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ANGELA.COLLAZOS\Desktop\"/>
    </mc:Choice>
  </mc:AlternateContent>
  <xr:revisionPtr revIDLastSave="0" documentId="8_{887EEA96-6F1E-4D80-893C-065FAC660D4F}" xr6:coauthVersionLast="47" xr6:coauthVersionMax="47" xr10:uidLastSave="{00000000-0000-0000-0000-000000000000}"/>
  <bookViews>
    <workbookView xWindow="-120" yWindow="-120" windowWidth="29040" windowHeight="15720" firstSheet="1" activeTab="1" xr2:uid="{00000000-000D-0000-FFFF-FFFF00000000}"/>
  </bookViews>
  <sheets>
    <sheet name="Hoja2" sheetId="8" state="hidden" r:id="rId1"/>
    <sheet name="PAA Final" sheetId="9" r:id="rId2"/>
    <sheet name="Hoja1" sheetId="13" state="hidden" r:id="rId3"/>
    <sheet name="Formato de datos " sheetId="2" r:id="rId4"/>
    <sheet name="Instructivo" sheetId="3" r:id="rId5"/>
  </sheets>
  <externalReferences>
    <externalReference r:id="rId6"/>
    <externalReference r:id="rId7"/>
  </externalReferences>
  <definedNames>
    <definedName name="__123Graph_ATOTAL" hidden="1">#REF!</definedName>
    <definedName name="__123Graph_B" hidden="1">#REF!</definedName>
    <definedName name="__123Graph_D" hidden="1">#REF!</definedName>
    <definedName name="__123Graph_F" hidden="1">#REF!</definedName>
    <definedName name="__123Graph_X" hidden="1">#REF!</definedName>
    <definedName name="_a_" hidden="1">#N/A</definedName>
    <definedName name="_Fill" hidden="1">#REF!</definedName>
    <definedName name="_xlnm._FilterDatabase" localSheetId="1" hidden="1">'PAA Final'!$A$7:$AE$3877</definedName>
    <definedName name="_Key1" hidden="1">#REF!</definedName>
    <definedName name="_MatInverse_In" hidden="1">#N/A</definedName>
    <definedName name="_MatInverse_Out" hidden="1">#N/A</definedName>
    <definedName name="_Order1" hidden="1">255</definedName>
    <definedName name="_Order2" hidden="1">255</definedName>
    <definedName name="_Regression_Out" hidden="1">#N/A</definedName>
    <definedName name="_Regression_X" hidden="1">#N/A</definedName>
    <definedName name="_Regression_Y" hidden="1">#N/A</definedName>
    <definedName name="_Sort" hidden="1">#REF!</definedName>
    <definedName name="_Table1_Out" hidden="1">#REF!</definedName>
    <definedName name="_Table2_In2"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gregadoSD" hidden="1">#REF!</definedName>
    <definedName name="BLPH2" hidden="1">#REF!</definedName>
    <definedName name="BLPH3" hidden="1">#REF!</definedName>
    <definedName name="CUENTAS">#REF!</definedName>
    <definedName name="Cwvu.ComparEneMar9697." hidden="1">#N/A</definedName>
    <definedName name="Cwvu.EneFeb." hidden="1">#N/A</definedName>
    <definedName name="Cwvu.EneMar." hidden="1">#N/A</definedName>
    <definedName name="Cwvu.Formato._.Corto." hidden="1">#N/A</definedName>
    <definedName name="Cwvu.Formato._.Total." hidden="1">#N/A</definedName>
    <definedName name="DESTINACION">#REF!</definedName>
    <definedName name="OEI">#REF!</definedName>
    <definedName name="RECURSOS">#REF!</definedName>
    <definedName name="Rwvu.ComparEneMar9697." hidden="1">#N/A</definedName>
    <definedName name="Rwvu.EneFeb." hidden="1">#N/A</definedName>
    <definedName name="Rwvu.Formato._.Corto." hidden="1">#N/A</definedName>
    <definedName name="Rwvu.OPEF._.96." hidden="1">#N/A</definedName>
    <definedName name="Rwvu.OPEF._.97." hidden="1">#N/A</definedName>
    <definedName name="SIT_FONDOS">#REF!</definedName>
    <definedName name="TERCERO">#REF!</definedName>
    <definedName name="Z_91E95AE5_DCC2_11D0_8DF1_00805F2A002D_.wvu.Cols" hidden="1">#N/A</definedName>
    <definedName name="Z_91E95AE6_DCC2_11D0_8DF1_00805F2A002D_.wvu.Cols" hidden="1">#N/A</definedName>
    <definedName name="Z_91E95AE6_DCC2_11D0_8DF1_00805F2A002D_.wvu.Rows" hidden="1">#N/A</definedName>
    <definedName name="Z_91E95AE7_DCC2_11D0_8DF1_00805F2A002D_.wvu.Cols" hidden="1">#N/A</definedName>
    <definedName name="Z_91E95AE8_DCC2_11D0_8DF1_00805F2A002D_.wvu.Cols" hidden="1">#N/A</definedName>
    <definedName name="Z_91E95AE9_DCC2_11D0_8DF1_00805F2A002D_.wvu.Cols" hidden="1">#N/A</definedName>
    <definedName name="Z_91E95AEB_DCC2_11D0_8DF1_00805F2A002D_.wvu.Cols" hidden="1">#N/A</definedName>
    <definedName name="Z_91E95AEC_DCC2_11D0_8DF1_00805F2A002D_.wvu.Cols" hidden="1">#N/A</definedName>
  </definedNames>
  <calcPr calcId="191029"/>
  <pivotCaches>
    <pivotCache cacheId="4" r:id="rId8"/>
    <pivotCache cacheId="5"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379" i="9" l="1"/>
  <c r="K3379" i="9"/>
  <c r="K3378" i="9"/>
  <c r="K3758" i="9"/>
  <c r="K3465" i="9"/>
  <c r="K3772" i="9"/>
  <c r="J3772" i="9" s="1"/>
  <c r="K2703" i="9"/>
  <c r="K3488" i="9"/>
  <c r="K3771" i="9"/>
  <c r="K3463" i="9"/>
  <c r="K3875" i="9"/>
  <c r="L3875" i="9"/>
  <c r="K28" i="9" l="1"/>
  <c r="X3874" i="9"/>
  <c r="X3872" i="9" l="1"/>
  <c r="K3782" i="9" l="1"/>
  <c r="K3829" i="9"/>
  <c r="X3873" i="9"/>
  <c r="K3377" i="9" l="1"/>
  <c r="K3623" i="9"/>
  <c r="K3846" i="9"/>
  <c r="K3830" i="9"/>
  <c r="X3863" i="9"/>
  <c r="X3862" i="9"/>
  <c r="X3861" i="9"/>
  <c r="X3860" i="9"/>
  <c r="X3859" i="9"/>
  <c r="X3759" i="9" l="1"/>
  <c r="X3758" i="9"/>
  <c r="X3757" i="9"/>
  <c r="X3756" i="9"/>
  <c r="X3769" i="9" l="1"/>
  <c r="X3246" i="9"/>
  <c r="X3240" i="9"/>
  <c r="X3836" i="9"/>
  <c r="X3835" i="9"/>
  <c r="X2799" i="9"/>
  <c r="X3334" i="9"/>
  <c r="X3333" i="9"/>
  <c r="X3332" i="9"/>
  <c r="X3331" i="9"/>
  <c r="X3330" i="9"/>
  <c r="X3329" i="9"/>
  <c r="X3328" i="9"/>
  <c r="X3327" i="9"/>
  <c r="X3375" i="9"/>
  <c r="X3374" i="9"/>
  <c r="X3373" i="9"/>
  <c r="X3372" i="9"/>
  <c r="X3371" i="9"/>
  <c r="X3370" i="9"/>
  <c r="X3365" i="9"/>
  <c r="X3364" i="9"/>
  <c r="X3363" i="9"/>
  <c r="X3362" i="9"/>
  <c r="X3368" i="9"/>
  <c r="X3367" i="9"/>
  <c r="X3366" i="9"/>
  <c r="X3261" i="9"/>
  <c r="X3259" i="9"/>
  <c r="X3258" i="9"/>
  <c r="X3251" i="9"/>
  <c r="X3249" i="9"/>
  <c r="X3247" i="9"/>
  <c r="X3245" i="9"/>
  <c r="X3244" i="9"/>
  <c r="X2835" i="9"/>
  <c r="X2834" i="9"/>
  <c r="X2833" i="9"/>
  <c r="X2832" i="9"/>
  <c r="X2831" i="9"/>
  <c r="X2830" i="9"/>
  <c r="X2828" i="9"/>
  <c r="X1176" i="9"/>
  <c r="X1175" i="9"/>
  <c r="X1174" i="9"/>
  <c r="X1173" i="9"/>
  <c r="X1172" i="9"/>
  <c r="X3813" i="9"/>
  <c r="X3812" i="9"/>
  <c r="X3811" i="9"/>
  <c r="X3810" i="9"/>
  <c r="X3781" i="9"/>
  <c r="X2819" i="9"/>
  <c r="X3624" i="9"/>
  <c r="K3624" i="9"/>
  <c r="X3768" i="9"/>
  <c r="X3302" i="9"/>
  <c r="X3313" i="9"/>
  <c r="X3796" i="9"/>
  <c r="X3795" i="9"/>
  <c r="X3794" i="9"/>
  <c r="X3793" i="9"/>
  <c r="X3792" i="9"/>
  <c r="X3791" i="9"/>
  <c r="X3790" i="9"/>
  <c r="X3789" i="9"/>
  <c r="X3788" i="9"/>
  <c r="X3787" i="9"/>
  <c r="X3786" i="9"/>
  <c r="X3785" i="9"/>
  <c r="X3784" i="9"/>
  <c r="X3783" i="9"/>
  <c r="X3270" i="9"/>
  <c r="X3269" i="9"/>
  <c r="X3268" i="9"/>
  <c r="X3267" i="9"/>
  <c r="X3266" i="9"/>
  <c r="X3265" i="9"/>
  <c r="X2826" i="9"/>
  <c r="X2825" i="9"/>
  <c r="X2824" i="9"/>
  <c r="X3496" i="9"/>
  <c r="X3778" i="9"/>
  <c r="J3778" i="9"/>
  <c r="X3777" i="9"/>
  <c r="J3777" i="9"/>
  <c r="X3776" i="9"/>
  <c r="J3776" i="9"/>
  <c r="X3775" i="9"/>
  <c r="J3775" i="9"/>
  <c r="X3774" i="9"/>
  <c r="J3774" i="9"/>
  <c r="X3772" i="9"/>
  <c r="X3771" i="9"/>
  <c r="J3771" i="9"/>
  <c r="X3770" i="9"/>
  <c r="X3858" i="9"/>
  <c r="X3857" i="9"/>
  <c r="X3856" i="9"/>
  <c r="X3848" i="9"/>
  <c r="X3855" i="9"/>
  <c r="X3841" i="9"/>
  <c r="X3846" i="9"/>
  <c r="X3854" i="9"/>
  <c r="X3853" i="9"/>
  <c r="K3853" i="9"/>
  <c r="X3852" i="9"/>
  <c r="X3851" i="9"/>
  <c r="X3850" i="9"/>
  <c r="X3849" i="9"/>
  <c r="X3845" i="9"/>
  <c r="X3844" i="9"/>
  <c r="X3843" i="9"/>
  <c r="X3847" i="9"/>
  <c r="X3842" i="9"/>
  <c r="K3842" i="9"/>
  <c r="X3840" i="9"/>
  <c r="X3834" i="9"/>
  <c r="X3832" i="9"/>
  <c r="X3833" i="9"/>
  <c r="X3831" i="9"/>
  <c r="X3830" i="9"/>
  <c r="X3829" i="9"/>
  <c r="X3838" i="9"/>
  <c r="X3837" i="9"/>
  <c r="X1091" i="9"/>
  <c r="X1090" i="9"/>
  <c r="X1089" i="9"/>
  <c r="X1109" i="9"/>
  <c r="X1108" i="9"/>
  <c r="X1107" i="9"/>
  <c r="X1106" i="9"/>
  <c r="X1105" i="9"/>
  <c r="X1104" i="9"/>
  <c r="X1103" i="9"/>
  <c r="X1102" i="9"/>
  <c r="X1101" i="9"/>
  <c r="X1100" i="9"/>
  <c r="X1112" i="9"/>
  <c r="X1111" i="9"/>
  <c r="X1099" i="9"/>
  <c r="X1098" i="9"/>
  <c r="X1097" i="9"/>
  <c r="X1096" i="9"/>
  <c r="X1095" i="9"/>
  <c r="X1094" i="9"/>
  <c r="X1110" i="9"/>
  <c r="X1093" i="9"/>
  <c r="X1092" i="9"/>
  <c r="X2761" i="9"/>
  <c r="X2760" i="9"/>
  <c r="X2759" i="9"/>
  <c r="X2758" i="9"/>
  <c r="X2757" i="9"/>
  <c r="X2756" i="9"/>
  <c r="X2755" i="9"/>
  <c r="X2754" i="9"/>
  <c r="X2753" i="9"/>
  <c r="X2752" i="9"/>
  <c r="X2751" i="9"/>
  <c r="X2750" i="9"/>
  <c r="X2749" i="9"/>
  <c r="X2748" i="9"/>
  <c r="X2747" i="9"/>
  <c r="X2746" i="9"/>
  <c r="X2745" i="9"/>
  <c r="X2744" i="9"/>
  <c r="X2743" i="9"/>
  <c r="X2742" i="9"/>
  <c r="X2741" i="9"/>
  <c r="X2740" i="9"/>
  <c r="X2739" i="9"/>
  <c r="X2738" i="9"/>
  <c r="X2737" i="9"/>
  <c r="X2736" i="9"/>
  <c r="X2735" i="9"/>
  <c r="X2734" i="9"/>
  <c r="X2733" i="9"/>
  <c r="X2732" i="9"/>
  <c r="X2731" i="9"/>
  <c r="X2730" i="9"/>
  <c r="X2729" i="9"/>
  <c r="X2728" i="9"/>
  <c r="X2727" i="9"/>
  <c r="X2726" i="9"/>
  <c r="X2725" i="9"/>
  <c r="X2724" i="9"/>
  <c r="X2723" i="9"/>
  <c r="X2722" i="9"/>
  <c r="X2721" i="9"/>
  <c r="X2720" i="9"/>
  <c r="X2719" i="9"/>
  <c r="X2718" i="9"/>
  <c r="X2717" i="9"/>
  <c r="X2716" i="9"/>
  <c r="X2715" i="9"/>
  <c r="X2714" i="9"/>
  <c r="X2713" i="9"/>
  <c r="X2712" i="9"/>
  <c r="X2711" i="9"/>
  <c r="X2710" i="9"/>
  <c r="X2709" i="9"/>
  <c r="X2708" i="9"/>
  <c r="X2781" i="9"/>
  <c r="X2815" i="9"/>
  <c r="X2811" i="9"/>
  <c r="X2798" i="9"/>
  <c r="X2707" i="9"/>
  <c r="X2797" i="9"/>
  <c r="X2780" i="9"/>
  <c r="X761" i="9"/>
  <c r="X202" i="9"/>
  <c r="X2706" i="9"/>
  <c r="X2814" i="9"/>
  <c r="X2803" i="9"/>
  <c r="X2802" i="9"/>
  <c r="X2793" i="9"/>
  <c r="X2801" i="9"/>
  <c r="X2805" i="9"/>
  <c r="X2807" i="9"/>
  <c r="X2792" i="9"/>
  <c r="X2813" i="9"/>
  <c r="X2812" i="9"/>
  <c r="X2791" i="9"/>
  <c r="X2796" i="9"/>
  <c r="X760" i="9"/>
  <c r="X2804" i="9"/>
  <c r="X2795" i="9"/>
  <c r="X2779" i="9"/>
  <c r="X2778" i="9"/>
  <c r="X2777" i="9"/>
  <c r="X2776" i="9"/>
  <c r="X2775" i="9"/>
  <c r="X2774" i="9"/>
  <c r="X2773" i="9"/>
  <c r="X2772" i="9"/>
  <c r="X2810" i="9"/>
  <c r="X2771" i="9"/>
  <c r="X2770" i="9"/>
  <c r="X2769" i="9"/>
  <c r="X2800" i="9"/>
  <c r="X2809" i="9"/>
  <c r="X2794" i="9"/>
  <c r="X2808" i="9"/>
  <c r="X2806" i="9"/>
  <c r="X2790" i="9"/>
  <c r="X2789" i="9"/>
  <c r="X2788" i="9"/>
  <c r="X2787" i="9"/>
  <c r="X2786" i="9"/>
  <c r="X3462" i="9"/>
  <c r="X2785" i="9"/>
  <c r="X2784" i="9"/>
  <c r="X2783" i="9"/>
  <c r="X2782" i="9"/>
  <c r="X2705" i="9"/>
  <c r="X2704" i="9"/>
  <c r="X1805" i="9"/>
  <c r="X1804" i="9"/>
  <c r="X1803" i="9"/>
  <c r="X1802" i="9"/>
  <c r="X1801" i="9"/>
  <c r="X1800" i="9"/>
  <c r="X1799" i="9"/>
  <c r="X1798" i="9"/>
  <c r="X1797" i="9"/>
  <c r="X1796" i="9"/>
  <c r="X1795" i="9"/>
  <c r="X1794" i="9"/>
  <c r="X1793" i="9"/>
  <c r="X1792" i="9"/>
  <c r="X1791" i="9"/>
  <c r="X1790" i="9"/>
  <c r="X1789" i="9"/>
  <c r="X1788" i="9"/>
  <c r="X1787" i="9"/>
  <c r="X1786" i="9"/>
  <c r="X1785" i="9"/>
  <c r="X1784" i="9"/>
  <c r="X1783" i="9"/>
  <c r="X1782" i="9"/>
  <c r="X1781" i="9"/>
  <c r="X1780" i="9"/>
  <c r="X1779" i="9"/>
  <c r="X1778" i="9"/>
  <c r="X1777" i="9"/>
  <c r="X1776" i="9"/>
  <c r="X1775" i="9"/>
  <c r="X1774" i="9"/>
  <c r="X1773" i="9"/>
  <c r="X1772" i="9"/>
  <c r="X1771" i="9"/>
  <c r="X1770" i="9"/>
  <c r="X1769" i="9"/>
  <c r="X1768" i="9"/>
  <c r="X1767" i="9"/>
  <c r="X1766" i="9"/>
  <c r="X1765" i="9"/>
  <c r="X1764" i="9"/>
  <c r="X1763" i="9"/>
  <c r="X1762" i="9"/>
  <c r="X1761" i="9"/>
  <c r="X1760" i="9"/>
  <c r="X1759" i="9"/>
  <c r="X1758" i="9"/>
  <c r="X1757" i="9"/>
  <c r="X1756" i="9"/>
  <c r="X1755" i="9"/>
  <c r="X1754" i="9"/>
  <c r="X1753" i="9"/>
  <c r="X1752" i="9"/>
  <c r="X1751" i="9"/>
  <c r="X1750" i="9"/>
  <c r="X1749" i="9"/>
  <c r="X1748" i="9"/>
  <c r="X1747" i="9"/>
  <c r="X1746" i="9"/>
  <c r="X1745" i="9"/>
  <c r="X1744" i="9"/>
  <c r="X1743" i="9"/>
  <c r="X1742" i="9"/>
  <c r="X1741" i="9"/>
  <c r="X1740" i="9"/>
  <c r="X1739" i="9"/>
  <c r="X1738" i="9"/>
  <c r="X1737" i="9"/>
  <c r="X1736" i="9"/>
  <c r="X1735" i="9"/>
  <c r="X1734" i="9"/>
  <c r="X1733" i="9"/>
  <c r="X1732" i="9"/>
  <c r="X1731" i="9"/>
  <c r="X1730" i="9"/>
  <c r="X1729" i="9"/>
  <c r="X1728" i="9"/>
  <c r="X1727" i="9"/>
  <c r="X1726" i="9"/>
  <c r="X1725" i="9"/>
  <c r="X1724" i="9"/>
  <c r="X1723" i="9"/>
  <c r="X1722" i="9"/>
  <c r="X1721" i="9"/>
  <c r="X1720" i="9"/>
  <c r="X1719" i="9"/>
  <c r="X1718" i="9"/>
  <c r="X1717" i="9"/>
  <c r="X1716" i="9"/>
  <c r="X1715" i="9"/>
  <c r="X1714" i="9"/>
  <c r="X1713" i="9"/>
  <c r="X1712" i="9"/>
  <c r="X1711" i="9"/>
  <c r="X1710" i="9"/>
  <c r="X1709" i="9"/>
  <c r="X1708" i="9"/>
  <c r="X1707" i="9"/>
  <c r="X1706" i="9"/>
  <c r="X1705" i="9"/>
  <c r="X1704" i="9"/>
  <c r="X1703" i="9"/>
  <c r="X1702" i="9"/>
  <c r="X1701" i="9"/>
  <c r="X1700" i="9"/>
  <c r="X1699" i="9"/>
  <c r="X1698" i="9"/>
  <c r="X1697" i="9"/>
  <c r="X1696" i="9"/>
  <c r="X1695" i="9"/>
  <c r="X1694" i="9"/>
  <c r="X1693" i="9"/>
  <c r="X1692" i="9"/>
  <c r="X1691" i="9"/>
  <c r="X1690" i="9"/>
  <c r="X1689" i="9"/>
  <c r="X1688" i="9"/>
  <c r="X1687" i="9"/>
  <c r="X1686" i="9"/>
  <c r="X1685" i="9"/>
  <c r="X1684" i="9"/>
  <c r="X1683" i="9"/>
  <c r="X1682" i="9"/>
  <c r="X1681" i="9"/>
  <c r="X1680" i="9"/>
  <c r="X1679" i="9"/>
  <c r="X1678" i="9"/>
  <c r="X1677" i="9"/>
  <c r="X1676" i="9"/>
  <c r="X1675" i="9"/>
  <c r="X1674" i="9"/>
  <c r="X1673" i="9"/>
  <c r="X1672" i="9"/>
  <c r="X1671" i="9"/>
  <c r="X1670" i="9"/>
  <c r="X1669" i="9"/>
  <c r="X1668" i="9"/>
  <c r="X1667" i="9"/>
  <c r="X1666" i="9"/>
  <c r="X1665" i="9"/>
  <c r="X1664" i="9"/>
  <c r="X1663" i="9"/>
  <c r="X1662" i="9"/>
  <c r="X1661" i="9"/>
  <c r="X1660" i="9"/>
  <c r="X1659" i="9"/>
  <c r="X1658" i="9"/>
  <c r="X1657" i="9"/>
  <c r="X1656" i="9"/>
  <c r="X1655" i="9"/>
  <c r="X1654" i="9"/>
  <c r="X1653" i="9"/>
  <c r="X1652" i="9"/>
  <c r="X1651" i="9"/>
  <c r="X1650" i="9"/>
  <c r="X1649" i="9"/>
  <c r="X1648" i="9"/>
  <c r="X1647" i="9"/>
  <c r="X1646" i="9"/>
  <c r="X1645" i="9"/>
  <c r="X1644" i="9"/>
  <c r="X1643" i="9"/>
  <c r="X1642" i="9"/>
  <c r="X1641" i="9"/>
  <c r="X1640" i="9"/>
  <c r="X1639" i="9"/>
  <c r="X1638" i="9"/>
  <c r="X1637" i="9"/>
  <c r="X1636" i="9"/>
  <c r="X1635" i="9"/>
  <c r="X1634" i="9"/>
  <c r="X1633" i="9"/>
  <c r="X1632" i="9"/>
  <c r="X1631" i="9"/>
  <c r="X1630" i="9"/>
  <c r="X1629" i="9"/>
  <c r="X1628" i="9"/>
  <c r="X1627" i="9"/>
  <c r="X1626" i="9"/>
  <c r="X1625" i="9"/>
  <c r="X1624" i="9"/>
  <c r="X1623" i="9"/>
  <c r="X1622" i="9"/>
  <c r="X1621" i="9"/>
  <c r="X1620" i="9"/>
  <c r="X1619" i="9"/>
  <c r="X1618" i="9"/>
  <c r="X1617" i="9"/>
  <c r="X1616" i="9"/>
  <c r="X1615" i="9"/>
  <c r="X1614" i="9"/>
  <c r="X1613" i="9"/>
  <c r="X1612" i="9"/>
  <c r="X1611" i="9"/>
  <c r="X1610" i="9"/>
  <c r="X1609" i="9"/>
  <c r="X1608" i="9"/>
  <c r="X1607" i="9"/>
  <c r="X1606" i="9"/>
  <c r="X1605" i="9"/>
  <c r="X1604" i="9"/>
  <c r="X1603" i="9"/>
  <c r="X1602" i="9"/>
  <c r="X1601" i="9"/>
  <c r="X1600" i="9"/>
  <c r="X1599" i="9"/>
  <c r="X1598" i="9"/>
  <c r="X1597" i="9"/>
  <c r="X1596" i="9"/>
  <c r="X1595" i="9"/>
  <c r="X1594" i="9"/>
  <c r="X1593" i="9"/>
  <c r="X1592" i="9"/>
  <c r="X1591" i="9"/>
  <c r="X1590" i="9"/>
  <c r="X1589" i="9"/>
  <c r="X1588" i="9"/>
  <c r="X1587" i="9"/>
  <c r="X1586" i="9"/>
  <c r="X1585" i="9"/>
  <c r="X1584" i="9"/>
  <c r="X1583" i="9"/>
  <c r="X1582" i="9"/>
  <c r="X1581" i="9"/>
  <c r="X1580" i="9"/>
  <c r="X1579" i="9"/>
  <c r="X1578" i="9"/>
  <c r="X1577" i="9"/>
  <c r="X1576" i="9"/>
  <c r="X1575" i="9"/>
  <c r="X1574" i="9"/>
  <c r="X1573" i="9"/>
  <c r="X1572" i="9"/>
  <c r="X1571" i="9"/>
  <c r="X1570" i="9"/>
  <c r="X1569" i="9"/>
  <c r="X1568" i="9"/>
  <c r="X1567" i="9"/>
  <c r="X1566" i="9"/>
  <c r="X1565" i="9"/>
  <c r="X1564" i="9"/>
  <c r="X1563" i="9"/>
  <c r="X1562" i="9"/>
  <c r="X1561" i="9"/>
  <c r="X1560" i="9"/>
  <c r="X1559" i="9"/>
  <c r="X1558" i="9"/>
  <c r="X1557" i="9"/>
  <c r="X1556" i="9"/>
  <c r="X1555" i="9"/>
  <c r="X1554" i="9"/>
  <c r="X1553" i="9"/>
  <c r="X1552" i="9"/>
  <c r="X1551" i="9"/>
  <c r="X1550" i="9"/>
  <c r="X1549" i="9"/>
  <c r="X1548" i="9"/>
  <c r="X1547" i="9"/>
  <c r="X1546" i="9"/>
  <c r="X1545" i="9"/>
  <c r="X1544" i="9"/>
  <c r="X1543" i="9"/>
  <c r="X1542" i="9"/>
  <c r="X1541" i="9"/>
  <c r="X1540" i="9"/>
  <c r="X1539" i="9"/>
  <c r="X1538" i="9"/>
  <c r="X1537" i="9"/>
  <c r="X1536" i="9"/>
  <c r="X1535" i="9"/>
  <c r="X1534" i="9"/>
  <c r="X1533" i="9"/>
  <c r="X1532" i="9"/>
  <c r="X1531" i="9"/>
  <c r="X1530" i="9"/>
  <c r="X1529" i="9"/>
  <c r="X1528" i="9"/>
  <c r="X1527" i="9"/>
  <c r="X1526" i="9"/>
  <c r="X1525" i="9"/>
  <c r="X1524" i="9"/>
  <c r="X1523" i="9"/>
  <c r="X1522" i="9"/>
  <c r="X1521" i="9"/>
  <c r="X1520" i="9"/>
  <c r="X1519" i="9"/>
  <c r="X1518" i="9"/>
  <c r="X1517" i="9"/>
  <c r="X1516" i="9"/>
  <c r="X1515" i="9"/>
  <c r="X1514" i="9"/>
  <c r="X1513" i="9"/>
  <c r="X1512" i="9"/>
  <c r="X1511" i="9"/>
  <c r="X1510" i="9"/>
  <c r="X1509" i="9"/>
  <c r="X1508" i="9"/>
  <c r="X1507" i="9"/>
  <c r="X1506" i="9"/>
  <c r="X1505" i="9"/>
  <c r="X1504" i="9"/>
  <c r="X1503" i="9"/>
  <c r="X1502" i="9"/>
  <c r="X1501" i="9"/>
  <c r="X1500" i="9"/>
  <c r="X1499" i="9"/>
  <c r="X1498" i="9"/>
  <c r="X1497" i="9"/>
  <c r="X1496" i="9"/>
  <c r="X1495" i="9"/>
  <c r="X1494" i="9"/>
  <c r="X1493" i="9"/>
  <c r="X1492" i="9"/>
  <c r="X1491" i="9"/>
  <c r="X1490" i="9"/>
  <c r="X1489" i="9"/>
  <c r="X1488" i="9"/>
  <c r="X1487" i="9"/>
  <c r="X1486" i="9"/>
  <c r="X1485" i="9"/>
  <c r="X1484" i="9"/>
  <c r="X1483" i="9"/>
  <c r="X1482" i="9"/>
  <c r="X1481" i="9"/>
  <c r="X1480" i="9"/>
  <c r="X1479" i="9"/>
  <c r="X1478" i="9"/>
  <c r="X1477" i="9"/>
  <c r="X1476" i="9"/>
  <c r="X1475" i="9"/>
  <c r="X1474" i="9"/>
  <c r="X1473" i="9"/>
  <c r="X1472" i="9"/>
  <c r="X1471" i="9"/>
  <c r="X1470" i="9"/>
  <c r="X1469" i="9"/>
  <c r="X1468" i="9"/>
  <c r="X1467" i="9"/>
  <c r="X1466" i="9"/>
  <c r="X1465" i="9"/>
  <c r="X2703" i="9"/>
  <c r="X1464" i="9"/>
  <c r="X1463" i="9"/>
  <c r="X1462" i="9"/>
  <c r="X1461" i="9"/>
  <c r="X1460" i="9"/>
  <c r="X1459" i="9"/>
  <c r="X1458" i="9"/>
  <c r="X1457" i="9"/>
  <c r="X1456" i="9"/>
  <c r="X1455" i="9"/>
  <c r="X1454" i="9"/>
  <c r="X1453" i="9"/>
  <c r="X1452" i="9"/>
  <c r="X1451" i="9"/>
  <c r="X1450" i="9"/>
  <c r="X1449" i="9"/>
  <c r="X1448" i="9"/>
  <c r="X1447" i="9"/>
  <c r="X1446" i="9"/>
  <c r="X1445" i="9"/>
  <c r="X1444" i="9"/>
  <c r="X1443" i="9"/>
  <c r="X1442" i="9"/>
  <c r="X1441" i="9"/>
  <c r="X1440" i="9"/>
  <c r="X1439" i="9"/>
  <c r="X1438" i="9"/>
  <c r="X1437" i="9"/>
  <c r="X1436" i="9"/>
  <c r="X1435" i="9"/>
  <c r="X1434" i="9"/>
  <c r="X1433" i="9"/>
  <c r="X1432" i="9"/>
  <c r="X1431" i="9"/>
  <c r="X1430" i="9"/>
  <c r="X1429" i="9"/>
  <c r="X1428" i="9"/>
  <c r="X1427" i="9"/>
  <c r="X1426" i="9"/>
  <c r="X1425" i="9"/>
  <c r="X1424" i="9"/>
  <c r="X1423" i="9"/>
  <c r="X1422" i="9"/>
  <c r="X1421" i="9"/>
  <c r="X1420" i="9"/>
  <c r="X1419" i="9"/>
  <c r="X1418" i="9"/>
  <c r="X1417" i="9"/>
  <c r="X1416" i="9"/>
  <c r="X1415" i="9"/>
  <c r="X1414" i="9"/>
  <c r="X1413" i="9"/>
  <c r="X1412" i="9"/>
  <c r="X1411" i="9"/>
  <c r="X1410" i="9"/>
  <c r="X1409" i="9"/>
  <c r="X1408" i="9"/>
  <c r="X1407" i="9"/>
  <c r="X1406" i="9"/>
  <c r="X1405" i="9"/>
  <c r="X1404" i="9"/>
  <c r="X1403" i="9"/>
  <c r="X1402" i="9"/>
  <c r="X1401" i="9"/>
  <c r="X1400" i="9"/>
  <c r="X1399" i="9"/>
  <c r="X1398" i="9"/>
  <c r="X1397" i="9"/>
  <c r="X1396" i="9"/>
  <c r="X1395" i="9"/>
  <c r="X1394" i="9"/>
  <c r="X1393" i="9"/>
  <c r="X1392" i="9"/>
  <c r="X1391" i="9"/>
  <c r="X1390" i="9"/>
  <c r="X1389" i="9"/>
  <c r="X1388" i="9"/>
  <c r="X1387" i="9"/>
  <c r="X1386" i="9"/>
  <c r="X1385" i="9"/>
  <c r="X1384" i="9"/>
  <c r="X1383" i="9"/>
  <c r="X1382" i="9"/>
  <c r="X1381" i="9"/>
  <c r="X1380" i="9"/>
  <c r="X1379" i="9"/>
  <c r="X1378" i="9"/>
  <c r="X1377" i="9"/>
  <c r="X1376" i="9"/>
  <c r="X1375" i="9"/>
  <c r="X1374" i="9"/>
  <c r="X1373" i="9"/>
  <c r="X1372" i="9"/>
  <c r="X1371" i="9"/>
  <c r="X1370" i="9"/>
  <c r="X1369" i="9"/>
  <c r="X1368" i="9"/>
  <c r="X1367" i="9"/>
  <c r="X1366" i="9"/>
  <c r="X1365" i="9"/>
  <c r="X1364" i="9"/>
  <c r="X1363" i="9"/>
  <c r="X1362" i="9"/>
  <c r="X1361" i="9"/>
  <c r="X1360" i="9"/>
  <c r="X1359" i="9"/>
  <c r="X1358" i="9"/>
  <c r="X1357" i="9"/>
  <c r="X1356" i="9"/>
  <c r="X1355" i="9"/>
  <c r="X1354" i="9"/>
  <c r="X1353" i="9"/>
  <c r="X1352" i="9"/>
  <c r="X1351" i="9"/>
  <c r="X1350" i="9"/>
  <c r="X1349" i="9"/>
  <c r="X1348" i="9"/>
  <c r="X1347" i="9"/>
  <c r="X1346" i="9"/>
  <c r="X1345" i="9"/>
  <c r="X1344" i="9"/>
  <c r="X1343" i="9"/>
  <c r="X1342" i="9"/>
  <c r="X1341" i="9"/>
  <c r="X1340" i="9"/>
  <c r="X1339" i="9"/>
  <c r="X1338" i="9"/>
  <c r="X1337" i="9"/>
  <c r="X1336" i="9"/>
  <c r="X1335" i="9"/>
  <c r="X1334" i="9"/>
  <c r="X1333" i="9"/>
  <c r="X1332" i="9"/>
  <c r="X1331" i="9"/>
  <c r="X1330" i="9"/>
  <c r="X1329" i="9"/>
  <c r="X1328" i="9"/>
  <c r="X1327" i="9"/>
  <c r="X1326" i="9"/>
  <c r="X1325" i="9"/>
  <c r="X1324" i="9"/>
  <c r="X1323" i="9"/>
  <c r="X1322" i="9"/>
  <c r="X1321" i="9"/>
  <c r="X1320" i="9"/>
  <c r="X1319" i="9"/>
  <c r="X1318" i="9"/>
  <c r="X1317" i="9"/>
  <c r="X1316" i="9"/>
  <c r="X1315" i="9"/>
  <c r="X1314" i="9"/>
  <c r="X1313" i="9"/>
  <c r="X1312" i="9"/>
  <c r="X1311" i="9"/>
  <c r="X1310" i="9"/>
  <c r="X1309" i="9"/>
  <c r="X1308" i="9"/>
  <c r="X1307" i="9"/>
  <c r="X1306" i="9"/>
  <c r="X1305" i="9"/>
  <c r="X1304" i="9"/>
  <c r="X1303" i="9"/>
  <c r="X1302" i="9"/>
  <c r="X1301" i="9"/>
  <c r="X1300" i="9"/>
  <c r="X1299" i="9"/>
  <c r="X1298" i="9"/>
  <c r="X1297" i="9"/>
  <c r="X1296" i="9"/>
  <c r="X1295" i="9"/>
  <c r="X1294" i="9"/>
  <c r="X1293" i="9"/>
  <c r="X1292" i="9"/>
  <c r="X1291" i="9"/>
  <c r="X1290" i="9"/>
  <c r="X1289" i="9"/>
  <c r="X1288" i="9"/>
  <c r="X1287" i="9"/>
  <c r="X1286" i="9"/>
  <c r="X1285" i="9"/>
  <c r="X1284" i="9"/>
  <c r="X1283" i="9"/>
  <c r="X1282" i="9"/>
  <c r="X1281" i="9"/>
  <c r="X1280" i="9"/>
  <c r="X1279" i="9"/>
  <c r="X1278" i="9"/>
  <c r="X1277" i="9"/>
  <c r="X1276" i="9"/>
  <c r="X1275" i="9"/>
  <c r="X1274" i="9"/>
  <c r="X1273" i="9"/>
  <c r="X1272" i="9"/>
  <c r="X1271" i="9"/>
  <c r="X1270" i="9"/>
  <c r="X1269" i="9"/>
  <c r="X1268" i="9"/>
  <c r="X1267" i="9"/>
  <c r="X1266" i="9"/>
  <c r="X1265" i="9"/>
  <c r="X1264" i="9"/>
  <c r="X1263" i="9"/>
  <c r="X1262" i="9"/>
  <c r="X1261" i="9"/>
  <c r="X1260" i="9"/>
  <c r="X1259" i="9"/>
  <c r="X1258" i="9"/>
  <c r="X1257" i="9"/>
  <c r="X1256" i="9"/>
  <c r="X1255" i="9"/>
  <c r="X1254" i="9"/>
  <c r="X1253" i="9"/>
  <c r="X1252" i="9"/>
  <c r="X1251" i="9"/>
  <c r="X1250" i="9"/>
  <c r="X1249" i="9"/>
  <c r="X1248" i="9"/>
  <c r="X1247" i="9"/>
  <c r="X1246" i="9"/>
  <c r="X1245" i="9"/>
  <c r="X1244" i="9"/>
  <c r="X1243" i="9"/>
  <c r="X2702" i="9"/>
  <c r="X1242" i="9"/>
  <c r="X1241" i="9"/>
  <c r="X1240" i="9"/>
  <c r="X1239" i="9"/>
  <c r="X1238" i="9"/>
  <c r="X1237" i="9"/>
  <c r="X1236" i="9"/>
  <c r="X1235" i="9"/>
  <c r="X1234" i="9"/>
  <c r="X1233" i="9"/>
  <c r="X1232" i="9"/>
  <c r="X1231" i="9"/>
  <c r="X1230" i="9"/>
  <c r="X1229" i="9"/>
  <c r="X1228" i="9"/>
  <c r="X1227" i="9"/>
  <c r="X1226" i="9"/>
  <c r="X1225" i="9"/>
  <c r="X1224" i="9"/>
  <c r="X1223" i="9"/>
  <c r="X1222" i="9"/>
  <c r="X1221" i="9"/>
  <c r="X1220" i="9"/>
  <c r="X1219" i="9"/>
  <c r="X1218" i="9"/>
  <c r="X1217" i="9"/>
  <c r="X1216" i="9"/>
  <c r="X1215" i="9"/>
  <c r="X1214" i="9"/>
  <c r="X1213" i="9"/>
  <c r="X1212" i="9"/>
  <c r="X1211" i="9"/>
  <c r="X1210" i="9"/>
  <c r="X1209" i="9"/>
  <c r="X1208" i="9"/>
  <c r="X1207" i="9"/>
  <c r="X1206" i="9"/>
  <c r="X1205" i="9"/>
  <c r="X1204" i="9"/>
  <c r="X1203" i="9"/>
  <c r="X1202" i="9"/>
  <c r="X1201" i="9"/>
  <c r="X1200" i="9"/>
  <c r="X1199" i="9"/>
  <c r="X1198" i="9"/>
  <c r="X1197" i="9"/>
  <c r="X1196" i="9"/>
  <c r="X1195" i="9"/>
  <c r="X1194" i="9"/>
  <c r="X1193" i="9"/>
  <c r="X1192" i="9"/>
  <c r="X1191" i="9"/>
  <c r="X1190" i="9"/>
  <c r="X1189" i="9"/>
  <c r="X1188" i="9"/>
  <c r="X2701" i="9"/>
  <c r="X2700" i="9"/>
  <c r="X2699" i="9"/>
  <c r="X2698" i="9"/>
  <c r="X2697" i="9"/>
  <c r="X2696" i="9"/>
  <c r="X2695" i="9"/>
  <c r="X2694" i="9"/>
  <c r="X2693" i="9"/>
  <c r="X2692" i="9"/>
  <c r="X2691" i="9"/>
  <c r="X2690" i="9"/>
  <c r="X2689" i="9"/>
  <c r="X2688" i="9"/>
  <c r="X2687" i="9"/>
  <c r="X2686" i="9"/>
  <c r="X2685" i="9"/>
  <c r="X2684" i="9"/>
  <c r="X2683" i="9"/>
  <c r="X2682" i="9"/>
  <c r="X2681" i="9"/>
  <c r="X2680" i="9"/>
  <c r="X2679" i="9"/>
  <c r="X2678" i="9"/>
  <c r="X2677" i="9"/>
  <c r="X2676" i="9"/>
  <c r="X2675" i="9"/>
  <c r="X2674" i="9"/>
  <c r="X2673" i="9"/>
  <c r="X2672" i="9"/>
  <c r="X2671" i="9"/>
  <c r="X2670" i="9"/>
  <c r="X2669" i="9"/>
  <c r="X2668" i="9"/>
  <c r="X2667" i="9"/>
  <c r="X2666" i="9"/>
  <c r="X2665" i="9"/>
  <c r="X2664" i="9"/>
  <c r="X2663" i="9"/>
  <c r="X2662" i="9"/>
  <c r="X2661" i="9"/>
  <c r="X2660" i="9"/>
  <c r="X2659" i="9"/>
  <c r="X2658" i="9"/>
  <c r="X2657" i="9"/>
  <c r="X2656" i="9"/>
  <c r="X2655" i="9"/>
  <c r="X2654" i="9"/>
  <c r="X2653" i="9"/>
  <c r="X2652" i="9"/>
  <c r="X2768" i="9"/>
  <c r="X2651" i="9"/>
  <c r="X2650" i="9"/>
  <c r="X2649" i="9"/>
  <c r="X2648" i="9"/>
  <c r="X2647" i="9"/>
  <c r="X2767" i="9"/>
  <c r="X2766" i="9"/>
  <c r="X2646" i="9"/>
  <c r="X2645" i="9"/>
  <c r="X2644" i="9"/>
  <c r="X2643" i="9"/>
  <c r="X2642" i="9"/>
  <c r="X2641" i="9"/>
  <c r="X2640" i="9"/>
  <c r="X2639" i="9"/>
  <c r="X2638" i="9"/>
  <c r="X2637" i="9"/>
  <c r="X2636" i="9"/>
  <c r="X2635" i="9"/>
  <c r="X2634" i="9"/>
  <c r="X2633" i="9"/>
  <c r="X2632" i="9"/>
  <c r="X2631" i="9"/>
  <c r="X2630" i="9"/>
  <c r="X2629" i="9"/>
  <c r="X2628" i="9"/>
  <c r="X2627" i="9"/>
  <c r="X2626" i="9"/>
  <c r="X2625" i="9"/>
  <c r="X2624" i="9"/>
  <c r="X2623" i="9"/>
  <c r="X2622" i="9"/>
  <c r="X2621" i="9"/>
  <c r="X2620" i="9"/>
  <c r="X2619" i="9"/>
  <c r="X2618" i="9"/>
  <c r="X2617" i="9"/>
  <c r="X2616" i="9"/>
  <c r="X2615" i="9"/>
  <c r="X2614" i="9"/>
  <c r="X2613" i="9"/>
  <c r="X2612" i="9"/>
  <c r="X2611" i="9"/>
  <c r="X2610" i="9"/>
  <c r="X2609" i="9"/>
  <c r="X2608" i="9"/>
  <c r="X2607" i="9"/>
  <c r="X2606" i="9"/>
  <c r="X2605" i="9"/>
  <c r="X2604" i="9"/>
  <c r="X2603" i="9"/>
  <c r="X2602" i="9"/>
  <c r="X2601" i="9"/>
  <c r="X2600" i="9"/>
  <c r="X2599" i="9"/>
  <c r="X2598" i="9"/>
  <c r="X2597" i="9"/>
  <c r="X2596" i="9"/>
  <c r="X2595" i="9"/>
  <c r="X2594" i="9"/>
  <c r="X2593" i="9"/>
  <c r="X2592" i="9"/>
  <c r="X2591" i="9"/>
  <c r="X2590" i="9"/>
  <c r="X2589" i="9"/>
  <c r="X2588" i="9"/>
  <c r="X2587" i="9"/>
  <c r="X2586" i="9"/>
  <c r="X2585" i="9"/>
  <c r="X2584" i="9"/>
  <c r="X2583" i="9"/>
  <c r="X2582" i="9"/>
  <c r="X2581" i="9"/>
  <c r="X2580" i="9"/>
  <c r="X2579" i="9"/>
  <c r="X2578" i="9"/>
  <c r="X2577" i="9"/>
  <c r="X2576" i="9"/>
  <c r="X2575" i="9"/>
  <c r="X2574" i="9"/>
  <c r="X2573" i="9"/>
  <c r="X2572" i="9"/>
  <c r="X2571" i="9"/>
  <c r="X2570" i="9"/>
  <c r="X2569" i="9"/>
  <c r="X2568" i="9"/>
  <c r="X2567" i="9"/>
  <c r="X2566" i="9"/>
  <c r="X2565" i="9"/>
  <c r="X2564" i="9"/>
  <c r="X2563" i="9"/>
  <c r="X2562" i="9"/>
  <c r="X2561" i="9"/>
  <c r="X2560" i="9"/>
  <c r="X2559" i="9"/>
  <c r="X2558" i="9"/>
  <c r="X2557" i="9"/>
  <c r="X2556" i="9"/>
  <c r="X2555" i="9"/>
  <c r="X2554" i="9"/>
  <c r="X2553" i="9"/>
  <c r="X2552" i="9"/>
  <c r="X2551" i="9"/>
  <c r="X2550" i="9"/>
  <c r="X2549" i="9"/>
  <c r="X2548" i="9"/>
  <c r="X2547" i="9"/>
  <c r="X2546" i="9"/>
  <c r="X2545" i="9"/>
  <c r="X2544" i="9"/>
  <c r="X2543" i="9"/>
  <c r="X2542" i="9"/>
  <c r="X2541" i="9"/>
  <c r="X2540" i="9"/>
  <c r="X2539" i="9"/>
  <c r="X2538" i="9"/>
  <c r="X2537" i="9"/>
  <c r="X1187" i="9"/>
  <c r="X2536" i="9"/>
  <c r="X2535" i="9"/>
  <c r="X2534" i="9"/>
  <c r="X2533" i="9"/>
  <c r="X2532" i="9"/>
  <c r="X2531" i="9"/>
  <c r="X2530" i="9"/>
  <c r="X2529" i="9"/>
  <c r="X2528" i="9"/>
  <c r="X2527" i="9"/>
  <c r="X2526" i="9"/>
  <c r="X2525" i="9"/>
  <c r="X2524" i="9"/>
  <c r="X2523" i="9"/>
  <c r="X2522" i="9"/>
  <c r="X2521" i="9"/>
  <c r="X2520" i="9"/>
  <c r="X2519" i="9"/>
  <c r="X2518" i="9"/>
  <c r="X2517" i="9"/>
  <c r="X2516" i="9"/>
  <c r="X2515" i="9"/>
  <c r="X2514" i="9"/>
  <c r="X2513" i="9"/>
  <c r="X2512" i="9"/>
  <c r="X2511" i="9"/>
  <c r="X2510" i="9"/>
  <c r="X2509" i="9"/>
  <c r="X2508" i="9"/>
  <c r="X2507" i="9"/>
  <c r="X2506" i="9"/>
  <c r="X2505" i="9"/>
  <c r="X2504" i="9"/>
  <c r="X2503" i="9"/>
  <c r="X2502" i="9"/>
  <c r="X2501" i="9"/>
  <c r="X2500" i="9"/>
  <c r="X2499" i="9"/>
  <c r="X2498" i="9"/>
  <c r="X2497" i="9"/>
  <c r="X2496" i="9"/>
  <c r="X2495" i="9"/>
  <c r="X2494" i="9"/>
  <c r="X2493" i="9"/>
  <c r="X2492" i="9"/>
  <c r="X2491" i="9"/>
  <c r="X2490" i="9"/>
  <c r="X2489" i="9"/>
  <c r="X2488" i="9"/>
  <c r="X2487" i="9"/>
  <c r="X2486" i="9"/>
  <c r="X2485" i="9"/>
  <c r="X2484" i="9"/>
  <c r="X2483" i="9"/>
  <c r="X2482" i="9"/>
  <c r="X2481" i="9"/>
  <c r="X2480" i="9"/>
  <c r="X2479" i="9"/>
  <c r="X2478" i="9"/>
  <c r="X2477" i="9"/>
  <c r="X2476" i="9"/>
  <c r="X2475" i="9"/>
  <c r="X2474" i="9"/>
  <c r="X2473" i="9"/>
  <c r="X2472" i="9"/>
  <c r="X2471" i="9"/>
  <c r="X2470" i="9"/>
  <c r="X2469" i="9"/>
  <c r="X2468" i="9"/>
  <c r="X2467" i="9"/>
  <c r="X2466" i="9"/>
  <c r="X2465" i="9"/>
  <c r="X2464" i="9"/>
  <c r="X2463" i="9"/>
  <c r="X2462" i="9"/>
  <c r="X2461" i="9"/>
  <c r="X2460" i="9"/>
  <c r="X2459" i="9"/>
  <c r="X2458" i="9"/>
  <c r="X2457" i="9"/>
  <c r="X2456" i="9"/>
  <c r="X2455" i="9"/>
  <c r="X2454" i="9"/>
  <c r="X2453" i="9"/>
  <c r="X2452" i="9"/>
  <c r="X2451" i="9"/>
  <c r="X2450" i="9"/>
  <c r="X2449" i="9"/>
  <c r="X2448" i="9"/>
  <c r="X2447" i="9"/>
  <c r="X2446" i="9"/>
  <c r="X2445" i="9"/>
  <c r="X2444" i="9"/>
  <c r="X2443" i="9"/>
  <c r="X2442" i="9"/>
  <c r="X2441" i="9"/>
  <c r="X2440" i="9"/>
  <c r="X2439" i="9"/>
  <c r="X2438" i="9"/>
  <c r="X2437" i="9"/>
  <c r="X2436" i="9"/>
  <c r="X2435" i="9"/>
  <c r="X2434" i="9"/>
  <c r="X2433" i="9"/>
  <c r="X2432" i="9"/>
  <c r="X2431" i="9"/>
  <c r="X2430" i="9"/>
  <c r="X2429" i="9"/>
  <c r="X2428" i="9"/>
  <c r="X2427" i="9"/>
  <c r="X2426" i="9"/>
  <c r="X2425" i="9"/>
  <c r="X2424" i="9"/>
  <c r="X2423" i="9"/>
  <c r="X2422" i="9"/>
  <c r="X2421" i="9"/>
  <c r="X2420" i="9"/>
  <c r="X2419" i="9"/>
  <c r="X2418" i="9"/>
  <c r="X2417" i="9"/>
  <c r="X2416" i="9"/>
  <c r="X2415" i="9"/>
  <c r="X2414" i="9"/>
  <c r="X2413" i="9"/>
  <c r="X2412" i="9"/>
  <c r="X2411" i="9"/>
  <c r="X2410" i="9"/>
  <c r="X2409" i="9"/>
  <c r="X2408" i="9"/>
  <c r="X2407" i="9"/>
  <c r="X2406" i="9"/>
  <c r="X2405" i="9"/>
  <c r="X2404" i="9"/>
  <c r="X2403" i="9"/>
  <c r="X2402" i="9"/>
  <c r="X2401" i="9"/>
  <c r="X2400" i="9"/>
  <c r="X2399" i="9"/>
  <c r="X2398" i="9"/>
  <c r="X2397" i="9"/>
  <c r="X2396" i="9"/>
  <c r="X2395" i="9"/>
  <c r="X2394" i="9"/>
  <c r="X2393" i="9"/>
  <c r="X2392" i="9"/>
  <c r="X2391" i="9"/>
  <c r="X2390" i="9"/>
  <c r="X2389" i="9"/>
  <c r="X2388" i="9"/>
  <c r="X2387" i="9"/>
  <c r="X2386" i="9"/>
  <c r="X2385" i="9"/>
  <c r="X2384" i="9"/>
  <c r="X2383" i="9"/>
  <c r="X2382" i="9"/>
  <c r="X2381" i="9"/>
  <c r="X2380" i="9"/>
  <c r="X2379" i="9"/>
  <c r="X2378" i="9"/>
  <c r="X2377" i="9"/>
  <c r="X2376" i="9"/>
  <c r="X2375" i="9"/>
  <c r="X2374" i="9"/>
  <c r="X2373" i="9"/>
  <c r="X2372" i="9"/>
  <c r="X2371" i="9"/>
  <c r="X2370" i="9"/>
  <c r="X2369" i="9"/>
  <c r="X2368" i="9"/>
  <c r="X2367" i="9"/>
  <c r="X2366" i="9"/>
  <c r="X2365" i="9"/>
  <c r="X2364" i="9"/>
  <c r="X2363" i="9"/>
  <c r="X2362" i="9"/>
  <c r="X2361" i="9"/>
  <c r="X2360" i="9"/>
  <c r="X2359" i="9"/>
  <c r="X2358" i="9"/>
  <c r="X2357" i="9"/>
  <c r="X2356" i="9"/>
  <c r="X2355" i="9"/>
  <c r="X2354" i="9"/>
  <c r="X2353" i="9"/>
  <c r="X2352" i="9"/>
  <c r="X2351" i="9"/>
  <c r="X2350" i="9"/>
  <c r="X2349" i="9"/>
  <c r="X2348" i="9"/>
  <c r="X2347" i="9"/>
  <c r="X2346" i="9"/>
  <c r="X2345" i="9"/>
  <c r="X2344" i="9"/>
  <c r="X2343" i="9"/>
  <c r="X2342" i="9"/>
  <c r="X2341" i="9"/>
  <c r="X2340" i="9"/>
  <c r="X2339" i="9"/>
  <c r="X2338" i="9"/>
  <c r="X2337" i="9"/>
  <c r="X2336" i="9"/>
  <c r="X2335" i="9"/>
  <c r="X2334" i="9"/>
  <c r="X2333" i="9"/>
  <c r="X2332" i="9"/>
  <c r="X2331" i="9"/>
  <c r="X2330" i="9"/>
  <c r="X2329" i="9"/>
  <c r="X2328" i="9"/>
  <c r="X2327" i="9"/>
  <c r="X2326" i="9"/>
  <c r="X2765" i="9"/>
  <c r="X2764" i="9"/>
  <c r="X2325" i="9"/>
  <c r="X2324" i="9"/>
  <c r="X2323" i="9"/>
  <c r="X2322" i="9"/>
  <c r="X2321" i="9"/>
  <c r="X2320" i="9"/>
  <c r="X2319" i="9"/>
  <c r="X2318" i="9"/>
  <c r="X2317" i="9"/>
  <c r="X2316" i="9"/>
  <c r="X2315" i="9"/>
  <c r="X2314" i="9"/>
  <c r="X2313" i="9"/>
  <c r="X2312" i="9"/>
  <c r="X2311" i="9"/>
  <c r="X2310" i="9"/>
  <c r="X2309" i="9"/>
  <c r="X2308" i="9"/>
  <c r="X2307" i="9"/>
  <c r="X2306" i="9"/>
  <c r="X2305" i="9"/>
  <c r="X2304" i="9"/>
  <c r="X2303" i="9"/>
  <c r="X2302" i="9"/>
  <c r="X2301" i="9"/>
  <c r="X2300" i="9"/>
  <c r="X2299" i="9"/>
  <c r="X2298" i="9"/>
  <c r="X2297" i="9"/>
  <c r="X2296" i="9"/>
  <c r="X2295" i="9"/>
  <c r="X2294" i="9"/>
  <c r="X2293" i="9"/>
  <c r="X2292" i="9"/>
  <c r="X2291" i="9"/>
  <c r="X2290" i="9"/>
  <c r="X2289" i="9"/>
  <c r="X2288" i="9"/>
  <c r="X2287" i="9"/>
  <c r="X2286" i="9"/>
  <c r="X2285" i="9"/>
  <c r="X2284" i="9"/>
  <c r="X2283" i="9"/>
  <c r="X2282" i="9"/>
  <c r="X2281" i="9"/>
  <c r="X2280" i="9"/>
  <c r="X2279" i="9"/>
  <c r="X2278" i="9"/>
  <c r="X2277" i="9"/>
  <c r="X2276" i="9"/>
  <c r="X2275" i="9"/>
  <c r="X2274" i="9"/>
  <c r="X2273" i="9"/>
  <c r="X2272" i="9"/>
  <c r="X2271" i="9"/>
  <c r="X2270" i="9"/>
  <c r="X2269" i="9"/>
  <c r="X2268" i="9"/>
  <c r="X2267" i="9"/>
  <c r="X2266" i="9"/>
  <c r="X2265" i="9"/>
  <c r="X2264" i="9"/>
  <c r="X2263" i="9"/>
  <c r="X2262" i="9"/>
  <c r="X2261" i="9"/>
  <c r="X2260" i="9"/>
  <c r="X2259" i="9"/>
  <c r="X2258" i="9"/>
  <c r="X2257" i="9"/>
  <c r="X2256" i="9"/>
  <c r="X2255" i="9"/>
  <c r="X2254" i="9"/>
  <c r="X2253" i="9"/>
  <c r="X2252" i="9"/>
  <c r="X2251" i="9"/>
  <c r="X2250" i="9"/>
  <c r="X2249" i="9"/>
  <c r="X2248" i="9"/>
  <c r="X2247" i="9"/>
  <c r="X2246" i="9"/>
  <c r="X2245" i="9"/>
  <c r="X2244" i="9"/>
  <c r="X2243" i="9"/>
  <c r="X2242" i="9"/>
  <c r="X2241" i="9"/>
  <c r="X2240" i="9"/>
  <c r="X2239" i="9"/>
  <c r="X2238" i="9"/>
  <c r="X2237" i="9"/>
  <c r="X2236" i="9"/>
  <c r="X2235" i="9"/>
  <c r="X2234" i="9"/>
  <c r="X2233" i="9"/>
  <c r="X2232" i="9"/>
  <c r="X2231" i="9"/>
  <c r="X2230" i="9"/>
  <c r="X2229" i="9"/>
  <c r="X2228" i="9"/>
  <c r="X2227" i="9"/>
  <c r="X2226" i="9"/>
  <c r="X2225" i="9"/>
  <c r="X2224" i="9"/>
  <c r="X2223" i="9"/>
  <c r="X2222" i="9"/>
  <c r="X2221" i="9"/>
  <c r="X2220" i="9"/>
  <c r="X2219" i="9"/>
  <c r="X2218" i="9"/>
  <c r="X2217" i="9"/>
  <c r="X2216" i="9"/>
  <c r="X2215" i="9"/>
  <c r="X2214" i="9"/>
  <c r="X2213" i="9"/>
  <c r="X2212" i="9"/>
  <c r="X2211" i="9"/>
  <c r="X2210" i="9"/>
  <c r="X2209" i="9"/>
  <c r="X2208" i="9"/>
  <c r="X2207" i="9"/>
  <c r="X2206" i="9"/>
  <c r="X2205" i="9"/>
  <c r="X2204" i="9"/>
  <c r="X2203" i="9"/>
  <c r="X2202" i="9"/>
  <c r="X2201" i="9"/>
  <c r="X2200" i="9"/>
  <c r="X2199" i="9"/>
  <c r="X2198" i="9"/>
  <c r="X2197" i="9"/>
  <c r="X2196" i="9"/>
  <c r="X2195" i="9"/>
  <c r="X2194" i="9"/>
  <c r="X2193" i="9"/>
  <c r="X2192" i="9"/>
  <c r="X2191" i="9"/>
  <c r="X2190" i="9"/>
  <c r="X2189" i="9"/>
  <c r="X2188" i="9"/>
  <c r="X2187" i="9"/>
  <c r="X2186" i="9"/>
  <c r="X2185" i="9"/>
  <c r="X2184" i="9"/>
  <c r="X2183" i="9"/>
  <c r="X2182" i="9"/>
  <c r="X2181" i="9"/>
  <c r="X2180" i="9"/>
  <c r="X2179" i="9"/>
  <c r="X2178" i="9"/>
  <c r="X2177" i="9"/>
  <c r="X2176" i="9"/>
  <c r="X2175" i="9"/>
  <c r="X2174" i="9"/>
  <c r="X2173" i="9"/>
  <c r="X2172" i="9"/>
  <c r="X2171" i="9"/>
  <c r="X2170" i="9"/>
  <c r="X2169" i="9"/>
  <c r="X2168" i="9"/>
  <c r="X2167" i="9"/>
  <c r="X2166" i="9"/>
  <c r="X2165" i="9"/>
  <c r="X2164" i="9"/>
  <c r="X2163" i="9"/>
  <c r="X2162" i="9"/>
  <c r="X2161" i="9"/>
  <c r="X2160" i="9"/>
  <c r="X2159" i="9"/>
  <c r="X2158" i="9"/>
  <c r="X2157" i="9"/>
  <c r="X2156" i="9"/>
  <c r="X2155" i="9"/>
  <c r="X2154" i="9"/>
  <c r="X2153" i="9"/>
  <c r="X2152" i="9"/>
  <c r="X2151" i="9"/>
  <c r="X2150" i="9"/>
  <c r="X2149" i="9"/>
  <c r="X2148" i="9"/>
  <c r="X2147" i="9"/>
  <c r="X2146" i="9"/>
  <c r="X2145" i="9"/>
  <c r="X2144" i="9"/>
  <c r="X2143" i="9"/>
  <c r="X2142" i="9"/>
  <c r="X2141" i="9"/>
  <c r="X2140" i="9"/>
  <c r="X2139" i="9"/>
  <c r="X2138" i="9"/>
  <c r="X2137" i="9"/>
  <c r="X2136" i="9"/>
  <c r="X2135" i="9"/>
  <c r="X2134" i="9"/>
  <c r="X2133" i="9"/>
  <c r="X2132" i="9"/>
  <c r="X2131" i="9"/>
  <c r="X2130" i="9"/>
  <c r="X2129" i="9"/>
  <c r="X2128" i="9"/>
  <c r="X2127" i="9"/>
  <c r="X2126" i="9"/>
  <c r="X2125" i="9"/>
  <c r="X2124" i="9"/>
  <c r="X2123" i="9"/>
  <c r="X2122" i="9"/>
  <c r="X2121" i="9"/>
  <c r="X2120" i="9"/>
  <c r="X2119" i="9"/>
  <c r="X2118" i="9"/>
  <c r="X2117" i="9"/>
  <c r="X2116" i="9"/>
  <c r="X2115" i="9"/>
  <c r="X2114" i="9"/>
  <c r="X2113" i="9"/>
  <c r="X2112" i="9"/>
  <c r="X2111" i="9"/>
  <c r="X2110" i="9"/>
  <c r="X2109" i="9"/>
  <c r="X2108" i="9"/>
  <c r="X2107" i="9"/>
  <c r="X2106" i="9"/>
  <c r="X2105" i="9"/>
  <c r="X2104" i="9"/>
  <c r="X2103" i="9"/>
  <c r="X2102" i="9"/>
  <c r="X2101" i="9"/>
  <c r="X2100" i="9"/>
  <c r="X2099" i="9"/>
  <c r="X2098" i="9"/>
  <c r="X2097" i="9"/>
  <c r="X2096" i="9"/>
  <c r="X2095" i="9"/>
  <c r="X2094" i="9"/>
  <c r="X2093" i="9"/>
  <c r="X2092" i="9"/>
  <c r="X2091" i="9"/>
  <c r="X2090" i="9"/>
  <c r="X2089" i="9"/>
  <c r="X2088" i="9"/>
  <c r="X2087" i="9"/>
  <c r="X2086" i="9"/>
  <c r="X2085" i="9"/>
  <c r="X2084" i="9"/>
  <c r="X2083" i="9"/>
  <c r="X2082" i="9"/>
  <c r="X2081" i="9"/>
  <c r="X2080" i="9"/>
  <c r="X2079" i="9"/>
  <c r="X2078" i="9"/>
  <c r="X2077" i="9"/>
  <c r="X2763" i="9"/>
  <c r="X2076" i="9"/>
  <c r="X2075" i="9"/>
  <c r="X2074" i="9"/>
  <c r="X2073" i="9"/>
  <c r="X2072" i="9"/>
  <c r="X2071" i="9"/>
  <c r="X2070" i="9"/>
  <c r="X2069" i="9"/>
  <c r="X2068" i="9"/>
  <c r="X2067" i="9"/>
  <c r="X2066" i="9"/>
  <c r="X2065" i="9"/>
  <c r="X2064" i="9"/>
  <c r="X2063" i="9"/>
  <c r="X2062" i="9"/>
  <c r="X2061" i="9"/>
  <c r="X2060" i="9"/>
  <c r="X2059" i="9"/>
  <c r="X2058" i="9"/>
  <c r="X2057" i="9"/>
  <c r="X2056" i="9"/>
  <c r="X2055" i="9"/>
  <c r="X2054" i="9"/>
  <c r="X2053" i="9"/>
  <c r="X2052" i="9"/>
  <c r="X2051" i="9"/>
  <c r="X2050" i="9"/>
  <c r="X2049" i="9"/>
  <c r="X2048" i="9"/>
  <c r="X2047" i="9"/>
  <c r="X2046" i="9"/>
  <c r="X2045" i="9"/>
  <c r="X2044" i="9"/>
  <c r="X2043" i="9"/>
  <c r="X2042" i="9"/>
  <c r="X2041" i="9"/>
  <c r="X2040" i="9"/>
  <c r="X2039" i="9"/>
  <c r="X2038" i="9"/>
  <c r="X2037" i="9"/>
  <c r="X2036" i="9"/>
  <c r="X2035" i="9"/>
  <c r="X2034" i="9"/>
  <c r="X2033" i="9"/>
  <c r="X2032" i="9"/>
  <c r="X2031" i="9"/>
  <c r="X2030" i="9"/>
  <c r="X2029" i="9"/>
  <c r="X2028" i="9"/>
  <c r="X2027" i="9"/>
  <c r="X2026" i="9"/>
  <c r="X2025" i="9"/>
  <c r="X2024" i="9"/>
  <c r="X2023" i="9"/>
  <c r="X2022" i="9"/>
  <c r="X2021" i="9"/>
  <c r="X2020" i="9"/>
  <c r="X2019" i="9"/>
  <c r="X2018" i="9"/>
  <c r="X2017" i="9"/>
  <c r="X2016" i="9"/>
  <c r="X2015" i="9"/>
  <c r="X2014" i="9"/>
  <c r="X2013" i="9"/>
  <c r="X2012" i="9"/>
  <c r="X2011" i="9"/>
  <c r="X2010" i="9"/>
  <c r="X2009" i="9"/>
  <c r="X2008" i="9"/>
  <c r="X2007" i="9"/>
  <c r="X2006" i="9"/>
  <c r="X2005" i="9"/>
  <c r="X2004" i="9"/>
  <c r="X2003" i="9"/>
  <c r="X2002" i="9"/>
  <c r="X2001" i="9"/>
  <c r="X2000" i="9"/>
  <c r="X1999" i="9"/>
  <c r="X1998" i="9"/>
  <c r="X1997" i="9"/>
  <c r="X2762" i="9"/>
  <c r="X1996" i="9"/>
  <c r="X1995" i="9"/>
  <c r="X1994" i="9"/>
  <c r="X1993" i="9"/>
  <c r="X1992" i="9"/>
  <c r="X1991" i="9"/>
  <c r="X1990" i="9"/>
  <c r="X1989" i="9"/>
  <c r="X1988" i="9"/>
  <c r="X1987" i="9"/>
  <c r="X1986" i="9"/>
  <c r="X1985" i="9"/>
  <c r="X1984" i="9"/>
  <c r="X1983" i="9"/>
  <c r="X1982" i="9"/>
  <c r="X1981" i="9"/>
  <c r="X1980" i="9"/>
  <c r="X1979" i="9"/>
  <c r="X1978" i="9"/>
  <c r="X1977" i="9"/>
  <c r="X1976" i="9"/>
  <c r="X1975" i="9"/>
  <c r="X1974" i="9"/>
  <c r="X1973" i="9"/>
  <c r="X1972" i="9"/>
  <c r="X1971" i="9"/>
  <c r="X1970" i="9"/>
  <c r="X1969" i="9"/>
  <c r="X1968" i="9"/>
  <c r="X1967" i="9"/>
  <c r="X1966" i="9"/>
  <c r="X1965" i="9"/>
  <c r="X1964" i="9"/>
  <c r="X1963" i="9"/>
  <c r="X1962" i="9"/>
  <c r="X1961" i="9"/>
  <c r="X1960" i="9"/>
  <c r="X1959" i="9"/>
  <c r="X1958" i="9"/>
  <c r="X1957" i="9"/>
  <c r="X1956" i="9"/>
  <c r="X1955" i="9"/>
  <c r="X1954" i="9"/>
  <c r="X1953" i="9"/>
  <c r="X1952" i="9"/>
  <c r="X1951" i="9"/>
  <c r="X1950" i="9"/>
  <c r="X1949" i="9"/>
  <c r="X1948" i="9"/>
  <c r="X1947" i="9"/>
  <c r="X1946" i="9"/>
  <c r="X1945" i="9"/>
  <c r="X1944" i="9"/>
  <c r="X1943" i="9"/>
  <c r="X1942" i="9"/>
  <c r="X1941" i="9"/>
  <c r="X1940" i="9"/>
  <c r="X1939" i="9"/>
  <c r="X1938" i="9"/>
  <c r="X1937" i="9"/>
  <c r="X1936" i="9"/>
  <c r="X1935" i="9"/>
  <c r="X1934" i="9"/>
  <c r="X1933" i="9"/>
  <c r="X1932" i="9"/>
  <c r="X1931" i="9"/>
  <c r="X1930" i="9"/>
  <c r="X1929" i="9"/>
  <c r="X1928" i="9"/>
  <c r="X1927" i="9"/>
  <c r="X1926" i="9"/>
  <c r="X1925" i="9"/>
  <c r="X1924" i="9"/>
  <c r="X1923" i="9"/>
  <c r="X1922" i="9"/>
  <c r="X1921" i="9"/>
  <c r="X1920" i="9"/>
  <c r="X1919" i="9"/>
  <c r="X1918" i="9"/>
  <c r="X1917" i="9"/>
  <c r="X1916" i="9"/>
  <c r="X1915" i="9"/>
  <c r="X1914" i="9"/>
  <c r="X1913" i="9"/>
  <c r="X1912" i="9"/>
  <c r="X1911" i="9"/>
  <c r="X1910" i="9"/>
  <c r="X1909" i="9"/>
  <c r="X1908" i="9"/>
  <c r="X1907" i="9"/>
  <c r="X1906" i="9"/>
  <c r="X1905" i="9"/>
  <c r="X1904" i="9"/>
  <c r="X1903" i="9"/>
  <c r="X1902" i="9"/>
  <c r="X1901" i="9"/>
  <c r="X1900" i="9"/>
  <c r="X1899" i="9"/>
  <c r="X1898" i="9"/>
  <c r="X1897" i="9"/>
  <c r="X1896" i="9"/>
  <c r="X1895" i="9"/>
  <c r="X1894" i="9"/>
  <c r="X1893" i="9"/>
  <c r="X1892" i="9"/>
  <c r="X1891" i="9"/>
  <c r="X1890" i="9"/>
  <c r="X1889" i="9"/>
  <c r="X1888" i="9"/>
  <c r="X1887" i="9"/>
  <c r="X1886" i="9"/>
  <c r="X1885" i="9"/>
  <c r="X1884" i="9"/>
  <c r="X1883" i="9"/>
  <c r="X1882" i="9"/>
  <c r="X1881" i="9"/>
  <c r="X1880" i="9"/>
  <c r="X1879" i="9"/>
  <c r="X1878" i="9"/>
  <c r="X1877" i="9"/>
  <c r="X1876" i="9"/>
  <c r="X1875" i="9"/>
  <c r="X1874" i="9"/>
  <c r="X1873" i="9"/>
  <c r="X1872" i="9"/>
  <c r="X1871" i="9"/>
  <c r="X1870" i="9"/>
  <c r="X1869" i="9"/>
  <c r="X1868" i="9"/>
  <c r="X1867" i="9"/>
  <c r="X1866" i="9"/>
  <c r="X1865" i="9"/>
  <c r="X1864" i="9"/>
  <c r="X1863" i="9"/>
  <c r="X1862" i="9"/>
  <c r="X1861" i="9"/>
  <c r="X1860" i="9"/>
  <c r="X1859" i="9"/>
  <c r="X1858" i="9"/>
  <c r="X1857" i="9"/>
  <c r="X1856" i="9"/>
  <c r="X1855" i="9"/>
  <c r="X1854" i="9"/>
  <c r="X1853" i="9"/>
  <c r="X1852" i="9"/>
  <c r="X1851" i="9"/>
  <c r="X1850" i="9"/>
  <c r="X1849" i="9"/>
  <c r="X1848" i="9"/>
  <c r="X1847" i="9"/>
  <c r="X1846" i="9"/>
  <c r="X1845" i="9"/>
  <c r="X1844" i="9"/>
  <c r="X1843" i="9"/>
  <c r="X1842" i="9"/>
  <c r="X1841" i="9"/>
  <c r="X1840" i="9"/>
  <c r="X1839" i="9"/>
  <c r="X1838" i="9"/>
  <c r="X1837" i="9"/>
  <c r="X1836" i="9"/>
  <c r="X1835" i="9"/>
  <c r="X1834" i="9"/>
  <c r="X1833" i="9"/>
  <c r="X1832" i="9"/>
  <c r="X1831" i="9"/>
  <c r="X1830" i="9"/>
  <c r="X1829" i="9"/>
  <c r="X1828" i="9"/>
  <c r="X1827" i="9"/>
  <c r="X1826" i="9"/>
  <c r="X1825" i="9"/>
  <c r="X1824" i="9"/>
  <c r="X1823" i="9"/>
  <c r="X1822" i="9"/>
  <c r="X1821" i="9"/>
  <c r="X1820" i="9"/>
  <c r="X1819" i="9"/>
  <c r="X1818" i="9"/>
  <c r="X1817" i="9"/>
  <c r="X1816" i="9"/>
  <c r="X1815" i="9"/>
  <c r="X1814" i="9"/>
  <c r="X1813" i="9"/>
  <c r="X1812" i="9"/>
  <c r="X1811" i="9"/>
  <c r="X1810" i="9"/>
  <c r="X1809" i="9"/>
  <c r="X1808" i="9"/>
  <c r="X1807" i="9"/>
  <c r="X1806" i="9"/>
  <c r="X3323" i="9"/>
  <c r="X3322" i="9"/>
  <c r="X3321" i="9"/>
  <c r="X3320" i="9"/>
  <c r="X3319" i="9"/>
  <c r="X3318" i="9"/>
  <c r="X3326" i="9"/>
  <c r="X3317" i="9"/>
  <c r="X3325" i="9"/>
  <c r="X3336" i="9"/>
  <c r="X3335" i="9"/>
  <c r="X3316" i="9"/>
  <c r="X3324" i="9"/>
  <c r="X3315" i="9"/>
  <c r="X3377" i="9"/>
  <c r="X3376" i="9"/>
  <c r="X3839" i="9"/>
  <c r="X3361" i="9"/>
  <c r="X3360" i="9"/>
  <c r="X3359" i="9"/>
  <c r="X3358" i="9"/>
  <c r="X3357" i="9"/>
  <c r="X3356" i="9"/>
  <c r="X3355" i="9"/>
  <c r="X3354" i="9"/>
  <c r="X201" i="9"/>
  <c r="X3353" i="9"/>
  <c r="X3352" i="9"/>
  <c r="X3351" i="9"/>
  <c r="X3350" i="9"/>
  <c r="X3349" i="9"/>
  <c r="X3348" i="9"/>
  <c r="X3347" i="9"/>
  <c r="X3346" i="9"/>
  <c r="X3345" i="9"/>
  <c r="X3344" i="9"/>
  <c r="X3343" i="9"/>
  <c r="X3342" i="9"/>
  <c r="X3341" i="9"/>
  <c r="X3340" i="9"/>
  <c r="X3339" i="9"/>
  <c r="X3338" i="9"/>
  <c r="X3337" i="9"/>
  <c r="X3369" i="9"/>
  <c r="X3262" i="9"/>
  <c r="X3264" i="9"/>
  <c r="X3263" i="9"/>
  <c r="X3260" i="9"/>
  <c r="X3257" i="9"/>
  <c r="X3256" i="9"/>
  <c r="X3255" i="9"/>
  <c r="X3254" i="9"/>
  <c r="X3253" i="9"/>
  <c r="X3252" i="9"/>
  <c r="X3248" i="9"/>
  <c r="X3250" i="9"/>
  <c r="L3250" i="9"/>
  <c r="J3250" i="9"/>
  <c r="X3243" i="9"/>
  <c r="X3242" i="9"/>
  <c r="K3242" i="9"/>
  <c r="X3241" i="9"/>
  <c r="X3234" i="9"/>
  <c r="X3233" i="9"/>
  <c r="X3232" i="9"/>
  <c r="X3231" i="9"/>
  <c r="X3230" i="9"/>
  <c r="X3229" i="9"/>
  <c r="X3228" i="9"/>
  <c r="X3227" i="9"/>
  <c r="X3226" i="9"/>
  <c r="X3225" i="9"/>
  <c r="X3224" i="9"/>
  <c r="X3223" i="9"/>
  <c r="X3239" i="9"/>
  <c r="X3222" i="9"/>
  <c r="X3238" i="9"/>
  <c r="X3237" i="9"/>
  <c r="X3182" i="9"/>
  <c r="X3221" i="9"/>
  <c r="X3181" i="9"/>
  <c r="X3180" i="9"/>
  <c r="X3179" i="9"/>
  <c r="X3178" i="9"/>
  <c r="X3177" i="9"/>
  <c r="X3176" i="9"/>
  <c r="X3175" i="9"/>
  <c r="X3174" i="9"/>
  <c r="X3173" i="9"/>
  <c r="X3172" i="9"/>
  <c r="X3171" i="9"/>
  <c r="X3170" i="9"/>
  <c r="X3169" i="9"/>
  <c r="X3168" i="9"/>
  <c r="X3167" i="9"/>
  <c r="X3166" i="9"/>
  <c r="X3165" i="9"/>
  <c r="X3164" i="9"/>
  <c r="X3163" i="9"/>
  <c r="X3162" i="9"/>
  <c r="X3161" i="9"/>
  <c r="X3160" i="9"/>
  <c r="X3159" i="9"/>
  <c r="X3158" i="9"/>
  <c r="X3157" i="9"/>
  <c r="X3156" i="9"/>
  <c r="X3155" i="9"/>
  <c r="X3154" i="9"/>
  <c r="X3153" i="9"/>
  <c r="X3152" i="9"/>
  <c r="X3151" i="9"/>
  <c r="X3150" i="9"/>
  <c r="X3149" i="9"/>
  <c r="X3148" i="9"/>
  <c r="X3147" i="9"/>
  <c r="X3146" i="9"/>
  <c r="X3145" i="9"/>
  <c r="X3144" i="9"/>
  <c r="X3143" i="9"/>
  <c r="X3142" i="9"/>
  <c r="X3141" i="9"/>
  <c r="X3140" i="9"/>
  <c r="X3139" i="9"/>
  <c r="X3138" i="9"/>
  <c r="X3137" i="9"/>
  <c r="X3136" i="9"/>
  <c r="X3135" i="9"/>
  <c r="X3134" i="9"/>
  <c r="X3133" i="9"/>
  <c r="X3132" i="9"/>
  <c r="X3131" i="9"/>
  <c r="X3130" i="9"/>
  <c r="X3129" i="9"/>
  <c r="X3128" i="9"/>
  <c r="X3127" i="9"/>
  <c r="X3126" i="9"/>
  <c r="X3125" i="9"/>
  <c r="X3124" i="9"/>
  <c r="X3236" i="9"/>
  <c r="X3235" i="9"/>
  <c r="X3123" i="9"/>
  <c r="X3122" i="9"/>
  <c r="X3121" i="9"/>
  <c r="X3120" i="9"/>
  <c r="X3119" i="9"/>
  <c r="X3118" i="9"/>
  <c r="X3117" i="9"/>
  <c r="X3116" i="9"/>
  <c r="X3115" i="9"/>
  <c r="X3114" i="9"/>
  <c r="X3113" i="9"/>
  <c r="X3112" i="9"/>
  <c r="X3111" i="9"/>
  <c r="X3110" i="9"/>
  <c r="X3109" i="9"/>
  <c r="X3108" i="9"/>
  <c r="X3107" i="9"/>
  <c r="X3106" i="9"/>
  <c r="X3105" i="9"/>
  <c r="X3104" i="9"/>
  <c r="X3103" i="9"/>
  <c r="X3102" i="9"/>
  <c r="X3101" i="9"/>
  <c r="X3100" i="9"/>
  <c r="X3099" i="9"/>
  <c r="X3098" i="9"/>
  <c r="X3097" i="9"/>
  <c r="X3096" i="9"/>
  <c r="X3095" i="9"/>
  <c r="X3094" i="9"/>
  <c r="X3093" i="9"/>
  <c r="X3092" i="9"/>
  <c r="X3091" i="9"/>
  <c r="X3090" i="9"/>
  <c r="X3089" i="9"/>
  <c r="X3088" i="9"/>
  <c r="X3087" i="9"/>
  <c r="X3086" i="9"/>
  <c r="X3085" i="9"/>
  <c r="X3220" i="9"/>
  <c r="X3219" i="9"/>
  <c r="X3218" i="9"/>
  <c r="X3217" i="9"/>
  <c r="X3084" i="9"/>
  <c r="X3083" i="9"/>
  <c r="X3082" i="9"/>
  <c r="X3081" i="9"/>
  <c r="X3080" i="9"/>
  <c r="X3079" i="9"/>
  <c r="X3078" i="9"/>
  <c r="X3077" i="9"/>
  <c r="X3076" i="9"/>
  <c r="X3075" i="9"/>
  <c r="X3074" i="9"/>
  <c r="X3073" i="9"/>
  <c r="X3072" i="9"/>
  <c r="X3071" i="9"/>
  <c r="X3070" i="9"/>
  <c r="X3216" i="9"/>
  <c r="X3069" i="9"/>
  <c r="X3068" i="9"/>
  <c r="X3067" i="9"/>
  <c r="X3066" i="9"/>
  <c r="X3065" i="9"/>
  <c r="X3064" i="9"/>
  <c r="X3063" i="9"/>
  <c r="X3062" i="9"/>
  <c r="X3061" i="9"/>
  <c r="X3060" i="9"/>
  <c r="X3059" i="9"/>
  <c r="X3058" i="9"/>
  <c r="X3057" i="9"/>
  <c r="X3056" i="9"/>
  <c r="X3055" i="9"/>
  <c r="X3054" i="9"/>
  <c r="X3053" i="9"/>
  <c r="X3052" i="9"/>
  <c r="X3051" i="9"/>
  <c r="X3050" i="9"/>
  <c r="X3049" i="9"/>
  <c r="X3048" i="9"/>
  <c r="X3047" i="9"/>
  <c r="X3046" i="9"/>
  <c r="X3045" i="9"/>
  <c r="X3044" i="9"/>
  <c r="X3043" i="9"/>
  <c r="X3042" i="9"/>
  <c r="X3215" i="9"/>
  <c r="X3214" i="9"/>
  <c r="X3213" i="9"/>
  <c r="X3212" i="9"/>
  <c r="X3211" i="9"/>
  <c r="X3210" i="9"/>
  <c r="X3209" i="9"/>
  <c r="X3208" i="9"/>
  <c r="X3041" i="9"/>
  <c r="X3040" i="9"/>
  <c r="X3039" i="9"/>
  <c r="X3038" i="9"/>
  <c r="X3037" i="9"/>
  <c r="X3036" i="9"/>
  <c r="X3035" i="9"/>
  <c r="X3034" i="9"/>
  <c r="X3033" i="9"/>
  <c r="X3207" i="9"/>
  <c r="X3206" i="9"/>
  <c r="X3205" i="9"/>
  <c r="X3204" i="9"/>
  <c r="X3203" i="9"/>
  <c r="X3202" i="9"/>
  <c r="X3201" i="9"/>
  <c r="X3200" i="9"/>
  <c r="X3199" i="9"/>
  <c r="X3032" i="9"/>
  <c r="X3031" i="9"/>
  <c r="X3030" i="9"/>
  <c r="X3029" i="9"/>
  <c r="X3198" i="9"/>
  <c r="X3197" i="9"/>
  <c r="X3196" i="9"/>
  <c r="X3195" i="9"/>
  <c r="X3194" i="9"/>
  <c r="X3028" i="9"/>
  <c r="X3193" i="9"/>
  <c r="X3192" i="9"/>
  <c r="X3191" i="9"/>
  <c r="X3190" i="9"/>
  <c r="X3027" i="9"/>
  <c r="X3026" i="9"/>
  <c r="X3025" i="9"/>
  <c r="X3189" i="9"/>
  <c r="X3024" i="9"/>
  <c r="X3023" i="9"/>
  <c r="X3022" i="9"/>
  <c r="X3021" i="9"/>
  <c r="X3020" i="9"/>
  <c r="X3019" i="9"/>
  <c r="X3018" i="9"/>
  <c r="X3017" i="9"/>
  <c r="X3016" i="9"/>
  <c r="X3188" i="9"/>
  <c r="X3187" i="9"/>
  <c r="X3186" i="9"/>
  <c r="X3015" i="9"/>
  <c r="X3185" i="9"/>
  <c r="X3014" i="9"/>
  <c r="X3184" i="9"/>
  <c r="X3183" i="9"/>
  <c r="X3013" i="9"/>
  <c r="X3012" i="9"/>
  <c r="X3011" i="9"/>
  <c r="X3010" i="9"/>
  <c r="X3009" i="9"/>
  <c r="X3008" i="9"/>
  <c r="X3007" i="9"/>
  <c r="X3006" i="9"/>
  <c r="X3005" i="9"/>
  <c r="X3004" i="9"/>
  <c r="X3003" i="9"/>
  <c r="X3002" i="9"/>
  <c r="X3001" i="9"/>
  <c r="X3000" i="9"/>
  <c r="X2999" i="9"/>
  <c r="X2998" i="9"/>
  <c r="X2997" i="9"/>
  <c r="X2996" i="9"/>
  <c r="X2995" i="9"/>
  <c r="X2994" i="9"/>
  <c r="X2993" i="9"/>
  <c r="X2992" i="9"/>
  <c r="X2991" i="9"/>
  <c r="X2990" i="9"/>
  <c r="X2989" i="9"/>
  <c r="X2988" i="9"/>
  <c r="X2987" i="9"/>
  <c r="X2986" i="9"/>
  <c r="X2985" i="9"/>
  <c r="X2984" i="9"/>
  <c r="X2983" i="9"/>
  <c r="X2982" i="9"/>
  <c r="X2981" i="9"/>
  <c r="X2980" i="9"/>
  <c r="X2979" i="9"/>
  <c r="X2978" i="9"/>
  <c r="X2977" i="9"/>
  <c r="X2976" i="9"/>
  <c r="X2975" i="9"/>
  <c r="X2974" i="9"/>
  <c r="X2973" i="9"/>
  <c r="X2972" i="9"/>
  <c r="X2971" i="9"/>
  <c r="X2970" i="9"/>
  <c r="X2969" i="9"/>
  <c r="X2968" i="9"/>
  <c r="X2967" i="9"/>
  <c r="X2966" i="9"/>
  <c r="X2965" i="9"/>
  <c r="X2964" i="9"/>
  <c r="X2963" i="9"/>
  <c r="X2962" i="9"/>
  <c r="X2961" i="9"/>
  <c r="X2960" i="9"/>
  <c r="X2959" i="9"/>
  <c r="X2958" i="9"/>
  <c r="X2957" i="9"/>
  <c r="X2956" i="9"/>
  <c r="X2955" i="9"/>
  <c r="X2954" i="9"/>
  <c r="X2953" i="9"/>
  <c r="X2952" i="9"/>
  <c r="X2951" i="9"/>
  <c r="X2950" i="9"/>
  <c r="X2949" i="9"/>
  <c r="X2948" i="9"/>
  <c r="X2947" i="9"/>
  <c r="X2946" i="9"/>
  <c r="X2945" i="9"/>
  <c r="X2944" i="9"/>
  <c r="X2943" i="9"/>
  <c r="X2942" i="9"/>
  <c r="X2941" i="9"/>
  <c r="X2940" i="9"/>
  <c r="X2939" i="9"/>
  <c r="X2938" i="9"/>
  <c r="X2937" i="9"/>
  <c r="X2936" i="9"/>
  <c r="X2935" i="9"/>
  <c r="X2934" i="9"/>
  <c r="X2933" i="9"/>
  <c r="X2932" i="9"/>
  <c r="X2931" i="9"/>
  <c r="X2930" i="9"/>
  <c r="X2929" i="9"/>
  <c r="X2928" i="9"/>
  <c r="X2927" i="9"/>
  <c r="X2926" i="9"/>
  <c r="X2925" i="9"/>
  <c r="X2924" i="9"/>
  <c r="X2923" i="9"/>
  <c r="X2922" i="9"/>
  <c r="X2921" i="9"/>
  <c r="X2920" i="9"/>
  <c r="X2919" i="9"/>
  <c r="X2918" i="9"/>
  <c r="X2917" i="9"/>
  <c r="X2839" i="9"/>
  <c r="X2838" i="9"/>
  <c r="X2844" i="9"/>
  <c r="X2843" i="9"/>
  <c r="X2842" i="9"/>
  <c r="X2841" i="9"/>
  <c r="X2840" i="9"/>
  <c r="X2837" i="9"/>
  <c r="X2836" i="9"/>
  <c r="X2829" i="9"/>
  <c r="X2827" i="9"/>
  <c r="X1181" i="9"/>
  <c r="X1180" i="9"/>
  <c r="X1179" i="9"/>
  <c r="X1178" i="9"/>
  <c r="X1177" i="9"/>
  <c r="X1184" i="9"/>
  <c r="X1183" i="9"/>
  <c r="X1182" i="9"/>
  <c r="X1186" i="9"/>
  <c r="X1185" i="9"/>
  <c r="X3828" i="9"/>
  <c r="X3827" i="9"/>
  <c r="X3826" i="9"/>
  <c r="X3825" i="9"/>
  <c r="X3824" i="9"/>
  <c r="X3823" i="9"/>
  <c r="X3822" i="9"/>
  <c r="X3821" i="9"/>
  <c r="X3820" i="9"/>
  <c r="X3819" i="9"/>
  <c r="X3818" i="9"/>
  <c r="X3817" i="9"/>
  <c r="X3816" i="9"/>
  <c r="X3809" i="9"/>
  <c r="X3815" i="9"/>
  <c r="X3814" i="9"/>
  <c r="X3808" i="9"/>
  <c r="X3807" i="9"/>
  <c r="X1167" i="9"/>
  <c r="X1166" i="9"/>
  <c r="X1165" i="9"/>
  <c r="X1164" i="9"/>
  <c r="X1163" i="9"/>
  <c r="X1162" i="9"/>
  <c r="X1161" i="9"/>
  <c r="X1160" i="9"/>
  <c r="X1159" i="9"/>
  <c r="X1158" i="9"/>
  <c r="X1157" i="9"/>
  <c r="X1156" i="9"/>
  <c r="X1155" i="9"/>
  <c r="X1154" i="9"/>
  <c r="X1153" i="9"/>
  <c r="X1152" i="9"/>
  <c r="X1151" i="9"/>
  <c r="X1150" i="9"/>
  <c r="X1149" i="9"/>
  <c r="X1148" i="9"/>
  <c r="X1147" i="9"/>
  <c r="X1146" i="9"/>
  <c r="X1145" i="9"/>
  <c r="X1144" i="9"/>
  <c r="X1121" i="9"/>
  <c r="X1143" i="9"/>
  <c r="X1142" i="9"/>
  <c r="X1141" i="9"/>
  <c r="X1140" i="9"/>
  <c r="X1139" i="9"/>
  <c r="X1138" i="9"/>
  <c r="X1137" i="9"/>
  <c r="X1136" i="9"/>
  <c r="X1135" i="9"/>
  <c r="X1134" i="9"/>
  <c r="X1133" i="9"/>
  <c r="X1132" i="9"/>
  <c r="X1131" i="9"/>
  <c r="X1130" i="9"/>
  <c r="X1129" i="9"/>
  <c r="X1128" i="9"/>
  <c r="X1127" i="9"/>
  <c r="X1126" i="9"/>
  <c r="X1125" i="9"/>
  <c r="X1124" i="9"/>
  <c r="X1123" i="9"/>
  <c r="X1122" i="9"/>
  <c r="X1120" i="9"/>
  <c r="X1119" i="9"/>
  <c r="X1118" i="9"/>
  <c r="X1117" i="9"/>
  <c r="X1116" i="9"/>
  <c r="X1115" i="9"/>
  <c r="X1114" i="9"/>
  <c r="X1113" i="9"/>
  <c r="X1171" i="9"/>
  <c r="X1170" i="9"/>
  <c r="X1169" i="9"/>
  <c r="X1168" i="9"/>
  <c r="X1088" i="9"/>
  <c r="X1083" i="9"/>
  <c r="X1087" i="9"/>
  <c r="X1086" i="9"/>
  <c r="X1082" i="9"/>
  <c r="X1081" i="9"/>
  <c r="X1080" i="9"/>
  <c r="X1079" i="9"/>
  <c r="X1078" i="9"/>
  <c r="X1084" i="9"/>
  <c r="X1077" i="9"/>
  <c r="X1076" i="9"/>
  <c r="X1075" i="9"/>
  <c r="X1074" i="9"/>
  <c r="X1073" i="9"/>
  <c r="X1072" i="9"/>
  <c r="X1071" i="9"/>
  <c r="X1070" i="9"/>
  <c r="X1069" i="9"/>
  <c r="X1068" i="9"/>
  <c r="X1067" i="9"/>
  <c r="X1066" i="9"/>
  <c r="X1065" i="9"/>
  <c r="X1064" i="9"/>
  <c r="X1063" i="9"/>
  <c r="X1062" i="9"/>
  <c r="X1061" i="9"/>
  <c r="X1085" i="9"/>
  <c r="X1060" i="9"/>
  <c r="X1059" i="9"/>
  <c r="X1058" i="9"/>
  <c r="X1057" i="9"/>
  <c r="X1056" i="9"/>
  <c r="X1055" i="9"/>
  <c r="X1054" i="9"/>
  <c r="X1053" i="9"/>
  <c r="X1052" i="9"/>
  <c r="X1051" i="9"/>
  <c r="X1050" i="9"/>
  <c r="X1049" i="9"/>
  <c r="X1048" i="9"/>
  <c r="X1047" i="9"/>
  <c r="X1046" i="9"/>
  <c r="X1045" i="9"/>
  <c r="X1044" i="9"/>
  <c r="X1043" i="9"/>
  <c r="X1042" i="9"/>
  <c r="X1041" i="9"/>
  <c r="X1040" i="9"/>
  <c r="X1039" i="9"/>
  <c r="X1038" i="9"/>
  <c r="X1037" i="9"/>
  <c r="X1036" i="9"/>
  <c r="X1035" i="9"/>
  <c r="X1034" i="9"/>
  <c r="X1033" i="9"/>
  <c r="X1032" i="9"/>
  <c r="X1031" i="9"/>
  <c r="X1030" i="9"/>
  <c r="X1029" i="9"/>
  <c r="X1028" i="9"/>
  <c r="X1027" i="9"/>
  <c r="X1026" i="9"/>
  <c r="X1025" i="9"/>
  <c r="X1024" i="9"/>
  <c r="X1023" i="9"/>
  <c r="X1022" i="9"/>
  <c r="X1021" i="9"/>
  <c r="X1020" i="9"/>
  <c r="X1019" i="9"/>
  <c r="X1018" i="9"/>
  <c r="X1017" i="9"/>
  <c r="X1016" i="9"/>
  <c r="X1015" i="9"/>
  <c r="X1014" i="9"/>
  <c r="X1013" i="9"/>
  <c r="X1012" i="9"/>
  <c r="X3798" i="9"/>
  <c r="X3797" i="9"/>
  <c r="X3806" i="9"/>
  <c r="X3805" i="9"/>
  <c r="X3804" i="9"/>
  <c r="X3803" i="9"/>
  <c r="X3802" i="9"/>
  <c r="X3801" i="9"/>
  <c r="X3800" i="9"/>
  <c r="X3799" i="9"/>
  <c r="X3782" i="9"/>
  <c r="X3780" i="9"/>
  <c r="X3779" i="9"/>
  <c r="X3743" i="9"/>
  <c r="X3755" i="9"/>
  <c r="X3742" i="9"/>
  <c r="X3741" i="9"/>
  <c r="X3740" i="9"/>
  <c r="X3754" i="9"/>
  <c r="X3753" i="9"/>
  <c r="X3739" i="9"/>
  <c r="X3738" i="9"/>
  <c r="X3767" i="9"/>
  <c r="X3766" i="9"/>
  <c r="X3765" i="9"/>
  <c r="X3737" i="9"/>
  <c r="X3762" i="9"/>
  <c r="X3752" i="9"/>
  <c r="X3751" i="9"/>
  <c r="X3750" i="9"/>
  <c r="X3736" i="9"/>
  <c r="X3735" i="9"/>
  <c r="X3660" i="9"/>
  <c r="X3761" i="9"/>
  <c r="X3734" i="9"/>
  <c r="X3733" i="9"/>
  <c r="X3732" i="9"/>
  <c r="X3731" i="9"/>
  <c r="X3730" i="9"/>
  <c r="X3659" i="9"/>
  <c r="X3729" i="9"/>
  <c r="X3747" i="9"/>
  <c r="X3728" i="9"/>
  <c r="X3749" i="9"/>
  <c r="X3727" i="9"/>
  <c r="X3726" i="9"/>
  <c r="X3725" i="9"/>
  <c r="X3724" i="9"/>
  <c r="X3723" i="9"/>
  <c r="X3722" i="9"/>
  <c r="X3721" i="9"/>
  <c r="X3720" i="9"/>
  <c r="X3719" i="9"/>
  <c r="X3718" i="9"/>
  <c r="X3717" i="9"/>
  <c r="X3716" i="9"/>
  <c r="X3715" i="9"/>
  <c r="X3714" i="9"/>
  <c r="X3658" i="9"/>
  <c r="X3657" i="9"/>
  <c r="X3656" i="9"/>
  <c r="X3713" i="9"/>
  <c r="X3712" i="9"/>
  <c r="X3711" i="9"/>
  <c r="X3710" i="9"/>
  <c r="X3709" i="9"/>
  <c r="X3708" i="9"/>
  <c r="X3707" i="9"/>
  <c r="X3706" i="9"/>
  <c r="X3705" i="9"/>
  <c r="X3704" i="9"/>
  <c r="X3703" i="9"/>
  <c r="X3702" i="9"/>
  <c r="X3701" i="9"/>
  <c r="X3700" i="9"/>
  <c r="X3699" i="9"/>
  <c r="X3698" i="9"/>
  <c r="X3697" i="9"/>
  <c r="X3696" i="9"/>
  <c r="X3695" i="9"/>
  <c r="X3694" i="9"/>
  <c r="X3693" i="9"/>
  <c r="X3692" i="9"/>
  <c r="X3691" i="9"/>
  <c r="X3690" i="9"/>
  <c r="X3689" i="9"/>
  <c r="X3688" i="9"/>
  <c r="X3687" i="9"/>
  <c r="X3686" i="9"/>
  <c r="X3685" i="9"/>
  <c r="X3760" i="9"/>
  <c r="X3684" i="9"/>
  <c r="X998" i="9"/>
  <c r="X3683" i="9"/>
  <c r="X3682" i="9"/>
  <c r="X3681" i="9"/>
  <c r="X3680" i="9"/>
  <c r="X3655" i="9"/>
  <c r="X3654" i="9"/>
  <c r="X3653" i="9"/>
  <c r="X3652" i="9"/>
  <c r="X3679" i="9"/>
  <c r="X3678" i="9"/>
  <c r="X3677" i="9"/>
  <c r="X3676" i="9"/>
  <c r="X3675" i="9"/>
  <c r="X3674" i="9"/>
  <c r="X3673" i="9"/>
  <c r="X3672" i="9"/>
  <c r="X3671" i="9"/>
  <c r="X3670" i="9"/>
  <c r="X3669" i="9"/>
  <c r="X3668" i="9"/>
  <c r="X3651" i="9"/>
  <c r="X3650" i="9"/>
  <c r="X3649" i="9"/>
  <c r="X3648" i="9"/>
  <c r="X3647" i="9"/>
  <c r="X3646" i="9"/>
  <c r="X3645" i="9"/>
  <c r="X3644" i="9"/>
  <c r="X3643" i="9"/>
  <c r="X3667" i="9"/>
  <c r="X3666" i="9"/>
  <c r="X3746" i="9"/>
  <c r="X3745" i="9"/>
  <c r="X3744" i="9"/>
  <c r="X3665" i="9"/>
  <c r="X3748" i="9"/>
  <c r="X3642" i="9"/>
  <c r="X3641" i="9"/>
  <c r="X3640" i="9"/>
  <c r="X3639" i="9"/>
  <c r="X3638" i="9"/>
  <c r="X3637" i="9"/>
  <c r="X3636" i="9"/>
  <c r="X3635" i="9"/>
  <c r="X3634" i="9"/>
  <c r="X3633" i="9"/>
  <c r="X3632" i="9"/>
  <c r="X3631" i="9"/>
  <c r="X3664" i="9"/>
  <c r="X3630" i="9"/>
  <c r="X1011" i="9"/>
  <c r="X1010" i="9"/>
  <c r="X1009" i="9"/>
  <c r="X1008" i="9"/>
  <c r="X3560" i="9"/>
  <c r="X1003" i="9"/>
  <c r="X1007" i="9"/>
  <c r="X1002" i="9"/>
  <c r="X3663" i="9"/>
  <c r="X3662" i="9"/>
  <c r="X728" i="9"/>
  <c r="K728" i="9"/>
  <c r="X727" i="9"/>
  <c r="X726" i="9"/>
  <c r="X725" i="9"/>
  <c r="X724" i="9"/>
  <c r="X723" i="9"/>
  <c r="X722" i="9"/>
  <c r="X721" i="9"/>
  <c r="X720" i="9"/>
  <c r="X991" i="9"/>
  <c r="X990" i="9"/>
  <c r="X989" i="9"/>
  <c r="X997" i="9"/>
  <c r="X996" i="9"/>
  <c r="X995" i="9"/>
  <c r="X994" i="9"/>
  <c r="X993" i="9"/>
  <c r="X992" i="9"/>
  <c r="X988" i="9"/>
  <c r="X719" i="9"/>
  <c r="X718" i="9"/>
  <c r="X717" i="9"/>
  <c r="X716" i="9"/>
  <c r="X715" i="9"/>
  <c r="X714" i="9"/>
  <c r="X713" i="9"/>
  <c r="X712" i="9"/>
  <c r="X711" i="9"/>
  <c r="X710" i="9"/>
  <c r="X709" i="9"/>
  <c r="X708" i="9"/>
  <c r="X707" i="9"/>
  <c r="X999" i="9"/>
  <c r="X21" i="9"/>
  <c r="X89" i="9"/>
  <c r="X88" i="9"/>
  <c r="X87" i="9"/>
  <c r="X987" i="9"/>
  <c r="X986" i="9"/>
  <c r="X985" i="9"/>
  <c r="X984" i="9"/>
  <c r="X983" i="9"/>
  <c r="X982" i="9"/>
  <c r="X981" i="9"/>
  <c r="X980" i="9"/>
  <c r="X979" i="9"/>
  <c r="X978" i="9"/>
  <c r="X977" i="9"/>
  <c r="X976" i="9"/>
  <c r="X975" i="9"/>
  <c r="X974" i="9"/>
  <c r="K974" i="9"/>
  <c r="X973" i="9"/>
  <c r="X972" i="9"/>
  <c r="X971" i="9"/>
  <c r="X970" i="9"/>
  <c r="X969" i="9"/>
  <c r="X968" i="9"/>
  <c r="X967" i="9"/>
  <c r="X966" i="9"/>
  <c r="X965" i="9"/>
  <c r="X964" i="9"/>
  <c r="X963" i="9"/>
  <c r="X962" i="9"/>
  <c r="X961" i="9"/>
  <c r="X960" i="9"/>
  <c r="X959" i="9"/>
  <c r="X958" i="9"/>
  <c r="X957" i="9"/>
  <c r="X956" i="9"/>
  <c r="X955" i="9"/>
  <c r="X954" i="9"/>
  <c r="X953" i="9"/>
  <c r="X952" i="9"/>
  <c r="X951" i="9"/>
  <c r="X950" i="9"/>
  <c r="X949" i="9"/>
  <c r="X948" i="9"/>
  <c r="X947" i="9"/>
  <c r="X946" i="9"/>
  <c r="X945" i="9"/>
  <c r="X944" i="9"/>
  <c r="X943" i="9"/>
  <c r="X942" i="9"/>
  <c r="X941" i="9"/>
  <c r="X940" i="9"/>
  <c r="X939" i="9"/>
  <c r="X938" i="9"/>
  <c r="X937" i="9"/>
  <c r="X936" i="9"/>
  <c r="X935" i="9"/>
  <c r="X934" i="9"/>
  <c r="X933" i="9"/>
  <c r="X932" i="9"/>
  <c r="X931" i="9"/>
  <c r="X930" i="9"/>
  <c r="X929" i="9"/>
  <c r="X928" i="9"/>
  <c r="X927" i="9"/>
  <c r="X926" i="9"/>
  <c r="X925" i="9"/>
  <c r="X924" i="9"/>
  <c r="X923" i="9"/>
  <c r="X922" i="9"/>
  <c r="X921" i="9"/>
  <c r="X920" i="9"/>
  <c r="X919" i="9"/>
  <c r="X918" i="9"/>
  <c r="X917" i="9"/>
  <c r="X916" i="9"/>
  <c r="X915" i="9"/>
  <c r="X914" i="9"/>
  <c r="X913" i="9"/>
  <c r="X912" i="9"/>
  <c r="X911" i="9"/>
  <c r="X910" i="9"/>
  <c r="X909" i="9"/>
  <c r="X908" i="9"/>
  <c r="X907" i="9"/>
  <c r="X906" i="9"/>
  <c r="X905" i="9"/>
  <c r="X904" i="9"/>
  <c r="X903" i="9"/>
  <c r="X902" i="9"/>
  <c r="X901" i="9"/>
  <c r="X900" i="9"/>
  <c r="X899" i="9"/>
  <c r="X898" i="9"/>
  <c r="X897" i="9"/>
  <c r="X896" i="9"/>
  <c r="X895" i="9"/>
  <c r="X894" i="9"/>
  <c r="X893" i="9"/>
  <c r="X892" i="9"/>
  <c r="X891" i="9"/>
  <c r="X890" i="9"/>
  <c r="X889" i="9"/>
  <c r="X888" i="9"/>
  <c r="X887" i="9"/>
  <c r="X886" i="9"/>
  <c r="X885" i="9"/>
  <c r="X884" i="9"/>
  <c r="X883" i="9"/>
  <c r="X882" i="9"/>
  <c r="X881" i="9"/>
  <c r="X880" i="9"/>
  <c r="X879" i="9"/>
  <c r="X878" i="9"/>
  <c r="X877" i="9"/>
  <c r="X876" i="9"/>
  <c r="X875" i="9"/>
  <c r="X874" i="9"/>
  <c r="X873" i="9"/>
  <c r="X872" i="9"/>
  <c r="X871" i="9"/>
  <c r="X870" i="9"/>
  <c r="X869" i="9"/>
  <c r="X868" i="9"/>
  <c r="X867" i="9"/>
  <c r="X866" i="9"/>
  <c r="X865" i="9"/>
  <c r="X864" i="9"/>
  <c r="X863" i="9"/>
  <c r="X862" i="9"/>
  <c r="X861" i="9"/>
  <c r="X860" i="9"/>
  <c r="X859" i="9"/>
  <c r="X858" i="9"/>
  <c r="X857" i="9"/>
  <c r="X856" i="9"/>
  <c r="X855" i="9"/>
  <c r="X854" i="9"/>
  <c r="X853" i="9"/>
  <c r="X852" i="9"/>
  <c r="X851" i="9"/>
  <c r="X850" i="9"/>
  <c r="X849" i="9"/>
  <c r="X848" i="9"/>
  <c r="X847" i="9"/>
  <c r="X846" i="9"/>
  <c r="X845" i="9"/>
  <c r="X844" i="9"/>
  <c r="X843" i="9"/>
  <c r="X842" i="9"/>
  <c r="X841" i="9"/>
  <c r="X840" i="9"/>
  <c r="X839" i="9"/>
  <c r="X838" i="9"/>
  <c r="X837" i="9"/>
  <c r="X836" i="9"/>
  <c r="X835" i="9"/>
  <c r="X834" i="9"/>
  <c r="X833" i="9"/>
  <c r="X832" i="9"/>
  <c r="X831" i="9"/>
  <c r="X830" i="9"/>
  <c r="X829" i="9"/>
  <c r="X828" i="9"/>
  <c r="X827" i="9"/>
  <c r="X826" i="9"/>
  <c r="X825" i="9"/>
  <c r="X824" i="9"/>
  <c r="X823" i="9"/>
  <c r="X822" i="9"/>
  <c r="X821" i="9"/>
  <c r="X820" i="9"/>
  <c r="X819" i="9"/>
  <c r="X818" i="9"/>
  <c r="X817" i="9"/>
  <c r="X816" i="9"/>
  <c r="X815" i="9"/>
  <c r="X814" i="9"/>
  <c r="X813" i="9"/>
  <c r="X812" i="9"/>
  <c r="X811" i="9"/>
  <c r="X810" i="9"/>
  <c r="X809" i="9"/>
  <c r="X808" i="9"/>
  <c r="X807" i="9"/>
  <c r="X806" i="9"/>
  <c r="X805" i="9"/>
  <c r="X804" i="9"/>
  <c r="X803" i="9"/>
  <c r="X802" i="9"/>
  <c r="X801" i="9"/>
  <c r="X800" i="9"/>
  <c r="X799" i="9"/>
  <c r="X798" i="9"/>
  <c r="X797" i="9"/>
  <c r="X796" i="9"/>
  <c r="X795" i="9"/>
  <c r="X794" i="9"/>
  <c r="X793" i="9"/>
  <c r="X792" i="9"/>
  <c r="X791" i="9"/>
  <c r="X790" i="9"/>
  <c r="X789" i="9"/>
  <c r="X788" i="9"/>
  <c r="X787" i="9"/>
  <c r="X786" i="9"/>
  <c r="X785" i="9"/>
  <c r="X784" i="9"/>
  <c r="X783" i="9"/>
  <c r="X782" i="9"/>
  <c r="X781" i="9"/>
  <c r="X780" i="9"/>
  <c r="X779" i="9"/>
  <c r="X778" i="9"/>
  <c r="X777" i="9"/>
  <c r="X776" i="9"/>
  <c r="X775" i="9"/>
  <c r="X774" i="9"/>
  <c r="X773" i="9"/>
  <c r="X772" i="9"/>
  <c r="X771" i="9"/>
  <c r="X770" i="9"/>
  <c r="X769" i="9"/>
  <c r="X768" i="9"/>
  <c r="X767" i="9"/>
  <c r="X766" i="9"/>
  <c r="X765" i="9"/>
  <c r="X764" i="9"/>
  <c r="X763" i="9"/>
  <c r="X762" i="9"/>
  <c r="X759" i="9"/>
  <c r="X758" i="9"/>
  <c r="X757" i="9"/>
  <c r="X756" i="9"/>
  <c r="X755" i="9"/>
  <c r="X754" i="9"/>
  <c r="X753" i="9"/>
  <c r="X752" i="9"/>
  <c r="X751" i="9"/>
  <c r="X750" i="9"/>
  <c r="X749" i="9"/>
  <c r="X748" i="9"/>
  <c r="X747" i="9"/>
  <c r="X746" i="9"/>
  <c r="X745" i="9"/>
  <c r="X744" i="9"/>
  <c r="X743" i="9"/>
  <c r="X742" i="9"/>
  <c r="X741" i="9"/>
  <c r="X740" i="9"/>
  <c r="X739" i="9"/>
  <c r="X738" i="9"/>
  <c r="X737" i="9"/>
  <c r="X736" i="9"/>
  <c r="X735" i="9"/>
  <c r="X734" i="9"/>
  <c r="X733" i="9"/>
  <c r="X732" i="9"/>
  <c r="X731" i="9"/>
  <c r="X730" i="9"/>
  <c r="X706" i="9"/>
  <c r="X705" i="9"/>
  <c r="X704" i="9"/>
  <c r="X703" i="9"/>
  <c r="X702" i="9"/>
  <c r="X701" i="9"/>
  <c r="X700" i="9"/>
  <c r="X699" i="9"/>
  <c r="X698" i="9"/>
  <c r="X697" i="9"/>
  <c r="X696" i="9"/>
  <c r="X695" i="9"/>
  <c r="X694" i="9"/>
  <c r="X693" i="9"/>
  <c r="X692" i="9"/>
  <c r="X691" i="9"/>
  <c r="X690" i="9"/>
  <c r="X689" i="9"/>
  <c r="X688" i="9"/>
  <c r="X687" i="9"/>
  <c r="X686" i="9"/>
  <c r="X685" i="9"/>
  <c r="X684" i="9"/>
  <c r="X683" i="9"/>
  <c r="X682" i="9"/>
  <c r="X681" i="9"/>
  <c r="X680" i="9"/>
  <c r="X679" i="9"/>
  <c r="X678" i="9"/>
  <c r="X677" i="9"/>
  <c r="X676" i="9"/>
  <c r="X675" i="9"/>
  <c r="X674" i="9"/>
  <c r="X673" i="9"/>
  <c r="X672" i="9"/>
  <c r="X671" i="9"/>
  <c r="X670" i="9"/>
  <c r="X669" i="9"/>
  <c r="X668" i="9"/>
  <c r="X667" i="9"/>
  <c r="X666" i="9"/>
  <c r="X665" i="9"/>
  <c r="X664" i="9"/>
  <c r="X663" i="9"/>
  <c r="X662" i="9"/>
  <c r="X661" i="9"/>
  <c r="X660" i="9"/>
  <c r="X659" i="9"/>
  <c r="X658" i="9"/>
  <c r="X657" i="9"/>
  <c r="X656" i="9"/>
  <c r="X655" i="9"/>
  <c r="X654" i="9"/>
  <c r="X653" i="9"/>
  <c r="X652" i="9"/>
  <c r="X651" i="9"/>
  <c r="X650" i="9"/>
  <c r="X649" i="9"/>
  <c r="X648" i="9"/>
  <c r="X647" i="9"/>
  <c r="X646" i="9"/>
  <c r="X645" i="9"/>
  <c r="X644" i="9"/>
  <c r="X643" i="9"/>
  <c r="X642" i="9"/>
  <c r="X641" i="9"/>
  <c r="X640" i="9"/>
  <c r="X639" i="9"/>
  <c r="X638" i="9"/>
  <c r="X637" i="9"/>
  <c r="X636" i="9"/>
  <c r="X635" i="9"/>
  <c r="X634" i="9"/>
  <c r="X633" i="9"/>
  <c r="X632" i="9"/>
  <c r="X631" i="9"/>
  <c r="X630" i="9"/>
  <c r="X629" i="9"/>
  <c r="X628" i="9"/>
  <c r="X627" i="9"/>
  <c r="X626" i="9"/>
  <c r="X625" i="9"/>
  <c r="X624" i="9"/>
  <c r="X623" i="9"/>
  <c r="X622" i="9"/>
  <c r="X621" i="9"/>
  <c r="X620" i="9"/>
  <c r="X619" i="9"/>
  <c r="X618" i="9"/>
  <c r="X617" i="9"/>
  <c r="X616" i="9"/>
  <c r="X615" i="9"/>
  <c r="X614" i="9"/>
  <c r="X613" i="9"/>
  <c r="X612" i="9"/>
  <c r="X611" i="9"/>
  <c r="X610" i="9"/>
  <c r="X609" i="9"/>
  <c r="X608" i="9"/>
  <c r="X607" i="9"/>
  <c r="X606" i="9"/>
  <c r="X605" i="9"/>
  <c r="X604" i="9"/>
  <c r="X603" i="9"/>
  <c r="X602" i="9"/>
  <c r="X601" i="9"/>
  <c r="X600" i="9"/>
  <c r="X599" i="9"/>
  <c r="X598" i="9"/>
  <c r="X597" i="9"/>
  <c r="X596" i="9"/>
  <c r="X595" i="9"/>
  <c r="X594" i="9"/>
  <c r="X593" i="9"/>
  <c r="X592" i="9"/>
  <c r="X591" i="9"/>
  <c r="X590" i="9"/>
  <c r="X589" i="9"/>
  <c r="X588" i="9"/>
  <c r="X587" i="9"/>
  <c r="X586" i="9"/>
  <c r="X585" i="9"/>
  <c r="X584" i="9"/>
  <c r="X583" i="9"/>
  <c r="X582" i="9"/>
  <c r="X581" i="9"/>
  <c r="X580" i="9"/>
  <c r="X579" i="9"/>
  <c r="X578" i="9"/>
  <c r="X577" i="9"/>
  <c r="X576" i="9"/>
  <c r="X575" i="9"/>
  <c r="X574" i="9"/>
  <c r="X573" i="9"/>
  <c r="X572" i="9"/>
  <c r="X571" i="9"/>
  <c r="X570" i="9"/>
  <c r="X569" i="9"/>
  <c r="X568" i="9"/>
  <c r="X567" i="9"/>
  <c r="X566" i="9"/>
  <c r="X565" i="9"/>
  <c r="X564" i="9"/>
  <c r="X563" i="9"/>
  <c r="X562" i="9"/>
  <c r="X561" i="9"/>
  <c r="X560" i="9"/>
  <c r="X559" i="9"/>
  <c r="X558" i="9"/>
  <c r="X557" i="9"/>
  <c r="X556" i="9"/>
  <c r="X555" i="9"/>
  <c r="X554" i="9"/>
  <c r="X553" i="9"/>
  <c r="X552" i="9"/>
  <c r="X551" i="9"/>
  <c r="X550" i="9"/>
  <c r="X549" i="9"/>
  <c r="X548" i="9"/>
  <c r="X547" i="9"/>
  <c r="X546" i="9"/>
  <c r="X545" i="9"/>
  <c r="X544" i="9"/>
  <c r="X543" i="9"/>
  <c r="X542" i="9"/>
  <c r="X541" i="9"/>
  <c r="X540" i="9"/>
  <c r="X539" i="9"/>
  <c r="X538" i="9"/>
  <c r="X537" i="9"/>
  <c r="X536" i="9"/>
  <c r="X535" i="9"/>
  <c r="X534" i="9"/>
  <c r="X533" i="9"/>
  <c r="X532" i="9"/>
  <c r="X531" i="9"/>
  <c r="X530" i="9"/>
  <c r="X529" i="9"/>
  <c r="X528" i="9"/>
  <c r="X527" i="9"/>
  <c r="X526" i="9"/>
  <c r="X525" i="9"/>
  <c r="X524" i="9"/>
  <c r="X523" i="9"/>
  <c r="X522" i="9"/>
  <c r="X359" i="9"/>
  <c r="X358" i="9"/>
  <c r="X357" i="9"/>
  <c r="X356" i="9"/>
  <c r="X355" i="9"/>
  <c r="X354" i="9"/>
  <c r="X353" i="9"/>
  <c r="X352" i="9"/>
  <c r="X351" i="9"/>
  <c r="X350" i="9"/>
  <c r="X349" i="9"/>
  <c r="X348" i="9"/>
  <c r="X347" i="9"/>
  <c r="X346" i="9"/>
  <c r="X345" i="9"/>
  <c r="X344" i="9"/>
  <c r="X315" i="9"/>
  <c r="X314" i="9"/>
  <c r="X313" i="9"/>
  <c r="X312" i="9"/>
  <c r="X311" i="9"/>
  <c r="X310" i="9"/>
  <c r="X309" i="9"/>
  <c r="X308" i="9"/>
  <c r="X307" i="9"/>
  <c r="X306" i="9"/>
  <c r="X305" i="9"/>
  <c r="X304" i="9"/>
  <c r="X303" i="9"/>
  <c r="X302" i="9"/>
  <c r="X301" i="9"/>
  <c r="X300" i="9"/>
  <c r="X299" i="9"/>
  <c r="X298" i="9"/>
  <c r="X297" i="9"/>
  <c r="X296" i="9"/>
  <c r="X295" i="9"/>
  <c r="X294" i="9"/>
  <c r="X293" i="9"/>
  <c r="X292" i="9"/>
  <c r="X291" i="9"/>
  <c r="X290" i="9"/>
  <c r="X289" i="9"/>
  <c r="X288" i="9"/>
  <c r="X287" i="9"/>
  <c r="X286" i="9"/>
  <c r="X285" i="9"/>
  <c r="X284" i="9"/>
  <c r="X283" i="9"/>
  <c r="X282" i="9"/>
  <c r="X281" i="9"/>
  <c r="X280" i="9"/>
  <c r="X279" i="9"/>
  <c r="X278" i="9"/>
  <c r="X277" i="9"/>
  <c r="X276" i="9"/>
  <c r="X275" i="9"/>
  <c r="X274" i="9"/>
  <c r="X273" i="9"/>
  <c r="X272" i="9"/>
  <c r="X271" i="9"/>
  <c r="X270" i="9"/>
  <c r="X269" i="9"/>
  <c r="X268" i="9"/>
  <c r="X267" i="9"/>
  <c r="X266" i="9"/>
  <c r="X265" i="9"/>
  <c r="X264" i="9"/>
  <c r="X263" i="9"/>
  <c r="X262" i="9"/>
  <c r="X261" i="9"/>
  <c r="X260" i="9"/>
  <c r="X259" i="9"/>
  <c r="X258" i="9"/>
  <c r="X257" i="9"/>
  <c r="X256" i="9"/>
  <c r="X255" i="9"/>
  <c r="X254" i="9"/>
  <c r="X253" i="9"/>
  <c r="X252" i="9"/>
  <c r="X251" i="9"/>
  <c r="X250" i="9"/>
  <c r="X249" i="9"/>
  <c r="X248" i="9"/>
  <c r="X247" i="9"/>
  <c r="X246" i="9"/>
  <c r="X245" i="9"/>
  <c r="X244" i="9"/>
  <c r="X243" i="9"/>
  <c r="X242" i="9"/>
  <c r="X241" i="9"/>
  <c r="X240" i="9"/>
  <c r="X239" i="9"/>
  <c r="X238" i="9"/>
  <c r="X237" i="9"/>
  <c r="X236" i="9"/>
  <c r="X235" i="9"/>
  <c r="X234" i="9"/>
  <c r="X233" i="9"/>
  <c r="X232" i="9"/>
  <c r="X231" i="9"/>
  <c r="X230" i="9"/>
  <c r="X229" i="9"/>
  <c r="X228" i="9"/>
  <c r="X227" i="9"/>
  <c r="X226" i="9"/>
  <c r="X225" i="9"/>
  <c r="X224" i="9"/>
  <c r="X223" i="9"/>
  <c r="X222" i="9"/>
  <c r="X221" i="9"/>
  <c r="X220" i="9"/>
  <c r="X219" i="9"/>
  <c r="X218" i="9"/>
  <c r="X217" i="9"/>
  <c r="X216" i="9"/>
  <c r="X215" i="9"/>
  <c r="X214" i="9"/>
  <c r="X213" i="9"/>
  <c r="X212" i="9"/>
  <c r="X211" i="9"/>
  <c r="X210" i="9"/>
  <c r="X209" i="9"/>
  <c r="X208" i="9"/>
  <c r="X207" i="9"/>
  <c r="X206" i="9"/>
  <c r="X205" i="9"/>
  <c r="X200" i="9"/>
  <c r="X199" i="9"/>
  <c r="X3299" i="9"/>
  <c r="X198" i="9"/>
  <c r="X197" i="9"/>
  <c r="X196" i="9"/>
  <c r="X195" i="9"/>
  <c r="X86"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X127" i="9"/>
  <c r="X126" i="9"/>
  <c r="X125" i="9"/>
  <c r="X124" i="9"/>
  <c r="X123" i="9"/>
  <c r="X122" i="9"/>
  <c r="X121" i="9"/>
  <c r="X3298" i="9"/>
  <c r="X120" i="9"/>
  <c r="X119" i="9"/>
  <c r="X3297" i="9"/>
  <c r="X118" i="9"/>
  <c r="X117" i="9"/>
  <c r="X116" i="9"/>
  <c r="X115" i="9"/>
  <c r="X3296" i="9"/>
  <c r="X114" i="9"/>
  <c r="X3295" i="9"/>
  <c r="X113" i="9"/>
  <c r="X112" i="9"/>
  <c r="X111" i="9"/>
  <c r="X110" i="9"/>
  <c r="X109" i="9"/>
  <c r="X3294" i="9"/>
  <c r="X108" i="9"/>
  <c r="X107" i="9"/>
  <c r="X106" i="9"/>
  <c r="X105" i="9"/>
  <c r="X104" i="9"/>
  <c r="X103" i="9"/>
  <c r="X3293" i="9"/>
  <c r="X3292" i="9"/>
  <c r="X3291" i="9"/>
  <c r="X3290" i="9"/>
  <c r="X85" i="9"/>
  <c r="X84" i="9"/>
  <c r="X83" i="9"/>
  <c r="X82" i="9"/>
  <c r="X81" i="9"/>
  <c r="X80" i="9"/>
  <c r="X79" i="9"/>
  <c r="X78" i="9"/>
  <c r="X77" i="9"/>
  <c r="X76" i="9"/>
  <c r="X75" i="9"/>
  <c r="X74" i="9"/>
  <c r="X73" i="9"/>
  <c r="X72" i="9"/>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X39" i="9"/>
  <c r="X38" i="9"/>
  <c r="X37" i="9"/>
  <c r="X36" i="9"/>
  <c r="X35" i="9"/>
  <c r="X34" i="9"/>
  <c r="X33" i="9"/>
  <c r="X32" i="9"/>
  <c r="X31" i="9"/>
  <c r="X30" i="9"/>
  <c r="X29" i="9"/>
  <c r="X28" i="9"/>
  <c r="X20" i="9"/>
  <c r="X19" i="9"/>
  <c r="X18" i="9"/>
  <c r="X17" i="9"/>
  <c r="X16" i="9"/>
  <c r="X15" i="9"/>
  <c r="X14" i="9"/>
  <c r="X13" i="9"/>
  <c r="X12" i="9"/>
  <c r="X11" i="9"/>
  <c r="X10" i="9"/>
  <c r="X9" i="9"/>
  <c r="X8" i="9"/>
  <c r="X3549" i="9"/>
  <c r="X3623" i="9"/>
  <c r="X3622" i="9"/>
  <c r="K3622" i="9"/>
  <c r="X3621" i="9"/>
  <c r="X3620" i="9"/>
  <c r="X3619" i="9"/>
  <c r="X3618" i="9"/>
  <c r="X3617" i="9"/>
  <c r="X3616" i="9"/>
  <c r="X3615" i="9"/>
  <c r="X3614" i="9"/>
  <c r="X3613" i="9"/>
  <c r="X3612" i="9"/>
  <c r="X3611" i="9"/>
  <c r="X3610" i="9"/>
  <c r="X3609" i="9"/>
  <c r="X3608" i="9"/>
  <c r="X3607" i="9"/>
  <c r="X3606" i="9"/>
  <c r="X3605" i="9"/>
  <c r="X3604" i="9"/>
  <c r="X3603" i="9"/>
  <c r="X3602" i="9"/>
  <c r="X3601" i="9"/>
  <c r="X3600" i="9"/>
  <c r="X3599" i="9"/>
  <c r="X3598" i="9"/>
  <c r="X3597" i="9"/>
  <c r="X3596" i="9"/>
  <c r="X3595" i="9"/>
  <c r="X3594" i="9"/>
  <c r="X3593" i="9"/>
  <c r="X3592" i="9"/>
  <c r="X3591" i="9"/>
  <c r="X3590" i="9"/>
  <c r="X3589" i="9"/>
  <c r="X3588" i="9"/>
  <c r="X3587" i="9"/>
  <c r="X3586" i="9"/>
  <c r="X3585" i="9"/>
  <c r="X3584" i="9"/>
  <c r="X3583" i="9"/>
  <c r="X3582" i="9"/>
  <c r="X3581" i="9"/>
  <c r="X3580" i="9"/>
  <c r="X3579" i="9"/>
  <c r="X3578" i="9"/>
  <c r="X3577" i="9"/>
  <c r="X3576" i="9"/>
  <c r="X3575" i="9"/>
  <c r="X3574" i="9"/>
  <c r="X3573" i="9"/>
  <c r="X3572" i="9"/>
  <c r="X3571" i="9"/>
  <c r="X3570" i="9"/>
  <c r="X3569" i="9"/>
  <c r="X3568" i="9"/>
  <c r="X3567" i="9"/>
  <c r="X3566" i="9"/>
  <c r="X3565" i="9"/>
  <c r="X3563" i="9"/>
  <c r="K3563" i="9"/>
  <c r="X3562" i="9"/>
  <c r="X3561" i="9"/>
  <c r="X3559" i="9"/>
  <c r="X3556" i="9"/>
  <c r="X3555" i="9"/>
  <c r="X3554" i="9"/>
  <c r="X3553" i="9"/>
  <c r="X3552" i="9"/>
  <c r="X3551" i="9"/>
  <c r="X3550" i="9"/>
  <c r="X3548" i="9"/>
  <c r="X3547" i="9"/>
  <c r="X3546" i="9"/>
  <c r="X3545" i="9"/>
  <c r="X3544" i="9"/>
  <c r="X3543" i="9"/>
  <c r="X3542" i="9"/>
  <c r="X3541" i="9"/>
  <c r="X3540" i="9"/>
  <c r="X3539" i="9"/>
  <c r="X3538" i="9"/>
  <c r="X3537" i="9"/>
  <c r="X3536" i="9"/>
  <c r="X3535" i="9"/>
  <c r="X3534" i="9"/>
  <c r="X3533" i="9"/>
  <c r="X3532" i="9"/>
  <c r="X3531" i="9"/>
  <c r="X3530" i="9"/>
  <c r="X3529" i="9"/>
  <c r="X3528" i="9"/>
  <c r="X3527" i="9"/>
  <c r="X3526" i="9"/>
  <c r="X3525" i="9"/>
  <c r="X3524" i="9"/>
  <c r="X2818" i="9"/>
  <c r="X2817" i="9"/>
  <c r="X2816" i="9"/>
  <c r="X2823" i="9"/>
  <c r="X2822" i="9"/>
  <c r="X27" i="9"/>
  <c r="X204" i="9"/>
  <c r="X1006" i="9"/>
  <c r="X1001" i="9"/>
  <c r="X26" i="9"/>
  <c r="X203" i="9"/>
  <c r="X3764" i="9"/>
  <c r="X3558" i="9"/>
  <c r="X3557" i="9"/>
  <c r="X2821" i="9"/>
  <c r="X3763" i="9"/>
  <c r="X2820" i="9"/>
  <c r="X3625" i="9"/>
  <c r="X1005" i="9"/>
  <c r="X1004" i="9"/>
  <c r="X1000" i="9"/>
  <c r="X3493" i="9"/>
  <c r="X3492" i="9"/>
  <c r="K3492" i="9"/>
  <c r="X3491" i="9"/>
  <c r="X3490" i="9"/>
  <c r="X3489" i="9"/>
  <c r="X3488" i="9"/>
  <c r="X3487" i="9"/>
  <c r="X3419" i="9"/>
  <c r="X3523" i="9"/>
  <c r="X3522" i="9"/>
  <c r="X3521" i="9"/>
  <c r="X3520" i="9"/>
  <c r="X3519" i="9"/>
  <c r="X3518" i="9"/>
  <c r="X3517" i="9"/>
  <c r="X3516" i="9"/>
  <c r="X3515" i="9"/>
  <c r="X3514" i="9"/>
  <c r="X3513" i="9"/>
  <c r="X3512" i="9"/>
  <c r="X3511" i="9"/>
  <c r="X3510" i="9"/>
  <c r="X3509" i="9"/>
  <c r="X3508" i="9"/>
  <c r="X3507" i="9"/>
  <c r="X3506" i="9"/>
  <c r="X3505" i="9"/>
  <c r="X3504" i="9"/>
  <c r="X3503" i="9"/>
  <c r="X3502" i="9"/>
  <c r="X3501" i="9"/>
  <c r="X3500" i="9"/>
  <c r="X3499" i="9"/>
  <c r="X3498" i="9"/>
  <c r="X3497" i="9"/>
  <c r="X3495" i="9"/>
  <c r="X3494" i="9"/>
  <c r="X3486" i="9"/>
  <c r="X3485" i="9"/>
  <c r="X3484" i="9"/>
  <c r="X3483" i="9"/>
  <c r="X3482" i="9"/>
  <c r="X3481" i="9"/>
  <c r="X3480" i="9"/>
  <c r="X3479" i="9"/>
  <c r="X3478" i="9"/>
  <c r="X3477" i="9"/>
  <c r="X3476" i="9"/>
  <c r="X3475" i="9"/>
  <c r="X3474" i="9"/>
  <c r="X3473" i="9"/>
  <c r="X3472" i="9"/>
  <c r="X3471" i="9"/>
  <c r="X3470" i="9"/>
  <c r="X3469" i="9"/>
  <c r="X3468" i="9"/>
  <c r="X3467" i="9"/>
  <c r="X3466" i="9"/>
  <c r="X3465" i="9"/>
  <c r="X3464" i="9"/>
  <c r="X3463" i="9"/>
  <c r="X3461" i="9"/>
  <c r="X3460" i="9"/>
  <c r="X3459" i="9"/>
  <c r="X3458" i="9"/>
  <c r="X3457" i="9"/>
  <c r="X3456" i="9"/>
  <c r="X3455" i="9"/>
  <c r="X3454" i="9"/>
  <c r="X3453" i="9"/>
  <c r="X3452" i="9"/>
  <c r="X3451" i="9"/>
  <c r="X3450" i="9"/>
  <c r="X3449" i="9"/>
  <c r="X3448" i="9"/>
  <c r="X3447" i="9"/>
  <c r="X3446" i="9"/>
  <c r="X3445" i="9"/>
  <c r="X3444" i="9"/>
  <c r="X3443" i="9"/>
  <c r="X3442" i="9"/>
  <c r="X3441" i="9"/>
  <c r="X3440" i="9"/>
  <c r="X3439" i="9"/>
  <c r="X3438" i="9"/>
  <c r="X3437" i="9"/>
  <c r="X3436" i="9"/>
  <c r="X3435" i="9"/>
  <c r="X3434" i="9"/>
  <c r="X3433" i="9"/>
  <c r="X3432" i="9"/>
  <c r="X3431" i="9"/>
  <c r="X3430" i="9"/>
  <c r="X3429" i="9"/>
  <c r="X3428" i="9"/>
  <c r="X3427" i="9"/>
  <c r="X3426" i="9"/>
  <c r="X3425" i="9"/>
  <c r="X3424" i="9"/>
  <c r="X3423" i="9"/>
  <c r="X3629" i="9"/>
  <c r="K3629" i="9"/>
  <c r="X25" i="9"/>
  <c r="X24" i="9"/>
  <c r="X3422" i="9"/>
  <c r="X3421" i="9"/>
  <c r="X3420" i="9"/>
  <c r="X3418" i="9"/>
  <c r="X3417" i="9"/>
  <c r="X3416" i="9"/>
  <c r="X3415" i="9"/>
  <c r="X3414" i="9"/>
  <c r="X3413" i="9"/>
  <c r="X3412" i="9"/>
  <c r="X3411" i="9"/>
  <c r="X3410" i="9"/>
  <c r="X3409" i="9"/>
  <c r="X3408" i="9"/>
  <c r="X3407" i="9"/>
  <c r="X3406" i="9"/>
  <c r="X3405" i="9"/>
  <c r="X3404" i="9"/>
  <c r="X3403" i="9"/>
  <c r="X3402" i="9"/>
  <c r="X2916" i="9"/>
  <c r="X2915" i="9"/>
  <c r="X2914" i="9"/>
  <c r="X2913" i="9"/>
  <c r="X2912" i="9"/>
  <c r="X2911" i="9"/>
  <c r="X2910" i="9"/>
  <c r="X2909" i="9"/>
  <c r="X2908" i="9"/>
  <c r="X2907" i="9"/>
  <c r="X2906" i="9"/>
  <c r="X2893" i="9"/>
  <c r="X2892" i="9"/>
  <c r="X2891" i="9"/>
  <c r="X2890" i="9"/>
  <c r="X2889" i="9"/>
  <c r="X2888" i="9"/>
  <c r="X2887" i="9"/>
  <c r="X2886" i="9"/>
  <c r="X2885" i="9"/>
  <c r="X2884" i="9"/>
  <c r="X2883" i="9"/>
  <c r="X2882" i="9"/>
  <c r="X2881" i="9"/>
  <c r="X2880" i="9"/>
  <c r="X2879" i="9"/>
  <c r="X2878" i="9"/>
  <c r="X2877" i="9"/>
  <c r="X2876" i="9"/>
  <c r="X2875" i="9"/>
  <c r="X2874" i="9"/>
  <c r="X2873" i="9"/>
  <c r="X2872" i="9"/>
  <c r="X2871" i="9"/>
  <c r="X2870" i="9"/>
  <c r="X2869" i="9"/>
  <c r="X2868" i="9"/>
  <c r="X2867" i="9"/>
  <c r="X2866" i="9"/>
  <c r="X2865" i="9"/>
  <c r="X2864" i="9"/>
  <c r="X2863" i="9"/>
  <c r="X2905" i="9"/>
  <c r="X2862" i="9"/>
  <c r="X2904" i="9"/>
  <c r="X2903" i="9"/>
  <c r="X2861" i="9"/>
  <c r="X2860" i="9"/>
  <c r="X2859" i="9"/>
  <c r="X2858" i="9"/>
  <c r="X2857" i="9"/>
  <c r="X2856" i="9"/>
  <c r="X2855" i="9"/>
  <c r="X2854" i="9"/>
  <c r="X2853" i="9"/>
  <c r="X2852" i="9"/>
  <c r="X2851" i="9"/>
  <c r="X2850" i="9"/>
  <c r="X2849" i="9"/>
  <c r="X2848" i="9"/>
  <c r="X2847" i="9"/>
  <c r="X2846" i="9"/>
  <c r="X2845" i="9"/>
  <c r="X2902" i="9"/>
  <c r="X2901" i="9"/>
  <c r="K2901" i="9"/>
  <c r="X2900" i="9"/>
  <c r="X2899" i="9"/>
  <c r="X2898" i="9"/>
  <c r="X2897" i="9"/>
  <c r="X2896" i="9"/>
  <c r="X2895" i="9"/>
  <c r="X2894" i="9"/>
  <c r="X3401" i="9"/>
  <c r="X3400" i="9"/>
  <c r="X3399" i="9"/>
  <c r="X3398" i="9"/>
  <c r="X3628" i="9"/>
  <c r="X3627" i="9"/>
  <c r="X3564" i="9"/>
  <c r="X3626" i="9"/>
  <c r="X521" i="9"/>
  <c r="X520" i="9"/>
  <c r="X519" i="9"/>
  <c r="X518" i="9"/>
  <c r="X517" i="9"/>
  <c r="X516" i="9"/>
  <c r="X515" i="9"/>
  <c r="X514" i="9"/>
  <c r="X513" i="9"/>
  <c r="X512" i="9"/>
  <c r="X511" i="9"/>
  <c r="X510" i="9"/>
  <c r="X509" i="9"/>
  <c r="X508" i="9"/>
  <c r="X507" i="9"/>
  <c r="X506" i="9"/>
  <c r="X505" i="9"/>
  <c r="X504" i="9"/>
  <c r="X503" i="9"/>
  <c r="X502" i="9"/>
  <c r="X501" i="9"/>
  <c r="X500" i="9"/>
  <c r="X499" i="9"/>
  <c r="X498" i="9"/>
  <c r="X497" i="9"/>
  <c r="X496" i="9"/>
  <c r="X495" i="9"/>
  <c r="X494" i="9"/>
  <c r="X493" i="9"/>
  <c r="X492" i="9"/>
  <c r="X491" i="9"/>
  <c r="X490" i="9"/>
  <c r="X489" i="9"/>
  <c r="X488" i="9"/>
  <c r="X487" i="9"/>
  <c r="X486" i="9"/>
  <c r="X485" i="9"/>
  <c r="X484" i="9"/>
  <c r="X483" i="9"/>
  <c r="X482" i="9"/>
  <c r="X481" i="9"/>
  <c r="X480" i="9"/>
  <c r="X479" i="9"/>
  <c r="X478" i="9"/>
  <c r="X477" i="9"/>
  <c r="X476" i="9"/>
  <c r="X475" i="9"/>
  <c r="X474" i="9"/>
  <c r="X473" i="9"/>
  <c r="X472" i="9"/>
  <c r="X471" i="9"/>
  <c r="X470" i="9"/>
  <c r="X469" i="9"/>
  <c r="X468" i="9"/>
  <c r="X467" i="9"/>
  <c r="X466" i="9"/>
  <c r="X465" i="9"/>
  <c r="X464" i="9"/>
  <c r="X463" i="9"/>
  <c r="X462" i="9"/>
  <c r="X461" i="9"/>
  <c r="X460" i="9"/>
  <c r="X459" i="9"/>
  <c r="X458" i="9"/>
  <c r="X457" i="9"/>
  <c r="X456" i="9"/>
  <c r="X455" i="9"/>
  <c r="X454" i="9"/>
  <c r="X453" i="9"/>
  <c r="X452" i="9"/>
  <c r="X451" i="9"/>
  <c r="X450" i="9"/>
  <c r="X449" i="9"/>
  <c r="X448" i="9"/>
  <c r="X447" i="9"/>
  <c r="X446" i="9"/>
  <c r="X445" i="9"/>
  <c r="X444" i="9"/>
  <c r="X443" i="9"/>
  <c r="X442" i="9"/>
  <c r="X441" i="9"/>
  <c r="X440" i="9"/>
  <c r="X439" i="9"/>
  <c r="X438" i="9"/>
  <c r="X437" i="9"/>
  <c r="X436" i="9"/>
  <c r="X435" i="9"/>
  <c r="X434" i="9"/>
  <c r="X433" i="9"/>
  <c r="X432" i="9"/>
  <c r="X431" i="9"/>
  <c r="X430" i="9"/>
  <c r="X429" i="9"/>
  <c r="X428" i="9"/>
  <c r="X427" i="9"/>
  <c r="X426" i="9"/>
  <c r="X425" i="9"/>
  <c r="X729" i="9"/>
  <c r="X424" i="9"/>
  <c r="X423" i="9"/>
  <c r="X422" i="9"/>
  <c r="X421" i="9"/>
  <c r="X420" i="9"/>
  <c r="X419" i="9"/>
  <c r="X418" i="9"/>
  <c r="X417" i="9"/>
  <c r="X416" i="9"/>
  <c r="X415" i="9"/>
  <c r="X414" i="9"/>
  <c r="X413" i="9"/>
  <c r="X412" i="9"/>
  <c r="X411" i="9"/>
  <c r="X410" i="9"/>
  <c r="X409" i="9"/>
  <c r="X408" i="9"/>
  <c r="X407" i="9"/>
  <c r="X406" i="9"/>
  <c r="X405" i="9"/>
  <c r="X404" i="9"/>
  <c r="X403" i="9"/>
  <c r="X402" i="9"/>
  <c r="X401" i="9"/>
  <c r="X400" i="9"/>
  <c r="X399" i="9"/>
  <c r="X398" i="9"/>
  <c r="X397" i="9"/>
  <c r="X396" i="9"/>
  <c r="X395" i="9"/>
  <c r="X394" i="9"/>
  <c r="X393" i="9"/>
  <c r="X392" i="9"/>
  <c r="X391" i="9"/>
  <c r="X390" i="9"/>
  <c r="X389" i="9"/>
  <c r="X388" i="9"/>
  <c r="X387" i="9"/>
  <c r="X386" i="9"/>
  <c r="X385" i="9"/>
  <c r="X384" i="9"/>
  <c r="X383" i="9"/>
  <c r="X382" i="9"/>
  <c r="X381" i="9"/>
  <c r="X380" i="9"/>
  <c r="X379" i="9"/>
  <c r="X378" i="9"/>
  <c r="X377" i="9"/>
  <c r="X376" i="9"/>
  <c r="X375" i="9"/>
  <c r="X374" i="9"/>
  <c r="X373" i="9"/>
  <c r="X372" i="9"/>
  <c r="X371" i="9"/>
  <c r="X370" i="9"/>
  <c r="X369" i="9"/>
  <c r="X368" i="9"/>
  <c r="X367" i="9"/>
  <c r="X366" i="9"/>
  <c r="X365" i="9"/>
  <c r="X364" i="9"/>
  <c r="X363" i="9"/>
  <c r="X362" i="9"/>
  <c r="X361" i="9"/>
  <c r="X360" i="9"/>
  <c r="X3661" i="9"/>
  <c r="X343" i="9"/>
  <c r="X342" i="9"/>
  <c r="X341" i="9"/>
  <c r="X340" i="9"/>
  <c r="X339" i="9"/>
  <c r="X338" i="9"/>
  <c r="X337" i="9"/>
  <c r="X336" i="9"/>
  <c r="X335" i="9"/>
  <c r="X334" i="9"/>
  <c r="X333" i="9"/>
  <c r="X332" i="9"/>
  <c r="X331" i="9"/>
  <c r="X330" i="9"/>
  <c r="X329" i="9"/>
  <c r="X328" i="9"/>
  <c r="X327" i="9"/>
  <c r="X326" i="9"/>
  <c r="X325" i="9"/>
  <c r="X324" i="9"/>
  <c r="X323" i="9"/>
  <c r="X322" i="9"/>
  <c r="X321" i="9"/>
  <c r="X320" i="9"/>
  <c r="X319" i="9"/>
  <c r="X318" i="9"/>
  <c r="X317" i="9"/>
  <c r="X316" i="9"/>
  <c r="X3397" i="9"/>
  <c r="X3396" i="9"/>
  <c r="X3395" i="9"/>
  <c r="X3394" i="9"/>
  <c r="X3393" i="9"/>
  <c r="X3392" i="9"/>
  <c r="X3391" i="9"/>
  <c r="X3390" i="9"/>
  <c r="X3389" i="9"/>
  <c r="X3388" i="9"/>
  <c r="X3387" i="9"/>
  <c r="X3386" i="9"/>
  <c r="X3385" i="9"/>
  <c r="X3384" i="9"/>
  <c r="X3383" i="9"/>
  <c r="X3382" i="9"/>
  <c r="X3381" i="9"/>
  <c r="X3380" i="9"/>
  <c r="X3378" i="9"/>
  <c r="X3303" i="9"/>
  <c r="X3305" i="9"/>
  <c r="X3306" i="9"/>
  <c r="X3312" i="9"/>
  <c r="X3311" i="9"/>
  <c r="X3300" i="9"/>
  <c r="X3289" i="9"/>
  <c r="X3288" i="9"/>
  <c r="X3287" i="9"/>
  <c r="X3286" i="9"/>
  <c r="X3285" i="9"/>
  <c r="X3284" i="9"/>
  <c r="X3283" i="9"/>
  <c r="X102" i="9"/>
  <c r="X3282" i="9"/>
  <c r="X3281" i="9"/>
  <c r="X3280" i="9"/>
  <c r="X3279" i="9"/>
  <c r="X3278" i="9"/>
  <c r="X3310" i="9"/>
  <c r="X3304" i="9"/>
  <c r="X101" i="9"/>
  <c r="X100" i="9"/>
  <c r="X99" i="9"/>
  <c r="X98" i="9"/>
  <c r="X3277" i="9"/>
  <c r="X23" i="9"/>
  <c r="X97" i="9"/>
  <c r="X96" i="9"/>
  <c r="X95" i="9"/>
  <c r="X3276" i="9"/>
  <c r="X94" i="9"/>
  <c r="X3275" i="9"/>
  <c r="X93" i="9"/>
  <c r="X92" i="9"/>
  <c r="X91" i="9"/>
  <c r="X3274" i="9"/>
  <c r="X3273" i="9"/>
  <c r="X3272" i="9"/>
  <c r="X3309" i="9"/>
  <c r="X3308" i="9"/>
  <c r="X3307" i="9"/>
  <c r="X3271" i="9"/>
  <c r="X3301" i="9"/>
  <c r="X90" i="9"/>
  <c r="X3314" i="9"/>
  <c r="X22" i="9"/>
</calcChain>
</file>

<file path=xl/sharedStrings.xml><?xml version="1.0" encoding="utf-8"?>
<sst xmlns="http://schemas.openxmlformats.org/spreadsheetml/2006/main" count="137548" uniqueCount="63036">
  <si>
    <t>Descripción</t>
  </si>
  <si>
    <t>Fecha estimada de inicio de proceso de selección (mes)</t>
  </si>
  <si>
    <t>Duración estimada del contrato (número de mes(es))</t>
  </si>
  <si>
    <t xml:space="preserve">Modalidad de selección </t>
  </si>
  <si>
    <t>Fuente de los recursos</t>
  </si>
  <si>
    <t>¿Se requieren vigencias futuras?</t>
  </si>
  <si>
    <t>Estado de solicitud de vigencias futuras</t>
  </si>
  <si>
    <t>Datos de contacto del responsable</t>
  </si>
  <si>
    <t>FORMATO</t>
  </si>
  <si>
    <t>Código DANE</t>
  </si>
  <si>
    <t>Código UNSPSC</t>
  </si>
  <si>
    <t>Cantidad requerida</t>
  </si>
  <si>
    <t xml:space="preserve">Valor Unitario Estimado </t>
  </si>
  <si>
    <t xml:space="preserve">Valor Total Estimado </t>
  </si>
  <si>
    <t xml:space="preserve">Valor Estimado de la actual vigencia </t>
  </si>
  <si>
    <t>Código</t>
  </si>
  <si>
    <t>LICITACION</t>
  </si>
  <si>
    <t>Recursos propios</t>
  </si>
  <si>
    <t>REGIMEN_ESPECIAL</t>
  </si>
  <si>
    <t>Recursos de crédito</t>
  </si>
  <si>
    <t>SUBASTA</t>
  </si>
  <si>
    <t>Sistema General de Participaciones - SGP</t>
  </si>
  <si>
    <t>CONCURSO_MERITOS</t>
  </si>
  <si>
    <t>Sistema General de Regalías - SGR</t>
  </si>
  <si>
    <t>SELECCION_ABREVIADA</t>
  </si>
  <si>
    <t>Presupuesto General de la Nación – PGN</t>
  </si>
  <si>
    <t>CONTRATACION_DIRECTA</t>
  </si>
  <si>
    <t>Recursos Propios (Alcaldías, Gobernaciones y Resguardos Indígenas)</t>
  </si>
  <si>
    <t>CONTRATACION_MINIMA_CUANTIA</t>
  </si>
  <si>
    <t>Recursos en especie</t>
  </si>
  <si>
    <t>CONCURSO_MERITOS_ABIERTO</t>
  </si>
  <si>
    <t>Recursos privados/cooperación</t>
  </si>
  <si>
    <t>PROCESOS_SALUD</t>
  </si>
  <si>
    <t>Otros recursos</t>
  </si>
  <si>
    <t>SELECCION_ABREVIADA_LIT_H_NUM_2_ART_2_LEY_1150_DE_2007</t>
  </si>
  <si>
    <t>Asignación Especial del Sistema General de Participación para Resguardos Indígenas - AESGPRI</t>
  </si>
  <si>
    <t>ASOCIACION_PUBLICO_PRIVADA</t>
  </si>
  <si>
    <t>ASOCIACION_PUBLICO_PRIVADA_INICIATIVA_PRIVADA</t>
  </si>
  <si>
    <t>LICITACION OBRA PUBLICA</t>
  </si>
  <si>
    <t>NA</t>
  </si>
  <si>
    <t>CONTRATOS Y CONVENIOS CON MAS DE DOS PARTES</t>
  </si>
  <si>
    <t>No solicitadas</t>
  </si>
  <si>
    <t>Solicitadas</t>
  </si>
  <si>
    <t>Aprobadas</t>
  </si>
  <si>
    <t>Mes</t>
  </si>
  <si>
    <t>Enero</t>
  </si>
  <si>
    <t>Febrero</t>
  </si>
  <si>
    <t>Marzo</t>
  </si>
  <si>
    <t>Abril</t>
  </si>
  <si>
    <t>Mayo</t>
  </si>
  <si>
    <t>Junio</t>
  </si>
  <si>
    <t>Julio</t>
  </si>
  <si>
    <t>Agosto</t>
  </si>
  <si>
    <t>Septiembre</t>
  </si>
  <si>
    <t>Octubre</t>
  </si>
  <si>
    <t>Noviembre</t>
  </si>
  <si>
    <t>Diciembre</t>
  </si>
  <si>
    <t>No</t>
  </si>
  <si>
    <t>Sí</t>
  </si>
  <si>
    <t xml:space="preserve">Código HUHMP </t>
  </si>
  <si>
    <t>Código HUHMP</t>
  </si>
  <si>
    <t>Registre el código del producto requerido;  en caso que no se cuente con el código solicitelo al área de almacén.  O registre N.A.</t>
  </si>
  <si>
    <t>Registre según la unidad de medida el total del producto solicitado.</t>
  </si>
  <si>
    <t>Tenga encuenta el siguiente instructivo para realizar un diligenciamiento adecuado del formato:</t>
  </si>
  <si>
    <r>
      <t xml:space="preserve">INSTRUCTIVO DE DILIGENCIAMIENTO
</t>
    </r>
    <r>
      <rPr>
        <b/>
        <sz val="22"/>
        <color rgb="FFFF0000"/>
        <rFont val="Arial"/>
        <family val="2"/>
      </rPr>
      <t>(NO IMPRIMA ESTA HOJA)</t>
    </r>
  </si>
  <si>
    <t>Registre  el código correspondiente al producto y/o servicio proyectado, dicho código deber ser buscado en el sistema de cifrado que se clasifican productos y servicios para fines comerciales</t>
  </si>
  <si>
    <t>Registre el valor unitario estimado del producto y/o servicio</t>
  </si>
  <si>
    <t>Registre  el valor total estimado del producto y/o servicio. (Cantidad requerida X valor unitario estimado)</t>
  </si>
  <si>
    <t>Registre  el valor estimado en la vigencia actual.</t>
  </si>
  <si>
    <t>Registre  el mes donde se estima iniciar el proceso de selección</t>
  </si>
  <si>
    <t>Registre  en número de meses la duración estimada del contrato</t>
  </si>
  <si>
    <t>Registre si para el proceso de contratación se requieren vigencias futuras. SI o NO</t>
  </si>
  <si>
    <t>Registre  el estado de solicitud de vigencia futura: NA, No solicitadas, Solicitadas, Aprobadas</t>
  </si>
  <si>
    <t>Registre de forma breve el nombre del producto y/o servicio solicitado.</t>
  </si>
  <si>
    <t>Registre el nomre completo, correo electronico y Unidad funcional del responsable de la solicitud</t>
  </si>
  <si>
    <r>
      <rPr>
        <b/>
        <sz val="11"/>
        <color theme="1"/>
        <rFont val="Calibri"/>
        <family val="2"/>
        <scheme val="minor"/>
      </rPr>
      <t xml:space="preserve">Objetivo: </t>
    </r>
    <r>
      <rPr>
        <sz val="11"/>
        <color theme="1"/>
        <rFont val="Calibri"/>
        <family val="2"/>
        <scheme val="minor"/>
      </rPr>
      <t>Consolidar los requerimientos de los bienes y servicios necesarios para la ejecución de los fines y objetivos institucionales, que le competen a cada uno de los responsables de los proyecto de inversión y/o rubros de funcionamiento.</t>
    </r>
  </si>
  <si>
    <t>PAGINA: 1 DE 1</t>
  </si>
  <si>
    <t>CÓDIGO: GAF-SU-F-001J</t>
  </si>
  <si>
    <t>CONSOLIDACIÒN DE LAS NECESIDADES DE LAS AREAS - PAA</t>
  </si>
  <si>
    <t>FECHA DE EMISIÓN:
MAYO 2023</t>
  </si>
  <si>
    <t>VERSIÓN: 02</t>
  </si>
  <si>
    <t>SI</t>
  </si>
  <si>
    <t>NO</t>
  </si>
  <si>
    <t>Priorizado</t>
  </si>
  <si>
    <t>Código PAA</t>
  </si>
  <si>
    <t>Unidad Funcional</t>
  </si>
  <si>
    <t>Tipo de adquisición</t>
  </si>
  <si>
    <t>ACTIVO</t>
  </si>
  <si>
    <t>Código rubro presupuestal</t>
  </si>
  <si>
    <t>Descripción rubro presupuestal</t>
  </si>
  <si>
    <t>Codigo</t>
  </si>
  <si>
    <t>2.1.1.01.01.001.01</t>
  </si>
  <si>
    <t>Sueldo Básico</t>
  </si>
  <si>
    <t>2.1.1.01.01.001.02</t>
  </si>
  <si>
    <t>Horas Extras, Dominicales, Festivos y Recargos</t>
  </si>
  <si>
    <t>2.1.1.01.01.001.03</t>
  </si>
  <si>
    <t>Gastos de Representación</t>
  </si>
  <si>
    <t>2.1.1.01.01.001.04</t>
  </si>
  <si>
    <t>Subsidio de Alimentación</t>
  </si>
  <si>
    <t>2.1.1.01.01.001.05</t>
  </si>
  <si>
    <t>Auxilio de Transporte</t>
  </si>
  <si>
    <t>2.1.1.01.01.001.06</t>
  </si>
  <si>
    <t>Prima de Servicios</t>
  </si>
  <si>
    <t>2.1.1.01.01.001.07</t>
  </si>
  <si>
    <t>Bonificación por Servicios Prestados</t>
  </si>
  <si>
    <t>2.1.1.01.01.001.08.01</t>
  </si>
  <si>
    <t>Prima de Navidad</t>
  </si>
  <si>
    <t xml:space="preserve">2.1.1.01.01.001.08.02_x000D_
</t>
  </si>
  <si>
    <t xml:space="preserve">Prima de vacaciones_x000D_
</t>
  </si>
  <si>
    <t>2.1.1.01.02.001</t>
  </si>
  <si>
    <t>Aportes a la Seguridad Social en Pensiones</t>
  </si>
  <si>
    <t>2.1.1.01.02.002</t>
  </si>
  <si>
    <t>Aportes a la Seguridad Social en Salud</t>
  </si>
  <si>
    <t>2.1.1.01.02.003</t>
  </si>
  <si>
    <t>Aportes de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</si>
  <si>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</si>
  <si>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</si>
  <si>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</si>
  <si>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</si>
  <si>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</si>
  <si>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</si>
  <si>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</si>
  <si>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</si>
  <si>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</si>
  <si>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</si>
  <si>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</si>
  <si>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</si>
  <si>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</si>
  <si>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</si>
  <si>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2.1.1.01.03.009</t>
  </si>
  <si>
    <t>Prima Técnica no Salarial</t>
  </si>
  <si>
    <t>2.1.1.01.03.111.01</t>
  </si>
  <si>
    <t>Auxilios Educativos Funcionarios</t>
  </si>
  <si>
    <t>2.1.2.01.01.003.01.06</t>
  </si>
  <si>
    <t>Otras Máquinas para Usos Generales y sus Partes y Piezas</t>
  </si>
  <si>
    <t>2.1.2.01.01.003.02.06</t>
  </si>
  <si>
    <t>Maquinaria para la fabricación de textiles, prendas de vestir y artículos de cuero, y sus partes y piezas</t>
  </si>
  <si>
    <t>2.1.2.01.01.003.02.07</t>
  </si>
  <si>
    <t>Aparatos de Uso Doméstico y sus Partes y Piezas</t>
  </si>
  <si>
    <t>2.1.2.01.01.003.03.01</t>
  </si>
  <si>
    <t>Máquinas para oficina y contabilidad, y sus partes y accesorios</t>
  </si>
  <si>
    <t>2.1.2.01.01.003.03.02</t>
  </si>
  <si>
    <t>Maquinaria de Informática y sus Partes, Piezas y Accesorios</t>
  </si>
  <si>
    <t>2.1.2.01.01.003.04.01</t>
  </si>
  <si>
    <t>Motores, generadores y transformadores eléctricos y sus partes y piezas</t>
  </si>
  <si>
    <t>2.1.2.01.01.003.04.02</t>
  </si>
  <si>
    <t>Aparatos de Control Eléctrico y Distribución de Electricidad y sus Partes y Piezas</t>
  </si>
  <si>
    <t>2.1.2.01.01.003.04.06</t>
  </si>
  <si>
    <t>Otro equipo eléctrico y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</si>
  <si>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</si>
  <si>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</si>
  <si>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</si>
  <si>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</si>
  <si>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2.1.2.01.01.003.05.05</t>
  </si>
  <si>
    <t>Discos, cintas, dispositivos de almacenamiento en estado sólido no volátiles y otros medios, no grabados</t>
  </si>
  <si>
    <t>2.1.2.01.01.003.06.01</t>
  </si>
  <si>
    <t>Aparatos médicos y quirurgicos y aparatos ortésicos y protésicos</t>
  </si>
  <si>
    <t>2.1.2.01.01.003.07.01</t>
  </si>
  <si>
    <t>Vehículos Automotores, Remolques. Semiremolques y sus Partes, Piezas y Accesorios</t>
  </si>
  <si>
    <t>2.1.2.01.01.004.01.01.01</t>
  </si>
  <si>
    <t>Asientos</t>
  </si>
  <si>
    <t>2.1.2.01.01.004.01.01.02</t>
  </si>
  <si>
    <t>Muebles de Tipo Utilizado en la Oficina</t>
  </si>
  <si>
    <t>2.1.2.01.01.004.01.01.04</t>
  </si>
  <si>
    <t>Otros Muebles N.C.P.</t>
  </si>
  <si>
    <t>2.1.2.01.01.005.02.03.01.01</t>
  </si>
  <si>
    <t>Paquetes de software</t>
  </si>
  <si>
    <t xml:space="preserve">2.1.2.02.01.002.01_x000D_
</t>
  </si>
  <si>
    <t xml:space="preserve">Vestuario y Calzado de Labor_x000D_
</t>
  </si>
  <si>
    <t>2.1.2.02.01.002.05</t>
  </si>
  <si>
    <t>Elementos de Aseo</t>
  </si>
  <si>
    <t>2.1.2.02.01.002.07</t>
  </si>
  <si>
    <t>Salud Ocupacional - EPP y Otros Elementos</t>
  </si>
  <si>
    <t>2.1.2.02.01.002.09</t>
  </si>
  <si>
    <t xml:space="preserve">Otros Productos Alimenticios, Bebidas y Tabaco, Textiles, Prendas de Vestir y Productos de Cuero </t>
  </si>
  <si>
    <t>2.1.2.02.01.003.01</t>
  </si>
  <si>
    <t>Mantenimiento Hospitalario - Bienes</t>
  </si>
  <si>
    <t>2.1.2.02.01.003.02</t>
  </si>
  <si>
    <t>Combustibles y Lubricantes</t>
  </si>
  <si>
    <t>2.1.2.02.01.003.03</t>
  </si>
  <si>
    <t>Papelería, Impresos y Publicaciones</t>
  </si>
  <si>
    <t>2.1.2.02.01.003.04</t>
  </si>
  <si>
    <t>Utiles de Oficina</t>
  </si>
  <si>
    <t>2.1.2.02.01.003.05</t>
  </si>
  <si>
    <t>2.1.2.02.01.003.07</t>
  </si>
  <si>
    <t>2.1.2.02.01.003.09</t>
  </si>
  <si>
    <t>Otros Bienes Transportables (Exepto Productos Metálicos, Maquinaria y Equipo)</t>
  </si>
  <si>
    <t>2.1.2.02.01.003.99</t>
  </si>
  <si>
    <t>Cuentas por Pagar - Vigencia Anterior</t>
  </si>
  <si>
    <t>2.1.2.02.01.004.01</t>
  </si>
  <si>
    <t>2.1.2.02.01.004.02</t>
  </si>
  <si>
    <t>Software y Licencias de Software</t>
  </si>
  <si>
    <t>2.1.2.02.01.004.03</t>
  </si>
  <si>
    <t>2.1.2.02.01.004.05</t>
  </si>
  <si>
    <t>2.1.2.02.01.004.07</t>
  </si>
  <si>
    <t>2.1.2.02.01.004.09</t>
  </si>
  <si>
    <t>Otros Productos Metálicos, Maquinaria y Equipo</t>
  </si>
  <si>
    <t>2.1.2.02.01.004.99</t>
  </si>
  <si>
    <t>2.1.2.02.02.005.01</t>
  </si>
  <si>
    <t>Mantenimiento Hospitalario - Servicios</t>
  </si>
  <si>
    <t>2.1.2.02.02.005.99</t>
  </si>
  <si>
    <t>2.1.2.02.02.006.01</t>
  </si>
  <si>
    <t>2.1.2.02.02.006.02</t>
  </si>
  <si>
    <t>Servicios Públicos</t>
  </si>
  <si>
    <t>2.1.2.02.02.006.03</t>
  </si>
  <si>
    <t>Logística y actividades protocolarias</t>
  </si>
  <si>
    <t>2.1.2.02.02.006.04</t>
  </si>
  <si>
    <t>Comunicación y Transporte</t>
  </si>
  <si>
    <t>2.1.2.02.02.006.05</t>
  </si>
  <si>
    <t>Bienestar Laboral</t>
  </si>
  <si>
    <t>2.1.2.02.02.006.99</t>
  </si>
  <si>
    <t>2.1.2.02.02.007.02</t>
  </si>
  <si>
    <t>Arrendamiento</t>
  </si>
  <si>
    <t>2.1.2.02.02.007.03</t>
  </si>
  <si>
    <t>Gastos Bancarios</t>
  </si>
  <si>
    <t>2.1.2.02.02.007.05</t>
  </si>
  <si>
    <t>Seguros</t>
  </si>
  <si>
    <t>2.1.2.02.02.007.09</t>
  </si>
  <si>
    <t>Otros Servicios Financieros y Servicios Conexos, Servicios Inmobiliarios y Servicios de Leasing</t>
  </si>
  <si>
    <t>2.1.2.02.02.007.99</t>
  </si>
  <si>
    <t>2.1.2.02.02.008.01</t>
  </si>
  <si>
    <t>2.1.2.02.02.008.02</t>
  </si>
  <si>
    <t>Servicios Profesionales - Agremiaciones, OPS, Junta Directiva</t>
  </si>
  <si>
    <t>2.1.2.02.02.008.03</t>
  </si>
  <si>
    <t>2.1.2.02.02.008.04</t>
  </si>
  <si>
    <t>Servicios de Aseo</t>
  </si>
  <si>
    <t>2.1.2.02.02.008.05</t>
  </si>
  <si>
    <t>Servicios de Vigilancia</t>
  </si>
  <si>
    <t>2.1.2.02.02.008.06</t>
  </si>
  <si>
    <t>Servicios Jurídicos</t>
  </si>
  <si>
    <t>2.1.2.02.02.008.07</t>
  </si>
  <si>
    <t>Servicios de Tecnología Informática, Consultoría y Apoyo</t>
  </si>
  <si>
    <t>2.1.2.02.02.008.08</t>
  </si>
  <si>
    <t>Servicios de Telecomunicaciones, Transmisión y Suministro de Información</t>
  </si>
  <si>
    <t>2.1.2.02.02.008.09</t>
  </si>
  <si>
    <t>Servicios de Copia y Reproducción</t>
  </si>
  <si>
    <t>2.1.2.02.02.008.11</t>
  </si>
  <si>
    <t xml:space="preserve">Otros Servicios prestados a las empresas y servicios de producción </t>
  </si>
  <si>
    <t>2.1.2.02.02.008.12</t>
  </si>
  <si>
    <t>Imagen Corporativa</t>
  </si>
  <si>
    <t>2.1.2.02.02.008.99</t>
  </si>
  <si>
    <t>2.1.2.02.02.009.01</t>
  </si>
  <si>
    <t>2.1.2.02.02.009.02</t>
  </si>
  <si>
    <t>2.1.2.02.02.009.03</t>
  </si>
  <si>
    <t>2.1.2.02.02.009.04</t>
  </si>
  <si>
    <t>Suscripciones, Afiliaciones y Sostenimiento</t>
  </si>
  <si>
    <t>2.1.2.02.02.009.06</t>
  </si>
  <si>
    <t>2.1.2.02.02.009.07</t>
  </si>
  <si>
    <t>Capacitación a empleados</t>
  </si>
  <si>
    <t>2.1.2.02.02.009.09</t>
  </si>
  <si>
    <t>Otros Servicios para la Comunidad, Sociales y Personales</t>
  </si>
  <si>
    <t>2.1.2.02.02.009.99</t>
  </si>
  <si>
    <t>2.1.2.02.02.010.01</t>
  </si>
  <si>
    <t>Viáticos y Gastos de Viaje</t>
  </si>
  <si>
    <t>2.1.2.02.02.010.99</t>
  </si>
  <si>
    <t>2.1.3.07.02.001.02</t>
  </si>
  <si>
    <t>Mesadas Pensionales a Cargo de la Entidad (de Pensiones)</t>
  </si>
  <si>
    <t>2.1.3.07.02.002.02</t>
  </si>
  <si>
    <t>Cuotas Partes Pensionales a Cargo de la Entidad (de Pensiones)</t>
  </si>
  <si>
    <t>2.1.3.07.02.002.99</t>
  </si>
  <si>
    <t>2.1.3.07.02.010.01</t>
  </si>
  <si>
    <t>Incapacidades (no de pensiones)</t>
  </si>
  <si>
    <t>2.1.3.07.02.010.02</t>
  </si>
  <si>
    <t>Licencias de Maternidad y Paternidad (no de pensiones)</t>
  </si>
  <si>
    <t>2.1.3.07.02.098.01</t>
  </si>
  <si>
    <t>Auxilios Educativos Beneficiarios</t>
  </si>
  <si>
    <t>2.1.3.10.01</t>
  </si>
  <si>
    <t>Otras Compensaciones Corrientes - Jurídica</t>
  </si>
  <si>
    <t>2.1.3.13.01.001</t>
  </si>
  <si>
    <t>Sentencias</t>
  </si>
  <si>
    <t>2.1.3.13.01.002</t>
  </si>
  <si>
    <t>Conciliaciones</t>
  </si>
  <si>
    <t>2.1.3.13.01.003</t>
  </si>
  <si>
    <t>Laudos Arbitrales</t>
  </si>
  <si>
    <t>2.1.8.01.14</t>
  </si>
  <si>
    <t>Gravamen a los Movimientos Financieros</t>
  </si>
  <si>
    <t>2.1.8.03.01</t>
  </si>
  <si>
    <t>Tasas y Derechos Administrativos</t>
  </si>
  <si>
    <t>2.1.8.04.01</t>
  </si>
  <si>
    <t>Cuota de Fiscalización y Auditaje</t>
  </si>
  <si>
    <t>2.1.8.04.07</t>
  </si>
  <si>
    <t>Contribución de Vigilancia - Superintendencia Nacional de Salud</t>
  </si>
  <si>
    <t>2.2.2.02.02.002.02.03</t>
  </si>
  <si>
    <t>Banca Comercial</t>
  </si>
  <si>
    <t>2.2.2.04.01</t>
  </si>
  <si>
    <t>Aportes Vigencia 2024</t>
  </si>
  <si>
    <t>2.3.2.01.01.001.02.08</t>
  </si>
  <si>
    <t>Edificios Relacionados con la Salud</t>
  </si>
  <si>
    <t>2.3.2.01.01.001.02.99</t>
  </si>
  <si>
    <t>2.3.2.01.01.003.01.06</t>
  </si>
  <si>
    <t>Otras máquinas para usos generales y sus partes y piezas</t>
  </si>
  <si>
    <t>2.3.2.01.01.003.03.02</t>
  </si>
  <si>
    <t>Maquinaria de informática y sus partes, piezas y accesorios</t>
  </si>
  <si>
    <t>2.3.2.01.01.003.04.02</t>
  </si>
  <si>
    <t>Aparatos de control eléctrico y distribución de electricidad y sus partes y piezas</t>
  </si>
  <si>
    <t>2.3.2.01.01.003.06.01</t>
  </si>
  <si>
    <t>Aparatos Médicos y Quirúrgicos y Aparatos Ortésicos y Protésicos</t>
  </si>
  <si>
    <t>2.3.2.01.01.003.06.99</t>
  </si>
  <si>
    <t>2.3.2.01.01.005.02.03.01.01</t>
  </si>
  <si>
    <t>2.3.2.01.01.005.02.03.01.99</t>
  </si>
  <si>
    <t>2.4.1.01.01.001.01</t>
  </si>
  <si>
    <t>2.4.1.01.01.001.02</t>
  </si>
  <si>
    <t>2.4.1.01.01.001.04</t>
  </si>
  <si>
    <t>2.4.1.01.01.001.05</t>
  </si>
  <si>
    <t>2.4.1.01.01.001.06</t>
  </si>
  <si>
    <t>Prima de Servicio</t>
  </si>
  <si>
    <t>2.4.1.01.01.001.07</t>
  </si>
  <si>
    <t>2.4.1.01.01.001.08.01</t>
  </si>
  <si>
    <t>2.4.1.01.01.001.08.02</t>
  </si>
  <si>
    <t>Prima de Vacaciones</t>
  </si>
  <si>
    <t>2.4.1.01.01.001.09</t>
  </si>
  <si>
    <t>Prima Técnica Salarial</t>
  </si>
  <si>
    <t>2.4.1.01.02.001</t>
  </si>
  <si>
    <t>2.4.1.01.02.002</t>
  </si>
  <si>
    <t>2.4.1.01.02.003</t>
  </si>
  <si>
    <t>2.4.1.01.02.004</t>
  </si>
  <si>
    <t>2.4.1.01.02.005</t>
  </si>
  <si>
    <t>2.4.1.01.02.006</t>
  </si>
  <si>
    <t>2.4.1.01.02.007</t>
  </si>
  <si>
    <t>2.4.1.01.03.001.01</t>
  </si>
  <si>
    <t>2.4.1.01.03.001.02</t>
  </si>
  <si>
    <t>2.4.1.01.03.001.03</t>
  </si>
  <si>
    <t>2.4.1.01.03.107.01</t>
  </si>
  <si>
    <t>2.4.5.01.02.01</t>
  </si>
  <si>
    <t>Vestuario y Calzado de Labor</t>
  </si>
  <si>
    <t>2.4.5.01.02.02</t>
  </si>
  <si>
    <t>Elementos de Ropería</t>
  </si>
  <si>
    <t>2.4.5.01.02.04</t>
  </si>
  <si>
    <t>Nutriciones y Suplementos Dietarios</t>
  </si>
  <si>
    <t>2.4.5.01.02.05</t>
  </si>
  <si>
    <t>Material Médico Quirurgico</t>
  </si>
  <si>
    <t>2.4.5.01.02.07</t>
  </si>
  <si>
    <t>2.4.5.01.02.09</t>
  </si>
  <si>
    <t>2.4.5.01.02.99</t>
  </si>
  <si>
    <t>2.4.5.01.03.01</t>
  </si>
  <si>
    <t>2.4.5.01.03.02</t>
  </si>
  <si>
    <t>2.4.5.01.03.03</t>
  </si>
  <si>
    <t>2.4.5.01.03.04</t>
  </si>
  <si>
    <t>2.4.5.01.03.05</t>
  </si>
  <si>
    <t>2.4.5.01.03.07</t>
  </si>
  <si>
    <t>2.4.5.01.03.08</t>
  </si>
  <si>
    <t>Drogas y Medicamentos</t>
  </si>
  <si>
    <t>2.4.5.01.03.09</t>
  </si>
  <si>
    <t>2.4.5.01.03.10</t>
  </si>
  <si>
    <t>Materiales y Reactivos de Laboratorio, Banco de Sangre y Patología</t>
  </si>
  <si>
    <t>2.4.5.01.03.11</t>
  </si>
  <si>
    <t>Material de Imagenología</t>
  </si>
  <si>
    <t>2.4.5.01.03.12</t>
  </si>
  <si>
    <t>2.4.5.01.03.13</t>
  </si>
  <si>
    <t>Vajilla y menaje</t>
  </si>
  <si>
    <t>2.4.5.01.03.14</t>
  </si>
  <si>
    <t>Otros Materiales y elementos de Consumo</t>
  </si>
  <si>
    <t>2.4.5.01.03.15</t>
  </si>
  <si>
    <t>2.4.5.01.03.16</t>
  </si>
  <si>
    <t>Material Radiactivo</t>
  </si>
  <si>
    <t>2.4.5.01.03.99</t>
  </si>
  <si>
    <t>2.4.5.01.04.01</t>
  </si>
  <si>
    <t>2.4.5.01.04.02</t>
  </si>
  <si>
    <t>2.4.5.01.04.03</t>
  </si>
  <si>
    <t>2.4.5.01.04.04</t>
  </si>
  <si>
    <t>2.4.5.01.04.05</t>
  </si>
  <si>
    <t>2.4.5.01.04.06</t>
  </si>
  <si>
    <t>2.4.5.01.04.07</t>
  </si>
  <si>
    <t>2.4.5.01.04.08</t>
  </si>
  <si>
    <t>2.4.5.01.04.09</t>
  </si>
  <si>
    <t>2.4.5.01.04.10</t>
  </si>
  <si>
    <t>2.4.5.01.04.99</t>
  </si>
  <si>
    <t>2.4.5.02.05.01</t>
  </si>
  <si>
    <t>2.4.5.02.05.99</t>
  </si>
  <si>
    <t>2.4.5.02.06.01</t>
  </si>
  <si>
    <t>2.4.5.02.06.02</t>
  </si>
  <si>
    <t>2.4.5.02.06.04</t>
  </si>
  <si>
    <t>2.4.5.02.06.05</t>
  </si>
  <si>
    <t>Servicio de Alimentación y Refrigerios</t>
  </si>
  <si>
    <t>2.4.5.02.06.06</t>
  </si>
  <si>
    <t>2.4.5.02.06.07</t>
  </si>
  <si>
    <t>Viáticos y gastos de viaje</t>
  </si>
  <si>
    <t>2.4.5.02.06.99</t>
  </si>
  <si>
    <t>2.4.5.02.07.01</t>
  </si>
  <si>
    <t>Arrendamiento Bienes Muebles</t>
  </si>
  <si>
    <t>2.4.5.02.07.02</t>
  </si>
  <si>
    <t>Arrendamiento Bienes Inmuebles</t>
  </si>
  <si>
    <t>2.4.5.02.07.05</t>
  </si>
  <si>
    <t>2.4.5.02.07.99</t>
  </si>
  <si>
    <t>2.4.5.02.08.01</t>
  </si>
  <si>
    <t>2.4.5.02.08.02</t>
  </si>
  <si>
    <t>2.4.5.02.08.03</t>
  </si>
  <si>
    <t>2.4.5.02.08.04</t>
  </si>
  <si>
    <t>2.4.5.02.08.05</t>
  </si>
  <si>
    <t>Salud Ocupacional</t>
  </si>
  <si>
    <t>2.4.5.02.08.06</t>
  </si>
  <si>
    <t>2.4.5.02.08.07</t>
  </si>
  <si>
    <t>2.4.5.02.08.09</t>
  </si>
  <si>
    <t>2.4.5.02.08.99</t>
  </si>
  <si>
    <t>2.4.5.02.09.01</t>
  </si>
  <si>
    <t>2.4.5.02.09.02</t>
  </si>
  <si>
    <t xml:space="preserve">Servicios Profesionales - Agremiaciones, OPS </t>
  </si>
  <si>
    <t>2.4.5.02.09.03</t>
  </si>
  <si>
    <t>2.4.5.02.09.04</t>
  </si>
  <si>
    <t>2.4.5.02.09.05</t>
  </si>
  <si>
    <t>2.4.5.02.09.06</t>
  </si>
  <si>
    <t>Servicios de lavado, limpieza y teñido</t>
  </si>
  <si>
    <t>2.4.5.02.09.07</t>
  </si>
  <si>
    <t>Capacitación Empleados</t>
  </si>
  <si>
    <t>2.4.5.02.09.09</t>
  </si>
  <si>
    <t>2.4.5.02.09.10</t>
  </si>
  <si>
    <t>2.4.5.02.09.99</t>
  </si>
  <si>
    <t>Rubro presupuestal</t>
  </si>
  <si>
    <t>Código CPC DANE</t>
  </si>
  <si>
    <t>Código consecutivo de las necesidades de gasto proyectadas por el Hospital.</t>
  </si>
  <si>
    <t>Registre  el nombre de la Unidad funcional y/o de servicios asistenciales de la E.S.E. que requiere el bien o servicio</t>
  </si>
  <si>
    <t>Registre  el código DANE correspondiente al producto y/o servicio proyectado, dicho código deber ser consultado en los catalogos del DANE de la Clasificación Central de Productos (CPC) adaptada por Colombia versión 2.0 A.C</t>
  </si>
  <si>
    <t>Registre el tipo de adquisición a la que corresponde la necesidad: Activo, gasto o costo, y material o servicio.</t>
  </si>
  <si>
    <t>Descripción del rubro presupuestal</t>
  </si>
  <si>
    <t>Seleccione  la fuente de recursos: Recursos propios, Recursos de crédito, Sistema General de Participaciones – SGP, Sistema General de Regalías – SGR, Presupuesto General de la Nación – PGN, Recursos Propios (Alcaldías, Gobernaciones y Resguardos Indígenas), Recursos en especie, Recursos privados/cooperación, Otros recursos, Asignación Especial del Sistema General de Participación para Resguardos Indígenas - AESGPRI</t>
  </si>
  <si>
    <t>Seleccione la modalidad de selección de contratación: Licitación, Regimen_Especial, Subasta, Concurso Méritos, Selección_Abreviada
Contratación_Directa, Contratación_Minima_Cuantia, Concurso_Meritos_Abierto
Procesos Salud, Seleccion_Abreviada_Lit_H_Num_2_Art_2_Ley_1150_De_2007, Asociacion_Publico_Privada, Asociacion_Publico_Privada_Iniciativa_Privada, Licitación Obra Pública, Contratos Y Convenios Con Mas De Dos Partes</t>
  </si>
  <si>
    <t>Seleccione el rubro presupuestal que ampara la necesidad de gasto.</t>
  </si>
  <si>
    <t>El Excel desplegará el nombre del rubro presupuestal según el código seleccionado previamente.</t>
  </si>
  <si>
    <t>Tipo de gasto</t>
  </si>
  <si>
    <t>Objetivo estratégico</t>
  </si>
  <si>
    <t>MATERIALES Y SUMINISTROS</t>
  </si>
  <si>
    <t>SERVICIOS</t>
  </si>
  <si>
    <t>FUNCIONAMIENTO</t>
  </si>
  <si>
    <t>INVERSIÓN</t>
  </si>
  <si>
    <t>OPERACIÓN COMERCIAL</t>
  </si>
  <si>
    <t>Programa 
(si aplica)</t>
  </si>
  <si>
    <t>Plan 
(si aplica)</t>
  </si>
  <si>
    <t>Proyecto 
(si aplica)</t>
  </si>
  <si>
    <t>OFICINA ASESORA JURIDICA</t>
  </si>
  <si>
    <t>OAJ-001</t>
  </si>
  <si>
    <t>OAJ-002</t>
  </si>
  <si>
    <t>OAJ-003</t>
  </si>
  <si>
    <t>OAJ-004</t>
  </si>
  <si>
    <t>OAJ-005</t>
  </si>
  <si>
    <t>OAJ-006</t>
  </si>
  <si>
    <t>PRESTACION DE SERVICIOS PROFESIONALES DE APOYO Y ASESORIA EN LAS DIFERENTES AREAS DEL DERECHO A LA OFICINA JURIDICA DE LA E.S.E HOSPITAL UNIVERSTARIO H.M.P DE NEIVA - SERVICIOS LEGALES SOBRE CONTRATOS</t>
  </si>
  <si>
    <t>PRESTACION DE SERVICIOS PROFESIONALES DE APOYO Y ASESORIA EN LAS DIFERENTES AREAS DEL DERECHO A LA OFICINA JURIDICA DE LA E.S.E HOSPITAL UNIVERSTARIO H.M.P DE NEIVA - SERVICIOS LEGALES DE MALPRAXIS O NEGLIGENCIA PROFESIONAL</t>
  </si>
  <si>
    <t xml:space="preserve">PRESTACION DE SERVICIOS PROFESIONALES DE APOYO Y ASESORIA EN LAS DIFERENTES AREAS DEL DERECHO A LA OFICINA JURIDICA DE LA E.S.E HOSPITAL UNIVERSTARIO H.M.P DE NEIVA - SERVICIOS PARA DEFENSA O DE DERECHO PENAL </t>
  </si>
  <si>
    <t xml:space="preserve">PRESTACION DE SERVICIOS PROFESIONALES DE APOYO Y ASESORIA EN LAS DIFERENTES AREAS DEL DERECHO A LA OFICINA JURIDICA DE LA E.S.E HOSPITAL UNIVERSTARIO H.M.P DE NEIVA - DERECHO TRIBUTARIO </t>
  </si>
  <si>
    <t>PRESTACION DE SERVICIOS PROFESIONALES DE APOYO Y ASESORIA EN LAS DIFERENTES AREAS DEL DERECHO A LA OFICINA JURIDICA DE LA E.S.E HOSPITAL UNIVERSTARIO H.M.P DE NEIVA - SERVICIOS DE ASISTENCIA LEGAL</t>
  </si>
  <si>
    <t>PRESTACION DE SERVICIOS DE APOYO JURIDICO EN LA OFCINA ASESORA JURIDICA DE LA E.S.E HOSPITAL UNIVERSITARIO H.M.P DE NEIVA, PARA CUMPLIR EL REQUISITO NECESARIO PARA OPTAR EL TITULO DE ABOGADO DENOMINADO JUDICATURA - SERVICIOS DE FORMACION PROFESIONAL EN DERECHO</t>
  </si>
  <si>
    <t>cristiam.zamora@huhmp.gov.co</t>
  </si>
  <si>
    <t>X</t>
  </si>
  <si>
    <t>Observación - Revisión</t>
  </si>
  <si>
    <t>CPC DANE</t>
  </si>
  <si>
    <t>01111-Trigo semilla</t>
  </si>
  <si>
    <t>0111201-Trigo en grano</t>
  </si>
  <si>
    <t>01121-Maiz semilla</t>
  </si>
  <si>
    <t>0112201-Maiz</t>
  </si>
  <si>
    <t>0113101-Arroz para siembra</t>
  </si>
  <si>
    <t xml:space="preserve">0113201-Arroz pergamino seco </t>
  </si>
  <si>
    <t xml:space="preserve">0113202-Arroz pergamino verde Paddy </t>
  </si>
  <si>
    <t>01141-Sorgo semilla</t>
  </si>
  <si>
    <t>0114201-Sorgo</t>
  </si>
  <si>
    <t>01151-Cebada semilla</t>
  </si>
  <si>
    <t>0115201-Cebada en grano con cascara</t>
  </si>
  <si>
    <t>0115202-Cebada pelada o perlada</t>
  </si>
  <si>
    <t>01161-Centeno semilla</t>
  </si>
  <si>
    <t>0116201-Centeno en grano</t>
  </si>
  <si>
    <t>01171-Avena semilla</t>
  </si>
  <si>
    <t>01172-Avena otros</t>
  </si>
  <si>
    <t>0117201-Avena en grano</t>
  </si>
  <si>
    <t>01181-Mijo semilla</t>
  </si>
  <si>
    <t>0118201-Mijo</t>
  </si>
  <si>
    <t>01191-Triticale</t>
  </si>
  <si>
    <t>01192-Alforfon</t>
  </si>
  <si>
    <t>01193-Fonio</t>
  </si>
  <si>
    <t>0119401-Quinua</t>
  </si>
  <si>
    <t>0119501-Alpiste</t>
  </si>
  <si>
    <t>0119901-Trigo amazonico</t>
  </si>
  <si>
    <t>0119902-Amaranto</t>
  </si>
  <si>
    <t>0121101-Esparragos</t>
  </si>
  <si>
    <t>0121201-Repollo</t>
  </si>
  <si>
    <t>0121301-Coliflores</t>
  </si>
  <si>
    <t>0121302-Brocolis</t>
  </si>
  <si>
    <t>0121401-Lechuga</t>
  </si>
  <si>
    <t>0121501-Espinaca</t>
  </si>
  <si>
    <t>0121601-Alcachofa</t>
  </si>
  <si>
    <t>0121901-Habichuelas</t>
  </si>
  <si>
    <t>0121902-Palmitos</t>
  </si>
  <si>
    <t>0121903-Acelga</t>
  </si>
  <si>
    <t>0121904-Perejil</t>
  </si>
  <si>
    <t>0122101-Sandias</t>
  </si>
  <si>
    <t>0122901-Melon</t>
  </si>
  <si>
    <t>0123101-Ajies y pimientos</t>
  </si>
  <si>
    <t>0123102-Pimenton</t>
  </si>
  <si>
    <t>0123201-Pepinos y pepinillos</t>
  </si>
  <si>
    <t>0123301-Berenjena</t>
  </si>
  <si>
    <t>0123401-Tomates</t>
  </si>
  <si>
    <t>0123501-Calabazas y calabacines</t>
  </si>
  <si>
    <t>0123502-Ahuyama</t>
  </si>
  <si>
    <t>0123901-Alcaparras</t>
  </si>
  <si>
    <t>0123902-Cuya</t>
  </si>
  <si>
    <t>0124101-Frijoles verdes</t>
  </si>
  <si>
    <t>0124102-Caupi</t>
  </si>
  <si>
    <t>0124201-Arveja verde</t>
  </si>
  <si>
    <t>0124202-Arveja desvainada</t>
  </si>
  <si>
    <t>0124301-Habas verdes</t>
  </si>
  <si>
    <t>0124901-Garbanzos verdes</t>
  </si>
  <si>
    <t>0124902-Lentejas verdes</t>
  </si>
  <si>
    <t>0124999-Otras legumbres verdes n c p</t>
  </si>
  <si>
    <t>0125101-Zanahorias</t>
  </si>
  <si>
    <t>0125102-Nabos</t>
  </si>
  <si>
    <t>0125201-Ajos</t>
  </si>
  <si>
    <t xml:space="preserve">0125301-Cebolla cabezona bulbo </t>
  </si>
  <si>
    <t xml:space="preserve">0125302-Cebolla larga tallo </t>
  </si>
  <si>
    <t>0125401-Puerro</t>
  </si>
  <si>
    <t xml:space="preserve">0125901-Remolacha para ensalada excepto forrajera </t>
  </si>
  <si>
    <t>0125902-Rabano</t>
  </si>
  <si>
    <t>0126001-Semillas de hortalizas</t>
  </si>
  <si>
    <t>0127001-Champinones</t>
  </si>
  <si>
    <t>0129001-Guatila</t>
  </si>
  <si>
    <t>0129002-Pepino guiso</t>
  </si>
  <si>
    <t>0129003-Estragon</t>
  </si>
  <si>
    <t>0129004-Berro</t>
  </si>
  <si>
    <t>0129005-Apio</t>
  </si>
  <si>
    <t xml:space="preserve">0129099-Hortalizas y legumbres n c p </t>
  </si>
  <si>
    <t>0131101-Aguacates</t>
  </si>
  <si>
    <t>0131201-Banano</t>
  </si>
  <si>
    <t>0131301-Platano</t>
  </si>
  <si>
    <t>0131401-Datil</t>
  </si>
  <si>
    <t>0131501-Higos frescos</t>
  </si>
  <si>
    <t>0131601-Mangos</t>
  </si>
  <si>
    <t>0131602-Mangostino</t>
  </si>
  <si>
    <t>0131701-Papaya</t>
  </si>
  <si>
    <t>0131801-Pinas</t>
  </si>
  <si>
    <t>0131901-Guayabas</t>
  </si>
  <si>
    <t>0131902-Guanabanas</t>
  </si>
  <si>
    <t>0131903-Curubas</t>
  </si>
  <si>
    <t>0131904-Lulos</t>
  </si>
  <si>
    <t>0131905-Maracuya</t>
  </si>
  <si>
    <t>0131906-Borojo</t>
  </si>
  <si>
    <t>0131907-Feijoa</t>
  </si>
  <si>
    <t>0131908-Badea</t>
  </si>
  <si>
    <t>0131909-Tamarindo</t>
  </si>
  <si>
    <t>0131910-Tomate de arbol</t>
  </si>
  <si>
    <t>0131911-Pitahaya</t>
  </si>
  <si>
    <t>0131912-Uchuva</t>
  </si>
  <si>
    <t>0131913-Anon vinon saramuyo</t>
  </si>
  <si>
    <t>0131914-Chirimoya chirimorrinon</t>
  </si>
  <si>
    <t>0131915-Babaco chamburo</t>
  </si>
  <si>
    <t>0131916-Zapote</t>
  </si>
  <si>
    <t>0131917-Granadilla pasionaria percha amarilla</t>
  </si>
  <si>
    <t>0131918-Gulupa</t>
  </si>
  <si>
    <t>0131919-Papayuela</t>
  </si>
  <si>
    <t>0131920-Pomarroso manzanita de rosa zambu</t>
  </si>
  <si>
    <t>0131921-Pinuela</t>
  </si>
  <si>
    <t>0131922-Carambolo tiriguro arbol del pepino</t>
  </si>
  <si>
    <t>0131923-Nispero</t>
  </si>
  <si>
    <t>0131924-Guamo</t>
  </si>
  <si>
    <t>0131925-Breva</t>
  </si>
  <si>
    <t>0131926-Caimo</t>
  </si>
  <si>
    <t xml:space="preserve">0131999-Otras frutas tropicales y subtropicales n c p </t>
  </si>
  <si>
    <t>0132101-Pomelo pamplemusa grey</t>
  </si>
  <si>
    <t>0132102-Toronjas</t>
  </si>
  <si>
    <t>0132201-Limon</t>
  </si>
  <si>
    <t>0132202-Lima</t>
  </si>
  <si>
    <t>0132301-Naranja</t>
  </si>
  <si>
    <t>0132401-Mandarina</t>
  </si>
  <si>
    <t>0132901-Cidra poncil</t>
  </si>
  <si>
    <t>0132902-Kumquat</t>
  </si>
  <si>
    <t>0132903-Naranjo agrio</t>
  </si>
  <si>
    <t xml:space="preserve">0132999-Otras frutas citricas n c p </t>
  </si>
  <si>
    <t>0133001-Uvas frescas</t>
  </si>
  <si>
    <t>0134101-Manzanas</t>
  </si>
  <si>
    <t>0134201-Peras</t>
  </si>
  <si>
    <t>0134301-Albaricoques</t>
  </si>
  <si>
    <t>0134401-Cerezas</t>
  </si>
  <si>
    <t>0134501-Durazno</t>
  </si>
  <si>
    <t>0134601-Ciruelas</t>
  </si>
  <si>
    <t>0134901-Chontaduro</t>
  </si>
  <si>
    <t>0134902-Mamoncillo</t>
  </si>
  <si>
    <t>0134903-Mamey</t>
  </si>
  <si>
    <t>01351-Grosellas</t>
  </si>
  <si>
    <t>0135201-Kiwi</t>
  </si>
  <si>
    <t>0135301-Moras y frambuesas</t>
  </si>
  <si>
    <t>0135401-Fresas</t>
  </si>
  <si>
    <t>0135501-Arandanos</t>
  </si>
  <si>
    <t xml:space="preserve">0135502-Agraz mortino </t>
  </si>
  <si>
    <t>01356-Algarrobas</t>
  </si>
  <si>
    <t xml:space="preserve">01359-Otras frutas n c p </t>
  </si>
  <si>
    <t>0136001-Semillas de frutas</t>
  </si>
  <si>
    <t>0137101-Almendras</t>
  </si>
  <si>
    <t>0137201-Maranon</t>
  </si>
  <si>
    <t>01373-Castanas con cascara</t>
  </si>
  <si>
    <t>01374-Avellanas con cascara</t>
  </si>
  <si>
    <t>0137501-Pistachos</t>
  </si>
  <si>
    <t>01376-Nueces de nogal con cascara</t>
  </si>
  <si>
    <t>0137701-Nueces del Brasil</t>
  </si>
  <si>
    <t>0137901-Nuez de Macadamia</t>
  </si>
  <si>
    <t xml:space="preserve">0137999-Otras nueces con cascara n c p </t>
  </si>
  <si>
    <t>01411-Soja semilla</t>
  </si>
  <si>
    <t xml:space="preserve">0141201-Soja soya </t>
  </si>
  <si>
    <t>01421-Mani semilla para siembra</t>
  </si>
  <si>
    <t>0142201-Mani</t>
  </si>
  <si>
    <t>01431-Semillas de algodon semilla</t>
  </si>
  <si>
    <t>0143201-Semillas de algodon</t>
  </si>
  <si>
    <t>0144101-Semillas de linaza</t>
  </si>
  <si>
    <t>0144201-Semillas de mostaza</t>
  </si>
  <si>
    <t>0144301-Semillas de colza o canola</t>
  </si>
  <si>
    <t>0144401-Semillas de ajonjoli</t>
  </si>
  <si>
    <t>0144501-Semillas de girasol</t>
  </si>
  <si>
    <t>0144601-Semillas de cartamo</t>
  </si>
  <si>
    <t>0144701-Semillas de ricino</t>
  </si>
  <si>
    <t>0144702-Semillas de higuerilla</t>
  </si>
  <si>
    <t>01448-Semillas de amapola</t>
  </si>
  <si>
    <t xml:space="preserve">0144999-Otras semillas oleaginosas n c p </t>
  </si>
  <si>
    <t>0145001-Aceitunas</t>
  </si>
  <si>
    <t>0146001-Cocos</t>
  </si>
  <si>
    <t>0149101-Fruto de palma africana</t>
  </si>
  <si>
    <t>0149102-Nuez de palma africana y palmiste</t>
  </si>
  <si>
    <t>0149103-Corozo</t>
  </si>
  <si>
    <t>0149201-Copra</t>
  </si>
  <si>
    <t xml:space="preserve">0149999-Otros frutos oleaginosos n c p </t>
  </si>
  <si>
    <t>0151001-Papas</t>
  </si>
  <si>
    <t>0151002-Papas criollas</t>
  </si>
  <si>
    <t>0152001-Yuca</t>
  </si>
  <si>
    <t>0153001-Batatas</t>
  </si>
  <si>
    <t>0154001-names</t>
  </si>
  <si>
    <t>01550-Taro</t>
  </si>
  <si>
    <t>0159101-Malanga</t>
  </si>
  <si>
    <t>0159901-Arracacha</t>
  </si>
  <si>
    <t>0159902-Achiras</t>
  </si>
  <si>
    <t>0159903-Ruba ulluco chugua</t>
  </si>
  <si>
    <t>0159904-Bore</t>
  </si>
  <si>
    <t>0159905-Cubios</t>
  </si>
  <si>
    <t>0159906-Ibias</t>
  </si>
  <si>
    <t>0159907-Yacon</t>
  </si>
  <si>
    <t>0161001-Cafe pergamino</t>
  </si>
  <si>
    <t>0161002-Cacota de cafe</t>
  </si>
  <si>
    <t>0161003-Cafe ripio</t>
  </si>
  <si>
    <t>0161004-Cafe cereza</t>
  </si>
  <si>
    <t>0162001-Te verde negro sin elaborar</t>
  </si>
  <si>
    <t>0163001-Yerba mate</t>
  </si>
  <si>
    <t>0164001-Cacao en grano o crudo</t>
  </si>
  <si>
    <t>0165101-Pimienta sin elaborar</t>
  </si>
  <si>
    <t>01652-Chiles y pimientos secos  Capsicum spp  Pimenta spp  sin elaborar</t>
  </si>
  <si>
    <t>0165301-Nuez moscada nuez de Castilla nuez de Bombay</t>
  </si>
  <si>
    <t>0165401-Anis</t>
  </si>
  <si>
    <t>0165402-Comino sin elaborar</t>
  </si>
  <si>
    <t>0165403-Cilantro</t>
  </si>
  <si>
    <t>0165501-Canela sin elaborar</t>
  </si>
  <si>
    <t>0165601-Clavos de olor sin elaborar</t>
  </si>
  <si>
    <t>0165701-Jengibre ajengibre</t>
  </si>
  <si>
    <t>0165801-Vainilla sin elaborar</t>
  </si>
  <si>
    <t>0165901-Conos de lupulo</t>
  </si>
  <si>
    <t>01691-Raices de achicoria</t>
  </si>
  <si>
    <t>0169801-Flor de Jamaica</t>
  </si>
  <si>
    <t>0169899-Otras especias sin elaborar n c p</t>
  </si>
  <si>
    <t xml:space="preserve">01699-Otras plantas estimulantes aromaticas y especias provenientes de cultivos transitorios n c p </t>
  </si>
  <si>
    <t>0170101-Frijol seco</t>
  </si>
  <si>
    <t>0170201-Habas</t>
  </si>
  <si>
    <t>0170301-Garbanzos secos</t>
  </si>
  <si>
    <t>0170401-Lentejas secas</t>
  </si>
  <si>
    <t>0170501-Arveja seca</t>
  </si>
  <si>
    <t>01706-Caupies secos</t>
  </si>
  <si>
    <t>01707-Guandules secos</t>
  </si>
  <si>
    <t>01708-Frijoles bambara secos</t>
  </si>
  <si>
    <t xml:space="preserve">0170999-Otras legumbres secas n c p </t>
  </si>
  <si>
    <t>0180101-Remolacha azucarera</t>
  </si>
  <si>
    <t>0180201-Cana azucarera y o panelera</t>
  </si>
  <si>
    <t>01803-Semillas de remolacha azucarera</t>
  </si>
  <si>
    <t xml:space="preserve">01809-Otras plantas utilizadas en la fabricacion de azucar n c p </t>
  </si>
  <si>
    <t>01911-Maiz para forraje y ensilaje</t>
  </si>
  <si>
    <t>0191201-Alfalfa</t>
  </si>
  <si>
    <t>0191301-Paja y cascabillo de cereales</t>
  </si>
  <si>
    <t xml:space="preserve">0191999-Otros productos forrajeros n c p </t>
  </si>
  <si>
    <t>0192101-Algodon sin desmotar</t>
  </si>
  <si>
    <t>0192102-Fibra de algodon</t>
  </si>
  <si>
    <t>0192201-Yute</t>
  </si>
  <si>
    <t>0192202-Kenaf</t>
  </si>
  <si>
    <t>0192901-Fique</t>
  </si>
  <si>
    <t>0192902-Lino en rama o enriado</t>
  </si>
  <si>
    <t>0192903-Canamo en rama o enriado</t>
  </si>
  <si>
    <t>0192904-Enea</t>
  </si>
  <si>
    <t>0192905-Abaca</t>
  </si>
  <si>
    <t>0192906-Ramio</t>
  </si>
  <si>
    <t>0192907-Sisal maguey yaxci</t>
  </si>
  <si>
    <t>0192908-Iraca</t>
  </si>
  <si>
    <t>0192909-Chambira Cumare Corombolo</t>
  </si>
  <si>
    <t>0193001-Cortezas medicinales</t>
  </si>
  <si>
    <t>0193002-Hierbas medicinales</t>
  </si>
  <si>
    <t>0193003-Flores y hojas medicinales</t>
  </si>
  <si>
    <t>0193004-Semillas del arbol de Neem</t>
  </si>
  <si>
    <t>0193005-Marihuana</t>
  </si>
  <si>
    <t>0193006-Coca</t>
  </si>
  <si>
    <t>0193007-Amapola</t>
  </si>
  <si>
    <t xml:space="preserve">0193008-Aloe vera sabila </t>
  </si>
  <si>
    <t xml:space="preserve">0194099-Semillas de plantas forrajeras n c p </t>
  </si>
  <si>
    <t>0195001-Latex natural</t>
  </si>
  <si>
    <t>0195002-Caucho natural en formas primarias o en planchas hojas o tiras</t>
  </si>
  <si>
    <t>0196101-Raices de plantas</t>
  </si>
  <si>
    <t>0196102-Cesped</t>
  </si>
  <si>
    <t>0196103-Plantas ornamentales</t>
  </si>
  <si>
    <t>0196104-arboles maderables</t>
  </si>
  <si>
    <t>0196105-arboles arbustos y vegetales no maderables</t>
  </si>
  <si>
    <t>0196106-arboles frutales</t>
  </si>
  <si>
    <t>0196107-Bulbos tuberculos rizomas</t>
  </si>
  <si>
    <t>0196108-Esquejes e injertos no silvicolas</t>
  </si>
  <si>
    <t xml:space="preserve">0196199-Otras plantas vivas n c p </t>
  </si>
  <si>
    <t>0196201-Rosas</t>
  </si>
  <si>
    <t>0196202-Claveles</t>
  </si>
  <si>
    <t>0196203-Pompones</t>
  </si>
  <si>
    <t>0196204-Ramilletes coronas arreglos florales y articulos similares frescos o secos</t>
  </si>
  <si>
    <t xml:space="preserve">0196299-Otras flores y capullos cortados n c p </t>
  </si>
  <si>
    <t>0196301-Semillas de flores</t>
  </si>
  <si>
    <t>0197001-Tabaco en rama</t>
  </si>
  <si>
    <t xml:space="preserve">01991-Otras materias vegetales de cultivos transitorios sin elaborar n c p </t>
  </si>
  <si>
    <t xml:space="preserve">0199299-Otros productos vegetales n c p </t>
  </si>
  <si>
    <t>0211101-Ganado bovino</t>
  </si>
  <si>
    <t>0211201-Bufalos</t>
  </si>
  <si>
    <t>02119-Otros animales bovinos</t>
  </si>
  <si>
    <t>02121-Camellos y camelidos</t>
  </si>
  <si>
    <t>0212201-Ganado ovino</t>
  </si>
  <si>
    <t>0212301-Ganado caprino</t>
  </si>
  <si>
    <t xml:space="preserve">02129-Otros rumiantes n c p </t>
  </si>
  <si>
    <t>0213101-Caballos</t>
  </si>
  <si>
    <t>0213201-Asnos</t>
  </si>
  <si>
    <t>0213301-Mulas y burdeganos</t>
  </si>
  <si>
    <t>0214001-Ganado porcino</t>
  </si>
  <si>
    <t>0215101-Pollos</t>
  </si>
  <si>
    <t>0215102-Gallinas</t>
  </si>
  <si>
    <t>0215201-Pavos o piscos o bimbos</t>
  </si>
  <si>
    <t>0215301-Gansos</t>
  </si>
  <si>
    <t>0215401-Patos</t>
  </si>
  <si>
    <t>0215501-Gallinas de Guinea o pintadas o gallinetas</t>
  </si>
  <si>
    <t>0219101-Conejos</t>
  </si>
  <si>
    <t>0219201-Chiguiros</t>
  </si>
  <si>
    <t xml:space="preserve">0219202-Curies cuyes </t>
  </si>
  <si>
    <t>0219203-Pacas lapas o guaguas</t>
  </si>
  <si>
    <t>0219301-Avestruces</t>
  </si>
  <si>
    <t>0219302-Emues</t>
  </si>
  <si>
    <t>0219401-Codornices</t>
  </si>
  <si>
    <t xml:space="preserve">0219499-Otras aves de corral vivas n c p </t>
  </si>
  <si>
    <t>0219501-Cocodrilos caimanes y babillas</t>
  </si>
  <si>
    <t>0219502-Serpientes</t>
  </si>
  <si>
    <t>0219503-Iguanas</t>
  </si>
  <si>
    <t>0219504-Tortugas</t>
  </si>
  <si>
    <t xml:space="preserve">0219599-Otros reptiles n c p </t>
  </si>
  <si>
    <t>0219601-Abejas</t>
  </si>
  <si>
    <t>0219901-Lombrices</t>
  </si>
  <si>
    <t>0219902-Gusanos de seda</t>
  </si>
  <si>
    <t xml:space="preserve">0219999-Otros animales vivos n c p </t>
  </si>
  <si>
    <t>0221101-Leche fresca</t>
  </si>
  <si>
    <t xml:space="preserve">0221102-Crema de leche cruda nata </t>
  </si>
  <si>
    <t>0221201-Leche cruda de bufala</t>
  </si>
  <si>
    <t>02291-Leche cruda de oveja</t>
  </si>
  <si>
    <t>02292-Leche cruda de cabra</t>
  </si>
  <si>
    <t>02293-Leche cruda de camella</t>
  </si>
  <si>
    <t xml:space="preserve">02299-Otra leche cruda n c p </t>
  </si>
  <si>
    <t>02311-Huevos de gallina con cascara frescos para incubar</t>
  </si>
  <si>
    <t>0231201-Huevos de gallina</t>
  </si>
  <si>
    <t>02321-Huevos de otras aves de corral con cascara frescos para incubar</t>
  </si>
  <si>
    <t>0232201-Huevos de codorniz</t>
  </si>
  <si>
    <t xml:space="preserve">0232202-Huevos embrionados embriones de pato etc </t>
  </si>
  <si>
    <t>02323-Huevos de otras aves con cascara frescos para incubar</t>
  </si>
  <si>
    <t>0232401-Huevos de otras aves frescos</t>
  </si>
  <si>
    <t>0241101-Semen de bovinos</t>
  </si>
  <si>
    <t>02412-Semen de ovejas y cabras</t>
  </si>
  <si>
    <t>0241301-Semen de ganado porcino</t>
  </si>
  <si>
    <t>0241401-Semen de equidos</t>
  </si>
  <si>
    <t xml:space="preserve">02419-Semen de otros animales n c p </t>
  </si>
  <si>
    <t>02421-Embriones de ganado bovino y bufalino</t>
  </si>
  <si>
    <t>02422-Embriones de caballos y otros equidos</t>
  </si>
  <si>
    <t>0291001-Miel de abejas</t>
  </si>
  <si>
    <t xml:space="preserve">02920-Caracoles frescos refrigerados congelados secos salados o en salmuera excepto caracoles marinos </t>
  </si>
  <si>
    <t>0293001-Huevos de tortuga</t>
  </si>
  <si>
    <t>0294101-Lana sin lavar</t>
  </si>
  <si>
    <t>0294201-Lana lavada</t>
  </si>
  <si>
    <t>0294301-Pelo fino de animales</t>
  </si>
  <si>
    <t>0294401-Capullos de gusano de seda</t>
  </si>
  <si>
    <t>0295101-Cueros de bovino frescos</t>
  </si>
  <si>
    <t>0295102-Cueros de bovinos secos</t>
  </si>
  <si>
    <t>0295103-Pieles de becerro</t>
  </si>
  <si>
    <t>0295104-Pieles en bruto de ganado vacuno conservadas y o en proceso</t>
  </si>
  <si>
    <t>0295201-Cueros y pieles de equinos</t>
  </si>
  <si>
    <t>0295301-Pieles de ovinos frescas</t>
  </si>
  <si>
    <t>0295302-Pieles de ovinos secas</t>
  </si>
  <si>
    <t>0295401-Cueros frescos de caprino</t>
  </si>
  <si>
    <t>0295402-Pieles frescas de caprino</t>
  </si>
  <si>
    <t>0295403-Pieles de cabra y cabritilla</t>
  </si>
  <si>
    <t>0295501-Carnazas crudas</t>
  </si>
  <si>
    <t>0295502-Pieles de vison sin curtir</t>
  </si>
  <si>
    <t>0295503-Pieles de castor sin curtir</t>
  </si>
  <si>
    <t>0295504-Pieles finas de conejo</t>
  </si>
  <si>
    <t>0295505-Pieles finas de liebre</t>
  </si>
  <si>
    <t>0295506-Pieles finas de cordero</t>
  </si>
  <si>
    <t xml:space="preserve">0295599-Otras pieles finas sin curtir n c p </t>
  </si>
  <si>
    <t>0295901-Pieles de caiman sin curtir</t>
  </si>
  <si>
    <t>0295902-Cueros de ganado porcino</t>
  </si>
  <si>
    <t>0295903-Pieles de animales de caza sin curtir</t>
  </si>
  <si>
    <t>0295904-Piel de reptiles sin curtir</t>
  </si>
  <si>
    <t xml:space="preserve">0295999-Pieles de otras especies de animales sin curtir n c p </t>
  </si>
  <si>
    <t>0296001-Cera de abejas</t>
  </si>
  <si>
    <t xml:space="preserve">0296002-Blanco de ballena esperma </t>
  </si>
  <si>
    <t>0311001-Madera en bruto de coniferas</t>
  </si>
  <si>
    <t>0312001-Troncos de madera de balso</t>
  </si>
  <si>
    <t>0312002-Madera en bruto de especies no coniferas</t>
  </si>
  <si>
    <t>03131-Lena de madera de coniferas</t>
  </si>
  <si>
    <t>0313201-Cortezas de cadillo o balso</t>
  </si>
  <si>
    <t>03211-Balata gutapercha guayule chicle y gomas naturales similares en formas primarias o en placas hojas o tiras</t>
  </si>
  <si>
    <t>0321901-Goma laca</t>
  </si>
  <si>
    <t>0321902-Goma arabiga</t>
  </si>
  <si>
    <t>0321903-Goma tragacanto</t>
  </si>
  <si>
    <t xml:space="preserve">0321998-Resinas vegetales n c p </t>
  </si>
  <si>
    <t xml:space="preserve">0321999-Otras gomas gomorresinas oleorresinas y balsamos naturales n c p </t>
  </si>
  <si>
    <t>0322001-Corcho natural en bruto o simplemente preparado</t>
  </si>
  <si>
    <t>03230-Otros productos silvestres comestibles</t>
  </si>
  <si>
    <t>03241-arboles de navidad</t>
  </si>
  <si>
    <t>03249-Otras partes de plantas sin flores ni capullos hierbas musgos y liquenes adecuados para fines ornamentales</t>
  </si>
  <si>
    <t>0325001-Mimbre cana y similares</t>
  </si>
  <si>
    <t xml:space="preserve">0325002-Estropajo Luffa cylindrica </t>
  </si>
  <si>
    <t>0325003-Paja para escobas y similares</t>
  </si>
  <si>
    <t>0325004-Totumas secas</t>
  </si>
  <si>
    <t>0325005-Lenos cortezas agallas raices tallos hojas y flores liquenes utilizados para tenir o curtir</t>
  </si>
  <si>
    <t>0325006-Bambu</t>
  </si>
  <si>
    <t>0325007-Junco</t>
  </si>
  <si>
    <t>0325008-Hojas vegetales para tamales</t>
  </si>
  <si>
    <t>04111-Peces ornamentales silvestres marinos</t>
  </si>
  <si>
    <t>04112-Peces ornamentales silvestres de agua dulce</t>
  </si>
  <si>
    <t>04113-Peces ornamentales de cultivo marinos</t>
  </si>
  <si>
    <t>0411401-Peces ornamentales</t>
  </si>
  <si>
    <t>04191-Otros peces silvestres vivos marinos no para consumo humano incluyendo semillas y piensos para la acuicultura</t>
  </si>
  <si>
    <t>04192-Otros peces silvestres vivos de agua dulce no para consumo humano incluyendo semillas y piensos para la acuicultura</t>
  </si>
  <si>
    <t>0419301-Alevinos peces para cria y levante marinos</t>
  </si>
  <si>
    <t>0419401-Alevinos peces para cria y levante de agua dulce</t>
  </si>
  <si>
    <t>0421101-Bagres frescos o refrigerados</t>
  </si>
  <si>
    <t>0421102-Bocachico fresco o refrigerado</t>
  </si>
  <si>
    <t>0421103-Dorado blanco pobre Apuy fresco o refrigerado</t>
  </si>
  <si>
    <t>0421104-Capaz fresco o refrigerado</t>
  </si>
  <si>
    <t>0421105-Moncholo fresco o refrigerado</t>
  </si>
  <si>
    <t>0421106-Nicuro fresco o refrigerado</t>
  </si>
  <si>
    <t>0421107-Sardinata dorada sabaleta</t>
  </si>
  <si>
    <t>0421108-Carpa fresca o refrigerada</t>
  </si>
  <si>
    <t>0421109-Cachama fresca o refrigerada</t>
  </si>
  <si>
    <t>0421110-Yamu fresco o refrigerado</t>
  </si>
  <si>
    <t>0421201-Cachama vivas</t>
  </si>
  <si>
    <t>0421202-Tilapia vivas</t>
  </si>
  <si>
    <t>0421203-Carpa vivas</t>
  </si>
  <si>
    <t>0421204-Bocachico vivos</t>
  </si>
  <si>
    <t>0421205-Yamu vivos</t>
  </si>
  <si>
    <t>0421206-Bagres vivos</t>
  </si>
  <si>
    <t>0421207-Blanquillo vivos</t>
  </si>
  <si>
    <t>0421208-Dorada vivos</t>
  </si>
  <si>
    <t>0421209-Bocachico de cultivo fresco o refrigerado</t>
  </si>
  <si>
    <t>0421210-Bagres de cultivo frescos o refrigerados</t>
  </si>
  <si>
    <t>0421211-Tilapia de cultivo fresca o refrigerada</t>
  </si>
  <si>
    <t>0421212-Carpa de cultivo fresca o refrigerada</t>
  </si>
  <si>
    <t>0421213-Cachama de cultivo fresca o refrigerada</t>
  </si>
  <si>
    <t>0421214-Yamu de cultivo fresco o refrigerado</t>
  </si>
  <si>
    <t>0421215-Blanquillo de cultivo fresco o refrigerado</t>
  </si>
  <si>
    <t>0421216-Dorada de cultivo fresca o refrigerada</t>
  </si>
  <si>
    <t xml:space="preserve">0421298-Otros peces vivos de cultivo de agua dulce n c p </t>
  </si>
  <si>
    <t xml:space="preserve">0421299-Otros pescados de cultivo frescos o refrigerados de agua dulce n c p </t>
  </si>
  <si>
    <t>0422101-Salmones marinos</t>
  </si>
  <si>
    <t>0422201-Salmones de agua dulce</t>
  </si>
  <si>
    <t>04223-Salmonidos de cultivo marinos vivos frescos o refrigerados</t>
  </si>
  <si>
    <t>0422401-Trucha vivas</t>
  </si>
  <si>
    <t>0422402-Trucha de cultivo fresca o refrigerada</t>
  </si>
  <si>
    <t>0423101-Lenguado fresco o refrigerado</t>
  </si>
  <si>
    <t>04232-Peces planos de cultivo vivos frescos o refrigerados</t>
  </si>
  <si>
    <t>0424101-Merluza fresca o refrigerada</t>
  </si>
  <si>
    <t>0424102-Bacalao fresco o refrigerado</t>
  </si>
  <si>
    <t>04242-Peces Gadiformes de cultivo vivos frescos o refrigerados</t>
  </si>
  <si>
    <t>0425101-Atunes frescos o refrigerados</t>
  </si>
  <si>
    <t>04252-Atunes barrilete o bonito de vientre rayado de cultivo vivos frescos o refrigerados</t>
  </si>
  <si>
    <t>0426101-Sardinas frescas o refrigeradas</t>
  </si>
  <si>
    <t>0426102-Jureles y cojinuas frescos o refrigerados</t>
  </si>
  <si>
    <t>0426103-Machuelo plumuda frescas o refrigeradas</t>
  </si>
  <si>
    <t>0426104-Pez espada fresco o refrigerado</t>
  </si>
  <si>
    <t>0426105-Arenca arenque frescos o refrigerados</t>
  </si>
  <si>
    <t>0426201-Cobia vivas</t>
  </si>
  <si>
    <t>0426202-Cobia de cultivo fresca o refrigerada</t>
  </si>
  <si>
    <t>0429101-Sierra fresca o refrigerada</t>
  </si>
  <si>
    <t>0429102-Mero cabrillas y chernas fresco o refrigerado</t>
  </si>
  <si>
    <t>0429103-Corvina fresca o refrigerada</t>
  </si>
  <si>
    <t>0429104-Robalo fresco o refrigerado</t>
  </si>
  <si>
    <t>0429105-Lisas y lebranches frescas o refrigeradas</t>
  </si>
  <si>
    <t>0429106-Bagres marinos frescos o refrigerados</t>
  </si>
  <si>
    <t>0429107-Salmonetes frescos o refrigerados</t>
  </si>
  <si>
    <t>0429108-Pargos rabirrubias y rubias frescos o refrigerados</t>
  </si>
  <si>
    <t>0429109-Pez gallo gallina gallineta rubio volador fresco o refrigerado</t>
  </si>
  <si>
    <t>0429110-Tiburones frescos o refrigerados</t>
  </si>
  <si>
    <t>0429111-Rayas y peces sierra frescos o refrigerados</t>
  </si>
  <si>
    <t>0429112-Barracudas picuas o picudas frescas o refrigeradas</t>
  </si>
  <si>
    <t>0429113-Pez vela y pez Marlin fresco o refrigerado</t>
  </si>
  <si>
    <t>0429114-Morenas  congrios  tiesos frescas o refrigeradas</t>
  </si>
  <si>
    <t>0429115-Dorado fresco o refrigerado</t>
  </si>
  <si>
    <t>0429116-Dormilonas frescas o refrigeradas</t>
  </si>
  <si>
    <t>0429117-Pejegato y pejeraton fresco o refrigerado</t>
  </si>
  <si>
    <t>0429118-Pejepuerco penolero fresco o refrigerado</t>
  </si>
  <si>
    <t>0429119-Pez perla fresca o refrigerada</t>
  </si>
  <si>
    <t>0429120-Ronco fresco o refrigerado</t>
  </si>
  <si>
    <t>0429121-Sargo fresco o refrigerado</t>
  </si>
  <si>
    <t>0429122-Barbeta fresca o refrigerada</t>
  </si>
  <si>
    <t>0429123-Pez loro fresco o refrigerado</t>
  </si>
  <si>
    <t>0429124-Sable fresco o refrigerado</t>
  </si>
  <si>
    <t>0429125-Botellona fresca o refrigerada</t>
  </si>
  <si>
    <t>0429126-Bocon fresco o refrigerado</t>
  </si>
  <si>
    <t>0429127-Cajero fresco o refrigerado</t>
  </si>
  <si>
    <t>0429128-Carduma fresca o refrigerada</t>
  </si>
  <si>
    <t>0429129-Casabito fresco o refrigerado</t>
  </si>
  <si>
    <t>0429130-Pampano fresco o refrigerado</t>
  </si>
  <si>
    <t>0429131-Espejuelo jorobado palometa frescos o refrigerados</t>
  </si>
  <si>
    <t>0429132-Guayaipe y medregal frescos o refrigerados</t>
  </si>
  <si>
    <t>0429133-Sabalo marino fresco o refrigerado</t>
  </si>
  <si>
    <t>0429134-Macabi fresco o refrigerado</t>
  </si>
  <si>
    <t>0429135-Mojarra de mar fresca o refrigerada</t>
  </si>
  <si>
    <t>0429136-nato fresco o refrigerado</t>
  </si>
  <si>
    <t xml:space="preserve">0429199-Otros pescados de agua salada vivos frescos o refrigerados n c p </t>
  </si>
  <si>
    <t>0429201-Comelon lisa cometa fresca o refrigerada</t>
  </si>
  <si>
    <t>0429202-Cuchas coroncoros fresca o refrigerada</t>
  </si>
  <si>
    <t>0429203-Doncella fresca o refrigerada</t>
  </si>
  <si>
    <t>0429204-Mapurite fresco o refrigerado</t>
  </si>
  <si>
    <t>0429205-Pacora fresca o refrigerada</t>
  </si>
  <si>
    <t>0429206-Palometa fresca o refrigerada</t>
  </si>
  <si>
    <t>0429207-Pirarucu fresco o refrigerado</t>
  </si>
  <si>
    <t>0429208-Sapoara sapuara zapoara fresca o refrigerada</t>
  </si>
  <si>
    <t>0429209-Vizcaina fresca o refrigerada</t>
  </si>
  <si>
    <t>0429210-Yaque fresco o refrigerado</t>
  </si>
  <si>
    <t>0429211-Sabalo de agua dulce fresco o refrigerado</t>
  </si>
  <si>
    <t>0429212-Lucio fresco o refrigerado</t>
  </si>
  <si>
    <t>0429213-Perca fresco o refrigerado</t>
  </si>
  <si>
    <t xml:space="preserve">0429299-Otros pescados de agua dulce  vivos frescos o refrigerados n c p </t>
  </si>
  <si>
    <t>0429301-Mojarra de mar vivas</t>
  </si>
  <si>
    <t>0429302-Pargo vivos</t>
  </si>
  <si>
    <t>0429303-Robalo vivos</t>
  </si>
  <si>
    <t>0429304-Mero vivos</t>
  </si>
  <si>
    <t>0429305-Sabalo vivos</t>
  </si>
  <si>
    <t>0429306-Cultivo Mojarra de mar fresca o refrigerada</t>
  </si>
  <si>
    <t>0429307-Pargo fresco o refrigerado</t>
  </si>
  <si>
    <t>0429308-Cultivo Robalo fresco o refrigerado</t>
  </si>
  <si>
    <t>0429309-Mero fresco o refrigerado</t>
  </si>
  <si>
    <t>0429310-Sabalo fresco o refrigerado</t>
  </si>
  <si>
    <t xml:space="preserve">0429398-Otros peces vivos de cultivo de agua salada n c p </t>
  </si>
  <si>
    <t xml:space="preserve">0429399-Otros pescados de cultivo frescos o refrigerados de agua salada n c p </t>
  </si>
  <si>
    <t>04294-Otros peces de cultivo de agua dulce vivos frescos o refrigerados</t>
  </si>
  <si>
    <t>0431101-Cangrejos sin congelar</t>
  </si>
  <si>
    <t>0431102-Jaibas sin congelar</t>
  </si>
  <si>
    <t>04312-Cangrejos silvestres de agua dulce vivos frescos o refrigerados</t>
  </si>
  <si>
    <t>04313-Cangrejos marinos de cultivo vivos frescos o refrigerados</t>
  </si>
  <si>
    <t>04314-Cangrejos de cultivo de agua dulce vivos frescos o refrigerados</t>
  </si>
  <si>
    <t>0432101-Langostas sin congelar</t>
  </si>
  <si>
    <t>0432201-Langostas de cultivo sin congelar</t>
  </si>
  <si>
    <t>04331-Bogavantes Homarus spp  silvestres vivos frescos o refrigerados</t>
  </si>
  <si>
    <t>04332-Bogavantes Homarus spp  de cultivo vivos frescos o refrigerados</t>
  </si>
  <si>
    <t>04341-Cigalas silvestres vivas frescas o refrigeradas</t>
  </si>
  <si>
    <t>04342-Cigalas de cultivo vivas frescas o refrigeradas</t>
  </si>
  <si>
    <t>04351-Camarones y gambas Pandalus spp  Crangon crangon de agua fria silvestres vivos frescos o refrigerados</t>
  </si>
  <si>
    <t>04352-Camarones y gambas Pandalus spp  Crangon crangon de agua fria de cultivo vivos frescos o refrigerados</t>
  </si>
  <si>
    <t>0436101-Camarones sin congelar</t>
  </si>
  <si>
    <t>0436102-Langostinos sin congelar</t>
  </si>
  <si>
    <t>04362-Otros camarones y gambas silvestres de agua dulce vivos frescos o refrigerados</t>
  </si>
  <si>
    <t>0436301-Camarones de cultivo sin congelar</t>
  </si>
  <si>
    <t>0436302-Langostinos de cultivo sin congelar</t>
  </si>
  <si>
    <t>0436401-Camarones de agua dulce de cultivo sin congelar</t>
  </si>
  <si>
    <t>0439101-Crustaceos de mar</t>
  </si>
  <si>
    <t xml:space="preserve">0439199-Otros crustaceos de agua salada n c p </t>
  </si>
  <si>
    <t xml:space="preserve">0439299-Otros crustaceos de agua dulce n c p </t>
  </si>
  <si>
    <t>04393-Otros crustaceos marinos de cultivo vivos frescos o refrigerados</t>
  </si>
  <si>
    <t>04394-Otros crustaceos de cultivo de agua dulce vivos frescos o refrigerados</t>
  </si>
  <si>
    <t>04411-Abulones u orejas de mar silvestres vivas frescas o refrigeradas</t>
  </si>
  <si>
    <t>04412-Abulones u orejas de mar de cultivo vivas frescas o refrigeradas</t>
  </si>
  <si>
    <t>0442101-Ostras de pesca</t>
  </si>
  <si>
    <t>0442201-Ostras de cultivo</t>
  </si>
  <si>
    <t>04431-Mejillones silvestres vivos frescos o refrigerados</t>
  </si>
  <si>
    <t>04432-Mejillones de cultivo vivos frescos o refrigerados</t>
  </si>
  <si>
    <t>04441-Vieiras silvestres vivas frescas o refrigeradas</t>
  </si>
  <si>
    <t>04442-Vieiras de cultivo vivas frescas o refrigeradas</t>
  </si>
  <si>
    <t>04451-Almejas berberechos y conchas arca silvestres vivas frescas o refrigeradas</t>
  </si>
  <si>
    <t>04452-Almejas berberechos y conchas arca de cultivo vivas frescas o refrigeradas</t>
  </si>
  <si>
    <t>04461-Sepias y calamares silvestres vivos frescos o refrigerados</t>
  </si>
  <si>
    <t>04462-Sepias y calamares de cultivo vivos frescos o refrigerados</t>
  </si>
  <si>
    <t>04471-Pulpos silvestres vivos frescos o refrigerados</t>
  </si>
  <si>
    <t>04472-Pulpos de cultivo vivos frescos o refrigerados</t>
  </si>
  <si>
    <t>0449101-Moluscos de mar frescos o refrigerados</t>
  </si>
  <si>
    <t>0449201-Moluscos de agua dulce frescos o refrigerados</t>
  </si>
  <si>
    <t>04493-Otros moluscos marinos de cultivo vivos frescos o refrigerados</t>
  </si>
  <si>
    <t>04494-Otros moluscos de agua dulce de cultivo vivos frescos o refrigerados</t>
  </si>
  <si>
    <t>04511-Pepinos de mar silvestres vivos frescos o refrigerados</t>
  </si>
  <si>
    <t>04512-Pepinos de mar de cultivo vivos frescos o refrigerados</t>
  </si>
  <si>
    <t>04521-Erizos de mar silvestres vivos frescos o refrigerados</t>
  </si>
  <si>
    <t>04522-Erizos de mar de cultivo vivos frescos o refrigerados</t>
  </si>
  <si>
    <t>04530-Medusas vivas frescas o refrigeradas</t>
  </si>
  <si>
    <t xml:space="preserve">04591-Otros invertebrados acuaticos marinos silvestres vivos frescos o refrigerados n c p </t>
  </si>
  <si>
    <t xml:space="preserve">04592-Otros invertebrados acuaticos de agua dulce silvestres vivos frescos o refrigerados n c p </t>
  </si>
  <si>
    <t xml:space="preserve">04593-Otros invertebrados acuaticos marinos de cultivo vivos frescos o refrigerados n c p </t>
  </si>
  <si>
    <t xml:space="preserve">04594-Otros invertebrados acuaticos de agua dulce de cultivo vivos frescos o refrigerados n c p </t>
  </si>
  <si>
    <t>04911-Coral y productos similares conchas de moluscos crustaceos o equinodermos y jibiones silvestres marinos</t>
  </si>
  <si>
    <t>04912-Coral y productos similares conchas de moluscos crustaceos o equinodermos y jibiones silvestres de agua dulce</t>
  </si>
  <si>
    <t>04913-Coral y productos similares conchas de moluscos crustaceos o equinodermos y jibiones marinos de cultivo</t>
  </si>
  <si>
    <t>04914-Coral y productos similares conchas de moluscos crustaceos o equinodermos y jibiones de agua dulce de cultivo</t>
  </si>
  <si>
    <t>04915-Plantas y animales acuaticos marinos silvestres vivos para fines ornamentales</t>
  </si>
  <si>
    <t>04916-Plantas y animales acuaticos de agua dulce silvestres vivos para fines ornamentales</t>
  </si>
  <si>
    <t>04917-Plantas y animales acuaticos marinos de cultivo vivos para fines ornamentales</t>
  </si>
  <si>
    <t>04918-Plantas y animales acuaticos de agua dulce de cultivo vivos para fines ornamentales</t>
  </si>
  <si>
    <t>04920-Esponjas naturales de origen animal acuatico</t>
  </si>
  <si>
    <t>04931-Algas marinas silvestres frescas congeladas o secas incluso pulverizadas aptas para consumo humano</t>
  </si>
  <si>
    <t>04932-Algas de agua dulce silvestres frescas congeladas o secas incluso pulverizadas aptas para consumo humano</t>
  </si>
  <si>
    <t>04933-Algas marinas de cultivo frescas congeladas o secas incluso pulverizadas aptas para consumo humano</t>
  </si>
  <si>
    <t>04934-Algas de agua dulce de cultivo frescas congeladas o secas incluso pulverizadas aptas para consumo humano</t>
  </si>
  <si>
    <t>04935-Algas marinas silvestres frescas congeladas o secas incluso pulverizadas no aptas para consumo humano</t>
  </si>
  <si>
    <t>04936-Algas de agua dulce silvestres frescas congeladas o secas incluso pulverizadas no aptas para consumo humano</t>
  </si>
  <si>
    <t>04937-Algas marinas de cultivo frescas congeladas o secas incluso pulverizadas no aptas para consumo humano</t>
  </si>
  <si>
    <t>04938-Algas de agua dulce de cultivo frescas congeladas o secas incluso pulverizadas no aptas para consumo humano</t>
  </si>
  <si>
    <t>1101001-Antracita</t>
  </si>
  <si>
    <t>1101002-Carbon mineral triturado o molido</t>
  </si>
  <si>
    <t>1101003-Carbon metalurgico</t>
  </si>
  <si>
    <t>1101004-Carbon termico</t>
  </si>
  <si>
    <t>1102001-Combustible aglomerado de carbon de hulla</t>
  </si>
  <si>
    <t>1103001-Lignito sin aglomerar</t>
  </si>
  <si>
    <t>1104001-Lignito aglomerado</t>
  </si>
  <si>
    <t>1105001-Turba</t>
  </si>
  <si>
    <t>1201001-Petroleo crudo</t>
  </si>
  <si>
    <t xml:space="preserve">1202001-Gas natural rico </t>
  </si>
  <si>
    <t>1202002-Etano natural</t>
  </si>
  <si>
    <t>1202003-Butano natural</t>
  </si>
  <si>
    <t>1203001-Pizarra bituminosa o de aceite y arenas de alquitran</t>
  </si>
  <si>
    <t>1300001-Minerales y concentrados de uranio</t>
  </si>
  <si>
    <t>1300002-Minerales y concentrados de torio</t>
  </si>
  <si>
    <t>1410101-Minerales de hierro y sus concentrados</t>
  </si>
  <si>
    <t>1410201-Mineral de hierro sinterizado</t>
  </si>
  <si>
    <t>1421001-Minerales de cobre y sus concentrados</t>
  </si>
  <si>
    <t>1422001-Minerales de niquel y sus concentrados</t>
  </si>
  <si>
    <t>1423001-Bauxita</t>
  </si>
  <si>
    <t xml:space="preserve">1423099-Otros minerales de aluminio y sus concentrados n c p </t>
  </si>
  <si>
    <t>1424101-Minerales de plata y sus concentrados</t>
  </si>
  <si>
    <t>1424201-Minerales de oro y sus concentrados</t>
  </si>
  <si>
    <t>1424202-Minerales de platino paladio rutenio rodio osmio y sus concentrados</t>
  </si>
  <si>
    <t>1424203-Concentrados minerales de iridio</t>
  </si>
  <si>
    <t>1429001-Minerales de manganeso y sus concentrados</t>
  </si>
  <si>
    <t>1429002-Carbonato natural de plomo cerusita</t>
  </si>
  <si>
    <t>1429003-Minerales de titanio y sus concentrados</t>
  </si>
  <si>
    <t>1429004-Minerales de circonio y sus concentrados</t>
  </si>
  <si>
    <t>1429005-Minerales de plomo y sus concentrados</t>
  </si>
  <si>
    <t>1429006-Minerales de zinc y sus concentrados</t>
  </si>
  <si>
    <t>1429007-Minerales de estano y sus concentrados</t>
  </si>
  <si>
    <t>1429008-Minerales de cromo y sus concentrados</t>
  </si>
  <si>
    <t>1429009-Minerales de mercurio y sus concentrados</t>
  </si>
  <si>
    <t>1429010-Minerales de cobalto y sus concentrados</t>
  </si>
  <si>
    <t>1429011-Minerales de volframio tungsteno y sus concentrados</t>
  </si>
  <si>
    <t>1429012-Minerales de molibdeno y sus concentrados</t>
  </si>
  <si>
    <t>1429013-Minerales de niobio tantalio y sus concentrados</t>
  </si>
  <si>
    <t>1429014-Minerales de antimonio y sus concentrados</t>
  </si>
  <si>
    <t>1429015-Minerales de vanadio y sus concentrados</t>
  </si>
  <si>
    <t xml:space="preserve">1429099-Minerales no ferrosos y sus concentrados n c p </t>
  </si>
  <si>
    <t>1511001-Pizarra</t>
  </si>
  <si>
    <t xml:space="preserve">1512001-Marmol y travertino en bruto para construccion </t>
  </si>
  <si>
    <t xml:space="preserve">1512002-Marmol y travertino en bloques para construccion </t>
  </si>
  <si>
    <t xml:space="preserve">1512003-Roca o piedra caliza en bruto para construccion </t>
  </si>
  <si>
    <t xml:space="preserve">1512004-Caliza triturada o molida para construccion </t>
  </si>
  <si>
    <t xml:space="preserve">1512005-Roca o piedra caliza en bloques para construccion </t>
  </si>
  <si>
    <t xml:space="preserve">1512098-Otras rocas metamorficas para construccion y talla n c p </t>
  </si>
  <si>
    <t xml:space="preserve">1512099-Rocas o piedras calizas de talla o de construccion n c p </t>
  </si>
  <si>
    <t>1513001-Rocas de origen volcanico puzolana basalto</t>
  </si>
  <si>
    <t>1513002-Granito</t>
  </si>
  <si>
    <t>1513003-Areniscas</t>
  </si>
  <si>
    <t>1513004-Rocas de cuarcita en bruto o desbastadas</t>
  </si>
  <si>
    <t xml:space="preserve">1513099-Otras rocas y minerales de origen volcanico n c p </t>
  </si>
  <si>
    <t>1521001-Yeso</t>
  </si>
  <si>
    <t>1521002-Anhidrita</t>
  </si>
  <si>
    <t xml:space="preserve">1522001-Roca o piedra caliza en bruto para cal o cemento </t>
  </si>
  <si>
    <t xml:space="preserve">1522002-Caliza triturada o molida para cal o cemento </t>
  </si>
  <si>
    <t>1522003-Roca o piedra coralina</t>
  </si>
  <si>
    <t>1531101-Arenas arcillosas</t>
  </si>
  <si>
    <t>1531102-Arenas feldespaticas</t>
  </si>
  <si>
    <t>1531103-Recebo</t>
  </si>
  <si>
    <t>1531201-Arenas industriales</t>
  </si>
  <si>
    <t>1531202-Arenas y gravas siliceas</t>
  </si>
  <si>
    <t xml:space="preserve">1531301-Arenas y gravas siliceas elaboradas trituradas molidas o pulverizadas </t>
  </si>
  <si>
    <t>1532001-Triturado de piedra</t>
  </si>
  <si>
    <t>1532002-Piedra comun</t>
  </si>
  <si>
    <t>1532003-Triturado de marmol en estado natural</t>
  </si>
  <si>
    <t>1532004-Gravilla</t>
  </si>
  <si>
    <t xml:space="preserve">1532005-Gravas excepto siliceas </t>
  </si>
  <si>
    <t>1532006-Macadan</t>
  </si>
  <si>
    <t>1532007-Lasca</t>
  </si>
  <si>
    <t>1532008-Gravas naturales</t>
  </si>
  <si>
    <t xml:space="preserve">1532099-Otras rocas o piedras trituradas para construccion n c p </t>
  </si>
  <si>
    <t>1533001-Asfalto natural o asfaltitas</t>
  </si>
  <si>
    <t>1540101-Caolin</t>
  </si>
  <si>
    <t xml:space="preserve">1540102-Arcilla comun ceramicas ferruginosas miscelaneas </t>
  </si>
  <si>
    <t>1540201-Bentonita</t>
  </si>
  <si>
    <t>1540202-Arcillas refractarias</t>
  </si>
  <si>
    <t>1540203-Arcillas especiales</t>
  </si>
  <si>
    <t>1540301-Caolin calcinado o elaborado</t>
  </si>
  <si>
    <t>1540302-Bentonita elaborada</t>
  </si>
  <si>
    <t xml:space="preserve">1611001-Minerales de potasio en bruto </t>
  </si>
  <si>
    <t>1611002-Roca fosfatica en bruto  o fosforita sin moler</t>
  </si>
  <si>
    <t xml:space="preserve">1611003-Roca fosfatica triturada o molida fosforita </t>
  </si>
  <si>
    <t>1612001-Piritas de hierro sin tostar</t>
  </si>
  <si>
    <t>1619101-Barita elaborada</t>
  </si>
  <si>
    <t>1619901-Sulfato de bario natural baritina</t>
  </si>
  <si>
    <t>1619902-Minerales de bario</t>
  </si>
  <si>
    <t>1619903-Fluorita</t>
  </si>
  <si>
    <t>1619904-Minerales de sodio</t>
  </si>
  <si>
    <t>1619905-Minerales de boro</t>
  </si>
  <si>
    <t>1619906-Dioxido de manganeso natural</t>
  </si>
  <si>
    <t>1619907-Carbonato de bario natural o whiterita</t>
  </si>
  <si>
    <t>1619908-Calcita</t>
  </si>
  <si>
    <t>1619909-Minerales de litio</t>
  </si>
  <si>
    <t>1619910-Minerales de tierras raras</t>
  </si>
  <si>
    <t>1620101-Sal gema o halita</t>
  </si>
  <si>
    <t>1620102-Salmuera o solucion saturada de sal</t>
  </si>
  <si>
    <t>1620103-Sal marina sin purificar</t>
  </si>
  <si>
    <t>1620201-Sal refinada</t>
  </si>
  <si>
    <t>1620202-Sal yodada y o fluorada o sal de mesa</t>
  </si>
  <si>
    <t>1620301-Sal mineralizada</t>
  </si>
  <si>
    <t>1620302-Sal industrial o desnaturalizada</t>
  </si>
  <si>
    <t>1620303-Cloruro de sodio puro</t>
  </si>
  <si>
    <t>1631001-Esmeraldas sin tallar</t>
  </si>
  <si>
    <t xml:space="preserve">1632198-Otras piedras preciosas n c p </t>
  </si>
  <si>
    <t xml:space="preserve">1632199-Otras piedras semipreciosas n c p </t>
  </si>
  <si>
    <t>1632201-Piedra pomez</t>
  </si>
  <si>
    <t>1632202-Abrasivos naturales</t>
  </si>
  <si>
    <t>1632203-Granate</t>
  </si>
  <si>
    <t>1632204-Corindon</t>
  </si>
  <si>
    <t xml:space="preserve">1632299-Minerales abrasivos n c p </t>
  </si>
  <si>
    <t xml:space="preserve">1633001-Dolomita cruda </t>
  </si>
  <si>
    <t>1639101-Talco incluso pulverizado</t>
  </si>
  <si>
    <t>1639102-Cuarzo o silice triturado o molido</t>
  </si>
  <si>
    <t>1639103-Tierra de infusorios elaborada</t>
  </si>
  <si>
    <t>1639104-Magnesia calcinada o sinterizada</t>
  </si>
  <si>
    <t>1639105-Mica en polvo</t>
  </si>
  <si>
    <t>1639106-Grafito natural triturado y o molido</t>
  </si>
  <si>
    <t>1639107-Feldespatos molido o granulado</t>
  </si>
  <si>
    <t>1639199-Tierras industriales n c p elaboradas</t>
  </si>
  <si>
    <t>1639901-Cuarzo o silice</t>
  </si>
  <si>
    <t>1639902-Tierras de infusorios sin elaborar</t>
  </si>
  <si>
    <t>1639903-oxido de magnesio puro</t>
  </si>
  <si>
    <t>1639904-Magnesita o Giobertita de carbonato de magnesio natural</t>
  </si>
  <si>
    <t>1639905-Asbesto o crisotilo</t>
  </si>
  <si>
    <t>1639906-Talco</t>
  </si>
  <si>
    <t>1639907-Grafito natural en bruto</t>
  </si>
  <si>
    <t>1639908-Feldespatos</t>
  </si>
  <si>
    <t>1639909-Tierras industriales</t>
  </si>
  <si>
    <t>1639910-Tierras para porcelana</t>
  </si>
  <si>
    <t>1639911-Nefelina sienita</t>
  </si>
  <si>
    <t>1639912-Mica en laminas u hojas</t>
  </si>
  <si>
    <t>17100-Energia electrica</t>
  </si>
  <si>
    <t xml:space="preserve">17200-Gas de carbon gas de agua gas pobre y otros gases similares excepto los gases de petroleo y otros hidrocarburos gaseosos </t>
  </si>
  <si>
    <t>17300-Vapor y agua caliente</t>
  </si>
  <si>
    <t>17400-Nieve</t>
  </si>
  <si>
    <t>1800001-Agua como materia prima</t>
  </si>
  <si>
    <t>2111101-Carne vacuna fresca o refrigerada</t>
  </si>
  <si>
    <t>2111102-Carne de ternera fresca o refrigerada</t>
  </si>
  <si>
    <t>2111103-Carne industrial fresca o refrigerada</t>
  </si>
  <si>
    <t>2111201-Carne de bufalo fresca o refrigerada</t>
  </si>
  <si>
    <t>2111301-Carne de cerdo fresca o refrigerada</t>
  </si>
  <si>
    <t>2111302-Tocino</t>
  </si>
  <si>
    <t>2111401-Carne de conejo fresca o refrigerada</t>
  </si>
  <si>
    <t>2111501-Carne de ovinos fresca o refrigerada</t>
  </si>
  <si>
    <t>2111601-Carne de caprinos fresca o refrigerada</t>
  </si>
  <si>
    <t>21117-Carne de camellos y otros camelidos fresca o refrigerada</t>
  </si>
  <si>
    <t>2111801-Carne de caballo fresca o refrigerada</t>
  </si>
  <si>
    <t>21119-Otras carnes de mamiferos frescos o refrigerados</t>
  </si>
  <si>
    <t>2112101-Carne de pollo fresca o refrigerada</t>
  </si>
  <si>
    <t>2112102-Carne de gallina fresca o refrigerada</t>
  </si>
  <si>
    <t>2112201-Carne de pato fresca o refrigerada</t>
  </si>
  <si>
    <t>21123-Carne de ganso fresca o refrigerada</t>
  </si>
  <si>
    <t>2112401-Carne de pavo fresca o refrigerada</t>
  </si>
  <si>
    <t>21125-Carne de gallina de guinea fresca o refrigerada</t>
  </si>
  <si>
    <t>2113101-Carne vacuna congelada</t>
  </si>
  <si>
    <t>2113102-Carne de ternera congelada</t>
  </si>
  <si>
    <t>2113103-Carne industrial congelada</t>
  </si>
  <si>
    <t>2113201-Carne de bufalo congelada</t>
  </si>
  <si>
    <t>2113301-Carne de cerdo congelada</t>
  </si>
  <si>
    <t>2113401-Carne de conejo congelada</t>
  </si>
  <si>
    <t>2113501-Carne de ovinos congelada</t>
  </si>
  <si>
    <t>2113601-Carne de caprinos congelada</t>
  </si>
  <si>
    <t>21137-Carne de camellos y otros camelidos congelada</t>
  </si>
  <si>
    <t>2113801-Carne de caballo congelada</t>
  </si>
  <si>
    <t>21139-Otras carnes de mamiferos congeladas</t>
  </si>
  <si>
    <t>2114101-Carne de pollo congelada</t>
  </si>
  <si>
    <t>2114102-Carne de gallina congelada</t>
  </si>
  <si>
    <t>2114201-Carne de pato congelada</t>
  </si>
  <si>
    <t>21143-Carne de ganso congelada</t>
  </si>
  <si>
    <t>2114401-Carne de pavo congelada</t>
  </si>
  <si>
    <t>21145-Carne de gallina de Guinea congelada</t>
  </si>
  <si>
    <t xml:space="preserve">2115199-Visceras de ganado n c p </t>
  </si>
  <si>
    <t>2115201-Despojos comestibles de bufalo frescos refrigerados o congelados</t>
  </si>
  <si>
    <t>21153-Despojos comestibles de ganado porcino frescos refrigerados o congelados</t>
  </si>
  <si>
    <t>21155-Despojos comestibles de ganado ovino frescos refrigerados o congelados</t>
  </si>
  <si>
    <t>21156-Despojos comestibles de cabra frescos refrigerados o congelados</t>
  </si>
  <si>
    <t xml:space="preserve">21159-Despojos comestibles de mamiferos frescos refrigerados o congelados n c p </t>
  </si>
  <si>
    <t>2116001-Visceras de aves de corral</t>
  </si>
  <si>
    <t>2116002-Pasta de huesillos de pollo</t>
  </si>
  <si>
    <t>2116003-Piel de pollo o gallina</t>
  </si>
  <si>
    <t>21170-Otras carnes y despojos comestibles frescos refrigerados o congelados</t>
  </si>
  <si>
    <t>2118101-Jamon</t>
  </si>
  <si>
    <t>2118102-Tocineta</t>
  </si>
  <si>
    <t>2118103-Piel deshidratada de cerdo</t>
  </si>
  <si>
    <t>21182-Carne de bovino salada seca o ahumada</t>
  </si>
  <si>
    <t>2118301-Carnes deshidratadas</t>
  </si>
  <si>
    <t>2118302-Carnes ahumadas</t>
  </si>
  <si>
    <t>2118303-Carnes curadas</t>
  </si>
  <si>
    <t>2118401-Mortadela</t>
  </si>
  <si>
    <t>2118402-Pate</t>
  </si>
  <si>
    <t>2118403-Salchichon</t>
  </si>
  <si>
    <t>2118404-Salchichas</t>
  </si>
  <si>
    <t>2118405-Chorizos y longanizas</t>
  </si>
  <si>
    <t>2118406-Morcillas</t>
  </si>
  <si>
    <t>2118407-Jamoneta envasada</t>
  </si>
  <si>
    <t>2118408-Salchichas envasadas</t>
  </si>
  <si>
    <t>2118409-Chorizos envasados</t>
  </si>
  <si>
    <t>2118410-Morcillas envasadas</t>
  </si>
  <si>
    <t>2118411-Carnes frias preparadas embutidas</t>
  </si>
  <si>
    <t>2118412-Carnes frias preparadas no embutidas</t>
  </si>
  <si>
    <t>2118413-Embutidos dieteticos</t>
  </si>
  <si>
    <t xml:space="preserve">2118499-Carnes en conserva envasadas n c p </t>
  </si>
  <si>
    <t>21185-Extractos y jugos de carne pescado crustaceos moluscos o demas invertebrados acuaticos</t>
  </si>
  <si>
    <t xml:space="preserve">2118601-Lechona cerdo relleno </t>
  </si>
  <si>
    <t>2118602-Pollos y pavos rellenos</t>
  </si>
  <si>
    <t xml:space="preserve">2118901-Carnes preparadas no embutidas ni envasadas carnes apanadas </t>
  </si>
  <si>
    <t>2119001-Harina de carne</t>
  </si>
  <si>
    <t>2119002-Harinas de plumas de aves</t>
  </si>
  <si>
    <t xml:space="preserve">2119099-Otras harinas de subproductos de la matanza de animales n c p </t>
  </si>
  <si>
    <t>21211-Pescado de agua dulce congelado</t>
  </si>
  <si>
    <t>21212-Salmonidos congelados</t>
  </si>
  <si>
    <t>21213-Peces planos congelados</t>
  </si>
  <si>
    <t>21214-Peces Gadiformes congelados</t>
  </si>
  <si>
    <t>21215-Atunes barrilete o bonito de vientre rayado  congelado</t>
  </si>
  <si>
    <t>21216-Otros peces pelagicos congelados</t>
  </si>
  <si>
    <t xml:space="preserve">2121901-Pescado congelado excepto filetes y carne de pescado </t>
  </si>
  <si>
    <t>2122101-Carne de pescado fresca o refrigerada</t>
  </si>
  <si>
    <t xml:space="preserve">2122201-Filetes de pescado congelados excepto de atun </t>
  </si>
  <si>
    <t>2122202-Filetes de atun congelados</t>
  </si>
  <si>
    <t>2122301-Carne de pescado congelada</t>
  </si>
  <si>
    <t>21224-Filetes de pescado secos salados o en salmuera sin ahumar</t>
  </si>
  <si>
    <t>21225-Higados y huevas de pescado frescos o refrigerados</t>
  </si>
  <si>
    <t>21226-Higados y huevas de pescado congelados</t>
  </si>
  <si>
    <t>21227-Higados y huevas de pescado secos ahumados salados o en salmuera</t>
  </si>
  <si>
    <t>2123101-Pescado salado y seco</t>
  </si>
  <si>
    <t>2123201-Pescado ahumado incluso en filetes</t>
  </si>
  <si>
    <t>2123301-Harina o polvo de pescado</t>
  </si>
  <si>
    <t>2123401-Despojos comestibles de pescado y otros animales marinos y de agua dulce</t>
  </si>
  <si>
    <t>21241-Platos y comidas preparadas a base de pescado crustaceos y moluscos</t>
  </si>
  <si>
    <t>2124201-Atun enlatado</t>
  </si>
  <si>
    <t>2124202-Salmon enlatado</t>
  </si>
  <si>
    <t>2124203-Sardinas enlatadas</t>
  </si>
  <si>
    <t>2124204-Atun empacado al vacio</t>
  </si>
  <si>
    <t xml:space="preserve">2124299-Pescados enlatados n c p </t>
  </si>
  <si>
    <t>21243-Caviar y sucedaneos de caviar</t>
  </si>
  <si>
    <t>21251-Cangrejos congelados secos salados o en salmuera</t>
  </si>
  <si>
    <t>21252-Langostas congeladas secas saladas o en salmuera</t>
  </si>
  <si>
    <t>21253-Bogavantes congelados secos salados o en salmuera</t>
  </si>
  <si>
    <t>21254-Cigalas congeladas secas saladas o en salmuera</t>
  </si>
  <si>
    <t>21255-Camarones y gambas de agua fria congelados secos salados o en salmuera</t>
  </si>
  <si>
    <t>2125601-Camarones salados y secos</t>
  </si>
  <si>
    <t>2125602-Langostinos salados y secos</t>
  </si>
  <si>
    <t>2125901-Crustaceos congelados</t>
  </si>
  <si>
    <t>2125902-Harina de camaron</t>
  </si>
  <si>
    <t>21261-Abulones congelados ahumados secos salados o en salmuera</t>
  </si>
  <si>
    <t>21262-Ostras congeladas ahumadas secas saladas o en salmuera</t>
  </si>
  <si>
    <t>21263-Mejillones congelados ahumados secos salados o en salmuera</t>
  </si>
  <si>
    <t>21264-Vieiras congeladas ahumadas secas saladas o en salmuera</t>
  </si>
  <si>
    <t>21265-Almejas berberechos y arcas congeladas ahumadas secas saladas o en salmuera</t>
  </si>
  <si>
    <t>21266-Sepias y calamares congeladas ahumadas secas saladas o en salmuera</t>
  </si>
  <si>
    <t>21267-Pulpos congelados ahumados secos salados o en salmuera</t>
  </si>
  <si>
    <t>2126801-Moluscos congelados</t>
  </si>
  <si>
    <t>21269-Otros invertebrados acuaticos congelados ahumados secos salados o en salmuera</t>
  </si>
  <si>
    <t>2127001-Camarones enlatados</t>
  </si>
  <si>
    <t>2127002-Langostinos enlatados</t>
  </si>
  <si>
    <t>2128001-Ostras enlatadas</t>
  </si>
  <si>
    <t>2128002-Calamares enlatados</t>
  </si>
  <si>
    <t>2129101-Harina de ostras</t>
  </si>
  <si>
    <t>2129102-Harina de despojos de pescado</t>
  </si>
  <si>
    <t>2129901-Desechos de pescado no comestibles</t>
  </si>
  <si>
    <t>2129902-Desechos de crustaceos y moluscos</t>
  </si>
  <si>
    <t>21311-Frijoles congelados</t>
  </si>
  <si>
    <t>2131201-Arvejas guisantes chicharos  incluso desvainadas congeladas</t>
  </si>
  <si>
    <t>2131301-Papas patatas congeladas</t>
  </si>
  <si>
    <t>2131901-Vegetales congelados</t>
  </si>
  <si>
    <t>2131902-Maiz dulce congelado</t>
  </si>
  <si>
    <t>2132101-Jugo de tomate envasado</t>
  </si>
  <si>
    <t xml:space="preserve">2132999-Jugos de legumbres envasados n c p </t>
  </si>
  <si>
    <t>2133001-Aji industrial entero o en pasta semielaborado</t>
  </si>
  <si>
    <t>2134001-Alcaparras conservadas en vinagre o acido acetico</t>
  </si>
  <si>
    <t>2134002-Cebollas conservadas en vinagre o acido acetico</t>
  </si>
  <si>
    <t>2134003-Palmitos conservadas en vinagre o acido acetico</t>
  </si>
  <si>
    <t>2134004-Encurtidos</t>
  </si>
  <si>
    <t>21391-Platos y comidas preparados a base de hortalizas legumbres tuberculos y papas</t>
  </si>
  <si>
    <t>21392-Harina semola polvo copos y granulos de papa</t>
  </si>
  <si>
    <t>2139301-Hortalizas deshidratadas</t>
  </si>
  <si>
    <t>2139302-Cebollas y ajos deshidratados</t>
  </si>
  <si>
    <t>2139303-Tuberculos deshidratados</t>
  </si>
  <si>
    <t>2139304-Ajies y pimientos deshidratados</t>
  </si>
  <si>
    <t>2139305-Setas u hongos deshidratados</t>
  </si>
  <si>
    <t>21394-Papas preparadas o conservadas de otra forma</t>
  </si>
  <si>
    <t>2139501-Frijoles envasados</t>
  </si>
  <si>
    <t>2139601-Arvejas en conserva</t>
  </si>
  <si>
    <t>2139701-Setas u hongos en conserva</t>
  </si>
  <si>
    <t>2139901-Tuberculos empacados en sobres hermeticos</t>
  </si>
  <si>
    <t>2139902-Garbanzos envasados</t>
  </si>
  <si>
    <t>2139903-Lentejas envasadas</t>
  </si>
  <si>
    <t>2139904-Aceitunas en conserva</t>
  </si>
  <si>
    <t>2139905-Maiz envasado</t>
  </si>
  <si>
    <t>2139906-Habichuelas en conserva</t>
  </si>
  <si>
    <t>2139907-Esparragos en conserva</t>
  </si>
  <si>
    <t>2139908-Tuberculos en conserva envasados</t>
  </si>
  <si>
    <t>2139909-Leguminosas precocidas</t>
  </si>
  <si>
    <t>2139910-Pulpa de tomate</t>
  </si>
  <si>
    <t>2139911-Pasta de tomate</t>
  </si>
  <si>
    <t>2139912-Pasta de legumbres y hortalizas</t>
  </si>
  <si>
    <t>2139913-Ajos elaborados</t>
  </si>
  <si>
    <t xml:space="preserve">2139998-Legumbres en conserva n c p </t>
  </si>
  <si>
    <t xml:space="preserve">2139999-Hortalizas en conserva n c p </t>
  </si>
  <si>
    <t>2141101-Uvas pasas</t>
  </si>
  <si>
    <t>2141201-Ciruelas secas</t>
  </si>
  <si>
    <t>2141901-Platano deshidratado</t>
  </si>
  <si>
    <t xml:space="preserve">2141902-Bananos pasos secos </t>
  </si>
  <si>
    <t>2141903-Frutas deshidratadas</t>
  </si>
  <si>
    <t>2141904-Higos secos</t>
  </si>
  <si>
    <t xml:space="preserve">2141999-Otras frutas secas con o sin cascaras n c p </t>
  </si>
  <si>
    <t>21421-Mani sin cascara</t>
  </si>
  <si>
    <t>21422-Almendras sin cascara</t>
  </si>
  <si>
    <t>21423-Avellanas sin cascara</t>
  </si>
  <si>
    <t>21424-Nueces de maranon sin cascara</t>
  </si>
  <si>
    <t>2142901-Coco rallado</t>
  </si>
  <si>
    <t>21431-Jugo de naranja</t>
  </si>
  <si>
    <t>21432-Jugo de pomelo</t>
  </si>
  <si>
    <t>21433-Jugo de pina</t>
  </si>
  <si>
    <t>21434-Jugo de uva</t>
  </si>
  <si>
    <t>21435-Jugo de manzana</t>
  </si>
  <si>
    <t>2143901-Jugos de frutas envasados</t>
  </si>
  <si>
    <t>2143902-Jugo concentrado de fruta</t>
  </si>
  <si>
    <t>2149101-Pina en conserva envasada</t>
  </si>
  <si>
    <t>2149201-Duraznos en conserva envasados</t>
  </si>
  <si>
    <t>2149301-Fruta congelada en trozos</t>
  </si>
  <si>
    <t>2149401-Jaleas de frutas</t>
  </si>
  <si>
    <t>2149402-Mermelada de frutas</t>
  </si>
  <si>
    <t>2149403-Pasta de frutas</t>
  </si>
  <si>
    <t>2149404-Compotas de frutas</t>
  </si>
  <si>
    <t xml:space="preserve">2149499-Jaleas y mermeladas n c p </t>
  </si>
  <si>
    <t>2149501-Mani salado</t>
  </si>
  <si>
    <t>2149502-Maranon salado</t>
  </si>
  <si>
    <t>2149503-Mantequilla de mani</t>
  </si>
  <si>
    <t>2149504-Almendras y nueces saladas</t>
  </si>
  <si>
    <t>2149505-Mani tostado sin cobertura</t>
  </si>
  <si>
    <t>2149506-Ajonjoli tostado</t>
  </si>
  <si>
    <t>2149507-Mezclas de mani nueces y otros frutos secos tostados o salados</t>
  </si>
  <si>
    <t>2149601-Frutas y nueces conservadas provisionalmente</t>
  </si>
  <si>
    <t>2149901-Ciruelas en conserva envasadas</t>
  </si>
  <si>
    <t>2149902-Peras en conserva envasadas</t>
  </si>
  <si>
    <t>2149903-Cerezas en conserva envasadas</t>
  </si>
  <si>
    <t>2149904-Chontaduros en conserva envasados</t>
  </si>
  <si>
    <t>2149905-Brevas en conserva envasadas</t>
  </si>
  <si>
    <t>2149906-Pulpa de frutas</t>
  </si>
  <si>
    <t>2149907-Borojo en conserva envasado</t>
  </si>
  <si>
    <t xml:space="preserve">2149908-Dulces a base de frutas postres sin leche </t>
  </si>
  <si>
    <t>2149909-Helados y paletas a base de frutas</t>
  </si>
  <si>
    <t xml:space="preserve">2149999-Frutas en conserva envasadas n c p </t>
  </si>
  <si>
    <t>2151101-Manteca de cerdo sin fundir</t>
  </si>
  <si>
    <t>2151102-Grasas de cerdo sin fundir</t>
  </si>
  <si>
    <t>2151103-Grasa de pollo y otras aves de corral sin fundir</t>
  </si>
  <si>
    <t>2151201-Grasa sin fundir de vacuno</t>
  </si>
  <si>
    <t>21513-Grasa de bufalo sin procesar</t>
  </si>
  <si>
    <t>2151401-Grasa sin fundir de ovino</t>
  </si>
  <si>
    <t>21515-Grasa de cabra sin procesar</t>
  </si>
  <si>
    <t xml:space="preserve">21519-Otras grasas animales sin procesar n c p </t>
  </si>
  <si>
    <t>21521-Grasa de cerdo procesada</t>
  </si>
  <si>
    <t>2152201-Grasa de pollo fundida y refinada</t>
  </si>
  <si>
    <t>2152301-Sebo refinado de vacuno</t>
  </si>
  <si>
    <t>2152302-Sebo fundido sin refinar</t>
  </si>
  <si>
    <t>2152303-Sebo fundido refinado</t>
  </si>
  <si>
    <t>2152304-Sebo sin fundir de vacuno</t>
  </si>
  <si>
    <t>21524-Aceite de higado de pescado y sus fracciones</t>
  </si>
  <si>
    <t>2152501-Aceite de bacalao sin refinar</t>
  </si>
  <si>
    <t>2152502-Aceite de bacalao refinado</t>
  </si>
  <si>
    <t xml:space="preserve">2152598-Aceite de pescado sin refinar n c p </t>
  </si>
  <si>
    <t xml:space="preserve">2152599-Aceite de pescado refinado n c p </t>
  </si>
  <si>
    <t>2152601-Aceite de ballena sin refinar</t>
  </si>
  <si>
    <t>2152901-Lanolina</t>
  </si>
  <si>
    <t>2159001-Aceites de origen animal hidrogenados</t>
  </si>
  <si>
    <t>2161101-Aceite de soja sin refinar</t>
  </si>
  <si>
    <t>2161201-Aceite de soja refinado</t>
  </si>
  <si>
    <t>2162101-Aceite de mani sin refinar</t>
  </si>
  <si>
    <t>2162201-Aceite de mani refinado</t>
  </si>
  <si>
    <t>2163101-Aceite de girasol sin refinar</t>
  </si>
  <si>
    <t>2163201-Aceite de girasol refinado</t>
  </si>
  <si>
    <t>2164101-Aceite de mostaza o de colza sin refinar</t>
  </si>
  <si>
    <t>2164201-Aceite de mostaza o de colza refinado</t>
  </si>
  <si>
    <t>2165101-Aceite crudo de palma africana</t>
  </si>
  <si>
    <t>2165201-Aceite de palma africana refinado</t>
  </si>
  <si>
    <t>2166101-Aceite de coco sin refinar</t>
  </si>
  <si>
    <t>2166201-Aceite de coco refinado</t>
  </si>
  <si>
    <t>2167101-Aceite de oliva sin refinar</t>
  </si>
  <si>
    <t>2167201-Aceite de oliva refinado</t>
  </si>
  <si>
    <t>21673-Aceite de residuos de oliva</t>
  </si>
  <si>
    <t>2168101-Aceite de semilla de algodon sin refinar</t>
  </si>
  <si>
    <t>2168102-Aceite crudo de semillas de algodon</t>
  </si>
  <si>
    <t>2168201-Aceite de semillas de algodon refinado</t>
  </si>
  <si>
    <t>2169101-Aceite de linaza sin refinar</t>
  </si>
  <si>
    <t>2169102-Aceite de linaza refinado</t>
  </si>
  <si>
    <t>2169103-Aceite de ajonjoli sin refinar</t>
  </si>
  <si>
    <t>2169104-Aceite de ajonjoli refinado</t>
  </si>
  <si>
    <t>2169105-Aceite de maiz sin refinar</t>
  </si>
  <si>
    <t>2169106-Aceite de maiz refinado</t>
  </si>
  <si>
    <t>2169107-Aceite de ricino sin refinar</t>
  </si>
  <si>
    <t>2169108-Aceite de ricino refinado</t>
  </si>
  <si>
    <t>2169109-Aceite de higuerilla sin refinar</t>
  </si>
  <si>
    <t>2169110-Aceite de arroz sin refinar</t>
  </si>
  <si>
    <t>2169111-Aceite de arroz refinado</t>
  </si>
  <si>
    <t>2169112-Aceites de origen vegetal para farmacia</t>
  </si>
  <si>
    <t>2169113-Aceite crudo de palmiste</t>
  </si>
  <si>
    <t>2169114-Aceite de palmiste refinado</t>
  </si>
  <si>
    <t xml:space="preserve">2169196-Aceite de nueces sin refinar n c p </t>
  </si>
  <si>
    <t xml:space="preserve">2169197-Aceite de nueces refinado n c p </t>
  </si>
  <si>
    <t xml:space="preserve">2169198-Aceite de semillas oleaginosas sin refinar n c p </t>
  </si>
  <si>
    <t xml:space="preserve">2169199-Aceite de semillas oleaginosas refinado n c p </t>
  </si>
  <si>
    <t>2169301-Aceites de origen vegetal hidrogenados</t>
  </si>
  <si>
    <t>2169302-Grasas de origen vegetal hidrogenadas</t>
  </si>
  <si>
    <t>2170001-Aceites mezclados para la mesa y la cocina</t>
  </si>
  <si>
    <t>2170002-Margarina</t>
  </si>
  <si>
    <t>2170003-Mantecas compuestas para cocinar</t>
  </si>
  <si>
    <t>2170004-Margarinas y cremas mezcladas para panaderia</t>
  </si>
  <si>
    <t>2170005-Manteca vegetal</t>
  </si>
  <si>
    <t>2170006-Minarina</t>
  </si>
  <si>
    <t>2180001-Linters de algodon</t>
  </si>
  <si>
    <t>2191001-Torta de copra</t>
  </si>
  <si>
    <t>2191002-Torta de mani</t>
  </si>
  <si>
    <t>2191003-Torta de ricino</t>
  </si>
  <si>
    <t>2191004-Torta de palmiste</t>
  </si>
  <si>
    <t>2191005-Torta de semillas de algodon</t>
  </si>
  <si>
    <t>2191006-Torta de ajonjoli</t>
  </si>
  <si>
    <t>2191007-Torta de soja</t>
  </si>
  <si>
    <t>2191008-Cascarilla de algodon</t>
  </si>
  <si>
    <t>2191009-Cascarilla de soja</t>
  </si>
  <si>
    <t>2191010-Torta de higuerilla</t>
  </si>
  <si>
    <t>2191011-Torta de arroz</t>
  </si>
  <si>
    <t>2191012-Torta de girasol</t>
  </si>
  <si>
    <t xml:space="preserve">2191098-Torta de oleaginosas n c p </t>
  </si>
  <si>
    <t xml:space="preserve">2191099-Torta de germenes de cereales n c p </t>
  </si>
  <si>
    <t>2192001-Harina de soya</t>
  </si>
  <si>
    <t>2192002-Harina de palmiste</t>
  </si>
  <si>
    <t>2192003-Harina de achira</t>
  </si>
  <si>
    <t>2193101-Cera de laurel</t>
  </si>
  <si>
    <t>2193102-Ceras de origen vegetal</t>
  </si>
  <si>
    <t xml:space="preserve">2193201-Soap stocks pasta de neutralizacion </t>
  </si>
  <si>
    <t>2193202-Residuos de aceites refinados aceites grasos</t>
  </si>
  <si>
    <t>2193203-Residuos de aceite crudo de palma africana</t>
  </si>
  <si>
    <t>2211001-Leche pasteurizada entera</t>
  </si>
  <si>
    <t>2211002-Leche pasteurizada semidescremada</t>
  </si>
  <si>
    <t>2211003-Leche pasteurizada descremada</t>
  </si>
  <si>
    <t>2211004-Leche pasteurizada deslactosada</t>
  </si>
  <si>
    <t>2211005-Leche ultrapasteurizada entera</t>
  </si>
  <si>
    <t>2211006-Leche ultrapasteurizada semidescremada</t>
  </si>
  <si>
    <t>2211007-Leche ultrapasteurizada descremada</t>
  </si>
  <si>
    <t>2211008-Leche ultrapasteurizada deslactosada</t>
  </si>
  <si>
    <t>2212001-Crema de leche</t>
  </si>
  <si>
    <t>2213001-Suero de leche</t>
  </si>
  <si>
    <t>2213002-Suero de leche en polvo</t>
  </si>
  <si>
    <t>2221101-Leche entera en polvo</t>
  </si>
  <si>
    <t>2221102-Leche en polvo azucarada</t>
  </si>
  <si>
    <t>2221201-Leche en polvo descremada y semidescremada</t>
  </si>
  <si>
    <t xml:space="preserve">22219-Otras leches y crema nata en estado solido n c p </t>
  </si>
  <si>
    <t>2222101-Leche concentrada</t>
  </si>
  <si>
    <t>2222201-Leche condensada</t>
  </si>
  <si>
    <t xml:space="preserve">22229-Leche y crema nata  n c p </t>
  </si>
  <si>
    <t>2223001-Kumis</t>
  </si>
  <si>
    <t>2223002-Yogur</t>
  </si>
  <si>
    <t xml:space="preserve">2223099-Leches acidas n c p </t>
  </si>
  <si>
    <t>2224101-Mantequilla</t>
  </si>
  <si>
    <t>2224102-Aceite de mantequilla</t>
  </si>
  <si>
    <t xml:space="preserve">2224103-Grasa de mantequilla butter fat </t>
  </si>
  <si>
    <t>22242-Mantequilla y otras grasas y aceites derivados de la leche de bufala</t>
  </si>
  <si>
    <t>22249-Mantequillas y otras grasas y aceites derivados de la leche de otros animales</t>
  </si>
  <si>
    <t>2225101-Queso blando</t>
  </si>
  <si>
    <t>2225102-Cuajada</t>
  </si>
  <si>
    <t>2225103-Queso madurado</t>
  </si>
  <si>
    <t>2225104-Queso crema</t>
  </si>
  <si>
    <t>2225105-Queso fundido</t>
  </si>
  <si>
    <t>2225201-Queso de leche de bufala</t>
  </si>
  <si>
    <t>22253-Queso de leche de oveja fresco o procesado</t>
  </si>
  <si>
    <t>22254-Queso de leche de cabra fresco o procesado</t>
  </si>
  <si>
    <t xml:space="preserve">22259-Queso fresco o procesado n c p </t>
  </si>
  <si>
    <t>2226001-Caseina</t>
  </si>
  <si>
    <t>2227001-Helados de leche</t>
  </si>
  <si>
    <t>2229001-Postres a base de leche</t>
  </si>
  <si>
    <t>2229002-Preparados a base de leche en kilos</t>
  </si>
  <si>
    <t>2229003-Preparados a base de leche en litros</t>
  </si>
  <si>
    <t>2229004-Arequipe</t>
  </si>
  <si>
    <t>2229005-Avena pasteurizada o ultrapasteurizada</t>
  </si>
  <si>
    <t xml:space="preserve">2229006-Natilla postre </t>
  </si>
  <si>
    <t>2229007-Leche saborizada</t>
  </si>
  <si>
    <t>22300-Huevos con cascara conservados o cocidos</t>
  </si>
  <si>
    <t>2311001-Harinas finas de trigo</t>
  </si>
  <si>
    <t>2311002-Harinas de trigo de segunda y de tercera</t>
  </si>
  <si>
    <t>2311003-Remolido de harina de trigo</t>
  </si>
  <si>
    <t>2311004-Polvillo de harina de trigo</t>
  </si>
  <si>
    <t>2312001-Harina de maiz</t>
  </si>
  <si>
    <t>2312002-Harina de maiz precocido</t>
  </si>
  <si>
    <t>2312003-Harina de arroz</t>
  </si>
  <si>
    <t>2312004-Harina de avena</t>
  </si>
  <si>
    <t>2312005-Harinas de maiz de segunda y de tercera</t>
  </si>
  <si>
    <t xml:space="preserve">2312099-Harina de otros cereales n c p </t>
  </si>
  <si>
    <t>2313001-Harinas gruesas de trigo semolas y semolinas</t>
  </si>
  <si>
    <t>2313002-Grits de arroz</t>
  </si>
  <si>
    <t>2313003-Grits de maiz</t>
  </si>
  <si>
    <t xml:space="preserve">2313099-Semolas de cereales n c p </t>
  </si>
  <si>
    <t>2314001-Maiz trillado pilado</t>
  </si>
  <si>
    <t>2314002-Cebada perlada mondada</t>
  </si>
  <si>
    <t>2314003-Avena prensada</t>
  </si>
  <si>
    <t>2314004-Cuchuco de cebada</t>
  </si>
  <si>
    <t>2314005-Cuchuco de maiz</t>
  </si>
  <si>
    <t>2314006-Germenes de cereales</t>
  </si>
  <si>
    <t>2314007-Triturado de maiz</t>
  </si>
  <si>
    <t>2314008-Cuchuco de trigo</t>
  </si>
  <si>
    <t>2314009-Arroz precocido</t>
  </si>
  <si>
    <t>2314010-Arroz precocido mezclado con otros productos</t>
  </si>
  <si>
    <t>2314011-Hojuelas de maiz y otros cereales</t>
  </si>
  <si>
    <t>2314012-Cereales expandidos</t>
  </si>
  <si>
    <t xml:space="preserve">2314013-Soya descascarada extruida </t>
  </si>
  <si>
    <t>2314014-Pastas o pellets a base de cereales para pasabocas</t>
  </si>
  <si>
    <t xml:space="preserve">2314099-Comestibles a base de cereales n c p </t>
  </si>
  <si>
    <t>2316101-Arroz semiblanqueado</t>
  </si>
  <si>
    <t xml:space="preserve">2316102-Arroz blanqueado pulido o blanco </t>
  </si>
  <si>
    <t>2316103-Arroz partido</t>
  </si>
  <si>
    <t xml:space="preserve">2316201-Arroz descascarillado pardo cargo o integral </t>
  </si>
  <si>
    <t>2317001-Harina de yuca</t>
  </si>
  <si>
    <t>2317002-Harinas precocidas</t>
  </si>
  <si>
    <t>2317003-Harina de leguminosas</t>
  </si>
  <si>
    <t>2317004-Harina de frutas</t>
  </si>
  <si>
    <t>2318001-Pasta hojaldrada</t>
  </si>
  <si>
    <t>2318002-Mezclas para panaderia</t>
  </si>
  <si>
    <t>2321101-Lactosa comestible</t>
  </si>
  <si>
    <t xml:space="preserve">2321201-Glucosa con alto contenido de fructosa mayor o igual al 20% en peso </t>
  </si>
  <si>
    <t xml:space="preserve">2321202-Glucosa con bajo contenido de fructosa menor al 20% en peso </t>
  </si>
  <si>
    <t>2321203-Dextrosa</t>
  </si>
  <si>
    <t>2321204-Fructosa levulosa</t>
  </si>
  <si>
    <t>2321205-Jarabe de azucar invertido</t>
  </si>
  <si>
    <t>2321206-Jarabe de maiz</t>
  </si>
  <si>
    <t>2321207-Maltodextrina</t>
  </si>
  <si>
    <t>2321208-Dextrosa con adicion de edulcorante</t>
  </si>
  <si>
    <t>2321301-Miel artificial</t>
  </si>
  <si>
    <t>2322001-Fecula de maiz</t>
  </si>
  <si>
    <t>2322002-Almidon de maiz</t>
  </si>
  <si>
    <t>2322003-Almidon de yuca</t>
  </si>
  <si>
    <t>2322004-Almidon de papa</t>
  </si>
  <si>
    <t>2322005-Almidon de arroz</t>
  </si>
  <si>
    <t>2322006-Fecula de platano</t>
  </si>
  <si>
    <t>2322007-Almidon de trigo</t>
  </si>
  <si>
    <t>2322008-Dextrina</t>
  </si>
  <si>
    <t xml:space="preserve">2322097-Almidon n c p </t>
  </si>
  <si>
    <t xml:space="preserve">2322098-Feculas de cereales n c p </t>
  </si>
  <si>
    <t xml:space="preserve">2322099-Gluten de cereales n c p </t>
  </si>
  <si>
    <t>23230-Tapioca y sus sucedaneos preparados con fecula en forma de copos grumos granos cerniduras o formas similares</t>
  </si>
  <si>
    <t>2331101-Alimentos para perros venta al por menor</t>
  </si>
  <si>
    <t>2331102-Alimentos para gatos Venta al por menor</t>
  </si>
  <si>
    <t>2331901-Alimentos balanceados para ganado vacuno</t>
  </si>
  <si>
    <t>2331902-Alimentos balanceados para ganado porcino</t>
  </si>
  <si>
    <t>2331903-Alimentos balanceados para equinos</t>
  </si>
  <si>
    <t>2331904-Alimentos balanceados para aves</t>
  </si>
  <si>
    <t>2331905-Alimentos especiales para peces</t>
  </si>
  <si>
    <t>2331906-Alimentos especiales para la cria y levante de conejos</t>
  </si>
  <si>
    <t>2331907-Alimentos balanceados para la cria de camaron</t>
  </si>
  <si>
    <t>2331908-Premezclas basicas para alimentos de animales</t>
  </si>
  <si>
    <t>2331909-Preparaciones forrajeras</t>
  </si>
  <si>
    <t xml:space="preserve">2331999-Preparaciones alimenticias especiales para animales n c p </t>
  </si>
  <si>
    <t>2332001-Harina de alfalfa</t>
  </si>
  <si>
    <t>2341001-Calados tostadas y productos similares</t>
  </si>
  <si>
    <t>2341002-Miga de pan</t>
  </si>
  <si>
    <t>2342001-Pan de trigo</t>
  </si>
  <si>
    <t>2342002-Pan de maiz queso yuca y similares</t>
  </si>
  <si>
    <t>2342003-Galletas dulces</t>
  </si>
  <si>
    <t>2342004-Retal de galletas</t>
  </si>
  <si>
    <t>2342005-Conos y similares para helados</t>
  </si>
  <si>
    <t>2342006-Barquillos</t>
  </si>
  <si>
    <t>2342007-Obleas</t>
  </si>
  <si>
    <t>2343001-Ponques y tortas</t>
  </si>
  <si>
    <t>2343002-Bizcochos y pasteles de dulce</t>
  </si>
  <si>
    <t>2349001-Bizcochos de harina de maiz</t>
  </si>
  <si>
    <t>2349002-Arepas de harina de maiz</t>
  </si>
  <si>
    <t>2349003-Arepas de maiz precocido o yuca</t>
  </si>
  <si>
    <t>2349004-Pasteles empanadas panzerottis y productos similares de sal</t>
  </si>
  <si>
    <t>2349005-Pasteles y pasabocas de maiz</t>
  </si>
  <si>
    <t>2349006-Tortillas pizza de harina de trigo</t>
  </si>
  <si>
    <t>2349007-Bizcochos de harina de achira</t>
  </si>
  <si>
    <t>2349008-Merengues</t>
  </si>
  <si>
    <t>2349009-Galletas saladas</t>
  </si>
  <si>
    <t>2351101-Azucar cruda</t>
  </si>
  <si>
    <t>23512-Azucar de remolacha</t>
  </si>
  <si>
    <t>2352001-Azucar refinada</t>
  </si>
  <si>
    <t>2352002-Azucar en cubos</t>
  </si>
  <si>
    <t>2352003-Azucar pulverizada</t>
  </si>
  <si>
    <t>2352004-Sacarosa quimicamente pura</t>
  </si>
  <si>
    <t>2352005-Azucar con adicion de edulcorantes</t>
  </si>
  <si>
    <t>2352006-Azucar sulfitada</t>
  </si>
  <si>
    <t>23530-Azucar refinada de cana o de remolacha en estado solido con adicion de aromatizantes y colorantes azucar y jarabe de arce</t>
  </si>
  <si>
    <t>2354001-Miel de purga</t>
  </si>
  <si>
    <t>2354002-Miel de cana</t>
  </si>
  <si>
    <t>2354003-Melazas</t>
  </si>
  <si>
    <t>2354004-Jugo de cana de azucar clarificado</t>
  </si>
  <si>
    <t xml:space="preserve">2355001-Panela solida barras bloques redonda </t>
  </si>
  <si>
    <t xml:space="preserve">2355002-Panela granulada y o pulverizada deshidratada polvo cubos etc </t>
  </si>
  <si>
    <t>2355003-Concentrado de panela</t>
  </si>
  <si>
    <t>2361001-Pasta de cacao desgrasada o sin desgrasar</t>
  </si>
  <si>
    <t>2362001-Manteca de cacao</t>
  </si>
  <si>
    <t>2363001-Cacao en polvo</t>
  </si>
  <si>
    <t>2364001-Cacao en polvo con adicion de azucar</t>
  </si>
  <si>
    <t>2365001-Cobertura de chocolate</t>
  </si>
  <si>
    <t>2365002-Chocolate en pasta amargo</t>
  </si>
  <si>
    <t>2365003-Chocolate en pasta dulce</t>
  </si>
  <si>
    <t>2365004-Chocolate en polvo</t>
  </si>
  <si>
    <t>2365005-Chocolate en pasta con harina</t>
  </si>
  <si>
    <t>2365006-Productos en polvo con sabor a chocolate</t>
  </si>
  <si>
    <t>2365007-Chocolate granulado</t>
  </si>
  <si>
    <t>2365008-Concentrado de chocolate</t>
  </si>
  <si>
    <t>2366001-Confites de chocolate</t>
  </si>
  <si>
    <t>2366002-Frutas recubiertas de chocolate y u otros productos de confiteria y reposteria</t>
  </si>
  <si>
    <t>2367001-Confites sin chocolate</t>
  </si>
  <si>
    <t>2367002-Pasta para confites</t>
  </si>
  <si>
    <t>2367003-Dulces y chupetas macizos</t>
  </si>
  <si>
    <t>2367004-Gomas y masmelos</t>
  </si>
  <si>
    <t>2367005-Chicles</t>
  </si>
  <si>
    <t>2367006-Coberturas a base de azucar para reposteria</t>
  </si>
  <si>
    <t>2367007-Bocadillos de guayaba</t>
  </si>
  <si>
    <t>2367008-Grageas de azucar</t>
  </si>
  <si>
    <t>2367009-Frutas cristalizadas</t>
  </si>
  <si>
    <t>2367010-Almendras cubiertas</t>
  </si>
  <si>
    <t>2367011-Mani cubierto</t>
  </si>
  <si>
    <t>2367012-Naranjas rellenas</t>
  </si>
  <si>
    <t>2367013-Limones rellenos</t>
  </si>
  <si>
    <t>2367014-Higos rellenos</t>
  </si>
  <si>
    <t>2367015-Brevas rellenas</t>
  </si>
  <si>
    <t>2367016-Confites blandos</t>
  </si>
  <si>
    <t xml:space="preserve">2367099-Bocadillos de frutas n c p </t>
  </si>
  <si>
    <t>2371001-Fideos macarrones y similares</t>
  </si>
  <si>
    <t>2371002-Retal de fideos macarrones y similares</t>
  </si>
  <si>
    <t>2372101-Raviolis</t>
  </si>
  <si>
    <t>2372102-Lasana</t>
  </si>
  <si>
    <t>2372103-Canelones</t>
  </si>
  <si>
    <t>23722-Platos preparados que contengan pastas rellenas platos preparados de cuscus</t>
  </si>
  <si>
    <t>2381101-Cafe trillado excelso</t>
  </si>
  <si>
    <t>2381102-Cafe trillado inferior</t>
  </si>
  <si>
    <t>2381103-Cafe trillado pasilla</t>
  </si>
  <si>
    <t>2381201-Cafe consumo descafeinado</t>
  </si>
  <si>
    <t>2381202-Cafe excelso descafeinado</t>
  </si>
  <si>
    <t>2381301-Cafe tostado en grano</t>
  </si>
  <si>
    <t>2381302-Cafe molido</t>
  </si>
  <si>
    <t>2381303-Cafe descafeinado tostado en grano</t>
  </si>
  <si>
    <t>2381304-Cafe descafeinado molido</t>
  </si>
  <si>
    <t>2382101-Extracto de cafe</t>
  </si>
  <si>
    <t>2382102-Cafe liofilizado</t>
  </si>
  <si>
    <t>2382103-Cafe instantaneo aglomerado o atomizado</t>
  </si>
  <si>
    <t>23822-Sucedaneos del cafe que contengan cafe</t>
  </si>
  <si>
    <t>23823-Achicoria tostada y demas sucedaneos del cafe tostado y sus extractos esencias y concentrados</t>
  </si>
  <si>
    <t>2391101-Te elaborado</t>
  </si>
  <si>
    <t>2391102-Te instantaneo</t>
  </si>
  <si>
    <t>2391201-Te soluble</t>
  </si>
  <si>
    <t>2392101-Pimienta elaborada</t>
  </si>
  <si>
    <t>23922-Ajies y pimientos secos capsicum spp  pimenta  procesados</t>
  </si>
  <si>
    <t>2392301-Nuez moscada elaborada</t>
  </si>
  <si>
    <t>2392401-Comino elaborado</t>
  </si>
  <si>
    <t>2392501-Canela elaborada</t>
  </si>
  <si>
    <t>2392601-Clavos de olor elaborados</t>
  </si>
  <si>
    <t>23927-Jengibre procesado</t>
  </si>
  <si>
    <t>23928-Vainilla procesada</t>
  </si>
  <si>
    <t xml:space="preserve">2392999-Otras especias elaboradas n c p </t>
  </si>
  <si>
    <t>2399101-Compotas de legumbres</t>
  </si>
  <si>
    <t>2399102-Compotas a base de carne</t>
  </si>
  <si>
    <t xml:space="preserve">2399103-Preparados a base de cereales leche malta etc </t>
  </si>
  <si>
    <t>2399104-Leche en polvo para lactantes</t>
  </si>
  <si>
    <t xml:space="preserve">2399105-Mezcla de cereales ej  Bienestarina </t>
  </si>
  <si>
    <t xml:space="preserve">2399198-Preparados de frutas legumbres hortalizas y otros vegetales n c p </t>
  </si>
  <si>
    <t xml:space="preserve">2399199-Preparados de mariscos y pescados n c p </t>
  </si>
  <si>
    <t>2399201-Sopas de legumbres envasadas</t>
  </si>
  <si>
    <t>2399202-Sopas de hortalizas envasadas</t>
  </si>
  <si>
    <t>2399203-Sopas de legumbres y hortalizas envasadas</t>
  </si>
  <si>
    <t>2399204-Sopas secas de legumbres</t>
  </si>
  <si>
    <t>2399205-Sopas secas de hortalizas</t>
  </si>
  <si>
    <t>2399206-Sopas secas de legumbres y hortalizas mezcladas</t>
  </si>
  <si>
    <t>2399207-Sopas secas de cereales</t>
  </si>
  <si>
    <t>2399208-Concentrados deshidratados de carne para sopas y caldos</t>
  </si>
  <si>
    <t>2399209-Concentrados deshidratados de gallina para sopas y caldos</t>
  </si>
  <si>
    <t>2399210-Mezclas precocidas para sopas</t>
  </si>
  <si>
    <t>2399211-Sopas enlatadas de pescado y mariscos</t>
  </si>
  <si>
    <t>2399212-Mezclas de harinas para sopas</t>
  </si>
  <si>
    <t>2399301-Claras y yemas de huevo congeladas</t>
  </si>
  <si>
    <t>2399302-Ovoalbumina</t>
  </si>
  <si>
    <t>2399303-Claras y yemas de huevo deshidratadas</t>
  </si>
  <si>
    <t>2399401-Vinagres</t>
  </si>
  <si>
    <t>2399402-Vinagre de frutas</t>
  </si>
  <si>
    <t>2399501-Salsa de tomate</t>
  </si>
  <si>
    <t>2399502-Salsa de aji y otras salsas picantes</t>
  </si>
  <si>
    <t>2399503-Salsas de frutas</t>
  </si>
  <si>
    <t>2399504-Mayonesa</t>
  </si>
  <si>
    <t>2399505-Mostaza</t>
  </si>
  <si>
    <t>2399506-Harina de mostaza</t>
  </si>
  <si>
    <t>2399507-Concentrados deshidratados para salsas</t>
  </si>
  <si>
    <t xml:space="preserve">2399597-Condimentos y alinos n c p </t>
  </si>
  <si>
    <t xml:space="preserve">2399598-Salsas para mesa n c p </t>
  </si>
  <si>
    <t xml:space="preserve">2399599-Condimentos compuestos n c p </t>
  </si>
  <si>
    <t>2399601-Levadura solida</t>
  </si>
  <si>
    <t>2399602-Levadura seca</t>
  </si>
  <si>
    <t>2399603-Polvos para hornear</t>
  </si>
  <si>
    <t>2399701-Paella precocida</t>
  </si>
  <si>
    <t>2399702-Tamales y hallacas</t>
  </si>
  <si>
    <t xml:space="preserve">2399799-Otros platos y comidas preparadas n c p </t>
  </si>
  <si>
    <t>2399901-Papa frita</t>
  </si>
  <si>
    <t>2399902-Patacones</t>
  </si>
  <si>
    <t>2399903-Chicharrones empacados</t>
  </si>
  <si>
    <t>2399904-Extracto de lupulo</t>
  </si>
  <si>
    <t>2399905-Extractos de malta</t>
  </si>
  <si>
    <t>2399906-Jarabes para bebidas</t>
  </si>
  <si>
    <t>2399907-Concentrados para bebidas no alcoholicas</t>
  </si>
  <si>
    <t>2399908-Gelatina neutra potable</t>
  </si>
  <si>
    <t>2399909-Gelatinas y pudines preparados</t>
  </si>
  <si>
    <t>2399910-Premezclas para la elaboracion de polvos para refrescos helados y paletas</t>
  </si>
  <si>
    <t>2399911-Polvos para refrescos helados y paletas</t>
  </si>
  <si>
    <t>2399912-Polvos para preparacion de postres gelatinas y similares</t>
  </si>
  <si>
    <t xml:space="preserve">2399913-Premezclas para la elaboracion de tortas y similares natillas bunuelos pan de yucas etc </t>
  </si>
  <si>
    <t>2399914-Base para helado mix helado</t>
  </si>
  <si>
    <t>2399915-Confites y chicles sin azucar</t>
  </si>
  <si>
    <t>2399916-Pasabocas y otros alimentos en conserva</t>
  </si>
  <si>
    <t>2399917-Comestibles a base de harinas almidones y o especias</t>
  </si>
  <si>
    <t>2399918-Humo liquido</t>
  </si>
  <si>
    <t>2399919-Mucilagos y espesativos derivados de los vegetales carragenina</t>
  </si>
  <si>
    <t>2399920-Mezclas espesantes para bebidas y alimentos</t>
  </si>
  <si>
    <t>2399921-Productos aromaticos diversos</t>
  </si>
  <si>
    <t>2399922-Concentrados de frutas empacados para preparacion de sorbetes y similares</t>
  </si>
  <si>
    <t xml:space="preserve">2399923-Mezclas en polvo para preparacion de bebidas cafe con leche </t>
  </si>
  <si>
    <t xml:space="preserve">2399924-Mezclas a base de solidos de jarabes y aceites vegetales base no lactea </t>
  </si>
  <si>
    <t>2399925-Mezclas de proteinas y otras sustancias en polvo</t>
  </si>
  <si>
    <t>2399926-Alimentos diversos preparados envasados en sobres hermeticos</t>
  </si>
  <si>
    <t>2399927-Concentrado de coco</t>
  </si>
  <si>
    <t>2399928-Alimentos dieteticos a base de cereales</t>
  </si>
  <si>
    <t xml:space="preserve">2399929-Snacks o pasabocas empacados excepto papas fritas patacones o chicharrones </t>
  </si>
  <si>
    <t>2399930-Bebidas a base de soja almendras mani y otros frutos oleaginosos  liquidas</t>
  </si>
  <si>
    <t>2399931-Bebidas a base de soja almendras mani y otros frutos oleaginosos  polvo</t>
  </si>
  <si>
    <t>2399932-Maiz tostado sin cobertura</t>
  </si>
  <si>
    <t>2399933-Hojas y plantas elaboradas para infusion</t>
  </si>
  <si>
    <t>2399934-Mezclas a base de leche en polvo para helados</t>
  </si>
  <si>
    <t xml:space="preserve">2399992-Ingredientes para panaderia n c p </t>
  </si>
  <si>
    <t xml:space="preserve">2399993-Extractos blandos y fluidos n c p </t>
  </si>
  <si>
    <t xml:space="preserve">2399994-Extractos de vegetales n c p </t>
  </si>
  <si>
    <t xml:space="preserve">2399995-Extractos de frutas n c p </t>
  </si>
  <si>
    <t xml:space="preserve">2399996-Extractos saporiferos n c p </t>
  </si>
  <si>
    <t xml:space="preserve">2399997-Proteinas a base de cereales n c p </t>
  </si>
  <si>
    <t>2399998-Alimentos precocidos congelados a base de papa yuca platano cereales y otros</t>
  </si>
  <si>
    <t xml:space="preserve">2399999-Alimentos precocidos n c p </t>
  </si>
  <si>
    <t xml:space="preserve">2411001-Alcohol etilico sin desnaturalizar para fabricar bebidas alcoholicas </t>
  </si>
  <si>
    <t>2413101-Aguardiente</t>
  </si>
  <si>
    <t>2413102-Ron</t>
  </si>
  <si>
    <t>2413103-Ginebra</t>
  </si>
  <si>
    <t>2413104-Brandy</t>
  </si>
  <si>
    <t>2413105-Whisky</t>
  </si>
  <si>
    <t>2413106-Vodka</t>
  </si>
  <si>
    <t>2413107-Concentrados de whisky</t>
  </si>
  <si>
    <t>2413108-Concentrados de brandy</t>
  </si>
  <si>
    <t xml:space="preserve">2413109-Concentrados de ron ron para rectificar </t>
  </si>
  <si>
    <t>2413110-Licor de cacao con o sin azucar</t>
  </si>
  <si>
    <t>2413111-Mistelas y cremas</t>
  </si>
  <si>
    <t xml:space="preserve">2413199-Concentrados para licores n c p </t>
  </si>
  <si>
    <t>2413901-Sabajon</t>
  </si>
  <si>
    <t>2421101-Vinos espumosos</t>
  </si>
  <si>
    <t>2421201-Mosto de uvas</t>
  </si>
  <si>
    <t>2421202-Vino de uvas</t>
  </si>
  <si>
    <t>24220-Vermut y otros vinos de uvas frescas preparados con plantas o sustancias aromaticas</t>
  </si>
  <si>
    <t>2423001-Mosto de frutas</t>
  </si>
  <si>
    <t>2423002-Vino de frutas</t>
  </si>
  <si>
    <t>2423003-Bebidas fermentadas</t>
  </si>
  <si>
    <t>2423004-Bebidas fermentadas en proceso</t>
  </si>
  <si>
    <t>2423005-Mezclas de bebidas no alcoholicas con cerveza</t>
  </si>
  <si>
    <t>2431001-Cerveza embotellada tipo Pilsen</t>
  </si>
  <si>
    <t>2431002-Cerveza negra</t>
  </si>
  <si>
    <t>2431003-Cerveza en proceso</t>
  </si>
  <si>
    <t>2431004-Cerveza enlatada</t>
  </si>
  <si>
    <t>2432001-Malta</t>
  </si>
  <si>
    <t>2432002-Cebada malteada</t>
  </si>
  <si>
    <t xml:space="preserve">2441001-Agua purificada envasada </t>
  </si>
  <si>
    <t>2441002-Hielo</t>
  </si>
  <si>
    <t xml:space="preserve">2449001-Bebidas gaseosas no alcoholicas maltas gaseosas etc </t>
  </si>
  <si>
    <t>2449002-Bebidas no alcoholicas sin gasificar refrescos</t>
  </si>
  <si>
    <t>2501001-Hojas de tabaco desvenado</t>
  </si>
  <si>
    <t>2502001-Cigarrillos sin filtro</t>
  </si>
  <si>
    <t>2502002-Cigarrillos con filtro</t>
  </si>
  <si>
    <t xml:space="preserve">2502003-Cigarros puros </t>
  </si>
  <si>
    <t>2502004-Cigarrillos semielaborados</t>
  </si>
  <si>
    <t xml:space="preserve">2502005-Cigarritos puritos </t>
  </si>
  <si>
    <t>2509001-Picadura</t>
  </si>
  <si>
    <t>2509002-Extractos y esencias de tabaco</t>
  </si>
  <si>
    <t>2509003-Rape</t>
  </si>
  <si>
    <t xml:space="preserve">26110-Seda cruda sin torcer </t>
  </si>
  <si>
    <t>26130-Lana desgrasada o carbonizada sin cardar ni peinar</t>
  </si>
  <si>
    <t>26140-Borras de lana o de pelos finos de animales</t>
  </si>
  <si>
    <t>2615001-Lana cardada o peinada</t>
  </si>
  <si>
    <t>2615099-Pelos de animales n c p preparados</t>
  </si>
  <si>
    <t>2616001-Algodon cardado o peinado</t>
  </si>
  <si>
    <t>2616002-Fibra de algodon recuperada</t>
  </si>
  <si>
    <t>2617001-Fibra cardada o peinada de yute</t>
  </si>
  <si>
    <t>2619001-Fibras de fique pita</t>
  </si>
  <si>
    <t>2619002-Fibras de lino</t>
  </si>
  <si>
    <t>2619003-Desechos de hilados y tejidos de fibras duras vegetales</t>
  </si>
  <si>
    <t>2621001-Fibras sinteticas cortas o discontinuas cardadas o peinadas</t>
  </si>
  <si>
    <t>2622001-Fibras artificiales cortas o discontinuas cardadas o peinadas</t>
  </si>
  <si>
    <t>26310-Hilados de seda e hilados de desperdicios de seda tripa de gusano de seda</t>
  </si>
  <si>
    <t>2632001-Hilados de lana cardada con un contenido de lana igual o superior al 85% en peso no acondicionados para la venta al por menor</t>
  </si>
  <si>
    <t>2632002-Hilados de lana peinada con un contenido de lana igual o superior al 85% en peso no acondicionados para la venta al por menor</t>
  </si>
  <si>
    <t>2632003-Hilados de lana cruda con un contenido de lana igual o superior al 85% en peso no acondicionados para la venta al por menor</t>
  </si>
  <si>
    <t>2633001-Hilados de lana cardada con un contenido de lana inferior al 85% en peso no acondicionados para la venta al por menor</t>
  </si>
  <si>
    <t>2633002-Hilados de lana peinada con un contenido de lana inferior al 85% en peso no acondicionados para la venta al por menor</t>
  </si>
  <si>
    <t>2633003-Hilados de lana cruda con un contenido de lana inferior al 85% en peso no acondicionados para la venta al por menor</t>
  </si>
  <si>
    <t>2634001-Hilados de lana mezclados venta al por menor</t>
  </si>
  <si>
    <t>2634002-Hilados de pelos finos Venta al por menor</t>
  </si>
  <si>
    <t>2634003-Hilados de pelos ordinarios Venta al por menor</t>
  </si>
  <si>
    <t>2635001-Hilo de algodon para coser</t>
  </si>
  <si>
    <t>2636001-Hilados de algodon peinado con un contenido de algodon superior o igual al 85% en peso venta al por menor</t>
  </si>
  <si>
    <t>2636002-Hilados de algodon cardado con un contenido de algodon superior o igual al 85% en peso Venta al por menor</t>
  </si>
  <si>
    <t>2636003-Hilados crudos de algodon con un contenido de algodon superior o igual al 85% en peso Venta al por menor</t>
  </si>
  <si>
    <t>2636004-Hilados de algodon revestidos con un contenido de algodon superior o igual al 85% en peso Venta al por menor</t>
  </si>
  <si>
    <t>2637001-Hilados de algodon mezclados con un contenido de algodon inferior al 85% en peso venta al por menor</t>
  </si>
  <si>
    <t>2637002-Hilados de algodon mezclados con fibras textiles con un contenido de algodon inferior al 85% en peso Venta al por menor</t>
  </si>
  <si>
    <t>2637003-Hilados de algodon peinado con un contenido de algodon inferior al 85% en peso Venta al por menor</t>
  </si>
  <si>
    <t>2637004-Hilados de algodon cardado con un contenido de algodon inferior al 85% en peso Venta al por menor</t>
  </si>
  <si>
    <t>2637005-Hilados crudos de algodon con un contenido de algodon inferior al 85% en peso Venta al por menor</t>
  </si>
  <si>
    <t>2637006-Hilados de algodon revestidos con un contenido de algodon inferior al 85% en peso Venta al por menor</t>
  </si>
  <si>
    <t>2638001-Hilados de fique</t>
  </si>
  <si>
    <t>2638002-Hilados de yute</t>
  </si>
  <si>
    <t>2638003-Hilados de lino</t>
  </si>
  <si>
    <t>2638099-Hilados de las demas fibras textiles vegetales</t>
  </si>
  <si>
    <t>2641001-Hilos de fibras artificiales y sinteticas para coser y bordar</t>
  </si>
  <si>
    <t>2641002-Hilo industrial de nailon</t>
  </si>
  <si>
    <t>26421-Hilados de filamentos manufacturados multiples o cableados excepto hilo de coser hilados de poliamidas de alta resistencia poliester o rayon viscosa  no acondicionados para la venta al por menor</t>
  </si>
  <si>
    <t>2642002-Hilados de filamentos continuos de fibras sinteticas</t>
  </si>
  <si>
    <t>26422-Hilados de filamentos manufacturados excepto hilo de coser  acondicionados para la venta al por menor</t>
  </si>
  <si>
    <t>2643001-Hilados de fibras sinteticas discontinuas con un contenido de tales fibras igual o superior al 85% en peso venta al por menor</t>
  </si>
  <si>
    <t>2643002-Hilados de fibras sinteticas discontinuas con lana con un contenido de tales fibras igual o superior al 85% en peso Venta al por menor</t>
  </si>
  <si>
    <t>2643003-Hilados de fibras sinteticas discontinuas con algodon con un contenido de tales fibras igual o superior al 85% en peso Venta al por menor</t>
  </si>
  <si>
    <t>2643004-Hilados de fibras sinteticas discontinuas con lino con un contenido de tales fibras igual o superior al 85% en peso Venta al por menor</t>
  </si>
  <si>
    <t>2643099-Hilados de fibras sinteticas discontinuas n c p  con un contenido de tales fibras igual o superior al 85% en peso Venta al por menor</t>
  </si>
  <si>
    <t>2644001-Hilados de fibras sinteticas discontinuas con lana con un contenido de tales fibras inferior al 85% en peso venta al por menor</t>
  </si>
  <si>
    <t>2644002-Hilados de fibras sinteticas discontinuas con algodon con un contenido de tales fibras inferior al 85% en peso Venta al por menor</t>
  </si>
  <si>
    <t>2644003-Hilados de fibras sinteticas discontinuas con lino con un contenido de tales fibras inferior al 85% en peso Venta al por menor</t>
  </si>
  <si>
    <t>2644099-Hilados de fibras sinteticas discontinuas n c p  con un contenido de tales fibras inferior al 85% en peso Venta al por menor</t>
  </si>
  <si>
    <t>2645001-Hilados de fibras artificiales discontinuas con un contenido de tales fibras igual o superior al 85% en peso venta al por menor</t>
  </si>
  <si>
    <t>2645002-Hilados de fibras artificiales discontinuas con lana con un contenido de tales fibras igual o superior al 85% en peso no acondicionados para la venta al por menor Venta al por menor</t>
  </si>
  <si>
    <t>2645003-Hilados de fibras artificiales discontinuas con algodon con un contenido de tales fibras igual o superior al 85% en peso no acondicionados para la venta al por menor</t>
  </si>
  <si>
    <t>2646101-Hilados de fibras artificiales discontinuas con lana con un contenido de tales fibras inferior al 85% en peso no acondicionados para la venta al por menor</t>
  </si>
  <si>
    <t>2646102-Hilados de fibras artificiales discontinuas con algodon con un contenido de tales fibras inferior al 85% en peso no acondicionados para la venta al por menor</t>
  </si>
  <si>
    <t>2646199-Hilados de fibras artificiales discontinuas mezcladas n c p  con un contenido de tales fibras inferior al 85% en peso no acondicionados para la venta al por menor</t>
  </si>
  <si>
    <t>2646201-Hilados de fibras artificiales discontinuas con lana con un contenido de tales fibras inferior al 85% en peso acondicionados para la venta al por menor</t>
  </si>
  <si>
    <t>2646202-Hilados de fibras artificiales discontinuas con algodon con un contenido de tales fibras inferior al 85% en peso acondicionados para la venta al por menor</t>
  </si>
  <si>
    <t>2646299-Hilados de fibras artificiales discontinuas mezcladas n c p  con un contenido de tales fibras inferior al 85% en peso acondicionados para la venta al por menor</t>
  </si>
  <si>
    <t>2651001-Tejidos de seda</t>
  </si>
  <si>
    <t>2652001-Panos de lana cardada con un contenido de lana o pelo fino de animal igual o superior al 85% en peso</t>
  </si>
  <si>
    <t>2653001-Panos de lana peinada con un contenido de lana o pelo fino de animal igual o superior al 85% en peso</t>
  </si>
  <si>
    <t>2653002-Telas de lana para tapiceria con un contenido de lana o pelo fino de animal igual o superior al 85% en peso</t>
  </si>
  <si>
    <t>2653003-Tejidos planos de lana con un contenido de lana o pelo fino de animal igual o superior al 85% en peso</t>
  </si>
  <si>
    <t>2654001-Panos de lana mezclados con fibras artificiales y o sinteticas con un contenido de lana o pelo fino de animal inferior al 85% en peso</t>
  </si>
  <si>
    <t>2654002-Panos de lana mezclados con un contenido de lana o pelo fino de animal inferior al 85% en peso</t>
  </si>
  <si>
    <t>2654003-Panos de lana peinada con un contenido de lana o pelo fino de animal inferior al 85% en peso</t>
  </si>
  <si>
    <t>2654004-Telas de lana para tapiceria con un contenido de lana o pelo fino de animal inferior al 85% en peso</t>
  </si>
  <si>
    <t>2654005-Tejidos planos de lana con un contenido de lana o pelo fino de animal inferior al 85% en peso</t>
  </si>
  <si>
    <t>26550-Tejidos de pelos ordinarios de animal o de crin</t>
  </si>
  <si>
    <t>2656001-Tejidos de lino</t>
  </si>
  <si>
    <t>2657001-Tejidos de yute</t>
  </si>
  <si>
    <t>2659001-Tejidos de fique</t>
  </si>
  <si>
    <t>2661001-Tejidos planos de algodon crudos con un peso inferior o igual a 200 g m2 y con un contenido de algodon superior o igual al 85% en peso</t>
  </si>
  <si>
    <t>2661002-Tejidos planos de algodon estampados con un peso inferior o igual a 200 g m2 y con un contenido de algodon superior o igual al 85% en peso</t>
  </si>
  <si>
    <t>2661003-Tejidos de algodon bordados anchos con un peso inferior o igual a 200 g m2 y con un contenido de algodon superior o igual al 85% en peso</t>
  </si>
  <si>
    <t>2661004-Tejidos de algodon bordados angostos con un peso inferior o igual a 200 g m2 y con un contenido de algodon superior o igual al 85% en peso</t>
  </si>
  <si>
    <t>2661005-Tejidos planos de algodon blanqueados y tenidos con un peso inferior o igual a 200 g m2 y con un contenido de algodon superior o igual al 85% en peso</t>
  </si>
  <si>
    <t>2661006-Driles de algodon con un peso inferior o igual a 200 g m2 y con un contenido de algodon superior o igual al 85% en peso</t>
  </si>
  <si>
    <t>2661007-Lonas de algodon crudas con un peso inferior o igual a 200 g m2 y con un contenido de algodon superior o igual al 85% en peso</t>
  </si>
  <si>
    <t>2661008-Lonas de algodon blanqueadas y tenidas con un peso inferior o igual a 200 g m2 y con un contenido de algodon superior o igual al 85% en peso</t>
  </si>
  <si>
    <t>2661009-Tejidos de damasco y similares de algodon con un peso inferior o igual a 200 g m2 y con un contenido de algodon superior o igual al 85% en peso</t>
  </si>
  <si>
    <t>2662001-Tejidos planos de algodon blanqueados y tenidos con un peso superior a 200 g m2 y con un contenido de algodon superior o igual al 85% en peso</t>
  </si>
  <si>
    <t>2662002-Driles de algodon con un peso superior a 200 g m2 y con un contenido de algodon superior o igual al 85% en peso</t>
  </si>
  <si>
    <t>2662003-Lonas de algodon crudas con un peso superior a 200 g m2 y con un contenido de algodon superior o igual al 85% en peso</t>
  </si>
  <si>
    <t>2662004-Lonas de algodon blanqueadas y tenidas con un peso superior a 200 g m2 y con un contenido de algodon superior o igual al 85% en peso</t>
  </si>
  <si>
    <t>2662005-Tejidos de damasco y similares de algodon con un peso superior a 200 g m2 y con un contenido de algodon superior o igual al 85% en peso</t>
  </si>
  <si>
    <t>2662006-Tejidos planos de algodon crudos con un peso superior a 200 g m2 y con un contenido de algodon superior o igual al 85% en peso</t>
  </si>
  <si>
    <t>2662007-Tejidos planos de algodon estampados con un peso superior a 200 g m2 y con un contenido de algodon superior o igual al 85% en peso</t>
  </si>
  <si>
    <t>2662008-Tejidos de algodon bordados anchos con un peso superior a 200 g m2 y con un contenido de algodon superior o igual al 85% en peso</t>
  </si>
  <si>
    <t>2662009-Tejidos de algodon bordados angostos con un peso superior a 200 g m2 y con un contenido de algodon superior o igual al 85% en peso</t>
  </si>
  <si>
    <t>2663001-Tejidos planos de algodon mezclados principal o unicamente con fibras artificiales o sinteticas tenidos o estampados con un contenido de algodon inferior al 85% en peso</t>
  </si>
  <si>
    <t>2663002-Tejidos planos crudos de algodon mezclados principal o unicamente con fibras artificiales o sinteticas con un contenido de algodon inferior al 85% en peso</t>
  </si>
  <si>
    <t>2669001-Tejidos de algodon y cerda SIDO</t>
  </si>
  <si>
    <t>2671001-Tejido de polipropileno especiales mallas para cirugia</t>
  </si>
  <si>
    <t>2672001-Tejidos planos de fibras artificiales tenidos y estampados con un contenido de tales filamentos igual o superior al 85% en peso</t>
  </si>
  <si>
    <t>2672002-Tejidos planos de fibras sinteticas tenidos y estampados con un contenido de tales filamentos igual o superior al 85% en peso</t>
  </si>
  <si>
    <t>2672003-Tejidos crudos de fibras artificiales o sinteticas con un contenido de tales filamentos igual o superior al 85% en peso</t>
  </si>
  <si>
    <t>2672004-Tejidos de damasco y similares de fibras artificiales y sinteticas con un contenido de tales filamentos igual o superior al 85% en peso</t>
  </si>
  <si>
    <t>2672005-Tejidos planos de fibras artificiales o sinteticas tipo raso o satin con un contenido de tales filamentos igual o superior al 85% en peso</t>
  </si>
  <si>
    <t xml:space="preserve">2672006-Geotextil tejido de polipropileno 100% polipropileno </t>
  </si>
  <si>
    <t>2673001-Tejidos planos de fibras artificiales mezclados con un contenido de tales filamentos inferior al 85% en peso</t>
  </si>
  <si>
    <t>2673002-Tejidos planos de fibras sinteticas mezclados con un contenido de tales filamentos inferior al 85% en peso</t>
  </si>
  <si>
    <t>2673003-Tejidos planos de fibras artificiales y o sinteticas mezclados tenidos y o estampados con un contenido de tales filamentos inferior al 85% en peso</t>
  </si>
  <si>
    <t>2673004-Tejidos especiales para usos tecnicos con un contenido de tales filamentos inferior al 85% en peso</t>
  </si>
  <si>
    <t>2673005-Tejidos planos de fibras artificiales tenidos y estampados con un contenido de tales filamentos inferior al 85% en peso</t>
  </si>
  <si>
    <t>2673006-Tejidos planos de fibras sinteticas tenidos y estampados con un contenido de tales filamentos inferior al 85% en peso</t>
  </si>
  <si>
    <t>2673007-Tejidos crudos de fibras artificiales o sinteticas con un contenido de tales filamentos inferior al 85% en peso</t>
  </si>
  <si>
    <t>2673008-Tejidos de damasco y similares de fibras artificiales y sinteticas con un contenido de tales filamentos inferior al 85% en peso</t>
  </si>
  <si>
    <t>2673009-Tejidos planos de fibras artificiales o sinteticas tipo raso o satin con un contenido de tales filamentos inferior al 85% en peso</t>
  </si>
  <si>
    <t>2674001-Tejidos de fibras sinteticas discontinuas para decoracion</t>
  </si>
  <si>
    <t>26750-Tejidos de fibras discontinuas artificiales con un contenido de tales fibras igual o superior al 85% en peso</t>
  </si>
  <si>
    <t>2676001-Tejidos de fibras discontinuas mezcladas con algodon</t>
  </si>
  <si>
    <t>2677001-Tejidos de fibras discontinuas mezcladas con lana</t>
  </si>
  <si>
    <t>26790-Otros tejidos de fibras discontinuas manufacturadas</t>
  </si>
  <si>
    <t>2681001-Tejidos planos de algodon afelpados pana y similares</t>
  </si>
  <si>
    <t>2681002-Tejidos planos de algodon esponjosos o afelpados mezclados</t>
  </si>
  <si>
    <t>2682001-Tejidos planos afelpados de fibras artificiales y sinteticas</t>
  </si>
  <si>
    <t xml:space="preserve">26830-Otros tejidos aterciopelados de chenillas o de felpa excepto tejidos con bucles del tipo toalla y tejidos estrechos </t>
  </si>
  <si>
    <t>2684001-Tejidos planos de algodon esponjosos toalla</t>
  </si>
  <si>
    <t xml:space="preserve">26850-Otros tejidos con bucles del tipo toalla y tejidos con bucles similares de las demas materias textiles excepto tejidos estrechos </t>
  </si>
  <si>
    <t>2686001-Tejidos de gasa de algodon</t>
  </si>
  <si>
    <t xml:space="preserve">26880-Superficies textiles con mechon insertado excepto las alfombras </t>
  </si>
  <si>
    <t>2689001-Tejidos de fibra de vidrio</t>
  </si>
  <si>
    <t>2711001-Cobijas de algodon</t>
  </si>
  <si>
    <t>2711002-Frazadas de lana</t>
  </si>
  <si>
    <t>2711003-Mantas de lana</t>
  </si>
  <si>
    <t>2711004-Mantas y frazadas de fibras artificiales y sinteticas aun mezcladas</t>
  </si>
  <si>
    <t>2712001-Sabanas</t>
  </si>
  <si>
    <t>2712002-Fundas para almohadas y cojines</t>
  </si>
  <si>
    <t>2712003-Sabanas infantiles</t>
  </si>
  <si>
    <t>2712004-Fundas para almohadas y cojines infantiles</t>
  </si>
  <si>
    <t>2712005-Manteles</t>
  </si>
  <si>
    <t>2712006-Individuales</t>
  </si>
  <si>
    <t>2712007-Servilletas de tela</t>
  </si>
  <si>
    <t>2712008-Accesorios para cocina en tejidos de algodon</t>
  </si>
  <si>
    <t>2712009-Accesorios de tejidos de fibras artificiales o sinteticas para banos</t>
  </si>
  <si>
    <t>2712010-Toallas</t>
  </si>
  <si>
    <t>2712011-Accesorios para bano de tejidos esponjosos de algodon</t>
  </si>
  <si>
    <t>2713001-Cortinas y colgaduras</t>
  </si>
  <si>
    <t>2713002-Persianas de tela</t>
  </si>
  <si>
    <t>2714001-Tapices de lana venta al por menor</t>
  </si>
  <si>
    <t>2714002-Fundas para muebles Venta al por menor</t>
  </si>
  <si>
    <t>2715001-Sacos de yute</t>
  </si>
  <si>
    <t>2715002-Talegos y sacos de algodon</t>
  </si>
  <si>
    <t>2715003-Talegos y sacos de lona</t>
  </si>
  <si>
    <t>2715004-Sacos de fique</t>
  </si>
  <si>
    <t>2715005-Bolsas talegos y similares de dril</t>
  </si>
  <si>
    <t>2715006-Sacos de plastico tejidos o no con capacidad superior a 250 kg</t>
  </si>
  <si>
    <t>2716001-Carpas de lona</t>
  </si>
  <si>
    <t>2716002-Toldas y tiendas de campana</t>
  </si>
  <si>
    <t>2716003-Carpas de lona de algodon plastificado</t>
  </si>
  <si>
    <t>2716004-Carpas de tejidos planos de fibras artificiales y o sinteticas</t>
  </si>
  <si>
    <t>27170-Paracaidas</t>
  </si>
  <si>
    <t>2718001-Cubrelechos</t>
  </si>
  <si>
    <t>2718002-Almohadas y cojines</t>
  </si>
  <si>
    <t>2718003-Colchas de algodon</t>
  </si>
  <si>
    <t>2718004-Colchas de fibras artificiales y sinteticas</t>
  </si>
  <si>
    <t>2718005-Protectores para colchones y similares</t>
  </si>
  <si>
    <t>2718006-Sacos de dormir sleeping para camping</t>
  </si>
  <si>
    <t>2718007-Cobijas de plumas</t>
  </si>
  <si>
    <t>2718008-Bolsas de lona para dormir</t>
  </si>
  <si>
    <t xml:space="preserve">2718009-Sacos de dormir para bebe sleeping </t>
  </si>
  <si>
    <t>2719001-Bolsas para ropa</t>
  </si>
  <si>
    <t>2719002-Estandartes y banderas</t>
  </si>
  <si>
    <t>2719003-Forros pijamas y productos similares para vehiculos automotores</t>
  </si>
  <si>
    <t>2719004-Tapabocas y otras prendas de ropa medica</t>
  </si>
  <si>
    <t>2719005-Mascarillas para proteccion industrial con organo filtrante no reemplazable</t>
  </si>
  <si>
    <t>2719006-Cordones para calzado de materias textiles</t>
  </si>
  <si>
    <t>2719007-Filtros de material textil para usos tecnicos e industriales</t>
  </si>
  <si>
    <t>2719008-Camas para mascotas confeccionadas en tela</t>
  </si>
  <si>
    <t>2719009-Panos absorbentes desechables para uso domestico</t>
  </si>
  <si>
    <t>2719010-Pantallas de materiales textiles</t>
  </si>
  <si>
    <t>2719011-Hamacas de tejidos planos de algodon confeccionadas en maquina</t>
  </si>
  <si>
    <t>2719012-Chalecos salvavidas de material plastico</t>
  </si>
  <si>
    <t>2719013-Chalecos reflectivos</t>
  </si>
  <si>
    <t xml:space="preserve">2719097-Articulos de algodon y sus mezclas n c p </t>
  </si>
  <si>
    <t xml:space="preserve">2719098-Articulos de lana n c p </t>
  </si>
  <si>
    <t xml:space="preserve">2719099-Articulos de lona n c p </t>
  </si>
  <si>
    <t>2721001-Alfombras y tapetes anudados a mano</t>
  </si>
  <si>
    <t>2721002-Tapetes y alfombras de algodon</t>
  </si>
  <si>
    <t>2722001-Alfombras y tapetes de fique</t>
  </si>
  <si>
    <t>2722002-Tapetes y alfombras de fibras artificiales y o sinteticas</t>
  </si>
  <si>
    <t>2722003-Tapices de fibras artificiales y sinteticas para pisos</t>
  </si>
  <si>
    <t>2723001-Alfombras y tapetes de lana hechos en maquina</t>
  </si>
  <si>
    <t xml:space="preserve">2723002-Alfombras y demas recubrimientos para suelo de fibras artificiales y o sinteticas tipo grama artificial </t>
  </si>
  <si>
    <t xml:space="preserve">27290-Otras alfombras y recubrimiento textiles para piso incluyendo las de fieltro </t>
  </si>
  <si>
    <t>2731001-Piola de algodon</t>
  </si>
  <si>
    <t>2731002-Cordeleria ordinaria de algodon</t>
  </si>
  <si>
    <t>2731003-Pabilo trenzado de algodon</t>
  </si>
  <si>
    <t>2731004-Cordeleria delgada de fique</t>
  </si>
  <si>
    <t>2731005-Cordeleria delgada de yute y fibras similares</t>
  </si>
  <si>
    <t>2731006-Cordeleria de fibras artificiales y sinteticas</t>
  </si>
  <si>
    <t>2731007-Cordon de fibras textiles con cubierta plastica no impregnada</t>
  </si>
  <si>
    <t>2731008-Cables y cordajes de fique</t>
  </si>
  <si>
    <t>2731009-Cables y cordajes de yute y fibras similares</t>
  </si>
  <si>
    <t>2731010-Cables y cordajes de material plastico</t>
  </si>
  <si>
    <t>2732001-Malla de algodon</t>
  </si>
  <si>
    <t>2732002-Hamacas tejidas de algodon anudadas a mano</t>
  </si>
  <si>
    <t>2732003-Malla de fibras duras vegetales</t>
  </si>
  <si>
    <t>2732004-Hamacas tejidas de fibras duras vegetales</t>
  </si>
  <si>
    <t>2732005-Malla de fibras artificiales y sinteticas</t>
  </si>
  <si>
    <t>2732006-Hamacas tejidas de fibras artificiales y sinteticas</t>
  </si>
  <si>
    <t>2732007-Mechas para trapero</t>
  </si>
  <si>
    <t>2732008-Eslinga</t>
  </si>
  <si>
    <t xml:space="preserve">2732099-Articulos de malla n c p </t>
  </si>
  <si>
    <t>2791101-Pasamaneria de lana</t>
  </si>
  <si>
    <t>2791102-Pasamaneria de algodon</t>
  </si>
  <si>
    <t>2791103-Tejidos angostos de algodon cintas galones hiladillos</t>
  </si>
  <si>
    <t>2791104-Tejidos angostos de fibras artificiales y sinteticas cintas galones</t>
  </si>
  <si>
    <t>2791105-Tejidos angostos de fibras duras vegetales</t>
  </si>
  <si>
    <t>2791106-Insignias escarapelas banderines y similares</t>
  </si>
  <si>
    <t>2791107-Etiquetas de textiles en metros</t>
  </si>
  <si>
    <t>2791108-Etiquetas de textiles en milimetros</t>
  </si>
  <si>
    <t>2791109-Adornos aplicaciones de tela para confecciones</t>
  </si>
  <si>
    <t>2791110-Pasamaneria de fibras artificiales y sinteticas</t>
  </si>
  <si>
    <t>2791111-Banderines y similares</t>
  </si>
  <si>
    <t>2791201-Encajes de algodon</t>
  </si>
  <si>
    <t>2791202-Tules blondas y tejidos similares de algodon</t>
  </si>
  <si>
    <t>2791203-Encajes de fibras artificiales y o sinteticas</t>
  </si>
  <si>
    <t>2791204-Tules blondas y tejidos similares de fibras artificiales y o sinteticas</t>
  </si>
  <si>
    <t>2791301-Tejidos bordados de fibras artificiales y sinteticas angostos</t>
  </si>
  <si>
    <t>2791302-Tejidos bordados de fibras artificiales y sinteticas anchos</t>
  </si>
  <si>
    <t>2792101-Fieltros de pelo fino</t>
  </si>
  <si>
    <t>2792102-Fieltros delgados de lana y pelos</t>
  </si>
  <si>
    <t>2792103-Fieltros gruesos de lana y pelos</t>
  </si>
  <si>
    <t>2792104-Fieltros de algodon</t>
  </si>
  <si>
    <t>2792105-Fieltros de lana</t>
  </si>
  <si>
    <t>2792106-Fieltros de fibras artificiales y sinteticas</t>
  </si>
  <si>
    <t>2792201-Reata y tejidos angostos similares elaborados con fibras artificiales</t>
  </si>
  <si>
    <t xml:space="preserve">2792202-Telas de algodon prensadas desechables </t>
  </si>
  <si>
    <t xml:space="preserve">2792203-Tejidos de fibras artificiales y sinteticas desechables </t>
  </si>
  <si>
    <t>2792204-Entretelas</t>
  </si>
  <si>
    <t xml:space="preserve">2792205-Geotextil no tejido tela no tejida en fibra sintetica </t>
  </si>
  <si>
    <t>2799101-Guata de fique</t>
  </si>
  <si>
    <t>2799102-Guata de yute</t>
  </si>
  <si>
    <t>2799103-Guata de algodon</t>
  </si>
  <si>
    <t>2799104-Guata de fibras artificiales y o sinteticas</t>
  </si>
  <si>
    <t>2799105-Articulos desechables confeccionados en tela prensada de algodon</t>
  </si>
  <si>
    <t>2799106-Hombreras de guata de algodon</t>
  </si>
  <si>
    <t xml:space="preserve">2799198-Guata de fibras duras vegetales n c p </t>
  </si>
  <si>
    <t>2799199-Articulos n c p de guata</t>
  </si>
  <si>
    <t>2799201-Hilados para llantas</t>
  </si>
  <si>
    <t>2799202-Hilados de caucho revestido</t>
  </si>
  <si>
    <t>2799203-Hilados elasticos sinteticos revestidos con fibras textiles</t>
  </si>
  <si>
    <t>2799204-Hilos elasticos sinteticos recubiertos con fibras textiles</t>
  </si>
  <si>
    <t>2799301-Hilos metalizados</t>
  </si>
  <si>
    <t>2799401-Tejidos de brocados</t>
  </si>
  <si>
    <t>2799501-Hilados de chenilla</t>
  </si>
  <si>
    <t>2799601-Lona para llantas</t>
  </si>
  <si>
    <t>2799701-Hules</t>
  </si>
  <si>
    <t>2799702-Telas de algodon engomadas reata y similares</t>
  </si>
  <si>
    <t>2799703-Telas de algodon impregnadas con materias plasticas</t>
  </si>
  <si>
    <t>2799704-Telas asfalticas</t>
  </si>
  <si>
    <t>2799705-Tejidos de imitacion cuero</t>
  </si>
  <si>
    <t>2799706-Lonas impermeabilizadas</t>
  </si>
  <si>
    <t>2799707-Telas endurecidas especiales para calzado</t>
  </si>
  <si>
    <t>2799708-Lona de algodon plastificada</t>
  </si>
  <si>
    <t>2799709-Generos laminados</t>
  </si>
  <si>
    <t>2799710-Telas de fibras artificiales y sinteticas impregnadas con materiales plasticos</t>
  </si>
  <si>
    <t>2799801-Mechas para lamparas y analogos</t>
  </si>
  <si>
    <t>2799802-Pabilos de algodon</t>
  </si>
  <si>
    <t>2799803-Correas transportadoras o de transmision tejidas de algodon</t>
  </si>
  <si>
    <t>2799804-Discos para brillar y o pulir elaborados con materiales textiles</t>
  </si>
  <si>
    <t>2799901-Acolchados de tela</t>
  </si>
  <si>
    <t>2811001-Tejidos aterciopelados de punto</t>
  </si>
  <si>
    <t>2819001-Tejidos de punto de algodon</t>
  </si>
  <si>
    <t>2819002-Tejidos tubulares de algodon</t>
  </si>
  <si>
    <t>2819003-Tejidos de punto de fibras artificiales y o sinteticas</t>
  </si>
  <si>
    <t>2819004-Tejidos tubulares de fibras artificiales y o sinteticas</t>
  </si>
  <si>
    <t>2819005-Tejidos de punto de fibras artificiales y o sinteticas mezclados tenidos y o estampados</t>
  </si>
  <si>
    <t>2819006-Tejidos tubulares de lana</t>
  </si>
  <si>
    <t>2819007-Tejidos de punto de lana</t>
  </si>
  <si>
    <t>2819008-Tejidos angostos elasticos de fibras con hilos de caucho</t>
  </si>
  <si>
    <t>2819009-Tejidos anchos elasticos de fibras textiles con hilos de caucho</t>
  </si>
  <si>
    <t>2819010-Pasamaneria de tejido de punto</t>
  </si>
  <si>
    <t>2819011-Tejidos de punto y algodon mezclados con otras fibras textiles</t>
  </si>
  <si>
    <t>2819012-Tejidos de punto de algodon tenidos o estampados</t>
  </si>
  <si>
    <t>2821001-Calceteria para hombres de punto</t>
  </si>
  <si>
    <t>2821002-Calceteria para ninos de punto</t>
  </si>
  <si>
    <t>2821003-Calceteria para mujer de punto</t>
  </si>
  <si>
    <t>2821004-Medias de nailon para mujer de punto</t>
  </si>
  <si>
    <t>2821005-Medias pantalon de punto</t>
  </si>
  <si>
    <t>2821006-Medias para varices de punto</t>
  </si>
  <si>
    <t>2822101-Prendas de vestir de fibras artificiales y sinteticas en tejidos de punto para hombre</t>
  </si>
  <si>
    <t>2822102-Prendas exteriores de algodon en tejido de punto para hombre</t>
  </si>
  <si>
    <t>2822103-Prendas exteriores de algodon en tejido de punto para nino</t>
  </si>
  <si>
    <t>2822104-Ruanas de lana para hombre</t>
  </si>
  <si>
    <t>2822201-Ropa interior calzoncillos de algodon en tejido de punto para hombre</t>
  </si>
  <si>
    <t>2822202-Ropa interior calzoncillos de algodon en tejido de punto para nino</t>
  </si>
  <si>
    <t>2822203-Ropa interior calzoncillos de fibras artificiales y sinteticas en tejido de punto para hombre</t>
  </si>
  <si>
    <t>2822204-Ropa interior calzoncillos de fibras artificiales y sinteticas en tejido de punto para nino</t>
  </si>
  <si>
    <t>2822205-Camisas de fibras artificiales y sinteticas en tejido de punto para hombre</t>
  </si>
  <si>
    <t>2822206-Camisas de fibras artificiales y sinteticas en tejido de punto para nino</t>
  </si>
  <si>
    <t>2822301-Prendas de vestir de lana en tejido de punto para mujer</t>
  </si>
  <si>
    <t>2822302-Prendas de vestir de lana en tejido de punto para nina</t>
  </si>
  <si>
    <t>2822303-Prendas de vestir de fibras artificiales y sinteticas en tejido de punto para mujer</t>
  </si>
  <si>
    <t>2822304-Prendas de vestir de fibras artificiales y sinteticas en tejido de punto para nina</t>
  </si>
  <si>
    <t>2822305-Prendas de vestir de fibras mezcladas en tejido de punto para mujer</t>
  </si>
  <si>
    <t>2822306-Vestidos de fibras artificiales o sinteticas en tejido de punto para mujer</t>
  </si>
  <si>
    <t>2822307-Prendas exteriores de algodon en tejido de punto para mujer</t>
  </si>
  <si>
    <t>2822308-Prendas exteriores de algodon en tejido de punto para nina</t>
  </si>
  <si>
    <t>2822309-Ruanas de lana y similares para mujer</t>
  </si>
  <si>
    <t>2822310-Prendas exteriores de fibras artificiales y sinteticas en tejidos de punto para mujer</t>
  </si>
  <si>
    <t>2822401-Ropa interior de fibras artificiales y sinteticas en tejido de punto para mujer</t>
  </si>
  <si>
    <t>2822402-Ropa para dormir de fibras artificiales y sinteticas en tejido de punto para mujer</t>
  </si>
  <si>
    <t>2822403-Ropa interior de fibras artificiales y sinteticas en tejido de punto para nina</t>
  </si>
  <si>
    <t>2822404-Blusas de fibras artificiales y sinteticas en tejido de punto para mujer</t>
  </si>
  <si>
    <t>2822405-Ropa interior de algodon en tejido de punto para mujer</t>
  </si>
  <si>
    <t>2822406-Ropa interior de algodon en tejido de punto para nina</t>
  </si>
  <si>
    <t>2822501-Camiseta interior de algodon de punto</t>
  </si>
  <si>
    <t>2822601-Sueteres de algodon</t>
  </si>
  <si>
    <t>2822602-Sueteres de lana</t>
  </si>
  <si>
    <t>2822603-Sueteres de fibras artificiales y sinteticas</t>
  </si>
  <si>
    <t>2822698-Chalecos de tejido n c p para hombre</t>
  </si>
  <si>
    <t>2822699-Chalecos de punto n c p para dama</t>
  </si>
  <si>
    <t>2822701-Ropa para bebe en fibras artificiales o sinteticas en tejido de punto</t>
  </si>
  <si>
    <t>2822702-Vestidos para bebe</t>
  </si>
  <si>
    <t>2822801-Busos de algodon perchado para deporte</t>
  </si>
  <si>
    <t>2822802-Vestidos de bano para hombre</t>
  </si>
  <si>
    <t>2822803-Vestidos de bano para nina</t>
  </si>
  <si>
    <t>2822804-Vestidos de bano para nino</t>
  </si>
  <si>
    <t>2822805-Vestidos de bano para mujer</t>
  </si>
  <si>
    <t>2822806-Sudaderas</t>
  </si>
  <si>
    <t>2822807-Prendas de vestir termicas especiales para practica de camping montanismo y similares</t>
  </si>
  <si>
    <t>2822901-Pretinas punos cuellos y similares de punto</t>
  </si>
  <si>
    <t>2822902-Piezas cortadas para confeccionar prendas de vestir de tejido de punto</t>
  </si>
  <si>
    <t>2823101-Vestidos de pano para hombre</t>
  </si>
  <si>
    <t>2823102-Vestidos de pano para nino</t>
  </si>
  <si>
    <t>2823103-Vestidos de tejidos sinteticos para hombre</t>
  </si>
  <si>
    <t>2823104-Vestidos de tejidos sinteticos para nino</t>
  </si>
  <si>
    <t>2823105-Vestidos de tejidos de algodon para hombre</t>
  </si>
  <si>
    <t>2823106-Vestidos de tejidos de algodon para nino</t>
  </si>
  <si>
    <t>2823107-Vestidos en lino para hombre</t>
  </si>
  <si>
    <t>2823108-Vestidos en lino para nino</t>
  </si>
  <si>
    <t>2823109-Pantalones de pano para hombre</t>
  </si>
  <si>
    <t>2823110-Pantalones de pano para nino</t>
  </si>
  <si>
    <t>2823111-Pantalones de tejidos sinteticos para hombre</t>
  </si>
  <si>
    <t>2823112-Pantalones de tejidos sinteticos para nino</t>
  </si>
  <si>
    <t>2823113-Pantalones de tejidos de algodon para hombre</t>
  </si>
  <si>
    <t>2823114-Pantalones de tejidos de algodon para nino</t>
  </si>
  <si>
    <t>2823115-Yines para hombre</t>
  </si>
  <si>
    <t>2823116-Yines para nino</t>
  </si>
  <si>
    <t>2823117-Chaquetas o sacos excepto de cuero y plastico para hombre</t>
  </si>
  <si>
    <t>2823118-Chaquetas o sacos excepto de cuero y plastico para nino</t>
  </si>
  <si>
    <t>2823119-Chompas y prendas similares para hombre</t>
  </si>
  <si>
    <t>2823120-Chompas y prendas similares para nino</t>
  </si>
  <si>
    <t>2823121-Sobretodos de pano para hombre</t>
  </si>
  <si>
    <t>2823122-Sobretodos de pano para nino</t>
  </si>
  <si>
    <t>2823123-Gabardinas para hombre</t>
  </si>
  <si>
    <t>2823124-Gabardinas para nino</t>
  </si>
  <si>
    <t>2823125-Pantalones de tejidos planos de fibras mezcladas para hombre</t>
  </si>
  <si>
    <t>2823126-Pantalones de tejidos planos de fibras mezcladas para nino</t>
  </si>
  <si>
    <t xml:space="preserve">2823127-Overoles para hombre prenda de vestir </t>
  </si>
  <si>
    <t xml:space="preserve">2823128-Overoles para nino prenda de vestir </t>
  </si>
  <si>
    <t>2823129-Vestidos de pana para hombre</t>
  </si>
  <si>
    <t>2823198-Pantalones de tejidos planos n c p para hombre</t>
  </si>
  <si>
    <t>2823199-Pantalones de tejidos planos n c p para nino</t>
  </si>
  <si>
    <t>2823201-Ropa interior de tejidos planos de algodon para hombre</t>
  </si>
  <si>
    <t>2823202-Ropa interior de tejidos planos de algodon para nino</t>
  </si>
  <si>
    <t>2823203-Pijamas de algodon para hombre</t>
  </si>
  <si>
    <t>2823204-Pijamas de algodon para nino</t>
  </si>
  <si>
    <t>2823205-Batas de casa y bano para hombre</t>
  </si>
  <si>
    <t>2823206-Batas de casa y bano para nino</t>
  </si>
  <si>
    <t>2823207-Pijamas de fibras artificiales y sinteticas para hombre</t>
  </si>
  <si>
    <t>2823208-Pijamas de fibras artificiales y sinteticas para nino</t>
  </si>
  <si>
    <t>2823209-Ropa interior de tejidos planos de fibras artificiales y sinteticas para hombre</t>
  </si>
  <si>
    <t>2823210-Ropa interior de tejidos planos de fibras artificiales y sinteticas para nino</t>
  </si>
  <si>
    <t>2823211-Camisas de tejidos planos de algodon para hombre</t>
  </si>
  <si>
    <t>2823212-Camisas de tejidos planos de algodon para nino</t>
  </si>
  <si>
    <t>2823213-Camisas de tejidos planos de fibras artificiales y sinteticas para hombre</t>
  </si>
  <si>
    <t>2823214-Camisas de tejidos planos de fibras artificiales y sinteticas para nino</t>
  </si>
  <si>
    <t>2823215-Camisas de tejidos planos mezclados para nino</t>
  </si>
  <si>
    <t>2823216-Camisas de tejidos planos mezclados para hombre</t>
  </si>
  <si>
    <t>2823217-Camisas de pano para hombre</t>
  </si>
  <si>
    <t>2823218-Camisetas de tejido plano de algodon</t>
  </si>
  <si>
    <t>2823219-Camisetas de tejido de fibras artificiales o sinteticas</t>
  </si>
  <si>
    <t>2823301-Vestidos de pano para mujer</t>
  </si>
  <si>
    <t>2823302-Vestidos de pano para nina</t>
  </si>
  <si>
    <t>2823303-Vestidos de tejidos planos de fibras artificiales o sinteticas para mujer</t>
  </si>
  <si>
    <t>2823304-Vestidos de tejidos planos de fibras artificiales o sinteticas para nina</t>
  </si>
  <si>
    <t>2823305-Vestidos de tejidos de algodon para mujer</t>
  </si>
  <si>
    <t>2823306-Vestidos de tejidos de algodon para nina</t>
  </si>
  <si>
    <t>2823307-Vestidos de tejidos planos de fibras mezcladas para mujer</t>
  </si>
  <si>
    <t>2823308-Vestidos de tejidos planos de fibras mezcladas para nina</t>
  </si>
  <si>
    <t>2823309-Pantalones o slaks de pano para mujer</t>
  </si>
  <si>
    <t>2823310-Pantalones o slaks de tejidos planos de fibras artificiales o sinteticas para mujer</t>
  </si>
  <si>
    <t>2823311-Pantalones o slaks de tejidos planos de fibras mezcladas para mujer</t>
  </si>
  <si>
    <t>2823312-Pantalones de tejidos planos de fibras mezcladas para nina</t>
  </si>
  <si>
    <t>2823313-Chaquetas o sacos excepto de cuero y plastico para mujer</t>
  </si>
  <si>
    <t>2823314-Chaquetas o sacos excepto de cuero y plastico para nina</t>
  </si>
  <si>
    <t>2823315-Abrigos de pano para mujer</t>
  </si>
  <si>
    <t>2823316-Abrigos de pano para nina</t>
  </si>
  <si>
    <t>2823317-Gabardinas para mujer</t>
  </si>
  <si>
    <t>2823318-Gabardinas para nina</t>
  </si>
  <si>
    <t>2823319-Pantalones o slaks de tejidos planos de algodon para mujer</t>
  </si>
  <si>
    <t>2823320-Pantalones o slaks de tejidos planos de algodon para nina</t>
  </si>
  <si>
    <t>2823321-Yines para mujer</t>
  </si>
  <si>
    <t>2823322-Yines para nina</t>
  </si>
  <si>
    <t xml:space="preserve">2823323-Overoles para mujer prenda de vestir </t>
  </si>
  <si>
    <t xml:space="preserve">2823324-Overoles para nina prenda de vestir </t>
  </si>
  <si>
    <t>2823325-Faldas de pano</t>
  </si>
  <si>
    <t>2823326-Conjuntos de tejidos planos de fibras mezcladas para mujer</t>
  </si>
  <si>
    <t>2823327-Conjuntos de tejidos planos de fibras mezcladas para nina</t>
  </si>
  <si>
    <t>2823328-Pantalones o slaks en lino para mujer</t>
  </si>
  <si>
    <t>2823329-Faldas de tejidos planos de algodon</t>
  </si>
  <si>
    <t>2823330-Faldas de lino para dama</t>
  </si>
  <si>
    <t>2823331-Faldas para nina</t>
  </si>
  <si>
    <t>2823332-Vestidos conjuntos de tejidos planos mezclados para nina</t>
  </si>
  <si>
    <t>2823399-Faldas de tejidos planos n c p para mujer o nina</t>
  </si>
  <si>
    <t>2823401-Blusas y camisas de tejidos planos mezclados para mujer</t>
  </si>
  <si>
    <t>2823402-Blusas camisas para nina</t>
  </si>
  <si>
    <t>2823403-Blusas y camisas de algodon para mujer</t>
  </si>
  <si>
    <t>2823404-Blusas y camisas en lino para mujer</t>
  </si>
  <si>
    <t>2823405-Ropa interior de tejidos planos de algodon para mujer</t>
  </si>
  <si>
    <t>2823406-Ropa interior de tejidos planos de algodon para nina</t>
  </si>
  <si>
    <t>2823407-Ropa interior de tejidos planos de fibras artificiales y sinteticas para mujer</t>
  </si>
  <si>
    <t>2823408-Ropa interior de tejidos planos de fibras artificiales y sinteticas para nina</t>
  </si>
  <si>
    <t>2823409-Ropa de dormir de tejidos planos de algodon para mujer</t>
  </si>
  <si>
    <t>2823410-Ropa de dormir de tejidos planos de algodon para nina</t>
  </si>
  <si>
    <t>2823411-Ropa de dormir de tejidos planos de fibras artificiales y sinteticas para mujer</t>
  </si>
  <si>
    <t>2823412-Ropa de dormir de tejidos planos de fibras artificiales y sinteticas para nina</t>
  </si>
  <si>
    <t>2823413-Batas de casa y bano para mujer</t>
  </si>
  <si>
    <t>2823414-Batas de casa y bano para nina</t>
  </si>
  <si>
    <t>2823415-Camisas de pano para mujer</t>
  </si>
  <si>
    <t>2823501-Panales de tela</t>
  </si>
  <si>
    <t>2823599-Prendas n c p para bebe</t>
  </si>
  <si>
    <t>2823601-Ropa de deporte para hombre</t>
  </si>
  <si>
    <t>2823602-Ropa de deporte para nino</t>
  </si>
  <si>
    <t>2823603-Ropa de deporte para mujer</t>
  </si>
  <si>
    <t>2823604-Ropa de deporte para nina</t>
  </si>
  <si>
    <t>2823605-Pantalonetas chores bermudas y similares para deporte</t>
  </si>
  <si>
    <t>2823606-Habitos para religiosas</t>
  </si>
  <si>
    <t>2823607-Disfraces</t>
  </si>
  <si>
    <t>2823608-Trajes para teatro</t>
  </si>
  <si>
    <t>2823609-Uniformes de trabajo</t>
  </si>
  <si>
    <t>2823610-Overoles para trabajo</t>
  </si>
  <si>
    <t>2823611-Delantales</t>
  </si>
  <si>
    <t>2823612-Blusas de trabajo para mujer</t>
  </si>
  <si>
    <t>2823613-Blusas de trabajo para hombre</t>
  </si>
  <si>
    <t>2823614-Chalecos antibalas hechos principalmente de pelicula plastica</t>
  </si>
  <si>
    <t>2823615-Blusas para medicos y afines</t>
  </si>
  <si>
    <t>2823701-Fajas y corses no ortopedicos</t>
  </si>
  <si>
    <t>2823702-Brasieres</t>
  </si>
  <si>
    <t>2823703-Ligueros</t>
  </si>
  <si>
    <t>2823704-Partes para corseteria</t>
  </si>
  <si>
    <t>2823705-Tirantes</t>
  </si>
  <si>
    <t>2823706-Ligas</t>
  </si>
  <si>
    <t>2823707-Copas prehormadas para brasier</t>
  </si>
  <si>
    <t>2823801-Cinturones de material textil</t>
  </si>
  <si>
    <t>2823802-Guantes de algodon</t>
  </si>
  <si>
    <t>2823803-Guantes de fibras artificiales y sinteticas</t>
  </si>
  <si>
    <t>2823804-Corbatas</t>
  </si>
  <si>
    <t>2823805-Panuelos</t>
  </si>
  <si>
    <t>2823806-Panoletas</t>
  </si>
  <si>
    <t>2823807-Chales y similares</t>
  </si>
  <si>
    <t>2823808-Panolones de lana</t>
  </si>
  <si>
    <t>2823809-Panolones de algodon</t>
  </si>
  <si>
    <t>2823810-Bufandas y prendas similares de lana</t>
  </si>
  <si>
    <t>2823811-Cinturones de lona</t>
  </si>
  <si>
    <t>2823812-Cinturones elasticos</t>
  </si>
  <si>
    <t>2823813-Bufandas y accesorios similares de tejidos planos</t>
  </si>
  <si>
    <t>2823814-Chalecos y prendas similares de tejidos planos</t>
  </si>
  <si>
    <t>2824101-Vestidos de cuero</t>
  </si>
  <si>
    <t>2824102-Abrigos de cuero</t>
  </si>
  <si>
    <t>2824103-Chalecos de cuero</t>
  </si>
  <si>
    <t>2824104-Chaquetas de cueros artificiales para hombre</t>
  </si>
  <si>
    <t>2824105-Chaquetas de cueros artificiales para nino</t>
  </si>
  <si>
    <t>2824106-Chaquetas de cueros artificiales para mujer</t>
  </si>
  <si>
    <t>2824107-Faldas de cuero</t>
  </si>
  <si>
    <t>2824108-Pantalones de cuero</t>
  </si>
  <si>
    <t>2824109-Chaquetas de cuero</t>
  </si>
  <si>
    <t>2824110-Vestuario industrial de cuero</t>
  </si>
  <si>
    <t>2824198-Prendas de vestir n c p de cueros artificiales</t>
  </si>
  <si>
    <t>2824199-Prendas de vestir n c p de cuero</t>
  </si>
  <si>
    <t>2824201-Cinturones de cuero</t>
  </si>
  <si>
    <t>2824202-Guantes de cuero</t>
  </si>
  <si>
    <t>2824301-Cinturones de plastico</t>
  </si>
  <si>
    <t>2824302-Prendas de vestir en material plastico</t>
  </si>
  <si>
    <t>2824303-Ropa interior de material plastico</t>
  </si>
  <si>
    <t>2824304-Hombreras de plastico espumado flexible</t>
  </si>
  <si>
    <t>2824401-Guantes plasticos desechables</t>
  </si>
  <si>
    <t>2825001-Impermeables para hombre</t>
  </si>
  <si>
    <t>2825002-Impermeables para nino</t>
  </si>
  <si>
    <t>2825003-Impermeables para mujer</t>
  </si>
  <si>
    <t>2825004-Impermeables para nina</t>
  </si>
  <si>
    <t>2826101-Formas campanas de fieltro de pelos finos para sombreros</t>
  </si>
  <si>
    <t>2826102-Formas campanas de fieltro de lana para sombreros</t>
  </si>
  <si>
    <t>2826201-Sombreros de fieltro de pelos finos para hombre</t>
  </si>
  <si>
    <t>2826202-Sombreros de fieltro de lana para hombre</t>
  </si>
  <si>
    <t>2826203-Sombreros de pano y telas para hombre</t>
  </si>
  <si>
    <t>2826204-Sombreros para nino</t>
  </si>
  <si>
    <t>2826205-Sombreros para mujer</t>
  </si>
  <si>
    <t>2826206-Sombreros de paja fique y otras fibras duras vegetales</t>
  </si>
  <si>
    <t>2826207-Boinas y cachuchas</t>
  </si>
  <si>
    <t>28269-Otros tocados excepto los elaborados en caucho o plastico cascos de seguridad y otros tocados elaborados de asbesto  bandas para la cabeza revestimientos cubiertas o moldes para sombreros marcos para sombreros viseras y barboquejos para sombreros y demas.</t>
  </si>
  <si>
    <t>2831001-Pieles curtidas de vicuna</t>
  </si>
  <si>
    <t>2831002-Pieles curtidas de conejo</t>
  </si>
  <si>
    <t>2831003-Pieles curtidas de caiman</t>
  </si>
  <si>
    <t>2831004-Pieles curtidas de animales de caza</t>
  </si>
  <si>
    <t>2831005-Pieles curtidas de ganado vacuno</t>
  </si>
  <si>
    <t>2831006-Pieles curtidas de ovinos</t>
  </si>
  <si>
    <t>2831007-Pieles curtidas de caprinos</t>
  </si>
  <si>
    <t xml:space="preserve">2831099-Pieles curtidas de reptiles n c p </t>
  </si>
  <si>
    <t>2832001-Sacos y sacones de piel</t>
  </si>
  <si>
    <t>2832002-Capas de piel</t>
  </si>
  <si>
    <t>2832003-Estolas de piel</t>
  </si>
  <si>
    <t>2832004-Adornos de pieles</t>
  </si>
  <si>
    <t>2832005-Mantas de piel</t>
  </si>
  <si>
    <t xml:space="preserve">2832099-Articulos de piel n c p </t>
  </si>
  <si>
    <t>2833001-Sacos sacones y abrigos de piel artificial</t>
  </si>
  <si>
    <t>2911001-Cueros agamuzados</t>
  </si>
  <si>
    <t>2911002-Cueros repujados</t>
  </si>
  <si>
    <t>2911003-Cueros charolados y barnizados</t>
  </si>
  <si>
    <t>2911004-Cueros impermeabilizados</t>
  </si>
  <si>
    <t xml:space="preserve">2912001-Cueros curtidos gruesos para suela crupon </t>
  </si>
  <si>
    <t>2912002-Cuero curtido delgado de ganado vacuno</t>
  </si>
  <si>
    <t>2912003-Vaqueta</t>
  </si>
  <si>
    <t>2912004-Carnaza curtida</t>
  </si>
  <si>
    <t>2912005-Carnaza semicurtida</t>
  </si>
  <si>
    <t xml:space="preserve">2912006-Cuero curtido grueso de ganado vacuno crupon </t>
  </si>
  <si>
    <t>2913001-Cuero curtido de oveja</t>
  </si>
  <si>
    <t>2913002-Cuero curtido de caprinos</t>
  </si>
  <si>
    <t>2913003-Cuero curtido de porcino</t>
  </si>
  <si>
    <t xml:space="preserve">2913004-Cuero recuperado aglomerado </t>
  </si>
  <si>
    <t>2913005-Pieles de reptil caiman babilla curtidas y terminadas</t>
  </si>
  <si>
    <t>2921101-Sillas y galapagos de montar</t>
  </si>
  <si>
    <t>2921102-Aperos de cabeza para cabalgadura</t>
  </si>
  <si>
    <t>2921103-Arreos y accesorios para cabalgadura</t>
  </si>
  <si>
    <t>2921104-Arreos para traccion animal</t>
  </si>
  <si>
    <t>2921105-Correas bozales arneses y similares para mascotas</t>
  </si>
  <si>
    <t>2921201-Correas bozales arneses y similares para mascotas elaborados en cualquier material excepto cuero</t>
  </si>
  <si>
    <t>2921202-Prendas y accesorios de material textil para mascotas</t>
  </si>
  <si>
    <t>2922101-Carteras de cuero</t>
  </si>
  <si>
    <t>2922102-Billeteras portachequeras y similares de cuero</t>
  </si>
  <si>
    <t>2922103-Niqueleras cigarrilleras y similares de cuero</t>
  </si>
  <si>
    <t>2922104-Llaveros de cuero</t>
  </si>
  <si>
    <t>2922105-Maletas de cuero</t>
  </si>
  <si>
    <t>2922106-Maletines de cuero</t>
  </si>
  <si>
    <t>2922107-Portafolios de cuero</t>
  </si>
  <si>
    <t>2922108-Neceseres de cuero</t>
  </si>
  <si>
    <t>2922109-Bolsas tulas de cuero</t>
  </si>
  <si>
    <t>2922110-Portavestidos de cuero</t>
  </si>
  <si>
    <t>2922111-Estuches costureros y similares de cuero</t>
  </si>
  <si>
    <t>2922112-Fundas de cuero para herramientas y cuchillos</t>
  </si>
  <si>
    <t>2922113-Fundas para armas de fuego</t>
  </si>
  <si>
    <t>2922114-Estuches de cuero para instrumentos musicales</t>
  </si>
  <si>
    <t>2922115-Estuches de cuero para maquinas de escribir computadores y analogos</t>
  </si>
  <si>
    <t>2922201-Carteras de material plastico</t>
  </si>
  <si>
    <t>2922202-Billeteras portachequeras y similares de material plastico</t>
  </si>
  <si>
    <t>2922203-Niqueleras cigarrilleras y similares de material plastico</t>
  </si>
  <si>
    <t>2922204-Estuches de material plastico para gafas</t>
  </si>
  <si>
    <t>2922205-Maletas de material plastico</t>
  </si>
  <si>
    <t>2922206-Maletines de material plastico</t>
  </si>
  <si>
    <t>2922207-Portafolios de material plastico</t>
  </si>
  <si>
    <t>2922208-Neceseres de material plastico</t>
  </si>
  <si>
    <t>2922209-Bolsos de material plastico</t>
  </si>
  <si>
    <t>2922210-Estuches costureros y similares de material plastico</t>
  </si>
  <si>
    <t>2922211-Fundas de material plastico para herramientas</t>
  </si>
  <si>
    <t>2922212-Fundas de material plastico para armas de fuego</t>
  </si>
  <si>
    <t>2922213-Estuches de material plastico para instrumentos musicales</t>
  </si>
  <si>
    <t>2922214-Estuches de material plastico para maquinas de escribir computadores y analogos</t>
  </si>
  <si>
    <t>2922215-Articulos de marroquineria de material plastico</t>
  </si>
  <si>
    <t>2922216-Maletines tulas y similares en fibras artificiales y sinteticas</t>
  </si>
  <si>
    <t>2922217-Morrales de lona</t>
  </si>
  <si>
    <t>2922218-Tulas de lona</t>
  </si>
  <si>
    <t>2922219-Carteras y similares elaboradas en tela</t>
  </si>
  <si>
    <t>2922220-Panaleras</t>
  </si>
  <si>
    <t>2922221-Maletines y similares de lona</t>
  </si>
  <si>
    <t>2922222-Estuches portacasetes CD y similares elaborados en cuero artificial</t>
  </si>
  <si>
    <t>2923101-Pulsos de cuero para reloj</t>
  </si>
  <si>
    <t>2923901-Pulsos de material plastico para relojes</t>
  </si>
  <si>
    <t>2929001-Bandas transportadoras de cuero</t>
  </si>
  <si>
    <t>2929002-Correas de transmision de cuero</t>
  </si>
  <si>
    <t>2929003-Arandelas y otros empaques de cuero</t>
  </si>
  <si>
    <t>2929004-Botas licoreras de cuero</t>
  </si>
  <si>
    <t>2929005-Objetos de adorno de cuero</t>
  </si>
  <si>
    <t>2929006-Cinturones de cuero para seguridad industrial</t>
  </si>
  <si>
    <t>2929007-Juguetes caninos de carnaza</t>
  </si>
  <si>
    <t>2929008-Marquillas de cuero</t>
  </si>
  <si>
    <t>2929009-Forros de cuero para muebles</t>
  </si>
  <si>
    <t>2929010-Articulos de cuero para proteccion personal</t>
  </si>
  <si>
    <t>2929011-Articulos de cuero para proteccion industrial</t>
  </si>
  <si>
    <t>2929012-Partes y accesorios para articulos de proteccion personal</t>
  </si>
  <si>
    <t>2929013-albumes portarretratos y similares de cuero</t>
  </si>
  <si>
    <t>2929098-Articulos de cuero n c p para uso industrial</t>
  </si>
  <si>
    <t>2929099-Articulos n c p de cuero</t>
  </si>
  <si>
    <t>2931001-Botas de caucho</t>
  </si>
  <si>
    <t>2931002-Calzado de caucho impermeable para hombre</t>
  </si>
  <si>
    <t>2931003-Calzado de caucho impermeable para mujer</t>
  </si>
  <si>
    <t>2931004-Calzado de caucho impermeable para nino</t>
  </si>
  <si>
    <t>2931005-Botas de material plastico</t>
  </si>
  <si>
    <t xml:space="preserve">2932001-Pantuflas y similares excepto de cuero </t>
  </si>
  <si>
    <t>2932002-Calzado de caucho para bano</t>
  </si>
  <si>
    <t>2932003-Calzado de material plastico para bano</t>
  </si>
  <si>
    <t>2932004-Calzado de material plastico para hombre</t>
  </si>
  <si>
    <t>2932005-Calzado de material plastico para mujer</t>
  </si>
  <si>
    <t>2932006-Calzado de material plastico para nino</t>
  </si>
  <si>
    <t>2932007-Calzado de material plastico para nina</t>
  </si>
  <si>
    <t>2933001-Calzado de cuero para hombre</t>
  </si>
  <si>
    <t>2933002-Botas altas de cuero para hombre</t>
  </si>
  <si>
    <t>2933003-Calzado de cuero para mujer</t>
  </si>
  <si>
    <t>2933004-Botas altas de cuero para mujer</t>
  </si>
  <si>
    <t>2933005-Calzado de cuero para nino o nina</t>
  </si>
  <si>
    <t>2933006-Pantuflas de cuero</t>
  </si>
  <si>
    <t>2933007-Sandalias de cuero</t>
  </si>
  <si>
    <t>2933008-Chancletas de cuero</t>
  </si>
  <si>
    <t>2933009-Calzado de cuero para colegiales</t>
  </si>
  <si>
    <t>2933010-Calzado de cuero para proteccion</t>
  </si>
  <si>
    <t>2934001-Calzado de tela para bebe</t>
  </si>
  <si>
    <t>2934002-Calzado de textiles y caucho para hombre</t>
  </si>
  <si>
    <t>2934003-Calzado de textiles y caucho para mujer</t>
  </si>
  <si>
    <t>2934004-Calzado de textiles y caucho para ninos</t>
  </si>
  <si>
    <t>2934005-Calzado de textiles y plastico para hombre</t>
  </si>
  <si>
    <t>2934006-Calzado de textiles y plastico para mujer</t>
  </si>
  <si>
    <t>2934007-Calzado de textiles y plastico para ninos</t>
  </si>
  <si>
    <t xml:space="preserve">29410-Botas de esquiar botas para tabla de esquiar y calzado para esquiar a campo traviesa cross country </t>
  </si>
  <si>
    <t>29420-Zapatillas de tenis zapatillas de baloncesto zapatillas de gimnasia zapatillas de entrenamiento y zapatillas analogas</t>
  </si>
  <si>
    <t>2949001-Guayos de cuero</t>
  </si>
  <si>
    <t>2949002-Calzado deportivo de cuero</t>
  </si>
  <si>
    <t>2949003-Calzado de caucho para deporte</t>
  </si>
  <si>
    <t>2951001-Botas de caucho y o plastico con puntera y o plantilla de acero</t>
  </si>
  <si>
    <t>2952001-Alpargatas y cotizas</t>
  </si>
  <si>
    <t xml:space="preserve">2952002-Calzado para proteccion excepto de cuero </t>
  </si>
  <si>
    <t>2960001-Cortes capelladas de cuero para calzado</t>
  </si>
  <si>
    <t>2960002-Suelas de cuero</t>
  </si>
  <si>
    <t>2960003-Viras para calzado</t>
  </si>
  <si>
    <t>2960004-Partes de cuero para calzado</t>
  </si>
  <si>
    <t>2960005-Capelladas de lona para calzado</t>
  </si>
  <si>
    <t>2960006-Cortes de lona para calzado</t>
  </si>
  <si>
    <t>2960007-Partes para calzado elaboradas en lamina prensada odena</t>
  </si>
  <si>
    <t xml:space="preserve">2960008-Tacones en lamina prensada odena </t>
  </si>
  <si>
    <t>2960009-Partes metalicas para tacones</t>
  </si>
  <si>
    <t>2960010-Punteras metalicas para calzado</t>
  </si>
  <si>
    <t>2960011-Suelas de poliuretano</t>
  </si>
  <si>
    <t>2960012-Tacones de madera</t>
  </si>
  <si>
    <t>2960013-Suelas de caucho</t>
  </si>
  <si>
    <t>2960014-Tacones de caucho</t>
  </si>
  <si>
    <t>2960015-Tapas de caucho para calzado</t>
  </si>
  <si>
    <t>2960016-Partes de caucho para calzado</t>
  </si>
  <si>
    <t>2960017-Plantillas de plastico espumado flexible para calzado</t>
  </si>
  <si>
    <t>2960018-Suelas de material plastico</t>
  </si>
  <si>
    <t>2960019-Tacones de material plastico</t>
  </si>
  <si>
    <t>2960020-Partes de material plastico para calzado</t>
  </si>
  <si>
    <t>3110101-Madera de conifera aserrada</t>
  </si>
  <si>
    <t>3110102-Madera de conifera acepillada</t>
  </si>
  <si>
    <t xml:space="preserve">3110103-Madera de conifera para lapices tablillas para la fabricacion de lapices </t>
  </si>
  <si>
    <t>3110201-Madera aserrada de no conifera</t>
  </si>
  <si>
    <t>3110202-Madera acepillada de no conifera</t>
  </si>
  <si>
    <t xml:space="preserve">3110203-Madera de no conifera para lapices tablillas para la fabricacion de lapices </t>
  </si>
  <si>
    <t>31109-Traviesas durmientes de madera para vias de ferrocarril o de tranvia sin impregnar</t>
  </si>
  <si>
    <t>3121101-Moldura de madera de conifera en blanco marqueteria</t>
  </si>
  <si>
    <t>3121102-Liston de madera de conifera para enchapados</t>
  </si>
  <si>
    <t>3121103-Tablas de parquet de madera de conifera</t>
  </si>
  <si>
    <t>3121104-Liston machihembrado de madera de conifera</t>
  </si>
  <si>
    <t>3121105-Moldura de madera de conifera terminada marqueteria</t>
  </si>
  <si>
    <t>3121106-Tablillas de madera de conifera para persianas</t>
  </si>
  <si>
    <t>3121201-Moldura de madera de bambu en blanco marqueteria</t>
  </si>
  <si>
    <t>3121202-Liston de madera de bambu para enchapados</t>
  </si>
  <si>
    <t>3121203-Tablas de parquet de madera de bambu</t>
  </si>
  <si>
    <t>3121204-Liston machihembrado de madera de bambu</t>
  </si>
  <si>
    <t>3121205-Moldura de madera de bambu terminada marqueteria</t>
  </si>
  <si>
    <t>3121206-Tablillas de madera de bambu para persianas</t>
  </si>
  <si>
    <t>3121901-Moldura de otra madera en blanco marqueteria</t>
  </si>
  <si>
    <t>3121902-Liston de otra madera para enchapados</t>
  </si>
  <si>
    <t>3121903-Tablas de parquet de otra madera</t>
  </si>
  <si>
    <t>3121904-Liston machihembrado de otra madera</t>
  </si>
  <si>
    <t>3121905-Moldura de otra madera terminada marqueteria</t>
  </si>
  <si>
    <t>3121906-Tablillas de otra madera para persianas</t>
  </si>
  <si>
    <t>31220-Lana de madera viruta de madera</t>
  </si>
  <si>
    <t>3123001-Madera en astillas</t>
  </si>
  <si>
    <t>3123002-Madera en particulas</t>
  </si>
  <si>
    <t>3131001-Madera inmunizada</t>
  </si>
  <si>
    <t>3131002-Postes inmunizados de madera</t>
  </si>
  <si>
    <t>31320-Durmientes traviesas de madera impregnada para vias de ferrocarril o tranvia</t>
  </si>
  <si>
    <t xml:space="preserve">3133001-Flejes de madera rodrigones hendidos y estacas Madera sin elaborar </t>
  </si>
  <si>
    <t>3141101-Madera de conifera contrachapada en m2</t>
  </si>
  <si>
    <t>3141102-Madera de conifera contrachapada en m3</t>
  </si>
  <si>
    <t>3141201-Madera de no conifera contrachapada en m2</t>
  </si>
  <si>
    <t>3141202-Madera de no conifera contrachapada en m3</t>
  </si>
  <si>
    <t>3142101-Laminas chapadas de madera de coniferas m2</t>
  </si>
  <si>
    <t>3142102-Laminas chapadas de madera de coniferas m3</t>
  </si>
  <si>
    <t>3142201-Laminas chapadas de madera de no coniferas m2</t>
  </si>
  <si>
    <t>3142202-Laminas chapadas de madera de no coniferas m3</t>
  </si>
  <si>
    <t>3143101-Tableros de particulas de madera aglomerada m2</t>
  </si>
  <si>
    <t>3143102-Laminas de particulas de madera aglomerada recubiertas con otros materiales m2</t>
  </si>
  <si>
    <t>3143103-Tableros de particulas de madera aglomerada m3</t>
  </si>
  <si>
    <t>3143104-Laminas de particulas de madera aglomerada recubiertas con otros materiales m3</t>
  </si>
  <si>
    <t>3143201-Tableros de fibra orientada OSB de madera aglomerada m2</t>
  </si>
  <si>
    <t>3143202-Laminas de fibra orientada OSB de madera aglomerada recubiertas con otros materiales m2</t>
  </si>
  <si>
    <t>3143203-Tableros de fibra orientada OSB de madera aglomerada m3</t>
  </si>
  <si>
    <t>3143204-Laminas de fibra orientada OSB de madera aglomerada recubiertas con otros materiales m3</t>
  </si>
  <si>
    <t>3143901-Tableros de materiales lenosos de madera aglomerada m2</t>
  </si>
  <si>
    <t>3143902-Laminas de materiales lenosos de madera aglomerada recubiertas con otros materiales m2</t>
  </si>
  <si>
    <t>3143903-Tableros de materiales lenosos de madera aglomerada m3</t>
  </si>
  <si>
    <t>3143904-Laminas de materiales lenosos de madera aglomerada recubiertas con otros materiales m3</t>
  </si>
  <si>
    <t>3144101-Tableros de fibra de madera MDF Kg</t>
  </si>
  <si>
    <t>3144102-Tableros de fibra de madera MDF m3</t>
  </si>
  <si>
    <t xml:space="preserve">3144901-Tableros de fibra de madera excepto MDF </t>
  </si>
  <si>
    <t>31450-Madera contrachapada paneles de madera chapada y madera laminada similar de bambu</t>
  </si>
  <si>
    <t>3151101-Lamina de madera no contrachapada de un grosor maximo de 6 mm de madera de conifera</t>
  </si>
  <si>
    <t>3151102-Laminilla radica de madera para enchape de muebles de un grosor maximo de 6 mm de madera de conifera</t>
  </si>
  <si>
    <t>3151201-Lamina de madera no contrachapada de un grosor maximo de 6 mm de madera de no conifera</t>
  </si>
  <si>
    <t>3151202-Laminilla radica de madera para enchape de muebles de un grosor maximo de 6 mm de madera de no conifera</t>
  </si>
  <si>
    <t xml:space="preserve">31520-Madera densificada compactada </t>
  </si>
  <si>
    <t>3160001-Baldosas en madera aglomerada</t>
  </si>
  <si>
    <t>3160002-Cielos rasos de madera aglomerada recubiertos con otros materiales</t>
  </si>
  <si>
    <t>3160003-Puertas de madera</t>
  </si>
  <si>
    <t>3160004-Ventanas de madera</t>
  </si>
  <si>
    <t>3160005-Marcos para puertas y ventanas</t>
  </si>
  <si>
    <t>3160006-Tableros de madera para puerta</t>
  </si>
  <si>
    <t>3160007-Parquet</t>
  </si>
  <si>
    <t>3160008-Divisiones de madera</t>
  </si>
  <si>
    <t>3160009-Escaleras de madera</t>
  </si>
  <si>
    <t>3160010-Barandas de madera</t>
  </si>
  <si>
    <t>3160011-Pasamanos de madera</t>
  </si>
  <si>
    <t>3160012-Cielorrasos de madera</t>
  </si>
  <si>
    <t>3160013-Partes estructurales en madera para eventos decoracion y publicidad</t>
  </si>
  <si>
    <t>3160099-Obras n c p de madera para construccion</t>
  </si>
  <si>
    <t>3170001-Cajas de madera para empaques</t>
  </si>
  <si>
    <t>3170002-Canastas de madera</t>
  </si>
  <si>
    <t>3170003-Cajitas de madera para empaques</t>
  </si>
  <si>
    <t>3170004-Carretes de madera</t>
  </si>
  <si>
    <t>3170005-Accesorios en madera para transporte de mercancias estibas</t>
  </si>
  <si>
    <t>3170006-Cubas de madera</t>
  </si>
  <si>
    <t>3170007-Barriles de madera</t>
  </si>
  <si>
    <t>3191101-Mangos de madera</t>
  </si>
  <si>
    <t>3191102-Mangos para escobas y similares</t>
  </si>
  <si>
    <t>3191103-Mangos para sellos brochas y similares</t>
  </si>
  <si>
    <t>3191104-Hormas de madera para calzado</t>
  </si>
  <si>
    <t>3191201-Cucharas y articulos analogos de madera</t>
  </si>
  <si>
    <t>3191202-Rodillos de madera</t>
  </si>
  <si>
    <t>3191203-Partes de vajilla de madera</t>
  </si>
  <si>
    <t xml:space="preserve">3191299-Utensilios de madera n c p </t>
  </si>
  <si>
    <t>3191301-Articulos de madera tallada para adorno</t>
  </si>
  <si>
    <t>3191302-Estuches para joyas</t>
  </si>
  <si>
    <t>3191401-Marcos de madera para cuadros y espejos</t>
  </si>
  <si>
    <t>3191402-Bastidores de madera</t>
  </si>
  <si>
    <t>3191403-Persianas de madera</t>
  </si>
  <si>
    <t>3191404-Poleas y similares de madera</t>
  </si>
  <si>
    <t>3191405-Lanzaderas de madera</t>
  </si>
  <si>
    <t>3191406-Escaleras de mano de madera</t>
  </si>
  <si>
    <t>3191407-Moldes en madera para usos industriales</t>
  </si>
  <si>
    <t>3191408-Palillos de madera para dientes</t>
  </si>
  <si>
    <t>3191409-Aplicadores bajalenguas y otros para usos higienicos de madera</t>
  </si>
  <si>
    <t>3191410-Paletas y palitos de madera para confites y helados</t>
  </si>
  <si>
    <t>3191411-Palitos de madera para chuzos pinchos y similares</t>
  </si>
  <si>
    <t>3191412-Perillas de madera para cerradura</t>
  </si>
  <si>
    <t>3191413-Tacos de madera</t>
  </si>
  <si>
    <t>3191414-Palitos de madera para la elaboracion de fosforos</t>
  </si>
  <si>
    <t>3191415-Formas didacticas en madera</t>
  </si>
  <si>
    <t>3191416-Ganchos de madera para ropa</t>
  </si>
  <si>
    <t xml:space="preserve">3191498-Artefactos de madera para uso industrial n c p </t>
  </si>
  <si>
    <t xml:space="preserve">3191499-Articulos de madera n c p </t>
  </si>
  <si>
    <t>3192101-Corcho en barras y laminas no aglomerado</t>
  </si>
  <si>
    <t>3192102-Corcho granulado</t>
  </si>
  <si>
    <t>3192201-Corcho aglomerado en barras o laminas</t>
  </si>
  <si>
    <t>3192202-Tapones de corcho</t>
  </si>
  <si>
    <t>3192203-Empaques de corcho</t>
  </si>
  <si>
    <t>3192204-Laminados de corcho con otros materiales</t>
  </si>
  <si>
    <t>3192205-Tableros o carteleras de corcho</t>
  </si>
  <si>
    <t xml:space="preserve">3192299-Articulos de corcho n c p </t>
  </si>
  <si>
    <t>3192301-Esteras de fibras duras vegetales</t>
  </si>
  <si>
    <t xml:space="preserve">3192302-Canastas de mimbre cana etc </t>
  </si>
  <si>
    <t>3192303-Marcos apliques y articulos para decoracion en mimbre bambu y similares</t>
  </si>
  <si>
    <t>3192304-Carteras y similares elaboradas en fibras duras vegetales</t>
  </si>
  <si>
    <t>3192305-Articulos de aseo personal en estropajo mezclado con fibras textiles</t>
  </si>
  <si>
    <t xml:space="preserve">3192399-Articulos de mimbre cana etc  n c p </t>
  </si>
  <si>
    <t>3211101-Pulpa quimica de madera soluble</t>
  </si>
  <si>
    <t xml:space="preserve">3211201-Pasta o pulpa quimica de madera de coniferas cruda a la sosa o al sulfato excepto soluble </t>
  </si>
  <si>
    <t xml:space="preserve">3211202-Pasta o pulpa quimica de madera distinta de coniferas cruda a la sosa o al sulfato excepto soluble </t>
  </si>
  <si>
    <t xml:space="preserve">3211203-Pasta o pulpa quimica de madera de coniferas semiblanqueada o blanqueada a la sosa o al sulfato excepto soluble </t>
  </si>
  <si>
    <t xml:space="preserve">3211204-Pasta o pulpa quimica de madera distinta de coniferas semiblanqueada o blanqueada a la sosa o al sulfato excepto soluble </t>
  </si>
  <si>
    <t>3211301-Pasta o pulpa mecanica de madera</t>
  </si>
  <si>
    <t>3211401-Pasta o pulpa semiquimica de madera</t>
  </si>
  <si>
    <t>3211501-Pulpa quimica y semiquimica de bagazos de cana</t>
  </si>
  <si>
    <t>3211599-Pastas o pulpas de otras fibras n c p para papel</t>
  </si>
  <si>
    <t>3212101-Papel periodico kg</t>
  </si>
  <si>
    <t>3212102-Papel periodico resmas</t>
  </si>
  <si>
    <t xml:space="preserve">32122-Papeles y cartones fabricados a mano hoja a hoja </t>
  </si>
  <si>
    <t>3212801-Papel bond</t>
  </si>
  <si>
    <t>3212802-Papel offset</t>
  </si>
  <si>
    <t>3212803-Papel avion</t>
  </si>
  <si>
    <t>3212804-Papel de copia manifold</t>
  </si>
  <si>
    <t>3212805-Papel para cuadernos</t>
  </si>
  <si>
    <t>3212806-Cartulina opalina</t>
  </si>
  <si>
    <t>3212807-Cartulina bristol</t>
  </si>
  <si>
    <t>3212808-Papel para heliografo</t>
  </si>
  <si>
    <t>3212809-Papel biblia y similares para agendas</t>
  </si>
  <si>
    <t>3212810-Rollos de papel para telex y usos analogos</t>
  </si>
  <si>
    <t>3212811-Papel base para papel carbon</t>
  </si>
  <si>
    <t>3212812-Papeles y cartulinas satinados</t>
  </si>
  <si>
    <t>3212813-Papel de seguridad</t>
  </si>
  <si>
    <t xml:space="preserve">3212897-Papeles especiales para impresion n c p </t>
  </si>
  <si>
    <t xml:space="preserve">3212898-Cartulina n c p </t>
  </si>
  <si>
    <t xml:space="preserve">3212899-Papeles n c p </t>
  </si>
  <si>
    <t>3212901-Papel bond venta al por menor</t>
  </si>
  <si>
    <t>3212902-Papel offset Venta al por menor</t>
  </si>
  <si>
    <t>3212903-Papel de copia manifold Venta al por menor</t>
  </si>
  <si>
    <t>3212904-Cartulina opalina Venta al por menor</t>
  </si>
  <si>
    <t>3212905-Papel para escritorio sin impresion Venta al por menor</t>
  </si>
  <si>
    <t>3212906-Papeles y cartulinas satinados Venta al por menor</t>
  </si>
  <si>
    <t>3212907-Papel biblia y similares para agendas Venta al por menor</t>
  </si>
  <si>
    <t>3212908-Cartulina Bristol Venta al por menor</t>
  </si>
  <si>
    <t>3212909-Tarjetas para tabulacion Venta al por menor</t>
  </si>
  <si>
    <t>3212910-Papel de seguridad Venta al por menor</t>
  </si>
  <si>
    <t>3212999-Papel especial para impresion n c p Venta al por menor</t>
  </si>
  <si>
    <t>3213101-Papel del tipo utilizado para papel higienico</t>
  </si>
  <si>
    <t>3213102-Papel para servilletas toallas y similares</t>
  </si>
  <si>
    <t xml:space="preserve">3213201-Papel liner kraft liner </t>
  </si>
  <si>
    <t>3213301-Papel kraft</t>
  </si>
  <si>
    <t>3213302-Carton kraft</t>
  </si>
  <si>
    <t>3213303-Papel manila</t>
  </si>
  <si>
    <t>3213401-Papel corrugado medio bogus</t>
  </si>
  <si>
    <t xml:space="preserve">3213501-Papel de fibras recicladas Testliner </t>
  </si>
  <si>
    <t>3213601-Papel para cigarrillos arroz</t>
  </si>
  <si>
    <t>3213602-Papel sulfito</t>
  </si>
  <si>
    <t>3213603-Papel secante</t>
  </si>
  <si>
    <t>3213604-Papel para filtro</t>
  </si>
  <si>
    <t>3213605-Carton gris</t>
  </si>
  <si>
    <t>3213606-Carton fibra</t>
  </si>
  <si>
    <t>3213701-Papel cristal glacine</t>
  </si>
  <si>
    <t>3213702-Papel de seda</t>
  </si>
  <si>
    <t>3213703-Papel apergaminado</t>
  </si>
  <si>
    <t>3213704-Papel mantequilla</t>
  </si>
  <si>
    <t xml:space="preserve">3213705-Papel resistente a las grasas greaseproof </t>
  </si>
  <si>
    <t>3213801-Papel apergaminado venta al por menor</t>
  </si>
  <si>
    <t>3213802-Papel mantequilla Papel apergaminado</t>
  </si>
  <si>
    <t>3213803-Papel para calcar Papel mantequilla</t>
  </si>
  <si>
    <t>3213901-Papel kraft venta al por menor</t>
  </si>
  <si>
    <t>3213902-Papel manila Venta al por menor</t>
  </si>
  <si>
    <t>32141-Papeles y cartones mixtos no revestidos en la superficie ni impregnados</t>
  </si>
  <si>
    <t>3214201-Papel estampado</t>
  </si>
  <si>
    <t>3214202-Papel crepe</t>
  </si>
  <si>
    <t>3214301-Carton esmaltado o estucado</t>
  </si>
  <si>
    <t>3214302-Cartulina esmaltada o estucada</t>
  </si>
  <si>
    <t>3214303-Papel esmaltado estucado o cuche</t>
  </si>
  <si>
    <t>3214304-Papel y carton multicapas</t>
  </si>
  <si>
    <t>3214401-Papel esmaltado estucado o cuche venta al por menor</t>
  </si>
  <si>
    <t>3214402-Carton esmaltado o estucado Venta al por menor</t>
  </si>
  <si>
    <t>3214801-Carton parafinado</t>
  </si>
  <si>
    <t xml:space="preserve">3214802-Cartulinas impregnadas y revestidas pvp wpc </t>
  </si>
  <si>
    <t>3214803-Papel parafinado</t>
  </si>
  <si>
    <t>3214804-Papel encerado</t>
  </si>
  <si>
    <t>3214805-Papel de calcomania</t>
  </si>
  <si>
    <t>3214806-Papel quimico autocopia o autocopiativo kilogramo</t>
  </si>
  <si>
    <t>3214807-Papel parafinado impreso</t>
  </si>
  <si>
    <t>3214808-Papel plastificado</t>
  </si>
  <si>
    <t>3214809-Carton plastificado</t>
  </si>
  <si>
    <t>3214810-Carton parafinado y plastificado</t>
  </si>
  <si>
    <t>3214811-Papel laminado</t>
  </si>
  <si>
    <t>3214812-Papel laminado impreso</t>
  </si>
  <si>
    <t>3214813-Papeles impregnados y revestidos incluso autoadhesivos</t>
  </si>
  <si>
    <t>3214814-Papel mimeografo resmas</t>
  </si>
  <si>
    <t>3214815-Papel termico o termosensible resmas</t>
  </si>
  <si>
    <t>3214816-Papel para fax</t>
  </si>
  <si>
    <t>3214817-Papel carbon kilos</t>
  </si>
  <si>
    <t>3214901-Guatas y napas de celulosa impregnada venta al por menor</t>
  </si>
  <si>
    <t>3214902-Papeles impregnados y revestidos incluso autoadhesivos Venta al por menor</t>
  </si>
  <si>
    <t>3214903-Papel milimetrado Venta al por menor</t>
  </si>
  <si>
    <t>3214904-Papel decorado para regalo Venta al por menor</t>
  </si>
  <si>
    <t>3214905-Papel lineado y cuadriculado Venta al por menor</t>
  </si>
  <si>
    <t>3214906-Papel con membrete Venta al por menor</t>
  </si>
  <si>
    <t>3215101-Papel acanalado</t>
  </si>
  <si>
    <t>3215102-Carton acanalado corrugado</t>
  </si>
  <si>
    <t>3215201-Sacos de papel multipliegos</t>
  </si>
  <si>
    <t>3215202-Bolsas de papel kilos</t>
  </si>
  <si>
    <t>3215203-Bolsas de papel miligramos</t>
  </si>
  <si>
    <t>3215204-Bolsas de papel impresas</t>
  </si>
  <si>
    <t>3215205-Bolsa de papel y carton para kardex</t>
  </si>
  <si>
    <t>3215206-Sobres de papel para empaque de alimentos</t>
  </si>
  <si>
    <t>3215207-Sacos de papel multipliegos en kilogramos</t>
  </si>
  <si>
    <t>3215301-Cajas de carton acanalado en kilogramos</t>
  </si>
  <si>
    <t>3215302-Cajas de carton acanalado</t>
  </si>
  <si>
    <t>3215303-Tambores y otros envases de carton fibra</t>
  </si>
  <si>
    <t>3215304-Cajas plegadizas y estuches de carton</t>
  </si>
  <si>
    <t>3215305-Cajas de carton liso en kilogramos</t>
  </si>
  <si>
    <t>3215306-Cajas de carton liso</t>
  </si>
  <si>
    <t>3215307-Cajas de carton litografiadas</t>
  </si>
  <si>
    <t>3215308-Paneles divisiones y particiones de carton para cajas</t>
  </si>
  <si>
    <t>3215309-Envases de papel o carton impermeabilizados kg</t>
  </si>
  <si>
    <t>3215310-Envases de papel o carton impermeabilizados mi</t>
  </si>
  <si>
    <t>3215311-Cajas de carton parafinadas</t>
  </si>
  <si>
    <t>3215312-Paneles divisiones particiones o protectores de papel para caja</t>
  </si>
  <si>
    <t>3215313-Empaques especiales para accesorios y suministros quirurgicos</t>
  </si>
  <si>
    <t>3215314-Empaques especiales para ampolletas inyecciones y similares</t>
  </si>
  <si>
    <t>3215315-Caratulas para discos fonograficos y empaques similares</t>
  </si>
  <si>
    <t>3215316-Archivadores A Z</t>
  </si>
  <si>
    <t>3215317-Folderes</t>
  </si>
  <si>
    <t>3215318-Envases de carton y hojalata</t>
  </si>
  <si>
    <t>3219101-Papel estencil</t>
  </si>
  <si>
    <t>3219102-Papel carbon milimetros</t>
  </si>
  <si>
    <t>3219103-Papel mimeografo kilos</t>
  </si>
  <si>
    <t>3219104-Papel termico o termosensible kilogramos</t>
  </si>
  <si>
    <t>3219105-Papel quimico autocopia o autocopiativo resma</t>
  </si>
  <si>
    <t>3219201-Sobres sin impresion para escritorio</t>
  </si>
  <si>
    <t>3219202-Sobres de manila</t>
  </si>
  <si>
    <t>3219203-Tarjetas postales sin ilustrar</t>
  </si>
  <si>
    <t>3219204-Sobres impresos</t>
  </si>
  <si>
    <t>3219205-Envolturas y sobres de papel laminado</t>
  </si>
  <si>
    <t>3219206-Sobres y envolturas de papel o carton impresas</t>
  </si>
  <si>
    <t>3219301-Manteles de papel</t>
  </si>
  <si>
    <t>3219302-Papel sanitario fraccionado</t>
  </si>
  <si>
    <t>3219303-Panuelos de papel</t>
  </si>
  <si>
    <t>3219304-Toallas de papel</t>
  </si>
  <si>
    <t>3219305-Servilletas de papel</t>
  </si>
  <si>
    <t>3219306-Toallas de papel para cocina</t>
  </si>
  <si>
    <t>3219307-Protectores higienicos</t>
  </si>
  <si>
    <t>3219308-Tampones higienicos</t>
  </si>
  <si>
    <t>3219399-Articulos sanitarios n c p de papel</t>
  </si>
  <si>
    <t>3219401-Papel de colgadura</t>
  </si>
  <si>
    <t>32195-Revestimientos textiles de paredes</t>
  </si>
  <si>
    <t>3219601-Panales desechables</t>
  </si>
  <si>
    <t>3219602-Toallas sanitarias</t>
  </si>
  <si>
    <t>3219701-Etiquetas en blanco</t>
  </si>
  <si>
    <t>3219702-Etiquetas impresas</t>
  </si>
  <si>
    <t>3219703-Etiquetas impresas autoadhesivas de papel</t>
  </si>
  <si>
    <t>32198-Bloques planchas y placas filtrantes de pasta de papel</t>
  </si>
  <si>
    <t>3219901-Papel fibroso tivek</t>
  </si>
  <si>
    <t>3219902-Patrones para bordados y tapices</t>
  </si>
  <si>
    <t>3219903-Papel mezclado</t>
  </si>
  <si>
    <t>3219904-Papel especial para estampacion de textiles</t>
  </si>
  <si>
    <t>3219905-Cintilla de seguridad para empaque de cigarrillos</t>
  </si>
  <si>
    <t>3219906-Platos de papel o carton</t>
  </si>
  <si>
    <t>3219907-Vasos de papel o carton</t>
  </si>
  <si>
    <t>3219908-Canastillas y similares de papel para reposteria</t>
  </si>
  <si>
    <t>3219909-Protectores de pulpa o carton para envases</t>
  </si>
  <si>
    <t>3219910-Cajas de pulpa para empaque</t>
  </si>
  <si>
    <t>3219911-Fibra –lamina– prensada y vulcanizada</t>
  </si>
  <si>
    <t>3219912-Tejas de carton impermeabilizadas</t>
  </si>
  <si>
    <t>3219913-Empaques de carton para huevos miligramo</t>
  </si>
  <si>
    <t>3219914-Canastillas y similares de carton</t>
  </si>
  <si>
    <t>3219915-Patrones en papel para modisteria</t>
  </si>
  <si>
    <t>3219916-Tarjetas en blanco</t>
  </si>
  <si>
    <t>3219917-Rollos de papel para maquinas</t>
  </si>
  <si>
    <t>3219918-Tubos de carton</t>
  </si>
  <si>
    <t>3219919-Conos de carton</t>
  </si>
  <si>
    <t>3219920-Tarjetas de carton</t>
  </si>
  <si>
    <t>3219921-Tapas de carton</t>
  </si>
  <si>
    <t>3219922-Pitillos de papel</t>
  </si>
  <si>
    <t>3219923-Filtros de papel y carton</t>
  </si>
  <si>
    <t>3219924-Cinta de papel engomado</t>
  </si>
  <si>
    <t>3219925-Envolturas para cigarrillos</t>
  </si>
  <si>
    <t>3219926-Papeles impresos para envolver y usos analogos</t>
  </si>
  <si>
    <t>3219927-Envolturas de papel impresas para confites</t>
  </si>
  <si>
    <t>3219928-Bobinas de carton</t>
  </si>
  <si>
    <t>3219929-Repuestos bloques de papel para pastas de argolla y similares</t>
  </si>
  <si>
    <t>3219930-Articulos de papel retorcido</t>
  </si>
  <si>
    <t>3219931-Anillos de papel para cigarrillos</t>
  </si>
  <si>
    <t>3219932-Lamina prensada de carton con desechos textiles o cuero especial para calzado</t>
  </si>
  <si>
    <t>3219933-Tarjetas para reloj kardex y analogos</t>
  </si>
  <si>
    <t>3219934-Pantallas de cartulina</t>
  </si>
  <si>
    <t>3219935-Pastas de llave o de herrajes para legados</t>
  </si>
  <si>
    <t>3219936-Pastas de argolla o de tornillo</t>
  </si>
  <si>
    <t>3219937-Papel para filtro de cigarrillos impreso</t>
  </si>
  <si>
    <t>3219938-Empaques de carton para huevos kilogramo</t>
  </si>
  <si>
    <t>3219996-Articulos n c p de papel para escritorio</t>
  </si>
  <si>
    <t>3219997-Articulos n c p de carton y papel</t>
  </si>
  <si>
    <t xml:space="preserve">3219998-Carton n c p </t>
  </si>
  <si>
    <t>3219999-Articulos n c p de pulpa de papel o carton</t>
  </si>
  <si>
    <t>3221001-Libros escolares impresos</t>
  </si>
  <si>
    <t>3222001-Diccionarios y enciclopedias incluso publicadas en fasciculos</t>
  </si>
  <si>
    <t>3222002-Libros de mapas y laminas didacticas impresas</t>
  </si>
  <si>
    <t>3222003-Atlas y libros similares de mapas o cartas geograficas impresas</t>
  </si>
  <si>
    <t>3222004-Mapas murales planos topograficos publicados en forma de libros o folletos impresos</t>
  </si>
  <si>
    <t>3223001-Directorios telefonicos y similares impresos</t>
  </si>
  <si>
    <t>3229101-Libros cientificos y tecnicos impresos</t>
  </si>
  <si>
    <t>3229201-Libros animados impresos</t>
  </si>
  <si>
    <t>3229202-Libros cuadernos para dibujar y colorear impresos</t>
  </si>
  <si>
    <t>3229901-Libros de arte y literatura impresos</t>
  </si>
  <si>
    <t>3229902-Libros religiosos impresos</t>
  </si>
  <si>
    <t>3229903-Libros tematicos diversos impresos</t>
  </si>
  <si>
    <t>3229904-Fotonovelas historietas horoscopos y juegos de azar publicados en forma de libros impresos</t>
  </si>
  <si>
    <t>3229905-Fotonovelas historietas horoscopos y juegos de azar publicados en fasciculos folletos hojas sueltas e impresos similares</t>
  </si>
  <si>
    <t>3229906-Libros publicados en fasciculos folletos hojas sueltas e impresos similares</t>
  </si>
  <si>
    <t>3230001-Periodicos impresos publicados cuatro o mas veces por semana</t>
  </si>
  <si>
    <t>3230002-Revistas impresas publicadas cuatro o mas veces por semana</t>
  </si>
  <si>
    <t>3230003-Magazines tiras comicas o historietas graficas impresas publicadas cuatro o mas veces por semana</t>
  </si>
  <si>
    <t>3241001-Periodicos impresos publicados menos de cuatro veces por semana</t>
  </si>
  <si>
    <t>3241002-Revistas impresas publicadas menos de cuatro veces por semana</t>
  </si>
  <si>
    <t>32420-Periodicos revistas y publicaciones periodicas empresariales profesionales o academicas impresas publicados menos de cuatro veces por semana</t>
  </si>
  <si>
    <t>3249001-Magazines tiras comicas o historietas graficas impresas publicadas menos de cuatro veces por semana</t>
  </si>
  <si>
    <t xml:space="preserve">32511-Mapas y cartas geograficas hidrograficas y similares incluso mapas de pared planos topograficos y mapas para globos  impresos excepto en forma de libros </t>
  </si>
  <si>
    <t>3251201-Globos terraqueos o celestes</t>
  </si>
  <si>
    <t>3252001-Partituras manuscritas o impresas incluso con ilustraciones o encuadernadas</t>
  </si>
  <si>
    <t>3253001-Tarjetas en papel impresas</t>
  </si>
  <si>
    <t>3254001-Cromos y estampas</t>
  </si>
  <si>
    <t>32550-Planos y dibujos de arquitectura o ingenieria y otros planos y dibujos para fines industriales comerciales y topograficos o fines similares originales trazados a mano textos manuscritos reproducciones fotograficas y copias carbonicas de dichos articulos</t>
  </si>
  <si>
    <t>3261001-Billetes de banco sin emitir</t>
  </si>
  <si>
    <t>3261002-Formas para cheques y letras</t>
  </si>
  <si>
    <t>3261003-Bonos y titulos de acciones sin emitir</t>
  </si>
  <si>
    <t>3261004-Papel sellado</t>
  </si>
  <si>
    <t>3261005-Estampillas de correo timbre nacional y otras</t>
  </si>
  <si>
    <t>3261006-Sellos de garantia de papel</t>
  </si>
  <si>
    <t>3261007-Otras formas en papel de seguridad</t>
  </si>
  <si>
    <t>3262001-Carteles litografiados –afiches–</t>
  </si>
  <si>
    <t>3262002-Carteles y avisos</t>
  </si>
  <si>
    <t>3262003-Catalogos folletos y otras impresiones publicitarias</t>
  </si>
  <si>
    <t>3262004-Volantes publicitarios a una o varias tintas</t>
  </si>
  <si>
    <t>3262005-Avisos de material plastico</t>
  </si>
  <si>
    <t>3262006-Carteles en screen</t>
  </si>
  <si>
    <t>3262007-Vallas avisos y otros similares elaborados en material textil</t>
  </si>
  <si>
    <t>3263001-Calcomanias</t>
  </si>
  <si>
    <t>3263002-Calendarios y almanaques</t>
  </si>
  <si>
    <t>3269001-Billetes para loteria</t>
  </si>
  <si>
    <t>3269002-Pasaportes y formas similares de identificacion en papel de seguridad</t>
  </si>
  <si>
    <t xml:space="preserve">3269003-Boleteria para teatro rifas etc </t>
  </si>
  <si>
    <t>3269004-Tiquetes para transporte terrestre</t>
  </si>
  <si>
    <t>3269005-Tiquetes para transporte aereo</t>
  </si>
  <si>
    <t>3269006-Hologramas</t>
  </si>
  <si>
    <t>3269007-Articulos en screen</t>
  </si>
  <si>
    <t>3269008-Portadas de revistas</t>
  </si>
  <si>
    <t>3269009-Tarjetas plasticas litografiadas</t>
  </si>
  <si>
    <t>3270101-Libretas y analogos</t>
  </si>
  <si>
    <t>3270102-Agendas y similares con cubierta de cuero</t>
  </si>
  <si>
    <t>3270103-Agendas y similares con cubierta de material plastico</t>
  </si>
  <si>
    <t>3270104-Libros para teneduria de contabilidad</t>
  </si>
  <si>
    <t>3270105-Talonarios para facturas y similares</t>
  </si>
  <si>
    <t>3270106-Talonarios para recibos y similares</t>
  </si>
  <si>
    <t>3270107-Cubiertas para libros</t>
  </si>
  <si>
    <t>3270108-Libros en blanco</t>
  </si>
  <si>
    <t xml:space="preserve">3270109-Cuadernos escolares plastificados o no sin espiral </t>
  </si>
  <si>
    <t>3270110-Cuadernos escolares plastificados con espiral</t>
  </si>
  <si>
    <t>3270111-Blocs de papel sin impresion</t>
  </si>
  <si>
    <t>3270112-Blocs de papel cuadriculado o rayado</t>
  </si>
  <si>
    <t>3270113-Exfoliadores y similares</t>
  </si>
  <si>
    <t>3270114-albumes fotograficos elaborados en carton</t>
  </si>
  <si>
    <t>3270201-Formas continuas kilogramo</t>
  </si>
  <si>
    <t>3270202-Formas continuas milimetro</t>
  </si>
  <si>
    <t>3270203-Formas continuas para contabilidad</t>
  </si>
  <si>
    <t>3270204-Formularios</t>
  </si>
  <si>
    <t>3280001-Clises para artes graficas</t>
  </si>
  <si>
    <t>3280002-Planchas para litografia</t>
  </si>
  <si>
    <t>3280003-Hojalata y otras laminas metalicas litografiadas</t>
  </si>
  <si>
    <t xml:space="preserve">3280004-Productos de la oleografia oleos y similares </t>
  </si>
  <si>
    <t>3280005-Planchas de impresion fotograbadas y laminas zincograbadas y demas productos del fotograbado y zincograbado</t>
  </si>
  <si>
    <t>3310101-Coque de carbon</t>
  </si>
  <si>
    <t>3310102-Escoria de carbon</t>
  </si>
  <si>
    <t>3310103-Polvo de coque</t>
  </si>
  <si>
    <t xml:space="preserve">3310201-Gas de coque proceso de coquizacion </t>
  </si>
  <si>
    <t xml:space="preserve">3310202-Gas de coque proceso metalurgico </t>
  </si>
  <si>
    <t>3310203-Gas de alto horno o gas de productor</t>
  </si>
  <si>
    <t>3320001-Alquitran de hulla</t>
  </si>
  <si>
    <t>3331101-Gasolina motor corriente</t>
  </si>
  <si>
    <t>3331102-Gasolina motor extra</t>
  </si>
  <si>
    <t>3331103-Bencina industrial</t>
  </si>
  <si>
    <t>3331104-Gasolina natural</t>
  </si>
  <si>
    <t>3331105-Gasolina motor extra Ron</t>
  </si>
  <si>
    <t>33312-Gasolina de aviacion</t>
  </si>
  <si>
    <t xml:space="preserve">3331301-Gasolina motor corriente mezclada con etanol  E10 E20 etc </t>
  </si>
  <si>
    <t>3331302-Gasolina motor extra mezclada con etanol  E8 E20</t>
  </si>
  <si>
    <t>3332001-Gasolina aviacion  avgas</t>
  </si>
  <si>
    <t>3332002-Alquilato de aviacion</t>
  </si>
  <si>
    <t xml:space="preserve">3333001-Nafta virgen eter de petroleo </t>
  </si>
  <si>
    <t xml:space="preserve">3333002-Nafta excepto virgen </t>
  </si>
  <si>
    <t xml:space="preserve">3334201-Turbosina jet fuel J P A </t>
  </si>
  <si>
    <t>3334901-Queroseno</t>
  </si>
  <si>
    <t>3335001-Solventes para insecticida</t>
  </si>
  <si>
    <t>3335002-Varsol</t>
  </si>
  <si>
    <t>3335003-Thiner</t>
  </si>
  <si>
    <t>3335004-Varsol disolvente num 4</t>
  </si>
  <si>
    <t>3335005-Disolventes alifat N 1 2 y 3 derivados del petroleo</t>
  </si>
  <si>
    <t>3335099-Disolventes n c p derivados del petroleo</t>
  </si>
  <si>
    <t>3336101-Gasoleo</t>
  </si>
  <si>
    <t>3336102-Diesel marino bunker</t>
  </si>
  <si>
    <t xml:space="preserve">3336103-Diesel oil ACPM fuel gas gasoil marine gas </t>
  </si>
  <si>
    <t xml:space="preserve">3336201-Biodiesel mezclado B8 B10 B20 etc </t>
  </si>
  <si>
    <t>3336301-Biodiesel Mezclado REF ECO – B2 B3 B4 B5</t>
  </si>
  <si>
    <t>3337001-Combustoleo fuel oil num 6</t>
  </si>
  <si>
    <t xml:space="preserve">3337002-Electrocombustible combustoleo para electrificadoras </t>
  </si>
  <si>
    <t xml:space="preserve">3337003-Alquitran aromatico fuel oil mazut </t>
  </si>
  <si>
    <t xml:space="preserve">3337004-Cocinol c l d </t>
  </si>
  <si>
    <t>3337005-Otros productos de refineria</t>
  </si>
  <si>
    <t>3338001-Grasas lubricantes en bruto basicos</t>
  </si>
  <si>
    <t>3338002-Aceites lubricantes en bruto basicos</t>
  </si>
  <si>
    <t>3338003-Grasas lubricantes</t>
  </si>
  <si>
    <t>3338004-Aceites lubricantes</t>
  </si>
  <si>
    <t>3339001-Bases parafinicas</t>
  </si>
  <si>
    <t>3339002-Bases naftenicas</t>
  </si>
  <si>
    <t>3339003-Otras bases y destilados parafinicos y naftenicos derivados del petroleo</t>
  </si>
  <si>
    <t>3339004-Aceites especiales</t>
  </si>
  <si>
    <t>3339005-Aceites livianos y otros</t>
  </si>
  <si>
    <t>3339006-Aceites especiales para aislamiento dielectrico</t>
  </si>
  <si>
    <t>3339007-Aceite mineral</t>
  </si>
  <si>
    <t>3339008-Aceites de dilucion</t>
  </si>
  <si>
    <t>3339009-Aceites parafinicos</t>
  </si>
  <si>
    <t xml:space="preserve">3339010-Bases pesadas para la produccion de "IFO" Intermediate Fuel Oils </t>
  </si>
  <si>
    <t>3339099-Derivados n c p de petroleo</t>
  </si>
  <si>
    <t xml:space="preserve">3341001-Gas propano gas licuado de petroleo G L P </t>
  </si>
  <si>
    <t>3341002-Butanos</t>
  </si>
  <si>
    <t>33421-Etileno propileno butileno butadieno</t>
  </si>
  <si>
    <t>3342901-Gas seco</t>
  </si>
  <si>
    <t xml:space="preserve">3350001-Parafinas liviana media y micro </t>
  </si>
  <si>
    <t>3350002-Parafinas</t>
  </si>
  <si>
    <t>3350003-Vaselina blanca</t>
  </si>
  <si>
    <t>3350004-Vaselina</t>
  </si>
  <si>
    <t>3350005-Asfalto solido</t>
  </si>
  <si>
    <t>3350006-Asfalto liquido</t>
  </si>
  <si>
    <t>3350007-Brea de petroleo o betun de petroleo</t>
  </si>
  <si>
    <t>3350008-Coque de petroleo</t>
  </si>
  <si>
    <t>33610-Uranio natural y sus componentes aleaciones dispersiones productos ceramicos y mezclas que contengan uranio natural y sus compuestos</t>
  </si>
  <si>
    <t>33620-Uranio enriquecido en U235 y sus componentes plutonio y sus compuestos aleaciones dispersiones productos ceramicos y mezclas que contengan uranio enriquecido en U235 plutonio o sus compuestos</t>
  </si>
  <si>
    <t>33630-Uranio empobrecido en U235 y sus componentes torio y sus compuestos aleaciones dispersiones productos ceramicos y mezclas que contengan uranio empobrecido en U235 torio o sus compuestos</t>
  </si>
  <si>
    <t>33690-Otros elementos radiactivos sus isotopos y compuestos aleaciones dispersiones productos ceramicos y mezclas que contengan estos elementos isotopos o sus componentes residuos radiactivos</t>
  </si>
  <si>
    <t>33710-Elementos combustibles cartuchos  no irradiados para reactores nucleares</t>
  </si>
  <si>
    <t>33720-Elementos combustibles cartuchos agotados para reactores nucleares</t>
  </si>
  <si>
    <t>3411001-Hexano</t>
  </si>
  <si>
    <t>3411002-Pentano</t>
  </si>
  <si>
    <t>3411003-Acetileno</t>
  </si>
  <si>
    <t>3411004-Etileno</t>
  </si>
  <si>
    <t>3411005-Isopreno</t>
  </si>
  <si>
    <t>3411006-Propileno</t>
  </si>
  <si>
    <t>3411007-Terpenos y politerpenos aromatizantes</t>
  </si>
  <si>
    <t xml:space="preserve">3411008-Ciclohexano derivado del petroleo </t>
  </si>
  <si>
    <t xml:space="preserve">3411009-Ciclohexano obtenido en los hornos de coque </t>
  </si>
  <si>
    <t>3411010-Ortoxileno kilogramos</t>
  </si>
  <si>
    <t>3411011-Naftalina</t>
  </si>
  <si>
    <t>3411012-Estireno</t>
  </si>
  <si>
    <t>3411013-Benceno</t>
  </si>
  <si>
    <t>3411014-Xilenos</t>
  </si>
  <si>
    <t>3411015-Antracenos</t>
  </si>
  <si>
    <t>3411016-Toluenos</t>
  </si>
  <si>
    <t>3411017-Ortoxileno galón</t>
  </si>
  <si>
    <t>3411018-Cloroformo</t>
  </si>
  <si>
    <t>3411019-Bromoformo</t>
  </si>
  <si>
    <t>3411020-Yodoformo</t>
  </si>
  <si>
    <t>3411021-Tetracloruro de carbono</t>
  </si>
  <si>
    <t xml:space="preserve">3411022-Gases refrigerantes freon frigen etc </t>
  </si>
  <si>
    <t>3411023-Cloruro de vinilo</t>
  </si>
  <si>
    <t>3411024-Cloruro de metileno</t>
  </si>
  <si>
    <t xml:space="preserve">3411025-Tetracloroetileno percloroetileno </t>
  </si>
  <si>
    <t>3411026-Sulfonato de tolueno</t>
  </si>
  <si>
    <t>3411027-acido sulfonico</t>
  </si>
  <si>
    <t>3411028-Fenolsulfato de zinc</t>
  </si>
  <si>
    <t>3411029-Sulfonato de sodio</t>
  </si>
  <si>
    <t xml:space="preserve">3411099-Gases n c p  excepto los halogenos </t>
  </si>
  <si>
    <t xml:space="preserve">3412001-Estearina acido estearico comercial </t>
  </si>
  <si>
    <t>3412002-Ceramidas</t>
  </si>
  <si>
    <t xml:space="preserve">3412099-acidos grasos n c p </t>
  </si>
  <si>
    <t>3413101-Alcohol impotable o desnaturalizado</t>
  </si>
  <si>
    <t>3413102-Etanol anhidro desnaturalizado alcohol carburante</t>
  </si>
  <si>
    <t>3413103-Etanol anhidro desnaturalizado alcohol carburante E100</t>
  </si>
  <si>
    <t>3413901-Alcohol cetilico</t>
  </si>
  <si>
    <t>3413902-Alcohol metilico metanol</t>
  </si>
  <si>
    <t>3413903-Alcohol propilico y alcohol isopropilico</t>
  </si>
  <si>
    <t>3413904-Alcohol bencilico fenil carbinol</t>
  </si>
  <si>
    <t>3413905-Metil isobutil carbinol o metilisopentanol</t>
  </si>
  <si>
    <t>3413906-Colesterol</t>
  </si>
  <si>
    <t>3413907-Inositol</t>
  </si>
  <si>
    <t>3413908-Mentol</t>
  </si>
  <si>
    <t>3413909-Alcohol butilico butanol</t>
  </si>
  <si>
    <t>3413910-acido pirogalico</t>
  </si>
  <si>
    <t>3413911-Ciclohexanol</t>
  </si>
  <si>
    <t>3413912-Alcohol isobutilico isobutanol</t>
  </si>
  <si>
    <t>3413913-Etilhexanol 2 etilhexanol o alcohol 2 etilhexilico</t>
  </si>
  <si>
    <t>3413914-Alcohol isodecilico isodecanol</t>
  </si>
  <si>
    <t>3413915-Glicoles</t>
  </si>
  <si>
    <t>3413916-Poliglicoles</t>
  </si>
  <si>
    <t>3413917-Hexilenglicol</t>
  </si>
  <si>
    <t>3413918-Propilenglicol</t>
  </si>
  <si>
    <t>3413919-Etilenglicol</t>
  </si>
  <si>
    <t>3413920-Sorbita o sorbitol o D glucitol</t>
  </si>
  <si>
    <t xml:space="preserve">3413921-Polialcoholes polioles </t>
  </si>
  <si>
    <t>3413922-Resorcina</t>
  </si>
  <si>
    <t>3413923-Hidroquinona</t>
  </si>
  <si>
    <t>3413924-Hexaclorofeno</t>
  </si>
  <si>
    <t>3413925-Fenoles</t>
  </si>
  <si>
    <t xml:space="preserve">3413999-Alcoholes n c p </t>
  </si>
  <si>
    <t>3414001-acido acetico</t>
  </si>
  <si>
    <t>3414002-acido formico</t>
  </si>
  <si>
    <t>3414003-acido estearico</t>
  </si>
  <si>
    <t>3414004-Formiato de sodio</t>
  </si>
  <si>
    <t>3414005-Formiato de calcio</t>
  </si>
  <si>
    <t>3414006-Acetato de sodio</t>
  </si>
  <si>
    <t>3414007-Acetato de calcio</t>
  </si>
  <si>
    <t>3414008-Acetato de potasio</t>
  </si>
  <si>
    <t>3414009-Acetato de aluminio</t>
  </si>
  <si>
    <t>3414010-Acetato de cromo</t>
  </si>
  <si>
    <t>3414011-Acetato de hierro</t>
  </si>
  <si>
    <t>3414012-Acetato de plomo</t>
  </si>
  <si>
    <t>3414013-Acetato de cobre</t>
  </si>
  <si>
    <t>3414014-Acetato de bario</t>
  </si>
  <si>
    <t>3414015-Acetatos de etilo butilo amilo propilo y similares</t>
  </si>
  <si>
    <t>3414016-ester butilico</t>
  </si>
  <si>
    <t>3414017-Estearato de glicerilo</t>
  </si>
  <si>
    <t>3414018-Anhidridos</t>
  </si>
  <si>
    <t>3414019-Propionato de calcio</t>
  </si>
  <si>
    <t>3414020-Propionato de sodio</t>
  </si>
  <si>
    <t>3414021-Acetato de vinilo</t>
  </si>
  <si>
    <t>3414022-Estearato de calcio</t>
  </si>
  <si>
    <t>3414023-Estearato de magnesio</t>
  </si>
  <si>
    <t>3414024-Estearato de sodio</t>
  </si>
  <si>
    <t>3414025-Estearato de zinc</t>
  </si>
  <si>
    <t>3414026-Benzoato de bencilo</t>
  </si>
  <si>
    <t>3414027-acido benzoico</t>
  </si>
  <si>
    <t>3414028-Benzoato de sodio</t>
  </si>
  <si>
    <t>3414029-Oleato de glicerilo</t>
  </si>
  <si>
    <t xml:space="preserve">3414030-Esteres del acido acrilico metil etil butil acrilatos </t>
  </si>
  <si>
    <t>3414031-acido acrilico o metacrilico</t>
  </si>
  <si>
    <t>3414032-Benzonaftol</t>
  </si>
  <si>
    <t>3414033-Sorbato de potasio</t>
  </si>
  <si>
    <t>3414034-acido oxalico</t>
  </si>
  <si>
    <t>3414035-Anhidrido maleico</t>
  </si>
  <si>
    <t>3414036-Anhidrido ftalico</t>
  </si>
  <si>
    <t xml:space="preserve">3414037-Dimetiltereftalato DMT </t>
  </si>
  <si>
    <t xml:space="preserve">3414038-acido tereftalico PTA </t>
  </si>
  <si>
    <t xml:space="preserve">3414039-Dimetilisoftalato DMI </t>
  </si>
  <si>
    <t>3414040-Anhidrido trimelitico</t>
  </si>
  <si>
    <t>3414041-acido fumarico</t>
  </si>
  <si>
    <t>3414042-Fumarato ferroso</t>
  </si>
  <si>
    <t>3414043-Ortoftalatos de dioctilo</t>
  </si>
  <si>
    <t>3414044-acido tartarico</t>
  </si>
  <si>
    <t>3414045-acido citrico</t>
  </si>
  <si>
    <t>3414046-acido lactico</t>
  </si>
  <si>
    <t>3414047-Bitartrato de potasio cremor tartaro</t>
  </si>
  <si>
    <t>3414048-Bitartrato de sodio</t>
  </si>
  <si>
    <t>3414049-Tartaro emetico</t>
  </si>
  <si>
    <t>3414050-Citrato de calcio</t>
  </si>
  <si>
    <t>3414051-Citrato de sodio</t>
  </si>
  <si>
    <t>3414052-Citrato de hierro</t>
  </si>
  <si>
    <t>3414053-Lactato de calcio</t>
  </si>
  <si>
    <t>3414054-Gluconato de calcio</t>
  </si>
  <si>
    <t>3414055-Gluconato de sodio</t>
  </si>
  <si>
    <t>3414056-Gluconato de hierro</t>
  </si>
  <si>
    <t>3414057-Levulinato de calcio</t>
  </si>
  <si>
    <t>3414058-acido galico</t>
  </si>
  <si>
    <t>3414059-Productos quimicos base para cosmeticos y productos de tocador</t>
  </si>
  <si>
    <t>3414060-acido dehidrocolico</t>
  </si>
  <si>
    <t>3414061-Metil propil butil parabenos</t>
  </si>
  <si>
    <t>3414062-Lactato de sodio</t>
  </si>
  <si>
    <t>3414063-Subgalato de bismuto</t>
  </si>
  <si>
    <t xml:space="preserve">3414097-acidos organicos n c p </t>
  </si>
  <si>
    <t xml:space="preserve">3414098-Estearatos n c p </t>
  </si>
  <si>
    <t xml:space="preserve">3414099-esteres n c p </t>
  </si>
  <si>
    <t>3415001-Etilendiamina</t>
  </si>
  <si>
    <t>3415002-Trietanolamina</t>
  </si>
  <si>
    <t>3415003-Aminoacidos esenciales</t>
  </si>
  <si>
    <t>3415004-Glicola o glicocola o glicina</t>
  </si>
  <si>
    <t>3415005-Propilamina</t>
  </si>
  <si>
    <t>3415006-Clorhidrato de fenilefrina</t>
  </si>
  <si>
    <t>3415007-Benzocaina</t>
  </si>
  <si>
    <t>3415008-Procaina</t>
  </si>
  <si>
    <t>3415009-Hexametilentetramina hexamina urotropina HMTA uso industrial</t>
  </si>
  <si>
    <t>3415010-Yodoformina</t>
  </si>
  <si>
    <t>3415011-Aminas</t>
  </si>
  <si>
    <t>3415012-acido para amino salicilico</t>
  </si>
  <si>
    <t xml:space="preserve">3415013-Etil metil cetoxima butanona oxima </t>
  </si>
  <si>
    <t>3415014-Diisocianatos desmophens desmodurs</t>
  </si>
  <si>
    <t>3415015-Sacarina</t>
  </si>
  <si>
    <t>3415016-Nitrato de sodio</t>
  </si>
  <si>
    <t>3416001-Metionina</t>
  </si>
  <si>
    <t xml:space="preserve">3416002-Tiourea tiocarbonada </t>
  </si>
  <si>
    <t>3416003-acido tioglicolico</t>
  </si>
  <si>
    <t>3416004-Metil arseniato de sodio</t>
  </si>
  <si>
    <t>3416005-Glicolarsanilato de bismuto glicobiarsol</t>
  </si>
  <si>
    <t>3416006-Tetraetilo de plomo</t>
  </si>
  <si>
    <t>3416007-Metilarsianato disodico arrenal</t>
  </si>
  <si>
    <t>3416008-Estovarsol</t>
  </si>
  <si>
    <t>3416009-Cacodilato de sodio</t>
  </si>
  <si>
    <t xml:space="preserve">3416010-Tetrabutil estano TBT </t>
  </si>
  <si>
    <t xml:space="preserve">3416011-Tetraoctil estano tetraoctilo de estano TOT </t>
  </si>
  <si>
    <t>3416012-Glifosato N fosfonometil glicina</t>
  </si>
  <si>
    <t>3416013-Nitrofuranos</t>
  </si>
  <si>
    <t>3416014-Tetrahidrofurano</t>
  </si>
  <si>
    <t>3416015-Piridina</t>
  </si>
  <si>
    <t>3416016-Pirilamina</t>
  </si>
  <si>
    <t>3416017-Piranisamina</t>
  </si>
  <si>
    <t>3416018-Clorferinamina</t>
  </si>
  <si>
    <t>3416019-Azatadina</t>
  </si>
  <si>
    <t>3416020-Loratadina</t>
  </si>
  <si>
    <t>3416021-Hidroxiquinoleina</t>
  </si>
  <si>
    <t>3416022-Yodoclorooxiquinoleina</t>
  </si>
  <si>
    <t>3416023-Cincofeno</t>
  </si>
  <si>
    <t>3416024-Fosfato difosfato cloroquina</t>
  </si>
  <si>
    <t>3416025-Caprolactama</t>
  </si>
  <si>
    <t>3416026-Aminotriazol</t>
  </si>
  <si>
    <t>3416027-Compuestos heterociclicos</t>
  </si>
  <si>
    <t>3416028-Pentametilenotetrazol</t>
  </si>
  <si>
    <t>3416029-Indometacina</t>
  </si>
  <si>
    <t>3416030-Nitrofurantoina</t>
  </si>
  <si>
    <t>3416031-Xantina</t>
  </si>
  <si>
    <t>3416032-Melamina</t>
  </si>
  <si>
    <t>3417001-eter etilico</t>
  </si>
  <si>
    <t>3417002-Guayacol</t>
  </si>
  <si>
    <t>3417003-Sulfaguayacolato de potasio tiocol</t>
  </si>
  <si>
    <t>3417004-oxido de propileno</t>
  </si>
  <si>
    <t>3417005-Triclosan</t>
  </si>
  <si>
    <t>3417006-Formaldehidos formol formalina</t>
  </si>
  <si>
    <t>3417007-Cloral o tricloroacetaldehido</t>
  </si>
  <si>
    <t xml:space="preserve">3417008-Glutaraldehido aldehido glutarico 1 5 pentanodiona </t>
  </si>
  <si>
    <t>3417009-Acetona</t>
  </si>
  <si>
    <t>3417010-Metil etil cetona</t>
  </si>
  <si>
    <t>3417011-Metil ciclohexanona</t>
  </si>
  <si>
    <t>3417012-Alcanfor</t>
  </si>
  <si>
    <t>3417013-Cuajo</t>
  </si>
  <si>
    <t>3417014-Enzimas</t>
  </si>
  <si>
    <t>3417015-Pepsinas</t>
  </si>
  <si>
    <t>3417016-Pancreatina</t>
  </si>
  <si>
    <t xml:space="preserve">3417095-eteres n c p </t>
  </si>
  <si>
    <t xml:space="preserve">3417096-Peroxidos n c p </t>
  </si>
  <si>
    <t xml:space="preserve">3417097-Aldehidos n c p </t>
  </si>
  <si>
    <t xml:space="preserve">3417098-Cetonas n c p </t>
  </si>
  <si>
    <t xml:space="preserve">3417099-Compuestos organicos n c p </t>
  </si>
  <si>
    <t>3418001-ester fosforico</t>
  </si>
  <si>
    <t>3418002-Glicerofosfato de sodio</t>
  </si>
  <si>
    <t>3418003-Glicerofosfato de potasio</t>
  </si>
  <si>
    <t>3418004-Glicerofosfato de calcio</t>
  </si>
  <si>
    <t>3418005-Pentrita y preparados quimicos para explosivos</t>
  </si>
  <si>
    <t xml:space="preserve">3418006-Glicerofosfato de magnesio glicerofosfato magnesico </t>
  </si>
  <si>
    <t>3421001-Hidrogeno</t>
  </si>
  <si>
    <t>3421002-Nitrogeno</t>
  </si>
  <si>
    <t>3421003-Oxigeno</t>
  </si>
  <si>
    <t>3421004-Anhidrido carbonico o gas carbonico</t>
  </si>
  <si>
    <t>3421005-Neon</t>
  </si>
  <si>
    <t>3421006-Hielo seco bioxido de carbono solidificado</t>
  </si>
  <si>
    <t>3421007-Bioxido o dioxido de carbono</t>
  </si>
  <si>
    <t>3421008-Argon</t>
  </si>
  <si>
    <t>3421009-oxido nitroso</t>
  </si>
  <si>
    <t>3421010-Arsenico blanco acido arsenioso</t>
  </si>
  <si>
    <t>3421011-Dioxido de azufre oxido sulfuroso o anidrido sulfuroso</t>
  </si>
  <si>
    <t xml:space="preserve">3421099-oxidos inorganicos n c p </t>
  </si>
  <si>
    <t>3422001-Bioxido oxido blanco de zinc</t>
  </si>
  <si>
    <t xml:space="preserve">3422002-acido cromico trioxido de dicromo </t>
  </si>
  <si>
    <t>3422003-oxidos artificiales de hierro</t>
  </si>
  <si>
    <t>3422004-Pigmentos minerales en bruto</t>
  </si>
  <si>
    <t>3422005-Hidroxido de colbato</t>
  </si>
  <si>
    <t>3422006-Bioxido de titanio o rutilo</t>
  </si>
  <si>
    <t>3422007-oxidos de plomo minio</t>
  </si>
  <si>
    <t>3422008-oxido de estano</t>
  </si>
  <si>
    <t>3422009-oxido de bismuto</t>
  </si>
  <si>
    <t>3422010-oxido de niquel y colbato</t>
  </si>
  <si>
    <t>3422011-Hidroxido de calcio</t>
  </si>
  <si>
    <t>3422012-oxidos de manganeso</t>
  </si>
  <si>
    <t>3423101-Fosforo rojo</t>
  </si>
  <si>
    <t>3423102-Calcio</t>
  </si>
  <si>
    <t>3423103-Bario</t>
  </si>
  <si>
    <t>3423104-Mercurio</t>
  </si>
  <si>
    <t>3423105-Fluor</t>
  </si>
  <si>
    <t>3423106-Cloro</t>
  </si>
  <si>
    <t>3423107-Bromo</t>
  </si>
  <si>
    <t>3423108-Yodo</t>
  </si>
  <si>
    <t>3423109-Boro</t>
  </si>
  <si>
    <t xml:space="preserve">3423110-Fosforo elemento quimico </t>
  </si>
  <si>
    <t>3423111-Negro de humo</t>
  </si>
  <si>
    <t>3423112-Produccion en formas primarias de metales raros</t>
  </si>
  <si>
    <t>3423113-Silicio metalico</t>
  </si>
  <si>
    <t>3423114-acido sulfurico</t>
  </si>
  <si>
    <t xml:space="preserve">3423115-acido clorhidrico acido muriatico </t>
  </si>
  <si>
    <t>3423116-acido borico</t>
  </si>
  <si>
    <t>3423117-acido perclorico</t>
  </si>
  <si>
    <t>3423118-Dioxido de silicio</t>
  </si>
  <si>
    <t>3423119-Agua regia acido nitriclorhidrico</t>
  </si>
  <si>
    <t>3423120-Sulfuro y bisulfuro de carbono</t>
  </si>
  <si>
    <t>3423121-Sesquisulfuro de fosforo</t>
  </si>
  <si>
    <t xml:space="preserve">3423122-Hidroxido de sodio soda sosa caustica lejia sodica </t>
  </si>
  <si>
    <t xml:space="preserve">3423123-Hidroxido de potasio potasa caustica </t>
  </si>
  <si>
    <t>3423124-Hidroxido de aluminio</t>
  </si>
  <si>
    <t>3423125-Hidroxido de magnesio</t>
  </si>
  <si>
    <t>3423126-oxido de bario</t>
  </si>
  <si>
    <t>3423127-Bioxido de magnesio o peroxido de magnesio</t>
  </si>
  <si>
    <t xml:space="preserve">3423128-Hidrato de hidrazina levoxin </t>
  </si>
  <si>
    <t>3423129-Sulfato de hidroxilamina</t>
  </si>
  <si>
    <t xml:space="preserve">3423198-Elementos quimicos n c p </t>
  </si>
  <si>
    <t xml:space="preserve">3423199-acidos inorganicos n c p </t>
  </si>
  <si>
    <t>3423201-acido fosforico u ortofosforico</t>
  </si>
  <si>
    <t>3423301-acido nitrico</t>
  </si>
  <si>
    <t>3424001-Fluoruro de calcio</t>
  </si>
  <si>
    <t>3424002-Cloruro de magnesio</t>
  </si>
  <si>
    <t>3424003-Cloruro de calcio</t>
  </si>
  <si>
    <t>3424004-Cloruro de bario zinc y estano</t>
  </si>
  <si>
    <t>3424005-Cloruro de hierro</t>
  </si>
  <si>
    <t>3424006-Cloruro de colbato</t>
  </si>
  <si>
    <t>3424007-Cloruro de manganeso</t>
  </si>
  <si>
    <t>3424008-Clorato de potasio</t>
  </si>
  <si>
    <t>3424009-Clorato de sodio</t>
  </si>
  <si>
    <t>3424010-Yoduro de sodio</t>
  </si>
  <si>
    <t>3424011-Yoduro de potasio</t>
  </si>
  <si>
    <t>3424012-Yoduro de calcio</t>
  </si>
  <si>
    <t>3424013-Fluoruro bifluoruro de sodio</t>
  </si>
  <si>
    <t>3424014-Hipoclorito de sodio</t>
  </si>
  <si>
    <t>3424015-Cloruro de aluminio</t>
  </si>
  <si>
    <t>3424016-Cloruro ferrico</t>
  </si>
  <si>
    <t xml:space="preserve">3424017-Monofluorofosfato de sodio MFP </t>
  </si>
  <si>
    <t>3424018-Tetracloruro de estano o cloruro estannico</t>
  </si>
  <si>
    <t>3424019-Policloruro de aluminio PAC o polihidroxicloruro de aluminio</t>
  </si>
  <si>
    <t>3424020-Fluoruro de potasio o fluoruro potasico</t>
  </si>
  <si>
    <t>3424021-Yodato de potasio</t>
  </si>
  <si>
    <t>3424022-Sulfito bisulfito y metalsulfito de sodio</t>
  </si>
  <si>
    <t>3424023-Sulfato de sodio</t>
  </si>
  <si>
    <t>3424024-Sulfato de calcio</t>
  </si>
  <si>
    <t>3424025-Sulfato de magnesio</t>
  </si>
  <si>
    <t>3424026-Sulfato de aluminio</t>
  </si>
  <si>
    <t>3424027-Sulfato de cromo</t>
  </si>
  <si>
    <t>3424028-Alumbre</t>
  </si>
  <si>
    <t>3424029-Sulfato de zinc</t>
  </si>
  <si>
    <t>3424030-Sulfato de manganeso solido</t>
  </si>
  <si>
    <t>3424031-Sulfato de hierro</t>
  </si>
  <si>
    <t>3424032-Sulfato de niquel</t>
  </si>
  <si>
    <t>3424033-Sulfato de cobre</t>
  </si>
  <si>
    <t>3424034-Sulfuro de sodio</t>
  </si>
  <si>
    <t>3424035-Hidrosulfuro de sodio</t>
  </si>
  <si>
    <t>3424036-Hidrosulfato de sodio</t>
  </si>
  <si>
    <t>3424037-Hidrosulfito de sodio</t>
  </si>
  <si>
    <t>3424038-Sulfato de bario</t>
  </si>
  <si>
    <t>3424039-Sulfato de aluminio liquido</t>
  </si>
  <si>
    <t>3424040-Sulfuro de cromo</t>
  </si>
  <si>
    <t>3424041-Sulfato de cobalto</t>
  </si>
  <si>
    <t>3424042-Sales minerales</t>
  </si>
  <si>
    <t>3424043-Sulfato de manganeso liquido</t>
  </si>
  <si>
    <t>3424044-Nitrato y subnitrato de bismuto</t>
  </si>
  <si>
    <t>3424045-Nitrato de bario</t>
  </si>
  <si>
    <t>3424046-Nitrato de calcio</t>
  </si>
  <si>
    <t>3424047-Nitrato de magnesio</t>
  </si>
  <si>
    <t>3424048-Hipofosfito de hierro</t>
  </si>
  <si>
    <t>3424049-Hipofosfito de sodio</t>
  </si>
  <si>
    <t>3424050-Hipofosfito de calcio</t>
  </si>
  <si>
    <t>3424051-Fosfato de sodio</t>
  </si>
  <si>
    <t>3424052-Fosfato trisodico</t>
  </si>
  <si>
    <t>3424053-Fosfato de potasio</t>
  </si>
  <si>
    <t>3424054-Fosfato de calcio</t>
  </si>
  <si>
    <t>3424055-Tripolifosfato sodico</t>
  </si>
  <si>
    <t>3424056-Pirofosfatos</t>
  </si>
  <si>
    <t>3424057-Hipofosfito de manganeso</t>
  </si>
  <si>
    <t>3424058-Carbonato de sodio soda ash</t>
  </si>
  <si>
    <t>3424059-Carbonato de potasio</t>
  </si>
  <si>
    <t>3424060-Bicarbonato de sodio</t>
  </si>
  <si>
    <t>3424061-Bicarbonato de potasio</t>
  </si>
  <si>
    <t>3424062-Carbonato de magnesio</t>
  </si>
  <si>
    <t>3424063-Carbonato de cal o calcio</t>
  </si>
  <si>
    <t>3424064-Carbonato de bismuto</t>
  </si>
  <si>
    <t>3424065-Carbonato de litio</t>
  </si>
  <si>
    <t>3424066-Carbonato artificial de plomo</t>
  </si>
  <si>
    <t>3424067-Carbonato de cobalto</t>
  </si>
  <si>
    <t>3424068-Carbonato de amonio</t>
  </si>
  <si>
    <t>3424069-Fosfato de hierro</t>
  </si>
  <si>
    <t>3424070-Fosfato de magnesio</t>
  </si>
  <si>
    <t xml:space="preserve">3424096-Cloruros n c p </t>
  </si>
  <si>
    <t xml:space="preserve">3424097-Bromhidratos n c p </t>
  </si>
  <si>
    <t xml:space="preserve">3424098-Nitratos n c p </t>
  </si>
  <si>
    <t xml:space="preserve">3424099-Carbonatos n c p </t>
  </si>
  <si>
    <t>3425001-Permanganato de potasio</t>
  </si>
  <si>
    <t>3425002-Bicromato de potasio y sodio</t>
  </si>
  <si>
    <t>3425003-Bicromato de amonio</t>
  </si>
  <si>
    <t>3425004-Molibdato de amonio o molibdato amonico</t>
  </si>
  <si>
    <t>3425005-Nitrato de plata</t>
  </si>
  <si>
    <t>3425006-Aire purificado</t>
  </si>
  <si>
    <t>3425007-Agua destilada</t>
  </si>
  <si>
    <t>3425008-Agua bidestilada</t>
  </si>
  <si>
    <t xml:space="preserve">3425009-Agua destilada de conductibilidad preparaciones liquidas para baterias </t>
  </si>
  <si>
    <t>3425010-Agua desmineralizada</t>
  </si>
  <si>
    <t>3425011-Aire sin purificar</t>
  </si>
  <si>
    <t>3425012-oxido de mercurio</t>
  </si>
  <si>
    <t>3425013-Cloruro y bicloruro de mercurio calomel</t>
  </si>
  <si>
    <t>3425014-Sulfuros de mercurio</t>
  </si>
  <si>
    <t xml:space="preserve">3425099-Productos quimicos inorganicos n c p </t>
  </si>
  <si>
    <t xml:space="preserve">34260-Isotopos n c p y sus compuestos incluyendo agua pesada </t>
  </si>
  <si>
    <t>3427001-Cianuro de sodio</t>
  </si>
  <si>
    <t>3427002-Cianuro de potasio</t>
  </si>
  <si>
    <t>3427003-Ferrocianuro de potasio</t>
  </si>
  <si>
    <t>3427004-Ferrocianuro de sodio</t>
  </si>
  <si>
    <t>3427005-Silicato de sodio</t>
  </si>
  <si>
    <t>3427006-Silicato de magnesio magnesita</t>
  </si>
  <si>
    <t>3427007-Silicatos de potasio</t>
  </si>
  <si>
    <t>3427008-Silicato de sodio liquido</t>
  </si>
  <si>
    <t>3427009-Silicato de circonio</t>
  </si>
  <si>
    <t>3427010-Metasilicato de sodio</t>
  </si>
  <si>
    <t>3427011-Borax borato de sodio</t>
  </si>
  <si>
    <t>3427012-Perborato de sodio</t>
  </si>
  <si>
    <t>3427013-Perborato de potasio</t>
  </si>
  <si>
    <t>3427014-Arseniato de sodio</t>
  </si>
  <si>
    <t>3427015-Selenito sodico</t>
  </si>
  <si>
    <t xml:space="preserve">3427098-Silicatos n c p </t>
  </si>
  <si>
    <t xml:space="preserve">3427099-Sales quimicas n c p </t>
  </si>
  <si>
    <t>3428001-Peroxido de hidrogeno agua oxigenada</t>
  </si>
  <si>
    <t>3428002-Carburo de calcio</t>
  </si>
  <si>
    <t>3428003-Carburo de silicio</t>
  </si>
  <si>
    <t>34290-Compuestos metalicos de tierras raras compuestos de itrio o escandio</t>
  </si>
  <si>
    <t>3431001-Azul de metileno</t>
  </si>
  <si>
    <t>3431002-Colorantes para textiles</t>
  </si>
  <si>
    <t xml:space="preserve">3431003-Provitaminas A ? ? ? carotenos </t>
  </si>
  <si>
    <t xml:space="preserve">3431004-Otras tinturas excepto vainilla </t>
  </si>
  <si>
    <t>3431005-Lacas artificiales en polvo</t>
  </si>
  <si>
    <t>3431006-Lacas base poliuretano para recubrimiento de madera</t>
  </si>
  <si>
    <t>3432001-Extractos tanicos de mangle</t>
  </si>
  <si>
    <t>3432002-Extractos tanicos de quebracho</t>
  </si>
  <si>
    <t>3432003-Extractos tanicos de roble</t>
  </si>
  <si>
    <t>3432004-Colorantes para alimentos</t>
  </si>
  <si>
    <t>3432005-Colorantes para reposteria y confiteria</t>
  </si>
  <si>
    <t>3432006-Colorantes para cosmeticos</t>
  </si>
  <si>
    <t>3432007-indigo y sus derivados</t>
  </si>
  <si>
    <t>3432008-Colorantes para bebidas</t>
  </si>
  <si>
    <t>3432009-Colorantes para drogas</t>
  </si>
  <si>
    <t>3432010-Tartrazina</t>
  </si>
  <si>
    <t>3432011-acido tanico</t>
  </si>
  <si>
    <t xml:space="preserve">3432099-Extractos tanicos n c p </t>
  </si>
  <si>
    <t xml:space="preserve">3433098-Curtientes n c p </t>
  </si>
  <si>
    <t>3433099-Productos auxiliares n c p para el curtido del cuero</t>
  </si>
  <si>
    <t>3434001-Azul de Prusia</t>
  </si>
  <si>
    <t>3434002-Azul de ultramar</t>
  </si>
  <si>
    <t>3434003-Colores ferrocianicos</t>
  </si>
  <si>
    <t>3434004-Colores de cromo</t>
  </si>
  <si>
    <t>3434005-Colores minerales en polvo</t>
  </si>
  <si>
    <t>3434006-Litopon</t>
  </si>
  <si>
    <t>3434007-Colorantes para plasticos</t>
  </si>
  <si>
    <t>3434008-Polvo fluorescente</t>
  </si>
  <si>
    <t>3434009-Concentrados pigmentantes para elaborar pinturas</t>
  </si>
  <si>
    <t xml:space="preserve">3440001-Huesos calcinados negro animal </t>
  </si>
  <si>
    <t>3440002-Colofonia</t>
  </si>
  <si>
    <t xml:space="preserve">3440003-Estergum goma para chicle </t>
  </si>
  <si>
    <t>3440004-Base para chicle</t>
  </si>
  <si>
    <t>3440005-Aceite de pino</t>
  </si>
  <si>
    <t>3440006-Trementina</t>
  </si>
  <si>
    <t xml:space="preserve">3440099-Minerales activados n c p </t>
  </si>
  <si>
    <t>3451001-Carbon vegetal</t>
  </si>
  <si>
    <t>3451002-Briquetas de carbon vegetal</t>
  </si>
  <si>
    <t>3452101-Azufre pulverizado micropulverizado o micronizado</t>
  </si>
  <si>
    <t>3452102-Azufre petroquimico</t>
  </si>
  <si>
    <t xml:space="preserve">3452201-Minerales de azufre excepto las piritas </t>
  </si>
  <si>
    <t>34530-Piritas de hierro tostadas</t>
  </si>
  <si>
    <t>3454001-Xilol</t>
  </si>
  <si>
    <t>3454002-Brea neme</t>
  </si>
  <si>
    <t>3454003-Creosotas y otros derivados del alquitran</t>
  </si>
  <si>
    <t>3455001-Jabon base</t>
  </si>
  <si>
    <t>34560-Piedras preciosas o semipreciosas sinteticas o reconstruidas no trabajadas</t>
  </si>
  <si>
    <t>3457101-Glicerina cruda</t>
  </si>
  <si>
    <t>3457201-Glicerina semielaborada</t>
  </si>
  <si>
    <t>3461101-Urea</t>
  </si>
  <si>
    <t>3461201-Sulfato de amonio</t>
  </si>
  <si>
    <t>3461301-Nitrato de amonio</t>
  </si>
  <si>
    <t>34614-Sales dobles y mezclas de nitrato de calcio y nitrato de amonio</t>
  </si>
  <si>
    <t>34615-Mezclas de nitrato de amonio con carbonato de calcio y otras sustancias inorganicas no fertilizantes</t>
  </si>
  <si>
    <t>34616-Mezclas de urea con nitrato de amonio en disolucion acuosa o amoniacal</t>
  </si>
  <si>
    <t>3461901-Abonos y fertilizantes nitrogenados</t>
  </si>
  <si>
    <t>3462101-Superfosfatos</t>
  </si>
  <si>
    <t>3462901-Abonos y fertilizantes fosfatados</t>
  </si>
  <si>
    <t>3463101-Cloruro de potasio</t>
  </si>
  <si>
    <t>3463201-Sulfato de potasio</t>
  </si>
  <si>
    <t>3463901-Abonos y fertilizantes potasicos</t>
  </si>
  <si>
    <t>34641-Fertilizantes minerales que contienen tres nutrientes nitrogeno fosforo y potasio</t>
  </si>
  <si>
    <t>3464201-Fosfato de amonio</t>
  </si>
  <si>
    <t>3464301-Fosfato di monobasico amonico</t>
  </si>
  <si>
    <t>34644-Abonos fertilizantes que contienen los nutrientes nitrogeno y fosforo</t>
  </si>
  <si>
    <t>34645-Abonos fertilizantes que contienen dos nutrientes fosforo y potasio</t>
  </si>
  <si>
    <t xml:space="preserve">3464601-Nitrato de potasio nitro o salitre </t>
  </si>
  <si>
    <t>3464901-Salitre</t>
  </si>
  <si>
    <t>3465101-Amoniaco anhidro</t>
  </si>
  <si>
    <t>3465201-Hidroxido de amonio solucion de amonio agua amoniacal</t>
  </si>
  <si>
    <t>3465202-Amoniaco liquido</t>
  </si>
  <si>
    <t>3465301-Nitrito de potasio</t>
  </si>
  <si>
    <t>3465302-Nitrito de sodio</t>
  </si>
  <si>
    <t>3465303-Cloruro de amonio</t>
  </si>
  <si>
    <t>3465401-Abonos organicos</t>
  </si>
  <si>
    <t>3465402-Gallinaza</t>
  </si>
  <si>
    <t>3465403-Champinonaza</t>
  </si>
  <si>
    <t>3465901-Abonos y fertilizantes quimicos</t>
  </si>
  <si>
    <t>3465902-Abonos y fertilizantes complejos o mixtos</t>
  </si>
  <si>
    <t xml:space="preserve">3465903-Bases para abonos y fertilizantes Wuxal </t>
  </si>
  <si>
    <t>3466101-Insecticidas en polvo para uso animal</t>
  </si>
  <si>
    <t>3466102-Insecticidas liquidos para uso animal</t>
  </si>
  <si>
    <t>3466103-Garrapaticidas y otros antiparasitarios para usos externos</t>
  </si>
  <si>
    <t>3466104-Garrapaticidas y otros antiparasitarios de uso externo</t>
  </si>
  <si>
    <t>3466105-Insecticidas y fungicidas en polvo para uso vegetal</t>
  </si>
  <si>
    <t>3466106-Insecticidas y fungicidas liquidos para uso vegetal</t>
  </si>
  <si>
    <t>3466107-Insecticidas en polvo para uso domestico</t>
  </si>
  <si>
    <t>3466108-Insecticidas liquidos para uso domestico</t>
  </si>
  <si>
    <t>3466109-Adherentes para plaguicidas</t>
  </si>
  <si>
    <t>3466110-Pastillas y tabletas insecticidas para uso domestico</t>
  </si>
  <si>
    <t>3466111-Bases para preparacion de insecticidas fungicidas y herbicidas</t>
  </si>
  <si>
    <t>3466201-Fungistaticos en polvo para alimentos concentrados de animales</t>
  </si>
  <si>
    <t>3466301-Matamalezas y herbicidas kg</t>
  </si>
  <si>
    <t>3466302-Matamalezas y herbicidas litro</t>
  </si>
  <si>
    <t>3466303-Reguladores fisiologicos</t>
  </si>
  <si>
    <t>3466401-Desinfectantes</t>
  </si>
  <si>
    <t>3466402-Bactericidas microbicidas y productos similares</t>
  </si>
  <si>
    <t>3466403-Preparados especiales para desinfectar y esterilizar instrumentos quirurgicos</t>
  </si>
  <si>
    <t>3466404-Preparaciones desinfectantes y bactericidas uso topico</t>
  </si>
  <si>
    <t>3466601-Raticidas</t>
  </si>
  <si>
    <t xml:space="preserve">3466602-Base para raticidas Bromadiolona </t>
  </si>
  <si>
    <t>34669-Otros insecticidas fungicidas herbicidas y desinfectantes</t>
  </si>
  <si>
    <t>3471001-Polietileno</t>
  </si>
  <si>
    <t>3471002-Acetato de polietileno</t>
  </si>
  <si>
    <t>3471003-Polietileno aditivado</t>
  </si>
  <si>
    <t xml:space="preserve">3471099-Monomeros n c p </t>
  </si>
  <si>
    <t>3472001-Poliestireno</t>
  </si>
  <si>
    <t>3472002-Resinas de poliestireno</t>
  </si>
  <si>
    <t>3473001-Plasticos halocarbonados</t>
  </si>
  <si>
    <t>3473002-Cloruro de polivinilo</t>
  </si>
  <si>
    <t>3473003-Cloroacetato de polivinilo</t>
  </si>
  <si>
    <t xml:space="preserve">3473004-Cloruro de policloruro de vinilo C P V C </t>
  </si>
  <si>
    <t xml:space="preserve">3473005-Teflon politetrafluoroetileno </t>
  </si>
  <si>
    <t>3473006-Plasticos vinilicos</t>
  </si>
  <si>
    <t>3473007-Resinas vinilicas</t>
  </si>
  <si>
    <t>3474001-Policarbonatos</t>
  </si>
  <si>
    <t>3474002-Resinas poliester</t>
  </si>
  <si>
    <t xml:space="preserve">3474003-Resinas epoxicas saturadas </t>
  </si>
  <si>
    <t>3474004-Resinas alquidicas</t>
  </si>
  <si>
    <t>3474005-Resinas poliester no saturadas</t>
  </si>
  <si>
    <t>3474006-Resina termoplastica poliacetalica</t>
  </si>
  <si>
    <t xml:space="preserve">3474007-Tereftalato de polietileno polietilen tereftalato PET </t>
  </si>
  <si>
    <t>3479001-Celulosa</t>
  </si>
  <si>
    <t>3479002-Colodion</t>
  </si>
  <si>
    <t>3479003-Carboximetil celulosa</t>
  </si>
  <si>
    <t>3479004-Nitrocelulosa</t>
  </si>
  <si>
    <t>3479005-Acetato de celulosa</t>
  </si>
  <si>
    <t>3479006-Metilcelulosa</t>
  </si>
  <si>
    <t>3479007-Celuloide</t>
  </si>
  <si>
    <t>3479008-Viscosa</t>
  </si>
  <si>
    <t>3479009-Rayon</t>
  </si>
  <si>
    <t>3479010-Celofan</t>
  </si>
  <si>
    <t>3479011-Polipropileno</t>
  </si>
  <si>
    <t>3479012-Resinas poliolefinicas de polipropileno</t>
  </si>
  <si>
    <t>3479013-Poliacrilato de sodio</t>
  </si>
  <si>
    <t>3479014-Resinas acrilicas</t>
  </si>
  <si>
    <t>3479015-Compuestos plasticos vinilicos</t>
  </si>
  <si>
    <t>3479016-Alcohol polivinilico PVA PVOH</t>
  </si>
  <si>
    <t>3479017-Resinas poliamidicas</t>
  </si>
  <si>
    <t>3479018-Poliuretano</t>
  </si>
  <si>
    <t>3479019-Resinas fenolicas</t>
  </si>
  <si>
    <t>3479020-Resinas nitrogenadas</t>
  </si>
  <si>
    <t xml:space="preserve">3479021-Resina aminoplastica urea formol </t>
  </si>
  <si>
    <t>3479022-Baquelita</t>
  </si>
  <si>
    <t>3479023-Nailon</t>
  </si>
  <si>
    <t>3479024-Resinas pigmentadas</t>
  </si>
  <si>
    <t>3479025-Siliconas</t>
  </si>
  <si>
    <t>3479026-Resinas de politerpenos</t>
  </si>
  <si>
    <t>3479027-Resinas de estireno indeno</t>
  </si>
  <si>
    <t>3479028-acido alginico sus sales y sus esteres</t>
  </si>
  <si>
    <t>3479029-Proteinas endurecidas</t>
  </si>
  <si>
    <t>3479030-Goma xantan o goma xantica</t>
  </si>
  <si>
    <t>3479031-Homopolimeros</t>
  </si>
  <si>
    <t>3479032-Copolimeros</t>
  </si>
  <si>
    <t>3479033-Emulsiones sinteticas</t>
  </si>
  <si>
    <t xml:space="preserve">3479096-Otros polimeros naturales n c p </t>
  </si>
  <si>
    <t xml:space="preserve">3479097-Polimeros n c p </t>
  </si>
  <si>
    <t xml:space="preserve">3479098-Material plastico n c p </t>
  </si>
  <si>
    <t xml:space="preserve">3479099-Compuestos plasticos n c p </t>
  </si>
  <si>
    <t>3480001-Caucho estireno butadieno estireno</t>
  </si>
  <si>
    <t>3480002-Caucho butadieno acrilonitrilo</t>
  </si>
  <si>
    <t xml:space="preserve">3480003-Compuestos de cauchos sinteticos compuesto de goma termoplastico </t>
  </si>
  <si>
    <t>3480004-Neopreno</t>
  </si>
  <si>
    <t>3480005-Latex sintetico</t>
  </si>
  <si>
    <t xml:space="preserve">3511001-Pinturas para agua P V A y similares emulsiones </t>
  </si>
  <si>
    <t>3511002-Barnices de todo tipo</t>
  </si>
  <si>
    <t>3511003-Esmaltes de uso general</t>
  </si>
  <si>
    <t>3511004-Bases y pinturas anticorrosivas</t>
  </si>
  <si>
    <t xml:space="preserve">3511005-Esmaltes de impresion tamigrafica screen </t>
  </si>
  <si>
    <t>3511006-Esmaltes industriales horneables</t>
  </si>
  <si>
    <t xml:space="preserve">3511007-Pinturas de proteccion industrial vinilicas epoxicas poliestericas </t>
  </si>
  <si>
    <t xml:space="preserve">3511008-Pinturas sinteticas oleorresinosas </t>
  </si>
  <si>
    <t>3511009-Pinturas bituminosas</t>
  </si>
  <si>
    <t>3511010-Pinturas de alta temperatura</t>
  </si>
  <si>
    <t>3511011-Pinturas para senales de transito</t>
  </si>
  <si>
    <t>3511012-Pinturas al temple</t>
  </si>
  <si>
    <t>3511013-Pinturas en polvo</t>
  </si>
  <si>
    <t>3511014-Lacas nitrocelulosicas transparentes o coloreadas</t>
  </si>
  <si>
    <t>3511015-Lacas acrilicas transparentes o coloreadas</t>
  </si>
  <si>
    <t>3511016-Lacas butiricas transparentes o coloreadas</t>
  </si>
  <si>
    <t>3511017-Barnices de sobreimpresion</t>
  </si>
  <si>
    <t>3511018-Pinturas en aerosol</t>
  </si>
  <si>
    <t>3511019-Lacas en aerosol</t>
  </si>
  <si>
    <t>3511020-Pigmentos preparados</t>
  </si>
  <si>
    <t>3511021-Colores vitrificables</t>
  </si>
  <si>
    <t>3511022-Brilladores desmanchadores y lustres en general</t>
  </si>
  <si>
    <t>3511023-Fritas</t>
  </si>
  <si>
    <t>3511024-Colores para ceramica</t>
  </si>
  <si>
    <t>3511025-Bases serigraficas</t>
  </si>
  <si>
    <t xml:space="preserve">3511026-Esmaltes ceramicos vidriados ceramicos </t>
  </si>
  <si>
    <t>3511027-Pigmentos a base de oro</t>
  </si>
  <si>
    <t xml:space="preserve">3511028-Compuestos para el tratamiento de lentes oftalmicos lacas </t>
  </si>
  <si>
    <t>3511029-Bases y masillas</t>
  </si>
  <si>
    <t>3511030-Masillas para vidrios juntas empaques y usos similares</t>
  </si>
  <si>
    <t>3511031-Hojas y cintas para marcado al fuego</t>
  </si>
  <si>
    <t>3511032-Cintas especiales para estampacion</t>
  </si>
  <si>
    <t>3511033-Estuco</t>
  </si>
  <si>
    <t>3511034-Octoatos metalicos</t>
  </si>
  <si>
    <t>3511035-Diluyentes para pinturas</t>
  </si>
  <si>
    <t>3511036-Removedores para pinturas</t>
  </si>
  <si>
    <t>3511037-Diluyentes para parafinas</t>
  </si>
  <si>
    <t>3511038-Diluyentes para tintas</t>
  </si>
  <si>
    <t>3512001-Temperas</t>
  </si>
  <si>
    <t>3512002-Colores para pintura artistica</t>
  </si>
  <si>
    <t>3512003-Acuarelas</t>
  </si>
  <si>
    <t>3513001-Tintas tipograficas para imprenta</t>
  </si>
  <si>
    <t>3513002-Tintas litograficas para prensas planas</t>
  </si>
  <si>
    <t>3513003-Tintas flexograficas base agua</t>
  </si>
  <si>
    <t>3513004-Tintas flexograficas base alcohol</t>
  </si>
  <si>
    <t>3513005-Tintas litograficas para hojalata</t>
  </si>
  <si>
    <t>3513006-Tintas tipograficas para rotativas de periodicos</t>
  </si>
  <si>
    <t>3513007-Tintas web offset para rotativas</t>
  </si>
  <si>
    <t>3513008-Tintas flexograficas base acetato</t>
  </si>
  <si>
    <t>3514001-Tintas para boligrafos</t>
  </si>
  <si>
    <t>3514002-Tintas para cintas de maquinas</t>
  </si>
  <si>
    <t>3514003-Tintas fugitivas de seguridad</t>
  </si>
  <si>
    <t>3514004-Tintas especiales para carbonar papel</t>
  </si>
  <si>
    <t>3514005-Tintas para escribir y dibujar</t>
  </si>
  <si>
    <t>3514006-Concentrados para tintas</t>
  </si>
  <si>
    <t>3514007-Tinta para sellos</t>
  </si>
  <si>
    <t>3514008-Tintas para tenir cueros y textiles</t>
  </si>
  <si>
    <t>3514009-Tintas tampograficas</t>
  </si>
  <si>
    <t>3521001-acido acetilsalicilico aspirina</t>
  </si>
  <si>
    <t>3521002-Salicilato de metilo</t>
  </si>
  <si>
    <t>3521003-acido salicilico</t>
  </si>
  <si>
    <t>3522001-Glutamato de sodio</t>
  </si>
  <si>
    <t>3522002-Glutamato de calcio</t>
  </si>
  <si>
    <t>3522003-Monoclorhidrato de lisina</t>
  </si>
  <si>
    <t>3522004-Lecitina</t>
  </si>
  <si>
    <t>3522005-Cloruro de colina</t>
  </si>
  <si>
    <t>3522006-Citrato de colina</t>
  </si>
  <si>
    <t>3522007-Tartrato de colina</t>
  </si>
  <si>
    <t>3522008-Acetaminofen</t>
  </si>
  <si>
    <t>3522009-Amidas</t>
  </si>
  <si>
    <t>3522010-Monoamidas aromaticas sus sales y derivados</t>
  </si>
  <si>
    <t>3522011-Hidroxido de xilocaina</t>
  </si>
  <si>
    <t>3522012-Meprobamato</t>
  </si>
  <si>
    <t>3522013-Fenacetina</t>
  </si>
  <si>
    <t xml:space="preserve">3522014-Aspartil fenilalanina ester metilico aspartame </t>
  </si>
  <si>
    <t>3522015-Flutamida</t>
  </si>
  <si>
    <t>3522016-Acetanilida</t>
  </si>
  <si>
    <t>3523001-Fenolftaleina</t>
  </si>
  <si>
    <t>3523002-Aminopirina piramidona</t>
  </si>
  <si>
    <t>3523003-Antipirina</t>
  </si>
  <si>
    <t>3523004-Dipirona metilmelubrina</t>
  </si>
  <si>
    <t>3523005-Piralgina</t>
  </si>
  <si>
    <t>3523006-Dimetilpirazolona</t>
  </si>
  <si>
    <t>3523007-Butazolidina pirazolidina</t>
  </si>
  <si>
    <t>3523008-Dipirona</t>
  </si>
  <si>
    <t>3523009-Aminopirina piridona</t>
  </si>
  <si>
    <t>3523010-Piperazina</t>
  </si>
  <si>
    <t>3523011-Fenobarbital</t>
  </si>
  <si>
    <t>3523012-Fenotiazina</t>
  </si>
  <si>
    <t>3523013-Sulfaguanidina</t>
  </si>
  <si>
    <t>3523014-Sulfadiazina</t>
  </si>
  <si>
    <t>3523015-Sulfametazina</t>
  </si>
  <si>
    <t>3523016-Sulfanilamida</t>
  </si>
  <si>
    <t>3523017-Sulfamerazina</t>
  </si>
  <si>
    <t>3523018-Sulfasuxidina</t>
  </si>
  <si>
    <t>3523019-Sulfametoxipiridazina</t>
  </si>
  <si>
    <t>3523020-Sulfatiazol</t>
  </si>
  <si>
    <t xml:space="preserve">3523099-Sulfas n c p </t>
  </si>
  <si>
    <t xml:space="preserve">35240-Azucares quimicamente puros n c p  eteres y esteres de azucares y sus sales n c p </t>
  </si>
  <si>
    <t>3525001-Ascorbato de sodio</t>
  </si>
  <si>
    <t>3525002-Pantotenato de calcio</t>
  </si>
  <si>
    <t>3525003-Pantotenato de sodio</t>
  </si>
  <si>
    <t xml:space="preserve">3525004-Vitamina B5 acido pantotenico </t>
  </si>
  <si>
    <t>3525005-Ascorbato de bismuto</t>
  </si>
  <si>
    <t>3525006-Vitamina A</t>
  </si>
  <si>
    <t xml:space="preserve">3525007-Vitamina B1 tiamina </t>
  </si>
  <si>
    <t xml:space="preserve">3525008-Vitamina B2 riboflavina </t>
  </si>
  <si>
    <t xml:space="preserve">3525009-Vitamina B6 piridoxina </t>
  </si>
  <si>
    <t xml:space="preserve">3525010-Vitamina B12 cianocobalamina cobalamina </t>
  </si>
  <si>
    <t xml:space="preserve">3525011-Vitamina B9 acido folico </t>
  </si>
  <si>
    <t xml:space="preserve">3525012-Vitamina C acido ascorbico </t>
  </si>
  <si>
    <t>3525013-Vitamina D</t>
  </si>
  <si>
    <t>3525014-Vitamina E</t>
  </si>
  <si>
    <t xml:space="preserve">3525015-Vitamina K3 menadiona </t>
  </si>
  <si>
    <t xml:space="preserve">3525016-Vitamina B3 niacina niacinamida nicotina </t>
  </si>
  <si>
    <t>3525017-Vitamina B15</t>
  </si>
  <si>
    <t>3525018-Pantenol</t>
  </si>
  <si>
    <t xml:space="preserve">3525019-Vitamina B8 biotina o vitamina H </t>
  </si>
  <si>
    <t>3525020-Complemento vitaminico en polvo o jalea</t>
  </si>
  <si>
    <t>3525021-Premezclas de vitaminas o aditivos vitaminicos</t>
  </si>
  <si>
    <t>3525022-Adrenalina</t>
  </si>
  <si>
    <t>3525023-Insulina</t>
  </si>
  <si>
    <t>3525024-Testosterona</t>
  </si>
  <si>
    <t>3525025-Progesterona</t>
  </si>
  <si>
    <t>3525026-Estradiol</t>
  </si>
  <si>
    <t>3525027-Dexametasona</t>
  </si>
  <si>
    <t>3525028-Prednisolona</t>
  </si>
  <si>
    <t>3525029-Prednisona</t>
  </si>
  <si>
    <t>3525030-Cortisona</t>
  </si>
  <si>
    <t>3525031-Corticosterona</t>
  </si>
  <si>
    <t>3525032-Metenolona</t>
  </si>
  <si>
    <t>3525033-Betametasona</t>
  </si>
  <si>
    <t>3525034-Noretisterona</t>
  </si>
  <si>
    <t>3525035-Morfina y sus sales</t>
  </si>
  <si>
    <t>3525036-Codeina y sus sales</t>
  </si>
  <si>
    <t>3525037-Cocaina y sus sales</t>
  </si>
  <si>
    <t>3525038-Quinina y sus sales</t>
  </si>
  <si>
    <t>3525039-Cafeina y sus sales</t>
  </si>
  <si>
    <t>3525040-Teobromina y sus sales</t>
  </si>
  <si>
    <t>3525041-Emetina y sus sales</t>
  </si>
  <si>
    <t>3525042-Atropina y sus sales</t>
  </si>
  <si>
    <t>3525043-Estricnina</t>
  </si>
  <si>
    <t>3525044-Esparteina</t>
  </si>
  <si>
    <t>3525045-Escopolamina</t>
  </si>
  <si>
    <t>3525046-Aloidina y sus sales</t>
  </si>
  <si>
    <t>3525047-Arecolina</t>
  </si>
  <si>
    <t>3525048-Ergonovina</t>
  </si>
  <si>
    <t>3525049-Eserina eseridina</t>
  </si>
  <si>
    <t>3525050-Glucosidos</t>
  </si>
  <si>
    <t>3525051-Yohimbina</t>
  </si>
  <si>
    <t>3525052-Rutina</t>
  </si>
  <si>
    <t>3525053-Teofilina</t>
  </si>
  <si>
    <t>3525054-Aminofilina</t>
  </si>
  <si>
    <t>3525055-Ergotamina</t>
  </si>
  <si>
    <t>3525056-Lanatosidos</t>
  </si>
  <si>
    <t>3525057-Evonomina</t>
  </si>
  <si>
    <t>3525058-Hidrastina</t>
  </si>
  <si>
    <t>3525059-Efedrina</t>
  </si>
  <si>
    <t>3525060-Digitalina</t>
  </si>
  <si>
    <t>3525061-Papaverina</t>
  </si>
  <si>
    <t>3525062-Penicilina</t>
  </si>
  <si>
    <t>3525063-Estreptomicina</t>
  </si>
  <si>
    <t>3525064-Eritromicina</t>
  </si>
  <si>
    <t>3525065-Bacitracina</t>
  </si>
  <si>
    <t xml:space="preserve">3525066-Cloromicetina cloranfenicol </t>
  </si>
  <si>
    <t>3525067-Dihidroestreptomicina</t>
  </si>
  <si>
    <t>3525068-Neomicina</t>
  </si>
  <si>
    <t>3525069-Tetraciclina</t>
  </si>
  <si>
    <t>3525070-Oxitetraciclina</t>
  </si>
  <si>
    <t>3525071-Kanamicina</t>
  </si>
  <si>
    <t>3525072-Oleandomicina</t>
  </si>
  <si>
    <t>3525073-Ampicilina</t>
  </si>
  <si>
    <t>3525074-Novobiocina</t>
  </si>
  <si>
    <t>3525075-Gentamicina</t>
  </si>
  <si>
    <t>3525076-Sulfato de netilmicina</t>
  </si>
  <si>
    <t>3525077-Azitromicina</t>
  </si>
  <si>
    <t xml:space="preserve">3525095-Vitaminas n c p </t>
  </si>
  <si>
    <t xml:space="preserve">3525096-Hormonas n c p </t>
  </si>
  <si>
    <t xml:space="preserve">3525097-Alcaloides n c p </t>
  </si>
  <si>
    <t xml:space="preserve">3525098-Clorhidratos n c p </t>
  </si>
  <si>
    <t xml:space="preserve">3525099-Antibioticos n c p </t>
  </si>
  <si>
    <t>3526101-Medicamentos homeopaticos</t>
  </si>
  <si>
    <t>3526102-Medicamentos homeopaticos en globulos</t>
  </si>
  <si>
    <t>3526103-Endulzantes sinteticos educolorantes</t>
  </si>
  <si>
    <t>3526104-Medicamentos homeopaticos en polvo tabletas y jalea</t>
  </si>
  <si>
    <t>3526105-Coagulantes microbianos</t>
  </si>
  <si>
    <t>3526106-Antiinflamatorios no hormonales</t>
  </si>
  <si>
    <t>3526107-Antiespasmodicos</t>
  </si>
  <si>
    <t>3526108-Antiacidos</t>
  </si>
  <si>
    <t>3526109-Agua esteril para inyectables</t>
  </si>
  <si>
    <t>3526110-Premezclas antibioticas</t>
  </si>
  <si>
    <t xml:space="preserve">3526111-Productos farmaceuticos para uso humano aparato digestivo y metabolico </t>
  </si>
  <si>
    <t xml:space="preserve">3526112-Productos farmaceuticos para uso humano sangre y organos hematopoyeticos </t>
  </si>
  <si>
    <t xml:space="preserve">3526113-Productos farmaceuticos para uso humano aparato cardiovascular </t>
  </si>
  <si>
    <t xml:space="preserve">3526114-Productos farmaceuticos para uso humano dermatologicos </t>
  </si>
  <si>
    <t xml:space="preserve">3526115-Productos farmaceuticos para uso humano aparato genitourinario y hormonas sexuales </t>
  </si>
  <si>
    <t xml:space="preserve">3526116-Productos farmaceuticos para uso humano hormonas de uso sistemico excepto las sexuales </t>
  </si>
  <si>
    <t xml:space="preserve">3526117-Productos farmaceuticos para uso humano antiinfeccioso en general para uso sistemico </t>
  </si>
  <si>
    <t xml:space="preserve">3526118-Productos farmaceuticos para uso humano terapia antineoplasica e inmunomoduladores </t>
  </si>
  <si>
    <t xml:space="preserve">3526119-Productos farmaceuticos para uso humano aparato musculoesqueletico </t>
  </si>
  <si>
    <t xml:space="preserve">3526120-Productos farmaceuticos para uso humano sistema nervioso </t>
  </si>
  <si>
    <t xml:space="preserve">3526121-Productos farmaceuticos para uso humano productos antiparasitarios </t>
  </si>
  <si>
    <t xml:space="preserve">3526122-Productos farmaceuticos para uso humano aparato respiratorio </t>
  </si>
  <si>
    <t xml:space="preserve">3526123-Productos farmaceuticos para uso humano organos de los sentidos </t>
  </si>
  <si>
    <t>3526199-Otros medicamentos n c p para uso humano terapeutico o profilactico</t>
  </si>
  <si>
    <t>3526201-Productos farmaceuticos para uso veterinario</t>
  </si>
  <si>
    <t>3526202-Antiparasitarios para animales</t>
  </si>
  <si>
    <t>3527001-Extractos de higado</t>
  </si>
  <si>
    <t>3527002-Plasma</t>
  </si>
  <si>
    <t>3527003-Hemoglobina</t>
  </si>
  <si>
    <t>3527004-Cultivo de bacterias probioticos</t>
  </si>
  <si>
    <t>3527005-Bases para preparacion de vacunas</t>
  </si>
  <si>
    <t>3527006-Sales biliares en polvo</t>
  </si>
  <si>
    <t>3527007-Suero antiofidico</t>
  </si>
  <si>
    <t>3527008-Albumina de sangre</t>
  </si>
  <si>
    <t>3527009-Interferones</t>
  </si>
  <si>
    <t>3527010-Suero bovino</t>
  </si>
  <si>
    <t>3527011-Apositos</t>
  </si>
  <si>
    <t>3527012-Gasa esterilizada</t>
  </si>
  <si>
    <t>3527013-Algodon esterilizado</t>
  </si>
  <si>
    <t>3527014-Algodon hidrofilo</t>
  </si>
  <si>
    <t>3527015-Esparadrapo</t>
  </si>
  <si>
    <t>3527016-Venditas antisepticas</t>
  </si>
  <si>
    <t>3527017-Veneno de serpientes</t>
  </si>
  <si>
    <t>3529101-Suturas quirurgicas</t>
  </si>
  <si>
    <t>3529102-Catguts y sus equivalentes para suturas</t>
  </si>
  <si>
    <t>3529103-Preparaciones para transmision de ondas ecosonograficas e impulsos electromedicos</t>
  </si>
  <si>
    <t>3529901-Botiquines para emergencia</t>
  </si>
  <si>
    <t>3529902-Cemento para protesis dental</t>
  </si>
  <si>
    <t>3529903-Oro dental</t>
  </si>
  <si>
    <t>3529904-Amalgamas para protesis dental</t>
  </si>
  <si>
    <t>3529905-Metales para protesis dental</t>
  </si>
  <si>
    <t>3529906-Porcelana para protesis dental</t>
  </si>
  <si>
    <t>3529907-Minibotiquines y estuches similares con productos medicinales o cosmeticos</t>
  </si>
  <si>
    <t>3529908-Mercurio para uso de obturacion dental</t>
  </si>
  <si>
    <t>3531001-Aceites sulfonados para textiles</t>
  </si>
  <si>
    <t>3532101-Jabones en pasta para lavar</t>
  </si>
  <si>
    <t>3532102-Jabones en polvo para lavar</t>
  </si>
  <si>
    <t>3532103-Jabones liquidos para lavar</t>
  </si>
  <si>
    <t>3532104-Jabones industriales</t>
  </si>
  <si>
    <t>3532105-Jabones de tocador</t>
  </si>
  <si>
    <t>3532106-Jabones medicinales</t>
  </si>
  <si>
    <t>3532107-Jabones en escamas</t>
  </si>
  <si>
    <t>3532108-Jabones para uso veterinario</t>
  </si>
  <si>
    <t>3532201-Detergentes en polvo</t>
  </si>
  <si>
    <t>3532202-Detergentes liquidos</t>
  </si>
  <si>
    <t>3532203-Detergentes solidos</t>
  </si>
  <si>
    <t>3532204-Preparaciones para limpiar vidrios</t>
  </si>
  <si>
    <t>3532205-Liquidos para lavar en seco</t>
  </si>
  <si>
    <t>3532206-Preparaciones para desmanchar articulos textiles</t>
  </si>
  <si>
    <t>3532207-Preparaciones para limpieza de articulos de material plastico</t>
  </si>
  <si>
    <t>3532208-Champu para alfombras</t>
  </si>
  <si>
    <t>3532209-Preparaciones desengrasantes para pisos</t>
  </si>
  <si>
    <t>3532210-Productos blanqueadores y desmanchadores</t>
  </si>
  <si>
    <t>3532211-Preparaciones especiales para el prelavado de prendas textiles</t>
  </si>
  <si>
    <t>3532212-Preparaciones para limpieza y desengrase</t>
  </si>
  <si>
    <t>3532213-Preparaciones para limpieza de equipos de oficina</t>
  </si>
  <si>
    <t>3532214-Preparaciones para suavizar prendas textiles</t>
  </si>
  <si>
    <t>3532215-Preparaciones tensoactivas</t>
  </si>
  <si>
    <t>3532216-Humectantes para textiles</t>
  </si>
  <si>
    <t>3532301-Champues</t>
  </si>
  <si>
    <t>3532302-Preparaciones para cabello aun los colorantes</t>
  </si>
  <si>
    <t>3532303-Lociones capilares</t>
  </si>
  <si>
    <t>3532304-Fijadores liquidos para el cabello</t>
  </si>
  <si>
    <t>3532305-Fijadores semisolidos para el cabello</t>
  </si>
  <si>
    <t>3532306-Liquidos para permanentes</t>
  </si>
  <si>
    <t>3532307-Crema de tocador</t>
  </si>
  <si>
    <t>3532308-Dentifricos</t>
  </si>
  <si>
    <t>3532309-Productos liquidos para higiene bucal</t>
  </si>
  <si>
    <t>3532310-Esmalte para unas y liquidos para manicura</t>
  </si>
  <si>
    <t>3532311-Lapices labiales</t>
  </si>
  <si>
    <t>3532312-Lapices para maquillaje</t>
  </si>
  <si>
    <t>3532313-Productos solidos para maquillaje</t>
  </si>
  <si>
    <t>3532314-Polvos para la cara</t>
  </si>
  <si>
    <t>3532315-Polvos de talco</t>
  </si>
  <si>
    <t>3532316-Aceites para tocador</t>
  </si>
  <si>
    <t>3532317-Cremas bronceadoras y protectoras para la piel</t>
  </si>
  <si>
    <t>3532318-Productos liquidos para maquillaje</t>
  </si>
  <si>
    <t>3532319-Perfumes</t>
  </si>
  <si>
    <t>3532320-Aguas de colonia</t>
  </si>
  <si>
    <t>3532321-Lociones de tocador</t>
  </si>
  <si>
    <t>3532322-Preparaciones para higiene bucal</t>
  </si>
  <si>
    <t>3532323-Desodorantes solidos de tocador</t>
  </si>
  <si>
    <t>3532324-Desodorantes liquidos de tocador</t>
  </si>
  <si>
    <t>3532325-Bases para preparacion de esmalte manicura</t>
  </si>
  <si>
    <t>3532326-Seda para higiene dental</t>
  </si>
  <si>
    <t>3532327-Preparaciones para afeitar</t>
  </si>
  <si>
    <t>3532328-Estuches kits de cosmeticos</t>
  </si>
  <si>
    <t>3532329-Estuches con seda para higiene dental</t>
  </si>
  <si>
    <t>3532330-Panitos humedos</t>
  </si>
  <si>
    <t>3532399-Productos n c p para tocador</t>
  </si>
  <si>
    <t>3533101-Purificadores solidos de ambiente</t>
  </si>
  <si>
    <t>3533102-Purificadores liquidos de ambiente</t>
  </si>
  <si>
    <t>3533103-Ambientadores en figuras decorativas</t>
  </si>
  <si>
    <t>3533104-Ambientadores provistos de dispositivos electricos</t>
  </si>
  <si>
    <t>3533201-Ceras artificiales</t>
  </si>
  <si>
    <t>3533202-Ceras para pisos</t>
  </si>
  <si>
    <t>3533301-Betunes</t>
  </si>
  <si>
    <t>3533302-Preparaciones sin base de cera para lustrar calzado</t>
  </si>
  <si>
    <t>3533303-Preparaciones para limpiar y brillar madera y metales</t>
  </si>
  <si>
    <t xml:space="preserve">3533499-Preparaciones abrasivas n c p </t>
  </si>
  <si>
    <t>3541001-Mezclas de aceites esenciales</t>
  </si>
  <si>
    <t>3541002-Esencias</t>
  </si>
  <si>
    <t>3541003-Mezclas de esencias</t>
  </si>
  <si>
    <t>3541004-Aceites esenciales</t>
  </si>
  <si>
    <t>3541005-Aceite esencial de eucalipto</t>
  </si>
  <si>
    <t xml:space="preserve">3541099-Sustancias odoriferas n c p </t>
  </si>
  <si>
    <t>3542001-Caseinato de calcio</t>
  </si>
  <si>
    <t>3542002-Peptonas</t>
  </si>
  <si>
    <t>3542003-Proteinas</t>
  </si>
  <si>
    <t>3542004-Pegantes de origen vegetal</t>
  </si>
  <si>
    <t>3542005-Pegantes de origen animal</t>
  </si>
  <si>
    <t>3542006-Pegantes sinteticos</t>
  </si>
  <si>
    <t>3542007-Adhesivos epoxicos</t>
  </si>
  <si>
    <t xml:space="preserve">3542008-Adhesivos fusionales punto caliente </t>
  </si>
  <si>
    <t>3542009-Pegantes a base de caucho</t>
  </si>
  <si>
    <t>3542010-Pectina</t>
  </si>
  <si>
    <t>3542011-Proteinas a base de subproductos animales</t>
  </si>
  <si>
    <t>3542012-Lactoalbumina</t>
  </si>
  <si>
    <t>3542013-Caseinato sodico o caseinato de sodio</t>
  </si>
  <si>
    <t>3543001-Emulsiones engrasantes para cueros</t>
  </si>
  <si>
    <t>3543002-Aceites minerales</t>
  </si>
  <si>
    <t>3543003-Aditivos para gasolina aceites minerales y combustible en general</t>
  </si>
  <si>
    <t>3543004-Anticorrosivos</t>
  </si>
  <si>
    <t>3543005-Aditivos para grasas y aceites lubricantes</t>
  </si>
  <si>
    <t>3543006-Liquido para frenos hidraulicos</t>
  </si>
  <si>
    <t>3544101-Yesos especiales para odontologia</t>
  </si>
  <si>
    <t>3544102-Preparaciones quimicas para usos odontologicos</t>
  </si>
  <si>
    <t>3544201-Plastilina para moldear</t>
  </si>
  <si>
    <t>3544202-Pasta para limpiar tipos plastilina</t>
  </si>
  <si>
    <t>3544203-Mezclas quimicas para extintores</t>
  </si>
  <si>
    <t>3544204-Tiras reactivas para analisis de laboratorio</t>
  </si>
  <si>
    <t>3545001-Polvora negra</t>
  </si>
  <si>
    <t>3545002-Polvora blanca</t>
  </si>
  <si>
    <t>3545003-Dinamita</t>
  </si>
  <si>
    <t>3545004-Gomas gelatinas y otros preparados quimicos similares para la preparacion de explosivos</t>
  </si>
  <si>
    <t>3545005-Multiplicadores para explosivos</t>
  </si>
  <si>
    <t>3545006-Hidrogeles explosivos</t>
  </si>
  <si>
    <t>3545007-Mezclas explosivas no sensibilizadas</t>
  </si>
  <si>
    <t>3545008-Detonadores para mineria</t>
  </si>
  <si>
    <t>3545009-Fulminantes para armas de fuego</t>
  </si>
  <si>
    <t>3545010-Cordon o mecha detonante</t>
  </si>
  <si>
    <t>3546001-Articulos de pirotecnia para entretenimiento</t>
  </si>
  <si>
    <t>3546002-Articulos de pirotecnia para uso tecnico</t>
  </si>
  <si>
    <t>35470-Elementos compuestos quimicos con aditivos para uso en electronica</t>
  </si>
  <si>
    <t>3549101-Biodiesel B100</t>
  </si>
  <si>
    <t>3549901-Carbon activado</t>
  </si>
  <si>
    <t>3549902-Aprestos para textiles</t>
  </si>
  <si>
    <t>3549903-Dispersantes para textiles</t>
  </si>
  <si>
    <t>3549904-Productos fijadores para textiles</t>
  </si>
  <si>
    <t>3549905-Productos suavizantes para textiles</t>
  </si>
  <si>
    <t>3549906-Productos auxiliares para la elaboracion del papel</t>
  </si>
  <si>
    <t>3549907-Productos auxiliares para el charolado y acabado de cuero</t>
  </si>
  <si>
    <t>3549908-Mordientes para tenir</t>
  </si>
  <si>
    <t>3549909-Preparaciones especiales para almidonar prendas textiles</t>
  </si>
  <si>
    <t>3549910-Desoxidantes de metales</t>
  </si>
  <si>
    <t>3549911-Fundentes</t>
  </si>
  <si>
    <t>3549912-Liquidos especiales para cromar niquelar y electrobrillar metales</t>
  </si>
  <si>
    <t>3549913-Soldadura plastica</t>
  </si>
  <si>
    <t xml:space="preserve">3549914-Mezcla especial de gases para soldadura Agamix </t>
  </si>
  <si>
    <t>3549915-Plastificantes</t>
  </si>
  <si>
    <t>3549916-Vulcanizantes</t>
  </si>
  <si>
    <t>3549917-Aceleradores de vulcanizacion</t>
  </si>
  <si>
    <t>3549918-Aditivos para plasticos</t>
  </si>
  <si>
    <t>3549919-Estabilizantes para resinas artificiales</t>
  </si>
  <si>
    <t>3549920-Lubricantes para plasticos</t>
  </si>
  <si>
    <t>3549921-Concentrados para plasticos</t>
  </si>
  <si>
    <t>3549922-Antioxidantes para plasticos</t>
  </si>
  <si>
    <t>3549923-Catalizadores para hidrogenacion de aceites y grasas comestibles</t>
  </si>
  <si>
    <t>3549924-Catalizadores para la elaboracion de plasticos</t>
  </si>
  <si>
    <t>3549925-Dodecilbenceno alcano tridecilbenceno</t>
  </si>
  <si>
    <t>3549926-Coagulantes y floculantes</t>
  </si>
  <si>
    <t>3549927-Impermeabilizantes para calderas</t>
  </si>
  <si>
    <t>3549928-Compuestos aislantes para calderas</t>
  </si>
  <si>
    <t>3549929-Desincrustantes para calderas</t>
  </si>
  <si>
    <t>3549930-Antiincrustantes antiespumantes desengrasantes para calderas</t>
  </si>
  <si>
    <t xml:space="preserve">3549931-Productos quimicos especiales para tratamiento de aguas calderas </t>
  </si>
  <si>
    <t>3549932-Aditivos para tintas</t>
  </si>
  <si>
    <t>3549933-Aceleradores de fraguado para concreto</t>
  </si>
  <si>
    <t>3549934-Aditivos para concretos</t>
  </si>
  <si>
    <t>3549935-Desincrustantes</t>
  </si>
  <si>
    <t>3549936-Productos inmunizantes para madera</t>
  </si>
  <si>
    <t>3549937-Espumantes para bebidas</t>
  </si>
  <si>
    <t>3549938-Estabilizantes para bebidas y alimentos</t>
  </si>
  <si>
    <t>3549939-Aditivos para pinturas</t>
  </si>
  <si>
    <t>3549940-Preservativos para alimentos</t>
  </si>
  <si>
    <t>3549941-Mezclas basicas para aditivos desengrasantes y similares</t>
  </si>
  <si>
    <t>3549942-Productos quimicos especiales para tratamiento de pinturas</t>
  </si>
  <si>
    <t>3549943-Productos quimicos especiales para tratamiento de cementos y concreto</t>
  </si>
  <si>
    <t>3549944-Productos quimicos especiales para tratamiento de pozos petroleros</t>
  </si>
  <si>
    <t>3549945-Productos quimicos especiales para tratamiento de pisos</t>
  </si>
  <si>
    <t>3549946-Alquilbenceno</t>
  </si>
  <si>
    <t>3549947-acido naftenico</t>
  </si>
  <si>
    <t>3549948-Antiespumantes para bebidas</t>
  </si>
  <si>
    <t>3549949-Productos quimicos para el tratamiento del agua</t>
  </si>
  <si>
    <t>3549950-Productos quimicos especiales para el revestimiento de alfombras y tejidos scotch gard</t>
  </si>
  <si>
    <t>3549951-Impermeabilizantes no asfalticos</t>
  </si>
  <si>
    <t>3549952-Cintas y papeles especiales para correccion y borrado de textos</t>
  </si>
  <si>
    <t>3549953-Liquidos especiales para correccion y borrado de textos</t>
  </si>
  <si>
    <t>3549954-Naftenatos</t>
  </si>
  <si>
    <t>3549955-Destupidores de caneria</t>
  </si>
  <si>
    <t>3549956-Tricompuestos organicos</t>
  </si>
  <si>
    <t>3549957-Nucleotidos</t>
  </si>
  <si>
    <t>3549958-Emulsificante para alimentos</t>
  </si>
  <si>
    <t>3549959-Preparaciones aglutinantes para moldes o nucleos de fundicion</t>
  </si>
  <si>
    <t>3549960-Productos quimicos especiales para el tratamiento de esmaltes ceramicos</t>
  </si>
  <si>
    <t>3549961-Aditivo quimico coloidal para la estabilizacion de suelo cemento</t>
  </si>
  <si>
    <t>3549962-Agente emulsificante coloidal concentrado para uso agricola</t>
  </si>
  <si>
    <t>3549963-Aditivos quimicos para la elaboracion de cemento                                           </t>
  </si>
  <si>
    <t>3549995-Productos auxiliares n c p para textiles y tintoreria</t>
  </si>
  <si>
    <t>3549996-Productos compuestos n c p para tratar metales</t>
  </si>
  <si>
    <t>3549997-Aditivos n c p para caucho</t>
  </si>
  <si>
    <t>3549998-Ingredientes n c p para concentrados de bebidas</t>
  </si>
  <si>
    <t xml:space="preserve">3549999-Productos quimicos n c p </t>
  </si>
  <si>
    <t>3551001-Fibras artificiales y o sinteticas sin cardar ni peinar</t>
  </si>
  <si>
    <t xml:space="preserve">3551002-Fibra sintetica discontinua cortada de poliester staple </t>
  </si>
  <si>
    <t xml:space="preserve">3551003-Fibra sintetica discontinua en cable de poliester tow </t>
  </si>
  <si>
    <t>3551004-Fibra de polipropileno</t>
  </si>
  <si>
    <t xml:space="preserve">3551005-Fibras sinteticas discontinuas en mecha de poliester TOP </t>
  </si>
  <si>
    <t>3552001-Hilos hilado de polipropileno venta al por menor</t>
  </si>
  <si>
    <t>3552002-Hilos hilados sinteticos poliester nailon Venta al por menor</t>
  </si>
  <si>
    <t>3553001-Fibra sintetica continua preorientada de poliester – poy</t>
  </si>
  <si>
    <t>3553002-Fibra sintetica continua no texturizada de poliester – filamento liso</t>
  </si>
  <si>
    <t>3553003-Fibra sintetica continua texturizada de poliester – filamento texturizado</t>
  </si>
  <si>
    <t>3553004-Fibra sintetica continua no texturizada de nailon – filamento liso</t>
  </si>
  <si>
    <t>3553005-Fibra sintetica continua texturizada de nailon – filamento texturizado</t>
  </si>
  <si>
    <t>3553006-Monofilamentos de poliuretano</t>
  </si>
  <si>
    <t>3554001-Mecha filtro de acetato</t>
  </si>
  <si>
    <t>35550-Hilados sencillos de filamentos o fibras continuas artificiales excepto hilo de coser e hilados multiples retorcidos o cableados  no acondicionados para la venta al por menor</t>
  </si>
  <si>
    <t>3556001-Filamento de acetato de celulosa</t>
  </si>
  <si>
    <t>3611101-Llantas de caucho para automoviles</t>
  </si>
  <si>
    <t>3611201-Llantas de caucho para motocicletas y motonetas</t>
  </si>
  <si>
    <t>3611202-Llantas de caucho para bicicletas</t>
  </si>
  <si>
    <t>3611301-Llantas de caucho para buses y camiones</t>
  </si>
  <si>
    <t>3611302-Llantas de caucho para aviones</t>
  </si>
  <si>
    <t xml:space="preserve">3611303-Llantas de caucho para maquinaria agricola y de maquinaria para construccion o mantenimiento industrial </t>
  </si>
  <si>
    <t xml:space="preserve">3611401-Protectores de caucho para neumaticos camaras de aire </t>
  </si>
  <si>
    <t>3611402-Bandas blancas para llantas</t>
  </si>
  <si>
    <t>3611403-Llantas macizas de caucho</t>
  </si>
  <si>
    <t>3611404-Neumaticos para llantas de automoviles</t>
  </si>
  <si>
    <t>3611405-Neumaticos para llantas de buses y camiones</t>
  </si>
  <si>
    <t>3611406-Neumaticos para llantas de aviones</t>
  </si>
  <si>
    <t>3611407-Neumaticos para llantas de motocicletas y motonetas</t>
  </si>
  <si>
    <t>3611408-Neumaticos para llantas de bicicletas</t>
  </si>
  <si>
    <t>3611409-Neumaticos para llantas de maquinaria agricola o de ingenieria</t>
  </si>
  <si>
    <t>3611501-Camel back</t>
  </si>
  <si>
    <t>3611502-Bandas de caucho para reencauche de llantas</t>
  </si>
  <si>
    <t>3612001-Llantas reencauchadas</t>
  </si>
  <si>
    <t xml:space="preserve">3621001-Caucho regenerado recuperado </t>
  </si>
  <si>
    <t>3622001-Planchas laminas de caucho</t>
  </si>
  <si>
    <t>3622002-Hilos de caucho</t>
  </si>
  <si>
    <t>3622003-Caucho espumado</t>
  </si>
  <si>
    <t>3622004-Banditas de caucho</t>
  </si>
  <si>
    <t>3622005-Hilos elasticos sinteticos</t>
  </si>
  <si>
    <t>3622006-Barras y varillas de caucho</t>
  </si>
  <si>
    <t>3622007-Baldosas de caucho</t>
  </si>
  <si>
    <t>3622099-Mezclas n c p de caucho</t>
  </si>
  <si>
    <t>3623001-Mangueras de caucho</t>
  </si>
  <si>
    <t>3623002-Tubos de caucho</t>
  </si>
  <si>
    <t>3624001-Correas de caucho para transmision</t>
  </si>
  <si>
    <t>3624002-Bandas transportadoras de caucho</t>
  </si>
  <si>
    <t>3624003-Correas de caucho para sistemas de transmision de automotores</t>
  </si>
  <si>
    <t xml:space="preserve">36250-Tejidos encauchados excepto tejidos de cuerdas de llantas </t>
  </si>
  <si>
    <t>3626001-Guantes de caucho</t>
  </si>
  <si>
    <t>3626002-Telas de caucho</t>
  </si>
  <si>
    <t>3626003-Calzones de caucho</t>
  </si>
  <si>
    <t>3626004-Guantes de cirugia</t>
  </si>
  <si>
    <t>3626005-Prendas de vestir de caucho vulcanizado y sus accesorios</t>
  </si>
  <si>
    <t>3627001-Articulos de caucho para uso medico</t>
  </si>
  <si>
    <t>3627002-Bolsas de caucho para agua</t>
  </si>
  <si>
    <t>3627003-Bolsas de caucho para hielo</t>
  </si>
  <si>
    <t>3627004-Partes y accesorios de caucho para equipo de venoclisis</t>
  </si>
  <si>
    <t>3627005-Chupos de caucho</t>
  </si>
  <si>
    <t>3627006-Partes de caucho para goteros</t>
  </si>
  <si>
    <t>3627007-Esponjas de caucho</t>
  </si>
  <si>
    <t>3627008-Parches de caucho para vulcanizar</t>
  </si>
  <si>
    <t>3627009-Chupas y accesorios de caucho para sanitarios</t>
  </si>
  <si>
    <t>3627010-Tapas y tapones de caucho</t>
  </si>
  <si>
    <t>3627011-Material de caucho para empaquetadura</t>
  </si>
  <si>
    <t>3627012-Tanques de caucho para transporte de liquidos</t>
  </si>
  <si>
    <t>3627013-Articulos de caucho para uso electrico</t>
  </si>
  <si>
    <t>3627014-Partes y accesorios de caucho para electrodomesticos</t>
  </si>
  <si>
    <t>3627015-Guardaescobas de caucho</t>
  </si>
  <si>
    <t>3627016-Tapetes de caucho</t>
  </si>
  <si>
    <t>3627017-Colchones de caucho neumaticos</t>
  </si>
  <si>
    <t>3627018-Borradores de caucho</t>
  </si>
  <si>
    <t>3627019-Arandelas y otros empaques de caucho</t>
  </si>
  <si>
    <t>3627020-Rodillo de caucho</t>
  </si>
  <si>
    <t>3627021-Aislante de caucho para aparatos frigorificos</t>
  </si>
  <si>
    <t>3627022-Repuestos de caucho para automotores y maquinaria</t>
  </si>
  <si>
    <t>3627023-Separadores de caucho para baterias</t>
  </si>
  <si>
    <t>3627024-Mantillas para impresion</t>
  </si>
  <si>
    <t>3627025-Almohadas de caucho espumado</t>
  </si>
  <si>
    <t>3627026-Cojineria de caucho espumado</t>
  </si>
  <si>
    <t>3627027-Apoyos de neopreno</t>
  </si>
  <si>
    <t>3627028-Partes y accesorios de caucho para uso industrial</t>
  </si>
  <si>
    <t>3627029-Ruedas de caucho</t>
  </si>
  <si>
    <t>3627030-Accesorios de caucho para tuberias</t>
  </si>
  <si>
    <t>3627031-Moldes de caucho para usos industriales</t>
  </si>
  <si>
    <t>3627096-Articulos n c p de caucho para farmacia y laboratorio</t>
  </si>
  <si>
    <t>3627097-Articulos de caucho n c p para uso industrial</t>
  </si>
  <si>
    <t>3627098-Articulos de caucho n c p para escritorio</t>
  </si>
  <si>
    <t xml:space="preserve">3627099-Articulos de caucho n c p </t>
  </si>
  <si>
    <t>3631001-Varillas y perfiles de material plastico</t>
  </si>
  <si>
    <t>3631002-Monofilamento de material plastico</t>
  </si>
  <si>
    <t xml:space="preserve">3631003-Varillas y perfiles en P V C </t>
  </si>
  <si>
    <t>3631004-Multifilamentos de material plastico</t>
  </si>
  <si>
    <t>3632001-Tuberias de polivinilo</t>
  </si>
  <si>
    <t>3632002-Tuberias de polietileno</t>
  </si>
  <si>
    <t>3632003-Accesorios de material plastico para tuberias</t>
  </si>
  <si>
    <t>3632004-Tripas plasticas para embutidos</t>
  </si>
  <si>
    <t>3632005-Mangueras de material plastico</t>
  </si>
  <si>
    <t>3632006-Acoples y boquillas de plastico para mangueras</t>
  </si>
  <si>
    <t>3632007-Tubo rigido de material plastico</t>
  </si>
  <si>
    <t>3632008-Accesorios de polivinilo para tuberia y demas materiales plasticos</t>
  </si>
  <si>
    <t>3632009-Accesorios de plastico para fontaneria</t>
  </si>
  <si>
    <t>3632010-Tejidos tubulares de polipropileno</t>
  </si>
  <si>
    <t xml:space="preserve">3632011-Tuberias de poliester reforzadas con fibra de vidrio GRP </t>
  </si>
  <si>
    <t xml:space="preserve">3632012-Accesorios de tuberia en poliester reforzado con fibra de vidrio GRP </t>
  </si>
  <si>
    <t>3632013-Lamina tubular plastica laminada con aluminio</t>
  </si>
  <si>
    <t>3632014-Pelicula tubular especial para empaques al vacio</t>
  </si>
  <si>
    <t>3632015-Pelicula tubular de plastico sin impresion</t>
  </si>
  <si>
    <t>3632016-Pelicula tubular de plastico impresa</t>
  </si>
  <si>
    <t>3632017-Pelicula tubular de celofan impresa</t>
  </si>
  <si>
    <t>3633001-Lamina plana de material plastico</t>
  </si>
  <si>
    <t>3633002-Lamina ondulada de material plastico</t>
  </si>
  <si>
    <t>3633003-Lamina de polietileno</t>
  </si>
  <si>
    <t>3633004-Pelicula de polietileno</t>
  </si>
  <si>
    <t>3633005-Pelicula de poliestireno</t>
  </si>
  <si>
    <t>3633006-Lamina de polivinilo</t>
  </si>
  <si>
    <t>3633007-Pelicula de polivinilo</t>
  </si>
  <si>
    <t>3633008-Laminas acrilicas</t>
  </si>
  <si>
    <t>3633009-Laminas y hojas de acetato</t>
  </si>
  <si>
    <t>3633010-Pelicula de cloruro de polivinilo</t>
  </si>
  <si>
    <t>3633011-Pelicula de polipropileno</t>
  </si>
  <si>
    <t>3633012-Pelicula laminada de materiales plasticos</t>
  </si>
  <si>
    <t>3633013-Laminas de polipropileno</t>
  </si>
  <si>
    <t>3633014-Pelicula de polietileno impresa</t>
  </si>
  <si>
    <t>3633015-Pelicula impresa de cloruro de polivinilo</t>
  </si>
  <si>
    <t>3633016-Lamina de poliestireno</t>
  </si>
  <si>
    <t>3633017-Tirillas y accesorios similares de material plastico</t>
  </si>
  <si>
    <t>3633018-Pelicula de polipropileno impresa</t>
  </si>
  <si>
    <t>3633019-Tela de material plastico</t>
  </si>
  <si>
    <t>3633020-Bloque oftalmico en bruto de material plastico</t>
  </si>
  <si>
    <t>3633021-Tejidos de polipropileno</t>
  </si>
  <si>
    <t>3633022-Membranas impermeables en tela de plastico</t>
  </si>
  <si>
    <t>3633023-Lamina ondulada de polivinilo</t>
  </si>
  <si>
    <t>3633024-Pelicula de poliestireno impresa</t>
  </si>
  <si>
    <t>3633025-Plastico metalizado</t>
  </si>
  <si>
    <t>3633026-Pelicula de polivinilo impresa</t>
  </si>
  <si>
    <t>3633027-Peliculas de polietilentereftalato o tereftalato de polietileno PET</t>
  </si>
  <si>
    <t>3633028-Pelicula de polipropileno metalizada</t>
  </si>
  <si>
    <t>3633029-Papel celofan</t>
  </si>
  <si>
    <t>3633030-Papel celofan impreso</t>
  </si>
  <si>
    <t>3639001-Plastico espumado rigido</t>
  </si>
  <si>
    <t>3639002-Plastico espumado flexible</t>
  </si>
  <si>
    <t>3639003-Pelicula de polivinilo con material textil</t>
  </si>
  <si>
    <t>3639004-Pelicula plastica especial para blindaje de vidrio</t>
  </si>
  <si>
    <t>3639005-Pelicula plastica especial para productos de blindado</t>
  </si>
  <si>
    <t>3641001-Bolsas de material plastico sin impresion</t>
  </si>
  <si>
    <t>3641002-Sacos  empaques de material sintetico</t>
  </si>
  <si>
    <t>3641003-Bolsas impresas de material plastico</t>
  </si>
  <si>
    <t>3641004-Empaques de material plastico para equipo de venoclisis</t>
  </si>
  <si>
    <t>3641005-Sobres y envolturas impresas de polietileno laminados con aluminio</t>
  </si>
  <si>
    <t>3641006-Bolsas impresas de material plastico para empaque al vacio</t>
  </si>
  <si>
    <t>3641007-Bolsas de celofan kg</t>
  </si>
  <si>
    <t>3641008-Bolsas de celofan milimetro</t>
  </si>
  <si>
    <t>3641009-Bolsas impresas de papel celofan</t>
  </si>
  <si>
    <t>3649001-Cajas de plastico espumado rigido para empaque</t>
  </si>
  <si>
    <t>3649002-Envases de material plastico de menos de 1000 cm3</t>
  </si>
  <si>
    <t>3649003-Envase de material plastico de 1000 cm3 y mas</t>
  </si>
  <si>
    <t>3649004-Frascos comprimibles de material plastico</t>
  </si>
  <si>
    <t>3649005-Cajas de material plastico</t>
  </si>
  <si>
    <t>3649006-Estuches y cajitas de material plastico</t>
  </si>
  <si>
    <t>3649007-Tapas y tapones de material plastico</t>
  </si>
  <si>
    <t>3649008-Envase de material plastico para drogas y cosmeticos</t>
  </si>
  <si>
    <t>3649009-Cajas plasticas para transporte de botellas</t>
  </si>
  <si>
    <t>3649010-Cajas plasticas para el transporte y almacenamiento de productos alimenticios</t>
  </si>
  <si>
    <t>3649011-Protectores sujetadores de plastico para envases</t>
  </si>
  <si>
    <t>3649012-Empaques plasticos termoformados</t>
  </si>
  <si>
    <t>3649013-Envases plasticos desechables para productos alimenticios y bebidas</t>
  </si>
  <si>
    <t>3649014-Empaques termoformados para medicamentos</t>
  </si>
  <si>
    <t>3649015-Tambores y canecas plasticas</t>
  </si>
  <si>
    <t>3649016-Carretes de material plastico</t>
  </si>
  <si>
    <t>3649017-Cintas plasticas de seguridad para envase</t>
  </si>
  <si>
    <t>3649018-Zuncho plastico</t>
  </si>
  <si>
    <t>3649019-Tapones dosificadores para envases de licores</t>
  </si>
  <si>
    <t>3649020-Cinta para liner de tapas</t>
  </si>
  <si>
    <t>3649021-Organizadores torres plasticos de casetes CD y similares</t>
  </si>
  <si>
    <t>3649022-Cajitas estuches de material plastico para casetes CD y similares</t>
  </si>
  <si>
    <t>3649023-Canastillas y similares de material plastico para empaque de botella</t>
  </si>
  <si>
    <t>3649024-Rejillas de material plastico</t>
  </si>
  <si>
    <t>3649025-Tapas en material plastico para contadores registros y similares</t>
  </si>
  <si>
    <t>3649026-Piezas partes y componentes de plastico para estuches portacasetes</t>
  </si>
  <si>
    <t>3649027-Bolsas cojines de material plastico con valvula dosificadora</t>
  </si>
  <si>
    <t>3649028-Partes y piezas plasticas para cartuchos de impresoras de computador</t>
  </si>
  <si>
    <t>3649029-Tapas y capsulas de seguridad de material plastico para frascos y botellas</t>
  </si>
  <si>
    <t>3649030-Forros empaques especiales de polivinilo</t>
  </si>
  <si>
    <t>3649031-Preformas en material plastico para envases</t>
  </si>
  <si>
    <t>3649032-Redes tubulares de polietileno</t>
  </si>
  <si>
    <t>3649033-Envases tubulares flexibles para dentifricos champus cremas y productos similares</t>
  </si>
  <si>
    <t>3649034-Arandelas y otros empaques de plastico</t>
  </si>
  <si>
    <t>3649035-Estibas plasticas para transporte de mercancias</t>
  </si>
  <si>
    <t>3649098-Envases n c p de material plastico</t>
  </si>
  <si>
    <t>3649099-Material de empaque n c p de plastico espumado rigido</t>
  </si>
  <si>
    <t>3691001-Revestimientos de material sintetico</t>
  </si>
  <si>
    <t>3691002-Recubrimientos de material plastico para pisos</t>
  </si>
  <si>
    <t>3691003-Baldosas para pisos de asbesto vinilo</t>
  </si>
  <si>
    <t>3692001-Cintas aislantes</t>
  </si>
  <si>
    <t>3692002-Cinta autoadhesiva</t>
  </si>
  <si>
    <t>3692003-Hojas en acetato de letras transferibles</t>
  </si>
  <si>
    <t>3692004-Cinta plastica reflectiva</t>
  </si>
  <si>
    <t>3692005-Cierres autoadhesivos</t>
  </si>
  <si>
    <t>3692006-Pelicula plastica especial para recubrimiento de madera</t>
  </si>
  <si>
    <t xml:space="preserve">3692007-Cintas pegantes transparentes </t>
  </si>
  <si>
    <t>3692008-Peliculas plasticas especiales para toallas higienicas panales y articulos similares</t>
  </si>
  <si>
    <t xml:space="preserve">3692009-Peliculas plasticas autoadhesivas papel contac </t>
  </si>
  <si>
    <t>3692010-Cintas pegantes transparentes impresas</t>
  </si>
  <si>
    <t>3693001-Articulos de material plastico para servicios sanitarios</t>
  </si>
  <si>
    <t>3693002-Asientos de material plastico para sanitarios</t>
  </si>
  <si>
    <t>3693003-Sanitarios portatiles para camping</t>
  </si>
  <si>
    <t>3693004-Sanitarios de material plastico para vehiculos automotores</t>
  </si>
  <si>
    <t>3693005-Duchas plasticas</t>
  </si>
  <si>
    <t>3693006-Tinas y recipientes similares de material plastico</t>
  </si>
  <si>
    <t>3694001-Vajillas de material plastico</t>
  </si>
  <si>
    <t>3694002-Utensilios de material plastico para la mesa y cocina</t>
  </si>
  <si>
    <t>3694003-Vasos y jarros de material plastico</t>
  </si>
  <si>
    <t>3694004-Jarras y platones de material plastico</t>
  </si>
  <si>
    <t>3694005-Regaderas y baldes de material plastico</t>
  </si>
  <si>
    <t>3694006-Jaboneras polveras y similares de material plastico</t>
  </si>
  <si>
    <t>3694007-Cubiertos de material plastico</t>
  </si>
  <si>
    <t>3694008-Piezas de material plastico para vajillas</t>
  </si>
  <si>
    <t>3694009-Loncheras de material plastico</t>
  </si>
  <si>
    <t>3694010-Platos plasticos desechables</t>
  </si>
  <si>
    <t>3694011-Vasos vasitos copas y recipientes similares desechables de material plastico</t>
  </si>
  <si>
    <t>3694012-Recipientes de material plastico canecas para la basura</t>
  </si>
  <si>
    <t>3694013-Teteros de material plastico</t>
  </si>
  <si>
    <t>3694014-Cortinas plasticas</t>
  </si>
  <si>
    <t>3694015-Esponjas y similares de plastico espumado flexible</t>
  </si>
  <si>
    <t>3694016-Recogedores plasticos de basura</t>
  </si>
  <si>
    <t>3694017-Partes plasticas para maquinas de afeitar</t>
  </si>
  <si>
    <t>3694099-Articulos n c p de material plastico para el hogar</t>
  </si>
  <si>
    <t>3695001-Tanques de material plastico</t>
  </si>
  <si>
    <t>3695002-Marcos de material plastico para cuadros y espejos</t>
  </si>
  <si>
    <t>3695003-Artefactos y partes de material plastico para construccion</t>
  </si>
  <si>
    <t>3695004-Teja plastica</t>
  </si>
  <si>
    <t>3695005-Divisiones de material plastico</t>
  </si>
  <si>
    <t>3695006-Cielos rasos en lamina acrilica o plastica</t>
  </si>
  <si>
    <t>3695007-Productos acrilicos termoformados especiales para construccion</t>
  </si>
  <si>
    <t>3695008-Ventanas en P V C</t>
  </si>
  <si>
    <t>3695009-Puertas en P V C</t>
  </si>
  <si>
    <t>3695010-Tejas acrilicas</t>
  </si>
  <si>
    <t>3695011-Tejas termoacusticas</t>
  </si>
  <si>
    <t>3696001-Portalamparas y analogos de material plastico</t>
  </si>
  <si>
    <t>3696002-Caperuzas para lamparas</t>
  </si>
  <si>
    <t>3697101-Cascos para obreros</t>
  </si>
  <si>
    <t>3697102-Cascos de proteccion reforzados con fibra de vidrio</t>
  </si>
  <si>
    <t>3697201-Sombreros de material plastico</t>
  </si>
  <si>
    <t>3697202-Gorros de bano</t>
  </si>
  <si>
    <t>3698001-Canaletas plasticas para lineas de conduccion electrica</t>
  </si>
  <si>
    <t>3699001-Letras numeros y signos de material plastico</t>
  </si>
  <si>
    <t>3699002-Articulos de material plastico para escritorio y dibujo</t>
  </si>
  <si>
    <t>3699003-Forros plasticos para cuadernos</t>
  </si>
  <si>
    <t>3699004-Formas didacticas de material plastico</t>
  </si>
  <si>
    <t>3699005-Folderes de material plastico</t>
  </si>
  <si>
    <t>3699006-Ganchos legajadores plasticos</t>
  </si>
  <si>
    <t>3699007-Espiral de plastico para cuadernos y usos analogos</t>
  </si>
  <si>
    <t>3699008-Anillos plasticos para pastas de argolla legajadores y similares</t>
  </si>
  <si>
    <t>3699009-Articulos de material plastico para diapositivas y transparencias</t>
  </si>
  <si>
    <t>3699010-Tapas para agendas carpetas o similares en vinilo</t>
  </si>
  <si>
    <t>3699011-Bandas plasticas de transmision</t>
  </si>
  <si>
    <t>3699012-Mangos de material plastico</t>
  </si>
  <si>
    <t>3699013-Agarraderas y botones de material plastico para muebles y similares</t>
  </si>
  <si>
    <t>3699014-Herrajes de material plastico</t>
  </si>
  <si>
    <t>3699015-Ganchos de material plastico para ropa</t>
  </si>
  <si>
    <t>3699016-Articulos decorativos y de adorno elaborados con material plastico</t>
  </si>
  <si>
    <t>3699017-Protectores de material plastico para alfombras y tapetes</t>
  </si>
  <si>
    <t>3699018-Forros de material plastico para electrodomesticos</t>
  </si>
  <si>
    <t>3699019-Manijas de material plastico</t>
  </si>
  <si>
    <t>3699020-Alcancias de material plastico</t>
  </si>
  <si>
    <t>3699021-Forros protectores plasticos para colchones</t>
  </si>
  <si>
    <t>3699022-Caretas de material plastico para proteccion</t>
  </si>
  <si>
    <t>3699023-Respiradores plasticos para proteccion</t>
  </si>
  <si>
    <t>3699024-Cojineria de plastico espumado flexible</t>
  </si>
  <si>
    <t>3699025-Partes y accesorios de material plastico para maquinaria</t>
  </si>
  <si>
    <t>3699026-Partes y accesorios de material plastico para aparatos frigorificos</t>
  </si>
  <si>
    <t>3699027-Palitos y palitas de material plastico para confites y helados</t>
  </si>
  <si>
    <t>3699028-Partes y accesorios de material plastico para aparatos electrodomesticos</t>
  </si>
  <si>
    <t>3699029-Partes y accesorios de material plastico para casetes</t>
  </si>
  <si>
    <t>3699030-Ruedas de material plastico</t>
  </si>
  <si>
    <t>3699031-Tacos plasticos</t>
  </si>
  <si>
    <t>3699032-Cojinetes rodachines de material plastico</t>
  </si>
  <si>
    <t>3699033-Adornos apliques en material plastico para calzado</t>
  </si>
  <si>
    <t>3699034-Aplicadores y similares de material plastico para usos higienicos</t>
  </si>
  <si>
    <t>3699035-Cucharitas dosificadoras de material plastico para medicamentos y usos analogos</t>
  </si>
  <si>
    <t>3699036-Formas de plastico para sillas</t>
  </si>
  <si>
    <t>3699037-Articulos de material plastico para la avicultura</t>
  </si>
  <si>
    <t>3699038-Grapas plasticas</t>
  </si>
  <si>
    <t>3699039-Angeo y productos similares de material plastico</t>
  </si>
  <si>
    <t>3699040-Mascaras de material plastico</t>
  </si>
  <si>
    <t>3699041-Fumigadoras y analogos de material plastico para uso domestico</t>
  </si>
  <si>
    <t>3699042-Moldes en plastico para usos industriales</t>
  </si>
  <si>
    <t>3699043-Sabanas colchonetas en material plastico</t>
  </si>
  <si>
    <t>3699044-Bases en filamentos de plastico para instalacion de alfombras</t>
  </si>
  <si>
    <t>3699045-Conos plasticos</t>
  </si>
  <si>
    <t>3699046-Senales viales en material plastico</t>
  </si>
  <si>
    <t>3699047-Ojetes plasticos</t>
  </si>
  <si>
    <t>3699048-Cajas de material plastico para telefonos</t>
  </si>
  <si>
    <t>3699049-Soportes de plastico para fumigadoras y extintores portatiles</t>
  </si>
  <si>
    <t>3699050-Articulos publicitarios de material plastico</t>
  </si>
  <si>
    <t>3699051-Partes y accesorios de material plastico para elementos de proteccion</t>
  </si>
  <si>
    <t>3699052-Soportes sujetadores plasticos para CD</t>
  </si>
  <si>
    <t>3699053-Partes plasticas para elaborar escobas traperos y similares</t>
  </si>
  <si>
    <t>3699054-Distintivos para identificacion personal</t>
  </si>
  <si>
    <t>3699055-Protectores auditivos tapones de material plastico</t>
  </si>
  <si>
    <t>3699056-Chupos de material plastico</t>
  </si>
  <si>
    <t>3699057-Valvulas desgasificadoras de material plastico</t>
  </si>
  <si>
    <t>3699058-Articulos y accesorios de material plastico para agricultura</t>
  </si>
  <si>
    <t>3699059-Bridas abrazaderas y similares de material plastico</t>
  </si>
  <si>
    <t>3699060-Cartuchos plasticos para impresora de computador</t>
  </si>
  <si>
    <t>3699061-Figuras decorativas y artisticas de material plastico</t>
  </si>
  <si>
    <t>3699062-Llaveros de material plastico</t>
  </si>
  <si>
    <t>3699063-Hormas de material plastico para calzado</t>
  </si>
  <si>
    <t>3699064-albumes portarretratos y similares de material plastico</t>
  </si>
  <si>
    <t>3699065-Articulos moldeados de polivinilo</t>
  </si>
  <si>
    <t>3699066-Tapas posformadas cubiertas para cocinas integrales</t>
  </si>
  <si>
    <t>3699067-Sellos plasticos para mecanismos de seguridad</t>
  </si>
  <si>
    <t>3699068-Bases plasticas con rodachines</t>
  </si>
  <si>
    <t>3699069-Partes y accesorios para tapas y tapones plasticos</t>
  </si>
  <si>
    <t xml:space="preserve">3699070-Articulos plasticos para ganaderia aretes destetadores y otros </t>
  </si>
  <si>
    <t>3699071-Pitillos de material plastico kg</t>
  </si>
  <si>
    <t>3699072-Pitillos de material plastico milimetro</t>
  </si>
  <si>
    <t>3699073-Recolector de cortopunzantes de material plastico</t>
  </si>
  <si>
    <t>3699095-Articulos n c p de plastico espumado rigido</t>
  </si>
  <si>
    <t>3699096-Articulos n c p de plastico espumado flexible</t>
  </si>
  <si>
    <t>3699097-Articulos n c p de material plastico para uso industrial</t>
  </si>
  <si>
    <t>3699098-Articulos n c p de material plastico para uso electrico</t>
  </si>
  <si>
    <t>3699099-Articulos n c p de material plastico para farmacia y laboratorio</t>
  </si>
  <si>
    <t>3711101-Vidrio en tubos</t>
  </si>
  <si>
    <t>3711102-Vidrio en varillas</t>
  </si>
  <si>
    <t>3711103-Desechos de vidrio</t>
  </si>
  <si>
    <t>3711104-Vidrio triturado o molido</t>
  </si>
  <si>
    <t>3711201-Vidrio plano sin biselar ni azogar</t>
  </si>
  <si>
    <t>3711301-Vidrio templado flotado  incluso armado con capa absorbente reflectante o antirreflectante</t>
  </si>
  <si>
    <t>3711401-Vidrio plano biselado</t>
  </si>
  <si>
    <t>3711402-Vidrio martillado ornamental</t>
  </si>
  <si>
    <t>3711501-Vidrio templado</t>
  </si>
  <si>
    <t>3711502-Vidrio de seguridad</t>
  </si>
  <si>
    <t>3711503-Vidrio de seguridad para automotores parabrisas y similares</t>
  </si>
  <si>
    <t>3711504-Vidrio blindado para automotores</t>
  </si>
  <si>
    <t>3711601-Espejos sin marco m2</t>
  </si>
  <si>
    <t>3711602-Espejos enmarcados</t>
  </si>
  <si>
    <t>3711603-Espejos para automotores</t>
  </si>
  <si>
    <t>3711604-Espejos sin marco milimetro</t>
  </si>
  <si>
    <t>3711701-Baldosas de vidrio</t>
  </si>
  <si>
    <t>3712101-Fibra de vidrio</t>
  </si>
  <si>
    <t>3712102-Lana de vidrio</t>
  </si>
  <si>
    <t>3712103-Hilados de fibra de vidrio</t>
  </si>
  <si>
    <t>3712801-Fieltro de lana de vidrio</t>
  </si>
  <si>
    <t>3712802-Fieltro de lana de vidrio impregnado con tela asfaltica</t>
  </si>
  <si>
    <t>3712803-Conductos de fibra de vidrio</t>
  </si>
  <si>
    <t>3712804-Lamina de lana de vidrio</t>
  </si>
  <si>
    <t>3712805-Lamina armada de lana de vidrio</t>
  </si>
  <si>
    <t>3712806-Lamina en fibra de vidrio para recubrimiento de tuberia</t>
  </si>
  <si>
    <t>3712807-Laminas en fibra de vidrio</t>
  </si>
  <si>
    <t>3712901-Tejas y o cielos rasos en fibra de vidrio</t>
  </si>
  <si>
    <t>3712902-Lavaderos en fibra de vidrio</t>
  </si>
  <si>
    <t>3712903-Lavamanos en fibra de vidrio</t>
  </si>
  <si>
    <t>3712904-Lavaplatos en fibra de vidrio</t>
  </si>
  <si>
    <t>3712905-Articulos decorativos en fibra de vidrio</t>
  </si>
  <si>
    <t>3712906-Bases y o tapas en fibra de vidrio para mesas</t>
  </si>
  <si>
    <t>3712907-Accesorios en fibra de vidrio para piscinas</t>
  </si>
  <si>
    <t>3712908-Divisiones en fibra de vidrio</t>
  </si>
  <si>
    <t>3712909-Cabinas telefonicas en fibra de vidrio</t>
  </si>
  <si>
    <t>3712910-Torres de enfriamiento en fibra de vidrio</t>
  </si>
  <si>
    <t>3712911-Formas didacticas en fibra de vidrio</t>
  </si>
  <si>
    <t>3712912-Quioscos y casetas en fibra de vidrio</t>
  </si>
  <si>
    <t>3712913-Postes para alumbrado en fibra de vidrio</t>
  </si>
  <si>
    <t>3712914-Pilas en fibra de vidrio</t>
  </si>
  <si>
    <t>3712915-Baldosas de lana de vidrio</t>
  </si>
  <si>
    <t>3712916-Tina o baneras en fibra de vidrio</t>
  </si>
  <si>
    <t>3712917-Sanitarios en fibra de vidrio</t>
  </si>
  <si>
    <t>3712918-Persianas reforzadas con fibra de vidrio</t>
  </si>
  <si>
    <t>3712919-Puertas reforzadas con fibra de vidrio</t>
  </si>
  <si>
    <t>3712920-Ventanas reforzadas con fibra de vidrio</t>
  </si>
  <si>
    <t>3712921-Tanques reforzados con fibra de vidrio</t>
  </si>
  <si>
    <t>3712922-Silos reforzados con fibra de vidrio</t>
  </si>
  <si>
    <t>3712999-Articulos n c p de fibra y lana de vidrio</t>
  </si>
  <si>
    <t>3719101-Frascos pequenos de vidrio para perfumeria farmacia y laboratorio</t>
  </si>
  <si>
    <t>3719102-Botellas de vidrio para bebidas no alcoholicas</t>
  </si>
  <si>
    <t>3719103-Botellas de vidrio de menos de un litro de capacidad</t>
  </si>
  <si>
    <t>3719104-Botellas de vidrio de un litro y mas de capacidad</t>
  </si>
  <si>
    <t>3719105-Garrafas y garrafones de vidrio</t>
  </si>
  <si>
    <t>3719106-Tapas de vidrio</t>
  </si>
  <si>
    <t>3719199-Envases n c p de vidrio</t>
  </si>
  <si>
    <t>3719201-Tubos de vidrio para alumbrado fluorescente</t>
  </si>
  <si>
    <t>3719202-Ampollas de vidrio para bombillas</t>
  </si>
  <si>
    <t>3719203-Ampollas de vidrio para valvulas electronicas y similares</t>
  </si>
  <si>
    <t>3719204-Bulbos de vidrio para bombillas</t>
  </si>
  <si>
    <t>3719301-Vajillas de vidrio</t>
  </si>
  <si>
    <t>3719302-Utensilios de vidrio para la mesa y la cocina</t>
  </si>
  <si>
    <t>3719303-Articulos de vidrio refractario</t>
  </si>
  <si>
    <t>3719304-Vasos de vidrio para licuadoras y similares</t>
  </si>
  <si>
    <t>3719305-Vasos y jarros de vidrio</t>
  </si>
  <si>
    <t>3719306-Copas de vidrio</t>
  </si>
  <si>
    <t>3719307-Jarras y platones de vidrio</t>
  </si>
  <si>
    <t>3719308-Ceniceros de vidrio</t>
  </si>
  <si>
    <t>3719309-Floreros de vidrio</t>
  </si>
  <si>
    <t>3719310-Adornos y articulos de vidrio para Navidad</t>
  </si>
  <si>
    <t>3719311-Articulos decorativos de vidrio</t>
  </si>
  <si>
    <t>3719399-Articulos n c p de vidrio para adorno y decoracion</t>
  </si>
  <si>
    <t>3719401-Vidrio optico</t>
  </si>
  <si>
    <t xml:space="preserve">3719402-Lentes oftalmicos esbozos </t>
  </si>
  <si>
    <t>3719403-Lentes oftalmicos sin tallar</t>
  </si>
  <si>
    <t>3719501-Tubos de vidrio para medicamentos</t>
  </si>
  <si>
    <t>3719502-Utensilios y aparatos de vidrio para laboratorio y usos tecnicos</t>
  </si>
  <si>
    <t>3719503-Ampolletas de vidrio</t>
  </si>
  <si>
    <t>3719601-Vidrios para reflectores</t>
  </si>
  <si>
    <t>3719602-Vidrios para linternas y similares</t>
  </si>
  <si>
    <t>3719603-Formas especiales de vidrio para semaforos</t>
  </si>
  <si>
    <t>3719604-Tubos de vidrio para avisos luminosos</t>
  </si>
  <si>
    <t>3719605-Pantallas de vidrio</t>
  </si>
  <si>
    <t>3719701-Aisladores de vidrio</t>
  </si>
  <si>
    <t>3719901-Ampollas termicas de vidrio</t>
  </si>
  <si>
    <t>3719902-Mosaico de vidrio</t>
  </si>
  <si>
    <t>3719903-Divisiones de vidrio para bano</t>
  </si>
  <si>
    <t>3719904-Puertas en vidrio de seguridad</t>
  </si>
  <si>
    <t>3719905-Perlas sinteticas</t>
  </si>
  <si>
    <t xml:space="preserve">3719998-Productos de vidrio n c p </t>
  </si>
  <si>
    <t>3719999-Articulos n c p de vidrio para uso industrial</t>
  </si>
  <si>
    <t>3721001-Tazas de retrete de loza o porcelana</t>
  </si>
  <si>
    <t>3721002-Bides de loza o porcelana</t>
  </si>
  <si>
    <t>3721003-Orinales de loza o porcelana</t>
  </si>
  <si>
    <t>3721004-Tanques para retrete cisternas de loza o porcelana</t>
  </si>
  <si>
    <t>3721005-Lavamanos de loza o porcelana</t>
  </si>
  <si>
    <t>3721006-Pedestales de loza o porcelana</t>
  </si>
  <si>
    <t>3722101-Vajillas de loza pedernal</t>
  </si>
  <si>
    <t>3722102-Utensilios de loza para mesa y la cocina</t>
  </si>
  <si>
    <t>3722103-Vajillas de porcelana</t>
  </si>
  <si>
    <t>3722104-Utensilios de porcelana para la mesa y cocina</t>
  </si>
  <si>
    <t>3722105-Vajillas y utensilios de barro cocido</t>
  </si>
  <si>
    <t>3722106-Piezas en ceramica para vajillas</t>
  </si>
  <si>
    <t>3722107-Accesorios fijos de loza o porcelana para cuartos de bano</t>
  </si>
  <si>
    <t>3722108-Ceniceros de loza o porcelana</t>
  </si>
  <si>
    <t>3722109-Objetos para tocador de loza o porcelana</t>
  </si>
  <si>
    <t>3722110-Ceniceros de barro cocido</t>
  </si>
  <si>
    <t>3722201-Jarrones de loza o porcelana</t>
  </si>
  <si>
    <t>3722202-Floreros de loza o porcelana</t>
  </si>
  <si>
    <t>3722203-Figuras decorativas y artisticas de loza o porcelana</t>
  </si>
  <si>
    <t>3722204-Jarrones de barro cocido</t>
  </si>
  <si>
    <t>3722205-Objetos decorativos de barro cocido</t>
  </si>
  <si>
    <t>3722206-Articulos decorados de porcelana</t>
  </si>
  <si>
    <t>3722207-Materas de barro cocido</t>
  </si>
  <si>
    <t>3722208-Figuras y articulos decorativos y artisticos artesanias</t>
  </si>
  <si>
    <t>3729101-Utensilios y aparatos de loza o porcelana para laboratorio y usos tecnicos</t>
  </si>
  <si>
    <t>3729201-Aisladores de loza</t>
  </si>
  <si>
    <t>3729202-Aisladores de porcelana</t>
  </si>
  <si>
    <t>3729203-Accesorios de loza o porcelana para uso electrico</t>
  </si>
  <si>
    <t>3729901-Cajas y tapas en porcelana para registros</t>
  </si>
  <si>
    <t>3729902-Mesones de cocina en porcelana</t>
  </si>
  <si>
    <t>3729903-Bases en ceramica o porcelana para lamparas y pantallas</t>
  </si>
  <si>
    <t>37310-Ladrillos bloques baldosas y articulos similares de ceramica refractaria de tierras siliceas</t>
  </si>
  <si>
    <t>3732001-Ladrillo refractario</t>
  </si>
  <si>
    <t>3732002-Baldosa refractaria</t>
  </si>
  <si>
    <t>3732003-Bloques de arcilla refractaria</t>
  </si>
  <si>
    <t>3733001-Cementos y morteros refractarios</t>
  </si>
  <si>
    <t>3733002-Revestimientos refractarios para hornos de fundicion</t>
  </si>
  <si>
    <t>3734001-Piezas moldeadas de arcilla refractaria</t>
  </si>
  <si>
    <t>3734002-Crisoles refractarios</t>
  </si>
  <si>
    <t>3734003-Articulos de arcilla refractaria para laboratorio y usos tecnicos</t>
  </si>
  <si>
    <t>3735001-Ladrillo comun</t>
  </si>
  <si>
    <t>3735002-Ladrillo prensado</t>
  </si>
  <si>
    <t>3735003-Ladrillo hueco</t>
  </si>
  <si>
    <t>3735004-Teja de arcilla</t>
  </si>
  <si>
    <t>3735005-Teja de gres</t>
  </si>
  <si>
    <t>3735006-Ladrillo sin cocinar</t>
  </si>
  <si>
    <t>3735007-Bloquelon de arcilla</t>
  </si>
  <si>
    <t>3736001-Tubos de arcilla</t>
  </si>
  <si>
    <t>3736002-Accesorios de arcilla para tuberia</t>
  </si>
  <si>
    <t>3736003-Tubos de gres</t>
  </si>
  <si>
    <t>3736004-Accesorios de gres para tuberia</t>
  </si>
  <si>
    <t>3737001-Azulejos y baldosas de porcelana</t>
  </si>
  <si>
    <t>3737002-Mosaicos de porcelana</t>
  </si>
  <si>
    <t>3737003-Accesorios de porcelana para revestimiento con baldosa</t>
  </si>
  <si>
    <t>3737004-Enchapes de arcilla para construccion</t>
  </si>
  <si>
    <t>3737005-Baldosa de gres</t>
  </si>
  <si>
    <t>3737006-Placas de arcilla para cimientos</t>
  </si>
  <si>
    <t>3741001-Yeso calcinado</t>
  </si>
  <si>
    <t>3741002-Sulfato de calcio seco yeso</t>
  </si>
  <si>
    <t>3742001-Cal viva</t>
  </si>
  <si>
    <t>3742002-Cal hidratada</t>
  </si>
  <si>
    <t>3742003-Cal viva molida</t>
  </si>
  <si>
    <t>3743001-Clinker</t>
  </si>
  <si>
    <t>3744001-Cemento gris</t>
  </si>
  <si>
    <t>3744002-Cemento blanco</t>
  </si>
  <si>
    <t xml:space="preserve">3744099-Cementos especiales n c p  excepto para protesis </t>
  </si>
  <si>
    <t>3745001-Dolomita elaborada</t>
  </si>
  <si>
    <t>3751001-Mezclas de concreto</t>
  </si>
  <si>
    <t>37520-Tableros bloques y articulos similares de fibra vegetal de paja o de desperdicios de madera aglomerados con aglutinantes minerales</t>
  </si>
  <si>
    <t>3753001-Articulos decorativos de yeso</t>
  </si>
  <si>
    <t>3753002-Cielo raso de yeso</t>
  </si>
  <si>
    <t>3754001-Bloques de concreto</t>
  </si>
  <si>
    <t>3754002-Bloques de concreto para entrepisos</t>
  </si>
  <si>
    <t>3754003-Ladrillo calicanto silico calcareo</t>
  </si>
  <si>
    <t>3754004-Baldosa de cemento</t>
  </si>
  <si>
    <t>3754005-Baldosa de granito marmol aglomerado</t>
  </si>
  <si>
    <t>3754006-Elementos de granito marmol aglomerado para construccion</t>
  </si>
  <si>
    <t>3754007-Tejas de cemento</t>
  </si>
  <si>
    <t>3754008-Bloques de escoria</t>
  </si>
  <si>
    <t>3754009-Losas y adoquines de concreto</t>
  </si>
  <si>
    <t>3755001-Elementos prefabricados de cemento para la construccion</t>
  </si>
  <si>
    <t>3755002-Placas prefabricadas de granito</t>
  </si>
  <si>
    <t>3756001-Tubos de concreto</t>
  </si>
  <si>
    <t>3756002-Accesorios de concreto para tuberia</t>
  </si>
  <si>
    <t>3756003-Tuberia de concreto reforzado</t>
  </si>
  <si>
    <t>3756004-Conductos de concreto condulines</t>
  </si>
  <si>
    <t>3756005-Postes de cemento</t>
  </si>
  <si>
    <t>3756006-Postes de concreto centrifugado</t>
  </si>
  <si>
    <t>3756007-Lavaderos de cemento</t>
  </si>
  <si>
    <t>3756008-Tapas de concreto</t>
  </si>
  <si>
    <t>3756009-Traviesas pretensadas de concreto</t>
  </si>
  <si>
    <t>3756010-Materas fuentes y demas obras y articulos decorativos de cemento</t>
  </si>
  <si>
    <t>3756011-Cajas o camaras de concreto</t>
  </si>
  <si>
    <t>3756012-Vigas de concreto</t>
  </si>
  <si>
    <t>3757001-Lamina plana de asbesto cemento</t>
  </si>
  <si>
    <t>3757002-Lamina ondulada de asbesto cemento</t>
  </si>
  <si>
    <t>3757003-Tanques de asbesto cemento</t>
  </si>
  <si>
    <t>3757004-Prefabricados de asbesto cemento para construccion</t>
  </si>
  <si>
    <t>3757005-Tubos de asbesto cemento</t>
  </si>
  <si>
    <t>3757006-Conductos de asbesto cemento condulines</t>
  </si>
  <si>
    <t>3757007-Accesorios de asbesto cemento para tuberia</t>
  </si>
  <si>
    <t>3757008-Articulos de amianto</t>
  </si>
  <si>
    <t>3757009-Laminas placas planas de cemento y resinas mezcladas</t>
  </si>
  <si>
    <t xml:space="preserve">3757010-Lamina plana de fibro  cemento mezcla de cemento con fibras diferentes al asbesto </t>
  </si>
  <si>
    <t xml:space="preserve">3757011-Lamina ondulada de fibro  cemento mezcla de cemento con fibras diferentes al asbesto </t>
  </si>
  <si>
    <t>3757012-Articulos moldeados para la contruccion en fibro  cemento mezcla de cemento con fibras diferentes al asbesto  para la construccion</t>
  </si>
  <si>
    <t>3757099-Articulos n c p moldeados de asbesto cemento</t>
  </si>
  <si>
    <t>3761001-Lapidas de marmol</t>
  </si>
  <si>
    <t>3761002-Placa de marmol para muebles</t>
  </si>
  <si>
    <t>3761003-Figuras y elementos decorativos en marmol</t>
  </si>
  <si>
    <t>3761004-Lavamanos e instalaciones similares de marmol</t>
  </si>
  <si>
    <t>3761005-Marmol en lamina</t>
  </si>
  <si>
    <t>3761006-Retal de marmol</t>
  </si>
  <si>
    <t>3761007-Marmol trabajado en bloques</t>
  </si>
  <si>
    <t>3769001-Losas y adoquines de piedra aserrada</t>
  </si>
  <si>
    <t>3769002-Elementos de piedra aserrada o tallada para construccion</t>
  </si>
  <si>
    <t>3769003-Obras decorativas de piedra</t>
  </si>
  <si>
    <t>3769004-Losas y adoquines de marmol</t>
  </si>
  <si>
    <t>3769005-Piedras calizas trituradas o molidas</t>
  </si>
  <si>
    <t>3769006-Triturado de marmol</t>
  </si>
  <si>
    <t>3791001-Discos o piedras de esmeril</t>
  </si>
  <si>
    <t>3791002-Tela de esmeril en rollos</t>
  </si>
  <si>
    <t>3791003-Tela de esmeril en hojas</t>
  </si>
  <si>
    <t>3791004-Lija de agua</t>
  </si>
  <si>
    <t>3791005-Papel de lija en hojas</t>
  </si>
  <si>
    <t>3791006-Papel de lija en rollos</t>
  </si>
  <si>
    <t>3791007-Esmeril en polvo</t>
  </si>
  <si>
    <t>3791008-Productos abrasivos para trabajos de protesis y joyeria</t>
  </si>
  <si>
    <t>3791009-Panos y telas abrasivas para aseo y limpieza</t>
  </si>
  <si>
    <t>3792001-Hilados de asbesto</t>
  </si>
  <si>
    <t>3792002-Cordones de asbesto</t>
  </si>
  <si>
    <t>3792003-Tejidos de asbesto</t>
  </si>
  <si>
    <t>3792004-Fieltro de asbesto</t>
  </si>
  <si>
    <t>3792005-Bandas de asbesto para frenos y embargues</t>
  </si>
  <si>
    <t>3792006-Empaquetaduras de asbesto</t>
  </si>
  <si>
    <t>3792007-Aisladores termicos de asbesto</t>
  </si>
  <si>
    <t>3792008-Vestuario de asbesto</t>
  </si>
  <si>
    <t>3792009-Articulos de asbesto para proteccion</t>
  </si>
  <si>
    <t>3792010-Laminados de asbesto con otros materiales felbesto</t>
  </si>
  <si>
    <t>3792011-Laminados de asbesto</t>
  </si>
  <si>
    <t>3792012-Planchas de asbesto</t>
  </si>
  <si>
    <t>3792013-Pastillas de asbesto para frenos</t>
  </si>
  <si>
    <t>3792014-Lamina de amianto</t>
  </si>
  <si>
    <t>3792015-Carton de amianto</t>
  </si>
  <si>
    <t>3792016-Fieltro impregnado de asbesto</t>
  </si>
  <si>
    <t>3792099-Articulos n c p de asbesto</t>
  </si>
  <si>
    <t>37930-Articulos de asfalto o similares</t>
  </si>
  <si>
    <t>3794001-Mezclas asfalticas</t>
  </si>
  <si>
    <t>3794002-Impermeabilizantes asfalticos</t>
  </si>
  <si>
    <t>3794003-Macadan alquitranado</t>
  </si>
  <si>
    <t>3795001-Grafito artificial</t>
  </si>
  <si>
    <t>3795002-Pasta electrodica base antracita</t>
  </si>
  <si>
    <t>3796001-Corindon artificial</t>
  </si>
  <si>
    <t>3799001-Aislamientos termicos en lana de basalto</t>
  </si>
  <si>
    <t>3799002-Lana mineral kg</t>
  </si>
  <si>
    <t>3799003-Lana mineral metros</t>
  </si>
  <si>
    <t>3799004-Productos revestidos con lana mineral</t>
  </si>
  <si>
    <t>3799005-Aislantes termicos de arcilla refractaria</t>
  </si>
  <si>
    <t>3799006-Tableros aislantes de yeso</t>
  </si>
  <si>
    <t>3799007-Aislantes termicos de yeso</t>
  </si>
  <si>
    <t>3799099-Articulos n c p de mica</t>
  </si>
  <si>
    <t>3811101-Sillas metalicas para la sala</t>
  </si>
  <si>
    <t>3811102-Sillas metalicas para comedor</t>
  </si>
  <si>
    <t>3811103-Poltronas metalicas</t>
  </si>
  <si>
    <t>3811104-Sofas metalicos</t>
  </si>
  <si>
    <t>3811105-Sillas metalicas fijas para oficina</t>
  </si>
  <si>
    <t>3811106-Sillas metalicas giratorias</t>
  </si>
  <si>
    <t>3811107-Sillas metalicas para escuelas</t>
  </si>
  <si>
    <t>3811108-Sillas pupitre metalicas</t>
  </si>
  <si>
    <t>3811109-Sillas metalicas para restaurantes</t>
  </si>
  <si>
    <t>3811110-Butacos metalicos para restaurantes</t>
  </si>
  <si>
    <t>3811111-Sillas metalicas para teatros</t>
  </si>
  <si>
    <t>3811112-Butacos metalicos para alcoba</t>
  </si>
  <si>
    <t>3811201-Sofas de madera para la sala</t>
  </si>
  <si>
    <t>3811202-Sillas de madera para la sala</t>
  </si>
  <si>
    <t>3811203-Poltronas de madera para la sala</t>
  </si>
  <si>
    <t>3811204-Sillas de madera para comedor</t>
  </si>
  <si>
    <t>3811205-Sofas camas</t>
  </si>
  <si>
    <t>3811206-Sillas en mimbre bambu o similares para la sala</t>
  </si>
  <si>
    <t>3811207-Sillas en mimbre bambu o similares para comedor</t>
  </si>
  <si>
    <t>3811208-Sofas en mimbre bambu o similares para la sala</t>
  </si>
  <si>
    <t>3811209-Butacos en mimbre bambu o similares</t>
  </si>
  <si>
    <t>3811210-Poltronas en mimbre bambu o similares para la sala</t>
  </si>
  <si>
    <t>3811211-Butacos de madera para la alcoba</t>
  </si>
  <si>
    <t>3811212-Sillas de madera para oficina</t>
  </si>
  <si>
    <t>3811213-Sillas giratorias de madera</t>
  </si>
  <si>
    <t>3811214-Sillas de madera para restaurante y servicios analogos</t>
  </si>
  <si>
    <t>3811215-Bancos de madera para iglesias</t>
  </si>
  <si>
    <t>3811216-Sillas de madera para teatros</t>
  </si>
  <si>
    <t>3811217-Butacos de madera</t>
  </si>
  <si>
    <t>3811218-Sillas  pupitre de madera</t>
  </si>
  <si>
    <t>3811219-Asientos de madera para sanitarios</t>
  </si>
  <si>
    <t>3811301-Asientos sin tapizar para automotores</t>
  </si>
  <si>
    <t>3811302-Asientos tapizados para automotores</t>
  </si>
  <si>
    <t>3811303-Asientos de material plastico para vehiculos de transporte de pasajeros</t>
  </si>
  <si>
    <t>38114-Asientos para ferrocarriles</t>
  </si>
  <si>
    <t>38115-Asientos para aeronaves</t>
  </si>
  <si>
    <t>3811901-Sillas de material plastico</t>
  </si>
  <si>
    <t>3811902-Sillas en fibra de vidrio</t>
  </si>
  <si>
    <t>3811903-Bancos para camping</t>
  </si>
  <si>
    <t>3811904-Sillas acolchonadas para bano</t>
  </si>
  <si>
    <t>3812101-Escritorios metalicos</t>
  </si>
  <si>
    <t>3812102-Mesas metalicas para oficina</t>
  </si>
  <si>
    <t>3812103-Bibliotecas metalicas</t>
  </si>
  <si>
    <t>3812104-Archivadores metalicos</t>
  </si>
  <si>
    <t>3812105-Kardex metalicos</t>
  </si>
  <si>
    <t>3812106-Planotecas y muebles similares metalicos</t>
  </si>
  <si>
    <t>3812107-Divisiones modulos metalicos para oficina y usos analogos</t>
  </si>
  <si>
    <t>3812199-Muebles metalicos n c p para oficina</t>
  </si>
  <si>
    <t>3812201-Escritorios de madera</t>
  </si>
  <si>
    <t>3812202-Mesas de madera para oficina</t>
  </si>
  <si>
    <t>3812203-Archivadores de madera</t>
  </si>
  <si>
    <t>3812204-Bibliotecas de madera</t>
  </si>
  <si>
    <t>3812205-Vitrinas de madera para oficina</t>
  </si>
  <si>
    <t>3812206-Muebles modulares de madera para oficina</t>
  </si>
  <si>
    <t>3812207-Papeleras de madera para oficina</t>
  </si>
  <si>
    <t>3812208-Escritorios de mimbre bambu o similares</t>
  </si>
  <si>
    <t>3812299-Muebles de madera n c p para oficina</t>
  </si>
  <si>
    <t>3813001-Gabinetes modulos de madera para cocina integral</t>
  </si>
  <si>
    <t>3813002-Muebles en madera para cocinas integrales m2</t>
  </si>
  <si>
    <t>3813003-Muebles en madera para cocinas integrales m3</t>
  </si>
  <si>
    <t>3814001-Camas metalicas</t>
  </si>
  <si>
    <t>3814002-Mesas de noche metalicas</t>
  </si>
  <si>
    <t>3814003-Tocadores metalicos</t>
  </si>
  <si>
    <t>3814004-Armarios metalicos</t>
  </si>
  <si>
    <t>3814005-Camarotes metalicos</t>
  </si>
  <si>
    <t>3814006-Bases metalicas para somieres</t>
  </si>
  <si>
    <t>3814007-Catres metalicos</t>
  </si>
  <si>
    <t>3814008-Camas de madera</t>
  </si>
  <si>
    <t>3814009-Mesas de noche de madera</t>
  </si>
  <si>
    <t>3814010-Peinadores o tocadores de madera</t>
  </si>
  <si>
    <t>3814011-Comodas armarios de madera</t>
  </si>
  <si>
    <t>3814012-Camarotes de madera</t>
  </si>
  <si>
    <t>3814013-Guardarropas closets</t>
  </si>
  <si>
    <t>3814014-Cunas en mimbre bambu o similares</t>
  </si>
  <si>
    <t>3814015-Camas en mimbre bambu o similares</t>
  </si>
  <si>
    <t>3814016-Peinadores o tocadores en mimbre bambu o similares</t>
  </si>
  <si>
    <t>3814017-Mesas de noche en mimbre bambu o similares</t>
  </si>
  <si>
    <t>3814018-Mesas metalicas para sala</t>
  </si>
  <si>
    <t>3814019-Mesas metalicas para comedor</t>
  </si>
  <si>
    <t>3814020-Mesas de madera para sala</t>
  </si>
  <si>
    <t>3814021-Mesas en mimbre bambu o similares para sala</t>
  </si>
  <si>
    <t>3814022-Mesas de madera para comedor</t>
  </si>
  <si>
    <t>3814023-Aparadores de madera del tipo utilizado en sala y comedor</t>
  </si>
  <si>
    <t>3814024-Mesas en mimbre bambu o similares para comedor</t>
  </si>
  <si>
    <t>3814025-Muebles de madera para televisores y equipos de sonido</t>
  </si>
  <si>
    <t>3814026-Aparadores metalicos para cocina</t>
  </si>
  <si>
    <t>3814027-Mesas metalicas para cocina</t>
  </si>
  <si>
    <t>3814028-Gabinetes metalicos para cocina</t>
  </si>
  <si>
    <t>3814029-Repisas metalicas para cocina</t>
  </si>
  <si>
    <t>3814030-Cocinas integrales</t>
  </si>
  <si>
    <t>3814031-Muebles de madera para bafles y amplificadores de sonido</t>
  </si>
  <si>
    <t>3814032-Mostradores de madera</t>
  </si>
  <si>
    <t>3814033-Vitrinas de madera</t>
  </si>
  <si>
    <t>3814034-Mesas de madera para restaurantes y servicios analogos</t>
  </si>
  <si>
    <t>3814035-Pupitres de madera sencillos</t>
  </si>
  <si>
    <t>3814036-Pupitres de madera dobles</t>
  </si>
  <si>
    <t>3814037-Mesas de madera para dibujo</t>
  </si>
  <si>
    <t>3814038-Estantes de madera</t>
  </si>
  <si>
    <t>3814039-Mesas metalicas para escuelas</t>
  </si>
  <si>
    <t>3814040-Pupitres individuales metalicos</t>
  </si>
  <si>
    <t>3814041-Pupitres dobles metalicos</t>
  </si>
  <si>
    <t>3814042-Mostradores y o exhibidores metalicos</t>
  </si>
  <si>
    <t>3814043-Vitrinas metalicas</t>
  </si>
  <si>
    <t>3814044-Mesas metalicas para restaurantes</t>
  </si>
  <si>
    <t>3814045-Muebles metalicos para autoservicios en restaurantes</t>
  </si>
  <si>
    <t>3814046-Mostradores metalicos para bancos</t>
  </si>
  <si>
    <t>3814047-Muebles integrales para restaurantes cafeterias y similares</t>
  </si>
  <si>
    <t>3814048-Mesas metalicas para laboratorio</t>
  </si>
  <si>
    <t>3814049-Estanterias metalicas amovibles</t>
  </si>
  <si>
    <t>3814050-Bastidores metalicos para muebles armables</t>
  </si>
  <si>
    <t>3814051-Tableros de madera para escuelas</t>
  </si>
  <si>
    <t>3814052-Papelografos de madera</t>
  </si>
  <si>
    <t>3814053-Aparadores estanterias en mimbre bambu o similares</t>
  </si>
  <si>
    <t>3814054-Muebles de plastico espumado flexible</t>
  </si>
  <si>
    <t>3814055-Mesas de material plastico</t>
  </si>
  <si>
    <t>3814056-Vitrinas de material plastico</t>
  </si>
  <si>
    <t>3814057-Mesas de fibra de vidrio</t>
  </si>
  <si>
    <t>3814058-Muebles de madera especiales para bano</t>
  </si>
  <si>
    <t>3814059-Gabinetes metalicos para cuartos de bano</t>
  </si>
  <si>
    <t>3814060-Muebles de material plastico par aparatos electronicos</t>
  </si>
  <si>
    <t>3814061-Mesitas auxiliares metalicas</t>
  </si>
  <si>
    <t>3814062-Mesas de planchar</t>
  </si>
  <si>
    <t>3814063-Mesas de vidrio para comedor</t>
  </si>
  <si>
    <t>3814064-Mesas de vidrio para sala</t>
  </si>
  <si>
    <t>3814065-Muebles de madera sin terminar</t>
  </si>
  <si>
    <t>3814066-Gabinetes decorativos de madera para relojes de pared</t>
  </si>
  <si>
    <t>3814067-Muebles de madera para radios</t>
  </si>
  <si>
    <t>3814068-Muebles de madera para radiolas</t>
  </si>
  <si>
    <t>3814082-Muebles de madera n c p para alcoba</t>
  </si>
  <si>
    <t>3814083-Muebles de madera n c p para sala</t>
  </si>
  <si>
    <t>3814084-Muebles de madera n c p para comedor</t>
  </si>
  <si>
    <t>3814085-Muebles metalicos n c p para cocina</t>
  </si>
  <si>
    <t>3814086-Muebles de madera n c p para escuelas</t>
  </si>
  <si>
    <t>3814087-Muebles de madera n c p para el comercio</t>
  </si>
  <si>
    <t>3814088-Muebles de madera n c p para servicios</t>
  </si>
  <si>
    <t>3814089-Muebles metalicos n c p para escuelas</t>
  </si>
  <si>
    <t>3814090-Muebles metalicos n c p para comercio y servicios</t>
  </si>
  <si>
    <t xml:space="preserve">3814091-Otros muebles de madera n c p </t>
  </si>
  <si>
    <t>3814092-Otros muebles n c p de madera</t>
  </si>
  <si>
    <t xml:space="preserve">3814093-Muebles de madera n c p </t>
  </si>
  <si>
    <t xml:space="preserve">3814094-Muebles metalicos n c p </t>
  </si>
  <si>
    <t>3814095-Muebles de vidrio n c p para sala</t>
  </si>
  <si>
    <t>3814096-Muebles n c p para bano en fibra de vidrio</t>
  </si>
  <si>
    <t>3814097-Muebles metalicos n c p para el hogar</t>
  </si>
  <si>
    <t>3814098-Muebles n c p de material plastico</t>
  </si>
  <si>
    <t>3814099-Muebles n c p en mimbre bambu o similares</t>
  </si>
  <si>
    <t>3815001-Somieres</t>
  </si>
  <si>
    <t>3815002-Colchones resortados</t>
  </si>
  <si>
    <t>3815003-Colchones de espuma</t>
  </si>
  <si>
    <t>3815004-Colchones de lana</t>
  </si>
  <si>
    <t>3815005-Colchones de algodon</t>
  </si>
  <si>
    <t>3815006-Colchonetas de plastico flexibles</t>
  </si>
  <si>
    <t>3815007-Unidades resortadas para colchones y similares</t>
  </si>
  <si>
    <t xml:space="preserve">3815099-Colchones n c p </t>
  </si>
  <si>
    <t>3816001-Enchapes fichas de cuero hueso coco y similares para muebles</t>
  </si>
  <si>
    <t>3816002-Esquineros tapizados y demas partes y accesorios para corrales de bebes</t>
  </si>
  <si>
    <t>3816003-Bases giratorias para muebles</t>
  </si>
  <si>
    <t>3816004-Bomper para muebles</t>
  </si>
  <si>
    <t>3816005-Armazones de madera para muebles</t>
  </si>
  <si>
    <t>3816006-Partes metalicas para muebles</t>
  </si>
  <si>
    <t>3816007-Piezas corredizas para muebles</t>
  </si>
  <si>
    <t xml:space="preserve">3816008-Repisas de madera multifuncionales </t>
  </si>
  <si>
    <t>3816098-Articulos de madera n c p para escritorio</t>
  </si>
  <si>
    <t>3816099-Partes y accesorios de madera n c p para muebles</t>
  </si>
  <si>
    <t>38211-Perlas finas naturales sin elaborar</t>
  </si>
  <si>
    <t>38212-Perlas finas de cultivo sin elaborar</t>
  </si>
  <si>
    <t>3822001-Perlas pulidas y talladas</t>
  </si>
  <si>
    <t>3822002-Diamantes pulidos o tallados</t>
  </si>
  <si>
    <t>3822003-Esmeraldas talladas</t>
  </si>
  <si>
    <t>3822004-Piedras preciosas y semipreciosas sinteticas o reconstituidas pulidas o talladas taladradas</t>
  </si>
  <si>
    <t xml:space="preserve">3822099-Piedras preciosas talladas n c p </t>
  </si>
  <si>
    <t>3823001-Polvo de diamante y de otras piedras preciosas</t>
  </si>
  <si>
    <t>3824001-Joyas de oro</t>
  </si>
  <si>
    <t>3824002-Joyas de plata</t>
  </si>
  <si>
    <t>3824003-Joyas de platino</t>
  </si>
  <si>
    <t xml:space="preserve">3824004-Medallas y condecoraciones de metales preciosos incluso para militares </t>
  </si>
  <si>
    <t>3824005-Articulos decorativos y de adorno en oro plata y platino</t>
  </si>
  <si>
    <t>3824006-Tenedores de plata</t>
  </si>
  <si>
    <t>3824007-Utensilios de plata para la mesa</t>
  </si>
  <si>
    <t>3824008-Bandejas y similares de plata</t>
  </si>
  <si>
    <t>3824009-Articulos decorativos de plata</t>
  </si>
  <si>
    <t>3824010-Cuchillos de plata</t>
  </si>
  <si>
    <t>3824011-Cucharas de plata</t>
  </si>
  <si>
    <t xml:space="preserve">3824099-Articulos de plata n c p </t>
  </si>
  <si>
    <t>3825001-Monedas acunadas</t>
  </si>
  <si>
    <t>3831001-Pianos</t>
  </si>
  <si>
    <t>3832001-Violines</t>
  </si>
  <si>
    <t>3832002-Guitarras</t>
  </si>
  <si>
    <t>3832003-Tiples</t>
  </si>
  <si>
    <t>3832004-Bandolas</t>
  </si>
  <si>
    <t>3832005-Arpas</t>
  </si>
  <si>
    <t>3832006-Citaras</t>
  </si>
  <si>
    <t>3833001-organos</t>
  </si>
  <si>
    <t>3833002-Armonios</t>
  </si>
  <si>
    <t xml:space="preserve">3833099-Instrumentos de viento n c p </t>
  </si>
  <si>
    <t>38340-Instrumentos musicales cuyo sonido se produce o debe amplificarse electricamente</t>
  </si>
  <si>
    <t>3835001-Platillos</t>
  </si>
  <si>
    <t>3835002-Triangulos</t>
  </si>
  <si>
    <t>3835003-Castanuelas</t>
  </si>
  <si>
    <t>3835004-Maracas</t>
  </si>
  <si>
    <t>3835005-Tambores</t>
  </si>
  <si>
    <t xml:space="preserve">3835098-Instrumentos de percusion n c p </t>
  </si>
  <si>
    <t xml:space="preserve">3835099-Instrumentos musicales n c p </t>
  </si>
  <si>
    <t>3836001-Cuerdas para instrumentos musicales</t>
  </si>
  <si>
    <t>3836002-Partes y accesorios para instrumentos musicales</t>
  </si>
  <si>
    <t>3841001-Patines</t>
  </si>
  <si>
    <t>3842001-Trampolines para piscina</t>
  </si>
  <si>
    <t>3842002-Caretas para buceo</t>
  </si>
  <si>
    <t>3842003-Aletas para buceo</t>
  </si>
  <si>
    <t>3843001-Pesas para gimnasia</t>
  </si>
  <si>
    <t>3843002-Extensores para gimnasia</t>
  </si>
  <si>
    <t>3843003-Aparatos mecanicos para gimnasia</t>
  </si>
  <si>
    <t>3843004-Barras fijas para gimnasia</t>
  </si>
  <si>
    <t>3843005-Barras paralelas para gimnasia</t>
  </si>
  <si>
    <t>3843006-Trampolines</t>
  </si>
  <si>
    <t>3843007-Bancas profesionales para gimnasia</t>
  </si>
  <si>
    <t xml:space="preserve">3843097-Materiales para gimnasia n c p </t>
  </si>
  <si>
    <t>3843098-Elementos n c p para competiciones de atletismo</t>
  </si>
  <si>
    <t>3843099-Articulos n c p de deporte y atletismo</t>
  </si>
  <si>
    <t>3844001-Guantes para boxeo</t>
  </si>
  <si>
    <t xml:space="preserve">3844002-Balones de caucho baloncesto voleibol </t>
  </si>
  <si>
    <t>3844003-Juegos de tenis de mesa</t>
  </si>
  <si>
    <t>3844004-Mesas para tenis de mesa</t>
  </si>
  <si>
    <t>3844005-Juegos de badminton</t>
  </si>
  <si>
    <t>3844006-Bates para beisbol</t>
  </si>
  <si>
    <t>3844007-Palos de hockey</t>
  </si>
  <si>
    <t>3844008-Balones de futbol</t>
  </si>
  <si>
    <t>3844009-Protectores de cuero y textiles para deportes</t>
  </si>
  <si>
    <t>3844010-Pelotas de caucho</t>
  </si>
  <si>
    <t>3844011-Bolas o pelotas de material plastico</t>
  </si>
  <si>
    <t>3844012-Tablero para baloncesto</t>
  </si>
  <si>
    <t>3844013-Banderillas</t>
  </si>
  <si>
    <t>3844014-Balones de cuero</t>
  </si>
  <si>
    <t>3844015-Piscinas en fibra de vidrio</t>
  </si>
  <si>
    <t>3844016-Partes y accesorios para escenarios canchas deportivos</t>
  </si>
  <si>
    <t>3844017-Accesorios para piscinas</t>
  </si>
  <si>
    <t>3844018-Toboganes para parques infantiles</t>
  </si>
  <si>
    <t xml:space="preserve">3844019-Accesorios especiales para deportes rodilleras musleras suspensorios vendas </t>
  </si>
  <si>
    <t>3844020-Catres para camping</t>
  </si>
  <si>
    <t>3844021-Neumaticos para balones</t>
  </si>
  <si>
    <t>3844022-Piscinas y flotadores inflables de material plastico</t>
  </si>
  <si>
    <t>3844023-Rodaderos y tuneles para parques infantiles</t>
  </si>
  <si>
    <t>3844024-Toboganes y similares en fibra de vidrio</t>
  </si>
  <si>
    <t xml:space="preserve">3844097-Guantes para deportes n c p </t>
  </si>
  <si>
    <t>3844098-Elementos n c p para juegos deportivos</t>
  </si>
  <si>
    <t>3844099-Aparatos n c p para parques infantiles</t>
  </si>
  <si>
    <t>3845001-Cebos artificiales de pesca deportiva</t>
  </si>
  <si>
    <t>3845002-Corchos y flotadores para pesca deportiva</t>
  </si>
  <si>
    <t>3845099-Utensilios n c p para pesca deportiva</t>
  </si>
  <si>
    <t>3851001-Triciclos para ninos</t>
  </si>
  <si>
    <t>3851002-Carros de pedal</t>
  </si>
  <si>
    <t>3851003-Patinetas</t>
  </si>
  <si>
    <t>3851004-Carros de montar con bateria</t>
  </si>
  <si>
    <t>3852001-Munecas de juguete</t>
  </si>
  <si>
    <t>3852002-Munecas de adorno</t>
  </si>
  <si>
    <t>3852003-Animales de fieltro felpa y similares</t>
  </si>
  <si>
    <t>3853001-Partes para munecas</t>
  </si>
  <si>
    <t>3853002-Mecanismos para munecas</t>
  </si>
  <si>
    <t>3853099-Ropa y efectos n c p para munecas</t>
  </si>
  <si>
    <t>38540-Trenes electricos de juguete y vias senales y demas accesorios para estos trenes maquetas para montar de tamano reducido «a escala» y otros juegos de construccion y juguetes para armar</t>
  </si>
  <si>
    <t>3855001-Rompecabezas</t>
  </si>
  <si>
    <t>3856001-Jugueteria de madera</t>
  </si>
  <si>
    <t>3856002-Jugueteria metalica</t>
  </si>
  <si>
    <t>3856003-Jugueteria de material plastico</t>
  </si>
  <si>
    <t>3856004-Partes plasticas para jugueteria</t>
  </si>
  <si>
    <t>3856005-Bolas de cristal canicas</t>
  </si>
  <si>
    <t>3856006-Bombas globos de caucho</t>
  </si>
  <si>
    <t>3856007-Articulos infantiles inflables de material plastico</t>
  </si>
  <si>
    <t>3856008-Articulos de caucho para entretencion de bebes</t>
  </si>
  <si>
    <t>3856009-Carros a control remoto</t>
  </si>
  <si>
    <t>3857001-Naipes</t>
  </si>
  <si>
    <t>38581-Consolas de videojuegos</t>
  </si>
  <si>
    <t>38582-Tarjetas de software para las consolas de videojuegos</t>
  </si>
  <si>
    <t>3859001-Juegos electromecanicos y electronicos tragamonedas</t>
  </si>
  <si>
    <t>3859002-Mesas para billar</t>
  </si>
  <si>
    <t>3859003-Tacos para billar</t>
  </si>
  <si>
    <t>3859004-Partes y accesorios para billares</t>
  </si>
  <si>
    <t>3859005-Boleras</t>
  </si>
  <si>
    <t>3859006-Partes y accesorios para boleras</t>
  </si>
  <si>
    <t>3859007-Juegos de ajedrez</t>
  </si>
  <si>
    <t>3859008-Juegos de domino loteria y otros juegos de sala</t>
  </si>
  <si>
    <t>3859009-Juegos de futbol mecanicos y similares</t>
  </si>
  <si>
    <t>3859010-Partes y accesorios para juegos electromecanicos y electronicos tragamonedas</t>
  </si>
  <si>
    <t>3859011-Juegos de salon</t>
  </si>
  <si>
    <t>3859012-Juegos electromecanicos</t>
  </si>
  <si>
    <t xml:space="preserve">3859099-Mesas y equipos de juegos n c p </t>
  </si>
  <si>
    <t>3860001-Columpios</t>
  </si>
  <si>
    <t>3860002-Partes y accesorios para juegos mecanicos de feria</t>
  </si>
  <si>
    <t>3870101-Casas prefabricadas de madera modulos y similares</t>
  </si>
  <si>
    <t>3870201-Casas metalicas prefabricadas</t>
  </si>
  <si>
    <t>3870202-Partes metalicas para casas prefabricadas</t>
  </si>
  <si>
    <t>3870203-Quioscos y casetas metalicas</t>
  </si>
  <si>
    <t>38703-Construcciones prefabricadas de plastico</t>
  </si>
  <si>
    <t xml:space="preserve">3870401-Casas prefabricadas en fibro cemento mezcla de cemento con fibras diferentes al asbesto </t>
  </si>
  <si>
    <t>3891101-Estilografos</t>
  </si>
  <si>
    <t>3891102-Boligrafos</t>
  </si>
  <si>
    <t>3891103-Lapiceros</t>
  </si>
  <si>
    <t>3891104-Marcadores de fieltro y similares</t>
  </si>
  <si>
    <t>3891105-Rapidografos y similares</t>
  </si>
  <si>
    <t>3891106-Lapices</t>
  </si>
  <si>
    <t>3891107-Lapices de colores</t>
  </si>
  <si>
    <t>3891108-Minas para lapices</t>
  </si>
  <si>
    <t>3891109-Minas para lapicero</t>
  </si>
  <si>
    <t>3891110-Minas para boligrafo</t>
  </si>
  <si>
    <t>3891111-Partes y accesorios para boligrafo estilografos y similares</t>
  </si>
  <si>
    <t>3891112-Puntas para boligrafo esferas</t>
  </si>
  <si>
    <t>3891113-Minas de colores para lapices</t>
  </si>
  <si>
    <t>3891114-Tiza</t>
  </si>
  <si>
    <t>3891115-Crayones</t>
  </si>
  <si>
    <t>3891116-Lapiz crudo</t>
  </si>
  <si>
    <t>3891117-Puntas y micropuntas especiales para boligrafos marcadores y similares</t>
  </si>
  <si>
    <t>3891118-Repuestos de tinta para estilografos</t>
  </si>
  <si>
    <t>3891201-Sellos de caucho</t>
  </si>
  <si>
    <t>3891202-Sellos metalicos</t>
  </si>
  <si>
    <t>3891203-Cintas para maquinas de escribir y analogos</t>
  </si>
  <si>
    <t>3891204-Cintas para impresora</t>
  </si>
  <si>
    <t>3891205-Fechadores y numeradores</t>
  </si>
  <si>
    <t>3891206-Casetes y cintas para impresoras de computadoras</t>
  </si>
  <si>
    <t>3891207-Almohadillas para sellos</t>
  </si>
  <si>
    <t>3892101-Paraguas</t>
  </si>
  <si>
    <t>3892102-Sombrillas</t>
  </si>
  <si>
    <t>3892103-Quitasoles</t>
  </si>
  <si>
    <t>3892104-Bastones</t>
  </si>
  <si>
    <t>3892105-Parasoles toldos instalados</t>
  </si>
  <si>
    <t>3892201-Armazones para paraguas y sombrillas</t>
  </si>
  <si>
    <t>3892202-Mangos y empunaduras para paraguas y similares</t>
  </si>
  <si>
    <t>3892301-Botones de material plastico</t>
  </si>
  <si>
    <t>3892302-Broches plasticos</t>
  </si>
  <si>
    <t>3892303-Botones metalicos</t>
  </si>
  <si>
    <t>3892304-Botones de materiales de origen animal</t>
  </si>
  <si>
    <t>3892305-Botones de materiales de origen vegetal</t>
  </si>
  <si>
    <t>3892306-Broches de presion</t>
  </si>
  <si>
    <t>3892307-Cremalleras metalicas</t>
  </si>
  <si>
    <t>3892308-Cremalleras de material plastico</t>
  </si>
  <si>
    <t>3892401-Formas metalicas para botones</t>
  </si>
  <si>
    <t>3892402-Partes y accesorios para cremalleras</t>
  </si>
  <si>
    <t>3892403-Cinta textil con diente de cobre para cremallera</t>
  </si>
  <si>
    <t>3892404-Cinta textil con diente de material plastico para cremalleras</t>
  </si>
  <si>
    <t>38925-Latigos fustas y articulos similares</t>
  </si>
  <si>
    <t>3893001-Linoleo</t>
  </si>
  <si>
    <t>38941-Placas peliculas papeles cartulinas y tejidos fotograficos impresionados pero sin revelar</t>
  </si>
  <si>
    <t xml:space="preserve">38942-Placas y peliculas fotograficas impresionadas y reveladas excepto peliculas cinematograficas </t>
  </si>
  <si>
    <t>38950-Peliculas cinematograficas impresionadas y reveladas con o sin registro de sonido o que se compongan solo de la pista de sonido</t>
  </si>
  <si>
    <t>3896101-Cuadros enmarcados en madera</t>
  </si>
  <si>
    <t>38962-Sellos de correos o timbres fiscales matasellos postales portadas de primer dia de impresion sobres postales con franqueo impreso y similar</t>
  </si>
  <si>
    <t>38963-Colecciones de piezas de zoologia botanica mineralogia anatomia historia etnografia o de interes numismatico antiguedades</t>
  </si>
  <si>
    <t>38971-Cabello humano en bruto este o no lavado o desgrasado desperdicios de cabello humano</t>
  </si>
  <si>
    <t>3897201-Pelucas de pelo humano</t>
  </si>
  <si>
    <t>3897202-Pelucas de pelo artificial</t>
  </si>
  <si>
    <t>3897203-Cerdas y crines preparadas</t>
  </si>
  <si>
    <t>3899101-Imagenes de pesebre</t>
  </si>
  <si>
    <t>3899102-Figuras de animales para pesebre y otras</t>
  </si>
  <si>
    <t>3899103-Guirnaldas farolillos y articulos de fantasia</t>
  </si>
  <si>
    <t>3899104-arboles de navidad artículos para fiestas</t>
  </si>
  <si>
    <t>3899105-Adornos navidenos</t>
  </si>
  <si>
    <t>3899106-Serpentinas y confetis</t>
  </si>
  <si>
    <t>3899107-Partes y accesorios para arboles de navidad y adornos navidenos</t>
  </si>
  <si>
    <t>3899199-Articulos de fantasia n c p para fiestas</t>
  </si>
  <si>
    <t>3899201-Coches para ninos</t>
  </si>
  <si>
    <t>3899202-Cunas portatiles abuelitas y similares</t>
  </si>
  <si>
    <t>3899203-Portabebes corrales baneras caminadores y similares</t>
  </si>
  <si>
    <t>3899204-Pasamanos ruedas y demas partes y accesorios para corrales coches caminadores y similares para bebes</t>
  </si>
  <si>
    <t>3899205-Sillas portabebes para autos</t>
  </si>
  <si>
    <t>3899301-Escobas y cepillos de material plastico</t>
  </si>
  <si>
    <t>3899302-Escobas</t>
  </si>
  <si>
    <t>3899303-Cepillos para lavar o fregar</t>
  </si>
  <si>
    <t>3899304-Cepillos para brilladora</t>
  </si>
  <si>
    <t>3899305-Cepillos para ropa</t>
  </si>
  <si>
    <t>3899306-Cepillos para calzado</t>
  </si>
  <si>
    <t>3899307-Cepillos para dientes</t>
  </si>
  <si>
    <t>3899308-Brochas de afeitar</t>
  </si>
  <si>
    <t>3899309-Pinceles para pintura artistica</t>
  </si>
  <si>
    <t>3899310-Brochas para pintar</t>
  </si>
  <si>
    <t>3899311-Rodillos para pintar</t>
  </si>
  <si>
    <t>3899312-Cepillos para maquinas de limpieza de calles</t>
  </si>
  <si>
    <t>3899313-Cepillos industriales</t>
  </si>
  <si>
    <t>3899314-Trapeadores</t>
  </si>
  <si>
    <t>3899315-Cepillos y pinceles para maquillaje</t>
  </si>
  <si>
    <t>3899316-Cepillos para alambre de acero</t>
  </si>
  <si>
    <t>3899317-Escobas barreprados</t>
  </si>
  <si>
    <t>3899318-Partes para escobas y cepillos</t>
  </si>
  <si>
    <t>3899319-Cepillos para mascotas</t>
  </si>
  <si>
    <t xml:space="preserve">3899399-Cepillos para uso personal n c p </t>
  </si>
  <si>
    <t>3899401-Rulos de material plastico</t>
  </si>
  <si>
    <t>3899402-Peines peinetas y similares de material plastico</t>
  </si>
  <si>
    <t>3899403-Horquillas y similares</t>
  </si>
  <si>
    <t>3899404-Encendedores</t>
  </si>
  <si>
    <t>3899405-Pipas</t>
  </si>
  <si>
    <t>3899406-Hebillas de material plastico</t>
  </si>
  <si>
    <t>3899407-Filtros para cigarrillos</t>
  </si>
  <si>
    <t>3899408-Atomizadores manuales</t>
  </si>
  <si>
    <t xml:space="preserve">38995-Partes y piezas de encendedores de cigarrillos y otros encendedores excepto piedras y mechas  aleaciones piroforicas articulos de materiales combustibles n c p </t>
  </si>
  <si>
    <t xml:space="preserve">38996-Instrumentos aparatos y modelos disenados para demostraciones no aptos para otros usos </t>
  </si>
  <si>
    <t>3899701-Mancornas de fantasia</t>
  </si>
  <si>
    <t>3899702-Pisacorbatas de fantasia</t>
  </si>
  <si>
    <t>3899703-Collares de fantasia acabados</t>
  </si>
  <si>
    <t>3899704-Pulseras de fantasia acabadas</t>
  </si>
  <si>
    <t>3899705-Joyeria falsa o de fantasia acabada</t>
  </si>
  <si>
    <t>3899706-Dijes y similares</t>
  </si>
  <si>
    <t>3899707-Escudos y botones de fantasia</t>
  </si>
  <si>
    <t>3899708-Llaveros metalicos</t>
  </si>
  <si>
    <t>3899709-Piedras de fantasia y perlas falsas</t>
  </si>
  <si>
    <t>3899710-Insignias de bisuteria para militares</t>
  </si>
  <si>
    <t>3899711-Collares de fantasia semiacabados</t>
  </si>
  <si>
    <t>3899712-Pulseras de fantasia semiacabadas</t>
  </si>
  <si>
    <t>3899713-Joyeria falsa o de fantasia semiacabada</t>
  </si>
  <si>
    <t>3899801-Fosforos o cerillas</t>
  </si>
  <si>
    <t>3899901-Velas de estearina o parafina</t>
  </si>
  <si>
    <t>3899902-Veladoras</t>
  </si>
  <si>
    <t>3899903-Cirios y velas de cera</t>
  </si>
  <si>
    <t>3899904-Maniquies de fibra de vidrio</t>
  </si>
  <si>
    <t>3899905-Flores frutas y analogos de material plastico</t>
  </si>
  <si>
    <t>3899906-Flores frutas y analogos artificiales</t>
  </si>
  <si>
    <t>3899907-Plumas preparadas</t>
  </si>
  <si>
    <t>3899908-Cirios liturgicos y similares</t>
  </si>
  <si>
    <t>3899909-Liquidos para encendedores</t>
  </si>
  <si>
    <t>3899910-Articulos decorativos y de adorno con materiales vegetales</t>
  </si>
  <si>
    <t>3899911-Capsulas para envase de medicamentos</t>
  </si>
  <si>
    <t>3899912-Articulos decorativos y de adorno con materiales de origen animal</t>
  </si>
  <si>
    <t>3899913-Termos de material plastico</t>
  </si>
  <si>
    <t>3899914-Ataudes</t>
  </si>
  <si>
    <t>3899915-Elementos para exposicion y venta de mercancias</t>
  </si>
  <si>
    <t>3899916-Miniaturas a escala para publicidad y propaganda</t>
  </si>
  <si>
    <t>3899917-Objetos de metal sobredorado</t>
  </si>
  <si>
    <t>3899918-Guantes industriales</t>
  </si>
  <si>
    <t>3899919-Urnas funerarias</t>
  </si>
  <si>
    <t>3899920-Articulos varios de publicidad y propaganda</t>
  </si>
  <si>
    <t>3899921-Barras especiales para ionizar</t>
  </si>
  <si>
    <t>3899996-Articulos plasticos n c p de merceria</t>
  </si>
  <si>
    <t>3899997-Articulos n c p para proteccion</t>
  </si>
  <si>
    <t>3899998-Articulos n c p para escritorio y oficina</t>
  </si>
  <si>
    <t xml:space="preserve">3899999-Articulos de pluma n c p </t>
  </si>
  <si>
    <t>3911001-Tripas frescas</t>
  </si>
  <si>
    <t>3911002-Tripas secas</t>
  </si>
  <si>
    <t>3911003-Plumas de aves</t>
  </si>
  <si>
    <t>3911005-Huesos</t>
  </si>
  <si>
    <t>3911006-Harina de huesos</t>
  </si>
  <si>
    <t>3911007-Cuernos</t>
  </si>
  <si>
    <t>3911008-Sangre liquida</t>
  </si>
  <si>
    <t>3911009-Sangre desecada</t>
  </si>
  <si>
    <t>3911010-Despojos y desechos de animales no aptos para el consumo humano</t>
  </si>
  <si>
    <t>3911011-Bilis liquida de bovino</t>
  </si>
  <si>
    <t>3911012-Bilis concentrada de bovino</t>
  </si>
  <si>
    <t>3911013-Crines</t>
  </si>
  <si>
    <t>3912001-Mogolla  moyuelo</t>
  </si>
  <si>
    <t>3912002-Salvado</t>
  </si>
  <si>
    <t>3912003-Granza  triturado de arroz</t>
  </si>
  <si>
    <t>3912004-Afrecho de arroz  cascarilla de arroz</t>
  </si>
  <si>
    <t>3912005-Afrecho de maiz</t>
  </si>
  <si>
    <t>3912006-Cebada de tercera</t>
  </si>
  <si>
    <t>3912007-Subproductos agricolas de cereales</t>
  </si>
  <si>
    <t>3912008-Afrecho de soya  soya integral</t>
  </si>
  <si>
    <t xml:space="preserve">3912098-Afrecho de cereales y o leguminosas n c p </t>
  </si>
  <si>
    <t xml:space="preserve">3912099-Granza de cereales y o leguminosas n c p </t>
  </si>
  <si>
    <t>39130-Residuos de la fabricacion de almidon y residuos similares</t>
  </si>
  <si>
    <t>3914101-Bagazo de cana</t>
  </si>
  <si>
    <t>3914901-Desechos de la destilacion de azucares y alcoholes  vinaza</t>
  </si>
  <si>
    <t>3914902-Cana molida  polvillo de cana</t>
  </si>
  <si>
    <t>3915101-Cascarilla de cacao</t>
  </si>
  <si>
    <t>3915201-Cascarilla o cisco de cafe</t>
  </si>
  <si>
    <t>3915202-Ripio de cafe</t>
  </si>
  <si>
    <t>39160-Heces y desperdicios de cerveceria o destileria</t>
  </si>
  <si>
    <t>39170-Heces de vino tartaro bruto</t>
  </si>
  <si>
    <t>39180-Desechos de tabaco</t>
  </si>
  <si>
    <t xml:space="preserve">3919001-Desperdicios alimenticios ya vencidos no aptos para el consumo humano n c p </t>
  </si>
  <si>
    <t>39211-Desperdicios de seda sin cardar ni peinar</t>
  </si>
  <si>
    <t>3921201-Desechos de lana</t>
  </si>
  <si>
    <t>3921301-Lana recuperada</t>
  </si>
  <si>
    <t>3921401-Desechos de algodon</t>
  </si>
  <si>
    <t>3921402-Desechos de hilados de algodon</t>
  </si>
  <si>
    <t>3921501-Fibra de algodon a partir de retal textil</t>
  </si>
  <si>
    <t>3921601-Desechos de hilados artificiales y sinteticos</t>
  </si>
  <si>
    <t>3921602-Desechos de hilados de fibras artificiales o sinteticas</t>
  </si>
  <si>
    <t>3921603-Fibras artificiales y sinteticas recuperadas</t>
  </si>
  <si>
    <t>3921604-Desechos de fibra sintetica</t>
  </si>
  <si>
    <t>39217-Ropa vieja y otros articulos textiles viejos</t>
  </si>
  <si>
    <t>3921801-Trapos y desechos textiles</t>
  </si>
  <si>
    <t>3922001-Recortes desperdicios y polvo de cuero</t>
  </si>
  <si>
    <t>3922002-Desechos de cuero</t>
  </si>
  <si>
    <t>3923001-Lignosulfonatos</t>
  </si>
  <si>
    <t>3924001-Desechos de papel kraft plegadizas y carton corrugado</t>
  </si>
  <si>
    <t>3924002-Desechos de papel o carton blanco</t>
  </si>
  <si>
    <t>3924003-Desechos de papel periodico directorios y similares</t>
  </si>
  <si>
    <t>3924004-Desperdicios y desechos de papel o carton blanco sin clasificar</t>
  </si>
  <si>
    <t>3925001-Polvo de caucho</t>
  </si>
  <si>
    <t>3925002-Retal de caucho</t>
  </si>
  <si>
    <t>3926001-Llantas usadas</t>
  </si>
  <si>
    <t>3927001-Plastico recuperado</t>
  </si>
  <si>
    <t>3927002-Desechos de material plastico</t>
  </si>
  <si>
    <t>3927003-Torta de polipropileno</t>
  </si>
  <si>
    <t>3927004-Retal de polietileno</t>
  </si>
  <si>
    <t>3928101-Aserrin y virutas de madera</t>
  </si>
  <si>
    <t>39282-Desperdicios de madera aglomerada y desechos en pellets o formas similares</t>
  </si>
  <si>
    <t>39283-Desperdicios y desechos de madera no aglomerada</t>
  </si>
  <si>
    <t>3929001-Desechos de ceramica loza porcelana ladrillo y similares</t>
  </si>
  <si>
    <t>3931001-Escoria de alto horno</t>
  </si>
  <si>
    <t>3931002-Escoria fina de alto horno</t>
  </si>
  <si>
    <t>3932001-Cenizas de zinc</t>
  </si>
  <si>
    <t>39331-Limaduras y desechos de oro o de metales revestidos con oro</t>
  </si>
  <si>
    <t>3933201-Desperdicios y desechos de platino</t>
  </si>
  <si>
    <t>39333-Cenizas que contengan metales preciosos o compuestos metalicos</t>
  </si>
  <si>
    <t>3934001-Chatarra de acero</t>
  </si>
  <si>
    <t>3934002-Chatarra de hierro</t>
  </si>
  <si>
    <t>3934003-Chatarra de metales n c p</t>
  </si>
  <si>
    <t>39350-Lingotes refundidos de hierro o acero</t>
  </si>
  <si>
    <t>3936101-Chatarra de cobre</t>
  </si>
  <si>
    <t>3936102-Chatarra de laton</t>
  </si>
  <si>
    <t>39362-Desperdicios y desechos de niquel</t>
  </si>
  <si>
    <t>3936301-Chatarra de aluminio</t>
  </si>
  <si>
    <t>3936401-Chatarra de plomo</t>
  </si>
  <si>
    <t>3936501-Desperdicios y chatarra de zinc</t>
  </si>
  <si>
    <t>39366-Desperdicios y desechos de estano</t>
  </si>
  <si>
    <t>39367-Desperdicios y desechos de tungsteno molibdeno tantalio magnesio cobalto cadmio titanio circonio berilio y talio</t>
  </si>
  <si>
    <t>39368-Desperdicios y desechos de antimonio y cromo</t>
  </si>
  <si>
    <t>39370-Embarcaciones y otras estructuras flotantes destinadas al desguace</t>
  </si>
  <si>
    <t>3938001-Baterias usadas</t>
  </si>
  <si>
    <t>39910-Desechos municipales</t>
  </si>
  <si>
    <t>39920-Fangos de alcantarilla</t>
  </si>
  <si>
    <t>39931-Desechos farmaceuticos</t>
  </si>
  <si>
    <t>39939-Otros desechos clinicos</t>
  </si>
  <si>
    <t>39940-Solventes organicos de desechos</t>
  </si>
  <si>
    <t>39950-Desechos de las industrias quimicas u otras industrias conexas</t>
  </si>
  <si>
    <t>3999001-Residuos liquidos automotrices</t>
  </si>
  <si>
    <t>3999002-Residuos liquidos flexograficos</t>
  </si>
  <si>
    <t xml:space="preserve">3999003-Aceites y grasas comestibles usados desechos </t>
  </si>
  <si>
    <t>4111101-Arrabio</t>
  </si>
  <si>
    <t>4111102-Lingotes de hierro en bruto</t>
  </si>
  <si>
    <t>4111201-Ferromanganeso y sus productos</t>
  </si>
  <si>
    <t>4111301-Ferrocromo y sus productos</t>
  </si>
  <si>
    <t>4111401-Ferroniquel y sus productos</t>
  </si>
  <si>
    <t>4111501-Ferrosilicio y sus productos</t>
  </si>
  <si>
    <t xml:space="preserve">4111599-Ferroaleaciones n c p </t>
  </si>
  <si>
    <t>4111601-Hierro esponja</t>
  </si>
  <si>
    <t>4111701-Polvo de hierro</t>
  </si>
  <si>
    <t>4111702-Granalla</t>
  </si>
  <si>
    <t>4112101-Acero en lingotes tochos y formas similares</t>
  </si>
  <si>
    <t>4112102-Acero en formas de llanton palanquilla y otros similares</t>
  </si>
  <si>
    <t>4112103-Acero en bloques pudelados y formas similares</t>
  </si>
  <si>
    <t>4112104-Lingotes de hierro colado</t>
  </si>
  <si>
    <t>4112105-Ejes y otras piezas torneadas de hierro y acero</t>
  </si>
  <si>
    <t>4112106-Partes y piezas torneadas de hierro o acero</t>
  </si>
  <si>
    <t>4112107-Piezas forjadas de hierro o acero para tractores y similares</t>
  </si>
  <si>
    <t>4112108-Piezas forjadas de hierro o acero para maquinaria</t>
  </si>
  <si>
    <t>4112109-Piezas fundidas de acero para maquinaria</t>
  </si>
  <si>
    <t>4112110-Piezas fundidas de hierro o acero para redes de acueducto</t>
  </si>
  <si>
    <t>4112198-Piezas forjadas n c p de hierro o acero</t>
  </si>
  <si>
    <t>4112199-Piezas fundidas n c p de hierro o acero</t>
  </si>
  <si>
    <t>4112201-Aceros especiales en lingotes tochos y otras formas</t>
  </si>
  <si>
    <t xml:space="preserve">4121101-Chapa de hierro o acero laminada en caliente incluso por proceso de heliaceracion </t>
  </si>
  <si>
    <t>4121201-Flejes y planchuelas de hierro o acero laminados en caliente</t>
  </si>
  <si>
    <t>4121202-Zuncho metalico laminado en caliente</t>
  </si>
  <si>
    <t>4121301-Chapa de acero inoxidable</t>
  </si>
  <si>
    <t>4121302-Chapa de aceros especiales</t>
  </si>
  <si>
    <t>4121401-Planchuelas y flejes de acero inoxidable</t>
  </si>
  <si>
    <t>4121402-Planchuelas y flejes de aceros especiales</t>
  </si>
  <si>
    <t>4122101-Chapa de hierro o acero laminada en frio</t>
  </si>
  <si>
    <t>4122201-Flejes de hierro o acero laminados en frio</t>
  </si>
  <si>
    <t>4122202-Zuncho metalico laminado en frio</t>
  </si>
  <si>
    <t>4122301-Productos planos de acero inoxidable simplemente laminados en frio de espesor inferior a 4 75 mm</t>
  </si>
  <si>
    <t>41224-Productos laminados planos de acero aleado excepto productos de acero magnetico al silicio o de acero de alta velocidad  sin otra elaboracion que el laminado en frio de un ancho inferior a 600 mm</t>
  </si>
  <si>
    <t>4123101-Hojalata</t>
  </si>
  <si>
    <t>4123102-Hojalata estanada o galvanizada</t>
  </si>
  <si>
    <t>4123103-Chapa de hierro o acero galvanizada</t>
  </si>
  <si>
    <t>4123104-Lamina de hierro o acero pintada barnizada o revestida</t>
  </si>
  <si>
    <t>4123105-Tejas en acero galvanizado</t>
  </si>
  <si>
    <t>4123106-angulos perfiles y flejes en lamina de hierro o acero galvanizada o revestida</t>
  </si>
  <si>
    <t>4123107-Canaletas cubiertas y similares en lamina de hierro o acero galvanizada o revestida</t>
  </si>
  <si>
    <t>41232-Productos laminados planos de acero inoxidable con tratamiento posterior</t>
  </si>
  <si>
    <t>4123301-Lamina magnetica</t>
  </si>
  <si>
    <t>4123401-Productos laminados planos de acero rapido</t>
  </si>
  <si>
    <t xml:space="preserve">41239-Otros productos laminados planos de acero de aleacion con tratamiento posterior n c p </t>
  </si>
  <si>
    <t>4124101-Alambron de hierro</t>
  </si>
  <si>
    <t>4124102-Alambron de acero</t>
  </si>
  <si>
    <t>4124201-Barras y varillas de hierro o acero de seccion circular laminadas en caliente</t>
  </si>
  <si>
    <t>4124202-Barras y varillas de hierro o acero de seccion cuadrada hexagonal laminadas en caliente</t>
  </si>
  <si>
    <t>4124203-Barras y varillas de hierro o acero laminadas en caliente de forma estriada</t>
  </si>
  <si>
    <t>41243-Barras varillas alambrones laminadas en caliente enrolladas irregularmente de acero aleado</t>
  </si>
  <si>
    <t>4124401-Barras simplemente laminadas o extruidas en caliente de seccion circular</t>
  </si>
  <si>
    <t>4125101-angulos y perfiles de hierro o acero laminados en caliente</t>
  </si>
  <si>
    <t>41252-Tablestacas de hierro o acero angulos perfiles y secciones soldados de hierro o acero</t>
  </si>
  <si>
    <t>4125301-Rieles</t>
  </si>
  <si>
    <t>4125302-Eclisas</t>
  </si>
  <si>
    <t xml:space="preserve">4125303-Piezas fundidas de acero para ferrocarriles excepto eclisas </t>
  </si>
  <si>
    <t>4125304-Ruedas fundidas de hierro o acero</t>
  </si>
  <si>
    <t>4126101-Barras y varillas de hierro o acero de seccion circular laminadas en frio</t>
  </si>
  <si>
    <t>4126102-Barras y varillas de hierro o acero de seccion cuadrada hexagonal laminadas en frio</t>
  </si>
  <si>
    <t>4126103-Barras y varillas de hierro o acero laminadas en frio deformadas o estriadas</t>
  </si>
  <si>
    <t>4126104-Hierro figurado para la construccion</t>
  </si>
  <si>
    <t>4126201-angulos y perfiles de hierro o acero laminados en frio</t>
  </si>
  <si>
    <t>4126301-Alambre de hierro o acero</t>
  </si>
  <si>
    <t>4126302-Alambre de hierro o acero galvanizado</t>
  </si>
  <si>
    <t xml:space="preserve">41264-Barras y varillas formadas o acabadas en frio de acero aleado excepto barras o varillas de acero de alta velocidad o de acero al silicomanganeso </t>
  </si>
  <si>
    <t>4126501-Barras y varillas de aceros especiales</t>
  </si>
  <si>
    <t>4126601-Perfiles de aceros especiales</t>
  </si>
  <si>
    <t>41267-Alambre de aceros aleados</t>
  </si>
  <si>
    <t>41271-Barras y varillas de acero de alta velocidad</t>
  </si>
  <si>
    <t>41272-Barras y varillas de acero al siliciomanganeso</t>
  </si>
  <si>
    <t>41273-Barras y varillas huecas para perforacion de acero</t>
  </si>
  <si>
    <t>4128101-Tubos del tipo de los utilizados en oleoductos o gasoductos de hierro o acero</t>
  </si>
  <si>
    <t>4128201-Tubos de hierro o acero sin costura recubiertos para alta presion</t>
  </si>
  <si>
    <t>4128301-Tubos de hierro o acero laminado en caliente</t>
  </si>
  <si>
    <t>4128302-Tubos de hierro o acero laminado en frio</t>
  </si>
  <si>
    <t>4128303-Tubos de hierro o acero galvanizados</t>
  </si>
  <si>
    <t>4128304-Tubos de acero inoxidable</t>
  </si>
  <si>
    <t>4128401-Tubos cromados</t>
  </si>
  <si>
    <t xml:space="preserve">41285-Tuberia del tipo utilizado para oleoductos o gasoductos de acero con costura soldados  excepto de fundicion </t>
  </si>
  <si>
    <t xml:space="preserve">41286-Tuberia de revestimiento y tubos de perforacion del tipo utilizado en la extraccion de petroleo o gas de acero con costura soldados  excepto de fundicion </t>
  </si>
  <si>
    <t>4128701-Tuberia de riego de acero aleado</t>
  </si>
  <si>
    <t xml:space="preserve">41288-Tubos y canos de seccion no circular en hierro o acero con costura soldados  excepto de fundicion </t>
  </si>
  <si>
    <t xml:space="preserve">41289-Otros tubos canos y perfiles huecos tales como los de costura abierta remachados o cerrados excepto de fundicion </t>
  </si>
  <si>
    <t>4129101-Tubos fundidos de hierro o acero</t>
  </si>
  <si>
    <t>4129201-Accesorios de tuberia de hierro o acero</t>
  </si>
  <si>
    <t>4129202-Tapas y cajas de fundicion</t>
  </si>
  <si>
    <t>4129301-Accesorios de hierro o acero galvanizado para tuberias</t>
  </si>
  <si>
    <t>4129302-Accesorios de hierro o acero para tuberias de alta presion</t>
  </si>
  <si>
    <t>4129303-Racores</t>
  </si>
  <si>
    <t>4129304-Accesorios metalicos para fontaneria excepto valvulas</t>
  </si>
  <si>
    <t>4129305-Piezas para tuberia de alta presion</t>
  </si>
  <si>
    <t>4129306-Accesorios n c p para tuberia metalica</t>
  </si>
  <si>
    <t>4131001-Plata en masas grano y nodulos</t>
  </si>
  <si>
    <t>4131002-Plata en lingotes</t>
  </si>
  <si>
    <t>4131003-Plata y sus aleaciones en barras y laminas</t>
  </si>
  <si>
    <t>4131004-Plata en polvo hojas y tiras delgadas</t>
  </si>
  <si>
    <t>4131005-Soldaduras de plata</t>
  </si>
  <si>
    <t>4132001-Oro en masas granos y nodulos</t>
  </si>
  <si>
    <t>4132002-Oro en lingotes</t>
  </si>
  <si>
    <t>4132003-Oro y sus aleaciones en barras y laminas</t>
  </si>
  <si>
    <t>4132004-Oro en polvo hojas y tiras delgadas</t>
  </si>
  <si>
    <t>4132005-Oro liquido</t>
  </si>
  <si>
    <t>4133001-Platino en masas grano y nodulos</t>
  </si>
  <si>
    <t>4133002-Platino en lingotes</t>
  </si>
  <si>
    <t>4133003-Platino y sus aleaciones en barras y laminas</t>
  </si>
  <si>
    <t>4133004-Platino en polvo hojas y tiras delgadas</t>
  </si>
  <si>
    <t>41340-Metales comunes o plata revestidos o chapados con oro sin otra elaboracion que el semilabrado</t>
  </si>
  <si>
    <t>41350-Metales comunes revestidos en plata y metales comunes plata u oro revestido en platino sin otra elaboracion que semilabrados</t>
  </si>
  <si>
    <t>41411-Matas de cobre cobre de cementacion</t>
  </si>
  <si>
    <t>41412-Cobre sin refinar anodos de cobre para la refinacion electrolitica</t>
  </si>
  <si>
    <t>4141301-Cobre en bloques y lingotes</t>
  </si>
  <si>
    <t>4141302-Laton</t>
  </si>
  <si>
    <t>4141303-Bronce en bloques y formas similares</t>
  </si>
  <si>
    <t xml:space="preserve">4141398-Cuproaleaciones n c p </t>
  </si>
  <si>
    <t xml:space="preserve">4141399-Cobre electrolitico en formas n c p </t>
  </si>
  <si>
    <t>41421-Matas de niquel productos sinterizados de oxido de niquel y otros productos intermedios de la metalurgia del niquel</t>
  </si>
  <si>
    <t>4142201-Niquel en bloques y lingotes</t>
  </si>
  <si>
    <t>4142202-Aleaciones de niquel diferentes al ferroniquel</t>
  </si>
  <si>
    <t>4142203-anodos de niquel</t>
  </si>
  <si>
    <t>4142204-Niquel electrolitico</t>
  </si>
  <si>
    <t>4412205-Aleaciones de niquel para galvanoplastia</t>
  </si>
  <si>
    <t>4143101-Aluminio en bloques y lingotes</t>
  </si>
  <si>
    <t>4143102-Aleacion de aluminio</t>
  </si>
  <si>
    <t>4143201-oxido de aluminio</t>
  </si>
  <si>
    <t>4143202-Alumina calcinada</t>
  </si>
  <si>
    <t>4144101-Plomo en bloques y lingotes</t>
  </si>
  <si>
    <t>4144102-Aleaciones de plomo</t>
  </si>
  <si>
    <t>4144103-Metal babbit con proporcion de plomo superior al 50%</t>
  </si>
  <si>
    <t>4144201-Zamac</t>
  </si>
  <si>
    <t>4144202-Zinc en bloques y lingotes</t>
  </si>
  <si>
    <t>4144203-Aleaciones de zinc</t>
  </si>
  <si>
    <t xml:space="preserve">4144299-Zinc electrolitico en formas n c p </t>
  </si>
  <si>
    <t>4144301-Estano en bloques y lingotes</t>
  </si>
  <si>
    <t>4144302-Aleaciones de estano</t>
  </si>
  <si>
    <t>4144303-Metal babbit con proporcion de estano superior al 50%</t>
  </si>
  <si>
    <t>4151101-Polvo y particulas de cobre</t>
  </si>
  <si>
    <t>4151102-Polvo de bronce</t>
  </si>
  <si>
    <t>4151201-Alambron de cobre</t>
  </si>
  <si>
    <t>4151202-Barras y varillas de cobre</t>
  </si>
  <si>
    <t>4151203-angulos perfiles y secciones de cobre</t>
  </si>
  <si>
    <t>4151204-Barras y perfiles de bronce</t>
  </si>
  <si>
    <t>4151205-angulos perfiles y secciones de laton</t>
  </si>
  <si>
    <t>4151206-Alambron de laton</t>
  </si>
  <si>
    <t>4151207-Barras y varillas de laton  seccion circular</t>
  </si>
  <si>
    <t>4151208-Soldadura de bronce</t>
  </si>
  <si>
    <t>4151209-Soldadura de cobre</t>
  </si>
  <si>
    <t>4151210-Piezas fundidas de cobre</t>
  </si>
  <si>
    <t>4151211-Piezas forjadas de cobre</t>
  </si>
  <si>
    <t>4151212-Articulos fundidos o forjados de cobre y sus aleaciones</t>
  </si>
  <si>
    <t>4151213-Piezas de laton forjadas</t>
  </si>
  <si>
    <t>4151214-Piezas troqueladas de laton</t>
  </si>
  <si>
    <t>4151215-Piezas de cobre troqueladas</t>
  </si>
  <si>
    <t>4151216-Piezas de bronce fundidas</t>
  </si>
  <si>
    <t>4151217-Barras y varillas de laton – seccion cuadrada o hexagonal</t>
  </si>
  <si>
    <t>4151301-Alambre de cobre</t>
  </si>
  <si>
    <t>4151302-Alambre de bronce</t>
  </si>
  <si>
    <t>4151401-Planchas de cobre</t>
  </si>
  <si>
    <t>4151402-Laminas de cobre</t>
  </si>
  <si>
    <t>4151403-Flejes de cobre</t>
  </si>
  <si>
    <t>4151404-Laminas de alpaca</t>
  </si>
  <si>
    <t>4151405-Laminas de bronce</t>
  </si>
  <si>
    <t>4151501-Hojas y tiras delgadas de cobre</t>
  </si>
  <si>
    <t>4151502-Hojas y tiras delgadas de laton</t>
  </si>
  <si>
    <t>4151601-Tubos de cobre</t>
  </si>
  <si>
    <t>4151602-Tubos de laton</t>
  </si>
  <si>
    <t>4151603-Accesorios para tuberia de cobre</t>
  </si>
  <si>
    <t>4151604-Uniones taconde para tuberia</t>
  </si>
  <si>
    <t>4152101-Polvo y particulas de niquel</t>
  </si>
  <si>
    <t>4152201-Barras y varillas de niquel</t>
  </si>
  <si>
    <t>4152202-Perfiles y secciones de niquel</t>
  </si>
  <si>
    <t>4152203-Alambre de niquel</t>
  </si>
  <si>
    <t>4152204-Soldadura de niquel</t>
  </si>
  <si>
    <t>4152205-Piezas fundidas de niquel y sus aleaciones</t>
  </si>
  <si>
    <t>4152206-Piezas de niquel laminadas estampadas o troqueladas</t>
  </si>
  <si>
    <t>4152301-Planchas de niquel</t>
  </si>
  <si>
    <t>4152302-Laminas de niquel</t>
  </si>
  <si>
    <t>4152303-Cinta cromoniquel</t>
  </si>
  <si>
    <t>4152401-Tubos de niquel</t>
  </si>
  <si>
    <t>4153101-Polvo y particulas de aluminio</t>
  </si>
  <si>
    <t>4153201-Alambron de aluminio</t>
  </si>
  <si>
    <t>4153202-Barras y varillas de aluminio</t>
  </si>
  <si>
    <t>4153203-angulos perfiles y secciones de aluminio</t>
  </si>
  <si>
    <t>4153204-Soldadura de aluminio</t>
  </si>
  <si>
    <t>4153205-Piezas fundidas de aluminio</t>
  </si>
  <si>
    <t>4153206-Piezas fundidas de aluminio para la cocina</t>
  </si>
  <si>
    <t>4153301-Alambre de aluminio</t>
  </si>
  <si>
    <t>4153401-Planchas de aluminio</t>
  </si>
  <si>
    <t>4153402-Laminas de aluminio</t>
  </si>
  <si>
    <t>4153403-Tiras de aluminio</t>
  </si>
  <si>
    <t>4153404-Discos de aluminio</t>
  </si>
  <si>
    <t>4153405-Pastillas de aluminio</t>
  </si>
  <si>
    <t>4153501-Papel aluminio</t>
  </si>
  <si>
    <t>4153502-Hojas y tiras delgadas de aluminio</t>
  </si>
  <si>
    <t xml:space="preserve">4153503-Aluminio laminado foil </t>
  </si>
  <si>
    <t>4153601-Tubos de aluminio</t>
  </si>
  <si>
    <t>4154101-Barras y varillas de plomo</t>
  </si>
  <si>
    <t>4154102-angulos perfiles y secciones de plomo</t>
  </si>
  <si>
    <t>4154103-Soldadura de plomo</t>
  </si>
  <si>
    <t>4154104-Piezas fundidas de plomo y sus aleaciones</t>
  </si>
  <si>
    <t>4154201-Planchas de plomo</t>
  </si>
  <si>
    <t>4154202-Laminas de plomo</t>
  </si>
  <si>
    <t>4154203-Polvo y particulas de plomo</t>
  </si>
  <si>
    <t>4154204-Hojas y tiras delgadas de plomo y sus aleaciones</t>
  </si>
  <si>
    <t>4154301-Tubos de plomo</t>
  </si>
  <si>
    <t>4154401-Polvo y particulas de zinc</t>
  </si>
  <si>
    <t>4154501-Barras y varillas de zinc</t>
  </si>
  <si>
    <t>4154502-angulos perfiles y secciones de zinc</t>
  </si>
  <si>
    <t>4154503-Planchas de zinc</t>
  </si>
  <si>
    <t>4154504-Laminas de zinc</t>
  </si>
  <si>
    <t>4154505-Piezas fundidas de zinc y sus aleaciones</t>
  </si>
  <si>
    <t>4154601-Tubos de zinc</t>
  </si>
  <si>
    <t>4154701-Barras y varillas de estano</t>
  </si>
  <si>
    <t>4154702-Perfiles y secciones de estano</t>
  </si>
  <si>
    <t>4154703-Soldadura de estano</t>
  </si>
  <si>
    <t>4154801-Planchas de estano</t>
  </si>
  <si>
    <t>4154802-Laminas de estano</t>
  </si>
  <si>
    <t>4154803-Polvo y particulas de estano</t>
  </si>
  <si>
    <t>4154804-Hojas y tiras delgadas de estano y sus aleaciones</t>
  </si>
  <si>
    <t>4154805-Piezas fundidas de estano y sus aleaciones</t>
  </si>
  <si>
    <t>4154901-Tubos de estano</t>
  </si>
  <si>
    <t>4160101-Cobalto en bruto</t>
  </si>
  <si>
    <t>4160201-Alambre de molibdeno</t>
  </si>
  <si>
    <t>4160202-Filamentos de tungsteno</t>
  </si>
  <si>
    <t>4160203-Barras y varillas de titanio</t>
  </si>
  <si>
    <t>4160204-Placas en carbono de tungsteno</t>
  </si>
  <si>
    <t>4160301-Bismuto en bruto</t>
  </si>
  <si>
    <t xml:space="preserve">4160499-Otros metales comunes en formas n c p </t>
  </si>
  <si>
    <t>4211001-Estructuras metalicas para puentes y viaductos</t>
  </si>
  <si>
    <t>4211002-Torres de conduccion electrica y analogas</t>
  </si>
  <si>
    <t>4211003-Estructuras metalicas para torres de conduccion electrica y usos analogos</t>
  </si>
  <si>
    <t>4211004-Estructuras metalicas para antenas parabolicas</t>
  </si>
  <si>
    <t>4212001-Puertas metalicas</t>
  </si>
  <si>
    <t>4212002-Marcos metalicos para puertas y ventanas</t>
  </si>
  <si>
    <t>4212003-Ventanas metalicas</t>
  </si>
  <si>
    <t>4212004-Bastidores metalicos</t>
  </si>
  <si>
    <t>4212005-Puertas de aluminio</t>
  </si>
  <si>
    <t>4212006-Ventanas de aluminio</t>
  </si>
  <si>
    <t xml:space="preserve">4212007-Marcos en aluminio para puertas ventanas closets etc </t>
  </si>
  <si>
    <t>4212008-Celosias metalicas</t>
  </si>
  <si>
    <t>4212009-Cielos rasos en lamina metalica</t>
  </si>
  <si>
    <t>4212010-Divisiones para bano</t>
  </si>
  <si>
    <t>4212011-Marquesinas</t>
  </si>
  <si>
    <t>4212012-Cortinas enrollables metalicas</t>
  </si>
  <si>
    <t>4212013-Puertas y ventanas blindadas de acero</t>
  </si>
  <si>
    <t>4219001-Rejas metalicas</t>
  </si>
  <si>
    <t>4219002-Verjas y portales metalicos</t>
  </si>
  <si>
    <t>4219003-Partes estructurales metalicas para edificaciones</t>
  </si>
  <si>
    <t>4219004-Estructuras metalicas para establos</t>
  </si>
  <si>
    <t>4219005-Estructuras metalicas para gallineros</t>
  </si>
  <si>
    <t>4219006-Hierro armado para construccion de estructuras</t>
  </si>
  <si>
    <t>4219007-Andamios metalicos</t>
  </si>
  <si>
    <t xml:space="preserve">4219008-Estructuras metalicas para edificaciones excepto para establos y gallineros </t>
  </si>
  <si>
    <t>4219009-Partes estructurales para instalaciones industriales</t>
  </si>
  <si>
    <t>4219010-Compuertas metalicas</t>
  </si>
  <si>
    <t>4219011-Conductos para acondicionamiento de aire y calefaccion</t>
  </si>
  <si>
    <t>4219012-Conductos para basuras</t>
  </si>
  <si>
    <t>4219013-Formaletas en chapa metalica</t>
  </si>
  <si>
    <t>4219014-Pasamanos metalicos</t>
  </si>
  <si>
    <t>4219015-Hormas en aluminio para formaletas</t>
  </si>
  <si>
    <t>4219016-Accesorios especiales para construccion de puentes y viaductos</t>
  </si>
  <si>
    <t>4219017-Postes metalicos para redes electricas y usos similares</t>
  </si>
  <si>
    <t>4219018-Estructuras metalicas para plataformas flotantes de perforacion</t>
  </si>
  <si>
    <t xml:space="preserve">4219096-Estructuras metalicas n c p </t>
  </si>
  <si>
    <t xml:space="preserve">4219097-Plataformas metalicas n c p </t>
  </si>
  <si>
    <t>4219098-Articulos n c p de lamina metalica para la construccion y la industria</t>
  </si>
  <si>
    <t>4219099-Conductos n c p de lamina metalica</t>
  </si>
  <si>
    <t>4221001-Silos metalicos</t>
  </si>
  <si>
    <t>4221002-Tanques de lamina metalica</t>
  </si>
  <si>
    <t>4221003-Cubas de lamina metalica</t>
  </si>
  <si>
    <t>4221004-Calentadores de agua no electricos</t>
  </si>
  <si>
    <t>4221005-Camaras de combustion para calentadores de agua no electricos</t>
  </si>
  <si>
    <t>4221006-Tanques metalicos sin presion</t>
  </si>
  <si>
    <t>4222001-Recipientes metalicos para gases comprimidos</t>
  </si>
  <si>
    <t>42310-Reactores nucleares</t>
  </si>
  <si>
    <t>4232001-Calderas y generadores de vapor</t>
  </si>
  <si>
    <t xml:space="preserve">4233001-Acumuladores de vapor tanques metalicos de presion </t>
  </si>
  <si>
    <t xml:space="preserve">4233002-Conductos de humo metalicos chimeneas </t>
  </si>
  <si>
    <t>42341-Partes y piezas para los productos de la clase 4231</t>
  </si>
  <si>
    <t>4234201-Partes y accesorios para calderas y generadores de vapor</t>
  </si>
  <si>
    <t>4291101-Inodoros y otros aparatos sanitarios metalicos</t>
  </si>
  <si>
    <t>4291102-Duchas metalicas</t>
  </si>
  <si>
    <t>4291103-Plateros metalicos</t>
  </si>
  <si>
    <t>4291104-Lavaplatos esmaltados</t>
  </si>
  <si>
    <t>4291105-Lavaplatos de acero inoxidable</t>
  </si>
  <si>
    <t>4291106-Tinas metalicas</t>
  </si>
  <si>
    <t>4291107-Accesorios metalicos para cuartos de bano</t>
  </si>
  <si>
    <t>4291108-Tapas posformadas cubiertas de acero inoxidable para cocinas integrales</t>
  </si>
  <si>
    <t>4291201-Rallos manuales</t>
  </si>
  <si>
    <t>4291202-Exprimidores batidoras y similares manuales</t>
  </si>
  <si>
    <t>4291203-Molinos manuales</t>
  </si>
  <si>
    <t>4291204-Maquinillas manuales para mondar y cortar frutas y hortalizas</t>
  </si>
  <si>
    <t>4291205-Abrelatas descorchadores y similares</t>
  </si>
  <si>
    <t>4291206-Ollas esmaltadas</t>
  </si>
  <si>
    <t>4291207-Olletas lecheras cafeteras y similares esmaltados</t>
  </si>
  <si>
    <t>4291208-Peroles y sartenes esmaltados</t>
  </si>
  <si>
    <t>4291209-Cacerolas esmaltadas</t>
  </si>
  <si>
    <t>4291210-Vajillas y utensilios esmaltados para la mesa y cocina</t>
  </si>
  <si>
    <t>4291211-Portacomidas esmaltados</t>
  </si>
  <si>
    <t>4291212-Jarras y platones esmaltados</t>
  </si>
  <si>
    <t>4291213-Vasos de noche esmaltados</t>
  </si>
  <si>
    <t>4291214-Baldes esmaltados para cocina</t>
  </si>
  <si>
    <t>4291215-Loncheras y similares metalicas</t>
  </si>
  <si>
    <t>4291216-Ollas de presion</t>
  </si>
  <si>
    <t>4291217-Ollas de vapor</t>
  </si>
  <si>
    <t>4291218-Moldes para reposteria y analogos</t>
  </si>
  <si>
    <t>4291219-Ceniceros metalicos</t>
  </si>
  <si>
    <t>4291220-Marmitas</t>
  </si>
  <si>
    <t>4291221-Ollas de acero inoxidable</t>
  </si>
  <si>
    <t>4291222-Ollas de aluminio</t>
  </si>
  <si>
    <t>4291223-Pailas de aluminio</t>
  </si>
  <si>
    <t>4291224-Olletas lecheras cafeteras y similares de aluminio</t>
  </si>
  <si>
    <t>4291225-Sartenes y peroles de aluminio</t>
  </si>
  <si>
    <t>4291226-Cacerolas de aluminio</t>
  </si>
  <si>
    <t>4291227-Vajillas y utensilios de aluminio para la mesa y la cocina</t>
  </si>
  <si>
    <t>4291228-Portacomidas de aluminio</t>
  </si>
  <si>
    <t>4291229-Canastas de alambre</t>
  </si>
  <si>
    <t>4291230-Ganchos de alambre para ropa</t>
  </si>
  <si>
    <t>4291231-Esponjas y esponjillas metalicas</t>
  </si>
  <si>
    <t>4291232-Viruta metalica</t>
  </si>
  <si>
    <t>4291233-Lanas y lanillas en acero para usos domesticos</t>
  </si>
  <si>
    <t>4291234-Lana de acero</t>
  </si>
  <si>
    <t>4291235-Coladores</t>
  </si>
  <si>
    <t>4291236-Jarras y platones de aluminio</t>
  </si>
  <si>
    <t>4291237-Lavaplatos en lamina de aluminio</t>
  </si>
  <si>
    <t>4291238-Baldes metalicos</t>
  </si>
  <si>
    <t>4291239-Articulos de acero inoxidable de uso domestico</t>
  </si>
  <si>
    <t>4291240-Vasos de aluminio para licuadoras</t>
  </si>
  <si>
    <t>4291241-Canastillas y otros accesorios de aluminio para cocinas integrales</t>
  </si>
  <si>
    <t>4291242-Prensa manual de hierro para alimentos</t>
  </si>
  <si>
    <t>4291243-Plancha asadora en hierro</t>
  </si>
  <si>
    <t>4291244-Moldes refractarios de papel aluminio para alimentos</t>
  </si>
  <si>
    <t>4291245-Tendederos de ropa y productos similares metalicos para el hogar</t>
  </si>
  <si>
    <t>4291246-Menajes de acero inoxidable para instituciones</t>
  </si>
  <si>
    <t>4291299-Utensilios estampados n c p sin esmaltar para la mesa y la cocina</t>
  </si>
  <si>
    <t>4291301-Cuchillos de mesa</t>
  </si>
  <si>
    <t>4291302-Cuchillos para cocina</t>
  </si>
  <si>
    <t>4291303-Cuchillos para uso industrial</t>
  </si>
  <si>
    <t>4291304-Navajas y cortaplumas</t>
  </si>
  <si>
    <t>4291305-Tijeras para artes y oficios</t>
  </si>
  <si>
    <t>4291306-Tijeras de peluqueria</t>
  </si>
  <si>
    <t>4291401-Navajas de peluqueria</t>
  </si>
  <si>
    <t>4291402-Hojas de afeitar cuchillas</t>
  </si>
  <si>
    <t>4291403-Maquinas de afeitar no electricas</t>
  </si>
  <si>
    <t>4291404-Cintas filos para maquinas de afeitar</t>
  </si>
  <si>
    <t>4291405-Maquinas plasticas para afeitar</t>
  </si>
  <si>
    <t>4291501-Tajalapices de bolsillo</t>
  </si>
  <si>
    <t>4291502-Cortaunas pinzas y similares</t>
  </si>
  <si>
    <t>4291503-Maquinas para cortar pelo</t>
  </si>
  <si>
    <t>4291601-Tenedores metalicos</t>
  </si>
  <si>
    <t>4291602-Cucharas metalicas</t>
  </si>
  <si>
    <t>4291603-Cucharitas metalicas</t>
  </si>
  <si>
    <t xml:space="preserve">4291604-Cucharones metalicos sin esmaltar excepto los de aluminio </t>
  </si>
  <si>
    <t xml:space="preserve">4291605-Espumaderas y similares metalicas sin esmaltar excepto las de aluminio </t>
  </si>
  <si>
    <t>4291606-Pinzas metalicas para comestibles</t>
  </si>
  <si>
    <t>4291607-Cucharones espumaderas y similares esmaltados</t>
  </si>
  <si>
    <t>4291608-Cucharones espumaderas y similares de aluminio</t>
  </si>
  <si>
    <t>4292101-Machetes y similares</t>
  </si>
  <si>
    <t>4292102-Guadanas</t>
  </si>
  <si>
    <t>4292103-Hoces</t>
  </si>
  <si>
    <t>4292104-Hachas hachuelas y similares</t>
  </si>
  <si>
    <t>4292105-Palas y similares</t>
  </si>
  <si>
    <t>4292106-Azadones</t>
  </si>
  <si>
    <t>4292107-Zapapicos</t>
  </si>
  <si>
    <t>4292108-Barras para agricultura</t>
  </si>
  <si>
    <t>4292109-Barretones</t>
  </si>
  <si>
    <t>4292110-Tijeras para jardineria y horticultura</t>
  </si>
  <si>
    <t>4292111-Podaderas</t>
  </si>
  <si>
    <t>4292112-Segadoras de cesped manual</t>
  </si>
  <si>
    <t>4292113-Serruchos de mano</t>
  </si>
  <si>
    <t>4292114-Sierras de mano</t>
  </si>
  <si>
    <t>4292115-Hojas para sierras de mano</t>
  </si>
  <si>
    <t>4292116-Formones y similares</t>
  </si>
  <si>
    <t>4292117-Limas y escofinas</t>
  </si>
  <si>
    <t>4292118-Tenazas y alicates</t>
  </si>
  <si>
    <t>4292119-Destornilladores</t>
  </si>
  <si>
    <t>4292120-Martillos</t>
  </si>
  <si>
    <t>4292121-Berbiquies</t>
  </si>
  <si>
    <t>4292122-Brocas barrenas</t>
  </si>
  <si>
    <t>4292123-Llaves de ajuste fijas</t>
  </si>
  <si>
    <t>4292124-Llaves de ajuste graduables</t>
  </si>
  <si>
    <t>4292125-Yunques y bigornias</t>
  </si>
  <si>
    <t>4292126-Forjas de fuelle</t>
  </si>
  <si>
    <t>4292127-Cintas para sierra sinfin</t>
  </si>
  <si>
    <t>4292128-Serruchos de aserrio</t>
  </si>
  <si>
    <t>4292129-Cinceles y similares</t>
  </si>
  <si>
    <t>4292130-Palustres y similares</t>
  </si>
  <si>
    <t>4292131-Utensilios para chimenea</t>
  </si>
  <si>
    <t>4292132-Discos para sierras circulares</t>
  </si>
  <si>
    <t>4292199-Herramientas n c p para carpinteria</t>
  </si>
  <si>
    <t>4292201-Sierras diamantadas para cortar piedra y marmol</t>
  </si>
  <si>
    <t>4292202-Partes y accesorios para herramientas</t>
  </si>
  <si>
    <t>4292203-Terrajas</t>
  </si>
  <si>
    <t>4292204-Troqueles matrices para conformar metales</t>
  </si>
  <si>
    <t>4292205-Prensas</t>
  </si>
  <si>
    <t>4292206-Troqueles para cuero textiles y papel</t>
  </si>
  <si>
    <t>4292207-Sierras circulares</t>
  </si>
  <si>
    <t>4292208-Sierras sinfin</t>
  </si>
  <si>
    <t>4292209-Dados para terrajear</t>
  </si>
  <si>
    <t>4292298-Herramientas n c p para mecanica</t>
  </si>
  <si>
    <t>4292299-Herramientas n c p para construccion</t>
  </si>
  <si>
    <t>4293101-Envases de hojalata hasta de 1 000 cm3</t>
  </si>
  <si>
    <t>4293102-Envases de hojalata de 1 000 cm3 y mas</t>
  </si>
  <si>
    <t>4293103-Cajitas de hojalata</t>
  </si>
  <si>
    <t>4293104-Envases de aluminio para drogas y similares</t>
  </si>
  <si>
    <t>4293105-Tubos metalicos colapsibles</t>
  </si>
  <si>
    <t>4293106-Envases de aluminio de 1000 cm3 y mas</t>
  </si>
  <si>
    <t>4293107-Envases de aluminio hasta de 1 000 cm3</t>
  </si>
  <si>
    <t>4293108-Cajitas de aluminio</t>
  </si>
  <si>
    <t>4293109-Tambores de lamina de hierro o acero</t>
  </si>
  <si>
    <t>4293110-Cantinas metalicas de 10 litros y mas</t>
  </si>
  <si>
    <t>4293111-Tanques metalicos para transporte de combustibles</t>
  </si>
  <si>
    <t>4293112-Tanques metalicos especiales para transporte</t>
  </si>
  <si>
    <t>4293113-Depositos metalicos para combustibles</t>
  </si>
  <si>
    <t>4293114-Barriles y recipientes similares metalicos</t>
  </si>
  <si>
    <t>4293115-Cubas de acero inoxidable</t>
  </si>
  <si>
    <t>4293116-Accesorios para tanques de combustible</t>
  </si>
  <si>
    <t>4293117-Envases de aluminio</t>
  </si>
  <si>
    <t>4293118-Partes en lamina de hierro o acero para envases</t>
  </si>
  <si>
    <t>4293119-Envases atomizadores metalicos</t>
  </si>
  <si>
    <t>4293120-Bolsas de papel aluminio kg</t>
  </si>
  <si>
    <t>4293121-Bolsas de papel aluminio milimetro</t>
  </si>
  <si>
    <t>4293201-Tapas corona</t>
  </si>
  <si>
    <t>4293202-Tapas metalicas de seguridad para botellas</t>
  </si>
  <si>
    <t>4293203-Tapas metalicas para inyectables</t>
  </si>
  <si>
    <t>4293204-Cintas metalicas –precintas– para embalaje</t>
  </si>
  <si>
    <t>4293205-Tapas y capsulas de seguridad de papel aluminio para frascos y botellas</t>
  </si>
  <si>
    <t>4293206-Sellos metalicos de seguridad para frascos y botellas</t>
  </si>
  <si>
    <t>4293207-Capsulas metalicas para botellas</t>
  </si>
  <si>
    <t>4293208-Tapas en papel aluminio impresas</t>
  </si>
  <si>
    <t>4293209-Partes de hojalata para envases kg</t>
  </si>
  <si>
    <t>4293210-Sellos metalicos de seguridad para tambores canecas barriles y similares</t>
  </si>
  <si>
    <t>4293211-Partes de hojalata para envases milimetro</t>
  </si>
  <si>
    <t>4293212-Partes de aluminio para envases</t>
  </si>
  <si>
    <t>4293213-Cierres bridas metalicas para tambores canecas y similares</t>
  </si>
  <si>
    <t>4293299-Tapas metalicas n c p para frascos y botellas</t>
  </si>
  <si>
    <t>4294101-Cable de alambre de hierro o acero</t>
  </si>
  <si>
    <t>4294102-Torones de alambre de hierro o acero</t>
  </si>
  <si>
    <t>4294103-Alambres esmaltados</t>
  </si>
  <si>
    <t>4294104-Guayas de alambre de hierro o acero</t>
  </si>
  <si>
    <t>4294105-Cables para tensionamiento</t>
  </si>
  <si>
    <t>4294201-Cable de alambre de cobre</t>
  </si>
  <si>
    <t>4294202-Cable de alambre de aluminio</t>
  </si>
  <si>
    <t>4294301-Malla y enrejado de alambre de hierro o acero</t>
  </si>
  <si>
    <t>4294302-Mallas finas de alambre de hierro o acero</t>
  </si>
  <si>
    <t>4294303-Zarandas y similares metalicas</t>
  </si>
  <si>
    <t>4294304-Telas metalicas de alambre de cobre</t>
  </si>
  <si>
    <t xml:space="preserve">4294305-Malla metalica plastificada enrejados </t>
  </si>
  <si>
    <t>4294306-Mallas y alambres de cobre</t>
  </si>
  <si>
    <t>4294307-Mallas de alambron de hierro o acero para construccion</t>
  </si>
  <si>
    <t>4294308-Metal desplegado malla para cemento</t>
  </si>
  <si>
    <t>4294309-Rejillas metalicas para pisos industriales</t>
  </si>
  <si>
    <t>4294310-Rejillas de alambre</t>
  </si>
  <si>
    <t xml:space="preserve">4294399-Mallas metalicas n c p </t>
  </si>
  <si>
    <t>4294401-Tornillos de hierro o acero</t>
  </si>
  <si>
    <t>4294402-Pernos y pasadores de hierro o acero</t>
  </si>
  <si>
    <t>4294403-Tuercas y arandelas de hierro o acero</t>
  </si>
  <si>
    <t>4294404-Tornillos de cobre</t>
  </si>
  <si>
    <t>4294405-Tuercas y arandelas de cobre</t>
  </si>
  <si>
    <t>4294406-Tornillos de aluminio</t>
  </si>
  <si>
    <t>4294407-Tuercas y arandelas de aluminio</t>
  </si>
  <si>
    <t>4294408-Clavos y puntillas de hierro o acero</t>
  </si>
  <si>
    <t>4294409-Tachuelas</t>
  </si>
  <si>
    <t>4294410-Estoperoles</t>
  </si>
  <si>
    <t>4294411-Remaches</t>
  </si>
  <si>
    <t>4294412-Grapas para cercas</t>
  </si>
  <si>
    <t>4294413-Clavos para herrar</t>
  </si>
  <si>
    <t>4294414-Tornillos de bronce</t>
  </si>
  <si>
    <t>4294415-Ganchos</t>
  </si>
  <si>
    <t xml:space="preserve">4294498-Tornillos n c p </t>
  </si>
  <si>
    <t xml:space="preserve">4294499-Grapas metalicas n c p </t>
  </si>
  <si>
    <t>4294501-Muelles de cobre</t>
  </si>
  <si>
    <t>4294502-Resortes de alambre de hierro o acero</t>
  </si>
  <si>
    <t>4294503-Resortes de alambre de cobre</t>
  </si>
  <si>
    <t>4294504-Muelles de hojas de acero</t>
  </si>
  <si>
    <t>4294505-Hojas para muelles de acero</t>
  </si>
  <si>
    <t>4294506-Muelles de espiral de acero</t>
  </si>
  <si>
    <t>4294507-Resortes de alambre de aluminio</t>
  </si>
  <si>
    <t>4294508-Resortes</t>
  </si>
  <si>
    <t>4294601-Alambre de puas</t>
  </si>
  <si>
    <t>4294602-Alambres especiales de hierro o acero</t>
  </si>
  <si>
    <t xml:space="preserve">4294603-Alambre n c p </t>
  </si>
  <si>
    <t>4295001-Electrodos de plomo</t>
  </si>
  <si>
    <t>4295002-Soldadura autogena</t>
  </si>
  <si>
    <t>4295003-Electrodos de zinc</t>
  </si>
  <si>
    <t>4295004-Electrodos de cobre</t>
  </si>
  <si>
    <t>4295005-Electrodos metalicos</t>
  </si>
  <si>
    <t>4295006-Soldadura electrica</t>
  </si>
  <si>
    <t xml:space="preserve">4295099-Soldaduras de metales n c p </t>
  </si>
  <si>
    <t>4299101-Cadenas de hierro o acero</t>
  </si>
  <si>
    <t>4299102-Cadenas de cobre y otros metales no preciosos</t>
  </si>
  <si>
    <t>4299201-Mangos metalicos</t>
  </si>
  <si>
    <t>4299202-Picaportes fallebas y portacandados</t>
  </si>
  <si>
    <t>4299203-Cerraduras para puertas</t>
  </si>
  <si>
    <t>4299204-Cerraduras para vehiculos automotores</t>
  </si>
  <si>
    <t>4299205-Cerraduras para muebles</t>
  </si>
  <si>
    <t>4299206-Candados</t>
  </si>
  <si>
    <t>4299207-Llaves para cerraduras y candados</t>
  </si>
  <si>
    <t>4299208-Llaves en blanco patrones</t>
  </si>
  <si>
    <t>4299209-Partes y accesorios para cerraduras</t>
  </si>
  <si>
    <t>4299210-Cerraduras de combinacion</t>
  </si>
  <si>
    <t>4299211-Agarraderas y botones metalicos para muebles y usos analogos</t>
  </si>
  <si>
    <t>4299212-Bisagras</t>
  </si>
  <si>
    <t>4299213-Bisagras y goznes</t>
  </si>
  <si>
    <t>4299214-Accesorios metalicos para muebles</t>
  </si>
  <si>
    <t>4299215-Herrajes para baules maletas carteras calzado y confecciones</t>
  </si>
  <si>
    <t xml:space="preserve">4299216-Herrajes metalicos manijas para ventaneria excepto las de vehiculos </t>
  </si>
  <si>
    <t>4299217-Boceleria</t>
  </si>
  <si>
    <t>4299218-Rodachines metalicos con rueda plastica</t>
  </si>
  <si>
    <t>4299219-Rodachines metalicos con o sin revestimiento plastico</t>
  </si>
  <si>
    <t>4299301-Cajas fuertes</t>
  </si>
  <si>
    <t>4299302-Puertas y compartimentos blindados</t>
  </si>
  <si>
    <t>4299303-Muebles metalicos de seguridad</t>
  </si>
  <si>
    <t>4299304-Cajas de consignacion nocturna</t>
  </si>
  <si>
    <t>4299305-Cajas metalicas para contadores de gas domiciliario</t>
  </si>
  <si>
    <t>4299306-Cofres y alcancias metalicas de seguridad</t>
  </si>
  <si>
    <t>4299307-Cajas para medidores</t>
  </si>
  <si>
    <t>4299401-Recipientes metalicos para basuras canecas</t>
  </si>
  <si>
    <t>4299402-Papeleras de aluminio</t>
  </si>
  <si>
    <t>4299501-Ganchos legajadores metalicos</t>
  </si>
  <si>
    <t>4299502-Clips</t>
  </si>
  <si>
    <t>4299503-Argollas metalicas</t>
  </si>
  <si>
    <t>4299504-Grapas de alambre para engrapadoras de oficina</t>
  </si>
  <si>
    <t>4299505-Herrajes para pastas de argolla y similares</t>
  </si>
  <si>
    <t>4299506-Varillas metalicas para folderes</t>
  </si>
  <si>
    <t>4299601-Articulos de cobre para adorno y decoracion</t>
  </si>
  <si>
    <t>4299602-Articulos de bronce para adorno y decoracion</t>
  </si>
  <si>
    <t>4299603-Medallas y condecoraciones de metales comunes</t>
  </si>
  <si>
    <t>4299604-Trofeos</t>
  </si>
  <si>
    <t>4299605-Portarretratos</t>
  </si>
  <si>
    <t>4299606-Articulos de acero inoxidable para adorno y decoracion</t>
  </si>
  <si>
    <t xml:space="preserve">4299701-Agujas de coser de uso manual </t>
  </si>
  <si>
    <t>4299702-Alfileres</t>
  </si>
  <si>
    <t>4299703-Ganchos de nodriza</t>
  </si>
  <si>
    <t>4299704-Broches de gancho</t>
  </si>
  <si>
    <t>4299705-Ojetes metalicos</t>
  </si>
  <si>
    <t>4299706-Hebillas metalicas</t>
  </si>
  <si>
    <t>4299707-Articulos metalicos para marroquineria</t>
  </si>
  <si>
    <t>4299799-Articulos metalicos n c p de merceria</t>
  </si>
  <si>
    <t>42998-Helices para buques y sus palas</t>
  </si>
  <si>
    <t>4299901-Soportes de hierro delgado</t>
  </si>
  <si>
    <t>4299902-Rejillas para ventilacion</t>
  </si>
  <si>
    <t>4299903-Placas de identificacion para vehiculos</t>
  </si>
  <si>
    <t>4299904-Placas y plaquetas metalicas para identificacion</t>
  </si>
  <si>
    <t>4299905-Marquillas metalicas</t>
  </si>
  <si>
    <t>4299906-Monedas sin grabar cospeles</t>
  </si>
  <si>
    <t>4299907-Accesorios metalicos para persianas</t>
  </si>
  <si>
    <t>4299908-Rieles para cortinas</t>
  </si>
  <si>
    <t>4299909-Accesorios metalicos para cortinas</t>
  </si>
  <si>
    <t>4299910-Rieles metalicos para correderas</t>
  </si>
  <si>
    <t>4299911-Tejas de zinc</t>
  </si>
  <si>
    <t>4299912-Articulos esmaltados para laboratorio y usos tecnicos</t>
  </si>
  <si>
    <t>4299913-Formas en acero para zapateria</t>
  </si>
  <si>
    <t>4299914-Cambriones para calzado</t>
  </si>
  <si>
    <t>4299915-Cajas metalicas para herramientas</t>
  </si>
  <si>
    <t>4299916-Escaleras metalicas de mano</t>
  </si>
  <si>
    <t>4299917-Ganchos y accesorios metalicos para tejas canales bajantes</t>
  </si>
  <si>
    <t>4299918-Escaleras metalicas para empotrar</t>
  </si>
  <si>
    <t>4299919-Cuerpos moledores</t>
  </si>
  <si>
    <t>4299920-Abrazaderas metalicas</t>
  </si>
  <si>
    <t>4299921-Soportes metalicos para fumigadoras y extinguidores portatiles</t>
  </si>
  <si>
    <t>4299922-Soportes rampas y similares metalicos para mecanica</t>
  </si>
  <si>
    <t>4299923-Carretes metalicos</t>
  </si>
  <si>
    <t>4299924-Perchas collarines y accesorios para redes electricas</t>
  </si>
  <si>
    <t>4299925-Diales metalicos</t>
  </si>
  <si>
    <t>4299926-Senales metalicas viales de transito</t>
  </si>
  <si>
    <t>4299927-Vallas avisos y similares</t>
  </si>
  <si>
    <t>4299928-Accesorios metalicos para el transporte de mercancias estibas</t>
  </si>
  <si>
    <t>4299929-Piezas esmaltadas para aparatos electromecanicos</t>
  </si>
  <si>
    <t>4299930-Postes metalicos para cercas de potreros y usos similares</t>
  </si>
  <si>
    <t>4299931-Bases metalicas y soportes para electrodomesticos</t>
  </si>
  <si>
    <t>4299932-Utensilios de alpaca para la mesa y cocina</t>
  </si>
  <si>
    <t>4299933-Articulos de aluminio anodizado</t>
  </si>
  <si>
    <t>4299934-Articulos de zamac</t>
  </si>
  <si>
    <t>4299935-Sellos de plomo de seguridad</t>
  </si>
  <si>
    <t>4299936-Rejillas fundidas de hierro o acero para alcantarillas</t>
  </si>
  <si>
    <t>4299937-Casquillos metalicos para lapices</t>
  </si>
  <si>
    <t>4299938-Acoples y boquillas para mangueras</t>
  </si>
  <si>
    <t>4299939-Herraduras</t>
  </si>
  <si>
    <t>4299940-Organizadores de alambre plastificado para el hogar</t>
  </si>
  <si>
    <t>4299941-Varillas y aros de alambre para brassieres</t>
  </si>
  <si>
    <t>4299942-Mosquetones y elementos metalicos analogos para seguridad industrial</t>
  </si>
  <si>
    <t>4299943-Argollas metalicas narigueras para ganaderia</t>
  </si>
  <si>
    <t>4299944-Exhibidores de alambre</t>
  </si>
  <si>
    <t>4299945-Alcantarillas metalicas</t>
  </si>
  <si>
    <t>4299946-Tensores para alambres y cables</t>
  </si>
  <si>
    <t>4299947-Persianas de aluminio</t>
  </si>
  <si>
    <t xml:space="preserve">4299948-Cabinas metalicas especiales para aislar sonido insonorizadas </t>
  </si>
  <si>
    <t>4299949-Tejas de aluminio</t>
  </si>
  <si>
    <t>4299950-Accesorios metalicos para bombillos</t>
  </si>
  <si>
    <t>4299951-Pinones coronas ejes y otras piezas torneadas para maquinaria industrial</t>
  </si>
  <si>
    <t>4299952-Cabinas telefonicas metalicas</t>
  </si>
  <si>
    <t xml:space="preserve">4299987-anodos de metales n c p </t>
  </si>
  <si>
    <t xml:space="preserve">4299988-Articulos de alambre n c p </t>
  </si>
  <si>
    <t>4299989-Articulos n c p de metal moldeado</t>
  </si>
  <si>
    <t>4299990-Elementos metalicos n c p para ornamentacion</t>
  </si>
  <si>
    <t>4299991-Articulos n c p de ferreteria y cerrajeria</t>
  </si>
  <si>
    <t>4299992-Articulos n c p de alpaca</t>
  </si>
  <si>
    <t>4299993-Articulos n c p de niquel y sus aleaciones</t>
  </si>
  <si>
    <t xml:space="preserve">4299994-Articulos de aluminio n c p </t>
  </si>
  <si>
    <t>4299995-Articulos n c p de zinc y sus aleaciones</t>
  </si>
  <si>
    <t>4299996-Articulos n c p de estano y sus aleaciones</t>
  </si>
  <si>
    <t>4299997-Carretes metalicos n c p</t>
  </si>
  <si>
    <t>4299998-Piezas n c p estampadas troqueladas</t>
  </si>
  <si>
    <t>4299999-Articulos y utensilios n c p estampados</t>
  </si>
  <si>
    <t>4311001-Motores marinos de encendido por chispa</t>
  </si>
  <si>
    <t xml:space="preserve">4311002-Motores de encendido por chispa de explosion a gasolina </t>
  </si>
  <si>
    <t>4311003-Motores de encendido por compresion de explosion diesel o semidiesel  para la propulsion de barcos</t>
  </si>
  <si>
    <t>4312101-Motores de embolo de encendido por chispa para motocicletas motonetas y similares de hasta 1000 cm3 de cilindrada</t>
  </si>
  <si>
    <t>4312201-Motores de embolo alternativo de encendido por chispa gasolina para la propulsion de vehiculos automoviles de cilindrada superior a 1 000 cm3</t>
  </si>
  <si>
    <t>4312202-Motores de embolo de encendido por chispa para la propulsion de vehiculos pesados</t>
  </si>
  <si>
    <t>4312301-Motores de embolo de encendido por compresion diesel para vehiculos automotores</t>
  </si>
  <si>
    <t>4313101-Motores reconstruidos para aeronaves</t>
  </si>
  <si>
    <t>4313201-Turborreactores</t>
  </si>
  <si>
    <t>4313301-Estatorreactores pulsorreactores y cohetes</t>
  </si>
  <si>
    <t>43134-Artefactos de lanzamiento de aeronaves dispositivos de frenado sobre cubierta o con mecanismos analogos aparatos de entrenamiento de vuelo en tierra</t>
  </si>
  <si>
    <t>4314101-Turbinas de vapor con mecanismo de regulacion</t>
  </si>
  <si>
    <t>4314102-Turbinas de vapor sin mecanismo de regulacion</t>
  </si>
  <si>
    <t>4314201-Turbinas hidraulicas con mecanismo de regulacion</t>
  </si>
  <si>
    <t>4314202-Turbinas hidraulicas sin mecanismo de regulacion</t>
  </si>
  <si>
    <t>4314301-Turbinas de gas</t>
  </si>
  <si>
    <t>4315101-Bloques para motores</t>
  </si>
  <si>
    <t>4315102-Pistones</t>
  </si>
  <si>
    <t>4315103-Anillos para pistones</t>
  </si>
  <si>
    <t>4315104-Carburadores para automotores</t>
  </si>
  <si>
    <t>4315105-Multiples de admision y escape para automotores</t>
  </si>
  <si>
    <t>4315106-Partes especiales camisas para reparacion de motores</t>
  </si>
  <si>
    <t>4315107-Unidades CKD para motores de vehiculos livianos</t>
  </si>
  <si>
    <t>4315108-Unidades CKD para motores de vehiculos pesados</t>
  </si>
  <si>
    <t>4315199-Partes y accesorios n c p para motores</t>
  </si>
  <si>
    <t>4315201-Partes y piezas para motores de aeronaves</t>
  </si>
  <si>
    <t>4315202-Partes y accesorios para motores de combustion interna excepto para vehiculos automotores</t>
  </si>
  <si>
    <t>4315301-Mecanismo de regulacion para turbinas de vapor</t>
  </si>
  <si>
    <t>4315399-Partes n c p para embarcaciones</t>
  </si>
  <si>
    <t>4315401-Mecanismo de regulacion para turbinas hidraulicas</t>
  </si>
  <si>
    <t>4315402-Partes y accesorios para carburadores de automoviles</t>
  </si>
  <si>
    <t>43155-Partes y piezas de turborreactores y turbohelices</t>
  </si>
  <si>
    <t>43156-Partes y piezas de los productos de la subclase 43143</t>
  </si>
  <si>
    <t>43211-Maquinas y motores hidraulicos con movimiento rectilineo cilindros  y de potencia neumatica</t>
  </si>
  <si>
    <t>4321901-Motores no electricos</t>
  </si>
  <si>
    <t>4321902-Maquinas de vapor de embolo piston con calderas propias</t>
  </si>
  <si>
    <t>4321903-Maquinas de vapor sin caldera</t>
  </si>
  <si>
    <t>4322001-Bombas para liquidos con motor de explosion</t>
  </si>
  <si>
    <t>4322002-Bombas para liquidos con motor electrico</t>
  </si>
  <si>
    <t>4322003-Bombas manuales para liquidos</t>
  </si>
  <si>
    <t>4322004-Maquinas y equipo para impregnar e inmunizar madera</t>
  </si>
  <si>
    <t>4322005-Bombas de agua para automotores</t>
  </si>
  <si>
    <t>4322006-Bombas de gasolina para automotores</t>
  </si>
  <si>
    <t>4322007-Bombas para liquidos con motor de gasolina</t>
  </si>
  <si>
    <t xml:space="preserve">4322008-Elevadores de liquidos arietes hidraulicos </t>
  </si>
  <si>
    <t xml:space="preserve">4322099-Bombas para liquidos n c p </t>
  </si>
  <si>
    <t>4323001-Compresores bombas y otras maquinas de aire y gas no electricas</t>
  </si>
  <si>
    <t>4323002-Compresores electricos</t>
  </si>
  <si>
    <t>4324001-Grifos y llaves plasticas</t>
  </si>
  <si>
    <t>4324002-Partes y accesorios de material plastico para instalaciones de regulacion y control</t>
  </si>
  <si>
    <t>4324003-Valvulas neumaticas de material plastico</t>
  </si>
  <si>
    <t>4324004-Grifos llaves metalicas</t>
  </si>
  <si>
    <t>4324005-Valvulas neumaticas</t>
  </si>
  <si>
    <t>4324006-Valvulas hidraulicas</t>
  </si>
  <si>
    <t>4324007-Accesorios metalicos para tuberias</t>
  </si>
  <si>
    <t>4324008-Partes y accesorios para fuentes de agua</t>
  </si>
  <si>
    <t>4324009-Accesorios metalicos para neumaticos</t>
  </si>
  <si>
    <t>4324010-Partes y accesorios para valvulas para liquidos</t>
  </si>
  <si>
    <t>4324011-Hidrantes</t>
  </si>
  <si>
    <t>4324012-Reguladores de presion para gases</t>
  </si>
  <si>
    <t xml:space="preserve">4324013-Valvulas para neumaticos </t>
  </si>
  <si>
    <t>4324014-Valvulas dosificadoras para bebederos agricolas</t>
  </si>
  <si>
    <t>4324015-Fuentes de sifon</t>
  </si>
  <si>
    <t>4324016-Valvulas de bola</t>
  </si>
  <si>
    <t>4324017-Equipo arbol de navidad especializado para la extraccion de petroleo y gas</t>
  </si>
  <si>
    <t>4324018-Cabezales de pozo especializados para la extraccion de petroleo y gas</t>
  </si>
  <si>
    <t>4324099-Valvulas n c p para fontaneria</t>
  </si>
  <si>
    <t>4325101-Partes para calderas y generadores de vapor</t>
  </si>
  <si>
    <t>4325102-Partes y accesorios para sistemas hidraulicos contra incendio</t>
  </si>
  <si>
    <t>4325201-Partes para bombas de liquidos</t>
  </si>
  <si>
    <t>4325301-Partes y accesorios para compresores bombas y analogos</t>
  </si>
  <si>
    <t>4325302-Kit para campanas extractoras de olores</t>
  </si>
  <si>
    <t>4325401-Partes y accesorios para hidrantes</t>
  </si>
  <si>
    <t>4325402-Partes plasticas para valvulas de aerosol</t>
  </si>
  <si>
    <t>4325403-Partes piezas y accesorios para equipo arbol de navidad y cabezales de pozo especializados para la extraccion de petroleo y gas</t>
  </si>
  <si>
    <t>4331001-Rodamientos de bolas</t>
  </si>
  <si>
    <t>4331002-Rodamientos de rodillos</t>
  </si>
  <si>
    <t>4332001-Trenes de engranaje</t>
  </si>
  <si>
    <t>4332002-Embragues</t>
  </si>
  <si>
    <t>4332003-arboles de transmision</t>
  </si>
  <si>
    <t>4332004-Aceleradores y reductores de velocidad</t>
  </si>
  <si>
    <t>4332005-Cajas de velocidades</t>
  </si>
  <si>
    <t>4332006-Motorreductores</t>
  </si>
  <si>
    <t>4332007-Poleas de aluminio</t>
  </si>
  <si>
    <t>4332008-Poleas de hierro o acero</t>
  </si>
  <si>
    <t>4332009-Ciguenales</t>
  </si>
  <si>
    <t>4332010-arboles de leva</t>
  </si>
  <si>
    <t>4332011-Chumaceras</t>
  </si>
  <si>
    <t xml:space="preserve">4332098-Bujes metalicos n c p </t>
  </si>
  <si>
    <t xml:space="preserve">4332099-Aparatos para la transmision de la energia mecanica e hidraulica n c p </t>
  </si>
  <si>
    <t>4333101-Esferas y rodillos para cojinetes</t>
  </si>
  <si>
    <t>4333201-Partes y accesorios para ejes trenes o sistemas de transmision de automotores</t>
  </si>
  <si>
    <t>4333202-Empaques y empaquetaduras de felbesto para automotores</t>
  </si>
  <si>
    <t>4333203-Empaques y empaquetaduras metaloplasticas para automotores</t>
  </si>
  <si>
    <t>4333204-Empaques y empaquetaduras de amianto para automotores</t>
  </si>
  <si>
    <t>4333205-Empaques y empaquetaduras de corcho caucho para automotores</t>
  </si>
  <si>
    <t>4333206-Bridas para motorreductores</t>
  </si>
  <si>
    <t>4341001-Quemadores industriales</t>
  </si>
  <si>
    <t>4341002-Quemadores para combustible liquido</t>
  </si>
  <si>
    <t>4341003-Quemadores para gas</t>
  </si>
  <si>
    <t>4341004-Quemadores boquillas para calentadores de agua no electricos</t>
  </si>
  <si>
    <t>4341005-Paneles infrarrojos cataliticos para tratamiento termico</t>
  </si>
  <si>
    <t>4342101-Hornos de gas industriales</t>
  </si>
  <si>
    <t>4342102-Hornos para calcinar minerales</t>
  </si>
  <si>
    <t>4342103-Hornos para acabado de articulos de ceramica y vidrio</t>
  </si>
  <si>
    <t>4342104-Hornos de ACPM</t>
  </si>
  <si>
    <t>4342105-Hornos electricos industriales</t>
  </si>
  <si>
    <t>4342106-Hornos crematorios</t>
  </si>
  <si>
    <t>4342107-Incineradores de ACPM</t>
  </si>
  <si>
    <t>43422-Hornos de laboratorios dentales</t>
  </si>
  <si>
    <t>4343001-Partes y accesorios para estufas y hornos electricos</t>
  </si>
  <si>
    <t>4343002-Partes y accesorios para estufas de gas</t>
  </si>
  <si>
    <t>4343003-Partes y accesorios para hornos de ACPM y de gas</t>
  </si>
  <si>
    <t>4343004-Partes y accesorios para estufas de gasolina y petroleo</t>
  </si>
  <si>
    <t>4343005-Partes y accesorios para instalaciones industriales de gas</t>
  </si>
  <si>
    <t>4351001-Elevadores mecanicos</t>
  </si>
  <si>
    <t>4351002-Gatos hidraulicos</t>
  </si>
  <si>
    <t>4351003-Gatos neumaticos</t>
  </si>
  <si>
    <t>4351004-Gatos mecanicos</t>
  </si>
  <si>
    <t>4351005-Malacates</t>
  </si>
  <si>
    <t>4352001-Gruas de levantamiento</t>
  </si>
  <si>
    <t xml:space="preserve">4352002-Equipos de manipulacion mecanica y carga de productos puentes gruas fijos y moviles cables aereos y similares </t>
  </si>
  <si>
    <t>4352003-Plumas gruas</t>
  </si>
  <si>
    <t>4353001-Implementos hidraulicos para aplicar a tractores agricolas</t>
  </si>
  <si>
    <t>4354001-Ascensores</t>
  </si>
  <si>
    <t>4354002-Elevadores electricos de carga</t>
  </si>
  <si>
    <t>4354003-Montacargas</t>
  </si>
  <si>
    <t>4355001-Cadenas transportadoras</t>
  </si>
  <si>
    <t>4355002-Estibadoras hidraulicas</t>
  </si>
  <si>
    <t>4355003-Bandas transportadoras metalicas</t>
  </si>
  <si>
    <t>4355004-Transportadores mecanicos</t>
  </si>
  <si>
    <t xml:space="preserve">4356099-Sistemas electromecanicos n c p </t>
  </si>
  <si>
    <t>4357001-Partes para gatos</t>
  </si>
  <si>
    <t>4357002-Partes para transportadores mecanicos</t>
  </si>
  <si>
    <t>4357003-Partes y accesorios para gruas</t>
  </si>
  <si>
    <t>4357004-Partes y accesorios para ascensores</t>
  </si>
  <si>
    <t>4357005-Partes y accesorios para elevadores mecanicos</t>
  </si>
  <si>
    <t>4357006-Partes y accesorios para bandas transportadoras</t>
  </si>
  <si>
    <t>4357007-Partes metalicas estructurales especiales para equipos de manipulacion</t>
  </si>
  <si>
    <t>4358001-Partes piezas y accesorios para puentes gruas cables aereos y similares</t>
  </si>
  <si>
    <t xml:space="preserve">4391101-Aparatos para destilacion y rectificacion n c p </t>
  </si>
  <si>
    <t>4391102-Generadores de gases</t>
  </si>
  <si>
    <t>4391103-Maquinaria y equipos especiales para elaborar productos quimicos</t>
  </si>
  <si>
    <t>4391104-Maquinaria y equipos especiales para refinar petroleo</t>
  </si>
  <si>
    <t>4391105-Aparatos para extraccion de gas y usos analogos</t>
  </si>
  <si>
    <t>4391106-Maquinaria para la fabricacion de bebidas destiladas</t>
  </si>
  <si>
    <t>4391107-Torres de enfriamiento</t>
  </si>
  <si>
    <t xml:space="preserve">4391108-Equipos intercambiadores de calor para usos industriales </t>
  </si>
  <si>
    <t>4391109-Equipo para destilar fraccionar evaporar y secar excepto para alimentos</t>
  </si>
  <si>
    <t>4391201-Aparatos para acondicionamiento de aire y calefaccion</t>
  </si>
  <si>
    <t>4391202-Equipo industrial o comercial para acondicionamiento de aire y calefaccion</t>
  </si>
  <si>
    <t>4391203-Equipos de refrigeracion y calefaccion para automotores</t>
  </si>
  <si>
    <t>4391301-Equipo para fabricar hielo</t>
  </si>
  <si>
    <t>4391302-Cuartos frios</t>
  </si>
  <si>
    <t>4391303-Enfriadores de botellas de uso industrial y comercial</t>
  </si>
  <si>
    <t>4391304-Vitrinas frigorificas</t>
  </si>
  <si>
    <t>4391305-Neveras para uso comercial</t>
  </si>
  <si>
    <t>4391306-Congeladores de uso industrial y comercial</t>
  </si>
  <si>
    <t>4391307-Vitrinas termicas</t>
  </si>
  <si>
    <t>4391308-Fuentes de agua aparatos</t>
  </si>
  <si>
    <t>4391309-Unidades selladas de refrigeracion</t>
  </si>
  <si>
    <t>4391310-Maquinas para la elaboracion de helados</t>
  </si>
  <si>
    <t xml:space="preserve">4391399-Aparatos frigorificos n c p </t>
  </si>
  <si>
    <t>4391401-Equipo para filtracion de gases</t>
  </si>
  <si>
    <t>4391402-Filtros y depuradores para agua</t>
  </si>
  <si>
    <t>4391403-Plantas tanques de purificacion de aguas</t>
  </si>
  <si>
    <t>4391405-Filtros de vidrio para aire acondicionado</t>
  </si>
  <si>
    <t>4391406-Filtros para control de emision de gases para vehiculos automotores</t>
  </si>
  <si>
    <t>4391407-Filtros para industrias y laboratorios</t>
  </si>
  <si>
    <t xml:space="preserve">4391499-Aparatos para tratamiento de aguas n c p </t>
  </si>
  <si>
    <t>4391501-Filtros de gasolina diferentes a los de automotores</t>
  </si>
  <si>
    <t>4391502-Filtros de aceite</t>
  </si>
  <si>
    <t>4391503-Filtros de aire diferentes a los de automotores</t>
  </si>
  <si>
    <t>4391504-Filtros de aire para automotores</t>
  </si>
  <si>
    <t>4391505-Filtros de aceite para automotores</t>
  </si>
  <si>
    <t>4391506-Filtros de combustible para automotores</t>
  </si>
  <si>
    <t>4392101-Maquinas embotelladoras y envasadoras</t>
  </si>
  <si>
    <t>4392102-Maquinaria y equipo para empaque y embalaje de botellas</t>
  </si>
  <si>
    <t>4392103-Maquinas empaquetadoras</t>
  </si>
  <si>
    <t>4392104-Maquinas para lavado de frascos y botellas</t>
  </si>
  <si>
    <t>4392105-Maquinas lavadoras de artefactos para transporte de productos cestos canastas cajas</t>
  </si>
  <si>
    <t>4392106-Maquinas embotelladoras excepto para alimentos y bebidas no alcoholicas</t>
  </si>
  <si>
    <t>4392107-Maquinas empacadoras excepto para alimentos y bebidas no alcoholicas</t>
  </si>
  <si>
    <t>4392108-Maquinas selladoras de sacos bolsas de plastico celofan y similares</t>
  </si>
  <si>
    <t>4392109-Maquinas para envasar y embotellar leche</t>
  </si>
  <si>
    <t xml:space="preserve">4392197-Maquinas engomadoras n c p </t>
  </si>
  <si>
    <t xml:space="preserve">4392198-Maquinas ajustadoras de tapas n c p </t>
  </si>
  <si>
    <t xml:space="preserve">4392199-Maquinas etiquetadoras n c p </t>
  </si>
  <si>
    <t>4392201-Basculas industriales</t>
  </si>
  <si>
    <t>4392202-Balanzas</t>
  </si>
  <si>
    <t>4392203-Romanas</t>
  </si>
  <si>
    <t>4392204-Basculas para alto tonelaje</t>
  </si>
  <si>
    <t xml:space="preserve">4392299-Basculas n c p </t>
  </si>
  <si>
    <t>4392301-Atomizadores para uso industrial</t>
  </si>
  <si>
    <t>4392302-Extinguidores de incendio</t>
  </si>
  <si>
    <t>4392303-Equipos extintores de incendios</t>
  </si>
  <si>
    <t>4392304-Cabinas metalicas especiales para pintura de automoviles</t>
  </si>
  <si>
    <t>4392401-Empaquetaduras para motores de vehiculos automotores</t>
  </si>
  <si>
    <t>4392402-Empaques empaquetaduras de corcho para automotores</t>
  </si>
  <si>
    <t>4392403-Empaques y empaquetaduras de papel o carton para automotores</t>
  </si>
  <si>
    <t>4392404-Retenedores de aceite</t>
  </si>
  <si>
    <t>4393101-Ventiladores industriales</t>
  </si>
  <si>
    <t>4393102-Maquinas agitadoras y mezcladoras industriales del tipo centrifugadoras</t>
  </si>
  <si>
    <t xml:space="preserve">4393201-Cubas y demas recipientes para cocimiento y enfriamiento excepto para alimentos y bebidas </t>
  </si>
  <si>
    <t>4393202-Estufas cocinas de gas industriales</t>
  </si>
  <si>
    <t>4393203-Aparatos para pasteurizacion de leche</t>
  </si>
  <si>
    <t xml:space="preserve">43933-Calandrias y otras maquinas laminadoras excepto para metales o vidrio </t>
  </si>
  <si>
    <t xml:space="preserve">4393401-Dispensadores monederos de mercancia menuda cigarrillos golosinas </t>
  </si>
  <si>
    <t>4393402-Dispensadores para liquidos</t>
  </si>
  <si>
    <t xml:space="preserve">43935-Maquinas lavavajillas excepto las de tipo domestico </t>
  </si>
  <si>
    <t>4394101-Partes y accesorios para maquinaria y equipo de fabricacion de bebidas destiladas</t>
  </si>
  <si>
    <t>4394102-Partes y accesorios para aparatos para acondicionamiento de aire y calefaccion</t>
  </si>
  <si>
    <t>4394103-Partes y accesorios para unidades selladas de refrigeracion</t>
  </si>
  <si>
    <t>4394104-Partes y accesorios para maquinaria y equipo de elaborar productos quimicos</t>
  </si>
  <si>
    <t>4394105-Partes y accesorios para maquinaria y equipo de refinar petroleo</t>
  </si>
  <si>
    <t>4394106-Partes y piezas para calentadores de agua no electricos</t>
  </si>
  <si>
    <t>4394107-Partes para aparatos y equipos de refrigeracion</t>
  </si>
  <si>
    <t>4394108-Evaporadores industriales de aire forzado</t>
  </si>
  <si>
    <t>4394201-Partes y accesorios para filtros de aceite gasolina y similares</t>
  </si>
  <si>
    <t>4394202-Equipos y partes para tratamiento de aguas</t>
  </si>
  <si>
    <t>4394301-Partes y accesorios de dispensadores para liquidos</t>
  </si>
  <si>
    <t>4394302-Partes y accesorios para basculas balanzas y analogos</t>
  </si>
  <si>
    <t>4394303-Partes y accesorios para fumigadoras extinguidores y similares</t>
  </si>
  <si>
    <t>4394401-Partes y accesorios para lavadoras electricas de platos</t>
  </si>
  <si>
    <t>4394402-Canastas para maquinas embotelladoras</t>
  </si>
  <si>
    <t>4394901-Graseras no automaticas para lubricacion</t>
  </si>
  <si>
    <t>4411101-Arados</t>
  </si>
  <si>
    <t>4411201-Cultivadoras motorizadas</t>
  </si>
  <si>
    <t>4411202-Cultivadoras no motorizadas</t>
  </si>
  <si>
    <t>4411301-Sembradoras motorizadas</t>
  </si>
  <si>
    <t>4411302-Sembradoras no motorizadas</t>
  </si>
  <si>
    <t>4411401-Esparcidoras de abono motorizadas</t>
  </si>
  <si>
    <t>4411501-Discos para arados</t>
  </si>
  <si>
    <t>4411901-Rastrillo mecanizado agricola</t>
  </si>
  <si>
    <t xml:space="preserve">4412101-Cortadoras de cesped maquina con tractor </t>
  </si>
  <si>
    <t>4412102-Remolque cortador de cesped</t>
  </si>
  <si>
    <t>4412103-Cortadoras manuales de cesped con motor</t>
  </si>
  <si>
    <t xml:space="preserve">4412201-Cosechadoras trilladoras combinadas motorizadas </t>
  </si>
  <si>
    <t>4412301-Segadoras motorizadas</t>
  </si>
  <si>
    <t>4412302-Segadoras no motorizadas</t>
  </si>
  <si>
    <t xml:space="preserve">4412303-Desbrozadora guadanadora </t>
  </si>
  <si>
    <t>4412304-Maquinas segadoras y picadoras de pasto</t>
  </si>
  <si>
    <t>44124-Otras maquinas para henificar</t>
  </si>
  <si>
    <t>44125-Prensas o enfarfadoras para paja o forraje incluidas las prensas recogedoras de paja</t>
  </si>
  <si>
    <t>44126-Maquinas para cosechar raices y tuberculos</t>
  </si>
  <si>
    <t xml:space="preserve">4412701-Maquinas lavadoras de huevos no electricas </t>
  </si>
  <si>
    <t xml:space="preserve">4412702-Maquinas clasificadoras de huevos no electricas </t>
  </si>
  <si>
    <t xml:space="preserve">4412703-Clasificadoras agricolas de frutas u otros productos agricolas diferentes a semillas granos y hortalizas </t>
  </si>
  <si>
    <t>4412801-Descerezadoras de cafe</t>
  </si>
  <si>
    <t>4412802-Maquinaria y equipos para limpieza y seleccion de granos</t>
  </si>
  <si>
    <t>4412803-Aventadoras agricolas</t>
  </si>
  <si>
    <t xml:space="preserve">4412804-Clasificadoras agricolas de semillas granos u hortalizas de vainas secas </t>
  </si>
  <si>
    <t>4412901-Cosechadoras motorizadas</t>
  </si>
  <si>
    <t>4412902-Trilladoras motorizadas</t>
  </si>
  <si>
    <t>4412903-Cosechadoras no motorizadas</t>
  </si>
  <si>
    <t>4412904-Trilladoras no motorizadas</t>
  </si>
  <si>
    <t>4413101-Maquinas ordenadoras</t>
  </si>
  <si>
    <t>4413201-Maquinas para elaboracion de queso y mantequilla</t>
  </si>
  <si>
    <t>4413298-Aparatos n c p para lecheria</t>
  </si>
  <si>
    <t>4413299-Maquinas n c p para la industria lechera</t>
  </si>
  <si>
    <t xml:space="preserve">44138-Partes de maquinas para ordenar n c p </t>
  </si>
  <si>
    <t xml:space="preserve">44139-Partes y piezas de maquinas para la industria lechera n c p </t>
  </si>
  <si>
    <t>4414101-Motocultores</t>
  </si>
  <si>
    <t>4414201-Tractores de oruga</t>
  </si>
  <si>
    <t xml:space="preserve">4414999-Otros tractores de uso agricola n c p </t>
  </si>
  <si>
    <t>4415001-Equipo para riego artificial</t>
  </si>
  <si>
    <t>4415002-Equipos hidroneumaticos</t>
  </si>
  <si>
    <t>4415003-Fumigadoras para agricultura y ganaderia</t>
  </si>
  <si>
    <t>4415004-Aspersores y rociadores de material plastico para riego</t>
  </si>
  <si>
    <t>4415005-Rociadores para riego</t>
  </si>
  <si>
    <t>4415006-Fumigadoras plasticas para agricultura y ganaderia</t>
  </si>
  <si>
    <t>44160-Remolques y semirremolques de carga y descarga automatica para usos agricolas</t>
  </si>
  <si>
    <t>4419101-Equipo para la fabricacion de vinos</t>
  </si>
  <si>
    <t xml:space="preserve">4419199-Maquinaria y equipo para la elaboracion de bebidas n c p </t>
  </si>
  <si>
    <t>44192-Maquinaria para la preparacion de alimentos o piensos para animales</t>
  </si>
  <si>
    <t xml:space="preserve">4419301-Incubadoras no electricas </t>
  </si>
  <si>
    <t xml:space="preserve">4419302-Maquinas criadoras no electricas </t>
  </si>
  <si>
    <t xml:space="preserve">4419303-Incubadoras electricas </t>
  </si>
  <si>
    <t xml:space="preserve">4419304-Maquinas criadoras electricas </t>
  </si>
  <si>
    <t>4419401-Comederos y bebederos para gallineros</t>
  </si>
  <si>
    <t>4419402-Ponederos para gallinas</t>
  </si>
  <si>
    <t>4419499-Artefactos n c p para avicultura</t>
  </si>
  <si>
    <t>4419501-Partes y accesorios para equipo de fabricacion de vinos</t>
  </si>
  <si>
    <t>4419801-Pasteras</t>
  </si>
  <si>
    <t xml:space="preserve">4419802-Bebederos incluso automaticos </t>
  </si>
  <si>
    <t>4419803-Maquina trituradora de desechos vegetales</t>
  </si>
  <si>
    <t xml:space="preserve">4419804-Comederos incluso automaticos </t>
  </si>
  <si>
    <t>4419898-Aparatos n c p para establos</t>
  </si>
  <si>
    <t xml:space="preserve">4419899-Maquinas y aparatos agricolas n c p </t>
  </si>
  <si>
    <t>4419901-Partes y accesorios para tractores y similares</t>
  </si>
  <si>
    <t>4419902-Partes y accesorios para maquinaria y equipo para elaboracion de concentrados</t>
  </si>
  <si>
    <t>4419903-Partes y accesorios en fibra de vidrio para maquinaria agricola</t>
  </si>
  <si>
    <t>4419998-Piezas forjadas n c p de hierro o acero para maquinaria</t>
  </si>
  <si>
    <t>4419999-Partes y accesorios n c p para maquinaria agricola</t>
  </si>
  <si>
    <t>44211-Maquinas herramientas para el trabajo de materiales por remocion de material mediante rayos laser u otros haces de luz o de fotones por ultrasonido electroerosion procesos electroquimicos haz de electrones haz ionico o chorro de plasma</t>
  </si>
  <si>
    <t>4421201-Maquinas de puesto fijo para trabajar metales</t>
  </si>
  <si>
    <t>4421301-Tornos para trabajar metales</t>
  </si>
  <si>
    <t>4421401-Fresadoras perforadoras y maquinas analogas para metales</t>
  </si>
  <si>
    <t xml:space="preserve">44215-Maquinas herramientas para roscado interior o exterior por remocion de metal excepto tornos y maquinas de cabezal del tipo intermedio </t>
  </si>
  <si>
    <t>4421601-Cepilladoras pulidoras y biseladoras para metales</t>
  </si>
  <si>
    <t>4421602-Maquinas para cortar metales</t>
  </si>
  <si>
    <t>4421603-Maquinaria y equipo para rectificacion de motores</t>
  </si>
  <si>
    <t>4421699-Herramientas n c p para troquelado de metales</t>
  </si>
  <si>
    <t>4421701-Maquinas dobladoras de laminas</t>
  </si>
  <si>
    <t>4421702-Prensas de mano y de pedal</t>
  </si>
  <si>
    <t>4421703-Prensas hidraulicas</t>
  </si>
  <si>
    <t>4421704-Prensas electricas</t>
  </si>
  <si>
    <t>4421705-Maquinas dobladoras de tubos</t>
  </si>
  <si>
    <t>4421706-Matrices para conformar metales</t>
  </si>
  <si>
    <t>4421707-Juegos de matrices para conformar metales</t>
  </si>
  <si>
    <t>4421799-Maquinas n c p para conformar metales</t>
  </si>
  <si>
    <t>4421801-Remachadoras de bandas de vehiculos automotores</t>
  </si>
  <si>
    <t xml:space="preserve">4422101-Maquinaria y equipo para rectificacion de pastillas para frenos </t>
  </si>
  <si>
    <t>4422102-Maquinas cortadoras de pastillas para frenos</t>
  </si>
  <si>
    <t>4422103-Maquinas especiales para cortar ladrillo</t>
  </si>
  <si>
    <t>4422201-Sierras montadas para aserraderos</t>
  </si>
  <si>
    <t>4422202-Cepilladoras de madera</t>
  </si>
  <si>
    <t>4422203-Machihembradoras de madera</t>
  </si>
  <si>
    <t>4422204-Tornos para madera</t>
  </si>
  <si>
    <t>4422205-Maquinas para aglomerar madera</t>
  </si>
  <si>
    <t>4422206-Maquinas para endurecer madera</t>
  </si>
  <si>
    <t>4422207-Maquinas para fabricacion de lapices</t>
  </si>
  <si>
    <t>4422208-Maquinas para la fabricacion de cajas y otro material de embalaje de madera</t>
  </si>
  <si>
    <t>4422209-Maquinas para fabricar hormas y avios de madera para zapateria</t>
  </si>
  <si>
    <t>4422210-Maquinas posformadoras dobladoras de formica</t>
  </si>
  <si>
    <t>4422211-Molinos para triturado y molido de plastico</t>
  </si>
  <si>
    <t>4422297-Maquinas n c p para aserraderos</t>
  </si>
  <si>
    <t>4422298-Maquinas n c p para trabajar madera</t>
  </si>
  <si>
    <t>4422299-Maquinas especiales n c p para trabajar madera</t>
  </si>
  <si>
    <t>4423101-Taladradoras perforadoras y similares rotativas incluso de percusion  neumaticas de uso manual</t>
  </si>
  <si>
    <t>4423201-Herramientas electricas de mano excepto soldadores</t>
  </si>
  <si>
    <t>4423202-Taladros para mineria</t>
  </si>
  <si>
    <t>4424101-Soldadores electricos</t>
  </si>
  <si>
    <t>4424201-Maquinas de gas para soldar y cortar metales</t>
  </si>
  <si>
    <t>4424202-Maquinas de gas para temple superficial</t>
  </si>
  <si>
    <t>4425101-Partes y accesorios para maquinaria de trabajar metales</t>
  </si>
  <si>
    <t>4425102-Partes y piezas para prensas hidraulicas</t>
  </si>
  <si>
    <t>4425103-Piezas cortantes para herramientas y maquinas herramientas para trabajar metales</t>
  </si>
  <si>
    <t>4425104-Piezas para fresar barrenar etc  para herramientas y maquinas herramientas de trabajar metal</t>
  </si>
  <si>
    <t>4425105-Piezas cortantes para maquinaria y equipo industrial</t>
  </si>
  <si>
    <t>4425106-Mandriles revolveres para torno</t>
  </si>
  <si>
    <t>4425201-Piezas cortantes para maquinaria de trabajar madera</t>
  </si>
  <si>
    <t>4425202-Piezas para perforar y barrenar para maquinaria de trabajar madera</t>
  </si>
  <si>
    <t>4425203-Partes y accesorios para maquinaria de trabajar madera</t>
  </si>
  <si>
    <t>4425204-Partes y piezas para maquinas especiales para cortar ladrillo</t>
  </si>
  <si>
    <t>44253-Partes y piezas para los productos de las subclases 44231 y 44232</t>
  </si>
  <si>
    <t>4425501-Partes de maquinas y aparatos de gas para temple superficial</t>
  </si>
  <si>
    <t>44256-Partes y piezas para los productos de la subclase 44242</t>
  </si>
  <si>
    <t>4431001-Maquinas de fundicion centrifuga</t>
  </si>
  <si>
    <t>4431002-Maquinas para laminacion de planos metalicos</t>
  </si>
  <si>
    <t>4431003-Maquinas para laminacion de tubos metalicos</t>
  </si>
  <si>
    <t>4431004-Maquinas para moldeo a presion de metales</t>
  </si>
  <si>
    <t>4431099-Maquinas n c p para tratar metales</t>
  </si>
  <si>
    <t>4432001-Partes y accesorios para equipos de fundicion</t>
  </si>
  <si>
    <t>44411-Elevadores y transportadores de accion continua para mercancias o materiales disenados especialmente para uso subterraneo</t>
  </si>
  <si>
    <t>4441201-Maquinas y equipos para perforacion de suelos y subsuelos</t>
  </si>
  <si>
    <t>4441299-Maquinas y equipo n c p de mineria</t>
  </si>
  <si>
    <t>44421-Topadoras frontales «bulldozers» y topadoras angulares «angledozers»  autopropulsadas</t>
  </si>
  <si>
    <t>44422-Conformadoras y niveladoras autopropulsadas</t>
  </si>
  <si>
    <t>44423-Traillas o raedoras autopropulsadas</t>
  </si>
  <si>
    <t>44424-Maquinas apisonadoras y aplanadoras de caminos compactadoras  autopropulsadas</t>
  </si>
  <si>
    <t>4442501-Cargadoras y palas cargadoras de carga frontal autopropulsadas</t>
  </si>
  <si>
    <t>4442601-Maquinas autopropulsadas cuya superestructura puede girar 360 grados</t>
  </si>
  <si>
    <t>4442701-Maquinas apisonadoras</t>
  </si>
  <si>
    <t>4442801-Volquetas automotores concebidas para utilizar fuera de la red de carreteras</t>
  </si>
  <si>
    <t xml:space="preserve">44429-Hojas de topadoras frontales «bulldozers» o de topadoras angulares «angledozers» </t>
  </si>
  <si>
    <t>4443001-Equipo para pavimentacion</t>
  </si>
  <si>
    <t xml:space="preserve">4443002-Equipos especiales para la construccion de puentes viaductos etc </t>
  </si>
  <si>
    <t>4443099-Maquinas n c p para construccion</t>
  </si>
  <si>
    <t>4444001-Maquinaria para fabricar productos de arcilla</t>
  </si>
  <si>
    <t>4444002-Maquinas para fabricar productos de cemento</t>
  </si>
  <si>
    <t>4444003-Maquinas y aparatos para clasificar minerales</t>
  </si>
  <si>
    <t>4444004-Mezcladoras de concreto</t>
  </si>
  <si>
    <t>4444005-Mezcladoras de concreto estacionarias</t>
  </si>
  <si>
    <t>4444006-Maquinaria y equipo para tratar asfalto</t>
  </si>
  <si>
    <t xml:space="preserve">4444007-Trituradoras y pulverizadoras de minerales </t>
  </si>
  <si>
    <t>4444008-Hidrolavadoras</t>
  </si>
  <si>
    <t>4446101-Partes y accesorios para maquinas y equipo de mineria</t>
  </si>
  <si>
    <t>4446102-Partes y accesorios para maquinas y equipos de construccion</t>
  </si>
  <si>
    <t>4446201-Partes y accesorios para maquinas de fabricar productos de arcilla</t>
  </si>
  <si>
    <t>4446202-Partes y accesorios para maquinas de fabricar productos de cemento</t>
  </si>
  <si>
    <t>4446203-Partes y accesorios para trituradoras y pulverizadoras de minerales</t>
  </si>
  <si>
    <t>4451101-Descremadoras de leche</t>
  </si>
  <si>
    <t xml:space="preserve">4451102-Maquinaria y equipo para la elaboracion de yogur kumis etc </t>
  </si>
  <si>
    <t>4451301-Maquinaria y equipo para molienda de cereales</t>
  </si>
  <si>
    <t>4451302-Maquinas para trillar pilar arroz</t>
  </si>
  <si>
    <t>4451303-Maquinas moledoras de cafe</t>
  </si>
  <si>
    <t>4451304-Equipo para trilla de arroz</t>
  </si>
  <si>
    <t>4451305-Partes y accesorios para maquinaria de equipo de trilla de arroz</t>
  </si>
  <si>
    <t>4451306-Molino electrico industrial</t>
  </si>
  <si>
    <t>4451399-Maquinas n c p para la elaboracion de cereales y leguminosas</t>
  </si>
  <si>
    <t xml:space="preserve">4451501-Maquinas y aparatos especiales para asar pollos carnes etc </t>
  </si>
  <si>
    <t>4451502-Freidores industriales electricos</t>
  </si>
  <si>
    <t>4451503-Estufas –cocinas– industriales de ACPM</t>
  </si>
  <si>
    <t>4451504-Estufas –cocinas electricas– industriales</t>
  </si>
  <si>
    <t>4451505-Asadores y parrillas industriales a gas</t>
  </si>
  <si>
    <t>4451601-Trapiches</t>
  </si>
  <si>
    <t>4451602-Maquinaria y equipo para elaboracion de azucar</t>
  </si>
  <si>
    <t>4451603-Maquinaria y equipo para cerveceria</t>
  </si>
  <si>
    <t>4451604-Maquinas batidoras de panaderia</t>
  </si>
  <si>
    <t>4451605-Maquinas cortadoras de panaderia</t>
  </si>
  <si>
    <t xml:space="preserve">4451606-Equipo para panaderia excepto hornos </t>
  </si>
  <si>
    <t>4451607-Maquinaria y equipo para la fabricacion de confites</t>
  </si>
  <si>
    <t>4451608-Maquinaria y equipo para la elaboracion de te</t>
  </si>
  <si>
    <t>4451609-Maquinas y equipo para la elaboracion de condimentos y especias</t>
  </si>
  <si>
    <t>4451610-Maquinaria y equipo para la fabricacion de aceites y grasas comestibles</t>
  </si>
  <si>
    <t>4451611-Maquinas y equipo para sacrificar ganado</t>
  </si>
  <si>
    <t>4451612-Maquinas especiales para el pelado y trozado de tuberculos</t>
  </si>
  <si>
    <t>4451613-Maquinaria y equipo para extraccion de aceites vegetales</t>
  </si>
  <si>
    <t>4451614-Maquinas dosificadoras para la preparacion de alimentos</t>
  </si>
  <si>
    <t>4451615-Maquinas para sacrificar y pelar pollos y otras aves de corral</t>
  </si>
  <si>
    <t>4451616-Maquinas para la preparacion de carnes</t>
  </si>
  <si>
    <t>4451617-Maquinas para la preparacion de frutas y legumbres</t>
  </si>
  <si>
    <t>4451618-Maquinaria y equipo para la elaboracion de alimentos concentrados</t>
  </si>
  <si>
    <t>4451619-Maquinas despulpadoras de cafe</t>
  </si>
  <si>
    <t>4451620-Maquinaria y equipo para la elaboracion de sal</t>
  </si>
  <si>
    <t>4451621-Maquinaria y equipo para trillar cafe</t>
  </si>
  <si>
    <t>4451698-Maquinas n c p para elaboracion de productos alimenticios</t>
  </si>
  <si>
    <t>4451699-Maquinas n c p para panaderia</t>
  </si>
  <si>
    <t>4451701-Maquinas para preparacion de tabaco</t>
  </si>
  <si>
    <t>4451702-Maquinaria y equipo para fabricar cigarros y cigarrillos</t>
  </si>
  <si>
    <t>4451801-Maquinas tostadoras de cafe</t>
  </si>
  <si>
    <t>4451802-Maquinaria y equipo para deshidratacion y o secamiento de cereales</t>
  </si>
  <si>
    <t>4451803-Maquinas secadoras de cafe</t>
  </si>
  <si>
    <t>4451804-Maquinas secadoras de frutas y verduras</t>
  </si>
  <si>
    <t>4451805-Maquinas para la fabricacion de leche en polvo</t>
  </si>
  <si>
    <t>4452201-Partes y accesorios para maquinaria y equipo de elaborar azucar</t>
  </si>
  <si>
    <t>4452202-Partes y accesorios para maquinaria y equipos especiales de cerveceria</t>
  </si>
  <si>
    <t>4452203-Partes y accesorios para maquinas y equipo de panaderia</t>
  </si>
  <si>
    <t>4452204-Partes y accesorios para maquinaria y equipo de fabricacion de confites</t>
  </si>
  <si>
    <t>4452205-Partes y accesorios para maquinas de tostar cafe</t>
  </si>
  <si>
    <t>4452206-Partes y accesorios para maquinaria y equipo de deshidratacion o secamiento</t>
  </si>
  <si>
    <t>4452207-Partes y accesorios de maquinaria para elaborar alimentos</t>
  </si>
  <si>
    <t>4452208-Partes y accesorios para maquinaria y equipo de extraccion de aceites vegetales</t>
  </si>
  <si>
    <t>4452209-Partes y accesorios para maquinaria y equipo para limpieza y seleccion de granos</t>
  </si>
  <si>
    <t>4452210-Partes y accesorios para maquinaria y equipo de sacrificio de ganado</t>
  </si>
  <si>
    <t>4452211-Partes y accesorios para maquinaria y equipo de trillar cafe</t>
  </si>
  <si>
    <t>4452212-Partes y accesorios para maquinaria y equipo para trillar arroz</t>
  </si>
  <si>
    <t>4452213-Partes y accesorios para molinos y equipos para molineria</t>
  </si>
  <si>
    <t>4452214-Tolvas para molinos trituradores y pulverizadores industriales</t>
  </si>
  <si>
    <t xml:space="preserve">4452299-Partes y accesorios para maquinaria y equipo de fabricacion de bebidas n c p </t>
  </si>
  <si>
    <t>4452301-Partes y accesorios para maquinaria y equipo de elaborar cigarros y cigarrillos</t>
  </si>
  <si>
    <t>4461101-Maquinas para desmotar algodon</t>
  </si>
  <si>
    <t>4461102-Maquinas para desfibrar fique y otras fibras duras vegetales</t>
  </si>
  <si>
    <t>4461103-Maquinas para cardar y peinar algodon y lana</t>
  </si>
  <si>
    <t>4461104-Maquinas para hilar algodon y lana</t>
  </si>
  <si>
    <t>4461105-Maquinas para hilar fique y otras fibras duras vegetales</t>
  </si>
  <si>
    <t>4461106-Maquinaria para la elaboracion de fibras artificiales y sinteticas</t>
  </si>
  <si>
    <t>4461201-Telares para tejidos de fique y otras fibras duras vegetales</t>
  </si>
  <si>
    <t>4461202-Telares para tejidos planos</t>
  </si>
  <si>
    <t>4461301-Maquinas para tejidos de punto rectilineo</t>
  </si>
  <si>
    <t>4461302-Maquinas para tejido de punto circular</t>
  </si>
  <si>
    <t>4461303-Maquinas manuales para tejido de punto</t>
  </si>
  <si>
    <t>4461304-Maquinas para hacer medias</t>
  </si>
  <si>
    <t>4461305-Maquinas para fabricar alfombras y tapetes</t>
  </si>
  <si>
    <t>44614-Maquinaria auxiliar para utilizar con maquinas para la extrusion la preparacion el hilado o el tejido de fibras textiles con maquinas para hacer tejido de punto o con maquinas analogas</t>
  </si>
  <si>
    <t>4462101-Maquinas de coser industriales</t>
  </si>
  <si>
    <t>4462201-Maquinas industriales para lavanderia</t>
  </si>
  <si>
    <t>4462202-Equipos para lavanderias</t>
  </si>
  <si>
    <t>4462203-Secadoras de ropa para uso industrial</t>
  </si>
  <si>
    <t>4462901-Maquinas para fabricacion de fieltro</t>
  </si>
  <si>
    <t>4462902-Maquinaria y aparatos para el blanqueo tenido y acabado de textiles</t>
  </si>
  <si>
    <t>4462999-Maquinaria n c p para textiles</t>
  </si>
  <si>
    <t>4463001-Maquinaria y aparatos para tenido y acabado del cuero</t>
  </si>
  <si>
    <t>4463002-Maquinaria y aparatos para curtir cueros</t>
  </si>
  <si>
    <t>4463003-Maquinas para fabricacion de calzado y articulos de cuero</t>
  </si>
  <si>
    <t>4464001-Muebles metalicos para maquinas de coser</t>
  </si>
  <si>
    <t>4464002-Muebles de madera para maquinas de coser</t>
  </si>
  <si>
    <t>4464003-Partes y accesorios para maquinaria de textiles</t>
  </si>
  <si>
    <t>4464004-Partes y accesorios para maquinaria de curtir y trabajar cuero</t>
  </si>
  <si>
    <t>4464005-Agujas de maquinas de coser</t>
  </si>
  <si>
    <t>4464006-Partes y accesorios para maquinas de coser</t>
  </si>
  <si>
    <t>4464007-Partes y accesorios para lavadoras electricas de ropa</t>
  </si>
  <si>
    <t>44710-Tanques y otros vehiculos blindados de combate motorizados y sus partes y piezas</t>
  </si>
  <si>
    <t>4472001-Fusiles</t>
  </si>
  <si>
    <t>4472002-Carabinas</t>
  </si>
  <si>
    <t xml:space="preserve">4472003-Lanzagranadas armamento </t>
  </si>
  <si>
    <t xml:space="preserve">4472004-Morteros armamento </t>
  </si>
  <si>
    <t>4473001-Revolveres y pistolas</t>
  </si>
  <si>
    <t>4473002-Escopetas</t>
  </si>
  <si>
    <t xml:space="preserve">4474001-Perdigones de plomo municion </t>
  </si>
  <si>
    <t>4474002-Vainillas y proyectiles para municiones</t>
  </si>
  <si>
    <t>4474003-Municion de caza y deporte</t>
  </si>
  <si>
    <t>4474004-Casquillos para municion</t>
  </si>
  <si>
    <t>4474005-Granadas</t>
  </si>
  <si>
    <t>4474006-Partes y piezas para granadas</t>
  </si>
  <si>
    <t>4474007-Vainillas fulminadas para municion</t>
  </si>
  <si>
    <t>4474008-Minas antipersonales</t>
  </si>
  <si>
    <t>4474009-Tubos explosivos</t>
  </si>
  <si>
    <t xml:space="preserve">4474010-Municiones excepto para armas pequenas </t>
  </si>
  <si>
    <t>4474011-Iniciadores carga hueca</t>
  </si>
  <si>
    <t>4474012-Proyectiles puntas metalicas para municion</t>
  </si>
  <si>
    <t xml:space="preserve">4474013-Bombas dispositivos explosivos </t>
  </si>
  <si>
    <t>44750-Sables espadas bayonetas lanzas y armas analogas sus partes y piezas y sus fundas y vainas blancas</t>
  </si>
  <si>
    <t>4476001-Proveedores para armas de fuego</t>
  </si>
  <si>
    <t>4476002-Pasadores y guardamanos para armas de fuego</t>
  </si>
  <si>
    <t>4476003-Partes piezas y accesorios para armas de fuego</t>
  </si>
  <si>
    <t>4476004-Partes y piezas especiales para armas de fuego</t>
  </si>
  <si>
    <t>4481101-Neveras para uso domestico</t>
  </si>
  <si>
    <t>4481201-Lavadoras electricas de ropa</t>
  </si>
  <si>
    <t>4481202-Lavadoras electricas de platos</t>
  </si>
  <si>
    <t>44813-Mantas electricas</t>
  </si>
  <si>
    <t>4481401-Maquinas de coser domesticas</t>
  </si>
  <si>
    <t>4481501-Ventiladores electricos de uso domestico</t>
  </si>
  <si>
    <t>4481502-Extractores de olores de uso domestico</t>
  </si>
  <si>
    <t>4481601-Tostadores electricos</t>
  </si>
  <si>
    <t>4481602-Grecas</t>
  </si>
  <si>
    <t>4481603-Planchas electricas</t>
  </si>
  <si>
    <t>4481604-Licuadoras domesticas</t>
  </si>
  <si>
    <t>4481605-Batidores y mezcladoras electricas</t>
  </si>
  <si>
    <t>4481606-Exprimidores electricos</t>
  </si>
  <si>
    <t>4481607-Molinos electricos domesticos</t>
  </si>
  <si>
    <t>4481608-Brilladoras electricas domesticas</t>
  </si>
  <si>
    <t>4481609-Aspiradoras electricas domesticas</t>
  </si>
  <si>
    <t>4481610-Maquinas electricas de afeitar</t>
  </si>
  <si>
    <t>4481611-Rizadores electricos para el cabello</t>
  </si>
  <si>
    <t>4481612-Secadores electricos para el cabello</t>
  </si>
  <si>
    <t>4481613-Vaporizadores</t>
  </si>
  <si>
    <t>4481614-Maquinas compactadoras de basura</t>
  </si>
  <si>
    <t>4481615-Secadores de pelo para salones de belleza</t>
  </si>
  <si>
    <t>4481616-Cafetera electrica para uso domestico</t>
  </si>
  <si>
    <t xml:space="preserve">4481698-Aparatos electrodomesticos n c p </t>
  </si>
  <si>
    <t>4481699-Aparatos e implementos n c p para peluquerias y salones de belleza</t>
  </si>
  <si>
    <t>4481701-Asadores y parrillas electricos</t>
  </si>
  <si>
    <t>4481702-Hornos electricos domesticos</t>
  </si>
  <si>
    <t>4481703-Calentadores electricos de ambiente</t>
  </si>
  <si>
    <t>4481704-Calentadores electricos de agua</t>
  </si>
  <si>
    <t>4481705-Duchas electricas</t>
  </si>
  <si>
    <t>4481706-Estufas –cocinas– electricas domesticas</t>
  </si>
  <si>
    <t>4481707-Cocinetas electricas</t>
  </si>
  <si>
    <t>4481708-Hornos microondas</t>
  </si>
  <si>
    <t xml:space="preserve">44818-Resistencias electricas calentadoras excepto de carbon </t>
  </si>
  <si>
    <t>4482101-Estufas –cocinas– de gas domesticas</t>
  </si>
  <si>
    <t>4482102-Estufas –cocinas– de gasolina</t>
  </si>
  <si>
    <t>4482103-Estufas –cocinas– de petroleo</t>
  </si>
  <si>
    <t>4482104-Freidoras de gas</t>
  </si>
  <si>
    <t>4482105-Estufas cocinas a carbon y lena domesticas</t>
  </si>
  <si>
    <t>4482106-Estufas integrales</t>
  </si>
  <si>
    <t>4482107-Cocinetas de gas</t>
  </si>
  <si>
    <t>4482108-Hornos a gas domesticos</t>
  </si>
  <si>
    <t>4482109-Planchas de gasolina</t>
  </si>
  <si>
    <t>4482110-Planchas de carbon</t>
  </si>
  <si>
    <t>4482201-Braseros</t>
  </si>
  <si>
    <t>4482202-Parrilla de hogar</t>
  </si>
  <si>
    <t>44823-Radiadores para calefaccion central de calentamiento no electrico de hierro o acero</t>
  </si>
  <si>
    <t>44824-Calentadores de aire y distribuidores de aire caliente de calentamiento no electrico con ventilador o soplador accionado mediante un motor de hierro o acero</t>
  </si>
  <si>
    <t>4482501-Calderas para calefaccion</t>
  </si>
  <si>
    <t>4482601-Evaporador o difusor electrico</t>
  </si>
  <si>
    <t>4483101-Partes y accesorios para grecas</t>
  </si>
  <si>
    <t>4483102-Partes y accesorios para licuadoras y similares</t>
  </si>
  <si>
    <t>4483103-Partes y accesorios para aspiradoras y brilladoras</t>
  </si>
  <si>
    <t>4483104-Partes y accesorios para planchas</t>
  </si>
  <si>
    <t>4483105-Partes y accesorios para aparatos electrodomesticos</t>
  </si>
  <si>
    <t>4483106-Partes y accesorios para maquinas compactadoras de basura</t>
  </si>
  <si>
    <t>4483107-Cubiertas de estufas electricas para empotrar</t>
  </si>
  <si>
    <t>4483201-Formas estampadas de lamina metalica para estufas</t>
  </si>
  <si>
    <t>44833-Partes y piezas de calderas para calefaccion central capaces de producir agua caliente o vapor de agua a baja presion</t>
  </si>
  <si>
    <t>4491101-Secadores de ropa centrifugos</t>
  </si>
  <si>
    <t>4491102-Maquinas secadoras excepto para alimentos y bebidas</t>
  </si>
  <si>
    <t>4491201-Secadora para madera pasta para papel papel o carton</t>
  </si>
  <si>
    <t>4491301-Maquinas para fabricacion de pulpa</t>
  </si>
  <si>
    <t>4491302-Maquinas para fabricar papel</t>
  </si>
  <si>
    <t>4491303-Maquinas para fabricar carton</t>
  </si>
  <si>
    <t>4491304-Maquinas para trabajar papeles especiales</t>
  </si>
  <si>
    <t>4491305-Maquinas para hacer sacos bolsas y sobres de papel</t>
  </si>
  <si>
    <t>4491306-Maquinas para hacer cajas y envases de carton</t>
  </si>
  <si>
    <t>4491307-Maquinas para fabricacion de articulos moldeados de papel o carton</t>
  </si>
  <si>
    <t>4491308-Maquinas para fabricar tubos y articulos similares de carton</t>
  </si>
  <si>
    <t>4491309-Maquinas para cortar y perforar papel</t>
  </si>
  <si>
    <t>4491399-Maquinas n c p para trabajar papel y carton</t>
  </si>
  <si>
    <t>4491401-Maquinas para imprenta</t>
  </si>
  <si>
    <t>4491402-Maquinas para litografia</t>
  </si>
  <si>
    <t>4491403-Equipo de encuadernacion</t>
  </si>
  <si>
    <t>4491404-Metal para linotipo</t>
  </si>
  <si>
    <t>4491501-Maquinaria y equipo para elaborar plastico</t>
  </si>
  <si>
    <t>4491502-Maquinas para elaborar articulos de material plastico</t>
  </si>
  <si>
    <t>4491503-Maquinaria y equipo para elaborar caucho</t>
  </si>
  <si>
    <t>4491504-Maquinas dosificadoras y mezcladoras de plasticos</t>
  </si>
  <si>
    <t>4491505-Maquinaria para elaborar llantas y productos de caucho</t>
  </si>
  <si>
    <t>4491601-Moldes metalicos para usos industriales</t>
  </si>
  <si>
    <t>4491602-Moldes para prefabricados de hormigon</t>
  </si>
  <si>
    <t>4491603-Moldes para metales y plasticos</t>
  </si>
  <si>
    <t>4491604-Moldes de inyeccion y o soplado</t>
  </si>
  <si>
    <t>4491701-Maquinas fotocopiadoras</t>
  </si>
  <si>
    <t>44918-Maquinas y aparatos utilizados exclusiva o principalmente para la fabricacion de semiconductores en forma de mono cristales periformes u obleas dispositivo semiconductores circuitos electronicos integrados o dispositivos de visualizacion de pantalla plana</t>
  </si>
  <si>
    <t>4491901-Maquinaria y equipo para fabricar articulos de vidrio</t>
  </si>
  <si>
    <t>4491902-Brilladoras electricas industriales y semindustriales</t>
  </si>
  <si>
    <t>4491903-Aspiradoras electricas industriales y semindustriales</t>
  </si>
  <si>
    <t>4491904-Maquinas especiales para lubricacion y engrase</t>
  </si>
  <si>
    <t>4491905-Maquinas para limpieza de metales</t>
  </si>
  <si>
    <t>4491906-Maquinas hidrolavadoras para lavado de vehiculos</t>
  </si>
  <si>
    <t xml:space="preserve">4491907-Aparatos de vaporizacion y esterilizacion excepto para alimentos y bebidas </t>
  </si>
  <si>
    <t>4491908-Maquinaria y equipo para trabajar cera y parafina</t>
  </si>
  <si>
    <t>4491909-Maquinas lavadoras de pisos</t>
  </si>
  <si>
    <t>4491910-Maquinaria y equipo para fabricar accesorios electricos</t>
  </si>
  <si>
    <t>4491911-Maquinaria para hacer envases metalicos</t>
  </si>
  <si>
    <t>4491912-Maquinas y equipo para elaborar el vidrio</t>
  </si>
  <si>
    <t>4491913-Licuadoras electricas industriales</t>
  </si>
  <si>
    <t>4492101-Partes y accesorios para maquinaria de fabricar pulpa papel y carton</t>
  </si>
  <si>
    <t>4492102-Partes y accesorios para maquinas de trabajar papel y carton</t>
  </si>
  <si>
    <t>4492103-Piezas cortantes para herramientas y maquinas de trabajar papel y carton</t>
  </si>
  <si>
    <t>4492201-Partes y accesorios para maquinaria y equipo de impresion</t>
  </si>
  <si>
    <t>44923-Partes y piezas de los productos de la subclase 44918</t>
  </si>
  <si>
    <t>4492401-Partes y accesorios para maquinas fotocopiadoras</t>
  </si>
  <si>
    <t>4492901-Partes y accesorios para maquinaria y equipo de elaborar plastico</t>
  </si>
  <si>
    <t>4492902-Partes y accesorios para maquinaria y equipo de elaborar caucho</t>
  </si>
  <si>
    <t>4492903-Partes y accesorios para maquinas y equipo para hacer y elaborar vidrio</t>
  </si>
  <si>
    <t>4492904-Partes y accesorios para maquinaria de elaborar llantas y productos de caucho</t>
  </si>
  <si>
    <t>4492905-Partes y accesorios para maquinaria y equipo de fabricar aparatos y accesorios electricos</t>
  </si>
  <si>
    <t>4492906-Partes y accesorios n c p para maquinaria industrial</t>
  </si>
  <si>
    <t>4511001-Maquinas electronicas para escribir</t>
  </si>
  <si>
    <t>4511002-Maquinas de escribir no electricas</t>
  </si>
  <si>
    <t>4511003-Maquinas de escribir electricas</t>
  </si>
  <si>
    <t>4513001-Maquinas sumadoras no electricas o de bolsillo</t>
  </si>
  <si>
    <t>4513002-Maquinas calculadoras no electricas</t>
  </si>
  <si>
    <t>4513003-Maquinas de calcular electronicas con dispositivo de impresion incorporado</t>
  </si>
  <si>
    <t xml:space="preserve">4513099-Maquinas de calcular electronicas sin dispositivo de impresion incorporado n c p </t>
  </si>
  <si>
    <t>4514101-Maquinas sumadoras electricas</t>
  </si>
  <si>
    <t>4514102-Maquinas calculadoras electricas</t>
  </si>
  <si>
    <t>4514103-Cajas registradoras sin conexion a computadoras o redes</t>
  </si>
  <si>
    <t>4514104-Maquinas franqueadoras de correspondencia</t>
  </si>
  <si>
    <t>4514105-Registradoras electronicas</t>
  </si>
  <si>
    <t>4514106-Maquinas facturadoras</t>
  </si>
  <si>
    <t>4514199-Maquinas n c p para tabulacion</t>
  </si>
  <si>
    <t>4514201-Cajeros automaticos</t>
  </si>
  <si>
    <t>45150-Maquinas de oficina impresoras offset de alimentacion con papel en hojas</t>
  </si>
  <si>
    <t>4516001-Tajalapices de mesa</t>
  </si>
  <si>
    <t>4516002-Mimeografos</t>
  </si>
  <si>
    <t>4516003-Engrapadoras para oficina</t>
  </si>
  <si>
    <t>4516004-Perforadoras</t>
  </si>
  <si>
    <t>4516005-Sacaganchos</t>
  </si>
  <si>
    <t>4516006-Maquinas de clasificar o contar monedas o billetes de banco</t>
  </si>
  <si>
    <t xml:space="preserve">4516099-Maquinas y material de oficina n c p </t>
  </si>
  <si>
    <t>4517001-Partes y accesorios para maquinas de escribir</t>
  </si>
  <si>
    <t>4517002-Partes y accesorios para maquinas sumadoras registradoras y analogas</t>
  </si>
  <si>
    <t>4517003-Partes accesorios y elementos para maquinas electronicas</t>
  </si>
  <si>
    <t>4517004-Partes y accesorios para maquinas de tabulacion</t>
  </si>
  <si>
    <t xml:space="preserve">4518001-Partes piezas y accesorios de los bienes de las subclases 45141 45142 y 45160 excepto estuches fundas y similares </t>
  </si>
  <si>
    <t xml:space="preserve">45221-Maquinas portatiles de procesamiento automatico de datos que no pesen mas de 10 kg como computadores portatiles laptop y notebook </t>
  </si>
  <si>
    <t>45222-Asistentes digitales personales PDA y computadores de bolsillo similares</t>
  </si>
  <si>
    <t xml:space="preserve">4523001-Unidad central de procesamiento CPU </t>
  </si>
  <si>
    <t>4524001-Maquinas y equipos para teleproceso</t>
  </si>
  <si>
    <t>45250-Otras maquinas de procesamiento automatico de datos que contengan o no una o dos de las siguientes tipos de unidades unidades de almacenamiento unidades de entrada unidades de salida</t>
  </si>
  <si>
    <t xml:space="preserve">4526101-Ratones mouse para computadora </t>
  </si>
  <si>
    <t>4526102-Teclado</t>
  </si>
  <si>
    <t xml:space="preserve">45262-Escaneres excepto la combinacion de impresora escaner fotocopiadora y o fax </t>
  </si>
  <si>
    <t>45263-Impresoras de inyeccion de tinta para maquinas de procesamiento de datos</t>
  </si>
  <si>
    <t>45264-Impresoras laser para maquinas de procesamiento de datos</t>
  </si>
  <si>
    <t>45265-Otras impresoras para maquinas procesadoras de datos</t>
  </si>
  <si>
    <t>4526601-Impresora multifuncional</t>
  </si>
  <si>
    <t>45269-Otros dispositivos perifericos de entrada o salida</t>
  </si>
  <si>
    <t>45271-Unidades fijas de almacenamiento</t>
  </si>
  <si>
    <t>45272-Unidades removibles de almacenamiento</t>
  </si>
  <si>
    <t>45281-Tarjetas de sonido de video de red y tarjetas similares para maquinas de procesamiento automatico de datos</t>
  </si>
  <si>
    <t>45289-Otras maquinas para el procesamiento automatico de datos</t>
  </si>
  <si>
    <t>4529001-Partes y accesorios para computadores y minicomputadores</t>
  </si>
  <si>
    <t>4611101-Motores electricos de potencia inferior o igual a 37 5 W</t>
  </si>
  <si>
    <t>4611102-Generadores electricos de corriente continua</t>
  </si>
  <si>
    <t xml:space="preserve">4611201-Generadores electricos de corriente alterna alternadores </t>
  </si>
  <si>
    <t>4611202-Equipo para subestaciones electricas</t>
  </si>
  <si>
    <t>4611203-Motores electricos de potencia superior a 37 5W</t>
  </si>
  <si>
    <t>4611301-Plantas electricas de motor</t>
  </si>
  <si>
    <t xml:space="preserve">4612101-Transformadores para transmision de energia voltaje superior a 34500 V </t>
  </si>
  <si>
    <t xml:space="preserve">4612102-Transformadores para distribucion de energia voltajes comprendidos entre 440 V hasta 34500 V </t>
  </si>
  <si>
    <t xml:space="preserve">4612103-Transformadores de medida [TP TC] de frecuencia [50 60Hz] de uso domestico [inferiores a 220 V] </t>
  </si>
  <si>
    <t>4612201-Rectificadores electricos</t>
  </si>
  <si>
    <t>4612202-Balastos</t>
  </si>
  <si>
    <t>4612203-Aparatos para carga conversion y control de corriente alterna</t>
  </si>
  <si>
    <t>4613101-Partes y accesorios para motores electricos</t>
  </si>
  <si>
    <t>4613102-Inducidos para motores</t>
  </si>
  <si>
    <t>4613103-Embobinado de inducidos para motores</t>
  </si>
  <si>
    <t>4613104-Partes y piezas para subestaciones electricas</t>
  </si>
  <si>
    <t>4613105-Partes y piezas para plantas generadoras de electricidad</t>
  </si>
  <si>
    <t xml:space="preserve">4613201-Partes y accesorios para transformadores conectores terminales etc </t>
  </si>
  <si>
    <t>4621101-Fusibles electricos para voltajes superiores a 1000 V</t>
  </si>
  <si>
    <t>4621102-Pararrayos</t>
  </si>
  <si>
    <t>4621103-Reguladores electricos para alto voltaje</t>
  </si>
  <si>
    <t>4621104-Interruptores de seguridad para voltajes superiores a 1000 V</t>
  </si>
  <si>
    <t>4621105-Interruptores de cuchilla para voltajes superiores a 1000 V</t>
  </si>
  <si>
    <t xml:space="preserve">4621199-Aparatos para carga conversion y control y regulacion de corriente n c p </t>
  </si>
  <si>
    <t>4621201-Fusibles electricos para voltajes inferiores o iguales a 1000 V</t>
  </si>
  <si>
    <t>4621202-Interruptores de seguridad para voltajes inferiores o iguales a 1000 V</t>
  </si>
  <si>
    <t>4621203-Interruptores de cuchilla para voltajes inferiores o iguales a 1000 V</t>
  </si>
  <si>
    <t>4621204-Enchufes para voltajes inferiores o iguales a 1000 V</t>
  </si>
  <si>
    <t>4621205-Cajas de conexion electrica</t>
  </si>
  <si>
    <t>4621206-Interruptores electricos</t>
  </si>
  <si>
    <t>4621207-Enchufes para maquinas y similares para voltajes inferiores o iguales a 1000 V</t>
  </si>
  <si>
    <t>4621208-Extensiones conectores para uso electrico</t>
  </si>
  <si>
    <t>4621209-Aparatos bloqueadores de llamadas para telefonos</t>
  </si>
  <si>
    <t xml:space="preserve">4621210-Aparatos para carga conversion y control de corriente alterna menor a 1000 V </t>
  </si>
  <si>
    <t>4621211-Tomacorrientes de porcelana para voltajes inferiores o iguales a 1000 V</t>
  </si>
  <si>
    <t>4621212-Enchufes y clavijas de material plastico para voltajes inferiores o iguales a 1000 V</t>
  </si>
  <si>
    <t>4621213-Tomacorrientes de material plastico para voltajes inferiores o iguales a 1000 V</t>
  </si>
  <si>
    <t>4621214-Interruptores para vehiculos automotores</t>
  </si>
  <si>
    <t>4621215-Estabilizadores electricos</t>
  </si>
  <si>
    <t>4621216-Equipos especializados Kits para instalaciones y trabajos de conexion electrica</t>
  </si>
  <si>
    <t xml:space="preserve">4621298-Dispositivos protectores electricos n c p </t>
  </si>
  <si>
    <t xml:space="preserve">4621299-Accesorios para instalaciones electricas n c p </t>
  </si>
  <si>
    <t>4621301-Cuadros paneles consolas armarios y demas soportes equipados para el corte seccionamiento proteccion derivacion empalme o conexion de circuitos electricos para control y distribucion de electricidad de voltajes no superiores a 1000 V</t>
  </si>
  <si>
    <t>4621302-Tableros de mando para voltajes inferiores o iguales a 1000 V</t>
  </si>
  <si>
    <t>4621303-Tableros de distribucion electrica para voltajes inferiores o iguales a 1000 V</t>
  </si>
  <si>
    <t>4621304-Tableros de conmutadores electricos para voltajes inferiores o iguales a 1000 V</t>
  </si>
  <si>
    <t>4621305-Controles electricos industriales para voltajes inferiores o iguales a 1000 V</t>
  </si>
  <si>
    <t>4621401-Tableros de mando para voltajes superiores a 1000V</t>
  </si>
  <si>
    <t>4621402-Tableros de distribucion electrica para voltajes superiores a 1000 V</t>
  </si>
  <si>
    <t>4621403-Tableros de conmutadores electricos para voltajes superiores a 1000 V</t>
  </si>
  <si>
    <t>4621404-Controles electricos industriales para voltajes superiores a 1000 V</t>
  </si>
  <si>
    <t>4621499-Aparatos especiales para transmision de energia electrica n c p para voltajes superiores a 1000 V</t>
  </si>
  <si>
    <t>46215-Conectores para fibra optica haces de fibra optica o cables</t>
  </si>
  <si>
    <t>4622001-Partes y accesorios para tableros de mando distribucion y control</t>
  </si>
  <si>
    <t>4622002-Armarios metalicos para instalaciones y usos electricos</t>
  </si>
  <si>
    <t>46310-Hilo aislado para bobinado</t>
  </si>
  <si>
    <t>4632001-Cable coaxial</t>
  </si>
  <si>
    <t>4632002-Cables aislados para instalaciones telefonicas</t>
  </si>
  <si>
    <t>4633001-Juegos de cables y encendido para vehiculos automoviles</t>
  </si>
  <si>
    <t>4633002-Conectores y terminales para sistemas electricos de automotores</t>
  </si>
  <si>
    <t>4634001-Cables aislados para conduccion subterranea</t>
  </si>
  <si>
    <t>4634002-Cables y alambres aislados para instalaciones electricas kg</t>
  </si>
  <si>
    <t>4634003-Cables y alambres aislados para instalaciones electricas m3</t>
  </si>
  <si>
    <t>4634004-Cable para antena de television</t>
  </si>
  <si>
    <t>4634005-Cable encauchetado para herramientas maquinaria y equipo</t>
  </si>
  <si>
    <t>4635001-Cables aislados de alta tension</t>
  </si>
  <si>
    <t>4636001-Cables de fibra optica construidos por fibras enfundadas independientemente incluso con conectores electricos incorporados o provistos de piezas de conexion</t>
  </si>
  <si>
    <t>4641001-Pilas secas</t>
  </si>
  <si>
    <t>4641002-Pilas humedas</t>
  </si>
  <si>
    <t>4641003-Baterias de pilas</t>
  </si>
  <si>
    <t>4641004-Baterias para automotores</t>
  </si>
  <si>
    <t>4641005-Pilas alcalinas sin recubrir</t>
  </si>
  <si>
    <t>4641006-Baterias para motocicletas</t>
  </si>
  <si>
    <t>4641007-Pilas alcalinas</t>
  </si>
  <si>
    <t>4642001-Acumuladores electricos de plomo</t>
  </si>
  <si>
    <t>4642002-Acumuladores electricos alcalinos</t>
  </si>
  <si>
    <t>4643001-Placas recargadas para acumuladores y baterias</t>
  </si>
  <si>
    <t>4643002-Tapas de caucho para baterias</t>
  </si>
  <si>
    <t>4643003-Cajas de caucho para baterias</t>
  </si>
  <si>
    <t>4643004-Cajas y cubiertas de material plastico para baterias</t>
  </si>
  <si>
    <t>4643005-Separadores de PVC para baterias</t>
  </si>
  <si>
    <t>4643006-Partes y piezas metalicas para pilas</t>
  </si>
  <si>
    <t>4651001-Faros –unidades selladas– para vehiculos automoviles</t>
  </si>
  <si>
    <t>4651002-Bombillas incandescentes</t>
  </si>
  <si>
    <t>4651003-Microbombillas incandescentes</t>
  </si>
  <si>
    <t>4651004-Bombillas de mercurio</t>
  </si>
  <si>
    <t>4651005-Bombillas de sodio</t>
  </si>
  <si>
    <t>4651006-Tubos fluorescentes</t>
  </si>
  <si>
    <t xml:space="preserve">4651007-Bombillos de gas neon y similares </t>
  </si>
  <si>
    <t>4651008-Lamparas fluorescentes</t>
  </si>
  <si>
    <t>4651009-Lamparas electricas industriales</t>
  </si>
  <si>
    <t>4651010-Lamparillas para iglesias</t>
  </si>
  <si>
    <t>4651011-Lamparas terapeuticas</t>
  </si>
  <si>
    <t>4651012-Bombillas infrarrojas</t>
  </si>
  <si>
    <t>4653101-Linternas</t>
  </si>
  <si>
    <t>4653102-Lamparas para la casa y oficina</t>
  </si>
  <si>
    <t>4653103-Avisos luminosos</t>
  </si>
  <si>
    <t>4653104-Pantallas de material plastico</t>
  </si>
  <si>
    <t>4653201-Instalaciones electricas navidenas</t>
  </si>
  <si>
    <t>4653901-Reflectores</t>
  </si>
  <si>
    <t>4653902-Accesorios para reflectores</t>
  </si>
  <si>
    <t>4653903-Unidades de emergencia para alumbrado</t>
  </si>
  <si>
    <t>4653904-Lamparas para alumbrado publico</t>
  </si>
  <si>
    <t>4654101-Accesorios para lamparas de mercurio</t>
  </si>
  <si>
    <t>4654102-Accesorios para lamparas incandescentes</t>
  </si>
  <si>
    <t>4654103-Accesorios para lamparas fluorescentes</t>
  </si>
  <si>
    <t>4654104-Partes metalicas para tubos fluorescentes</t>
  </si>
  <si>
    <t>4654201-Apliques metalicos para pantallas</t>
  </si>
  <si>
    <t>4654202-Armazones metalicas para lamparas fluorescentes</t>
  </si>
  <si>
    <t>4691101-Generadores y alternadores electricos para vehiculos automoviles</t>
  </si>
  <si>
    <t>4691102-Distribuidores electricos para vehiculos automoviles</t>
  </si>
  <si>
    <t>4691103-Bobinas de encendido</t>
  </si>
  <si>
    <t>4691104-Motores de arranque</t>
  </si>
  <si>
    <t>4691105-Bujias de encendido</t>
  </si>
  <si>
    <t>4691106-Distribuidores para automotores</t>
  </si>
  <si>
    <t>4691107-Unidades de potencia electrica</t>
  </si>
  <si>
    <t>4691108-Pitos y sirenas para automotores</t>
  </si>
  <si>
    <t>4691109-Limpiabrisas para automotores</t>
  </si>
  <si>
    <t>4691110-Elevavidrios para automotores</t>
  </si>
  <si>
    <t xml:space="preserve">4691201-Equipos de alumbrado para vehiculos automotores excepto unidades selladas </t>
  </si>
  <si>
    <t>4691202-Stops direccionales y similares para automotores</t>
  </si>
  <si>
    <t>46921-Alarmas antirrobos o contra incendio y aparatos similares</t>
  </si>
  <si>
    <t>4692901-Semaforos</t>
  </si>
  <si>
    <t>4692902-Equipos electronicos especiales para peajes</t>
  </si>
  <si>
    <t>4692903-Timbres electricos</t>
  </si>
  <si>
    <t>4692904-Transportadores electricos</t>
  </si>
  <si>
    <t>4692905-Puertas electricas</t>
  </si>
  <si>
    <t>4692906-Sistemas electronicos de seguridad perimetrica</t>
  </si>
  <si>
    <t>4692907-Alarmas electricas sin dispositivo de senalizacion</t>
  </si>
  <si>
    <t xml:space="preserve">4692999-Aparatos electricos de senalizacion y control de transito n c p </t>
  </si>
  <si>
    <t>4693101-Imanes metalicos permanentes</t>
  </si>
  <si>
    <t>4693201-Imanes de ceramica o ferrita permanentes</t>
  </si>
  <si>
    <t>4693901-Frenos electromagneticos para automotores</t>
  </si>
  <si>
    <t>4693902-Partes y accesorios para frenos electromagneticos para automotores</t>
  </si>
  <si>
    <t>4693903-Cercas electricas</t>
  </si>
  <si>
    <t>4693904-Control de acceso a cajeros automaticos</t>
  </si>
  <si>
    <t>4693905-Electroimanes</t>
  </si>
  <si>
    <t xml:space="preserve">4693997-Imanes n c p </t>
  </si>
  <si>
    <t xml:space="preserve">4693998-Aparatos electricos n c p </t>
  </si>
  <si>
    <t xml:space="preserve">4693999-Accesorios electricos n c p </t>
  </si>
  <si>
    <t>4694001-Conjunto interior aislante para bujias</t>
  </si>
  <si>
    <t>4694002-Tubo conduit rigido</t>
  </si>
  <si>
    <t>4694003-Tubo conduit flexible</t>
  </si>
  <si>
    <t>4694004-Cajas para instalaciones electricas</t>
  </si>
  <si>
    <t xml:space="preserve">4694005-Cajas para transferencias contadores etc </t>
  </si>
  <si>
    <t>4694006-Accesorios de metal para lineas de conduccion electrica</t>
  </si>
  <si>
    <t>4694007-Aisladores de corriente para cercas electricas</t>
  </si>
  <si>
    <t>4694008-Aisladores electricos polimericos</t>
  </si>
  <si>
    <t>4695001-Carbones para uso electrico</t>
  </si>
  <si>
    <t>4695002-Electrodos de carbon y grafito</t>
  </si>
  <si>
    <t>4695003-Escobillas para motores y generadores</t>
  </si>
  <si>
    <t>4695099-Articulos n c p de carbon y grafito para uso electrico</t>
  </si>
  <si>
    <t>4696101-Partes y accesorios para alternadores de vehiculos automotores</t>
  </si>
  <si>
    <t>4696102-Partes y accesorios para distribuidores de vehiculos automotores</t>
  </si>
  <si>
    <t>4696103-Formas estandar en acero para bujias</t>
  </si>
  <si>
    <t>4696104-Partes y accesorios para motores de arranque de vehiculos automotores</t>
  </si>
  <si>
    <t>4696105-Partes y piezas de elevavidrios para automotores</t>
  </si>
  <si>
    <t xml:space="preserve">4696106-Partes y accesorios para limpiabrisas de automotores brazos plumillas cuchillas </t>
  </si>
  <si>
    <t>4696107-Partes y accesorios para pitos bocinas y similares</t>
  </si>
  <si>
    <t>4696199-Accesorios electricos n c p para motores de combustion</t>
  </si>
  <si>
    <t>46962-Partes y piezas de la subclase 46912</t>
  </si>
  <si>
    <t>46963-Partes y piezas de la subclase 46921</t>
  </si>
  <si>
    <t>4696901-Partes y accesorios para alarmas</t>
  </si>
  <si>
    <t>4711101-Condensadores electricos para uso industrial</t>
  </si>
  <si>
    <t>4711102-Condensadores para motores de combustion interna</t>
  </si>
  <si>
    <t>4711201-Condensadores y transformadores para radio y television</t>
  </si>
  <si>
    <t>4712001-Resistencias electricas</t>
  </si>
  <si>
    <t xml:space="preserve">4713001-Circuitos integrados y o impresos para aparatos de radio television etc </t>
  </si>
  <si>
    <t xml:space="preserve">4713002-Circuitos de transistores para aparatos de radio television etc </t>
  </si>
  <si>
    <t>4714001-Valvulas y tubos electronicos para radio y television</t>
  </si>
  <si>
    <t>4714002-Tubos pantallas para television</t>
  </si>
  <si>
    <t>4715001-Diodos</t>
  </si>
  <si>
    <t>4715002-Dispositivos semiconductores fotosensibles diodos emisores de luz  LEDS</t>
  </si>
  <si>
    <t>4716001-Circuitos tarjetas electronicas especiales para microprocesadores</t>
  </si>
  <si>
    <t>4716002-Paneles integrales para control electronico</t>
  </si>
  <si>
    <t xml:space="preserve">4716003-Circuitos integrados tecnologia MOS </t>
  </si>
  <si>
    <t>4716004-Chips electronicos</t>
  </si>
  <si>
    <t>47171-Partes y piezas de los productos de la subclase 47111</t>
  </si>
  <si>
    <t xml:space="preserve">47172-Partes y piezas para los productos de la subclase 47121 resistencias electricas excepto resistencias calentadoras </t>
  </si>
  <si>
    <t xml:space="preserve">4717301-Partes y accesorios para pantallas de television </t>
  </si>
  <si>
    <t xml:space="preserve">4717302-Filtros para radio y television </t>
  </si>
  <si>
    <t xml:space="preserve">4717401-Accesorios electronicos n c p </t>
  </si>
  <si>
    <t>4721101-Equipos radiotelefonicos de comunicaciones</t>
  </si>
  <si>
    <t>4721102-Equipos radiotelegraficos de comunicaciones</t>
  </si>
  <si>
    <t>4721201-Equipos transmisores de radiodifusion</t>
  </si>
  <si>
    <t>4721202-Equipos transmisores de television</t>
  </si>
  <si>
    <t>47213-Camaras de television</t>
  </si>
  <si>
    <t>47214-Camaras de video</t>
  </si>
  <si>
    <t>47215-Camaras digitales</t>
  </si>
  <si>
    <t>47221-Telefonos de auriculares inalambricos para lineas fijas</t>
  </si>
  <si>
    <t>47222-Telefonos para redes celulares o para otras redes inalambricas</t>
  </si>
  <si>
    <t>4722301-Centrales telefonicas</t>
  </si>
  <si>
    <t>4722302-Conmutadores telefonicos</t>
  </si>
  <si>
    <t>4722303-Telefonos aparatos</t>
  </si>
  <si>
    <t>4722304-Citofonos</t>
  </si>
  <si>
    <t>4722305-Telefonos publicos monederos</t>
  </si>
  <si>
    <t>4722306-Router</t>
  </si>
  <si>
    <t>4731101-Radiorreceptores</t>
  </si>
  <si>
    <t>4731102-Radiograbadoras</t>
  </si>
  <si>
    <t>47312-Radiorreceptores que funcionan con una fuente externa de energia como los utilizados en vehiculos automotores</t>
  </si>
  <si>
    <t>4731301-Televisores</t>
  </si>
  <si>
    <t>4731401-Videoproyectores</t>
  </si>
  <si>
    <t>4731501-Monitores de maquinas automaticas para tratamiento y procesamiento de datos</t>
  </si>
  <si>
    <t>4732101-Tocadiscos traganiquel</t>
  </si>
  <si>
    <t>4732102-Radiolas</t>
  </si>
  <si>
    <t>4732103-Gramofonos tocadiscos</t>
  </si>
  <si>
    <t>4732104-Grabadoras de cinta magnetofonica</t>
  </si>
  <si>
    <t>4732105-Equipo de sonido integrado</t>
  </si>
  <si>
    <t>4732301-Aparatos de grabacion o de reproduccion de imagen y sonido videos de cinta magnetica</t>
  </si>
  <si>
    <t>4733001-Microfonos</t>
  </si>
  <si>
    <t>4733002-Parlantes altavoces</t>
  </si>
  <si>
    <t>4733003-Bafles</t>
  </si>
  <si>
    <t>4733004-Equipos de amplificacion de sonido</t>
  </si>
  <si>
    <t>4733005-Audifonos distintos a los de uso medico</t>
  </si>
  <si>
    <t>4733006-Amplificadores de sonido</t>
  </si>
  <si>
    <t>4733007-Bases para microfonos</t>
  </si>
  <si>
    <t>4740101-Partes y accesorios para instalaciones telefonicas y telegraficas</t>
  </si>
  <si>
    <t>4740102-Partes y accesorios para aparatos telefonicos</t>
  </si>
  <si>
    <t>4740103-Discos marcadores de material plastico para telefonos</t>
  </si>
  <si>
    <t>4740201-Partes y accesorios para grabadoras y radiograbadoras</t>
  </si>
  <si>
    <t>4740202-Partes para tocadiscos</t>
  </si>
  <si>
    <t>4740203-Agujas para tocadiscos y similares</t>
  </si>
  <si>
    <t>4740204-Elementos especiales para elaboracion de agujas para tocadiscos y similares</t>
  </si>
  <si>
    <t>4740205-Control remoto para television betamax equipo de sonido y similares</t>
  </si>
  <si>
    <t>4740206-Partes y accesorios para equipos de sonorizacion</t>
  </si>
  <si>
    <t xml:space="preserve">4740299-Partes y accesorios n c p para aparatos y elementos para radio y television </t>
  </si>
  <si>
    <t>4740301-Antenas parabolicas en fibra de vidrio</t>
  </si>
  <si>
    <t>4740302-Antenas para radio</t>
  </si>
  <si>
    <t>4740303-Antenas para television</t>
  </si>
  <si>
    <t>4740304-Antenas parabolicas</t>
  </si>
  <si>
    <t>4740305-Platos metalicos para antenas parabolicas</t>
  </si>
  <si>
    <t>4740401-Partes para radiorreceptores</t>
  </si>
  <si>
    <t>47405-Partes y piezas para los productos de la subclase 47315</t>
  </si>
  <si>
    <t>47406-Partes y piezas para los productos de la subclase 48220</t>
  </si>
  <si>
    <t>4753001-Discos matrices para grabacion</t>
  </si>
  <si>
    <t>4753002-Cintas magnetograficas sin grabar</t>
  </si>
  <si>
    <t>4753003-Casetes sin grabar</t>
  </si>
  <si>
    <t>4753004-Videocasetes sin grabar</t>
  </si>
  <si>
    <t xml:space="preserve">4753005-Cintas magneticas para tarjetas de credito y comerciales </t>
  </si>
  <si>
    <t>4753006-Discos virgenes para gramofonos</t>
  </si>
  <si>
    <t>4753007-Cinta magnetofonica matrices master para reproduccion</t>
  </si>
  <si>
    <t>4754001-Disco compacto grabable</t>
  </si>
  <si>
    <t>47550-Dispositivos de almacenamiento permanente de estado solido</t>
  </si>
  <si>
    <t>47590-Otros medios de grabacion incluyendo discos matrices y masters para la produccion de discos</t>
  </si>
  <si>
    <t>4761001-Discos grabados para gramofono</t>
  </si>
  <si>
    <t>4761002-Cintas magnetofonicas grabadas</t>
  </si>
  <si>
    <t>4761003-Casetes grabados</t>
  </si>
  <si>
    <t>4761004-Discos compactos grabados</t>
  </si>
  <si>
    <t>4761005-Discos laser grabados</t>
  </si>
  <si>
    <t>4761006-MiniDisc grabados</t>
  </si>
  <si>
    <t>4762001-Videocintas grabadas</t>
  </si>
  <si>
    <t>47691-Audiolibros en discos cintas u otros medios magneticos fisicos</t>
  </si>
  <si>
    <t>47692-Textos almacenados en discos cintas y otros medios magneticos fisicos</t>
  </si>
  <si>
    <t>47693-Directorios y listas de correo almacenados en discos cintas y otros medios magneticos fisicos</t>
  </si>
  <si>
    <t xml:space="preserve">47694-Periodicos revistas y otras publicaciones periodicas almacenados en discos cintas y otros medios fisicos incluso pantalla electronica entre otros </t>
  </si>
  <si>
    <t>47699-Otros discos y cintas de audio no musicales</t>
  </si>
  <si>
    <t>47811-Paquetes de sistemas operativos</t>
  </si>
  <si>
    <t>47812-Paquetes de software de redes</t>
  </si>
  <si>
    <t>47813-Paquetes de software de administracion de bases de datos</t>
  </si>
  <si>
    <t>47814-Paquetes de software de herramientas de desarrollo y lenguajes de programacion</t>
  </si>
  <si>
    <t>47821-Paquetes de aplicaciones de productividad general de empresas y de uso domestico</t>
  </si>
  <si>
    <t>47822-Paquetes de software para juegos de computador</t>
  </si>
  <si>
    <t>47829-Paquetes de software de otras aplicaciones</t>
  </si>
  <si>
    <t>4791001-Tarjetas con tira magnetica incorporada</t>
  </si>
  <si>
    <t>47920-Tarjetas inteligentes o tarjetas con chip</t>
  </si>
  <si>
    <t>48110-Aparatos basados en el uso de rayos X o radiaciones alfa beta o gama</t>
  </si>
  <si>
    <t>48121-Aparatos de electrodiagnostico utilizados en medicina cirugia odontologia o veterinaria</t>
  </si>
  <si>
    <t>48122-Aparatos de rayos ultravioleta o infrarrojos utilizados en medicina cirugia odontologia o veterinaria</t>
  </si>
  <si>
    <t>4813001-Instrumentos aparatos y accesorios para odontologia</t>
  </si>
  <si>
    <t>4813002-Unidades odontologicas</t>
  </si>
  <si>
    <t>4813003-Partes componentes de unidades odontologicas</t>
  </si>
  <si>
    <t>4813004-Piezas y accesorios para componentes de unidades odontologicas</t>
  </si>
  <si>
    <t>4813005-Equipos especializados Kits para uso odontologico</t>
  </si>
  <si>
    <t>48140-Esterilizadores medicoquirurgicos o de laboratorio</t>
  </si>
  <si>
    <t>4815001-Instrumentos aparatos y accesorios para medicina y cirugia</t>
  </si>
  <si>
    <t>4815002-Equipos pericraneales y otros similares para medicina y cirugia</t>
  </si>
  <si>
    <t>4815003-Instrumentos aparatos y accesorios para veterinaria</t>
  </si>
  <si>
    <t>4815004-Agujas para sutura</t>
  </si>
  <si>
    <t xml:space="preserve">4815005-Jeringas hipodermicas desechables incluso con aguja </t>
  </si>
  <si>
    <t>4815006-Agujas hipodermicas</t>
  </si>
  <si>
    <t>4815007-Equipos de venoclisis y analogos</t>
  </si>
  <si>
    <t>4815008-Partes y accesorios para equipos de venoclisis y analogos</t>
  </si>
  <si>
    <t>4815009-Partes y accesorios para material electromedico</t>
  </si>
  <si>
    <t>4815010-Sondas drenes canulas y accesorios similares para medicina y cirugia</t>
  </si>
  <si>
    <t>4815011-Bolsas plasticas esterilizadas especiales para medicina y cirugia</t>
  </si>
  <si>
    <t>4815012-Goteros</t>
  </si>
  <si>
    <t>4815013-Seguetas para ampolletas</t>
  </si>
  <si>
    <t>4815014-Accesorios de material plastico para equipo de venoclisis</t>
  </si>
  <si>
    <t>4815015-Jeringa para uso veterinario</t>
  </si>
  <si>
    <t>4815016-Bolsas compresas terapeuticas  gel frio calor</t>
  </si>
  <si>
    <t>4815017-Equipos especializados Kits para uso medico y quirurgico</t>
  </si>
  <si>
    <t>4816001-Aparatos para fisioterapia</t>
  </si>
  <si>
    <t>4816002-Aparatos electricos para masaje</t>
  </si>
  <si>
    <t xml:space="preserve">4816003-Equipo para masajes hidromasajes vacumterapia etc </t>
  </si>
  <si>
    <t>4816004-Camara hiperbarica</t>
  </si>
  <si>
    <t>4816005-Equipo medico para gases medicinales</t>
  </si>
  <si>
    <t>4817101-Corses ortopedicos</t>
  </si>
  <si>
    <t>4817102-Fajas ortopedicas</t>
  </si>
  <si>
    <t>4817103-Calzado ortopedico</t>
  </si>
  <si>
    <t>4817104-Dientes artificiales</t>
  </si>
  <si>
    <t>4817105-Piernas artificiales</t>
  </si>
  <si>
    <t>4817106-Brazos artificiales</t>
  </si>
  <si>
    <t>4817107-Muletas ortopedicas</t>
  </si>
  <si>
    <t>4817108-Plantillas ortopedicas</t>
  </si>
  <si>
    <t>4817109-Dentaduras artificiales y aparatos analogos</t>
  </si>
  <si>
    <t>4817110-Elementos especiales para aparatos de protesis dental</t>
  </si>
  <si>
    <t>4817111-Partes y piezas especiales para protesis</t>
  </si>
  <si>
    <t>4817112-Partes y piezas especiales para aparatos ortopedicos</t>
  </si>
  <si>
    <t>4817113-Aparatos ortopedicos miembro inferior</t>
  </si>
  <si>
    <t>4817114-Porcelanas para protesis dental</t>
  </si>
  <si>
    <t>4817115-Vendajes ortopedicos</t>
  </si>
  <si>
    <t>4817116-Soportes medicoquirurgicos para presoterapia</t>
  </si>
  <si>
    <t>4817117-Protesis arteriales</t>
  </si>
  <si>
    <t>4817198-Materiales n c p para protesis dental</t>
  </si>
  <si>
    <t xml:space="preserve">4817199-Aparatos ortopedicos n c p </t>
  </si>
  <si>
    <t>4817201-Implantes quirurgicos</t>
  </si>
  <si>
    <t>4817202-Audifonos para limitados tipo acustico</t>
  </si>
  <si>
    <t>4818001-Camas metalicas para hospitales</t>
  </si>
  <si>
    <t>4818002-Sillas metalicas para hospitales</t>
  </si>
  <si>
    <t>4818003-Armarios metalicos para hospitales</t>
  </si>
  <si>
    <t>4818004-Vitrinas metalicas para hospitales</t>
  </si>
  <si>
    <t>4818005-Estantes metalicos para hospitales</t>
  </si>
  <si>
    <t>4818006-Gabinetes metalicos para hospitales</t>
  </si>
  <si>
    <t>4818007-Camillas metalicas</t>
  </si>
  <si>
    <t>4818008-Mesas especiales para cirugia obstetricia y usos analogos</t>
  </si>
  <si>
    <t>4818099-Muebles metalicos n c p para hospitales</t>
  </si>
  <si>
    <t>4821101-Brujulas o compases</t>
  </si>
  <si>
    <t>4821102-Sondas marinas</t>
  </si>
  <si>
    <t>4821103-Altimetros</t>
  </si>
  <si>
    <t xml:space="preserve">4821199-Instrumentos y aparatos n c p para navegacion aerea o espacial excepto brujulas </t>
  </si>
  <si>
    <t>4821201-Niveles</t>
  </si>
  <si>
    <t>4821202-Teodolitos taquimetros tacometros y otros aparatos para medicion e ingenieria</t>
  </si>
  <si>
    <t>4821901-Pluviometros</t>
  </si>
  <si>
    <t>4822001-Aparatos de radar</t>
  </si>
  <si>
    <t>4822002-Aparatos de radionavegacion</t>
  </si>
  <si>
    <t>4823101-Balanzas de precision para laboratorios</t>
  </si>
  <si>
    <t xml:space="preserve">4823199-Balanzas de precision n c p </t>
  </si>
  <si>
    <t>4823201-Compases</t>
  </si>
  <si>
    <t>4823202-Plantillas para dibujo</t>
  </si>
  <si>
    <t>4823203-Pantografos</t>
  </si>
  <si>
    <t>4823204-Tiralineas</t>
  </si>
  <si>
    <t>4823205-Reglas de calculo</t>
  </si>
  <si>
    <t>4823206-Reglas metalicas y de madera o plasticas para oficina y escolares</t>
  </si>
  <si>
    <t>4823301-Metros</t>
  </si>
  <si>
    <t>4823302-Reglas graduadas</t>
  </si>
  <si>
    <t>4823303-Decametros</t>
  </si>
  <si>
    <t>4823304-Micrometros</t>
  </si>
  <si>
    <t>4823305-Calibradores</t>
  </si>
  <si>
    <t>4823306-Compases para mecanica</t>
  </si>
  <si>
    <t>48241-Instrumentos y aparatos para medir o detectar radiaciones ionizantes</t>
  </si>
  <si>
    <t>4824201-Indicadores de oscilacion</t>
  </si>
  <si>
    <t xml:space="preserve">48243-Instrumentos y aparatos excepto osciloscopios y oscilografos de rayos catodicos para medir o verificar voltaje corriente resistencia o potencia sin dispositivo de registro excepto medidores de suministro o de produccion de electricidad </t>
  </si>
  <si>
    <t>4824401-Instrumentos indicadores para radiotecnica y telecomunicaciones</t>
  </si>
  <si>
    <t>4824901-Amperimetros y voltimetros</t>
  </si>
  <si>
    <t>4824999-Instrumentos n c p para medir magnitudes electricas</t>
  </si>
  <si>
    <t>4825101-Termometros</t>
  </si>
  <si>
    <t>4825102-Pirometros</t>
  </si>
  <si>
    <t>4825103-Higrometros</t>
  </si>
  <si>
    <t>4825201-Manometros</t>
  </si>
  <si>
    <t>4825202-Indicadores del nivel de gasolina para automotores</t>
  </si>
  <si>
    <t>4825399-Instrumentos n c p cientificos y de laboratorio</t>
  </si>
  <si>
    <t>48261-Microscopios excepto microscopios opticos y aparatos de difraccion</t>
  </si>
  <si>
    <t>4826201-Aparatos de laboratorio para control y ensayo de materiales</t>
  </si>
  <si>
    <t>4826301-Contadores de electricidad</t>
  </si>
  <si>
    <t>4826302-Contadores para agua</t>
  </si>
  <si>
    <t>4826303-Medidores de liquidos</t>
  </si>
  <si>
    <t>4826304-Medidores y contadores de gas</t>
  </si>
  <si>
    <t>4826401-Taximetros</t>
  </si>
  <si>
    <t>4826402-Velocimetros</t>
  </si>
  <si>
    <t>4826403-Contadores de produccion</t>
  </si>
  <si>
    <t>4826404-Registradores para buses y analogos</t>
  </si>
  <si>
    <t>4826499-Instrumentos n c p contadores y registradores de velocidad industrial</t>
  </si>
  <si>
    <t>4826601-Plomadas</t>
  </si>
  <si>
    <t>4826602-Interruptores termostaticos</t>
  </si>
  <si>
    <t>4826603-Instrumentos contadores y reguladores de temperaturas industriales</t>
  </si>
  <si>
    <t>4826604-Instrumentos reguladores de presion humedad y niveles industriales</t>
  </si>
  <si>
    <t>4826605-Maquinaria y equipo de alineacion de direccion de automotores</t>
  </si>
  <si>
    <t>4826609-Instrumentos n c p de medicion y control</t>
  </si>
  <si>
    <t xml:space="preserve">4826901-Sistemas automaticos de control de velocidad servo motor </t>
  </si>
  <si>
    <t>4826902-Termostatos</t>
  </si>
  <si>
    <t>4826999-Unidades de control electronico para vehiculos automotores</t>
  </si>
  <si>
    <t>4828101-Partes y accesorios para metros y flexometros</t>
  </si>
  <si>
    <t>4828201-Partes y accesorios para microscopios excepto los opticos y difractografos</t>
  </si>
  <si>
    <t>4828301-Partes y piezas para contadores de agua</t>
  </si>
  <si>
    <t>4828302-Partes y piezas electronicas para aparatos reguladores y medidores electricos</t>
  </si>
  <si>
    <t>4828303-Partes y accesorios para contadores de electricidad</t>
  </si>
  <si>
    <t>4828401-Partes y accesorios metalicos para instrumentos de regulacion y control</t>
  </si>
  <si>
    <t>48285-Partes piezas y accesorios para los productos de la subclase 48262</t>
  </si>
  <si>
    <t>48311-Fibra optica y manojos de fibra optica cables de fibra optica excepto los elaborados en fundas de proteccion individual  hojas y placas de material polarizador lentes prismas espejos y otros elementos opticos excepto el vidrio no trabajado opticamente mon</t>
  </si>
  <si>
    <t>4831201-Anteojos con montura de material plastico</t>
  </si>
  <si>
    <t>4831202-Anteojos con montura metalica</t>
  </si>
  <si>
    <t>4831203-Anteojos de material plastico</t>
  </si>
  <si>
    <t>4831204-Anteojos gafas monogafas y similares de plastico para proteccion</t>
  </si>
  <si>
    <t>4831205-Lentes oftalmicos de contacto tallados</t>
  </si>
  <si>
    <t xml:space="preserve">4831206-Lentes oftalmicos excepto de contacto </t>
  </si>
  <si>
    <t>4831207-Lentes oftalmicos de contacto sin tallar</t>
  </si>
  <si>
    <t>4831301-Monturas de material plastico para anteojos</t>
  </si>
  <si>
    <t>4831302-Monturas metalicas para anteojos</t>
  </si>
  <si>
    <t>4831303-Monturas en fibra de vidrio para anteojos</t>
  </si>
  <si>
    <t>4831304-Monturas de material plastico o fibra de vidrio sin terminar para anteojos</t>
  </si>
  <si>
    <t xml:space="preserve">4831401-Binoculares incluidos los prismaticos </t>
  </si>
  <si>
    <t xml:space="preserve">4831499-Instrumentos opticos n c p </t>
  </si>
  <si>
    <t>4831501-Lupas manuales</t>
  </si>
  <si>
    <t>4831502-Mirillas para puertas</t>
  </si>
  <si>
    <t xml:space="preserve">4831503-Prisma y lentes no oftalmicos n c p </t>
  </si>
  <si>
    <t>48321-Lentes objetivos para camaras proyectores o ampliadores o reductores fotograficos</t>
  </si>
  <si>
    <t>4832201-Camaras fotograficas</t>
  </si>
  <si>
    <t>4832301-Proyectores cinematograficos</t>
  </si>
  <si>
    <t>4832401-Bombillas para flash</t>
  </si>
  <si>
    <t>48330-Lectores de microfilmes microfichas u otras microformas</t>
  </si>
  <si>
    <t>4834101-Placas sensibilizadas para fotografia</t>
  </si>
  <si>
    <t>4834102-Papeles y cartulinas sensibilizadas</t>
  </si>
  <si>
    <t>4834103-Peliculas especiales para litografia y usos analogos</t>
  </si>
  <si>
    <t>4834104-Pelicula fotografica</t>
  </si>
  <si>
    <t>4834105-Pelicula cinematografica</t>
  </si>
  <si>
    <t>4834106-Planchas especiales para impresion en plastico fotopolimera</t>
  </si>
  <si>
    <t>4834201-Reveladores fotograficos</t>
  </si>
  <si>
    <t>4834202-Fijadores fotograficos</t>
  </si>
  <si>
    <t>4834299-Productos quimicos dosificados n c p para fotografia</t>
  </si>
  <si>
    <t>48351-Partes piezas y accesorios para los productos de la subclase 48314</t>
  </si>
  <si>
    <t>4835201-Monturas metalicas sin terminar para anteojos</t>
  </si>
  <si>
    <t>4835202-Estructuras almas para monturas de material plastico para anteojos</t>
  </si>
  <si>
    <t>4835203-Partes y accesorios metalicos para monturas y anteojos</t>
  </si>
  <si>
    <t>4835301-Partes y accesorios para camaras fotograficas</t>
  </si>
  <si>
    <t>4835302-Partes y accesorios para proyectores cinematograficos</t>
  </si>
  <si>
    <t>4835401-Partes y accesorios de los dispositivos de cristal liquido</t>
  </si>
  <si>
    <t xml:space="preserve">4841001-Relojes de pulsera electricos con indicadores mecanicos solamente con caja de metal precioso o chapado de metal precioso plaque </t>
  </si>
  <si>
    <t>4842001-Relojes para torres y similares</t>
  </si>
  <si>
    <t>4842002-Relojes electricos</t>
  </si>
  <si>
    <t>4842003-Relojes electronicos</t>
  </si>
  <si>
    <t>4843001-Relojes de fichas</t>
  </si>
  <si>
    <t>4843002-Relojes de vigilante</t>
  </si>
  <si>
    <t>4843003-Relojes de control de personal</t>
  </si>
  <si>
    <t>4844001-Mecanismos para relojes</t>
  </si>
  <si>
    <t>4849001-Cajas para relojes</t>
  </si>
  <si>
    <t>4849002-Partes y accesorios para cajas de relojes</t>
  </si>
  <si>
    <t>4911101-Tractores de carreteras para semirremolques</t>
  </si>
  <si>
    <t>4911201-Microbuses</t>
  </si>
  <si>
    <t>4911202-Autobuses</t>
  </si>
  <si>
    <t>4911203-Autobus articulado</t>
  </si>
  <si>
    <t>4911301-Automoviles</t>
  </si>
  <si>
    <t>4911302-Camperos</t>
  </si>
  <si>
    <t>4911303-Ambulancias</t>
  </si>
  <si>
    <t>4911401-Camionetas</t>
  </si>
  <si>
    <t>4911402-Camiones</t>
  </si>
  <si>
    <t>4911403-Vehiculos recolectores de basura</t>
  </si>
  <si>
    <t>4911404-Volquetas</t>
  </si>
  <si>
    <t>49115-Camiones gruas</t>
  </si>
  <si>
    <t>49116-Vehiculos automotores para el transporte de personas disenados especialmente para transitar sobre nieve vehiculos para campos de golf y otros vehiculos analogos</t>
  </si>
  <si>
    <t>4911901-Vehiculos contra incendio</t>
  </si>
  <si>
    <t>4912101-Chasises para automoviles</t>
  </si>
  <si>
    <t>4912102-Chasises para camperos</t>
  </si>
  <si>
    <t>4912103-Chasises para camionetas</t>
  </si>
  <si>
    <t>4912104-Chasises para microbuses</t>
  </si>
  <si>
    <t>4912105-Chasises para camiones</t>
  </si>
  <si>
    <t>4912106-Chasises para volquetas</t>
  </si>
  <si>
    <t>4912107-Chasises para remolques</t>
  </si>
  <si>
    <t>4912108-Chasises para vehiculos contra incendio</t>
  </si>
  <si>
    <t>4912109-Chasises para autobuses</t>
  </si>
  <si>
    <t>4912901-Pinones para automotores</t>
  </si>
  <si>
    <t>4912902-Radiadores para automotores</t>
  </si>
  <si>
    <t>4912903-Embragues para automotores</t>
  </si>
  <si>
    <t>4912904-Prensas para embragues de automotores</t>
  </si>
  <si>
    <t>4912905-Discos para embragues de automotores</t>
  </si>
  <si>
    <t>4912906-Ejes –trenes– para automotores</t>
  </si>
  <si>
    <t>4912907-Sistemas de frenos –excepto de banda de fibra– para automotores</t>
  </si>
  <si>
    <t>4912908-Discos para frenos de automotores</t>
  </si>
  <si>
    <t>4912909-Sincronizadores</t>
  </si>
  <si>
    <t>4912910-Horquillas</t>
  </si>
  <si>
    <t>4912911-Unidades C K D para cajas de velocidad de automoviles</t>
  </si>
  <si>
    <t>4912912-Amortiguadores para automotores</t>
  </si>
  <si>
    <t>4912913-Amortiguadores hidraulicos para automotores</t>
  </si>
  <si>
    <t>4912914-Busteres para automotores</t>
  </si>
  <si>
    <t>4912915-Puentes de transmision para automotores</t>
  </si>
  <si>
    <t>4912916-Cajas de direccion para automotores</t>
  </si>
  <si>
    <t>4912917-Tanques para combustible de automotores</t>
  </si>
  <si>
    <t>4912918-Silenciadores para automotores</t>
  </si>
  <si>
    <t>4912919-Tubos de escape para automotores</t>
  </si>
  <si>
    <t>4912920-Campana para automotores</t>
  </si>
  <si>
    <t>4912921-Rines para automotores</t>
  </si>
  <si>
    <t>4912922-Paneles para radiadores de automotores</t>
  </si>
  <si>
    <t>4912923-Timones –cabrillas– para automotores</t>
  </si>
  <si>
    <t>4912924-Herrajes metalicos para tableros de vehiculos automotores</t>
  </si>
  <si>
    <t>4912925-Ruedas artilleras</t>
  </si>
  <si>
    <t>4912926-Soportes para automotores</t>
  </si>
  <si>
    <t>4912927-Pedales y palancas para frenos de automotores</t>
  </si>
  <si>
    <t>4912928-Partes y accesorios para radiadores de automotores</t>
  </si>
  <si>
    <t>4912929-Partes y accesorios para amortiguadores de automotores</t>
  </si>
  <si>
    <t>4912930-Partes y accesorios para amortiguadores hidraulicos de motores</t>
  </si>
  <si>
    <t>4912931-Partes y accesorios para sistema de direccion de automotores</t>
  </si>
  <si>
    <t>4912932-Partes y accesorios para sistema de frenos de automotores</t>
  </si>
  <si>
    <t xml:space="preserve">4912933-Rines especiales para vehiculos pesados rines de arana </t>
  </si>
  <si>
    <t>4912934-Partes y accesorios para sistema de suspension de automotores</t>
  </si>
  <si>
    <t>4912935-Partes y accesorios para motocarros</t>
  </si>
  <si>
    <t>4912936-Boceleria para automotores</t>
  </si>
  <si>
    <t>4912937-Empaques –felpas– para automotores</t>
  </si>
  <si>
    <t>4912938-Laminas especiales para empaques y empaquetaduras de vehiculos automotores</t>
  </si>
  <si>
    <t>4912939-Tanques para combustibles en vehiculos</t>
  </si>
  <si>
    <t>4912940-Cajas de velocidad para automoviles</t>
  </si>
  <si>
    <t>4912941-Cajas de velocidad para vehiculos pesados</t>
  </si>
  <si>
    <t>4912942-Partes y accesorios para embragues de automotores excepto discos y prensas</t>
  </si>
  <si>
    <t>4912943-Matrices especiales para ensamble de partes y piezas de vehiculos automotores</t>
  </si>
  <si>
    <t>4912944-Bastidores metalicos para chasises de vehiculos automotores</t>
  </si>
  <si>
    <t>4912945-Componentes para bastidores de chasis para vehiculos automotores</t>
  </si>
  <si>
    <t>4912946-Bolsas inflables air bag y sus partes piezas y componentes para  vehiculos automotores             </t>
  </si>
  <si>
    <t>4912947-Sistemas de suspension de vehiculos automotores         </t>
  </si>
  <si>
    <t>4912948-Sistemas de direccion de vehiculos automotores      </t>
  </si>
  <si>
    <t>4912994-Partes piezas y componentes n c p para pisos puertas capo techos guardabarros y similares de vehiculos automotores</t>
  </si>
  <si>
    <t>4912995-Partes piezas y componentes n c p para sistemas de escape de vehiculos automotores                </t>
  </si>
  <si>
    <t>4912996-Partes y accesorios n c p para vehiculos automotores</t>
  </si>
  <si>
    <t>4912997-Partes y accesorios de material plastico n c p para automotores</t>
  </si>
  <si>
    <t>4912998-Partes y accesorios n c p para cajas de velocidad</t>
  </si>
  <si>
    <t>4912999-Partes n c p para chasises de vehiculos automotores</t>
  </si>
  <si>
    <t>4921001-Carrocerias para automoviles</t>
  </si>
  <si>
    <t>4921002-Carrocerias para camperos</t>
  </si>
  <si>
    <t>4921003-Carrocerias para camionetas</t>
  </si>
  <si>
    <t>4921004-Carrocerias para microbuses</t>
  </si>
  <si>
    <t>4921005-Carrocerias cerradas para camiones furgones</t>
  </si>
  <si>
    <t>4921006-Carrocerias para volquetas</t>
  </si>
  <si>
    <t>4921007-Carrocerias para remolques</t>
  </si>
  <si>
    <t>4921008-Carrocerias para vehiculos contra incendio</t>
  </si>
  <si>
    <t>4921009-Carrocerias para autobuses</t>
  </si>
  <si>
    <t>4921010-Carrocerias para ambulancias</t>
  </si>
  <si>
    <t>4921011-Carrocerias de estaca</t>
  </si>
  <si>
    <t>4921012-Carrocerias planchones especiales</t>
  </si>
  <si>
    <t>4921013-Carrocerias metalicas para transporte de liquidos embotellados</t>
  </si>
  <si>
    <t>4921014-Carrocerias metalicas para el transporte de cemento y similares</t>
  </si>
  <si>
    <t>4921015-Carrocerias especiales para transporte de valores</t>
  </si>
  <si>
    <t>4921016-Carrocerias para vehiculos recolectores de basura</t>
  </si>
  <si>
    <t>4921017-Carrocerias en madera para vehiculos automotores</t>
  </si>
  <si>
    <t>4921018-Cabinas en fibra de vidrio para automotores</t>
  </si>
  <si>
    <t>4921019-Furgones en fibra de vidrio</t>
  </si>
  <si>
    <t>4921020-Carrocerias especiales con equipo para manipulacion de mercancias</t>
  </si>
  <si>
    <t>4921021-Carrocerias especiales para unidades medicas y odontologicas</t>
  </si>
  <si>
    <t>4922101-Contenedores para transporte de fluidos</t>
  </si>
  <si>
    <t>4922102-Contenedores removibles para basura</t>
  </si>
  <si>
    <t>4922103-Contenedores para transporte de materiales</t>
  </si>
  <si>
    <t>49222-Remolques y semirremolques para viviendas o para acampar</t>
  </si>
  <si>
    <t>4922901-Remolques</t>
  </si>
  <si>
    <t>4922902-Semirremolques para transporte de mercancias no liquidas</t>
  </si>
  <si>
    <t xml:space="preserve">4922903-Semirremolques para el transporte de liquidos cisternas </t>
  </si>
  <si>
    <t>4923101-Travesanos paneles largueros y similares para carrocerias</t>
  </si>
  <si>
    <t>4923102-Partes y accesorios para ensamble de carrocerias de automotores</t>
  </si>
  <si>
    <t>4923103-Cinturones de seguridad para vehiculos automotores</t>
  </si>
  <si>
    <t>4923104-Mecanismos para cinturones de seguridad de vehiculos automotores</t>
  </si>
  <si>
    <t>4923105-Partes para mecanismos de cinturones de seguridad para automotores</t>
  </si>
  <si>
    <t>4923106-Pisos para vehiculos automotores</t>
  </si>
  <si>
    <t>4923107-Puertas para vehiculos automotores</t>
  </si>
  <si>
    <t>4923108-Portaequipajes para vehiculos automotores</t>
  </si>
  <si>
    <t>4923109-Aislamiento para automotores insonorizantes</t>
  </si>
  <si>
    <t>4923110-Capo techo guardabarros y partes similares para carrocerias de vehiculos</t>
  </si>
  <si>
    <t>4923111-Tapizado de vehiculos automotores</t>
  </si>
  <si>
    <t>4923112-Partes tapizadas para vehiculos automotores</t>
  </si>
  <si>
    <t>4923113-Bisagras para automotores</t>
  </si>
  <si>
    <t>4923114-Partes y piezas para bisagras de automotores</t>
  </si>
  <si>
    <t>4923115-Manijas para puertas de vehiculos automotores</t>
  </si>
  <si>
    <t>4923116-Piezas troqueladas –estampadas– para automotores</t>
  </si>
  <si>
    <t>4923117-Partes y accesorios en fibra de vidrio para vehiculos automotores</t>
  </si>
  <si>
    <t>4923118-Partes en fibra de vidrio para cabinas de automotores</t>
  </si>
  <si>
    <t>4923119-Parachoques de vehiculos automotores</t>
  </si>
  <si>
    <t>4923199-Partes n c p para carrocerias de vehiculos automotores</t>
  </si>
  <si>
    <t>4923201-Partes para remolques y semirremolques y para otros vehiculos no automoviles</t>
  </si>
  <si>
    <t>4931101-Barcos de pasajeros</t>
  </si>
  <si>
    <t>4931201-Buques cisterna</t>
  </si>
  <si>
    <t xml:space="preserve">49313-Buques refrigerados excepto buques cisterna </t>
  </si>
  <si>
    <t>4931401-Barcos de carga</t>
  </si>
  <si>
    <t>4931402-Embarcaciones menores de pasajeros</t>
  </si>
  <si>
    <t>4931403-Embarcaciones menores de carga</t>
  </si>
  <si>
    <t>4931404-Buques fluviales</t>
  </si>
  <si>
    <t>4931405-Buques de apoyo logistico y ayuda humanitaria</t>
  </si>
  <si>
    <t>4931406-Lanchas patrulleras</t>
  </si>
  <si>
    <t>4931501-Embarcaciones menores para pesca</t>
  </si>
  <si>
    <t>4931601-Buque remolcador</t>
  </si>
  <si>
    <t>4931901-Buques guardacostas</t>
  </si>
  <si>
    <t>4931902-Grua flotante</t>
  </si>
  <si>
    <t>4931903-Plataforma flotante</t>
  </si>
  <si>
    <t>4931904-Buques de guerra</t>
  </si>
  <si>
    <t>49320-Plataformas flotantes o sumergibles de perforacion o produccion</t>
  </si>
  <si>
    <t>4939001-Balsas</t>
  </si>
  <si>
    <t>4939002-Boyas</t>
  </si>
  <si>
    <t>49410-Embarcaciones de vela no inflables con motor auxiliar o sin el</t>
  </si>
  <si>
    <t>4949001-Lanchas sin motor</t>
  </si>
  <si>
    <t>4949002-Botes inflables de caucho</t>
  </si>
  <si>
    <t>4949003-Botes inflables de material plastico</t>
  </si>
  <si>
    <t>4949004-Botes deportivos en fibra de vidrio</t>
  </si>
  <si>
    <t>4949005-Bicicletas acuaticas en fibra de vidrio</t>
  </si>
  <si>
    <t>4951101-Locomotoras</t>
  </si>
  <si>
    <t>49512-Locomotoras diesel electricas</t>
  </si>
  <si>
    <t>49519-Otras locomotoras de ferrocarril tenderes</t>
  </si>
  <si>
    <t>4952001-Vagonetas</t>
  </si>
  <si>
    <t>4953101-Vehiculos para inspeccion de vias ferreas</t>
  </si>
  <si>
    <t>4953201-Vagones para pasajeros</t>
  </si>
  <si>
    <t>4953202-Vagones restaurantes</t>
  </si>
  <si>
    <t>4953301-Vagones para carga</t>
  </si>
  <si>
    <t>4954001-Ruedas para vehiculos de ferrocarril</t>
  </si>
  <si>
    <t>4954002-Enganches para vehiculos de ferrocarril</t>
  </si>
  <si>
    <t>4954003-Partes para frenos de vehiculos de ferrocarril</t>
  </si>
  <si>
    <t>4954004-Partes y accesorios para equipo ferroviario</t>
  </si>
  <si>
    <t>49610-Globos y dirigibles planeadores alas delta y otras aeronaves sin propulsion mecanica</t>
  </si>
  <si>
    <t>4962101-Helicopteros</t>
  </si>
  <si>
    <t>4962201-Avionetas</t>
  </si>
  <si>
    <t>49623-Aviones y otras aeronaves con propulsion mecanica de mas de 2 000 kg de peso propio</t>
  </si>
  <si>
    <t>49630-Naves espaciales y vehiculos de lanzamiento de naves espaciales</t>
  </si>
  <si>
    <t>4964001-Partes y piezas para aeronaves</t>
  </si>
  <si>
    <t>4964002-Conjunto C K D para aeronaves</t>
  </si>
  <si>
    <t>4964003-Helices y rotores y sus partes de globos y dirigibles de planeadores de alas volantes de helicopteros</t>
  </si>
  <si>
    <t>49911-Motocicletas y velocipedos provistos de motor auxiliar con motor de embolo de movimiento alternativo de hasta 50 cm3 de cilindrada</t>
  </si>
  <si>
    <t>4991201-Motocicletas</t>
  </si>
  <si>
    <t>4991202-Motonetas</t>
  </si>
  <si>
    <t>4991203-Motocarros</t>
  </si>
  <si>
    <t xml:space="preserve">49913-Motocicletas y velocipedos provistos de motor auxiliar excepto motocicletas y velocipedos con motor de embolo de movimiento alternativo  sidecares motocicletas con vehiculos laterales </t>
  </si>
  <si>
    <t>4992101-Bicicletas de turismo</t>
  </si>
  <si>
    <t>4992102-Bicicletas de carreras</t>
  </si>
  <si>
    <t>4992103-Triciclos para transporte</t>
  </si>
  <si>
    <t>4992104-Bicicletas especiales para montanismo y similares</t>
  </si>
  <si>
    <t>4992105-Bicicletas para ninos</t>
  </si>
  <si>
    <t>4992201-Sillones de ruedas para discapacitados</t>
  </si>
  <si>
    <t>4993001-Carros y aparatos analogos para transporte de loza</t>
  </si>
  <si>
    <t>4993002-Carritos metalicos manuales especiales para el transporte de mercancias</t>
  </si>
  <si>
    <t>4993003-Carretillas de mano en fibra de vidrio</t>
  </si>
  <si>
    <t>4993004-Carretillas de mano diferentes a las de fibra de vidrio</t>
  </si>
  <si>
    <t>4993005-Carritos para la venta de comestibles</t>
  </si>
  <si>
    <t>4993006-Carritos minirremolques y otras formas especiales en fibra de vidrio</t>
  </si>
  <si>
    <t>4993007-Carros canasta metalicos de supermercado</t>
  </si>
  <si>
    <t>4993008-Vehiculos de traccion animal</t>
  </si>
  <si>
    <t>4994101-Rines para motocicletas y motonetas</t>
  </si>
  <si>
    <t>4994102-Unidades C K D para motocicletas</t>
  </si>
  <si>
    <t>4994103-Partes para motores de motocicletas y motonetas</t>
  </si>
  <si>
    <t>4994104-Sistemas de frenos y engranajes cambios para motocicletas</t>
  </si>
  <si>
    <t>4994105-Partes estructurales marcos tenedores manubrios para motocicleta</t>
  </si>
  <si>
    <t>4994106-Sillines y sus partes para motocicletas</t>
  </si>
  <si>
    <t>4994107-Partes y accesorios de caucho para motocicletas</t>
  </si>
  <si>
    <t>4994199-Partes y accesorios n c p para motocicletas y motonetas</t>
  </si>
  <si>
    <t>4994201-Rines para bicicletas</t>
  </si>
  <si>
    <t>4994202-Partes estructurales marcos tenedores manubrios para bicicletas y triciclos</t>
  </si>
  <si>
    <t>4994203-Sistemas de engranaje cambios para bicicletas y triciclos</t>
  </si>
  <si>
    <t>4994204-Sistemas de frenos para bicicletas y triciclos</t>
  </si>
  <si>
    <t>4994205-Partes para sistemas de freno y engranaje cambios para bicicletas y triciclos</t>
  </si>
  <si>
    <t>4994206-Pedales para bicicletas y triciclos</t>
  </si>
  <si>
    <t>4994207-Sillines para bicicletas y triciclos</t>
  </si>
  <si>
    <t>4994208-Partes y accesorios de caucho para bicicletas y triciclos</t>
  </si>
  <si>
    <t>4994209-Carrocerias para triciclos furgones</t>
  </si>
  <si>
    <t>4994299-Partes y accesorios n c p para bicicletas y triciclos</t>
  </si>
  <si>
    <t>53111-Edificios residenciales de una y dos viviendas</t>
  </si>
  <si>
    <t>53112-Edificios de viviendas multiples</t>
  </si>
  <si>
    <t>53121-Edificios industriales</t>
  </si>
  <si>
    <t>53122-Edificios comerciales</t>
  </si>
  <si>
    <t>53129-Otros edificios no residenciales</t>
  </si>
  <si>
    <t>53211-Carreteras excepto carreteras elevadas  calles</t>
  </si>
  <si>
    <t>53212-Ferrocarriles</t>
  </si>
  <si>
    <t>53213-Pistas de aterrizaje</t>
  </si>
  <si>
    <t>53221-Puentes y carreteras elevadas</t>
  </si>
  <si>
    <t>53222-Tuneles</t>
  </si>
  <si>
    <t>53231-Acueductos y otros conductos de suministro de agua excepto gasoductos</t>
  </si>
  <si>
    <t>53232-Puertos vias navegables e instalaciones conexas</t>
  </si>
  <si>
    <t>53233-Represas</t>
  </si>
  <si>
    <t>53234-Sistemas de riego y obras hidraulicas de control de inundaciones</t>
  </si>
  <si>
    <t>53241-Tuberias de larga distancia</t>
  </si>
  <si>
    <t xml:space="preserve">53242-Obras para la comunicacion de larga distancia y las lineas electricas cables </t>
  </si>
  <si>
    <t>53251-Gasoductos locales</t>
  </si>
  <si>
    <t>53252-Cables locales y obras conexas</t>
  </si>
  <si>
    <t>53253-Alcantarillado y plantas de tratamiento de agua</t>
  </si>
  <si>
    <t>53261-Construcciones en minas</t>
  </si>
  <si>
    <t>53262-Centrales electricas</t>
  </si>
  <si>
    <t>53269-Otras plantas industriales</t>
  </si>
  <si>
    <t>53270-Instalaciones al aire libre para deportes y esparcimiento</t>
  </si>
  <si>
    <t>53290-Otras obras de ingenieria civil</t>
  </si>
  <si>
    <t>54111-Servicios generales de construccion de edificaciones de una y dos viviendas</t>
  </si>
  <si>
    <t>54112-Servicios generales de construccion de complejos habitacionales edificios de viviendas</t>
  </si>
  <si>
    <t>54121-Servicios generales de construccion de edificaciones industriales</t>
  </si>
  <si>
    <t>54122-Servicios generales de construccion de edificaciones comerciales</t>
  </si>
  <si>
    <t>54129-Servicios generales de construccion de otros edificios no residenciales</t>
  </si>
  <si>
    <t>54211-Servicios generales de construccion de carreteras excepto carreteras elevadas  calles</t>
  </si>
  <si>
    <t>54212-Servicios generales de construccion de ferrocarriles</t>
  </si>
  <si>
    <t>54213-Servicios generales de construccion de pistas de aterrizaje</t>
  </si>
  <si>
    <t>54221-Servicios generales de construccion de puentes y carreteras elevadas</t>
  </si>
  <si>
    <t>54222-Servicios generales de construccion de tuneles</t>
  </si>
  <si>
    <t>54231-Servicios generales de construccion de acueductos y otros conductos de suministro de agua excepto gasoductos</t>
  </si>
  <si>
    <t>54232-Servicios generales de construccion de puertos vias navegables e instalaciones conexas</t>
  </si>
  <si>
    <t>54233-Servicios generales de construccion de represas</t>
  </si>
  <si>
    <t>54234-Servicios generales de construccion de sistemas de riego y obras hidraulicas de control de inundaciones</t>
  </si>
  <si>
    <t>54241-Servicios generales de construccion de tuberias de larga distancia</t>
  </si>
  <si>
    <t xml:space="preserve">54242-Servicios generales de construccion de las obras para la comunicacion de larga distancia y las lineas electricas cables </t>
  </si>
  <si>
    <t>54251-Servicios generales de construccion de gasoductos locales</t>
  </si>
  <si>
    <t>54252-Servicios generales de construccion de cables locales y obras conexas</t>
  </si>
  <si>
    <t>54253-Servicios generales de construccion de alcantarillado y plantas de tratamiento de agua</t>
  </si>
  <si>
    <t>54261-Servicios generales de construccion en minas</t>
  </si>
  <si>
    <t>54262-Servicios generales de construccion de centrales electricas</t>
  </si>
  <si>
    <t>54269-Servicios generales de construccion de otras plantas industriales</t>
  </si>
  <si>
    <t>54270-Servicios generales de construccion de instalaciones al aire libre para deportes y esparcimiento</t>
  </si>
  <si>
    <t>54290-Servicios generales de construccion de otras obras de ingenieria civil</t>
  </si>
  <si>
    <t>54310-Servicios de demolicion</t>
  </si>
  <si>
    <t>54320-Servicios de relleno y desmonte de terrenos</t>
  </si>
  <si>
    <t>54330-Servicios de excavacion y movimiento de tierra</t>
  </si>
  <si>
    <t>54341-Servicios de perforacion de pozos de agua</t>
  </si>
  <si>
    <t>54342-Servicios de instalacion de sistemas septicos</t>
  </si>
  <si>
    <t>54400-Montaje e instalacion de construcciones prefabricadas</t>
  </si>
  <si>
    <t>54511-Servicios de hincado de pilotes</t>
  </si>
  <si>
    <t>54512-Servicios de cimentacion</t>
  </si>
  <si>
    <t>54521-Servicios de estructuracion de edificios</t>
  </si>
  <si>
    <t>54522-Servicios de estructuracion de techos</t>
  </si>
  <si>
    <t>54530-Servicios de techado e impermeabilizacion de techos</t>
  </si>
  <si>
    <t>54540-Servicios de trabajos con hormigon</t>
  </si>
  <si>
    <t>54550-Servicios de instalacion de estructuras de acero</t>
  </si>
  <si>
    <t>54560-Servicios de albanileria</t>
  </si>
  <si>
    <t>54570-Servicios de instalacion de andamios</t>
  </si>
  <si>
    <t>54590-Otros servicios especializados de la construccion</t>
  </si>
  <si>
    <t>54611-Servicios de instalacion de cables y otros dispositivos electricos</t>
  </si>
  <si>
    <t>54612-Servicios de instalacion de alarmas contra incendios</t>
  </si>
  <si>
    <t>54613-Servicios de instalacion de alarmas antirrobo</t>
  </si>
  <si>
    <t>54614-Servicios de instalacion de antenas para edificios residenciales</t>
  </si>
  <si>
    <t>54619-Otros servicios de instalaciones electricas</t>
  </si>
  <si>
    <t>54621-Servicios de fontaneria y plomeria</t>
  </si>
  <si>
    <t>54622-Servicios de construccion de drenajes</t>
  </si>
  <si>
    <t>54631-Servicios de instalacion de calefaccion</t>
  </si>
  <si>
    <t>54632-Servicios de instalacion de ventilacion y aire acondicionado</t>
  </si>
  <si>
    <t>54640-Servicios de instalacion de gas</t>
  </si>
  <si>
    <t>54650-Servicios de aislamiento</t>
  </si>
  <si>
    <t>54691-Servicios de instalacion de ascensores y escaleras mecanicas</t>
  </si>
  <si>
    <t xml:space="preserve">54699-Otros servicios de instalacion n c p </t>
  </si>
  <si>
    <t>54710-Servicios de instalacion de vidrios y ventanas</t>
  </si>
  <si>
    <t>54720-Servicios de estuco y enyesado</t>
  </si>
  <si>
    <t>54730-Servicios de pintura</t>
  </si>
  <si>
    <t>54740-Servicios de instalacion de azulejos y baldosas</t>
  </si>
  <si>
    <t>54750-Otros servicios de solado revestimiento de paredes y empapelado</t>
  </si>
  <si>
    <t>54760-Servicios de carpinteria de madera y carpinteria metalica</t>
  </si>
  <si>
    <t>54770-Servicios de construccion de cercas y rejas</t>
  </si>
  <si>
    <t>54790-Otros servicios de terminacion y acabado de edificios</t>
  </si>
  <si>
    <t>61111-Comercio al por mayor excepto el realizado a cambio de una retribucion o por contrata de cereal granos  semillas y frutos oleaginosos y forrajes para animales</t>
  </si>
  <si>
    <t>61112-Comercio al por mayor excepto el realizado a cambio de una retribucion o por contrata de flores y plantas</t>
  </si>
  <si>
    <t>61113-Comercio al por mayor excepto el realizado a cambio de una retribucion o por contrata de tabaco sin procesar</t>
  </si>
  <si>
    <t>61114-Comercio al por mayor excepto el realizado a cambio de una retribucion o por contrata de animales vivos incluidas las mascotas</t>
  </si>
  <si>
    <t>61115-Comercio al por mayor excepto el realizado a cambio de una retribucion o por contrata de pieles y cueros sin curtir</t>
  </si>
  <si>
    <t xml:space="preserve">61119-Comercio al por mayor excepto el realizado a cambio de una retribucion o por contrata de productos de origen agropecuario n c p </t>
  </si>
  <si>
    <t>61121-Comercio al por mayor excepto el realizado a cambio de una retribucion o por contrata de frutas legumbres y hortalizas</t>
  </si>
  <si>
    <t>61122-Comercio al por mayor excepto el realizado a cambio de una retribucion o por contrata de productos lacteos huevos aceites y grasas comestibles</t>
  </si>
  <si>
    <t>61123-Comercio al por mayor excepto el realizado a cambio de una retribucion o por contrata de carnes carne de aves y productos de la caza</t>
  </si>
  <si>
    <t>61124-Comercio al por mayor excepto el realizado a cambio de una retribucion o por contrata de pescado y otros productos de mar</t>
  </si>
  <si>
    <t>61125-Comercio al por mayor excepto el realizado a cambio de una retribucion o por contrata de productos de confiteria y panaderia</t>
  </si>
  <si>
    <t>61126-Comercio al por mayor excepto el realizado a cambio de una retribucion o por contrata de bebidas</t>
  </si>
  <si>
    <t>61127-Comercio al por mayor excepto el realizado a cambio de una retribucion o por contrata de cafe te y otras especias</t>
  </si>
  <si>
    <t>61128-Comercio al por mayor excepto el realizado a cambio de una retribucion o por contrata de productos de tabaco</t>
  </si>
  <si>
    <t xml:space="preserve">61129-Comercio al por mayor excepto el realizado a cambio de una retribucion o por contrata de productos alimenticios n c p </t>
  </si>
  <si>
    <t>61131-Comercio al por mayor excepto el realizado a cambio de una retribucion o por contrata de hilo telas y tejidos</t>
  </si>
  <si>
    <t>61132-Comercio al por mayor excepto el realizado a cambio de una retribucion o por contrata de lenceria cortinas visillos y diversos articulos confeccionados con materiales textiles para el hogar</t>
  </si>
  <si>
    <t>61133-Comercio al por mayor excepto el realizado a cambio de una retribucion o por contrata de prendas de vestir articulos de piel y accesorios de vestir</t>
  </si>
  <si>
    <t>61134-Comercio al por mayor excepto el realizado a cambio de una retribucion o por contrata de calzado</t>
  </si>
  <si>
    <t>61141-Comercio al por mayor excepto el realizado a cambio de una retribucion o por contrata de muebles de uso domestico</t>
  </si>
  <si>
    <t>61142-Comercio al por mayor excepto el realizado a cambio de una retribucion o por contrata de equipo de radio y television y aparatos para la reproduccion o grabado de sonido</t>
  </si>
  <si>
    <t>61143-Comercio al por mayor excepto el realizado a cambio de una retribucion o por contrata de articulos para iluminacion</t>
  </si>
  <si>
    <t>61144-Comercio al por mayor excepto el realizado a cambio de una retribucion o por contrata de electrodomesticos diferentes de television radio y o de aparatos para la reproduccion o grabacion de sonido y gasodomesticos</t>
  </si>
  <si>
    <t>61145-Comercio al por mayor excepto el realizado a cambio de una retribucion o por contrata de utensilios domesticos varios cuberteria cristaleria y vajilla de porcelana y de ceramica</t>
  </si>
  <si>
    <t>61146-Comercio al por mayor excepto el realizado a cambio de una retribucion o por contrata de articulos de mimbre productos de corcho toneleria y otros articulos de madera</t>
  </si>
  <si>
    <t>61151-Comercio al por mayor excepto el realizado a cambio de una retribucion o por contrata de libros periodicos revistas y articulos de papeleria</t>
  </si>
  <si>
    <t>61152-Comercio al por mayor excepto el realizado a cambio de una retribucion o por contrata de equipo fotografico optico y de precision</t>
  </si>
  <si>
    <t>61153-Comercio al por mayor excepto el realizado a cambio de una retribucion o por contrata de juegos y juguetes</t>
  </si>
  <si>
    <t>61154-Comercio al por mayor excepto el realizado a cambio de una retribucion o por contrata de relojes de pulso relojes de pared y joyeria</t>
  </si>
  <si>
    <t>61155-Comercio al por mayor excepto el realizado a cambio de una retribucion o por contrata de productos deportivos incluso bicicletas</t>
  </si>
  <si>
    <t>61156-Comercio al por mayor excepto el realizado a cambio de una retribucion o por contrata de productos de cuero y accesorios de viaje</t>
  </si>
  <si>
    <t xml:space="preserve">61159-Comercio al por mayor excepto el realizado a cambio de una retribucion o por contrata de productos variados de consumo n c p </t>
  </si>
  <si>
    <t>61161-Comercio al por mayor excepto el realizado a cambio de una retribucion o por contrata de materiales de construccion y vidrio plano</t>
  </si>
  <si>
    <t>61162-Comercio al por mayor excepto el realizado a cambio de una retribucion o por contrata de accesorios artefactos y equipos sanitarios de ceramica</t>
  </si>
  <si>
    <t>61163-Comercio al por mayor excepto el realizado a cambio de una retribucion o por contrata de papel de colgadura y cubierta de pisos</t>
  </si>
  <si>
    <t>61164-Comercio al por mayor excepto el realizado a cambio de una retribucion o por contrata de pinturas barnices y lacas</t>
  </si>
  <si>
    <t>61165-Comercio al por mayor excepto el realizado a cambio de una retribucion o por contrata de articulos de ferreteria y herramientas manuales</t>
  </si>
  <si>
    <t>61171-Comercio al por mayor excepto el realizado a cambio de una retribucion o por contrata de quimicos basicos industriales y resinas sinteticas</t>
  </si>
  <si>
    <t>61172-Comercio al por mayor excepto el realizado a cambio de una retribucion o por contrata de abonos y productos quimicos agropecuarios</t>
  </si>
  <si>
    <t>61173-Comercio al por mayor excepto el realizado a cambio de una retribucion o por contrata de productos farmaceuticos</t>
  </si>
  <si>
    <t>61174-Comercio al por mayor excepto el realizado a cambio de una retribucion o por contrata de productos medicos y ortopedicos</t>
  </si>
  <si>
    <t>61175-Comercio al por mayor excepto el realizado a cambio de una retribucion o por contrata de articulos de perfumeria articulos cosmeticos y jabones de tocador</t>
  </si>
  <si>
    <t>61176-Comercio al por mayor excepto el realizado a cambio de una retribucion o por contrata de materiales de limpieza</t>
  </si>
  <si>
    <t>61182-Comercio al por mayor excepto el realizado a cambio de una retribucion o por contrata de otros equipos de transporte excepto bicicletas</t>
  </si>
  <si>
    <t>61183-Comercio al por mayor excepto el realizado a cambio de una retribucion o por contrata de maquinaria y equipo de oficina incluyendo los muebles de oficina</t>
  </si>
  <si>
    <t>61184-Comercio al por mayor excepto el realizado a cambio de una retribucion o por contrata de computadores y programas de informatica integrados</t>
  </si>
  <si>
    <t>61185-Comercio al por mayor excepto el realizado a cambio de una retribucion o por contrata de equipo electronico y de telecomunicaciones y sus partes</t>
  </si>
  <si>
    <t>61186-Comercio al por mayor excepto el realizado a cambio de una retribucion o por contrata de maquinaria y equipo agricola para cesped y jardineria incluyendo tractores</t>
  </si>
  <si>
    <t>61187-Comercio al por mayor excepto el realizado a cambio de una retribucion o por contrata de maquinaria y equipo para mineria construccion e ingenieria civil</t>
  </si>
  <si>
    <t>61188-Comercio al por mayor excepto el realizado a cambio de una retribucion o por contrata de maquinaria y equipo de otra industria especifica y suministros operativos relacionados</t>
  </si>
  <si>
    <t xml:space="preserve">61189-Comercio al por mayor excepto el realizado a cambio de una retribucion o por contrata de otra maquinaria y equipo n c p </t>
  </si>
  <si>
    <t xml:space="preserve">61191-Comercio al por mayor excepto el realizado a cambio de una retribucion o por contrata de combustibles solidos liquidos y gaseosos y productos relacionados excepto los combustibles para vehiculos automotores y motocicletas y productos relacionados </t>
  </si>
  <si>
    <t>61192-Comercio al por mayor excepto el realizado a cambio de una retribucion o por contrata de minerales metalicos y metales en sus formas primarias</t>
  </si>
  <si>
    <t>61193-Comercio al por mayor excepto el realizado a cambio de una retribucion o por contrata de madera en bruto</t>
  </si>
  <si>
    <t>61194-Comercio al por mayor excepto el realizado a cambio de una retribucion o por contrata de papel y carton</t>
  </si>
  <si>
    <t>61195-Comercio al por mayor excepto el realizado a cambio de una retribucion o por contrata de desperdicios desechos y materiales para reciclaje</t>
  </si>
  <si>
    <t xml:space="preserve">61199-Comercio al por mayor excepto el realizado a cambio de una retribucion o por contrata de minerales no metalicos y otros productos n c p </t>
  </si>
  <si>
    <t>61200-Comercio al por mayor prestados a comision o por contrata</t>
  </si>
  <si>
    <t>62121-Comercio al por menor de frutas legumbres y hortalizas en establecimientos no especializados</t>
  </si>
  <si>
    <t>62122-Comercio al por menor de productos lacteos huevos aceites y grasas comestibles en establecimientos no especializados</t>
  </si>
  <si>
    <t>62123-Comercio al por menor de carnes carne de aves y productos de la caza en establecimientos no especializados</t>
  </si>
  <si>
    <t>62124-Comercio al por menor de pescado y otros productos de mar en establecimientos no especializados</t>
  </si>
  <si>
    <t>62125-Comercio al por menor de productos de confiteria y panaderia en establecimientos no especializados</t>
  </si>
  <si>
    <t>62126-Comercio al por menor de bebidas en establecimientos no especializados</t>
  </si>
  <si>
    <t>62127-Comercio al por menor de cafe te y otras especias en establecimientos no especializados</t>
  </si>
  <si>
    <t>62128-Comercio al por menor de productos de tabaco en establecimientos no especializados</t>
  </si>
  <si>
    <t>62129-Comercio al por menor de productos alimenticios n c p  en establecimientos no especializados</t>
  </si>
  <si>
    <t>62131-Comercio al por menor de hilo telas y tejidos en establecimientos no especializados</t>
  </si>
  <si>
    <t>62132-Comercio al por menor de lenceria cortinas visillos y diversos articulos confeccionados con materiales textiles para el hogar en establecimientos no especializados</t>
  </si>
  <si>
    <t>62133-Comercio al por menor de prendas de vestir articulos de piel y accesorios de vestir en establecimientos no especializados</t>
  </si>
  <si>
    <t>62134-Comercio al por menor de calzado en establecimientos no especializados</t>
  </si>
  <si>
    <t>62141-Comercio al por menor de muebles de uso domestico en establecimientos no especializados</t>
  </si>
  <si>
    <t>62142-Comercio al por menor de equipo de radio y television aparatos para la reproduccion o grabado de sonido en establecimientos no especializados</t>
  </si>
  <si>
    <t>62143-Comercio al por menor de articulos para iluminacion en establecimientos no especializados</t>
  </si>
  <si>
    <t>62144-Comercio al por menor de electrodomesticos diferentes de television radio y o de aparatos para la reproduccion o grabacion de sonido y gasodomesticos en establecimientos no especializados</t>
  </si>
  <si>
    <t>62145-Comercio al por menor de utensilios domesticos varios cuberteria cristaleria y vajilla de porcelana y de ceramica en establecimientos no especializados</t>
  </si>
  <si>
    <t>62146-Comercio al por menor de articulos de mimbre productos de corcho toneleria y otros articulos de madera en establecimientos no especializados</t>
  </si>
  <si>
    <t>62151-Comercio al por menor de libros periodicos revistas y articulos de papeleria en establecimientos no especializados</t>
  </si>
  <si>
    <t>62152-Comercio al por menor de equipo fotografico optico y de precision en establecimientos no especializados</t>
  </si>
  <si>
    <t>62153-Comercio al por menor de juegos y juguetes en establecimientos no especializados</t>
  </si>
  <si>
    <t>62154-Comercio al por menor de relojes de pulso relojes de pared y joyeria en establecimientos no especializados</t>
  </si>
  <si>
    <t>62155-Comercio al por menor de productos deportivos incluso bicicletas en establecimientos no especializados</t>
  </si>
  <si>
    <t>62156-Comercio al por menor de productos de cuero y accesorios de viaje en establecimientos no especializados</t>
  </si>
  <si>
    <t>62159-Comercio al por menor de productos variados de consumo n c p  en establecimientos no especializados</t>
  </si>
  <si>
    <t>62161-Comercio al por menor de materiales de construccion y vidrio plano en establecimientos no especializados</t>
  </si>
  <si>
    <t>62162-Comercio al por menor de accesorios artefactos y equipos sanitarios de ceramica en establecimientos no especializados</t>
  </si>
  <si>
    <t>62163-Comercio al por menor de papel de colgadura y cubierta de pisos en establecimientos no especializados</t>
  </si>
  <si>
    <t>62164-Comercio al por menor de pinturas barnices y lacas en establecimientos no especializados</t>
  </si>
  <si>
    <t>62165-Comercio al por menor de articulos de ferreteria y herramientas manuales en establecimientos no especializados</t>
  </si>
  <si>
    <t>62173-Comercio al por menor de productos farmaceuticos en establecimientos no especializados</t>
  </si>
  <si>
    <t>62174-Comercio al por menor de productos medicos y ortopedicos en establecimientos no especializados</t>
  </si>
  <si>
    <t>62175-Comercio al por menor de articulos de perfumeria articulos cosmeticos y jabones de tocador en establecimientos no especializados</t>
  </si>
  <si>
    <t>62176-Comercio al por menor de materiales de limpieza en establecimientos no especializados</t>
  </si>
  <si>
    <t>62184-Comercio al por menor de computadores y programas de informatica integrados en establecimientos no especializados</t>
  </si>
  <si>
    <t>62185-Comercio al por menor de equipo de telecomunicaciones y sus partes en establecimientos no especializados</t>
  </si>
  <si>
    <t>62199-Comercio al por menor de otros productos n c p  en establecimientos no especializados</t>
  </si>
  <si>
    <t>62221-Comercio al por menor de frutas legumbres y hortalizas en establecimientos especializados</t>
  </si>
  <si>
    <t>62222-Comercio al por menor de productos lacteos huevos aceites y grasas comestibles en establecimientos especializados</t>
  </si>
  <si>
    <t>62223-Comercio al por menor de carnes carne de aves y productos de la caza en establecimientos especializados</t>
  </si>
  <si>
    <t>62224-Comercio al por menor de pescado y otros productos de mar en establecimientos especializados</t>
  </si>
  <si>
    <t>62225-Comercio al por menor de productos de confiteria y panaderia en establecimientos especializados</t>
  </si>
  <si>
    <t>62226-Comercio al por menor de bebidas en establecimientos especializados</t>
  </si>
  <si>
    <t>62227-Comercio al por menor de cafe te y otras especias en establecimientos especializados</t>
  </si>
  <si>
    <t>62228-Comercio al por menor de productos de tabaco en establecimientos especializados</t>
  </si>
  <si>
    <t>62229-Comercio al por menor de productos alimenticios n c p en establecimientos especializados</t>
  </si>
  <si>
    <t>62231-Comercio al por menor de hilo telas y tejidos en establecimientos especializados</t>
  </si>
  <si>
    <t>62232-Comercio al por menor de lenceria cortinas visillos y diversos articulos confeccionados con materiales textiles para el hogar en establecimientos especializados</t>
  </si>
  <si>
    <t>62233-Comercio al por menor de prendas de vestir articulos de piel y accesorios de vestir en establecimientos especializados</t>
  </si>
  <si>
    <t>62234-Comercio al por menor de calzado en establecimientos especializados</t>
  </si>
  <si>
    <t>62241-Comercio al por menor de muebles de uso domestico en establecimientos especializados</t>
  </si>
  <si>
    <t>62242-Comercio al por menor de equipo de radio y television y aparatos para la reproduccion o grabado de sonido en establecimientos especializados</t>
  </si>
  <si>
    <t>62243-Comercio al por menor de articulos para iluminacion en establecimientos especializados</t>
  </si>
  <si>
    <t>62244-Comercio al por menor de electrodomesticos diferentes de television radio y o de aparatos para la reproduccion o grabacion de sonido y gasodomesticos en establecimientos especializados</t>
  </si>
  <si>
    <t>62245-Comercio al por menor de utensilios domesticos varios cuberteria cristaleria y vajilla de porcelana y de ceramica en establecimientos especializados</t>
  </si>
  <si>
    <t>62246-Comercio al por menor de articulos de mimbre productos de corcho toneleria y otros articulos de madera en establecimientos especializados</t>
  </si>
  <si>
    <t>62251-Comercio al por menor de libros periodicos revistas y articulos de papeleria en establecimientos especializados</t>
  </si>
  <si>
    <t>62252-Comercio al por menor de equipo fotografico optico y de precision en establecimientos especializados</t>
  </si>
  <si>
    <t>62253-Comercio al por menor de juegos y juguetes en establecimientos especializados</t>
  </si>
  <si>
    <t>62254-Comercio al por menor de relojes de pulso relojes de pared y joyeria en establecimientos especializados</t>
  </si>
  <si>
    <t>62255-Comercio al por menor de productos deportivos incluso bicicletas en establecimientos especializados</t>
  </si>
  <si>
    <t>62256-Comercio al por menor de productos de cuero y accesorios de viaje en establecimientos especializados</t>
  </si>
  <si>
    <t>62259-Comercio al por menor de productos variados de consumo n c p en establecimientos especializados</t>
  </si>
  <si>
    <t>62261-Comercio al por menor de materiales de construccion y vidrio plano en establecimientos especializados</t>
  </si>
  <si>
    <t>62262-Comercio al por menor de accesorios artefactos y equipos sanitarios de ceramica en establecimientos especializados</t>
  </si>
  <si>
    <t>62263-Comercio al por menor de papel de colgadura y cubierta de pisos en establecimientos especializados</t>
  </si>
  <si>
    <t>62264-Comercio al por menor de pinturas barnices y lacas en establecimientos especializados</t>
  </si>
  <si>
    <t>62265-Comercio al por menor de articulos de ferreteria y herramientas manuales en establecimientos especializados</t>
  </si>
  <si>
    <t>62273-Comercio al por menor de productos farmaceuticos en establecimientos especializados</t>
  </si>
  <si>
    <t>62274-Comercio al por menor de productos ortopedicos en establecimientos especializados</t>
  </si>
  <si>
    <t>62275-Comercio al por menor de articulos de perfumeria articulos cosmeticos y jabones de tocador en establecimientos especializados</t>
  </si>
  <si>
    <t>62276-Comercio al por menor de materiales de limpieza en establecimientos especializados</t>
  </si>
  <si>
    <t>62281-Comercio al por menor de vehiculos automotores motocicletas vehiculos para nieve y partes y accesorios relacionados en establecimientos especializados</t>
  </si>
  <si>
    <t>62283-Comercio al por menor de maquinaria y equipo de oficina incluyendo los muebles de oficina en establecimientos especializados</t>
  </si>
  <si>
    <t>62284-Comercio al por menor de computadores y programas de informatica integrados en establecimientos especializados</t>
  </si>
  <si>
    <t>62285-Comercio al por menor de equipo de telecomunicaciones y sus partes en establecimientos especializados</t>
  </si>
  <si>
    <t>62291-Comercio al por menor de combustibles para vehiculos automotores  aceites y grasas lubricantes y productos relacionados en establecimientos especializados</t>
  </si>
  <si>
    <t xml:space="preserve">62292-Comercio al por menor de combustibles solidos liquidos y gaseosos y productos relacionados en establecimientos especializados excepto para vehiculos automotores </t>
  </si>
  <si>
    <t>62299-Comercio al por menor de otros productos n c p en establecimientos especializados</t>
  </si>
  <si>
    <t>62321-Comercio al por menor de frutas legumbres y hortalizas por internet o por correo</t>
  </si>
  <si>
    <t>62322-Comercio al por menor de productos lacteos huevos aceites y grasas comestibles por internet o por correo</t>
  </si>
  <si>
    <t>62323-Comercio al por menor de carnes carne de aves y productos de la caza por internet o por correo</t>
  </si>
  <si>
    <t>62324-Comercio al por menor de pescado y otros productos de mar por internet o por correo</t>
  </si>
  <si>
    <t>62325-Comercio al por menor de productos de confiteria y panaderia por internet o por correo</t>
  </si>
  <si>
    <t>62326-Comercio al por menor de bebidas por internet o por correo</t>
  </si>
  <si>
    <t>62327-Comercio al por menor de cafe te y otras especias por internet o por correo</t>
  </si>
  <si>
    <t>62328-Comercio al por menor de productos de tabaco por internet o por correo</t>
  </si>
  <si>
    <t>62329-Comercio al por menor de productos alimenticios n c p por internet o por correo</t>
  </si>
  <si>
    <t>62331-Comercio al por menor de hilo telas y tejidos por internet o correo</t>
  </si>
  <si>
    <t>62332-Comercio al por menor de lenceria cortinas visillos y diversos articulos confeccionados con materiales textiles para el hogar por internet o correo</t>
  </si>
  <si>
    <t>62333-Comercio al por menor de prendas de vestir articulos de piel y accesorios de vestir por internet o correo</t>
  </si>
  <si>
    <t>62334-Comercio al por menor de calzado por internet o correo</t>
  </si>
  <si>
    <t>62341-Comercio al por menor de muebles de uso domestico por internet o correo</t>
  </si>
  <si>
    <t>62342-Comercio al por menor de equipo de radio y television y aparatos para la reproduccion o grabado de sonido por internet o correo</t>
  </si>
  <si>
    <t>62343-Comercio al por menor de articulos para iluminacion por internet o correo</t>
  </si>
  <si>
    <t>62344-Comercio al por menor de electrodomesticos diferentes de television radio y o de aparatos para la reproduccion o grabacion de sonido y gasodomesticos por internet o correo</t>
  </si>
  <si>
    <t>62345-Comercio al por menor de utensilios domesticos varios cuberteria cristaleria y vajilla de porcelana y de ceramica por internet o correo</t>
  </si>
  <si>
    <t>62346-Comercio al por menor de articulos de mimbre productos de corcho toneleria y otros articulos de madera por internet o correo</t>
  </si>
  <si>
    <t>62351-Comercio al por menor de libros periodicos revistas y articulos de papeleria por internet o correo</t>
  </si>
  <si>
    <t>62352-Comercio al por menor de equipo fotografico optico y de precision por internet o correo</t>
  </si>
  <si>
    <t>62353-Comercio al por menor de juegos y juguetes por internet o correo</t>
  </si>
  <si>
    <t>62354-Comercio al por menor de relojes de pulso relojes de pared y joyeria por internet o correo</t>
  </si>
  <si>
    <t>62355-Comercio al por menor de productos deportivos incluso bicicletas por internet o correo</t>
  </si>
  <si>
    <t>62356-Comercio al por menor de productos de cuero y accesorios de viaje por internet o correo</t>
  </si>
  <si>
    <t xml:space="preserve">62359-Comercio al por menor por internet o correo de productos variados de consumo n c p </t>
  </si>
  <si>
    <t>62361-Comercio al por menor de materiales de construccion y vidrio plano por internet o correo</t>
  </si>
  <si>
    <t>62362-Comercio al por menor de accesorios artefactos y equipos sanitarios de ceramica por internet o correo</t>
  </si>
  <si>
    <t>62363-Comercio al por menor de papel de colgadura y cubierta de pisos por internet o correo</t>
  </si>
  <si>
    <t>62364-Comercio al por menor de pinturas barnices y lacas por internet o correo</t>
  </si>
  <si>
    <t>62365-Comercio al por menor de articulos de ferreteria y herramientas manuales por internet o correo</t>
  </si>
  <si>
    <t>62373-Comercio al por menor de productos farmaceuticos por internet o correo</t>
  </si>
  <si>
    <t>62374-Comercio al por menor de productos ortopedicos por internet o correo</t>
  </si>
  <si>
    <t>62375-Comercio al por menor de articulos de perfumeria articulos cosmeticos y jabones de tocador por internet o correo</t>
  </si>
  <si>
    <t>62376-Comercio al por menor de materiales de limpieza por internet o correo</t>
  </si>
  <si>
    <t>62384-Comercio al por menor de computadores y programas de informatica integrados por internet o correo</t>
  </si>
  <si>
    <t>62385-Comercio al por menor de equipo electronico y de telecomunicaciones y sus partes por internet o correo</t>
  </si>
  <si>
    <t>62399-Comercio al por menor de otros productos n c p por internet o correo</t>
  </si>
  <si>
    <t>62421-Otro comercio al por menor de frutas legumbres y hortalizas no realizados en establecimientos</t>
  </si>
  <si>
    <t>62422-Otro comercio al por menor de productos lacteos huevos aceites y grasas comestibles no realizados en establecimientos</t>
  </si>
  <si>
    <t>62423-Otro comercio al por menor de carnes carne de aves y productos de la caza no realizados en establecimientos</t>
  </si>
  <si>
    <t>62424-Otro comercio al por menor de pescado y otros productos de mar no realizados en establecimientos</t>
  </si>
  <si>
    <t>62425-Otro comercio al por menor de productos de confiteria y panaderia no realizados en establecimientos</t>
  </si>
  <si>
    <t>62426-Otro comercio al por menor de bebidas no realizados en establecimientos</t>
  </si>
  <si>
    <t>62427-Otro comercio al por menor de cafe te y otras especias no realizados en establecimientos</t>
  </si>
  <si>
    <t>62428-Otro comercio al por menor de productos de tabaco no realizados en establecimientos</t>
  </si>
  <si>
    <t>62429-Otro comercio al por menor de productos alimenticios n c p no realizados en establecimientos</t>
  </si>
  <si>
    <t>62431-Otro comercio al por menor de hilo telas y tejidos no realizados en establecimientos</t>
  </si>
  <si>
    <t>62432-Otro comercio al por menor de lenceria cortinas visillos y diversos articulos confeccionados con materiales textiles para el hogar no realizados en establecimientos</t>
  </si>
  <si>
    <t>62433-Otro comercio al por menor de prendas de vestir articulos de piel y accesorios de vestir no realizados en establecimientos</t>
  </si>
  <si>
    <t>62434-Otro comercio al por menor de calzado no realizados en establecimientos</t>
  </si>
  <si>
    <t>62441-Otro comercio al por menor de muebles de uso domestico no realizados en establecimientos</t>
  </si>
  <si>
    <t>62442-Otro comercio al por menor de equipo de radio y television y aparatos para la reproduccion o grabado de sonido no realizados en establecimientos</t>
  </si>
  <si>
    <t>62443-Otro comercio al por menor de articulos para iluminacion no realizados en establecimientos</t>
  </si>
  <si>
    <t>62445-Otro comercio al por menor de utensilios domesticos varios cuberteria cristaleria y vajilla de porcelana y de ceramica no realizados en establecimientos</t>
  </si>
  <si>
    <t>62446-Otro comercio al por menor de articulos de mimbre productos de corcho toneleria y otros articulos de madera no realizados en establecimientos</t>
  </si>
  <si>
    <t>62451-Otro comercio al por menor de libros periodicos revistas y articulos de papeleria no realizados en establecimientos</t>
  </si>
  <si>
    <t>62453-Otro comercio al por menor de juegos y juguetes no realizados en establecimientos</t>
  </si>
  <si>
    <t>62454-Otro comercio al por menor de relojes de pulso relojes de pared y joyeria no realizados en establecimientos</t>
  </si>
  <si>
    <t>62455-Otro comercio al por menor de productos deportivos incluso bicicletas no realizados en establecimientos</t>
  </si>
  <si>
    <t>62456-Otro comercio al por menor de productos de cuero y accesorios de viaje no realizados en establecimientos</t>
  </si>
  <si>
    <t>62459-Otro comercio al por menor de productos variados de consumo n c p no realizados en establecimientos</t>
  </si>
  <si>
    <t>62460-Otro comercio al por menor de materiales de construccion y ferreteria no realizados en establecimientos</t>
  </si>
  <si>
    <t>62475-Otro comercio al por menor de articulos de perfumeria articulos cosmeticos y jabones de tocador no realizados en establecimientos</t>
  </si>
  <si>
    <t>62476-Otro comercio al por menor de materiales de limpieza no realizados en establecimientos</t>
  </si>
  <si>
    <t>62480-Otro comercio al por menor de maquinaria equipo y suministros no realizados en establecimientos</t>
  </si>
  <si>
    <t>62499-Otro comercio al por menor de otros productos n c p no realizados en establecimientos</t>
  </si>
  <si>
    <t>62520-Comercio al por menor de alimentos bebidas y tabaco prestados a comision o por contrata</t>
  </si>
  <si>
    <t>62530-Comercio al por menor de articulos textiles prendas de vestir y calzado prestados a comision o por contrata</t>
  </si>
  <si>
    <t>62540-Comercio al por menor de electrodomesticos articulos y equipo domesticos prestados a comision o por contrata</t>
  </si>
  <si>
    <t>62550-Comercio al por menor de productos diversos de consumo prestados a comision o por contrata</t>
  </si>
  <si>
    <t>62560-Comercio al por menor de materiales de construccion y ferreteria prestados a comision o por contrata</t>
  </si>
  <si>
    <t>62570-Comercio al por menor de productos quimicos y farmaceuticos prestados a comision o por contrata</t>
  </si>
  <si>
    <t>62580-Comercio al por menor de maquinaria equipo y suministros prestados a comision o por contrata</t>
  </si>
  <si>
    <t>62590-Comercio al por menor de otros productos prestados a comision o por contrata</t>
  </si>
  <si>
    <t>63111-Servicios de alojamiento en hoteles</t>
  </si>
  <si>
    <t>63112-Servicios de alojamiento en apartahoteles</t>
  </si>
  <si>
    <t>63121-Servicios de alojamiento en centros vacacionales</t>
  </si>
  <si>
    <t>63122-Servicios de alojamiento en hostales arrendamiento de alojamientos amoblados y hogares rurales</t>
  </si>
  <si>
    <t>63131-Servicios de alojamiento en habitaciones o unidades en propiedades de tiempo compartido tipo hotel</t>
  </si>
  <si>
    <t>63132-Servicios de alojamiento en habitaciones o unidades en propiedades de tiempo compartido tipo apartahotel</t>
  </si>
  <si>
    <t>63140-Servicios de alojamiento en habitaciones de ocupacion multiple</t>
  </si>
  <si>
    <t>63150-Servicios de camping</t>
  </si>
  <si>
    <t>63160-Servicios de campamentos para vacaciones</t>
  </si>
  <si>
    <t>63170-Servicio de estancia por horas</t>
  </si>
  <si>
    <t>63210-Servicios de alojamiento en habitaciones o unidades para estudiantes en residencias estudiantiles</t>
  </si>
  <si>
    <t>63220-Servicios de alojamiento en habitaciones o instalaciones para trabajadores</t>
  </si>
  <si>
    <t>63290-Todos los demas servicios de alojamiento en habitaciones o unidades</t>
  </si>
  <si>
    <t>63311-Servicios de suministro de comidas a la mesa en restaurantes</t>
  </si>
  <si>
    <t>63312-Servicios de suministro de comidas a la mesa en cafeterias</t>
  </si>
  <si>
    <t>63320-Servicios de suministro de comidas en establecimientos de autoservicio</t>
  </si>
  <si>
    <t>63391-Servicios de catering para eventos</t>
  </si>
  <si>
    <t>63392-Servicios de comidas contratadas para operadores de transporte</t>
  </si>
  <si>
    <t>63393-Otros servicios de comidas contratadas</t>
  </si>
  <si>
    <t>63394-Servicio de suministro de comida a domicilio</t>
  </si>
  <si>
    <t>63399-Otros servicios de suministro de comidas</t>
  </si>
  <si>
    <t>63400-Servicios de suministro de bebidas alcoholicas para su consumo dentro del establecimiento</t>
  </si>
  <si>
    <t>64111-Servicios de transporte ferreo local de pasajeros</t>
  </si>
  <si>
    <t>64112-Servicios de transporte terrestre local regular de pasajeros</t>
  </si>
  <si>
    <t>64113-Servicios de transporte local combinado de pasajeros</t>
  </si>
  <si>
    <t>64114-Servicios de transporte terrestre especial local de pasajeros</t>
  </si>
  <si>
    <t>64115-Servicios de taxi</t>
  </si>
  <si>
    <t>64116-Servicios de alquiler de automoviles con conductor</t>
  </si>
  <si>
    <t>64117-Servicio de transporte terrestre de pasajeros en vehiculos de traccion humana o animal</t>
  </si>
  <si>
    <t>64118-Servicios de transporte terrestre local no regular de pasajeros</t>
  </si>
  <si>
    <t xml:space="preserve">64119-Otros servicios de transporte terrestre local de pasajeros n c p </t>
  </si>
  <si>
    <t>64120-Servicios de transporte fluvial local de pasajeros</t>
  </si>
  <si>
    <t>64131-Servicios de transporte ferreo turistico</t>
  </si>
  <si>
    <t>64132-Servicios de transporte terrestre turistico</t>
  </si>
  <si>
    <t>64133-Servicios de transporte acuatico turistico</t>
  </si>
  <si>
    <t>64134-Servicios de transporte aereo turistico</t>
  </si>
  <si>
    <t>64139-Otros servicios de transporte turistico</t>
  </si>
  <si>
    <t>64210-Servicios de transporte ferreo intermunicipal de pasajeros</t>
  </si>
  <si>
    <t>64220-Servicios de transporte terrestre de pasajeros diferente del transporte local y turistico de pasajeros</t>
  </si>
  <si>
    <t>64231-Servicios de transporte maritimo internacional y de cabotaje de pasajeros</t>
  </si>
  <si>
    <t>64232-Servicios de transporte maritimo internacional y de cabotaje de pasajeros en cruceros</t>
  </si>
  <si>
    <t>64239-Otros servicios de transporte maritimo internacional y de cabotaje de pasajeros</t>
  </si>
  <si>
    <t>64241-Servicios de transporte aereo de pasajeros excepto los servicios de aerotaxi</t>
  </si>
  <si>
    <t>64242-Servicios de aerotaxi</t>
  </si>
  <si>
    <t>64250-Servicios de transporte espacial de pasajeros</t>
  </si>
  <si>
    <t>65111-Servicios de transporte de carga por carretera en vehiculos con compartimentos refrigerados</t>
  </si>
  <si>
    <t>65112-Servicios de transporte de carga por carretera en camiones cisterna</t>
  </si>
  <si>
    <t>65113-Servicios de transporte de carga por carretera en contenedores</t>
  </si>
  <si>
    <t>65114-Servicios de transporte de carga por carretera en vehiculos de traccion humana o animal</t>
  </si>
  <si>
    <t>65115-Servicios de mudanza de muebles domesticos y de oficina y otros menajes</t>
  </si>
  <si>
    <t>65116-Servicios de transporte por carretera de correspondencia y paquetes</t>
  </si>
  <si>
    <t>65117-Servicios de transporte por carretera de carga solida a granel</t>
  </si>
  <si>
    <t>65118-Servicios de transporte por carretera de animales vivos</t>
  </si>
  <si>
    <t xml:space="preserve">65119-Otros servicios de transporte por carretera n c p </t>
  </si>
  <si>
    <t>65120-Servicios de transporte de carga por via ferrea</t>
  </si>
  <si>
    <t>65130-Servicios de transporte por tuberias</t>
  </si>
  <si>
    <t>65210-Servicios de transporte maritimo de carga</t>
  </si>
  <si>
    <t>65220-Servicios de transporte fluvial de carga</t>
  </si>
  <si>
    <t>65310-Servicios de transporte de carga por via aerea</t>
  </si>
  <si>
    <t>65320-Servicios de transporte de carga espacial</t>
  </si>
  <si>
    <t>66011-Servicios de alquiler de buses con operario</t>
  </si>
  <si>
    <t>66012-Servicios de alquiler de camiones con operario</t>
  </si>
  <si>
    <t xml:space="preserve">66019-Otros servicios de alquiler de vehiculos de trasporte con operario n c p </t>
  </si>
  <si>
    <t>66021-Servicios de alquiler de embarcaciones de pasajeros para transporte maritimo con tripulacion</t>
  </si>
  <si>
    <t>66022-Servicios de alquiler de embarcaciones de carga para transporte maritimo con tripulacion</t>
  </si>
  <si>
    <t>66023-Servicios de alquiler de embarcaciones de pasajeros para transporte fluvial con tripulacion</t>
  </si>
  <si>
    <t>66024-Servicios de alquiler de embarcaciones de carga para transporte fluvial con tripulacion</t>
  </si>
  <si>
    <t>66031-Servicios de alquiler de aeronaves para pasajeros con tripulacion</t>
  </si>
  <si>
    <t>66032-Servicios de alquiler de aeronaves de carga con tripulacion</t>
  </si>
  <si>
    <t>67110-Servicios de manipulacion de contenedores</t>
  </si>
  <si>
    <t>67120-Servicio de manipulacion de carga a granel y de minerales</t>
  </si>
  <si>
    <t>67130-Servicio de descargue y paletizacion</t>
  </si>
  <si>
    <t>67140-Servicio de adecuacion y organizacion para garantizar la proteccion de la mercancia para el transporte</t>
  </si>
  <si>
    <t xml:space="preserve">67190-Otros servicios de manipulacion de carga y de equipaje n c p </t>
  </si>
  <si>
    <t>67210-Servicios de almacenamiento de productos congelados o refrigerados</t>
  </si>
  <si>
    <t>67220-Servicios de almacenamiento de liquidos o gases a granel</t>
  </si>
  <si>
    <t>67230-Servicio de almacenamiento para mercancias voluminosas</t>
  </si>
  <si>
    <t>67240-Servicio de almacenamiento de contenedores llenos y vacios</t>
  </si>
  <si>
    <t xml:space="preserve">67250-Servicio de custodia de mercancias informacion en medio fisico y magnetico y de titulos valores </t>
  </si>
  <si>
    <t xml:space="preserve">67290-Otros servicios de almacenamiento y deposito n c p </t>
  </si>
  <si>
    <t>67310-Servicios de remolque y empuje por via ferrea</t>
  </si>
  <si>
    <t xml:space="preserve">67390-Otros servicios de apoyo para el transporte ferreo n c p </t>
  </si>
  <si>
    <t>67410-Servicios de las terminales de buses</t>
  </si>
  <si>
    <t>67420-Servicios de operacion de carreteras puentes y tuneles</t>
  </si>
  <si>
    <t>67430-Servicios de parqueaderos</t>
  </si>
  <si>
    <t>67440-Servicios de remolque para vehiculos comerciales y privados</t>
  </si>
  <si>
    <t>67450-Servicio de guardaequipaje</t>
  </si>
  <si>
    <t xml:space="preserve">67490-Otros servicios de apoyo al transporte por carretera n c p </t>
  </si>
  <si>
    <t xml:space="preserve">67511-Servicios de operacion de puertos y vias de navegacion maritima excepto manipulacion de carga </t>
  </si>
  <si>
    <t xml:space="preserve">67512-Servicios de operacion de puertos y vias de navegacion fluvial excepto manipulacion de carga </t>
  </si>
  <si>
    <t>67521-Servicios maritimos de practicaje y atraque</t>
  </si>
  <si>
    <t>67522-Servicios fluviales de practicaje y atraque</t>
  </si>
  <si>
    <t>67531-Servicios de rescate y reflote de embarcaciones maritimas</t>
  </si>
  <si>
    <t>67532-Servicios de rescate y reflote de embarcaciones fluviales</t>
  </si>
  <si>
    <t xml:space="preserve">67590-Otros servicios de apoyo al transporte acuatico n c p </t>
  </si>
  <si>
    <t xml:space="preserve">67610-Servicios de operacion de aeropuertos excluye la manipulacion de carga </t>
  </si>
  <si>
    <t>67620-Servicios de control de trafico aereo</t>
  </si>
  <si>
    <t>67640-Servicios de apoyo al transporte espacial</t>
  </si>
  <si>
    <t>67690-Otros servicios complementarios para el transporte aereo</t>
  </si>
  <si>
    <t>67911-Servicios de sociedades de intermediacion aduanera</t>
  </si>
  <si>
    <t>67912-Otros servicios de agencias de transporte de carga</t>
  </si>
  <si>
    <t xml:space="preserve">67913-Servicios de operacion de transporte terrestre pasajeros y mercancia </t>
  </si>
  <si>
    <t xml:space="preserve">67990-Otros servicios de apoyo al transporte n c p </t>
  </si>
  <si>
    <t xml:space="preserve">68011-Servicios postales relacionados con sobres cartas nacional e internacional </t>
  </si>
  <si>
    <t>68012-Servicios postales relacionados con paquetes</t>
  </si>
  <si>
    <t>68013-Servicios de oficinas postales de atencion al publico</t>
  </si>
  <si>
    <t>68014-Servicios de gestion documental</t>
  </si>
  <si>
    <t xml:space="preserve">68019-Otros servicios postales n c p </t>
  </si>
  <si>
    <t>68021-Servicios locales de mensajeria nacional</t>
  </si>
  <si>
    <t>68022-Servicios de mensajeria internacional</t>
  </si>
  <si>
    <t>68030-Servicios locales de entrega</t>
  </si>
  <si>
    <t xml:space="preserve">69111-Servicio de transmision de electricidad por cuenta propia </t>
  </si>
  <si>
    <t xml:space="preserve">69112-Servicios de distribucion de electricidad por cuenta propia </t>
  </si>
  <si>
    <t xml:space="preserve">69113-Servicios de comercializacion de electricidad por cuenta propia </t>
  </si>
  <si>
    <t xml:space="preserve">69120-Servicios de distribucion de gas por tuberias por cuenta propia </t>
  </si>
  <si>
    <t>69210-Servicios de distribucion de agua por tuberias excepto vapor y agua caliente  por cuenta propia</t>
  </si>
  <si>
    <t xml:space="preserve">69220-Servicios de distribucion de vapor agua caliente y aire acondicionado suministrado por tuberias por cuenta propia </t>
  </si>
  <si>
    <t>69230-Servicios de distribucion de agua excepto por tuberias  por cuenta propia</t>
  </si>
  <si>
    <t>71110-Servicios del banco central</t>
  </si>
  <si>
    <t>71121-Servicios de deposito en cuenta corriente</t>
  </si>
  <si>
    <t>71122-Servicios de deposito en cuenta de ahorros</t>
  </si>
  <si>
    <t xml:space="preserve">71123-Servicios de certificado de deposito a termino CDT </t>
  </si>
  <si>
    <t xml:space="preserve">71124-Servicios de certificado de deposito de ahorro a termino CDAT </t>
  </si>
  <si>
    <t xml:space="preserve">71129-Otros servicios de deposito n c p </t>
  </si>
  <si>
    <t>71131-Servicios de creditos hipotecarios residenciales</t>
  </si>
  <si>
    <t>71132-Servicios de creditos hipotecarios no residenciales</t>
  </si>
  <si>
    <t>71133-Servicios de creditos de consumo</t>
  </si>
  <si>
    <t>71134-Servicios de creditos no hipotecarios para fines comerciales</t>
  </si>
  <si>
    <t>71135-Servicios de tarjeta de credito personal</t>
  </si>
  <si>
    <t>71136-Servicios de tarjeta de credito empresarial</t>
  </si>
  <si>
    <t>71137-Servicios de microcredito</t>
  </si>
  <si>
    <t>71138-Servicios de creditos comerciales por linea de redescuento</t>
  </si>
  <si>
    <t xml:space="preserve">71139-Otros servicios de concesion de credito n c p </t>
  </si>
  <si>
    <t>71141-Servicios de leasing habitacional</t>
  </si>
  <si>
    <t>71142-Servicios de leasing comercial</t>
  </si>
  <si>
    <t xml:space="preserve">71149-Otros servicios de leasing financiero n c p </t>
  </si>
  <si>
    <t>71191-Servicios de compra de cartera o factoring</t>
  </si>
  <si>
    <t>71192-Servicios de titularizacion</t>
  </si>
  <si>
    <t>71193-Servicios de las sociedades de capitalizacion</t>
  </si>
  <si>
    <t xml:space="preserve">71199-Otros servicios financieros n c p  excepto los servicios de la banca de inversion de seguros y de pensiones </t>
  </si>
  <si>
    <t>71201-Servicios de colocacion de titulos de participacion</t>
  </si>
  <si>
    <t xml:space="preserve">71202-Servicios de colocacion de titulos de tesoreria TES </t>
  </si>
  <si>
    <t xml:space="preserve">71209-Otros servicios de la banca de inversion n c p </t>
  </si>
  <si>
    <t>71311-Servicios de seguros de vida individual</t>
  </si>
  <si>
    <t xml:space="preserve">71321-Servicios de seguros sociales de pensiones en el regimen de prima media con prestacion definida RPM </t>
  </si>
  <si>
    <t xml:space="preserve">71322-Servicios de seguros sociales de pensiones en el regimen de ahorro individual con solidaridad RAIS </t>
  </si>
  <si>
    <t>71331-Servicios de seguros sociales de salud</t>
  </si>
  <si>
    <t>71332-Servicios de seguros sociales de riesgos laborales</t>
  </si>
  <si>
    <t>71333-Servicios de seguros sociales de proteccion a la familia</t>
  </si>
  <si>
    <t>71341-Servicios de seguros por accidentes personales</t>
  </si>
  <si>
    <t>71342-Servicios de polizas de salud</t>
  </si>
  <si>
    <t>71343-Servicios de planes de medicina prepagada</t>
  </si>
  <si>
    <t xml:space="preserve">71344-Servicios del plan de beneficios POS </t>
  </si>
  <si>
    <t>71345-Servicios de planes de ambulancia prepagada</t>
  </si>
  <si>
    <t>71346-Servicios de planes complementarios de salud</t>
  </si>
  <si>
    <t xml:space="preserve">71347-Servicio de seguro obligatorio de accidentes de transito SOAT </t>
  </si>
  <si>
    <t xml:space="preserve">71349-Otros servicios de seguros de salud n c p </t>
  </si>
  <si>
    <t>71351-Servicios de seguros de vehiculos automotores</t>
  </si>
  <si>
    <t>71352-Servicios de seguros de transporte maritimo aereo y otros medios de transporte</t>
  </si>
  <si>
    <t>71353-Servicios de seguros para transporte de carga</t>
  </si>
  <si>
    <t>71354-Servicios de seguros contra incendio terremoto o sustraccion</t>
  </si>
  <si>
    <t>71355-Servicios de seguros generales de responsabilidad civil</t>
  </si>
  <si>
    <t>71356-Servicios de seguros de cumplimiento</t>
  </si>
  <si>
    <t>71357-Servicios de seguros de viaje</t>
  </si>
  <si>
    <t>71358-Servicios de seguros de vida colectiva</t>
  </si>
  <si>
    <t xml:space="preserve">71359-Otros servicios de seguros distintos de los seguros de vida n c p </t>
  </si>
  <si>
    <t>71410-Servicios de reaseguro de vida</t>
  </si>
  <si>
    <t>71420-Servicios de reaseguro de salud y de accidentes</t>
  </si>
  <si>
    <t>71431-Servicios de reaseguro de vehiculos automotores</t>
  </si>
  <si>
    <t>71432-Servicios de reaseguro de transporte maritimo aereo y otros medios de transporte</t>
  </si>
  <si>
    <t>71433-Servicios de reaseguro de carga</t>
  </si>
  <si>
    <t>71434-Otros servicios de reaseguro al patrimonio</t>
  </si>
  <si>
    <t>71435-Servicios de reaseguro de responsabilidad civil</t>
  </si>
  <si>
    <t>71436-Servicios de reaseguro de credito y fianza</t>
  </si>
  <si>
    <t xml:space="preserve">71439-Otros servicios de reaseguro n c p </t>
  </si>
  <si>
    <t>71511-Servicios relacionados con fusiones y adquisiciones</t>
  </si>
  <si>
    <t>71512-Servicios relacionados con la financiacion empresarial y capital de riesgo</t>
  </si>
  <si>
    <t xml:space="preserve">71519-Otros servicios auxiliares relacionados con la banca de inversion n c p </t>
  </si>
  <si>
    <t>71521-Servicios de corretaje de valores</t>
  </si>
  <si>
    <t>71522-Servicios de corretaje de productos basicos de la banca</t>
  </si>
  <si>
    <t>71523-Servicios de procesamiento y compensacion de transacciones de valores</t>
  </si>
  <si>
    <t xml:space="preserve">71530-Servicios de administracion de carteras excepto los fondos de pensiones y cesantias </t>
  </si>
  <si>
    <t>71541-Servicios fiduciarios</t>
  </si>
  <si>
    <t>71542-Servicios de custodia</t>
  </si>
  <si>
    <t>71551-Servicios operacionales de los mercados financieros</t>
  </si>
  <si>
    <t>71552-Servicios de regulacion de los mercados financieros</t>
  </si>
  <si>
    <t xml:space="preserve">71559-Otros servicios de administracion de los mercados financieros n c p </t>
  </si>
  <si>
    <t>71591-Servicios de consultoria financiera</t>
  </si>
  <si>
    <t>71592-Servicios de sociedades de intermediacion cambiaria y servicios financieros especiales</t>
  </si>
  <si>
    <t>71593-Servicios de profesionales de compra y venta de divisas</t>
  </si>
  <si>
    <t>71594-Servicios de procesamiento y compensacion de transacciones financieras</t>
  </si>
  <si>
    <t xml:space="preserve">71599-Otros servicios auxiliares a los servicios financieros n c p </t>
  </si>
  <si>
    <t>71610-Servicios de corretaje y agencias de seguros</t>
  </si>
  <si>
    <t>71620-Servicios de tasacion en las reclamaciones de seguros</t>
  </si>
  <si>
    <t>71630-Servicios actuariales</t>
  </si>
  <si>
    <t>71640-Servicios de administracion de fondos de pensiones y cesantias</t>
  </si>
  <si>
    <t>71690-Otros servicios auxiliares de seguros pensiones y cesantias</t>
  </si>
  <si>
    <t>71701-Servicios de mantenimiento del capital de las empresas o sociedades filiales</t>
  </si>
  <si>
    <t>71702-Servicios de tenencia de valores y otros activos de los fideicomisos fondos financieros y entidades financieras similares</t>
  </si>
  <si>
    <t>72111-Servicios de alquiler o arrendamiento con o sin opcion de compra relativos a bienes inmuebles residenciales vivienda propios o arrendados</t>
  </si>
  <si>
    <t>72112-Servicios de alquiler o arrendamiento con o sin opcion de compra relativos a bienes inmuebles no residenciales diferentes a vivienda  propios o arrendados</t>
  </si>
  <si>
    <t xml:space="preserve">72121-Servicios de venta de bienes inmuebles residenciales vivienda </t>
  </si>
  <si>
    <t xml:space="preserve">72122-Servicios de venta de bienes inmuebles no residenciales diferentes a vivienda </t>
  </si>
  <si>
    <t>72123-Servicios de venta de bienes inmuebles destinados a la modalidad de tiempo compartido</t>
  </si>
  <si>
    <t>72130-Servicios comerciales relacionados con terrenos no construidos y subdivididos</t>
  </si>
  <si>
    <t xml:space="preserve">72211-Servicios de administracion de bienes inmuebles residenciales vivienda a comision o por contrato  excepto para propiedades de tiempo compartido </t>
  </si>
  <si>
    <t>72212-Servicios de administracion de bienes inmuebles no residenciales diferentes a vivienda a comision o por contrato</t>
  </si>
  <si>
    <t>72213-Servicios de administracion de propiedades de tiempo compartido a comision o por contrato</t>
  </si>
  <si>
    <t>72221-Servicios de venta de bienes inmuebles residenciales vivienda a comision o por contrato con excepcion de las propiedades de tiempo compartido</t>
  </si>
  <si>
    <t>72222-Servicios de venta de bienes inmuebles no residenciales diferentes a vivienda a comision o por contrato</t>
  </si>
  <si>
    <t>72223-Servicios de venta de propiedades de tiempo compartido a comision o por contrato</t>
  </si>
  <si>
    <t>72230-Servicios de venta de terrenos a comision o por contrato</t>
  </si>
  <si>
    <t>72240-Servicios de avaluo inmobiliario a comision o por contrato</t>
  </si>
  <si>
    <t>72251-Servicios de arrendamiento de bienes inmuebles residenciales vivienda a comision o por contrato</t>
  </si>
  <si>
    <t>72252-Servicios de arrendamiento de bienes inmuebles no residenciales vivienda a comision o por contrato</t>
  </si>
  <si>
    <t>73111-Servicios de arrendamiento o alquiler de automoviles y furgonetas sin operario</t>
  </si>
  <si>
    <t>73112-Servicios de arrendamiento o alquiler de vehiculos automotores para el transporte de mercancias sin operario</t>
  </si>
  <si>
    <t>73113-Servicios de arrendamiento o alquiler de vehiculos ferroviarios sin operario</t>
  </si>
  <si>
    <t>73114-Servicios de alquiler o arrendamiento operativo de otro tipo de equipo de transporte terrestre sin conductor</t>
  </si>
  <si>
    <t>73115-Servicios de arrendamiento o alquiler de embarcaciones sin operario</t>
  </si>
  <si>
    <t>73116-Servicios de arrendamiento o alquiler de aeronaves sin operario</t>
  </si>
  <si>
    <t>73117-Servicios de arrendamiento o alquiler de contenedores</t>
  </si>
  <si>
    <t>73121-Servicios de arrendamiento sin opcion de compra de maquinaria y equipo agricola sin operario</t>
  </si>
  <si>
    <t>73122-Servicios de arrendamiento o de alquiler de maquinaria y equipo de construccion sin operario</t>
  </si>
  <si>
    <t xml:space="preserve">73123-Servicios de arrendamiento sin opcion de compra de maquinaria y equipo de oficina sin operario excepto computadoras </t>
  </si>
  <si>
    <t>73124-Servicios de arrendamiento sin opcion de compra de computadores sin operario</t>
  </si>
  <si>
    <t>73125-Servicios de arrendamiento sin opcion de compra de equipos de telecomunicaciones sin operario</t>
  </si>
  <si>
    <t xml:space="preserve">73129-Servicios de arrendamiento sin opcion de compra de maquinaria y equipo sin operario n c p </t>
  </si>
  <si>
    <t>73210-Servicios de arrendamiento sin opcion de compra de televisores radios grabadoras de video equipo y accesorios relacionados</t>
  </si>
  <si>
    <t>73220-Servicios de arrendamiento sin opcion de compra de cintas de video y disco</t>
  </si>
  <si>
    <t>73230-Servicios de arrendamiento sin opcion de compra de muebles y otros aparatos domesticos</t>
  </si>
  <si>
    <t>73240-Servicios de arrendamiento sin opcion de compra de equipo para la diversion y esparcimiento</t>
  </si>
  <si>
    <t>73250-Servicios de arrendamiento o alquiler de ropa de cama</t>
  </si>
  <si>
    <t>73260-Servicios de arrendamiento o alquiler de tejidos prendas de vestir y calzado</t>
  </si>
  <si>
    <t>73270-Servicios de arrendamiento o alquiler de maquinaria y equipo para uso domestico</t>
  </si>
  <si>
    <t xml:space="preserve">73290-Servicios de arrendamiento o alquiler de otros productos n c p </t>
  </si>
  <si>
    <t>73311-Derechos de uso de programas informaticos</t>
  </si>
  <si>
    <t>73312-Derechos de uso de bases de datos</t>
  </si>
  <si>
    <t>73320-Derechos de uso de obras originales literarias artisticas y de entretenimiento</t>
  </si>
  <si>
    <t>73330-Derechos de uso de productos de investigacion y desarrollo</t>
  </si>
  <si>
    <t>73340-Derechos de uso de marcas y franquicias</t>
  </si>
  <si>
    <t>73350-Derechos de uso de informacion para evaluacion y exploracion minera</t>
  </si>
  <si>
    <t>73390-Derechos de uso de otros productos de propiedad intelectual</t>
  </si>
  <si>
    <t>81111-Servicios de investigacion basica en ciencias fisicas</t>
  </si>
  <si>
    <t>81112-Servicios de investigacion basica en quimica y biologia</t>
  </si>
  <si>
    <t>81113-Servicios de investigacion basica en biotecnologia</t>
  </si>
  <si>
    <t>81114-Servicios de investigacion basica en ingenieria y tecnologia</t>
  </si>
  <si>
    <t>81115-Servicios de investigacion basica en ciencias medicas y farmacia</t>
  </si>
  <si>
    <t>81116-Servicios de investigacion basica en ciencias agropecuarias</t>
  </si>
  <si>
    <t>81119-Servicios de investigacion basica en otras ciencias naturales</t>
  </si>
  <si>
    <t>81121-Servicios de investigacion aplicada en ciencias fisicas</t>
  </si>
  <si>
    <t>81122-Servicios de investigacion aplicada en quimica y biologia</t>
  </si>
  <si>
    <t>81123-Servicios de investigacion aplicada en biotecnologia</t>
  </si>
  <si>
    <t>81124-Servicios de investigacion aplicada en ingenieria y tecnologia</t>
  </si>
  <si>
    <t>81125-Servicios de investigacion aplicada en ciencias medicas y farmacia</t>
  </si>
  <si>
    <t>81126-Servicios de investigacion aplicada en ciencias agropecuarias</t>
  </si>
  <si>
    <t>81129-Servicios de investigacion aplicada en otras ciencias naturales</t>
  </si>
  <si>
    <t>81131-Servicios de desarrollo experimental en ciencias fisicas</t>
  </si>
  <si>
    <t>81132-Servicios de desarrollo experimental en quimica y biologia</t>
  </si>
  <si>
    <t>81133-Servicios de desarrollo experimental en biotecnologia</t>
  </si>
  <si>
    <t>81134-Servicios de desarrollo experimental en ingenieria y tecnologia</t>
  </si>
  <si>
    <t>81135-Servicios de desarrollo experimental en ciencias medicas y farmacia</t>
  </si>
  <si>
    <t>81136-Servicios de desarrollo experimental en ciencias agropecuarias</t>
  </si>
  <si>
    <t>81139-Servicios de desarrollo experimental en otras ciencias naturales</t>
  </si>
  <si>
    <t>81211-Servicios de investigacion basica en psicologia</t>
  </si>
  <si>
    <t>81212-Servicios de investigacion basica en economia</t>
  </si>
  <si>
    <t>81213-Servicios de investigacion basica en derecho</t>
  </si>
  <si>
    <t>81214-Servicios de investigacion basica en lenguas y literatura</t>
  </si>
  <si>
    <t>81219-Servicios de investigacion basica en otras ciencias sociales y humanidades</t>
  </si>
  <si>
    <t>81221-Servicios de investigacion aplicada en psicologia</t>
  </si>
  <si>
    <t>81222-Servicios de investigacion aplicada en economia</t>
  </si>
  <si>
    <t>81223-Servicios de investigacion aplicada en derecho</t>
  </si>
  <si>
    <t>81224-Servicios de investigacion aplicada en lenguas y literatura</t>
  </si>
  <si>
    <t>81229-Servicios de investigacion aplicada en otras ciencias sociales y humanidades</t>
  </si>
  <si>
    <t>81231-Servicios de desarrollo experimental en psicologia</t>
  </si>
  <si>
    <t>81232-Servicios de desarrollo experimental en economia</t>
  </si>
  <si>
    <t>81233-Servicios de desarrollo experimental en derecho</t>
  </si>
  <si>
    <t>81234-Servicios de desarrollo experimental en lenguas y literatura</t>
  </si>
  <si>
    <t>81239-Servicios de desarrollo experimental en otras ciencias sociales y humanidades</t>
  </si>
  <si>
    <t>81301-Servicios interdisciplinarios de investigacion basica</t>
  </si>
  <si>
    <t>81302-Servicios interdisciplinarios de investigacion aplicada</t>
  </si>
  <si>
    <t>81303-Servicios interdisciplinarios de desarrollo experimental</t>
  </si>
  <si>
    <t>81400-Creaciones originales relacionadas con investigacion y desarrollo</t>
  </si>
  <si>
    <t>82110-Servicios de asesoramiento y representacion juridica en derecho penal</t>
  </si>
  <si>
    <t>82120-Servicios de asesoramiento y representacion juridica relativos a otros campos del derecho</t>
  </si>
  <si>
    <t>82130-Servicios de documentacion y certificacion juridica</t>
  </si>
  <si>
    <t>82191-Servicios de arbitraje y conciliacion</t>
  </si>
  <si>
    <t xml:space="preserve">82199-Otros servicios juridicos n c p </t>
  </si>
  <si>
    <t>82210-Servicios de auditoria financiera</t>
  </si>
  <si>
    <t>82221-Servicios de contabilidad</t>
  </si>
  <si>
    <t>82222-Servicios de teneduria de libros</t>
  </si>
  <si>
    <t>82223-Servicios de nomina</t>
  </si>
  <si>
    <t>82310-Servicios de preparacion y asesoramiento tributario empresarial</t>
  </si>
  <si>
    <t>82320-Servicios de preparacion y planificacion de impuestos personales</t>
  </si>
  <si>
    <t>82400-Servicios relacionados con casos de insolvencia y liquidacion</t>
  </si>
  <si>
    <t>83111-Servicios de consultoria en gestion estrategica</t>
  </si>
  <si>
    <t>83112-Servicios de consultoria en gestion financiera</t>
  </si>
  <si>
    <t>83113-Servicios de consultoria en administracion del recurso humano</t>
  </si>
  <si>
    <t>83114-Servicios de consultoria en gestion de marketing</t>
  </si>
  <si>
    <t>83115-Servicios de consultoria en gestion administrativa</t>
  </si>
  <si>
    <t>83116-Servicios de consultoria en gestion de la cadena de suministro</t>
  </si>
  <si>
    <t>83117-Servicios de gestion de desarrollo empresarial</t>
  </si>
  <si>
    <t xml:space="preserve">83118-Servicios de gestion y administracion empresarial oficina central </t>
  </si>
  <si>
    <t>83121-Servicios de relaciones publicas</t>
  </si>
  <si>
    <t>83129-Otros servicios de consultoria empresarial</t>
  </si>
  <si>
    <t xml:space="preserve">83131-Servicios de consultoria en tecnologias de la informacion TI </t>
  </si>
  <si>
    <t xml:space="preserve">83132-Servicios de soporte en tecnologias de la informacion TI </t>
  </si>
  <si>
    <t xml:space="preserve">83141-Servicios de diseno y desarrollo de aplicaciones en tecnologias de la informacion TI </t>
  </si>
  <si>
    <t xml:space="preserve">83142-Servicios de diseno y desarrollo de redes y sistemas en tecnologias de la informacion TI </t>
  </si>
  <si>
    <t>83143-Software originales</t>
  </si>
  <si>
    <t xml:space="preserve">83151-Servicios de alojamiento de sitios web hosting </t>
  </si>
  <si>
    <t>83152-Servicios de suministro de aplicaciones</t>
  </si>
  <si>
    <t xml:space="preserve">83159-Otros servicios de alojamiento y suministro de infraestructura en tecnologia de la informacion TI </t>
  </si>
  <si>
    <t>83161-Servicios de administracion de redes</t>
  </si>
  <si>
    <t>83162-Servicios de administracion de sistemas informaticos</t>
  </si>
  <si>
    <t>83190-Otros servicios de administracion de TI excepto los servicios de administracion de proyectos de construccion</t>
  </si>
  <si>
    <t>83211-Servicios de asesoria en arquitectura</t>
  </si>
  <si>
    <t>83212-Servicios de arquitectura para proyectos de construcciones residenciales</t>
  </si>
  <si>
    <t>83213-Servicios de arquitectura para proyectos de construcciones no residenciales</t>
  </si>
  <si>
    <t>83214-Servicios de arquitectura para restauracion de construcciones historicas</t>
  </si>
  <si>
    <t>83221-Servicios de planeacion urbana</t>
  </si>
  <si>
    <t>83222-Servicios de planeacion rural</t>
  </si>
  <si>
    <t>83223-Servicios de planeacion de proyectos de construccion territorial</t>
  </si>
  <si>
    <t>83231-Servicios de asesoria en arquitectura paisajista</t>
  </si>
  <si>
    <t>83232-Servicios de arquitectura paisajista de proyectos de construccion</t>
  </si>
  <si>
    <t>83310-Servicios de asesoria en ingenieria</t>
  </si>
  <si>
    <t>83321-Servicios de ingenieria en proyectos de construccion</t>
  </si>
  <si>
    <t>83322-Servicios de ingenieria en proyectos industriales y manufactureros</t>
  </si>
  <si>
    <t>83323-Servicios de ingenieria en proyectos de transporte</t>
  </si>
  <si>
    <t>83324-Servicios de ingenieria en proyectos energeticos</t>
  </si>
  <si>
    <t>83325-Servicios de ingenieria en proyectos de telecomunicaciones y radiodifusion</t>
  </si>
  <si>
    <t xml:space="preserve">83326-Servicios de ingenieria en proyectos de gestion de residuos peligrosos y no peligrosos </t>
  </si>
  <si>
    <t>83327-Servicios de ingenieria en proyectos de tratamiento de agua drenaje y alcantarillado</t>
  </si>
  <si>
    <t xml:space="preserve">83329-Otros servicios de ingenieria en proyectos n c p </t>
  </si>
  <si>
    <t>83330-Servicios de administracion en proyectos de construccion</t>
  </si>
  <si>
    <t>83411-Servicios de consultoria en geologia y geofisica</t>
  </si>
  <si>
    <t>83412-Servicios geofisicos</t>
  </si>
  <si>
    <t>83413-Servicios de exploracion y evaluacion minera</t>
  </si>
  <si>
    <t>83421-Servicios de topografia del suelo</t>
  </si>
  <si>
    <t>83422-Servicios de cartografia</t>
  </si>
  <si>
    <t>83430-Servicios meteorologicos y pronosticos del tiempo</t>
  </si>
  <si>
    <t>83441-Servicios de analisis y pruebas de composicion y pureza</t>
  </si>
  <si>
    <t>83442-Servicios de analisis y ensayo de propiedades fisicas</t>
  </si>
  <si>
    <t>83443-Servicios de analisis y ensayo de sistemas integrados electricos y mecanicos</t>
  </si>
  <si>
    <t>83444-Servicios de inspeccion tecnica de vehiculos de transporte terrestre</t>
  </si>
  <si>
    <t>83449-Otros servicios de ensayos y analisis tecnicos</t>
  </si>
  <si>
    <t>83510-Servicios veterinarios para animales domesticos</t>
  </si>
  <si>
    <t>83520-Servicios veterinarios para ganaderia</t>
  </si>
  <si>
    <t>83590-Otros servicios veterinarios</t>
  </si>
  <si>
    <t>83611-Servicios integrales de publicidad</t>
  </si>
  <si>
    <t>83612-Servicios de marketing directo o publicidad por correo electronico direccionado</t>
  </si>
  <si>
    <t>83619-Otros servicios de publicidad</t>
  </si>
  <si>
    <t>83620-Servicios de venta o alquiler de espacio o tiempo publicitario a comision</t>
  </si>
  <si>
    <t xml:space="preserve">83631-Servicios de venta de espacio publicitario en directorios listas de correo y medios impresos similares excepto a comision </t>
  </si>
  <si>
    <t xml:space="preserve">8363201-Venta de espacios para avisos y propaganda en periodicos y revistas excepto a comision </t>
  </si>
  <si>
    <t>8363202-Publicaciones de documentos de caracter oficial</t>
  </si>
  <si>
    <t xml:space="preserve">83633-Servicios de venta de tiempo publicitario en radio excepto a comision </t>
  </si>
  <si>
    <t xml:space="preserve">83634-Servicios de venta de tiempo publicitario en television excepto a comision </t>
  </si>
  <si>
    <t xml:space="preserve">83635-Servicios de venta de espacio o tiempo publicitario en Internet excepto a comision </t>
  </si>
  <si>
    <t xml:space="preserve">83639-Otros servicios de venta de espacio o tiempo publicitario excepto a comision </t>
  </si>
  <si>
    <t>83700-Servicios de investigacion de mercados y encuestas de opinion publica</t>
  </si>
  <si>
    <t>83811-Servicios fotograficos</t>
  </si>
  <si>
    <t>83812-Servicios de fotografia publicitaria</t>
  </si>
  <si>
    <t>83813-Servicios de fotografia y videografia para eventos</t>
  </si>
  <si>
    <t>83814-Servicios de fotografia especializada</t>
  </si>
  <si>
    <t>83815-Servicios de restauracion y retocado fotografico</t>
  </si>
  <si>
    <t>83819-Otros servicios de fotografia</t>
  </si>
  <si>
    <t>83820-Servicios de revelado fotografico</t>
  </si>
  <si>
    <t>83911-Servicios de diseno de interiores</t>
  </si>
  <si>
    <t>83912-Servicios de diseno industrial</t>
  </si>
  <si>
    <t>83913-Servicios de diseno grafico</t>
  </si>
  <si>
    <t>83914-Servicios de diseno de modas</t>
  </si>
  <si>
    <t>83919-Otros servicios especializados de diseno</t>
  </si>
  <si>
    <t>83920-Disenos originales</t>
  </si>
  <si>
    <t>83931-Servicios de consultoria ambiental</t>
  </si>
  <si>
    <t xml:space="preserve">83939-Otros servicios de consultoria cientifica y tecnica n c p </t>
  </si>
  <si>
    <t>83940-Compilaciones originales de datos e informacion</t>
  </si>
  <si>
    <t>83950-Servicios de traduccion e interpretacion</t>
  </si>
  <si>
    <t>83960-Franquicias y marcas comerciales</t>
  </si>
  <si>
    <t xml:space="preserve">83990-Otros servicios profesionales tecnicos y empresariales n c p </t>
  </si>
  <si>
    <t xml:space="preserve">84110-Servicios de operadores conexion </t>
  </si>
  <si>
    <t xml:space="preserve">84120-Servicios de telefonia fija acceso </t>
  </si>
  <si>
    <t>84131-Servicios moviles de voz</t>
  </si>
  <si>
    <t>84132-Servicios moviles de texto</t>
  </si>
  <si>
    <t>84133-Servicios moviles de datos excepto los servicios de texto</t>
  </si>
  <si>
    <t>84140-Servicios de redes privadas</t>
  </si>
  <si>
    <t>84150-Servicios de transmision de datos</t>
  </si>
  <si>
    <t>84190-Otros servicios de telecomunicaciones</t>
  </si>
  <si>
    <t>84210-Servicios basicos de Internet</t>
  </si>
  <si>
    <t>84221-Servicios de acceso a Internet de banda angosta</t>
  </si>
  <si>
    <t>84222-Servicios de acceso a Internet de banda ancha</t>
  </si>
  <si>
    <t>84290-Otros servicios de telecomunicaciones via Internet</t>
  </si>
  <si>
    <t xml:space="preserve">84311-Servicios de libros en linea on line </t>
  </si>
  <si>
    <t xml:space="preserve">84312-Servicios de periodicos y revistas en linea on line </t>
  </si>
  <si>
    <t xml:space="preserve">84313-Servicios de listas de correo y directorios en linea on line </t>
  </si>
  <si>
    <t>84321-Servicios de descargas musicales de audio</t>
  </si>
  <si>
    <t>84322-Servicios de transmision continua de musica y audio por Internet</t>
  </si>
  <si>
    <t>84331-Servicios de descargas de peliculas y otros videos</t>
  </si>
  <si>
    <t>84332-Servicios de transmision de contenidos de video</t>
  </si>
  <si>
    <t>84341-Servicios de descarga de software de sistemas</t>
  </si>
  <si>
    <t>84342-Servicios de descarga de software de aplicaciones</t>
  </si>
  <si>
    <t xml:space="preserve">84391-Servicios de juegos en linea on line </t>
  </si>
  <si>
    <t xml:space="preserve">84392-Servicios de software en linea on line </t>
  </si>
  <si>
    <t xml:space="preserve">84393-Servicios de contenidos para adultos en linea on line </t>
  </si>
  <si>
    <t>84394-Servicios de busqueda de contenidos en portales web</t>
  </si>
  <si>
    <t xml:space="preserve">84399-Otros servicios de contenidos en linea on line n c p </t>
  </si>
  <si>
    <t>84410-Servicios de agencias de noticias para periodicos y revistas</t>
  </si>
  <si>
    <t>84420-Servicios de agencias de noticias para medios audiovisuales</t>
  </si>
  <si>
    <t>84510-Servicios de bibliotecas</t>
  </si>
  <si>
    <t>84520-Servicios de archivos</t>
  </si>
  <si>
    <t>84611-Servicios de transmision de programas de radio</t>
  </si>
  <si>
    <t>84612-Servicios de transmision de programas de television</t>
  </si>
  <si>
    <t>84621-Servicios de programacion de canales de radio</t>
  </si>
  <si>
    <t>84622-Servicios de programacion para canales de television</t>
  </si>
  <si>
    <t>84631-Servicios de transmision</t>
  </si>
  <si>
    <t>84632-Servicios de distribucion de programas multicanal en paquete basico de programacion</t>
  </si>
  <si>
    <t>84633-Servicios de distribucion de programas multicanal en paquete controlado de programacion</t>
  </si>
  <si>
    <t xml:space="preserve">84634-Servicios de distribucion de programas multicanal emision de peliculas pago por ver </t>
  </si>
  <si>
    <t>85111-Servicios de seleccion de altos ejecutivos</t>
  </si>
  <si>
    <t xml:space="preserve">85112-Servicios de reclutamiento y seleccion de empleados excepto de altos ejecutivos </t>
  </si>
  <si>
    <t>85113-Servicios de gestion y colocacion de empleo</t>
  </si>
  <si>
    <t>85114-Servicios del simple intermediario</t>
  </si>
  <si>
    <t>85120-Servicios de intermediacion laboral</t>
  </si>
  <si>
    <t>85190-Otros servicios relacionados con el empleo</t>
  </si>
  <si>
    <t>85210-Servicios de investigacion</t>
  </si>
  <si>
    <t>85220-Servicios de consultoria en seguridad</t>
  </si>
  <si>
    <t>85230-Servicios de sistemas de seguridad</t>
  </si>
  <si>
    <t>85240-Servicios de vehiculos blindados</t>
  </si>
  <si>
    <t xml:space="preserve">85250-Servicios de proteccion guardas de seguridad </t>
  </si>
  <si>
    <t>85290-Otros servicios de seguridad</t>
  </si>
  <si>
    <t>85310-Servicios de desinfeccion y exterminacion</t>
  </si>
  <si>
    <t>85320-Servicios de limpieza de ventanas</t>
  </si>
  <si>
    <t>85330-Servicios de limpieza general</t>
  </si>
  <si>
    <t>85340-Servicios especializados de limpieza</t>
  </si>
  <si>
    <t>85400-Servicios de empaque</t>
  </si>
  <si>
    <t>85510-Servicios de reserva venta y reventa de tiquetes para transporte</t>
  </si>
  <si>
    <t>85521-Servicios de reserva de alojamiento</t>
  </si>
  <si>
    <t>85522-Servicios de intercambio de tiempo compartido</t>
  </si>
  <si>
    <t>85523-Servicios de reserva de cruceros</t>
  </si>
  <si>
    <t>85524-Servicios de reserva y venta de paquetes turisticos propios</t>
  </si>
  <si>
    <t xml:space="preserve">85525-Servicios de reserva venta y reventa de paquetes turisticos de terceros comision </t>
  </si>
  <si>
    <t>85531-Servicios de reserva venta y reventa de entradas a centros de convenciones centros de congresos y salas de exposiciones</t>
  </si>
  <si>
    <t>85539-Servicios de reserva venta y reventa de entradas para eventos servicios de entretenimiento y esparcimiento y otros servicios de reserva</t>
  </si>
  <si>
    <t>85540-Servicios de operadores turisticos</t>
  </si>
  <si>
    <t>85550-Servicios de guias de turismo</t>
  </si>
  <si>
    <t>85560-Servicios de promocion turistica y de informacion al visitante</t>
  </si>
  <si>
    <t>85910-Servicios de informacion crediticia</t>
  </si>
  <si>
    <t>85920-Servicios de agencias de cobranza</t>
  </si>
  <si>
    <t xml:space="preserve">85931-Servicios de centros de llamadas telefonicas call center </t>
  </si>
  <si>
    <t>85939-Otros servicios auxiliares por telefono</t>
  </si>
  <si>
    <t>85940-Servicios administrativos combinados de oficina</t>
  </si>
  <si>
    <t>85951-Servicios de copia y reproduccion</t>
  </si>
  <si>
    <t>85952-Servicios de compilacion de listas para envios por correo</t>
  </si>
  <si>
    <t>85953-Servicios de envio</t>
  </si>
  <si>
    <t>85954-Servicios de preparacion de documentos y otros servicios especializados de apoyo a oficina</t>
  </si>
  <si>
    <t>85961-Servicios de organizacion y asistencia de convenciones</t>
  </si>
  <si>
    <t>85962-Servicios de organizacion y asistencia de ferias comerciales</t>
  </si>
  <si>
    <t>85970-Servicios de mantenimiento y cuidado del paisaje</t>
  </si>
  <si>
    <t>85991-Otros servicios de informacion</t>
  </si>
  <si>
    <t xml:space="preserve">85999-Otros servicios de apoyo n c p </t>
  </si>
  <si>
    <t>86111-Servicios agricolas posteriores a la cosecha</t>
  </si>
  <si>
    <t>86112-Servicios de tratamiento de semillas</t>
  </si>
  <si>
    <t>86113-Servicios de produccion de cultivos agricolas transitorios con insumos que son propiedad de otros</t>
  </si>
  <si>
    <t>86114-Servicios de produccion de cultivos agricolas permanentes con insumos que son propiedad de otros</t>
  </si>
  <si>
    <t>86115-Servicios de propagacion de plantas con insumos que son propiedad de otros</t>
  </si>
  <si>
    <t>86119-Otros servicios de apoyo a la produccion de cultivos</t>
  </si>
  <si>
    <t>86121-Servicios de cria de animales de granja con insumos que son propiedad de otros</t>
  </si>
  <si>
    <t>86122-Servicios de apoyo a la cria de animales de granja</t>
  </si>
  <si>
    <t>86129-Otros servicios de cria de animales</t>
  </si>
  <si>
    <t>86131-Servicios de caza con recursos que son propiedad de otros</t>
  </si>
  <si>
    <t>86132-Servicios de apoyo a la caza</t>
  </si>
  <si>
    <t>86141-Servicios de apoyo a la silvicultura y extraccion de madera</t>
  </si>
  <si>
    <t>86142-Servicios de silvicultura con insumos que son propiedad de otros</t>
  </si>
  <si>
    <t>86143-Servicios de extraccion de madera con insumos que son propiedad de otros</t>
  </si>
  <si>
    <t>86151-Servicios de pesca maritima con recursos que son propiedad de otros</t>
  </si>
  <si>
    <t>86152-Servicios de acuicultura maritima con insumos que son propiedad de otros</t>
  </si>
  <si>
    <t>86153-Servicios de apoyo a la pesca maritima</t>
  </si>
  <si>
    <t>86154-Servicios de apoyo a la acuicultura maritima</t>
  </si>
  <si>
    <t>86155-Servicios de pesca en agua dulce con recursos que son propiedad de otros</t>
  </si>
  <si>
    <t>86156-Servicios de acuicultura en agua dulce con insumos que son propiedad de otros</t>
  </si>
  <si>
    <t>86157-Servicios de apoyo a la pesca en agua dulce</t>
  </si>
  <si>
    <t>86158-Servicios de apoyo a la acuicultura en agua dulce</t>
  </si>
  <si>
    <t>86211-Servicios de apoyo a la extraccion de petroleo y gas</t>
  </si>
  <si>
    <t>86219-Servicios de apoyo a otras minerias</t>
  </si>
  <si>
    <t>86221-Servicios de extraccion de petroleo con recursos que son propiedad de otros</t>
  </si>
  <si>
    <t>86222-Servicios de extraccion de gas con recursos que son propiedad de otros</t>
  </si>
  <si>
    <t>86231-Servicios de extraccion de carbon de piedra con recursos que son propiedad de otros</t>
  </si>
  <si>
    <t>86232-Servicios de extraccion de carbon lignito con recursos que son propiedad de otros</t>
  </si>
  <si>
    <t>86241-Servicios de extraccion de minerales de hierro con recursos que son propiedad de otros</t>
  </si>
  <si>
    <t>86242-Servicios de extraccion de minerales de uranio y torio con recursos que son propiedad de otros</t>
  </si>
  <si>
    <t>86243-Servicios de extraccion de oro y otros metales preciosos con recursos que son propiedad de otros</t>
  </si>
  <si>
    <t>86244-Servicios de extraccion de minerales de niquel con recursos que son propiedad de otros</t>
  </si>
  <si>
    <t>86249-Servicios de extraccion de otros minerales metaliferos n c p  con recursos que son propiedad de otros</t>
  </si>
  <si>
    <t>86251-Servicios de extraccion de piedra arena arcillas comunes yeso y anhidrita con recursos que son propiedad de otros</t>
  </si>
  <si>
    <t>86252-Servicios de extraccion de arcillas de uso industrial caliza caolin y bentonitas con recursos que son propiedad de otros</t>
  </si>
  <si>
    <t>86253-Servicios de extraccion de esmeraldas piedras preciosas y semipreciosas con recursos que son propiedad de otros</t>
  </si>
  <si>
    <t>86254-Servicios de extraccion de minerales para la fabricacion de abonos y productos quimicos con recursos que son propiedad de otros</t>
  </si>
  <si>
    <t>86255-Servicios de extraccion de halita sal con recursos que son propiedad de otros</t>
  </si>
  <si>
    <t>86256-Servicios de extraccion de otros minerales no metalicos n c p  con recursos que son propiedad de otros</t>
  </si>
  <si>
    <t xml:space="preserve">86311-Servicios de transmision de electricidad a comision o por contrato </t>
  </si>
  <si>
    <t xml:space="preserve">86312-Servicios de distribucion de electricidad a comision o por contrato </t>
  </si>
  <si>
    <t xml:space="preserve">86320-Servicios de distribucion de gas por tuberias a comision o por contrato </t>
  </si>
  <si>
    <t xml:space="preserve">86330-Servicios de distribucion de agua por tuberia a comision o por contrato </t>
  </si>
  <si>
    <t xml:space="preserve">86340-Servicios de distribucion de vapor agua caliente y aire acondicionado suministrados por tuberia a comision o por contrato </t>
  </si>
  <si>
    <t xml:space="preserve">86350-Servicios de distribucion de agua excepto a traves de la red a comision o por contrato </t>
  </si>
  <si>
    <t>8711001-Servicio de mantenimiento y reparacion de productos metalicos estructurales y sus partes</t>
  </si>
  <si>
    <t xml:space="preserve">8711002-Servicio de mantenimiento y reparacion de depositos cisternas tanques y recipientes de metal  excepto los utilizados para el envase o transporte de mercancias </t>
  </si>
  <si>
    <t xml:space="preserve">8711003-Servicio de mantenimiento y reparacion de calderas generadoras de vapor de agua sus partes y piezas  excepto calderas de agua caliente para calefaccion central </t>
  </si>
  <si>
    <t>8711004-Servicio de mantenimiento y reparacion de armas y municiones</t>
  </si>
  <si>
    <t xml:space="preserve">8711099-Servicio de mantenimiento y reparacion de otros productos metalicos elaborados n c p </t>
  </si>
  <si>
    <t xml:space="preserve">8712001-Servicio de mantenimiento y reparacion de equipo de oficina y contabilidad  excepto computadores y equipos perifericos </t>
  </si>
  <si>
    <t>87130-Servicios de mantenimiento y reparacion de computadores y equipos perifericos</t>
  </si>
  <si>
    <t xml:space="preserve">8714101-Servicio de mantenimiento y reparacion de vehiculos automotores para transporte publico autobuses y microbuses </t>
  </si>
  <si>
    <t>8714102-Servicio de mantenimiento y reparacion de vehiculos automoviles</t>
  </si>
  <si>
    <t xml:space="preserve">8714199-Servicio de mantenimiento y reparacion de vehiculos automotores n c p </t>
  </si>
  <si>
    <t>87142-Servicios de mantenimiento y reparacion de motocicletas</t>
  </si>
  <si>
    <t>87143-Servicios de mantenimiento y reparacion de remolques y semirremolques</t>
  </si>
  <si>
    <t>8714401-Servicio de mantenimiento y reparacion de embarcaciones mayores</t>
  </si>
  <si>
    <t>8714402-Servicio de mantenimiento y reparacion de embarcaciones menores</t>
  </si>
  <si>
    <t xml:space="preserve">8714499-Servicio de mantenimiento y reparacion de buques y de otras embarcaciones n c p </t>
  </si>
  <si>
    <t>8714501-Servicio de mantenimiento y reparacion de aeronaves sus partes y piezas</t>
  </si>
  <si>
    <t xml:space="preserve">8714599-Servicio de mantenimiento y reparacion de aeronaves y naves espaciales n c p </t>
  </si>
  <si>
    <t>8714601-Servicio de mantenimiento y reparacion de locomotoras y equipo ferroviario</t>
  </si>
  <si>
    <t xml:space="preserve">8714699-Servicio de mantenimiento y reparacion de locomotoras para vias ferreas y tranvias y material rodante n c p </t>
  </si>
  <si>
    <t>8714999-Servicio de mantenimiento y reparacion de otro equipo de transporte n c p  excepto vehiculos automotores y motocicletas</t>
  </si>
  <si>
    <t>87151-Servicios de mantenimiento y reparacion de electrodomesticos</t>
  </si>
  <si>
    <t>8715201-Mantenimiento y reparacion de avisos luminosos</t>
  </si>
  <si>
    <t>8715202-Servicio de mantenimiento y reparacion de motores transformadores y generadores electricos</t>
  </si>
  <si>
    <t>8715203-Servicio de mantenimiento y reparacion de aparatos de distribucion y control de la energia electrica</t>
  </si>
  <si>
    <t>8715204-Servicio de mantenimiento y reparacion de baterias y acumuladores electricos</t>
  </si>
  <si>
    <t>8715205-Servicio de mantenimiento y reparacion de equipos electricos de iluminacion</t>
  </si>
  <si>
    <t xml:space="preserve">8715299-Otros servicios de mantenimiento y reparacion de maquinaria y aparatos electricos n c p </t>
  </si>
  <si>
    <t>8715301-Servicio de mantenimiento y reparacion de telefonos celulares</t>
  </si>
  <si>
    <t xml:space="preserve">8715302-Servicio de mantenimiento y reparacion de equipo de transmision de datos modems y de comunicaciones como enrutadores puentes etc </t>
  </si>
  <si>
    <t>8715303-Servicio de mantenimiento de camaras de television y de video de uso comercial</t>
  </si>
  <si>
    <t xml:space="preserve">8715399-Servicios de mantenimiento y reparacion de equipos y aparatos de telecomunicaciones n c p </t>
  </si>
  <si>
    <t>8715401-Servicio de mantenimiento y reparacion de instrumentos opticos y equipo fotografico</t>
  </si>
  <si>
    <t>8715402-Servicio de mantenimiento y reparacion de equipo de irradiacion y equipo electronico de uso medico y terapeutico</t>
  </si>
  <si>
    <t>8715403-Servicio de mantenimiento y reparacion de equipo de medicion prueba navegacion y control</t>
  </si>
  <si>
    <t xml:space="preserve">8715501-Servicios de mantenimiento y reparacion de equipos electronicos de consumo domestico receptores de radio y television grabadoras de video [VCR DVD etc ] reproductores de CD DVD etc  camaras de video de tipo casero etc </t>
  </si>
  <si>
    <t>8715601-Servicio de mantenimiento y reparacion de motores turbinas y partes para motores de combustion interna</t>
  </si>
  <si>
    <t>8715602-Servicio de mantenimiento y reparacion de equipos de fuerza hidraulica y de potencia neumatica bombas compresores y valvulas</t>
  </si>
  <si>
    <t>8715603-Servicio de mantenimiento y reparacion de cojinetes engranajes trenes de engranaje y elementos de transmision</t>
  </si>
  <si>
    <t>8715604-Servicio de mantenimiento y reparacion de hornos hogares y quemadores industriales</t>
  </si>
  <si>
    <t>8715605-Servicio de mantenimiento y reparacion de equipo de elevacion y manipulacion y sus partes y piezas</t>
  </si>
  <si>
    <t>8715606-Servicio de mantenimiento y reparacion de maquinas formadoras de metal y de herramientas de mano con motor incorporado</t>
  </si>
  <si>
    <t>8715607-Servicio de mantenimiento y reparacion de maquinaria y equipo de uso agricola y forestal</t>
  </si>
  <si>
    <t>8715608-Servicio de mantenimiento y reparacion de maquinaria y equipo para elaboracion de plastico caucho y productos de plastico y caucho</t>
  </si>
  <si>
    <t>8715609-Servicio de mantenimiento y reparacion de maquinaria y equipo de uso metalurgico</t>
  </si>
  <si>
    <t>8715610-Servicio de mantenimiento y reparacion de maquinaria y equipo para la elaboracion de alimentos bebidas y tabaco</t>
  </si>
  <si>
    <t>8715611-Servicio de mantenimiento y reparacion de maquinaria y equipo para la elaboracion de textiles cuero confecciones y calzado</t>
  </si>
  <si>
    <t>8715612-Servicio de mantenimiento y reparacion de maquinaria y equipo para la elaboracion de pasta o pulpa de papel papel carton y de productos de papel y carton</t>
  </si>
  <si>
    <t>8715613-Servicio de mantenimiento y reparacion de maquinaria y equipo para la explotacion de la madera y productos de la madera</t>
  </si>
  <si>
    <t>8715614-Servicio de mantenimiento y reparacion de maquinaria y equipo para las actividades de impresion</t>
  </si>
  <si>
    <t xml:space="preserve">8715615-Servicio de mantenimiento y reparacion de maquinaria y equipo para la elaboracion de productos de la refinacion del petroleo y la elaboracion de productos del petroleo </t>
  </si>
  <si>
    <t>8715616-Servicio de mantenimiento y reparacion de maquinaria y equipo para la elaboracion de sustancias y productos quimicos</t>
  </si>
  <si>
    <t>8715617-Servicio de mantenimiento y reparacion de maquinaria y equipo para la elaboracion de productos farmaceuticos</t>
  </si>
  <si>
    <t>8715618-Servicio de mantenimiento y reparacion de maquinaria y equipo de uso minero</t>
  </si>
  <si>
    <t>8715619-Servicio de mantenimiento y reparacion especializado de maquinaria equipo para la elaboracion de plastico caucho productos de plastico y caucho</t>
  </si>
  <si>
    <t>8715620-Servicio de mantenimiento y reparacion de instrumentos equipos y aparatos medicos y odontologicos incluido mobiliario  excepto equipo de irradiacion y electronico</t>
  </si>
  <si>
    <t>8715621-Servicio de mantenimiento y reparacion de cuartos frios neveras exhibidores muebles y equipos frigorificos similares para uso industrial comercial o de servicio</t>
  </si>
  <si>
    <t xml:space="preserve">8715698-Servicio de mantenimiento y reparacion especializado de maquinas de uso especial n c p </t>
  </si>
  <si>
    <t xml:space="preserve">8715699-Servicio de mantenimiento y reparacion de maquinas de uso general n c p </t>
  </si>
  <si>
    <t>8715701-Servicio de mantenimiento y reparacion de ascensores</t>
  </si>
  <si>
    <t xml:space="preserve">8715999-Servicio de mantenimiento y reparacion de otros equipos n c p </t>
  </si>
  <si>
    <t>87210-Servicios de reparacion de calzado y articulos de cuero</t>
  </si>
  <si>
    <t>87220-Servicios de reparacion de relojes y joyas</t>
  </si>
  <si>
    <t>87230-Servicios de reparacion de prendas de vestir y textiles para el hogar</t>
  </si>
  <si>
    <t>8724001-Restauracion y reparacion de muebles</t>
  </si>
  <si>
    <t>8729001-Servicio de mantenimiento y reparacion de bicicletas y otros velocipedos sin motor</t>
  </si>
  <si>
    <t>8729002-Servicio de mantenimiento y reparacion de sillones de ruedas para personas con discapacidad</t>
  </si>
  <si>
    <t>8729003-Servicio de reparacion de instrumentos musicales</t>
  </si>
  <si>
    <t xml:space="preserve">8729099-Servicio de mantenimiento y reparacion de otros efectos personales y enseres domesticos n c p </t>
  </si>
  <si>
    <t>8731001-Servicio de instalacion de productos metalicos estructurales y sus partes</t>
  </si>
  <si>
    <t>8731002-Servicio de instalacion de tanques depositos cisternas y recipientes de metal excepto los utilizados para el envase o transporte de mercancias</t>
  </si>
  <si>
    <t>8731003-Servicio de instalacion de calderas generadores de vapor excepto calderas de agua caliente para calefaccion central</t>
  </si>
  <si>
    <t xml:space="preserve">8731099-Servicio de instalacion de otros productos metalicos elaborados n c p </t>
  </si>
  <si>
    <t>8732001-Servicio de instalacion de motores de combustion interna y turbinas</t>
  </si>
  <si>
    <t>8732002-Servicio de instalacion de equipos de fuerza hidraulica y de potencia neumatica bombas compresores y valvulas</t>
  </si>
  <si>
    <t>8732003-Servicio de instalacion de hornos hogares y quemadores industriales</t>
  </si>
  <si>
    <t>8732004-Servicio de instalacion de equipo de elevacion y manipulacion y sus partes y piezas</t>
  </si>
  <si>
    <t>8732005-Servicio de instalacion de maquinas formadoras de metal y de herramientas de mano con motor incorporado</t>
  </si>
  <si>
    <t>8732006-Servicio de instalacion de cuartos frios neveras exhibidores muebles y equipos frigorificos similares para uso industrial comercial o de servicio</t>
  </si>
  <si>
    <t>8732007-Servicio de instalacion de maquinaria y equipo de uso agricola y forestal        </t>
  </si>
  <si>
    <t>8732008-Servicio de instalacion de maquinaria y equipo de uso minero</t>
  </si>
  <si>
    <t>8732009-Servicio de instalacion de maquinaria y equipo de uso metalurgico</t>
  </si>
  <si>
    <t>8732010-Servicio de instalacion de maquinaria y equipo para la elaboracion de alimentos bebidas y tabaco</t>
  </si>
  <si>
    <t>8732011-Servicio de instalacion de maquinaria y equipo para la elaboracion de textiles cuero confecciones y calzado</t>
  </si>
  <si>
    <t>8732012-Servicio de instalacion de maquinaria y equipo para la elaboracion de pasta o pulpa de papel papel carton y de productos de papel y carton</t>
  </si>
  <si>
    <t>8732013-Servicio de instalacion de maquinaria y equipo para la explotacion de la madera y productos de la madera</t>
  </si>
  <si>
    <t>8732014-Servicio de instalacion de maquinaria y equipo para las actividades de impresion</t>
  </si>
  <si>
    <t>8732015-Servicio de instalacion de maquinaria y equipo para la elaboracion de productos de la refinacion del petroleo y la elaboracion de productos del petroleo</t>
  </si>
  <si>
    <t>8732016-Servicio de instalacion de maquinaria y equipo para elaboracion de plastico caucho y productos de plastico y caucho</t>
  </si>
  <si>
    <t>8732017-Servicio de instalacion de maquinaria y equipo para la elaboracion de sustancias y productos quimicos</t>
  </si>
  <si>
    <t>8732018-Servicio de instalacion de maquinaria y equipo para la elaboracion de productos farmaceuticos</t>
  </si>
  <si>
    <t>8732019-Servicio de instalacion de instrumentos equipos y aparatos medicos y odontologicos incluido mobiliario  excepto equipo de irradiacion y electronico</t>
  </si>
  <si>
    <t xml:space="preserve">8732098-Servicio de instalacion de maquinas de uso especial n c p </t>
  </si>
  <si>
    <t xml:space="preserve">8732099-Servicio de instalacion de maquinas de uso general n c p </t>
  </si>
  <si>
    <t>8733101-Servicio de instalacion de unidades centrales de computadoras</t>
  </si>
  <si>
    <t>87332-Servicios de instalacion de computadores personales y equipo periferico</t>
  </si>
  <si>
    <t>8733301-Servicio de instalacion de equipo de oficina y de contabilidad excepto computadores</t>
  </si>
  <si>
    <t>8734001-Servicio de instalacion de equipos y aparatos de radio television y comunicaciones</t>
  </si>
  <si>
    <t>8735001-Servicio de instalacion de equipos de irradiacion y equipo electronico de uso medico y terapeutico</t>
  </si>
  <si>
    <t xml:space="preserve">8736099-Otros servicios de instalacion de maquinaria y aparatos electricos n c p </t>
  </si>
  <si>
    <t xml:space="preserve">87390-Servicios de instalacion de otros bienes n c p </t>
  </si>
  <si>
    <t>88110-Servicios de procesamiento de carne</t>
  </si>
  <si>
    <t>88120-Servicios de procesamiento de pescado</t>
  </si>
  <si>
    <t>88130-Servicios de procesamiento de frutas y verduras</t>
  </si>
  <si>
    <t>88140-Servicios de elaboracion de aceites y grasas de origen vegetal y animal</t>
  </si>
  <si>
    <t>88150-Servicios de elaboracion de productos lacteos</t>
  </si>
  <si>
    <t>8816101-Tratamientos o procesos asociados con la molienda de cereales</t>
  </si>
  <si>
    <t>88162-Servicios de elaboracion de almidones y productos derivados del almidon</t>
  </si>
  <si>
    <t>88163-Servicios de elaboracion de productos de panaderia</t>
  </si>
  <si>
    <t>88164-Servicios de elaboracion de azucar y panela</t>
  </si>
  <si>
    <t>88165-Servicios de elaboracion de cacao chocolate y productos de confiteria</t>
  </si>
  <si>
    <t>88166-Servicios de elaboracion de macarrones fideos alcuzcuz y productos farinaceos similares</t>
  </si>
  <si>
    <t>88167-Servicios de elaboracion de comidas y platos preparados</t>
  </si>
  <si>
    <t>88168-Servicios de elaboracion de productos de cafe</t>
  </si>
  <si>
    <t xml:space="preserve">88169-Servicios de elaboracion de otros productos alimenticios n c p </t>
  </si>
  <si>
    <t>88170-Servicios de elaboracion de alimentos preparados para animales</t>
  </si>
  <si>
    <t>88181-Servicios de destilacion rectificacion y mezcla de bebidas alcoholicas</t>
  </si>
  <si>
    <t>88182-Servicios de elaboracion de bebidas fermentadas no destiladas</t>
  </si>
  <si>
    <t>88183-Servicios de produccion de malta elaboracion de cervezas y otras bebidas malteadas</t>
  </si>
  <si>
    <t>88184-Servicios de elaboracion de bebidas no alcoholicas produccion de aguas minerales y de otras aguas embotelladas</t>
  </si>
  <si>
    <t>88190-Servicios de elaboracion de productos de tabaco</t>
  </si>
  <si>
    <t>8821101-Texturizado de fibras</t>
  </si>
  <si>
    <t>88212-Servicios de tejeduria de productos textiles</t>
  </si>
  <si>
    <t>8821301-Acabado y tenido de hilados</t>
  </si>
  <si>
    <t>8821302-Acabado tenido y estampado de tejidos n c p de lana</t>
  </si>
  <si>
    <t>8821303-Acabado tenido y estampado de tejidos n c p de algodon</t>
  </si>
  <si>
    <t>8821304-Acabado tenido y estampado de tejidos n c p de fibras artificiales y sinteticas</t>
  </si>
  <si>
    <t xml:space="preserve">8821305-Acabado  tenido estampado y aprestamiento de tejidos n c p </t>
  </si>
  <si>
    <t>8821306-Plisado y trabajos analogos</t>
  </si>
  <si>
    <t>8821307-Bordado</t>
  </si>
  <si>
    <t>88214-Servicios de fabricacion de tejidos de punto y ganchillo</t>
  </si>
  <si>
    <t>88215-Servicios de confeccion de articulos con materiales textiles</t>
  </si>
  <si>
    <t>88216-Servicios de fabricacion de tapetes y alfombras para pisos</t>
  </si>
  <si>
    <t>88217-Servicios de fabricacion de cuerdas cordeles bramantes y redes</t>
  </si>
  <si>
    <t xml:space="preserve">88219-Servicios de fabricacion de otros articulos textiles n c p </t>
  </si>
  <si>
    <t xml:space="preserve">88221-Servicios de fabricacion de prendas de vestir excepto prendas de piel </t>
  </si>
  <si>
    <t>88222-Servicios de fabricacion de articulos de piel</t>
  </si>
  <si>
    <t>88223-Servicios de fabricacion de articulos de punto y ganchillo</t>
  </si>
  <si>
    <t>8823101-Tenido y acabado de cueros curtidos</t>
  </si>
  <si>
    <t>88232-Servicios de fabricacion de maletas bolsos de mano y articulos similares elaborados en cuero</t>
  </si>
  <si>
    <t>8823301-Guarnecido y punteado de calzado</t>
  </si>
  <si>
    <t>8831101-Inmunizacion de maderas</t>
  </si>
  <si>
    <t>88312-Servicios de fabricacion de hojas de madera para enchapado y paneles de madera</t>
  </si>
  <si>
    <t>88313-Servicios de fabricacion de partes y piezas de carpinteria</t>
  </si>
  <si>
    <t>88314-Servicios de fabricacion de recipientes de madera</t>
  </si>
  <si>
    <t>88319-Otros servicios de fabricacion de productos de la madera</t>
  </si>
  <si>
    <t>88321-Servicios de fabricacion de pulpa papel y carton</t>
  </si>
  <si>
    <t>88322-Servicios de fabricacion de papel y carton corrugado</t>
  </si>
  <si>
    <t>88329-Servicios de fabricacion de otros articulos de papel</t>
  </si>
  <si>
    <t>88411-Servicios de fabricacion de productos de horno de coque</t>
  </si>
  <si>
    <t>88412-Servicios de fabricacion de productos de la refinacion del petroleo</t>
  </si>
  <si>
    <t>88413-Servicios de mezcla de combustibles</t>
  </si>
  <si>
    <t>88421-Servicios de fabricacion de productos quimicos basicos</t>
  </si>
  <si>
    <t>88422-Servicios de fabricacion de abonos y compuestos nitrogenados</t>
  </si>
  <si>
    <t>88423-Servicios de fabricacion de plasticos en formas primarias</t>
  </si>
  <si>
    <t>88424-Servicios de fabricacion de caucho sintetico en formas primarias</t>
  </si>
  <si>
    <t>88425-Servicios de fabricacion de plaguicidas y otros productos quimicos de uso agropecuario</t>
  </si>
  <si>
    <t>88426-Servicios de fabricacion de pinturas barnices y revestimientos similares tintas para impresion y masillas</t>
  </si>
  <si>
    <t>88427-Servicios de fabricacion de jabones y detergentes preparados para limpiar y pulir perfumes y preparados de tocador</t>
  </si>
  <si>
    <t xml:space="preserve">88428-Servicios de fabricacion de otros productos quimicos n c p </t>
  </si>
  <si>
    <t>88429-Servicios de fabricacion de fibras sinteticas y artificiales</t>
  </si>
  <si>
    <t>88430-Servicios de fabricacion de productos farmaceuticos</t>
  </si>
  <si>
    <t>88511-Servicios de fabricacion de llantas y neumaticos de caucho</t>
  </si>
  <si>
    <t>88512-Servicios de reencauche de llantas usadas</t>
  </si>
  <si>
    <t xml:space="preserve">88513-Servicios de fabricacion de formas basicas de caucho y otros productos de caucho n c p </t>
  </si>
  <si>
    <t>88521-Servicios de fabricacion de formas basicas de plastico</t>
  </si>
  <si>
    <t xml:space="preserve">88522-Servicios de fabricacion de articulos de plastico n c p </t>
  </si>
  <si>
    <t>8853101-Talla y decorado de vidrio</t>
  </si>
  <si>
    <t>88532-Servicios de fabricacion de productos refractarios</t>
  </si>
  <si>
    <t>88533-Servicios de fabricacion de materiales para la construccion hechos de arcilla</t>
  </si>
  <si>
    <t>8853401-Decorado de ceramica</t>
  </si>
  <si>
    <t>88535-Servicios de fabricacion de cemento cal y yeso</t>
  </si>
  <si>
    <t>88536-Servicios de fabricacion de articulos de hormigon cemento y yeso</t>
  </si>
  <si>
    <t>88537-Servicios de corte tallado y acabado de piedra</t>
  </si>
  <si>
    <t xml:space="preserve">88539-Servicios de fabricacion de otros productos minerales no metalicos n c p </t>
  </si>
  <si>
    <t>88601-Servicios de fabricacion de productos industriales basicos de hierro y acero</t>
  </si>
  <si>
    <t>88602-Servicios de fabricacion de productos industriales basicos de metales preciosos y otros metales no ferrosos</t>
  </si>
  <si>
    <t>88711-Servicios de fabricacion de productos metalicos estructurales</t>
  </si>
  <si>
    <t>88712-Servicio de fabricacion de tanques depositos y contenedores de metal</t>
  </si>
  <si>
    <t>88713-Servicios de fabricacion de generadores de vapor</t>
  </si>
  <si>
    <t>88720-Servicios de fabricacion de armas y municiones</t>
  </si>
  <si>
    <t>8873101-Esmaltado de metales comunes</t>
  </si>
  <si>
    <t>8873102-Enchapado y revestimiento de metales comunes</t>
  </si>
  <si>
    <t>8873103-Galvanizado de metales comunes</t>
  </si>
  <si>
    <t>8873104-Cromado niquelado y electrobrillado de metales comunes</t>
  </si>
  <si>
    <t>8873105-Temple de metales</t>
  </si>
  <si>
    <t>8873106-Anodizacion</t>
  </si>
  <si>
    <t>8873201-Servicio de mecanizado fresado y torneado de piezas metalicas</t>
  </si>
  <si>
    <t>8873202-Servicio de corte con laser o agua piezas principalmente metalicas</t>
  </si>
  <si>
    <t>8873203-Servicio de marcado o grabado con laser de piezas principalmente metalicas</t>
  </si>
  <si>
    <t>8873299-Otros servicios de corte excepto laser o agua de piezas principalmente metalicas</t>
  </si>
  <si>
    <t>88733-Servicios de fabricacion de articulos de cuchilleria herramientas de mano y articulos de ferreteria</t>
  </si>
  <si>
    <t xml:space="preserve">88739-Servicios de fabricacion de otros productos elaborados de metal n c p </t>
  </si>
  <si>
    <t>88741-Servicios de fabricacion de tarjetas y componentes electronicos</t>
  </si>
  <si>
    <t>8874201-Fabricacion y ensamble de computadores y microcomputadores</t>
  </si>
  <si>
    <t>88743-Servicios de fabricacion de equipos de comunicacion</t>
  </si>
  <si>
    <t>88744-Servicios de fabricacion de productos electronicos de consumo</t>
  </si>
  <si>
    <t>88745-Servicios de fabricacion de equipos de medicion prueba navegacion y control</t>
  </si>
  <si>
    <t>88746-Servicios de fabricacion de relojes y relojes de pulsera</t>
  </si>
  <si>
    <t>88747-Servicios de fabricacion de equipos de irradiacion electromedicos y electroterapeuticos</t>
  </si>
  <si>
    <t>88748-Servicios de fabricacion de instrumentos opticos y equipo fotografico</t>
  </si>
  <si>
    <t>88749-Servicios de fabricacion de medios magneticos y opticos</t>
  </si>
  <si>
    <t>88751-Servicios de fabricacion de motores electricos generadores transformadores y aparatos de distribucion y control de la electricidad</t>
  </si>
  <si>
    <t>88752-Servicios de fabricacion de baterias y acumuladores</t>
  </si>
  <si>
    <t>88753-Servicios de fabricacion de cable de fibra optica</t>
  </si>
  <si>
    <t>88754-Servicios de fabricacion de otros alambres y cables electronicos y electricos</t>
  </si>
  <si>
    <t>88755-Servicios de fabricacion de dispositivos de cableado</t>
  </si>
  <si>
    <t>88756-Servicios de fabricacion de equipo de iluminacion electrica</t>
  </si>
  <si>
    <t>88757-Servicios de fabricacion de electrodomesticos</t>
  </si>
  <si>
    <t>88759-Servicios de fabricacion de otros equipos electricos</t>
  </si>
  <si>
    <t>8876101-Reconstruccion de partes para motores de vehiculos livianos</t>
  </si>
  <si>
    <t>8876102-Reconstruccion de partes para motores de maquinaria pesada</t>
  </si>
  <si>
    <t>8876103-Reconstruccion de calderas y motores marinos</t>
  </si>
  <si>
    <t>88762-Servicios de fabricacion de equipos de potencia hidraulica y neumatica</t>
  </si>
  <si>
    <t>88763-Servicios de fabricacion de otras bombas compresores grifos y valvulas</t>
  </si>
  <si>
    <t>88764-Servicios de fabricacion de cojinetes engranajes trenes de engranaje y piezas de transmision</t>
  </si>
  <si>
    <t>88765-Servicios de fabricacion de hornos hogares y quemadores industriales</t>
  </si>
  <si>
    <t>88766-Servicios de fabricacion de equipos de elevacion y manipulacion</t>
  </si>
  <si>
    <t xml:space="preserve">88767-Servicios de fabricacion de maquinaria y equipo para oficina excepto computadores y equipo periferico </t>
  </si>
  <si>
    <t>88768-Servicios de fabricacion de herramientas manuales con motor</t>
  </si>
  <si>
    <t xml:space="preserve">88769-Servicios de fabricacion de otros tipos de maquinaria y equipo de uso general n c p </t>
  </si>
  <si>
    <t>88771-Servicios de fabricacion de maquinaria agricola y forestal</t>
  </si>
  <si>
    <t>8877201-Reconstruccion de maquinas herramientas para cortar y conformar metales</t>
  </si>
  <si>
    <t>88773-Servicios de fabricacion de maquinaria para la metalurgia</t>
  </si>
  <si>
    <t>88774-Servicios de fabricacion de maquinaria para la explotacion de minas y canteras y para obras de construccion</t>
  </si>
  <si>
    <t>88775-Servicios de fabricacion de maquinaria para el procesamiento de alimentos bebidas y tabaco</t>
  </si>
  <si>
    <t>8877601-Reconstruccion de maquinas para textiles</t>
  </si>
  <si>
    <t xml:space="preserve">8877901-Reconstruccion de maquinaria industrial n c p </t>
  </si>
  <si>
    <t>8881101-Ensamble de unidades C K D para automoviles</t>
  </si>
  <si>
    <t>8881102-Ensamble de unidades C K D para vehiculos pesados</t>
  </si>
  <si>
    <t>8881103-Reconstruccion de motores para vehiculos automotores</t>
  </si>
  <si>
    <t>8881201-Blindaje de partes y piezas para vehiculos automotores</t>
  </si>
  <si>
    <t>8881301-Reconstruccion de partes n c p para vehiculos automotores</t>
  </si>
  <si>
    <t>88821-Servicios de construccion de barcos y de estructuras flotantes</t>
  </si>
  <si>
    <t>8882201-Reconstruccion de embarcaciones mayores</t>
  </si>
  <si>
    <t>88823-Servicios de fabricacion de locomotoras y de material rodante para ferrocarriles</t>
  </si>
  <si>
    <t>8882401-Ensamble de aeronaves</t>
  </si>
  <si>
    <t>8882402-Reconstruccion de aeronaves</t>
  </si>
  <si>
    <t>88825-Servicios de fabricacion de vehiculos militares de combate</t>
  </si>
  <si>
    <t>88826-Servicios de fabricacion de motocicletas</t>
  </si>
  <si>
    <t>88827-Servicios de fabricacion de bicicletas y sillas de ruedas para personas con discapacidad</t>
  </si>
  <si>
    <t xml:space="preserve">88829-Servicios de fabricacion de otros equipos de transporte n c p </t>
  </si>
  <si>
    <t>8890101-Acabado de muebles</t>
  </si>
  <si>
    <t>8890102-Tapizado de muebles</t>
  </si>
  <si>
    <t>88902-Servicios de fabricacion de joyas</t>
  </si>
  <si>
    <t>88903-Servicios de fabricacion de bisuteria</t>
  </si>
  <si>
    <t>88904-Servicios de fabricacion de instrumentos musicales</t>
  </si>
  <si>
    <t>88905-Servicios de fabricacion de articulos y equipo para la practica del deporte</t>
  </si>
  <si>
    <t>88906-Servicios de fabricacion de juegos y juguetes</t>
  </si>
  <si>
    <t>8890701-Talla de lentes oftalmicos incluye los de contacto</t>
  </si>
  <si>
    <t xml:space="preserve">8890702-Tratamientos especiales a lentes oftalmologicos antirreflejo antirrayado etc </t>
  </si>
  <si>
    <t>8890901-Metalizacion de articulos de plastico y de vidrio</t>
  </si>
  <si>
    <t>8911001-Reproduccion de pinturas originales grabados y similares</t>
  </si>
  <si>
    <t>8912101-Servicios de impresion litografica en hojalata</t>
  </si>
  <si>
    <t>8912102-Servicios de impresion litografica en plastico</t>
  </si>
  <si>
    <t xml:space="preserve">8912194-Servicios de estereotipia y analogos n c p </t>
  </si>
  <si>
    <t xml:space="preserve">8912195-Servicios de serigrafia Screen n c p </t>
  </si>
  <si>
    <t xml:space="preserve">8912196-Servicio de estampacion de prendas n c p </t>
  </si>
  <si>
    <t xml:space="preserve">8912197-Servicios de impresion litografica n c p </t>
  </si>
  <si>
    <t xml:space="preserve">8912198-Servicios de heliografia n c p </t>
  </si>
  <si>
    <t xml:space="preserve">8912199-Servicios de tipografia n c p </t>
  </si>
  <si>
    <t>8912201-Trabajos de fotomecanica y analogos</t>
  </si>
  <si>
    <t>8912202-Empastado de libros</t>
  </si>
  <si>
    <t>8912203-Servicio de plastificacion y laminacion</t>
  </si>
  <si>
    <t>8912204-Servicio de barnizado</t>
  </si>
  <si>
    <t xml:space="preserve">8912299-Otros trabajos de encuadernacion n c p </t>
  </si>
  <si>
    <t>8912301-Servicios de reproduccion de materiales grabados</t>
  </si>
  <si>
    <t>8920101-Servicio de corte de formas basicas de material plastico</t>
  </si>
  <si>
    <t>8920201-Servicio de corte de articulos de material plastico</t>
  </si>
  <si>
    <t xml:space="preserve">8931000-Servicios de fundicion de hierro y acero </t>
  </si>
  <si>
    <t>8932000-Servicios de fundicion de metales no ferrosos</t>
  </si>
  <si>
    <t>8933001-Servicio forjado de metales</t>
  </si>
  <si>
    <t>8933002-Servicio de prensado estampado y laminado de metales</t>
  </si>
  <si>
    <t>8933003-Servicio de pulvimetalurgia</t>
  </si>
  <si>
    <t>89410-Servicios de recuperacion de desechos metalicos reciclaje  a comision o por contrato</t>
  </si>
  <si>
    <t>89420-Servicios de recuperacion de desechos no metalicos a comision o por contrato</t>
  </si>
  <si>
    <t>91111-Servicios legislativos de la administracion publica</t>
  </si>
  <si>
    <t>91112-Servicios ejecutivos de la administracion publica</t>
  </si>
  <si>
    <t>91113-Servicios financieros y fiscales de la administracion publica</t>
  </si>
  <si>
    <t>91114-Servicios de planificacion economica social y estadistica de la administracion publica</t>
  </si>
  <si>
    <t>91115-Servicios gubernamentales de investigacion y desarrollo</t>
  </si>
  <si>
    <t xml:space="preserve">91116-Servicios de los organos de control y otras instituciones </t>
  </si>
  <si>
    <t xml:space="preserve">91119-Otros servicios de la administracion publica n c p </t>
  </si>
  <si>
    <t>91121-Servicios de la administracion publica relacionados con la educacion</t>
  </si>
  <si>
    <t>91122-Servicios de la administracion publica relacionados con la salud</t>
  </si>
  <si>
    <t>91123-Servicios de la administracion publica relacionados con la vivienda e infraestructura de servicios publicos</t>
  </si>
  <si>
    <t>91124-Servicios de la administracion publica relacionados con la recreacion la cultura y la religion</t>
  </si>
  <si>
    <t>91131-Servicios de la administracion publica relacionados con la agricultura silvicultura pesca y caza</t>
  </si>
  <si>
    <t>91132-Servicios de la administracion publica relacionados con la energia y los combustibles</t>
  </si>
  <si>
    <t>91133-Servicios de la administracion publica relacionados con la industria la construccion y los recursos minerales</t>
  </si>
  <si>
    <t>91134-Servicios de la administracion publica relacionados con el transporte y las comunicaciones</t>
  </si>
  <si>
    <t xml:space="preserve">91135-Servicios de la administracion publica relacionados con hoteles restaurantes preparacion distribucion y comercio de comidas catering </t>
  </si>
  <si>
    <t>91136-Servicios de la administracion publica relacionados con el turismo</t>
  </si>
  <si>
    <t>91137-Servicios de la administracion publica relacionados con proyectos de desarrollo de uso multiple</t>
  </si>
  <si>
    <t>91138-Servicios de la administracion publica relacionados con asuntos economicos comerciales y laborales</t>
  </si>
  <si>
    <t>91191-Servicios administrativos relacionados con los trabajadores estatales</t>
  </si>
  <si>
    <t xml:space="preserve">91199-Otros servicios administrativos del gobierno n c p </t>
  </si>
  <si>
    <t>91210-Servicios de la administracion publica relacionados con asuntos de la politica exterior servicios diplomaticos y consulares</t>
  </si>
  <si>
    <t>91220-Servicios relacionados con la ayuda economica internacional</t>
  </si>
  <si>
    <t>91230-Servicios relacionados con la ayuda militar extranjera</t>
  </si>
  <si>
    <t>91240-Servicios de defensa militar</t>
  </si>
  <si>
    <t>91250-Servicios de defensa civil</t>
  </si>
  <si>
    <t>91260-Servicios de policia y proteccion contra incendios</t>
  </si>
  <si>
    <t>91270-Servicios administrativos relacionados con los tribunales de justicia</t>
  </si>
  <si>
    <t>91280-Servicios administrativos relacionados con la reclusion y rehabilitacion de delincuentes</t>
  </si>
  <si>
    <t>91290-Servicios de la administracion publica relacionados con otros asuntos de orden publico y seguridad</t>
  </si>
  <si>
    <t>91310-Servicios administrativos de la seguridad social obligatoria relacionados con los esquemas de proteccion por enfermedad maternidad o invalidez temporal</t>
  </si>
  <si>
    <t>91320-Servicios administrativos relacionados con los planes de pensiones para empleados del gobierno y las prestaciones por vejez invalidez o sobrevivientes administrados por los esquemas de seguridad social obligatoria distintas de las prestaciones de los empl</t>
  </si>
  <si>
    <t>92101-Servicios de educacion inicial</t>
  </si>
  <si>
    <t>92102-Servicios de educacion preescolar</t>
  </si>
  <si>
    <t>92200-Servicios de educacion basica primaria</t>
  </si>
  <si>
    <t>92310-Servicios de educacion basica secundaria general</t>
  </si>
  <si>
    <t>92330-Servicios de educacion media academica</t>
  </si>
  <si>
    <t>92340-Servicios de educacion media tecnica vocacional</t>
  </si>
  <si>
    <t>92410-Servicios de educacion postsecundaria no superior</t>
  </si>
  <si>
    <t>92511-Servicios de educacion superior nivel pregrado tecnica profesional y tecnologica</t>
  </si>
  <si>
    <t>92512-Servicios de educacion superior nivel pregrado universitaria</t>
  </si>
  <si>
    <t>92521-Servicios de educacion superior nivel posgrado en especializacion</t>
  </si>
  <si>
    <t>92522-Servicios de educacion superior nivel posgrado en maestria</t>
  </si>
  <si>
    <t>92523-Servicios de educacion superior nivel posgrado en doctorado y posdoctorado</t>
  </si>
  <si>
    <t>92911-Servicios de educacion artistica y cultural</t>
  </si>
  <si>
    <t>92912-Servicios de educacion deportiva y de recreacion</t>
  </si>
  <si>
    <t>92913-Servicios de educacion para la formacion y el trabajo</t>
  </si>
  <si>
    <t xml:space="preserve">92919-Otros tipos de servicios educativos y de formacion n c p </t>
  </si>
  <si>
    <t>92920-Servicios de apoyo educativo</t>
  </si>
  <si>
    <t>93111-Servicios quirurgicos a pacientes hospitalizados</t>
  </si>
  <si>
    <t>93112-Servicios de ginecologia y obstetricia a pacientes hospitalizados</t>
  </si>
  <si>
    <t>93113-Servicios psiquiatricos a pacientes hospitalizados</t>
  </si>
  <si>
    <t>93119-Otros servicios para pacientes hospitalizados</t>
  </si>
  <si>
    <t>93121-Servicios medicos generales</t>
  </si>
  <si>
    <t>93122-Servicios medicos especializados</t>
  </si>
  <si>
    <t>93123-Servicios odontologicos</t>
  </si>
  <si>
    <t>93191-Servicios de parto y afines</t>
  </si>
  <si>
    <t>93192-Servicios de enfermeria</t>
  </si>
  <si>
    <t>93193-Servicios fisioterapeuticos</t>
  </si>
  <si>
    <t>93194-Servicios de ambulancia</t>
  </si>
  <si>
    <t>93195-Servicios de laboratorio</t>
  </si>
  <si>
    <t>93196-Servicios de diagnostico de imagenes</t>
  </si>
  <si>
    <t>93197-Servicios de bancos de sangre organos y esperma</t>
  </si>
  <si>
    <t xml:space="preserve">93199-Otros servicios sanitarios n c p </t>
  </si>
  <si>
    <t>93210-Servicios residenciales de salud distintos a los prestados en hospitales</t>
  </si>
  <si>
    <t>93221-Servicios de atencion residencial para personas mayores</t>
  </si>
  <si>
    <t>93222-Servicios de atencion residencial para personas jovenes con discapacidad</t>
  </si>
  <si>
    <t>93223-Servicios de atencion residencial para adultos con discapacidad</t>
  </si>
  <si>
    <t>93301-Servicios de atencion residencial para ninos con retraso mental enfermedad mental o abuso de sustancias psicoactivas</t>
  </si>
  <si>
    <t>93302-Otros servicios sociales con alojamiento para ninos</t>
  </si>
  <si>
    <t>93303-Servicios de atencion residencial para adultos con retraso mental enfermedad mental o abuso de sustancias</t>
  </si>
  <si>
    <t>93304-Otros servicios sociales con alojamiento para adultos</t>
  </si>
  <si>
    <t>93411-Servicios de rehabilitacion profesional para personas con discapacidad</t>
  </si>
  <si>
    <t>93412-Servicios de rehabilitacion profesional para personas desempleadas</t>
  </si>
  <si>
    <t>93491-Otros servicios sociales sin alojamiento para personas mayores</t>
  </si>
  <si>
    <t>93492-Otros servicios sociales sin alojamiento para ninos con discapacidad</t>
  </si>
  <si>
    <t>93493-Otros servicios sociales sin alojamiento para adultos con discapacidad</t>
  </si>
  <si>
    <t>93500-Otros servicios sociales sin alojamiento</t>
  </si>
  <si>
    <t>94110-Servicios de alcantarillado y tratamiento de aguas residuales</t>
  </si>
  <si>
    <t>94120-Servicios de limpieza y vaciado de tanques septicos</t>
  </si>
  <si>
    <t>94211-Servicios de recoleccion de desechos hospitalarios y otros desechos biologicos peligrosos</t>
  </si>
  <si>
    <t xml:space="preserve">94212-Servicios de recoleccion de desechos peligrosos de origen industrial excepto hospitalarios y otros desechos biologicos peligrosos </t>
  </si>
  <si>
    <t>94219-Servicios de recoleccion de otros desechos peligrosos</t>
  </si>
  <si>
    <t>94221-Servicios de recoleccion de materiales reciclables no peligrosos residenciales</t>
  </si>
  <si>
    <t>94229-Servicios de recoleccion de otros materiales reciclables no peligrosos</t>
  </si>
  <si>
    <t>94231-Servicios generales de recoleccion de desechos residenciales</t>
  </si>
  <si>
    <t>94239-Servicios generales de recoleccion de otros desechos</t>
  </si>
  <si>
    <t>94311-Servicios de preparacion consolidacion y almacenamiento de desechos peligrosos</t>
  </si>
  <si>
    <t>94312-Servicios de desguace de buques restos de naufragios y otros desmantelamientos</t>
  </si>
  <si>
    <t>94313-Servicios de preparacion consolidacion y almacenamiento de materiales reciclables no peligrosos</t>
  </si>
  <si>
    <t>94319-Servicios de preparacion consolidacion y almacenamiento de otros desechos no peligrosos</t>
  </si>
  <si>
    <t>94321-Servicios de tratamiento de desechos peligrosos</t>
  </si>
  <si>
    <t>94322-Servicios de disposicion de desechos peligrosos</t>
  </si>
  <si>
    <t>94331-Servicios de rellenos sanitarios para desechos no peligrosos</t>
  </si>
  <si>
    <t>94332-Otros servicios de relleno sanitario para desechos no peligrosos</t>
  </si>
  <si>
    <t>94333-Incineracion de desechos no peligrosos</t>
  </si>
  <si>
    <t>94339-Otros servicios de tratamiento y disposicion de desechos no peligrosos</t>
  </si>
  <si>
    <t>94411-Servicio de descontaminacion y limpieza del aire en establecimientos</t>
  </si>
  <si>
    <t>94412-Servicio de descontaminacion de establecimientos y limpieza de agua superficial</t>
  </si>
  <si>
    <t>94413-Servicio de descontaminacion de establecimientos y limpieza de suelos y aguas subterraneas</t>
  </si>
  <si>
    <t xml:space="preserve">94420-Servicios de medicion control y monitoreo y otros servicios de descontaminacion en establecimientos n c p </t>
  </si>
  <si>
    <t>94430-Servicio de descontaminacion a edificaciones</t>
  </si>
  <si>
    <t xml:space="preserve">94490-Otros servicios de descontaminacion n c p </t>
  </si>
  <si>
    <t>94510-Servicios de barrido de calles y remocion de nieve</t>
  </si>
  <si>
    <t>94590-Otros servicios de saneamiento</t>
  </si>
  <si>
    <t xml:space="preserve">94900-Otros servicios de proteccion del medio ambiente n c p </t>
  </si>
  <si>
    <t>95110-Servicios proporcionados por organizaciones gremiales comerciales y de empleadores</t>
  </si>
  <si>
    <t>95120-Servicios proporcionados por organizaciones de profesionales</t>
  </si>
  <si>
    <t>95200-Servicios proporcionados por sindicatos</t>
  </si>
  <si>
    <t>95910-Servicios religiosos</t>
  </si>
  <si>
    <t>95920-Servicios proporcionados por organizaciones politicas</t>
  </si>
  <si>
    <t>95991-Servicios proporcionados por organizaciones de derechos humanos</t>
  </si>
  <si>
    <t>95992-Servicios proporcionados por grupos defensores ambientalistas</t>
  </si>
  <si>
    <t>95993-Otros servicios defensores de grupos especiales</t>
  </si>
  <si>
    <t>95994-Otros servicios de apoyo para el mejoramiento del comportamiento civico y de las infraestructuras comunitarias</t>
  </si>
  <si>
    <t>95995-Servicios suministrados por asociaciones juveniles</t>
  </si>
  <si>
    <t xml:space="preserve">95996-Servicios de otorgamiento de apoyo economico no reembolsable subvenciones </t>
  </si>
  <si>
    <t xml:space="preserve">95997-Asociaciones culturales y recreativas excepto las asociaciones deportivas o de juegos </t>
  </si>
  <si>
    <t>95998-Otras organizaciones civicas y sociales</t>
  </si>
  <si>
    <t xml:space="preserve">95999-Otros servicios suministrados por asociaciones n c p </t>
  </si>
  <si>
    <t>96111-Servicios de grabacion de sonido excepto los servicios de grabacion en vivo</t>
  </si>
  <si>
    <t>96112-Servicios de grabacion en vivo</t>
  </si>
  <si>
    <t>96113-Servicios de grabacion de sonidos originales</t>
  </si>
  <si>
    <t>96114-Servicios de diseno produccion y edicion de sonido</t>
  </si>
  <si>
    <t>96115-Servicios de postproduccion sonora y musical</t>
  </si>
  <si>
    <t>96116-Servicios de distribucion de productos musicales</t>
  </si>
  <si>
    <t>96121-Servicios de produccion de peliculas cinematograficas videos y programas de television</t>
  </si>
  <si>
    <t>96122-Servicios de produccion de programas de radio</t>
  </si>
  <si>
    <t>96123-Servicios de producciones originales de peliculas cinematograficas videos programas de television y radio</t>
  </si>
  <si>
    <t>96131-Servicios de edicion audiovisual</t>
  </si>
  <si>
    <t>96132-Servicios maestros de transferencia y duplicacion</t>
  </si>
  <si>
    <t>96133-Servicios de restauracion digital y correccion de color</t>
  </si>
  <si>
    <t>96134-Servicios de efectos visuales</t>
  </si>
  <si>
    <t>96135-Servicios de animacion</t>
  </si>
  <si>
    <t>96136-Servicios de titulos y subtitulos</t>
  </si>
  <si>
    <t>96137-Servicios de diseno y edicion de sonido para obras audiovisuales</t>
  </si>
  <si>
    <t>96139-Otros servicios de postproduccion</t>
  </si>
  <si>
    <t>96140-Servicios de distribucion de programas de television peliculas cinematograficas y videos</t>
  </si>
  <si>
    <t>96150-Servicios de exhibicion de peliculas cinematograficas</t>
  </si>
  <si>
    <t>96210-Servicios de promocion y gestion de actividades de artes escenicas</t>
  </si>
  <si>
    <t>96220-Servicios de produccion y presentacion de actividades de artes escenicas</t>
  </si>
  <si>
    <t>96230-Servicios de funcionamiento de instalaciones e infraestructura cultural para presentaciones artisticas</t>
  </si>
  <si>
    <t>96290-Otros servicios de artes escenicas eventos culturales y de entretenimiento en vivo</t>
  </si>
  <si>
    <t>96310-Servicios de artistas interpretes</t>
  </si>
  <si>
    <t>96320-Servicios de autores compositores escultores y otros artistas excepto los artistas interpretes</t>
  </si>
  <si>
    <t xml:space="preserve">96330-Obras originales de autores compositores y otros artistas excepto de interpretes pintores y escultores </t>
  </si>
  <si>
    <t>96411-Servicios de museos excepto los servicios de preservacion de lugares y edificios historicos</t>
  </si>
  <si>
    <t>96412-Servicios de preservacion de lugares y edificios historicos</t>
  </si>
  <si>
    <t>96421-Servicios de jardines botanicos y zoologicos</t>
  </si>
  <si>
    <t>96422-Servicios de reservas naturales incluidos los servicios de conservacion de la fauna silvestre</t>
  </si>
  <si>
    <t>96511-Servicios de promocion de eventos deportivos y recreativos</t>
  </si>
  <si>
    <t>96512-Servicios de clubes deportivos</t>
  </si>
  <si>
    <t>96520-Servicios de funcionamiento de instalaciones deportivas y recreativas</t>
  </si>
  <si>
    <t>96590-Otros servicios deportivos y recreativos</t>
  </si>
  <si>
    <t>96610-Servicios de atletas</t>
  </si>
  <si>
    <t>96620-Servicios de apoyo relacionados con el deporte y la recreacion</t>
  </si>
  <si>
    <t>96910-Servicios de parques de diversiones y atracciones similares</t>
  </si>
  <si>
    <t xml:space="preserve">96921-Servicios de juegos de azar en linea on line </t>
  </si>
  <si>
    <t>96929-Otros servicios de apuestas y juegos de azar</t>
  </si>
  <si>
    <t>96930-Servicios de maquinas recreativas que funcionan con monedas</t>
  </si>
  <si>
    <t xml:space="preserve">96990-Otros servicios de diversion y entretenimiento n c p </t>
  </si>
  <si>
    <t>97110-Servicios de maquinas de lavanderia que funcionan con monedas</t>
  </si>
  <si>
    <t xml:space="preserve">97120-Servicios de limpieza en seco incluida la limpieza de articulos de peleteria </t>
  </si>
  <si>
    <t>97130-Otros servicios de limpieza de productos textiles</t>
  </si>
  <si>
    <t>97140-Servicios de planchado</t>
  </si>
  <si>
    <t>97150-Servicios de tenido y coloracion</t>
  </si>
  <si>
    <t>97210-Servicios de peluqueria y barberia</t>
  </si>
  <si>
    <t>97220-Servicios de tratamiento cosmetico manicure y pedicure</t>
  </si>
  <si>
    <t>97230-Servicios de bienestar fisico</t>
  </si>
  <si>
    <t xml:space="preserve">97290-Otros servicios de tratamientos de belleza n c p </t>
  </si>
  <si>
    <t>97310-Servicios de mantenimiento de cementerios y servicios de cremacion</t>
  </si>
  <si>
    <t>97321-Servicios funerarios para humanos</t>
  </si>
  <si>
    <t>97322-Servicios funerarios para mascotas</t>
  </si>
  <si>
    <t>97330-Servicios de prevision exequial</t>
  </si>
  <si>
    <t>97910-Servicios de acompanamiento</t>
  </si>
  <si>
    <t xml:space="preserve">97990-Otros servicios diversos n c p </t>
  </si>
  <si>
    <t>98000-Servicios domesticos</t>
  </si>
  <si>
    <t>99000-Servicios prestados por organizaciones y organismos extraterritoriales</t>
  </si>
  <si>
    <t>10101501-Gatos</t>
  </si>
  <si>
    <t>10101502-Perros</t>
  </si>
  <si>
    <t>10101504-Visón</t>
  </si>
  <si>
    <t>10101505-Ratas</t>
  </si>
  <si>
    <t>10101506-Caballos</t>
  </si>
  <si>
    <t>10101507-Ovejas</t>
  </si>
  <si>
    <t>10101508-Cabras</t>
  </si>
  <si>
    <t>10101509-Asnos</t>
  </si>
  <si>
    <t>10101510-Ratones</t>
  </si>
  <si>
    <t>10101511-Cerdos</t>
  </si>
  <si>
    <t>10101512-Conejos</t>
  </si>
  <si>
    <t>10101513-Cobayas o conejillos de indias</t>
  </si>
  <si>
    <t>10101514-Primates</t>
  </si>
  <si>
    <t>10101515-Armadillos</t>
  </si>
  <si>
    <t>10101516-Ganado vacuno</t>
  </si>
  <si>
    <t>10101517-Camellos</t>
  </si>
  <si>
    <t>10101601-Pollos vivos</t>
  </si>
  <si>
    <t>10101602-Patos vivos</t>
  </si>
  <si>
    <t>10101603-Pavos vivos</t>
  </si>
  <si>
    <t>10101604-Gansos vivos</t>
  </si>
  <si>
    <t>10101605-Faisanes vivos</t>
  </si>
  <si>
    <t>10101701-Salmón vivos</t>
  </si>
  <si>
    <t>10101702-Trucha viva</t>
  </si>
  <si>
    <t>10101703-Tilapia viva</t>
  </si>
  <si>
    <t>10101704-Carpa viva</t>
  </si>
  <si>
    <t>10101705-Anguilas vivas</t>
  </si>
  <si>
    <t>10101801-Camarón vivo</t>
  </si>
  <si>
    <t>10101802-Almejas vivas</t>
  </si>
  <si>
    <t>10101803-Mejillones vivos</t>
  </si>
  <si>
    <t>10101804-Ostras vivas</t>
  </si>
  <si>
    <t>10101805-Cangrejos vivos</t>
  </si>
  <si>
    <t>10101806-Abulones vivos</t>
  </si>
  <si>
    <t>10101807-Pulpo vivo</t>
  </si>
  <si>
    <t>10101808-Calamar vivo</t>
  </si>
  <si>
    <t xml:space="preserve">10101809-Sanguijuelas </t>
  </si>
  <si>
    <t>10101901-Mariposas</t>
  </si>
  <si>
    <t>10101902-Escarabajos</t>
  </si>
  <si>
    <t>10101903-Abejas</t>
  </si>
  <si>
    <t>10101904-Gusanos de seda</t>
  </si>
  <si>
    <t>10102001-Elefantes</t>
  </si>
  <si>
    <t>10102002-Zorros vivos</t>
  </si>
  <si>
    <t>10111301-Juguetes para mascotas</t>
  </si>
  <si>
    <t xml:space="preserve">10111302-Productos para el aseo y cuidado de mascotas </t>
  </si>
  <si>
    <t>10111303-Equipo para el manejo de desperdicios de las mascotas</t>
  </si>
  <si>
    <t>10111304-Tazones o equipo para alimentación de mascotas</t>
  </si>
  <si>
    <t>10111305-Tratamientos medicados para mascotas</t>
  </si>
  <si>
    <t>10111306-Kits para el entrenamiento de mascotas domésticas</t>
  </si>
  <si>
    <t>10111307-Cobijas para mascotas</t>
  </si>
  <si>
    <t>10121501-Salvado de trigo puro</t>
  </si>
  <si>
    <t>10121502-Avena para forraje</t>
  </si>
  <si>
    <t>10121503-Maíz para forraje</t>
  </si>
  <si>
    <t>10121504-Sorgo para forraje</t>
  </si>
  <si>
    <t>10121505-Heno</t>
  </si>
  <si>
    <t>10121506-Tortas oleaginosas</t>
  </si>
  <si>
    <t>10121507-Forraje compuesto</t>
  </si>
  <si>
    <t>10121601-Alimento vivo para aves</t>
  </si>
  <si>
    <t>10121602-Alpiste</t>
  </si>
  <si>
    <t>10121603-Pasa bocas o comida recreacional para aves</t>
  </si>
  <si>
    <t>10121604-Alimento avícola</t>
  </si>
  <si>
    <t>10121701-Salmuera fresca o congelada</t>
  </si>
  <si>
    <t>10121702-Alimento granulado para peces</t>
  </si>
  <si>
    <t>10121703-Alimento en hojuelas para peces</t>
  </si>
  <si>
    <t>10121801-Comida seca para perros</t>
  </si>
  <si>
    <t xml:space="preserve">10121802-Comida húmeda para perros </t>
  </si>
  <si>
    <t>10121803-Leche para perros o gatos</t>
  </si>
  <si>
    <t>10121804-Comida seca para gatos</t>
  </si>
  <si>
    <t xml:space="preserve">10121805-Comida húmeda para gatos </t>
  </si>
  <si>
    <t>10121806-Pasa bocas o comida recreacional para gatos o perros</t>
  </si>
  <si>
    <t>10121901-Comida granulada para roedores</t>
  </si>
  <si>
    <t>10122001-Comida granulada para reptiles</t>
  </si>
  <si>
    <t xml:space="preserve">10122002-Comida húmeda para reptiles </t>
  </si>
  <si>
    <t>10122003-Comida viva para reptiles</t>
  </si>
  <si>
    <t>10122101-Comida para cerdos</t>
  </si>
  <si>
    <t>10122102-Comida para visones</t>
  </si>
  <si>
    <t>10122103-Comida para monos</t>
  </si>
  <si>
    <t>10122104-Comida para conejos</t>
  </si>
  <si>
    <t>10131506-Establos para ganado</t>
  </si>
  <si>
    <t>10131507-Casas para mascotas domesticadas</t>
  </si>
  <si>
    <t>10131508-Camas para mascotas</t>
  </si>
  <si>
    <t>10131601-Jaulas o sus accesorios</t>
  </si>
  <si>
    <t>10131602-Perreras</t>
  </si>
  <si>
    <t>10131603-Equipaje para el transporte de animales</t>
  </si>
  <si>
    <t>10131604-Correas para perros</t>
  </si>
  <si>
    <t>10131701-Terrarios</t>
  </si>
  <si>
    <t>10131702-Acuarios</t>
  </si>
  <si>
    <t>10141501-Sillas de montar</t>
  </si>
  <si>
    <t>10141502-Fustas y látigos</t>
  </si>
  <si>
    <t>10141503-Herraduras para caballo</t>
  </si>
  <si>
    <t>10141504-Herraduras para mula</t>
  </si>
  <si>
    <t>10141505-Sillín o pelero</t>
  </si>
  <si>
    <t>10141601-Bridas</t>
  </si>
  <si>
    <t>10141602-Yugos</t>
  </si>
  <si>
    <t>10141603-Bocados para caballos</t>
  </si>
  <si>
    <t>10141604-Riendas</t>
  </si>
  <si>
    <t>10141605-Estribos</t>
  </si>
  <si>
    <t>10141606-Correas o traíllas</t>
  </si>
  <si>
    <t>10141607-Arneses de cuello para animales</t>
  </si>
  <si>
    <t>10141608-Arneses o sus accesorios</t>
  </si>
  <si>
    <t>10141609-Sujetadores</t>
  </si>
  <si>
    <t>10141610-Bozales</t>
  </si>
  <si>
    <t>10141611-Soportes para correas</t>
  </si>
  <si>
    <t>10151501-Semillas o plántulas de fríjol</t>
  </si>
  <si>
    <t>10151502-Semillas o plántulas de zanahoria</t>
  </si>
  <si>
    <t>10151503-Semillas o plántulas de apio</t>
  </si>
  <si>
    <t>10151504-Semillas o plántulas de chiles</t>
  </si>
  <si>
    <t>10151505-Semillas o plántulas de calabacín</t>
  </si>
  <si>
    <t>10151506-Semillas o plántulas de alverja</t>
  </si>
  <si>
    <t>10151507-Semillas o plántulas de pepino cohombro</t>
  </si>
  <si>
    <t>10151508-Semillas o plántulas de berenjena</t>
  </si>
  <si>
    <t>10151509-Semillas o plántulas de endivias</t>
  </si>
  <si>
    <t>10151510-Semillas o plántulas de ajo</t>
  </si>
  <si>
    <t>10151511-Semillas o plántulas de puerro</t>
  </si>
  <si>
    <t>10151512-Semillas o plántulas de lechuga</t>
  </si>
  <si>
    <t>10151513-Semillas o plántulas de maíz</t>
  </si>
  <si>
    <t>10151514-Semillas o plántulas de melón</t>
  </si>
  <si>
    <t>10151515-Semillas o plántulas cebolla</t>
  </si>
  <si>
    <t>10151516-Semillas o plántulas de soya</t>
  </si>
  <si>
    <t>10151517-Semillas o plántulas de espinaca</t>
  </si>
  <si>
    <t>10151518-Semillas o plántulas de tomate</t>
  </si>
  <si>
    <t>10151519-Semillas o plántulas de nabo</t>
  </si>
  <si>
    <t>10151520-Semillas o plántulas de acelga</t>
  </si>
  <si>
    <t>10151521-Semillas o plántulas de pimiento morrón</t>
  </si>
  <si>
    <t>10151522-Semillas o plántulas de remolacha</t>
  </si>
  <si>
    <t>10151523-Semillas o plántulas de coliflor</t>
  </si>
  <si>
    <t>10151524-Semillas o plántulas de perejil</t>
  </si>
  <si>
    <t>10151525-Semillas o plántulas de brócoli</t>
  </si>
  <si>
    <t>10151526-Semillas o plántulas de repollo</t>
  </si>
  <si>
    <t>10151527-Semillas o plántulas de papa</t>
  </si>
  <si>
    <t>10151528-Semillas o plántulas de batata</t>
  </si>
  <si>
    <t>10151529-Semillas o plántulas de calabaza</t>
  </si>
  <si>
    <t>10151530-Semillas o plántulas de rábano</t>
  </si>
  <si>
    <t>10151531-Semillas o plántulas de repollitos de bruselas</t>
  </si>
  <si>
    <t>10151532-Semillas o plántulas de ahuyama</t>
  </si>
  <si>
    <t>10151533-Semillas o plántulas de okra</t>
  </si>
  <si>
    <t>10151534-Semillas o plántulas de melón cantalupo</t>
  </si>
  <si>
    <t>10151535-Semillas o plántulas de maní</t>
  </si>
  <si>
    <t>10151536-Semillas o plántulas de caigua</t>
  </si>
  <si>
    <t>10151537-Semillas o plántulas de espárrago</t>
  </si>
  <si>
    <t>10151538-Semillas o plántulas de garbanzo</t>
  </si>
  <si>
    <t>10151539-Semillas o plántulas de haba</t>
  </si>
  <si>
    <t>10151601-Semillas de trigo</t>
  </si>
  <si>
    <t>10151602-Semillas de canola</t>
  </si>
  <si>
    <t>10151603-Semillas de cebada</t>
  </si>
  <si>
    <t>10151604-Semillas de mijo</t>
  </si>
  <si>
    <t>10151605-Semillas de avena</t>
  </si>
  <si>
    <t>10151606-Semillas de ajonjolí</t>
  </si>
  <si>
    <t>10151607-Semillas de linaza</t>
  </si>
  <si>
    <t>10151608-Semillas de aceite de ricino</t>
  </si>
  <si>
    <t>10151609-Semillas de maíz</t>
  </si>
  <si>
    <t>10151610-Semillas de centeno</t>
  </si>
  <si>
    <t>10151611-Semillas de sorgo</t>
  </si>
  <si>
    <t>10151612-Semillas o plántulas de kiwicha</t>
  </si>
  <si>
    <t>10151613-Semillas o plántulas de quínoa</t>
  </si>
  <si>
    <t>10151701-Semillas o plántulas de arroz</t>
  </si>
  <si>
    <t>10151702-Semillas o plántulas de trébol</t>
  </si>
  <si>
    <t>10151703-Semillas o plántulas de alfalfa</t>
  </si>
  <si>
    <t>10151704-Semillas o plántulas de pasto</t>
  </si>
  <si>
    <t>10151705-Semillas o plántulas de veza (gachas / guija)</t>
  </si>
  <si>
    <t>10151706-Semillas o plántulas de guar</t>
  </si>
  <si>
    <t>10151801-Semillas o plántulas de pimienta</t>
  </si>
  <si>
    <t>10151802-Semillas o plántulas de vainilla</t>
  </si>
  <si>
    <t>10151803-Semillas o plántulas de canela</t>
  </si>
  <si>
    <t>10151804-Semillas o plántulas de clavo de olor</t>
  </si>
  <si>
    <t>10151805-Semillas o plántulas de cilantro</t>
  </si>
  <si>
    <t>10151806-Semillas o plántulas de jengibre</t>
  </si>
  <si>
    <t>10151807-Semillas o plántulas de azafrán</t>
  </si>
  <si>
    <t>10151808-Semillas o plántulas de tomillo</t>
  </si>
  <si>
    <t>10151809-Semillas o plántulas de curry</t>
  </si>
  <si>
    <t>10151810-Semillas o plántulas de mostaza</t>
  </si>
  <si>
    <t>10151811-Semillas o plántulas de ginseng</t>
  </si>
  <si>
    <t>10151812-Semillas o plántulas de champiñones</t>
  </si>
  <si>
    <t>10151813-Semillas o plántulas de sacha inchi</t>
  </si>
  <si>
    <t>10151814-Semillas o plántulas de achiote</t>
  </si>
  <si>
    <t>10151815-Semillas o plántulas de kudzu</t>
  </si>
  <si>
    <t>10151816-Semillas o plántulas de albahaca</t>
  </si>
  <si>
    <t>10151817-Semillas o plántulas de anís</t>
  </si>
  <si>
    <t>10151901-Semillas, bulbos, plántulas o esquejes de tulipán</t>
  </si>
  <si>
    <t>10151902-Semillas, plántulas o esquejes de rosa</t>
  </si>
  <si>
    <t>10151903-Semillas, bulbos, plántulas o esquejes de narciso</t>
  </si>
  <si>
    <t>10151904-Semillas de girasol</t>
  </si>
  <si>
    <t>10151905-Bulbos o tallos de jacinto</t>
  </si>
  <si>
    <t>10151906-Bulbos de lirio</t>
  </si>
  <si>
    <t>10151907-Semillas o plántulas de veza</t>
  </si>
  <si>
    <t>10152001-Semillas o esquejes de árboles frutales</t>
  </si>
  <si>
    <t>10152002-Semillas o esquejes de coníferas</t>
  </si>
  <si>
    <t>10152003-Semillas o esquejes de árboles de frutos secos</t>
  </si>
  <si>
    <t>10152004-Plántulas de latifoliados</t>
  </si>
  <si>
    <t>10152005-Plántulas de coníferas</t>
  </si>
  <si>
    <t>10152006-Semillas o yemas de pino</t>
  </si>
  <si>
    <t>10152007-Semillas o yemas de algarrobo</t>
  </si>
  <si>
    <t>10152101-Extracción de los residuos de semilla de babool</t>
  </si>
  <si>
    <t>10152102-Residuos de semilla de colza</t>
  </si>
  <si>
    <t>10152103-Residuo de semillas de linaza</t>
  </si>
  <si>
    <t>10152104-Torta de neem</t>
  </si>
  <si>
    <t>10152201-Semillas o plántulas de algodón</t>
  </si>
  <si>
    <t>10152202-Semillas o plántulas de lino</t>
  </si>
  <si>
    <t>10161501-Aceitunos</t>
  </si>
  <si>
    <t>10161502-Cafetos</t>
  </si>
  <si>
    <t>10161503-Cacaoteros</t>
  </si>
  <si>
    <t>10161504-Manzanos</t>
  </si>
  <si>
    <t>10161505-Peros</t>
  </si>
  <si>
    <t>10161506-Naranjos</t>
  </si>
  <si>
    <t>10161507-Rododendros</t>
  </si>
  <si>
    <t>10161508-Plantas de te</t>
  </si>
  <si>
    <t>10161509-Coníferas</t>
  </si>
  <si>
    <t>10161510-Abetos rojos (píceas)</t>
  </si>
  <si>
    <t>10161511-Pinos</t>
  </si>
  <si>
    <t>10161512-Abetos</t>
  </si>
  <si>
    <t>10161513-Palmeras</t>
  </si>
  <si>
    <t>10161514-Casuarina</t>
  </si>
  <si>
    <t>10161515-Ciprés</t>
  </si>
  <si>
    <t>10161516-Eucalipto</t>
  </si>
  <si>
    <t>10161517-Árbol de quinua</t>
  </si>
  <si>
    <t>10161518-Magnolio</t>
  </si>
  <si>
    <t>10161519-Mioporo</t>
  </si>
  <si>
    <t>10161520-Acalifa</t>
  </si>
  <si>
    <t>10161521-Tecomaria capensis o madreselva del cabo</t>
  </si>
  <si>
    <t>10161522-Arbusto croton bolaina</t>
  </si>
  <si>
    <t>10161523-Abutillón</t>
  </si>
  <si>
    <t>10161524-Ficus</t>
  </si>
  <si>
    <t>10161525-Lúcumo</t>
  </si>
  <si>
    <t>10161526-Aguacatal</t>
  </si>
  <si>
    <t>10161527-Guanábano</t>
  </si>
  <si>
    <t>10161528-Carambolo</t>
  </si>
  <si>
    <t>10161529-Ciruelo</t>
  </si>
  <si>
    <t>10161530-Árbol de quince</t>
  </si>
  <si>
    <t>10161602-Poinsettias</t>
  </si>
  <si>
    <t>10161604-Azaleas</t>
  </si>
  <si>
    <t>10161605-Cactos</t>
  </si>
  <si>
    <t>10161606-Ageratum púrpura</t>
  </si>
  <si>
    <t>10161801-Helechos</t>
  </si>
  <si>
    <t>10161802-Hiedras</t>
  </si>
  <si>
    <t>10161803-Filodendros</t>
  </si>
  <si>
    <t>10161804-Líquenes</t>
  </si>
  <si>
    <t>10161805-Vides</t>
  </si>
  <si>
    <t>10161901-Vainas secas</t>
  </si>
  <si>
    <t>10161902-Follaje seco</t>
  </si>
  <si>
    <t>10161903-Helechos secos</t>
  </si>
  <si>
    <t>10161905-Ramas y tallos secos</t>
  </si>
  <si>
    <t>10161906-Penachos de gramíneas secos</t>
  </si>
  <si>
    <t>10161907-Flores secas prensadas</t>
  </si>
  <si>
    <t>10161908-Pétalos secos</t>
  </si>
  <si>
    <t>10171501-Estiércol o guano</t>
  </si>
  <si>
    <t>10171502-Hormonas para plantas</t>
  </si>
  <si>
    <t>10171503-Harina de pescado</t>
  </si>
  <si>
    <t>10171504-Abono</t>
  </si>
  <si>
    <t>10171505-Nutriente foliar</t>
  </si>
  <si>
    <t>10171506-Humus</t>
  </si>
  <si>
    <t>10171601-Fertilizante nitrogenado</t>
  </si>
  <si>
    <t>10171602-Fertilizante de potasio</t>
  </si>
  <si>
    <t>10171603-Fertilizante de fósforo</t>
  </si>
  <si>
    <t>10171604-Fertilizante de sulfuro</t>
  </si>
  <si>
    <t>10171605-Mezclas de nitrógeno – fósforo – potasio – npk</t>
  </si>
  <si>
    <t>10171606-Fertilizarte de sílice puro</t>
  </si>
  <si>
    <t>10171607-Fertilizante con magnesio</t>
  </si>
  <si>
    <t>10171608-Fertilizante micro elemento</t>
  </si>
  <si>
    <t>10171609-Fertilizante fosfato de sílice</t>
  </si>
  <si>
    <t>10171610-Fertilizante potasio de sílice</t>
  </si>
  <si>
    <t>10171611-Fertilizante de calcio</t>
  </si>
  <si>
    <t>10171701-Matamalezas</t>
  </si>
  <si>
    <t>10171702-Fungicidas</t>
  </si>
  <si>
    <t>10171801-Acondicionador orgánico de suelos</t>
  </si>
  <si>
    <t>10171802-Acondicionador inorgánico de suelos</t>
  </si>
  <si>
    <t xml:space="preserve">10191506-Mata – roedores </t>
  </si>
  <si>
    <t>10191507-Repelentes de aves</t>
  </si>
  <si>
    <t>10191508-Protectores contra termitas</t>
  </si>
  <si>
    <t>10191509-Insecticidas</t>
  </si>
  <si>
    <t>10191510-Abamectina</t>
  </si>
  <si>
    <t>10191511-Fipronil</t>
  </si>
  <si>
    <t>10191701-Trampas para control animal</t>
  </si>
  <si>
    <t>10191703-Trampas para el control de insectos voladores</t>
  </si>
  <si>
    <t>10191704-Matamoscas</t>
  </si>
  <si>
    <t>10191705-Lazos</t>
  </si>
  <si>
    <t>10191706-Cepos</t>
  </si>
  <si>
    <t>10191707-Repelente ultrasónico de pestes</t>
  </si>
  <si>
    <t>10201501-Rosal vivo allure o sterling 95</t>
  </si>
  <si>
    <t>10201502-Rosal vivo amnesia</t>
  </si>
  <si>
    <t>10201503-Rosal vivo augusta louise</t>
  </si>
  <si>
    <t>10201504-Rosal vivo avant garde</t>
  </si>
  <si>
    <t>10201505-Rosal vivo blue bird</t>
  </si>
  <si>
    <t>10201506-Rosal vivo curiosa</t>
  </si>
  <si>
    <t>10201507-Rosal vivo cool water</t>
  </si>
  <si>
    <t>10201508-Rosal vivo delilah</t>
  </si>
  <si>
    <t>10201509-Rosal vivo double party</t>
  </si>
  <si>
    <t>10201510-Rosal vivo faith</t>
  </si>
  <si>
    <t>10201511-Rosal vivo mami blue o mammy blue</t>
  </si>
  <si>
    <t>10201512-Rosal vivo marítimo</t>
  </si>
  <si>
    <t>10201513-Rosal vivo milano</t>
  </si>
  <si>
    <t>10201514-Rosal vivo mistery</t>
  </si>
  <si>
    <t>10201515-Rosal vivo ocean song o boyfriend</t>
  </si>
  <si>
    <t>10201516-Rosal vivo cezanne púrpura</t>
  </si>
  <si>
    <t>10201517-Rosal vivo purple fragrance</t>
  </si>
  <si>
    <t>10201518-Rosal vivo sanaa</t>
  </si>
  <si>
    <t>10201519-Rosal vivo silverstone</t>
  </si>
  <si>
    <t>10201520-Rosal vivo soulmate</t>
  </si>
  <si>
    <t>10201521-Rosal vivo stranger</t>
  </si>
  <si>
    <t>10201522-Rosal vivo tinted blue</t>
  </si>
  <si>
    <t>10201523-Rosal vivo two faces</t>
  </si>
  <si>
    <t>10201601-Rosal vivo black lava</t>
  </si>
  <si>
    <t>10201602-Rosal vivo cimarron</t>
  </si>
  <si>
    <t>10201603-Rosal vivo coffee break</t>
  </si>
  <si>
    <t>10201604-Rosal vivo estelle</t>
  </si>
  <si>
    <t>10201605-Rosal vivo gypsy leonidas</t>
  </si>
  <si>
    <t>10201606-Rosal vivo leonidas</t>
  </si>
  <si>
    <t>10201607-Rosal vivo matilda</t>
  </si>
  <si>
    <t>10201608-Rosal vivo sunny leonidas</t>
  </si>
  <si>
    <t>10201609-Rosal vivo terra nostra</t>
  </si>
  <si>
    <t>10201610-Rosal vivo terracotta</t>
  </si>
  <si>
    <t>10201701-Rosal vivo advenire</t>
  </si>
  <si>
    <t>10201702-Rosal vivo alex</t>
  </si>
  <si>
    <t>10201703-Rosal vivo antique brass</t>
  </si>
  <si>
    <t>10201704-Rosal vivo aubade</t>
  </si>
  <si>
    <t>10201705-Rosal vivo beach</t>
  </si>
  <si>
    <t>10201706-Rosal vivo belle pearl</t>
  </si>
  <si>
    <t>10201707-Rosal vivo blush de los andes</t>
  </si>
  <si>
    <t>10201708-Rosal vivo camel</t>
  </si>
  <si>
    <t>10201709-Rosal vivo caramel antike o caramel antique</t>
  </si>
  <si>
    <t>10201710-Rosal vivo champagne</t>
  </si>
  <si>
    <t>10201711-Rosal vivo clear ocean</t>
  </si>
  <si>
    <t>10201712-Rosal vivo combo</t>
  </si>
  <si>
    <t>10201713-Rosal vivo creme de la creme</t>
  </si>
  <si>
    <t>10201714-Rosal vivo emanuella</t>
  </si>
  <si>
    <t>10201715-Rosal vivo evolution</t>
  </si>
  <si>
    <t>10201716-Rosal vivo fedora</t>
  </si>
  <si>
    <t>10201717-Rosal vivo fenice</t>
  </si>
  <si>
    <t>10201718-Rosal vivo french vanilla</t>
  </si>
  <si>
    <t>10201719-Rosal vivo hollywood</t>
  </si>
  <si>
    <t>10201720-Rosal vivo ilios</t>
  </si>
  <si>
    <t>10201721-Rosal vivo jelena</t>
  </si>
  <si>
    <t>10201722-Rosal vivo kameleon</t>
  </si>
  <si>
    <t>10201723-Rosal vivo kentucky</t>
  </si>
  <si>
    <t>10201724-Rosal vivo kings pride</t>
  </si>
  <si>
    <t>10201725-Rosal vivo latin fusion</t>
  </si>
  <si>
    <t>10201726-Rosal vivo lemon dream</t>
  </si>
  <si>
    <t>10201727-Rosal vivo magic moka</t>
  </si>
  <si>
    <t>10201728-Rosal vivo mamamia</t>
  </si>
  <si>
    <t>10201729-Rosal vivo message</t>
  </si>
  <si>
    <t>10201730-Rosal vivo muneca o munieca</t>
  </si>
  <si>
    <t>10201731-Rosal vivo parfum de rosas</t>
  </si>
  <si>
    <t>10201732-Rosal vivo porcelina</t>
  </si>
  <si>
    <t>10201733-Rosal vivo privilege</t>
  </si>
  <si>
    <t>10201734-Rosal vivo quicksand</t>
  </si>
  <si>
    <t>10201735-Rosal vivo rollercoaster</t>
  </si>
  <si>
    <t>10201736-Rosal vivo romantic curiosa</t>
  </si>
  <si>
    <t>10201737-Rosal vivo safari</t>
  </si>
  <si>
    <t>10201738-Rosal vivo sahara</t>
  </si>
  <si>
    <t>10201739-Rosal vivo sandy femma</t>
  </si>
  <si>
    <t>10201740-Rosal vivo talea</t>
  </si>
  <si>
    <t>10201741-Rosal vivo timeless</t>
  </si>
  <si>
    <t>10201742-Rosal vivo transition</t>
  </si>
  <si>
    <t>10201743-Rosal vivo trump</t>
  </si>
  <si>
    <t>10201744-Rosal vivo twin</t>
  </si>
  <si>
    <t>10201745-Rosal vivo vendela</t>
  </si>
  <si>
    <t>10201746-Rosal vivo virginia</t>
  </si>
  <si>
    <t>10201801-Rosal vivo amandine</t>
  </si>
  <si>
    <t>10201802-Rosal vivo caipirinha</t>
  </si>
  <si>
    <t>10201803-Rosal vivo green fashion</t>
  </si>
  <si>
    <t>10201804-Rosal vivo green tea</t>
  </si>
  <si>
    <t>10201805-Rosal vivo jade</t>
  </si>
  <si>
    <t>10201806-Rosal vivo limbo</t>
  </si>
  <si>
    <t>10201807-Rosal vivo limena o limenia</t>
  </si>
  <si>
    <t>10201808-Rosal vivo limona</t>
  </si>
  <si>
    <t>10201809-Rosal vivo old dutch</t>
  </si>
  <si>
    <t>10201810-Rosal vivo super green</t>
  </si>
  <si>
    <t>10201811-Rosal vivo sweet green</t>
  </si>
  <si>
    <t>10201812-Rosal vivo viva</t>
  </si>
  <si>
    <t>10201813-Rosal vivo zazu</t>
  </si>
  <si>
    <t>10201901-Rosal vivo anna</t>
  </si>
  <si>
    <t>10201902-Rosal vivo bella vita</t>
  </si>
  <si>
    <t>10201903-Rosal vivo bridal dream</t>
  </si>
  <si>
    <t>10201904-Rosal vivo candy bianca</t>
  </si>
  <si>
    <t>10201905-Rosal vivo caress</t>
  </si>
  <si>
    <t xml:space="preserve">10201906-Rosal vivo carolina </t>
  </si>
  <si>
    <t xml:space="preserve">10201907-Rosal vivo climax </t>
  </si>
  <si>
    <t xml:space="preserve">10201908-Rosal vivo danny </t>
  </si>
  <si>
    <t xml:space="preserve">10201909-Rosal vivo dolce vita </t>
  </si>
  <si>
    <t>10201910-Rosal vivo elite</t>
  </si>
  <si>
    <t>10201911-Rosal vivo emma</t>
  </si>
  <si>
    <t>10201912-Rosal vivo engagement</t>
  </si>
  <si>
    <t>10201913-Rosal vivo esther</t>
  </si>
  <si>
    <t>10201914-Rosal vivo excalibur</t>
  </si>
  <si>
    <t>10201915-Rosal vivo exciting</t>
  </si>
  <si>
    <t>10201916-Rosal vivo first lady</t>
  </si>
  <si>
    <t>10201917-Rosal vivo geraldine</t>
  </si>
  <si>
    <t>10201918-Rosal vivo gotcha</t>
  </si>
  <si>
    <t>10201919-Rosal vivo harmonie</t>
  </si>
  <si>
    <t>10201920-Rosal vivo heaven</t>
  </si>
  <si>
    <t>10201921-Rosal vivo high and elegant</t>
  </si>
  <si>
    <t>10201922-Rosal vivo katherine</t>
  </si>
  <si>
    <t>10201923-Rosal vivo king kong</t>
  </si>
  <si>
    <t>10201924-Rosal vivo livia</t>
  </si>
  <si>
    <t>10201925-Rosal vivo lorena</t>
  </si>
  <si>
    <t>10201926-Rosal vivo lovely</t>
  </si>
  <si>
    <t>10201927-Rosal vivo maaike</t>
  </si>
  <si>
    <t>10201928-Rosal vivo marilyn</t>
  </si>
  <si>
    <t>10201929-Rosal vivo marlise</t>
  </si>
  <si>
    <t>10201930-Rosal vivo miranda o ausimmon</t>
  </si>
  <si>
    <t>10201931-Rosal vivo mona lisa</t>
  </si>
  <si>
    <t>10201932-Rosal vivo nirvana</t>
  </si>
  <si>
    <t>10201933-Rosal vivo o hara</t>
  </si>
  <si>
    <t>10201934-Rosal vivo ole</t>
  </si>
  <si>
    <t>10201935-Rosal vivo olga</t>
  </si>
  <si>
    <t>10201936-Rosal vivo pacífica</t>
  </si>
  <si>
    <t>10201937-Rosal vivo party mix</t>
  </si>
  <si>
    <t>10201938-Rosal vivo peckoubo o pekcoubo</t>
  </si>
  <si>
    <t>10201939-Rosal vivo phoebe o ausnotice</t>
  </si>
  <si>
    <t>10201940-Rosal vivo pink farfalla</t>
  </si>
  <si>
    <t>10201941-Rosal vivo pink finess</t>
  </si>
  <si>
    <t>10201942-Rosal vivo pink magic</t>
  </si>
  <si>
    <t>10201943-Rosal vivo pink osiana</t>
  </si>
  <si>
    <t>10201944-Rosal vivo pretty woman</t>
  </si>
  <si>
    <t>10201945-Rosal vivo romance</t>
  </si>
  <si>
    <t>10201946-Rosal vivo romantic antike o antique</t>
  </si>
  <si>
    <t>10201947-Rosal vivo rosalind o astew</t>
  </si>
  <si>
    <t>10201948-Rosal vivo rosita vendela</t>
  </si>
  <si>
    <t>10201949-Rosal vivo secret garden</t>
  </si>
  <si>
    <t>10201950-Rosal vivo solaire</t>
  </si>
  <si>
    <t>10201951-Rosal vivo sophie</t>
  </si>
  <si>
    <t>10201952-Rosal vivo sweet akito</t>
  </si>
  <si>
    <t>10201953-Rosal vivo sweet avalanche</t>
  </si>
  <si>
    <t>10201954-Rosal vivo sweet elegance</t>
  </si>
  <si>
    <t>10201955-Rosal vivo sweet pink</t>
  </si>
  <si>
    <t>10201956-Rosal vivo titanic</t>
  </si>
  <si>
    <t>10201957-Rosal vivo toscanini</t>
  </si>
  <si>
    <t>10201958-Rosal vivo vania</t>
  </si>
  <si>
    <t>10201959-Rosal vivo vanity</t>
  </si>
  <si>
    <t>10201960-Rosal vivo vision</t>
  </si>
  <si>
    <t>10201961-Rosal vivo vivaldi</t>
  </si>
  <si>
    <t>10201962-Rosal vivo whisper</t>
  </si>
  <si>
    <t>10202001-Rosal vivo attracta</t>
  </si>
  <si>
    <t>10202002-Rosal vivo boheme</t>
  </si>
  <si>
    <t>10202003-Rosal vivo carousel</t>
  </si>
  <si>
    <t>10202004-Rosal vivo cezanne</t>
  </si>
  <si>
    <t>10202005-Rosal vivo crazy one</t>
  </si>
  <si>
    <t>10202006-Rosal vivo dance valley</t>
  </si>
  <si>
    <t>10202007-Rosal vivo duett</t>
  </si>
  <si>
    <t>10202008-Rosal vivo esperance</t>
  </si>
  <si>
    <t>10202009-Rosal vivo fiesta</t>
  </si>
  <si>
    <t>10202010-Rosal vivo halloween</t>
  </si>
  <si>
    <t>10202011-Rosal vivo highlander</t>
  </si>
  <si>
    <t>10202012-Rosal vivo hot ambiance</t>
  </si>
  <si>
    <t>10202013-Rosal vivo la belle</t>
  </si>
  <si>
    <t>10202014-Rosal vivo laguna</t>
  </si>
  <si>
    <t>10202015-Rosal vivo latin ambiance</t>
  </si>
  <si>
    <t>10202016-Rosal vivo latin breeze</t>
  </si>
  <si>
    <t>10202017-Rosal vivo long arifa</t>
  </si>
  <si>
    <t>10202018-Rosal vivo murano</t>
  </si>
  <si>
    <t>10202019-Rosal vivo n-joy rose</t>
  </si>
  <si>
    <t>10202020-Rosal vivo panama</t>
  </si>
  <si>
    <t>10202021-Rosal vivo peppermint</t>
  </si>
  <si>
    <t>10202022-Rosal vivo pijama party</t>
  </si>
  <si>
    <t>10202023-Rosal vivo portofino</t>
  </si>
  <si>
    <t>10202024-Rosal vivo priceless</t>
  </si>
  <si>
    <t>10202025-Rosal vivo queen amazon</t>
  </si>
  <si>
    <t>10202026-Rosal vivo ranuncula</t>
  </si>
  <si>
    <t>10202027-Rosal vivo rossini</t>
  </si>
  <si>
    <t>10202028-Rosal vivo sabina o sabrina</t>
  </si>
  <si>
    <t>10202029-Rosal vivo scandal</t>
  </si>
  <si>
    <t>10202030-Rosal vivo silvery pink</t>
  </si>
  <si>
    <t>10202031-Rosal vivo something else</t>
  </si>
  <si>
    <t>10202032-Rosal vivo soutine</t>
  </si>
  <si>
    <t>10202033-Rosal vivo sovereign</t>
  </si>
  <si>
    <t>10202034-Rosal vivo super disco</t>
  </si>
  <si>
    <t>10202035-Rosal vivo ts 1968</t>
  </si>
  <si>
    <t>10202036-Rosal vivo variance</t>
  </si>
  <si>
    <t>10202037-Rosal vivo verdi</t>
  </si>
  <si>
    <t>10202101-Rosal vivo alhambra</t>
  </si>
  <si>
    <t>10202102-Rosal vivo aloha</t>
  </si>
  <si>
    <t>10202103-Rosal vivo amber</t>
  </si>
  <si>
    <t>10202104-Rosal vivo apache</t>
  </si>
  <si>
    <t>10202105-Rosal vivo arabia</t>
  </si>
  <si>
    <t>10202106-Rosal vivo bengala</t>
  </si>
  <si>
    <t>10202107-Rosal vivo bibi</t>
  </si>
  <si>
    <t>10202108-Rosal vivo caramba</t>
  </si>
  <si>
    <t>10202109-Rosal vivo caramella</t>
  </si>
  <si>
    <t>10202110-Rosal vivo carla</t>
  </si>
  <si>
    <t>10202111-Rosal vivo cartagena</t>
  </si>
  <si>
    <t>10202112-Rosal vivo chanson</t>
  </si>
  <si>
    <t>10202113-Rosal vivo charmer</t>
  </si>
  <si>
    <t>10202114-Rosal vivo cherry brandy</t>
  </si>
  <si>
    <t>10202115-Rosal vivo chilis</t>
  </si>
  <si>
    <t>10202116-Rosal vivo cinnamon</t>
  </si>
  <si>
    <t>10202117-Rosal vivo colandro</t>
  </si>
  <si>
    <t>10202118-Rosal vivo coral sea</t>
  </si>
  <si>
    <t>10202119-Rosal vivo corvette o red corvette</t>
  </si>
  <si>
    <t>10202120-Rosal vivo dark milva</t>
  </si>
  <si>
    <t>10202121-Rosal vivo donna</t>
  </si>
  <si>
    <t>10202122-Rosal vivo dreamer</t>
  </si>
  <si>
    <t>10202123-Rosal vivo el dorado</t>
  </si>
  <si>
    <t>10202124-Rosal vivo el toro</t>
  </si>
  <si>
    <t>10202125-Rosal vivo elena</t>
  </si>
  <si>
    <t>10202126-Rosal vivo ensueño</t>
  </si>
  <si>
    <t>10202127-Rosal vivo euforia</t>
  </si>
  <si>
    <t>10202128-Rosal vivo exótica</t>
  </si>
  <si>
    <t>10202129-Rosal vivo fancy amazon</t>
  </si>
  <si>
    <t>10202130-Rosal vivo fiction</t>
  </si>
  <si>
    <t>10202131-Rosal vivo finess</t>
  </si>
  <si>
    <t>10202132-Rosal vivo flameco</t>
  </si>
  <si>
    <t>10202133-Rosal vivo free spirit</t>
  </si>
  <si>
    <t>10202134-Rosal vivo gelato</t>
  </si>
  <si>
    <t>10202135-Rosal vivo gypsy curiosa</t>
  </si>
  <si>
    <t>10202136-Rosal vivo high and magic</t>
  </si>
  <si>
    <t>10202137-Rosal vivo high and orange magic</t>
  </si>
  <si>
    <t>10202138-Rosal vivo iguana o alegra</t>
  </si>
  <si>
    <t>10202139-Rosal vivo impulse</t>
  </si>
  <si>
    <t>10202140-Rosal vivo indian femma</t>
  </si>
  <si>
    <t>10202141-Rosal vivo indian sunset</t>
  </si>
  <si>
    <t>10202142-Rosal vivo karusso</t>
  </si>
  <si>
    <t>10202143-Rosal vivo kerio</t>
  </si>
  <si>
    <t>10202144-Rosal vivo kiki</t>
  </si>
  <si>
    <t>10202145-Rosal vivo latin circus</t>
  </si>
  <si>
    <t>10202146-Rosal vivo leonisa</t>
  </si>
  <si>
    <t>10202147-Rosal vivo lipstick</t>
  </si>
  <si>
    <t>10202148-Rosal vivo lobita</t>
  </si>
  <si>
    <t>10202149-Rosal vivo luca</t>
  </si>
  <si>
    <t>10202150-Rosal vivo manitou</t>
  </si>
  <si>
    <t>10202151-Rosal vivo mariana</t>
  </si>
  <si>
    <t>10202152-Rosal vivo marjan o pk sensation</t>
  </si>
  <si>
    <t>10202153-Rosal vivo milonga</t>
  </si>
  <si>
    <t>10202154-Rosal vivo milva</t>
  </si>
  <si>
    <t>10202155-Rosal vivo miracle</t>
  </si>
  <si>
    <t>10202156-Rosal vivo mirage</t>
  </si>
  <si>
    <t>10202157-Rosal vivo monte carlo</t>
  </si>
  <si>
    <t>10202158-Rosal vivo movie star</t>
  </si>
  <si>
    <t>10202159-Rosal vivo nikita</t>
  </si>
  <si>
    <t>10202160-Rosal vivo orange flame</t>
  </si>
  <si>
    <t>10202161-Rosal vivo orange france</t>
  </si>
  <si>
    <t>10202162-Rosal vivo orange intuition</t>
  </si>
  <si>
    <t>10202163-Rosal vivo orange unique</t>
  </si>
  <si>
    <t>10202164-Rosal vivo orangine u orangina</t>
  </si>
  <si>
    <t>10202165-Rosal vivo papaya</t>
  </si>
  <si>
    <t>10202166-Rosal vivo pareo</t>
  </si>
  <si>
    <t>10202167-Rosal vivo peach sherbet</t>
  </si>
  <si>
    <t>10202168-Rosal vivo queensday</t>
  </si>
  <si>
    <t>10202169-Rosal vivo rosselle</t>
  </si>
  <si>
    <t>10202170-Rosal vivo royal circus</t>
  </si>
  <si>
    <t>10202171-Rosal vivo sari</t>
  </si>
  <si>
    <t>10202172-Rosal vivo sensual</t>
  </si>
  <si>
    <t>10202173-Rosal vivo soap</t>
  </si>
  <si>
    <t>10202174-Rosal vivo sombrero</t>
  </si>
  <si>
    <t>10202175-Rosal vivo spicy</t>
  </si>
  <si>
    <t>10202176-Rosal vivo star 2000</t>
  </si>
  <si>
    <t xml:space="preserve">10202177-Rosal vivo summer versilia </t>
  </si>
  <si>
    <t>10202178-Rosal vivo trixx</t>
  </si>
  <si>
    <t>10202179-Rosal vivo tropical amazon</t>
  </si>
  <si>
    <t>10202180-Rosal vivo utopia</t>
  </si>
  <si>
    <t>10202181-Rosal vivo valentine</t>
  </si>
  <si>
    <t>10202182-Rosal vivo verano</t>
  </si>
  <si>
    <t>10202183-Rosal vivo versilia</t>
  </si>
  <si>
    <t>10202184-Rosal vivo voodoo</t>
  </si>
  <si>
    <t>10202185-Rosal vivo wow</t>
  </si>
  <si>
    <t>10202186-Rosal vivo yabadabadoo</t>
  </si>
  <si>
    <t>10202201-Rosal vivo alejandra</t>
  </si>
  <si>
    <t>10202202-Rosal vivo azafran</t>
  </si>
  <si>
    <t>10202203-Rosal vivo big fun</t>
  </si>
  <si>
    <t>10202204-Rosal vivo cabaret</t>
  </si>
  <si>
    <t>10202205-Rosal vivo capuccino</t>
  </si>
  <si>
    <t>10202206-Rosal vivo carpe diem</t>
  </si>
  <si>
    <t>10202207-Rosal vivo cosima</t>
  </si>
  <si>
    <t>10202208-Rosal vivo cumbia</t>
  </si>
  <si>
    <t>10202209-Rosal vivo dream</t>
  </si>
  <si>
    <t>10202210-Rosal vivo epoca</t>
  </si>
  <si>
    <t>10202211-Rosal vivo fado</t>
  </si>
  <si>
    <t>10202212-Rosal vivo femma</t>
  </si>
  <si>
    <t>10202213-Rosal vivo guajira</t>
  </si>
  <si>
    <t>10202214-Rosal vivo high and arena</t>
  </si>
  <si>
    <t>10202215-Rosal vivo high and dandy</t>
  </si>
  <si>
    <t>10202216-Rosal vivo high and lucky</t>
  </si>
  <si>
    <t>10202217-Rosal vivo high and peach</t>
  </si>
  <si>
    <t>10202218-Rosal vivo imagination</t>
  </si>
  <si>
    <t>10202219-Rosal vivo isis</t>
  </si>
  <si>
    <t>10202220-Rosal vivo joy o light versilia</t>
  </si>
  <si>
    <t>10202221-Rosal vivo juliet ausjameson</t>
  </si>
  <si>
    <t xml:space="preserve">10202222-Rosal vivo la parisienne </t>
  </si>
  <si>
    <t>10202223-Rosal vivo la perla</t>
  </si>
  <si>
    <t>10202224-Rosal vivo lovita sunblaze</t>
  </si>
  <si>
    <t>10202225-Rosal vivo malilena o marilena</t>
  </si>
  <si>
    <t>10202226-Rosal vivo monyna</t>
  </si>
  <si>
    <t>10202227-Rosal vivo nectarine</t>
  </si>
  <si>
    <t>10202228-Rosal vivo oriental curiosa</t>
  </si>
  <si>
    <t>10202229-Rosal vivo osiana</t>
  </si>
  <si>
    <t>10202230-Rosal vivo peach avalanche</t>
  </si>
  <si>
    <t>10202231-Rosal vivo peach deja vu</t>
  </si>
  <si>
    <t>10202232-Rosal vivo picanto</t>
  </si>
  <si>
    <t>10202233-Rosal vivo prima donna</t>
  </si>
  <si>
    <t>10202234-Rosal vivo sheril</t>
  </si>
  <si>
    <t>10202235-Rosal vivo sirocco</t>
  </si>
  <si>
    <t>10202236-Rosal vivo tamara</t>
  </si>
  <si>
    <t>10202237-Rosal vivo taxo</t>
  </si>
  <si>
    <t>10202238-Rosal vivo trust</t>
  </si>
  <si>
    <t>10202239-Rosal vivo valencia</t>
  </si>
  <si>
    <t>10202240-Rosal vivo vinci</t>
  </si>
  <si>
    <t>10202241-Rosal vivo wanda</t>
  </si>
  <si>
    <t>10202301-Rosal vivo aerobic</t>
  </si>
  <si>
    <t>10202302-Rosal vivo after party</t>
  </si>
  <si>
    <t>10202303-Rosal vivo amsterdam</t>
  </si>
  <si>
    <t>10202304-Rosal vivo aqua rose</t>
  </si>
  <si>
    <t>10202305-Rosal vivo attache</t>
  </si>
  <si>
    <t>10202306-Rosal vivo attitude</t>
  </si>
  <si>
    <t>10202307-Rosal vivo ballet</t>
  </si>
  <si>
    <t>10202308-Rosal vivo belami</t>
  </si>
  <si>
    <t>10202309-Rosal vivo bella voo o belle vue</t>
  </si>
  <si>
    <t>10202310-Rosal vivo bling bling</t>
  </si>
  <si>
    <t>10202311-Rosal vivo blushing akito</t>
  </si>
  <si>
    <t>10202312-Rosal vivo brooke</t>
  </si>
  <si>
    <t>10202313-Rosal vivo bugatti</t>
  </si>
  <si>
    <t>10202314-Rosal vivo cadillac</t>
  </si>
  <si>
    <t>10202315-Rosal vivo carnaval</t>
  </si>
  <si>
    <t>10202316-Rosal vivo cereza</t>
  </si>
  <si>
    <t>10202317-Rosal vivo charming unique</t>
  </si>
  <si>
    <t>10202318-Rosal vivo cherry o</t>
  </si>
  <si>
    <t>10202319-Rosal vivo ciciolina</t>
  </si>
  <si>
    <t>10202320-Rosal vivo classic cezanne</t>
  </si>
  <si>
    <t>10202321-Rosal vivo clasic duett</t>
  </si>
  <si>
    <t>10202322-Rosal vivo cosmiq</t>
  </si>
  <si>
    <t>10202323-Rosal vivo dark engagement</t>
  </si>
  <si>
    <t>10202324-Rosal vivo daytona</t>
  </si>
  <si>
    <t>10202325-Rosal vivo dekora</t>
  </si>
  <si>
    <t>10202326-Rosal vivo dolores</t>
  </si>
  <si>
    <t>10202327-Rosal vivo eliza</t>
  </si>
  <si>
    <t>10202328-Rosal vivo flash baccara</t>
  </si>
  <si>
    <t>10202329-Rosal vivo full house</t>
  </si>
  <si>
    <t>10202330-Rosal vivo funky</t>
  </si>
  <si>
    <t>10202331-Rosal vivo giliane</t>
  </si>
  <si>
    <t>10202332-Rosal vivo gran europe</t>
  </si>
  <si>
    <t>10202333-Rosal vivo habari</t>
  </si>
  <si>
    <t>10202334-Rosal vivo hanseat</t>
  </si>
  <si>
    <t>10202335-Rosal vivo high and amazing</t>
  </si>
  <si>
    <t>10202336-Rosal vivo high and bonita</t>
  </si>
  <si>
    <t>10202337-Rosal vivo high and booming</t>
  </si>
  <si>
    <t>10202338-Rosal vivo high and fantasy</t>
  </si>
  <si>
    <t>10202339-Rosal vivo high and rich</t>
  </si>
  <si>
    <t>10202340-Rosal vivo hot lady</t>
  </si>
  <si>
    <t>10202341-Rosal vivo hot princess</t>
  </si>
  <si>
    <t>10202342-Rosal vivo inspiration</t>
  </si>
  <si>
    <t>10202343-Rosal vivo jeimy</t>
  </si>
  <si>
    <t>10202344-Rosal vivo kachita</t>
  </si>
  <si>
    <t>10202345-Rosal vivo karen</t>
  </si>
  <si>
    <t>10202346-Rosal vivo kenji</t>
  </si>
  <si>
    <t>10202347-Rosal vivo kiko</t>
  </si>
  <si>
    <t>10202348-Rosal vivo laser</t>
  </si>
  <si>
    <t>10202349-Rosal vivo latin duett</t>
  </si>
  <si>
    <t>10202350-Rosal vivo latin fever</t>
  </si>
  <si>
    <t>10202351-Rosal vivo lifestyle</t>
  </si>
  <si>
    <t>10202352-Rosal vivo light orlando</t>
  </si>
  <si>
    <t>10202353-Rosal vivo lovely dreams</t>
  </si>
  <si>
    <t>10202354-Rosal vivo loyalty</t>
  </si>
  <si>
    <t>10202355-Rosal vivo malibu</t>
  </si>
  <si>
    <t>10202356-Rosal vivo mata-hari</t>
  </si>
  <si>
    <t>10202357-Rosal vivo memphis</t>
  </si>
  <si>
    <t>10202358-Rosal vivo mi amor</t>
  </si>
  <si>
    <t>10202359-Rosal vivo miami</t>
  </si>
  <si>
    <t>10202360-Rosal vivo michelle</t>
  </si>
  <si>
    <t>10202361-Rosal vivo mikaela</t>
  </si>
  <si>
    <t>10202362-Rosal vivo orchestra</t>
  </si>
  <si>
    <t>10202363-Rosal vivo orlando</t>
  </si>
  <si>
    <t>10202364-Rosal vivo osadia</t>
  </si>
  <si>
    <t>10202365-Rosal vivo paeonia freelander</t>
  </si>
  <si>
    <t>10202366-Rosal vivo paula</t>
  </si>
  <si>
    <t>10202367-Rosal vivo pavarotti</t>
  </si>
  <si>
    <t>10202368-Rosal vivo pink intuition</t>
  </si>
  <si>
    <t>10202369-Rosal vivo poison</t>
  </si>
  <si>
    <t>10202370-Rosal vivo princess</t>
  </si>
  <si>
    <t>10202371-Rosal vivo queen mary</t>
  </si>
  <si>
    <t>10202372-Rosal vivo raphaela</t>
  </si>
  <si>
    <t>10202373-Rosal vivo raspberry ice</t>
  </si>
  <si>
    <t>10202374-Rosal vivo ravel</t>
  </si>
  <si>
    <t>10202375-Rosal vivo riviera</t>
  </si>
  <si>
    <t>10202376-Rosal vivo sade</t>
  </si>
  <si>
    <t>10202377-Rosal vivo sashimi</t>
  </si>
  <si>
    <t>10202378-Rosal vivo shanya</t>
  </si>
  <si>
    <t>10202379-Rosal vivo shocking versilia</t>
  </si>
  <si>
    <t>10202380-Rosal vivo solitaire</t>
  </si>
  <si>
    <t>10202381-Rosal vivo something different</t>
  </si>
  <si>
    <t>10202382-Rosal vivo splendid renate</t>
  </si>
  <si>
    <t>10202383-Rosal vivo star</t>
  </si>
  <si>
    <t>10202384-Rosal vivo sweet candia</t>
  </si>
  <si>
    <t>10202385-Rosal vivo sweet moments</t>
  </si>
  <si>
    <t>10202386-Rosal vivo sweet unique</t>
  </si>
  <si>
    <t>10202387-Rosal vivo taboo</t>
  </si>
  <si>
    <t>10202388-Rosal vivo timona</t>
  </si>
  <si>
    <t>10202389-Rosal vivo topaz</t>
  </si>
  <si>
    <t>10202390-Rosal vivo vogue</t>
  </si>
  <si>
    <t>10202391-Rosal vivo voila</t>
  </si>
  <si>
    <t>10202392-Rosal vivo wild one</t>
  </si>
  <si>
    <t>10202393-Rosal vivo yves piaget</t>
  </si>
  <si>
    <t>10202401-Rosal vivo african dawn</t>
  </si>
  <si>
    <t>10202402-Rosal vivo amada</t>
  </si>
  <si>
    <t>10202403-Rosal vivo black baccara</t>
  </si>
  <si>
    <t>10202404-Rosal vivo black beauty</t>
  </si>
  <si>
    <t>10202405-Rosal vivo black finess o black magic</t>
  </si>
  <si>
    <t>10202406-Rosal vivo black magic</t>
  </si>
  <si>
    <t>10202407-Rosal vivo bohemian o pasarela</t>
  </si>
  <si>
    <t>10202408-Rosal vivo breathless</t>
  </si>
  <si>
    <t>10202409-Rosal vivo caballero</t>
  </si>
  <si>
    <t>10202410-Rosal vivo carrera</t>
  </si>
  <si>
    <t>10202411-Rosal vivo charlene</t>
  </si>
  <si>
    <t>10202412-Rosal vivo charlotte</t>
  </si>
  <si>
    <t>10202413-Rosal vivo cherry lady</t>
  </si>
  <si>
    <t>10202414-Rosal vivo cherry love</t>
  </si>
  <si>
    <t>10202415-Rosal vivo classy rose</t>
  </si>
  <si>
    <t>10202416-Rosal vivo colorado velvet</t>
  </si>
  <si>
    <t>10202417-Rosal vivo corazon</t>
  </si>
  <si>
    <t>10202418-Rosal vivo corrida</t>
  </si>
  <si>
    <t>10202419-Rosal vivo dynamite</t>
  </si>
  <si>
    <t>10202420-Rosal vivo eurored</t>
  </si>
  <si>
    <t>10202421-Rosal vivo fashion</t>
  </si>
  <si>
    <t>10202422-Rosal vivo fire and ice</t>
  </si>
  <si>
    <t>10202423-Rosal vivo first red</t>
  </si>
  <si>
    <t>10202424-Rosal vivo forever young</t>
  </si>
  <si>
    <t>10202425-Rosal vivo freedom</t>
  </si>
  <si>
    <t>10202426-Rosal vivo freestyle</t>
  </si>
  <si>
    <t>10202427-Rosal vivo friendship</t>
  </si>
  <si>
    <t>10202428-Rosal vivo gospel</t>
  </si>
  <si>
    <t>10202429-Rosal vivo graffity</t>
  </si>
  <si>
    <t>10202430-Rosal vivo grand gala</t>
  </si>
  <si>
    <t>10202431-Rosal vivo grand prix</t>
  </si>
  <si>
    <t>10202432-Rosal vivo grand classe</t>
  </si>
  <si>
    <t>10202433-Rosal vivo hearts</t>
  </si>
  <si>
    <t>10202434-Rosal vivo heat</t>
  </si>
  <si>
    <t>10202435-Rosal vivo hocus pocus</t>
  </si>
  <si>
    <t>10202436-Rosal vivo lady in red</t>
  </si>
  <si>
    <t>10202437-Rosal vivo latin lady</t>
  </si>
  <si>
    <t>10202438-Rosal vivo legend</t>
  </si>
  <si>
    <t>10202439-Rosal vivo lulu</t>
  </si>
  <si>
    <t>10202440-Rosal vivo luna rossa</t>
  </si>
  <si>
    <t>10202441-Rosal vivo luxor</t>
  </si>
  <si>
    <t>10202442-Rosal vivo madame delbard o carola</t>
  </si>
  <si>
    <t>10202443-Rosal vivo miss paris</t>
  </si>
  <si>
    <t>10202444-Rosal vivo nicole</t>
  </si>
  <si>
    <t>10202445-Rosal vivo night fever</t>
  </si>
  <si>
    <t>10202446-Rosal vivo obsession</t>
  </si>
  <si>
    <t>10202447-Rosal vivo opium</t>
  </si>
  <si>
    <t>10202448-Rosal vivo paz</t>
  </si>
  <si>
    <t>10202449-Rosal vivo preference</t>
  </si>
  <si>
    <t>10202450-Rosal vivo red berlin</t>
  </si>
  <si>
    <t>10202451-Rosal vivo red bull</t>
  </si>
  <si>
    <t>10202452-Rosal vivo red calypso</t>
  </si>
  <si>
    <t>10202453-Rosal vivo red diamond</t>
  </si>
  <si>
    <t xml:space="preserve">10202454-Rosal vivo red fantasy </t>
  </si>
  <si>
    <t>10202455-Rosal vivo red france</t>
  </si>
  <si>
    <t xml:space="preserve">10202456-Rosal vivo red intuition </t>
  </si>
  <si>
    <t>10202457-Rosal vivo red jewel</t>
  </si>
  <si>
    <t>10202458-Rosal vivo red magic</t>
  </si>
  <si>
    <t>10202459-Rosal vivo red one</t>
  </si>
  <si>
    <t>10202460-Rosal vivo red paris</t>
  </si>
  <si>
    <t>10202461-Rosal vivo red princess</t>
  </si>
  <si>
    <t>10202462-Rosal vivo red sensation o colorad</t>
  </si>
  <si>
    <t>10202463-Rosal vivo red unique</t>
  </si>
  <si>
    <t>10202464-Rosal vivo rockefeller</t>
  </si>
  <si>
    <t>10202465-Rosal vivo romeo</t>
  </si>
  <si>
    <t>10202466-Rosal vivo rouge baiser</t>
  </si>
  <si>
    <t>10202467-Rosal vivo roulette</t>
  </si>
  <si>
    <t>10202468-Rosal vivo royal massai</t>
  </si>
  <si>
    <t>10202469-Rosal vivo royal red</t>
  </si>
  <si>
    <t>10202470-Rosal vivo samurai</t>
  </si>
  <si>
    <t>10202471-Rosal vivo sexy red</t>
  </si>
  <si>
    <t>10202472-Rosal vivo starfire</t>
  </si>
  <si>
    <t>10202473-Rosal vivo tango</t>
  </si>
  <si>
    <t>10202474-Rosal vivo tiger tail</t>
  </si>
  <si>
    <t>10202475-Rosal vivo tinto</t>
  </si>
  <si>
    <t>10202476-Rosal vivo top secret</t>
  </si>
  <si>
    <t>10202477-Rosal vivo vital</t>
  </si>
  <si>
    <t>10202478-Rosal vivo wisdom</t>
  </si>
  <si>
    <t>10202479-Rosal vivo xantia</t>
  </si>
  <si>
    <t>10202480-Rosal vivo xcite</t>
  </si>
  <si>
    <t>10202501-Rosal vivo burgundy sweetheart</t>
  </si>
  <si>
    <t>10202502-Rosal vivo cream sweetheart</t>
  </si>
  <si>
    <t>10202503-Rosal vivo hot pink sweetheart</t>
  </si>
  <si>
    <t>10202504-Rosal vivo lavender sweetheart</t>
  </si>
  <si>
    <t>10202505-Rosal vivo light pink sweetheart</t>
  </si>
  <si>
    <t>10202506-Rosal vivo orange sweetheart</t>
  </si>
  <si>
    <t>10202507-Rosal vivo peach sweetheart</t>
  </si>
  <si>
    <t>10202508-Rosal vivo red sweetheart</t>
  </si>
  <si>
    <t>10202509-Rosal vivo white sweetheart</t>
  </si>
  <si>
    <t>10202510-Rosal vivo yelllow sweetheart</t>
  </si>
  <si>
    <t>10202601-Rosal vivo absolut</t>
  </si>
  <si>
    <t>10202602-Rosal vivo aida</t>
  </si>
  <si>
    <t>10202603-Rosal vivo akito</t>
  </si>
  <si>
    <t>10202604-Rosal vivo amelia</t>
  </si>
  <si>
    <t>10202605-Rosal vivo anastasia</t>
  </si>
  <si>
    <t>10202606-Rosal vivo andean crystal</t>
  </si>
  <si>
    <t>10202607-Rosal vivo angel</t>
  </si>
  <si>
    <t>10202608-Rosal vivo annemarie</t>
  </si>
  <si>
    <t>10202609-Rosal vivo avalanche</t>
  </si>
  <si>
    <t>10202610-Rosal vivo bianca</t>
  </si>
  <si>
    <t>10202611-Rosal vivo blizzard</t>
  </si>
  <si>
    <t>10202612-Rosal vivo bridal akito</t>
  </si>
  <si>
    <t>10202613-Rosal vivo domenica</t>
  </si>
  <si>
    <t>10202614-Rosal vivo escimo</t>
  </si>
  <si>
    <t>10202615-Rosal vivo farfalla</t>
  </si>
  <si>
    <t>10202616-Rosal vivo high and peace</t>
  </si>
  <si>
    <t>10202617-Rosal vivo high and pure</t>
  </si>
  <si>
    <t>10202618-Rosal vivo inocencia o innocenti</t>
  </si>
  <si>
    <t>10202619-Rosal vivo ivory</t>
  </si>
  <si>
    <t>10202620-Rosal vivo mondial</t>
  </si>
  <si>
    <t>10202621-Rosal vivo mount everest</t>
  </si>
  <si>
    <t>10202622-Rosal vivo nova zembla</t>
  </si>
  <si>
    <t>10202623-Rosal vivo patience o auspator</t>
  </si>
  <si>
    <t>10202624-Rosal vivo polar star</t>
  </si>
  <si>
    <t>10202625-Rosal vivo polo</t>
  </si>
  <si>
    <t>10202626-Rosal vivo proud</t>
  </si>
  <si>
    <t>10202627-Rosal vivo snowy jewel</t>
  </si>
  <si>
    <t>10202628-Rosal vivo tibet</t>
  </si>
  <si>
    <t>10202629-Rosal vivo tineke</t>
  </si>
  <si>
    <t>10202630-Rosal vivo vitality</t>
  </si>
  <si>
    <t>10202631-Rosal vivo white cadillac</t>
  </si>
  <si>
    <t>10202632-Rosal vivo white dove</t>
  </si>
  <si>
    <t>10202701-Rosal vivo aalsmeer gold</t>
  </si>
  <si>
    <t>10202702-Rosal vivo alina</t>
  </si>
  <si>
    <t>10202703-Rosal vivo ambiance</t>
  </si>
  <si>
    <t>10202704-Rosal vivo aquarel</t>
  </si>
  <si>
    <t>10202705-Rosal vivo autumn</t>
  </si>
  <si>
    <t>10202706-Rosal vivo brasil</t>
  </si>
  <si>
    <t>10202707-Rosal vivo candle light</t>
  </si>
  <si>
    <t>10202708-Rosal vivo cantata o cantate</t>
  </si>
  <si>
    <t>10202709-Rosal vivo capriccio</t>
  </si>
  <si>
    <t>10202710-Rosal vivo caribbean</t>
  </si>
  <si>
    <t>10202711-Rosal vivo circus</t>
  </si>
  <si>
    <t>10202712-Rosal vivo citran</t>
  </si>
  <si>
    <t>10202713-Rosal vivo concorde</t>
  </si>
  <si>
    <t>10202714-Rosal vivo conga</t>
  </si>
  <si>
    <t>10202715-Rosal vivo deja vu</t>
  </si>
  <si>
    <t>10202716-Rosal vivo desire</t>
  </si>
  <si>
    <t>10202717-Rosal vivo donia sol</t>
  </si>
  <si>
    <t>10202718-Rosal vivo dueto</t>
  </si>
  <si>
    <t>10202719-Rosal vivo erin</t>
  </si>
  <si>
    <t>10202720-Rosal vivo exotic curiosa</t>
  </si>
  <si>
    <t>10202721-Rosal vivo feria</t>
  </si>
  <si>
    <t>10202722-Rosal vivo fire bird</t>
  </si>
  <si>
    <t>10202723-Rosal vivo florida</t>
  </si>
  <si>
    <t>10202724-Rosal vivo friendly</t>
  </si>
  <si>
    <t>10202725-Rosal vivo gallinda</t>
  </si>
  <si>
    <t>10202726-Rosal vivo geisha</t>
  </si>
  <si>
    <t>10202727-Rosal vivo gelbe</t>
  </si>
  <si>
    <t>10202728-Rosal vivo gelosia o yellow flame</t>
  </si>
  <si>
    <t>10202729-Rosal vivo gold rush</t>
  </si>
  <si>
    <t>10202730-Rosal vivo gold star</t>
  </si>
  <si>
    <t>10202731-Rosal vivo gold strike</t>
  </si>
  <si>
    <t>10202732-Rosal vivo golda</t>
  </si>
  <si>
    <t>10202733-Rosal vivo golden fashion</t>
  </si>
  <si>
    <t>10202734-Rosal vivo golden gate</t>
  </si>
  <si>
    <t>10202735-Rosal vivo gran dorado</t>
  </si>
  <si>
    <t>10202736-Rosal vivo helio</t>
  </si>
  <si>
    <t>10202737-Rosal vivo high and exotic</t>
  </si>
  <si>
    <t>10202738-Rosal vivo high and yellow flame</t>
  </si>
  <si>
    <t>10202739-Rosal vivo high and yellow magic</t>
  </si>
  <si>
    <t>10202740-Rosal vivo high society</t>
  </si>
  <si>
    <t>10202741-Rosal vivo hummer</t>
  </si>
  <si>
    <t>10202742-Rosal vivo idole o elle</t>
  </si>
  <si>
    <t>10202743-Rosal vivo inti</t>
  </si>
  <si>
    <t>10202744-Rosal vivo jet set</t>
  </si>
  <si>
    <t>10202745-Rosal vivo judy</t>
  </si>
  <si>
    <t>10202746-Rosal vivo jupiter</t>
  </si>
  <si>
    <t>10202747-Rosal vivo konfetti</t>
  </si>
  <si>
    <t>10202748-Rosal vivo kyara o kira</t>
  </si>
  <si>
    <t>10202749-Rosal vivo latin beauty</t>
  </si>
  <si>
    <t>10202750-Rosal vivo latin spirit</t>
  </si>
  <si>
    <t>10202751-Rosal vivo latina</t>
  </si>
  <si>
    <t>10202752-Rosal vivo lina</t>
  </si>
  <si>
    <t>10202753-Rosal vivo lindsey</t>
  </si>
  <si>
    <t>10202754-Rosal vivo male</t>
  </si>
  <si>
    <t>10202755-Rosal vivo marie clare</t>
  </si>
  <si>
    <t>10202756-Rosal vivo marisa</t>
  </si>
  <si>
    <t>10202757-Rosal vivo matchball</t>
  </si>
  <si>
    <t>10202758-Rosal vivo melon</t>
  </si>
  <si>
    <t>10202759-Rosal vivo mohana</t>
  </si>
  <si>
    <t>10202760-Rosal vivo okie dokie</t>
  </si>
  <si>
    <t>10202761-Rosal vivo pailine</t>
  </si>
  <si>
    <t>10202762-Rosal vivo parrot</t>
  </si>
  <si>
    <t>10202763-Rosal vivo rio d oro</t>
  </si>
  <si>
    <t>10202764-Rosal vivo salami</t>
  </si>
  <si>
    <t>10202765-Rosal vivo santa fe</t>
  </si>
  <si>
    <t>10202766-Rosal vivo skyline</t>
  </si>
  <si>
    <t>10202767-Rosal vivo sonrisa</t>
  </si>
  <si>
    <t>10202768-Rosal vivo star ambiance</t>
  </si>
  <si>
    <t>10202769-Rosal vivo starbust</t>
  </si>
  <si>
    <t>10202770-Rosal vivo sun king</t>
  </si>
  <si>
    <t>10202771-Rosal vivo sunmaster</t>
  </si>
  <si>
    <t>10202772-Rosal vivo sunny milva</t>
  </si>
  <si>
    <t>10202773-Rosal vivo sushi</t>
  </si>
  <si>
    <t>10202774-Rosal vivo tabasco</t>
  </si>
  <si>
    <t>10202775-Rosal vivo tara</t>
  </si>
  <si>
    <t>10202776-Rosal vivo tresor 2000</t>
  </si>
  <si>
    <t>10202777-Rosal vivo ooty</t>
  </si>
  <si>
    <t>10202778-Rosal vivo yellow coral</t>
  </si>
  <si>
    <t>10202779-Rosal vivo yellow finess</t>
  </si>
  <si>
    <t>10202780-Rosal vivo yellow submarine</t>
  </si>
  <si>
    <t>10202781-Rosal vivo yellow sunset</t>
  </si>
  <si>
    <t>10202782-Rosal vivo yelllow timeless</t>
  </si>
  <si>
    <t>10202801-Rosal vivo alegria spray</t>
  </si>
  <si>
    <t>10202802-Rosal vivo andrea follies spray</t>
  </si>
  <si>
    <t>10202803-Rosal vivo antara follies spray</t>
  </si>
  <si>
    <t>10202804-Rosal vivo arrow follies spray</t>
  </si>
  <si>
    <t>10202805-Rosal vivo babe spray</t>
  </si>
  <si>
    <t>10202806-Rosal vivo bellina collection spray</t>
  </si>
  <si>
    <t>10202807-Rosal vivo blue moon spray</t>
  </si>
  <si>
    <t>10202808-Rosal vivo chablis spray</t>
  </si>
  <si>
    <t>10202809-Rosal vivo cherry follies spray</t>
  </si>
  <si>
    <t>10202810-Rosal vivo chess spray</t>
  </si>
  <si>
    <t>10202811-Rosal vivo classic lydia spray</t>
  </si>
  <si>
    <t>10202812-Rosal vivo cream gracia spray</t>
  </si>
  <si>
    <t>10202813-Rosal vivo cream lydia spray</t>
  </si>
  <si>
    <t>10202814-Rosal vivo cream sensation spray</t>
  </si>
  <si>
    <t>10202815-Rosal vivo cremita spray</t>
  </si>
  <si>
    <t>10202816-Rosal vivo diablo spray</t>
  </si>
  <si>
    <t>10202817-Rosal vivo electra spray</t>
  </si>
  <si>
    <t xml:space="preserve">10202818-Rosal vivo fire king spray </t>
  </si>
  <si>
    <t xml:space="preserve">10202819-Rosal vivo fleur spray </t>
  </si>
  <si>
    <t xml:space="preserve">10202820-Rosal vivo girlie follies spray </t>
  </si>
  <si>
    <t xml:space="preserve">10202821-Rosal vivo giselle follies spray </t>
  </si>
  <si>
    <t xml:space="preserve">10202822-Rosal vivo golden collection spray </t>
  </si>
  <si>
    <t xml:space="preserve">10202823-Rosal vivo golden mimi spray </t>
  </si>
  <si>
    <t xml:space="preserve">10202824-Rosal vivo gracia spray </t>
  </si>
  <si>
    <t xml:space="preserve">10202825-Rosal vivo hot majolica spray </t>
  </si>
  <si>
    <t xml:space="preserve">10202826-Rosal vivo hot pink follies spray </t>
  </si>
  <si>
    <t xml:space="preserve">10202827-Rosal vivo ilse spray </t>
  </si>
  <si>
    <t xml:space="preserve">10202828-Rosal vivo jelena spray </t>
  </si>
  <si>
    <t xml:space="preserve">10202829-Rosal vivo laminuette spray </t>
  </si>
  <si>
    <t xml:space="preserve">10202830-Rosal vivo lavender follies spray </t>
  </si>
  <si>
    <t xml:space="preserve">10202831-Rosal vivo limoncello spray </t>
  </si>
  <si>
    <t xml:space="preserve">10202832-Rosal vivo little silver spray </t>
  </si>
  <si>
    <t xml:space="preserve">10202833-Rosal vivo lovely lydia spray </t>
  </si>
  <si>
    <t xml:space="preserve">10202834-Rosal vivo lucy spray </t>
  </si>
  <si>
    <t xml:space="preserve">10202835-Rosal vivo lydia spray </t>
  </si>
  <si>
    <t xml:space="preserve">10202836-Rosal vivo macarena spray </t>
  </si>
  <si>
    <t xml:space="preserve">10202837-Rosal vivo magic sensation spray </t>
  </si>
  <si>
    <t xml:space="preserve">10202838-Rosal vivo majolica spray </t>
  </si>
  <si>
    <t xml:space="preserve">10202839-Rosal vivo mambo number 5 spray </t>
  </si>
  <si>
    <t xml:space="preserve">10202840-Rosal vivo mambo spray </t>
  </si>
  <si>
    <t xml:space="preserve">10202841-Rosal vivo marlene spray </t>
  </si>
  <si>
    <t xml:space="preserve">10202842-Rosal vivo mimi eden spray </t>
  </si>
  <si>
    <t xml:space="preserve">10202843-Rosal vivo minou spray </t>
  </si>
  <si>
    <t xml:space="preserve">10202844-Rosal vivo nikita spray </t>
  </si>
  <si>
    <t xml:space="preserve">10202845-Rosal vivo novel collection spray </t>
  </si>
  <si>
    <t xml:space="preserve">10202846-Rosal vivo orange success spray </t>
  </si>
  <si>
    <t xml:space="preserve">10202847-Rosal vivo pepita spray </t>
  </si>
  <si>
    <t xml:space="preserve">10202848-Rosal vivo pink flash spray </t>
  </si>
  <si>
    <t xml:space="preserve">10202849-Rosal vivo pink sensation spray </t>
  </si>
  <si>
    <t xml:space="preserve">10202850-Rosal vivo porcelina spray </t>
  </si>
  <si>
    <t xml:space="preserve">10202851-Rosal vivo princess spray </t>
  </si>
  <si>
    <t xml:space="preserve">10202852-Rosal vivo purple mikado spray </t>
  </si>
  <si>
    <t xml:space="preserve">10202853-Rosal vivo red angel spray </t>
  </si>
  <si>
    <t xml:space="preserve">10202854-Rosal vivo red collection spray </t>
  </si>
  <si>
    <t xml:space="preserve">10202855-Rosal vivo red hero spray </t>
  </si>
  <si>
    <t xml:space="preserve">10202856-Rosal vivo red mikado spray </t>
  </si>
  <si>
    <t xml:space="preserve">10202857-Rosal vivo red vision spray </t>
  </si>
  <si>
    <t xml:space="preserve">10202858-Rosal vivo ritmo spray </t>
  </si>
  <si>
    <t xml:space="preserve">10202859-Rosal vivo romance mikado o eva spray </t>
  </si>
  <si>
    <t xml:space="preserve">10202860-Rosal vivo romantica follies spray </t>
  </si>
  <si>
    <t xml:space="preserve">10202861-Rosal vivo rubicon spray </t>
  </si>
  <si>
    <t xml:space="preserve">10202862-Rosal vivo rumba spray </t>
  </si>
  <si>
    <t xml:space="preserve">10202863-Rosal vivo salsa spray </t>
  </si>
  <si>
    <t xml:space="preserve">10202864-Rosal vivo sangrita spray </t>
  </si>
  <si>
    <t xml:space="preserve">10202865-Rosal vivo santa barbara spray </t>
  </si>
  <si>
    <t xml:space="preserve">10202866-Rosal vivo sashaba spray </t>
  </si>
  <si>
    <t xml:space="preserve">10202867-Rosal vivo scarlett spray </t>
  </si>
  <si>
    <t xml:space="preserve">10202868-Rosal vivo seline spray </t>
  </si>
  <si>
    <t xml:space="preserve">10202869-Rosal vivo sensation spray </t>
  </si>
  <si>
    <t xml:space="preserve">10202870-Rosal vivo silver collection spray </t>
  </si>
  <si>
    <t xml:space="preserve">10202871-Rosal vivo silver sensation spray </t>
  </si>
  <si>
    <t xml:space="preserve">10202872-Rosal vivo snowdance spray </t>
  </si>
  <si>
    <t xml:space="preserve">10202873-Rosal vivo snowflake spray </t>
  </si>
  <si>
    <t xml:space="preserve">10202874-Rosal vivo suncity spray </t>
  </si>
  <si>
    <t xml:space="preserve">10202875-Rosal vivo super nova spray </t>
  </si>
  <si>
    <t xml:space="preserve">10202876-Rosal vivo sweet sensation spray </t>
  </si>
  <si>
    <t xml:space="preserve">10202877-Rosal vivo taifun o typhoon spray </t>
  </si>
  <si>
    <t xml:space="preserve">10202878-Rosal vivo tamango spray </t>
  </si>
  <si>
    <t xml:space="preserve">10202879-Rosal vivo tanger follies spray </t>
  </si>
  <si>
    <t xml:space="preserve">10202880-Rosal vivo tiara spray </t>
  </si>
  <si>
    <t xml:space="preserve">10202881-Rosal vivo tiramisú spray </t>
  </si>
  <si>
    <t xml:space="preserve">10202882-Rosal vivo twinkle bride spray </t>
  </si>
  <si>
    <t xml:space="preserve">10202883-Rosal vivo viviane spray </t>
  </si>
  <si>
    <t xml:space="preserve">10202884-Rosal vivo white majolica spray </t>
  </si>
  <si>
    <t xml:space="preserve">10202885-Rosal vivo white mikado spray </t>
  </si>
  <si>
    <t xml:space="preserve">10202886-Rosal vivo xentina spray </t>
  </si>
  <si>
    <t xml:space="preserve">10202887-Rosal vivo yellow babe spray </t>
  </si>
  <si>
    <t xml:space="preserve">10202888-Rosal vivo yellow follies spray </t>
  </si>
  <si>
    <t xml:space="preserve">10211501-Anturio vivo chocolate </t>
  </si>
  <si>
    <t xml:space="preserve">10211502-Anturio vivo rojo oscuro </t>
  </si>
  <si>
    <t xml:space="preserve">10211503-Anturio vivo verde </t>
  </si>
  <si>
    <t xml:space="preserve">10211504-Anturio vivo rosado fuerte </t>
  </si>
  <si>
    <t xml:space="preserve">10211505-Anturio vivo mickey mouse </t>
  </si>
  <si>
    <t xml:space="preserve">10211506-Anturio vivo obake verde y blanco </t>
  </si>
  <si>
    <t xml:space="preserve">10211507-Anturio vivo obake rojo y verde </t>
  </si>
  <si>
    <t xml:space="preserve">10211508-Anturio vivo anaranjado </t>
  </si>
  <si>
    <t xml:space="preserve">10211509-Anturio vivo durazno </t>
  </si>
  <si>
    <t xml:space="preserve">10211510-Anturio vivo picasso o pecoso </t>
  </si>
  <si>
    <t xml:space="preserve">10211511-Anturio vivo rojo </t>
  </si>
  <si>
    <t xml:space="preserve">10211512-Anturio vivo salpicadura </t>
  </si>
  <si>
    <t xml:space="preserve">10211513-Anturio vivo fuego del trópico </t>
  </si>
  <si>
    <t xml:space="preserve">10211514-Anturio vivo tulipán verde </t>
  </si>
  <si>
    <t>10211515-Anturio vivo tulipán rosado</t>
  </si>
  <si>
    <t>10211516-Anturio vivo tulipán púrpura</t>
  </si>
  <si>
    <t>10211517-Anturio vivo tulipán rojo</t>
  </si>
  <si>
    <t>10211518-Anturio vivo blanco</t>
  </si>
  <si>
    <t xml:space="preserve">10211519-Anturio vivo cosa salvaje </t>
  </si>
  <si>
    <t xml:space="preserve">10211601-Allium vivo embajador </t>
  </si>
  <si>
    <t>10211602-Allium vivo ampeloprasum</t>
  </si>
  <si>
    <t>10211603-Allium vivo bullit o drumstick</t>
  </si>
  <si>
    <t>10211604-Allium vivo christophii</t>
  </si>
  <si>
    <t>10211605-Allium vivo cowanii spray white</t>
  </si>
  <si>
    <t xml:space="preserve">10211606-Allium vivo gigante </t>
  </si>
  <si>
    <t>10211607-Allium vivo gladiador</t>
  </si>
  <si>
    <t>10211608-Allium vivo globemaster</t>
  </si>
  <si>
    <t xml:space="preserve">10211609-Allium vivo bola de golf blanca </t>
  </si>
  <si>
    <t xml:space="preserve">10211610-Allium vivo cabello </t>
  </si>
  <si>
    <t xml:space="preserve">10211611-Allium vivo rosado gigante </t>
  </si>
  <si>
    <t xml:space="preserve">10211612-Allium vivo sensación púrpura </t>
  </si>
  <si>
    <t>10211613-Allium vivo sicilum hanging</t>
  </si>
  <si>
    <t>10211614-Allium vivo spider schubertii</t>
  </si>
  <si>
    <t>10211615-Allium vivo spray moly</t>
  </si>
  <si>
    <t>10211616-Allium vivo spray roseum</t>
  </si>
  <si>
    <t>10211617-Allium vivo tuberosum</t>
  </si>
  <si>
    <t>10211618-Allium vivo unifolium o spray allium</t>
  </si>
  <si>
    <t xml:space="preserve">10211619-Allium vivo monte everest blanco </t>
  </si>
  <si>
    <t>10211701-Astromelia viva agropoli</t>
  </si>
  <si>
    <t>10211702-Astromelia viva bourgogne</t>
  </si>
  <si>
    <t>10211703-Astromelia viva cairo</t>
  </si>
  <si>
    <t>10211704-Astromelia viva charmes</t>
  </si>
  <si>
    <t>10211705-Astromelia viva cherry bay</t>
  </si>
  <si>
    <t>10211706-Astromelia viva cherry white</t>
  </si>
  <si>
    <t>10211707-Astromelia viva dame blanche</t>
  </si>
  <si>
    <t>10211708-Astromelia viva diamond</t>
  </si>
  <si>
    <t>10211709-Astromelia viva gran canaria</t>
  </si>
  <si>
    <t>10211710-Astromelia viva harlekijn</t>
  </si>
  <si>
    <t>10211711-Astromelia viva indian summer</t>
  </si>
  <si>
    <t>10211712-Astromelia viva jamaica</t>
  </si>
  <si>
    <t>10211713-Astromelia viva macondo</t>
  </si>
  <si>
    <t>10211714-Astromelia viva mistique</t>
  </si>
  <si>
    <t>10211715-Astromelia viva my fair</t>
  </si>
  <si>
    <t>10211716-Astromelia viva new cairo</t>
  </si>
  <si>
    <t>10211717-Astromelia viva nice</t>
  </si>
  <si>
    <t>10211718-Astromelia viva orange bowl</t>
  </si>
  <si>
    <t>10211719-Astromelia viva orange queens</t>
  </si>
  <si>
    <t>10211720-Astromelia viva orange sun</t>
  </si>
  <si>
    <t>10211721-Astromelia viva paris</t>
  </si>
  <si>
    <t>10211722-Astromelia viva picasso</t>
  </si>
  <si>
    <t>10211723-Astromelia viva pink panther</t>
  </si>
  <si>
    <t>10211724-Astromelia viva prima donna</t>
  </si>
  <si>
    <t>10211725-Astromelia viva red silhouette</t>
  </si>
  <si>
    <t>10211726-Astromelia viva sacha</t>
  </si>
  <si>
    <t>10211727-Astromelia viva salmon</t>
  </si>
  <si>
    <t>10211728-Astromelia viva santiago</t>
  </si>
  <si>
    <t>10211729-Astromelia viva senna</t>
  </si>
  <si>
    <t>10211730-Astromelia viva snowball</t>
  </si>
  <si>
    <t xml:space="preserve">10211731-Astromelia viva sublime </t>
  </si>
  <si>
    <t>10211732-Astromelia viva tropicana</t>
  </si>
  <si>
    <t>10211733-Astromelia viva virginia</t>
  </si>
  <si>
    <t>10211734-Astromelia viva white</t>
  </si>
  <si>
    <t xml:space="preserve">10211801-Amaranto vivo verde colgante </t>
  </si>
  <si>
    <t xml:space="preserve">10211802-Amaranto vivo rojo colgante </t>
  </si>
  <si>
    <t xml:space="preserve">10211803-Amaranto vivo bonce erguido </t>
  </si>
  <si>
    <t xml:space="preserve">10211804-Amaranto vivo verde erguido </t>
  </si>
  <si>
    <t xml:space="preserve">10211805-Amaranto vivo rojo erguido </t>
  </si>
  <si>
    <t>10211901-Amaryllis vivo naranja</t>
  </si>
  <si>
    <t>10211902-Amaryllis vivo orange nagano</t>
  </si>
  <si>
    <t>10211903-Amaryllis vivo pygmee mini</t>
  </si>
  <si>
    <t>10211904-Amaryllis vivo red lion</t>
  </si>
  <si>
    <t>10211905-Amaryllis vivo rilona</t>
  </si>
  <si>
    <t>10211906-Amaryllis vivo royal velvet</t>
  </si>
  <si>
    <t>10211907-Amaryllis vivo sonatini orange</t>
  </si>
  <si>
    <t>10211908-Amaryllis vivo sonatini red</t>
  </si>
  <si>
    <t>10211909-Amaryllis vivo tango</t>
  </si>
  <si>
    <t>10211910-Amaryllis vivo tinto night</t>
  </si>
  <si>
    <t xml:space="preserve">10212001-Anémona viva aubergine </t>
  </si>
  <si>
    <t xml:space="preserve">10212002-Anémona viva negra </t>
  </si>
  <si>
    <t xml:space="preserve">10212003-Anémona viva azul </t>
  </si>
  <si>
    <t xml:space="preserve">10212004-Anémona viva cereza </t>
  </si>
  <si>
    <t xml:space="preserve">10212005-Anémona viva coronaria </t>
  </si>
  <si>
    <t xml:space="preserve">10212006-Anémona viva rosada fuerte </t>
  </si>
  <si>
    <t xml:space="preserve">10212007-Anémona viva rosada claro </t>
  </si>
  <si>
    <t xml:space="preserve">10212008-Anémona viva rosada </t>
  </si>
  <si>
    <t xml:space="preserve">10212009-Anémona viva púrpura </t>
  </si>
  <si>
    <t xml:space="preserve">10212010-Anémona viva roja </t>
  </si>
  <si>
    <t xml:space="preserve">10212011-Anémona viva blanca </t>
  </si>
  <si>
    <t xml:space="preserve">10212101-Asclepia viva lavanda </t>
  </si>
  <si>
    <t>10212102-Asclepia viva moby dick</t>
  </si>
  <si>
    <t>10212103-Asclepia viva tuberosa</t>
  </si>
  <si>
    <t xml:space="preserve">10212104-Asclepia viva blanca </t>
  </si>
  <si>
    <t xml:space="preserve">10212201-Aster viva belleza </t>
  </si>
  <si>
    <t xml:space="preserve">10212202-Aster viva azul japonés </t>
  </si>
  <si>
    <t xml:space="preserve">10212203-Aster viva verde japonés </t>
  </si>
  <si>
    <t xml:space="preserve">10212204-Aster viva rosado fuerte japonés </t>
  </si>
  <si>
    <t xml:space="preserve">10212205-Aster viva lavanda japonés </t>
  </si>
  <si>
    <t xml:space="preserve">10212206-Aster viva rosado claro japonés </t>
  </si>
  <si>
    <t xml:space="preserve">10212207-Aster viva durazno japonés </t>
  </si>
  <si>
    <t xml:space="preserve">10212208-Aster viva rosado japonés </t>
  </si>
  <si>
    <t xml:space="preserve">10212209-Aster viva púrpura japonés </t>
  </si>
  <si>
    <t xml:space="preserve">10212210-Aster viva rojo japonés </t>
  </si>
  <si>
    <t xml:space="preserve">10212211-Aster viva araña japonés </t>
  </si>
  <si>
    <t xml:space="preserve">10212212-Aster viva blanca japonés </t>
  </si>
  <si>
    <t xml:space="preserve">10212213-Aster viva rosado fuerte novi belgii </t>
  </si>
  <si>
    <t xml:space="preserve">10212214-Aster viva lavanda novi belgii </t>
  </si>
  <si>
    <t xml:space="preserve">10212215-Aster viva rosado novi belgii </t>
  </si>
  <si>
    <t xml:space="preserve">10212216-Aster viva púrpura novi belgii </t>
  </si>
  <si>
    <t xml:space="preserve">10212217-Aster viva blanca novi belgii </t>
  </si>
  <si>
    <t>10212218-Aster viva solidago</t>
  </si>
  <si>
    <t xml:space="preserve">10212219-Aster viva araña </t>
  </si>
  <si>
    <t>10212301-Berzelia lanuginosa viva abrotanoides</t>
  </si>
  <si>
    <t>10212302-Berzelia lanuginosa viva fireball</t>
  </si>
  <si>
    <t>10212303-Berzelia lanuginosa viva galpinii</t>
  </si>
  <si>
    <t>10212304-Berzelia lanuginosa viva galpini o baubles</t>
  </si>
  <si>
    <t>10212305-Berzelia lanuginosa viva squarrosa</t>
  </si>
  <si>
    <t xml:space="preserve">10212401-Bouvardia viva doble rosado fuerte </t>
  </si>
  <si>
    <t xml:space="preserve">10212402-Bouvardia viva rosado claro </t>
  </si>
  <si>
    <t xml:space="preserve">10212403-Bouvardia viva doble rosado claro </t>
  </si>
  <si>
    <t xml:space="preserve">10212404-Bouvardia viva roja </t>
  </si>
  <si>
    <t>10212405-Bouvardia viva blanca</t>
  </si>
  <si>
    <t>10212501-Brodiaea viva congesta</t>
  </si>
  <si>
    <t>10212502-Brodiaea viva congesta lavanda</t>
  </si>
  <si>
    <t>10212503-Brodiaea viva hyacintha</t>
  </si>
  <si>
    <t>10212504-Brodiaea viva ida maija</t>
  </si>
  <si>
    <t>10212505-Brodiaea viva starlight</t>
  </si>
  <si>
    <t>10212601-Calla viva green goddess</t>
  </si>
  <si>
    <t>10212602-Calla viva ramillete albertville</t>
  </si>
  <si>
    <t>10212603-Calla viva ramillete aranal</t>
  </si>
  <si>
    <t>10212604-Calla viva ramillete black eyed beauty</t>
  </si>
  <si>
    <t>10212605-Calla viva ramillete black star</t>
  </si>
  <si>
    <t>10212606-Calla viva ramillete brisbane</t>
  </si>
  <si>
    <t>10212607-Calla viva ramillete crystal blush</t>
  </si>
  <si>
    <t>10212608-Calla viva ramillete crystal pink</t>
  </si>
  <si>
    <t>10212609-Calla viva ramillete crystal white</t>
  </si>
  <si>
    <t>10212610-Calla viva ramillete dark captain romanc</t>
  </si>
  <si>
    <t>10212611-Calla viva ramillete dark mozart</t>
  </si>
  <si>
    <t>10212612-Calla viva ramillete dark naomi</t>
  </si>
  <si>
    <t>10212613-Calla viva ramillete deformed calla</t>
  </si>
  <si>
    <t>10212614-Calla viva ramillete dordogne</t>
  </si>
  <si>
    <t>10212615-Calla viva ramillete etude</t>
  </si>
  <si>
    <t>10212616-Calla viva ramillete farao</t>
  </si>
  <si>
    <t>10212617-Calla viva ramillete fire glow</t>
  </si>
  <si>
    <t>10212618-Calla viva ramillete florex gold</t>
  </si>
  <si>
    <t>10212619-Calla viva ramillete garnet glow</t>
  </si>
  <si>
    <t>10212620-Calla viva ramillete hot chocolate</t>
  </si>
  <si>
    <t>10212621-Calla viva ramillete lavender improved</t>
  </si>
  <si>
    <t>10212622-Calla viva ramillete light cromance</t>
  </si>
  <si>
    <t>10212623-Calla viva ramillete little suzy</t>
  </si>
  <si>
    <t>10212624-Calla viva ramillete majestic red</t>
  </si>
  <si>
    <t>10212625-Calla viva ramillete mango</t>
  </si>
  <si>
    <t>10212626-Calla viva ramillete merlot</t>
  </si>
  <si>
    <t>10212627-Calla viva ramillete mozart</t>
  </si>
  <si>
    <t>10212628-Calla viva ramillete naomi</t>
  </si>
  <si>
    <t>10212629-Calla viva ramillete night cap</t>
  </si>
  <si>
    <t>10212630-Calla viva ramillete odessa</t>
  </si>
  <si>
    <t>10212631-Calla viva ramillete pacific pink</t>
  </si>
  <si>
    <t>10212632-Calla viva ramillete passion fruit</t>
  </si>
  <si>
    <t>10212633-Calla viva ramillete picasso</t>
  </si>
  <si>
    <t>10212634-Calla viva ramillete pillow talk</t>
  </si>
  <si>
    <t>10212635-Calla viva ramillete pink persuation</t>
  </si>
  <si>
    <t>10212636-Calla viva ramillete pisa</t>
  </si>
  <si>
    <t>10212637-Calla viva ramillete pot of</t>
  </si>
  <si>
    <t>10212638-Calla viva ramillete red sox</t>
  </si>
  <si>
    <t>10212639-Calla viva ramillete rosa</t>
  </si>
  <si>
    <t>10212640-Calla viva ramillete ruby light rose</t>
  </si>
  <si>
    <t>10212641-Calla viva ramillete samur</t>
  </si>
  <si>
    <t>10212642-Calla viva ramillete sapporo</t>
  </si>
  <si>
    <t>10212643-Calla viva ramillete schwarzwalder</t>
  </si>
  <si>
    <t>10212644-Calla viva ramillete serrada</t>
  </si>
  <si>
    <t>10212645-Calla viva ramillete solemio</t>
  </si>
  <si>
    <t>10212646-Calla viva ramillete sunrise</t>
  </si>
  <si>
    <t>10212647-Calla viva ramillete super mac</t>
  </si>
  <si>
    <t>10212648-Calla viva ramillete swan lake</t>
  </si>
  <si>
    <t>10212649-Calla viva ramillete vermeer</t>
  </si>
  <si>
    <t>10212650-Calla viva ramillete white butterfly</t>
  </si>
  <si>
    <t>10212651-Calla viva ramillete yellow</t>
  </si>
  <si>
    <t>10212652-Calla viva ramillete yellow mozart</t>
  </si>
  <si>
    <t>10212653-Calla viva ramillete white large</t>
  </si>
  <si>
    <t xml:space="preserve">10212801-Celosia viva cresta de gallo verde </t>
  </si>
  <si>
    <t xml:space="preserve">10212802-Celosia viva cresta de gallo anaranjado </t>
  </si>
  <si>
    <t xml:space="preserve">10212803-Celosia viva cresta de gallo rosado </t>
  </si>
  <si>
    <t xml:space="preserve">10212804-Celosia viva cresta de gallo púrpura </t>
  </si>
  <si>
    <t xml:space="preserve">10212805-Celosia viva cresta de gallo rojo </t>
  </si>
  <si>
    <t xml:space="preserve">10212806-Celosia viva cresta de gallo amarillo </t>
  </si>
  <si>
    <t xml:space="preserve">10212807-Celosia viva pluma rosado claro </t>
  </si>
  <si>
    <t xml:space="preserve">10212808-Celosia viva pluma anaranjado </t>
  </si>
  <si>
    <t xml:space="preserve">10212809-Celosia viva pluma púrpura </t>
  </si>
  <si>
    <t xml:space="preserve">10212810-Celosia viva pluma rojo </t>
  </si>
  <si>
    <t xml:space="preserve">10212811-Celosia viva pluma amarillo </t>
  </si>
  <si>
    <t xml:space="preserve">10212812-Celosia viva trigo rosado </t>
  </si>
  <si>
    <t xml:space="preserve">10212813-Celosia viva trigo amarillo </t>
  </si>
  <si>
    <t>10212901-Narciso vivo dick wilden</t>
  </si>
  <si>
    <t>10212902-Narciso vivo dutch master</t>
  </si>
  <si>
    <t>10212903-Narciso vivo ice follies</t>
  </si>
  <si>
    <t>10212904-Narciso vivo ice king</t>
  </si>
  <si>
    <t>10212905-Narciso vivo johan strauss</t>
  </si>
  <si>
    <t>10212906-Narciso vivo yellow carlton</t>
  </si>
  <si>
    <t>10213001-Dalia viva bicolor</t>
  </si>
  <si>
    <t>10213002-Dalia viva rosado fuerte</t>
  </si>
  <si>
    <t>10213003-Dalia viva rosado claro</t>
  </si>
  <si>
    <t>10213004-Dalia viva rosado medio</t>
  </si>
  <si>
    <t xml:space="preserve">10213005-Dalia viva anaranjado </t>
  </si>
  <si>
    <t>10213006-Dalia viva durazno</t>
  </si>
  <si>
    <t>10213007-Dalia viva púrpura</t>
  </si>
  <si>
    <t>10213008-Dalia viva roja</t>
  </si>
  <si>
    <t>10213009-Dalia viva blanca</t>
  </si>
  <si>
    <t>10213010-Dalia viva amarilla</t>
  </si>
  <si>
    <t>10213101-Delphinium vivo bella azul oscuro</t>
  </si>
  <si>
    <t>10213102-Delphinium vivo bella azul claro</t>
  </si>
  <si>
    <t>10213103-Delphinium vivo bella blanco</t>
  </si>
  <si>
    <t>10213104-Delphinium vivo azul sombra</t>
  </si>
  <si>
    <t>10213105-Delphinium vivo híbrido azul oscuro</t>
  </si>
  <si>
    <t>10213106-Delphinium vivo híbrido azul claro</t>
  </si>
  <si>
    <t>10213107-Delphinium vivo híbrido malva</t>
  </si>
  <si>
    <t>10213108-Delphinium vivo híbrido rosado</t>
  </si>
  <si>
    <t>10213109-Delphinium vivo híbrido púrpura</t>
  </si>
  <si>
    <t>10213110-Delphinium vivo híbrido rojo</t>
  </si>
  <si>
    <t>10213111-Delphinium vivo híbrido blanco</t>
  </si>
  <si>
    <t>10213112-Delphinium vivo princesa carolina</t>
  </si>
  <si>
    <t>10213113-Delphinium vivo volkerfrieden</t>
  </si>
  <si>
    <t>10213201-Clavel (dianthus) vivo chocolate</t>
  </si>
  <si>
    <t>10213202-Clavel (dianthus) vivo fucsia</t>
  </si>
  <si>
    <t>10213203-Clavel (dianthus) vivo bola verde</t>
  </si>
  <si>
    <t>10213204-Clavel (dianthus) vivo rosado fuerte</t>
  </si>
  <si>
    <t>10213205-Clavel (dianthus) vivo lavanda</t>
  </si>
  <si>
    <t>10213206-Clavel (dianthus) vivo frambuesa</t>
  </si>
  <si>
    <t>10213207-Clavel (dianthus) vivo rojo</t>
  </si>
  <si>
    <t>10213208-Clavel (dianthus) vivo rosado</t>
  </si>
  <si>
    <t>10213301-Eremurus vivo deruyter híbrido</t>
  </si>
  <si>
    <t>10213302-Eremurus vivo himalaicus blanco</t>
  </si>
  <si>
    <t>10213303-Eremurus vivo anaranjado</t>
  </si>
  <si>
    <t>10213304-Eremurus vivo durazno</t>
  </si>
  <si>
    <t>10213305-Eremurus vivo amarillo</t>
  </si>
  <si>
    <t>10213401-Brezo (erica) vivo campunalarus</t>
  </si>
  <si>
    <t>10213402-Brezo (erica) vivo conica</t>
  </si>
  <si>
    <t>10213403-Brezo (erica) vivo green ice</t>
  </si>
  <si>
    <t>10213404-Brezo (erica) vivo rosado</t>
  </si>
  <si>
    <t>10213405-Brezo (erica) vivo príncipe de gales</t>
  </si>
  <si>
    <t>10213501-Euphorbia viva characias</t>
  </si>
  <si>
    <t>10213502-Euphorbia viva griffithii fireglow</t>
  </si>
  <si>
    <t>10213503-Euphorbia viva martini</t>
  </si>
  <si>
    <t>10213504-Euphorbia viva anaranjada</t>
  </si>
  <si>
    <t>10213505-Euphorbia viva durazno</t>
  </si>
  <si>
    <t>10213506-Euphorbia viva rosada</t>
  </si>
  <si>
    <t>10213507-Euphorbia viva roja</t>
  </si>
  <si>
    <t>10213508-Euphorbia viva blanca</t>
  </si>
  <si>
    <t>10213509-Euphorbia viva amarilla</t>
  </si>
  <si>
    <t>10213510-Euphorbia viva amarilla spurge</t>
  </si>
  <si>
    <t>10213601-Fresia viva crema</t>
  </si>
  <si>
    <t>10213602-Fresia viva doble blanca</t>
  </si>
  <si>
    <t>10213603-Fresia viva doble amarilla</t>
  </si>
  <si>
    <t>10213604-Fresia viva rosado fuerte</t>
  </si>
  <si>
    <t>10213605-Fresia viva lady brunet</t>
  </si>
  <si>
    <t>10213606-Fresia viva lavanda</t>
  </si>
  <si>
    <t>10213607-Fresia viva rosado medio</t>
  </si>
  <si>
    <t>10213608-Fresia viva anaranjado</t>
  </si>
  <si>
    <t>10213609-Fresia viva pimpinela</t>
  </si>
  <si>
    <t>10213610-Fresia viva rosada</t>
  </si>
  <si>
    <t>10213611-Fresia viva pùrpura</t>
  </si>
  <si>
    <t>10213612-Fresia viva roja</t>
  </si>
  <si>
    <t>10213613-Fresia viva blanca</t>
  </si>
  <si>
    <t>10213614-Fresia viva amarilla</t>
  </si>
  <si>
    <t>10213701-Ajedrezada viva acmopelata</t>
  </si>
  <si>
    <t>10213702-Ajedrezada viva assyriaca</t>
  </si>
  <si>
    <t>10213703-Ajedrezada viva assyriaca uva vulpis</t>
  </si>
  <si>
    <t>10213704-Ajedrezada viva elysee</t>
  </si>
  <si>
    <t>10213705-Ajedrezada viva imperialis anaranjada</t>
  </si>
  <si>
    <t>10213706-Ajedrezada viva imperialis amarilla</t>
  </si>
  <si>
    <t>10213707-Ajedrezada viva meleagris</t>
  </si>
  <si>
    <t>10213708-Ajedrezada viva michailowski</t>
  </si>
  <si>
    <t>10213709-Ajedrezada viva uva vulpis</t>
  </si>
  <si>
    <t>10213801-Hiniesta viva verde</t>
  </si>
  <si>
    <t>10213802-Hiniesta viva rosado fuerte</t>
  </si>
  <si>
    <t>10213803-Hiniesta viva lavanda</t>
  </si>
  <si>
    <t>10213804-Hiniesta viva rosado claro</t>
  </si>
  <si>
    <t>10213805-Hiniesta viva durazno</t>
  </si>
  <si>
    <t>10213806-Hiniesta viva púrpura</t>
  </si>
  <si>
    <t>10213807-Hiniesta viva blanco</t>
  </si>
  <si>
    <t>10213808-Hiniesta viva amarillo</t>
  </si>
  <si>
    <t>10213901-Margarita viva crema de centro negro</t>
  </si>
  <si>
    <t>10213902-Margarita viva crema</t>
  </si>
  <si>
    <t>10213903-Margarita viva dorada</t>
  </si>
  <si>
    <t>10213904-Margarita viva rosado fuerte</t>
  </si>
  <si>
    <t>10213905-Margarita viva rosado claro</t>
  </si>
  <si>
    <t>10213906-Margarita viva magenta</t>
  </si>
  <si>
    <t>10213907-Margarita viva mini coral</t>
  </si>
  <si>
    <t>10213908-Margarita viva mini fucsia</t>
  </si>
  <si>
    <t>10213909-Margarita viva mini rosado fuerte</t>
  </si>
  <si>
    <t>10213910-Margarita viva mini anaranjado claro de centro negro</t>
  </si>
  <si>
    <t>10213911-Margarita viva mini anaranjado de centro negro</t>
  </si>
  <si>
    <t xml:space="preserve">10213912-Margarita viva mini anaranjado </t>
  </si>
  <si>
    <t>10213913-Margarita viva mini rojo de centro negro</t>
  </si>
  <si>
    <t>10213914-Margarita viva mini blanco</t>
  </si>
  <si>
    <t>10213915-Margarita viva mini amarillo claro de centro negro</t>
  </si>
  <si>
    <t>10213916-Margarita viva anaranjado de centro negro</t>
  </si>
  <si>
    <t>10213917-Margarita viva anaranjada</t>
  </si>
  <si>
    <t>10213918-Margarita viva durazno de centro negro</t>
  </si>
  <si>
    <t>10213919-Margarita viva durazno</t>
  </si>
  <si>
    <t>10213920-Margarita viva rosada de centro negro</t>
  </si>
  <si>
    <t>10213921-Margarita viva rosada</t>
  </si>
  <si>
    <t>10213922-Margarita viva roja de centro negro</t>
  </si>
  <si>
    <t>10213923-Margarita viva roja</t>
  </si>
  <si>
    <t>10213924-Margarita viva spider durazno</t>
  </si>
  <si>
    <t>10213925-Margarita viva spider roja</t>
  </si>
  <si>
    <t>10213926-Margarita viva terracota</t>
  </si>
  <si>
    <t>10213927-Margarita viva blanca de centro negro</t>
  </si>
  <si>
    <t>10213928-Margarita viva blanca</t>
  </si>
  <si>
    <t>10213929-Margarita viva amarilla</t>
  </si>
  <si>
    <t>10214001-Jengibre vivo  indonesio</t>
  </si>
  <si>
    <t>10214002-Jengibre vivo jungle king rosado</t>
  </si>
  <si>
    <t>10214003-Jengibre vivo jungle king rojo</t>
  </si>
  <si>
    <t>10214004-Jengibre vivo rosado</t>
  </si>
  <si>
    <t>10214005-Jengibre vivo rojo</t>
  </si>
  <si>
    <t>10214006-Jengibre vivo torch</t>
  </si>
  <si>
    <t>10214101-Gladiolo vivo vinotinto</t>
  </si>
  <si>
    <t>10214102-Gladiolo vivo fucsia</t>
  </si>
  <si>
    <t>10214103-Gladiolo vivo verde</t>
  </si>
  <si>
    <t>10214104-Gladiolo vivo rosado fuerte</t>
  </si>
  <si>
    <t>10214105-Gladiolo vivo rosado claro</t>
  </si>
  <si>
    <t>10214106-Gladiolo vivo anaranjado</t>
  </si>
  <si>
    <t>10214107-Gladiolo vivo durazno</t>
  </si>
  <si>
    <t>10214108-Gladiolo vivo rosado medio</t>
  </si>
  <si>
    <t>10214109-Gladiolo vivo púrpura</t>
  </si>
  <si>
    <t>10214110-Gladiolo vivo rojo bicolor</t>
  </si>
  <si>
    <t>10214111-Gladiolo vivo rojo</t>
  </si>
  <si>
    <t>10214112-Gladiolo vivo salmón</t>
  </si>
  <si>
    <t>10214113-Gladiolo vivo blanco</t>
  </si>
  <si>
    <t>10214114-Gladiolo vivo amarillo</t>
  </si>
  <si>
    <t>10214201-Godetia viva bicolor</t>
  </si>
  <si>
    <t>10214202-Godetia viva fucsia</t>
  </si>
  <si>
    <t>10214203-Godetia viva rosado fuerte</t>
  </si>
  <si>
    <t>10214204-Godetia viva anaranjada</t>
  </si>
  <si>
    <t>10214205-Godetia viva roja</t>
  </si>
  <si>
    <t>10214206-Godetia viva blanca</t>
  </si>
  <si>
    <t>10214301-Bromelia lingulata viva anaranjada</t>
  </si>
  <si>
    <t xml:space="preserve">10214302-Bromelia lingulata viva roja </t>
  </si>
  <si>
    <t>10214303-Bromelia lingulata viva blanca</t>
  </si>
  <si>
    <t>10214304-Bromelia lingulata viva amarilla</t>
  </si>
  <si>
    <t>10214305-Bromelia variegata viva</t>
  </si>
  <si>
    <t>10214401-Gypsophilia viva bambino</t>
  </si>
  <si>
    <t>10214402-Gypsophilia viva million stars</t>
  </si>
  <si>
    <t>10214403-Gypsophilia viva mirabella</t>
  </si>
  <si>
    <t>10214404-Gypsophilia viva new love</t>
  </si>
  <si>
    <t xml:space="preserve">10214405-Gypsophilia viva orión </t>
  </si>
  <si>
    <t>10214406-Gypsophilia viva perfecta</t>
  </si>
  <si>
    <t>10214501-Brezo vivo augustine</t>
  </si>
  <si>
    <t>10214502-Brezo vivo érica cuatro hermanas</t>
  </si>
  <si>
    <t>10214503-Brezo vivo francés</t>
  </si>
  <si>
    <t>10214504-Brezo vivo verde</t>
  </si>
  <si>
    <t>10214505-Brezo sterling range blanco vivo</t>
  </si>
  <si>
    <t>10214506-Brezo vivo rosado sunset</t>
  </si>
  <si>
    <t>10214507-Brezo vivo blanco</t>
  </si>
  <si>
    <t>10214601-Heliconia viva bihai claw</t>
  </si>
  <si>
    <t>10214602-Heliconia viva bihai flash</t>
  </si>
  <si>
    <t>10214603-Heliconia viva bihai lobster claw</t>
  </si>
  <si>
    <t>10214604-Heliconia viva caribea red</t>
  </si>
  <si>
    <t>10214605-Heliconia viva caribea yellow</t>
  </si>
  <si>
    <t>10214606-Heliconia viva christmas</t>
  </si>
  <si>
    <t>10214607-Heliconia viva edge of night</t>
  </si>
  <si>
    <t>10214608-Heliconia viva green bihai</t>
  </si>
  <si>
    <t>10214609-Heliconia viva marginata lutea</t>
  </si>
  <si>
    <t>10214610-Heliconia viva psitt fire opal</t>
  </si>
  <si>
    <t>10214611-Heliconia viva psittacorum</t>
  </si>
  <si>
    <t>10214612-Heliconia viva richmond red</t>
  </si>
  <si>
    <t>10214613-Heliconia viva rostrata</t>
  </si>
  <si>
    <t>10214614-Heliconia viva sexy pink</t>
  </si>
  <si>
    <t>10214615-Heliconia viva sexy scarlett</t>
  </si>
  <si>
    <t>10214616-Heliconia viva shogun</t>
  </si>
  <si>
    <t>10214617-Heliconia viva small red</t>
  </si>
  <si>
    <t>10214618-Heliconia viva southern cross</t>
  </si>
  <si>
    <t>10214619-Heliconia viva wagneriana</t>
  </si>
  <si>
    <t>10214701-Jacinto vivo bean</t>
  </si>
  <si>
    <t>10214702-Jacinto vivo durazno</t>
  </si>
  <si>
    <t>10214703-Jacinto vivo azul</t>
  </si>
  <si>
    <t>10214704-Jacinto vivo fucsia</t>
  </si>
  <si>
    <t>10214705-Jacinto vivo rosado fuerte</t>
  </si>
  <si>
    <t>10214706-Jacinto vivo lavanda</t>
  </si>
  <si>
    <t>10214707-Jacinto vivo azul claro</t>
  </si>
  <si>
    <t>10214708-Jacinto vivo rosado medio</t>
  </si>
  <si>
    <t>10214709-Jacinto vivo rosado</t>
  </si>
  <si>
    <t>10214710-Jacinto vivo estrella púrpura</t>
  </si>
  <si>
    <t>10214711-Jacinto vivo blanco</t>
  </si>
  <si>
    <t>10214712-Jacinto vivo amarillo</t>
  </si>
  <si>
    <t>10214801-Hydrangea viva anabella</t>
  </si>
  <si>
    <t>10214802-Hydrangea viva azul antiguo</t>
  </si>
  <si>
    <t>10214803-Hydrangea viva azul antiguo  o verde o nueva zelandia</t>
  </si>
  <si>
    <t>10214804-Hydrangea viva verde antiguo</t>
  </si>
  <si>
    <t>10214805-Hydrangea viva rosado antiguo</t>
  </si>
  <si>
    <t>10214806-Hydrangea viva púrpura antiguo o nueva zelandia</t>
  </si>
  <si>
    <t>10214807-Hydrangea viva aubergene o nueva zelandia</t>
  </si>
  <si>
    <t>10214808-Hydrangea viva azul oscuro</t>
  </si>
  <si>
    <t>10214809-Hydrangea viva rosado oscuro</t>
  </si>
  <si>
    <t>10214810-Hydrangea viva púrpura oscuro</t>
  </si>
  <si>
    <t>10214811-Hydrangea viva berenjena</t>
  </si>
  <si>
    <t>10214812-Hydrangea viva verde teñida</t>
  </si>
  <si>
    <t>10214813-Hydrangea viva limón verde</t>
  </si>
  <si>
    <t>10214814-Hydrangea viva rosado fuerte</t>
  </si>
  <si>
    <t>10214815-Hydrangea viva jumbo blanca</t>
  </si>
  <si>
    <t>10214816-Hydrangea viva lavanda o nueva zelandia</t>
  </si>
  <si>
    <t>10214817-Hydrangea viva azul claro</t>
  </si>
  <si>
    <t>10214818-Hydrangea viva rosado claro grande</t>
  </si>
  <si>
    <t>10214819-Hydrangea viva verde lima grande</t>
  </si>
  <si>
    <t>10214820-Hydrangea viva mini verde</t>
  </si>
  <si>
    <t>10214821-Hydrangea viva oakleaf</t>
  </si>
  <si>
    <t>10214822-Hydrangea viva oakleaf copo de nieve</t>
  </si>
  <si>
    <t>10214823-Hydrangea viva rosado teñido</t>
  </si>
  <si>
    <t>10214824-Hydrangea viva rosado</t>
  </si>
  <si>
    <t>10214825-Hydrangea viva púrpura o nueva zelandia</t>
  </si>
  <si>
    <t>10214826-Hydrangea viva rojo teñido</t>
  </si>
  <si>
    <t>10214827-Hydrangea viva shocking blue</t>
  </si>
  <si>
    <t>10214828-Hydrangea viva tardiva</t>
  </si>
  <si>
    <t>10214829-Hydrangea viva blanca</t>
  </si>
  <si>
    <t>10214901-Iris viva negra barbada</t>
  </si>
  <si>
    <t>10214902-Iris viva azul barbada</t>
  </si>
  <si>
    <t>10214903-Iris viva lavanda barbada</t>
  </si>
  <si>
    <t>10214904-Iris viva barbada azul clara</t>
  </si>
  <si>
    <t>10214905-Iris viva barbada púrpura</t>
  </si>
  <si>
    <t>10214906-Iris viva barbada roja</t>
  </si>
  <si>
    <t>10214907-Iris viva barbada blanca</t>
  </si>
  <si>
    <t>10214908-Iris viva baerbada blanca y púrpura</t>
  </si>
  <si>
    <t>10214909-Iris viva amarilla barbada</t>
  </si>
  <si>
    <t>10214910-Iris viva blue elegance</t>
  </si>
  <si>
    <t>10214911-Iris viva casablanca</t>
  </si>
  <si>
    <t>10214912-Iris viva golden beau</t>
  </si>
  <si>
    <t>10214913-Iris viva hildegard</t>
  </si>
  <si>
    <t>10214914-Iris viva hong kong</t>
  </si>
  <si>
    <t>10214915-Iris viva ideal</t>
  </si>
  <si>
    <t>10214916-Iris viva professor blue</t>
  </si>
  <si>
    <t>10214917-Iris viva purple</t>
  </si>
  <si>
    <t>10214918-Iris viva spuria</t>
  </si>
  <si>
    <t>10214919-Iris viva telstar</t>
  </si>
  <si>
    <t>10215001-Pata de canguro viva bicolor</t>
  </si>
  <si>
    <t>10215002-Pata de canguro viva negra</t>
  </si>
  <si>
    <t>10215003-Pata de canguro viva verde</t>
  </si>
  <si>
    <t>10215004-Pata de canguro viva anaranjada</t>
  </si>
  <si>
    <t xml:space="preserve">10215005-Pata de canguro viva rosada </t>
  </si>
  <si>
    <t>10215006-Pata de canguro viva roja</t>
  </si>
  <si>
    <t>10215007-Pata de canguro viva amarilla</t>
  </si>
  <si>
    <t>10215101-Delfinio viva azul nube</t>
  </si>
  <si>
    <t>10215102-Delfinio viva rosado fuerte</t>
  </si>
  <si>
    <t>10215103-Delfinio viva lavanda</t>
  </si>
  <si>
    <t>10215104-Delfinio viva rosado claro</t>
  </si>
  <si>
    <t>10215105-Delfinio viva púrpura</t>
  </si>
  <si>
    <t>10215106-Delfinio viva blanca</t>
  </si>
  <si>
    <t>10215201-Lepto vivo azul o floreciente</t>
  </si>
  <si>
    <t>10215202-Lepto vivo rosado fuerte</t>
  </si>
  <si>
    <t>10215203-Lepto vivo rosado claro</t>
  </si>
  <si>
    <t>10215204-Lepto vivo rosado</t>
  </si>
  <si>
    <t>10215205-Lepto vivo rojo</t>
  </si>
  <si>
    <t>10215206-Lepto vivo blanco</t>
  </si>
  <si>
    <t>10215301-Lila  viva híbrida francesa lavanda</t>
  </si>
  <si>
    <t>10215302-Lila  viva híbrida francesa púrpura</t>
  </si>
  <si>
    <t>10215303-Lila  viva púrpura</t>
  </si>
  <si>
    <t>10215304-Lila  viva vino</t>
  </si>
  <si>
    <t>10215305-Lila  viva blanca</t>
  </si>
  <si>
    <t>10215306-Lila  viva blanca salvaje</t>
  </si>
  <si>
    <t>10215401-Azucena viva alteza longiflorum e híbrido asiática</t>
  </si>
  <si>
    <t>10215402-Azucena viva black out</t>
  </si>
  <si>
    <t>10215403-Azucena viva rosado oscuro</t>
  </si>
  <si>
    <t>10215404-Azucena viva leéctrica asiática</t>
  </si>
  <si>
    <t>10215405-Azucena viva festival asiática</t>
  </si>
  <si>
    <t>10215406-Azucena viva ginebra asiática</t>
  </si>
  <si>
    <t>10215407-Azucena viva rosado claro asiática</t>
  </si>
  <si>
    <t>10215408-Azucena viva colombina asiática</t>
  </si>
  <si>
    <t>10215409-Azucena viva miss américa púrpura asiática</t>
  </si>
  <si>
    <t>10215410-Azucena viva monte negro asiática</t>
  </si>
  <si>
    <t>10215411-Azucena viva anaranjada asiática</t>
  </si>
  <si>
    <t>10215412-Azucena viva durazno cannes asiática</t>
  </si>
  <si>
    <t>10215413-Azucena viva rosada asiática</t>
  </si>
  <si>
    <t>10215414-Azucena viva sancerre asiátia</t>
  </si>
  <si>
    <t>10215415-Azucena viva white dream asiática</t>
  </si>
  <si>
    <t>10215416-Azucena viva amarilla asiática</t>
  </si>
  <si>
    <t>10215417-Azucena viva diamante brillante longiflorum e híbrido asiática</t>
  </si>
  <si>
    <t>10215418-Azucena viva brindisi longiflorum e híbrido asiática</t>
  </si>
  <si>
    <t>10215419-Azucena viva carmine longiflorum e híbrido asiática</t>
  </si>
  <si>
    <t>10215420-Azucena viva cinnabar longiflorum e híbrido asiática</t>
  </si>
  <si>
    <t>10215421-Azucena viva club longiflorum e híbrido asiática</t>
  </si>
  <si>
    <t>10215422-Azucena viva discovery longiflorum e híbrido asiática</t>
  </si>
  <si>
    <t>10215423-Azucena viva de pascua</t>
  </si>
  <si>
    <t>10215424-Azucena viva isis longiflorum e híbrido asiática</t>
  </si>
  <si>
    <t>10215425-Azucena viva la hybrid justice longiflorum e híbrido asiática</t>
  </si>
  <si>
    <t>10215426-Azucena viva lace longiflorum e híbrido asiática</t>
  </si>
  <si>
    <t>10215427-Azucena viva lirio de los valles</t>
  </si>
  <si>
    <t>10215428-Azucena viva love longiflorum e híbrido asiática</t>
  </si>
  <si>
    <t>10215429-Azucena viva menorca longiflorum e híbrido asiática</t>
  </si>
  <si>
    <t>10215430-Azucena viva oriental acapulco</t>
  </si>
  <si>
    <t>10215431-Azucena viva oriental albion</t>
  </si>
  <si>
    <t>10215432-Azucena viva oriental argentina</t>
  </si>
  <si>
    <t>10215433-Azucena viva oriental auratum</t>
  </si>
  <si>
    <t>10215434-Azucena viva oriental barbaresco</t>
  </si>
  <si>
    <t>10215435-Azucena viva oriental bernini</t>
  </si>
  <si>
    <t>10215436-Azucena viva oriental beseno</t>
  </si>
  <si>
    <t>10215437-Azucena viva oriental broadway</t>
  </si>
  <si>
    <t>10215438-Azucena viva oriental canada</t>
  </si>
  <si>
    <t>10215439-Azucena viva oriental casablanca</t>
  </si>
  <si>
    <t>10215440-Azucena viva oriental chili</t>
  </si>
  <si>
    <t>10215441-Azucena viva oriental chrystal</t>
  </si>
  <si>
    <t>10215442-Azucena viva oriental cobra</t>
  </si>
  <si>
    <t>10215443-Azucena viva oriental conca d’ or</t>
  </si>
  <si>
    <t>10215444-Azucena viva oriental cote d’ ivor</t>
  </si>
  <si>
    <t>10215445-Azucena viva oriental dizzy</t>
  </si>
  <si>
    <t>10215446-Azucena viva oriental fireball</t>
  </si>
  <si>
    <t>10215447-Azucena viva oriental gluhwein</t>
  </si>
  <si>
    <t>10215448-Azucena viva oriental goldband</t>
  </si>
  <si>
    <t>10215449-Azucena viva oriental halifax</t>
  </si>
  <si>
    <t>10215450-Azucena viva oriental kathryn</t>
  </si>
  <si>
    <t>10215451-Azucena viva oriental kyoto</t>
  </si>
  <si>
    <t>10215452-Azucena viva oriental la mancha</t>
  </si>
  <si>
    <t>10215453-Azucena viva oriental medusa</t>
  </si>
  <si>
    <t>10215454-Azucena viva oriental montezuma</t>
  </si>
  <si>
    <t>10215455-Azucena viva oriental muscadet</t>
  </si>
  <si>
    <t>10215456-Azucena viva oriental nippon</t>
  </si>
  <si>
    <t>10215457-Azucena viva oriental opus one</t>
  </si>
  <si>
    <t>10215458-Azucena viva oriental pompeii</t>
  </si>
  <si>
    <t>10215459-Azucena viva oriental rialto</t>
  </si>
  <si>
    <t>10215460-Azucena viva oriental robina</t>
  </si>
  <si>
    <t>10215461-Azucena viva oriental rousilon</t>
  </si>
  <si>
    <t>10215462-Azucena viva oriental siberia</t>
  </si>
  <si>
    <t>10215463-Azucena viva oriental sorbonne</t>
  </si>
  <si>
    <t>10215464-Azucena viva oriental starfighter</t>
  </si>
  <si>
    <t>10215465-Azucena viva oriental stargazer</t>
  </si>
  <si>
    <t>10215466-Azucena viva oriental sumatra</t>
  </si>
  <si>
    <t>10215467-Azucena viva oriental time out</t>
  </si>
  <si>
    <t>10215468-Azucena viva oriental tom pouche</t>
  </si>
  <si>
    <t>10215469-Azucena viva oriental tropical</t>
  </si>
  <si>
    <t>10215470-Azucena viva oriental white cup</t>
  </si>
  <si>
    <t>10215471-Azucena viva oriental white merostar</t>
  </si>
  <si>
    <t>10215472-Azucena viva oriental white montana</t>
  </si>
  <si>
    <t>10215473-Azucena viva oriental white stargazer</t>
  </si>
  <si>
    <t>10215474-Azucena viva oriental yellow band</t>
  </si>
  <si>
    <t>10215475-Azucena viva oriental yellow dream</t>
  </si>
  <si>
    <t>10215476-Azucena viva oriental yellow queen</t>
  </si>
  <si>
    <t>10215477-Azucena viva oriental yellow star</t>
  </si>
  <si>
    <t>10215478-Azucena viva oriental yeloween</t>
  </si>
  <si>
    <t>10215479-Azucena viva ot red dutch</t>
  </si>
  <si>
    <t>10215480-Azucena viva sonata nimph</t>
  </si>
  <si>
    <t>10215481-Azucena viva sonata shocking</t>
  </si>
  <si>
    <t xml:space="preserve">10215482-Azucena viva sonata triumphateer </t>
  </si>
  <si>
    <t>10215483-Azucena viva sunset longiflorum e híbrido asiática</t>
  </si>
  <si>
    <t>10215484-Azucena viva de agua</t>
  </si>
  <si>
    <t>10215501-Lavanda marina viva misty peach</t>
  </si>
  <si>
    <t>10215502-Lavanda marina viva misty rosada</t>
  </si>
  <si>
    <t>10215503-Lavanda marina viva misty blanca</t>
  </si>
  <si>
    <t>10215504-Lavanda marina viva misty amarilla</t>
  </si>
  <si>
    <t>10215505-Lavanda marina viva safora</t>
  </si>
  <si>
    <t>10215506-Lavanda marina viva sinensis</t>
  </si>
  <si>
    <t>10215601-Lisianthus vivo crema</t>
  </si>
  <si>
    <t>10215602-Lisianthus vivo rosado fuerte</t>
  </si>
  <si>
    <t>10215603-Lisianthus vivo verde</t>
  </si>
  <si>
    <t>10215604-Lisianthus vivo lavanda</t>
  </si>
  <si>
    <t>10215605-Lisianthus vivo rosado claro</t>
  </si>
  <si>
    <t>10215606-Lisianthus vivo mini blanco</t>
  </si>
  <si>
    <t>10215607-Lisianthus vivo durazno</t>
  </si>
  <si>
    <t>10215608-Lisianthus vivo rosado con borde blanco</t>
  </si>
  <si>
    <t>10215609-Lisianthus vivo púrpura</t>
  </si>
  <si>
    <t>10215610-Lisianthus vivo púrpura con borde blanco</t>
  </si>
  <si>
    <t>10215611-Lisianthus vivo blanco con borde rosado</t>
  </si>
  <si>
    <t>10215612-Lisianthus vivo blanco</t>
  </si>
  <si>
    <t>10215613-Lisianthus vivo blanco con borde púrpura</t>
  </si>
  <si>
    <t>10215701-Muscari viva armeniacum</t>
  </si>
  <si>
    <t>10215702-Muscari viva bortyoides blanca</t>
  </si>
  <si>
    <t>10215703-Muscari viva verde</t>
  </si>
  <si>
    <t>10215704-Muscari viva latifolia</t>
  </si>
  <si>
    <t>10215705-Muscari viva valerie finn</t>
  </si>
  <si>
    <t>10215801-Narciso vivo alegría</t>
  </si>
  <si>
    <t>10215802-Narciso vivo amanecer dorado</t>
  </si>
  <si>
    <t>10215803-Narciso vivo abba paperwhite</t>
  </si>
  <si>
    <t>10215804-Narciso vivo paperwhite</t>
  </si>
  <si>
    <t>10215805-Narciso vivo ojo de faisán</t>
  </si>
  <si>
    <t>10215806-Narciso vivo soleil d’ or</t>
  </si>
  <si>
    <t>10215807-Narciso vivo tete a tete</t>
  </si>
  <si>
    <t>10215808-Narciso vivo thalia</t>
  </si>
  <si>
    <t>10216001-Pimiento chile vivo ornamental</t>
  </si>
  <si>
    <t>10216002-Pimiento mezclado vivo ornamental</t>
  </si>
  <si>
    <t>10216003-Pimiento anaranjado vivo ornamental</t>
  </si>
  <si>
    <t>10216004-Pimiento rojo vivo ornamental</t>
  </si>
  <si>
    <t>10216005-Pimiento amarillo vivo ornamental</t>
  </si>
  <si>
    <t>10216101-Estrella de belén viva arábica</t>
  </si>
  <si>
    <t>10216102-Estrella de belén viva dubium anaranjada</t>
  </si>
  <si>
    <t>10216103-Estrella de belén viva umbellada</t>
  </si>
  <si>
    <t>10216104-Estrella de belén viva dubium blanca</t>
  </si>
  <si>
    <t>10216105-Estrella de belén viva dubium amarilla</t>
  </si>
  <si>
    <t>10216201-Peonia viva alexander fleming</t>
  </si>
  <si>
    <t>10216202-Peonia viva coral charm</t>
  </si>
  <si>
    <t>10216203-Peonia viva suset</t>
  </si>
  <si>
    <t>10216204-Peonia viva coral supreme</t>
  </si>
  <si>
    <t>10216205-Peonia viva gardenia doble</t>
  </si>
  <si>
    <t>10216206-Peonia viva doble jues eli oscura</t>
  </si>
  <si>
    <t>10216207-Peonia viva soble duquesa blanca</t>
  </si>
  <si>
    <t>10216208-Peonia viva felix crousse</t>
  </si>
  <si>
    <t>10216209-Peonia viva festiva máxima</t>
  </si>
  <si>
    <t>10216210-Peonia viva tesoro del jardín</t>
  </si>
  <si>
    <t>10216211-Peonia viva kansas rosado oscuro</t>
  </si>
  <si>
    <t>10216212-Peonia viva karl rosenfelt</t>
  </si>
  <si>
    <t>10216213-Peonia viva paula fay</t>
  </si>
  <si>
    <t>10216214-Peonia viva encanto rojo</t>
  </si>
  <si>
    <t>10216215-Peonia viva pasion roja</t>
  </si>
  <si>
    <t>10216216-Peonia viva sarah bernhardt roja</t>
  </si>
  <si>
    <t>10216217-Peonia viva scarlet o’ hara</t>
  </si>
  <si>
    <t>10216218-Peonia viva shirley temple</t>
  </si>
  <si>
    <t>10216301-Banksia viva ashbyi</t>
  </si>
  <si>
    <t>10216302-Banksia viva baxteri</t>
  </si>
  <si>
    <t>10216306-Banksia viva coccinea</t>
  </si>
  <si>
    <t>10216311-Banksia viva ericifolia</t>
  </si>
  <si>
    <t>10216315-Banksia viva verde</t>
  </si>
  <si>
    <t>10216322-Banksia viva menziesii</t>
  </si>
  <si>
    <t>10216325-Banksia viva blanco natural</t>
  </si>
  <si>
    <t>10216326-Banksia viva anaranjado</t>
  </si>
  <si>
    <t>10216332-Banksia viva rosada</t>
  </si>
  <si>
    <t>10216401-Ranúnculo vivo chocolate</t>
  </si>
  <si>
    <t>10216402-Ranúnculo vivo elegancia</t>
  </si>
  <si>
    <t>10216403-Ranúnculo vivo verde</t>
  </si>
  <si>
    <t>10216404-Ranúnculo vivo grimaldi</t>
  </si>
  <si>
    <t>10216405-Ranúnculo vivo rosado fuerte</t>
  </si>
  <si>
    <t>10216406-Ranúnculo vivo rosado claro</t>
  </si>
  <si>
    <t>10216407-Ranúnculo vivo anaranjado</t>
  </si>
  <si>
    <t>10216408-Ranúnculo vivo centro verde</t>
  </si>
  <si>
    <t>10216409-Ranúnculo vivo rosado</t>
  </si>
  <si>
    <t>10216410-Ranúnculo vivo rojo</t>
  </si>
  <si>
    <t>10216411-Ranúnculo vivo blanco</t>
  </si>
  <si>
    <t>10216412-Ranúnculo vivo amarillo</t>
  </si>
  <si>
    <t>10216413-Ranúnculo vivo salmón</t>
  </si>
  <si>
    <t>10216501-Escabiosa viva anual</t>
  </si>
  <si>
    <t>10216502-Escabiosa viva negra</t>
  </si>
  <si>
    <t>10216503-Escabiosa viva caucásica azul</t>
  </si>
  <si>
    <t>10216504-Escabiosa viva caucásica rosada</t>
  </si>
  <si>
    <t>10216505-Escabiosa viva caucásica vainas</t>
  </si>
  <si>
    <t>10216506-Escabiosa viva caucásica blanca</t>
  </si>
  <si>
    <t>10216507-Escabiosa viva fresa</t>
  </si>
  <si>
    <t>10216601-Retama de escobas viva rosada</t>
  </si>
  <si>
    <t>10216602-Retama de escobas viva púrpura</t>
  </si>
  <si>
    <t>10216603-Retama de escobas viva blanca</t>
  </si>
  <si>
    <t>10216604-Retama de escobas viva amarilla</t>
  </si>
  <si>
    <t>10216701-Boca de dragón viva bicolor</t>
  </si>
  <si>
    <t>10216702-Boca de dragón viva burgundy</t>
  </si>
  <si>
    <t>10216703-Boca de dragón viva rosado fuerte</t>
  </si>
  <si>
    <t>10216704-Boca de dragón viva lavanda</t>
  </si>
  <si>
    <t>10216705-Boca de dragón viva anaranjado claro</t>
  </si>
  <si>
    <t>10216706-Boca de dragón viva rosado claro</t>
  </si>
  <si>
    <t>10216707-Boca de dragón viva anaranjado</t>
  </si>
  <si>
    <t>10216708-Boca de dragón viva blanco</t>
  </si>
  <si>
    <t>10216709-Boca de dragón viva amarillo</t>
  </si>
  <si>
    <t>10216801-Romero del pantano viva azul</t>
  </si>
  <si>
    <t>10216802-Romero del pantano viva lavanda</t>
  </si>
  <si>
    <t>10216803-Romero del pantano viva durazno</t>
  </si>
  <si>
    <t>10216804-Romero del pantano viva rosada</t>
  </si>
  <si>
    <t>10216805-Romero del pantano viva púrpura</t>
  </si>
  <si>
    <t>10216806-Romero del pantano viva espuma de mar</t>
  </si>
  <si>
    <t>10216807-Romero del pantano viva blanca</t>
  </si>
  <si>
    <t>10216808-Romero del pantano viva amarilla</t>
  </si>
  <si>
    <t>10216901-Matiola viva apricot</t>
  </si>
  <si>
    <t>10216902-Matiola viva crema</t>
  </si>
  <si>
    <t>10216903-Matiola viva fucsia</t>
  </si>
  <si>
    <t>10216904-Matiola viva lavanda</t>
  </si>
  <si>
    <t>10216905-Matiola viva lavanda claro</t>
  </si>
  <si>
    <t>10216906-Matiola viva rosada</t>
  </si>
  <si>
    <t>10216907-Matiola viva púrpura</t>
  </si>
  <si>
    <t>10216908-Matiola viva rojo rubí</t>
  </si>
  <si>
    <t>10216909-Matiola viva enamorada rosda</t>
  </si>
  <si>
    <t>10216910-Matiola viva blanca</t>
  </si>
  <si>
    <t>10217001-Girasol viva tinte festivo</t>
  </si>
  <si>
    <t>10217002-Girasol viva mahogany</t>
  </si>
  <si>
    <t>10217003-Girasol viva rayo de sol</t>
  </si>
  <si>
    <t>10217004-Girasol viva brillo del sol</t>
  </si>
  <si>
    <t>10217005-Girasol viva salpicada de sol</t>
  </si>
  <si>
    <t>10217006-Girasol viva oso de peluche</t>
  </si>
  <si>
    <t>10217101-Guisante de olor vivo verde teñido</t>
  </si>
  <si>
    <t>10217102-Guisante de olor vivo rosado fuerte</t>
  </si>
  <si>
    <t>10217103-Guisante de olor vivo lavanda</t>
  </si>
  <si>
    <t>10217104-Guisante de olor vivo rosado claro</t>
  </si>
  <si>
    <t>10217105-Guisante de olor vivo anaranjado</t>
  </si>
  <si>
    <t>10217106-Guisante de olor vivo durazno teñido</t>
  </si>
  <si>
    <t>10217107-Guisante de olor vivo púrpura</t>
  </si>
  <si>
    <t>10217108-Guisante de olor vivo blanco</t>
  </si>
  <si>
    <t>10217201-Cardo vivo alpinum</t>
  </si>
  <si>
    <t>10217202-Cardo vivo echinops</t>
  </si>
  <si>
    <t>10217203-Cardo vivo eryngium árabe</t>
  </si>
  <si>
    <t>10217204-Cardo vivo eryngium azul</t>
  </si>
  <si>
    <t>10217205-Cardo vivo eryngium orión</t>
  </si>
  <si>
    <t>10217206-Cardo vivo eryngium frambuesa</t>
  </si>
  <si>
    <t>10217207-Cardo vivo eryngium supernova</t>
  </si>
  <si>
    <t>10217208-Cardo vivo eryngium campanita</t>
  </si>
  <si>
    <t>10217301-Tulipán vivo adrem</t>
  </si>
  <si>
    <t>10217302-Tulipán vivo apricot</t>
  </si>
  <si>
    <t>10217303-Tulipán vivo bicolor rojo y amarillo</t>
  </si>
  <si>
    <t>10217304-Tulipán vivo doble bicolor</t>
  </si>
  <si>
    <t>10217305-Tulipán vivo doble rosado</t>
  </si>
  <si>
    <t>10217306-Tulipán vivo doble rojo</t>
  </si>
  <si>
    <t>10217307-Tulipán vivo doble blanco</t>
  </si>
  <si>
    <t>10217308-Tulipán vivo doble amarillo</t>
  </si>
  <si>
    <t>10217309-Tulipán vivo francés avignon</t>
  </si>
  <si>
    <t>10217310-Tulipán vivo francés camarque</t>
  </si>
  <si>
    <t>10217311-Tulipán vivo francés dordogne</t>
  </si>
  <si>
    <t>10217312-Tulipán vivo francés fiat</t>
  </si>
  <si>
    <t>10217313-Tulipán vivo francés flamboyant</t>
  </si>
  <si>
    <t>10217314-Tulipán vivo francés flaming parrot</t>
  </si>
  <si>
    <t>10217315-Tulipán vivo francés florissa</t>
  </si>
  <si>
    <t>10217316-Tulipán vivo francés doble maureen</t>
  </si>
  <si>
    <t>10217317-Tulipán vivo francés maureen</t>
  </si>
  <si>
    <t>10217318-Tulipán vivo francés menton</t>
  </si>
  <si>
    <t>10217319-Tulipán vivo francés montpellier</t>
  </si>
  <si>
    <t>10217320-Tulipán vivo francés naranja unique</t>
  </si>
  <si>
    <t>10217321-Tulipán vivo francés peonia reconocido único</t>
  </si>
  <si>
    <t>10217322-Tulipán vivo francés loro rosado</t>
  </si>
  <si>
    <t>10217323-Tulipán vivo francés princesa unique</t>
  </si>
  <si>
    <t>10217324-Tulipán vivo francés reconocido</t>
  </si>
  <si>
    <t>10217325-Tulipán vivo francés schepppers</t>
  </si>
  <si>
    <t>10217326-Tulipán vivo francés gamuza</t>
  </si>
  <si>
    <t>10217327-Tulipán vivo francés toyota</t>
  </si>
  <si>
    <t>10217328-Tulipán vivo francés loro weber</t>
  </si>
  <si>
    <t>10217329-Tulipán vivo francés loro blanco</t>
  </si>
  <si>
    <t>10217330-Tulipán vivo lavanda de borde crespo</t>
  </si>
  <si>
    <t>10217331-Tulipán vivo rosado fuerte</t>
  </si>
  <si>
    <t>10217332-Tulipán vivo rosado fuerte hoja variegada</t>
  </si>
  <si>
    <t>10217333-Tulipán vivo lavanda</t>
  </si>
  <si>
    <t>10217334-Tulipán vivo rosado claro hoja variegada</t>
  </si>
  <si>
    <t>10217335-Tulipán vivo viuda alegre</t>
  </si>
  <si>
    <t>10217336-Tulipán vivo anaranjado</t>
  </si>
  <si>
    <t>10217337-Tulipán vivo loro negro</t>
  </si>
  <si>
    <t>10217338-Tulipán vivo loro estela rijnveld</t>
  </si>
  <si>
    <t>10217339-Tulipán vivo llameante</t>
  </si>
  <si>
    <t>10217340-Tulipán vivo loro verde</t>
  </si>
  <si>
    <t>10217341-Tulipán vivo loro lavanda</t>
  </si>
  <si>
    <t>10217342-Tulipán vivo loro anaranjado</t>
  </si>
  <si>
    <t>10217343-Tulipán vivo loro durazno</t>
  </si>
  <si>
    <t xml:space="preserve">10217344-Tulipán vivo loro rosado </t>
  </si>
  <si>
    <t>10217345-Tulipán vivo loro rojo</t>
  </si>
  <si>
    <t>10217346-Tulipán vivo loro rojo rococó</t>
  </si>
  <si>
    <t>10217347-Tulipán vivo loro weber</t>
  </si>
  <si>
    <t>10217348-Tulipán vivo loro blanco</t>
  </si>
  <si>
    <t>10217349-Tulipán vivo loro amarillo</t>
  </si>
  <si>
    <t>10217350-Tulipán vivo rosado</t>
  </si>
  <si>
    <t>10217351-Tulipán vivo púrpura</t>
  </si>
  <si>
    <t>10217352-Tulipán vivo rojo</t>
  </si>
  <si>
    <t>10217353-Tulipán vivo especias</t>
  </si>
  <si>
    <t>10217354-Tulipán vivo blanco</t>
  </si>
  <si>
    <t>10217355-Tulipán vivo amarillo</t>
  </si>
  <si>
    <t>10217401-Flor de cera viva alba</t>
  </si>
  <si>
    <t>10217402-Flor de cera viva bicolor</t>
  </si>
  <si>
    <t>10217403-Flor de cera viva chichilla</t>
  </si>
  <si>
    <t>10217404-Flor de cera viva reina danzante</t>
  </si>
  <si>
    <t>10217405-Flor de cera viva dinamarca</t>
  </si>
  <si>
    <t xml:space="preserve">10217406-Flor de cera viva denmar </t>
  </si>
  <si>
    <t>10217407-Flor de cera viva híbrida pastel flor gema</t>
  </si>
  <si>
    <t>10217408-Flor de cera viva híbrida rosada flor gem</t>
  </si>
  <si>
    <t>10217409-Flor de cera viva híbrida blanca rubia</t>
  </si>
  <si>
    <t>10217410-Flor de cera viva híbrida eric john</t>
  </si>
  <si>
    <t>10217411-Flor de cera viva híbrida dama pintada</t>
  </si>
  <si>
    <t>10217412-Flor de cera viva híbrida revelación</t>
  </si>
  <si>
    <t>10217413-Flor de cera viva híbrida bola de nieve</t>
  </si>
  <si>
    <t>10217414-Flor de cera viva juriens brook</t>
  </si>
  <si>
    <t>10217415-Flor de cera viva lady stephanie rosada</t>
  </si>
  <si>
    <t>10217416-Flor de cera viva madonna</t>
  </si>
  <si>
    <t>10217417-Flor de cera viva mini blanca</t>
  </si>
  <si>
    <t>10217418-Flor de cera viva anaranjada</t>
  </si>
  <si>
    <t>10217419-Flor de cera viva perla</t>
  </si>
  <si>
    <t>10217420-Flor de cera viva pixie moon</t>
  </si>
  <si>
    <t>10217421-Flor de cera viva orgullo púrpura</t>
  </si>
  <si>
    <t>10217422-Flor de cera viva roja</t>
  </si>
  <si>
    <t>10217423-Flor de cera viva wanaroo</t>
  </si>
  <si>
    <t>10217424-Flor de cera viva amarilla</t>
  </si>
  <si>
    <t>10217501-Hierba de aquiles viva vinotinto</t>
  </si>
  <si>
    <t>10217502-Hierba de aquiles viva crema campesina</t>
  </si>
  <si>
    <t>10217503-Hierba de aquiles viva rosado campesino</t>
  </si>
  <si>
    <t>10217504-Hierba de aquiles viva luz de luna</t>
  </si>
  <si>
    <t>10217505-Hierba de aquiles viva anaranjado</t>
  </si>
  <si>
    <t>10217506-Hierba de aquiles viva durazno</t>
  </si>
  <si>
    <t>10217507-Hierba de aquiles viva rosada</t>
  </si>
  <si>
    <t>10217508-Hierba de aquiles viva rojo teñido</t>
  </si>
  <si>
    <t>10217509-Hierba de aquiles viva blanca</t>
  </si>
  <si>
    <t>10217510-Hierba de aquiles viva amarilla</t>
  </si>
  <si>
    <t>10217601-Zinia viva amarilla</t>
  </si>
  <si>
    <t>10217602-Zinia viva mini</t>
  </si>
  <si>
    <t>10217603-Zinia viva rosado</t>
  </si>
  <si>
    <t>10217604-Zinia viva rojo</t>
  </si>
  <si>
    <t xml:space="preserve">10217605-Zinia viva salmón </t>
  </si>
  <si>
    <t>10217606-Zinia viva amarillo</t>
  </si>
  <si>
    <t>10217701-Forsythia viva viridissima</t>
  </si>
  <si>
    <t>10217702-Forsythia viva giraldiana</t>
  </si>
  <si>
    <t xml:space="preserve">10217703-Forsythia viva mira </t>
  </si>
  <si>
    <t>10217704-Forsythia viva suspensa</t>
  </si>
  <si>
    <t>10217705-Forsythia viva intermedia</t>
  </si>
  <si>
    <t>10217706-Forsythia viva variabilis</t>
  </si>
  <si>
    <t>10217707-Forsythia viva ovate</t>
  </si>
  <si>
    <t>10217708-Forsythia viva intermedia lynwood</t>
  </si>
  <si>
    <t>10217801-Geranio vivo argenteum</t>
  </si>
  <si>
    <t>10217802-Geranio vivo cinereum</t>
  </si>
  <si>
    <t>10217803-Geranio vivo clarkei</t>
  </si>
  <si>
    <t>10217804-Geranio vivo dalmaticum</t>
  </si>
  <si>
    <t>10217805-Geranio vivo endressii</t>
  </si>
  <si>
    <t>10217806-Geranio vivo eriostemon</t>
  </si>
  <si>
    <t>10217807-Geranio vivo farreri</t>
  </si>
  <si>
    <t>10217808-Geranio vivo himalayense o grandiflora</t>
  </si>
  <si>
    <t>10217809-Geranio vivo ibericum</t>
  </si>
  <si>
    <t>10217810-Geranio vivo macrorhizum o raiz grande</t>
  </si>
  <si>
    <t>10217811-Geranio vivo maculatum</t>
  </si>
  <si>
    <t>10217812-Geranio vivo nodosum</t>
  </si>
  <si>
    <t>10217813-Geranio vivo phaeum</t>
  </si>
  <si>
    <t>10217814-Geranio vivo platypetalum</t>
  </si>
  <si>
    <t>10217815-Geranio vivo pratense</t>
  </si>
  <si>
    <t>10217816-Geranio vivo procurrens</t>
  </si>
  <si>
    <t>10217817-Geranio vivo psilostemon</t>
  </si>
  <si>
    <t>10217818-Geranio vivo pylzowianum</t>
  </si>
  <si>
    <t>10217819-Geranio vivo renardii</t>
  </si>
  <si>
    <t>10217820-Geranio vivo sanguineum o sangruento</t>
  </si>
  <si>
    <t>10217821-Geranio vivo sylvaticum</t>
  </si>
  <si>
    <t>10217822-Geranio vivo traversii</t>
  </si>
  <si>
    <t>10217823-Geranio vivo tuberosum</t>
  </si>
  <si>
    <t>10217824-Geranio vivo versicolor</t>
  </si>
  <si>
    <t>10217825-Geranio vivo wallachianum</t>
  </si>
  <si>
    <t>10217826-Geranio vivo wlassovianum</t>
  </si>
  <si>
    <t>10217827-Geranio vivo x magnificum o llamativo</t>
  </si>
  <si>
    <t>10217901-Amaryllis viva aglaiae</t>
  </si>
  <si>
    <t>10217902-Amaryllis viva amaru</t>
  </si>
  <si>
    <t>10217903-Amaryllis viva angustifolium</t>
  </si>
  <si>
    <t>10217904-Amaryllis viva anzaldoi</t>
  </si>
  <si>
    <t>10217905-Amaryllis viva araripinum</t>
  </si>
  <si>
    <t>10217906-Amaryllis viva arboricola</t>
  </si>
  <si>
    <t>10217907-Amaryllis viva argentinum</t>
  </si>
  <si>
    <t>10217908-Amaryllis viva aulicum</t>
  </si>
  <si>
    <t>10217909-Amaryllis viva aviflorum</t>
  </si>
  <si>
    <t>10217910-Amaryllis viva barreirasum</t>
  </si>
  <si>
    <t>10217911-Amaryllis viva blossfeldiae</t>
  </si>
  <si>
    <t>10217912-Amaryllis viva blumenavium</t>
  </si>
  <si>
    <t>10217913-Amaryllis viva brasilianum</t>
  </si>
  <si>
    <t>10217914-Amaryllis viva breviflorum</t>
  </si>
  <si>
    <t>10217915-Amaryllis viva bukasovii</t>
  </si>
  <si>
    <t>10217916-Amaryllis viva calyptratum</t>
  </si>
  <si>
    <t>10217917-Amaryllis viva caupolicanense</t>
  </si>
  <si>
    <t>10217918-Amaryllis viva chionedyanthum</t>
  </si>
  <si>
    <t>10217919-Amaryllis viva condemaita</t>
  </si>
  <si>
    <t>10217920-Amaryllis viva corriense</t>
  </si>
  <si>
    <t>10217921-Amaryllis viva cuzcoense</t>
  </si>
  <si>
    <t>10217922-Amaryllis viva curitibanum</t>
  </si>
  <si>
    <t>10217923-Amaryllis viva cybister</t>
  </si>
  <si>
    <t>10217924-Amaryllis viva divijuliani</t>
  </si>
  <si>
    <t>10217925-Amaryllis viva evansiae</t>
  </si>
  <si>
    <t>10217926-Amaryllis viva ferreyrae</t>
  </si>
  <si>
    <t>10217927-Amaryllis viva forgetii</t>
  </si>
  <si>
    <t>10217928-Amaryllis viva fosteri</t>
  </si>
  <si>
    <t>10217929-Amaryllis viva fuscum</t>
  </si>
  <si>
    <t>10217930-Amaryllis viva glaucescens</t>
  </si>
  <si>
    <t>10217931-Amaryllis viva goianum</t>
  </si>
  <si>
    <t>10217932-Amaryllis viva guarapuavicum</t>
  </si>
  <si>
    <t>10217933-Amaryllis viva harrisonii</t>
  </si>
  <si>
    <t>10217934-Amaryllis viva hugoi</t>
  </si>
  <si>
    <t>10217935-Amaryllis viva iguazuanum</t>
  </si>
  <si>
    <t>10217936-Amaryllis viva illustre</t>
  </si>
  <si>
    <t>10217937-Amaryllis viva intiflorum</t>
  </si>
  <si>
    <t>10217938-Amaryllis viva kromeri</t>
  </si>
  <si>
    <t>10217939-Amaryllis viva lapacense</t>
  </si>
  <si>
    <t>10217940-Amaryllis viva leonardii</t>
  </si>
  <si>
    <t>10217941-Amaryllis viva leopoldii</t>
  </si>
  <si>
    <t>10217942-Amaryllis viva macbridei</t>
  </si>
  <si>
    <t>10217943-Amaryllis viva machupijchense</t>
  </si>
  <si>
    <t>10217944-Amaryllis viva mandonii</t>
  </si>
  <si>
    <t>10217945-Amaryllis viva minasgerais</t>
  </si>
  <si>
    <t>10217946-Amaryllis viva miniatum</t>
  </si>
  <si>
    <t>10217947-Amaryllis viva mollevillquense</t>
  </si>
  <si>
    <t>10217948-Amaryllis viva morelianum</t>
  </si>
  <si>
    <t>10217949-Amaryllis viva nelsonii</t>
  </si>
  <si>
    <t>10217950-Amaryllis viva oconoquense</t>
  </si>
  <si>
    <t>10217951-Amaryllis viva papilio</t>
  </si>
  <si>
    <t>10217952-Amaryllis viva paquichanum</t>
  </si>
  <si>
    <t>10217953-Amaryllis viva paradisiacum</t>
  </si>
  <si>
    <t>10217954-Amaryllis viva pardinum</t>
  </si>
  <si>
    <t>10217955-Amaryllis viva parodii</t>
  </si>
  <si>
    <t>10217956-Amaryllis viva petiolatum</t>
  </si>
  <si>
    <t>10217957-Amaryllis viva psittacinum</t>
  </si>
  <si>
    <t>10217958-Amaryllis viva puniceum</t>
  </si>
  <si>
    <t>10217959-Amaryllis viva reginae</t>
  </si>
  <si>
    <t>10217960-Amaryllis viva reticulatum</t>
  </si>
  <si>
    <t>10217961-Amaryllis viva rubropictum</t>
  </si>
  <si>
    <t>10217962-Amaryllis viva santacatarina</t>
  </si>
  <si>
    <t>10217963-Amaryllis viva solandraeflorum</t>
  </si>
  <si>
    <t>10217964-Amaryllis viva starkiorum</t>
  </si>
  <si>
    <t>10217965-Amaryllis viva striatum</t>
  </si>
  <si>
    <t>10217966-Amaryllis viva stylosum</t>
  </si>
  <si>
    <t>10217967-Amaryllis viva teyucuarense</t>
  </si>
  <si>
    <t>10217968-Amaryllis viva traubii</t>
  </si>
  <si>
    <t>10217969-Amaryllis viva vargasii</t>
  </si>
  <si>
    <t>10217970-Amaryllis viva variegatum</t>
  </si>
  <si>
    <t>10217971-Amaryllis viva vittatum</t>
  </si>
  <si>
    <t>10217972-Amaryllis viva yungacense</t>
  </si>
  <si>
    <t>10218001-Rubdeckia viva alpicola</t>
  </si>
  <si>
    <t>10218002-Rubdeckia viva amplexicaulis</t>
  </si>
  <si>
    <t>10218003-Rubdeckia viva auriculata</t>
  </si>
  <si>
    <t>10218004-Rubdeckia viva bicolor</t>
  </si>
  <si>
    <t>10218005-Rubdeckia viva californica</t>
  </si>
  <si>
    <t>10218006-Rubdeckia viva fulgida</t>
  </si>
  <si>
    <t>10218007-Rubdeckia viva glaucescens</t>
  </si>
  <si>
    <t>10218008-Rubdeckia viva graminifolia</t>
  </si>
  <si>
    <t>10218009-Rubdeckia viva grandiflora</t>
  </si>
  <si>
    <t>10218010-Rubdeckia viva heliopsidis</t>
  </si>
  <si>
    <t>10218011-Rubdeckia viva hirta</t>
  </si>
  <si>
    <t>10218012-Rubdeckia viva klamathensis</t>
  </si>
  <si>
    <t>10218013-Rubdeckia viva laciniata</t>
  </si>
  <si>
    <t>10218014-Rubdeckia viva máxima</t>
  </si>
  <si>
    <t>10218015-Rubdeckia viva missouriensis</t>
  </si>
  <si>
    <t>10218016-Rubdeckia viva mohrii</t>
  </si>
  <si>
    <t>10218017-Rubdeckia viva mollis</t>
  </si>
  <si>
    <t>10218018-Rubdeckia viva montana</t>
  </si>
  <si>
    <t>10218019-Rubdeckia viva nítida</t>
  </si>
  <si>
    <t>10218020-Rubdeckia viva occidentalis</t>
  </si>
  <si>
    <t>10218021-Rubdeckia viva pinnata</t>
  </si>
  <si>
    <t>10218022-Rubdeckia viva scabrifolia</t>
  </si>
  <si>
    <t>10218023-Rubdeckia viva serotina</t>
  </si>
  <si>
    <t>10218024-Rubdeckia viva speciosa</t>
  </si>
  <si>
    <t>10218025-Rubdeckia viva subtomentosa</t>
  </si>
  <si>
    <t>10218026-Rubdeckia viva texana</t>
  </si>
  <si>
    <t>10218027-Rubdeckia viva triloba</t>
  </si>
  <si>
    <t>10218101-Protea viva bouquet</t>
  </si>
  <si>
    <t>10218102-Protea viva cepillo botella</t>
  </si>
  <si>
    <t>10218103-Protea viva carnaval</t>
  </si>
  <si>
    <t>10218104-Protea viva follaje cordata</t>
  </si>
  <si>
    <t>10218105-Protea viva grandiceps</t>
  </si>
  <si>
    <t>10218106-Protea viva visón verde</t>
  </si>
  <si>
    <t>10218107-Protea viva hiedra</t>
  </si>
  <si>
    <t>10218108-Protea viva rey</t>
  </si>
  <si>
    <t>10218109-Protea viva nana cones</t>
  </si>
  <si>
    <t>10218110-Protea viva alfiletero anaranjada</t>
  </si>
  <si>
    <t>10218111-Protea viva alfiletero tango</t>
  </si>
  <si>
    <t>10218112-Protea viva alfiletero amarillo</t>
  </si>
  <si>
    <t>10218113-Protea viva hielo rosado</t>
  </si>
  <si>
    <t>10218114-Protea viva visón rosado</t>
  </si>
  <si>
    <t>10218115-Protea viva reina</t>
  </si>
  <si>
    <t>10218116-Protea viva repens</t>
  </si>
  <si>
    <t>10218117-Protea viva cuchara de rosas</t>
  </si>
  <si>
    <t>10218118-Protea viva silvia</t>
  </si>
  <si>
    <t>10218119-Protea viva sugarbush</t>
  </si>
  <si>
    <t>10218120-Protea viva susara</t>
  </si>
  <si>
    <t>10218121-Protea viva waratha</t>
  </si>
  <si>
    <t>10218122-Protea viva visón blanco</t>
  </si>
  <si>
    <t>10218201-Leucadendron vivo argenteum</t>
  </si>
  <si>
    <t>10218202-Leucadendron vivo delicia de crema</t>
  </si>
  <si>
    <t>10218203-Leucadendron vivo cumosum</t>
  </si>
  <si>
    <t>10218204-Leucadendron vivo discolor</t>
  </si>
  <si>
    <t>10218205-Leucadendron vivo galpini</t>
  </si>
  <si>
    <t>10218206-Leucadendron vivo mina de oro</t>
  </si>
  <si>
    <t>10218207-Leucadendron vivo oro inca</t>
  </si>
  <si>
    <t>10218208-Leucadendron vivo bufón</t>
  </si>
  <si>
    <t>10218209-Leucadendron vivo laxum</t>
  </si>
  <si>
    <t>10218210-Leucadendron vivo mini</t>
  </si>
  <si>
    <t>10218211-Leucadendron vivo oro patea</t>
  </si>
  <si>
    <t>10218212-Leucadendron vivo petra</t>
  </si>
  <si>
    <t>10218213-Leucadendron vivo plumosum</t>
  </si>
  <si>
    <t>10218214-Leucadendron vivo roseta</t>
  </si>
  <si>
    <t>10218215-Leucadendron vivo atardecer safari</t>
  </si>
  <si>
    <t>10218216-Leucadendron vivo atardecer safari spr</t>
  </si>
  <si>
    <t>10218217-Leucadendron vivo speciosa</t>
  </si>
  <si>
    <t>10218218-Leucadendron vivo spray</t>
  </si>
  <si>
    <t>10218219-Leucadendron vivo maravilla wilson</t>
  </si>
  <si>
    <t>10218220-Leucadendron vivo yarden</t>
  </si>
  <si>
    <t>10218301-Leucospermum vivo album</t>
  </si>
  <si>
    <t>10218302-Leucospermum vivo attenuatum</t>
  </si>
  <si>
    <t>10218303-Leucospermum vivo calligerum</t>
  </si>
  <si>
    <t>10218304-Leucospermum vivo conocarpodendron</t>
  </si>
  <si>
    <t>10218305-Leucospermum vivo cordatum</t>
  </si>
  <si>
    <t>10218306-Leucospermum vivo cuneiforme</t>
  </si>
  <si>
    <t>10218307-Leucospermum vivo formosum</t>
  </si>
  <si>
    <t>10218308-Leucospermum vivo glabrum</t>
  </si>
  <si>
    <t>10218309-Leucospermum vivo grandiflorum</t>
  </si>
  <si>
    <t>10218310-Leucospermum vivo harmatum</t>
  </si>
  <si>
    <t>10218311-Leucospermum vivo heterophyllum</t>
  </si>
  <si>
    <t>10218312-Leucospermum vivo innovans</t>
  </si>
  <si>
    <t>10218313-Leucospermum vivo muirii</t>
  </si>
  <si>
    <t>10218314-Leucospermum vivo oleifolium</t>
  </si>
  <si>
    <t>10218315-Leucospermum vivo patersonii</t>
  </si>
  <si>
    <t>10218316-Leucospermum vivo pluridens</t>
  </si>
  <si>
    <t>10218317-Leucospermum vivo praemorsum</t>
  </si>
  <si>
    <t>10218318-Leucospermum vivo prostratum</t>
  </si>
  <si>
    <t>10218319-Leucospermum vivo rodolentum</t>
  </si>
  <si>
    <t>10218320-Leucospermum vivo saxatile</t>
  </si>
  <si>
    <t>10218321-Leucospermum vivo secundifolium</t>
  </si>
  <si>
    <t>10218322-Leucospermum vivo tomentosus</t>
  </si>
  <si>
    <t>10218323-Leucospermum vivo truncatulum</t>
  </si>
  <si>
    <t>10218324-Leucospermum vivo utriculosum</t>
  </si>
  <si>
    <t>10218325-Leucospermum vivo winterii</t>
  </si>
  <si>
    <t>10218326-Leucospermum vivo arenarium</t>
  </si>
  <si>
    <t>10218327-Leucospermum vivo bolusii</t>
  </si>
  <si>
    <t>10218328-Leucospermum vivo catherinae</t>
  </si>
  <si>
    <t>10218329-Leucospermum vivo conocarpum</t>
  </si>
  <si>
    <t>10218330-Leucospermum vivo cordifolium</t>
  </si>
  <si>
    <t>10218331-Leucospermum vivo erubescens</t>
  </si>
  <si>
    <t>10218332-Leucospermum vivo gerrardii</t>
  </si>
  <si>
    <t>10218333-Leucospermum vivo gracile</t>
  </si>
  <si>
    <t>10218334-Leucospermum vivo gueinzii</t>
  </si>
  <si>
    <t>10218335-Leucospermum vivo harpagonatum</t>
  </si>
  <si>
    <t>10218336-Leucospermum vivo hypophyllocarpodendron</t>
  </si>
  <si>
    <t>10218337-Leucospermum vivo lineare</t>
  </si>
  <si>
    <t>10218338-Leucospermum vivo mundii</t>
  </si>
  <si>
    <t>10218339-Leucospermum vivo parile</t>
  </si>
  <si>
    <t>10218340-Leucospermum vivo pendunculatum</t>
  </si>
  <si>
    <t>10218341-Leucospermum vivo praecox</t>
  </si>
  <si>
    <t>10218342-Leucospermum vivo profugum</t>
  </si>
  <si>
    <t>10218343-Leucospermum vivo reflexum</t>
  </si>
  <si>
    <t>10218344-Leucospermum vivo royenifolium</t>
  </si>
  <si>
    <t>10218345-Leucospermum vivo saxosum</t>
  </si>
  <si>
    <t>10218346-Leucospermum vivo spathulatum</t>
  </si>
  <si>
    <t>10218347-Leucospermum vivo tottum</t>
  </si>
  <si>
    <t>10218348-Leucospermum vivo truncatum</t>
  </si>
  <si>
    <t>10218349-Leucospermum vivo vestitum</t>
  </si>
  <si>
    <t>10218350-Leucospermum vivo wittebergense</t>
  </si>
  <si>
    <t>10221501-Agapanto vivo azul</t>
  </si>
  <si>
    <t>10221502-Agapanto vivo blanco</t>
  </si>
  <si>
    <t>10221601-Alchimilla viva capa de dama</t>
  </si>
  <si>
    <t>10221602-Alchimilla viva robustica</t>
  </si>
  <si>
    <t>10221701-Astilbe vivo rosado fuerte</t>
  </si>
  <si>
    <t>10221702-Astilbe vivo rosado claro</t>
  </si>
  <si>
    <t>10221703-Astilbe vivo rojo</t>
  </si>
  <si>
    <t>10221704-Astilbe vivo blanco</t>
  </si>
  <si>
    <t>10221801-Angélica viva gigas</t>
  </si>
  <si>
    <t>10221802-Angélica viva sylvestris</t>
  </si>
  <si>
    <t>10221901-Ajenjo vivo verde</t>
  </si>
  <si>
    <t>10221902-Ajenjo vivo rey plata</t>
  </si>
  <si>
    <t>10222001-Flor de alcachofa viva chocolate</t>
  </si>
  <si>
    <t>10222002-Flor de alcachofa viva verde</t>
  </si>
  <si>
    <t>10222003-Flor de alcachofa viva púrpura o floreciente</t>
  </si>
  <si>
    <t>10222101-Astrantia viva rosada</t>
  </si>
  <si>
    <t>10222102-Astrantia viva blanca</t>
  </si>
  <si>
    <t>10222201-Flor de banano viva anaranjada</t>
  </si>
  <si>
    <t>10222202-Flor de banano viva antorcha anaranjada</t>
  </si>
  <si>
    <t>10222203-Flor de banano viva púrpura</t>
  </si>
  <si>
    <t>10222301-Baptisia viva australis</t>
  </si>
  <si>
    <t>10222302-Baptisia viva sphaerocarpa</t>
  </si>
  <si>
    <t>10222401-Boronia viva rosada</t>
  </si>
  <si>
    <t>10222402-Boronia viva amarilla</t>
  </si>
  <si>
    <t>10222501-Bromelia viva amarilla reg</t>
  </si>
  <si>
    <t>10222502-Bromelia viva roja reg</t>
  </si>
  <si>
    <t xml:space="preserve">10222601-Brunia viva albiflora </t>
  </si>
  <si>
    <t>10222602-Brunia viva albiflora verde</t>
  </si>
  <si>
    <t>10222603-Brunia viva rocío de plata</t>
  </si>
  <si>
    <t>10222701-Calatea viva cigarro</t>
  </si>
  <si>
    <t>10222702-Calatea hielo verde</t>
  </si>
  <si>
    <t>10222703-Calatea serpiente cascabel</t>
  </si>
  <si>
    <t>10222801-Calcynia viva rosada</t>
  </si>
  <si>
    <t>10222802-Calcynia viva princesa</t>
  </si>
  <si>
    <t>10222803-Calcynia viva blanca</t>
  </si>
  <si>
    <t>10222901-Caléndula viva anaranjada</t>
  </si>
  <si>
    <t>10222902-Caléndula viva amarilla</t>
  </si>
  <si>
    <t>10223001-Campanilla viva azul</t>
  </si>
  <si>
    <t>10223002-Campanilla viva rosada</t>
  </si>
  <si>
    <t>10223003-Campanilla viva blanca</t>
  </si>
  <si>
    <t>10223101-Cestrum vivo rojo</t>
  </si>
  <si>
    <t>10223102-Cestrum vivo rojo zohar</t>
  </si>
  <si>
    <t>10223103-Cestrum vivo amarillo</t>
  </si>
  <si>
    <t>10223201-Chasmante floribunda viva amarilla</t>
  </si>
  <si>
    <t>10223202-Chasmante floribunda viva anaranjada</t>
  </si>
  <si>
    <t>10223301-Costus barbada viva</t>
  </si>
  <si>
    <t>10223302-Costus viva cabeza de indio</t>
  </si>
  <si>
    <t>10223401-Vara de san josé lucifer viva</t>
  </si>
  <si>
    <t>10223402-Vara de san josé viva vainas</t>
  </si>
  <si>
    <t>10223403-Vara de san josé viva amarilla</t>
  </si>
  <si>
    <t>10223501-Lirio del fuego vivo anaranjado brillante</t>
  </si>
  <si>
    <t>10223502-Lirio del fuego vivo crema</t>
  </si>
  <si>
    <t>10223503-Lirio del fuego vivo anaranjado</t>
  </si>
  <si>
    <t>10223504-Lirio del fuego vivo amarillo</t>
  </si>
  <si>
    <t>10223601-Flor del muelle viva verde</t>
  </si>
  <si>
    <t>10223602-Flor del muelle viva roja</t>
  </si>
  <si>
    <t>10223701-Planta erizo viva tintura negra</t>
  </si>
  <si>
    <t>10223702-Planta erizo viva tintura anaranjada</t>
  </si>
  <si>
    <t>10223801-Manzanilla viva sencilla vegmo</t>
  </si>
  <si>
    <t>10223802-Manzanilla viva doble blanca</t>
  </si>
  <si>
    <t>10223803-Manzanilla viva bola de nieve</t>
  </si>
  <si>
    <t>10223804-Manzanilla viva blanca</t>
  </si>
  <si>
    <t>10223901-Nomeolvides viva azul</t>
  </si>
  <si>
    <t>10223902-Nomeolvides viva blanca</t>
  </si>
  <si>
    <t>10224001-Gallardia viva anaranjada</t>
  </si>
  <si>
    <t>10224002-Gallardia viva amarilla</t>
  </si>
  <si>
    <t>10224101-Genciana viva azul</t>
  </si>
  <si>
    <t>10224102-Genciana viva blanca</t>
  </si>
  <si>
    <t>10224201-Gladiolo vivo glamini rosado</t>
  </si>
  <si>
    <t>10224202-Gladiolo vivo glamini rojo</t>
  </si>
  <si>
    <t>10224301-Gloriosa viva anaranjada</t>
  </si>
  <si>
    <t>10224302-Gloriosa viva roja</t>
  </si>
  <si>
    <t>10224303-Gloriosa viva amarilla</t>
  </si>
  <si>
    <t>10224401-Violeta silvestre viva anaranjada</t>
  </si>
  <si>
    <t>10224402-Violeta silvestre viva roja</t>
  </si>
  <si>
    <t>10224501-Eléboro vivo verde</t>
  </si>
  <si>
    <t>10224502-Eléboro vivo rayo de luna</t>
  </si>
  <si>
    <t>10224601-Ixia viva rosada</t>
  </si>
  <si>
    <t>10224602-Ixia viva blanca</t>
  </si>
  <si>
    <t>10224701-Liatris viva púrpura</t>
  </si>
  <si>
    <t>10224702-Liatris viva spray</t>
  </si>
  <si>
    <t>10224703-Liatris viva blanca</t>
  </si>
  <si>
    <t>10224801-Lysimachia punctata viva</t>
  </si>
  <si>
    <t>10224802-Lysimachia vulgaris viva</t>
  </si>
  <si>
    <t>10224803-Lysimachia blanca viva</t>
  </si>
  <si>
    <t>10224804-Lysimachia amarilla viva</t>
  </si>
  <si>
    <t>10224901-Maraca viva marrón</t>
  </si>
  <si>
    <t xml:space="preserve">10224902-Maraca viva shampoo ginger </t>
  </si>
  <si>
    <t>10225001-Caléndula viva francesa</t>
  </si>
  <si>
    <t>10225002-Caléndula viva verde</t>
  </si>
  <si>
    <t>10225003-Caléndula (marigold) viva anaranjada</t>
  </si>
  <si>
    <t>10225004-Caléndula (marigold) viva amarilla</t>
  </si>
  <si>
    <t>10225101-Mimosa viva azul o púrpura</t>
  </si>
  <si>
    <t xml:space="preserve">10225102-Mimosa dedo viva </t>
  </si>
  <si>
    <t>10225103-Mimosa viva floribunda o italia</t>
  </si>
  <si>
    <t>10225104-Mimosa viva mirandola</t>
  </si>
  <si>
    <t>10225201-Nerina viva rosada</t>
  </si>
  <si>
    <t>10225202-Nerina samiensis blanca</t>
  </si>
  <si>
    <t>10225301-Flor colgante de nogal blanco viva</t>
  </si>
  <si>
    <t>10225302-Flor sin hojas de nogal blanco viva</t>
  </si>
  <si>
    <t>10225303-Flor erecta de nogal blanco brasileño viva</t>
  </si>
  <si>
    <t>10225401-Phlox viva rosado oscur</t>
  </si>
  <si>
    <t>10225402-Phlox viva lavanda</t>
  </si>
  <si>
    <t>10225403-Phlox viva rosado claro</t>
  </si>
  <si>
    <t>10225404-Phlox viva blanca</t>
  </si>
  <si>
    <t>10225501-Physostegia viva rosada</t>
  </si>
  <si>
    <t>10225502-Physostegia viva vainas</t>
  </si>
  <si>
    <t>10225503-Physostegia viva blanca</t>
  </si>
  <si>
    <t>10225601-Saponaria viva rosada</t>
  </si>
  <si>
    <t>10225602-Saponaria viva blanca</t>
  </si>
  <si>
    <t>10225701-Sarracenia viva flava rugelii</t>
  </si>
  <si>
    <t>10225801-Sicilia viva campanulata azul</t>
  </si>
  <si>
    <t>10225802-Sicilia viva campanulata rosada</t>
  </si>
  <si>
    <t>10225803-Sicilia viva campanulata blanca</t>
  </si>
  <si>
    <t>10225804-Sicilia viva peruana</t>
  </si>
  <si>
    <t>10225901-Sedum viva marrón</t>
  </si>
  <si>
    <t>10225902-Sedum viva verde</t>
  </si>
  <si>
    <t>10225903-Sedum viva rosada</t>
  </si>
  <si>
    <t>10225904-Sedum viva roja</t>
  </si>
  <si>
    <t>10226001-Agrsotema viva</t>
  </si>
  <si>
    <t>10226002-Kniphophia o assegai poker viva</t>
  </si>
  <si>
    <t>10226003-Bellis perennis viva</t>
  </si>
  <si>
    <t>10226004-Campana de irlanda o molucella viva</t>
  </si>
  <si>
    <t>10226005-Ave del paraíso viva</t>
  </si>
  <si>
    <t>10226006-Novia sonrojada viva</t>
  </si>
  <si>
    <t>10226007-Buddleia o arbusto mariposa viva</t>
  </si>
  <si>
    <t>10226008-Bupleurum griffithii viva</t>
  </si>
  <si>
    <t>10226009-California ginesta viva</t>
  </si>
  <si>
    <t>10226010-Callicarpa púrpura viva</t>
  </si>
  <si>
    <t>10226011-Campanilla blanca viva</t>
  </si>
  <si>
    <t>10226012-Penacho dulce viva</t>
  </si>
  <si>
    <t>10226013-Cariopteris viva</t>
  </si>
  <si>
    <t>10226014-Centaurea o marco polo viva</t>
  </si>
  <si>
    <t>10226015-Linterna china viva</t>
  </si>
  <si>
    <t>10226016-Clematis recta purpurea viva</t>
  </si>
  <si>
    <t>10226017-Cleome spinosa viva</t>
  </si>
  <si>
    <t>10226018-Coreopsis viva</t>
  </si>
  <si>
    <t>10226019-Farolitos de la virgen azul viva</t>
  </si>
  <si>
    <t>10226020-Cosmos chocolate viva</t>
  </si>
  <si>
    <t>10226021-Cotinus coggygria viva</t>
  </si>
  <si>
    <t>10226022-Craspedia o billy bolas viva</t>
  </si>
  <si>
    <t>10226023-Deutzia alta viva</t>
  </si>
  <si>
    <t>10226024-Diosma viva</t>
  </si>
  <si>
    <t>10226025-Echeveria suculenta chupahuevos viva</t>
  </si>
  <si>
    <t>10226026-Echinacea purpurea viva</t>
  </si>
  <si>
    <t>10226027-Edelweiss viva</t>
  </si>
  <si>
    <t>10226028-Erythronium pagoda viva</t>
  </si>
  <si>
    <t>10226029-Flor de eucalipto viva</t>
  </si>
  <si>
    <t>10226030-Eucaris o lirio del amazonas vivo</t>
  </si>
  <si>
    <t>10226031-Eucomis o lirio de piña vivo</t>
  </si>
  <si>
    <t>10226032-Eupatorium maculatum vivo</t>
  </si>
  <si>
    <t>10226033-Filipendula viva</t>
  </si>
  <si>
    <t>10226034-Digitalis vivo</t>
  </si>
  <si>
    <t>10226035-Gilia globo viva</t>
  </si>
  <si>
    <t>10226036-Globularia de ojo azul viva</t>
  </si>
  <si>
    <t>10226037-Washington hawthorne viva</t>
  </si>
  <si>
    <t>10226038-Helenio viva</t>
  </si>
  <si>
    <t>10226039-Helianto viva</t>
  </si>
  <si>
    <t>10226040-Herperis matronalis viva</t>
  </si>
  <si>
    <t>10226041-Houttuynia cordata chameleon viva</t>
  </si>
  <si>
    <t>10226042-Jacinto con bulbo viva</t>
  </si>
  <si>
    <t>10226043-Maiz indio vivo</t>
  </si>
  <si>
    <t>10226044-Jack en el púlpito vivo</t>
  </si>
  <si>
    <t>10226045-Arbol del cielo japonés vivo</t>
  </si>
  <si>
    <t>10226046-Enredadera de jazmin florecida viva</t>
  </si>
  <si>
    <t>10226047-Jatropha curcas o pólvora viva</t>
  </si>
  <si>
    <t>10226048-Knautia viva</t>
  </si>
  <si>
    <t>10226049-Kochia sedifolia viva</t>
  </si>
  <si>
    <t>10226050-Lachenalia romaud viva</t>
  </si>
  <si>
    <t>10226051-Flor de oreja de oveja viva</t>
  </si>
  <si>
    <t>10226052-Lavanda viva</t>
  </si>
  <si>
    <t>10226053-Leucocoryne speciosa viva</t>
  </si>
  <si>
    <t>10226054-Lythrum viva</t>
  </si>
  <si>
    <t>10226055-Malva zebrina viva</t>
  </si>
  <si>
    <t>10226056-Margarita blanca viva</t>
  </si>
  <si>
    <t>10226057-Montbretia amarilla viva</t>
  </si>
  <si>
    <t>10226058-Nebelia viva</t>
  </si>
  <si>
    <t>10226059-Nicotiana viva verde</t>
  </si>
  <si>
    <t>10226060-Nigella damascena o amor en la niebla viva</t>
  </si>
  <si>
    <t>10226061-Nigella viva</t>
  </si>
  <si>
    <t>10226062-Orquídea de monja viva</t>
  </si>
  <si>
    <t>10226063-Orquídea verde paphiopedilum</t>
  </si>
  <si>
    <t>10226064-Paranomus viva</t>
  </si>
  <si>
    <t>10226065-Penstemon husker rojo vivo</t>
  </si>
  <si>
    <t>10226066-Manzana peruana viva</t>
  </si>
  <si>
    <t>10226067-Phlomis sarnia viva</t>
  </si>
  <si>
    <t>10226068-Didiscus o flor de encaje rosada viva</t>
  </si>
  <si>
    <t>10226069-Platycodon o flor globo viva</t>
  </si>
  <si>
    <t>10226070-Retzia capensis viva</t>
  </si>
  <si>
    <t>10226071-Ricino común vivo</t>
  </si>
  <si>
    <t>10226072-Nieve en el monte viva</t>
  </si>
  <si>
    <t>10226073-Solidago teñida viva</t>
  </si>
  <si>
    <t>10226074-Scilla blanca viva</t>
  </si>
  <si>
    <t>10226075-Stachys byzantina viva</t>
  </si>
  <si>
    <t>10226076-Flor de paja viva</t>
  </si>
  <si>
    <t>10226077-Oscularia suculenta viva</t>
  </si>
  <si>
    <t>10226078-Flor de tillasandia viva</t>
  </si>
  <si>
    <t>10226079-Triteleia viva</t>
  </si>
  <si>
    <t>10226080-Tritoma naranja o chuzo caliente viva roja</t>
  </si>
  <si>
    <t>10226081-Veronicastrum virginiana viva</t>
  </si>
  <si>
    <t>10226082-Bromelia vriesea splendens viva</t>
  </si>
  <si>
    <t>10226084-Hipericim o hierba de san juan viva</t>
  </si>
  <si>
    <t>10226085-Spirea viva</t>
  </si>
  <si>
    <t>10226086-Yerba de san bonifacio viva</t>
  </si>
  <si>
    <t>10226101-Sello de salomón (polygonato) falso viva</t>
  </si>
  <si>
    <t>10226102-Sello de salomón (polygonato) variegado viva</t>
  </si>
  <si>
    <t>10226201-Tanaceto vivo amazonas</t>
  </si>
  <si>
    <t>10226202-Tanaceto vivo victoria doble blanco</t>
  </si>
  <si>
    <t>10226203-Tanaceto vivo victoria sencillo blanco</t>
  </si>
  <si>
    <t>10226204-Tanaceto vivo vegmo amarillo</t>
  </si>
  <si>
    <t>10226301-Trachelium jade viva</t>
  </si>
  <si>
    <t>10226302-Trachelium púrpura viva</t>
  </si>
  <si>
    <t>10226303-Trachelium blanca viva</t>
  </si>
  <si>
    <t>10226401-Tuberosa viva doble</t>
  </si>
  <si>
    <t>10226402-Tuberosa viva sencilla</t>
  </si>
  <si>
    <t>10226501-Tweedia azul viva</t>
  </si>
  <si>
    <t>10226502-Tweedia blanca viva</t>
  </si>
  <si>
    <t>10226601-Verónica viva rosada</t>
  </si>
  <si>
    <t>10226602-Verónica viva púrpura</t>
  </si>
  <si>
    <t>10226603-Verónica viva blanca</t>
  </si>
  <si>
    <t>10226701-Watsonia viva anaranjada</t>
  </si>
  <si>
    <t>10226702-Watsonia viva rosada</t>
  </si>
  <si>
    <t>10226703-Watsonia viva roja</t>
  </si>
  <si>
    <t>10226704-Watsonia viva blanca</t>
  </si>
  <si>
    <t>10231501-Crisantemo vivo pompón delirock</t>
  </si>
  <si>
    <t>10231502-Crisantemo vivo pompón discovery</t>
  </si>
  <si>
    <t>10231503-Crisantemo vivo pompón focus</t>
  </si>
  <si>
    <t>10231504-Crisantemo vivo pompón jeanne</t>
  </si>
  <si>
    <t>10231505-Crisantemo vivo pompón lady</t>
  </si>
  <si>
    <t>10231506-Crisantemo vivo pompón leidi</t>
  </si>
  <si>
    <t>10231507-Crisantemo vivo pompón lexy</t>
  </si>
  <si>
    <t>10231508-Crisantemo vivo pompón ole</t>
  </si>
  <si>
    <t>10231509-Crisantemo vivo pompón revise</t>
  </si>
  <si>
    <t>10231510-Crisantemo vivo pompón estadista</t>
  </si>
  <si>
    <t>10231511-Crisantemo vivo pompón dulce</t>
  </si>
  <si>
    <t>10231512-Crisantemo vivo pompón yoko ono</t>
  </si>
  <si>
    <t>10231513-Crisantemo vivo pompón zip</t>
  </si>
  <si>
    <t>10231601-Crisantemo vivo pompón artista rosado</t>
  </si>
  <si>
    <t>10231602-Crisantemo vivo pompón artista amarillo</t>
  </si>
  <si>
    <t>10231603-Crisantemo vivo pompón atlantis rosado</t>
  </si>
  <si>
    <t>10231604-Crisantemo vivo pompón atlantis blanco</t>
  </si>
  <si>
    <t>10231605-Crisantemo vivo pompón atlantis amarillo</t>
  </si>
  <si>
    <t>10231606-Crisantemo vivo pompón bennie jolink</t>
  </si>
  <si>
    <t>10231607-Crisantemo vivo pompón bennie jolink amarillo</t>
  </si>
  <si>
    <t>10231608-Crisantemo vivo pompón managua bronce</t>
  </si>
  <si>
    <t>10231609-Crisantemo vivo pompón clave</t>
  </si>
  <si>
    <t>10231610-Crisantemo vivo pompón ficción coral</t>
  </si>
  <si>
    <t>10231611-Crisantemo vivo pompón cumbia</t>
  </si>
  <si>
    <t>10231612-Crisantemo vivo pompón cantata oscura</t>
  </si>
  <si>
    <t>10231613-Crisantemo vivo pompón lineker oscuro</t>
  </si>
  <si>
    <t>10231614-Crisantemo vivo pompón dipper</t>
  </si>
  <si>
    <t>10231615-Crisantemo vivo pompón rosado elite</t>
  </si>
  <si>
    <t>10231616-Crisantemo vivo pompón blanco elite</t>
  </si>
  <si>
    <t>10231617-Crisantemo vivo pompón amarillo elite</t>
  </si>
  <si>
    <t>10231618-Crisantemo vivo pompón factor</t>
  </si>
  <si>
    <t>10231619-Crisantemo vivo pompón ficción</t>
  </si>
  <si>
    <t>10231620-Crisantemo vivo pompón fuerza</t>
  </si>
  <si>
    <t>10231621-Crisantemo vivo pompón reagan mejorado</t>
  </si>
  <si>
    <t>10231622-Crisantemo vivo pompón life</t>
  </si>
  <si>
    <t>10231623-Crisantemo vivo pompón managua anaranjado</t>
  </si>
  <si>
    <t>10231624-Crisantemo vivo pompón novedsd bronce cocarde</t>
  </si>
  <si>
    <t>10231625-Crisantemo vivo pompón reagan anaranjado</t>
  </si>
  <si>
    <t>10231626-Crisantemo vivo pompón orinoco</t>
  </si>
  <si>
    <t>10231627-Crisantemo vivo pompón petra</t>
  </si>
  <si>
    <t>10231628-Crisantemo vivo pompón balsas rosado</t>
  </si>
  <si>
    <t>10231629-Crisantemo vivo pompón mona lisa rosado</t>
  </si>
  <si>
    <t>10231630-Crisantemo vivo pompón reagan rosado</t>
  </si>
  <si>
    <t>10231631-Crisantemo vivo pompón marfil reagan</t>
  </si>
  <si>
    <t>10231632-Crisantemo vivo pompón reagan rosado</t>
  </si>
  <si>
    <t>10231633-Crisantemo vivo pompón rebasco</t>
  </si>
  <si>
    <t>10231634-Crisantemo vivo pompón redock</t>
  </si>
  <si>
    <t>10231635-Crisantemo vivo pompón salmón lineker</t>
  </si>
  <si>
    <t>10231636-Crisantemo vivo pompón sheba</t>
  </si>
  <si>
    <t>10231637-Crisantemo vivo pompón sirius</t>
  </si>
  <si>
    <t>10231638-Crisantemo vivo pompón reagan espléndido</t>
  </si>
  <si>
    <t>10231639-Crisantemo vivo pompón reagan soleado</t>
  </si>
  <si>
    <t>10231640-Crisantemo vivo pompón tina</t>
  </si>
  <si>
    <t>10231641-Crisantemo vivo pompón vero</t>
  </si>
  <si>
    <t>10231642-Crisantemo vivo pompón volare</t>
  </si>
  <si>
    <t>10231643-Crisantemo vivo pompón vida blanca</t>
  </si>
  <si>
    <t>10231644-Crisantemo vivo pompón regan blanco</t>
  </si>
  <si>
    <t>10231645-Crisantemo vivo pompón rino blanco</t>
  </si>
  <si>
    <t>10231646-Crisantemo vivo pompón vero amarillo</t>
  </si>
  <si>
    <t>10231647-Crisantemo vivo pompón zenith</t>
  </si>
  <si>
    <t>10231701-Crisantemo vivo espollado cremon annecy oscura</t>
  </si>
  <si>
    <t xml:space="preserve">10231702-Crisantemo vivo espollado cremon </t>
  </si>
  <si>
    <t>10231703-Crisantemo vivo espollado cremon atlantis rosado</t>
  </si>
  <si>
    <t>10231704-Crisantemo vivo espollado cremon eleonora bronce</t>
  </si>
  <si>
    <t>10231705-Crisantemo vivo espollado cremon eleonora lila</t>
  </si>
  <si>
    <t>10231706-Crisantemo vivo espollado cremon eleonora rosado</t>
  </si>
  <si>
    <t>10231707-Crisantemo vivo espollado cremon eleonora nieve</t>
  </si>
  <si>
    <t>10231708-Crisantemo vivo espollado cremon eleonora amarillo</t>
  </si>
  <si>
    <t>10231709-Crisantemo vivo espollado cremon idea</t>
  </si>
  <si>
    <t>10231710-Crisantemo vivo espollado cremon ivanna púrpura</t>
  </si>
  <si>
    <t>10231711-Crisantemo vivo espollado cremon minka rosado</t>
  </si>
  <si>
    <t>10231712-Crisantemo vivo espollado cremon listo</t>
  </si>
  <si>
    <t>10231713-Crisantemo vivo espollado cremon sinatra</t>
  </si>
  <si>
    <t>10231714-Crisantemo vivo rover rojo</t>
  </si>
  <si>
    <t>10231801-Crisantemo vivo espollado blaze</t>
  </si>
  <si>
    <t>10231802-Crisantemo vivo espollado beso de football</t>
  </si>
  <si>
    <t>10231803-Crisantemo vivo espollado football lavanda / rosado</t>
  </si>
  <si>
    <t>10231804-Crisantemo vivo espollado football resouci</t>
  </si>
  <si>
    <t>10231805-Crisantemo vivo espollado footbal blanco</t>
  </si>
  <si>
    <t>10231806-Crisantemo vivo espollado football amarillo</t>
  </si>
  <si>
    <t>10231807-Crisantemo vivo espollado promenade</t>
  </si>
  <si>
    <t>10231808-Crisantemo vivo espollado rebonnet</t>
  </si>
  <si>
    <t>10231809-Crisantemo vivo espollado reflex</t>
  </si>
  <si>
    <t>10231810-Crisantemo vivo espollado residence</t>
  </si>
  <si>
    <t>10231811-Crisantemo vivo espollado resomee perla</t>
  </si>
  <si>
    <t>10231812-Crisantemo vivo espollado resouci</t>
  </si>
  <si>
    <t>10231901-Crisantemo spider vivo anastasia bronce</t>
  </si>
  <si>
    <t>10231902-Crisantemo spider vivo anastasia bronce oscuro</t>
  </si>
  <si>
    <t>10231903-Crisantemo spider vivo anastasia verde</t>
  </si>
  <si>
    <t>10231904-Crisantemo spider vivo anastasia lila</t>
  </si>
  <si>
    <t>10231905-Crisantemo spider vivo anastasia rosado</t>
  </si>
  <si>
    <t>10231906-Crisantemo spider vivo anastasia púrpura</t>
  </si>
  <si>
    <t>10231907-Crisantemo spider vivo anastasia soleado</t>
  </si>
  <si>
    <t>10231908-Crisantemo spider vivo anastasia blanco</t>
  </si>
  <si>
    <t>10231909-Crisantemo spider vivo bradford</t>
  </si>
  <si>
    <t>10231910-Crisantemo spider vivo delistar blanco</t>
  </si>
  <si>
    <t>10231911-Crisantemo spider vivo delistar amarillo</t>
  </si>
  <si>
    <t>10231912-Crisantemo spider vivo minka</t>
  </si>
  <si>
    <t>10231913-Crisantemo spider vivo natasha soleado</t>
  </si>
  <si>
    <t>10231914-Crisantemo spider vivo pirouette</t>
  </si>
  <si>
    <t>10231915-Crisantemo spider vivo reflejo</t>
  </si>
  <si>
    <t>10231916-Crisantemo spider vivo regata</t>
  </si>
  <si>
    <t>10231917-Crisantemo spider vivo render</t>
  </si>
  <si>
    <t>10231918-Crisantemo spider vivo repertorio</t>
  </si>
  <si>
    <t>10231919-Crisantemo spider vivo resolute</t>
  </si>
  <si>
    <t>10231920-Crisantemo spider vivo resomac</t>
  </si>
  <si>
    <t>10231921-Crisantemo spider vivo trébol</t>
  </si>
  <si>
    <t>10231922-Crisantemo spider vivo talante bronce</t>
  </si>
  <si>
    <t>10231923-Crisantemo spider vivo super blanco</t>
  </si>
  <si>
    <t>10231924-Crisantemo spider vivo super amarillo</t>
  </si>
  <si>
    <t>10231925-Crisantemo spider vivo tierno</t>
  </si>
  <si>
    <t>10231926-Crisantemo spider vivo zembia</t>
  </si>
  <si>
    <t>10232001-Crisantemo vivo pompón anecy rosado</t>
  </si>
  <si>
    <t>10232002-Crisantemo vivo pompón ardilo royal</t>
  </si>
  <si>
    <t>10232003-Crisantemo vivo pompón athos</t>
  </si>
  <si>
    <t>10232004-Crisantemo vivo pompón biarritz</t>
  </si>
  <si>
    <t>10232005-Crisantemo vivo pompón bradford anaranjado</t>
  </si>
  <si>
    <t>10232006-Crisantemo vivo pompón bradford</t>
  </si>
  <si>
    <t>10232007-Crisantemo vivo pompón vela</t>
  </si>
  <si>
    <t>10232008-Crisantemo vivo pompón candor</t>
  </si>
  <si>
    <t>10232009-Crisantemo vivo pompón gallardía</t>
  </si>
  <si>
    <t>10232010-Crisantemo vivo pompón décima</t>
  </si>
  <si>
    <t>10232012-Crisantemo vivo pompón delisun</t>
  </si>
  <si>
    <t>10232013-Crisantemo vivo pompón dion</t>
  </si>
  <si>
    <t>10232014-Crisantemo vivo pompón dorena</t>
  </si>
  <si>
    <t>10232015-Crisantemo vivo pompón dublín</t>
  </si>
  <si>
    <t>10232016-Crisantemo vivo pompón everglades</t>
  </si>
  <si>
    <t>10232017-Crisantemo vivo pompón buenmozo</t>
  </si>
  <si>
    <t>10232018-Crisantemo vivo pompón hasting</t>
  </si>
  <si>
    <t>10232019-Crisantemo vivo pompón high five</t>
  </si>
  <si>
    <t>10232020-Crisantemo vivo pompón mundial mejorado</t>
  </si>
  <si>
    <t>10232021-Crisantemo vivo pompón juanes</t>
  </si>
  <si>
    <t>10232022-Crisantemo vivo pompón kiato verde</t>
  </si>
  <si>
    <t>10232023-Crisantemo vivo pompón kiato</t>
  </si>
  <si>
    <t>10232024-Crisantemo vivo pompón kiwi</t>
  </si>
  <si>
    <t>10232025-Crisantemo vivo pompón madeira</t>
  </si>
  <si>
    <t>10232026-Crisantemo vivo pompón magneto</t>
  </si>
  <si>
    <t>10232027-Crisantemo vivo pompón marimo</t>
  </si>
  <si>
    <t>10232028-Crisantemo vivo pompón matrix</t>
  </si>
  <si>
    <t>10232029-Crisantemo vivo pompón miletta</t>
  </si>
  <si>
    <t>10232030-Crisantemo vivo pompón monalisa</t>
  </si>
  <si>
    <t>10232031-Crisantemo vivo pompón omaha</t>
  </si>
  <si>
    <t>10232032-Crisantemo vivo pompón orinoco púrpura</t>
  </si>
  <si>
    <t>10232033-Crisantemo vivo pompón orinoco amarillo</t>
  </si>
  <si>
    <t>10232034-Crisantemo vivo pompón verde pacífico</t>
  </si>
  <si>
    <t>10232035-Crisantemo vivo pompón blanco puma</t>
  </si>
  <si>
    <t>10232036-Crisantemo vivo pompón amarillo puma</t>
  </si>
  <si>
    <t>10232037-Crisantemo vivo pompón mundial púrpura</t>
  </si>
  <si>
    <t>10232038-Crisantemo vivo pompón regata</t>
  </si>
  <si>
    <t>10232039-Crisantemo vivo pompón remco</t>
  </si>
  <si>
    <t>10232040-Crisantemo vivo pompón royal mundial</t>
  </si>
  <si>
    <t>10232041-Crisantemo vivo pompón sabrina</t>
  </si>
  <si>
    <t>10232042-Crisantemo vivo pompón shakira blanco</t>
  </si>
  <si>
    <t>10232043-Crisantemo vivo pompón sharp</t>
  </si>
  <si>
    <t>10232044-Crisantemo vivo pompón shock</t>
  </si>
  <si>
    <t>10232045-Crisantemo vivo pompón sizzle verde</t>
  </si>
  <si>
    <t>10232046-Crisantemo vivo pompón sizzle rosado</t>
  </si>
  <si>
    <t>10232047-Crisantemo vivo pompón sizzle</t>
  </si>
  <si>
    <t>10232048-Crisantemo vivo pompón sizzle púrpura</t>
  </si>
  <si>
    <t>10232049-Crisantemo vivo pompón sizzle salmón</t>
  </si>
  <si>
    <t>10232050-Crisantemo vivo pompón sizzle amarillo</t>
  </si>
  <si>
    <t>10232051-Crisantemo vivo pompón bandera española</t>
  </si>
  <si>
    <t>10232052-Crisantemo vivo pompón starbust o copo de nieve</t>
  </si>
  <si>
    <t>10232053-Crisantemo vivo pompón cisne</t>
  </si>
  <si>
    <t>10232054-Crisantemo vivo pompón tedcha anaranjado</t>
  </si>
  <si>
    <t>10232055-Crisantemo vivo pompón tierno</t>
  </si>
  <si>
    <t>10232056-Crisantemo vivo pompón oropel</t>
  </si>
  <si>
    <t>10232057-Crisantemo vivo pompón toque</t>
  </si>
  <si>
    <t>10232058-Crisantemo vivo pompón troyes</t>
  </si>
  <si>
    <t>10232059-Crisantemo vivo pompón valesca</t>
  </si>
  <si>
    <t>10232060-Crisantemo vivo pompón anaranjado vikingo</t>
  </si>
  <si>
    <t>10232061-Crisantemo vivo pompón vikingo</t>
  </si>
  <si>
    <t>10232062-Crisantemo vivo pompón reloj</t>
  </si>
  <si>
    <t>10232063-Crisantemo vivo pompón aguja blanco</t>
  </si>
  <si>
    <t>10232064-Crisantemo vivo pompón noche blanca</t>
  </si>
  <si>
    <t>10232065-Crisantemo vivo pompón artista amarillo</t>
  </si>
  <si>
    <t>10232066-Crisantemo vivo pompón ficción amarillo</t>
  </si>
  <si>
    <t>10232067-Crisantemo vivo pompón sharp amarillo</t>
  </si>
  <si>
    <t>10232101-Crisantemo vivo pompón alma</t>
  </si>
  <si>
    <t>10232102-Crisantemo vivo pompón barón</t>
  </si>
  <si>
    <t>10232103-Crisantemo vivo pompón bernardo</t>
  </si>
  <si>
    <t>10232104-Crisantemo vivo pompón bistro</t>
  </si>
  <si>
    <t>10232105-Crisantemo vivo pompón bodega</t>
  </si>
  <si>
    <t>10232106-Crisantemo vivo pompón brisa</t>
  </si>
  <si>
    <t>10232107-Crisantemo vivo pompón centella bronce</t>
  </si>
  <si>
    <t>10232108-Crisantemo vivo pompón costa blanca</t>
  </si>
  <si>
    <t>10232109-Crisantemo vivo pompón creta</t>
  </si>
  <si>
    <t>10232110-Crisantemo vivo pompón deliflame</t>
  </si>
  <si>
    <t>10232111-Crisantemo vivo pompón dalila</t>
  </si>
  <si>
    <t>10232112-Crisantemo vivo pompón dígito</t>
  </si>
  <si>
    <t>10232113-Crisantemo vivo pompón evilio</t>
  </si>
  <si>
    <t>10232114-Crisantemo vivo pompón furense</t>
  </si>
  <si>
    <t>10232115-Crisantemo vivo pompón guía</t>
  </si>
  <si>
    <t>10232116-Crisantemo vivo pompón kerry</t>
  </si>
  <si>
    <t>10232117-Crisantemo vivo pompón kess</t>
  </si>
  <si>
    <t>10232118-Crisantemo vivo pompón lima</t>
  </si>
  <si>
    <t>10232119-Crisantemo vivo pompón lupo</t>
  </si>
  <si>
    <t>10232120-Crisantemo vivo pompón lineker anaranjado</t>
  </si>
  <si>
    <t>10232121-Crisantemo vivo pompón panuco rojo</t>
  </si>
  <si>
    <t>10232122-Crisantemo vivo pompón costa rosado</t>
  </si>
  <si>
    <t>10232123-Crisantemo vivo pompón rafael</t>
  </si>
  <si>
    <t>10232124-Crisantemo vivo pompón refine</t>
  </si>
  <si>
    <t>10232125-Crisantemo vivo pompón regaliz</t>
  </si>
  <si>
    <t>10232126-Crisantemo vivo pompón renella</t>
  </si>
  <si>
    <t>10232127-Crisantemo vivo pompón retorno</t>
  </si>
  <si>
    <t>10232128-Crisantemo vivo pompón río</t>
  </si>
  <si>
    <t>10232129-Crisantemo vivo pompón sabas</t>
  </si>
  <si>
    <t>10232130-Crisantemo vivo pompón target</t>
  </si>
  <si>
    <t>10232131-Crisantemo vivo pompón texto</t>
  </si>
  <si>
    <t>10232132-Crisantemo vivo pompón caballo amarillo</t>
  </si>
  <si>
    <t>10241501-Clavel vivo de floración sencilla burgundy bicolor</t>
  </si>
  <si>
    <t>10241502-Clavel vivo de floración sencilla burgundy</t>
  </si>
  <si>
    <t>10241503-Clavel vivo de floración sencilla cinderella</t>
  </si>
  <si>
    <t>10241504-Clavel vivo de floración sencilla crema bicolor</t>
  </si>
  <si>
    <t>10241505-Clavel vivo de floración sencilla crema</t>
  </si>
  <si>
    <t>10241506-Clavel vivo de floración sencilla verde o prado</t>
  </si>
  <si>
    <t>10241507-Clavel vivo de floración sencilla rosado fuerte</t>
  </si>
  <si>
    <t>10241508-Clavel vivo de floración sencilla verde claro</t>
  </si>
  <si>
    <t>10241509-Clavel vivo de floración sencilla rosado claro</t>
  </si>
  <si>
    <t>10241510-Clavel vivo de floración sencilla anaranjado bicolor</t>
  </si>
  <si>
    <t>10241511-Clavel vivo de floración sencilla anaranjado</t>
  </si>
  <si>
    <t>10241512-Clavel vivo de floración sencilla durazno</t>
  </si>
  <si>
    <t>10241513-Clavel vivo de floración sencilla menta bicolor</t>
  </si>
  <si>
    <t>10241514-Clavel vivo de floración sencilla rosado bicolor</t>
  </si>
  <si>
    <t>10241515-Clavel vivo de floración sencilla rosado</t>
  </si>
  <si>
    <t>10241516-Clavel vivo de floración sencilla púrpura bicolor</t>
  </si>
  <si>
    <t>10241517-Clavel vivo de floración sencilla rojo bicolor</t>
  </si>
  <si>
    <t>10241518-Clavel vivo de floración sencilla rojo</t>
  </si>
  <si>
    <t>10241519-Clavel vivo de floración sencilla blanco</t>
  </si>
  <si>
    <t>10241520-Clavel vivo de floración sencilla amarillo</t>
  </si>
  <si>
    <t>10241601-Clavel vivo mini o spray burgundy</t>
  </si>
  <si>
    <t>10241602-Clavel vivo mini o spray crema</t>
  </si>
  <si>
    <t>10241603-Clavel vivo mini o spray rosado fuerte</t>
  </si>
  <si>
    <t>10241604-Clavel vivo mini o spray lavanda</t>
  </si>
  <si>
    <t>10241605-Clavel vivo mini o spray rosado claro</t>
  </si>
  <si>
    <t>10241606-Clavel vivo mini o spray anaranjado</t>
  </si>
  <si>
    <t>10241607-Clavel vivo mini o spray durazno</t>
  </si>
  <si>
    <t>10241608-Clavel vivo mini o spray menta</t>
  </si>
  <si>
    <t>10241609-Clavel vivo mini o spray rosado</t>
  </si>
  <si>
    <t>10241610-Clavel vivo mini o spray púrpura bicolor</t>
  </si>
  <si>
    <t>10241611-Clavel vivo mini o spray púrpura</t>
  </si>
  <si>
    <t>10241612-Clavel vivo mini o spray rojo</t>
  </si>
  <si>
    <t>10241613-Clavel vivo mini o spray blanco</t>
  </si>
  <si>
    <t>10241614-Clavel vivo mini o spray amarillo</t>
  </si>
  <si>
    <t>10251501-Orquidea cypripedium viva verde</t>
  </si>
  <si>
    <t>10251502-Orquidea cypripedium viva francia</t>
  </si>
  <si>
    <t>10251503-Orquidea cypripedium viva púrpura rey arturo</t>
  </si>
  <si>
    <t>10251504-Orquidea paphiopedilum viva verde</t>
  </si>
  <si>
    <t>10251505-Orquidea aranthera maggie vie viva</t>
  </si>
  <si>
    <t>10251601-Orquídea mocara viva omyai</t>
  </si>
  <si>
    <t>10251602-Orquídea mocara viva roja</t>
  </si>
  <si>
    <t>10251603-Orquídea mocara viva calipso</t>
  </si>
  <si>
    <t>10251604-Orquídea mocara viva nora</t>
  </si>
  <si>
    <t>10251605-Orquídea mocara viva panee</t>
  </si>
  <si>
    <t>10251701-Orquídea cattleya viva blanca</t>
  </si>
  <si>
    <t>10251702-Orquídea cattleya viva r b lavanda</t>
  </si>
  <si>
    <t>10251801-Orquídea disa viva roja</t>
  </si>
  <si>
    <t>10251802-Orquídea disa viva anaranjada</t>
  </si>
  <si>
    <t>10251803-Orquídea disa viva rosada</t>
  </si>
  <si>
    <t>10251804-Orquídea disa viva anaranjada y amarilla bicolor</t>
  </si>
  <si>
    <t>10251805-Orquídea disa viva durazno y amarilla bicolor</t>
  </si>
  <si>
    <t>10251806-Orquídea disa viva amarilla y roja bicolor</t>
  </si>
  <si>
    <t>10251901-Orquídea arachnis viva james storie roja</t>
  </si>
  <si>
    <t>10251902-Orquídea arachnis viva maggie oei roja</t>
  </si>
  <si>
    <t>10251903-Orquídea arachnis viva maggie oei amarilla</t>
  </si>
  <si>
    <t>10251904-Orquídea arachnis viva maroon maggie</t>
  </si>
  <si>
    <t>10251905-Orquídea arachnis viva merry maggie</t>
  </si>
  <si>
    <t>10252001-Orquídea phalaenopsis viva amabilis</t>
  </si>
  <si>
    <t>10252002-Orquídea phalaenopsis viva amboinensis</t>
  </si>
  <si>
    <t>10252003-Orquídea phalaenopsis viva afrodita</t>
  </si>
  <si>
    <t>10252004-Orquídea phalaenopsis viva appendiculata</t>
  </si>
  <si>
    <t>10252005-Orquídea phalaenopsis viva bastianii</t>
  </si>
  <si>
    <t>10252006-Orquídea phalaenopsis viva bellina</t>
  </si>
  <si>
    <t>10252007-Orquídea phalaenopsis viva borneensis</t>
  </si>
  <si>
    <t>10252008-Orquídea phalaenopsis viva braceana</t>
  </si>
  <si>
    <t>10252009-Orquídea phalaenopsis viva buyssoniana</t>
  </si>
  <si>
    <t>10252010-Orquídea phalaenopsis viva celebensis</t>
  </si>
  <si>
    <t>10252011-Orquídea phalaenopsis viva chibae</t>
  </si>
  <si>
    <t>10252012-Orquídea phalaenopsis viva cochlearis</t>
  </si>
  <si>
    <t>10252013-Orquídea phalaenopsis viva corningiana</t>
  </si>
  <si>
    <t>10252014-Orquídea phalaenopsis viva cornu-cervi</t>
  </si>
  <si>
    <t>10252015-Orquídea phalaenopsis viva deliciosa</t>
  </si>
  <si>
    <t>10252016-Orquídea phalaenopsis viva doweryënsis</t>
  </si>
  <si>
    <t>10252017-Orquídea phalaenopsis viva equestris</t>
  </si>
  <si>
    <t>10252018-Orquídea phalaenopsis viva fasciata</t>
  </si>
  <si>
    <t>10252019-Orquídea phalaenopsis viva fimbriata</t>
  </si>
  <si>
    <t>10252020-Orquídea phalaenopsis viva floresensis</t>
  </si>
  <si>
    <t>10252021-Orquídea phalaenopsis viva fuscata</t>
  </si>
  <si>
    <t>10252022-Orquídea phalaenopsis viva gibbosa</t>
  </si>
  <si>
    <t>10252023-Orquídea phalaenopsis viva hainanensis</t>
  </si>
  <si>
    <t>10252024-Orquídea phalaenopsis viva hieroglyphica</t>
  </si>
  <si>
    <t>10252025-Orquídea phalaenopsis viva honghenensis</t>
  </si>
  <si>
    <t>10252026-Orquídea phalaenopsis viva inscriptiosinensis</t>
  </si>
  <si>
    <t>10252027-Orquídea phalaenopsis viva javanica</t>
  </si>
  <si>
    <t>10252028-Orquídea phalaenopsis viva kunstleri</t>
  </si>
  <si>
    <t>10252029-Orquídea phalaenopsis viva lamelligera</t>
  </si>
  <si>
    <t>10252030-Orquídea phalaenopsis viva lindenii</t>
  </si>
  <si>
    <t>10252031-Orquídea phalaenopsis viva lobbii</t>
  </si>
  <si>
    <t>10252032-Orquídea phalaenopsis viva lowii</t>
  </si>
  <si>
    <t>10252033-Orquídea phalaenopsis viva lueddemanniana</t>
  </si>
  <si>
    <t>10252034-Orquídea phalaenopsis viva mambo</t>
  </si>
  <si>
    <t>10252035-Orquídea phalaenopsis viva luteola</t>
  </si>
  <si>
    <t>10252036-Orquídea phalaenopsis viva maculata</t>
  </si>
  <si>
    <t>10252037-Orquídea phalaenopsis viva malipoensis</t>
  </si>
  <si>
    <t>10252038-Orquídea phalaenopsis viva mannii</t>
  </si>
  <si>
    <t>10252039-Orquídea phalaenopsis viva mariae</t>
  </si>
  <si>
    <t>10252040-Orquídea phalaenopsis viva micholitzii</t>
  </si>
  <si>
    <t>10252041-Orquídea phalaenopsis viva modesta</t>
  </si>
  <si>
    <t>10252042-Orquídea phalaenopsis viva mysorensis</t>
  </si>
  <si>
    <t>10252043-Orquídea phalaenopsis viva pallens</t>
  </si>
  <si>
    <t>10252044-Orquídea phalaenopsis viva pantherina</t>
  </si>
  <si>
    <t>10252045-Orquídea phalaenopsis viva parishii</t>
  </si>
  <si>
    <t>10252046-Orquídea phalaenopsis viva petelotii</t>
  </si>
  <si>
    <t>10252047-Orquídea phalaenopsis viva philippinensis</t>
  </si>
  <si>
    <t>10252048-Orquídea phalaenopsis viva pulcherrima</t>
  </si>
  <si>
    <t>10252049-Orquídea phalaenopsis viva pulchra</t>
  </si>
  <si>
    <t>10252050-Orquídea phalaenopsis viva regnieriana</t>
  </si>
  <si>
    <t>10252051-Orquídea phalaenopsis viva reichenbachiana</t>
  </si>
  <si>
    <t>10252052-Orquídea phalaenopsis viva nivacolor</t>
  </si>
  <si>
    <t>10252053-Orquídea phalaenopsis viva sanderiana</t>
  </si>
  <si>
    <t>10252054-Orquídea phalaenopsis viva schilleriana</t>
  </si>
  <si>
    <t>10252055-Orquídea phalaenopsis viva speciosa</t>
  </si>
  <si>
    <t>10252056-Orquídea phalaenopsis viva stobartiana</t>
  </si>
  <si>
    <t>10252057-Orquídea phalaenopsis viva stuartiana</t>
  </si>
  <si>
    <t>10252058-Orquídea phalaenopsis viva sumatrana</t>
  </si>
  <si>
    <t>10252059-Orquídea phalaenopsis viva taenialis</t>
  </si>
  <si>
    <t>10252060-Orquídea phalaenopsis viva tetraspis</t>
  </si>
  <si>
    <t>10252061-Orquídea phalaenopsis viva venosa</t>
  </si>
  <si>
    <t>10252062-Orquídea phalaenopsis viva violácea</t>
  </si>
  <si>
    <t>10252063-Orquídea phalaenopsis viva viridis</t>
  </si>
  <si>
    <t>10252064-Orquídea phalaenopsis viva wilsonii</t>
  </si>
  <si>
    <t>10252065-Orquídea phalaenopsis viva zebrina</t>
  </si>
  <si>
    <t>10252067-Orquídea phalaenopsis viva labio lavanda</t>
  </si>
  <si>
    <t>10252101-Orquídea dendrobium viva bom</t>
  </si>
  <si>
    <t>10252102-Orquídea dendrobium viva burana</t>
  </si>
  <si>
    <t>10252103-Orquídea dendrobium viva chita</t>
  </si>
  <si>
    <t>10252104-Orquídea dendrobium viva fátima</t>
  </si>
  <si>
    <t>10252105-Orquídea dendrobium viva intuwong</t>
  </si>
  <si>
    <t>10252106-Orquídea dendrobium viva jumbo blanca</t>
  </si>
  <si>
    <t>10252107-Orquídea dendrobium viva kating dang</t>
  </si>
  <si>
    <t>10252108-Orquídea dendrobium viva libertad</t>
  </si>
  <si>
    <t>10252109-Orquídea dendrobium viva hawaii</t>
  </si>
  <si>
    <t>10252110-Orquídea dendrobium viva sakura sweet rosada</t>
  </si>
  <si>
    <t>10252111-Orquídea dendrobium viva sensacional púrpura</t>
  </si>
  <si>
    <t>10252112-Orquídea dendrobium viva blanca</t>
  </si>
  <si>
    <t>10252201-Orquídea cymbidium viva crema</t>
  </si>
  <si>
    <t>10252202-Orquídea cymbidium viva verde</t>
  </si>
  <si>
    <t>10252203-Orquídea cymbidium viva mini verde</t>
  </si>
  <si>
    <t>10252204-Orquídea cymbidium viva mini rosada</t>
  </si>
  <si>
    <t>10252205-Orquídea cymbidium viva mini roja</t>
  </si>
  <si>
    <t>10252206-Orquídea cymbidium viva mini blanca</t>
  </si>
  <si>
    <t>10252207-Orquídea cymbidium viva mini amarilla</t>
  </si>
  <si>
    <t>10252208-Orquídea cymbidium viva chocolate</t>
  </si>
  <si>
    <t>10252209-Orquídea cymbidium viva rosado oscuro</t>
  </si>
  <si>
    <t>10252210-Orquídea cymbidium viva anaranjada</t>
  </si>
  <si>
    <t>10252211-Orquídea cymbidium viva rosada</t>
  </si>
  <si>
    <t>10252212-Orquídea cymbidium viva blanca</t>
  </si>
  <si>
    <t>10252213-Orquídea cymbidium viva amarilla</t>
  </si>
  <si>
    <t>10252301-Orquídea oncidium viva ducha dorada</t>
  </si>
  <si>
    <t>10252302-Orquídea oncidium viva rhamsey</t>
  </si>
  <si>
    <t>10252401-Orquídea vanda alizarin</t>
  </si>
  <si>
    <t>10252402-Orquídea vanda rosada fuerte</t>
  </si>
  <si>
    <t>10252403-Orquídea vanda lavanda</t>
  </si>
  <si>
    <t>10252404-Orquídea vanda púrpura</t>
  </si>
  <si>
    <t>10252405-Orquídea vanda hazme cosquillas rosada</t>
  </si>
  <si>
    <t>10252406-Orquídea vanda amarilla</t>
  </si>
  <si>
    <t>10301501-Rosal cortado fresco allure o sterling 95</t>
  </si>
  <si>
    <t>10301502-Rosal cortado fresco amnesia</t>
  </si>
  <si>
    <t>10301503-Rosal cortado fresco augusta louise</t>
  </si>
  <si>
    <t>10301504-Rosal cortado fresco avant garde</t>
  </si>
  <si>
    <t>10301505-Rosal cortado fresco blue bird</t>
  </si>
  <si>
    <t>10301506-Rosal cortado fresco curiosa</t>
  </si>
  <si>
    <t>10301507-Rosal cortado fresco cool water</t>
  </si>
  <si>
    <t>10301508-Rosal cortado fresco delilah</t>
  </si>
  <si>
    <t>10301509-Rosal cortado fresco double party</t>
  </si>
  <si>
    <t>10301510-Rosal cortado fresco faith</t>
  </si>
  <si>
    <t>10301511-Rosal cortado fresco mami blue o mammy blue</t>
  </si>
  <si>
    <t>10301512-Rosal cortado fresco maritime</t>
  </si>
  <si>
    <t>10301513-Rosal cortado fresco milano</t>
  </si>
  <si>
    <t>10301514-Rosal cortado fresco mistery</t>
  </si>
  <si>
    <t>10301515-Rosal cortado fresco ocean song o boyfriend</t>
  </si>
  <si>
    <t>10301516-Rosal cortado fresco cezanne púrpura</t>
  </si>
  <si>
    <t>10301517-Rosal cortado fresco purple fragrance</t>
  </si>
  <si>
    <t>10301518-Rosal cortado fresco sanaa</t>
  </si>
  <si>
    <t>10301519-Rosal cortado fresco silverstone</t>
  </si>
  <si>
    <t>10301520-Rosal cortado fresco soulmate</t>
  </si>
  <si>
    <t>10301521-Rosal cortado fresco stranger</t>
  </si>
  <si>
    <t>10301522-Rosal cortado fresco tinted blue</t>
  </si>
  <si>
    <t>10301523-Rosal cortado fresco two faces</t>
  </si>
  <si>
    <t>10301601-Rosal cortado fresco black lava</t>
  </si>
  <si>
    <t>10301602-Rosal cortado fresco cimarrón</t>
  </si>
  <si>
    <t>10301603-Rosal cortado fresco coffee break</t>
  </si>
  <si>
    <t>10301604-Rosal cortado fresco estelle</t>
  </si>
  <si>
    <t>10301605-Rosal cortado fresco gypsy leonidas</t>
  </si>
  <si>
    <t>10301606-Rosal cortado fresco leonidas</t>
  </si>
  <si>
    <t>10301607-Rosal cortado fresco matilda</t>
  </si>
  <si>
    <t>10301608-Rosal cortado fresco sunny leonidas</t>
  </si>
  <si>
    <t>10301609-Rosal cortado fresco terra nostra</t>
  </si>
  <si>
    <t>10301610-Rosal cortado fresco terracotta</t>
  </si>
  <si>
    <t>10301701-Rosal cortado fresco advenire</t>
  </si>
  <si>
    <t>10301702-Rosal cortado fresco alex</t>
  </si>
  <si>
    <t>10301703-Rosal cortado fresco antique brass</t>
  </si>
  <si>
    <t>10301704-Rosal cortado fresco aubade</t>
  </si>
  <si>
    <t>10301705-Rosal cortado fresco beach</t>
  </si>
  <si>
    <t>10301706-Rosal cortado fresco belle pearl</t>
  </si>
  <si>
    <t>10301707-Rosal cortado fresco blush o blush de los andes</t>
  </si>
  <si>
    <t>10301708-Rosal cortado fresco camel</t>
  </si>
  <si>
    <t>10301709-Rosal cortado fresco caramel antike o caramel antique</t>
  </si>
  <si>
    <t>10301710-Rosal cortado fresco champagne</t>
  </si>
  <si>
    <t>10301711-Rosal cortado fresco clear ocean</t>
  </si>
  <si>
    <t>10301712-Rosal cortado fresco combo</t>
  </si>
  <si>
    <t>10301713-Rosal cortado fresco creme de la creme</t>
  </si>
  <si>
    <t>10301714-Rosal cortado fresco emanuella</t>
  </si>
  <si>
    <t>10301715-Rosal cortado fresco evolution</t>
  </si>
  <si>
    <t>10301716-Rosal cortado fresco fedora</t>
  </si>
  <si>
    <t>10301717-Rosal cortado fresco fenice</t>
  </si>
  <si>
    <t>10301718-Rosal cortado fresco french vanilla</t>
  </si>
  <si>
    <t>10301719-Rosal cortado fresco hollywood</t>
  </si>
  <si>
    <t>10301720-Rosal cortado fresco ilios</t>
  </si>
  <si>
    <t>10301721-Rosal cortado fresco jelena</t>
  </si>
  <si>
    <t>10301722-Rosal cortado fresco kameleon</t>
  </si>
  <si>
    <t>10301723-Rosal cortado fresco kentucky</t>
  </si>
  <si>
    <t>10301724-Rosal cortado fresco kings pride</t>
  </si>
  <si>
    <t>10301725-Rosal cortado fresco latin fusion</t>
  </si>
  <si>
    <t>10301726-Rosal cortado fresco lemon dream</t>
  </si>
  <si>
    <t>10301727-Rosal cortado fresco magic moka</t>
  </si>
  <si>
    <t>10301728-Rosal cortado fresco mama mia</t>
  </si>
  <si>
    <t>10301729-Rosal cortado fresco message</t>
  </si>
  <si>
    <t>10301730-Rosal cortado fresco muñeca o munieca</t>
  </si>
  <si>
    <t>10301731-Rosal cortado fresco parfum de rosas</t>
  </si>
  <si>
    <t>10301732-Rosal cortado fresco porcelina</t>
  </si>
  <si>
    <t>10301733-Rosal cortado fresco privilege</t>
  </si>
  <si>
    <t>10301734-Rosal cortado fresco quick sand</t>
  </si>
  <si>
    <t>10301735-Rosal cortado fresco rollercoaster</t>
  </si>
  <si>
    <t>10301736-Rosal cortado fresco romantic curiosa</t>
  </si>
  <si>
    <t>10301737-Rosal cortado fresco safari</t>
  </si>
  <si>
    <t>10301738-Rosal cortado fresco sahara</t>
  </si>
  <si>
    <t>10301739-Rosal cortado fresco sandy femma</t>
  </si>
  <si>
    <t>10301740-Rosal cortado fresco talea</t>
  </si>
  <si>
    <t>10301741-Rosal cortado fresco timeless</t>
  </si>
  <si>
    <t>10301742-Rosal cortado fresco transition</t>
  </si>
  <si>
    <t>10301743-Rosal cortado fresco trump</t>
  </si>
  <si>
    <t>10301744-Rosal cortado fresco twin</t>
  </si>
  <si>
    <t>10301745-Rosal cortado fresco vendela</t>
  </si>
  <si>
    <t>10301746-Rosal cortado fresco virginia</t>
  </si>
  <si>
    <t>10301801-Rosal cortado fresco amandina</t>
  </si>
  <si>
    <t>10301802-Rosal cortado fresco caipirinha</t>
  </si>
  <si>
    <t>10301803-Rosal cortado fresco green fashion</t>
  </si>
  <si>
    <t>10301804-Rosal cortado fresco green tea</t>
  </si>
  <si>
    <t>10301805-Rosal cortado fresco jade</t>
  </si>
  <si>
    <t>10301806-Rosal cortado fresco limbo</t>
  </si>
  <si>
    <t>10301807-Rosal cortado fresco limeña o limenia</t>
  </si>
  <si>
    <t>10301808-Rosal cortado fresco limona</t>
  </si>
  <si>
    <t>10301809-Rosal cortado fresco old dutch</t>
  </si>
  <si>
    <t>10301810-Rosal cortado fresco super green</t>
  </si>
  <si>
    <t>10301811-Rosal cortado fresco sweet green</t>
  </si>
  <si>
    <t>10301812-Rosal cortado fresco cortada fresca</t>
  </si>
  <si>
    <t>10301813-Rosal cortado fresco zazu</t>
  </si>
  <si>
    <t>10301901-Rosal cortado fresco anna</t>
  </si>
  <si>
    <t>10301902-Rosal cortado fresco bella vita</t>
  </si>
  <si>
    <t>10301903-Rosal cortado fresco bridal dream</t>
  </si>
  <si>
    <t>10301904-Rosal cortado fresco candy bianca</t>
  </si>
  <si>
    <t>10301905-Rosal cortado fresco caress</t>
  </si>
  <si>
    <t xml:space="preserve">10301906-Rosal cortado fresco carolina </t>
  </si>
  <si>
    <t xml:space="preserve">10301907-Rosal cortado fresco climax </t>
  </si>
  <si>
    <t xml:space="preserve">10301908-Rosal cortado fresco danny </t>
  </si>
  <si>
    <t xml:space="preserve">10301909-Rosal cortado fresco dolce vita </t>
  </si>
  <si>
    <t>10301910-Rosal cortado fresco elite</t>
  </si>
  <si>
    <t>10301911-Rosal cortado fresco emma</t>
  </si>
  <si>
    <t>10301912-Rosal cortado fresco engagement</t>
  </si>
  <si>
    <t>10301913-Rosal cortado fresco esther</t>
  </si>
  <si>
    <t>10301914-Rosal cortado fresco excalibur</t>
  </si>
  <si>
    <t>10301915-Rosal cortado fresco exciting</t>
  </si>
  <si>
    <t>10301916-Rosal cortado fresco first lady</t>
  </si>
  <si>
    <t>10301917-Rosal cortado fresco geraldine</t>
  </si>
  <si>
    <t>10301918-Rosal cortado fresco gotcha</t>
  </si>
  <si>
    <t>10301919-Rosal cortado fresco harmonie</t>
  </si>
  <si>
    <t>10301920-Rosal cortado fresco heaven</t>
  </si>
  <si>
    <t>10301921-Rosal cortado fresco high and elegant</t>
  </si>
  <si>
    <t>10301922-Rosal cortado fresco katherine</t>
  </si>
  <si>
    <t>10301923-Rosal cortado fresco king kong</t>
  </si>
  <si>
    <t>10301924-Rosal cortado fresco livia</t>
  </si>
  <si>
    <t>10301925-Rosal cortado fresco lorena</t>
  </si>
  <si>
    <t>10301926-Rosal cortado fresco lovely</t>
  </si>
  <si>
    <t>10301927-Rosal cortado fresco maaike</t>
  </si>
  <si>
    <t>10301928-Rosal cortado fresco marilyn</t>
  </si>
  <si>
    <t>10301929-Rosal cortado fresco marlise</t>
  </si>
  <si>
    <t>10301930-Rosal cortado fresco miranda o ausimmon</t>
  </si>
  <si>
    <t>10301931-Rosal cortado fresco mona lisa</t>
  </si>
  <si>
    <t>10301932-Rosal cortado fresco nirvana</t>
  </si>
  <si>
    <t>10301933-Rosal cortado fresco o’hara</t>
  </si>
  <si>
    <t>10301934-Rosal cortado fresco ole</t>
  </si>
  <si>
    <t>10301935-Rosal cortado fresco olga</t>
  </si>
  <si>
    <t>10301936-Rosal cortado fresco pacífica</t>
  </si>
  <si>
    <t>10301937-Rosal cortado fresco party mix</t>
  </si>
  <si>
    <t>10301938-Rosal cortado fresco pekoubo o pekcoubo</t>
  </si>
  <si>
    <t>10301939-Rosal cortado fresco phoebe o ausnotice</t>
  </si>
  <si>
    <t>10301940-Rosal cortado fresco pink farfalla</t>
  </si>
  <si>
    <t>10301941-Rosal cortado fresco pink finess</t>
  </si>
  <si>
    <t>10301942-Rosal cortado fresco pink magic</t>
  </si>
  <si>
    <t>10301943-Rosal cortado fresco pink osiana</t>
  </si>
  <si>
    <t>10301944-Rosal cortado fresco pretty woman</t>
  </si>
  <si>
    <t>10301945-Rosal cortado fresco romance</t>
  </si>
  <si>
    <t>10301946-Rosal cortado fresco romantic antike o antique</t>
  </si>
  <si>
    <t>10301947-Rosal cortado fresco rosalind o astew</t>
  </si>
  <si>
    <t>10301948-Rosal cortado fresco rosita vendela</t>
  </si>
  <si>
    <t>10301949-Rosal cortado fresco secret garden</t>
  </si>
  <si>
    <t>10301950-Rosal cortado fresco solaire</t>
  </si>
  <si>
    <t>10301951-Rosal cortado fresco sophie</t>
  </si>
  <si>
    <t>10301952-Rosal cortado fresco sweet akito</t>
  </si>
  <si>
    <t>10301953-Rosal cortado fresco sweet avalanche</t>
  </si>
  <si>
    <t>10301954-Rosal cortado fresco sweet elegance</t>
  </si>
  <si>
    <t>10301955-Rosal cortado fresco sweet pink</t>
  </si>
  <si>
    <t>10301956-Rosal cortado fresco titanic</t>
  </si>
  <si>
    <t>10301957-Rosal cortado fresco toscanini</t>
  </si>
  <si>
    <t>10301958-Rosal cortado fresco vania</t>
  </si>
  <si>
    <t>10301959-Rosal cortado fresco vanity</t>
  </si>
  <si>
    <t>10301960-Rosal cortado fresco vision</t>
  </si>
  <si>
    <t>10301961-Rosal cortado fresco vivaldi</t>
  </si>
  <si>
    <t>10301962-Rosal cortado fresco whisper</t>
  </si>
  <si>
    <t>10302001-Rosal cortado fresco attracta</t>
  </si>
  <si>
    <t>10302002-Rosal cortado fresco boheme</t>
  </si>
  <si>
    <t>10302003-Rosal cortado fresco carousel</t>
  </si>
  <si>
    <t>10302004-Rosal cortado fresco cezanne</t>
  </si>
  <si>
    <t>10302005-Rosal cortado fresco crazy one</t>
  </si>
  <si>
    <t>10302006-Rosal cortado fresco dance valley</t>
  </si>
  <si>
    <t>10302007-Rosal cortado fresco duett</t>
  </si>
  <si>
    <t>10302008-Rosal cortado fresco esperance</t>
  </si>
  <si>
    <t>10302009-Rosal cortado fresco fiesta</t>
  </si>
  <si>
    <t>10302010-Rosal cortado fresco halloween</t>
  </si>
  <si>
    <t>10302011-Rosal cortado fresco highlander</t>
  </si>
  <si>
    <t>10302012-Rosal cortado fresco hot ambiance</t>
  </si>
  <si>
    <t>10302013-Rosal cortado fresco la belle</t>
  </si>
  <si>
    <t>10302014-Rosal cortado fresco laguna</t>
  </si>
  <si>
    <t>10302015-Rosal cortado fresco latin ambiance</t>
  </si>
  <si>
    <t>10302016-Rosal cortado fresco latin breeze</t>
  </si>
  <si>
    <t>10302017-Rosal cortado fresco long arifa</t>
  </si>
  <si>
    <t>10302018-Rosal cortado fresco murano</t>
  </si>
  <si>
    <t>10302019-Rosal cortado fresco n – joy rose</t>
  </si>
  <si>
    <t>10302020-Rosal cortado fresco panama</t>
  </si>
  <si>
    <t>10302021-Rosal cortado fresco peppermint</t>
  </si>
  <si>
    <t>10302022-Rosal cortado fresco pujama party</t>
  </si>
  <si>
    <t>10302023-Rosal cortado fresco portofino</t>
  </si>
  <si>
    <t>10302024-Rosal cortado fresco priceless</t>
  </si>
  <si>
    <t>10302025-Rosal cortado fresco queen amazon</t>
  </si>
  <si>
    <t>10302026-Rosal cortado fresco ranuncula</t>
  </si>
  <si>
    <t>10302027-Rosal cortado fresco rossini</t>
  </si>
  <si>
    <t>10302028-Rosal cortado fresco sabina o sabrina</t>
  </si>
  <si>
    <t>10302029-Rosal cortado fresco scandal</t>
  </si>
  <si>
    <t>10302030-Rosal cortado fresco silvery pink</t>
  </si>
  <si>
    <t>10302031-Rosal cortado fresco something else</t>
  </si>
  <si>
    <t>10302032-Rosal cortado fresco southine</t>
  </si>
  <si>
    <t>10302033-Rosal cortado fresco sovereign</t>
  </si>
  <si>
    <t>10302034-Rosal cortado fresco super disco</t>
  </si>
  <si>
    <t>10302035-Rosal cortado fresco ts 1968</t>
  </si>
  <si>
    <t>10302036-Rosal cortado fresco variance</t>
  </si>
  <si>
    <t>10302037-Rosal cortado fresco verdi</t>
  </si>
  <si>
    <t>10302101-Rosal cortado fresco alhambra</t>
  </si>
  <si>
    <t>10302102-Rosal cortado fresco aloha</t>
  </si>
  <si>
    <t>10302103-Rosal cortado fresco amber</t>
  </si>
  <si>
    <t>10302104-Rosal cortado fresco apache</t>
  </si>
  <si>
    <t>10302105-Rosal cortado fresco arabia</t>
  </si>
  <si>
    <t>10302106-Rosal cortado fresco bengala</t>
  </si>
  <si>
    <t>10302107-Rosal cortado fresco bibi</t>
  </si>
  <si>
    <t>10302108-Rosal cortado fresco caramba</t>
  </si>
  <si>
    <t>10302109-Rosal cortado fresco caramella</t>
  </si>
  <si>
    <t>10302110-Rosal cortado fresco carla</t>
  </si>
  <si>
    <t>10302111-Rosal cortado fresco cartagena</t>
  </si>
  <si>
    <t>10302112-Rosal cortado fresco chanson</t>
  </si>
  <si>
    <t>10302113-Rosal cortado fresco charmer</t>
  </si>
  <si>
    <t>10302114-Rosal cortado fresco cherry brandy</t>
  </si>
  <si>
    <t>10302115-Rosal cortado fresco chilis</t>
  </si>
  <si>
    <t>10302116-Rosal cortado fresco cinnamon</t>
  </si>
  <si>
    <t>10302117-Rosal cortado fresco colandro</t>
  </si>
  <si>
    <t>10302118-Rosal cortado fresco coral sea</t>
  </si>
  <si>
    <t>10302119-Rosal cortado fresco corvette o red covette</t>
  </si>
  <si>
    <t>10302120-Rosal cortado fresco dark milva</t>
  </si>
  <si>
    <t>10302121-Rosal cortado fresco donna</t>
  </si>
  <si>
    <t>10302122-Rosal cortado fresco dreamer</t>
  </si>
  <si>
    <t>10302123-Rosal cortado fresco el dorado</t>
  </si>
  <si>
    <t>10302124-Rosal cortado fresco el toro</t>
  </si>
  <si>
    <t>10302125-Rosal cortado fresco elena</t>
  </si>
  <si>
    <t>10302126-Rosal cortado fresco ensueño</t>
  </si>
  <si>
    <t>10302127-Rosal cortado fresco euforia</t>
  </si>
  <si>
    <t>10302128-Rosal cortado fresco exótica</t>
  </si>
  <si>
    <t>10302129-Rosal cortado fresco fancy amazon</t>
  </si>
  <si>
    <t>10302130-Rosal cortado fresco fiction</t>
  </si>
  <si>
    <t>10302131-Rosal cortado fresco finess</t>
  </si>
  <si>
    <t>10302132-Rosal cortado fresco flameco</t>
  </si>
  <si>
    <t>10302133-Rosal cortado fresco free spirit</t>
  </si>
  <si>
    <t>10302134-Rosal cortado fresco gelato</t>
  </si>
  <si>
    <t>10302135-Rosal cortado fresco gypsy curiosa</t>
  </si>
  <si>
    <t>10302136-Rosal cortado fresco high and magic</t>
  </si>
  <si>
    <t>10302137-Rosal cortado fresco high and orange</t>
  </si>
  <si>
    <t>10302138-Rosal cortado fresco iguana o alegra</t>
  </si>
  <si>
    <t>10302139-Rosal cortado fresco impulse</t>
  </si>
  <si>
    <t>10302140-Rosal cortado fresco indian femma</t>
  </si>
  <si>
    <t>10302141-Rosal cortado fresco indian sunset</t>
  </si>
  <si>
    <t>10302142-Rosal cortado fresco karusso</t>
  </si>
  <si>
    <t>10302143-Rosal cortado fresco kerio</t>
  </si>
  <si>
    <t>10302144-Rosal cortado fresco kiki</t>
  </si>
  <si>
    <t>10302145-Rosal cortado fresco latin circus</t>
  </si>
  <si>
    <t>10302146-Rosal cortado fresco leonisa</t>
  </si>
  <si>
    <t>10302147-Rosal cortado fresco lipstick</t>
  </si>
  <si>
    <t>10302148-Rosal cortado fresco lobita</t>
  </si>
  <si>
    <t>10302149-Rosal cortado fresco lica</t>
  </si>
  <si>
    <t>10302150-Rosal cortado fresco manitou</t>
  </si>
  <si>
    <t>10302151-Rosal cortado fresco mariana</t>
  </si>
  <si>
    <t>10302152-Rosal cortado fresco marjan o pk sensation</t>
  </si>
  <si>
    <t>10302153-Rosal cortado fresco milonga</t>
  </si>
  <si>
    <t>10302154-Rosal cortado fresco milva</t>
  </si>
  <si>
    <t>10302155-Rosal cortado fresco miracle</t>
  </si>
  <si>
    <t>10302156-Rosal cortado fresco mirage</t>
  </si>
  <si>
    <t>10302157-Rosal cortado fresco monte carlo</t>
  </si>
  <si>
    <t>10302158-Rosal cortado fresco movie star</t>
  </si>
  <si>
    <t>10302159-Rosal cortado fresco nikita</t>
  </si>
  <si>
    <t>10302160-Rosal cortado fresco orange flame</t>
  </si>
  <si>
    <t>10302161-Rosal cortado fresco orange france</t>
  </si>
  <si>
    <t>10302162-Rosal cortado fresco orange intuition</t>
  </si>
  <si>
    <t>10302163-Rosal cortado fresco orange unique</t>
  </si>
  <si>
    <t>10302164-Rosal cortado fresco orangine u orangina</t>
  </si>
  <si>
    <t>10302165-Rosal cortado fresco papaya</t>
  </si>
  <si>
    <t>10302166-Rosal cortado fresco pareo</t>
  </si>
  <si>
    <t>10302167-Rosal cortado fresco peach</t>
  </si>
  <si>
    <t>10302168-Rosal cortado fresco queensday</t>
  </si>
  <si>
    <t>10302169-Rosal cortado fresco rosselle</t>
  </si>
  <si>
    <t>10302170-Rosal cortado fresco royal circus</t>
  </si>
  <si>
    <t>10302171-Rosal cortado fresco sari</t>
  </si>
  <si>
    <t>10302172-Rosal cortado fresco sensual</t>
  </si>
  <si>
    <t>10302173-Rosal cortado fresco soap</t>
  </si>
  <si>
    <t>10302174-Rosal cortado fresco sombrero</t>
  </si>
  <si>
    <t>10302175-Rosal cortado fresco spicy</t>
  </si>
  <si>
    <t>10302176-Rosal cortado fresco estrella 2000</t>
  </si>
  <si>
    <t xml:space="preserve">10302177-Rosal cortado fresco summer versilia </t>
  </si>
  <si>
    <t>10302178-Rosal cortado fresco trixx</t>
  </si>
  <si>
    <t>10302179-Rosal cortado fresco tropical amazon</t>
  </si>
  <si>
    <t>10302180-Rosal cortado fresco utopia</t>
  </si>
  <si>
    <t>10302181-Rosal cortado fresco valentine</t>
  </si>
  <si>
    <t>10302182-Rosal cortado fresco verano</t>
  </si>
  <si>
    <t>10302183-Rosal cortado fresco versilia</t>
  </si>
  <si>
    <t>10302184-Rosal cortado fresco voodoo</t>
  </si>
  <si>
    <t>10302185-Rosal cortado fresco wow</t>
  </si>
  <si>
    <t>10302186-Rosal cortado fresco yabadabadoo</t>
  </si>
  <si>
    <t>10302201-Rosal cortado fresco alejandra</t>
  </si>
  <si>
    <t>10302202-Rosal cortado fresco azafrán</t>
  </si>
  <si>
    <t>10302203-Rosal cortado fresco big fun</t>
  </si>
  <si>
    <t>10302204-Rosal cortado fresco cabaret</t>
  </si>
  <si>
    <t>10302205-Rosal cortado fresco capuccino</t>
  </si>
  <si>
    <t>10302206-Rosal cortado fresco carpe diem</t>
  </si>
  <si>
    <t>10302207-Rosal cortado fresco cosima</t>
  </si>
  <si>
    <t>10302208-Rosal cortado fresco cumbia</t>
  </si>
  <si>
    <t>10302209-Rosal cortado fresco dream</t>
  </si>
  <si>
    <t>10302210-Rosal cortado fresco época</t>
  </si>
  <si>
    <t>10302211-Rosal cortado fresco fado</t>
  </si>
  <si>
    <t>10302212-Rosal cortado fresco femma</t>
  </si>
  <si>
    <t>10302213-Rosal cortado fresco guajira</t>
  </si>
  <si>
    <t>10302214-Rosal cortado fresco high and arena</t>
  </si>
  <si>
    <t>10302215-Rosal cortado fresco high and dandy</t>
  </si>
  <si>
    <t>10302216-Rosal cortado fresco high and lucky</t>
  </si>
  <si>
    <t>10302217-Rosal cortado fresco high and peach</t>
  </si>
  <si>
    <t>10302218-Rosal cortado fresco imagination</t>
  </si>
  <si>
    <t>10302219-Rosal cortado fresco isis</t>
  </si>
  <si>
    <t>10302220-Rosal cortado fresco joy o light versilia</t>
  </si>
  <si>
    <t>10302221-Rosal cortado fresco juliet ausjameson</t>
  </si>
  <si>
    <t xml:space="preserve">10302222-Rosal cortado fresco la parisienne </t>
  </si>
  <si>
    <t>10302223-Rosal cortado fresco la perla</t>
  </si>
  <si>
    <t>10302224-Rosal cortado fresco lovita sunblaze</t>
  </si>
  <si>
    <t>10302225-Rosal cortado fresco malilena o marilena</t>
  </si>
  <si>
    <t>10302226-Rosal cortado fresco monyna</t>
  </si>
  <si>
    <t>10302227-Rosal cortado fresco nectarine</t>
  </si>
  <si>
    <t>10302228-Rosal cortado fresco oriental curiosa</t>
  </si>
  <si>
    <t>10302229-Rosal cortado fresco osiana</t>
  </si>
  <si>
    <t>10302230-Rosal cortado fresco preach avalanche</t>
  </si>
  <si>
    <t>10302231-Rosal cortado fresco peach deja vu</t>
  </si>
  <si>
    <t>10302232-Rosal cortado fresco picanto</t>
  </si>
  <si>
    <t>10302233-Rosal cortado fresco prima donna</t>
  </si>
  <si>
    <t>10302234-Rosal cortado fresco sheril</t>
  </si>
  <si>
    <t>10302235-Rosal cortado fresco sirocco</t>
  </si>
  <si>
    <t>10302236-Rosal cortado fresco tamara</t>
  </si>
  <si>
    <t>10302237-Rosal cortado fresco taxo</t>
  </si>
  <si>
    <t>10302238-Rosal cortado fresco trust</t>
  </si>
  <si>
    <t>10302239-Rosal cortado fresco valencia</t>
  </si>
  <si>
    <t>10302240-Rosal cortado fresco cinci</t>
  </si>
  <si>
    <t>10302241-Rosal cortado fresco wanda</t>
  </si>
  <si>
    <t>10302301-Rosal cortado fresco aerobic</t>
  </si>
  <si>
    <t>10302302-Rosal cortado fresco after party</t>
  </si>
  <si>
    <t>10302303-Rosal cortado fresco amsterdam</t>
  </si>
  <si>
    <t>10302304-Rosal cortado fresco aqua rose</t>
  </si>
  <si>
    <t>10302305-Rosal cortado fresco attache</t>
  </si>
  <si>
    <t>10302306-Rosal cortado fresco attitude</t>
  </si>
  <si>
    <t>10302307-Rosal cortado fresco ballet</t>
  </si>
  <si>
    <t>10302308-Rosal cortado fresco belami</t>
  </si>
  <si>
    <t>10302309-Rosal cortado fresco bella voo o belle vue</t>
  </si>
  <si>
    <t>10302310-Rosal cortado fresco bling bling</t>
  </si>
  <si>
    <t>10302311-Rosal cortado fresco blushing akito</t>
  </si>
  <si>
    <t>10302312-Rosal cortado fresco brooke</t>
  </si>
  <si>
    <t>10302313-Rosal cortado fresco bugatti</t>
  </si>
  <si>
    <t>10302314-Rosal cortado fresco cadillac</t>
  </si>
  <si>
    <t>10302315-Rosal cortado fresco carnaval</t>
  </si>
  <si>
    <t>10302316-Rosal cortado fresco cereza</t>
  </si>
  <si>
    <t>10302317-Rosal cortado fresco charming</t>
  </si>
  <si>
    <t>10302318-Rosal cortado fresco cherry o</t>
  </si>
  <si>
    <t>10302319-Rosal cortado fresco ciciolina</t>
  </si>
  <si>
    <t>10302320-Rosal cortado fresco classic cezanne</t>
  </si>
  <si>
    <t>10302321-Rosal cortado fresco clasic duett</t>
  </si>
  <si>
    <t>10302322-Rosal cortado fresco cosmiq</t>
  </si>
  <si>
    <t>10302323-Rosal cortado fresco dark engagement</t>
  </si>
  <si>
    <t>10302324-Rosal cortado fresco daytona</t>
  </si>
  <si>
    <t>10302325-Rosal cortado fresco dekora</t>
  </si>
  <si>
    <t>10302326-Rosal cortado fresco dolores</t>
  </si>
  <si>
    <t>10302327-Rosal cortado fresco eliza</t>
  </si>
  <si>
    <t>10302328-Rosal cortado fresco baccara</t>
  </si>
  <si>
    <t>10302329-Rosal cortado fresco full house</t>
  </si>
  <si>
    <t>10302330-Rosal cortado fresco funky</t>
  </si>
  <si>
    <t>10302331-Rosal cortado fresco giliane</t>
  </si>
  <si>
    <t>10302332-Rosal cortado fresco gran europe</t>
  </si>
  <si>
    <t>10302333-Rosal cortado fresco habari</t>
  </si>
  <si>
    <t>10302334-Rosal cortado fresco hanseat</t>
  </si>
  <si>
    <t>10302335-Rosal cortado fresco high and amazing</t>
  </si>
  <si>
    <t>10302336-Rosal cortado fresco high and bonita</t>
  </si>
  <si>
    <t>10302337-Rosal cortado fresco high and booming</t>
  </si>
  <si>
    <t>10302338-Rosal cortado fresco high and fantasy</t>
  </si>
  <si>
    <t>10302339-Rosal cortado fresco high and rich</t>
  </si>
  <si>
    <t>10302340-Rosal cortado fresco hot lady</t>
  </si>
  <si>
    <t>10302341-Rosal cortado fresco hot princess</t>
  </si>
  <si>
    <t>10302342-Rosal cortado fresco inspiration</t>
  </si>
  <si>
    <t>10302343-Rosal cortado fresco jeimy</t>
  </si>
  <si>
    <t>10302344-Rosal cortado fresco kachita</t>
  </si>
  <si>
    <t>10302345-Rosal cortado fresco karen</t>
  </si>
  <si>
    <t>10302346-Rosal cortado fresco kenji</t>
  </si>
  <si>
    <t>10302347-Rosal cortado fresco kiko</t>
  </si>
  <si>
    <t>10302348-Rosal cortado fresco laser</t>
  </si>
  <si>
    <t>10302349-Rosal cortado fresco latin duett</t>
  </si>
  <si>
    <t>10302350-Rosal cortado fresco latin fever</t>
  </si>
  <si>
    <t>10302351-Rosal cortado fresco lifestyle</t>
  </si>
  <si>
    <t>10302352-Rosal cortado fresco light orlando</t>
  </si>
  <si>
    <t>10302353-Rosal cortado fresco lovely dreams</t>
  </si>
  <si>
    <t>10302354-Rosal cortado fresco loyalty</t>
  </si>
  <si>
    <t>10302355-Rosal cortado fresco malibu</t>
  </si>
  <si>
    <t>10302356-Rosal cortado fresco mata – hari</t>
  </si>
  <si>
    <t>10302357-Rosal cortado fresco memphis</t>
  </si>
  <si>
    <t>10302358-Rosal cortado fresco mi amor</t>
  </si>
  <si>
    <t>10302359-Rosal cortado fresco miami</t>
  </si>
  <si>
    <t>10302360-Rosal cortado fresco michelle</t>
  </si>
  <si>
    <t>10302361-Rosal cortado fresco mikaela</t>
  </si>
  <si>
    <t>10302362-Rosal cortado fresco orchestra</t>
  </si>
  <si>
    <t>10302363-Rosal cortado fresco orlando</t>
  </si>
  <si>
    <t>10302364-Rosal cortado fresco osadia</t>
  </si>
  <si>
    <t>10302365-Rosal cortado fresco paeonia freelander</t>
  </si>
  <si>
    <t>10302366-Rosal cortado fresco paula</t>
  </si>
  <si>
    <t>10302367-Rosal cortado fresco pavarotti</t>
  </si>
  <si>
    <t>10302368-Rosal cortado fresco pink intuition</t>
  </si>
  <si>
    <t>10302369-Rosal cortado fresco poison</t>
  </si>
  <si>
    <t>10302370-Rosal cortado fresco princess</t>
  </si>
  <si>
    <t>10302371-Rosal cortado fresco queen mary</t>
  </si>
  <si>
    <t>10302372-Rosal cortado fresco raphaela</t>
  </si>
  <si>
    <t>10302373-Rosal cortado fresco raspberry</t>
  </si>
  <si>
    <t>10302374-Rosal cortado fresco ravel</t>
  </si>
  <si>
    <t>10302375-Rosal cortado fresco riviera</t>
  </si>
  <si>
    <t>10302376-Rosal cortado fresco sade</t>
  </si>
  <si>
    <t>10302377-Rosal cortado fresco sashimi</t>
  </si>
  <si>
    <t>10302378-Rosal cortado fresco shanya</t>
  </si>
  <si>
    <t>10302379-Rosal cortado fresco shocking versilia</t>
  </si>
  <si>
    <t>10302380-Rosal cortado fresco solitaire</t>
  </si>
  <si>
    <t>10302381-Rosal cortado fresco something different</t>
  </si>
  <si>
    <t>10302382-Rosal cortado fresco splendid renate</t>
  </si>
  <si>
    <t>10302383-Rosal cortado fresco star</t>
  </si>
  <si>
    <t>10302384-Rosal cortado fresco sweet candia</t>
  </si>
  <si>
    <t>10302385-Rosal cortado fresco sweet moments</t>
  </si>
  <si>
    <t>10302386-Rosal cortado fresco sweet unique</t>
  </si>
  <si>
    <t>10302387-Rosal cortado fresco taboo</t>
  </si>
  <si>
    <t>10302388-Rosal cortado fresco timona</t>
  </si>
  <si>
    <t>10302389-Rosal cortado fresco topaz</t>
  </si>
  <si>
    <t>10302390-Rosal cortado fresco vogue</t>
  </si>
  <si>
    <t>10302391-Rosal cortado fresco voila</t>
  </si>
  <si>
    <t>10302392-Rosal cortado fresco wild</t>
  </si>
  <si>
    <t>10302393-Rosal cortado fresco yves piaget</t>
  </si>
  <si>
    <t>10302401-Rosal cortado fresco african dawn</t>
  </si>
  <si>
    <t>10302402-Rosal cortado fresco amada</t>
  </si>
  <si>
    <t>10302403-Rosal cortado fresco black baccara</t>
  </si>
  <si>
    <t>10302404-Rosal cortado fresco black beauty</t>
  </si>
  <si>
    <t>10302405-Rosal cortado fresco black finess o black magic</t>
  </si>
  <si>
    <t>10302406-Rosal cortado fresco black magic</t>
  </si>
  <si>
    <t>10302407-Rosal cortado fresco bohemian o pasarela</t>
  </si>
  <si>
    <t>10302408-Rosal cortado fresco breathless</t>
  </si>
  <si>
    <t>10302409-Rosal cortado fresco caballero</t>
  </si>
  <si>
    <t>10302410-Rosal cortado fresco carrera</t>
  </si>
  <si>
    <t>10302411-Rosal cortado fresco charlene</t>
  </si>
  <si>
    <t>10302412-Rosal cortado fresco charlotte</t>
  </si>
  <si>
    <t>10302413-Rosal cortado fresco cherry lady</t>
  </si>
  <si>
    <t>10302414-Rosal cortado fresco cherry love</t>
  </si>
  <si>
    <t>10302415-Rosal cortado fresco classy rose</t>
  </si>
  <si>
    <t>10302416-Rosal cortado fresco colorado velvet</t>
  </si>
  <si>
    <t>10302417-Rosal cortado fresco corazón</t>
  </si>
  <si>
    <t>10302418-Rosal cortado fresco corrida</t>
  </si>
  <si>
    <t>10302419-Rosal cortado fresco dynamite</t>
  </si>
  <si>
    <t>10302420-Rosal cortado fresco eurored</t>
  </si>
  <si>
    <t>10302421-Rosal cortado fresco fashion</t>
  </si>
  <si>
    <t>10302422-Rosal cortado fresco fire and ice</t>
  </si>
  <si>
    <t>10302423-Rosal cortado fresco first red</t>
  </si>
  <si>
    <t>10302424-Rosal cortado fresco forever young</t>
  </si>
  <si>
    <t>10302425-Rosal cortado fresco freedom</t>
  </si>
  <si>
    <t>10302426-Rosal cortado fresco freestyle</t>
  </si>
  <si>
    <t>10302427-Rosal cortado fresco friendship</t>
  </si>
  <si>
    <t>10302428-Rosal cortado fresco gospel</t>
  </si>
  <si>
    <t>10302429-Rosal cortado fresco graffity</t>
  </si>
  <si>
    <t>10302430-Rosal cortado fresco grand gala</t>
  </si>
  <si>
    <t>10302431-Rosal cortado fresco grand prix</t>
  </si>
  <si>
    <t>10302432-Rosal cortado fresco grand classe</t>
  </si>
  <si>
    <t>10302433-Rosal cortado fresco hearts</t>
  </si>
  <si>
    <t>10302434-Rosal cortado fresco heat</t>
  </si>
  <si>
    <t>10302435-Rosal cortado fresco hocus pocus</t>
  </si>
  <si>
    <t>10302436-Rosal cortado fresco lady in red</t>
  </si>
  <si>
    <t>10302437-Rosal cortado fresco latin lady</t>
  </si>
  <si>
    <t>10302438-Rosal cortado fresco legend</t>
  </si>
  <si>
    <t>10302439-Rosal cortado fresco lulu</t>
  </si>
  <si>
    <t>10302440-Rosal cortado fresco luna rossa</t>
  </si>
  <si>
    <t>10302441-Rosal cortado fresco luxor</t>
  </si>
  <si>
    <t>10302442-Rosal cortado fresco madame delbard o carola</t>
  </si>
  <si>
    <t>10302443-Rosal cortado fresco miss paris</t>
  </si>
  <si>
    <t>10302444-Rosal cortado fresco nicole</t>
  </si>
  <si>
    <t>10302445-Rosal cortado fresco night fever</t>
  </si>
  <si>
    <t>10302446-Rosal cortado fresco obsession</t>
  </si>
  <si>
    <t>10302447-Rosal cortado fresco opium</t>
  </si>
  <si>
    <t>10302448-Rosal cortado fresco paz</t>
  </si>
  <si>
    <t>10302449-Rosal cortado fresco preference</t>
  </si>
  <si>
    <t>10302450-Rosal cortado fresco red berlin</t>
  </si>
  <si>
    <t>10302451-Rosal cortado fresco red bull</t>
  </si>
  <si>
    <t>10302452-Rosal cortado fresco red calypso</t>
  </si>
  <si>
    <t>10302453-Rosal cortado fresco red diamond</t>
  </si>
  <si>
    <t xml:space="preserve">10302454-Rosal cortado fresco red fantasy </t>
  </si>
  <si>
    <t>10302455-Rosal cortado fresco red france</t>
  </si>
  <si>
    <t xml:space="preserve">10302456-Rosal cortado fresco red intuition </t>
  </si>
  <si>
    <t>10302457-Rosal cortado fresco red jewel</t>
  </si>
  <si>
    <t>10302458-Rosal cortado fresco red magic</t>
  </si>
  <si>
    <t>10302459-Rosal cortado fresco red one</t>
  </si>
  <si>
    <t>10302460-Rosal cortado fresco red paris</t>
  </si>
  <si>
    <t>10302461-Rosal cortado fresco red princess</t>
  </si>
  <si>
    <t>10302462-Rosal cortado fresco red sensation o colorad</t>
  </si>
  <si>
    <t>10302463-Rosal cortado fresco red unique</t>
  </si>
  <si>
    <t>10302464-Rosal cortado fresco rockefeller</t>
  </si>
  <si>
    <t>10302465-Rosal cortado fresco romeo</t>
  </si>
  <si>
    <t>10302466-Rosal cortado fresco rouge baiser</t>
  </si>
  <si>
    <t>10302467-Rosal cortado fresco roulette</t>
  </si>
  <si>
    <t>10302468-Rosal cortado fresco royal massai</t>
  </si>
  <si>
    <t>10302469-Rosal cortado fresco royal red</t>
  </si>
  <si>
    <t>10302470-Rosal cortado fresco samurai</t>
  </si>
  <si>
    <t>10302471-Rosal cortado fresco sexy red</t>
  </si>
  <si>
    <t>10302472-Rosal cortado fresco starfire</t>
  </si>
  <si>
    <t>10302473-Rosal cortado fresco tango</t>
  </si>
  <si>
    <t>10302474-Rosal cortado fresco tiger tail</t>
  </si>
  <si>
    <t>10302475-Rosal cortado fresco tinto</t>
  </si>
  <si>
    <t>10302476-Rosal cortado fresco top secret</t>
  </si>
  <si>
    <t>10302477-Rosal cortado fresco vital</t>
  </si>
  <si>
    <t>10302478-Rosal cortado fresco wisdom</t>
  </si>
  <si>
    <t>10302479-Rosal cortado fresco xantia</t>
  </si>
  <si>
    <t>10302480-Rosal cortado fresco xcite</t>
  </si>
  <si>
    <t>10302501-Rosal cortado fresco burgundy sweetheart</t>
  </si>
  <si>
    <t>10302502-Rosal cortado fresco cream sweetheart</t>
  </si>
  <si>
    <t>10302503-Rosal cortado fresco hot pink sweetheart</t>
  </si>
  <si>
    <t>10302504-Rosal cortado fresco lavender sweetheart</t>
  </si>
  <si>
    <t>10302505-Rosal cortado fresco light pink sweetheart</t>
  </si>
  <si>
    <t>10302506-Rosal cortado fresco orange sweetheart</t>
  </si>
  <si>
    <t>10302507-Rosal cortado fresco peach sweetheart</t>
  </si>
  <si>
    <t>10302508-Rosal cortado fresco red sweetheart</t>
  </si>
  <si>
    <t>10302509-Rosal cortado fresco white sweetheart</t>
  </si>
  <si>
    <t>10302510-Rosal cortado fresco yelllow sweetheart</t>
  </si>
  <si>
    <t>10302601-Rosal cortado fresco absolut</t>
  </si>
  <si>
    <t>10302602-Rosal cortado fresco aida</t>
  </si>
  <si>
    <t>10302603-Rosal cortado fresco akito</t>
  </si>
  <si>
    <t>10302604-Rosal cortado fresco amelia</t>
  </si>
  <si>
    <t>10302605-Rosal cortado fresco anastasia</t>
  </si>
  <si>
    <t>10302606-Rosal cortado fresco andean crystal</t>
  </si>
  <si>
    <t>10302607-Rosal cortado fresco angel</t>
  </si>
  <si>
    <t>10302608-Rosal cortado fresco annemarie</t>
  </si>
  <si>
    <t>10302609-Rosal cortado fresco avalanche</t>
  </si>
  <si>
    <t>10302610-Rosal cortado fresco bianca</t>
  </si>
  <si>
    <t>10302611-Rosal cortado fresco blizzard</t>
  </si>
  <si>
    <t>10302612-Rosal cortado fresco bridal akito</t>
  </si>
  <si>
    <t>10302613-Rosal cortado fresco domenica</t>
  </si>
  <si>
    <t>10302614-Rosal cortado fresco escimo</t>
  </si>
  <si>
    <t>10302615-Rosal cortado fresco farfalla</t>
  </si>
  <si>
    <t>10302616-Rosal cortado fresco high and peace</t>
  </si>
  <si>
    <t>10302617-Rosal cortado fresco high and pure</t>
  </si>
  <si>
    <t>10302618-Rosal cortado fresco inocencia o innocenti</t>
  </si>
  <si>
    <t>10302619-Rosal cortado fresco ivory</t>
  </si>
  <si>
    <t>10302620-Rosal cortado fresco mondial</t>
  </si>
  <si>
    <t>10302621-Rosal cortado fresco mount everest</t>
  </si>
  <si>
    <t>10302622-Rosal cortado fresco nova zembla</t>
  </si>
  <si>
    <t>10302623-Rosal cortado fresco patience o auspator</t>
  </si>
  <si>
    <t>10302624-Rosal cortado fresco polar star</t>
  </si>
  <si>
    <t>10302625-Rosal cortado fresco polo</t>
  </si>
  <si>
    <t>10302626-Rosal cortado fresco proud</t>
  </si>
  <si>
    <t>10302627-Rosal cortado fresco snowy jewel</t>
  </si>
  <si>
    <t>10302628-Rosal cortado fresco tibet</t>
  </si>
  <si>
    <t>10302629-Rosal cortado fresco tineke</t>
  </si>
  <si>
    <t>10302630-Rosal cortado fresco vitality</t>
  </si>
  <si>
    <t>10302631-Rosal cortado fresco white cadillac</t>
  </si>
  <si>
    <t>10302632-Rosal cortado fresco white dove</t>
  </si>
  <si>
    <t>10302701-Rosal cortado fresco aalsmeer gold</t>
  </si>
  <si>
    <t>10302702-Rosal cortado fresco alina</t>
  </si>
  <si>
    <t>10302703-Rosal cortado fresco ambiance</t>
  </si>
  <si>
    <t>10302704-Rosal cortado fresco aquarel</t>
  </si>
  <si>
    <t>10302705-Rosal cortado fresco autumn</t>
  </si>
  <si>
    <t>10302706-Rosal cortado fresco brasil</t>
  </si>
  <si>
    <t>10302707-Rosal cortado fresco candle light</t>
  </si>
  <si>
    <t>10302708-Rosal cortado fresco cantata o cantate</t>
  </si>
  <si>
    <t>10302709-Rosal cortado fresco capriccio</t>
  </si>
  <si>
    <t>10302710-Rosal cortado fresco caribbean</t>
  </si>
  <si>
    <t>10302711-Rosal cortado fresco circus</t>
  </si>
  <si>
    <t>10302712-Rosal cortado fresco citran</t>
  </si>
  <si>
    <t>10302713-Rosal cortado fresco concorde</t>
  </si>
  <si>
    <t>10302714-Rosal cortado fresco conga</t>
  </si>
  <si>
    <t>10302715-Rosal cortado fresco deja vu</t>
  </si>
  <si>
    <t>10302716-Rosal cortado fresco desire</t>
  </si>
  <si>
    <t>10302717-Rosal cortado fresco donia sol</t>
  </si>
  <si>
    <t>10302718-Rosal cortado fresco dueto</t>
  </si>
  <si>
    <t>10302719-Rosal cortado fresco erin</t>
  </si>
  <si>
    <t>10302720-Rosal cortado fresco exotic curiosa</t>
  </si>
  <si>
    <t>10302721-Rosal cortado fresco feria</t>
  </si>
  <si>
    <t>10302722-Rosal cortado fresco fire bird</t>
  </si>
  <si>
    <t>10302723-Rosal cortado fresco florida</t>
  </si>
  <si>
    <t>10302724-Rosal cortado fresco friendly</t>
  </si>
  <si>
    <t>10302725-Rosal cortado fresco gallinda</t>
  </si>
  <si>
    <t>10302726-Rosal cortado fresco geisha</t>
  </si>
  <si>
    <t>10302727-Rosal cortado fresco gelbe</t>
  </si>
  <si>
    <t>10302728-Rosal cortado fresco gelosia o yellow flame</t>
  </si>
  <si>
    <t>10302729-Rosal cortado fresco gold rush</t>
  </si>
  <si>
    <t>10302730-Rosal cortado fresco gold star</t>
  </si>
  <si>
    <t>10302731-Rosal cortado fresco gold strike</t>
  </si>
  <si>
    <t>10302732-Rosal cortado fresco golda</t>
  </si>
  <si>
    <t>10302733-Rosal cortado fresco golden fashion</t>
  </si>
  <si>
    <t>10302734-Rosal cortado fresco golden gate</t>
  </si>
  <si>
    <t>10302735-Rosal cortado fresco gran dorado</t>
  </si>
  <si>
    <t>10302736-Rosal cortado fresco helio</t>
  </si>
  <si>
    <t>10302737-Rosal cortado fresco high and exotic</t>
  </si>
  <si>
    <t>10302738-Rosal cortado fresco high and yellow</t>
  </si>
  <si>
    <t>10302739-Rosal cortado fresco high and yellow magic</t>
  </si>
  <si>
    <t>10302740-Rosal cortado fresco high society</t>
  </si>
  <si>
    <t>10302741-Rosal cortado fresco hummer</t>
  </si>
  <si>
    <t>10302742-Rosal cortado fresco idole o elle</t>
  </si>
  <si>
    <t>10302743-Rosal cortado fresco inti</t>
  </si>
  <si>
    <t>10302744-Rosal cortado fresco jet set</t>
  </si>
  <si>
    <t>10302745-Rosal cortado fresco judy</t>
  </si>
  <si>
    <t>10302746-Rosal cortado fresco jupiter</t>
  </si>
  <si>
    <t>10302747-Rosal cortado fresco konfetti</t>
  </si>
  <si>
    <t>10302748-Rosal cortado fresco kyara o kira</t>
  </si>
  <si>
    <t>10302749-Rosal cortado fresco latin beauty</t>
  </si>
  <si>
    <t>10302750-Rosal cortado fresco latin spirit</t>
  </si>
  <si>
    <t>10302751-Rosal cortado fresco latina</t>
  </si>
  <si>
    <t>10302752-Rosal cortado fresco lina</t>
  </si>
  <si>
    <t>10302753-Rosal cortado fresco lindsey</t>
  </si>
  <si>
    <t>10302754-Rosal cortado fresco male</t>
  </si>
  <si>
    <t>10302755-Rosal cortado fresco marie clare</t>
  </si>
  <si>
    <t>10302756-Rosal cortado fresco marisa</t>
  </si>
  <si>
    <t>10302757-Rosal cortado fresco matchball</t>
  </si>
  <si>
    <t>10302758-Rosal cortado fresco melon</t>
  </si>
  <si>
    <t>10302759-Rosal cortado fresco mohana</t>
  </si>
  <si>
    <t>10302760-Rosal cortado fresco okie dokie</t>
  </si>
  <si>
    <t>10302761-Rosal cortado fresco pailine</t>
  </si>
  <si>
    <t>10302762-Rosal cortado fresco parrot</t>
  </si>
  <si>
    <t>10302763-Rosal cortado fresco rio d oro</t>
  </si>
  <si>
    <t>10302764-Rosal cortado fresco salami</t>
  </si>
  <si>
    <t>10302765-Rosal cortado fresco santa fe</t>
  </si>
  <si>
    <t>10302766-Rosal cortado fresco skyline</t>
  </si>
  <si>
    <t>10302767-Rosal cortado fresco sonrisa</t>
  </si>
  <si>
    <t>10302768-Rosal cortado fresco star ambiance</t>
  </si>
  <si>
    <t>10302769-Rosal cortado fresco starbust</t>
  </si>
  <si>
    <t>10302770-Rosal cortado fresco sun king</t>
  </si>
  <si>
    <t>10302771-Rosal cortado fresco sunmaster</t>
  </si>
  <si>
    <t>10302772-Rosal cortado fresco sunny milva</t>
  </si>
  <si>
    <t>10302773-Rosal cortado fresco sushi</t>
  </si>
  <si>
    <t>10302774-Rosal cortado fresco tabasco</t>
  </si>
  <si>
    <t>10302775-Rosal cortado fresco tara</t>
  </si>
  <si>
    <t>10302776-Rosal cortado fresco tresor 2000</t>
  </si>
  <si>
    <t>10302777-Rosal cortado fresco ooty</t>
  </si>
  <si>
    <t>10302778-Rosal cortado fresco yellow coral</t>
  </si>
  <si>
    <t>10302779-Rosal cortado fresco yellow finess</t>
  </si>
  <si>
    <t>10302780-Rosal cortado fresco yellow submarine</t>
  </si>
  <si>
    <t>10302781-Rosal cortado fresco yellow sunset</t>
  </si>
  <si>
    <t>10302782-Rosal cortado fresco yelllow timeless</t>
  </si>
  <si>
    <t>10302801-Rosal cortado fresco alegría spray</t>
  </si>
  <si>
    <t>10302802-Rosal cortado fresco andrea follies</t>
  </si>
  <si>
    <t>10302803-Rosal cortado fresco antara follies</t>
  </si>
  <si>
    <t>10302804-Rosal cortado fresco arrow follies</t>
  </si>
  <si>
    <t>10302805-Rosal cortado fresco babe spray</t>
  </si>
  <si>
    <t>10302806-Rosal cortado fresco bellina collection</t>
  </si>
  <si>
    <t>10302807-Rosal cortado fresco blue moon</t>
  </si>
  <si>
    <t>10302808-Rosal cortado fresco chablis spray</t>
  </si>
  <si>
    <t>10302809-Rosal cortado fresco cherry follies</t>
  </si>
  <si>
    <t>10302810-Rosal cortado fresco chess spray</t>
  </si>
  <si>
    <t>10302811-Rosal cortado fresco classic lydia spray</t>
  </si>
  <si>
    <t>10302812-Rosal cortado fresco cream gracia spray</t>
  </si>
  <si>
    <t>10302813-Rosal cortado fresco cream lydia srpay</t>
  </si>
  <si>
    <t>10302814-Rosal cortado fresco cream sensation spray</t>
  </si>
  <si>
    <t>10302815-Rosal cortado fresco cremita spray</t>
  </si>
  <si>
    <t>10302816-Rosal cortado fresco diablo spray</t>
  </si>
  <si>
    <t>10302817-Rosal cortado fresco electra spray</t>
  </si>
  <si>
    <t xml:space="preserve">10302818-Rosal cortado fresco fire king spray </t>
  </si>
  <si>
    <t xml:space="preserve">10302819-Rosal cortado fresco fleurspray </t>
  </si>
  <si>
    <t xml:space="preserve">10302820-Rosal cortado fresco girlie follies spray </t>
  </si>
  <si>
    <t xml:space="preserve">10302821-Rosal cortado fresco giselle follies spray </t>
  </si>
  <si>
    <t xml:space="preserve">10302822-Rosal cortado fresco golden collection spray </t>
  </si>
  <si>
    <t xml:space="preserve">10302823-Rosal cortado fresco golden mimi spray </t>
  </si>
  <si>
    <t xml:space="preserve">10302824-Rosal cortado fresco gracia spray </t>
  </si>
  <si>
    <t xml:space="preserve">10302825-Rosal cortado fresco hot majolica spray </t>
  </si>
  <si>
    <t xml:space="preserve">10302826-Rosal cortado fresco hot pink follies spray </t>
  </si>
  <si>
    <t xml:space="preserve">10302827-Rosal cortado fresco ilse spray </t>
  </si>
  <si>
    <t xml:space="preserve">10302828-Rosal cortado fresco jelena spray </t>
  </si>
  <si>
    <t xml:space="preserve">10302829-Rosal cortado fresco laminuette spray </t>
  </si>
  <si>
    <t xml:space="preserve">10302830-Rosal cortado fresco lavender follies spray </t>
  </si>
  <si>
    <t xml:space="preserve">10302831-Rosal cortado fresco limoncello spray </t>
  </si>
  <si>
    <t xml:space="preserve">10302832-Rosal cortado fresco little silver spray </t>
  </si>
  <si>
    <t xml:space="preserve">10302833-Rosal cortado fresco lovely lydia spray </t>
  </si>
  <si>
    <t xml:space="preserve">10302834-Rosal cortado fresco lucy spray </t>
  </si>
  <si>
    <t xml:space="preserve">10302835-Rosal cortado fresco lydia spray </t>
  </si>
  <si>
    <t xml:space="preserve">10302836-Rosal cortado fresco macarena spray </t>
  </si>
  <si>
    <t xml:space="preserve">10302837-Rosal cortado fresco magic sensation spray </t>
  </si>
  <si>
    <t xml:space="preserve">10302838-Rosal cortado fresco majolica spray </t>
  </si>
  <si>
    <t xml:space="preserve">10302839-Rosal cortado fresco mambo número 5 spray </t>
  </si>
  <si>
    <t xml:space="preserve">10302840-Rosal cortado fresco mambo spray </t>
  </si>
  <si>
    <t xml:space="preserve">10302841-Rosal cortado fresco marlene spray </t>
  </si>
  <si>
    <t xml:space="preserve">10302842-Rosal cortado fresco mimi eden spray </t>
  </si>
  <si>
    <t xml:space="preserve">10302843-Rosal cortado fresco minou spray </t>
  </si>
  <si>
    <t xml:space="preserve">10302844-Rosal cortado fresco nikita spray </t>
  </si>
  <si>
    <t xml:space="preserve">10302845-Rosal cortado fresco novel collection spray </t>
  </si>
  <si>
    <t xml:space="preserve">10302846-Rosal cortado fresco orange success spray </t>
  </si>
  <si>
    <t xml:space="preserve">10302847-Rosal cortado fresco pepita spray </t>
  </si>
  <si>
    <t xml:space="preserve">10302848-Rosal cortado fresco pink flash spray </t>
  </si>
  <si>
    <t xml:space="preserve">10302849-Rosal cortado fresco pink sensation spray </t>
  </si>
  <si>
    <t xml:space="preserve">10302850-Rosal cortado fresco porcelina spray </t>
  </si>
  <si>
    <t xml:space="preserve">10302851-Rosal cortado fresco princess spray </t>
  </si>
  <si>
    <t xml:space="preserve">10302852-Rosal cortado fresco purple mikado spray </t>
  </si>
  <si>
    <t xml:space="preserve">10302853-Rosal cortado fresco red angel spray </t>
  </si>
  <si>
    <t xml:space="preserve">10302854-Rosal cortado fresco red collection spray </t>
  </si>
  <si>
    <t xml:space="preserve">10302855-Rosal cortado fresco red hero spray </t>
  </si>
  <si>
    <t xml:space="preserve">10302856-Rosal cortado fresco red mikado spray </t>
  </si>
  <si>
    <t xml:space="preserve">10302857-Rosal cortado fresco red vision spray </t>
  </si>
  <si>
    <t xml:space="preserve">10302858-Rosal cortado fresco ritmo spray </t>
  </si>
  <si>
    <t xml:space="preserve">10302859-Rosal cortado fresco romance mikado o eva spray </t>
  </si>
  <si>
    <t xml:space="preserve">10302860-Rosal cortado fresco romántica follies spray </t>
  </si>
  <si>
    <t xml:space="preserve">10302861-Rosal cortado fresco rubicon spray </t>
  </si>
  <si>
    <t xml:space="preserve">10302862-Rosal cortado fresco rumba spray </t>
  </si>
  <si>
    <t xml:space="preserve">10302863-Rosal cortado fresco salsa spray </t>
  </si>
  <si>
    <t xml:space="preserve">10302864-Rosal cortado fresco sangrita spray </t>
  </si>
  <si>
    <t xml:space="preserve">10302865-Rosal cortado fresco santa bárbara spray </t>
  </si>
  <si>
    <t xml:space="preserve">10302866-Rosal cortado fresco sashaba spray </t>
  </si>
  <si>
    <t xml:space="preserve">10302867-Rosal cortado fresco scarlett spray </t>
  </si>
  <si>
    <t xml:space="preserve">10302868-Rosal cortado fresco seline spray </t>
  </si>
  <si>
    <t xml:space="preserve">10302869-Rosal cortado fresco sensation spray </t>
  </si>
  <si>
    <t xml:space="preserve">10302870-Rosal cortado fresco silver collection spray </t>
  </si>
  <si>
    <t xml:space="preserve">10302871-Rosal cortado fresco silver sensation spray </t>
  </si>
  <si>
    <t xml:space="preserve">10302872-Rosal cortado fresco snowdance spray </t>
  </si>
  <si>
    <t xml:space="preserve">10302873-Rosal cortado fresco snowflake spray </t>
  </si>
  <si>
    <t xml:space="preserve">10302874-Rosal cortado fresco suncity spray </t>
  </si>
  <si>
    <t xml:space="preserve">10302875-Rosal cortado fresco super nova spray </t>
  </si>
  <si>
    <t xml:space="preserve">10302876-Rosal cortado fresco sweet sensation spray </t>
  </si>
  <si>
    <t xml:space="preserve">10302877-Rosal cortado fresco taifun o typhoon spray </t>
  </si>
  <si>
    <t xml:space="preserve">10302878-Rosal cortado fresco tamango spray </t>
  </si>
  <si>
    <t xml:space="preserve">10302879-Rosal cortado fresco tanger follies spray </t>
  </si>
  <si>
    <t xml:space="preserve">10302880-Rosal cortado fresco tiara spray </t>
  </si>
  <si>
    <t xml:space="preserve">10302881-Rosal cortado fresco tiramisú spray </t>
  </si>
  <si>
    <t xml:space="preserve">10302882-Rosal cortado fresco twinkle bride spray </t>
  </si>
  <si>
    <t xml:space="preserve">10302883-Rosal cortado fresco viviane spray </t>
  </si>
  <si>
    <t xml:space="preserve">10302884-Rosal cortado fresco white majolica spray </t>
  </si>
  <si>
    <t xml:space="preserve">10302885-Rosal cortado fresco white mikado spray </t>
  </si>
  <si>
    <t xml:space="preserve">10302886-Rosal cortado fresco xentina spray </t>
  </si>
  <si>
    <t xml:space="preserve">10302887-Rosal cortado fresco yellow babe spray </t>
  </si>
  <si>
    <t xml:space="preserve">10302888-Rosal cortado fresco yellow follies spray </t>
  </si>
  <si>
    <t>10311501-Anturio cortado fresco chocolate</t>
  </si>
  <si>
    <t>10311502-Anturio cortado fresco rojo oscuro</t>
  </si>
  <si>
    <t>10311503-Anturio cortado fresco verde</t>
  </si>
  <si>
    <t>10311504-Anturio cortado fresco rosado fuerte</t>
  </si>
  <si>
    <t xml:space="preserve">10311505-Anturio cortado fresco mickey mouse </t>
  </si>
  <si>
    <t>10311506-Anturio cortado fresco obake verde y blanco</t>
  </si>
  <si>
    <t>10311507-Anturio cortado fresco obake rojo y verde</t>
  </si>
  <si>
    <t>10311508-Anturio cortado fresco anaranjado</t>
  </si>
  <si>
    <t>10311509-Anturio cortado fresco durazno</t>
  </si>
  <si>
    <t>10311510-Anturio cortado fresco picasso o pecoso</t>
  </si>
  <si>
    <t>10311511-Anturio cortado fresco rojo</t>
  </si>
  <si>
    <t>10311512-Anturio cortado fresco splash</t>
  </si>
  <si>
    <t>10311513-Anturio cortado fresco tropic fire</t>
  </si>
  <si>
    <t>10311514-Anturio cortado fresco verde tulipán</t>
  </si>
  <si>
    <t>10311515-Anturio cortado fresco rosado tulipán</t>
  </si>
  <si>
    <t>10311516-Anturio cortado fresco púrpura tulipán</t>
  </si>
  <si>
    <t>10311517-Anturio cortado fresco rojo tulipán</t>
  </si>
  <si>
    <t>10311518-Anturio cortado fresco blanco</t>
  </si>
  <si>
    <t>10311519-Anturio cortado fresco blanco salvaje</t>
  </si>
  <si>
    <t>10311601-Allium cortado fresco ambassador</t>
  </si>
  <si>
    <t>10311602-Allium cortado fresco ampeloprasum</t>
  </si>
  <si>
    <t>10311603-Allium cortado fresco bullit o drumstick</t>
  </si>
  <si>
    <t>10311604-Allium cortado fresco christophii</t>
  </si>
  <si>
    <t>10311605-Allium cortado fresco cowanii</t>
  </si>
  <si>
    <t>10311606-Allium cortado fresco gigante</t>
  </si>
  <si>
    <t>10311607-Allium cortado fresco gladiador</t>
  </si>
  <si>
    <t>10311608-Allium cortado fresco globemaster</t>
  </si>
  <si>
    <t xml:space="preserve">10311609-Allium cortado fresco bola de golf </t>
  </si>
  <si>
    <t>10311610-Allium cortado fresco cabello</t>
  </si>
  <si>
    <t>10311611-Allium cortado fresco rosado gigante</t>
  </si>
  <si>
    <t>10311612-Allium cortado fresco sensación púrpura</t>
  </si>
  <si>
    <t>10311613-Allium cortado fresco sicilum hanging</t>
  </si>
  <si>
    <t>10311614-Allium cortado fresco spider schubertii</t>
  </si>
  <si>
    <t>10311615-Allium cortado fresco spray moly</t>
  </si>
  <si>
    <t>10311616-Allium cortado fresco spray roseum</t>
  </si>
  <si>
    <t>10311617-Allium cortado fresco tuberosum</t>
  </si>
  <si>
    <t>10311618-Allium cortado fresco unifolium o spray</t>
  </si>
  <si>
    <t>10311619-Allium cortado fresco monte everest blanco</t>
  </si>
  <si>
    <t>10311701-Astromelia cortada fresca agropoli</t>
  </si>
  <si>
    <t>10311702-Astromelia cortada fresca bourgogne</t>
  </si>
  <si>
    <t>10311703-Astromelia cortada fresca cairo</t>
  </si>
  <si>
    <t>10311704-Astromelia cortada fresca charmes</t>
  </si>
  <si>
    <t>10311705-Astromelia cortada fresca cherry bay</t>
  </si>
  <si>
    <t>10311706-Astromelia cortada fresca cherry white</t>
  </si>
  <si>
    <t>10311707-Astromelia cortada fresca dame blanche</t>
  </si>
  <si>
    <t>10311708-Astromelia cortada fresca diamond</t>
  </si>
  <si>
    <t>10311709-Astromelia cortada fresca gran canaria</t>
  </si>
  <si>
    <t>10311710-Astromelia cortada fresca harlekijn</t>
  </si>
  <si>
    <t>10311711-Astromelia cortada fresca indian summer</t>
  </si>
  <si>
    <t>10311712-Astromelia cortada fresca jamaica</t>
  </si>
  <si>
    <t>10311713-Astromelia cortada fresca macondo</t>
  </si>
  <si>
    <t>10311714-Astromelia cortada fresca mistique</t>
  </si>
  <si>
    <t>10311715-Astromelia cortada fresca my fair</t>
  </si>
  <si>
    <t>10311716-Astromelia cortada fresca new cairo</t>
  </si>
  <si>
    <t>10311717-Astromelia cortada fresca nice</t>
  </si>
  <si>
    <t>10311718-Astromelia cortada fresca orange bowl</t>
  </si>
  <si>
    <t>10311719-Astromelia cortada fresca orange queens</t>
  </si>
  <si>
    <t>10311720-Astromelia cortada fresca orange sun</t>
  </si>
  <si>
    <t>10311721-Astromelia cortada fresca paris</t>
  </si>
  <si>
    <t>10311722-Astromelia cortada fresca picasso</t>
  </si>
  <si>
    <t>10311723-Astromelia cortada fresca pink panther</t>
  </si>
  <si>
    <t>10311724-Astromelia cortada fresca prima donna</t>
  </si>
  <si>
    <t>10311725-Astromelia cortada fresca red silhouette</t>
  </si>
  <si>
    <t>10311726-Astromelia cortada fresca sacha</t>
  </si>
  <si>
    <t>10311727-Astromelia cortada fresca salmón</t>
  </si>
  <si>
    <t>10311728-Astromelia cortada fresca santiago</t>
  </si>
  <si>
    <t>10311729-Astromelia cortada fresca senna</t>
  </si>
  <si>
    <t>10311730-Astromelia cortada fresca snowball</t>
  </si>
  <si>
    <t xml:space="preserve">10311731-Astromelia cortada fresca sublime </t>
  </si>
  <si>
    <t>10311732-Astromelia cortada fresca tropicana</t>
  </si>
  <si>
    <t>10311733-Astromelia cortada fresca virginia</t>
  </si>
  <si>
    <t>10311734-Astromelia cortada fresca blanca</t>
  </si>
  <si>
    <t>10311801-Amaranto cortado fresco verde colgante</t>
  </si>
  <si>
    <t>10311802-Amaranto cortado fresco rojo colgante</t>
  </si>
  <si>
    <t>10311803-Amaranto cortado fresco bronce erguido</t>
  </si>
  <si>
    <t>10311804-Amaranto cortado fresco verde erguido</t>
  </si>
  <si>
    <t>10311805-Amaranto cortado fresco rojo erguido</t>
  </si>
  <si>
    <t>10311901-Amaryllis cortado fresco naranja</t>
  </si>
  <si>
    <t>10311902-Amaryllis cortado fresco orange nagano</t>
  </si>
  <si>
    <t>10311903-Amaryllis cortado fresco pigmeo mini</t>
  </si>
  <si>
    <t>10311904-Amaryllis cortado fresco red lion</t>
  </si>
  <si>
    <t>10311905-Amaryllis cortado fresco rilona</t>
  </si>
  <si>
    <t>10311906-Amaryllis cortado fresco royal velvet</t>
  </si>
  <si>
    <t>10311907-Amaryllis cortado fresco sonatini naranja</t>
  </si>
  <si>
    <t>10311908-Amaryllis cortado fresco sonatini rojo</t>
  </si>
  <si>
    <t>10311909-Amaryllis cortado fresco tango</t>
  </si>
  <si>
    <t>10311910-Amaryllis cortado fresco tinto night</t>
  </si>
  <si>
    <t>10312001-Anémona cortada fresca aubergine</t>
  </si>
  <si>
    <t>10312002-Anémona cortada fresca negra</t>
  </si>
  <si>
    <t>10312003-Anémona cortada fresca azul</t>
  </si>
  <si>
    <t>10312004-Anémona cortada fresca cereza</t>
  </si>
  <si>
    <t>10312005-Anémona cortada fresca coronaria</t>
  </si>
  <si>
    <t>10312006-Anémona cortada fresca rosado fuerte</t>
  </si>
  <si>
    <t>10312007-Anémona cortada fresca rosado claro</t>
  </si>
  <si>
    <t>10312008-Anémona cortada fresca rosado</t>
  </si>
  <si>
    <t>10312009-Anémona cortada fresca púrpura</t>
  </si>
  <si>
    <t xml:space="preserve">10312010-Anémona cortada fresca roja </t>
  </si>
  <si>
    <t>10312011-Anémona cortada fresca blanca</t>
  </si>
  <si>
    <t>10312101-Asclepia cortada fresca lavanda</t>
  </si>
  <si>
    <t>10312102-Asclepia cortada fresca moby dick</t>
  </si>
  <si>
    <t>10312103-Asclepia cortada fresca tuberosa</t>
  </si>
  <si>
    <t>10312104-Asclepia cortada fresca blanca</t>
  </si>
  <si>
    <t>10312201-Aster cortada fresca beauty</t>
  </si>
  <si>
    <t>10312202-Aster cortada fresca japonés azul</t>
  </si>
  <si>
    <t>10312203-Aster cortada fresca japonés verde</t>
  </si>
  <si>
    <t>10312204-Aster cortada fresca japonés rosado fuerte</t>
  </si>
  <si>
    <t>10312205-Aster cortada fresca japonés lavanda</t>
  </si>
  <si>
    <t>10312206-Aster cortada fresca japonés rosado claro</t>
  </si>
  <si>
    <t>10312207-Aster cortada fresca japonés durazno</t>
  </si>
  <si>
    <t>10312208-Aster cortada fresca japonés rosado</t>
  </si>
  <si>
    <t>10312209-Aster cortada fresca japonés púrpura</t>
  </si>
  <si>
    <t>10312210-Aster cortada fresca japonés rojo</t>
  </si>
  <si>
    <t>10312211-Aster cortada fresca japonés spider</t>
  </si>
  <si>
    <t>10312212-Aster cortada fresca japonés  blanco</t>
  </si>
  <si>
    <t>10312213-Aster cortada fresca novi belgii rosado fuerte</t>
  </si>
  <si>
    <t>10312214-Aster cortada fresca novi belgii lavanda</t>
  </si>
  <si>
    <t>10312215-Aster cortada fresca novi belgii rosado</t>
  </si>
  <si>
    <t>10312216-Aster cortada fresca novi belgii púrpura</t>
  </si>
  <si>
    <t>10312217-Aster cortada fresca novi belgii blanco</t>
  </si>
  <si>
    <t>10312218-Aster cortada fresca solidago</t>
  </si>
  <si>
    <t>10312219-Aster cortada fresca spider</t>
  </si>
  <si>
    <t>10312301-Berzelia lanuginosa cortada fresca abrotnoides</t>
  </si>
  <si>
    <t>10312302-Berzelia lanuginosa cortada fresca fireball</t>
  </si>
  <si>
    <t>10312303-Berzelia lanuginosa cortada fresca galpinii</t>
  </si>
  <si>
    <t>10312304-Berzelia lanuginosa cortada fresca galpini o baubles</t>
  </si>
  <si>
    <t>10312305-Berzelia lanuginosa cortada fresca squarrosa</t>
  </si>
  <si>
    <t>10312401-Bouvardia cortada fresca doble rosado fuerte</t>
  </si>
  <si>
    <t>10312402-Bouvardia cortada fresca rosado claro</t>
  </si>
  <si>
    <t>10312403-Bouvardia cortada fresca doble rosado claro</t>
  </si>
  <si>
    <t>10312404-Bouvardia cortada fresca roja</t>
  </si>
  <si>
    <t>10312405-Bouvardia cortada fresca blanca</t>
  </si>
  <si>
    <t>10312501-Brodiaea cortada fresca congesta</t>
  </si>
  <si>
    <t>10312502-Brodiaea cortada fresca congesta lavanda</t>
  </si>
  <si>
    <t>10312503-Brodiaea cortada fresca jacinta</t>
  </si>
  <si>
    <t>10312504-Brodiaea cortada fresca ida maija</t>
  </si>
  <si>
    <t>10312505-Brodiaea cortada fresca starlight</t>
  </si>
  <si>
    <t>10312601-Calla cortada fresca green goddess</t>
  </si>
  <si>
    <t>10312602-Calla cortada fresca ramillete albertville</t>
  </si>
  <si>
    <t>10312603-Calla cortada fresca ramillete aranal</t>
  </si>
  <si>
    <t>10312604-Calla cortada fresca ramillete black eyed beauty</t>
  </si>
  <si>
    <t>10312605-Calla cortada fresca black star</t>
  </si>
  <si>
    <t>10312606-Calla cortada fresca brisbane</t>
  </si>
  <si>
    <t>10312607-Calla cortada fresca crystal blush</t>
  </si>
  <si>
    <t>10312608-Calla cortada fresca crystal pink</t>
  </si>
  <si>
    <t>10312609-Calla cortada fresca crystal white</t>
  </si>
  <si>
    <t>10312610-Calla cortada fresca dark captain romanc</t>
  </si>
  <si>
    <t>10312611-Calla cortada fresca ramillete dark mozart</t>
  </si>
  <si>
    <t>10312612-Calla cortada fresca ramillete dark naomi</t>
  </si>
  <si>
    <t>10312613-Calla cortada fresca ramillete deformed calla</t>
  </si>
  <si>
    <t>10312614-Calla cortada fresca ramillete dordogne</t>
  </si>
  <si>
    <t>10312615-Calla cortada fresca ramillete etude</t>
  </si>
  <si>
    <t>10312616-Calla cortada fresca ramillete farao</t>
  </si>
  <si>
    <t>10312617-Calla cortada fresca ramillete fire glow</t>
  </si>
  <si>
    <t>10312618-Calla cortada fresca ramillete florex gold</t>
  </si>
  <si>
    <t>10312619-Calla cortada fresca ramillete garnet glow</t>
  </si>
  <si>
    <t>10312620-Calla cortada fresca ramillete hot chocolate</t>
  </si>
  <si>
    <t>10312621-Calla cortada fresca ramillete lavender improved</t>
  </si>
  <si>
    <t>10312622-Calla cortada fresca ramillete light cromance</t>
  </si>
  <si>
    <t>10312623-Calla cortada fresca ramillete little suzy</t>
  </si>
  <si>
    <t>10312624-Calla cortada fresca ramillete majestic red</t>
  </si>
  <si>
    <t>10312625-Calla cortada fresca ramillete mango</t>
  </si>
  <si>
    <t>10312626-Calla cortada fresca ramillete merlot</t>
  </si>
  <si>
    <t>10312627-Calla cortada fresca ramillete mozart</t>
  </si>
  <si>
    <t>10312628-Calla cortada fresca ramillete naomi</t>
  </si>
  <si>
    <t>10312629-Calla cortada fresca ramillete night cap</t>
  </si>
  <si>
    <t>10312630-Calla cortada fresca ramillete odessa</t>
  </si>
  <si>
    <t>10312631-Calla cortada fresca ramillete pacific pink</t>
  </si>
  <si>
    <t>10312632-Calla cortada fresca ramillete passion fruit</t>
  </si>
  <si>
    <t>10312633-Calla cortada fresca ramillete picasso</t>
  </si>
  <si>
    <t>10312634-Calla cortada fresca ramillete pillow talk</t>
  </si>
  <si>
    <t>10312635-Calla cortada fresca ramillete pink persuation</t>
  </si>
  <si>
    <t>10312636-Calla cortada fresca ramillete pisa</t>
  </si>
  <si>
    <t>10312637-Calla cortada fresca ramillete pot of</t>
  </si>
  <si>
    <t>10312638-Calla cortada fresca ramillete red sox</t>
  </si>
  <si>
    <t>10312639-Calla cortada fresca ramillete rosa</t>
  </si>
  <si>
    <t>10312640-Calla cortada fresca ramillete ruby light rose</t>
  </si>
  <si>
    <t>10312641-Calla cortada fresca ramillete samur</t>
  </si>
  <si>
    <t>10312642-Calla cortada fresca ramillete sapporo</t>
  </si>
  <si>
    <t>10312643-Calla cortada fresca ramillete schwarzwalder</t>
  </si>
  <si>
    <t>10312644-Calla cortada fresca ramillete serrada</t>
  </si>
  <si>
    <t>10312645-Calla cortada fresca ramillete solemio</t>
  </si>
  <si>
    <t>10312646-Calla cortada fresca ramillete sunrise</t>
  </si>
  <si>
    <t>10312647-Calla cortada fresca ramillete super mac</t>
  </si>
  <si>
    <t>10312648-Calla cortada fresca ramillete swan lake</t>
  </si>
  <si>
    <t>10312649-Calla cortada fresca ramillete vermeer</t>
  </si>
  <si>
    <t>10312650-Calla cortada fresca ramillete white butterfly</t>
  </si>
  <si>
    <t>10312651-Calla cortada fresca ramillete amarilla</t>
  </si>
  <si>
    <t>10312652-Calla cortada fresca ramillete yellow mozart</t>
  </si>
  <si>
    <t>10312653-Calla cortada fresca ramillete white large</t>
  </si>
  <si>
    <t>10312801-Cresta de gallo (celosia) cortada fresca verde</t>
  </si>
  <si>
    <t>10312802-Cresta de gallo (celosia) cortada fresca anaranjado</t>
  </si>
  <si>
    <t>10312803-Cresta de gallo (celosia) cortada fresca rosado</t>
  </si>
  <si>
    <t>10312804-Cresta de gallo (celosia) cortada fresca púrpura</t>
  </si>
  <si>
    <t>10312805-Cresta de gallo (celosia) cortada fresca rojo</t>
  </si>
  <si>
    <t>10312806-Cresta de gallo (celosia) cortada fresca amarillo</t>
  </si>
  <si>
    <t>10312807-Cresta de gallo (celosia) cortada fresca plume light</t>
  </si>
  <si>
    <t>10312808-Cresta de gallo (celosia) cortada fresca plume orange</t>
  </si>
  <si>
    <t>10312809-Cresta de gallo (celosia) cortada fresca plume purple</t>
  </si>
  <si>
    <t>10312810-Cresta de gallo (celosia) cortada fresca plume red</t>
  </si>
  <si>
    <t>10312811-Cresta de gallo (celosia) cortada fresca plume yellow</t>
  </si>
  <si>
    <t>10312812-Cresta de gallo (celosia) cortada fresca wheat pink</t>
  </si>
  <si>
    <t>10312813-Cresta de gallo (celosia) cortada fresca wheat yellow</t>
  </si>
  <si>
    <t>10312901-Narciso cortado fresco dick wilden</t>
  </si>
  <si>
    <t>10312902-Narciso cortado fresco dutch master</t>
  </si>
  <si>
    <t>10312903-Narciso cortado fresco ice follies</t>
  </si>
  <si>
    <t>10312904-Narciso cortado fresco ice king</t>
  </si>
  <si>
    <t>10312905-Narciso cortado fresco johan strauss</t>
  </si>
  <si>
    <t>10312906-Narciso cortado fresco yellow carlton</t>
  </si>
  <si>
    <t>10313001-Dalia cortada fresca bicolor</t>
  </si>
  <si>
    <t>10313002-Dalia cortada fresca rosado fuerte</t>
  </si>
  <si>
    <t>10313003-Dalia cortada fresca rosado claro</t>
  </si>
  <si>
    <t>10313004-Dalia cortada fresca rosado medio</t>
  </si>
  <si>
    <t xml:space="preserve">10313005-Dalia cortada fresca anaranjado </t>
  </si>
  <si>
    <t>10313006-Dalia cortada fresca durazno</t>
  </si>
  <si>
    <t>10313007-Dalia cortada fresca púrpura</t>
  </si>
  <si>
    <t>10313008-Dalia cortada fresca roja</t>
  </si>
  <si>
    <t>10313009-Dalia cortada fresca blanca</t>
  </si>
  <si>
    <t>10313010-Dalia cortada fresca amarilla</t>
  </si>
  <si>
    <t>10313101-Delphinium cortado fresco bella azul oscuro</t>
  </si>
  <si>
    <t>10313102-Delphinium cortado fresco bella azul claro</t>
  </si>
  <si>
    <t>10313103-Delphinium cortado fresco bella blanco</t>
  </si>
  <si>
    <t>10313104-Delphinium cortado fresco azul sombra</t>
  </si>
  <si>
    <t>10313105-Delphinium cortado fresco híbrido azul oscuro</t>
  </si>
  <si>
    <t>10313106-Delphinium cortado fresco híbrido azul claro</t>
  </si>
  <si>
    <t>10313107-Delphinium cortado fresco híbrido malva</t>
  </si>
  <si>
    <t>10313108-Delphinium cortado fresco híbrido rosado</t>
  </si>
  <si>
    <t>10313109-Delphinium cortado fresco híbrido púrpura</t>
  </si>
  <si>
    <t>10313110-Delphinium cortado fresco híbrido rojo</t>
  </si>
  <si>
    <t>10313111-Delphinium cortado fresco híbrido blanco</t>
  </si>
  <si>
    <t>10313112-Delphinium cortado fresco princesa carolina</t>
  </si>
  <si>
    <t>10313113-Delphinium cortado fresco volkerfrieden</t>
  </si>
  <si>
    <t>10313201-Clavel (dianthus) cortado fresco chocolate</t>
  </si>
  <si>
    <t>10313202-Clavel (dianthus) cortado fresco fucsia</t>
  </si>
  <si>
    <t>10313203-Clavel (dianthus) cortado fresco bola verde</t>
  </si>
  <si>
    <t>10313204-Clavel (dianthus) cortado fresco rosado fuerte</t>
  </si>
  <si>
    <t>10313205-Clavel (dianthus) cortado fresco lavanda</t>
  </si>
  <si>
    <t>10313206-Clavel (dianthus) cortado fresco frambuesa</t>
  </si>
  <si>
    <t>10313207-Clavel (dianthus) cortado fresco rojo</t>
  </si>
  <si>
    <t>10313208-Clavel (dianthus) cortado fresco rosado</t>
  </si>
  <si>
    <t>10313301-Eremurus cortado fresco deruyter híbrido</t>
  </si>
  <si>
    <t>10313302-Eremurus cortado fresco himalaicus blanco</t>
  </si>
  <si>
    <t>10313303-Eremurus cortado fresco anaranjado</t>
  </si>
  <si>
    <t>10313304-Eremurus cortado fresco durazno</t>
  </si>
  <si>
    <t>10313305-Eremurus cortado fresco amarillo</t>
  </si>
  <si>
    <t>10313401-Brezo (erica) cortado fresco campunalarus</t>
  </si>
  <si>
    <t>10313402-Brezo (erica) cortado fresco conica</t>
  </si>
  <si>
    <t>10313403-Brezo (erica) cortado fresco green ice</t>
  </si>
  <si>
    <t>10313404-Brezo (erica) cortado fresco rosado</t>
  </si>
  <si>
    <t>10313405-Brezo (erica) cortado fresco príncipe de gales</t>
  </si>
  <si>
    <t>10313501-Euphorbia cortada fresca characias</t>
  </si>
  <si>
    <t>10313502-Euphorbia cortada fresca griffithii fireglow</t>
  </si>
  <si>
    <t>10313503-Euphorbia cortada fresca martini</t>
  </si>
  <si>
    <t>10313504-Euphorbia cortada fresca anaranjada</t>
  </si>
  <si>
    <t>10313505-Euphorbia cortada fresca durazno</t>
  </si>
  <si>
    <t>10313506-Euphorbia cortada fresca rosada</t>
  </si>
  <si>
    <t>10313507-Euphorbia cortada fresca roja</t>
  </si>
  <si>
    <t>10313508-Euphorbia cortada fresca blanca</t>
  </si>
  <si>
    <t>10313509-Euphorbia cortada fresca amarilla</t>
  </si>
  <si>
    <t>10313510-Euphorbia cortada fresca amarilla spurge</t>
  </si>
  <si>
    <t>10313601-Fresia cortada fresca crema</t>
  </si>
  <si>
    <t>10313602-Fresia cortada fresca doble blanca</t>
  </si>
  <si>
    <t>10313603-Fresia cortada fresca doble amarilla</t>
  </si>
  <si>
    <t>10313604-Fresia cortada fresca rosado fuerte</t>
  </si>
  <si>
    <t>10313605-Fresia cortada fresca lady brunet</t>
  </si>
  <si>
    <t>10313606-Fresia cortada fresca lavanda</t>
  </si>
  <si>
    <t>10313607-Fresia cortada fresca rosado medio</t>
  </si>
  <si>
    <t>10313608-Fresia cortada fresca anaranjado</t>
  </si>
  <si>
    <t>10313609-Fresia cortada fresca pimpinela</t>
  </si>
  <si>
    <t>10313610-Fresia cortada fresca rosada</t>
  </si>
  <si>
    <t>10313611-Fresia cortada fresca pùrpura</t>
  </si>
  <si>
    <t>10313612-Fresia cortada fresca roja</t>
  </si>
  <si>
    <t>10313613-Fresia cortada fresca blanca</t>
  </si>
  <si>
    <t>10313614-Fresia cortada fresca amarilla</t>
  </si>
  <si>
    <t>10313701-Ajedrezada cortada fresca acmopelata</t>
  </si>
  <si>
    <t>10313702-Ajedrezada cortada fresca assyriaca</t>
  </si>
  <si>
    <t>10313703-Ajedrezada cortada fresca assyriaca uva vulpis</t>
  </si>
  <si>
    <t>10313704-Ajedrezada cortada fresca elysee</t>
  </si>
  <si>
    <t>10313705-Ajedrezada cortada fresca imperialis anaranjada</t>
  </si>
  <si>
    <t>10313706-Ajedrezada cortada fresca imperialis amarilla</t>
  </si>
  <si>
    <t>10313707-Ajedrezada cortada fresca meleagris</t>
  </si>
  <si>
    <t>10313708-Ajedrezada cortada fresca michailowski</t>
  </si>
  <si>
    <t>10313709-Ajedrezada cortada fresca uva vulpis</t>
  </si>
  <si>
    <t>10313801-Hiniesta cortada fresca verde</t>
  </si>
  <si>
    <t>10313802-Hiniesta cortada fresca rosado fuerte</t>
  </si>
  <si>
    <t>10313803-Hiniesta cortada fresca lavanda</t>
  </si>
  <si>
    <t>10313804-Hiniesta cortada fresca rosado claro</t>
  </si>
  <si>
    <t>10313805-Hiniesta cortada fresca durazno</t>
  </si>
  <si>
    <t>10313806-Hiniesta cortada fresca púrpura</t>
  </si>
  <si>
    <t>10313807-Hiniesta cortada fresca blanco</t>
  </si>
  <si>
    <t>10313808-Hiniesta cortada fresca amarillo</t>
  </si>
  <si>
    <t>10313901-Margarita cortada fresca crema de centro negro</t>
  </si>
  <si>
    <t>10313902-Margarita cortada fresca crema</t>
  </si>
  <si>
    <t>10313903-Margarita cortada fresca dorada</t>
  </si>
  <si>
    <t>10313904-Margarita cortada fresca rosado fuerte</t>
  </si>
  <si>
    <t>10313905-Margarita cortada fresca rosado claro</t>
  </si>
  <si>
    <t>10313906-Margarita cortada fresca magenta</t>
  </si>
  <si>
    <t>10313907-Margarita cortada fresca mini coral</t>
  </si>
  <si>
    <t>10313908-Margarita cortada fresca mini fucsia</t>
  </si>
  <si>
    <t>10313909-Margarita cortada fresca mini rosado fuerte</t>
  </si>
  <si>
    <t>10313910-Margarita cortada fresca mini anaranjado claro de centro negro</t>
  </si>
  <si>
    <t>10313911-Margarita cortada fresca mini anaranjado de centro negro</t>
  </si>
  <si>
    <t xml:space="preserve">10313912-Margarita cortada fresca mini anaranjado </t>
  </si>
  <si>
    <t>10313913-Margarita cortada fresca mini rojo de centro negro</t>
  </si>
  <si>
    <t>10313914-Margarita cortada fresca mini blanco</t>
  </si>
  <si>
    <t>10313915-Margarita cortada fresca mini amarillo claro de centro negro</t>
  </si>
  <si>
    <t>10313916-Margarita cortada fresca anaranjado de centro negro</t>
  </si>
  <si>
    <t>10313917-Margarita cortada fresca anaranjada</t>
  </si>
  <si>
    <t>10313918-Margarita cortada fresca durazno de centro negro</t>
  </si>
  <si>
    <t>10313919-Margarita cortada fresca durazno</t>
  </si>
  <si>
    <t>10313920-Margarita cortada fresca rosada de centro negro</t>
  </si>
  <si>
    <t>10313921-Margarita cortada fresca rosada</t>
  </si>
  <si>
    <t>10313922-Margarita cortada fresca roja de centro negro</t>
  </si>
  <si>
    <t>10313923-Margarita cortada fresca roja</t>
  </si>
  <si>
    <t>10313924-Margarita cortada fresca spider durazno</t>
  </si>
  <si>
    <t>10313925-Margarita cortada fresca spider roja</t>
  </si>
  <si>
    <t>10313926-Margarita cortada fresca terracota</t>
  </si>
  <si>
    <t>10313927-Margarita cortada fresca blanca de centro negro</t>
  </si>
  <si>
    <t>10313928-Margarita cortada fresca blanca</t>
  </si>
  <si>
    <t>10313929-Margarita cortada fresca amarilla</t>
  </si>
  <si>
    <t>10314001-Jengibre cortado fresco  indonesio</t>
  </si>
  <si>
    <t>10314002-Jengibre cortado fresco jungle king rosado</t>
  </si>
  <si>
    <t>10314003-Jengibre cortado fresco jungle king rojo</t>
  </si>
  <si>
    <t>10314004-Jengibre cortado fresco rosado</t>
  </si>
  <si>
    <t>10314005-Jengibre cortado fresco rojo</t>
  </si>
  <si>
    <t>10314006-Jengibre cortado fresco torch</t>
  </si>
  <si>
    <t>10314101-Gladiolo cortado fresco burgundy</t>
  </si>
  <si>
    <t>10314102-Gladiolo cortado fresco fucsia</t>
  </si>
  <si>
    <t>10314103-Gladiolo cortado fresco verde</t>
  </si>
  <si>
    <t>10314104-Gladiolo cortado fresco rosado fuerte</t>
  </si>
  <si>
    <t>10314105-Gladiolo cortado fresco rosado claro</t>
  </si>
  <si>
    <t>10314106-Gladiolo cortado fresco anaranjado</t>
  </si>
  <si>
    <t>10314107-Gladiolo cortado fresco durazno</t>
  </si>
  <si>
    <t>10314108-Gladiolo cortado fresco rosado medio</t>
  </si>
  <si>
    <t>10314109-Gladiolo cortado fresco púrpura</t>
  </si>
  <si>
    <t>10314110-Gladiolo cortado fresco rojo bi – color</t>
  </si>
  <si>
    <t>10314111-Gladiolo cortado fresco rojo</t>
  </si>
  <si>
    <t>10314112-Gladiolo cortado fresco salmón</t>
  </si>
  <si>
    <t>10314113-Gladiolo cortado fresco blanco</t>
  </si>
  <si>
    <t>10314114-Gladiolo cortado fresco amarillo</t>
  </si>
  <si>
    <t>10314201-Godetia cortada fresca bicolor</t>
  </si>
  <si>
    <t>10314202-Godetia cortada fresca fucsia</t>
  </si>
  <si>
    <t>10314203-Godetia cortada fresca rosado fuerte</t>
  </si>
  <si>
    <t>10314204-Godetia cortada fresca anaranjada</t>
  </si>
  <si>
    <t>10314205-Godetia cortada fresca roja</t>
  </si>
  <si>
    <t>10314206-Godetia cortada fresca blanca</t>
  </si>
  <si>
    <t>10314301-Bromelia lingulata cortada fresca anaranjada</t>
  </si>
  <si>
    <t xml:space="preserve">10314302-Bromelia lingulata cortada fresca roja </t>
  </si>
  <si>
    <t>10314303-Bromelia lingulata cortada fresca blanca</t>
  </si>
  <si>
    <t>10314304-Bromelia lingulata cortada fresca amarilla</t>
  </si>
  <si>
    <t>10314305-Bromelia variegata cortada fresca</t>
  </si>
  <si>
    <t>10314401-Gypsophilia cortada fresca bambino</t>
  </si>
  <si>
    <t>10314402-Gypsophilia cortada fresca million stars</t>
  </si>
  <si>
    <t>10314403-Gypsophilia cortada fresca mirabella</t>
  </si>
  <si>
    <t>10314404-Gypsophilia cortada fresca new love</t>
  </si>
  <si>
    <t xml:space="preserve">10314405-Gypsophilia cortada fresca orión </t>
  </si>
  <si>
    <t>10314406-Gypsophilia cortada fresca perfecta</t>
  </si>
  <si>
    <t>10314501-Brezo cortado fresco augustine</t>
  </si>
  <si>
    <t>10314502-Brezo cortado fresco érica cuatro hermanas</t>
  </si>
  <si>
    <t>10314503-Brezo cortado fresco francés</t>
  </si>
  <si>
    <t>10314504-Brezo cortado fresco verde</t>
  </si>
  <si>
    <t>10314505-Brezo corte fresco sterling range blanco</t>
  </si>
  <si>
    <t>10314506-Brezo cortado fresco rosado sunset</t>
  </si>
  <si>
    <t>10314507-Brezo cortado fresco blanco</t>
  </si>
  <si>
    <t>10314601-Heliconia cortada fresca bihai claw</t>
  </si>
  <si>
    <t>10314602-Heliconia cortada fresca bihai flash</t>
  </si>
  <si>
    <t>10314603-Heliconia cortada fresca bihai lobster claw</t>
  </si>
  <si>
    <t>10314604-Heliconia cortada fresca caribea red</t>
  </si>
  <si>
    <t>10314605-Heliconia cortada fresca caribea yellow</t>
  </si>
  <si>
    <t>10314606-Heliconia cortada fresca christmas</t>
  </si>
  <si>
    <t>10314607-Heliconia cortada fresca edge of night</t>
  </si>
  <si>
    <t>10314608-Heliconia cortada fresca green bihai</t>
  </si>
  <si>
    <t>10314609-Heliconia cortada fresca marginata lutea</t>
  </si>
  <si>
    <t>10314610-Heliconia cortada fresca psitt fire opal</t>
  </si>
  <si>
    <t>10314611-Heliconia cortada fresca psittacorum</t>
  </si>
  <si>
    <t>10314612-Heliconia cortada fresca richmond red</t>
  </si>
  <si>
    <t>10314613-Heliconia cortada fresca rostrata</t>
  </si>
  <si>
    <t>10314614-Heliconia cortada fresca sexy pink</t>
  </si>
  <si>
    <t>10314615-Heliconia cortada fresca sexy scarlett</t>
  </si>
  <si>
    <t>10314616-Heliconia cortada fresca shogun</t>
  </si>
  <si>
    <t>10314617-Heliconia cortada fresca small red</t>
  </si>
  <si>
    <t>10314618-Heliconia cortada fresca southern cross</t>
  </si>
  <si>
    <t>10314619-Heliconia cortada fresca wagneriana</t>
  </si>
  <si>
    <t>10314701-Jacinto cortado fresco bean</t>
  </si>
  <si>
    <t>10314702-Jacinto cortado fresco durazno</t>
  </si>
  <si>
    <t>10314703-Jacinto cortado fresco azul</t>
  </si>
  <si>
    <t>10314704-Jacinto cortado fresco fucsia</t>
  </si>
  <si>
    <t>10314705-Jacinto cortado fresco rosado fuerte</t>
  </si>
  <si>
    <t>10314706-Jacinto cortado fresco lavanda</t>
  </si>
  <si>
    <t>10314707-Jacinto cortado fresco azul claro</t>
  </si>
  <si>
    <t>10314708-Jacinto cortado fresco rosado medio</t>
  </si>
  <si>
    <t>10314709-Jacinto cortado fresco rosado</t>
  </si>
  <si>
    <t>10314710-Jacinto cortado fresco estrella púrpura</t>
  </si>
  <si>
    <t>10314711-Jacinto cortado fresco blanco</t>
  </si>
  <si>
    <t>10314712-Jacinto cortado fresco amarillo</t>
  </si>
  <si>
    <t>10314801-Hydrangea cortada fresca anabella</t>
  </si>
  <si>
    <t>10314802-Hydrangea cortada fresca azul antiguo</t>
  </si>
  <si>
    <t>10314803-Hydrangea cortada fresca azul antiguo  o verde o nueva zelandia</t>
  </si>
  <si>
    <t>10314804-Hydrangea cortada fresca verde antiguo</t>
  </si>
  <si>
    <t>10314805-Hydrangea cortada fresca rosado antiguo</t>
  </si>
  <si>
    <t>10314806-Hydrangea cortada fresca púrpura antiguo o nueva zelandia</t>
  </si>
  <si>
    <t>10314807-Hydrangea cortada fresca aubergene o nueva zelandia</t>
  </si>
  <si>
    <t>10314808-Hydrangea cortada fresca azul oscuro</t>
  </si>
  <si>
    <t>10314809-Hydrangea cortada fresca rosado oscuro</t>
  </si>
  <si>
    <t>10314810-Hydrangea cortada fresca púrpura oscuro</t>
  </si>
  <si>
    <t>10314811-Hydrangea cortada fresca berenjena</t>
  </si>
  <si>
    <t>10314812-Hydrangea cortada fresca verde teñida</t>
  </si>
  <si>
    <t>10314813-Hydrangea cortada fresca limón verde</t>
  </si>
  <si>
    <t>10314814-Hydrangea cortada fresca rosado fuerte</t>
  </si>
  <si>
    <t>10314815-Hydrangea cortada fresca jumbo blanca</t>
  </si>
  <si>
    <t>10314816-Hydrangea cortada fresca lavanda o nueva zelandia</t>
  </si>
  <si>
    <t>10314817-Hydrangea cortada fresca azul claro</t>
  </si>
  <si>
    <t>10314818-Hydrangea cortada fresca rosado claro grande</t>
  </si>
  <si>
    <t>10314819-Hydrangea cortada fresca verde lima grande</t>
  </si>
  <si>
    <t>10314820-Hydrangea cortada fresca mini verde</t>
  </si>
  <si>
    <t>10314821-Hydrangea cortada fresca oakleaf</t>
  </si>
  <si>
    <t>10314822-Hydrangea cortada fresca oakleaf copo de nieve</t>
  </si>
  <si>
    <t>10314823-Hydrangea cortada fresca rosado teñido</t>
  </si>
  <si>
    <t>10314824-Hydrangea cortada fresca rosado</t>
  </si>
  <si>
    <t>10314825-Hydrangea cortada fresca púrpura o nueva zelandia</t>
  </si>
  <si>
    <t>10314826-Hydrangea cortada fresca rojo teñido</t>
  </si>
  <si>
    <t>10314827-Hydrangea cortada fresca shocking blue</t>
  </si>
  <si>
    <t>10314828-Hydrangea cortada fresca tardiva</t>
  </si>
  <si>
    <t>10314829-Hydrangea cortada fresca blanca</t>
  </si>
  <si>
    <t>10314901-Iris cortada fresca negra barbada</t>
  </si>
  <si>
    <t>10314902-Iris cortada fresca azul barbada</t>
  </si>
  <si>
    <t>10314903-Iris cortada fresca lavanda barbada</t>
  </si>
  <si>
    <t>10314904-Iris cortada fresca barbada azul clara</t>
  </si>
  <si>
    <t>10314905-Iris cortada fresca barbada púrpura</t>
  </si>
  <si>
    <t>10314906-Iris cortada fresca barbada roja</t>
  </si>
  <si>
    <t>10314907-Iris cortada fresca barbada blanca</t>
  </si>
  <si>
    <t>10314908-Iris cortada fresca baerbada blanca y púrpura</t>
  </si>
  <si>
    <t>10314909-Iris cortada fresca amarilla barbada</t>
  </si>
  <si>
    <t>10314910-Iris cortada fresca blue elegance</t>
  </si>
  <si>
    <t>10314911-Iris cortada fresca casablanca</t>
  </si>
  <si>
    <t>10314912-Iris cortada fresca golden beau</t>
  </si>
  <si>
    <t>10314913-Iris cortada fresca hildegard</t>
  </si>
  <si>
    <t>10314914-Iris cortada fresca hong kong</t>
  </si>
  <si>
    <t>10314915-Iris cortada fresca ideal</t>
  </si>
  <si>
    <t>10314916-Iris cortada fresca professor blue</t>
  </si>
  <si>
    <t>10314917-Iris cortada fresca purple</t>
  </si>
  <si>
    <t>10314918-Iris cortada fresca spuria</t>
  </si>
  <si>
    <t>10314919-Iris cortada fresca telstar</t>
  </si>
  <si>
    <t>10315001-Pata de canguro cortada fresca bicolor</t>
  </si>
  <si>
    <t>10315002-Pata de canguro cortada fresca negra</t>
  </si>
  <si>
    <t>10315003-Pata de canguro cortada fresca verde</t>
  </si>
  <si>
    <t>10315004-Pata de canguro cortada fresca anaranjada</t>
  </si>
  <si>
    <t xml:space="preserve">10315005-Pata de canguro cortada fresca rosada </t>
  </si>
  <si>
    <t>10315006-Pata de canguro cortada fresca roja</t>
  </si>
  <si>
    <t>10315007-Pata de canguro cortada fresca amarilla</t>
  </si>
  <si>
    <t>10315101-Delfinio cortada fresca azul nube</t>
  </si>
  <si>
    <t>10315102-Delfinio cortada fresca rosado fuerte</t>
  </si>
  <si>
    <t>10315103-Delfinio cortada fresca lavanda</t>
  </si>
  <si>
    <t>10315104-Delfinio cortada fresca rosado claro</t>
  </si>
  <si>
    <t>10315105-Delfinio cortada fresca púrpura</t>
  </si>
  <si>
    <t>10315106-Delfinio cortada fresca blanca</t>
  </si>
  <si>
    <t>10315201-Lepto cortado fresco azul o floreciente</t>
  </si>
  <si>
    <t>10315202-Lepto cortado fresco rosado fuerte</t>
  </si>
  <si>
    <t>10315203-Lepto cortado fresco rosado claro</t>
  </si>
  <si>
    <t>10315204-Lepto cortado fresco rosado</t>
  </si>
  <si>
    <t>10315205-Lepto cortado fresco rojo</t>
  </si>
  <si>
    <t>10315206-Lepto cortado fresco blanco</t>
  </si>
  <si>
    <t>10315301-Lila  cortada fresca híbrida francesa lavanda</t>
  </si>
  <si>
    <t>10315302-Lila  cortada fresca híbrida francesa púrpura</t>
  </si>
  <si>
    <t>10315303-Lila  cortada fresca púrpura</t>
  </si>
  <si>
    <t>10315304-Lila  cortada fresca vino</t>
  </si>
  <si>
    <t>10315305-Lila  cortada fresca blanca</t>
  </si>
  <si>
    <t>10315306-Lila  cortada fresca blanca salvaje</t>
  </si>
  <si>
    <t>10315401-Azucena cortada fresca alteza longiflorum e híbrido asiática</t>
  </si>
  <si>
    <t>10315402-Azucena cortada fresca black out asiática</t>
  </si>
  <si>
    <t>10315403-Azucena cortada fresca rosado oscuro asiática</t>
  </si>
  <si>
    <t>10315404-Azucena cortada fresca leéctrica asiática</t>
  </si>
  <si>
    <t>10315405-Azucena cortada fresca festival asiática</t>
  </si>
  <si>
    <t>10315406-Azucena cortada fresca ginebra asiática</t>
  </si>
  <si>
    <t>10315407-Azucena cortada fresca rosado claro asiática</t>
  </si>
  <si>
    <t>10315408-Azucena cortada fresca colombina asiática</t>
  </si>
  <si>
    <t>10315409-Azucena cortada fresca miss américa púrpura asiática</t>
  </si>
  <si>
    <t>10315410-Azucena cortada fresca monte negro asiática</t>
  </si>
  <si>
    <t>10315411-Azucena cortada fresca anaranjada asiática</t>
  </si>
  <si>
    <t>10315412-Azucena cortada fresca durazno cannes asiática</t>
  </si>
  <si>
    <t>10315413-Azucena cortada fresca risada asiática</t>
  </si>
  <si>
    <t>10315414-Azucena cortada fresca sancerre asiátia</t>
  </si>
  <si>
    <t>10315415-Azucena cortada fresca white dream asiática</t>
  </si>
  <si>
    <t>10315416-Azucena cortada fresca amarilla asiática</t>
  </si>
  <si>
    <t>10315417-Azucena cortada fresca diamante brillante longiflorum e híbrido asiática</t>
  </si>
  <si>
    <t>10315418-Azucena cortada fresca brindisi longiflorum e híbrido asiática</t>
  </si>
  <si>
    <t>10315419-Azucena cortada fresca carmine longiflorum e híbrido asiática</t>
  </si>
  <si>
    <t>10315420-Azucena cortada fresca cinnabar longiflorum e híbrido asiática</t>
  </si>
  <si>
    <t>10315421-Azucena cortada fresca club longiflorum e híbrido asiática</t>
  </si>
  <si>
    <t>10315422-Azucena cortada fresca discovery longiflorum e híbrido asiática</t>
  </si>
  <si>
    <t>10315423-Azucena cortada fresca de pascua</t>
  </si>
  <si>
    <t>10315424-Azucena cortada fresca isis longiflorum e híbrido asiática</t>
  </si>
  <si>
    <t>10315425-Azucena cortada fresca la hybrid justice longiflorum e híbrido asiática</t>
  </si>
  <si>
    <t>10315426-Azucena cortada fresca lace longiflorum e híbrido asiática</t>
  </si>
  <si>
    <t>10315427-Azucena cortada fresca lirio de los valles</t>
  </si>
  <si>
    <t>10315428-Azucena cortada fresca love longiflorum e híbrido asiática</t>
  </si>
  <si>
    <t>10315429-Azucena cortada fresca menorca longiflorum e híbrido asiática</t>
  </si>
  <si>
    <t>10315430-Azucena cortada fresca oriental acapulco</t>
  </si>
  <si>
    <t>10315431-Azucena cortada fresca oriental albion</t>
  </si>
  <si>
    <t>10315432-Azucena cortada fresca oriental argentina</t>
  </si>
  <si>
    <t>10315433-Azucena cortada fresca oriental auratum</t>
  </si>
  <si>
    <t>10315434-Azucena cortada fresca oriental barbaresco</t>
  </si>
  <si>
    <t>10315435-Azucena cortada fresca oriental bernini</t>
  </si>
  <si>
    <t>10315436-Azucena cortada fresca oriental beseno</t>
  </si>
  <si>
    <t>10315437-Azucena cortada fresca oriental broadway</t>
  </si>
  <si>
    <t>10315438-Azucena cortada fresca oriental canada</t>
  </si>
  <si>
    <t>10315439-Azucena cortada fresca oriental casablanca</t>
  </si>
  <si>
    <t>10315440-Azucena cortada fresca oriental chili</t>
  </si>
  <si>
    <t>10315441-Azucena cortada fresca oriental chrystal</t>
  </si>
  <si>
    <t>10315442-Azucena cortada fresca oriental cobra</t>
  </si>
  <si>
    <t>10315443-Azucena cortada fresca oriental conca d’ or</t>
  </si>
  <si>
    <t>10315444-Azucena cortada fresca oriental cote d’ ivor</t>
  </si>
  <si>
    <t>10315445-Azucena cortada fresca oriental dizzy</t>
  </si>
  <si>
    <t>10315446-Azucena cortada fresca oriental fireball</t>
  </si>
  <si>
    <t>10315447-Azucena cortada fresca oriental gluhwein</t>
  </si>
  <si>
    <t>10315448-Azucena cortada fresca oriental goldband</t>
  </si>
  <si>
    <t>10315449-Azucena cortada fresca oriental halifax</t>
  </si>
  <si>
    <t>10315450-Azucena cortada fresca oriental kathryn</t>
  </si>
  <si>
    <t>10315451-Azucena cortada fresca oriental kyoto</t>
  </si>
  <si>
    <t>10315452-Azucena cortada fresca oriental la mancha</t>
  </si>
  <si>
    <t>10315453-Azucena cortada fresca oriental medusa</t>
  </si>
  <si>
    <t>10315454-Azucena cortada fresca oriental montezuma</t>
  </si>
  <si>
    <t>10315455-Azucena cortada fresca oriental muscadet</t>
  </si>
  <si>
    <t>10315456-Azucena cortada fresca oriental nippon</t>
  </si>
  <si>
    <t>10315457-Azucena cortada fresca oriental opus one</t>
  </si>
  <si>
    <t>10315458-Azucena cortada fresca oriental pompeii</t>
  </si>
  <si>
    <t>10315459-Azucena cortada fresca oriental rialto</t>
  </si>
  <si>
    <t>10315460-Azucena cortada fresca oriental robina</t>
  </si>
  <si>
    <t>10315461-Azucena cortada fresca oriental rousilon</t>
  </si>
  <si>
    <t>10315462-Azucena cortada fresca oriental siberia</t>
  </si>
  <si>
    <t>10315463-Azucena cortada fresca oriental sorbonne</t>
  </si>
  <si>
    <t>10315464-Azucena cortada fresca oriental starfighter</t>
  </si>
  <si>
    <t>10315465-Azucena cortada fresca oriental stargazer</t>
  </si>
  <si>
    <t>10315466-Azucena cortada fresca oriental sumatra</t>
  </si>
  <si>
    <t>10315467-Azucena cortada fresca oriental time out</t>
  </si>
  <si>
    <t>10315468-Azucena cortada fresca oriental tom pouche</t>
  </si>
  <si>
    <t>10315469-Azucena cortada fresca oriental tropical</t>
  </si>
  <si>
    <t>10315470-Azucena cortada fresca oriental white cup</t>
  </si>
  <si>
    <t>10315471-Azucena cortada fresca oriental white merostar</t>
  </si>
  <si>
    <t>10315472-Azucena cortada fresca oriental white montana</t>
  </si>
  <si>
    <t>10315473-Azucena cortada fresca oriental white stargazer</t>
  </si>
  <si>
    <t>10315474-Azucena cortada fresca oriental yellow band</t>
  </si>
  <si>
    <t>10315475-Azucena cortada fresca oriental yellow dream</t>
  </si>
  <si>
    <t>10315476-Azucena cortada fresca oriental yellow queen</t>
  </si>
  <si>
    <t>10315477-Azucena cortada fresca oriental yellow star</t>
  </si>
  <si>
    <t>10315478-Azucena cortada fresca oriental yeloween</t>
  </si>
  <si>
    <t>10315479-Azucena cortada fresca ot red dutch</t>
  </si>
  <si>
    <t>10315480-Azucena cortada fresca sonata nimph</t>
  </si>
  <si>
    <t>10315481-Azucena cortada fresca sonata shocking</t>
  </si>
  <si>
    <t xml:space="preserve">10315482-Azucena cortada fresca sonata triumphateer </t>
  </si>
  <si>
    <t>10315483-Azucena cortada fresca sunset longiflorum e híbrido asiática</t>
  </si>
  <si>
    <t>10315484-Azucena cortada fresca de agua</t>
  </si>
  <si>
    <t>10315501-Lavanda marina cortada fresca misty peach</t>
  </si>
  <si>
    <t>10315502-Lavanda marina cortada fresca misty rosada</t>
  </si>
  <si>
    <t>10315503-Lavanda marina cortada fresca misty blanca</t>
  </si>
  <si>
    <t>10315504-Lavanda marina cortada fresca misty amarilla</t>
  </si>
  <si>
    <t>10315505-Lavanda marina cortada fresca safora</t>
  </si>
  <si>
    <t>10315506-Lavanda marina cortada fresca sinensis</t>
  </si>
  <si>
    <t>10315601-Lisianthus cortado fresco crema</t>
  </si>
  <si>
    <t>10315602-Lisianthus cortado fresco rosado fuerte</t>
  </si>
  <si>
    <t>10315603-Lisianthus cortado fresco verde</t>
  </si>
  <si>
    <t>10315604-Lisianthus cortado fresco lavanda</t>
  </si>
  <si>
    <t>10315605-Lisianthus cortado fresco rosado claro</t>
  </si>
  <si>
    <t>10315606-Lisianthus cortado fresco mini blanco</t>
  </si>
  <si>
    <t>10315607-Lisianthus cortado fresco durazno</t>
  </si>
  <si>
    <t>10315608-Lisianthus cortado fresco rosado con borde blanco</t>
  </si>
  <si>
    <t>10315609-Lisianthus cortado fresco púrpura</t>
  </si>
  <si>
    <t>10315610-Lisianthus cortado fresco púrpura con borde blanco</t>
  </si>
  <si>
    <t>10315611-Lisianthus cortado fresco blanco con borde rosado</t>
  </si>
  <si>
    <t>10315612-Lisianthus cortado fresco blanco</t>
  </si>
  <si>
    <t>10315613-Lisianthus cortado fresco blanco con borde pùrpura</t>
  </si>
  <si>
    <t>10315701-Muscari cortada fresca armeniacum</t>
  </si>
  <si>
    <t>10315702-Muscari cortada fresca bortyoides blanca</t>
  </si>
  <si>
    <t>10315703-Muscari cortada fresca verde</t>
  </si>
  <si>
    <t>10315704-Muscari cortada fresca latifolia</t>
  </si>
  <si>
    <t>10315705-Muscari cortada fresca valerie finn</t>
  </si>
  <si>
    <t>10315801-Narciso cortado fresco alegría</t>
  </si>
  <si>
    <t>10315802-Narciso cortado fresco amanecer dorado</t>
  </si>
  <si>
    <t>10315803-Narciso cortado fresco abba paperwhite</t>
  </si>
  <si>
    <t>10315804-Narciso cortado fresco paperwhite</t>
  </si>
  <si>
    <t>10315805-Narciso cortado fresco ojo de faisán</t>
  </si>
  <si>
    <t>10315806-Narciso cortado fresco soleil d’ or</t>
  </si>
  <si>
    <t>10315807-Narciso cortado fresco tete a tete</t>
  </si>
  <si>
    <t>10315808-Narciso cortado fresco thalia</t>
  </si>
  <si>
    <t>10316001-Pimiento chile cortado fresco ornamental</t>
  </si>
  <si>
    <t>10316002-Pimiento mezclado cortado fresco ornamental</t>
  </si>
  <si>
    <t>10316003-Pimiento anaranjado cortado fresco ornamental</t>
  </si>
  <si>
    <t>10316004-Pimiento rojo cortado fresco ornamental</t>
  </si>
  <si>
    <t>10316005-Pimiento amarillo cortado fresco ornamental</t>
  </si>
  <si>
    <t>10316101-Estrella de belén cortada fresca arábica</t>
  </si>
  <si>
    <t>10316102-Estrella de belén cortada fresca dubium anaranjada</t>
  </si>
  <si>
    <t>10316103-Estrella de belén cortada fresca umbellada</t>
  </si>
  <si>
    <t>10316104-Estrella de belén cortada fresca dubium blanca</t>
  </si>
  <si>
    <t>10316105-Estrella de belén cortada fresca dubium amarilla</t>
  </si>
  <si>
    <t>10316201-Peonia cortada fresca alexander fleming</t>
  </si>
  <si>
    <t>10316202-Peonia cortada fresca coral charm</t>
  </si>
  <si>
    <t>10316203-Peonia cortada fresca suset</t>
  </si>
  <si>
    <t>10316204-Peonia cortada fresca coral supreme</t>
  </si>
  <si>
    <t>10316205-Peonia cortada fresca gardenia doble</t>
  </si>
  <si>
    <t>10316206-Peonia cortada fresca doble jues eli oscura</t>
  </si>
  <si>
    <t>10316207-Peonia cortada fresca soble duquesa blanca</t>
  </si>
  <si>
    <t>10316208-Peonia cortada fresca felix crousse</t>
  </si>
  <si>
    <t>10316209-Peonia cortada fresca festiva máxima</t>
  </si>
  <si>
    <t>10316210-Peonia cortada fresca tesoro del jardín</t>
  </si>
  <si>
    <t>10316211-Peonia cortada fresca kansas rosado oscuro</t>
  </si>
  <si>
    <t>10316212-Peonia cortada fresca karl rosenfelt</t>
  </si>
  <si>
    <t>10316213-Peonia cortada fresca paula fay</t>
  </si>
  <si>
    <t>10316214-Peonia cortada fresca encanto rojo</t>
  </si>
  <si>
    <t>10316215-Peonia cortada fresca pasion roja</t>
  </si>
  <si>
    <t>10316216-Peonia cortada fresca sarah bernhardt roja</t>
  </si>
  <si>
    <t>10316217-Peonia cortada fresca scarlet o’ hara</t>
  </si>
  <si>
    <t>10316218-Peonia cortada fresca shirley temple</t>
  </si>
  <si>
    <t>10316301-Banksia cortada fresca ashbyi</t>
  </si>
  <si>
    <t>10316302-Banksia cortada fresca baxteri</t>
  </si>
  <si>
    <t>10316306-Banksia cortada fresca coccinea</t>
  </si>
  <si>
    <t>10316311-Banksia cortada fresca ericifolia</t>
  </si>
  <si>
    <t>10316315-Banksia cortada fresca verde</t>
  </si>
  <si>
    <t>10316322-Banksia cortada fresca menziesii</t>
  </si>
  <si>
    <t>10316325-Banksia cortada fresca blanco natural</t>
  </si>
  <si>
    <t>10316326-Banksia cortada fresca anaranjado</t>
  </si>
  <si>
    <t>10316332-Banksia cortada fresca rosada</t>
  </si>
  <si>
    <t>10316401-Ranúnculo cortado fresco chocolate</t>
  </si>
  <si>
    <t>10316402-Ranúnculo cortado fresco elegancia</t>
  </si>
  <si>
    <t>10316403-Ranúnculo cortado fresco verde</t>
  </si>
  <si>
    <t>10316404-Ranúnculo cortado fresco grimaldi</t>
  </si>
  <si>
    <t>10316405-Ranúnculo cortado fresco rosado fuerte</t>
  </si>
  <si>
    <t>10316406-Ranúnculo cortado fresco rosado claro</t>
  </si>
  <si>
    <t>10316407-Ranúnculo cortado fresco anaranjado</t>
  </si>
  <si>
    <t>10316408-Ranúnculo cortado fresco centro verde</t>
  </si>
  <si>
    <t>10316409-Ranúnculo cortado fresco rosado</t>
  </si>
  <si>
    <t>10316410-Ranúnculo cortado fresco rojo</t>
  </si>
  <si>
    <t>10316411-Ranúnculo cortado fresco blanco</t>
  </si>
  <si>
    <t>10316412-Ranúnculo cortado fresco amarillo</t>
  </si>
  <si>
    <t>10316413-Ranúnculo cortado fresco salmón</t>
  </si>
  <si>
    <t>10316501-Escabiosa cortada fresca anual</t>
  </si>
  <si>
    <t>10316502-Escabiosa cortada fresca negra</t>
  </si>
  <si>
    <t>10316503-Escabiosa cortada fresca caucásica azul</t>
  </si>
  <si>
    <t>10316504-Escabiosa cortada fresca caucásica rosada</t>
  </si>
  <si>
    <t>10316505-Escabiosa cortada fresca caucásica vainas</t>
  </si>
  <si>
    <t>10316506-Escabiosa cortada fresca caucásica blanca</t>
  </si>
  <si>
    <t>10316507-Escabiosa cortada fresca fresa</t>
  </si>
  <si>
    <t>10316601-Retama de escobas cortada fresca rosada</t>
  </si>
  <si>
    <t>10316602-Retama de escobas cortada fresca púrpura</t>
  </si>
  <si>
    <t>10316603-Retama de escobas cortada fresca blanca</t>
  </si>
  <si>
    <t>10316604-Retama de escobas cortada fresca amarilla</t>
  </si>
  <si>
    <t>10316701-Boca de dragón cortada fresca bicolor</t>
  </si>
  <si>
    <t>10316702-Boca de dragón cortada fresca burgundy</t>
  </si>
  <si>
    <t>10316703-Boca de dragón cortada fresca rosado fuerte</t>
  </si>
  <si>
    <t>10316704-Boca de dragón cortada fresca lavanda</t>
  </si>
  <si>
    <t>10316705-Boca de dragón cortada fresca anaranjado claro</t>
  </si>
  <si>
    <t>10316706-Boca de dragón cortada fresca rosado claro</t>
  </si>
  <si>
    <t>10316707-Boca de dragón cortada fresca anaranjado</t>
  </si>
  <si>
    <t>10316708-Boca de dragón cortada fresca blanco</t>
  </si>
  <si>
    <t>10316709-Boca de dragón cortada fresca amarillo</t>
  </si>
  <si>
    <t>10316801-Romero del pantano cortada fresca azul</t>
  </si>
  <si>
    <t>10316802-Romero del pantano cortada fresca lavanda</t>
  </si>
  <si>
    <t>10316803-Romero del pantano cortada fresca durazno</t>
  </si>
  <si>
    <t>10316804-Romero del pantano cortada fresca rosada</t>
  </si>
  <si>
    <t>10316805-Romero del pantano cortada fresca púrpura</t>
  </si>
  <si>
    <t>10316806-Romero del pantano cortada fresca espuma de mar</t>
  </si>
  <si>
    <t>10316807-Romero del pantano cortada fresca blanca</t>
  </si>
  <si>
    <t>10316808-Romero del pantano cortada fresca amarilla</t>
  </si>
  <si>
    <t>10316901-Matiola cortada fresca apricot</t>
  </si>
  <si>
    <t>10316902-Matiola cortada fresca crema</t>
  </si>
  <si>
    <t>10316903-Matiola cortada fresca fucsia</t>
  </si>
  <si>
    <t>10316904-Matiola cortada fresca lavanda</t>
  </si>
  <si>
    <t>10316905-Matiola cortada fresca lavanda claro</t>
  </si>
  <si>
    <t>10316906-Matiola cortada fresca rosada</t>
  </si>
  <si>
    <t>10316907-Matiola cortada fresca púrpura</t>
  </si>
  <si>
    <t>10316908-Matiola cortada fresca rojo rubí</t>
  </si>
  <si>
    <t>10316909-Matiola cortada fresca enamorada rosda</t>
  </si>
  <si>
    <t>10316910-Matiola cortada fresca blanca</t>
  </si>
  <si>
    <t>10317001-Girasol cortada fresca tinte festivo</t>
  </si>
  <si>
    <t>10317002-Girasol cortada fresca mahogany</t>
  </si>
  <si>
    <t>10317003-Girasol cortada fresca rayo de sol</t>
  </si>
  <si>
    <t>10317004-Girasol cortada fresca brillo del sol</t>
  </si>
  <si>
    <t>10317005-Girasol cortada fresca salpicada de sol</t>
  </si>
  <si>
    <t>10317006-Girasol cortada fresca oso de peluche</t>
  </si>
  <si>
    <t>10317101-Guisante de olor cortado fresco verde teñido</t>
  </si>
  <si>
    <t>10317102-Guisante de olor cortado fresco rosado fuerte</t>
  </si>
  <si>
    <t>10317103-Guisante de olor cortado fresco lavanda</t>
  </si>
  <si>
    <t>10317104-Guisante de olor cortado fresco rosado claro</t>
  </si>
  <si>
    <t>10317105-Guisante de olor cortado fresco anaranjado</t>
  </si>
  <si>
    <t>10317106-Guisante de olor cortado fresco durazno teñido</t>
  </si>
  <si>
    <t>10317107-Guisante de olor cortado fresco púrpura</t>
  </si>
  <si>
    <t>10317108-Guisante de olor cortado fresco blanco</t>
  </si>
  <si>
    <t>10317201-Cardo cortado fresco alpinum</t>
  </si>
  <si>
    <t>10317202-Cardo cortado fresco echinops</t>
  </si>
  <si>
    <t>10317203-Cardo cortado fresco eryngium árabe</t>
  </si>
  <si>
    <t>10317204-Cardo cortado fresco eryngium azul</t>
  </si>
  <si>
    <t>10317205-Cardo cortado fresco eryngium orión</t>
  </si>
  <si>
    <t>10317206-Cardo cortado fresco eryngium frambuesa</t>
  </si>
  <si>
    <t>10317207-Cardo cortado fresco eryngium supernova</t>
  </si>
  <si>
    <t>10317208-Cardo cortado fresco eryngium campanita</t>
  </si>
  <si>
    <t>10317301-Tulipán cortado fresco adrem</t>
  </si>
  <si>
    <t>10317302-Tulipán cortado fresco apricot</t>
  </si>
  <si>
    <t>10317303-Tulipán cortado fresco bicolor rojo y amarillo</t>
  </si>
  <si>
    <t>10317304-Tulipán cortado fresco doble bicolor</t>
  </si>
  <si>
    <t>10317305-Tulipán cortado fresco doble rosado</t>
  </si>
  <si>
    <t>10317306-Tulipán cortado fresco doble rojo</t>
  </si>
  <si>
    <t>10317307-Tulipán cortado fresco doble blanco</t>
  </si>
  <si>
    <t>10317308-Tulipán cortado fresco doble amarillo</t>
  </si>
  <si>
    <t>10317309-Tulipán cortado fresco francés avignon</t>
  </si>
  <si>
    <t>10317310-Tulipán cortado fresco francés camarque</t>
  </si>
  <si>
    <t>10317311-Tulipán cortado fresco francés dordogne</t>
  </si>
  <si>
    <t>10317312-Tulipán cortado fresco francés fiat</t>
  </si>
  <si>
    <t>10317313-Tulipán cortado fresco francés flamboyant</t>
  </si>
  <si>
    <t>10317314-Tulipán cortado fresco francés flaming parrot</t>
  </si>
  <si>
    <t>10317315-Tulipán cortado fresco francés florissa</t>
  </si>
  <si>
    <t>10317316-Tulipán cortado fresco francés doble maureen</t>
  </si>
  <si>
    <t>10317317-Tulipán cortado fresco francés maureen</t>
  </si>
  <si>
    <t>10317318-Tulipán cortado fresco francés menton</t>
  </si>
  <si>
    <t>10317319-Tulipán cortado fresco francés montpellier</t>
  </si>
  <si>
    <t>10317320-Tulipán cortado fresco francés naranja unique</t>
  </si>
  <si>
    <t>10317321-Tulipán cortado fresco francés peonia reconocido único</t>
  </si>
  <si>
    <t>10317322-Tulipán cortado fresco francés loro rosado</t>
  </si>
  <si>
    <t>10317323-Tulipán cortado fresco francés princesa unique</t>
  </si>
  <si>
    <t>10317324-Tulipán cortado fresco francés reconocido</t>
  </si>
  <si>
    <t>10317325-Tulipán cortado fresco francés schepppers</t>
  </si>
  <si>
    <t>10317326-Tulipán cortado fresco francés gamuza</t>
  </si>
  <si>
    <t>10317327-Tulipán cortado fresco francés toyota</t>
  </si>
  <si>
    <t>10317328-Tulipán cortado fresco francés loro weber</t>
  </si>
  <si>
    <t>10317329-Tulipán cortado fresco francés loro blanco</t>
  </si>
  <si>
    <t>10317330-Tulipán cortado fresco lavanda de borde crespo</t>
  </si>
  <si>
    <t>10317331-Tulipán cortado fresco rosado fuerte</t>
  </si>
  <si>
    <t>10317332-Tulipán cortado fresco rosado fuerte hoja variegada</t>
  </si>
  <si>
    <t>10317333-Tulipán cortado fresco lavanda</t>
  </si>
  <si>
    <t>10317334-Tulipán cortado fresco rosado claro hoja variegada</t>
  </si>
  <si>
    <t>10317335-Tulipán cortado fresco viuda alegre</t>
  </si>
  <si>
    <t>10317336-Tulipán cortado fresco anaranjado</t>
  </si>
  <si>
    <t>10317337-Tulipán cortado fresco loro negro</t>
  </si>
  <si>
    <t>10317338-Tulipán cortado fresco loro estela rijnveld</t>
  </si>
  <si>
    <t>10317339-Tulipán cortado fresco llameante</t>
  </si>
  <si>
    <t>10317340-Tulipán cortado fresco loro verde</t>
  </si>
  <si>
    <t>10317341-Tulipán cortado fresco loro lavanda</t>
  </si>
  <si>
    <t>10317342-Tulipán cortado fresco loro anaranjado</t>
  </si>
  <si>
    <t>10317343-Tulipán cortado fresco loro durazno</t>
  </si>
  <si>
    <t xml:space="preserve">10317344-Tulipán cortado fresco loro rosado </t>
  </si>
  <si>
    <t>10317345-Tulipán cortado fresco loro rojo</t>
  </si>
  <si>
    <t>10317346-Tulipán cortado fresco loro rojo rococó</t>
  </si>
  <si>
    <t>10317347-Tulipán cortado fresco loro weber</t>
  </si>
  <si>
    <t>10317348-Tulipán cortado fresco loro blanco</t>
  </si>
  <si>
    <t>10317349-Tulipán cortado fresco loro rosado</t>
  </si>
  <si>
    <t>10317350-Tulipán cortado fresco rosado</t>
  </si>
  <si>
    <t>10317351-Tulipán cortado fresco púrpura</t>
  </si>
  <si>
    <t>10317352-Tulipán cortado fresco rojo</t>
  </si>
  <si>
    <t>10317353-Tulipán cortado fresco especias</t>
  </si>
  <si>
    <t>10317354-Tulipán cortado fresco blanco</t>
  </si>
  <si>
    <t>10317355-Tulipán cortado fresco amarillo</t>
  </si>
  <si>
    <t>10317401-Flor de cera cortada fresca alba</t>
  </si>
  <si>
    <t>10317402-Flor de cera cortada fresca bicolor</t>
  </si>
  <si>
    <t>10317403-Flor de cera cortada fresca chichilla</t>
  </si>
  <si>
    <t>10317404-Flor de cera cortada fresca reina danzante</t>
  </si>
  <si>
    <t>10317405-Flor de cera cortada fresca dinamarca</t>
  </si>
  <si>
    <t xml:space="preserve">10317406-Flor de cera cortada fresca denmar </t>
  </si>
  <si>
    <t>10317407-Flor de cera cortada fresca híbrida pastel flor gema</t>
  </si>
  <si>
    <t>10317408-Flor de cera cortada fresca híbrida rosada flor gema</t>
  </si>
  <si>
    <t>10317409-Flor de cera cortada fresca híbrida blanca rubia</t>
  </si>
  <si>
    <t>10317410-Flor de cera cortada fresca híbrida eric john</t>
  </si>
  <si>
    <t>10317411-Flor de cera cortada fresca híbrida dama pintada</t>
  </si>
  <si>
    <t>10317412-Flor de cera cortada fresca híbrida revelación</t>
  </si>
  <si>
    <t>10317413-Flor de cera cortada fresca híbrida bola de nieve</t>
  </si>
  <si>
    <t>10317414-Flor de cera cortada fresca juriens brook</t>
  </si>
  <si>
    <t>10317415-Flor de cera cortada fresca lady stephanie rosada</t>
  </si>
  <si>
    <t>10317416-Flor de cera cortada fresca madonna</t>
  </si>
  <si>
    <t>10317417-Flor de cera cortada fresca mini blanca</t>
  </si>
  <si>
    <t>10317418-Flor de cera cortada fresca anaranjada</t>
  </si>
  <si>
    <t>10317419-Flor de cera cortada fresca perla</t>
  </si>
  <si>
    <t>10317420-Flor de cera cortada fresca pixie moon</t>
  </si>
  <si>
    <t>10317421-Flor de cera cortada fresca orgullo púrpura</t>
  </si>
  <si>
    <t>10317422-Flor de cera cortada fresca roja</t>
  </si>
  <si>
    <t>10317423-Flor de cera cortada fresca wanaroo</t>
  </si>
  <si>
    <t>10317424-Flor de cera cortada fresca amarilla</t>
  </si>
  <si>
    <t>10317501-Hierba de aquiles cortada fresca burgundy</t>
  </si>
  <si>
    <t>10317502-Hierba de aquiles cortada fresca crema campesina</t>
  </si>
  <si>
    <t>10317503-Hierba de aquiles cortada fresca rosado campesino</t>
  </si>
  <si>
    <t>10317504-Hierba de aquiles cortada fresca moonshine</t>
  </si>
  <si>
    <t>10317505-Hierba de aquiles cortada fresca anaranjado</t>
  </si>
  <si>
    <t>10317506-Hierba de aquiles cortada fresca durazno</t>
  </si>
  <si>
    <t>10317507-Hierba de aquiles cortada fresca rosada</t>
  </si>
  <si>
    <t>10317508-Hierba de aquiles cortada fresca rojo teñido</t>
  </si>
  <si>
    <t>10317509-Hierba de aquiles cortada fresca blanca</t>
  </si>
  <si>
    <t>10317510-Hierba de aquiles cortada fresca amarilla</t>
  </si>
  <si>
    <t>10317601-Zinia cortada fresca amarilla</t>
  </si>
  <si>
    <t>10317602-Zinia cortada fresca mini</t>
  </si>
  <si>
    <t>10317603-Zinia cortada fresca rosado</t>
  </si>
  <si>
    <t>10317604-Zinia cortada fresca rojo</t>
  </si>
  <si>
    <t xml:space="preserve">10317605-Zinia cortada fresca salmón </t>
  </si>
  <si>
    <t>10317606-Zinia cortada fresca amarillo</t>
  </si>
  <si>
    <t>10317701-Forsythia cortada fresca viridissima</t>
  </si>
  <si>
    <t>10317702-Forsythia cortada fresca giraldiana</t>
  </si>
  <si>
    <t xml:space="preserve">10317703-Forsythia cortada fresca mira </t>
  </si>
  <si>
    <t>10317704-Forsythia cortada fresca suspensa</t>
  </si>
  <si>
    <t>10317705-Forsythia cortada fresca intermedia</t>
  </si>
  <si>
    <t>10317706-Forsythia cortada fresca variabilis</t>
  </si>
  <si>
    <t>10317707-Forsythia cortada fresca ovate</t>
  </si>
  <si>
    <t>10317708-Forsythia cortada fresca intermedia lynwood</t>
  </si>
  <si>
    <t>10317801-Geranio cortado fresco argenteum</t>
  </si>
  <si>
    <t>10317802-Geranio cortado fresco cinereum</t>
  </si>
  <si>
    <t>10317803-Geranio cortado fresco clarkei</t>
  </si>
  <si>
    <t>10317804-Geranio cortado fresco dalmaticum</t>
  </si>
  <si>
    <t>10317805-Geranio cortado fresco endressii</t>
  </si>
  <si>
    <t>10317806-Geranio cortado fresco eriostemon</t>
  </si>
  <si>
    <t>10317807-Geranio cortado fresco farreri</t>
  </si>
  <si>
    <t>10317808-Geranio cortado fresco himalayense o grandiflora</t>
  </si>
  <si>
    <t>10317809-Geranio cortado fresco ibericum</t>
  </si>
  <si>
    <t>10317810-Geranio cortado fresco macrorhizum o raiz grande</t>
  </si>
  <si>
    <t>10317811-Geranio cortado fresco maculatum</t>
  </si>
  <si>
    <t>10317812-Geranio cortado fresco nodosum</t>
  </si>
  <si>
    <t>10317813-Geranio cortado fresco phaeum</t>
  </si>
  <si>
    <t>10317814-Geranio cortado fresco platypetalum</t>
  </si>
  <si>
    <t>10317815-Geranio cortado fresco pratense</t>
  </si>
  <si>
    <t>10317816-Geranio cortado fresco procurrens</t>
  </si>
  <si>
    <t>10317817-Geranio cortado fresco psilostemon</t>
  </si>
  <si>
    <t>10317818-Geranio cortado fresco pylzowianum</t>
  </si>
  <si>
    <t>10317819-Geranio cortado fresco renardii</t>
  </si>
  <si>
    <t>10317820-Geranio cortado fresco sanguineum o sangruento</t>
  </si>
  <si>
    <t>10317821-Geranio cortado fresco sylvaticum</t>
  </si>
  <si>
    <t>10317822-Geranio cortado fresco traversii</t>
  </si>
  <si>
    <t>10317823-Geranio cortado fresco tuberosum</t>
  </si>
  <si>
    <t>10317824-Geranio cortado fresco versicolor</t>
  </si>
  <si>
    <t>10317825-Geranio cortado fresco wallachianum</t>
  </si>
  <si>
    <t>10317826-Geranio cortado fresco wlassovianum</t>
  </si>
  <si>
    <t>10317827-Geranio cortado fresco x magnificum o llamativo</t>
  </si>
  <si>
    <t>10317901-Amaryllis cortada fresca aglaiae</t>
  </si>
  <si>
    <t>10317902-Amaryllis cortada fresca amaru</t>
  </si>
  <si>
    <t>10317903-Amaryllis cortada fresca angustifolium</t>
  </si>
  <si>
    <t>10317904-Amaryllis cortada fresca anzaldoi</t>
  </si>
  <si>
    <t>10317905-Amaryllis cortada fresca araripinum</t>
  </si>
  <si>
    <t>10317906-Amaryllis cortada fresca arboricola</t>
  </si>
  <si>
    <t>10317907-Amaryllis cortada fresca argentinum</t>
  </si>
  <si>
    <t>10317908-Amaryllis cortada fresca aulicum</t>
  </si>
  <si>
    <t>10317909-Amaryllis cortada fresca aviflorum</t>
  </si>
  <si>
    <t>10317910-Amaryllis cortada fresca barreirasum</t>
  </si>
  <si>
    <t>10317911-Amaryllis cortada fresca blossfeldiae</t>
  </si>
  <si>
    <t>10317912-Amaryllis cortada fresca blumenavium</t>
  </si>
  <si>
    <t>10317913-Amaryllis cortada fresca brasilianum</t>
  </si>
  <si>
    <t>10317914-Amaryllis cortada fresca breviflorum</t>
  </si>
  <si>
    <t>10317915-Amaryllis cortada fresca bukasovii</t>
  </si>
  <si>
    <t>10317916-Amaryllis cortada fresca calyptratum</t>
  </si>
  <si>
    <t>10317917-Amaryllis cortada fresca caupolicanense</t>
  </si>
  <si>
    <t>10317918-Amaryllis cortada fresca chionedyanthum</t>
  </si>
  <si>
    <t>10317919-Amaryllis cortada fresca condemaita</t>
  </si>
  <si>
    <t>10317920-Amaryllis cortada fresca corriense</t>
  </si>
  <si>
    <t>10317921-Amaryllis cortada fresca cuzcoense</t>
  </si>
  <si>
    <t>10317922-Amaryllis cortada fresca curitibanum</t>
  </si>
  <si>
    <t>10317923-Amaryllis cortada fresca cybister</t>
  </si>
  <si>
    <t>10317924-Amaryllis cortada fresca divijuliani</t>
  </si>
  <si>
    <t>10317925-Amaryllis cortada fresca evansiae</t>
  </si>
  <si>
    <t>10317926-Amaryllis cortada fresca ferreyrae</t>
  </si>
  <si>
    <t>10317927-Amaryllis cortada fresca forgetii</t>
  </si>
  <si>
    <t>10317928-Amaryllis cortada fresca fosteri</t>
  </si>
  <si>
    <t>10317929-Amaryllis cortada fresca fuscum</t>
  </si>
  <si>
    <t>10317930-Amaryllis cortada fresca glaucescens</t>
  </si>
  <si>
    <t>10317931-Amaryllis cortada fresca goianum</t>
  </si>
  <si>
    <t>10317932-Amaryllis cortada fresca guarapuavicum</t>
  </si>
  <si>
    <t>10317933-Amaryllis cortada fresca harrisonii</t>
  </si>
  <si>
    <t>10317934-Amaryllis cortada fresca hugoi</t>
  </si>
  <si>
    <t>10317935-Amaryllis cortada fresca iguazuanum</t>
  </si>
  <si>
    <t>10317936-Amaryllis cortada fresca illustre</t>
  </si>
  <si>
    <t>10317937-Amaryllis cortada fresca intiflorum</t>
  </si>
  <si>
    <t>10317938-Amaryllis cortada fresca kromeri</t>
  </si>
  <si>
    <t>10317939-Amaryllis cortada fresca lapacense</t>
  </si>
  <si>
    <t>10317940-Amaryllis cortada fresca leonardii</t>
  </si>
  <si>
    <t>10317941-Amaryllis cortada fresca leopoldii</t>
  </si>
  <si>
    <t>10317942-Amaryllis cortada fresca macbridei</t>
  </si>
  <si>
    <t>10317943-Amaryllis cortada fresca machupijchense</t>
  </si>
  <si>
    <t>10317944-Amaryllis cortada fresca mandonii</t>
  </si>
  <si>
    <t>10317945-Amaryllis cortada fresca minasgerais</t>
  </si>
  <si>
    <t>10317946-Amaryllis cortada fresca miniatum</t>
  </si>
  <si>
    <t>10317947-Amaryllis cortada fresca mollevillquense</t>
  </si>
  <si>
    <t>10317948-Amaryllis cortada fresca morelianum</t>
  </si>
  <si>
    <t>10317949-Amaryllis cortada fresca nelsonii</t>
  </si>
  <si>
    <t>10317950-Amaryllis cortada fresca oconoquense</t>
  </si>
  <si>
    <t>10317951-Amaryllis cortada fresca papilio</t>
  </si>
  <si>
    <t>10317952-Amaryllis cortada fresca paquichanum</t>
  </si>
  <si>
    <t>10317953-Amaryllis cortada fresca paradisiacum</t>
  </si>
  <si>
    <t>10317954-Amaryllis cortada fresca pardinum</t>
  </si>
  <si>
    <t>10317955-Amaryllis cortada fresca parodii</t>
  </si>
  <si>
    <t>10317956-Amaryllis cortada fresca petiolatum</t>
  </si>
  <si>
    <t>10317957-Amaryllis cortada fresca psittacinum</t>
  </si>
  <si>
    <t>10317958-Amaryllis cortada fresca puniceum</t>
  </si>
  <si>
    <t>10317959-Amaryllis cortada fresca reginae</t>
  </si>
  <si>
    <t>10317960-Amaryllis cortada fresca reticulatum</t>
  </si>
  <si>
    <t>10317961-Amaryllis cortada fresca rubropictum</t>
  </si>
  <si>
    <t>10317962-Amaryllis cortada fresca santacatarina</t>
  </si>
  <si>
    <t>10317963-Amaryllis cortada fresca solandraeflorum</t>
  </si>
  <si>
    <t>10317964-Amaryllis cortada fresca starkiorum</t>
  </si>
  <si>
    <t>10317965-Amaryllis cortada fresca striatum</t>
  </si>
  <si>
    <t>10317966-Amaryllis cortada fresca stylosum</t>
  </si>
  <si>
    <t>10317967-Amaryllis cortada fresca teyucuarense</t>
  </si>
  <si>
    <t>10317968-Amaryllis cortada fresca traubii</t>
  </si>
  <si>
    <t>10317969-Amaryllis cortada fresca vargasii</t>
  </si>
  <si>
    <t>10317970-Amaryllis cortada fresca variegatum</t>
  </si>
  <si>
    <t>10317971-Amaryllis cortada fresca vittatum</t>
  </si>
  <si>
    <t>10317972-Amaryllis cortada fresca yungacense</t>
  </si>
  <si>
    <t>10318001-Rubdeckia cortada fresca alpicola</t>
  </si>
  <si>
    <t>10318002-Rubdeckia cortada fresca amplexicaulis</t>
  </si>
  <si>
    <t>10318003-Rubdeckia cortada fresca auriculata</t>
  </si>
  <si>
    <t>10318004-Rubdeckia cortada fresca bicolor</t>
  </si>
  <si>
    <t>10318005-Rubdeckia cortada fresca californica</t>
  </si>
  <si>
    <t>10318006-Rubdeckia cortada fresca fulgida</t>
  </si>
  <si>
    <t>10318007-Rubdeckia cortada fresca glaucescens</t>
  </si>
  <si>
    <t>10318008-Rubdeckia cortada fresca graminifolia</t>
  </si>
  <si>
    <t>10318009-Rubdeckia cortada fresca grandiflora</t>
  </si>
  <si>
    <t>10318010-Rubdeckia cortada fresca heliopsidis</t>
  </si>
  <si>
    <t>10318011-Rubdeckia cortada fresca hirta</t>
  </si>
  <si>
    <t>10318012-Rubdeckia cortada fresca klamathensis</t>
  </si>
  <si>
    <t>10318013-Rubdeckia cortada fresca laciniata</t>
  </si>
  <si>
    <t>10318014-Rubdeckia cortada fresca máxima</t>
  </si>
  <si>
    <t>10318015-Rubdeckia cortada fresca missouriensis</t>
  </si>
  <si>
    <t>10318016-Rubdeckia cortada fresca mohrii</t>
  </si>
  <si>
    <t>10318017-Rubdeckia cortada fresca mollis</t>
  </si>
  <si>
    <t>10318018-Rubdeckia cortada fresca montana</t>
  </si>
  <si>
    <t>10318019-Rubdeckia cortada fresca nítida</t>
  </si>
  <si>
    <t>10318020-Rubdeckia cortada fresca occidentalis</t>
  </si>
  <si>
    <t>10318021-Rubdeckia cortada fresca pinnata</t>
  </si>
  <si>
    <t>10318022-Rubdeckia cortada fresca scabrifolia</t>
  </si>
  <si>
    <t>10318023-Rubdeckia cortada fresca serotina</t>
  </si>
  <si>
    <t>10318024-Rubdeckia cortada fresca speciosa</t>
  </si>
  <si>
    <t>10318025-Rubdeckia cortada fresca subtomentosa</t>
  </si>
  <si>
    <t>10318026-Rubdeckia cortada fresca texana</t>
  </si>
  <si>
    <t>10318027-Rubdeckia cortada fresca triloba</t>
  </si>
  <si>
    <t>10318101-Protea cortada fresca bouquet</t>
  </si>
  <si>
    <t>10318102-Protea cortada fresca cepillo botella</t>
  </si>
  <si>
    <t>10318103-Protea cortada fresca carnaval</t>
  </si>
  <si>
    <t>10318104-Protea cortada fresca follaje cordata</t>
  </si>
  <si>
    <t>10318105-Protea cortada fresca grandiceps</t>
  </si>
  <si>
    <t>10318106-Protea cortada fresca visón verde</t>
  </si>
  <si>
    <t>10318107-Protea cortada fresca hiedra</t>
  </si>
  <si>
    <t>10318108-Protea cortada fresca rey</t>
  </si>
  <si>
    <t>10318109-Protea cortada fresca nana cones</t>
  </si>
  <si>
    <t>10318110-Protea cortada fresca alfiletero anaranjada</t>
  </si>
  <si>
    <t>10318111-Protea cortada fresca alfiletero tango</t>
  </si>
  <si>
    <t>10318112-Protea cortada fresca alfiletero amarillo</t>
  </si>
  <si>
    <t>10318113-Protea cortada fresca hielo rosado</t>
  </si>
  <si>
    <t>10318114-Protea cortada fresca visón rosado</t>
  </si>
  <si>
    <t>10318115-Protea cortada fresca reina</t>
  </si>
  <si>
    <t>10318116-Protea cortada fresca repens</t>
  </si>
  <si>
    <t>10318117-Protea cortada fresca cuchara de rosas</t>
  </si>
  <si>
    <t>10318118-Protea cortada fresca silvia</t>
  </si>
  <si>
    <t>10318119-Protea cortada fresca sugarbush</t>
  </si>
  <si>
    <t>10318120-Protea cortada fresca susara</t>
  </si>
  <si>
    <t>10318121-Protea cortada fresca waratha</t>
  </si>
  <si>
    <t>10318122-Protea cortada fresca visón blanco</t>
  </si>
  <si>
    <t>10318201-Leucadendron cortado fresco argenteum</t>
  </si>
  <si>
    <t>10318202-Leucadendron cortado fresco delicia de crema</t>
  </si>
  <si>
    <t>10318203-Leucadendron cortado fresco cumosum</t>
  </si>
  <si>
    <t>10318204-Leucadendron cortado fresco discolor</t>
  </si>
  <si>
    <t>10318205-Leucadendron cortado fresco galpini</t>
  </si>
  <si>
    <t>10318206-Leucadendron cortado fresco mina de oro</t>
  </si>
  <si>
    <t>10318207-Leucadendron cortado fresco oro inca</t>
  </si>
  <si>
    <t>10318208-Leucadendron cortado fresco bufón</t>
  </si>
  <si>
    <t>10318209-Leucadendron cortado fresco laxum</t>
  </si>
  <si>
    <t>10318210-Leucadendron cortado fresco mini</t>
  </si>
  <si>
    <t>10318211-Leucadendron cortado fresco oro patea</t>
  </si>
  <si>
    <t>10318212-Leucadendron cortado fresco petra</t>
  </si>
  <si>
    <t>10318213-Leucadendron cortado fresco plumosum</t>
  </si>
  <si>
    <t>10318214-Leucadendron cortado fresco roseta</t>
  </si>
  <si>
    <t>10318215-Leucadendron cortado fresco atardecer safari</t>
  </si>
  <si>
    <t>10318216-Leucadendron cortado fresco atardecer safari spr</t>
  </si>
  <si>
    <t>10318217-Leucadendron cortado fresco speciosa</t>
  </si>
  <si>
    <t>10318218-Leucadendron cortado fresco spray</t>
  </si>
  <si>
    <t>10318219-Leucadendron cortado fresco maravilla wilson</t>
  </si>
  <si>
    <t>10318220-Leucadendron cortado fresco yarden</t>
  </si>
  <si>
    <t>10318301-Leucospermum cortado fresco album</t>
  </si>
  <si>
    <t>10318302-Leucospermum cortado fresco attenuatum</t>
  </si>
  <si>
    <t>10318303-Leucospermum cortado fresco calligerum</t>
  </si>
  <si>
    <t>10318304-Leucospermum cortado fresco conocarpodendron</t>
  </si>
  <si>
    <t>10318305-Leucospermum cortado fresco cordatum</t>
  </si>
  <si>
    <t>10318306-Leucospermum cortado fresco cuneiforme</t>
  </si>
  <si>
    <t>10318307-Leucospermum cortado fresco formosum</t>
  </si>
  <si>
    <t>10318308-Leucospermum cortado fresco glabrum</t>
  </si>
  <si>
    <t>10318309-Leucospermum cortado fresco grandiflorum</t>
  </si>
  <si>
    <t>10318310-Leucospermum cortado fresco harmatum</t>
  </si>
  <si>
    <t>10318311-Leucospermum cortado fresco heterophyllum</t>
  </si>
  <si>
    <t>10318312-Leucospermum cortado fresco innovans</t>
  </si>
  <si>
    <t>10318313-Leucospermum cortado fresco muirii</t>
  </si>
  <si>
    <t>10318314-Leucospermum cortado fresco oleifolium</t>
  </si>
  <si>
    <t>10318315-Leucospermum cortado fresco patersonii</t>
  </si>
  <si>
    <t>10318316-Leucospermum cortado fresco pluridens</t>
  </si>
  <si>
    <t>10318317-Leucospermum cortado fresco praemorsum</t>
  </si>
  <si>
    <t>10318318-Leucospermum cortado fresco prostratum</t>
  </si>
  <si>
    <t>10318319-Leucospermum cortado fresco rodolentum</t>
  </si>
  <si>
    <t>10318320-Leucospermum cortado fresco saxatile</t>
  </si>
  <si>
    <t>10318321-Leucospermum cortado fresco secundifolium</t>
  </si>
  <si>
    <t>10318322-Leucospermum cortado fresco tomentosus</t>
  </si>
  <si>
    <t>10318323-Leucospermum cortado fresco truncatulum</t>
  </si>
  <si>
    <t>10318324-Leucospermum cortado fresco utriculosum</t>
  </si>
  <si>
    <t>10318325-Leucospermum cortado fresco winterii</t>
  </si>
  <si>
    <t>10318326-Leucospermum cortado fresco arenarium</t>
  </si>
  <si>
    <t>10318327-Leucospermum cortado fresco bolusii</t>
  </si>
  <si>
    <t>10318328-Leucospermum cortado fresco catherinae</t>
  </si>
  <si>
    <t>10318329-Leucospermum cortado fresco conocarpum</t>
  </si>
  <si>
    <t>10318330-Leucospermum cortado fresco cordifolium</t>
  </si>
  <si>
    <t>10318331-Leucospermum cortado fresco erubescens</t>
  </si>
  <si>
    <t>10318332-Leucospermum cortado fresco gerrardii</t>
  </si>
  <si>
    <t>10318333-Leucospermum cortado fresco gracile</t>
  </si>
  <si>
    <t>10318334-Leucospermum cortado fresco gueinzii</t>
  </si>
  <si>
    <t>10318335-Leucospermum cortado fresco harpagonatum</t>
  </si>
  <si>
    <t>10318336-Leucospermum cortado fresco hypophyllocarpodendron</t>
  </si>
  <si>
    <t>10318337-Leucospermum cortado fresco lineare</t>
  </si>
  <si>
    <t>10318338-Leucospermum cortado fresco mundii</t>
  </si>
  <si>
    <t>10318339-Leucospermum cortado fresco parile</t>
  </si>
  <si>
    <t>10318340-Leucospermum cortado fresco pendunculatum</t>
  </si>
  <si>
    <t>10318341-Leucospermum cortado fresco praecox</t>
  </si>
  <si>
    <t>10318342-Leucospermum cortado fresco profugum</t>
  </si>
  <si>
    <t>10318343-Leucospermum cortado fresco reflexum</t>
  </si>
  <si>
    <t>10318344-Leucospermum cortado fresco royenifolium</t>
  </si>
  <si>
    <t>10318345-Leucospermum cortado fresco saxosum</t>
  </si>
  <si>
    <t>10318346-Leucospermum cortado fresco spathulatum</t>
  </si>
  <si>
    <t>10318347-Leucospermum cortado fresco tottum</t>
  </si>
  <si>
    <t>10318348-Leucospermum cortado fresco truncatum</t>
  </si>
  <si>
    <t>10318349-Leucospermum cortado fresco vestitum</t>
  </si>
  <si>
    <t>10318350-Leucospermum cortado fresco wittebergense</t>
  </si>
  <si>
    <t>10321501-Agapanto cortado fresco azul</t>
  </si>
  <si>
    <t>10321502-Agapanto cortado fresco blanco</t>
  </si>
  <si>
    <t>10321601-Alchimilla cortada fresca capa de dama</t>
  </si>
  <si>
    <t>10321602-Alchimilla cortada fresca robustica</t>
  </si>
  <si>
    <t>10321701-Astilbe cortado fresco rosado fuerte</t>
  </si>
  <si>
    <t>10321702-Astilbe cortado fresco rosado claro</t>
  </si>
  <si>
    <t>10321703-Astilbe cortado fresco rojo</t>
  </si>
  <si>
    <t>10321704-Astilbe cortado fresco blanco</t>
  </si>
  <si>
    <t>10321801-Angélica cortada fresca gigas</t>
  </si>
  <si>
    <t>10321802-Angélica cortada fresca sylvestris</t>
  </si>
  <si>
    <t>10321901-Ajenjo cortado fresco verde</t>
  </si>
  <si>
    <t>10321902-Ajenjo cortado fresco rey dorado</t>
  </si>
  <si>
    <t>10322001-Flor de alcachofa cortada fresca chocolate</t>
  </si>
  <si>
    <t>10322002-Flor de alcachofa cortada fresca verde</t>
  </si>
  <si>
    <t>10322003-Flor de alcachofa cortada fresca púrpura o floreciente</t>
  </si>
  <si>
    <t>10322101-Astrantia cortada fresca rosada</t>
  </si>
  <si>
    <t>10322102-Astrantia cortada fresca blanca</t>
  </si>
  <si>
    <t>10322201-Flor de banano cortada fresca anaranjada</t>
  </si>
  <si>
    <t>10322202-Flor de banano cortada fresca antorcha anaranjada</t>
  </si>
  <si>
    <t>10322203-Flor de banano cortada fresca púrpura</t>
  </si>
  <si>
    <t>10322301-Baptisia cortada fresca australis</t>
  </si>
  <si>
    <t>10322302-Baptisia cortada fresca sphaerocarpa</t>
  </si>
  <si>
    <t>10322401-Boronia cortada fresca rosada</t>
  </si>
  <si>
    <t>10322402-Boronia cortada fresca amarilla</t>
  </si>
  <si>
    <t>10322501-Bromelia cortada fresca amarilla reg</t>
  </si>
  <si>
    <t>10322502-Bromelia cortada fresca roja reg</t>
  </si>
  <si>
    <t>10322601-Brunia albiflora cortada fresca</t>
  </si>
  <si>
    <t>10322602-Brunia albiflora cortada fresca verde</t>
  </si>
  <si>
    <t>10322603-Brunia cortada fresca rocío de plata</t>
  </si>
  <si>
    <t>10322701-Calatea cortada fresca cigarro</t>
  </si>
  <si>
    <t>10322702-Calatea cortada fresca hielo verde</t>
  </si>
  <si>
    <t>10322703-Calatea cortada fresca serpiente cascabel</t>
  </si>
  <si>
    <t>10322801-Calcynia cortada fresca rosada</t>
  </si>
  <si>
    <t>10322802-Calcynia cortada fresca princesa</t>
  </si>
  <si>
    <t>10322803-Calcynia cortada fresca blanca</t>
  </si>
  <si>
    <t>10322901-Caléndula cortada fresca anaranjada</t>
  </si>
  <si>
    <t>10322902-Caléndula cortada fresca amarilla</t>
  </si>
  <si>
    <t>10323001-Campanilla cortada fresca azul</t>
  </si>
  <si>
    <t>10323002-Campanilla cortada fresca rosada</t>
  </si>
  <si>
    <t>10323003-Campanilla cortada fresca blanca</t>
  </si>
  <si>
    <t>10323101-Cestrum cortado fresco rojo</t>
  </si>
  <si>
    <t>10323102-Cestrum cortado fresco rojo zohar</t>
  </si>
  <si>
    <t>10323103-Cestrum cortado fresco amarillo</t>
  </si>
  <si>
    <t>10323201-Chasmante floribunda cortada fresca amarilla</t>
  </si>
  <si>
    <t>10323202-Chasmante floribunda cortada fresca anaranjada</t>
  </si>
  <si>
    <t>10323301-Costus barbada cortada fresca</t>
  </si>
  <si>
    <t>10323302-Costus cortada fresca cabeza de indio</t>
  </si>
  <si>
    <t>10323401-Vara de san josé lucifer cortada fresca</t>
  </si>
  <si>
    <t>10323402-Vara de san josé cortada fresca vainas</t>
  </si>
  <si>
    <t>10323403-Vara de san josé cortada fresca amarilla</t>
  </si>
  <si>
    <t>10323501-Lirio del fuego cortado fresco anaranjado brillante</t>
  </si>
  <si>
    <t>10323502-Lirio del fuego cortado fresco crema</t>
  </si>
  <si>
    <t>10323503-Lirio del fuego cortado fresco anaranjado</t>
  </si>
  <si>
    <t>10323504-Lirio del fuego cortado fresco amarillo</t>
  </si>
  <si>
    <t>10323601-Flor del muelle cortada fresca verde</t>
  </si>
  <si>
    <t>10323602-Flor del muelle cortada fresca roja</t>
  </si>
  <si>
    <t>10323701-Planta erizo cortada fresca tintura negra</t>
  </si>
  <si>
    <t>10323702-Planta erizo cortada fresca tintura anaranjada</t>
  </si>
  <si>
    <t>10323801-Manzanilla cortada fresca sencilla vegmo</t>
  </si>
  <si>
    <t>10323802-Manzanilla cortada fresca doble blanca</t>
  </si>
  <si>
    <t>10323803-Manzanilla cortada fresca bola de nieve</t>
  </si>
  <si>
    <t>10323804-Manzanilla cortada fresca blanca</t>
  </si>
  <si>
    <t>10323901-Nomeolvides cortada fresca azul</t>
  </si>
  <si>
    <t>10323902-Nomeolvides cortada fresca blanca</t>
  </si>
  <si>
    <t>10324001-Gallardia cortada fresca anaranjada</t>
  </si>
  <si>
    <t>10324002-Gallardia cortada fresca amarilla</t>
  </si>
  <si>
    <t>10324101-Genciana cortada fresca azul</t>
  </si>
  <si>
    <t>10324102-Genciana cortada fresca blanca</t>
  </si>
  <si>
    <t>10324201-Gladiolo cortado fresco glamini rosado</t>
  </si>
  <si>
    <t>10324202-Gladiolo cortado fresco glamini rojo</t>
  </si>
  <si>
    <t>10324301-Gloriosa cortada fresca anaranjada</t>
  </si>
  <si>
    <t>10324302-Gloriosa cortada fresca roja</t>
  </si>
  <si>
    <t>10324303-Gloriosa cortada fresca amarilla</t>
  </si>
  <si>
    <t>10324401-Violeta silvestre cortada fresca anaranjada</t>
  </si>
  <si>
    <t>10324402-Violeta silvestre cortada fresca roja</t>
  </si>
  <si>
    <t>10324501-Eléboro cortado fresco verde</t>
  </si>
  <si>
    <t>10324502-Eléboro cortado fresco rayo de luna</t>
  </si>
  <si>
    <t>10324601-Ixia cortada fresca rosada</t>
  </si>
  <si>
    <t>10324602-Ixia cortada fresca blanca</t>
  </si>
  <si>
    <t>10324701-Liatris cortada fresca púrpura</t>
  </si>
  <si>
    <t>10324702-Liatris cortada fresca spray</t>
  </si>
  <si>
    <t>10324703-Liatris cortada fresca blanca</t>
  </si>
  <si>
    <t>10324801-Lysimachia punctata cortada fresca</t>
  </si>
  <si>
    <t>10324802-Lysimachia vulgaris cortada fresca</t>
  </si>
  <si>
    <t>10324803-Lysimachia blanca cortada fresca</t>
  </si>
  <si>
    <t>10324804-Lysimachia amarilla cortada fresca</t>
  </si>
  <si>
    <t>10324901-Maraca cortada fresca marrón</t>
  </si>
  <si>
    <t xml:space="preserve">10324902-Maraca cortada fresca shampoo ginger </t>
  </si>
  <si>
    <t>10325001-Caléndula cortada fresca francesa</t>
  </si>
  <si>
    <t>10325002-Caléndula cortada fresca verde</t>
  </si>
  <si>
    <t>10325003-Caléndula (marigold) cortada fresca anaranjada</t>
  </si>
  <si>
    <t>10325004-Caléndula (marigold) cortada fresca amarilla</t>
  </si>
  <si>
    <t>10325101-Mimosa cortada fresca azul o púrpura</t>
  </si>
  <si>
    <t xml:space="preserve">10325102-Mimosa dedo cortada fresca </t>
  </si>
  <si>
    <t>10325103-Mimosa cortada fresca floribunda o italia</t>
  </si>
  <si>
    <t>10325104-Mimosa cortada fresca mirandola</t>
  </si>
  <si>
    <t>10325201-Nerina cortada fresca rosada</t>
  </si>
  <si>
    <t>10325202-Nerina samiensis blanca</t>
  </si>
  <si>
    <t>10325301-Flor colgante de nogal blanco cortada fresca</t>
  </si>
  <si>
    <t>10325302-Flor sin hojas de nogal blanco cortada fresca</t>
  </si>
  <si>
    <t>10325303-Flor erecta de nogal blanco brasileño cortada fresca</t>
  </si>
  <si>
    <t>10325401-Phlox cortada fresca rosado oscur</t>
  </si>
  <si>
    <t>10325402-Phlox cortada fresca lavanda</t>
  </si>
  <si>
    <t>10325403-Phlox cortada fresca rosado claro</t>
  </si>
  <si>
    <t>10325404-Phlox cortada fresca blanca</t>
  </si>
  <si>
    <t>10325501-Physostegia cortada fresca rosada</t>
  </si>
  <si>
    <t>10325502-Physostegia cortada fresca vainas</t>
  </si>
  <si>
    <t>10325503-Physostegia cortada fresca blanca</t>
  </si>
  <si>
    <t>10325601-Saponaria cortada fresca rosada</t>
  </si>
  <si>
    <t>10325602-Saponaria cortada fresca blanca</t>
  </si>
  <si>
    <t>10325701-Sarracenia cortada fresca flava rugelii</t>
  </si>
  <si>
    <t>10325801-Sicilia cortada fresca campanulata azul</t>
  </si>
  <si>
    <t>10325802-Sicilia cortada fresca campanulata rosada</t>
  </si>
  <si>
    <t>10325803-Sicilia cortada fresca campanulata blanca</t>
  </si>
  <si>
    <t>10325804-Sicilia cortada fresca peruana</t>
  </si>
  <si>
    <t>10325901-Sedum cortada fresca marrón</t>
  </si>
  <si>
    <t>10325902-Sedum cortada fresca verde</t>
  </si>
  <si>
    <t>10325903-Sedum cortada fresca rosada</t>
  </si>
  <si>
    <t>10325904-Sedum cortada fresca roja</t>
  </si>
  <si>
    <t>10326001-Agrsotema cortada fresca</t>
  </si>
  <si>
    <t>10326002-Kniphophia o assegai poker cortada fresca</t>
  </si>
  <si>
    <t>10326003-Bellis perennis cortada fresca</t>
  </si>
  <si>
    <t>10326004-Campana de irlanda o molucella cortada fresca</t>
  </si>
  <si>
    <t>10326005-Ave del paraíso cortada fresca</t>
  </si>
  <si>
    <t>10326006-Novia sonrojada cortada fresca</t>
  </si>
  <si>
    <t>10326007-Buddleia o arbusto mariposa cortada fresca</t>
  </si>
  <si>
    <t>10326008-Bupleurum griffithii cortada fresca</t>
  </si>
  <si>
    <t>10326009-California ginesta cortada fresca</t>
  </si>
  <si>
    <t>10326010-Callicarpa púrpura cortada fresca</t>
  </si>
  <si>
    <t>10326011-Campanilla blanca cortada fresca</t>
  </si>
  <si>
    <t>10326012-Penacho dulce cortada fresca</t>
  </si>
  <si>
    <t>10326013-Cariopteris cortada fresca</t>
  </si>
  <si>
    <t>10326014-Centaurea o marco polo cortada fresca</t>
  </si>
  <si>
    <t>10326015-Linterna china cortada fresca</t>
  </si>
  <si>
    <t>10326016-Clematis recta purpurea cortada fresca</t>
  </si>
  <si>
    <t>10326017-Cleome spinosa cortada fresca</t>
  </si>
  <si>
    <t>10326018-Coreopsis cortada fresca</t>
  </si>
  <si>
    <t>10326019-Farolitos de la virgen azul cortada fresca</t>
  </si>
  <si>
    <t>10326020-Cosmos chocolate cortada fresca</t>
  </si>
  <si>
    <t>10326021-Cotinus coggygria cortada fresca</t>
  </si>
  <si>
    <t>10326022-Craspedia o billy bolas cortada fresca</t>
  </si>
  <si>
    <t>10326023-Deutzia alta cortada fresca</t>
  </si>
  <si>
    <t>10326024-Diosma cortada fresca</t>
  </si>
  <si>
    <t>10326025-Echeveria suculenta chupahuevos cortada fresca</t>
  </si>
  <si>
    <t>10326026-Echinacea purpurea cortada fresca</t>
  </si>
  <si>
    <t>10326027-Edelweiss cortada fresca</t>
  </si>
  <si>
    <t>10326028-Erythronium pagoda cortada fresca</t>
  </si>
  <si>
    <t>10326029-Flor de eucalipto cortada fresca</t>
  </si>
  <si>
    <t>10326030-Eucaris o lirio del amazonas cortado fresco</t>
  </si>
  <si>
    <t>10326031-Eucomis o lirio de piña cortado fresco</t>
  </si>
  <si>
    <t>10326032-Eupatorium maculatum cortado fresco</t>
  </si>
  <si>
    <t>10326033-Filipendula cortada fresca</t>
  </si>
  <si>
    <t>10326034-Digitalis cortado fresco</t>
  </si>
  <si>
    <t>10326035-Gilia globo cortada fresca</t>
  </si>
  <si>
    <t>10326036-Globularia de ojo azul cortada fresca</t>
  </si>
  <si>
    <t>10326037-Washington hawthorne cortada fresca</t>
  </si>
  <si>
    <t>10326038-Helenio cortada fresca</t>
  </si>
  <si>
    <t>10326039-Helianto cortada fresca</t>
  </si>
  <si>
    <t>10326040-Herperis matronalis cortada fresca</t>
  </si>
  <si>
    <t>10326041-Houttuynia cordata chameleon cortada fresca</t>
  </si>
  <si>
    <t>10326042-Jacinto con bulbo cortada fresca</t>
  </si>
  <si>
    <t>10326043-Maiz indio cortado fresco</t>
  </si>
  <si>
    <t>10326044-Aro cortado fresco</t>
  </si>
  <si>
    <t>10326045-Arbol del cielo japonés cortado fresco</t>
  </si>
  <si>
    <t>10326046-Enredadera de jazmin florecida cortada fresca</t>
  </si>
  <si>
    <t>10326047-Jatropha curcas o pólvora cortada fresca</t>
  </si>
  <si>
    <t>10326048-Knautia cortada fresca</t>
  </si>
  <si>
    <t>10326049-Kochia sedifolia cortada fresca</t>
  </si>
  <si>
    <t>10326050-Lachenalia romaud cortada fresca</t>
  </si>
  <si>
    <t>10326051-Flor de oereja de oveja cortada fresca</t>
  </si>
  <si>
    <t>10326052-Lavanda cortada fresca</t>
  </si>
  <si>
    <t>10326053-Leucocoryne speciosa cortada fresca</t>
  </si>
  <si>
    <t>10326054-Lythrum cortada fresca</t>
  </si>
  <si>
    <t>10326055-Malva zebrina cortada fresca</t>
  </si>
  <si>
    <t>10326056-Margarita blanca cortada fresca</t>
  </si>
  <si>
    <t>10326057-Montbretia amarilla cortada fresca</t>
  </si>
  <si>
    <t>10326058-Nebelia cortada fresca</t>
  </si>
  <si>
    <t>10326059-Nicotiana cortada fresca</t>
  </si>
  <si>
    <t>10326060-Nigella damascena o amor en la niebla cortada fresca</t>
  </si>
  <si>
    <t>10326061-Vainas nigella cortada fresca</t>
  </si>
  <si>
    <t>10326062-Orquídea de monja cortada fresca</t>
  </si>
  <si>
    <t>10326063-Orquídea verde paphiopedilum</t>
  </si>
  <si>
    <t>10326064-Paranomus cortada fresca</t>
  </si>
  <si>
    <t>10326065-Penstemon husker rojo cortado fresco</t>
  </si>
  <si>
    <t>10326066-Manzana peruana cortada fresca</t>
  </si>
  <si>
    <t>10326067-Phlomis sarnia cortada fresca</t>
  </si>
  <si>
    <t>10326068-Didiscus o flor de encaje rosada cortada fresca</t>
  </si>
  <si>
    <t>10326069-Platycodon o flor globo cortada fresca</t>
  </si>
  <si>
    <t>10326070-Retzia capensis cortada fresca</t>
  </si>
  <si>
    <t>10326071-Ricino común cortado fresco</t>
  </si>
  <si>
    <t>10326072-Nieve en el monte cortada fresca</t>
  </si>
  <si>
    <t>10326073-Solidago teñida cortada fresca</t>
  </si>
  <si>
    <t>10326074-Scilla blanca cortada fresca</t>
  </si>
  <si>
    <t>10326075-Stachys byzantina cortada fresca</t>
  </si>
  <si>
    <t>10326076-Flor de paja cortada fresca</t>
  </si>
  <si>
    <t>10326077-Oscularia suculenta cortada fresca</t>
  </si>
  <si>
    <t>10326078-Flor de tillasandia cortada fresca</t>
  </si>
  <si>
    <t>10326079-Triteleia cortada fresca</t>
  </si>
  <si>
    <t>10326080-Tritoma naranja o chuzo caliente cortada fresca roja</t>
  </si>
  <si>
    <t>10326081-Veronicastrum virginiana cortada fresca</t>
  </si>
  <si>
    <t>10326082-Bromelia vriesea splendens cortada fresca</t>
  </si>
  <si>
    <t>10326084-Hipericim o hierba de san juan cortada fresca</t>
  </si>
  <si>
    <t>10326085-Spirea cortada fresca</t>
  </si>
  <si>
    <t>10326086-Yerba de san bonifacio cortada fresca</t>
  </si>
  <si>
    <t>10326101-Sello de salomón (polygonato) falso cortada fresca</t>
  </si>
  <si>
    <t>10326102-Sello de salomón (polygonato) variegado cortada fresca</t>
  </si>
  <si>
    <t>10326201-Tanaceto cortado fresco amazonas</t>
  </si>
  <si>
    <t>10326202-Tanaceto cortado fresco victoria doble blanco</t>
  </si>
  <si>
    <t>10326203-Tanaceto cortado fresco victoria sencillo blanco</t>
  </si>
  <si>
    <t>10326204-Tanaceto cortado fresco vegmo amarillo</t>
  </si>
  <si>
    <t>10326301-Trachelium jade cortada fresca</t>
  </si>
  <si>
    <t>10326302-Trachelium púrpura cortada fresca</t>
  </si>
  <si>
    <t>10326303-Trachelium blanca cortada fresca</t>
  </si>
  <si>
    <t>10326401-Tuberosa cortada fresca doble</t>
  </si>
  <si>
    <t>10326402-Tuberosa cortada fresca sencilla</t>
  </si>
  <si>
    <t>10326501-Tweedia azul cortada fresca</t>
  </si>
  <si>
    <t>10326502-Tweedia blanca cortada fresca</t>
  </si>
  <si>
    <t>10326601-Verónica cortada fresca rosada</t>
  </si>
  <si>
    <t>10326602-Verónica cortada fresca púrpura</t>
  </si>
  <si>
    <t>10326603-Verónica cortada fresca blanca</t>
  </si>
  <si>
    <t>10326701-Watsonia cortada fresca anaranjada</t>
  </si>
  <si>
    <t>10326702-Watsonia cortada fresca rosada</t>
  </si>
  <si>
    <t>10326703-Watsonia cortada fresca roja</t>
  </si>
  <si>
    <t>10326704-Watsonia cortada fresca blanca</t>
  </si>
  <si>
    <t>10331501-Crisantemo cortado fresco pompón delirock</t>
  </si>
  <si>
    <t>10331502-Crisantemo cortado fresco pompón discovery</t>
  </si>
  <si>
    <t>10331503-Crisantemo cortado fresco pompón focus</t>
  </si>
  <si>
    <t>10331504-Crisantemo cortado fresco pompón jeanne</t>
  </si>
  <si>
    <t>10331505-Crisantemo cortado fresco pompón lady</t>
  </si>
  <si>
    <t>10331506-Crisantemo cortado fresco pompón leidi</t>
  </si>
  <si>
    <t>10331507-Crisantemo cortado fresco pompón lexy</t>
  </si>
  <si>
    <t>10331508-Crisantemo cortado fresco pompón ole</t>
  </si>
  <si>
    <t>10331509-Crisantemo cortado fresco pompón revise</t>
  </si>
  <si>
    <t>10331510-Crisantemo cortado fresco pompón estadista</t>
  </si>
  <si>
    <t>10331511-Crisantemo cortado fresco pompón dulce</t>
  </si>
  <si>
    <t>10331512-Crisantemo cortado fresco pompón yoko ono</t>
  </si>
  <si>
    <t>10331513-Crisantemo cortado fresco pompón zip</t>
  </si>
  <si>
    <t>10331601-Crisantemo cortado fresco pompón artista rosado</t>
  </si>
  <si>
    <t>10331602-Crisantemo cortado fresco pompón artista amarillo</t>
  </si>
  <si>
    <t>10331603-Crisantemo cortado fresco pompón atlantis rosado</t>
  </si>
  <si>
    <t>10331604-Crisantemo cortado fresco pompón atlantis blanco</t>
  </si>
  <si>
    <t>10331605-Crisantemo cortado fresco pompón atlantis amarillo</t>
  </si>
  <si>
    <t>10331606-Crisantemo cortado fresco pompón bennie jolink</t>
  </si>
  <si>
    <t>10331607-Crisantemo cortado fresco pompón bennie jolink amarillo</t>
  </si>
  <si>
    <t>10331608-Crisantemo cortado fresco pompón managua bronce</t>
  </si>
  <si>
    <t>10331609-Crisantemo cortado fresco pompón clave</t>
  </si>
  <si>
    <t>10331610-Crisantemo cortado fresco pompón ficción coral</t>
  </si>
  <si>
    <t>10331611-Crisantemo cortado fresco pompón cumbia</t>
  </si>
  <si>
    <t>10331612-Crisantemo cortado fresco pompón cantata oscura</t>
  </si>
  <si>
    <t>10331613-Crisantemo cortado fresco pompón lineker oscuro</t>
  </si>
  <si>
    <t>10331614-Crisantemo cortado fresco pompón dipper</t>
  </si>
  <si>
    <t>10331615-Crisantemo cortado fresco pompón rosado elite</t>
  </si>
  <si>
    <t>10331616-Crisantemo cortado fresco pompón blanco elite</t>
  </si>
  <si>
    <t>10331617-Crisantemo cortado fresco pompón amarillo elite</t>
  </si>
  <si>
    <t>10331618-Crisantemo cortado fresco pompón factor</t>
  </si>
  <si>
    <t>10331619-Crisantemo cortado fresco pompón ficción</t>
  </si>
  <si>
    <t>10331620-Crisantemo cortado fresco pompón fuerza</t>
  </si>
  <si>
    <t>10331621-Crisantemo cortado fresco pompón reagan mejorado</t>
  </si>
  <si>
    <t>10331622-Crisantemo cortado fresco pompón life</t>
  </si>
  <si>
    <t>10331623-Crisantemo cortado fresco pompón managua anaranjado</t>
  </si>
  <si>
    <t>10331624-Crisantemo cortado fresco pompón novedsd bronce cocarde</t>
  </si>
  <si>
    <t>10331625-Crisantemo cortado fresco pompón reagan anaranjado</t>
  </si>
  <si>
    <t>10331626-Crisantemo cortado fresco pompón orinoco</t>
  </si>
  <si>
    <t>10331627-Crisantemo cortado fresco pompón petra</t>
  </si>
  <si>
    <t>10331628-Crisantemo cortado fresco pompón balsas rosado</t>
  </si>
  <si>
    <t>10331629-Crisantemo cortado fresco pompón mona lisa rosado</t>
  </si>
  <si>
    <t>10331630-Crisantemo cortado fresco pompón reagan rosado</t>
  </si>
  <si>
    <t>10331631-Crisantemo cortado fresco pompón marfil reagan</t>
  </si>
  <si>
    <t>10331632-Crisantemo cortado fresco pompón reagan rosado</t>
  </si>
  <si>
    <t>10331633-Crisantemo cortado fresco pompón rebasco</t>
  </si>
  <si>
    <t>10331634-Crisantemo cortado fresco pompón redock</t>
  </si>
  <si>
    <t>10331635-Crisantemo cortado fresco pompón salmón lineker</t>
  </si>
  <si>
    <t>10331636-Crisantemo cortado fresco pompón sheba</t>
  </si>
  <si>
    <t>10331637-Crisantemo cortado fresco pompón sirius</t>
  </si>
  <si>
    <t>10331638-Crisantemo cortado fresco pompón reagan espléndido</t>
  </si>
  <si>
    <t>10331639-Crisantemo cortado fresco pompón reagan soleado</t>
  </si>
  <si>
    <t>10331640-Crisantemo cortado fresco pompón tina</t>
  </si>
  <si>
    <t>10331641-Crisantemo cortado fresco pompón vero</t>
  </si>
  <si>
    <t>10331642-Crisantemo cortado fresco pompón volare</t>
  </si>
  <si>
    <t>10331643-Crisantemo cortado fresco pompón vida blanca</t>
  </si>
  <si>
    <t>10331644-Crisantemo cortado fresco pompón regan blanco</t>
  </si>
  <si>
    <t>10331645-Crisantemo cortado fresco pompón rino blanco</t>
  </si>
  <si>
    <t>10331646-Crisantemo cortado fresco pompón vero amarillo</t>
  </si>
  <si>
    <t>10331647-Crisantemo cortado fresco pompón zenith</t>
  </si>
  <si>
    <t>10331701-Crisantemo cortado fresco espollado cremon annecy oscura</t>
  </si>
  <si>
    <t xml:space="preserve">10331702-Crisantemo cortado fresco espollado cremon </t>
  </si>
  <si>
    <t>10331703-Crisantemo cortado fresco espollado cremon atlantis rosado</t>
  </si>
  <si>
    <t>10331704-Crisantemo cortado fresco espollado cremon eleonora bronce</t>
  </si>
  <si>
    <t>10331705-Crisantemo cortado fresco espollado cremon eleonora lila</t>
  </si>
  <si>
    <t>10331706-Crisantemo cortado fresco espollado cremon eleonora rosado</t>
  </si>
  <si>
    <t>10331707-Crisantemo cortado fresco espollado cremon eleonora nieve</t>
  </si>
  <si>
    <t>10331708-Crisantemo cortado fresco espollado cremon eleonora amarillo</t>
  </si>
  <si>
    <t>10331709-Crisantemo cortado fresco espollado cremon idea</t>
  </si>
  <si>
    <t>10331710-Crisantemo cortado fresco espollado cremon ivanna púrpura</t>
  </si>
  <si>
    <t>10331711-Crisantemo cortado fresco espollado cremon minka rosado</t>
  </si>
  <si>
    <t>10331712-Crisantemo cortado fresco espollado cremon listo</t>
  </si>
  <si>
    <t>10331713-Crisantemo cortado fresco espollado cremon sinatra</t>
  </si>
  <si>
    <t>10331714-Crisantemo cortado fresco rover rojo</t>
  </si>
  <si>
    <t>10331801-Crisantemo cortado fresco espollado blaze</t>
  </si>
  <si>
    <t>10331802-Crisantemo cortado fresco espollado beso de football</t>
  </si>
  <si>
    <t>10331803-Crisantemo cortado fresco espollado football lavanda / rosado</t>
  </si>
  <si>
    <t>10331804-Crisantemo cortado fresco espollado football resouci</t>
  </si>
  <si>
    <t>10331805-Crisantemo cortado fresco espollado footbal blanco</t>
  </si>
  <si>
    <t>10331806-Crisantemo cortado fresco espollado football amarillo</t>
  </si>
  <si>
    <t>10331807-Crisantemo cortado fresco espollado promenade</t>
  </si>
  <si>
    <t>10331808-Crisantemo cortado fresco espollado rebonnet</t>
  </si>
  <si>
    <t>10331809-Crisantemo cortado fresco espollado reflex</t>
  </si>
  <si>
    <t>10331810-Crisantemo cortado fresco espollado residence</t>
  </si>
  <si>
    <t>10331811-Crisantemo cortado fresco espollado resomee perla</t>
  </si>
  <si>
    <t>10331812-Crisantemo cortado fresco espollado resouci</t>
  </si>
  <si>
    <t>10331901-Crisantemo spider cortado fresco anastasia bronce</t>
  </si>
  <si>
    <t>10331902-Crisantemo spider cortado fresco anastasia bronce oscuro</t>
  </si>
  <si>
    <t>10331903-Crisantemo spider cortado fresco anastasia verde</t>
  </si>
  <si>
    <t>10331904-Crisantemo spider cortado fresco anastasia lila</t>
  </si>
  <si>
    <t>10331905-Crisantemo spider cortado fresco anastasia rosado</t>
  </si>
  <si>
    <t>10331906-Crisantemo spider cortado fresco anastasia púrpura</t>
  </si>
  <si>
    <t>10331907-Crisantemo spider cortado fresco anastasia soleado</t>
  </si>
  <si>
    <t>10331908-Crisantemo spider cortado fresco anastasia blanco</t>
  </si>
  <si>
    <t>10331909-Crisantemo spider cortado fresco bradford</t>
  </si>
  <si>
    <t>10331910-Crisantemo spider cortado fresco delistar blanco</t>
  </si>
  <si>
    <t>10331911-Crisantemo spider cortado fresco delistar amarillo</t>
  </si>
  <si>
    <t>10331912-Crisantemo spider cortado fresco minka</t>
  </si>
  <si>
    <t>10331913-Crisantemo spider cortado fresco natasha soleado</t>
  </si>
  <si>
    <t>10331914-Crisantemo spider cortado fresco pirouette</t>
  </si>
  <si>
    <t>10331915-Crisantemo spider cortado fresco reflejo</t>
  </si>
  <si>
    <t>10331916-Crisantemo spider cortado fresco regata</t>
  </si>
  <si>
    <t>10331917-Crisantemo spider cortado fresco render</t>
  </si>
  <si>
    <t>10331918-Crisantemo spider cortado fresco repertorio</t>
  </si>
  <si>
    <t>10331919-Crisantemo spider cortado fresco resolute</t>
  </si>
  <si>
    <t>10331920-Crisantemo spider cortado fresco resomac</t>
  </si>
  <si>
    <t>10331921-Crisantemo spider cortado fresco trébol</t>
  </si>
  <si>
    <t>10331922-Crisantemo spider cortado fresco talante bronce</t>
  </si>
  <si>
    <t>10331923-Crisantemo spider cortado fresco super blanco</t>
  </si>
  <si>
    <t>10331924-Crisantemo spider cortado fresco super amarillo</t>
  </si>
  <si>
    <t>10331925-Crisantemo spider cortado fresco tierno</t>
  </si>
  <si>
    <t>10331926-Crisantemo spider cortado fresco zembia</t>
  </si>
  <si>
    <t>10332001-Crisantemo cortado fresco pompón anecy rosado</t>
  </si>
  <si>
    <t>10332002-Crisantemo cortado fresco pompón ardilo royal</t>
  </si>
  <si>
    <t>10332003-Crisantemo cortado fresco pompón athos</t>
  </si>
  <si>
    <t>10332004-Crisantemo cortado fresco pompón biarritz</t>
  </si>
  <si>
    <t>10332005-Crisantemo cortado fresco pompón bradford anaranjado</t>
  </si>
  <si>
    <t>10332006-Crisantemo cortado fresco pompón bradford</t>
  </si>
  <si>
    <t>10332007-Crisantemo cortado fresco pompón esperma</t>
  </si>
  <si>
    <t>10332008-Crisantemo cortado fresco pompón candor</t>
  </si>
  <si>
    <t>10332009-Crisantemo cortado fresco pompón gallardía</t>
  </si>
  <si>
    <t>10332010-Crisantemo cortado fresco pompón décima</t>
  </si>
  <si>
    <t>10332012-Crisantemo cortado fresco pompón delisun</t>
  </si>
  <si>
    <t>10332013-Crisantemo cortado fresco pompón dion</t>
  </si>
  <si>
    <t>10332014-Crisantemo cortado fresco pompón dorena</t>
  </si>
  <si>
    <t>10332015-Crisantemo cortado fresco pompón dublín</t>
  </si>
  <si>
    <t>10332016-Crisantemo cortado fresco pompón everglades</t>
  </si>
  <si>
    <t>10332017-Crisantemo cortado fresco pompón buenmozo</t>
  </si>
  <si>
    <t>10332018-Crisantemo cortado fresco pompón hasting</t>
  </si>
  <si>
    <t>10332019-Crisantemo cortado fresco pompón high five</t>
  </si>
  <si>
    <t>10332020-Crisantemo cortado fresco pompón mundial mejorado</t>
  </si>
  <si>
    <t>10332021-Crisantemo cortado fresco pompón juanes</t>
  </si>
  <si>
    <t>10332022-Crisantemo cortado fresco pompón kiato verde</t>
  </si>
  <si>
    <t>10332023-Crisantemo cortado fresco pompón kiato</t>
  </si>
  <si>
    <t>10332024-Crisantemo cortado fresco pompón kiwi</t>
  </si>
  <si>
    <t>10332025-Crisantemo cortado fresco pompón madeira</t>
  </si>
  <si>
    <t>10332026-Crisantemo cortado fresco pompón magneto</t>
  </si>
  <si>
    <t>10332027-Crisantemo cortado fresco pompón marimo</t>
  </si>
  <si>
    <t>10332028-Crisantemo cortado fresco pompón matrix</t>
  </si>
  <si>
    <t>10332029-Crisantemo cortado fresco pompón miletta</t>
  </si>
  <si>
    <t>10332030-Crisantemo cortado fresco pompón monalisa</t>
  </si>
  <si>
    <t>10332031-Crisantemo cortado fresco pompón omaha</t>
  </si>
  <si>
    <t>10332032-Crisantemo cortado fresco pompón orinoco púrpura</t>
  </si>
  <si>
    <t>10332033-Crisantemo cortado fresco pompón orinoco amarillo</t>
  </si>
  <si>
    <t>10332034-Crisantemo cortado fresco pompón verde pacífico</t>
  </si>
  <si>
    <t>10332035-Crisantemo cortado fresco pompón blanco puma</t>
  </si>
  <si>
    <t>10332036-Crisantemo cortado fresco pompón amarillo puma</t>
  </si>
  <si>
    <t>10332037-Crisantemo cortado fresco pompón mundial púrpura</t>
  </si>
  <si>
    <t>10332038-Crisantemo cortado fresco pompón regata</t>
  </si>
  <si>
    <t>10332039-Crisantemo cortado fresco pompón remco</t>
  </si>
  <si>
    <t>10332040-Crisantemo cortado fresco pompón royal mundial</t>
  </si>
  <si>
    <t>10332041-Crisantemo cortado fresco pompón sabrina</t>
  </si>
  <si>
    <t>10332042-Crisantemo cortado fresco pompón shakira blanco</t>
  </si>
  <si>
    <t>10332043-Crisantemo cortado fresco pompón sharp</t>
  </si>
  <si>
    <t>10332044-Crisantemo cortado fresco pompón shock</t>
  </si>
  <si>
    <t>10332045-Crisantemo cortado fresco pompón sizzle verde</t>
  </si>
  <si>
    <t>10332046-Crisantemo cortado fresco pompón sizzle rosado</t>
  </si>
  <si>
    <t>10332047-Crisantemo cortado fresco pompón sizzle</t>
  </si>
  <si>
    <t>10332048-Crisantemo cortado fresco pompón sizzle púrpura</t>
  </si>
  <si>
    <t>10332049-Crisantemo cortado fresco pompón sizzle salmón</t>
  </si>
  <si>
    <t>10332050-Crisantemo cortado fresco pompón sizzle amarillo</t>
  </si>
  <si>
    <t>10332051-Crisantemo cortado fresco pompón bandera española</t>
  </si>
  <si>
    <t>10332052-Crisantemo cortado fresco pompón starbust o copo de nieve</t>
  </si>
  <si>
    <t>10332053-Crisantemo cortado fresco pompón cisne</t>
  </si>
  <si>
    <t>10332054-Crisantemo cortado fresco pompón tedcha anaranjado</t>
  </si>
  <si>
    <t>10332055-Crisantemo cortado fresco pompón tierno</t>
  </si>
  <si>
    <t>10332056-Crisantemo cortado fresco pompón oropel</t>
  </si>
  <si>
    <t>10332057-Crisantemo cortado fresco pompón toque</t>
  </si>
  <si>
    <t>10332058-Crisantemo cortado fresco pompón troyes</t>
  </si>
  <si>
    <t>10332059-Crisantemo cortado fresco pompón valesca</t>
  </si>
  <si>
    <t>10332060-Crisantemo cortado fresco pompón anaranjado vikingo</t>
  </si>
  <si>
    <t>10332061-Crisantemo cortado fresco pompón vikingo</t>
  </si>
  <si>
    <t>10332062-Crisantemo cortado fresco pompón reloj</t>
  </si>
  <si>
    <t>10332063-Crisantemo cortado fresco pompón aguja blanco</t>
  </si>
  <si>
    <t>10332064-Crisantemo cortado fresco pompón noche blanca</t>
  </si>
  <si>
    <t>10332065-Crisantemo cortado fresco pompón artista amarillo</t>
  </si>
  <si>
    <t>10332066-Crisantemo cortado fresco pompón ficción amarillo</t>
  </si>
  <si>
    <t>10332067-Crisantemo cortado fresco pompón sharp amarillo</t>
  </si>
  <si>
    <t>10332101-Crisantemo cortado fresco pompón alma</t>
  </si>
  <si>
    <t>10332102-Crisantemo cortado fresco pompón barón</t>
  </si>
  <si>
    <t>10332103-Crisantemo cortado fresco pompón bernardo</t>
  </si>
  <si>
    <t>10332104-Crisantemo cortado fresco pompón bistro</t>
  </si>
  <si>
    <t>10332105-Crisantemo cortado fresco pompón bodega</t>
  </si>
  <si>
    <t>10332106-Crisantemo cortado fresco pompón brisa</t>
  </si>
  <si>
    <t>10332107-Crisantemo cortado fresco pompón centella bronce</t>
  </si>
  <si>
    <t>10332108-Crisantemo cortado fresco pompón costa blanca</t>
  </si>
  <si>
    <t>10332109-Crisantemo cortado fresco pompón creta</t>
  </si>
  <si>
    <t>10332110-Crisantemo cortado fresco pompón deliflame</t>
  </si>
  <si>
    <t>10332111-Crisantemo cortado fresco pompón dalila</t>
  </si>
  <si>
    <t>10332112-Crisantemo cortado fresco pompón dígito</t>
  </si>
  <si>
    <t>10332113-Crisantemo cortado fresco pompón evilio</t>
  </si>
  <si>
    <t>10332114-Crisantemo cortado fresco pompón furense</t>
  </si>
  <si>
    <t>10332115-Crisantemo cortado fresco pompón guía</t>
  </si>
  <si>
    <t>10332116-Crisantemo cortado fresco pompón kerry</t>
  </si>
  <si>
    <t>10332117-Crisantemo cortado fresco pompón kess</t>
  </si>
  <si>
    <t>10332118-Crisantemo cortado fresco pompón lima</t>
  </si>
  <si>
    <t>10332119-Crisantemo cortado fresco pompón lupo</t>
  </si>
  <si>
    <t>10332120-Crisantemo cortado fresco pompón lineker anaranjado</t>
  </si>
  <si>
    <t>10332121-Crisantemo cortado fresco pompón panuco rojo</t>
  </si>
  <si>
    <t>10332122-Crisantemo cortado fresco pompón costa rosado</t>
  </si>
  <si>
    <t>10332123-Crisantemo cortado fresco pompón rafael</t>
  </si>
  <si>
    <t>10332124-Crisantemo cortado fresco pompón refine</t>
  </si>
  <si>
    <t>10332125-Crisantemo cortado fresco pompón regaliz</t>
  </si>
  <si>
    <t>10332126-Crisantemo cortado fresco pompón renella</t>
  </si>
  <si>
    <t>10332127-Crisantemo cortado fresco pompón retorno</t>
  </si>
  <si>
    <t>10332128-Crisantemo cortado fresco pompón río</t>
  </si>
  <si>
    <t>10332129-Crisantemo cortado fresco pompón sabas</t>
  </si>
  <si>
    <t>10332130-Crisantemo cortado fresco pompón target</t>
  </si>
  <si>
    <t>10332131-Crisantemo cortado fresco pompón texto</t>
  </si>
  <si>
    <t>10332132-Crisantemo cortado fresco pompón caballo amarillo</t>
  </si>
  <si>
    <t>10341501-Bouquet cortado fresco de rosa azul o lavanda o púrpura</t>
  </si>
  <si>
    <t>10341601-Bouquet cortado fresco de clavel burgundi bi color</t>
  </si>
  <si>
    <t>10341701-Bouquet cortado fresco de mini clavel burgundy</t>
  </si>
  <si>
    <t>10341801-Bouquet cortado fresco de lirio asiático black out</t>
  </si>
  <si>
    <t>10341901-Bouquet cortado fresco de crisantemo pompón margarita</t>
  </si>
  <si>
    <t>10342001-Bouquet cortado fresco de astromelia agropoli</t>
  </si>
  <si>
    <t>10342101-Bouquet cortado fresco de orquidea dendrobium</t>
  </si>
  <si>
    <t>10342201-Bouquet cortado fresco de rosa clavel peonía</t>
  </si>
  <si>
    <t>10351501-Clavel cortado fresco de floración sencilla burgundy bicolor</t>
  </si>
  <si>
    <t>10351502-Clavel cortado fresco de floración sencilla burgundy</t>
  </si>
  <si>
    <t>10351503-Clavel cortado fresco de floración sencilla cinderella</t>
  </si>
  <si>
    <t>10351504-Clavel cortado fresco de floración sencilla crema bicolor</t>
  </si>
  <si>
    <t>10351505-Clavel cortado fresco de floración sencilla crema</t>
  </si>
  <si>
    <t>10351506-Clavel cortado fresco de floración sencilla verde o prado</t>
  </si>
  <si>
    <t>10351507-Clavel cortado fresco de floración sencilla rosado fuerte</t>
  </si>
  <si>
    <t>10351508-Clavel cortado fresco de floración sencilla verde claro</t>
  </si>
  <si>
    <t>10351509-Clavel cortado fresco de floración sencilla rosado claro</t>
  </si>
  <si>
    <t>10351510-Clavel cortado fresco de floración sencilla anaranjado bicolor</t>
  </si>
  <si>
    <t>10351511-Clavel cortado fresco de floración sencilla anaranjado</t>
  </si>
  <si>
    <t>10351512-Clavel cortado fresco de floración sencilla durazno</t>
  </si>
  <si>
    <t>10351513-Clavel cortado fresco de floración sencilla menta bicolor</t>
  </si>
  <si>
    <t>10351514-Clavel cortado fresco de floración sencilla rosado bicolor</t>
  </si>
  <si>
    <t>10351515-Clavel cortado fresco de floración sencilla rosado</t>
  </si>
  <si>
    <t>10351516-Clavel cortado fresco de floración sencilla púrpura bicolor</t>
  </si>
  <si>
    <t>10351517-Clavel cortado fresco de floración sencilla rojo bicolor</t>
  </si>
  <si>
    <t>10351518-Clavel cortado fresco de floración sencilla rojo</t>
  </si>
  <si>
    <t>10351519-Clavel cortado fresco de floración sencilla blanco</t>
  </si>
  <si>
    <t>10351520-Clavel cortado fresco de floración sencilla amarillo</t>
  </si>
  <si>
    <t>10351601-Clavel cortado fresco mini o spray burgundy</t>
  </si>
  <si>
    <t xml:space="preserve">10351602-Clavel cortado fresco mini o spray </t>
  </si>
  <si>
    <t>10351603-Clavel cortado fresco mini o spray rosado fuerte</t>
  </si>
  <si>
    <t>10351604-Clavel cortado fresco mini o spray lavanda</t>
  </si>
  <si>
    <t>10351605-Clavel cortado fresco mini o spray rosado claro</t>
  </si>
  <si>
    <t>10351606-Clavel cortado fresco mini o spray anaranjado</t>
  </si>
  <si>
    <t>10351607-Clavel cortado fresco mini o spray durazno</t>
  </si>
  <si>
    <t>10351608-Clavel cortado fresco mini o spray menta</t>
  </si>
  <si>
    <t>10351609-Clavel cortado fresco mini o spray rosado</t>
  </si>
  <si>
    <t>10351610-Clavel cortado fresco mini o spray púrpura bicolor</t>
  </si>
  <si>
    <t>10351611-Clavel cortado fresco mini o spray púrpura</t>
  </si>
  <si>
    <t>10351612-Clavel cortado fresco mini o spray rojo</t>
  </si>
  <si>
    <t>10351613-Clavel cortado fresco mini o spray blanco</t>
  </si>
  <si>
    <t>10351614-Clavel cortado fresco mini o spray amarillo</t>
  </si>
  <si>
    <t>10361501-Orquidea cypripedium cortada fresca verde</t>
  </si>
  <si>
    <t>10361502-Orquidea cypripedium cortada fresca francia</t>
  </si>
  <si>
    <t>10361503-Orquidea cypripedium cortada fresca púrpura rey arturo</t>
  </si>
  <si>
    <t>10361504-Orquidea paphiopedilum cortada fresca verde</t>
  </si>
  <si>
    <t>10361505-Orquidea aranthera maggie vie cortada fresca</t>
  </si>
  <si>
    <t>10361601-Orquídea mocara cortada fresca omyai</t>
  </si>
  <si>
    <t>10361602-Orquídea mocara cortada fresca roja</t>
  </si>
  <si>
    <t>10361603-Orquídea mocara cortada fresca calipso</t>
  </si>
  <si>
    <t>10361604-Orquídea mocara cortada fresca nora</t>
  </si>
  <si>
    <t>10361605-Orquídea mocara cortada fresca panee</t>
  </si>
  <si>
    <t>10361701-Orquídea cattleya cortada fresca blanca</t>
  </si>
  <si>
    <t>10361702-Orquídea cattleya cortada fresca r b lavanda</t>
  </si>
  <si>
    <t>10361801-Orquídea disa cortada fresca roja</t>
  </si>
  <si>
    <t>10361802-Orquídea disa cortada fresca anaranjada</t>
  </si>
  <si>
    <t>10361803-Orquídea disa cortada fresca rosada</t>
  </si>
  <si>
    <t>10361804-Orquídea disa cortada fresca anaranjada y amarilla bicolor</t>
  </si>
  <si>
    <t>10361805-Orquídea disa cortada fresca durazno y amarilla bicolor</t>
  </si>
  <si>
    <t>10361806-Orquídea disa cortada fresca amarilla y roja bicolor</t>
  </si>
  <si>
    <t>10361901-Orquídea arachnis cortada fresca james storie roja</t>
  </si>
  <si>
    <t>10361902-Orquídea arachnis cortada fresca maggie oei roja</t>
  </si>
  <si>
    <t>10361903-Orquídea arachnis cortada fresca maggie oei amarilla</t>
  </si>
  <si>
    <t>10361904-Orquídea arachnis cortada fresca maroon maggie</t>
  </si>
  <si>
    <t>10361905-Orquídea arachnis cortada fresca merry maggie</t>
  </si>
  <si>
    <t>10362001-Orquídea phalaenopsis cortada fresca amabilis</t>
  </si>
  <si>
    <t>10362002-Orquídea phalaenopsis cortada fresca amboinensis</t>
  </si>
  <si>
    <t>10362003-Orquídea phalaenopsis cortada fresca afrodita</t>
  </si>
  <si>
    <t>10362004-Orquídea phalaenopsis cortada fresca appendiculata</t>
  </si>
  <si>
    <t>10362005-Orquídea phalaenopsis cortada fresca bastianii</t>
  </si>
  <si>
    <t>10362006-Orquídea phalaenopsis cortada fresca bellina</t>
  </si>
  <si>
    <t>10362007-Orquídea phalaenopsis cortada fresca borneensis</t>
  </si>
  <si>
    <t>10362008-Orquídea phalaenopsis cortada fresca braceana</t>
  </si>
  <si>
    <t>10362009-Orquídea phalaenopsis cortada fresca buyssoniana</t>
  </si>
  <si>
    <t>10362010-Orquídea phalaenopsis cortada fresca celebensis</t>
  </si>
  <si>
    <t>10362011-Orquídea phalaenopsis cortada fresca chibae</t>
  </si>
  <si>
    <t>10362012-Orquídea phalaenopsis cortada fresca cochlearis</t>
  </si>
  <si>
    <t>10362013-Orquídea phalaenopsis cortada fresca corningiana</t>
  </si>
  <si>
    <t>10362014-Orquídea phalaenopsis cortada fresca cornu-cervi</t>
  </si>
  <si>
    <t>10362015-Orquídea phalaenopsis cortada fresca deliciosa</t>
  </si>
  <si>
    <t>10362016-Orquídea phalaenopsis cortada fresca doweryënsis</t>
  </si>
  <si>
    <t>10362017-Orquídea phalaenopsis cortada fresca equestris</t>
  </si>
  <si>
    <t>10362018-Orquídea phalaenopsis cortada fresca fasciata</t>
  </si>
  <si>
    <t>10362019-Orquídea phalaenopsis cortada fresca fimbriata</t>
  </si>
  <si>
    <t>10362020-Orquídea phalaenopsis cortada fresca floresensis</t>
  </si>
  <si>
    <t>10362021-Orquídea phalaenopsis cortada fresca fuscata</t>
  </si>
  <si>
    <t>10362022-Orquídea phalaenopsis cortada fresca gibbosa</t>
  </si>
  <si>
    <t>10362023-Orquídea phalaenopsis cortada fresca hainanensis</t>
  </si>
  <si>
    <t>10362024-Orquídea phalaenopsis cortada fresca hieroglyphica</t>
  </si>
  <si>
    <t>10362025-Orquídea phalaenopsis cortada fresca honghenensis</t>
  </si>
  <si>
    <t>10362026-Orquídea phalaenopsis cortada fresca inscriptiosinensis</t>
  </si>
  <si>
    <t>10362027-Orquídea phalaenopsis cortada fresca javanica</t>
  </si>
  <si>
    <t>10362028-Orquídea phalaenopsis cortada fresca kunstleri</t>
  </si>
  <si>
    <t>10362029-Orquídea phalaenopsis cortada fresca lamelligera</t>
  </si>
  <si>
    <t>10362030-Orquídea phalaenopsis cortada fresca lindenii</t>
  </si>
  <si>
    <t>10362031-Orquídea phalaenopsis cortada fresca lobbii</t>
  </si>
  <si>
    <t>10362032-Orquídea phalaenopsis cortada fresca lowii</t>
  </si>
  <si>
    <t>10362033-Orquídea phalaenopsis cortada fresca lueddemanniana</t>
  </si>
  <si>
    <t>10362034-Orquídea phalaenopsis cortada fresca mambo</t>
  </si>
  <si>
    <t>10362035-Orquídea phalaenopsis cortada fresca luteola</t>
  </si>
  <si>
    <t>10362036-Orquídea phalaenopsis cortada fresca maculata</t>
  </si>
  <si>
    <t>10362037-Orquídea phalaenopsis cortada fresca malipoensis</t>
  </si>
  <si>
    <t>10362038-Orquídea phalaenopsis cortada fresca mannii</t>
  </si>
  <si>
    <t>10362039-Orquídea phalaenopsis cortada fresca mariae</t>
  </si>
  <si>
    <t>10362040-Orquídea phalaenopsis cortada fresca micholitzii</t>
  </si>
  <si>
    <t>10362041-Orquídea phalaenopsis cortada fresca modesta</t>
  </si>
  <si>
    <t>10362042-Orquídea phalaenopsis cortada fresca mysorensis</t>
  </si>
  <si>
    <t>10362043-Orquídea phalaenopsis cortada fresca pallens</t>
  </si>
  <si>
    <t>10362044-Orquídea phalaenopsis cortada fresca pantherina</t>
  </si>
  <si>
    <t>10362045-Orquídea phalaenopsis cortada fresca parishii</t>
  </si>
  <si>
    <t>10362046-Orquídea phalaenopsis cortada fresca petelotii</t>
  </si>
  <si>
    <t>10362047-Orquídea phalaenopsis cortada fresca philippinensis</t>
  </si>
  <si>
    <t>10362048-Orquídea phalaenopsis cortada fresca pulcherrima</t>
  </si>
  <si>
    <t>10362049-Orquídea phalaenopsis cortada fresca pulchra</t>
  </si>
  <si>
    <t>10362050-Orquídea phalaenopsis cortada fresca regnieriana</t>
  </si>
  <si>
    <t>10362051-Orquídea phalaenopsis cortada fresca reichenbachiana</t>
  </si>
  <si>
    <t>10362052-Orquídea phalaenopsis cortada fresca nivacolor</t>
  </si>
  <si>
    <t>10362053-Orquídea phalaenopsis cortada fresca sanderiana</t>
  </si>
  <si>
    <t>10362054-Orquídea phalaenopsis cortada fresca schilleriana</t>
  </si>
  <si>
    <t>10362055-Orquídea phalaenopsis cortada fresca speciosa</t>
  </si>
  <si>
    <t>10362056-Orquídea phalaenopsis cortada fresca stobartiana</t>
  </si>
  <si>
    <t>10362057-Orquídea phalaenopsis cortada fresca stuartiana</t>
  </si>
  <si>
    <t>10362058-Orquídea phalaenopsis cortada fresca sumatrana</t>
  </si>
  <si>
    <t>10362059-Orquídea phalaenopsis cortada fresca taenialis</t>
  </si>
  <si>
    <t>10362060-Orquídea phalaenopsis cortada fresca tetraspis</t>
  </si>
  <si>
    <t>10362061-Orquídea phalaenopsis cortada fresca venosa</t>
  </si>
  <si>
    <t>10362062-Orquídea phalaenopsis cortada fresca violácea</t>
  </si>
  <si>
    <t>10362063-Orquídea phalaenopsis cortada fresca viridis</t>
  </si>
  <si>
    <t>10362064-Orquídea phalaenopsis cortada fresca wilsonii</t>
  </si>
  <si>
    <t>10362065-Orquídea phalaenopsis cortada fresca zebrina</t>
  </si>
  <si>
    <t>10362067-Orquídea phalaenopsis cortada fresca labio lavanda</t>
  </si>
  <si>
    <t>10362101-Orquídea dendrobium cortada fresca bom</t>
  </si>
  <si>
    <t>10362102-Orquídea dendrobium cortada fresca burana</t>
  </si>
  <si>
    <t>10362103-Orquídea dendrobium cortada fresca chita</t>
  </si>
  <si>
    <t>10362104-Orquídea dendrobium cortada fresca fátima</t>
  </si>
  <si>
    <t>10362105-Orquídea dendrobium cortada fresca intuwong</t>
  </si>
  <si>
    <t>10362106-Orquídea dendrobium cortada fresca jumbo blanca</t>
  </si>
  <si>
    <t>10362107-Orquídea dendrobium cortada fresca kating dang</t>
  </si>
  <si>
    <t>10362108-Orquídea dendrobium cortada fresca libertad</t>
  </si>
  <si>
    <t>10362109-Orquídea dendrobium cortada fresca hawaii</t>
  </si>
  <si>
    <t>10362110-Orquídea dendrobium cortada fresca sakura sweet rosada</t>
  </si>
  <si>
    <t>10362111-Orquídea dendrobium cortada fresca sensacional púrpura</t>
  </si>
  <si>
    <t>10362112-Orquídea dendrobium cortada fresca blanca</t>
  </si>
  <si>
    <t>10362201-Orquídea cymbidium cortada fresca crema</t>
  </si>
  <si>
    <t>10362202-Orquídea cymbidium cortada fresca verde</t>
  </si>
  <si>
    <t>10362203-Orquídea cymbidium cortada fresca mini verde</t>
  </si>
  <si>
    <t>10362204-Orquídea cymbidium cortada fresca mini rosada</t>
  </si>
  <si>
    <t>10362205-Orquídea cymbidium cortada fresca mini roja</t>
  </si>
  <si>
    <t>10362206-Orquídea cymbidium cortada fresca mini blanca</t>
  </si>
  <si>
    <t>10362207-Orquídea cymbidium cortada fresca mini amarilla</t>
  </si>
  <si>
    <t>10362208-Orquídea cymbidium cortada fresca chocolate</t>
  </si>
  <si>
    <t>10362209-Orquídea cymbidium cortada fresca rosado oscuro</t>
  </si>
  <si>
    <t>10362210-Orquídea cymbidium cortada fresca anaranjada</t>
  </si>
  <si>
    <t>10362211-Orquídea cymbidium cortada fresca rosada</t>
  </si>
  <si>
    <t>10362212-Orquídea cymbidium cortada fresca blanca</t>
  </si>
  <si>
    <t>10362213-Orquídea cymbidium cortada fresca amarilla</t>
  </si>
  <si>
    <t>10362301-Orquídea oncidium cortada fresca ducha dorada</t>
  </si>
  <si>
    <t>10362302-Orquídea oncidium cortada fresca rhamsey</t>
  </si>
  <si>
    <t>10362401-Orquídea cortada fresca vanda alizarin</t>
  </si>
  <si>
    <t>10362402-Orquídea cortada fresca vanda rosada fuerte</t>
  </si>
  <si>
    <t>10362403-Orquídea cortada fresca vanda lavanda</t>
  </si>
  <si>
    <t>10362404-Orquídea cortada fresca vanda púrpura</t>
  </si>
  <si>
    <t>10362405-Orquídea cortada fresca vanda hazme cosquillas rosada</t>
  </si>
  <si>
    <t xml:space="preserve">10362406-Orquídea cortada fresca vanda amarilla </t>
  </si>
  <si>
    <t>10401501-Rosal cortado seco allure o sterling 95</t>
  </si>
  <si>
    <t>10401502-Rosal cortado seco amnesia</t>
  </si>
  <si>
    <t>10401503-Rosal cortado seco augusta louise</t>
  </si>
  <si>
    <t>10401504-Rosal cortado seco avant garde</t>
  </si>
  <si>
    <t>10401505-Rosal cortado seco blue bird</t>
  </si>
  <si>
    <t>10401506-Rosal cortado seco curiosa</t>
  </si>
  <si>
    <t>10401507-Rosal cortado seco cool water</t>
  </si>
  <si>
    <t>10401508-Rosal cortado seco delilah</t>
  </si>
  <si>
    <t>10401509-Rosal cortado seco double party</t>
  </si>
  <si>
    <t>10401510-Rosal cortado seco faith</t>
  </si>
  <si>
    <t>10401511-Rosal cortado seco mami blue o mammy blue</t>
  </si>
  <si>
    <t>10401512-Rosal cortado seco maritime</t>
  </si>
  <si>
    <t>10401513-Rosal cortado seco milano</t>
  </si>
  <si>
    <t>10401514-Rosal cortado seco mistery</t>
  </si>
  <si>
    <t>10401515-Rosal cortado seco ocean song o boyfriend</t>
  </si>
  <si>
    <t>10401516-Rosal cortado seco cezanne púrpura</t>
  </si>
  <si>
    <t>10401517-Rosal cortado seco purple fragrance</t>
  </si>
  <si>
    <t>10401518-Rosal cortado seco sanaa</t>
  </si>
  <si>
    <t>10401519-Rosal cortado seco silverstone</t>
  </si>
  <si>
    <t>10401520-Rosal cortado seco soulmate</t>
  </si>
  <si>
    <t>10401521-Rosal cortado seco stranger</t>
  </si>
  <si>
    <t>10401522-Rosal cortado seco tinted blue</t>
  </si>
  <si>
    <t>10401523-Rosal cortado seco two faces</t>
  </si>
  <si>
    <t>10401601-Rosal cortado seco black lava</t>
  </si>
  <si>
    <t>10401602-Rosal cortado seco cimarrón</t>
  </si>
  <si>
    <t>10401603-Rosal cortado seco coffee break</t>
  </si>
  <si>
    <t>10401604-Rosal cortado seco estelle</t>
  </si>
  <si>
    <t>10401605-Rosal cortado seco gypsy leonidas</t>
  </si>
  <si>
    <t>10401606-Rosal cortado seco leonidas</t>
  </si>
  <si>
    <t>10401607-Rosal cortado seco matilda</t>
  </si>
  <si>
    <t>10401608-Rosal cortado seco sunny leonidas</t>
  </si>
  <si>
    <t>10401609-Rosal cortado seco terra nostra</t>
  </si>
  <si>
    <t>10401610-Rosal cortado seco terracotta</t>
  </si>
  <si>
    <t>10401701-Rosal cortado seco advenire</t>
  </si>
  <si>
    <t>10401702-Rosal cortado seco alex</t>
  </si>
  <si>
    <t>10401703-Rosal cortado seco antique brass</t>
  </si>
  <si>
    <t>10401704-Rosal cortado seco aubade</t>
  </si>
  <si>
    <t>10401705-Rosal cortado seco beach</t>
  </si>
  <si>
    <t>10401706-Rosal cortado seco belle pearl</t>
  </si>
  <si>
    <t>10401707-Rosal cortado seco blush o blush de los andes</t>
  </si>
  <si>
    <t>10401708-Rosal cortado seco camel</t>
  </si>
  <si>
    <t>10401709-Rosal cortado seco caramel antike o caramel antique</t>
  </si>
  <si>
    <t>10401710-Rosal cortado seco champagne</t>
  </si>
  <si>
    <t>10401711-Rosal cortado seco clear ocean</t>
  </si>
  <si>
    <t>10401712-Rosal cortado seco combo</t>
  </si>
  <si>
    <t>10401713-Rosal cortado seco creme de la creme</t>
  </si>
  <si>
    <t>10401714-Rosal cortado seco emanuella</t>
  </si>
  <si>
    <t>10401715-Rosal cortado seco evolution</t>
  </si>
  <si>
    <t>10401716-Rosal cortado seco fedora</t>
  </si>
  <si>
    <t>10401717-Rosal cortado seco fenice</t>
  </si>
  <si>
    <t>10401718-Rosal cortado seco french vanilla</t>
  </si>
  <si>
    <t>10401719-Rosal cortado seco hollywood</t>
  </si>
  <si>
    <t>10401720-Rosal cortado seco ilios</t>
  </si>
  <si>
    <t>10401721-Rosal cortado seco jelena</t>
  </si>
  <si>
    <t>10401722-Rosal cortado seco kameleon</t>
  </si>
  <si>
    <t>10401723-Rosal cortado seco kentucky</t>
  </si>
  <si>
    <t>10401724-Rosal cortado seco kings pride</t>
  </si>
  <si>
    <t>10401725-Rosal cortado seco latin fusion</t>
  </si>
  <si>
    <t>10401726-Rosal cortado seco lemon dream</t>
  </si>
  <si>
    <t>10401727-Rosal cortado seco magic moka</t>
  </si>
  <si>
    <t>10401728-Rosal cortado seco mama mia</t>
  </si>
  <si>
    <t>10401729-Rosal cortado seco message</t>
  </si>
  <si>
    <t>10401730-Rosal cortado seco muñeca o munieca</t>
  </si>
  <si>
    <t>10401731-Rosal cortado seco parfum de rosas</t>
  </si>
  <si>
    <t>10401732-Rosal cortado seco porcelina</t>
  </si>
  <si>
    <t>10401733-Rosal cortado seco privilege</t>
  </si>
  <si>
    <t>10401734-Rosal cortado seco quick sand</t>
  </si>
  <si>
    <t>10401735-Rosal cortado seco rollercoaster</t>
  </si>
  <si>
    <t>10401736-Rosal cortado seco romantic curiosa</t>
  </si>
  <si>
    <t>10401737-Rosal cortado seco safari</t>
  </si>
  <si>
    <t>10401738-Rosal cortado seco sahara</t>
  </si>
  <si>
    <t>10401739-Rosal cortado seco sandy femma</t>
  </si>
  <si>
    <t>10401740-Rosal cortado seco talea</t>
  </si>
  <si>
    <t>10401741-Rosal cortado seco timeless</t>
  </si>
  <si>
    <t>10401742-Rosal cortado seco transition</t>
  </si>
  <si>
    <t>10401743-Rosal cortado seco trump</t>
  </si>
  <si>
    <t>10401744-Rosal cortado seco twin</t>
  </si>
  <si>
    <t>10401745-Rosal cortado seco vendela</t>
  </si>
  <si>
    <t>10401746-Rosal cortado seco virginia</t>
  </si>
  <si>
    <t>10401801-Rosal cortado seco amandina</t>
  </si>
  <si>
    <t>10401802-Rosal cortado seco caipirinha</t>
  </si>
  <si>
    <t>10401803-Rosal cortado seco green fashion</t>
  </si>
  <si>
    <t>10401804-Rosal cortado seco green tea</t>
  </si>
  <si>
    <t>10401805-Rosal cortado seco jade</t>
  </si>
  <si>
    <t>10401806-Rosal cortado seco limbo</t>
  </si>
  <si>
    <t>10401807-Rosal cortado seco limeña o limenia</t>
  </si>
  <si>
    <t>10401808-Rosal cortado seco limona</t>
  </si>
  <si>
    <t>10401809-Rosal cortado seco old dutch</t>
  </si>
  <si>
    <t>10401810-Rosal cortado seco super green</t>
  </si>
  <si>
    <t>10401811-Rosal cortado seco sweet green</t>
  </si>
  <si>
    <t>10401812-Rosal cortado seco cortada seca</t>
  </si>
  <si>
    <t>10401813-Rosal cortado seco zazu</t>
  </si>
  <si>
    <t>10401901-Rosal cortado seco anna</t>
  </si>
  <si>
    <t>10401902-Rosal cortado seco bella vita</t>
  </si>
  <si>
    <t>10401903-Rosal cortado seco bridal dream</t>
  </si>
  <si>
    <t>10401904-Rosal cortado seco candy bianca</t>
  </si>
  <si>
    <t>10401905-Rosal cortado seco caress</t>
  </si>
  <si>
    <t xml:space="preserve">10401906-Rosal cortado seco carolina </t>
  </si>
  <si>
    <t xml:space="preserve">10401907-Rosal cortado seco climax </t>
  </si>
  <si>
    <t xml:space="preserve">10401908-Rosal cortado seco danny </t>
  </si>
  <si>
    <t xml:space="preserve">10401909-Rosal cortado seco dolce vita </t>
  </si>
  <si>
    <t>10401910-Rosal cortado seco elite</t>
  </si>
  <si>
    <t>10401911-Rosal cortado seco emma</t>
  </si>
  <si>
    <t>10401912-Rosal cortado seco engagement</t>
  </si>
  <si>
    <t>10401913-Rosal cortado seco esther</t>
  </si>
  <si>
    <t>10401914-Rosal cortado seco excalibur</t>
  </si>
  <si>
    <t>10401915-Rosal cortado seco exciting</t>
  </si>
  <si>
    <t>10401916-Rosal cortado seco first lady</t>
  </si>
  <si>
    <t>10401917-Rosal cortado seco geraldine</t>
  </si>
  <si>
    <t>10401918-Rosal cortado seco gotcha</t>
  </si>
  <si>
    <t>10401919-Rosal cortado seco harmonie</t>
  </si>
  <si>
    <t>10401920-Rosal cortado seco heaven</t>
  </si>
  <si>
    <t>10401921-Rosal cortado seco high and elegant</t>
  </si>
  <si>
    <t>10401922-Rosal cortado seco katherine</t>
  </si>
  <si>
    <t>10401923-Rosal cortado seco king kong</t>
  </si>
  <si>
    <t>10401924-Rosal cortado seco livia</t>
  </si>
  <si>
    <t>10401925-Rosal cortado seco lorena</t>
  </si>
  <si>
    <t>10401926-Rosal cortado seco lovely</t>
  </si>
  <si>
    <t>10401927-Rosal cortado seco maaike</t>
  </si>
  <si>
    <t>10401928-Rosal cortado seco marilyn</t>
  </si>
  <si>
    <t>10401929-Rosal cortado seco marlise</t>
  </si>
  <si>
    <t>10401930-Rosal cortado seco miranda o ausimmon</t>
  </si>
  <si>
    <t>10401931-Rosal cortado seco mona lisa</t>
  </si>
  <si>
    <t>10401932-Rosal cortado seco nirvana</t>
  </si>
  <si>
    <t>10401933-Rosal cortado seco o’hara</t>
  </si>
  <si>
    <t>10401934-Rosal cortado seco ole</t>
  </si>
  <si>
    <t>10401935-Rosal cortado seco olga</t>
  </si>
  <si>
    <t>10401936-Rosal cortado seco pacífica</t>
  </si>
  <si>
    <t>10401937-Rosal cortado seco party mix</t>
  </si>
  <si>
    <t>10401938-Rosal cortado seco pekoubo o pekcoubo</t>
  </si>
  <si>
    <t>10401939-Rosal cortado seco phoebe o ausnotice</t>
  </si>
  <si>
    <t>10401940-Rosal cortado seco pink farfalla</t>
  </si>
  <si>
    <t>10401941-Rosal cortado seco pink finess</t>
  </si>
  <si>
    <t>10401942-Rosal cortado seco pink magic</t>
  </si>
  <si>
    <t>10401943-Rosal cortado seco pink osiana</t>
  </si>
  <si>
    <t>10401944-Rosal cortado seco pretty woman</t>
  </si>
  <si>
    <t>10401945-Rosal cortado seco romance</t>
  </si>
  <si>
    <t>10401946-Rosal cortado seco romantic antike o antique</t>
  </si>
  <si>
    <t>10401947-Rosal cortado seco rosalind o astew</t>
  </si>
  <si>
    <t>10401948-Rosal cortado seco rosita vendela</t>
  </si>
  <si>
    <t>10401949-Rosal cortado seco secret garden</t>
  </si>
  <si>
    <t>10401950-Rosal cortado seco solaire</t>
  </si>
  <si>
    <t>10401951-Rosal cortado seco sophie</t>
  </si>
  <si>
    <t>10401952-Rosal cortado seco sweet akito</t>
  </si>
  <si>
    <t>10401953-Rosal cortado seco sweet avalanche</t>
  </si>
  <si>
    <t>10401954-Rosal cortado seco sweet elegance</t>
  </si>
  <si>
    <t>10401955-Rosal cortado seco sweet pink</t>
  </si>
  <si>
    <t>10401956-Rosal cortado seco titanic</t>
  </si>
  <si>
    <t>10401957-Rosal cortado seco toscanini</t>
  </si>
  <si>
    <t>10401958-Rosal cortado seco vania</t>
  </si>
  <si>
    <t>10401959-Rosal cortado seco vanity</t>
  </si>
  <si>
    <t>10401960-Rosal cortado seco vision</t>
  </si>
  <si>
    <t>10401961-Rosal cortado seco vivaldi</t>
  </si>
  <si>
    <t>10401962-Rosal cortado seco whisper</t>
  </si>
  <si>
    <t>10402001-Rosal cortado seco attracta</t>
  </si>
  <si>
    <t>10402002-Rosal cortado seco boheme</t>
  </si>
  <si>
    <t>10402003-Rosal cortado seco carousel</t>
  </si>
  <si>
    <t>10402004-Rosal cortado seco cezanne</t>
  </si>
  <si>
    <t>10402005-Rosal cortado seco crazy one</t>
  </si>
  <si>
    <t>10402006-Rosal cortado seco dance valley</t>
  </si>
  <si>
    <t>10402007-Rosal cortado seco duett</t>
  </si>
  <si>
    <t>10402008-Rosal cortado seco esperance</t>
  </si>
  <si>
    <t>10402009-Rosal cortado seco fiesta</t>
  </si>
  <si>
    <t>10402010-Rosal cortado seco halloween</t>
  </si>
  <si>
    <t>10402011-Rosal cortado seco highlander</t>
  </si>
  <si>
    <t>10402012-Rosal cortado seco hot ambiance</t>
  </si>
  <si>
    <t>10402013-Rosal cortado seco la belle</t>
  </si>
  <si>
    <t>10402014-Rosal cortado seco laguna</t>
  </si>
  <si>
    <t>10402015-Rosal cortado seco latin ambiance</t>
  </si>
  <si>
    <t>10402016-Rosal cortado seco latin breeze</t>
  </si>
  <si>
    <t>10402017-Rosal cortado seco long arifa</t>
  </si>
  <si>
    <t>10402018-Rosal cortado seco murano</t>
  </si>
  <si>
    <t>10402019-Rosal cortado seco n – joy rose</t>
  </si>
  <si>
    <t>10402020-Rosal cortado seco panama</t>
  </si>
  <si>
    <t>10402021-Rosal cortado seco peppermint</t>
  </si>
  <si>
    <t>10402022-Rosal cortado seco pujama party</t>
  </si>
  <si>
    <t>10402023-Rosal cortado seco portofino</t>
  </si>
  <si>
    <t>10402024-Rosal cortado seco priceless</t>
  </si>
  <si>
    <t>10402025-Rosal cortado seco queen amazon</t>
  </si>
  <si>
    <t>10402026-Rosal cortado seco ranuncula</t>
  </si>
  <si>
    <t>10402027-Rosal cortado seco rossini</t>
  </si>
  <si>
    <t>10402028-Rosal cortado seco sabina o sabrina</t>
  </si>
  <si>
    <t>10402029-Rosal cortado seco scandal</t>
  </si>
  <si>
    <t>10402030-Rosal cortado seco silvery pink</t>
  </si>
  <si>
    <t>10402031-Rosal cortado seco something else</t>
  </si>
  <si>
    <t>10402032-Rosal cortado seco southine</t>
  </si>
  <si>
    <t>10402033-Rosal cortado seco sovereign</t>
  </si>
  <si>
    <t>10402034-Rosal cortado seco super disco</t>
  </si>
  <si>
    <t>10402035-Rosal cortado seco ts 1968</t>
  </si>
  <si>
    <t>10402036-Rosal cortado seco variance</t>
  </si>
  <si>
    <t>10402037-Rosal cortado seco verdi</t>
  </si>
  <si>
    <t>10402101-Rosal cortado seco alhambra</t>
  </si>
  <si>
    <t>10402102-Rosal cortado seco aloha</t>
  </si>
  <si>
    <t>10402103-Rosal cortado seco amber</t>
  </si>
  <si>
    <t>10402104-Rosal cortado seco apache</t>
  </si>
  <si>
    <t>10402105-Rosal cortado seco arabia</t>
  </si>
  <si>
    <t>10402106-Rosal cortado seco bengala</t>
  </si>
  <si>
    <t>10402107-Rosal cortado seco bibi</t>
  </si>
  <si>
    <t>10402108-Rosal cortado seco caramba</t>
  </si>
  <si>
    <t>10402109-Rosal cortado seco caramella</t>
  </si>
  <si>
    <t>10402110-Rosal cortado seco carla</t>
  </si>
  <si>
    <t>10402111-Rosal cortado seco cartagena</t>
  </si>
  <si>
    <t>10402112-Rosal cortado seco chanson</t>
  </si>
  <si>
    <t>10402113-Rosal cortado seco charmer</t>
  </si>
  <si>
    <t>10402114-Rosal cortado seco cherry brandy</t>
  </si>
  <si>
    <t>10402115-Rosal cortado seco chilis</t>
  </si>
  <si>
    <t>10402116-Rosal cortado seco cinnamon</t>
  </si>
  <si>
    <t>10402117-Rosal cortado seco colandro</t>
  </si>
  <si>
    <t>10402118-Rosal cortado seco coral sea</t>
  </si>
  <si>
    <t>10402119-Rosal cortado seco corvette o red covette</t>
  </si>
  <si>
    <t>10402120-Rosal cortado seco dark milva</t>
  </si>
  <si>
    <t>10402121-Rosal cortado seco donna</t>
  </si>
  <si>
    <t>10402122-Rosal cortado seco dreamer</t>
  </si>
  <si>
    <t>10402123-Rosal cortado seco el dorado</t>
  </si>
  <si>
    <t>10402124-Rosal cortado seco el toro</t>
  </si>
  <si>
    <t>10402125-Rosal cortado seco elena</t>
  </si>
  <si>
    <t>10402126-Rosal cortado seco ensueño</t>
  </si>
  <si>
    <t>10402127-Rosal cortado seco euforia</t>
  </si>
  <si>
    <t>10402128-Rosal cortado seco exótica</t>
  </si>
  <si>
    <t>10402129-Rosal cortado seco fancy amazon</t>
  </si>
  <si>
    <t>10402130-Rosal cortado seco fiction</t>
  </si>
  <si>
    <t>10402131-Rosal cortado seco finess</t>
  </si>
  <si>
    <t>10402132-Rosal cortado seco flameco</t>
  </si>
  <si>
    <t>10402133-Rosal cortado seco free spirit</t>
  </si>
  <si>
    <t>10402134-Rosal cortado seco gelato</t>
  </si>
  <si>
    <t>10402135-Rosal cortado seco gypsy curiosa</t>
  </si>
  <si>
    <t>10402136-Rosal cortado seco high and magic</t>
  </si>
  <si>
    <t>10402137-Rosal cortado seco high and orange</t>
  </si>
  <si>
    <t>10402138-Rosal cortado seco iguana o alegra</t>
  </si>
  <si>
    <t>10402139-Rosal cortado seco impulse</t>
  </si>
  <si>
    <t>10402140-Rosal cortado seco indian femma</t>
  </si>
  <si>
    <t>10402141-Rosal cortado seco indian sunset</t>
  </si>
  <si>
    <t>10402142-Rosal cortado seco karusso</t>
  </si>
  <si>
    <t>10402143-Rosal cortado seco kerio</t>
  </si>
  <si>
    <t>10402144-Rosal cortado seco kiki</t>
  </si>
  <si>
    <t>10402145-Rosal cortado seco latin circus</t>
  </si>
  <si>
    <t>10402146-Rosal cortado seco leonisa</t>
  </si>
  <si>
    <t>10402147-Rosal cortado seco lipstick</t>
  </si>
  <si>
    <t>10402148-Rosal cortado seco lobita</t>
  </si>
  <si>
    <t>10402149-Rosal cortado seco luca</t>
  </si>
  <si>
    <t>10402150-Rosal cortado seco manitou</t>
  </si>
  <si>
    <t>10402151-Rosal cortado seco mariana</t>
  </si>
  <si>
    <t>10402152-Rosal cortado seco marjan o pk sensation</t>
  </si>
  <si>
    <t>10402153-Rosal cortado seco milonga</t>
  </si>
  <si>
    <t>10402154-Rosal cortado seco milva</t>
  </si>
  <si>
    <t>10402155-Rosal cortado seco miracle</t>
  </si>
  <si>
    <t>10402156-Rosal cortado seco mirage</t>
  </si>
  <si>
    <t>10402157-Rosal cortado seco monte carlo</t>
  </si>
  <si>
    <t>10402158-Rosal cortado seco movie star</t>
  </si>
  <si>
    <t>10402159-Rosal cortado seco nikita</t>
  </si>
  <si>
    <t>10402160-Rosal cortado seco orange flame</t>
  </si>
  <si>
    <t>10402161-Rosal cortado seco orange france</t>
  </si>
  <si>
    <t>10402162-Rosal cortado seco orange intuition</t>
  </si>
  <si>
    <t>10402163-Rosal cortado seco orange unique</t>
  </si>
  <si>
    <t>10402164-Rosal cortado seco orangine u orangina</t>
  </si>
  <si>
    <t>10402165-Rosal cortado seco papaya</t>
  </si>
  <si>
    <t>10402166-Rosal cortado seco pareo</t>
  </si>
  <si>
    <t>10402167-Rosal cortado seco peach sherbet</t>
  </si>
  <si>
    <t>10402168-Rosal cortado seco queensday</t>
  </si>
  <si>
    <t>10402169-Rosal cortado seco rosselle</t>
  </si>
  <si>
    <t>10402170-Rosal cortado seco royal circus</t>
  </si>
  <si>
    <t>10402171-Rosal cortado seco sari</t>
  </si>
  <si>
    <t>10402172-Rosal cortado seco sensual</t>
  </si>
  <si>
    <t>10402173-Rosal cortado seco soap</t>
  </si>
  <si>
    <t>10402174-Rosal cortado seco sombrero</t>
  </si>
  <si>
    <t>10402175-Rosal cortado seco spicy</t>
  </si>
  <si>
    <t>10402176-Rosal cortado seco estrella 2000</t>
  </si>
  <si>
    <t xml:space="preserve">10402177-Rosal cortado seco summer versilia </t>
  </si>
  <si>
    <t>10402178-Rosal cortado seco trixx</t>
  </si>
  <si>
    <t>10402179-Rosal cortado seco tropical amazon</t>
  </si>
  <si>
    <t>10402180-Rosal cortado seco utopia</t>
  </si>
  <si>
    <t>10402181-Rosal cortado seco valentine</t>
  </si>
  <si>
    <t>10402182-Rosal cortado seco verano</t>
  </si>
  <si>
    <t>10402183-Rosal cortado seco versilia</t>
  </si>
  <si>
    <t>10402184-Rosal cortado seco voodoo</t>
  </si>
  <si>
    <t>10402185-Rosal cortado seco wow</t>
  </si>
  <si>
    <t>10402186-Rosal cortado seco yabadabadoo</t>
  </si>
  <si>
    <t>10402201-Rosal cortado seco alejandra</t>
  </si>
  <si>
    <t>10402202-Rosal cortado seco azafrán</t>
  </si>
  <si>
    <t>10402203-Rosal cortado seco big fun</t>
  </si>
  <si>
    <t>10402204-Rosal cortado seco cabaret</t>
  </si>
  <si>
    <t>10402205-Rosal cortado seco capuccino</t>
  </si>
  <si>
    <t>10402206-Rosal cortado seco carpe diem</t>
  </si>
  <si>
    <t>10402207-Rosal cortado seco cosima</t>
  </si>
  <si>
    <t>10402208-Rosal cortado seco cumbia</t>
  </si>
  <si>
    <t>10402209-Rosal cortado seco dream</t>
  </si>
  <si>
    <t>10402210-Rosal cortado seco época</t>
  </si>
  <si>
    <t>10402211-Rosal cortado seco fado</t>
  </si>
  <si>
    <t>10402212-Rosal cortado seco femma</t>
  </si>
  <si>
    <t>10402213-Rosal cortado seco guajira</t>
  </si>
  <si>
    <t>10402214-Rosal cortado seco high and arena</t>
  </si>
  <si>
    <t>10402215-Rosal cortado seco high and dandy</t>
  </si>
  <si>
    <t>10402216-Rosal cortado seco high and lucky</t>
  </si>
  <si>
    <t>10402217-Rosal cortado seco high and peach</t>
  </si>
  <si>
    <t>10402218-Rosal cortado seco imagination</t>
  </si>
  <si>
    <t>10402219-Rosal cortado seco isis</t>
  </si>
  <si>
    <t>10402220-Rosal cortado seco joy o light versilia</t>
  </si>
  <si>
    <t>10402221-Rosal cortado seco juliet ausjameson</t>
  </si>
  <si>
    <t xml:space="preserve">10402222-Rosal cortado seco la parisienne </t>
  </si>
  <si>
    <t>10402223-Rosal cortado seco la perla</t>
  </si>
  <si>
    <t>10402224-Rosal cortado seco lovita sunblaze</t>
  </si>
  <si>
    <t>10402225-Rosal cortado seco malilena o marilena</t>
  </si>
  <si>
    <t>10402226-Rosal cortado seco monyna</t>
  </si>
  <si>
    <t>10402227-Rosal cortado seco nectarine</t>
  </si>
  <si>
    <t>10402228-Rosal cortado seco oriental curiosa</t>
  </si>
  <si>
    <t>10402229-Rosal cortado seco osiana</t>
  </si>
  <si>
    <t>10402230-Rosal cortado seco preach avalanche</t>
  </si>
  <si>
    <t>10402231-Rosal cortado seco peach deja vu</t>
  </si>
  <si>
    <t>10402232-Rosal cortado seco picanto</t>
  </si>
  <si>
    <t>10402233-Rosal cortado seco prima donna</t>
  </si>
  <si>
    <t>10402234-Rosal cortado seco sheril</t>
  </si>
  <si>
    <t>10402235-Rosal cortado seco sirocco</t>
  </si>
  <si>
    <t>10402236-Rosal cortado seco tamara</t>
  </si>
  <si>
    <t>10402237-Rosal cortado seco taxo</t>
  </si>
  <si>
    <t>10402238-Rosal cortado seco trust</t>
  </si>
  <si>
    <t>10402239-Rosal cortado seco valencia</t>
  </si>
  <si>
    <t>10402240-Rosal cortado seco cinci</t>
  </si>
  <si>
    <t>10402241-Rosal cortado seco wanda</t>
  </si>
  <si>
    <t>10402301-Rosal cortado seco aerobic</t>
  </si>
  <si>
    <t>10402302-Rosal cortado seco after party</t>
  </si>
  <si>
    <t>10402303-Rosal cortado seco amsterdam</t>
  </si>
  <si>
    <t>10402304-Rosal cortado seco aqua rose</t>
  </si>
  <si>
    <t>10402305-Rosal cortado seco attache</t>
  </si>
  <si>
    <t>10402306-Rosal cortado seco attitude</t>
  </si>
  <si>
    <t>10402307-Rosal cortado seco ballet</t>
  </si>
  <si>
    <t>10402308-Rosal cortado seco belami</t>
  </si>
  <si>
    <t>10402309-Rosal cortado seco bella voo o belle vue</t>
  </si>
  <si>
    <t>10402310-Rosal cortado seco bling bling</t>
  </si>
  <si>
    <t>10402311-Rosal cortado seco blushing akito</t>
  </si>
  <si>
    <t>10402312-Rosal cortado seco brooke</t>
  </si>
  <si>
    <t>10402313-Rosal cortado seco bugatti</t>
  </si>
  <si>
    <t>10402314-Rosal cortado seco cadillac</t>
  </si>
  <si>
    <t>10402315-Rosal cortado seco carnaval</t>
  </si>
  <si>
    <t>10402316-Rosal cortado seco cereza</t>
  </si>
  <si>
    <t>10402317-Rosal cortado seco charming</t>
  </si>
  <si>
    <t>10402318-Rosal cortado seco cherry o</t>
  </si>
  <si>
    <t>10402319-Rosal cortado seco ciciolina</t>
  </si>
  <si>
    <t>10402320-Rosal cortado seco classic cezanne</t>
  </si>
  <si>
    <t>10402321-Rosal cortado seco clasic duett</t>
  </si>
  <si>
    <t>10402322-Rosal cortado seco cosmiq</t>
  </si>
  <si>
    <t>10402323-Rosal cortado seco dark engagement</t>
  </si>
  <si>
    <t>10402324-Rosal cortado seco daytona</t>
  </si>
  <si>
    <t>10402325-Rosal cortado seco dekora</t>
  </si>
  <si>
    <t>10402326-Rosal cortado seco dolores</t>
  </si>
  <si>
    <t>10402327-Rosal cortado seco eliza</t>
  </si>
  <si>
    <t>10402328-Rosal cortado seco baccara</t>
  </si>
  <si>
    <t>10402329-Rosal cortado seco full house</t>
  </si>
  <si>
    <t>10402330-Rosal cortado seco funky</t>
  </si>
  <si>
    <t>10402331-Rosal cortado seco giliane</t>
  </si>
  <si>
    <t>10402332-Rosal cortado seco gran europe</t>
  </si>
  <si>
    <t>10402333-Rosal cortado seco habari</t>
  </si>
  <si>
    <t>10402334-Rosal cortado seco hanseat</t>
  </si>
  <si>
    <t>10402335-Rosal cortado seco high and amazing</t>
  </si>
  <si>
    <t>10402336-Rosal cortado seco high and bonita</t>
  </si>
  <si>
    <t>10402337-Rosal cortado seco high and booming</t>
  </si>
  <si>
    <t>10402338-Rosal cortado seco high and fantasy</t>
  </si>
  <si>
    <t>10402339-Rosal cortado seco high and rich</t>
  </si>
  <si>
    <t>10402340-Rosal cortado seco hot lady</t>
  </si>
  <si>
    <t>10402341-Rosal cortado seco hot princess</t>
  </si>
  <si>
    <t>10402342-Rosal cortado seco inspiration</t>
  </si>
  <si>
    <t>10402343-Rosal cortado seco jeimy</t>
  </si>
  <si>
    <t>10402344-Rosal cortado seco kachita</t>
  </si>
  <si>
    <t>10402345-Rosal cortado seco karen</t>
  </si>
  <si>
    <t>10402346-Rosal cortado seco kenji</t>
  </si>
  <si>
    <t>10402347-Rosal cortado seco kiko</t>
  </si>
  <si>
    <t>10402348-Rosal cortado seco laser</t>
  </si>
  <si>
    <t>10402349-Rosal cortado seco latin duett</t>
  </si>
  <si>
    <t>10402350-Rosal cortado seco latin fever</t>
  </si>
  <si>
    <t>10402351-Rosal cortado seco lifestyle</t>
  </si>
  <si>
    <t>10402352-Rosal cortado seco light orlando</t>
  </si>
  <si>
    <t>10402353-Rosal cortado seco lovely dreams</t>
  </si>
  <si>
    <t>10402354-Rosal cortado seco loyalty</t>
  </si>
  <si>
    <t>10402355-Rosal cortado seco malibu</t>
  </si>
  <si>
    <t>10402356-Rosal cortado seco mata – hari</t>
  </si>
  <si>
    <t>10402357-Rosal cortado seco memphis</t>
  </si>
  <si>
    <t>10402358-Rosal cortado seco mi amor</t>
  </si>
  <si>
    <t>10402359-Rosal cortado seco miami</t>
  </si>
  <si>
    <t>10402360-Rosal cortado seco michelle</t>
  </si>
  <si>
    <t>10402361-Rosal cortado seco mikaela</t>
  </si>
  <si>
    <t>10402362-Rosal cortado seco orchestra</t>
  </si>
  <si>
    <t>10402363-Rosal cortado seco orlando</t>
  </si>
  <si>
    <t>10402364-Rosal cortado seco osadia</t>
  </si>
  <si>
    <t>10402365-Rosal cortado seco paeonia freelander</t>
  </si>
  <si>
    <t>10402366-Rosal cortado seco paula</t>
  </si>
  <si>
    <t>10402367-Rosal cortado seco pavarotti</t>
  </si>
  <si>
    <t>10402368-Rosal cortado seco pink intuition</t>
  </si>
  <si>
    <t>10402369-Rosal cortado seco poison</t>
  </si>
  <si>
    <t>10402370-Rosal cortado seco princess</t>
  </si>
  <si>
    <t>10402371-Rosal cortado seco queen mary</t>
  </si>
  <si>
    <t>10402372-Rosal cortado seco raphaela</t>
  </si>
  <si>
    <t>10402373-Rosal cortado seco raspberry</t>
  </si>
  <si>
    <t>10402374-Rosal cortado seco ravel</t>
  </si>
  <si>
    <t>10402375-Rosal cortado seco riviera</t>
  </si>
  <si>
    <t>10402376-Rosal cortado seco sade</t>
  </si>
  <si>
    <t>10402377-Rosal cortado seco sashimi</t>
  </si>
  <si>
    <t>10402378-Rosal cortado seco shanya</t>
  </si>
  <si>
    <t>10402379-Rosal cortado seco shocking versilia</t>
  </si>
  <si>
    <t>10402380-Rosal cortado seco solitaire</t>
  </si>
  <si>
    <t>10402381-Rosal cortado seco something different</t>
  </si>
  <si>
    <t>10402382-Rosal cortado seco splendid renate</t>
  </si>
  <si>
    <t>10402383-Rosal cortado seco star</t>
  </si>
  <si>
    <t>10402384-Rosal cortado seco sweet candia</t>
  </si>
  <si>
    <t>10402385-Rosal cortado seco sweet moments</t>
  </si>
  <si>
    <t>10402386-Rosal cortado seco sweet unique</t>
  </si>
  <si>
    <t>10402387-Rosal cortado seco taboo</t>
  </si>
  <si>
    <t>10402388-Rosal cortado seco timona</t>
  </si>
  <si>
    <t>10402389-Rosal cortado seco topaz</t>
  </si>
  <si>
    <t>10402390-Rosal cortado seco vogue</t>
  </si>
  <si>
    <t>10402391-Rosal cortado seco voila</t>
  </si>
  <si>
    <t>10402392-Rosal cortado seco wild</t>
  </si>
  <si>
    <t>10402393-Rosal cortado seco yves piaget</t>
  </si>
  <si>
    <t>10402401-Rosal cortado seco african dawn</t>
  </si>
  <si>
    <t>10402402-Rosal cortado seco amada</t>
  </si>
  <si>
    <t>10402403-Rosal cortado seco black baccara</t>
  </si>
  <si>
    <t>10402404-Rosal cortado seco black beauty</t>
  </si>
  <si>
    <t>10402405-Rosal cortado seco black finess o black magic</t>
  </si>
  <si>
    <t>10402406-Rosal cortado seco black magic</t>
  </si>
  <si>
    <t>10402407-Rosal cortado seco bohemian o pasarela</t>
  </si>
  <si>
    <t>10402408-Rosal cortado seco breathless</t>
  </si>
  <si>
    <t>10402409-Rosal cortado seco caballero</t>
  </si>
  <si>
    <t>10402410-Rosal cortado seco carrera</t>
  </si>
  <si>
    <t>10402411-Rosal cortado seco charlene</t>
  </si>
  <si>
    <t>10402412-Rosal cortado seco charlotte</t>
  </si>
  <si>
    <t>10402413-Rosal cortado seco cherry lady</t>
  </si>
  <si>
    <t>10402414-Rosal cortado seco cherry love</t>
  </si>
  <si>
    <t>10402415-Rosal cortado seco classy rose</t>
  </si>
  <si>
    <t>10402416-Rosal cortado seco colorado velvet</t>
  </si>
  <si>
    <t>10402417-Rosal cortado seco corazón</t>
  </si>
  <si>
    <t>10402418-Rosal cortado seco corrida</t>
  </si>
  <si>
    <t>10402419-Rosal cortado seco dynamite</t>
  </si>
  <si>
    <t>10402420-Rosal cortado seco eurored</t>
  </si>
  <si>
    <t>10402421-Rosal cortado seco fashion</t>
  </si>
  <si>
    <t>10402422-Rosal cortado seco fire and ice</t>
  </si>
  <si>
    <t>10402423-Rosal cortado seco first red</t>
  </si>
  <si>
    <t>10402424-Rosal cortado seco forever young</t>
  </si>
  <si>
    <t>10402425-Rosal cortado seco freedom</t>
  </si>
  <si>
    <t>10402426-Rosal cortado seco freestyle</t>
  </si>
  <si>
    <t>10402427-Rosal cortado seco friendship</t>
  </si>
  <si>
    <t>10402428-Rosal cortado seco gospel</t>
  </si>
  <si>
    <t>10402429-Rosal cortado seco graffity</t>
  </si>
  <si>
    <t>10402430-Rosal cortado seco grand gala</t>
  </si>
  <si>
    <t>10402431-Rosal cortado seco grand prix</t>
  </si>
  <si>
    <t>10402432-Rosal cortado seco grand classe</t>
  </si>
  <si>
    <t>10402433-Rosal cortado seco hearts</t>
  </si>
  <si>
    <t>10402434-Rosal cortado seco heat</t>
  </si>
  <si>
    <t>10402435-Rosal cortado seco hocus pocus</t>
  </si>
  <si>
    <t>10402436-Rosal cortado seco lady in red</t>
  </si>
  <si>
    <t>10402437-Rosal cortado seco latin lady</t>
  </si>
  <si>
    <t>10402438-Rosal cortado seco legend</t>
  </si>
  <si>
    <t>10402439-Rosal cortado seco lulu</t>
  </si>
  <si>
    <t>10402440-Rosal cortado seco luna rossa</t>
  </si>
  <si>
    <t>10402441-Rosal cortado seco luxor</t>
  </si>
  <si>
    <t>10402442-Rosal cortado seco madame delbard o carola</t>
  </si>
  <si>
    <t>10402443-Rosal cortado seco miss paris</t>
  </si>
  <si>
    <t>10402444-Rosal cortado seco nicole</t>
  </si>
  <si>
    <t>10402445-Rosal cortado seco night fever</t>
  </si>
  <si>
    <t>10402446-Rosal cortado seco obsession</t>
  </si>
  <si>
    <t>10402447-Rosal cortado seco opium</t>
  </si>
  <si>
    <t>10402448-Rosal cortado seco paz</t>
  </si>
  <si>
    <t>10402449-Rosal cortado seco preference</t>
  </si>
  <si>
    <t>10402450-Rosal cortado seco red berlin</t>
  </si>
  <si>
    <t>10402451-Rosal cortado seco red bull</t>
  </si>
  <si>
    <t>10402452-Rosal cortado seco red calypso</t>
  </si>
  <si>
    <t>10402453-Rosal cortado seco red diamond</t>
  </si>
  <si>
    <t xml:space="preserve">10402454-Rosal cortado seco red fantasy </t>
  </si>
  <si>
    <t>10402455-Rosal cortado seco red france</t>
  </si>
  <si>
    <t xml:space="preserve">10402456-Rosal cortado seco red intuition </t>
  </si>
  <si>
    <t>10402457-Rosal cortado seco red jewel</t>
  </si>
  <si>
    <t>10402458-Rosal cortado seco red magic</t>
  </si>
  <si>
    <t>10402459-Rosal cortado seco red one</t>
  </si>
  <si>
    <t>10402460-Rosal cortado seco red paris</t>
  </si>
  <si>
    <t>10402461-Rosal cortado seco red princess</t>
  </si>
  <si>
    <t>10402462-Rosal cortado seco red sensation o colorad</t>
  </si>
  <si>
    <t>10402463-Rosal cortado seco red unique</t>
  </si>
  <si>
    <t>10402464-Rosal cortado seco rockefeller</t>
  </si>
  <si>
    <t>10402465-Rosal cortado seco romeo</t>
  </si>
  <si>
    <t>10402466-Rosal cortado seco rouge baiser</t>
  </si>
  <si>
    <t>10402467-Rosal cortado seco roulette</t>
  </si>
  <si>
    <t>10402468-Rosal cortado seco royal massai</t>
  </si>
  <si>
    <t>10402469-Rosal cortado seco royal red</t>
  </si>
  <si>
    <t>10402470-Rosal cortado seco samurai</t>
  </si>
  <si>
    <t>10402471-Rosal cortado seco sexy red</t>
  </si>
  <si>
    <t>10402472-Rosal cortado seco starfire</t>
  </si>
  <si>
    <t>10402473-Rosal cortado seco tango</t>
  </si>
  <si>
    <t>10402474-Rosal cortado seco tiger tail</t>
  </si>
  <si>
    <t>10402475-Rosal cortado seco tinto</t>
  </si>
  <si>
    <t>10402476-Rosal cortado seco top secret</t>
  </si>
  <si>
    <t>10402477-Rosal cortado seco vital</t>
  </si>
  <si>
    <t>10402478-Rosal cortado seco wisdom</t>
  </si>
  <si>
    <t>10402479-Rosal cortado seco xantia</t>
  </si>
  <si>
    <t>10402480-Rosal cortado seco xcite</t>
  </si>
  <si>
    <t>10402501-Rosal cortado seco burgundy sweetheart</t>
  </si>
  <si>
    <t>10402502-Rosal cortado seco cream sweetheart</t>
  </si>
  <si>
    <t>10402503-Rosal cortado seco hot pink sweetheart</t>
  </si>
  <si>
    <t>10402504-Rosal cortado seco lavender sweetheart</t>
  </si>
  <si>
    <t>10402505-Rosal cortado seco light pink sweetheart</t>
  </si>
  <si>
    <t>10402506-Rosal cortado seco orange sweetheart</t>
  </si>
  <si>
    <t>10402507-Rosal cortado seco peach sweetheart</t>
  </si>
  <si>
    <t>10402508-Rosal cortado seco red sweetheart</t>
  </si>
  <si>
    <t>10402509-Rosal cortado seco white sweetheart</t>
  </si>
  <si>
    <t>10402510-Rosal cortado seco yelllow sweetheart</t>
  </si>
  <si>
    <t>10402601-Rosal cortado seco absolut</t>
  </si>
  <si>
    <t>10402602-Rosal cortado seco aida</t>
  </si>
  <si>
    <t>10402603-Rosal cortado seco akito</t>
  </si>
  <si>
    <t>10402604-Rosal cortado seco amelia</t>
  </si>
  <si>
    <t>10402605-Rosal cortado seco anastasia</t>
  </si>
  <si>
    <t>10402606-Rosal cortado seco andean crystal</t>
  </si>
  <si>
    <t>10402607-Rosal cortado seco angel</t>
  </si>
  <si>
    <t>10402608-Rosal cortado seco annemarie</t>
  </si>
  <si>
    <t>10402609-Rosal cortado seco avalanche</t>
  </si>
  <si>
    <t>10402610-Rosal cortado seco bianca</t>
  </si>
  <si>
    <t>10402611-Rosal cortado seco blizzard</t>
  </si>
  <si>
    <t>10402612-Rosal cortado seco bridal akito</t>
  </si>
  <si>
    <t>10402613-Rosal cortado seco domenica</t>
  </si>
  <si>
    <t>10402614-Rosal cortado seco escimo</t>
  </si>
  <si>
    <t>10402615-Rosal cortado seco farfalla</t>
  </si>
  <si>
    <t>10402616-Rosal cortado seco high and peace</t>
  </si>
  <si>
    <t>10402617-Rosal cortado seco high and pure</t>
  </si>
  <si>
    <t>10402618-Rosal cortado seco inocencia o innocenti</t>
  </si>
  <si>
    <t>10402619-Rosal cortado seco ivory</t>
  </si>
  <si>
    <t>10402620-Rosal cortado seco mondial</t>
  </si>
  <si>
    <t>10402621-Rosal cortado seco mount everest</t>
  </si>
  <si>
    <t>10402622-Rosal cortado seco nova zembla</t>
  </si>
  <si>
    <t>10402623-Rosal cortado seco patience o auspator</t>
  </si>
  <si>
    <t>10402624-Rosal cortado seco polar star</t>
  </si>
  <si>
    <t>10402625-Rosal cortado seco polo</t>
  </si>
  <si>
    <t>10402626-Rosal cortado seco proud</t>
  </si>
  <si>
    <t>10402627-Rosal cortado seco snowy jewel</t>
  </si>
  <si>
    <t>10402628-Rosal cortado seco tibet</t>
  </si>
  <si>
    <t>10402629-Rosal cortado seco tineke</t>
  </si>
  <si>
    <t>10402630-Rosal cortado seco vitality</t>
  </si>
  <si>
    <t>10402631-Rosal cortado seco white cadillac</t>
  </si>
  <si>
    <t>10402632-Rosal cortado seco white dove</t>
  </si>
  <si>
    <t>10402701-Rosal cortado seco aalsmeer gold</t>
  </si>
  <si>
    <t>10402702-Rosal cortado seco alina</t>
  </si>
  <si>
    <t>10402703-Rosal cortado seco ambiance</t>
  </si>
  <si>
    <t>10402704-Rosal cortado seco aquarel</t>
  </si>
  <si>
    <t>10402705-Rosal cortado seco autumn</t>
  </si>
  <si>
    <t>10402706-Rosal cortado seco brasil</t>
  </si>
  <si>
    <t>10402707-Rosal cortado seco candle light</t>
  </si>
  <si>
    <t>10402708-Rosal cortado seco cantata o cantate</t>
  </si>
  <si>
    <t>10402709-Rosal cortado seco capriccio</t>
  </si>
  <si>
    <t>10402710-Rosal cortado seco caribbean</t>
  </si>
  <si>
    <t>10402711-Rosal cortado seco circus</t>
  </si>
  <si>
    <t>10402712-Rosal cortado seco citran</t>
  </si>
  <si>
    <t>10402713-Rosal cortado seco concorde</t>
  </si>
  <si>
    <t>10402714-Rosal cortado seco conga</t>
  </si>
  <si>
    <t>10402715-Rosal cortado seco deja vu</t>
  </si>
  <si>
    <t>10402716-Rosal cortado seco desire</t>
  </si>
  <si>
    <t>10402717-Rosal cortado seco donia sol</t>
  </si>
  <si>
    <t>10402718-Rosal cortado seco dueto</t>
  </si>
  <si>
    <t>10402719-Rosal cortado seco erin</t>
  </si>
  <si>
    <t>10402720-Rosal cortado seco exotic curiosa</t>
  </si>
  <si>
    <t>10402721-Rosal cortado seco feria</t>
  </si>
  <si>
    <t>10402722-Rosal cortado seco fire bird</t>
  </si>
  <si>
    <t>10402723-Rosal cortado seco florida</t>
  </si>
  <si>
    <t>10402724-Rosal cortado seco friendly</t>
  </si>
  <si>
    <t>10402725-Rosal cortado seco gallinda</t>
  </si>
  <si>
    <t>10402726-Rosal cortado seco geisha</t>
  </si>
  <si>
    <t>10402727-Rosal cortado seco gelbe</t>
  </si>
  <si>
    <t>10402728-Rosal cortado seco gelosia o yellow flame</t>
  </si>
  <si>
    <t>10402729-Rosal cortado seco gold rush</t>
  </si>
  <si>
    <t>10402730-Rosal cortado seco gold star</t>
  </si>
  <si>
    <t>10402731-Rosal cortado seco gold strike</t>
  </si>
  <si>
    <t>10402732-Rosal cortado seco golda</t>
  </si>
  <si>
    <t>10402733-Rosal cortado seco golden fashion</t>
  </si>
  <si>
    <t>10402734-Rosal cortado seco golden gate</t>
  </si>
  <si>
    <t>10402735-Rosal cortado seco gran dorado</t>
  </si>
  <si>
    <t>10402736-Rosal cortado seco helio</t>
  </si>
  <si>
    <t>10402737-Rosal cortado seco high and exotic</t>
  </si>
  <si>
    <t>10402738-Rosal cortado seco high and yellow</t>
  </si>
  <si>
    <t>10402739-Rosal cortado seco high and yellow magic</t>
  </si>
  <si>
    <t>10402740-Rosal cortado seco high society</t>
  </si>
  <si>
    <t>10402741-Rosal cortado seco hummer</t>
  </si>
  <si>
    <t>10402742-Rosal cortado seco idole o elle</t>
  </si>
  <si>
    <t>10402743-Rosal cortado seco inti</t>
  </si>
  <si>
    <t>10402744-Rosal cortado seco jet set</t>
  </si>
  <si>
    <t>10402745-Rosal cortado seco judy</t>
  </si>
  <si>
    <t>10402746-Rosal cortado seco jupiter</t>
  </si>
  <si>
    <t>10402747-Rosal cortado seco konfetti</t>
  </si>
  <si>
    <t>10402748-Rosal cortado seco kyara o kira</t>
  </si>
  <si>
    <t>10402749-Rosal cortado seco latin beauty</t>
  </si>
  <si>
    <t>10402750-Rosal cortado seco latin spirit</t>
  </si>
  <si>
    <t>10402751-Rosal cortado seco latina</t>
  </si>
  <si>
    <t>10402752-Rosal cortado seco lina</t>
  </si>
  <si>
    <t>10402753-Rosal cortado seco lindsey</t>
  </si>
  <si>
    <t>10402754-Rosal cortado seco male</t>
  </si>
  <si>
    <t>10402755-Rosal cortado seco marie clare</t>
  </si>
  <si>
    <t>10402756-Rosal cortado seco marisa</t>
  </si>
  <si>
    <t>10402757-Rosal cortado seco matchball</t>
  </si>
  <si>
    <t>10402758-Rosal cortado seco melon</t>
  </si>
  <si>
    <t>10402759-Rosal cortado seco mohana</t>
  </si>
  <si>
    <t>10402760-Rosal cortado seco okie dokie</t>
  </si>
  <si>
    <t>10402761-Rosal cortado seco pailine</t>
  </si>
  <si>
    <t>10402762-Rosal cortado seco parrot</t>
  </si>
  <si>
    <t>10402763-Rosal cortado seco rio d oro</t>
  </si>
  <si>
    <t>10402764-Rosal cortado seco salami</t>
  </si>
  <si>
    <t>10402765-Rosal cortado seco santa fe</t>
  </si>
  <si>
    <t>10402766-Rosal cortado seco skyline</t>
  </si>
  <si>
    <t>10402767-Rosal cortado seco sonrisa</t>
  </si>
  <si>
    <t>10402768-Rosal cortado seco star ambiance</t>
  </si>
  <si>
    <t>10402769-Rosal cortado seco starbust</t>
  </si>
  <si>
    <t>10402770-Rosal cortado seco sun king</t>
  </si>
  <si>
    <t>10402771-Rosal cortado seco sunmaster</t>
  </si>
  <si>
    <t>10402772-Rosal cortado seco sunny milva</t>
  </si>
  <si>
    <t>10402773-Rosal cortado seco sushi</t>
  </si>
  <si>
    <t>10402774-Rosal cortado seco tabasco</t>
  </si>
  <si>
    <t>10402775-Rosal cortado seco tara</t>
  </si>
  <si>
    <t>10402776-Rosal cortado seco tresor 2000</t>
  </si>
  <si>
    <t>10402777-Rosal cortado seco ooty</t>
  </si>
  <si>
    <t>10402778-Rosal cortado seco yellow coral</t>
  </si>
  <si>
    <t>10402779-Rosal cortado seco yellow finess</t>
  </si>
  <si>
    <t>10402780-Rosal cortado seco yellow submarine</t>
  </si>
  <si>
    <t>10402781-Rosal cortado seco yellow sunset</t>
  </si>
  <si>
    <t>10402782-Rosal cortado seco yelllow timeless</t>
  </si>
  <si>
    <t>10402801-Rosal cortado seco alegría spray</t>
  </si>
  <si>
    <t>10402802-Rosal cortado seco andrea follies</t>
  </si>
  <si>
    <t>10402803-Rosal cortado seco antara follies</t>
  </si>
  <si>
    <t>10402804-Rosal cortado seco arrow follies</t>
  </si>
  <si>
    <t>10402805-Rosal cortado seco babe spray</t>
  </si>
  <si>
    <t>10402806-Rosal cortado seco bellina collection</t>
  </si>
  <si>
    <t>10402807-Rosal cortado seco blue moon</t>
  </si>
  <si>
    <t>10402808-Rosal cortado seco chablis spray</t>
  </si>
  <si>
    <t>10402809-Rosal cortado seco cherry follies</t>
  </si>
  <si>
    <t>10402810-Rosal cortado seco chess spray</t>
  </si>
  <si>
    <t>10402811-Rosal cortado seco classic lydia spray</t>
  </si>
  <si>
    <t>10402812-Rosal cortado seco cream gracia spray</t>
  </si>
  <si>
    <t>10402813-Rosal cortado seco cream lydia srpay</t>
  </si>
  <si>
    <t>10402814-Rosal cortado seco cream sensation spray</t>
  </si>
  <si>
    <t>10402815-Rosal cortado seco cremita spray</t>
  </si>
  <si>
    <t>10402816-Rosal cortado seco diablo spray</t>
  </si>
  <si>
    <t>10402817-Rosal cortado seco electra spray</t>
  </si>
  <si>
    <t xml:space="preserve">10402818-Rosal cortado seco fire king spray </t>
  </si>
  <si>
    <t xml:space="preserve">10402819-Rosal cortado seco fleurspray </t>
  </si>
  <si>
    <t xml:space="preserve">10402820-Rosal cortado seco girlie follies spray </t>
  </si>
  <si>
    <t xml:space="preserve">10402821-Rosal cortado seco giselle follies spray </t>
  </si>
  <si>
    <t xml:space="preserve">10402822-Rosal cortado seco golden collection spray </t>
  </si>
  <si>
    <t xml:space="preserve">10402823-Rosal cortado seco golden mimi spray </t>
  </si>
  <si>
    <t xml:space="preserve">10402824-Rosal cortado seco gracia spray </t>
  </si>
  <si>
    <t xml:space="preserve">10402825-Rosal cortado seco hot majolica spray </t>
  </si>
  <si>
    <t xml:space="preserve">10402826-Rosal cortado seco hot pink follies spray </t>
  </si>
  <si>
    <t xml:space="preserve">10402827-Rosal cortado seco ilse spray </t>
  </si>
  <si>
    <t xml:space="preserve">10402828-Rosal cortado seco jelena spray </t>
  </si>
  <si>
    <t xml:space="preserve">10402829-Rosal cortado seco laminuette spray </t>
  </si>
  <si>
    <t xml:space="preserve">10402830-Rosal cortado seco lavender follies spray </t>
  </si>
  <si>
    <t xml:space="preserve">10402831-Rosal cortado seco limoncello spray </t>
  </si>
  <si>
    <t xml:space="preserve">10402832-Rosal cortado seco little silver spray </t>
  </si>
  <si>
    <t xml:space="preserve">10402833-Rosal cortado seco lovely lydia spray </t>
  </si>
  <si>
    <t xml:space="preserve">10402834-Rosal cortado seco lucy spray </t>
  </si>
  <si>
    <t xml:space="preserve">10402835-Rosal cortado seco lydia spray </t>
  </si>
  <si>
    <t xml:space="preserve">10402836-Rosal cortado seco macarena spray </t>
  </si>
  <si>
    <t xml:space="preserve">10402837-Rosal cortado seco magic sensation spray </t>
  </si>
  <si>
    <t xml:space="preserve">10402838-Rosal cortado seco majolica spray </t>
  </si>
  <si>
    <t xml:space="preserve">10402839-Rosal cortado seco mambo número 5 spray </t>
  </si>
  <si>
    <t xml:space="preserve">10402840-Rosal cortado seco mambo spray </t>
  </si>
  <si>
    <t xml:space="preserve">10402841-Rosal cortado seco marlene spray </t>
  </si>
  <si>
    <t xml:space="preserve">10402842-Rosal cortado seco mimi eden spray </t>
  </si>
  <si>
    <t xml:space="preserve">10402843-Rosal cortado seco minou spray </t>
  </si>
  <si>
    <t xml:space="preserve">10402844-Rosal cortado seco nikita spray </t>
  </si>
  <si>
    <t xml:space="preserve">10402845-Rosal cortado seco novel collection spray </t>
  </si>
  <si>
    <t xml:space="preserve">10402846-Rosal cortado seco orange success spray </t>
  </si>
  <si>
    <t xml:space="preserve">10402847-Rosal cortado seco pepita spray </t>
  </si>
  <si>
    <t xml:space="preserve">10402848-Rosal cortado seco pink flash spray </t>
  </si>
  <si>
    <t xml:space="preserve">10402849-Rosal cortado seco pink sensation spray </t>
  </si>
  <si>
    <t xml:space="preserve">10402850-Rosal cortado seco porcelina spray </t>
  </si>
  <si>
    <t xml:space="preserve">10402851-Rosal cortado seco princess spray </t>
  </si>
  <si>
    <t xml:space="preserve">10402852-Rosal cortado seco purple mikado spray </t>
  </si>
  <si>
    <t xml:space="preserve">10402853-Rosal cortado seco red angel spray </t>
  </si>
  <si>
    <t xml:space="preserve">10402854-Rosal cortado seco red collection spray </t>
  </si>
  <si>
    <t xml:space="preserve">10402855-Rosal cortado seco red hero spray </t>
  </si>
  <si>
    <t xml:space="preserve">10402856-Rosal cortado seco red mikado spray </t>
  </si>
  <si>
    <t xml:space="preserve">10402857-Rosal cortado seco red vision spray </t>
  </si>
  <si>
    <t xml:space="preserve">10402858-Rosal cortado seco ritmo spray </t>
  </si>
  <si>
    <t xml:space="preserve">10402859-Rosal cortado seco romance mikado o eva spray </t>
  </si>
  <si>
    <t xml:space="preserve">10402860-Rosal cortado seco romántica follies spray </t>
  </si>
  <si>
    <t xml:space="preserve">10402861-Rosal cortado seco rubicon spray </t>
  </si>
  <si>
    <t xml:space="preserve">10402862-Rosal cortado seco rumba spray </t>
  </si>
  <si>
    <t xml:space="preserve">10402863-Rosal cortado seco salsa spray </t>
  </si>
  <si>
    <t xml:space="preserve">10402864-Rosal cortado seco sangrita spray </t>
  </si>
  <si>
    <t xml:space="preserve">10402865-Rosal cortado seco santa bárbara spray </t>
  </si>
  <si>
    <t xml:space="preserve">10402866-Rosal cortado seco sashaba spray </t>
  </si>
  <si>
    <t xml:space="preserve">10402867-Rosal cortado seco scarlett spray </t>
  </si>
  <si>
    <t xml:space="preserve">10402868-Rosal cortado seco seline spray </t>
  </si>
  <si>
    <t xml:space="preserve">10402869-Rosal cortado seco sensation spray </t>
  </si>
  <si>
    <t xml:space="preserve">10402870-Rosal cortado seco silver collection spray </t>
  </si>
  <si>
    <t xml:space="preserve">10402871-Rosal cortado seco silver sensation spray </t>
  </si>
  <si>
    <t xml:space="preserve">10402872-Rosal cortado seco snowdance spray </t>
  </si>
  <si>
    <t xml:space="preserve">10402873-Rosal cortado seco snowflake spray </t>
  </si>
  <si>
    <t xml:space="preserve">10402874-Rosal cortado seco suncity spray </t>
  </si>
  <si>
    <t xml:space="preserve">10402875-Rosal cortado seco super nova spray </t>
  </si>
  <si>
    <t xml:space="preserve">10402876-Rosal cortado seco sweet sensation spray </t>
  </si>
  <si>
    <t xml:space="preserve">10402877-Rosal cortado seco taifun o typhoon spray </t>
  </si>
  <si>
    <t xml:space="preserve">10402878-Rosal cortado seco tamango spray </t>
  </si>
  <si>
    <t xml:space="preserve">10402879-Rosal cortado seco tanger follies spray </t>
  </si>
  <si>
    <t xml:space="preserve">10402880-Rosal cortado seco tiara spray </t>
  </si>
  <si>
    <t xml:space="preserve">10402881-Rosal cortado seco tiramisú spray </t>
  </si>
  <si>
    <t xml:space="preserve">10402882-Rosal cortado seco twinkle bride spray </t>
  </si>
  <si>
    <t xml:space="preserve">10402883-Rosal cortado seco viviane spray </t>
  </si>
  <si>
    <t xml:space="preserve">10402884-Rosal cortado seco white majolica spray </t>
  </si>
  <si>
    <t xml:space="preserve">10402885-Rosal cortado seco white mikado spray </t>
  </si>
  <si>
    <t xml:space="preserve">10402886-Rosal cortado seco xentina spray </t>
  </si>
  <si>
    <t xml:space="preserve">10402887-Rosal cortado seco yellow babe spray </t>
  </si>
  <si>
    <t xml:space="preserve">10402888-Rosal cortado seco yellow follies spray </t>
  </si>
  <si>
    <t>10411501-Anturio cortado seco chocolate</t>
  </si>
  <si>
    <t>10411502-Anturio cortado seco rojo oscuro</t>
  </si>
  <si>
    <t>10411503-Anturio cortado seco verde</t>
  </si>
  <si>
    <t>10411504-Anturio cortado seco rosado fuerte</t>
  </si>
  <si>
    <t xml:space="preserve">10411505-Anturio cortado seco mickey mouse </t>
  </si>
  <si>
    <t>10411506-Anturio cortado seco obake verde y blanco</t>
  </si>
  <si>
    <t>10411507-Anturio cortado seco obake rojo y verde</t>
  </si>
  <si>
    <t>10411508-Anturio cortado seco anaranjado</t>
  </si>
  <si>
    <t>10411509-Anturio cortado seco durazno</t>
  </si>
  <si>
    <t>10411510-Anturio cortado seco picasso o pecoso</t>
  </si>
  <si>
    <t>10411511-Anturio cortado seco rojo</t>
  </si>
  <si>
    <t>10411512-Anturio cortado seco splash</t>
  </si>
  <si>
    <t>10411513-Anturio cortado seco tropic fire</t>
  </si>
  <si>
    <t>10411514-Anturio cortado seco verde tulipán</t>
  </si>
  <si>
    <t>10411515-Anturio cortado seco rosado tulipán</t>
  </si>
  <si>
    <t>10411516-Anturio cortado seco púrpura tulipán</t>
  </si>
  <si>
    <t>10411517-Anturio cortado seco rojo tulipán</t>
  </si>
  <si>
    <t>10411518-Anturio cortado seco blanco</t>
  </si>
  <si>
    <t>10411519-Anturio cortado seco blanco salvaje</t>
  </si>
  <si>
    <t>10411601-Allium cortado seco ambassador</t>
  </si>
  <si>
    <t>10411602-Allium cortado seco ampeloprasum</t>
  </si>
  <si>
    <t>10411603-Allium cortado seco bullit o drumstick</t>
  </si>
  <si>
    <t>10411604-Allium cortado seco christophii</t>
  </si>
  <si>
    <t>10411605-Allium cortado seco cowanii</t>
  </si>
  <si>
    <t>10411606-Allium cortado seco gigante</t>
  </si>
  <si>
    <t>10411607-Allium cortado seco gladiador</t>
  </si>
  <si>
    <t>10411608-Allium cortado seco globemaster</t>
  </si>
  <si>
    <t xml:space="preserve">10411609-Allium cortado seco bola de golf </t>
  </si>
  <si>
    <t>10411610-Allium cortado seco cabello</t>
  </si>
  <si>
    <t>10411611-Allium cortado seco rosado gigante</t>
  </si>
  <si>
    <t>10411612-Allium cortado seco sensación púrpura</t>
  </si>
  <si>
    <t>10411613-Allium cortado seco sicilum hanging</t>
  </si>
  <si>
    <t>10411614-Allium cortado seco spider schubertii</t>
  </si>
  <si>
    <t>10411615-Allium cortado seco spray moly</t>
  </si>
  <si>
    <t>10411616-Allium cortado seco spray roseum</t>
  </si>
  <si>
    <t>10411617-Allium cortado seco tuberosum</t>
  </si>
  <si>
    <t>10411618-Allium cortado seco unifolium o spray</t>
  </si>
  <si>
    <t>10411619-Allium cortado seco monte everest blanco</t>
  </si>
  <si>
    <t>10411701-Astromelia cortada seca agropoli</t>
  </si>
  <si>
    <t>10411702-Astromelia cortada seca bourgogne</t>
  </si>
  <si>
    <t>10411703-Astromelia cortada seca cairo</t>
  </si>
  <si>
    <t>10411704-Astromelia cortada seca charmes</t>
  </si>
  <si>
    <t>10411705-Astromelia cortada seca cherry bay</t>
  </si>
  <si>
    <t>10411706-Astromelia cortada seca cherry white</t>
  </si>
  <si>
    <t>10411707-Astromelia cortada seca dame blanche</t>
  </si>
  <si>
    <t>10411708-Astromelia cortada seca diamond</t>
  </si>
  <si>
    <t>10411709-Astromelia cortada seca gran canaria</t>
  </si>
  <si>
    <t>10411710-Astromelia cortada seca harlekijn</t>
  </si>
  <si>
    <t>10411711-Astromelia cortada seca indian summer</t>
  </si>
  <si>
    <t>10411712-Astromelia cortada seca jamaica</t>
  </si>
  <si>
    <t>10411713-Astromelia cortada seca macondo</t>
  </si>
  <si>
    <t>10411714-Astromelia cortada seca mistique</t>
  </si>
  <si>
    <t>10411715-Astromelia cortada seca my fair</t>
  </si>
  <si>
    <t>10411716-Astromelia cortada seca new cairo</t>
  </si>
  <si>
    <t>10411717-Astromelia cortada seca nice</t>
  </si>
  <si>
    <t>10411718-Astromelia cortada seca orange bowl</t>
  </si>
  <si>
    <t>10411719-Astromelia cortada seca orange queens</t>
  </si>
  <si>
    <t>10411720-Astromelia cortada seca orange sun</t>
  </si>
  <si>
    <t>10411721-Astromelia cortada seca paris</t>
  </si>
  <si>
    <t>10411722-Astromelia cortada seca picasso</t>
  </si>
  <si>
    <t>10411723-Astromelia cortada seca pink panther</t>
  </si>
  <si>
    <t>10411724-Astromelia cortada seca prima donna</t>
  </si>
  <si>
    <t>10411725-Astromelia cortada seca red silhouette</t>
  </si>
  <si>
    <t>10411726-Astromelia cortada seca sacha</t>
  </si>
  <si>
    <t>10411727-Astromelia cortada seca salmón</t>
  </si>
  <si>
    <t>10411728-Astromelia cortada seca santiago</t>
  </si>
  <si>
    <t>10411729-Astromelia cortada seca senna</t>
  </si>
  <si>
    <t>10411730-Astromelia cortada seca snowball</t>
  </si>
  <si>
    <t xml:space="preserve">10411731-Astromelia cortada seca sublime </t>
  </si>
  <si>
    <t>10411732-Astromelia cortada seca tropicana</t>
  </si>
  <si>
    <t>10411733-Astromelia cortada seca virginia</t>
  </si>
  <si>
    <t>10411734-Astromelia cortada seca blanca</t>
  </si>
  <si>
    <t>10411801-Amaranto cortado seco verde colgante</t>
  </si>
  <si>
    <t>10411802-Amaranto cortado seco rojo colgante</t>
  </si>
  <si>
    <t>10411803-Amaranto cortado seco bronce erguido</t>
  </si>
  <si>
    <t>10411804-Amaranto cortado seco verde erguido</t>
  </si>
  <si>
    <t>10411805-Amaranto cortado seco rojo erguido</t>
  </si>
  <si>
    <t>10411901-Amaryllis cortado seco naranja</t>
  </si>
  <si>
    <t>10411902-Amaryllis cortado seco orange nagano</t>
  </si>
  <si>
    <t>10411903-Amaryllis cortado seco pigmeo mini</t>
  </si>
  <si>
    <t>10411904-Amaryllis cortado seco red lion</t>
  </si>
  <si>
    <t>10411905-Amaryllis cortado seco rilona</t>
  </si>
  <si>
    <t>10411906-Amaryllis cortado seco royal velvet</t>
  </si>
  <si>
    <t>10411907-Amaryllis cortado seco sonatini naranja</t>
  </si>
  <si>
    <t>10411908-Amaryllis cortado seco sonatini rojo</t>
  </si>
  <si>
    <t>10411909-Amaryllis cortado seco tango</t>
  </si>
  <si>
    <t>10411910-Amaryllis cortado seco tinto night</t>
  </si>
  <si>
    <t>10412001-Anémona cortada seca aubergine</t>
  </si>
  <si>
    <t>10412002-Anémona cortada seca negra</t>
  </si>
  <si>
    <t>10412003-Anémona cortada seca azul</t>
  </si>
  <si>
    <t>10412004-Anémona cortada seca cereza</t>
  </si>
  <si>
    <t>10412005-Anémona cortada seca coronaria</t>
  </si>
  <si>
    <t>10412006-Anémona cortada seca rosado fuerte</t>
  </si>
  <si>
    <t>10412007-Anémona cortada seca rosado claro</t>
  </si>
  <si>
    <t>10412008-Anémona cortada seca rosado</t>
  </si>
  <si>
    <t>10412009-Anémona cortada seca púrpura</t>
  </si>
  <si>
    <t xml:space="preserve">10412010-Anémona cortada seca roja </t>
  </si>
  <si>
    <t>10412011-Anémona cortada seca blanca</t>
  </si>
  <si>
    <t>10412101-Asclepia cortada seca lavanda</t>
  </si>
  <si>
    <t>10412102-Asclepia cortada seca moby dick</t>
  </si>
  <si>
    <t>10412103-Asclepia cortada seca tuberosa</t>
  </si>
  <si>
    <t>10412104-Asclepia cortada seca blanca</t>
  </si>
  <si>
    <t>10412201-Aster cortada seca beauty</t>
  </si>
  <si>
    <t>10412202-Aster cortada seca japonés azul</t>
  </si>
  <si>
    <t>10412203-Aster cortada seca japonés verde</t>
  </si>
  <si>
    <t>10412204-Aster cortada seca japonés rosado fuerte</t>
  </si>
  <si>
    <t>10412205-Aster cortada seca japonés lavanda</t>
  </si>
  <si>
    <t>10412206-Aster cortada seca japonés rosado claro</t>
  </si>
  <si>
    <t>10412207-Aster cortada seca japonés durazno</t>
  </si>
  <si>
    <t>10412208-Aster cortada seca japonés rosado</t>
  </si>
  <si>
    <t>10412209-Aster cortada seca japonés púrpura</t>
  </si>
  <si>
    <t>10412210-Aster cortada seca japonés rojo</t>
  </si>
  <si>
    <t>10412211-Aster cortada seca japonés spider</t>
  </si>
  <si>
    <t>10412212-Aster cortada seca japonés  blanco</t>
  </si>
  <si>
    <t>10412213-Aster cortada seca novi belgii rosado fuerte</t>
  </si>
  <si>
    <t>10412214-Aster cortada seca novi belgii lavanda</t>
  </si>
  <si>
    <t>10412215-Aster cortada seca novi belgii rosado</t>
  </si>
  <si>
    <t>10412216-Aster cortada seca novi belgii púrpura</t>
  </si>
  <si>
    <t>10412217-Aster cortada seca novi belgii blanco</t>
  </si>
  <si>
    <t>10412218-Aster cortada seca solidago</t>
  </si>
  <si>
    <t>10412219-Aster cortada seca spider</t>
  </si>
  <si>
    <t>10412301-Berzelia lanuginosa cortada seca abrotnoides</t>
  </si>
  <si>
    <t>10412302-Berzelia lanuginosa cortada seca fireball</t>
  </si>
  <si>
    <t>10412303-Berzelia lanuginosa cortada seca galpinii</t>
  </si>
  <si>
    <t>10412304-Berzelia lanuginosa cortada seca galpini o baubles</t>
  </si>
  <si>
    <t>10412305-Berzelia lanuginosa cortada seca squarrosa</t>
  </si>
  <si>
    <t>10412401-Bouvardia cortada seca doble rosado fuerte</t>
  </si>
  <si>
    <t>10412402-Bouvardia cortada seca rosado claro</t>
  </si>
  <si>
    <t>10412403-Bouvardia cortada seca doble rosado claro</t>
  </si>
  <si>
    <t>10412404-Bouvardia cortada seca roja</t>
  </si>
  <si>
    <t>10412405-Bouvardia cortada seca blanca</t>
  </si>
  <si>
    <t>10412501-Brodiaea cortada seca congesta</t>
  </si>
  <si>
    <t>10412502-Brodiaea cortada seca congesta lavanda</t>
  </si>
  <si>
    <t>10412503-Brodiaea cortada seca jacinta</t>
  </si>
  <si>
    <t>10412504-Brodiaea cortada seca ida maija</t>
  </si>
  <si>
    <t>10412505-Brodiaea cortada seca starlight</t>
  </si>
  <si>
    <t>10412601-Calla cortada seca green goddess</t>
  </si>
  <si>
    <t>10412602-Calla cortada seca ramillete albertville</t>
  </si>
  <si>
    <t>10412603-Calla cortada seca ramillete aranal</t>
  </si>
  <si>
    <t>10412604-Calla cortada seca ramillete black eyed beauty</t>
  </si>
  <si>
    <t>10412605-Calla cortada seca black star</t>
  </si>
  <si>
    <t>10412606-Calla cortada seca brisbane</t>
  </si>
  <si>
    <t>10412607-Calla cortada seca crystal blush</t>
  </si>
  <si>
    <t>10412608-Calla cortada seca crystal pink</t>
  </si>
  <si>
    <t>10412609-Calla cortada seca crystal white</t>
  </si>
  <si>
    <t>10412610-Calla cortada seca dark captain romanc</t>
  </si>
  <si>
    <t>10412611-Calla cortada seca ramillete dark mozart</t>
  </si>
  <si>
    <t>10412612-Calla cortada seca ramillete dark naomi</t>
  </si>
  <si>
    <t>10412613-Calla cortada seca ramillete deformed calla</t>
  </si>
  <si>
    <t>10412614-Calla cortada seca ramillete dordogne</t>
  </si>
  <si>
    <t>10412615-Calla cortada seca ramillete etude</t>
  </si>
  <si>
    <t>10412616-Calla cortada seca ramillete farao</t>
  </si>
  <si>
    <t>10412617-Calla cortada seca ramillete fire glow</t>
  </si>
  <si>
    <t>10412618-Calla cortada seca ramillete florex gold</t>
  </si>
  <si>
    <t>10412619-Calla cortada seca ramillete garnet glow</t>
  </si>
  <si>
    <t>10412620-Calla cortada seca ramillete hot chocolate</t>
  </si>
  <si>
    <t>10412621-Calla cortada seca ramillete lavender improved</t>
  </si>
  <si>
    <t>10412622-Calla cortada seca ramillete light cromance</t>
  </si>
  <si>
    <t>10412623-Calla cortada seca ramillete little suzy</t>
  </si>
  <si>
    <t>10412624-Calla cortada seca ramillete majestic red</t>
  </si>
  <si>
    <t>10412625-Calla cortada seca ramillete mango</t>
  </si>
  <si>
    <t>10412626-Calla cortada seca ramillete merlot</t>
  </si>
  <si>
    <t>10412627-Calla cortada seca ramillete mozart</t>
  </si>
  <si>
    <t>10412628-Calla cortada seca ramillete naomi</t>
  </si>
  <si>
    <t>10412629-Calla cortada seca ramillete night cap</t>
  </si>
  <si>
    <t>10412630-Calla cortada seca ramillete odessa</t>
  </si>
  <si>
    <t>10412631-Calla cortada seca ramillete pacific pink</t>
  </si>
  <si>
    <t>10412632-Calla cortada seca ramillete passion fruit</t>
  </si>
  <si>
    <t>10412633-Calla cortada seca ramillete picasso</t>
  </si>
  <si>
    <t>10412634-Calla cortada seca ramillete pillow talk</t>
  </si>
  <si>
    <t>10412635-Calla cortada seca ramillete pink persuation</t>
  </si>
  <si>
    <t>10412636-Calla cortada seca ramillete pisa</t>
  </si>
  <si>
    <t>10412637-Calla cortada seca ramillete pot of</t>
  </si>
  <si>
    <t>10412638-Calla cortada seca ramillete red sox</t>
  </si>
  <si>
    <t>10412639-Calla cortada seca ramillete rosa</t>
  </si>
  <si>
    <t>10412640-Calla cortada seca ramillete ruby light rose</t>
  </si>
  <si>
    <t>10412641-Calla cortada seca ramillete samur</t>
  </si>
  <si>
    <t>10412642-Calla cortada seca ramillete sapporo</t>
  </si>
  <si>
    <t>10412643-Calla cortada seca ramillete schwarzwalder</t>
  </si>
  <si>
    <t>10412644-Calla cortada seca ramillete serrada</t>
  </si>
  <si>
    <t>10412645-Calla cortada seca ramillete solemio</t>
  </si>
  <si>
    <t>10412646-Calla cortada seca ramillete sunrise</t>
  </si>
  <si>
    <t>10412647-Calla cortada seca ramillete super mac</t>
  </si>
  <si>
    <t>10412648-Calla cortada seca ramillete swan lake</t>
  </si>
  <si>
    <t>10412649-Calla cortada seca ramillete vermeer</t>
  </si>
  <si>
    <t>10412650-Calla cortada seca ramillete white butterfly</t>
  </si>
  <si>
    <t>10412651-Calla cortada seca ramillete amarilla</t>
  </si>
  <si>
    <t>10412652-Calla cortada seca ramillete yellow mozart</t>
  </si>
  <si>
    <t>10412653-Calla cortada seca ramillete white large</t>
  </si>
  <si>
    <t>10412801-Cresta de gallo (celosia) cortada seca verde</t>
  </si>
  <si>
    <t>10412802-Cresta de gallo (celosia) cortada seca anaranjado</t>
  </si>
  <si>
    <t>10412803-Cresta de gallo (celosia) cortada seca rosado</t>
  </si>
  <si>
    <t>10412804-Cresta de gallo (celosia) cortada seca púrpura</t>
  </si>
  <si>
    <t>10412805-Cresta de gallo (celosia) cortada seca rojo</t>
  </si>
  <si>
    <t>10412806-Cresta de gallo (celosia) cortada seca amarillo</t>
  </si>
  <si>
    <t>10412807-Cresta de gallo (celosia) cortada seca plume light</t>
  </si>
  <si>
    <t>10412808-Cresta de gallo (celosia) cortada seca plume orange</t>
  </si>
  <si>
    <t>10412809-Cresta de gallo (celosia) cortada seca plume purple</t>
  </si>
  <si>
    <t>10412810-Cresta de gallo (celosia) cortada seca plume red</t>
  </si>
  <si>
    <t>10412811-Cresta de gallo (celosia) cortada seca plume yellow</t>
  </si>
  <si>
    <t>10412812-Cresta de gallo (celosia) cortada seca wheat pink</t>
  </si>
  <si>
    <t>10412813-Cresta de gallo (celosia) cortada seca wheat yellow</t>
  </si>
  <si>
    <t>10412901-Narciso cortado seco dick wilden</t>
  </si>
  <si>
    <t>10412902-Narciso cortado seco dutch master</t>
  </si>
  <si>
    <t>10412903-Narciso cortado seco ice follies</t>
  </si>
  <si>
    <t>10412904-Narciso cortado seco ice king</t>
  </si>
  <si>
    <t>10412905-Narciso cortado seco johan strauss</t>
  </si>
  <si>
    <t>10412906-Narciso cortado seco yellow carlton</t>
  </si>
  <si>
    <t>10413001-Dalia cortada seca bicolor</t>
  </si>
  <si>
    <t>10413002-Dalia cortada seca rosado fuerte</t>
  </si>
  <si>
    <t>10413003-Dalia cortada seca rosado claro</t>
  </si>
  <si>
    <t>10413004-Dalia cortada seca rosado medio</t>
  </si>
  <si>
    <t xml:space="preserve">10413005-Dalia cortada seca anaranjado </t>
  </si>
  <si>
    <t>10413006-Dalia cortada seca durazno</t>
  </si>
  <si>
    <t>10413007-Dalia cortada seca púrpura</t>
  </si>
  <si>
    <t>10413008-Dalia cortada seca roja</t>
  </si>
  <si>
    <t>10413009-Dalia cortada seca blanca</t>
  </si>
  <si>
    <t>10413010-Dalia cortada seca amarilla</t>
  </si>
  <si>
    <t>10413101-Delphinium cortado seco bella azul oscuro</t>
  </si>
  <si>
    <t>10413102-Delphinium cortado seco bella azul claro</t>
  </si>
  <si>
    <t>10413103-Delphinium cortado seco bella blanco</t>
  </si>
  <si>
    <t>10413104-Delphinium cortado seco azul sombra</t>
  </si>
  <si>
    <t>10413105-Delphinium cortado seco híbrido azul oscuro</t>
  </si>
  <si>
    <t>10413106-Delphinium cortado seco híbrido azul claro</t>
  </si>
  <si>
    <t>10413107-Delphinium cortado seco híbrido malva</t>
  </si>
  <si>
    <t>10413108-Delphinium cortado seco híbrido rosado</t>
  </si>
  <si>
    <t>10413109-Delphinium cortado seco híbrido púrpura</t>
  </si>
  <si>
    <t>10413110-Delphinium cortado seco híbrido rojo</t>
  </si>
  <si>
    <t>10413111-Delphinium cortado seco híbrido blanco</t>
  </si>
  <si>
    <t>10413112-Delphinium cortado seco princesa carolina</t>
  </si>
  <si>
    <t>10413113-Delphinium cortado seco volkerfrieden</t>
  </si>
  <si>
    <t>10413201-Clavel (dianthus) cortado seco chocolate</t>
  </si>
  <si>
    <t>10413202-Clavel (dianthus) cortado seco fucsia</t>
  </si>
  <si>
    <t>10413203-Clavel (dianthus) cortado seco bola verde</t>
  </si>
  <si>
    <t>10413204-Clavel (dianthus) cortado seco rosado fuerte</t>
  </si>
  <si>
    <t>10413205-Clavel (dianthus) cortado seco lavanda</t>
  </si>
  <si>
    <t>10413206-Clavel (dianthus) cortado seco frambuesa</t>
  </si>
  <si>
    <t>10413207-Clavel (dianthus) cortado seco rojo</t>
  </si>
  <si>
    <t>10413208-Clavel (dianthus) cortado seco rosado</t>
  </si>
  <si>
    <t>10413301-Eremurus cortado seco deruyter híbrido</t>
  </si>
  <si>
    <t>10413302-Eremurus cortado seco himalaicus blanco</t>
  </si>
  <si>
    <t>10413303-Eremurus cortado seco anaranjado</t>
  </si>
  <si>
    <t>10413304-Eremurus cortado seco durazno</t>
  </si>
  <si>
    <t>10413305-Eremurus cortado seco amarillo</t>
  </si>
  <si>
    <t>10413401-Brezo (erica) cortado seco campunalarus</t>
  </si>
  <si>
    <t>10413402-Brezo (erica) cortado seco conica</t>
  </si>
  <si>
    <t>10413403-Brezo (erica) cortado seco green ice</t>
  </si>
  <si>
    <t>10413404-Brezo (erica) cortado seco rosado</t>
  </si>
  <si>
    <t>10413405-Brezo (erica) cortado seco príncipe de gales</t>
  </si>
  <si>
    <t>10413501-Euphorbia cortada seca characias</t>
  </si>
  <si>
    <t>10413502-Euphorbia cortada seca griffithii fireglow</t>
  </si>
  <si>
    <t>10413503-Euphorbia cortada seca martini</t>
  </si>
  <si>
    <t>10413504-Euphorbia cortada seca anaranjada</t>
  </si>
  <si>
    <t>10413505-Euphorbia cortada seca durazno</t>
  </si>
  <si>
    <t>10413506-Euphorbia cortada seca rosada</t>
  </si>
  <si>
    <t>10413507-Euphorbia cortada seca roja</t>
  </si>
  <si>
    <t>10413508-Euphorbia cortada seca blanca</t>
  </si>
  <si>
    <t>10413509-Euphorbia cortada seca amarilla</t>
  </si>
  <si>
    <t>10413510-Euphorbia cortada seca amarilla spurge</t>
  </si>
  <si>
    <t>10413601-Fresia cortada seca crema</t>
  </si>
  <si>
    <t>10413602-Fresia cortada seca doble blanca</t>
  </si>
  <si>
    <t>10413603-Fresia cortada seca doble amarilla</t>
  </si>
  <si>
    <t>10413604-Fresia cortada seca rosado fuerte</t>
  </si>
  <si>
    <t>10413605-Fresia cortada seca lady brunet</t>
  </si>
  <si>
    <t>10413606-Fresia cortada seca lavanda</t>
  </si>
  <si>
    <t>10413607-Fresia cortada seca rosado medio</t>
  </si>
  <si>
    <t>10413608-Fresia cortada seca anaranjado</t>
  </si>
  <si>
    <t>10413609-Fresia cortada seca pimpinela</t>
  </si>
  <si>
    <t>10413610-Fresia cortada seca rosada</t>
  </si>
  <si>
    <t>10413611-Fresia cortada seca pùrpura</t>
  </si>
  <si>
    <t>10413612-Fresia cortada seca roja</t>
  </si>
  <si>
    <t>10413613-Fresia cortada seca blanca</t>
  </si>
  <si>
    <t>10413614-Fresia cortada seca amarilla</t>
  </si>
  <si>
    <t>10413701-Ajedrezada cortada seca acmopelata</t>
  </si>
  <si>
    <t>10413702-Ajedrezada cortada seca assyriaca</t>
  </si>
  <si>
    <t>10413703-Ajedrezada cortada seca assyriaca uva vulpis</t>
  </si>
  <si>
    <t>10413704-Ajedrezada cortada seca elysee</t>
  </si>
  <si>
    <t>10413705-Ajedrezada cortada seca imperialis anaranjada</t>
  </si>
  <si>
    <t>10413706-Ajedrezada cortada seca imperialis amarilla</t>
  </si>
  <si>
    <t>10413707-Ajedrezada cortada seca meleagris</t>
  </si>
  <si>
    <t>10413708-Ajedrezada cortada seca michailowski</t>
  </si>
  <si>
    <t>10413709-Ajedrezada cortada seca uva vulpis</t>
  </si>
  <si>
    <t>10413801-Hiniesta cortada seca verde</t>
  </si>
  <si>
    <t>10413802-Hiniesta cortada seca rosado fuerte</t>
  </si>
  <si>
    <t>10413803-Hiniesta cortada seca lavanda</t>
  </si>
  <si>
    <t>10413804-Hiniesta cortada seca rosado claro</t>
  </si>
  <si>
    <t>10413805-Hiniesta cortada seca durazno</t>
  </si>
  <si>
    <t>10413806-Hiniesta cortada seca púrpura</t>
  </si>
  <si>
    <t>10413807-Hiniesta cortada seca blanco</t>
  </si>
  <si>
    <t>10413808-Hiniesta cortada seca amarillo</t>
  </si>
  <si>
    <t>10413901-Margarita cortada seca crema de centro negro</t>
  </si>
  <si>
    <t>10413902-Margarita cortada seca crema</t>
  </si>
  <si>
    <t>10413903-Margarita cortada seca dorada</t>
  </si>
  <si>
    <t>10413904-Margarita cortada seca rosado fuerte</t>
  </si>
  <si>
    <t>10413905-Margarita cortada seca rosado claro</t>
  </si>
  <si>
    <t>10413906-Margarita cortada seca magenta</t>
  </si>
  <si>
    <t>10413907-Margarita cortada seca mini coral</t>
  </si>
  <si>
    <t>10413908-Margarita cortada seca mini fucsia</t>
  </si>
  <si>
    <t>10413909-Margarita cortada seca mini rosado fuerte</t>
  </si>
  <si>
    <t>10413910-Margarita cortada seca mini anaranjado claro de centro negro</t>
  </si>
  <si>
    <t>10413911-Margarita cortada seca mini anaranjado de centro negro</t>
  </si>
  <si>
    <t xml:space="preserve">10413912-Margarita cortada seca mini anaranjado </t>
  </si>
  <si>
    <t>10413913-Margarita cortada seca mini rojo de centro negro</t>
  </si>
  <si>
    <t>10413914-Margarita cortada seca mini blanco</t>
  </si>
  <si>
    <t>10413915-Margarita cortada seca mini amarillo claro de centro negro</t>
  </si>
  <si>
    <t>10413916-Margarita cortada seca anaranjado de centro negro</t>
  </si>
  <si>
    <t>10413917-Margarita cortada seca anaranjada</t>
  </si>
  <si>
    <t>10413918-Margarita cortada seca durazno de centro negro</t>
  </si>
  <si>
    <t>10413919-Margarita cortada seca durazno</t>
  </si>
  <si>
    <t>10413920-Margarita cortada seca rosada de centro negro</t>
  </si>
  <si>
    <t>10413921-Margarita cortada seca rosada</t>
  </si>
  <si>
    <t>10413922-Margarita cortada seca roja de centro negro</t>
  </si>
  <si>
    <t>10413923-Margarita cortada seca roja</t>
  </si>
  <si>
    <t>10413924-Margarita cortada seca spider durazno</t>
  </si>
  <si>
    <t>10413925-Margarita cortada seca spider roja</t>
  </si>
  <si>
    <t>10413926-Margarita cortada seca terracota</t>
  </si>
  <si>
    <t>10413927-Margarita cortada seca blanca de centro negro</t>
  </si>
  <si>
    <t>10413928-Margarita cortada seca blanca</t>
  </si>
  <si>
    <t>10413929-Margarita cortada seca amarilla</t>
  </si>
  <si>
    <t>10414001-Jengibre cortado seco  indonesio</t>
  </si>
  <si>
    <t>10414002-Jengibre cortado seco jungle king rosado</t>
  </si>
  <si>
    <t>10414003-Jengibre cortado seco jungle king rojo</t>
  </si>
  <si>
    <t>10414004-Jengibre cortado seco rosado</t>
  </si>
  <si>
    <t>10414005-Jengibre cortado seco rojo</t>
  </si>
  <si>
    <t>10414006-Jengibre cortado seco torch</t>
  </si>
  <si>
    <t>10414101-Gladiolo cortado seco burgundy</t>
  </si>
  <si>
    <t>10414102-Gladiolo cortado seco fucsia</t>
  </si>
  <si>
    <t>10414103-Gladiolo cortado seco verde</t>
  </si>
  <si>
    <t>10414104-Gladiolo cortado seco rosado fuerte</t>
  </si>
  <si>
    <t>10414105-Gladiolo cortado seco rosado claro</t>
  </si>
  <si>
    <t>10414106-Gladiolo cortado seco anaranjado</t>
  </si>
  <si>
    <t>10414107-Gladiolo cortado seco durazno</t>
  </si>
  <si>
    <t>10414108-Gladiolo cortado seco rosado medio</t>
  </si>
  <si>
    <t>10414109-Gladiolo cortado seco púrpura</t>
  </si>
  <si>
    <t>10414110-Gladiolo cortado seco rojo bi – color</t>
  </si>
  <si>
    <t>10414111-Gladiolo cortado seco rojo</t>
  </si>
  <si>
    <t>10414112-Gladiolo cortado seco salmón</t>
  </si>
  <si>
    <t>10414113-Gladiolo cortado seco blanco</t>
  </si>
  <si>
    <t>10414114-Gladiolo cortado seco amarillo</t>
  </si>
  <si>
    <t>10414201-Godetia cortada seca bicolor</t>
  </si>
  <si>
    <t>10414202-Godetia cortada seca fucsia</t>
  </si>
  <si>
    <t>10414203-Godetia cortada seca rosado fuerte</t>
  </si>
  <si>
    <t>10414204-Godetia cortada seca anaranjada</t>
  </si>
  <si>
    <t>10414205-Godetia cortada seca roja</t>
  </si>
  <si>
    <t>10414206-Godetia cortada seca blanca</t>
  </si>
  <si>
    <t>10414301-Bromelia lingulata cortada seca anaranjada</t>
  </si>
  <si>
    <t xml:space="preserve">10414302-Bromelia lingulata cortada seca roja </t>
  </si>
  <si>
    <t>10414303-Bromelia lingulata cortada seca blanca</t>
  </si>
  <si>
    <t>10414304-Bromelia lingulata cortada seca amarilla</t>
  </si>
  <si>
    <t>10414305-Bromelia variegata cortada seca</t>
  </si>
  <si>
    <t>10414401-Gypsophilia cortada seca bambino</t>
  </si>
  <si>
    <t>10414402-Gypsophilia cortada seca million stars</t>
  </si>
  <si>
    <t>10414403-Gypsophilia cortada seca mirabella</t>
  </si>
  <si>
    <t>10414404-Gypsophilia cortada seca new love</t>
  </si>
  <si>
    <t xml:space="preserve">10414405-Gypsophilia cortada seca orión </t>
  </si>
  <si>
    <t>10414406-Gypsophilia cortada seca perfecta</t>
  </si>
  <si>
    <t>10414501-Brezo cortado seco augustine</t>
  </si>
  <si>
    <t>10414502-Brezo cortado seco érica cuatro hermanas</t>
  </si>
  <si>
    <t>10414503-Brezo cortado seco francés</t>
  </si>
  <si>
    <t>10414504-Brezo cortado seco verde</t>
  </si>
  <si>
    <t>10414505-Brezo cortado seco sterling range blanco</t>
  </si>
  <si>
    <t>10414506-Brezo cortado seco rosado sunset</t>
  </si>
  <si>
    <t>10414507-Brezo cortado seco blanco</t>
  </si>
  <si>
    <t>10414601-Heliconia cortada seca bihai claw</t>
  </si>
  <si>
    <t>10414602-Heliconia cortada seca bihai flash</t>
  </si>
  <si>
    <t>10414603-Heliconia cortada seca bihai lobster claw</t>
  </si>
  <si>
    <t>10414604-Heliconia cortada seca caribea red</t>
  </si>
  <si>
    <t>10414605-Heliconia cortada seca caribea yellow</t>
  </si>
  <si>
    <t>10414606-Heliconia cortada seca christmas</t>
  </si>
  <si>
    <t>10414607-Heliconia cortada seca edge of night</t>
  </si>
  <si>
    <t>10414608-Heliconia cortada seca green bihai</t>
  </si>
  <si>
    <t>10414609-Heliconia cortada seca marginata lutea</t>
  </si>
  <si>
    <t>10414610-Heliconia cortada seca psitt fire opal</t>
  </si>
  <si>
    <t>10414611-Heliconia cortada seca psittacorum</t>
  </si>
  <si>
    <t>10414612-Heliconia cortada seca richmond red</t>
  </si>
  <si>
    <t>10414613-Heliconia cortada seca rostrata</t>
  </si>
  <si>
    <t>10414614-Heliconia cortada seca sexy pink</t>
  </si>
  <si>
    <t>10414615-Heliconia cortada seca sexy scarlett</t>
  </si>
  <si>
    <t>10414616-Heliconia cortada seca shogun</t>
  </si>
  <si>
    <t>10414617-Heliconia cortada seca small red</t>
  </si>
  <si>
    <t>10414618-Heliconia cortada seca southern cross</t>
  </si>
  <si>
    <t>10414619-Heliconia cortada seca wagneriana</t>
  </si>
  <si>
    <t>10414701-Jacinto cortado seco bean</t>
  </si>
  <si>
    <t>10414702-Jacinto cortado seco durazno</t>
  </si>
  <si>
    <t>10414703-Jacinto cortado seco azul</t>
  </si>
  <si>
    <t>10414704-Jacinto cortado seco fucsia</t>
  </si>
  <si>
    <t>10414705-Jacinto cortado seco rosado fuerte</t>
  </si>
  <si>
    <t>10414706-Jacinto cortado seco lavanda</t>
  </si>
  <si>
    <t>10414707-Jacinto cortado seco azul claro</t>
  </si>
  <si>
    <t>10414708-Jacinto cortado seco rosado medio</t>
  </si>
  <si>
    <t>10414709-Jacinto cortado seco rosado</t>
  </si>
  <si>
    <t>10414710-Jacinto cortado seco estrella púrpura</t>
  </si>
  <si>
    <t>10414711-Jacinto cortado seco blanco</t>
  </si>
  <si>
    <t>10414712-Jacinto cortado seco amarillo</t>
  </si>
  <si>
    <t>10414801-Hydrangea cortada seca anabella</t>
  </si>
  <si>
    <t>10414802-Hydrangea cortada seca azul antiguo</t>
  </si>
  <si>
    <t>10414803-Hydrangea cortada seca azul antiguo  o verde o nueva zelandia</t>
  </si>
  <si>
    <t>10414804-Hydrangea cortada seca verde antiguo</t>
  </si>
  <si>
    <t>10414805-Hydrangea cortada seca rosado antiguo</t>
  </si>
  <si>
    <t>10414806-Hydrangea cortada seca púrpura antiguo o nueva zelandia</t>
  </si>
  <si>
    <t>10414807-Hydrangea cortada seca aubergene o nueva zelandia</t>
  </si>
  <si>
    <t>10414808-Hydrangea cortada seca azul oscuro</t>
  </si>
  <si>
    <t>10414809-Hydrangea cortada seca rosado oscuro</t>
  </si>
  <si>
    <t>10414810-Hydrangea cortada seca púrpura oscuro</t>
  </si>
  <si>
    <t>10414811-Hydrangea cortada seca berenjena</t>
  </si>
  <si>
    <t>10414812-Hydrangea cortada seca verde teñida</t>
  </si>
  <si>
    <t>10414813-Hydrangea cortada seca limón verde</t>
  </si>
  <si>
    <t>10414814-Hydrangea cortada seca rosado fuerte</t>
  </si>
  <si>
    <t>10414815-Hydrangea cortada seca jumbo blanca</t>
  </si>
  <si>
    <t>10414816-Hydrangea cortada seca lavanda o nueva zelandia</t>
  </si>
  <si>
    <t>10414817-Hydrangea cortada seca azul claro</t>
  </si>
  <si>
    <t>10414818-Hydrangea cortada seca rosado claro grande</t>
  </si>
  <si>
    <t>10414819-Hydrangea cortada seca verde lima grande</t>
  </si>
  <si>
    <t>10414820-Hydrangea cortada seca mini verde</t>
  </si>
  <si>
    <t>10414821-Hydrangea cortada seca oakleaf</t>
  </si>
  <si>
    <t>10414822-Hydrangea cortada seca oakleaf copo de nieve</t>
  </si>
  <si>
    <t>10414823-Hydrangea cortada seca rosado teñido</t>
  </si>
  <si>
    <t>10414824-Hydrangea cortada seca rosado</t>
  </si>
  <si>
    <t>10414825-Hydrangea cortada seca púrpura o nueva zelandia</t>
  </si>
  <si>
    <t>10414826-Hydrangea cortada seca rojo teñido</t>
  </si>
  <si>
    <t>10414827-Hydrangea cortada seca shocking blue</t>
  </si>
  <si>
    <t>10414828-Hydrangea cortada seca tardiva</t>
  </si>
  <si>
    <t>10414829-Hydrangea cortada seca blanca</t>
  </si>
  <si>
    <t>10414901-Iris cortada seca negra barbada</t>
  </si>
  <si>
    <t>10414902-Iris cortada seca azul barbada</t>
  </si>
  <si>
    <t>10414903-Iris cortada seca lavanda barbada</t>
  </si>
  <si>
    <t>10414904-Iris cortada seca barbada azul clara</t>
  </si>
  <si>
    <t>10414905-Iris cortada seca barbada púrpura</t>
  </si>
  <si>
    <t>10414906-Iris cortada seca barbada roja</t>
  </si>
  <si>
    <t>10414907-Iris cortada seca barbada blanca</t>
  </si>
  <si>
    <t>10414908-Iris cortada seca baerbada blanca y púrpura</t>
  </si>
  <si>
    <t>10414909-Iris cortada seca amarilla barbada</t>
  </si>
  <si>
    <t>10414910-Iris cortada seca blue elegance</t>
  </si>
  <si>
    <t>10414911-Iris cortada seca casablanca</t>
  </si>
  <si>
    <t>10414912-Iris cortada seca golden beau</t>
  </si>
  <si>
    <t>10414913-Iris cortada seca hildegard</t>
  </si>
  <si>
    <t>10414914-Iris cortada seca hong kong</t>
  </si>
  <si>
    <t>10414915-Iris cortada seca ideal</t>
  </si>
  <si>
    <t>10414916-Iris cortada seca professor blue</t>
  </si>
  <si>
    <t>10414917-Iris cortada seca purple</t>
  </si>
  <si>
    <t>10414918-Iris cortada seca spuria</t>
  </si>
  <si>
    <t>10414919-Iris cortada seca telstar</t>
  </si>
  <si>
    <t>10415001-Pata de canguro cortada seca bicolor</t>
  </si>
  <si>
    <t>10415002-Pata de canguro cortada seca negra</t>
  </si>
  <si>
    <t>10415003-Pata de canguro cortada seca verde</t>
  </si>
  <si>
    <t>10415004-Pata de canguro cortada seca anaranjada</t>
  </si>
  <si>
    <t xml:space="preserve">10415005-Pata de canguro cortada seca rosada </t>
  </si>
  <si>
    <t>10415006-Pata de canguro cortada seca roja</t>
  </si>
  <si>
    <t>10415007-Pata de canguro cortada seca amarilla</t>
  </si>
  <si>
    <t>10415101-Delfinio cortada seca azul nube</t>
  </si>
  <si>
    <t>10415102-Delfinio cortada seca rosado fuerte</t>
  </si>
  <si>
    <t>10415103-Delfinio cortada seca lavanda</t>
  </si>
  <si>
    <t>10415104-Delfinio cortada seca rosado claro</t>
  </si>
  <si>
    <t>10415105-Delfinio cortada seca púrpura</t>
  </si>
  <si>
    <t>10415106-Delfinio cortada seca blanca</t>
  </si>
  <si>
    <t>10415201-Lepto cortado seco azul o floreciente</t>
  </si>
  <si>
    <t>10415202-Lepto cortado seco rosado fuerte</t>
  </si>
  <si>
    <t>10415203-Lepto cortado seco rosado claro</t>
  </si>
  <si>
    <t>10415204-Lepto cortado seco rosado</t>
  </si>
  <si>
    <t>10415205-Lepto cortado seco rojo</t>
  </si>
  <si>
    <t>10415206-Lepto cortado seco blanco</t>
  </si>
  <si>
    <t>10415301-Lila  cortada seca híbrida francesa lavanda</t>
  </si>
  <si>
    <t>10415302-Lila  cortada seca híbrida francesa púrpura</t>
  </si>
  <si>
    <t>10415303-Lila  cortada seca púrpura</t>
  </si>
  <si>
    <t>10415304-Lila  cortada seca vino</t>
  </si>
  <si>
    <t>10415305-Lila  cortada seca blanca</t>
  </si>
  <si>
    <t>10415306-Lila  cortada seca blanca salvaje</t>
  </si>
  <si>
    <t>10415401-Azucena cortada seca alteza longiflorum e híbrido asiática</t>
  </si>
  <si>
    <t>10415402-Azucena cortada seca black out</t>
  </si>
  <si>
    <t>10415403-Azucena cortada seca rosado oscuro</t>
  </si>
  <si>
    <t>10415404-Azucena cortada seca leéctrica asiática</t>
  </si>
  <si>
    <t>10415405-Azucena cortada seca festival asiática</t>
  </si>
  <si>
    <t>10415406-Azucena cortada seca ginebra asiática</t>
  </si>
  <si>
    <t>10415407-Azucena cortada seca rosado claro asiática</t>
  </si>
  <si>
    <t>10415408-Azucena cortada seca colombina asiática</t>
  </si>
  <si>
    <t>10415409-Azucena cortada seca miss américa púrpura asiática</t>
  </si>
  <si>
    <t>10415410-Azucena cortada seca monte negro asiática</t>
  </si>
  <si>
    <t>10415411-Azucena cortada seca anaranjada asiática</t>
  </si>
  <si>
    <t>10415412-Azucena cortada seca durazno cannes asiática</t>
  </si>
  <si>
    <t>10415413-Azucena cortada seca risada asiática</t>
  </si>
  <si>
    <t>10415414-Azucena cortada seca sancerre asiátia</t>
  </si>
  <si>
    <t>10415415-Azucena cortada seca white dream asiática</t>
  </si>
  <si>
    <t>10415416-Azucena cortada seca amarilla asiática</t>
  </si>
  <si>
    <t>10415417-Azucena cortada seca diamante brillante longiflorum e híbrido asiática</t>
  </si>
  <si>
    <t>10415418-Azucena cortada seca brindisi longiflorum e híbrido asiática</t>
  </si>
  <si>
    <t>10415419-Azucena cortada seca carmine longiflorum e híbrido asiática</t>
  </si>
  <si>
    <t>10415420-Azucena cortada seca cinnabar longiflorum e híbrido asiática</t>
  </si>
  <si>
    <t>10415421-Azucena cortada seca club longiflorum e híbrido asiática</t>
  </si>
  <si>
    <t>10415422-Azucena cortada seca discovery longiflorum e híbrido asiática</t>
  </si>
  <si>
    <t>10415423-Azucena cortada seca de pascua</t>
  </si>
  <si>
    <t>10415424-Azucena cortada seca isis longiflorum e híbrido asiática</t>
  </si>
  <si>
    <t>10415425-Azucena cortada seca la hybrid justice longiflorum e híbrido asiática</t>
  </si>
  <si>
    <t>10415426-Azucena cortada seca lace longiflorum e híbrido asiática</t>
  </si>
  <si>
    <t>10415427-Azucena cortada seca lirio de los valles</t>
  </si>
  <si>
    <t>10415428-Azucena cortada seca love longiflorum e híbrido asiática</t>
  </si>
  <si>
    <t>10415429-Azucena cortada seca menorca longiflorum e híbrido asiática</t>
  </si>
  <si>
    <t>10415430-Azucena cortada seca oriental acapulco</t>
  </si>
  <si>
    <t>10415431-Azucena cortada seca oriental albion</t>
  </si>
  <si>
    <t>10415432-Azucena cortada seca oriental argentina</t>
  </si>
  <si>
    <t>10415433-Azucena cortada seca oriental auratum</t>
  </si>
  <si>
    <t>10415434-Azucena cortada seca oriental barbaresco</t>
  </si>
  <si>
    <t>10415435-Azucena cortada seca oriental bernini</t>
  </si>
  <si>
    <t>10415436-Azucena cortada seca oriental beseno</t>
  </si>
  <si>
    <t>10415437-Azucena cortada seca oriental broadway</t>
  </si>
  <si>
    <t>10415438-Azucena cortada seca oriental canada</t>
  </si>
  <si>
    <t>10415439-Azucena cortada seca oriental casablanca</t>
  </si>
  <si>
    <t>10415440-Azucena cortada seca oriental chili</t>
  </si>
  <si>
    <t>10415441-Azucena cortada seca oriental chrystal</t>
  </si>
  <si>
    <t>10415442-Azucena cortada seca oriental cobra</t>
  </si>
  <si>
    <t>10415443-Azucena cortada seca oriental conca d’ or</t>
  </si>
  <si>
    <t>10415444-Azucena cortada seca oriental cote d’ ivor</t>
  </si>
  <si>
    <t>10415445-Azucena cortada seca oriental dizzy</t>
  </si>
  <si>
    <t>10415446-Azucena cortada seca oriental fireball</t>
  </si>
  <si>
    <t>10415447-Azucena cortada seca oriental gluhwein</t>
  </si>
  <si>
    <t>10415448-Azucena cortada seca oriental goldband</t>
  </si>
  <si>
    <t>10415449-Azucena cortada seca oriental halifax</t>
  </si>
  <si>
    <t>10415450-Azucena cortada seca oriental kathryn</t>
  </si>
  <si>
    <t>10415451-Azucena cortada seca oriental kyoto</t>
  </si>
  <si>
    <t>10415452-Azucena cortada seca oriental la mancha</t>
  </si>
  <si>
    <t>10415453-Azucena cortada seca oriental medusa</t>
  </si>
  <si>
    <t>10415454-Azucena cortada seca oriental montezuma</t>
  </si>
  <si>
    <t>10415455-Azucena cortada seca oriental muscadet</t>
  </si>
  <si>
    <t>10415456-Azucena cortada seca oriental nippon</t>
  </si>
  <si>
    <t>10415457-Azucena cortada seca oriental opus one</t>
  </si>
  <si>
    <t>10415458-Azucena cortada seca oriental pompeii</t>
  </si>
  <si>
    <t>10415459-Azucena cortada seca oriental rialto</t>
  </si>
  <si>
    <t>10415460-Azucena cortada seca oriental robina</t>
  </si>
  <si>
    <t>10415461-Azucena cortada seca oriental rousilon</t>
  </si>
  <si>
    <t>10415462-Azucena cortada seca oriental siberia</t>
  </si>
  <si>
    <t>10415463-Azucena cortada seca oriental sorbonne</t>
  </si>
  <si>
    <t>10415464-Azucena cortada seca oriental starfighter</t>
  </si>
  <si>
    <t>10415465-Azucena cortada seca oriental stargazer</t>
  </si>
  <si>
    <t>10415466-Azucena cortada seca oriental sumatra</t>
  </si>
  <si>
    <t>10415467-Azucena cortada seca oriental time out</t>
  </si>
  <si>
    <t>10415468-Azucena cortada seca oriental tom pouche</t>
  </si>
  <si>
    <t>10415469-Azucena cortada seca oriental tropical</t>
  </si>
  <si>
    <t>10415470-Azucena cortada seca oriental white cup</t>
  </si>
  <si>
    <t>10415471-Azucena cortada seca oriental white merostar</t>
  </si>
  <si>
    <t>10415472-Azucena cortada seca oriental white montana</t>
  </si>
  <si>
    <t>10415473-Azucena cortada seca oriental white stargazer</t>
  </si>
  <si>
    <t>10415474-Azucena cortada seca oriental yellow band</t>
  </si>
  <si>
    <t>10415475-Azucena cortada seca oriental yellow dream</t>
  </si>
  <si>
    <t>10415476-Azucena cortada seca oriental yellow queen</t>
  </si>
  <si>
    <t>10415477-Azucena cortada seca oriental yellow star</t>
  </si>
  <si>
    <t>10415478-Azucena cortada seca oriental yeloween</t>
  </si>
  <si>
    <t>10415479-Azucena cortada seca ot red dutch</t>
  </si>
  <si>
    <t>10415480-Azucena cortada seca sonata nimph</t>
  </si>
  <si>
    <t>10415481-Azucena cortada seca sonata shocking</t>
  </si>
  <si>
    <t xml:space="preserve">10415482-Azucena cortada seca sonata triumphateer </t>
  </si>
  <si>
    <t>10415483-Azucena cortada seca sunset longiflorum e híbrido asiática</t>
  </si>
  <si>
    <t>10415484-Azucena cortada seca de agua</t>
  </si>
  <si>
    <t>10415501-Lavanda marina cortada seca misty peach</t>
  </si>
  <si>
    <t>10415502-Lavanda marina cortada seca misty rosada</t>
  </si>
  <si>
    <t>10415503-Lavanda marina cortada seca misty blanca</t>
  </si>
  <si>
    <t>10415504-Lavanda marina cortada seca misty amarilla</t>
  </si>
  <si>
    <t>10415505-Lavanda marina cortada seca safora</t>
  </si>
  <si>
    <t>10415506-Lavanda marina cortada seca sinensis</t>
  </si>
  <si>
    <t>10415601-Lisianthus cortado seco crema</t>
  </si>
  <si>
    <t>10415602-Lisianthus cortado seco rosado fuerte</t>
  </si>
  <si>
    <t>10415603-Lisianthus cortado seco verde</t>
  </si>
  <si>
    <t>10415604-Lisianthus cortado seco lavanda</t>
  </si>
  <si>
    <t>10415605-Lisianthus cortado seco rosado claro</t>
  </si>
  <si>
    <t>10415606-Lisianthus cortado seco mini blanco</t>
  </si>
  <si>
    <t>10415607-Lisianthus cortado seco durazno</t>
  </si>
  <si>
    <t>10415608-Lisianthus cortado seco rosado con borde blanco</t>
  </si>
  <si>
    <t>10415609-Lisianthus cortado seco púrpura</t>
  </si>
  <si>
    <t>10415610-Lisianthus cortado seco púrpura con borde blanco</t>
  </si>
  <si>
    <t>10415611-Lisianthus cortado seco blanco con borde rosado</t>
  </si>
  <si>
    <t>10415612-Lisianthus cortado seco blanco</t>
  </si>
  <si>
    <t>10415613-Lisianthus cortado seco blanco con borde pùrpura</t>
  </si>
  <si>
    <t>10415701-Muscari cortada seca armeniacum</t>
  </si>
  <si>
    <t>10415702-Muscari cortada seca bortyoides blanca</t>
  </si>
  <si>
    <t>10415703-Muscari cortada seca verde</t>
  </si>
  <si>
    <t>10415704-Muscari cortada seca latifolia</t>
  </si>
  <si>
    <t>10415705-Muscari cortada seca valerie finn</t>
  </si>
  <si>
    <t>10415801-Narciso cortado seco alegría</t>
  </si>
  <si>
    <t>10415802-Narciso cortado seco amanecer dorado</t>
  </si>
  <si>
    <t>10415803-Narciso cortado seco abba paperwhite</t>
  </si>
  <si>
    <t>10415804-Narciso cortado seco paperwhite</t>
  </si>
  <si>
    <t>10415805-Narciso cortado seco ojo de faisán</t>
  </si>
  <si>
    <t>10415806-Narciso cortado seco soleil d’ or</t>
  </si>
  <si>
    <t>10415807-Narciso cortado seco tete a tete</t>
  </si>
  <si>
    <t>10415808-Narciso cortado seco thalia</t>
  </si>
  <si>
    <t>10416001-Pimiento chile cortado seco ornamental</t>
  </si>
  <si>
    <t>10416002-Pimiento mezclado cortado seco ornamental</t>
  </si>
  <si>
    <t>10416003-Pimiento anaranjado cortado seco ornamental</t>
  </si>
  <si>
    <t>10416004-Pimiento rojo cortado seco ornamental</t>
  </si>
  <si>
    <t>10416005-Pimiento amarillo cortado seco ornamental</t>
  </si>
  <si>
    <t>10416101-Estrella de belén cortada seca arábica</t>
  </si>
  <si>
    <t>10416102-Estrella de belén cortada seca dubium anaranjada</t>
  </si>
  <si>
    <t>10416103-Estrella de belén cortada seca umbellada</t>
  </si>
  <si>
    <t>10416104-Estrella de belén cortada seca dubium blanca</t>
  </si>
  <si>
    <t>10416105-Estrella de belén cortada seca dubium amarilla</t>
  </si>
  <si>
    <t>10416201-Peonia cortada seca alexander fleming</t>
  </si>
  <si>
    <t>10416202-Peonia cortada seca coral charm</t>
  </si>
  <si>
    <t>10416203-Peonia cortada seca suset</t>
  </si>
  <si>
    <t>10416204-Peonia cortada seca coral supreme</t>
  </si>
  <si>
    <t>10416205-Peonia cortada seca gardenia doble</t>
  </si>
  <si>
    <t>10416206-Peonia cortada seca doble jues eli oscura</t>
  </si>
  <si>
    <t>10416207-Peonia cortada seca soble duquesa blanca</t>
  </si>
  <si>
    <t>10416208-Peonia cortada seca felix crousse</t>
  </si>
  <si>
    <t>10416209-Peonia cortada seca festiva máxima</t>
  </si>
  <si>
    <t>10416210-Peonia cortada seca tesoro del jardín</t>
  </si>
  <si>
    <t>10416211-Peonia cortada seca kansas rosado oscuro</t>
  </si>
  <si>
    <t>10416212-Peonia cortada seca karl rosenfelt</t>
  </si>
  <si>
    <t>10416213-Peonia cortada seca paula fay</t>
  </si>
  <si>
    <t>10416214-Peonia cortada seca encanto rojo</t>
  </si>
  <si>
    <t>10416215-Peonia cortada seca pasion roja</t>
  </si>
  <si>
    <t>10416216-Peonia cortada seca sarah bernhardt roja</t>
  </si>
  <si>
    <t>10416217-Peonia cortada seca scarlet o’ hara</t>
  </si>
  <si>
    <t>10416218-Peonia cortada seca shirley temple</t>
  </si>
  <si>
    <t>10416301-Banksia cortada seca ashbyi</t>
  </si>
  <si>
    <t>10416302-Banksia cortada seca baxteri</t>
  </si>
  <si>
    <t>10416306-Banksia cortada seca coccinea</t>
  </si>
  <si>
    <t>10416311-Banksia cortada seca ericifolia</t>
  </si>
  <si>
    <t>10416315-Banksia cortada seca verde</t>
  </si>
  <si>
    <t>10416322-Banksia cortada seca menziesii</t>
  </si>
  <si>
    <t>10416325-Banksia cortada seca blanco natural</t>
  </si>
  <si>
    <t>10416326-Banksia cortada seca anaranjado</t>
  </si>
  <si>
    <t>10416332-Banksia cortada seca rosada</t>
  </si>
  <si>
    <t>10416401-Ranúnculo cortado seco chocolate</t>
  </si>
  <si>
    <t>10416402-Ranúnculo cortado seco elegancia</t>
  </si>
  <si>
    <t>10416403-Ranúnculo cortado seco verde</t>
  </si>
  <si>
    <t>10416404-Ranúnculo cortado seco grimaldi</t>
  </si>
  <si>
    <t>10416405-Ranúnculo cortado seco rosado fuerte</t>
  </si>
  <si>
    <t>10416406-Ranúnculo cortado seco rosado claro</t>
  </si>
  <si>
    <t>10416407-Ranúnculo cortado seco anaranjado</t>
  </si>
  <si>
    <t>10416408-Ranúnculo cortado seco centro verde</t>
  </si>
  <si>
    <t>10416409-Ranúnculo cortado seco rosado</t>
  </si>
  <si>
    <t>10416410-Ranúnculo cortado seco rojo</t>
  </si>
  <si>
    <t>10416411-Ranúnculo cortado seco blanco</t>
  </si>
  <si>
    <t>10416412-Ranúnculo cortado seco amarillo</t>
  </si>
  <si>
    <t>10416413-Ranúnculo cortado seco salmón</t>
  </si>
  <si>
    <t>10416501-Escabiosa cortada seca anual</t>
  </si>
  <si>
    <t>10416502-Escabiosa cortada seca negra</t>
  </si>
  <si>
    <t>10416503-Escabiosa cortada seca caucásica azul</t>
  </si>
  <si>
    <t>10416504-Escabiosa cortada seca caucásica rosada</t>
  </si>
  <si>
    <t>10416505-Escabiosa cortada seca caucásica vainas</t>
  </si>
  <si>
    <t>10416506-Escabiosa cortada seca caucásica blanca</t>
  </si>
  <si>
    <t>10416507-Escabiosa cortada seca fresa</t>
  </si>
  <si>
    <t>10416601-Retama de escobas cortada seca rosada</t>
  </si>
  <si>
    <t>10416602-Retama de escobas cortada seca púrpura</t>
  </si>
  <si>
    <t>10416603-Retama de escobas cortada seca blanca</t>
  </si>
  <si>
    <t>10416604-Retama de escobas cortada seca amarilla</t>
  </si>
  <si>
    <t>10416701-Boca de dragón cortada seca bicolor</t>
  </si>
  <si>
    <t>10416702-Boca de dragón cortada seca burgundy</t>
  </si>
  <si>
    <t>10416703-Boca de dragón cortada seca rosado fuerte</t>
  </si>
  <si>
    <t>10416704-Boca de dragón cortada seca lavanda</t>
  </si>
  <si>
    <t>10416705-Boca de dragón cortada seca anaranjado claro</t>
  </si>
  <si>
    <t>10416706-Boca de dragón cortada seca rosado claro</t>
  </si>
  <si>
    <t>10416707-Boca de dragón cortada seca anaranjado</t>
  </si>
  <si>
    <t>10416708-Boca de dragón cortada seca blanco</t>
  </si>
  <si>
    <t>10416709-Boca de dragón cortada seca amarillo</t>
  </si>
  <si>
    <t>10416801-Romero del pantano cortada seca azul</t>
  </si>
  <si>
    <t>10416802-Romero del pantano cortada seca lavanda</t>
  </si>
  <si>
    <t>10416803-Romero del pantano cortada seca durazno</t>
  </si>
  <si>
    <t>10416804-Romero del pantano cortada seca rosada</t>
  </si>
  <si>
    <t>10416805-Romero del pantano cortada seca púrpura</t>
  </si>
  <si>
    <t>10416806-Romero del pantano cortada seca espuma de mar</t>
  </si>
  <si>
    <t>10416807-Romero del pantano cortada seca blanca</t>
  </si>
  <si>
    <t>10416808-Romero del pantano cortada seca amarilla</t>
  </si>
  <si>
    <t>10416901-Matiola cortada seca apricot</t>
  </si>
  <si>
    <t>10416902-Matiola cortada seca crema</t>
  </si>
  <si>
    <t>10416903-Matiola cortada seca fucsia</t>
  </si>
  <si>
    <t>10416904-Matiola cortada seca lavanda</t>
  </si>
  <si>
    <t>10416905-Matiola cortada seca lavanda claro</t>
  </si>
  <si>
    <t>10416906-Matiola cortada seca rosado pacífico</t>
  </si>
  <si>
    <t>10416907-Matiola cortada seca púrpura</t>
  </si>
  <si>
    <t>10416908-Matiola cortada seca rojo rubí</t>
  </si>
  <si>
    <t>10416909-Matiola cortada seca enamorada rosda</t>
  </si>
  <si>
    <t>10416910-Matiola cortada seca blanca</t>
  </si>
  <si>
    <t>10417001-Girasol cortada seca tinte festivo</t>
  </si>
  <si>
    <t>10417002-Girasol cortada seca mahogany</t>
  </si>
  <si>
    <t>10417003-Girasol cortada seca rayo de sol</t>
  </si>
  <si>
    <t>10417004-Girasol cortada seca brillo del sol</t>
  </si>
  <si>
    <t>10417005-Girasol cortada seca salpicada de sol</t>
  </si>
  <si>
    <t>10417006-Girasol cortada seca oso de peluche</t>
  </si>
  <si>
    <t>10417101-Guisante de olor cortado seco verde teñido</t>
  </si>
  <si>
    <t>10417102-Guisante de olor cortado seco rosado fuerte</t>
  </si>
  <si>
    <t>10417103-Guisante de olor cortado seco lavanda</t>
  </si>
  <si>
    <t>10417104-Guisante de olor cortado seco rosado claro</t>
  </si>
  <si>
    <t>10417105-Guisante de olor cortado seco anaranjado</t>
  </si>
  <si>
    <t>10417106-Guisante de olor cortado seco durazno teñido</t>
  </si>
  <si>
    <t>10417107-Guisante de olor cortado seco púrpura</t>
  </si>
  <si>
    <t>10417108-Guisante de olor cortado seco blanco</t>
  </si>
  <si>
    <t>10417201-Cardo cortado seco alpinum</t>
  </si>
  <si>
    <t>10417202-Cardo cortado seco echinops</t>
  </si>
  <si>
    <t>10417203-Cardo cortado seco eryngium árabe</t>
  </si>
  <si>
    <t>10417204-Cardo cortado seco eryngium azul</t>
  </si>
  <si>
    <t>10417205-Cardo cortado seco eryngium orión</t>
  </si>
  <si>
    <t>10417206-Cardo cortado seco eryngium frambuesa</t>
  </si>
  <si>
    <t>10417207-Cardo cortado seco eryngium supernova</t>
  </si>
  <si>
    <t>10417208-Cardo cortado seco eryngium campanita</t>
  </si>
  <si>
    <t>10417301-Tulipán cortado seco adrem</t>
  </si>
  <si>
    <t>10417302-Tulipán cortado seco apricot</t>
  </si>
  <si>
    <t>10417303-Tulipán cortado seco bicolor rojo y amarillo</t>
  </si>
  <si>
    <t>10417304-Tulipán cortado seco doble bicolor</t>
  </si>
  <si>
    <t>10417305-Tulipán cortado seco doble rosado</t>
  </si>
  <si>
    <t>10417306-Tulipán cortado seco doble rojo</t>
  </si>
  <si>
    <t>10417307-Tulipán cortado seco doble blanco</t>
  </si>
  <si>
    <t>10417308-Tulipán cortado seco doble amarillo</t>
  </si>
  <si>
    <t>10417309-Tulipán cortado seco francés avignon</t>
  </si>
  <si>
    <t>10417310-Tulipán cortado seco francés camarque</t>
  </si>
  <si>
    <t>10417311-Tulipán cortado seco francés dordogne</t>
  </si>
  <si>
    <t>10417312-Tulipán cortado seco francés fiat</t>
  </si>
  <si>
    <t>10417313-Tulipán cortado seco francés flamboyant</t>
  </si>
  <si>
    <t>10417314-Tulipán cortado seco francés flaming parrot</t>
  </si>
  <si>
    <t>10417315-Tulipán cortado seco francés florissa</t>
  </si>
  <si>
    <t>10417316-Tulipán cortado seco francés doble maureen</t>
  </si>
  <si>
    <t>10417317-Tulipán cortado seco francés maureen</t>
  </si>
  <si>
    <t>10417318-Tulipán cortado seco francés menton</t>
  </si>
  <si>
    <t>10417319-Tulipán cortado seco francés montpellier</t>
  </si>
  <si>
    <t>10417320-Tulipán cortado seco francés naranja unique</t>
  </si>
  <si>
    <t>10417321-Tulipán cortado seco francés peonia reconocido único</t>
  </si>
  <si>
    <t>10417322-Tulipán cortado seco francés loro rosado</t>
  </si>
  <si>
    <t>10417323-Tulipán cortado seco francés princesa unique</t>
  </si>
  <si>
    <t>10417324-Tulipán cortado seco francés reconocido</t>
  </si>
  <si>
    <t>10417325-Tulipán cortado seco francés schepppers</t>
  </si>
  <si>
    <t>10417326-Tulipán cortado seco francés gamuza</t>
  </si>
  <si>
    <t>10417327-Tulipán cortado seco francés toyota</t>
  </si>
  <si>
    <t>10417328-Tulipán cortado seco francés loro weber</t>
  </si>
  <si>
    <t>10417329-Tulipán cortado seco francés loro blanco</t>
  </si>
  <si>
    <t>10417330-Tulipán cortado seco lavanda de borde crespo</t>
  </si>
  <si>
    <t>10417331-Tulipán cortado seco rosado fuerte</t>
  </si>
  <si>
    <t>10417332-Tulipán cortado seco rosado fuerte hoja variegada</t>
  </si>
  <si>
    <t>10417333-Tulipán cortado seco lavanda</t>
  </si>
  <si>
    <t>10417334-Tulipán cortado seco rosado claro hoja variegada</t>
  </si>
  <si>
    <t>10417335-Tulipán cortado seco viuda alegre</t>
  </si>
  <si>
    <t>10417336-Tulipán cortado seco anaranjado</t>
  </si>
  <si>
    <t>10417337-Tulipán cortado seco loro negro</t>
  </si>
  <si>
    <t>10417338-Tulipán cortado seco loro estela rijnveld</t>
  </si>
  <si>
    <t>10417339-Tulipán cortado seco llameante</t>
  </si>
  <si>
    <t>10417340-Tulipán cortado seco loro verde</t>
  </si>
  <si>
    <t>10417341-Tulipán cortado seco loro lavanda</t>
  </si>
  <si>
    <t>10417342-Tulipán cortado seco loro anaranjado</t>
  </si>
  <si>
    <t>10417343-Tulipán cortado seco loro durazno</t>
  </si>
  <si>
    <t xml:space="preserve">10417344-Tulipán cortado seco loro rosado </t>
  </si>
  <si>
    <t>10417345-Tulipán cortado seco loro rojo</t>
  </si>
  <si>
    <t>10417346-Tulipán cortado seco loro rojo rococó</t>
  </si>
  <si>
    <t>10417347-Tulipán cortado seco loro weber</t>
  </si>
  <si>
    <t>10417348-Tulipán cortado seco loro blanco</t>
  </si>
  <si>
    <t>10417349-Tulipán cortado seco loro rosado</t>
  </si>
  <si>
    <t>10417350-Tulipán cortado seco rosado</t>
  </si>
  <si>
    <t>10417351-Tulipán cortado seco púrpura</t>
  </si>
  <si>
    <t>10417352-Tulipán cortado seco rojo</t>
  </si>
  <si>
    <t>10417353-Tulipán cortado seco especias</t>
  </si>
  <si>
    <t>10417354-Tulipán cortado seco blanco</t>
  </si>
  <si>
    <t>10417355-Tulipán cortado seco amarillo</t>
  </si>
  <si>
    <t>10417401-Flor de cera cortada seca alba</t>
  </si>
  <si>
    <t>10417402-Flor de cera cortada seca bicolor</t>
  </si>
  <si>
    <t>10417403-Flor de cera cortada seca chichilla</t>
  </si>
  <si>
    <t>10417404-Flor de cera cortada seca reina danzante</t>
  </si>
  <si>
    <t>10417405-Flor de cera cortada seca dinamarca</t>
  </si>
  <si>
    <t xml:space="preserve">10417406-Flor de cera cortada seca denmar </t>
  </si>
  <si>
    <t>10417407-Flor de cera cortada seca híbrida pastel flor gema</t>
  </si>
  <si>
    <t>10417408-Flor de cera cortada seca híbrida rosada flor gem</t>
  </si>
  <si>
    <t>10417409-Flor de cera cortada seca híbrida blanca rubia</t>
  </si>
  <si>
    <t>10417410-Flor de cera cortada seca híbrida eric john</t>
  </si>
  <si>
    <t>10417411-Flor de cera cortada seca híbrida dama pintada</t>
  </si>
  <si>
    <t>10417412-Flor de cera cortada seca híbrida revelación</t>
  </si>
  <si>
    <t>10417413-Flor de cera cortada seca híbrida bola de nieve</t>
  </si>
  <si>
    <t>10417414-Flor de cera cortada seca juriens brook</t>
  </si>
  <si>
    <t>10417415-Flor de cera cortada seca lady stephanie rosada</t>
  </si>
  <si>
    <t>10417416-Flor de cera cortada seca madonna</t>
  </si>
  <si>
    <t>10417417-Flor de cera cortada seca mini blanca</t>
  </si>
  <si>
    <t>10417418-Flor de cera cortada seca anaranjada</t>
  </si>
  <si>
    <t>10417419-Flor de cera cortada seca perla</t>
  </si>
  <si>
    <t>10417420-Flor de cera cortada seca pixie moon</t>
  </si>
  <si>
    <t>10417421-Flor de cera cortada seca orgullo púrpura</t>
  </si>
  <si>
    <t>10417422-Flor de cera cortada seca roja</t>
  </si>
  <si>
    <t>10417423-Flor de cera cortada seca wanaroo</t>
  </si>
  <si>
    <t>10417424-Flor de cera cortada seca amarilla</t>
  </si>
  <si>
    <t>10417501-Hierba de aquiles cortada seca burgundy</t>
  </si>
  <si>
    <t>10417502-Hierba de aquiles cortada seca crema campesina</t>
  </si>
  <si>
    <t>10417503-Hierba de aquiles cortada seca rosado campesino</t>
  </si>
  <si>
    <t>10417504-Hierba de aquiles cortada seca moonshine</t>
  </si>
  <si>
    <t>10417505-Hierba de aquiles cortada seca anaranjado</t>
  </si>
  <si>
    <t>10417506-Hierba de aquiles cortada seca durazno</t>
  </si>
  <si>
    <t>10417507-Hierba de aquiles cortada seca rosada</t>
  </si>
  <si>
    <t>10417508-Hierba de aquiles cortada seca rojo teñido</t>
  </si>
  <si>
    <t>10417509-Hierba de aquiles cortada seca blanca</t>
  </si>
  <si>
    <t>10417510-Hierba de aquiles cortada seca amarilla</t>
  </si>
  <si>
    <t>10417601-Zinia cortada seca rosado fuerte</t>
  </si>
  <si>
    <t>10417602-Zinia cortada seca mini</t>
  </si>
  <si>
    <t>10417603-Zinia cortada seca rosado</t>
  </si>
  <si>
    <t>10417604-Zinia cortada seca rojo</t>
  </si>
  <si>
    <t xml:space="preserve">10417605-Zinia cortada seca salmón </t>
  </si>
  <si>
    <t>10417606-Zinia cortada seca amarillo</t>
  </si>
  <si>
    <t>10417701-Forsythia cortada seca viridissima</t>
  </si>
  <si>
    <t>10417702-Forsythia cortada seca giraldiana</t>
  </si>
  <si>
    <t xml:space="preserve">10417703-Forsythia cortada seca mira </t>
  </si>
  <si>
    <t>10417704-Forsythia cortada seca suspensa</t>
  </si>
  <si>
    <t>10417705-Forsythia cortada seca intermedia</t>
  </si>
  <si>
    <t>10417706-Forsythia cortada seca variabilis</t>
  </si>
  <si>
    <t>10417707-Forsythia cortada seca ovate</t>
  </si>
  <si>
    <t>10417708-Forsythia cortada seca intermedia lynwood</t>
  </si>
  <si>
    <t>10417801-Geranio cortado seco argenteum</t>
  </si>
  <si>
    <t>10417802-Geranio cortado seco cinereum</t>
  </si>
  <si>
    <t>10417803-Geranio cortado seco clarkei</t>
  </si>
  <si>
    <t>10417804-Geranio cortado seco dalmaticum</t>
  </si>
  <si>
    <t>10417805-Geranio cortado seco endressii</t>
  </si>
  <si>
    <t>10417806-Geranio cortado seco eriostemon</t>
  </si>
  <si>
    <t>10417807-Geranio cortado seco farreri</t>
  </si>
  <si>
    <t>10417808-Geranio cortado seco himalayense o grandiflora</t>
  </si>
  <si>
    <t>10417809-Geranio cortado seco ibericum</t>
  </si>
  <si>
    <t>10417810-Geranio cortado seco macrorhizum o raiz grande</t>
  </si>
  <si>
    <t>10417811-Geranio cortado seco maculatum</t>
  </si>
  <si>
    <t>10417812-Geranio cortado seco nodosum</t>
  </si>
  <si>
    <t>10417813-Geranio cortado seco phaeum</t>
  </si>
  <si>
    <t>10417814-Geranio cortado seco platypetalum</t>
  </si>
  <si>
    <t>10417815-Geranio cortado seco pratense</t>
  </si>
  <si>
    <t>10417816-Geranio cortado seco procurrens</t>
  </si>
  <si>
    <t>10417817-Geranio cortado seco psilostemon</t>
  </si>
  <si>
    <t>10417818-Geranio cortado seco pylzowianum</t>
  </si>
  <si>
    <t>10417819-Geranio cortado seco renardii</t>
  </si>
  <si>
    <t>10417820-Geranio cortado seco sanguineum o sangruento</t>
  </si>
  <si>
    <t>10417821-Geranio cortado seco sylvaticum</t>
  </si>
  <si>
    <t>10417822-Geranio cortado seco traversii</t>
  </si>
  <si>
    <t>10417823-Geranio cortado seco tuberosum</t>
  </si>
  <si>
    <t>10417824-Geranio cortado seco versicolor</t>
  </si>
  <si>
    <t>10417825-Geranio cortado seco wallachianum</t>
  </si>
  <si>
    <t>10417826-Geranio cortado seco wlassovianum</t>
  </si>
  <si>
    <t>10417827-Geranio cortado seco x magnificum o llamativo</t>
  </si>
  <si>
    <t>10417901-Amaryllis cortada seca aglaiae</t>
  </si>
  <si>
    <t>10417902-Amaryllis cortada seca amaru</t>
  </si>
  <si>
    <t>10417903-Amaryllis cortada seca angustifolium</t>
  </si>
  <si>
    <t>10417904-Amaryllis cortada seca anzaldoi</t>
  </si>
  <si>
    <t>10417905-Amaryllis cortada seca araripinum</t>
  </si>
  <si>
    <t>10417906-Amaryllis cortada seca arboricola</t>
  </si>
  <si>
    <t>10417907-Amaryllis cortada seca argentinum</t>
  </si>
  <si>
    <t>10417908-Amaryllis cortada seca aulicum</t>
  </si>
  <si>
    <t>10417909-Amaryllis cortada seca aviflorum</t>
  </si>
  <si>
    <t>10417910-Amaryllis cortada seca barreirasum</t>
  </si>
  <si>
    <t>10417911-Amaryllis cortada seca blossfeldiae</t>
  </si>
  <si>
    <t>10417912-Amaryllis cortada seca blumenavium</t>
  </si>
  <si>
    <t>10417913-Amaryllis cortada seca brasilianum</t>
  </si>
  <si>
    <t>10417914-Amaryllis cortada seca breviflorum</t>
  </si>
  <si>
    <t>10417915-Amaryllis cortada seca bukasovii</t>
  </si>
  <si>
    <t>10417916-Amaryllis cortada seca calyptratum</t>
  </si>
  <si>
    <t>10417917-Amaryllis cortada seca caupolicanense</t>
  </si>
  <si>
    <t>10417918-Amaryllis cortada seca chionedyanthum</t>
  </si>
  <si>
    <t>10417919-Amaryllis cortada seca condemaita</t>
  </si>
  <si>
    <t>10417920-Amaryllis cortada seca corriense</t>
  </si>
  <si>
    <t>10417921-Amaryllis cortada seca cuzcoense</t>
  </si>
  <si>
    <t>10417922-Amaryllis cortada seca curitibanum</t>
  </si>
  <si>
    <t>10417923-Amaryllis cortada seca cybister</t>
  </si>
  <si>
    <t>10417924-Amaryllis cortada seca divijuliani</t>
  </si>
  <si>
    <t>10417925-Amaryllis cortada seca evansiae</t>
  </si>
  <si>
    <t>10417926-Amaryllis cortada seca ferreyrae</t>
  </si>
  <si>
    <t>10417927-Amaryllis cortada seca forgetii</t>
  </si>
  <si>
    <t>10417928-Amaryllis cortada seca fosteri</t>
  </si>
  <si>
    <t>10417929-Amaryllis cortada seca fuscum</t>
  </si>
  <si>
    <t>10417930-Amaryllis cortada seca glaucescens</t>
  </si>
  <si>
    <t>10417931-Amaryllis cortada seca goianum</t>
  </si>
  <si>
    <t>10417932-Amaryllis cortada seca guarapuavicum</t>
  </si>
  <si>
    <t>10417933-Amaryllis cortada seca harrisonii</t>
  </si>
  <si>
    <t>10417934-Amaryllis cortada seca hugoi</t>
  </si>
  <si>
    <t>10417935-Amaryllis cortada seca iguazuanum</t>
  </si>
  <si>
    <t>10417936-Amaryllis cortada seca illustre</t>
  </si>
  <si>
    <t>10417937-Amaryllis cortada seca intiflorum</t>
  </si>
  <si>
    <t>10417938-Amaryllis cortada seca kromeri</t>
  </si>
  <si>
    <t>10417939-Amaryllis cortada seca lapacense</t>
  </si>
  <si>
    <t>10417940-Amaryllis cortada seca leonardii</t>
  </si>
  <si>
    <t>10417941-Amaryllis cortada seca leopoldii</t>
  </si>
  <si>
    <t>10417942-Amaryllis cortada seca macbridei</t>
  </si>
  <si>
    <t>10417943-Amaryllis cortada seca machupijchense</t>
  </si>
  <si>
    <t>10417944-Amaryllis cortada seca mandonii</t>
  </si>
  <si>
    <t>10417945-Amaryllis cortada seca minasgerais</t>
  </si>
  <si>
    <t>10417946-Amaryllis cortada seca miniatum</t>
  </si>
  <si>
    <t>10417947-Amaryllis cortada seca mollevillquense</t>
  </si>
  <si>
    <t>10417948-Amaryllis cortada seca morelianum</t>
  </si>
  <si>
    <t>10417949-Amaryllis cortada seca nelsonii</t>
  </si>
  <si>
    <t>10417950-Amaryllis cortada seca oconoquense</t>
  </si>
  <si>
    <t>10417951-Amaryllis cortada seca papilio</t>
  </si>
  <si>
    <t>10417952-Amaryllis cortada seca paquichanum</t>
  </si>
  <si>
    <t>10417953-Amaryllis cortada seca paradisiacum</t>
  </si>
  <si>
    <t>10417954-Amaryllis cortada seca pardinum</t>
  </si>
  <si>
    <t>10417955-Amaryllis cortada seca parodii</t>
  </si>
  <si>
    <t>10417956-Amaryllis cortada seca petiolatum</t>
  </si>
  <si>
    <t>10417957-Amaryllis cortada seca psittacinum</t>
  </si>
  <si>
    <t>10417958-Amaryllis cortada seca puniceum</t>
  </si>
  <si>
    <t>10417959-Amaryllis cortada seca reginae</t>
  </si>
  <si>
    <t>10417960-Amaryllis cortada seca reticulatum</t>
  </si>
  <si>
    <t>10417961-Amaryllis cortada seca rubropictum</t>
  </si>
  <si>
    <t>10417962-Amaryllis cortada seca santacatarina</t>
  </si>
  <si>
    <t>10417963-Amaryllis cortada seca solandraeflorum</t>
  </si>
  <si>
    <t>10417964-Amaryllis cortada seca starkiorum</t>
  </si>
  <si>
    <t>10417965-Amaryllis cortada seca striatum</t>
  </si>
  <si>
    <t>10417966-Amaryllis cortada seca stylosum</t>
  </si>
  <si>
    <t>10417967-Amaryllis cortada seca teyucuarense</t>
  </si>
  <si>
    <t>10417968-Amaryllis cortada seca traubii</t>
  </si>
  <si>
    <t>10417969-Amaryllis cortada seca vargasii</t>
  </si>
  <si>
    <t>10417970-Amaryllis cortada seca variegatum</t>
  </si>
  <si>
    <t>10417971-Amaryllis cortada seca vittatum</t>
  </si>
  <si>
    <t>10417972-Amaryllis cortada seca yungacense</t>
  </si>
  <si>
    <t>10418001-Rubdeckia cortada seca alpicola</t>
  </si>
  <si>
    <t>10418002-Rubdeckia cortada seca amplexicaulis</t>
  </si>
  <si>
    <t>10418003-Rubdeckia cortada seca auriculata</t>
  </si>
  <si>
    <t>10418004-Rubdeckia cortada seca bicolor</t>
  </si>
  <si>
    <t>10418005-Rubdeckia cortada seca californica</t>
  </si>
  <si>
    <t>10418006-Rubdeckia cortada seca fulgida</t>
  </si>
  <si>
    <t>10418007-Rubdeckia cortada seca glaucescens</t>
  </si>
  <si>
    <t>10418008-Rubdeckia cortada seca graminifolia</t>
  </si>
  <si>
    <t>10418009-Rubdeckia cortada seca grandiflora</t>
  </si>
  <si>
    <t>10418010-Rubdeckia cortada seca heliopsidis</t>
  </si>
  <si>
    <t>10418011-Rubdeckia cortada seca hirta</t>
  </si>
  <si>
    <t>10418012-Rubdeckia cortada seca klamathensis</t>
  </si>
  <si>
    <t>10418013-Rubdeckia cortada seca laciniata</t>
  </si>
  <si>
    <t>10418014-Rubdeckia cortada seca máxima</t>
  </si>
  <si>
    <t>10418015-Rubdeckia cortada seca missouriensis</t>
  </si>
  <si>
    <t>10418016-Rubdeckia cortada seca mohrii</t>
  </si>
  <si>
    <t>10418017-Rubdeckia cortada seca mollis</t>
  </si>
  <si>
    <t>10418018-Rubdeckia cortada seca montana</t>
  </si>
  <si>
    <t>10418019-Rubdeckia cortada seca nítida</t>
  </si>
  <si>
    <t>10418020-Rubdeckia cortada seca occidentalis</t>
  </si>
  <si>
    <t>10418021-Rubdeckia cortada seca pinnata</t>
  </si>
  <si>
    <t>10418022-Rubdeckia cortada seca scabrifolia</t>
  </si>
  <si>
    <t>10418023-Rubdeckia cortada seca serotina</t>
  </si>
  <si>
    <t>10418024-Rubdeckia cortada seca speciosa</t>
  </si>
  <si>
    <t>10418025-Rubdeckia cortada seca subtomentosa</t>
  </si>
  <si>
    <t>10418026-Rubdeckia cortada seca texana</t>
  </si>
  <si>
    <t>10418027-Rubdeckia cortada seca triloba</t>
  </si>
  <si>
    <t>10418101-Protea cortada seca bouquet</t>
  </si>
  <si>
    <t>10418102-Protea cortada seca cepillo botella</t>
  </si>
  <si>
    <t>10418103-Protea cortada seca carnaval</t>
  </si>
  <si>
    <t>10418104-Protea cortada seca follaje cordata</t>
  </si>
  <si>
    <t>10418105-Protea cortada seca grandiceps</t>
  </si>
  <si>
    <t>10418106-Protea cortada seca visón verde</t>
  </si>
  <si>
    <t>10418107-Protea cortada seca hiedra</t>
  </si>
  <si>
    <t>10418108-Protea cortada seca rey</t>
  </si>
  <si>
    <t>10418109-Protea cortada seca nana cones</t>
  </si>
  <si>
    <t>10418110-Protea cortada seca alfiletero anaranjada</t>
  </si>
  <si>
    <t>10418111-Protea cortada seca alfiletero tango</t>
  </si>
  <si>
    <t>10418112-Protea cortada seca alfiletero amarillo</t>
  </si>
  <si>
    <t>10418113-Protea cortada seca hielo rosado</t>
  </si>
  <si>
    <t>10418114-Protea cortada seca visón rosado</t>
  </si>
  <si>
    <t>10418115-Protea cortada seca reina</t>
  </si>
  <si>
    <t>10418116-Protea cortada seca repens</t>
  </si>
  <si>
    <t>10418117-Protea cortada seca cuchara de rosas</t>
  </si>
  <si>
    <t>10418118-Protea cortada seca silvia</t>
  </si>
  <si>
    <t>10418119-Protea cortada seca sugarbush</t>
  </si>
  <si>
    <t>10418120-Protea cortada seca susara</t>
  </si>
  <si>
    <t>10418121-Protea cortada seca waratha</t>
  </si>
  <si>
    <t>10418122-Protea cortada seca visón blanco</t>
  </si>
  <si>
    <t>10418201-Leucadendron cortado seco argenteum</t>
  </si>
  <si>
    <t>10418202-Leucadendron cortado seco delicia de crema</t>
  </si>
  <si>
    <t>10418203-Leucadendron cortado seco cumosum</t>
  </si>
  <si>
    <t>10418204-Leucadendron cortado seco discolor</t>
  </si>
  <si>
    <t>10418205-Leucadendron cortado seco galpini</t>
  </si>
  <si>
    <t>10418206-Leucadendron cortado seco mina de oro</t>
  </si>
  <si>
    <t>10418207-Leucadendron cortado seco oro inca</t>
  </si>
  <si>
    <t>10418208-Leucadendron cortado seco bufón</t>
  </si>
  <si>
    <t>10418209-Leucadendron cortado seco laxum</t>
  </si>
  <si>
    <t>10418210-Leucadendron cortado seco mini</t>
  </si>
  <si>
    <t>10418211-Leucadendron cortado seco oro patea</t>
  </si>
  <si>
    <t>10418212-Leucadendron cortado seco petra</t>
  </si>
  <si>
    <t>10418213-Leucadendron cortado seco plumosum</t>
  </si>
  <si>
    <t>10418214-Leucadendron cortado seco roseta</t>
  </si>
  <si>
    <t>10418215-Leucadendron cortado seco atardecer safari</t>
  </si>
  <si>
    <t>10418216-Leucadendron cortado seco atardecer safari spr</t>
  </si>
  <si>
    <t>10418217-Leucadendron cortado seco speciosa</t>
  </si>
  <si>
    <t>10418218-Leucadendron cortado seco spray</t>
  </si>
  <si>
    <t>10418219-Leucadendron cortado seco maravilla wilson</t>
  </si>
  <si>
    <t>10418220-Leucadendron cortado seco yarden</t>
  </si>
  <si>
    <t>10418301-Leucospermum cortado seco album</t>
  </si>
  <si>
    <t>10418302-Leucospermum cortado seco attenuatum</t>
  </si>
  <si>
    <t>10418303-Leucospermum cortado seco calligerum</t>
  </si>
  <si>
    <t>10418304-Leucospermum cortado seco conocarpodendron</t>
  </si>
  <si>
    <t>10418305-Leucospermum cortado seco cordatum</t>
  </si>
  <si>
    <t>10418306-Leucospermum cortado seco cuneiforme</t>
  </si>
  <si>
    <t>10418307-Leucospermum cortado seco formosum</t>
  </si>
  <si>
    <t>10418308-Leucospermum cortado seco glabrum</t>
  </si>
  <si>
    <t>10418309-Leucospermum cortado seco grandiflorum</t>
  </si>
  <si>
    <t>10418310-Leucospermum cortado seco harmatum</t>
  </si>
  <si>
    <t>10418311-Leucospermum cortado seco heterophyllum</t>
  </si>
  <si>
    <t>10418312-Leucospermum cortado seco innovans</t>
  </si>
  <si>
    <t>10418313-Leucospermum cortado seco muirii</t>
  </si>
  <si>
    <t>10418314-Leucospermum cortado seco oleifolium</t>
  </si>
  <si>
    <t>10418315-Leucospermum cortado seco patersonii</t>
  </si>
  <si>
    <t>10418316-Leucospermum cortado seco pluridens</t>
  </si>
  <si>
    <t>10418317-Leucospermum cortado seco praemorsum</t>
  </si>
  <si>
    <t>10418318-Leucospermum cortado seco prostratum</t>
  </si>
  <si>
    <t>10418319-Leucospermum cortado seco rodolentum</t>
  </si>
  <si>
    <t>10418320-Leucospermum cortado seco saxatile</t>
  </si>
  <si>
    <t>10418321-Leucospermum cortado seco secundifolium</t>
  </si>
  <si>
    <t>10418322-Leucospermum cortado seco tomentosus</t>
  </si>
  <si>
    <t>10418323-Leucospermum cortado seco truncatulum</t>
  </si>
  <si>
    <t>10418324-Leucospermum cortado seco utriculosum</t>
  </si>
  <si>
    <t>10418325-Leucospermum cortado seco winterii</t>
  </si>
  <si>
    <t>10418326-Leucospermum cortado seco arenarium</t>
  </si>
  <si>
    <t>10418327-Leucospermum cortado seco bolusii</t>
  </si>
  <si>
    <t>10418328-Leucospermum cortado seco catherinae</t>
  </si>
  <si>
    <t>10418329-Leucospermum cortado seco conocarpum</t>
  </si>
  <si>
    <t>10418330-Leucospermum cortado seco cordifolium</t>
  </si>
  <si>
    <t>10418331-Leucospermum cortado seco erubescens</t>
  </si>
  <si>
    <t>10418332-Leucospermum cortado seco gerrardii</t>
  </si>
  <si>
    <t>10418333-Leucospermum cortado seco gracile</t>
  </si>
  <si>
    <t>10418334-Leucospermum cortado seco gueinzii</t>
  </si>
  <si>
    <t>10418335-Leucospermum cortado seco harpagonatum</t>
  </si>
  <si>
    <t>10418336-Leucospermum cortado seco hypophyllocarpodendron</t>
  </si>
  <si>
    <t>10418337-Leucospermum cortado seco lineare</t>
  </si>
  <si>
    <t>10418338-Leucospermum cortado seco mundii</t>
  </si>
  <si>
    <t>10418339-Leucospermum cortado seco parile</t>
  </si>
  <si>
    <t>10418340-Leucospermum cortado seco pendunculatum</t>
  </si>
  <si>
    <t>10418341-Leucospermum cortado seco praecox</t>
  </si>
  <si>
    <t>10418342-Leucospermum cortado seco profugum</t>
  </si>
  <si>
    <t>10418343-Leucospermum cortado seco reflexum</t>
  </si>
  <si>
    <t>10418344-Leucospermum cortado seco royenifolium</t>
  </si>
  <si>
    <t>10418345-Leucospermum cortado seco saxosum</t>
  </si>
  <si>
    <t>10418346-Leucospermum cortado seco spathulatum</t>
  </si>
  <si>
    <t>10418347-Leucospermum cortado seco tottum</t>
  </si>
  <si>
    <t>10418348-Leucospermum cortado seco truncatum</t>
  </si>
  <si>
    <t>10418349-Leucospermum cortado seco vestitum</t>
  </si>
  <si>
    <t>10418350-Leucospermum cortado seco wittebergense</t>
  </si>
  <si>
    <t>10421501-Agapanto cortado seco azul</t>
  </si>
  <si>
    <t>10421502-Agapanto cortado seco blanco</t>
  </si>
  <si>
    <t>10421601-Alchimilla cortada seca capa de dama</t>
  </si>
  <si>
    <t>10421602-Alchimilla cortada seca robustica</t>
  </si>
  <si>
    <t>10421701-Astilbe cortado seco rosado fuerte</t>
  </si>
  <si>
    <t>10421702-Astilbe cortado seco rosado claro</t>
  </si>
  <si>
    <t>10421703-Astilbe cortado seco rojo</t>
  </si>
  <si>
    <t>10421704-Astilbe cortado seco blanco</t>
  </si>
  <si>
    <t>10421801-Angélica cortada seca gigas</t>
  </si>
  <si>
    <t>10421802-Angélica cortada seca sylvestris</t>
  </si>
  <si>
    <t>10421901-Ajenjo cortado seco verde</t>
  </si>
  <si>
    <t>10421902-Ajenjo cortado seco rey dorado</t>
  </si>
  <si>
    <t>10422001-Flor de alcachofa cortada seca chocolate</t>
  </si>
  <si>
    <t>10422002-Flor de alcachofa cortada seca verde</t>
  </si>
  <si>
    <t>10422003-Flor de alcachofa cortada seca púrpura o floreciente</t>
  </si>
  <si>
    <t>10422101-Astrantia cortada seca rosada</t>
  </si>
  <si>
    <t>10422102-Astrantia cortada seca blanca</t>
  </si>
  <si>
    <t>10422201-Flor de banano cortada seca anaranjada</t>
  </si>
  <si>
    <t>10422202-Flor de banano cortada seca antorcha anaranjada</t>
  </si>
  <si>
    <t>10422203-Flor de banano cortada seca púrpura</t>
  </si>
  <si>
    <t>10422301-Baptisia cortada seca australis</t>
  </si>
  <si>
    <t>10422302-Baptisia cortada seca sphaerocarpa</t>
  </si>
  <si>
    <t>10422401-Boronia cortada seca rosada</t>
  </si>
  <si>
    <t>10422402-Boronia cortada seca amarilla</t>
  </si>
  <si>
    <t>10422501-Bromelia cortada seca amarilla reg</t>
  </si>
  <si>
    <t>10422502-Bromelia cortada seca roja reg</t>
  </si>
  <si>
    <t>10422601-Brunia albiflora cortada seca</t>
  </si>
  <si>
    <t>10422602-Brunia albiflora cortada seca verde</t>
  </si>
  <si>
    <t>10422603-Brunia cortada seca rocío de plata</t>
  </si>
  <si>
    <t>10422701-Calatea cortada seca cigarro</t>
  </si>
  <si>
    <t>10422702-Calatea cortada seca hielo verde</t>
  </si>
  <si>
    <t>10422703-Calatea cortada seca serpiente cascabel</t>
  </si>
  <si>
    <t>10422801-Calcynia cortada seca rosada</t>
  </si>
  <si>
    <t>10422802-Calcynia cortada seca princesa</t>
  </si>
  <si>
    <t>10422803-Calcynia cortada seca blanca</t>
  </si>
  <si>
    <t>10422901-Caléndula cortada seca anaranjada</t>
  </si>
  <si>
    <t>10422902-Caléndula cortada seca amarilla</t>
  </si>
  <si>
    <t>10423001-Campanilla cortada seca azul</t>
  </si>
  <si>
    <t>10423002-Campanilla cortada seca rosada</t>
  </si>
  <si>
    <t>10423003-Campanilla cortada seca blanca</t>
  </si>
  <si>
    <t>10423101-Cestrum cortado seco rojo</t>
  </si>
  <si>
    <t>10423102-Cestrum cortado seco rojo zohar</t>
  </si>
  <si>
    <t>10423103-Cestrum cortado seco amarillo</t>
  </si>
  <si>
    <t>10423201-Chasmante floribunda cortada seca amarilla</t>
  </si>
  <si>
    <t>10423202-Chasmante floribunda cortada seca anaranjada</t>
  </si>
  <si>
    <t>10423301-Costus barbada cortada seca</t>
  </si>
  <si>
    <t>10423302-Costus cortada seca cabeza de indio</t>
  </si>
  <si>
    <t>10423401-Vara de san josé lucifer cortada seca</t>
  </si>
  <si>
    <t>10423402-Vara de san josé cortada seca vainas</t>
  </si>
  <si>
    <t>10423403-Vara de san josé cortada seca amarilla</t>
  </si>
  <si>
    <t>10423501-Lirio del fuego cortado seco anaranjado brillante</t>
  </si>
  <si>
    <t>10423502-Lirio del fuego cortado seco crema</t>
  </si>
  <si>
    <t>10423503-Lirio del fuego cortado seco anaranjado</t>
  </si>
  <si>
    <t>10423504-Lirio del fuego cortado seco amarillo</t>
  </si>
  <si>
    <t>10423601-Flor del muelle cortada seca verde</t>
  </si>
  <si>
    <t>10423602-Flor del muelle cortada seca roja</t>
  </si>
  <si>
    <t>10423701-Planta erizo cortada seca tintura negra</t>
  </si>
  <si>
    <t>10423702-Planta erizo cortada seca tintura anaranjada</t>
  </si>
  <si>
    <t>10423801-Manzanilla cortada seca sencilla vegmo</t>
  </si>
  <si>
    <t>10423802-Manzanilla cortada seca doble blanca</t>
  </si>
  <si>
    <t>10423803-Manzanilla cortada seca bola de nieve</t>
  </si>
  <si>
    <t>10423804-Manzanilla cortada seca blanca</t>
  </si>
  <si>
    <t>10423901-Nomeolvides cortada seca azul</t>
  </si>
  <si>
    <t>10423902-Nomeolvides cortada seca blanca</t>
  </si>
  <si>
    <t>10424001-Gallardia cortada seca anaranjada</t>
  </si>
  <si>
    <t>10424002-Gallardia cortada seca amarilla</t>
  </si>
  <si>
    <t>10424101-Genciana cortada seca azul</t>
  </si>
  <si>
    <t>10424102-Genciana cortada seca blanca</t>
  </si>
  <si>
    <t>10424201-Gladiolo cortado seco glamini rosado</t>
  </si>
  <si>
    <t>10424202-Gladiolo cortado seco glamini rojo</t>
  </si>
  <si>
    <t>10424301-Gloriosa cortada seca anaranjada</t>
  </si>
  <si>
    <t>10424302-Gloriosa cortada seca roja</t>
  </si>
  <si>
    <t>10424303-Gloriosa cortada seca amarilla</t>
  </si>
  <si>
    <t>10424401-Violeta silvestre cortada seca anaranjada</t>
  </si>
  <si>
    <t>10424402-Violeta silvestre cortada seca roja</t>
  </si>
  <si>
    <t>10424501-Eléboro cortado seco verde</t>
  </si>
  <si>
    <t>10424502-Eléboro cortado seco rayo de luna</t>
  </si>
  <si>
    <t>10424601-Ixia cortada seca rosada</t>
  </si>
  <si>
    <t>10424602-Ixia cortada seca blanca</t>
  </si>
  <si>
    <t>10424701-Liatris cortada seca púrpura</t>
  </si>
  <si>
    <t>10424702-Liatris cortada seca spray</t>
  </si>
  <si>
    <t>10424703-Liatris cortada seca blanca</t>
  </si>
  <si>
    <t>10424801-Lysimachia punctata cortada seca</t>
  </si>
  <si>
    <t>10424802-Lysimachia vulgaris cortada seca</t>
  </si>
  <si>
    <t>10424803-Lysimachia blanca cortada seca</t>
  </si>
  <si>
    <t>10424804-Lysimachia amarilla cortada seca</t>
  </si>
  <si>
    <t>10424901-Maraca cortada seca marrón</t>
  </si>
  <si>
    <t xml:space="preserve">10424902-Maraca cortada seca shampoo ginger </t>
  </si>
  <si>
    <t>10425001-Caléndula cortada seca francesa</t>
  </si>
  <si>
    <t>10425002-Caléndula cortada seca verde</t>
  </si>
  <si>
    <t>10425003-Caléndula (marigold) cortada seca anaranjada</t>
  </si>
  <si>
    <t>10425004-Caléndula (marigold) cortada seca amarilla</t>
  </si>
  <si>
    <t>10425101-Mimosa cortada seca azul o púrpura</t>
  </si>
  <si>
    <t xml:space="preserve">10425102-Mimosa dedo cortada seca </t>
  </si>
  <si>
    <t>10425103-Mimosa cortada seca floribunda o italia</t>
  </si>
  <si>
    <t>10425104-Mimosa cortada seca mirandola</t>
  </si>
  <si>
    <t>10425201-Nerina cortada seca rosada</t>
  </si>
  <si>
    <t>10425202-Nerina samiensis blanca</t>
  </si>
  <si>
    <t>10425301-Flor colgante de nogal blanco cortada seca</t>
  </si>
  <si>
    <t>10425302-Flor sin hojas de nogal blanco cortada seca</t>
  </si>
  <si>
    <t>10425303-Flor erecta de nogal blanco brasileño cortada seca</t>
  </si>
  <si>
    <t>10425401-Phlox cortada seca rosado oscur</t>
  </si>
  <si>
    <t>10425402-Phlox cortada seca lavanda</t>
  </si>
  <si>
    <t>10425403-Phlox cortada seca rosado claro</t>
  </si>
  <si>
    <t>10425404-Phlox cortada seca blanca</t>
  </si>
  <si>
    <t>10425501-Physostegia cortada seca rosada</t>
  </si>
  <si>
    <t>10425502-Physostegia cortada seca vainas</t>
  </si>
  <si>
    <t>10425503-Physostegia cortada seca blanca</t>
  </si>
  <si>
    <t>10425601-Saponaria cortada seca rosada</t>
  </si>
  <si>
    <t>10425602-Saponaria cortada seca blanca</t>
  </si>
  <si>
    <t>10425701-Sarracenia cortada seca flava rugelii</t>
  </si>
  <si>
    <t>10425801-Sicilia cortada seca campanulata azul</t>
  </si>
  <si>
    <t>10425802-Sicilia cortada seca campanulata rosada</t>
  </si>
  <si>
    <t>10425803-Sicilia cortada seca campanulata blanca</t>
  </si>
  <si>
    <t>10425804-Sicilia cortada seca peruana</t>
  </si>
  <si>
    <t>10425901-Sedum cortada seca marrón</t>
  </si>
  <si>
    <t>10425902-Sedum cortada seca verde</t>
  </si>
  <si>
    <t>10425903-Sedum cortada seca rosada</t>
  </si>
  <si>
    <t>10425904-Sedum cortada seca roja</t>
  </si>
  <si>
    <t>10426001-Agrsotema cortada seca</t>
  </si>
  <si>
    <t>10426002-Kniphophia o assegai poker cortada seca</t>
  </si>
  <si>
    <t>10426003-Bellis perennis cortada seca</t>
  </si>
  <si>
    <t>10426004-Campana de irlanda o molucella cortada seca</t>
  </si>
  <si>
    <t>10426005-Ave del paraíso cortada seca</t>
  </si>
  <si>
    <t>10426006-Novia sonrojada cortada seca</t>
  </si>
  <si>
    <t>10426007-Buddleia o arbusto mariposa cortada seca</t>
  </si>
  <si>
    <t>10426008-Bupleurum griffithii cortada seca</t>
  </si>
  <si>
    <t>10426009-California ginesta cortada seca</t>
  </si>
  <si>
    <t>10426010-Callicarpa púrpura cortada seca</t>
  </si>
  <si>
    <t>10426011-Campanilla blanca cortada seca</t>
  </si>
  <si>
    <t>10426012-Penacho dulce cortada seca</t>
  </si>
  <si>
    <t>10426013-Cariopteris cortada seca</t>
  </si>
  <si>
    <t>10426014-Centaurea o marco polo cortada seca</t>
  </si>
  <si>
    <t>10426015-Linterna china cortada seca</t>
  </si>
  <si>
    <t>10426016-Clematis recta purpurea cortada seca</t>
  </si>
  <si>
    <t>10426017-Cleome spinosa cortada seca</t>
  </si>
  <si>
    <t>10426018-Coreopsis cortada seca</t>
  </si>
  <si>
    <t>10426019-Farolitos de la virgen azul cortada seca</t>
  </si>
  <si>
    <t>10426020-Cosmos chocolate cortada seca</t>
  </si>
  <si>
    <t>10426021-Cotinus coggygria cortada seca</t>
  </si>
  <si>
    <t>10426022-Craspedia o billy bolas cortada seca</t>
  </si>
  <si>
    <t>10426023-Deutzia alta cortada seca</t>
  </si>
  <si>
    <t>10426024-Diosma cortada seca</t>
  </si>
  <si>
    <t>10426025-Echeveria suculenta chupahuevos cortada seca</t>
  </si>
  <si>
    <t>10426026-Echinacea purpurea cortada seca</t>
  </si>
  <si>
    <t>10426027-Edelweiss cortada seca</t>
  </si>
  <si>
    <t>10426028-Erythronium pagoda cortada seca</t>
  </si>
  <si>
    <t>10426029-Flor de eucalipto cortada seca</t>
  </si>
  <si>
    <t>10426030-Eucaris o lirio del amazonas cortado seco</t>
  </si>
  <si>
    <t>10426031-Eucomis o lirio de piña cortado seco</t>
  </si>
  <si>
    <t>10426032-Eupatorium maculatum cortado seco</t>
  </si>
  <si>
    <t>10426033-Filipendula cortada seca</t>
  </si>
  <si>
    <t>10426034-Digitalis cortado seco</t>
  </si>
  <si>
    <t>10426035-Gilia globo cortada seca</t>
  </si>
  <si>
    <t>10426036-Globularia de ojo azul cortada seca</t>
  </si>
  <si>
    <t>10426037-Washington hawthorne cortada seca</t>
  </si>
  <si>
    <t>10426038-Helenio cortada seca</t>
  </si>
  <si>
    <t>10426039-Helianto cortada seca</t>
  </si>
  <si>
    <t>10426040-Herperis matronalis cortada seca</t>
  </si>
  <si>
    <t>10426041-Houttuynia cordata chameleon cortada seca</t>
  </si>
  <si>
    <t>10426042-Jacinto con bulbo cortada seca</t>
  </si>
  <si>
    <t>10426043-Maiz indio cortado seco</t>
  </si>
  <si>
    <t>10426044-Jack in the pulpit cortado seco</t>
  </si>
  <si>
    <t>10426045-Arbol del cielo japonés cortado seco</t>
  </si>
  <si>
    <t>10426046-Enredadera de jazmin florecida cortada seca</t>
  </si>
  <si>
    <t>10426047-Jatropha curcas o pólvora cortada seca</t>
  </si>
  <si>
    <t>10426048-Knautia cortada seca</t>
  </si>
  <si>
    <t>10426049-Kochia sedifolia cortada seca</t>
  </si>
  <si>
    <t>10426050-Lachenalia romaud cortada seca</t>
  </si>
  <si>
    <t>10426051-Flor de oreja de oveja cortada seca</t>
  </si>
  <si>
    <t>10426052-Lavanda cortada seca</t>
  </si>
  <si>
    <t>10426053-Leucocoryne speciosa cortada seca</t>
  </si>
  <si>
    <t>10426054-Lythrum cortada seca</t>
  </si>
  <si>
    <t>10426055-Malva zebrina cortada seca</t>
  </si>
  <si>
    <t>10426056-Margarita blanca cortada seca</t>
  </si>
  <si>
    <t>10426057-Montbretia amarilla cortada seca</t>
  </si>
  <si>
    <t>10426058-Nebelia cortada seca</t>
  </si>
  <si>
    <t>10426059-Nicotiana cortada seca</t>
  </si>
  <si>
    <t>10426060-Nigella damascena o amor en la niebla cortada seca</t>
  </si>
  <si>
    <t>10426061-Nigella cortada seca</t>
  </si>
  <si>
    <t>10426062-Orquídea de monja cortada seca</t>
  </si>
  <si>
    <t>10426063-Orquídea verde paphiopedilum cortada seca</t>
  </si>
  <si>
    <t>10426064-Paranomus cortada seca</t>
  </si>
  <si>
    <t>10426065-Penstemon husker rojo cortado seco</t>
  </si>
  <si>
    <t>10426066-Manzana peruana cortada seca</t>
  </si>
  <si>
    <t>10426067-Phlomis sarnia cortada seca</t>
  </si>
  <si>
    <t>10426068-Didiscus o flor de encaje rosada cortada seca</t>
  </si>
  <si>
    <t>10426069-Platycodon o flor globo cortada seca</t>
  </si>
  <si>
    <t>10426070-Retzia capensis cortada seca</t>
  </si>
  <si>
    <t>10426071-Ricino común cortado seco</t>
  </si>
  <si>
    <t>10426072-Nieve en el monte cortada seca</t>
  </si>
  <si>
    <t>10426073-Solidago teñida cortada seca</t>
  </si>
  <si>
    <t>10426074-Scilla blanca cortada seca</t>
  </si>
  <si>
    <t>10426075-Stachys byzantina cortada seca</t>
  </si>
  <si>
    <t>10426076-Flor de paja cortada seca</t>
  </si>
  <si>
    <t>10426077-Oscularia suculenta cortada seca</t>
  </si>
  <si>
    <t>10426078-Flor de tillasandia cortada seca</t>
  </si>
  <si>
    <t>10426079-Triteleia cortada seca</t>
  </si>
  <si>
    <t>10426080-Tritoma naranja o chuzo caliente cortada seca roja</t>
  </si>
  <si>
    <t>10426081-Veronicastrum virginiana cortada seca</t>
  </si>
  <si>
    <t>10426082-Bromelia vriesea splendens cortada seca</t>
  </si>
  <si>
    <t>10426084-Hipericim o hierba de san juan cortada seca</t>
  </si>
  <si>
    <t>10426085-Spirea cortada seca</t>
  </si>
  <si>
    <t>10426086-Yerba de san bonifacio cortada seca</t>
  </si>
  <si>
    <t>10426101-Sello de salomón (polygonato) falso cortada seca</t>
  </si>
  <si>
    <t>10426102-Sello de salomón (polygonato) variegado cortada seca</t>
  </si>
  <si>
    <t>10426201-Tanaceto cortado seco amazonas</t>
  </si>
  <si>
    <t>10426202-Tanaceto cortado seco victoria doble blanco</t>
  </si>
  <si>
    <t>10426203-Tanaceto cortado seco victoria sencillo blanco</t>
  </si>
  <si>
    <t>10426204-Tanaceto cortado seco vegmo amarillo</t>
  </si>
  <si>
    <t>10426301-Trachelium jade cortada seca</t>
  </si>
  <si>
    <t>10426302-Trachelium púrpura cortada seca</t>
  </si>
  <si>
    <t>10426303-Trachelium blanca cortada seca</t>
  </si>
  <si>
    <t>10426401-Tuberosa cortada seca doble</t>
  </si>
  <si>
    <t>10426402-Tuberosa cortada seca sencilla</t>
  </si>
  <si>
    <t>10426501-Tweedia azul cortada seca</t>
  </si>
  <si>
    <t>10426502-Tweedia blanca cortada seca</t>
  </si>
  <si>
    <t>10426601-Verónica cortada seca rosada</t>
  </si>
  <si>
    <t>10426602-Verónica cortada seca púrpura</t>
  </si>
  <si>
    <t>10426603-Verónica cortada seca blanca</t>
  </si>
  <si>
    <t>10426701-Watsonia cortada seca anaranjada</t>
  </si>
  <si>
    <t>10426702-Watsonia cortada seca rosada</t>
  </si>
  <si>
    <t>10426703-Watsonia cortada seca roja</t>
  </si>
  <si>
    <t>10426704-Watsonia cortada seca blanca</t>
  </si>
  <si>
    <t>10431501-Crisantemo cortado seco pompón delirock</t>
  </si>
  <si>
    <t>10431502-Crisantemo cortado seco pompón discovery</t>
  </si>
  <si>
    <t>10431503-Crisantemo cortado seco pompón focus</t>
  </si>
  <si>
    <t>10431504-Crisantemo cortado seco pompón jeanne</t>
  </si>
  <si>
    <t>10431505-Crisantemo cortado seco pompón lady</t>
  </si>
  <si>
    <t>10431506-Crisantemo cortado seco pompón leidi</t>
  </si>
  <si>
    <t>10431507-Crisantemo cortado seco pompón lexy</t>
  </si>
  <si>
    <t>10431508-Crisantemo cortado seco pompón ole</t>
  </si>
  <si>
    <t>10431509-Crisantemo cortado seco pompón revise</t>
  </si>
  <si>
    <t>10431510-Crisantemo cortado seco pompón estadista</t>
  </si>
  <si>
    <t>10431511-Crisantemo cortado seco pompón dulce</t>
  </si>
  <si>
    <t>10431512-Crisantemo cortado seco pompón yoko ono</t>
  </si>
  <si>
    <t>10431513-Crisantemo cortado seco pompón zip</t>
  </si>
  <si>
    <t>10431601-Crisantemo cortado seco pompón artista rosado</t>
  </si>
  <si>
    <t>10431602-Crisantemo cortado seco pompón artista amarillo</t>
  </si>
  <si>
    <t>10431603-Crisantemo cortado seco pompón atlantis rosado</t>
  </si>
  <si>
    <t>10431604-Crisantemo cortado seco pompón atlantis blanco</t>
  </si>
  <si>
    <t>10431605-Crisantemo cortado seco pompón atlantis amarillo</t>
  </si>
  <si>
    <t>10431606-Crisantemo cortado seco pompón bennie jolink</t>
  </si>
  <si>
    <t>10431607-Crisantemo cortado seco pompón bennie jolink amarillo</t>
  </si>
  <si>
    <t>10431608-Crisantemo cortado seco pompón managua bronce</t>
  </si>
  <si>
    <t>10431609-Crisantemo cortado seco pompón clave</t>
  </si>
  <si>
    <t>10431610-Crisantemo cortado seco pompón ficción coral</t>
  </si>
  <si>
    <t>10431611-Crisantemo cortado seco pompón cumbia</t>
  </si>
  <si>
    <t>10431612-Crisantemo cortado seco pompón cantata oscura</t>
  </si>
  <si>
    <t>10431613-Crisantemo cortado seco pompón lineker oscuro</t>
  </si>
  <si>
    <t>10431614-Crisantemo cortado seco pompón dipper</t>
  </si>
  <si>
    <t>10431615-Crisantemo cortado seco pompón rosado elite</t>
  </si>
  <si>
    <t>10431616-Crisantemo cortado seco pompón blanco elite</t>
  </si>
  <si>
    <t>10431617-Crisantemo cortado seco pompón amarillo elite</t>
  </si>
  <si>
    <t>10431618-Crisantemo cortado seco pompón factor</t>
  </si>
  <si>
    <t>10431619-Crisantemo cortado seco pompón ficción</t>
  </si>
  <si>
    <t>10431620-Crisantemo cortado seco pompón fuerza</t>
  </si>
  <si>
    <t>10431621-Crisantemo cortado seco pompón reagan mejorado</t>
  </si>
  <si>
    <t>10431622-Crisantemo cortado seco pompón life</t>
  </si>
  <si>
    <t>10431623-Crisantemo cortado seco pompón managua anaranjado</t>
  </si>
  <si>
    <t>10431624-Crisantemo cortado seco pompón novedsd bronce cocarde</t>
  </si>
  <si>
    <t>10431625-Crisantemo cortado seco pompón reagan anaranjado</t>
  </si>
  <si>
    <t>10431626-Crisantemo cortado seco pompón orinoco</t>
  </si>
  <si>
    <t>10431627-Crisantemo cortado seco pompón petra</t>
  </si>
  <si>
    <t>10431628-Crisantemo cortado seco pompón balsas rosado</t>
  </si>
  <si>
    <t>10431629-Crisantemo cortado seco pompón mona lisa rosado</t>
  </si>
  <si>
    <t>10431630-Crisantemo cortado seco pompón reagan rosado</t>
  </si>
  <si>
    <t>10431631-Crisantemo cortado seco pompón marfil reagan</t>
  </si>
  <si>
    <t>10431632-Crisantemo cortado seco pompón reagan rosado</t>
  </si>
  <si>
    <t>10431633-Crisantemo cortado seco pompón rebasco</t>
  </si>
  <si>
    <t>10431634-Crisantemo cortado seco pompón redock</t>
  </si>
  <si>
    <t>10431635-Crisantemo cortado seco pompón salmón lineker</t>
  </si>
  <si>
    <t>10431636-Crisantemo cortado seco pompón sheba</t>
  </si>
  <si>
    <t>10431637-Crisantemo cortado seco pompón sirius</t>
  </si>
  <si>
    <t>10431638-Crisantemo cortado seco pompón reagan espléndido</t>
  </si>
  <si>
    <t>10431639-Crisantemo cortado seco pompón reagan soleado</t>
  </si>
  <si>
    <t>10431640-Crisantemo cortado seco pompón tina</t>
  </si>
  <si>
    <t>10431641-Crisantemo cortado seco pompón vero</t>
  </si>
  <si>
    <t>10431642-Crisantemo cortado seco pompón volare</t>
  </si>
  <si>
    <t>10431643-Crisantemo cortado seco pompón vida blanca</t>
  </si>
  <si>
    <t>10431644-Crisantemo cortado seco pompón regan blanco</t>
  </si>
  <si>
    <t>10431645-Crisantemo cortado seco pompón rino blanco</t>
  </si>
  <si>
    <t>10431646-Crisantemo cortado seco pompón vero amarillo</t>
  </si>
  <si>
    <t>10431647-Crisantemo cortado seco pompón zenith</t>
  </si>
  <si>
    <t>10431701-Crisantemo cortado seco espollado cremon annecy oscura</t>
  </si>
  <si>
    <t xml:space="preserve">10431702-Crisantemo cortado seco espollado cremon </t>
  </si>
  <si>
    <t>10431703-Crisantemo cortado seco espollado cremon atlantis rosado</t>
  </si>
  <si>
    <t>10431704-Crisantemo cortado seco espollado cremon eleonora bronce</t>
  </si>
  <si>
    <t>10431705-Crisantemo cortado seco espollado cremon eleonora lila</t>
  </si>
  <si>
    <t>10431706-Crisantemo cortado seco espollado cremon eleonora rosado</t>
  </si>
  <si>
    <t>10431707-Crisantemo cortado seco espollado cremon eleonora nieve</t>
  </si>
  <si>
    <t>10431708-Crisantemo cortado seco espollado cremon eleonora amarillo</t>
  </si>
  <si>
    <t>10431709-Crisantemo cortado seco espollado cremon idea</t>
  </si>
  <si>
    <t>10431710-Crisantemo cortado seco espollado cremon ivanna púrpura</t>
  </si>
  <si>
    <t>10431711-Crisantemo cortado seco espollado cremon minka rosado</t>
  </si>
  <si>
    <t>10431712-Crisantemo cortado seco espollado cremon listo</t>
  </si>
  <si>
    <t>10431713-Crisantemo cortado seco espollado cremon sinatra</t>
  </si>
  <si>
    <t>10431714-Crisantemo cortado seco rover rojo</t>
  </si>
  <si>
    <t>10431801-Crisantemo cortado seco espollado blaze</t>
  </si>
  <si>
    <t>10431802-Crisantemo cortado seco espollado beso de football</t>
  </si>
  <si>
    <t>10431803-Crisantemo cortado seco espollado football lavanda / rosado</t>
  </si>
  <si>
    <t>10431804-Crisantemo cortado seco espollado football resouci</t>
  </si>
  <si>
    <t>10431805-Crisantemo cortado seco espollado footbal blanco</t>
  </si>
  <si>
    <t>10431806-Crisantemo cortado seco espollado football amarillo</t>
  </si>
  <si>
    <t>10431807-Crisantemo cortado seco espollado promenade</t>
  </si>
  <si>
    <t>10431808-Crisantemo cortado seco espollado rebonnet</t>
  </si>
  <si>
    <t>10431809-Crisantemo cortado seco espollado reflex</t>
  </si>
  <si>
    <t>10431810-Crisantemo cortado seco espollado residence</t>
  </si>
  <si>
    <t>10431811-Crisantemo cortado seco espollado resomee perla</t>
  </si>
  <si>
    <t>10431812-Crisantemo cortado seco espollado resouci</t>
  </si>
  <si>
    <t>10431901-Crisantemo spider cortado seco anastasia bronce</t>
  </si>
  <si>
    <t>10431902-Crisantemo spider cortado seco anastasia bronce oscuro</t>
  </si>
  <si>
    <t>10431903-Crisantemo spider cortado seco anastasia verde</t>
  </si>
  <si>
    <t>10431904-Crisantemo spider cortado seco anastasia lila</t>
  </si>
  <si>
    <t>10431905-Crisantemo spider cortado seco anastasia rosado</t>
  </si>
  <si>
    <t>10431906-Crisantemo spider cortado seco anastasia púrpura</t>
  </si>
  <si>
    <t>10431907-Crisantemo spider cortado seco anastasia soleado</t>
  </si>
  <si>
    <t>10431908-Crisantemo spider cortado seco anastasia blanco</t>
  </si>
  <si>
    <t>10431909-Crisantemo spider cortado seco bradford</t>
  </si>
  <si>
    <t>10431910-Crisantemo spider cortado seco delistar blanco</t>
  </si>
  <si>
    <t>10431911-Crisantemo spider cortado seco delistar amarillo</t>
  </si>
  <si>
    <t>10431912-Crisantemo spider cortado seco minka</t>
  </si>
  <si>
    <t>10431913-Crisantemo spider cortado seco natasha soleado</t>
  </si>
  <si>
    <t>10431914-Crisantemo spider cortado seco pirouette</t>
  </si>
  <si>
    <t>10431915-Crisantemo spider cortado seco reflejo</t>
  </si>
  <si>
    <t>10431916-Crisantemo spider cortado seco regata</t>
  </si>
  <si>
    <t>10431917-Crisantemo spider cortado seco render</t>
  </si>
  <si>
    <t>10431918-Crisantemo spider cortado seco repertorio</t>
  </si>
  <si>
    <t>10431919-Crisantemo spider cortado seco resolute</t>
  </si>
  <si>
    <t>10431920-Crisantemo spider cortado seco resomac</t>
  </si>
  <si>
    <t>10431921-Crisantemo spider cortado seco trébol</t>
  </si>
  <si>
    <t>10431922-Crisantemo spider cortado seco talante bronce</t>
  </si>
  <si>
    <t>10431923-Crisantemo spider cortado seco super blanco</t>
  </si>
  <si>
    <t>10431924-Crisantemo spider cortado seco super amarillo</t>
  </si>
  <si>
    <t>10431925-Crisantemo spider cortado seco tierno</t>
  </si>
  <si>
    <t>10431926-Crisantemo spider cortado seco zembia</t>
  </si>
  <si>
    <t>10432001-Crisantemo cortado seco pompón anecy rosado</t>
  </si>
  <si>
    <t>10432002-Crisantemo cortado seco pompón ardilo royal</t>
  </si>
  <si>
    <t>10432003-Crisantemo cortado seco pompón athos</t>
  </si>
  <si>
    <t>10432004-Crisantemo cortado seco pompón biarritz</t>
  </si>
  <si>
    <t>10432005-Crisantemo cortado seco pompón bradford anaranjado</t>
  </si>
  <si>
    <t>10432006-Crisantemo cortado seco pompón bradford</t>
  </si>
  <si>
    <t>10432007-Crisantemo cortado seco pompón vela</t>
  </si>
  <si>
    <t>10432008-Crisantemo cortado seco pompón candor</t>
  </si>
  <si>
    <t>10432009-Crisantemo cortado seco pompón gallardía</t>
  </si>
  <si>
    <t>10432010-Crisantemo cortado seco pompón décima</t>
  </si>
  <si>
    <t>10432012-Crisantemo cortado seco pompón delisun</t>
  </si>
  <si>
    <t>10432013-Crisantemo cortado seco pompón dion</t>
  </si>
  <si>
    <t>10432014-Crisantemo cortado seco pompón dorena</t>
  </si>
  <si>
    <t>10432015-Crisantemo cortado seco pompón dublín</t>
  </si>
  <si>
    <t>10432016-Crisantemo cortado seco pompón everglades</t>
  </si>
  <si>
    <t>10432017-Crisantemo cortado seco pompón buenmozo</t>
  </si>
  <si>
    <t>10432018-Crisantemo cortado seco pompón hasting</t>
  </si>
  <si>
    <t>10432019-Crisantemo cortado seco pompón high five</t>
  </si>
  <si>
    <t>10432020-Crisantemo cortado seco pompón mundial mejorado</t>
  </si>
  <si>
    <t>10432021-Crisantemo cortado seco pompón juanes</t>
  </si>
  <si>
    <t>10432022-Crisantemo cortado seco pompón kiato verde</t>
  </si>
  <si>
    <t>10432023-Crisantemo cortado seco pompón kiato</t>
  </si>
  <si>
    <t>10432024-Crisantemo cortado seco pompón kiwi</t>
  </si>
  <si>
    <t>10432025-Crisantemo cortado seco pompón madeira</t>
  </si>
  <si>
    <t>10432026-Crisantemo cortado seco pompón magneto</t>
  </si>
  <si>
    <t>10432027-Crisantemo cortado seco pompón marimo</t>
  </si>
  <si>
    <t>10432028-Crisantemo cortado seco pompón matrix</t>
  </si>
  <si>
    <t>10432029-Crisantemo cortado seco pompón miletta</t>
  </si>
  <si>
    <t>10432030-Crisantemo cortado seco pompón monalisa</t>
  </si>
  <si>
    <t>10432031-Crisantemo cortado seco pompón omaha</t>
  </si>
  <si>
    <t>10432032-Crisantemo cortado seco pompón orinoco púrpura</t>
  </si>
  <si>
    <t>10432033-Crisantemo cortado seco pompón orinoco amarillo</t>
  </si>
  <si>
    <t>10432034-Crisantemo cortado seco pompón verde pacífico</t>
  </si>
  <si>
    <t>10432035-Crisantemo cortado seco pompón blanco puma</t>
  </si>
  <si>
    <t>10432036-Crisantemo cortado seco pompón amarillo puma</t>
  </si>
  <si>
    <t>10432037-Crisantemo cortado seco pompón mundial púrpura</t>
  </si>
  <si>
    <t>10432038-Crisantemo cortado seco pompón regata</t>
  </si>
  <si>
    <t>10432039-Crisantemo cortado seco pompón remco</t>
  </si>
  <si>
    <t>10432040-Crisantemo cortado seco pompón royal mundial</t>
  </si>
  <si>
    <t>10432041-Crisantemo cortado seco pompón sabrina</t>
  </si>
  <si>
    <t>10432042-Crisantemo cortado seco pompón shakira blanco</t>
  </si>
  <si>
    <t>10432043-Crisantemo cortado seco pompón sharp</t>
  </si>
  <si>
    <t>10432044-Crisantemo cortado seco pompón shock</t>
  </si>
  <si>
    <t>10432045-Crisantemo cortado seco pompón sizzle verde</t>
  </si>
  <si>
    <t>10432046-Crisantemo cortado seco pompón sizzle rosado</t>
  </si>
  <si>
    <t>10432047-Crisantemo cortado seco pompón sizzle</t>
  </si>
  <si>
    <t>10432048-Crisantemo cortado seco pompón sizzle púrpura</t>
  </si>
  <si>
    <t>10432049-Crisantemo cortado seco pompón sizzle salmón</t>
  </si>
  <si>
    <t>10432050-Crisantemo cortado seco pompón sizzle amarillo</t>
  </si>
  <si>
    <t>10432051-Crisantemo cortado seco pompón bandera española</t>
  </si>
  <si>
    <t>10432052-Crisantemo cortado seco pompón starbust o copo de nieve</t>
  </si>
  <si>
    <t>10432053-Crisantemo cortado seco pompón cisne</t>
  </si>
  <si>
    <t>10432054-Crisantemo cortado seco pompón tedcha anaranjado</t>
  </si>
  <si>
    <t>10432055-Crisantemo cortado seco pompón tierno</t>
  </si>
  <si>
    <t>10432056-Crisantemo cortado seco pompón oropel</t>
  </si>
  <si>
    <t>10432057-Crisantemo cortado seco pompón toque</t>
  </si>
  <si>
    <t>10432058-Crisantemo cortado seco pompón troyes</t>
  </si>
  <si>
    <t>10432059-Crisantemo cortado seco pompón valesca</t>
  </si>
  <si>
    <t>10432060-Crisantemo cortado seco pompón anaranjado vikingo</t>
  </si>
  <si>
    <t>10432061-Crisantemo cortado seco pompón vikingo</t>
  </si>
  <si>
    <t>10432062-Crisantemo cortado seco pompón reloj</t>
  </si>
  <si>
    <t>10432063-Crisantemo cortado seco pompón aguja blanco</t>
  </si>
  <si>
    <t>10432064-Crisantemo cortado seco pompón noche blanca</t>
  </si>
  <si>
    <t>10432065-Crisantemo cortado seco pompón artista amarillo</t>
  </si>
  <si>
    <t>10432066-Crisantemo cortado seco pompón ficción amarillo</t>
  </si>
  <si>
    <t>10432067-Crisantemo cortado seco pompón sharp amarillo</t>
  </si>
  <si>
    <t>10432101-Crisantemo cortado seco pompón alma</t>
  </si>
  <si>
    <t>10432102-Crisantemo cortado seco pompón barón</t>
  </si>
  <si>
    <t>10432103-Crisantemo cortado seco pompón bernardo</t>
  </si>
  <si>
    <t>10432104-Crisantemo cortado seco pompón bistro</t>
  </si>
  <si>
    <t>10432105-Crisantemo cortado seco pompón bodega</t>
  </si>
  <si>
    <t>10432106-Crisantemo cortado seco pompón brisa</t>
  </si>
  <si>
    <t>10432107-Crisantemo cortado seco pompón centella bronce</t>
  </si>
  <si>
    <t>10432108-Crisantemo cortado seco pompón costa blanca</t>
  </si>
  <si>
    <t>10432109-Crisantemo cortado seco pompón creta</t>
  </si>
  <si>
    <t>10432110-Crisantemo cortado seco pompón deliflame</t>
  </si>
  <si>
    <t>10432111-Crisantemo cortado seco pompón dalila</t>
  </si>
  <si>
    <t>10432112-Crisantemo cortado seco pompón dígito</t>
  </si>
  <si>
    <t>10432113-Crisantemo cortado seco pompón evilio</t>
  </si>
  <si>
    <t>10432114-Crisantemo cortado seco pompón furense</t>
  </si>
  <si>
    <t>10432115-Crisantemo cortado seco pompón guía</t>
  </si>
  <si>
    <t>10432116-Crisantemo cortado seco pompón kerry</t>
  </si>
  <si>
    <t>10432117-Crisantemo cortado seco pompón kess</t>
  </si>
  <si>
    <t>10432118-Crisantemo cortado seco pompón lima</t>
  </si>
  <si>
    <t>10432119-Crisantemo cortado seco pompón lupo</t>
  </si>
  <si>
    <t>10432120-Crisantemo cortado seco pompón lineker anaranjado</t>
  </si>
  <si>
    <t>10432121-Crisantemo cortado seco pompón panuco rojo</t>
  </si>
  <si>
    <t>10432122-Crisantemo cortado seco pompón costa rosado</t>
  </si>
  <si>
    <t>10432123-Crisantemo cortado seco pompón rafael</t>
  </si>
  <si>
    <t>10432124-Crisantemo cortado seco pompón refine</t>
  </si>
  <si>
    <t>10432125-Crisantemo cortado seco pompón regaliz</t>
  </si>
  <si>
    <t>10432126-Crisantemo cortado seco pompón renella</t>
  </si>
  <si>
    <t>10432127-Crisantemo cortado seco pompón retorno</t>
  </si>
  <si>
    <t>10432128-Crisantemo cortado seco pompón río</t>
  </si>
  <si>
    <t>10432129-Crisantemo cortado seco pompón sabas</t>
  </si>
  <si>
    <t>10432130-Crisantemo cortado seco pompón target</t>
  </si>
  <si>
    <t>10432131-Crisantemo cortado seco pompón texto</t>
  </si>
  <si>
    <t>10432132-Crisantemo cortado seco pompón caballo amarillo</t>
  </si>
  <si>
    <t>10441501-Clavel cortado seco de floración sencilla burgundy bicolor</t>
  </si>
  <si>
    <t>10441502-Clavel cortado seco de floración sencilla burgundy</t>
  </si>
  <si>
    <t>10441503-Clavel cortado seco de floración sencilla cinderella</t>
  </si>
  <si>
    <t>10441504-Clavel cortado seco de floración sencilla crema bicolor</t>
  </si>
  <si>
    <t>10441505-Clavel cortado seco de floración sencilla crema</t>
  </si>
  <si>
    <t>10441506-Clavel cortado seco de floración sencilla verde o prado</t>
  </si>
  <si>
    <t>10441507-Clavel cortado seco de floración sencilla rosado fuerte</t>
  </si>
  <si>
    <t>10441508-Clavel cortado seco de floración sencilla verde claro</t>
  </si>
  <si>
    <t>10441509-Clavel cortado seco de floración sencilla rosado claro</t>
  </si>
  <si>
    <t>10441510-Clavel cortado seco de floración sencilla anaranjado bicolor</t>
  </si>
  <si>
    <t>10441511-Clavel cortado seco de floración sencilla anaranjado</t>
  </si>
  <si>
    <t>10441512-Clavel cortado seco de floración sencilla durazno</t>
  </si>
  <si>
    <t>10441513-Clavel cortado seco de floración sencilla menta bicolor</t>
  </si>
  <si>
    <t>10441514-Clavel cortado seco de floración sencilla rosado bicolor</t>
  </si>
  <si>
    <t>10441515-Clavel cortado seco de floración sencilla rosado</t>
  </si>
  <si>
    <t>10441516-Clavel cortado seco de floración sencilla púrpura bicolor</t>
  </si>
  <si>
    <t>10441517-Clavel cortado seco de floración sencilla rojo bicolor</t>
  </si>
  <si>
    <t>10441518-Clavel cortado seco de floración sencilla rojo</t>
  </si>
  <si>
    <t>10441519-Clavel cortado seco de floración sencilla blanco</t>
  </si>
  <si>
    <t>10441520-Clavel cortado seco de floración sencilla amarillo</t>
  </si>
  <si>
    <t>10441601-Clavel cortado seco mini o spray burgundy</t>
  </si>
  <si>
    <t xml:space="preserve">10441602-Clavel cortado seco mini o spray </t>
  </si>
  <si>
    <t>10441603-Clavel cortado seco mini o spray rosado fuerte</t>
  </si>
  <si>
    <t>10441604-Clavel cortado seco mini o spray lavanda</t>
  </si>
  <si>
    <t>10441605-Clavel cortado seco mini o spray rosado claro</t>
  </si>
  <si>
    <t>10441606-Clavel cortado seco mini o spray anaranjado</t>
  </si>
  <si>
    <t>10441607-Clavel cortado seco mini o spray durazno</t>
  </si>
  <si>
    <t>10441608-Clavel cortado seco mini o spray menta</t>
  </si>
  <si>
    <t>10441609-Clavel cortado seco mini o spray rosado</t>
  </si>
  <si>
    <t>10441610-Clavel cortado seco mini o spray púrpura bicolor</t>
  </si>
  <si>
    <t>10441611-Clavel cortado seco mini o spray púrpura</t>
  </si>
  <si>
    <t>10441612-Clavel cortado seco mini o spray rojo</t>
  </si>
  <si>
    <t>10441613-Clavel cortado seco mini o spray blanco</t>
  </si>
  <si>
    <t>10441614-Clavel cortado seco mini o spray amarillo</t>
  </si>
  <si>
    <t>10451501-Orquidea cypripedium cortada seca verde</t>
  </si>
  <si>
    <t>10451502-Orquidea cypripedium cortada seca francia</t>
  </si>
  <si>
    <t>10451503-Orquidea cypripedium cortada seca púrpura rey arturo</t>
  </si>
  <si>
    <t>10451504-Orquidea paphiopedilum cortada seca verde</t>
  </si>
  <si>
    <t>10451505-Orquidea aranthera maggie vie cortada seca</t>
  </si>
  <si>
    <t>10451601-Orquídea mocara cortada seca omyai</t>
  </si>
  <si>
    <t>10451602-Orquídea mocara cortada seca roja</t>
  </si>
  <si>
    <t>10451603-Orquídea mocara cortada seca calipso</t>
  </si>
  <si>
    <t>10451604-Orquídea mocara cortada seca nora</t>
  </si>
  <si>
    <t>10451605-Orquídea mocara cortada seca panee</t>
  </si>
  <si>
    <t>10451701-Orquídea cattleya cortada seca blanca</t>
  </si>
  <si>
    <t>10451702-Orquídea cattleya cortada seca r b lavanda</t>
  </si>
  <si>
    <t>10451801-Orquídea disa cortada seca roja</t>
  </si>
  <si>
    <t>10451802-Orquídea disa cortada seca anaranjada</t>
  </si>
  <si>
    <t>10451803-Orquídea disa cortada seca rosada</t>
  </si>
  <si>
    <t>10451804-Orquídea disa cortada seca anaranjada y amarilla bicolor</t>
  </si>
  <si>
    <t>10451805-Orquídea disa cortada seca durazno y amarilla bicolor</t>
  </si>
  <si>
    <t>10451806-Orquídea disa cortada seca amarilla y roja bicolor</t>
  </si>
  <si>
    <t>10451901-Orquídea arachnis cortada seca james storie roja</t>
  </si>
  <si>
    <t>10451902-Orquídea arachnis cortada seca maggie oei roja</t>
  </si>
  <si>
    <t>10451903-Orquídea arachnis cortada seca maggie oei amarilla</t>
  </si>
  <si>
    <t>10451904-Orquídea arachnis cortada seca maroon maggie</t>
  </si>
  <si>
    <t>10451905-Orquídea arachnis cortada seca merry maggie</t>
  </si>
  <si>
    <t>10452001-Orquídea phalaenopsis cortada seca amabilis</t>
  </si>
  <si>
    <t>10452002-Orquídea phalaenopsis cortada seca amboinensis</t>
  </si>
  <si>
    <t>10452003-Orquídea phalaenopsis cortada seca afrodita</t>
  </si>
  <si>
    <t>10452004-Orquídea phalaenopsis cortada seca appendiculata</t>
  </si>
  <si>
    <t>10452005-Orquídea phalaenopsis cortada seca bastianii</t>
  </si>
  <si>
    <t>10452006-Orquídea phalaenopsis cortada seca bellina</t>
  </si>
  <si>
    <t>10452007-Orquídea phalaenopsis cortada seca borneensis</t>
  </si>
  <si>
    <t>10452008-Orquídea phalaenopsis cortada seca braceana</t>
  </si>
  <si>
    <t>10452009-Orquídea phalaenopsis cortada seca buyssoniana</t>
  </si>
  <si>
    <t>10452010-Orquídea phalaenopsis cortada seca celebensis</t>
  </si>
  <si>
    <t>10452011-Orquídea phalaenopsis cortada seca chibae</t>
  </si>
  <si>
    <t>10452012-Orquídea phalaenopsis cortada seca cochlearis</t>
  </si>
  <si>
    <t>10452013-Orquídea phalaenopsis cortada seca corningiana</t>
  </si>
  <si>
    <t>10452014-Orquídea phalaenopsis cortada seca cornu-cervi</t>
  </si>
  <si>
    <t>10452015-Orquídea phalaenopsis cortada seca deliciosa</t>
  </si>
  <si>
    <t>10452016-Orquídea phalaenopsis cortada seca doweryënsis</t>
  </si>
  <si>
    <t>10452017-Orquídea phalaenopsis cortada seca equestris</t>
  </si>
  <si>
    <t>10452018-Orquídea phalaenopsis cortada seca fasciata</t>
  </si>
  <si>
    <t>10452019-Orquídea phalaenopsis cortada seca fimbriata</t>
  </si>
  <si>
    <t>10452020-Orquídea phalaenopsis cortada seca floresensis</t>
  </si>
  <si>
    <t>10452021-Orquídea phalaenopsis cortada seca fuscata</t>
  </si>
  <si>
    <t>10452022-Orquídea phalaenopsis cortada seca gibbosa</t>
  </si>
  <si>
    <t>10452023-Orquídea phalaenopsis cortada seca hainanensis</t>
  </si>
  <si>
    <t>10452024-Orquídea phalaenopsis cortada seca hieroglyphica</t>
  </si>
  <si>
    <t>10452025-Orquídea phalaenopsis cortada seca honghenensis</t>
  </si>
  <si>
    <t>10452026-Orquídea phalaenopsis cortada seca inscriptiosinensis</t>
  </si>
  <si>
    <t>10452027-Orquídea phalaenopsis cortada seca javanica</t>
  </si>
  <si>
    <t>10452028-Orquídea phalaenopsis cortada seca kunstleri</t>
  </si>
  <si>
    <t>10452029-Orquídea phalaenopsis cortada seca lamelligera</t>
  </si>
  <si>
    <t>10452030-Orquídea phalaenopsis cortada seca lindenii</t>
  </si>
  <si>
    <t>10452031-Orquídea phalaenopsis cortada seca lobbii</t>
  </si>
  <si>
    <t>10452032-Orquídea phalaenopsis cortada seca lowii</t>
  </si>
  <si>
    <t>10452033-Orquídea phalaenopsis cortada seca lueddemanniana</t>
  </si>
  <si>
    <t>10452034-Orquídea phalaenopsis cortada seca mambo</t>
  </si>
  <si>
    <t>10452035-Orquídea phalaenopsis cortada seca luteola</t>
  </si>
  <si>
    <t>10452036-Orquídea phalaenopsis cortada seca maculata</t>
  </si>
  <si>
    <t>10452037-Orquídea phalaenopsis cortada seca malipoensis</t>
  </si>
  <si>
    <t>10452038-Orquídea phalaenopsis cortada seca mannii</t>
  </si>
  <si>
    <t>10452039-Orquídea phalaenopsis cortada seca mariae</t>
  </si>
  <si>
    <t>10452040-Orquídea phalaenopsis cortada seca micholitzii</t>
  </si>
  <si>
    <t>10452041-Orquídea phalaenopsis cortada seca modesta</t>
  </si>
  <si>
    <t>10452042-Orquídea phalaenopsis cortada seca mysorensis</t>
  </si>
  <si>
    <t>10452043-Orquídea phalaenopsis cortada seca pallens</t>
  </si>
  <si>
    <t>10452044-Orquídea phalaenopsis cortada seca pantherina</t>
  </si>
  <si>
    <t>10452045-Orquídea phalaenopsis cortada seca parishii</t>
  </si>
  <si>
    <t>10452046-Orquídea phalaenopsis cortada seca petelotii</t>
  </si>
  <si>
    <t>10452047-Orquídea phalaenopsis cortada seca philippinensis</t>
  </si>
  <si>
    <t>10452048-Orquídea phalaenopsis cortada seca pulcherrima</t>
  </si>
  <si>
    <t>10452049-Orquídea phalaenopsis cortada seca pulchra</t>
  </si>
  <si>
    <t>10452050-Orquídea phalaenopsis cortada seca regnieriana</t>
  </si>
  <si>
    <t>10452051-Orquídea phalaenopsis cortada seca reichenbachiana</t>
  </si>
  <si>
    <t>10452052-Orquídea phalaenopsis cortada seca nivacolor</t>
  </si>
  <si>
    <t>10452053-Orquídea phalaenopsis cortada seca sanderiana</t>
  </si>
  <si>
    <t>10452054-Orquídea phalaenopsis cortada seca schilleriana</t>
  </si>
  <si>
    <t>10452055-Orquídea phalaenopsis cortada seca speciosa</t>
  </si>
  <si>
    <t>10452056-Orquídea phalaenopsis cortada seca stobartiana</t>
  </si>
  <si>
    <t>10452057-Orquídea phalaenopsis cortada seca stuartiana</t>
  </si>
  <si>
    <t>10452058-Orquídea phalaenopsis cortada seca sumatrana</t>
  </si>
  <si>
    <t>10452059-Orquídea phalaenopsis cortada seca taenialis</t>
  </si>
  <si>
    <t>10452060-Orquídea phalaenopsis cortada seca tetraspis</t>
  </si>
  <si>
    <t>10452061-Orquídea phalaenopsis cortada seca venosa</t>
  </si>
  <si>
    <t>10452062-Orquídea phalaenopsis cortada seca violácea</t>
  </si>
  <si>
    <t>10452063-Orquídea phalaenopsis cortada seca viridis</t>
  </si>
  <si>
    <t>10452064-Orquídea phalaenopsis cortada seca wilsonii</t>
  </si>
  <si>
    <t>10452065-Orquídea phalaenopsis cortada seca zebrina</t>
  </si>
  <si>
    <t>10452067-Orquídea phalaenopsis cortada seca labio lavanda</t>
  </si>
  <si>
    <t>10452101-Orquídea dendrobium cortada seca bom</t>
  </si>
  <si>
    <t>10452102-Orquídea dendrobium cortada seca burana</t>
  </si>
  <si>
    <t>10452103-Orquídea dendrobium cortada seca chita</t>
  </si>
  <si>
    <t>10452104-Orquídea dendrobium cortada seca fátima</t>
  </si>
  <si>
    <t>10452105-Orquídea dendrobium cortada seca intuwong</t>
  </si>
  <si>
    <t>10452106-Orquídea dendrobium cortada seca jumbo blanca</t>
  </si>
  <si>
    <t>10452107-Orquídea dendrobium cortada seca kating dang</t>
  </si>
  <si>
    <t>10452108-Orquídea dendrobium cortada seca libertad</t>
  </si>
  <si>
    <t>10452109-Orquídea dendrobium cortada seca hawaii</t>
  </si>
  <si>
    <t>10452110-Orquídea dendrobium cortada seca sakura sweet rosada</t>
  </si>
  <si>
    <t>10452111-Orquídea dendrobium cortada seca sensacional púrpura</t>
  </si>
  <si>
    <t>10452112-Orquídea dendrobium cortada seca blanca</t>
  </si>
  <si>
    <t>10452201-Orquídea cymbidium cortada seca crema</t>
  </si>
  <si>
    <t>10452202-Orquídea cymbidium cortada seca verde</t>
  </si>
  <si>
    <t>10452203-Orquídea cymbidium cortada seca mini verde</t>
  </si>
  <si>
    <t>10452204-Orquídea cymbidium cortada seca mini rosada</t>
  </si>
  <si>
    <t>10452205-Orquídea cymbidium cortada seca mini roja</t>
  </si>
  <si>
    <t>10452206-Orquídea cymbidium cortada seca mini blanca</t>
  </si>
  <si>
    <t>10452207-Orquídea cymbidium cortada seca mini amarilla</t>
  </si>
  <si>
    <t>10452208-Orquídea cymbidium cortada seca chocolate</t>
  </si>
  <si>
    <t>10452209-Orquídea cymbidium cortada seca rosado oscuro</t>
  </si>
  <si>
    <t>10452210-Orquídea cymbidium cortada seca anaranjada</t>
  </si>
  <si>
    <t>10452211-Orquídea cymbidium cortada seca rosada</t>
  </si>
  <si>
    <t>10452212-Orquídea cymbidium cortada seca blanca</t>
  </si>
  <si>
    <t>10452213-Orquídea cymbidium cortada seca amarilla</t>
  </si>
  <si>
    <t>10452301-Orquídea oncidium cortada seca ducha dorada</t>
  </si>
  <si>
    <t>10452302-Orquídea oncidium cortada seca rhamsey</t>
  </si>
  <si>
    <t>10452401-Orquídea vanda alizarin</t>
  </si>
  <si>
    <t>10452402-Orquídea vanda rosada fuerte</t>
  </si>
  <si>
    <t>10452403-Orquídea vanda lavanda</t>
  </si>
  <si>
    <t>10452404-Orquídea vanda púrpura</t>
  </si>
  <si>
    <t>10452405-Orquídea vanda hazme cosquillas rosada</t>
  </si>
  <si>
    <t xml:space="preserve">10452406-Orquídea vanda amarilla </t>
  </si>
  <si>
    <t xml:space="preserve">10501501-Aspidistra cortada fresca verde </t>
  </si>
  <si>
    <t>10501502-Aspidistra cortada fresca vía láctea</t>
  </si>
  <si>
    <t>10501503-Aspidistra cortada fresca variegada</t>
  </si>
  <si>
    <t>10501601-Chili verde cortado fresco avellana</t>
  </si>
  <si>
    <t>10501602-Chili verde cortado fresco romerillo</t>
  </si>
  <si>
    <t>10501603-Chili verde cortado fresco pacarilla</t>
  </si>
  <si>
    <t>10501604-Chili verde cortado fresco musgo</t>
  </si>
  <si>
    <t>10501701-Haya cortada fresca bronce</t>
  </si>
  <si>
    <t>10501702-Haya cortada fresca verde</t>
  </si>
  <si>
    <t>10501703-Haya cortada fresca rojo</t>
  </si>
  <si>
    <t>10501801-Eucalipto cortado fresco bebé azul</t>
  </si>
  <si>
    <t>10501802-Eucalipto cortado fresco alto bonsai</t>
  </si>
  <si>
    <t>10501803-Eucalipto cortado fresco pluma</t>
  </si>
  <si>
    <t>10501804-Eucalipto cortado fresco gunnii</t>
  </si>
  <si>
    <t>10501805-Eucalipto cortado fresco parvifolia</t>
  </si>
  <si>
    <t>10501806-Eucalipto cortado fresco preservado</t>
  </si>
  <si>
    <t>10501807-Eucalipto cortado fresco sin semilla</t>
  </si>
  <si>
    <t>10501808-Eucalipto cortado fresco sin semilla y sin hojas</t>
  </si>
  <si>
    <t>10501809-Eucalipto cortado fresco sin semillas llorón</t>
  </si>
  <si>
    <t>10501810-Eucalipto cortado fresco dólar de plata</t>
  </si>
  <si>
    <t xml:space="preserve">10501811-Eucalipto cortado fresco alto espiral </t>
  </si>
  <si>
    <t>10501812-Eucalipto cortado fresco azul verdadero</t>
  </si>
  <si>
    <t>10501813-Eucalipto cortado fresco sauce sin semillas</t>
  </si>
  <si>
    <t>10501901-Helecho cortado fresco coontie</t>
  </si>
  <si>
    <t>10501902-Helecho cortado fresco pluma</t>
  </si>
  <si>
    <t>10501903-Helecho cortado fresco plano</t>
  </si>
  <si>
    <t>10501904-Helecho cortado fresco pelo de mujer</t>
  </si>
  <si>
    <t>10501905-Helecho cortado fresco ming</t>
  </si>
  <si>
    <t>10501906-Helecho cortado fresco espada florida alto</t>
  </si>
  <si>
    <t>10501907-Helecho cortado fresco árbol cortado</t>
  </si>
  <si>
    <t>10501908-Helecho cortado fresco sombrilla</t>
  </si>
  <si>
    <t>10502001-Follaje fresco cortado de melaluca australiana</t>
  </si>
  <si>
    <t>10502002-Follaje fresco cortado de lepto azul</t>
  </si>
  <si>
    <t>10502003-Follaje fresco cortado de corylus avellana</t>
  </si>
  <si>
    <t>10502004-Follaje fresco cortado de hosta verde</t>
  </si>
  <si>
    <t>10502005-Follaje fresco cortado de hosta variegada</t>
  </si>
  <si>
    <t>10502006-Follaje fresco cortado de kunzia</t>
  </si>
  <si>
    <t>10502007-Follaje fresco cortado de jade</t>
  </si>
  <si>
    <t>10502008-Follaje fresco cortado de magnolia</t>
  </si>
  <si>
    <t>10502009-Follaje fresco cortado de meyeril o foxtail</t>
  </si>
  <si>
    <t>10502010-Follaje fresco cortado de olivo</t>
  </si>
  <si>
    <t>10502011-Follaje fresco cortado de pistacho</t>
  </si>
  <si>
    <t>10502012-Follaje fresco cortado de ciruelo</t>
  </si>
  <si>
    <t>10502013-Follaje fresco cortado de robellini</t>
  </si>
  <si>
    <t>10502014-Follaje fresco cortado de viburnum</t>
  </si>
  <si>
    <t>10502015-Follaje fresco cortado de xanadu</t>
  </si>
  <si>
    <t>10502016-Follaje fresco cortado de sanderiana</t>
  </si>
  <si>
    <t>10502017-Follaje fresco cortado de gardenia</t>
  </si>
  <si>
    <t>10502101-Pasto fresco cortado lirio florida</t>
  </si>
  <si>
    <t>10502102-Pasto fresco cortado variegado</t>
  </si>
  <si>
    <t>10502103-Pasto fresco cortado oso</t>
  </si>
  <si>
    <t>10502104-Pasto fresco cortado bambú</t>
  </si>
  <si>
    <t>10502105-Pasto fresco cortado caña</t>
  </si>
  <si>
    <t>10502106-Pasto fresco cortado descorchador</t>
  </si>
  <si>
    <t>10502107-Pasto fresco cortado pluma</t>
  </si>
  <si>
    <t>10502108-Pasto fresco cortado flexi</t>
  </si>
  <si>
    <t>10502109-Pasto fresco cortado fuente</t>
  </si>
  <si>
    <t>10502110-Pasto fresco cortado carrizo</t>
  </si>
  <si>
    <t>10502111-Pasto fresco cortado millet</t>
  </si>
  <si>
    <t>10502112-Pasto fresco cortado millet negro</t>
  </si>
  <si>
    <t>10502113-Pasto fresco cortado milo</t>
  </si>
  <si>
    <t>10502114-Pasto fresco cortado avena variegada</t>
  </si>
  <si>
    <t>10502115-Pasto fresco cortado phalaris canariensis</t>
  </si>
  <si>
    <t>10502116-Pasto fresco cortado ciruela púrpiura</t>
  </si>
  <si>
    <t>10502117-Pasto fresco cortado cascabel</t>
  </si>
  <si>
    <t>10502118-Pasto fresco cortado cinta</t>
  </si>
  <si>
    <t>10502119-Pasto fresco cortado avena marina</t>
  </si>
  <si>
    <t>10502120-Pasto fresco cortado steelgrass</t>
  </si>
  <si>
    <t>10502121-Pasto fresco cortado cebra variegado</t>
  </si>
  <si>
    <t>10502122-Pasto fresco cortado panicum o jungla</t>
  </si>
  <si>
    <t>10502123-Pasto fresco cortado pampas</t>
  </si>
  <si>
    <t>10502124-Pasto fresco cortado pimienta</t>
  </si>
  <si>
    <t>10502125-Pasto fresco cortado cebra</t>
  </si>
  <si>
    <t>10502201-Mora huckleberry fresca cortada verde</t>
  </si>
  <si>
    <t>10502202-Mora huckleberry fresca cortada roja</t>
  </si>
  <si>
    <t>10502301-Hiedra fresca cortada verde</t>
  </si>
  <si>
    <t>10502302-Hiedra fresca cortada varigada</t>
  </si>
  <si>
    <t>10502303-Hiedra fresca cortada erecta</t>
  </si>
  <si>
    <t>10502304-Hiedra fresca cortada verde de árbol</t>
  </si>
  <si>
    <t>10502305-Hiedra fresca cortada varirgada de árbol</t>
  </si>
  <si>
    <t>10502401-Integrifolia fresca cortada roja</t>
  </si>
  <si>
    <t>10502402-Integrifolia fresca cortada natural</t>
  </si>
  <si>
    <t>10502501-Mirto fresco cortado enano</t>
  </si>
  <si>
    <t>10502502-Mirto fresco cortado variegado</t>
  </si>
  <si>
    <t>10502601-Hojas frescas cortadas de roble rojo de holanda</t>
  </si>
  <si>
    <t>10502701-Oregonia fresca cortada verde</t>
  </si>
  <si>
    <t>10502702-Oregonia fresca cortada plateada</t>
  </si>
  <si>
    <t>10502703-Oregonia fresca cortada variegada</t>
  </si>
  <si>
    <t>10502801-Pittosporum fresco cortado verde</t>
  </si>
  <si>
    <t>10502802-Pittosporum fresco cortado nevatus</t>
  </si>
  <si>
    <t>10502803-Pittosporum fresco cortado nueva zelandia</t>
  </si>
  <si>
    <t>10502804-Pittosporum fresco cortado nigra</t>
  </si>
  <si>
    <t>10502805-Pittosporum fresco cortado variegado</t>
  </si>
  <si>
    <t>10502901-Acanto o cordone fresca cortada</t>
  </si>
  <si>
    <t>10502902-Pluma de acacia púrpura fresca cortada</t>
  </si>
  <si>
    <t>10502903-Adina rubella fresca cortada</t>
  </si>
  <si>
    <t>10502904-Agonis flexuosa fresca cortada</t>
  </si>
  <si>
    <t>10502905-Azara dentata fresca cortada</t>
  </si>
  <si>
    <t>10502906-Arbusto barker fresca cortada</t>
  </si>
  <si>
    <t>10502907-Corona de laurel fresca cortada</t>
  </si>
  <si>
    <t>10502908-Llama azul fresca cortada</t>
  </si>
  <si>
    <t>10502909-Buxus africana fresca cortada</t>
  </si>
  <si>
    <t>10502910-Laurel fresca cortada</t>
  </si>
  <si>
    <t>10502911-Hoja de camelia fresca cortada</t>
  </si>
  <si>
    <t>10502912-Cedro dorado de nueva zelandia fresca cortada</t>
  </si>
  <si>
    <t>10502913-Ceratopetalum de nueva zelandia fresca cortada</t>
  </si>
  <si>
    <t>10502914-Choisya ternata fresca cortada</t>
  </si>
  <si>
    <t>10502915-Cocculus fresca cortada</t>
  </si>
  <si>
    <t>10502916-Croto fresca cortada</t>
  </si>
  <si>
    <t>10502917-Datura fresca cortada</t>
  </si>
  <si>
    <t>10502918-Dusty miller fresca cortada</t>
  </si>
  <si>
    <t>10502919-Elegia capensis fresca cortada</t>
  </si>
  <si>
    <t>10502920-Hoja de euonymous fresca cortada</t>
  </si>
  <si>
    <t>10502921-Hoja de lino fresca cortada</t>
  </si>
  <si>
    <t>10502922-Hoja de galax fresca cortada</t>
  </si>
  <si>
    <t>10502923-Hoja de oro fresca cortada</t>
  </si>
  <si>
    <t>10502924-Hoja de gravillea fresca cortada</t>
  </si>
  <si>
    <t>10502925-Hoja de pasto cola de caballo o culebra fresca cortada</t>
  </si>
  <si>
    <t>10502926-Acacia hoja de navaja fresca cortada</t>
  </si>
  <si>
    <t>10502927-Hoja de laurel fresca cortada</t>
  </si>
  <si>
    <t>10502928-Hoja de cuero fresca cortada</t>
  </si>
  <si>
    <t>10502929-Hoja de ligularia fresca cortada</t>
  </si>
  <si>
    <t>10502930-Hoja de ligularia  argentea fresca cortada</t>
  </si>
  <si>
    <t>10502931-Lophomyrtus fresca cortada</t>
  </si>
  <si>
    <t>10502932-Lycopodium  o pino princresa fresca cortada</t>
  </si>
  <si>
    <t>10502933-Mahonia aquifolium fresca cortada</t>
  </si>
  <si>
    <t>10502934-Hoja de nagi fresca cortada</t>
  </si>
  <si>
    <t>10502935-Palma de abanico palmetto fresca cortada</t>
  </si>
  <si>
    <t>10502936-Papyrus umbrella florida fresca cortada</t>
  </si>
  <si>
    <t>10502937-Pennycress fresca cortada</t>
  </si>
  <si>
    <t>10502938-Photinia robin rojo fresca cortada</t>
  </si>
  <si>
    <t>10502939-Diablo de nueve cortezas o physocarpus fresca cortada</t>
  </si>
  <si>
    <t>10502940-Pimelea nivea fresca cortada</t>
  </si>
  <si>
    <t>10502941-Hoja de pistacho fresca cortada</t>
  </si>
  <si>
    <t>10502942-Plumosa fresca cortada</t>
  </si>
  <si>
    <t>10502943-Podocarpus fresca cortada</t>
  </si>
  <si>
    <t>10502944-Pokeweed fresca cortada</t>
  </si>
  <si>
    <t>10502945-Photinia  de punta roja fresca cortada</t>
  </si>
  <si>
    <t>10502946-Rhamnus o buckthorn variegada fresca cortada</t>
  </si>
  <si>
    <t>10502947-Rododendro en flor fresca cortada</t>
  </si>
  <si>
    <t>10502948-Hoja de rosio fresca cortada</t>
  </si>
  <si>
    <t>10502949-Ruscus florida largo fresca cortada</t>
  </si>
  <si>
    <t>10502950-Ruscus italiana fresca cortada</t>
  </si>
  <si>
    <t>10502951-Salal u hoja de limón fresca cortada</t>
  </si>
  <si>
    <t>10502952-Ruscifolia sarcococca fresca cortada</t>
  </si>
  <si>
    <t>10502953-Cheflera fresca cortada</t>
  </si>
  <si>
    <t>10502954-Avena de mar uniola latifolia fresca cortada</t>
  </si>
  <si>
    <t>10502955-Tomillo plateado fresca cortada</t>
  </si>
  <si>
    <t>10502956-Skimmia fresca cortada</t>
  </si>
  <si>
    <t>10502957-Springeri fresca cortada</t>
  </si>
  <si>
    <t>10502958-Tulepods fresca cortada</t>
  </si>
  <si>
    <t>10502959-Weigelia fresca cortada</t>
  </si>
  <si>
    <t>11101501-Mica</t>
  </si>
  <si>
    <t>11101502-Lija o esmeril</t>
  </si>
  <si>
    <t xml:space="preserve">11101503-Cuarzo </t>
  </si>
  <si>
    <t>11101504-Pirita</t>
  </si>
  <si>
    <t>11101505-Azufre o sulfuro</t>
  </si>
  <si>
    <t>11101506-Tiza</t>
  </si>
  <si>
    <t>11101507-Grafito</t>
  </si>
  <si>
    <t>11101508-Dolomita</t>
  </si>
  <si>
    <t>11101509-Magnesita</t>
  </si>
  <si>
    <t>11101510-Asbesto (amianto)</t>
  </si>
  <si>
    <t>11101511-Calcio</t>
  </si>
  <si>
    <t>11101512-Borato</t>
  </si>
  <si>
    <t>11101513-Criolita</t>
  </si>
  <si>
    <t>11101514-Feldespato</t>
  </si>
  <si>
    <t>11101515-Leucita</t>
  </si>
  <si>
    <t>11101516-Nefelita</t>
  </si>
  <si>
    <t>11101517-Esteatita</t>
  </si>
  <si>
    <t>11101518-Talco</t>
  </si>
  <si>
    <t>11101519-Diamante en bruto</t>
  </si>
  <si>
    <t>11101520-Granates</t>
  </si>
  <si>
    <t xml:space="preserve">11101521-Carburo de silicio </t>
  </si>
  <si>
    <t>11101522-Carbón activado</t>
  </si>
  <si>
    <t>11101523-Mulita</t>
  </si>
  <si>
    <t>11101524-Fluorita</t>
  </si>
  <si>
    <t>11101525-Kieserita</t>
  </si>
  <si>
    <t>11101526-Carnalita</t>
  </si>
  <si>
    <t>11101527-Sílice de diatomeas</t>
  </si>
  <si>
    <t>11101528-Óxido de aluminio activado</t>
  </si>
  <si>
    <t>11101529-Zeolita</t>
  </si>
  <si>
    <t>11101530-Calcita</t>
  </si>
  <si>
    <t>11101531-Serpentina</t>
  </si>
  <si>
    <t>11101532-Peridoto</t>
  </si>
  <si>
    <t>11101533-Pirofilita</t>
  </si>
  <si>
    <t>11101534-Diamante pulido</t>
  </si>
  <si>
    <t>11101601-Mineral de hierro</t>
  </si>
  <si>
    <t>11101602-Mineral de titanio</t>
  </si>
  <si>
    <t>11101603-Mineral de uranio</t>
  </si>
  <si>
    <t>11101604-Mineral de cobre</t>
  </si>
  <si>
    <t>11101605-Mineral de aluminio</t>
  </si>
  <si>
    <t>11101606-Mineral de níquel</t>
  </si>
  <si>
    <t>11101607-Mineral de plata</t>
  </si>
  <si>
    <t>11101608-Mineral de plomo</t>
  </si>
  <si>
    <t>11101609-Mineral de zinc</t>
  </si>
  <si>
    <t>11101610-Mineral de estaño</t>
  </si>
  <si>
    <t>11101611-Mineral de manganeso</t>
  </si>
  <si>
    <t>11101612-Mineral de cromo</t>
  </si>
  <si>
    <t>11101613-Mineral de tungsteno o wolframio</t>
  </si>
  <si>
    <t>11101614-Mineral de molibdeno</t>
  </si>
  <si>
    <t>11101615-Mineral de cobalto</t>
  </si>
  <si>
    <t>11101616-Mineral de oro</t>
  </si>
  <si>
    <t>11101617-Mineral de tántalo</t>
  </si>
  <si>
    <t>11101618-Mineral de platino</t>
  </si>
  <si>
    <t>11101619-Mineral de vermiculita</t>
  </si>
  <si>
    <t>11101620-Mineral de torio</t>
  </si>
  <si>
    <t>11101621-Mineral de cianita</t>
  </si>
  <si>
    <t>11101622-Mineral de antimonio</t>
  </si>
  <si>
    <t>11101623-Mineral de zirconio</t>
  </si>
  <si>
    <t>11101624-Mineral de magnetita</t>
  </si>
  <si>
    <t>11101625-Mineral de bauxita</t>
  </si>
  <si>
    <t>11101701-Escoria o ceniza</t>
  </si>
  <si>
    <t>11101702-Grafito natural</t>
  </si>
  <si>
    <t>11101704-Acero</t>
  </si>
  <si>
    <t>11101705-Aluminio</t>
  </si>
  <si>
    <t>11101706-Níquel</t>
  </si>
  <si>
    <t>11101708-Bismuto</t>
  </si>
  <si>
    <t>11101709-Antimonio</t>
  </si>
  <si>
    <t>11101710-Cadmio</t>
  </si>
  <si>
    <t>11101711-Aleación no ferrosa</t>
  </si>
  <si>
    <t>11101712-Aleación ferrosa</t>
  </si>
  <si>
    <t>11101713-Hierro</t>
  </si>
  <si>
    <t>11101714-Plomo</t>
  </si>
  <si>
    <t>11101716-Estaño</t>
  </si>
  <si>
    <t>11101717-Indio</t>
  </si>
  <si>
    <t>11101718-Paladio</t>
  </si>
  <si>
    <t>11101719-Zinc</t>
  </si>
  <si>
    <t>11101801-Oro</t>
  </si>
  <si>
    <t>11101802-Plata</t>
  </si>
  <si>
    <t>11101803-Platino</t>
  </si>
  <si>
    <t>11101901-Concentrado de mineral de hierro</t>
  </si>
  <si>
    <t>11101902-Concentrado de níquel</t>
  </si>
  <si>
    <t>11101903-Briqueta o compacto de níquel</t>
  </si>
  <si>
    <t>11101904-Mate de níquel</t>
  </si>
  <si>
    <t>11101905-Aluminio liquido</t>
  </si>
  <si>
    <t>11101906-Concentrado de cobre</t>
  </si>
  <si>
    <t>11101907-Cátodo de cobre</t>
  </si>
  <si>
    <t xml:space="preserve">11101908-Sínter o perdigones de manganeso </t>
  </si>
  <si>
    <t>11111501-Tierra</t>
  </si>
  <si>
    <t>11111502-Material de relleno</t>
  </si>
  <si>
    <t>11111503-Capa vegetal</t>
  </si>
  <si>
    <t>11111504-Tierra de cristal</t>
  </si>
  <si>
    <t>11111505-Suelo artificial</t>
  </si>
  <si>
    <t>11111601-Yeso</t>
  </si>
  <si>
    <t>11111602-Travertino</t>
  </si>
  <si>
    <t>11111603-Alabastro</t>
  </si>
  <si>
    <t>11111604-Granito</t>
  </si>
  <si>
    <t>11111605-Mármol</t>
  </si>
  <si>
    <t>11111606-Pizarra</t>
  </si>
  <si>
    <t>11111607-Arenisca</t>
  </si>
  <si>
    <t>11111608-Caliza</t>
  </si>
  <si>
    <t>11111609-Basalto</t>
  </si>
  <si>
    <t>11111610-Piedra pómez</t>
  </si>
  <si>
    <t>11111611-Gravilla</t>
  </si>
  <si>
    <t>11111612-Caliza en polvo</t>
  </si>
  <si>
    <t>11111613-Wollastonita</t>
  </si>
  <si>
    <t>11111701-Arena de sílice</t>
  </si>
  <si>
    <t>11111801-Terracota</t>
  </si>
  <si>
    <t>11111802-Arcilla refractaria</t>
  </si>
  <si>
    <t>11111803-Caolín u otras arcillas caolínicas</t>
  </si>
  <si>
    <t>11111804-Bentonita</t>
  </si>
  <si>
    <t>11111805-Andalucita</t>
  </si>
  <si>
    <t>11111806-Mullita</t>
  </si>
  <si>
    <t>11111807-Chamota</t>
  </si>
  <si>
    <t>11111808-Arcilla común</t>
  </si>
  <si>
    <t>11111809-Arcilla de bola</t>
  </si>
  <si>
    <t>11111810-Tierra de fuller</t>
  </si>
  <si>
    <t>11111811-Haydita</t>
  </si>
  <si>
    <t>11111812-Vermiculita</t>
  </si>
  <si>
    <t xml:space="preserve">11121502-Resina </t>
  </si>
  <si>
    <t>11121503-Laca</t>
  </si>
  <si>
    <t>11121603-Troncos</t>
  </si>
  <si>
    <t>11121604-Madera blanda</t>
  </si>
  <si>
    <t>11121605-Ratán</t>
  </si>
  <si>
    <t>11121606-Corcho</t>
  </si>
  <si>
    <t>11121607-Pulpa de madera</t>
  </si>
  <si>
    <t>11121608-Bambú</t>
  </si>
  <si>
    <t>11121610-Maderas duras</t>
  </si>
  <si>
    <t>11121612-Médula de madera</t>
  </si>
  <si>
    <t>11121614-Madera de teca</t>
  </si>
  <si>
    <t>11121615-Madera de álamo</t>
  </si>
  <si>
    <t>11121616-Madera de pino</t>
  </si>
  <si>
    <t>11121617-Madera de roble</t>
  </si>
  <si>
    <t>11121618-Madera de arce</t>
  </si>
  <si>
    <t>11121619-Madera de cerezo</t>
  </si>
  <si>
    <t>11121620-Madera de tornillo</t>
  </si>
  <si>
    <t>11121701-Aserrín</t>
  </si>
  <si>
    <t>11121702-Astillas de madera</t>
  </si>
  <si>
    <t>11121703-Musgo de turba</t>
  </si>
  <si>
    <t>11121705-Corteza</t>
  </si>
  <si>
    <t>11121706-Composta de madera</t>
  </si>
  <si>
    <t>11121707-Viruta de madera</t>
  </si>
  <si>
    <t>11121708-Harina de madera</t>
  </si>
  <si>
    <t>11121709-Bálsamos</t>
  </si>
  <si>
    <t>11121710-Brea de madera</t>
  </si>
  <si>
    <t>11121801-Cáñamo</t>
  </si>
  <si>
    <t>11121802-Algodón</t>
  </si>
  <si>
    <t>11121803-Lino</t>
  </si>
  <si>
    <t>11121804-Yute</t>
  </si>
  <si>
    <t>11121805-Sisal</t>
  </si>
  <si>
    <t>11121806-Fibra de coco</t>
  </si>
  <si>
    <t>11121807-Fibras de abacá</t>
  </si>
  <si>
    <t>11121808-Ramio</t>
  </si>
  <si>
    <t>11121809-Paja</t>
  </si>
  <si>
    <t>11121810-Mijo común o ixtle o piasava</t>
  </si>
  <si>
    <t>11121901-Raíz de regaliz</t>
  </si>
  <si>
    <t>11122001-Triplex</t>
  </si>
  <si>
    <t>11122002-Tablex</t>
  </si>
  <si>
    <t>11122003-Corrugado</t>
  </si>
  <si>
    <t>11122004-Enchapes de madera</t>
  </si>
  <si>
    <t>11122005-Madera laminada engomada</t>
  </si>
  <si>
    <t>11122006-Madera tratada</t>
  </si>
  <si>
    <t>11131501-Plumas</t>
  </si>
  <si>
    <t>11131502-Pieles</t>
  </si>
  <si>
    <t>11131503-Pelo animal</t>
  </si>
  <si>
    <t>11131504-Cueros</t>
  </si>
  <si>
    <t>11131505-Mohair sin procesar</t>
  </si>
  <si>
    <t>11131506-Lana sin procesar</t>
  </si>
  <si>
    <t>11131507-Gamuza</t>
  </si>
  <si>
    <t>11131508-Cuero de grano completo</t>
  </si>
  <si>
    <t>11131601-Marfil</t>
  </si>
  <si>
    <t>11131602-Semen</t>
  </si>
  <si>
    <t>11131603-Excreciones</t>
  </si>
  <si>
    <t>11131604-Huevas de pescado</t>
  </si>
  <si>
    <t>11131605-Huesos</t>
  </si>
  <si>
    <t>11131606-Cuernos de animales</t>
  </si>
  <si>
    <t>11131607-Embriones</t>
  </si>
  <si>
    <t>11131608-Artículos de concha</t>
  </si>
  <si>
    <t>11141601-Desecho o desperdicio textil</t>
  </si>
  <si>
    <t>11141602-Desecho o desperdicio plástico</t>
  </si>
  <si>
    <t>11141603-Desechos de aceite</t>
  </si>
  <si>
    <t>11141604-Desechos de papel</t>
  </si>
  <si>
    <t>11141605-Desecho o desperdicios de vidrio</t>
  </si>
  <si>
    <t>11141606-Desecho o desperdicios de madera</t>
  </si>
  <si>
    <t>11141607-Desecho o desperdicios de caucho</t>
  </si>
  <si>
    <t>11141608-Desecho o desperdicios peligrosos</t>
  </si>
  <si>
    <t>11141609-Composición de cuero</t>
  </si>
  <si>
    <t>11141610-Desecho o desperdicios de cuero</t>
  </si>
  <si>
    <t>11141701-Desecho o desperdicios de alimentos</t>
  </si>
  <si>
    <t>11141702-Desecho o desperdicios de tabaco</t>
  </si>
  <si>
    <t>11151501-Fibras de acetato</t>
  </si>
  <si>
    <t>11151502-Fibras de nylon</t>
  </si>
  <si>
    <t>11151503-Fibras de poliéster</t>
  </si>
  <si>
    <t xml:space="preserve">11151504-Fibras de acrílico </t>
  </si>
  <si>
    <t xml:space="preserve">11151505-Fibras de viscosas </t>
  </si>
  <si>
    <t>11151506-Fibras de rayón</t>
  </si>
  <si>
    <t>11151507-Fibras de algodón</t>
  </si>
  <si>
    <t>11151508-Fibras de lana</t>
  </si>
  <si>
    <t>11151509-Fibras de seda</t>
  </si>
  <si>
    <t>11151510-Fibras vegetales</t>
  </si>
  <si>
    <t>11151511-Fibras de polipropileno</t>
  </si>
  <si>
    <t>11151512-Fibras de vidrio</t>
  </si>
  <si>
    <t>11151513-Fibras cerámicas</t>
  </si>
  <si>
    <t>11151514-Fibras de polímero de aramida</t>
  </si>
  <si>
    <t>11151515-Fibras de asbesto</t>
  </si>
  <si>
    <t>11151516-Fibras de poliuretano o spándex</t>
  </si>
  <si>
    <t>11151517-Fibras de alcohol polivinilo</t>
  </si>
  <si>
    <t>11151518-Fibras de polietileno</t>
  </si>
  <si>
    <t>11151519-Fibras de lana de roca o lana mineral</t>
  </si>
  <si>
    <t>11151601-Hebra de algodón</t>
  </si>
  <si>
    <t>11151602-Hebra de seda</t>
  </si>
  <si>
    <t>11151603-Hebra de poliéster</t>
  </si>
  <si>
    <t>11151604-Hebra de poliamida</t>
  </si>
  <si>
    <t>11151605-Hebra de bismaleimida</t>
  </si>
  <si>
    <t>11151606-Hebra de fibra de vidrio</t>
  </si>
  <si>
    <t>11151607-Hebra de grafito</t>
  </si>
  <si>
    <t>11151608-Hebra de nylon</t>
  </si>
  <si>
    <t>11151609-Hebra de resina impregnada</t>
  </si>
  <si>
    <t>11151610-Hebra de caucho o látex</t>
  </si>
  <si>
    <t>11151611-Hebra de spandex</t>
  </si>
  <si>
    <t>11151612-Hebra de asbesto</t>
  </si>
  <si>
    <t>11151701-Hilado de lana</t>
  </si>
  <si>
    <t>11151702-Hilado de algodón</t>
  </si>
  <si>
    <t>11151703-Hilado de poliéster</t>
  </si>
  <si>
    <t>11151704-Hilado de acrílico</t>
  </si>
  <si>
    <t>11151705-Hilado de seda</t>
  </si>
  <si>
    <t>11151706-Hilado de ramie</t>
  </si>
  <si>
    <t>11151708-Hilado de pelo animal</t>
  </si>
  <si>
    <t>11151709-Hilado de sintético</t>
  </si>
  <si>
    <t>11151710-Hilado de yute</t>
  </si>
  <si>
    <t>11151711-Hilado de fibra de coco</t>
  </si>
  <si>
    <t>11151712-Hilado de papel</t>
  </si>
  <si>
    <t>11151713-Hilado de cáñamo</t>
  </si>
  <si>
    <t>11151714-Hilado de vidrio</t>
  </si>
  <si>
    <t>11151715-Hilado de lino</t>
  </si>
  <si>
    <t>11151716-Hilado mezclado</t>
  </si>
  <si>
    <t>11161501-Textiles de seda de tejido simple</t>
  </si>
  <si>
    <t>11161502-Textiles de seda de tejido  jacquard</t>
  </si>
  <si>
    <t>11161503-Textiles de lana</t>
  </si>
  <si>
    <t>11161504-Textiles de tejido de pana</t>
  </si>
  <si>
    <t>11161601-Tejidos de lana en tafetán</t>
  </si>
  <si>
    <t>11161602-Tejidos de lana urdidos a la jacquard</t>
  </si>
  <si>
    <t>11161603-Tejidos de lana de punto</t>
  </si>
  <si>
    <t>11161604-Tejidos de lana de ligamento de sarga</t>
  </si>
  <si>
    <t>11161701-Textiles de algodón de tejido simple</t>
  </si>
  <si>
    <t>11161702-Textiles de algodón de tejido de pana</t>
  </si>
  <si>
    <t xml:space="preserve">11161703-Tela de algodón oxford </t>
  </si>
  <si>
    <t>11161704-Textiles de algodón tejido</t>
  </si>
  <si>
    <t xml:space="preserve">11161705-Textiles de terciopelo de algodón </t>
  </si>
  <si>
    <t>11161801-Textil sintético de tejido sintético</t>
  </si>
  <si>
    <t>11161802-Textil sintético de tejido jacquard</t>
  </si>
  <si>
    <t>11161803-Textil sintético de tejido dobby</t>
  </si>
  <si>
    <t>11161804-Textil sintético tejido</t>
  </si>
  <si>
    <t>11161805-Textil sintético de terciopelo</t>
  </si>
  <si>
    <t>11161806-Textil sintético de tejido de pana</t>
  </si>
  <si>
    <t>11161807-Textil sintético de felpa</t>
  </si>
  <si>
    <t>11162001-Textil de fibra vegetal tejida distinta de algodón simple</t>
  </si>
  <si>
    <t>11162002-Textil de fibra vegetal tejida distinta de algodón</t>
  </si>
  <si>
    <t>11162003-Tela de arpillera o cáñamo o yute</t>
  </si>
  <si>
    <t>11162101-Tela o textil de queso</t>
  </si>
  <si>
    <t>11162102-Tela o textil de bismaleimida</t>
  </si>
  <si>
    <t>11162104-Tela o textil de grafito</t>
  </si>
  <si>
    <t>11162105-Tela o textil de vidrio</t>
  </si>
  <si>
    <t>11162107-Tela de resina impregnada</t>
  </si>
  <si>
    <t>11162108-Tela malla de alambre</t>
  </si>
  <si>
    <t xml:space="preserve">11162109-Encaje </t>
  </si>
  <si>
    <t>11162110-Malla red</t>
  </si>
  <si>
    <t>11162111-Malla</t>
  </si>
  <si>
    <t>11162112-Telas revestidas</t>
  </si>
  <si>
    <t>11162113-Telas para tapicería</t>
  </si>
  <si>
    <t>11162114-Telas o cintas de velcro</t>
  </si>
  <si>
    <t xml:space="preserve">11162115-Trenza elástica </t>
  </si>
  <si>
    <t>11162116-Tela de fique o estopa</t>
  </si>
  <si>
    <t>11162117-Tela de caucho</t>
  </si>
  <si>
    <t>11162118-Tela de hilado de papel</t>
  </si>
  <si>
    <t>11162119-Tela de calcado</t>
  </si>
  <si>
    <t>11162120-Tela de cernido</t>
  </si>
  <si>
    <t>11162121-Artículos de pasamanería y ornamentales</t>
  </si>
  <si>
    <t>11162122-Tela de sujeción</t>
  </si>
  <si>
    <t>11162123-Tela de cinta</t>
  </si>
  <si>
    <t>11162124-Tela de fieltro</t>
  </si>
  <si>
    <t>11162125-Tela de correas</t>
  </si>
  <si>
    <t>11162126-Tela acolchada</t>
  </si>
  <si>
    <t>11162127-Tela de camuflaje</t>
  </si>
  <si>
    <t>11162128-Tela de paracaídas</t>
  </si>
  <si>
    <t>11162129-Tela marquisette</t>
  </si>
  <si>
    <t>11162130-Tela dosel</t>
  </si>
  <si>
    <t>11162131-Tela para ribeteado</t>
  </si>
  <si>
    <t>11162132-Tela de damasco</t>
  </si>
  <si>
    <t>11162133-Tela de satín</t>
  </si>
  <si>
    <t>11162201-Telas no tejidas ligadas térmicamente</t>
  </si>
  <si>
    <t>11162202-Telas no tejidas hidroentrelazadas</t>
  </si>
  <si>
    <t>11162301-Cuero de gamuza</t>
  </si>
  <si>
    <t>11162302-Cuero de cabra</t>
  </si>
  <si>
    <t>11162303-Cuero de oveja</t>
  </si>
  <si>
    <t xml:space="preserve">11162304-Cuero acharolado </t>
  </si>
  <si>
    <t>11162305-Cuero de vaca</t>
  </si>
  <si>
    <t>11162306-Cuero de cerdo</t>
  </si>
  <si>
    <t>11162307-Cuero sintético o de imitación</t>
  </si>
  <si>
    <t>11162308-Cuero de búfalo</t>
  </si>
  <si>
    <t>11162309-Cuero de reptil</t>
  </si>
  <si>
    <t>11162310-Cuero de caballo</t>
  </si>
  <si>
    <t>11162311-Cuero de becerro</t>
  </si>
  <si>
    <t>11162401-Guata de algodón</t>
  </si>
  <si>
    <t>11162402-Guata sintética</t>
  </si>
  <si>
    <t xml:space="preserve">11171501-Acero e24-2 o a37-2 </t>
  </si>
  <si>
    <t>11171601-Aleación de acero inoxidable 304</t>
  </si>
  <si>
    <t>11171602-Aleación de acero inoxidable 304i</t>
  </si>
  <si>
    <t>11171603-Aleación de acero inoxidable 316</t>
  </si>
  <si>
    <t>11171604-Aleación de ferroníquel</t>
  </si>
  <si>
    <t>11171701-Acero de alta velocidad z90wdcv6542 o m2</t>
  </si>
  <si>
    <t>11171702-Acero de alta velocidad z90wdkcv65542 or m35</t>
  </si>
  <si>
    <t>11171801-Súper aleación inconel 600</t>
  </si>
  <si>
    <t>11171901-Súper aleación ta6v</t>
  </si>
  <si>
    <t>11172001-Aleación de aluminio 7178</t>
  </si>
  <si>
    <t>11172002-Aluminio refundido</t>
  </si>
  <si>
    <t>11172003-Aleación de hierro y aluminio</t>
  </si>
  <si>
    <t>11172101-Aleación pigmalión ú 846</t>
  </si>
  <si>
    <t>11172201-Aleación de aluminio y manganeso</t>
  </si>
  <si>
    <t>11172301-Aleación de ferro manganeso</t>
  </si>
  <si>
    <t>11172302-Aleación de ferro manganeso carbono medio</t>
  </si>
  <si>
    <t>11172303-Aleación de silicona manganeso</t>
  </si>
  <si>
    <t>11172304-Aleación de ferro manganeso carbono bajo</t>
  </si>
  <si>
    <t>11181501-Óxido de molibdeno</t>
  </si>
  <si>
    <t>11181502-Óxido de titanio</t>
  </si>
  <si>
    <t>11181503-Óxido de indio</t>
  </si>
  <si>
    <t>11181504-Óxido de estaño</t>
  </si>
  <si>
    <t>11181505-Arcilla de sellado</t>
  </si>
  <si>
    <t>11181506-Óxido de vanadio</t>
  </si>
  <si>
    <t>11181507-Óxido de níquel</t>
  </si>
  <si>
    <t>11181508-Óxido de manganeso</t>
  </si>
  <si>
    <t>11191501-Sólidos de níquel</t>
  </si>
  <si>
    <t>11191502-Sólidos de acero básico</t>
  </si>
  <si>
    <t>11191503-Sólidos de aleación ferrosa</t>
  </si>
  <si>
    <t>11191504-Sólidos de aleación no ferrosa</t>
  </si>
  <si>
    <t>11191505-Sólidos de súper aleación</t>
  </si>
  <si>
    <t>11191601-Chatarra de níquel</t>
  </si>
  <si>
    <t>11191602-Chatarra de acero básico</t>
  </si>
  <si>
    <t>11191603-Chatarra de aleación ferrosa</t>
  </si>
  <si>
    <t>11191604-Chatarra de aleación no ferrosa</t>
  </si>
  <si>
    <t xml:space="preserve">11191605-Chatarra de súper aleación </t>
  </si>
  <si>
    <t>11191606-Destrozos automovilísticos para chatarra o desecho</t>
  </si>
  <si>
    <t>11191607-Chatarra de cobre</t>
  </si>
  <si>
    <t>11191608-Chatarra de plomo</t>
  </si>
  <si>
    <t>11191609-Chatarra de zinc</t>
  </si>
  <si>
    <t>11191610-Chatarra de aluminio</t>
  </si>
  <si>
    <t>11191611-Chatarra de estaño</t>
  </si>
  <si>
    <t>11191701-Torneados (virutas) de níquel</t>
  </si>
  <si>
    <t>11191702-Torneados (virutas) de bronce</t>
  </si>
  <si>
    <t>11191801-Escoria de manganeso</t>
  </si>
  <si>
    <t>11191802-Sulfuro de cobre</t>
  </si>
  <si>
    <t>11191803-Sulfuro de níquel</t>
  </si>
  <si>
    <t>12131501-Dinamita</t>
  </si>
  <si>
    <t>12131502-Cartuchos explosivos</t>
  </si>
  <si>
    <t>12131503-Explosivos propelentes</t>
  </si>
  <si>
    <t>12131504-Cargas explosivas</t>
  </si>
  <si>
    <t>12131505-Explosivos plásticos</t>
  </si>
  <si>
    <t>12131506-Explosivos aluminizados</t>
  </si>
  <si>
    <t>12131507-Explosivos de nitrato de amonio</t>
  </si>
  <si>
    <t>12131508-Explosivos de polvo de nitroglicerina</t>
  </si>
  <si>
    <t>12131509-Nitrato de amonio y fuel oil - anfo</t>
  </si>
  <si>
    <t>12131601-Fuegos artificiales</t>
  </si>
  <si>
    <t>12131602-Señales de niebla</t>
  </si>
  <si>
    <t>12131603-Cohetes de lluvia</t>
  </si>
  <si>
    <t>12131604-Antorchas</t>
  </si>
  <si>
    <t>12131605-Materiales pirotécnicos para el teatro o la televisión</t>
  </si>
  <si>
    <t>12131701-Estopines</t>
  </si>
  <si>
    <t>12131702-Detonadores</t>
  </si>
  <si>
    <t>12131703-Mechas explosivas</t>
  </si>
  <si>
    <t>12131704-Iniciadores explosivos</t>
  </si>
  <si>
    <t>12131705-Fulminantes explosivos</t>
  </si>
  <si>
    <t>12131706-Fósforos</t>
  </si>
  <si>
    <t>12131707-Encendedores</t>
  </si>
  <si>
    <t>12131708-Caja detonadora</t>
  </si>
  <si>
    <t>12131709-Apisonadores de explosivos</t>
  </si>
  <si>
    <t>12131801-Propelente en polvo</t>
  </si>
  <si>
    <t>12131802-Propelente sólido</t>
  </si>
  <si>
    <t>12131803-Propelente de pistola</t>
  </si>
  <si>
    <t>12131804-Propelente de alta energía</t>
  </si>
  <si>
    <t>12131805-Propelente en gel</t>
  </si>
  <si>
    <t>12131806-Propelente híbridos</t>
  </si>
  <si>
    <t>12141501-Berilio be</t>
  </si>
  <si>
    <t>12141502-Magnesio mg</t>
  </si>
  <si>
    <t>12141503-Calcio ca</t>
  </si>
  <si>
    <t>12141504-Estroncio sr</t>
  </si>
  <si>
    <t>12141505-Bario ba</t>
  </si>
  <si>
    <t>12141506-Radio ra</t>
  </si>
  <si>
    <t>12141601-Cerio ce</t>
  </si>
  <si>
    <t>12141602-Disprosio dy</t>
  </si>
  <si>
    <t>12141603-Erbio er</t>
  </si>
  <si>
    <t>12141604-Europio eu</t>
  </si>
  <si>
    <t>12141605-Gadolinio gd</t>
  </si>
  <si>
    <t>12141606-Holmio ho</t>
  </si>
  <si>
    <t>12141607-Lantano la</t>
  </si>
  <si>
    <t>12141608-Lutecio lu</t>
  </si>
  <si>
    <t>12141609-Neodimio nd</t>
  </si>
  <si>
    <t>12141610-Praseodimio pr</t>
  </si>
  <si>
    <t>12141611-Promecio pm</t>
  </si>
  <si>
    <t>12141612-Samario sm</t>
  </si>
  <si>
    <t>12141613-Escandio sc</t>
  </si>
  <si>
    <t>12141614-Terbio tb</t>
  </si>
  <si>
    <t>12141615-Tulio tm</t>
  </si>
  <si>
    <t>12141616-Iterbio yb</t>
  </si>
  <si>
    <t>12141617-Itrio y</t>
  </si>
  <si>
    <t>12141701-Actinio ac</t>
  </si>
  <si>
    <t xml:space="preserve">12141702-Aluminio al </t>
  </si>
  <si>
    <t>12141703-Americio am</t>
  </si>
  <si>
    <t>12141704-Antimonio sb</t>
  </si>
  <si>
    <t>12141705-Berkelio bk</t>
  </si>
  <si>
    <t>12141706-Bismuto bi</t>
  </si>
  <si>
    <t>12141707-Cadmio ca</t>
  </si>
  <si>
    <t>12141708-Californio cf</t>
  </si>
  <si>
    <t>12141709-Cromo cr</t>
  </si>
  <si>
    <t>12141710-Cobalto co</t>
  </si>
  <si>
    <t>12141711-Cobre cu</t>
  </si>
  <si>
    <t>12141712-Curio cm</t>
  </si>
  <si>
    <t>12141713-Einstenio es</t>
  </si>
  <si>
    <t>12141714-Fermio fm</t>
  </si>
  <si>
    <t>12141715-Galio ga</t>
  </si>
  <si>
    <t>12141716-Germanio ge</t>
  </si>
  <si>
    <t>12141717-Oro au</t>
  </si>
  <si>
    <t>12141718-Hafnio hf</t>
  </si>
  <si>
    <t>12141719-Indio in</t>
  </si>
  <si>
    <t>12141720-Iridio ir</t>
  </si>
  <si>
    <t>12141721-Hierro fe</t>
  </si>
  <si>
    <t>12141722-Lawrencio lr</t>
  </si>
  <si>
    <t>12141723-Plomo pb</t>
  </si>
  <si>
    <t>12141724-Manganeso mn</t>
  </si>
  <si>
    <t>12141725-Mendelevio md</t>
  </si>
  <si>
    <t>12141726-Mercurio hg</t>
  </si>
  <si>
    <t>12141727-Molibdeno mo</t>
  </si>
  <si>
    <t>12141728-Neptunio np</t>
  </si>
  <si>
    <t>12141729-Níquel ni</t>
  </si>
  <si>
    <t>12141730-Niobio nb</t>
  </si>
  <si>
    <t>12141731-Nobelio no</t>
  </si>
  <si>
    <t>12141732-Osmio os</t>
  </si>
  <si>
    <t>12141733-Paladio pd</t>
  </si>
  <si>
    <t>12141734-Platino pyt</t>
  </si>
  <si>
    <t>12141735-Plutonio pu</t>
  </si>
  <si>
    <t>12141736-Protactinio pa</t>
  </si>
  <si>
    <t>12141737-Renio re</t>
  </si>
  <si>
    <t>12141738-Rodio rh</t>
  </si>
  <si>
    <t>12141739-Rutenio ru</t>
  </si>
  <si>
    <t>12141740-Plata ag</t>
  </si>
  <si>
    <t>12141741-Tántalo ta</t>
  </si>
  <si>
    <t>12141742-Tecnecio te</t>
  </si>
  <si>
    <t>12141743-Talio tl</t>
  </si>
  <si>
    <t>12141744-Torio th</t>
  </si>
  <si>
    <t>12141745-Estaño sn</t>
  </si>
  <si>
    <t>12141746-Titanio ti</t>
  </si>
  <si>
    <t>12141747-Tungsteno w</t>
  </si>
  <si>
    <t>12141748-Uranio u</t>
  </si>
  <si>
    <t>12141749-Vanadio v</t>
  </si>
  <si>
    <t>12141750-Zinc zn</t>
  </si>
  <si>
    <t>12141751-Zirconio zr</t>
  </si>
  <si>
    <t>12141752-Bohrio bh</t>
  </si>
  <si>
    <t>12141753-Dubnio db</t>
  </si>
  <si>
    <t>12141754-Hassio hs</t>
  </si>
  <si>
    <t>12141755-Rutherfordio rf</t>
  </si>
  <si>
    <t>12141756-Seaborgio sg</t>
  </si>
  <si>
    <t>12141757-Ununnilium uum</t>
  </si>
  <si>
    <t>12141758-Unununium uuu</t>
  </si>
  <si>
    <t>12141759-Ununbium uub</t>
  </si>
  <si>
    <t>12141760-Polonio po</t>
  </si>
  <si>
    <t>12141801-Cesio cs</t>
  </si>
  <si>
    <t>12141802-Francio fm</t>
  </si>
  <si>
    <t>12141803-Litio li</t>
  </si>
  <si>
    <t>12141804-Potasio k</t>
  </si>
  <si>
    <t>12141805-Rubidio rb</t>
  </si>
  <si>
    <t>12141806-Sodio na</t>
  </si>
  <si>
    <t>12141901-Cloro cl</t>
  </si>
  <si>
    <t>12141902-Hidrógeno h</t>
  </si>
  <si>
    <t>12141903-Nitrógeno n</t>
  </si>
  <si>
    <t>12141904-Oxígeno o</t>
  </si>
  <si>
    <t>12141905-Flúor f</t>
  </si>
  <si>
    <t>12141906-Arsénico as</t>
  </si>
  <si>
    <t>12141907-Boro b</t>
  </si>
  <si>
    <t>12141908-Carbono c</t>
  </si>
  <si>
    <t>12141909-Fósforo p</t>
  </si>
  <si>
    <t>12141910-Selenio se</t>
  </si>
  <si>
    <t>12141911-Silicona si</t>
  </si>
  <si>
    <t>12141912-Azufre s</t>
  </si>
  <si>
    <t>12141913-Telurio te</t>
  </si>
  <si>
    <t>12141914-Astato at</t>
  </si>
  <si>
    <t>12141915-Bromo br</t>
  </si>
  <si>
    <t>12141916-Yodo i</t>
  </si>
  <si>
    <t>12142001-Gas xenón xe</t>
  </si>
  <si>
    <t>12142002-Gas radón rn</t>
  </si>
  <si>
    <t>12142003-Gas criptón kr</t>
  </si>
  <si>
    <t>12142004-Gas argón ar</t>
  </si>
  <si>
    <t>12142005-Gas helio he</t>
  </si>
  <si>
    <t>12142006-Gas neón ne</t>
  </si>
  <si>
    <t>12142101-Gases compuestos de hidrógeno</t>
  </si>
  <si>
    <t>12142102-Gases compuestos clorados</t>
  </si>
  <si>
    <t>12142103-Amoniaco</t>
  </si>
  <si>
    <t>12142104-Gas dióxido de carbono</t>
  </si>
  <si>
    <t>12142105-Aire industrial</t>
  </si>
  <si>
    <t>12142106-Mezclas de gas inerte</t>
  </si>
  <si>
    <t>12142107-Sulfato de hidrógeno</t>
  </si>
  <si>
    <t>12142108-Monóxido de carbono</t>
  </si>
  <si>
    <t>12142109-Hielo seco</t>
  </si>
  <si>
    <t>12142110-Amoniaco líquido</t>
  </si>
  <si>
    <t>12142201-Disolvente deuterado</t>
  </si>
  <si>
    <t>12142202-Agua pesada</t>
  </si>
  <si>
    <t>12142203-Fuentes alfa</t>
  </si>
  <si>
    <t>12142204-Fuentes beta</t>
  </si>
  <si>
    <t>12142205-Fuentes de cobalto</t>
  </si>
  <si>
    <t>12142206-Fuentes gamma</t>
  </si>
  <si>
    <t>12142207-Fuentes radio – isótopo</t>
  </si>
  <si>
    <t>12142208-Fuentes de calibración</t>
  </si>
  <si>
    <t>12161501-Etiquetas de afinidad</t>
  </si>
  <si>
    <t>12161502-Agentes de entrecruzamiento</t>
  </si>
  <si>
    <t>12161503-Kits de reactivos</t>
  </si>
  <si>
    <t>12161504-Reactivos sulfhidrilo</t>
  </si>
  <si>
    <t>12161505-Agentes de intercalación</t>
  </si>
  <si>
    <t>12161506-Agentes de desvío</t>
  </si>
  <si>
    <t>12161507-Reactivo cupferrón</t>
  </si>
  <si>
    <t>12161601-Catalizadores ácidos</t>
  </si>
  <si>
    <t>12161602-Catalizadores de combustión</t>
  </si>
  <si>
    <t>12161603-Catalizadores a la medida</t>
  </si>
  <si>
    <t>12161604-Catalizadores de ruptura</t>
  </si>
  <si>
    <t>12161605-Catalizadores fe tratamiento</t>
  </si>
  <si>
    <t>12161606-Catalizadores reformadores</t>
  </si>
  <si>
    <t>12161701-Mezclas de anfólito</t>
  </si>
  <si>
    <t>12161702-Soluciones reguladoras de bicarbonato</t>
  </si>
  <si>
    <t xml:space="preserve">12161703-Otras soluciones reguladoras </t>
  </si>
  <si>
    <t>12161704-Soluciones reguladoras ácidas</t>
  </si>
  <si>
    <t>12161705-Soluciones reguladoras básicas</t>
  </si>
  <si>
    <t>12161706-Soluciones reguladoras neutrales</t>
  </si>
  <si>
    <t>12161801-Geles</t>
  </si>
  <si>
    <t>12161802-Suspensiones</t>
  </si>
  <si>
    <t>12161803-Aerosoles</t>
  </si>
  <si>
    <t>12161804-Emulsiones</t>
  </si>
  <si>
    <t>12161805-Agentes gelificantes naturales</t>
  </si>
  <si>
    <t>12161806-Agentes gelificantes sintéticos</t>
  </si>
  <si>
    <t>12161807-Estabilizadores de gel</t>
  </si>
  <si>
    <t>12161808-Agentes de suspensión</t>
  </si>
  <si>
    <t>12161809-Gel de silicona</t>
  </si>
  <si>
    <t>12161901-Agentes anti – espuma</t>
  </si>
  <si>
    <t>12161902-Surfactantes detergentes</t>
  </si>
  <si>
    <t>12161903-Agentes de espuma</t>
  </si>
  <si>
    <t>12161904-Agentes de dispersión</t>
  </si>
  <si>
    <t>12161905-Enjuagues</t>
  </si>
  <si>
    <t>12161906-Agentes de humectación</t>
  </si>
  <si>
    <t>12161907-Aditivos de inundación de agua</t>
  </si>
  <si>
    <t>12161908-Alkil sulfatos</t>
  </si>
  <si>
    <t>12161909-Betaínas</t>
  </si>
  <si>
    <t>12161910-Sulfatos de éter</t>
  </si>
  <si>
    <t>12161911-Cuaternarios</t>
  </si>
  <si>
    <t>12161912-Sultaína</t>
  </si>
  <si>
    <t>12161913-Coadyuvante de rociado</t>
  </si>
  <si>
    <t>12162002-Poliméricos</t>
  </si>
  <si>
    <t>12162003-Aceites agrícolas</t>
  </si>
  <si>
    <t>12162004-Sulfonamidas</t>
  </si>
  <si>
    <t>12162005-Glutaratos</t>
  </si>
  <si>
    <t>12162006-Plastificante ester aromático</t>
  </si>
  <si>
    <t>12162101-Retardantes brominados</t>
  </si>
  <si>
    <t>12162201-Ácido ascórbico</t>
  </si>
  <si>
    <t>12162202-Beta caroteno</t>
  </si>
  <si>
    <t>12162203-Butilhidroxianisol</t>
  </si>
  <si>
    <t>12162204-Butilado hidroxitolueno</t>
  </si>
  <si>
    <t>12162205-Citrato de calcio</t>
  </si>
  <si>
    <t>12162206-Cantaxantina</t>
  </si>
  <si>
    <t>12162207-Melatonina</t>
  </si>
  <si>
    <t>12162208-Ácido nordihidroguaiarético</t>
  </si>
  <si>
    <t>12162209-Galato de propilo</t>
  </si>
  <si>
    <t>12162210-Silibinina</t>
  </si>
  <si>
    <t>12162211-Dióxido de azufre</t>
  </si>
  <si>
    <t>12162212-Ubicquinona o coenzima q10</t>
  </si>
  <si>
    <t>12162301-Agentes de curado transmitidos por el agua</t>
  </si>
  <si>
    <t>12162302-Aceleradores de cemento</t>
  </si>
  <si>
    <t>12162303-Retardantes de cemento</t>
  </si>
  <si>
    <t>12162304-Acelerador adhesivo</t>
  </si>
  <si>
    <t>12162305-Aditivo de concreto</t>
  </si>
  <si>
    <t>12162401-Rompedores de polímero ácido</t>
  </si>
  <si>
    <t>12162402-Rompedores de polímero orgánico</t>
  </si>
  <si>
    <t>12162501-Rompedores de emulsión agua en aceite</t>
  </si>
  <si>
    <t>12162502-Rompedores de emulsión aceite en agua</t>
  </si>
  <si>
    <t>12162503-Ayudas de flotación</t>
  </si>
  <si>
    <t>12162601-Estabilizadores de arcilla inorgánica</t>
  </si>
  <si>
    <t>12162602-Estabilizadores de arcilla orgánica</t>
  </si>
  <si>
    <t>12162701-Aditivos de pérdida de fluido de polímeros modificados</t>
  </si>
  <si>
    <t>12162702-Aditivos de pérdida de fluido de polímeros naturales</t>
  </si>
  <si>
    <t>12162801-Reductores de fricción aniónico</t>
  </si>
  <si>
    <t>12162802-Reductores de fricción catódica</t>
  </si>
  <si>
    <t>12162901-Agentes de control de asfaltenos de parafina tipo solvente</t>
  </si>
  <si>
    <t>12162902-Agentes de control de asfaltenos de parafina modificados cristal</t>
  </si>
  <si>
    <t>12162903-Agentes de control de asfaltenos de parafina tipo dispersante</t>
  </si>
  <si>
    <t xml:space="preserve">12163001-Agentes de limpieza de lodo </t>
  </si>
  <si>
    <t>12163101-Aditivos anti – lodos</t>
  </si>
  <si>
    <t>12163102-Desfloculante</t>
  </si>
  <si>
    <t>12163201-Aditivos de migración anti gas</t>
  </si>
  <si>
    <t>12163301-Agentes de expansión de cemento</t>
  </si>
  <si>
    <t>12163401-Extensores de cemento</t>
  </si>
  <si>
    <t>12163501-Sellantes de cemento</t>
  </si>
  <si>
    <t>12163601-Inhibidores de corrosión en la producción de petróleo</t>
  </si>
  <si>
    <t>12163602-Inhibidores de corrosión en la producción de gas</t>
  </si>
  <si>
    <t>12163701-Controladores de hidrato de gas</t>
  </si>
  <si>
    <t>12163801-Eliminadores de sulfuro de hidrógeno</t>
  </si>
  <si>
    <t>12163802-Eliminadores de oxígeno</t>
  </si>
  <si>
    <t>12163901-Inhibidores de incrustaciones</t>
  </si>
  <si>
    <t>12163902-Removedores o convertidores de incrustaciones</t>
  </si>
  <si>
    <t>12164001-Microbicidas registrados</t>
  </si>
  <si>
    <t>12164101-Aditivos in situ</t>
  </si>
  <si>
    <t>12164102-Aditivos ácidos</t>
  </si>
  <si>
    <t>12164201-Inhibidores anti – corrosión</t>
  </si>
  <si>
    <t>12164301-Aditivos de control de hierro</t>
  </si>
  <si>
    <t>12164302-Aditivos secuestradores de hierro</t>
  </si>
  <si>
    <t>12164303-Inhibidor de la corrosión de hierro</t>
  </si>
  <si>
    <t>12164401-Aditivos no emulsificantes</t>
  </si>
  <si>
    <t>12164501-Preservativos de alimentos</t>
  </si>
  <si>
    <t>12164502- sabores o extractos</t>
  </si>
  <si>
    <t>12164503-Aditivos de fragancia</t>
  </si>
  <si>
    <t>12164504-Endulzantes</t>
  </si>
  <si>
    <t>12164505-Excipiente</t>
  </si>
  <si>
    <t>12164506-Aglutinante de tabletas</t>
  </si>
  <si>
    <t>12164507-Recubrimiento de tabletas</t>
  </si>
  <si>
    <t>12164508-Desintegrante</t>
  </si>
  <si>
    <t>12164509-Agente antiapelmazante</t>
  </si>
  <si>
    <t>12164601-Agente de dimensionamiento</t>
  </si>
  <si>
    <t>12164602-Agente de espesamiento</t>
  </si>
  <si>
    <t>12164603-Abrillantador óptico</t>
  </si>
  <si>
    <t>12164604-Agente antiestática</t>
  </si>
  <si>
    <t>12164605-Micro – floculante</t>
  </si>
  <si>
    <t>12164606-Estabilizador de luz y ultravioleta</t>
  </si>
  <si>
    <t>12164701-Aditivo antiséptico</t>
  </si>
  <si>
    <t>12164801-Agente reductor de agua en cemento</t>
  </si>
  <si>
    <t>12164802-Agente detenedor o hinchador de agua</t>
  </si>
  <si>
    <t>12164803-Repelente estructural de agua</t>
  </si>
  <si>
    <t>12164901-Recubrimiento impermeable de uretano</t>
  </si>
  <si>
    <t>12164902-Recubrimiento impermeable de asfalto</t>
  </si>
  <si>
    <t>12164903-Recubrimiento impermeable epoxi</t>
  </si>
  <si>
    <t>12164904-Recubrimiento impermeable inorgánico</t>
  </si>
  <si>
    <t>12164905-Agente de impermeabilización</t>
  </si>
  <si>
    <t>12165001-Concreto anti – contracción del cemento</t>
  </si>
  <si>
    <t>12165101-Gel de polímero</t>
  </si>
  <si>
    <t>12165102-Surfactante dispersante</t>
  </si>
  <si>
    <t>12165103-Surfactante polímero álcali asp</t>
  </si>
  <si>
    <t>12165104-Polímero surfactante sp</t>
  </si>
  <si>
    <t>12171501-Colorantes fluorescentes</t>
  </si>
  <si>
    <t>12171502-Colorantes ftaleínicos</t>
  </si>
  <si>
    <t>12171503-Colorantes rosanilina</t>
  </si>
  <si>
    <t xml:space="preserve">12171504-Colorantes fdc seguros para alimentos o cosméticos </t>
  </si>
  <si>
    <t xml:space="preserve">12171505-Lacado </t>
  </si>
  <si>
    <t>12171506-Colorantes naturales</t>
  </si>
  <si>
    <t>12171507-Colorantes de azufre</t>
  </si>
  <si>
    <t>12171508-Colorantes de cuba o tina</t>
  </si>
  <si>
    <t>12171509-Colorantes reactivos</t>
  </si>
  <si>
    <t>12171510-Colorantes solventes</t>
  </si>
  <si>
    <t>12171511-Colorantes ácidos</t>
  </si>
  <si>
    <t>12171602-Óxidos metálicos inorgánicos</t>
  </si>
  <si>
    <t>12171603-Negro carbono</t>
  </si>
  <si>
    <t>12171604-Dióxido de titanio</t>
  </si>
  <si>
    <t>12171605-Pigmentos orgánicos</t>
  </si>
  <si>
    <t>12171606-Zeaxantina</t>
  </si>
  <si>
    <t>12171607-Verde parís</t>
  </si>
  <si>
    <t>12171608-Caput mortuum (púrpura de cardenal)</t>
  </si>
  <si>
    <t>12171609-Verde cadmio</t>
  </si>
  <si>
    <t>12171610-Anaranjado cadmio</t>
  </si>
  <si>
    <t>12171611-Amarillo cadmio</t>
  </si>
  <si>
    <t>12171612-Rojo cadmio</t>
  </si>
  <si>
    <t>12171613-Rojo ocre</t>
  </si>
  <si>
    <t>12171614-Amarillo ocre</t>
  </si>
  <si>
    <t>12171615-Sanguina</t>
  </si>
  <si>
    <t>12171616-Azul de prusia</t>
  </si>
  <si>
    <t>12171617-Rojo veneciano</t>
  </si>
  <si>
    <t xml:space="preserve">12171618-Verde cromo </t>
  </si>
  <si>
    <t>12171619-Auerolina (amarillo de cobalto)</t>
  </si>
  <si>
    <t>12171620-Amarillo cromo</t>
  </si>
  <si>
    <t>12171621-Pigmento fluorescente</t>
  </si>
  <si>
    <t>12171701-Concentrado de color de polímero</t>
  </si>
  <si>
    <t>12171702-Dispersiones de pigmento</t>
  </si>
  <si>
    <t>12171703-Tintas</t>
  </si>
  <si>
    <t>12181501-Ceras sintéticas</t>
  </si>
  <si>
    <t>12181502-Ceras naturales</t>
  </si>
  <si>
    <t>12181503-Parafinas</t>
  </si>
  <si>
    <t>12181504-Petrolatos</t>
  </si>
  <si>
    <t>12181601-Aceites sintéticos</t>
  </si>
  <si>
    <t>12181602-Aceites naturales</t>
  </si>
  <si>
    <t>12191501-Disolventes aromáticos</t>
  </si>
  <si>
    <t>12191502-Disolventes alifáticos</t>
  </si>
  <si>
    <t>12191503-Fenoles o sus sustitutos y derivados</t>
  </si>
  <si>
    <t>12191504-Alcanos cíclicos</t>
  </si>
  <si>
    <t>12191601-Solventes de alcohol</t>
  </si>
  <si>
    <t>12191602-Solventes activos</t>
  </si>
  <si>
    <t>12352001-Alcanos</t>
  </si>
  <si>
    <t>12352002-Alquenos</t>
  </si>
  <si>
    <t>12352003-Alquinos</t>
  </si>
  <si>
    <t>12352005-Compuestos aromáticos o heterocíclicos</t>
  </si>
  <si>
    <t>12352101-Compuestos halogenados orgánicos</t>
  </si>
  <si>
    <t>12352102-Compuestos orgánicos nitro o nitroso</t>
  </si>
  <si>
    <t>12352103-Compuestos órgano – metálicos</t>
  </si>
  <si>
    <t>12352104-Alcoholes o sus sustitutos</t>
  </si>
  <si>
    <t>12352105-Alcoholes tio (mercaptanos)</t>
  </si>
  <si>
    <t>12352106-Ácidos orgánicos o sus sustitutos</t>
  </si>
  <si>
    <t>12352107-Sales orgánicas o sus sustitutos</t>
  </si>
  <si>
    <t>12352108-Esteres o sus sustitutos</t>
  </si>
  <si>
    <t>12352111-Amidas o imidas</t>
  </si>
  <si>
    <t>12352112-Esteres o sus sustitutos</t>
  </si>
  <si>
    <t>12352113-Tioéteres</t>
  </si>
  <si>
    <t>12352114-Aldehídos o sus sustitutos</t>
  </si>
  <si>
    <t>12352115-Cetonas o quinonas o sus sustitutos</t>
  </si>
  <si>
    <t>12352116-Amines o imines o sus sustitutos</t>
  </si>
  <si>
    <t xml:space="preserve">12352117-Cianuros o isocianuros </t>
  </si>
  <si>
    <t>12352118-Cianatos o isocianatos o tiocianatos o isotiocianatos</t>
  </si>
  <si>
    <t>12352119-Óxidos orgánicos</t>
  </si>
  <si>
    <t>12352120-Peróxidos orgánicos</t>
  </si>
  <si>
    <t>12352121-Hidróxidos orgánicos</t>
  </si>
  <si>
    <t>12352123-Ureidos o purinas o sus derivados</t>
  </si>
  <si>
    <t>12352124-Azo compuestos o sus sustitutos</t>
  </si>
  <si>
    <t>12352125-Azidas o azinas</t>
  </si>
  <si>
    <t>12352126-Oximas</t>
  </si>
  <si>
    <t>12352127-Hidracinas o hidracidas o sus sustitutos</t>
  </si>
  <si>
    <t>12352128-Fosfinas</t>
  </si>
  <si>
    <t>12352129-Amidinas o imidinas</t>
  </si>
  <si>
    <t>12352130-Intermedios de acrilato o metacrilato</t>
  </si>
  <si>
    <t>12352131-Pirrolidona</t>
  </si>
  <si>
    <t>12352132-Triclosán</t>
  </si>
  <si>
    <t>12352133-Condicionador de congelación</t>
  </si>
  <si>
    <t>12352135-Glicol propileno</t>
  </si>
  <si>
    <t>12352136-Glicol trietileno</t>
  </si>
  <si>
    <t>12352137-Glicol etileno</t>
  </si>
  <si>
    <t>12352201-Carbohidratos o sus derivados</t>
  </si>
  <si>
    <t>12352202-Proteínas</t>
  </si>
  <si>
    <t>12352203-Anticuerpos</t>
  </si>
  <si>
    <t>12352204-Enzimas</t>
  </si>
  <si>
    <t>12352205-Nutrientes</t>
  </si>
  <si>
    <t>12352206-Tejidos</t>
  </si>
  <si>
    <t>12352207-Cultivos y fluidos</t>
  </si>
  <si>
    <t>12352208-Ácido nucleico</t>
  </si>
  <si>
    <t>12352209-Aminoácidos o sus derivados</t>
  </si>
  <si>
    <t>12352210-Alcaloides</t>
  </si>
  <si>
    <t>12352211-Grasas o lípidos</t>
  </si>
  <si>
    <t>12352212-Terpenoides</t>
  </si>
  <si>
    <t>12352301-Ácidos inorgánicos</t>
  </si>
  <si>
    <t>12352302-Sales metálicas inorgánicas</t>
  </si>
  <si>
    <t>12352303-Óxidos inorgánicos</t>
  </si>
  <si>
    <t>12352304-Peróxidos inorgánicos</t>
  </si>
  <si>
    <t>12352305-Hidróxidos inorgánicos</t>
  </si>
  <si>
    <t>12352306-Hídridos inorgánicos</t>
  </si>
  <si>
    <t>12352307-Halidos ácidos o sus sustitutos</t>
  </si>
  <si>
    <t>12352308-Silicatos</t>
  </si>
  <si>
    <t>12352309-Sílice</t>
  </si>
  <si>
    <t>12352310-Siliconas</t>
  </si>
  <si>
    <t>12352311-Alúmina y otros compuestos de aluminio</t>
  </si>
  <si>
    <t>12352312-Permanganato de potasio</t>
  </si>
  <si>
    <t>12352313-Ácido trifluoroacético tfa</t>
  </si>
  <si>
    <t>12352314-Sulfato de amonio</t>
  </si>
  <si>
    <t>12352315-Caucho de silicona líquida</t>
  </si>
  <si>
    <t>12352316-Hidróxido de sodio</t>
  </si>
  <si>
    <t>12352317-Fluoruro de aluminio</t>
  </si>
  <si>
    <t>12352318-Fluoruro de calcio</t>
  </si>
  <si>
    <t>12352319-Hidróxido de calcio</t>
  </si>
  <si>
    <t>12352320-Hidróxido de potasio</t>
  </si>
  <si>
    <t>12352321-Glicol acetileno</t>
  </si>
  <si>
    <t>12352401-Mezclas químicas orgánicas</t>
  </si>
  <si>
    <t>12352402-Mezclas químicas inorgánicas</t>
  </si>
  <si>
    <t>12352501-Formaldehidos</t>
  </si>
  <si>
    <t>12352502-Glutarales</t>
  </si>
  <si>
    <t>12352503-Taninos</t>
  </si>
  <si>
    <t>13101501-Caucho látex</t>
  </si>
  <si>
    <t>13101502-Caucho crepe</t>
  </si>
  <si>
    <t>13101503-Caucho hoja ahumada</t>
  </si>
  <si>
    <t>13101504-Caucho espuma natural</t>
  </si>
  <si>
    <t>13101505-Caucho bloque o borona</t>
  </si>
  <si>
    <t>13101601-Caucho vulcanizado</t>
  </si>
  <si>
    <t>13101602-Caucho clorado</t>
  </si>
  <si>
    <t>13101603-Caucho clorhidrato</t>
  </si>
  <si>
    <t>13101604-Caucho ciclizado</t>
  </si>
  <si>
    <t>13101605-Caucho isomerizado</t>
  </si>
  <si>
    <t>13101606-Caucho termoplástico</t>
  </si>
  <si>
    <t xml:space="preserve">13101607-Compuesto de caucho </t>
  </si>
  <si>
    <t>13101608-Caucho reclamado</t>
  </si>
  <si>
    <t>13101701-Butadieno acilonitrilo nbr</t>
  </si>
  <si>
    <t>13101702-Nitrilo altamente saturado nhbr</t>
  </si>
  <si>
    <t>13101703-Fluorocarbono fcm</t>
  </si>
  <si>
    <t>13101704-Propileno etileno epe</t>
  </si>
  <si>
    <t>13101705-Butadieno estireno</t>
  </si>
  <si>
    <t>13101706-Clorpreno cr</t>
  </si>
  <si>
    <t>13101707-Isopreno isobutileno iir / xiir</t>
  </si>
  <si>
    <t>13101708-Silicona vmq y pmq y pvmq</t>
  </si>
  <si>
    <t>13101709-Fluorosilicona fvmq</t>
  </si>
  <si>
    <t>13101710-Poliacrilato acm</t>
  </si>
  <si>
    <t>13101711-Etileno acrílico aem</t>
  </si>
  <si>
    <t>13101712-Polietileno clorosulfonatado csm</t>
  </si>
  <si>
    <t>13101713-Cloropolietileno cm</t>
  </si>
  <si>
    <t>13101714-Epicloridrina</t>
  </si>
  <si>
    <t>13101715-Polisopreno natural nr</t>
  </si>
  <si>
    <t>13101716-Polisopreno sintético ir</t>
  </si>
  <si>
    <t>13101717-Poliéster uretano au</t>
  </si>
  <si>
    <t>13101718-Poliéster uretano eu</t>
  </si>
  <si>
    <t>13101719-Polibutadieno br</t>
  </si>
  <si>
    <t>13101720-Poli éter bloque amida peba</t>
  </si>
  <si>
    <t>13101721-Estireno bloque copolímero tes</t>
  </si>
  <si>
    <t>13101722-Copoliester</t>
  </si>
  <si>
    <t>13101723-Termoplástico</t>
  </si>
  <si>
    <t>13101724-Poliolefínico</t>
  </si>
  <si>
    <t>13101725-Etileno propileno dieno epdm</t>
  </si>
  <si>
    <t>13101902-Fenólico pf</t>
  </si>
  <si>
    <t>13101903-Poliéster no saturado up</t>
  </si>
  <si>
    <t>13101904-Urea uf</t>
  </si>
  <si>
    <t>13101905-Melamina mf</t>
  </si>
  <si>
    <t>13101906-Poliuretano termoestable pur</t>
  </si>
  <si>
    <t>13102001-Acrilonitrilo butadieno estireno abs</t>
  </si>
  <si>
    <t>13102002-Aleaciones de acrilonitrilo butadieno estireno abs</t>
  </si>
  <si>
    <t>13102003-Polímero acetal</t>
  </si>
  <si>
    <t>13102005-Acrilonitrilo estireno acrílico asa</t>
  </si>
  <si>
    <t>13102006-Aleaciones de acrilonitrilo estireno acrílico asa</t>
  </si>
  <si>
    <t>13102008-Fluoropolímeros ptfe</t>
  </si>
  <si>
    <t>13102010-Polímero cristal líquido lcp</t>
  </si>
  <si>
    <t>13102011-Nylons poliamida pa</t>
  </si>
  <si>
    <t>13102012-(no hay sugerencias) pbt</t>
  </si>
  <si>
    <t>13102013-Policarbonato pc</t>
  </si>
  <si>
    <t>13102014-Polietereterquetona peek</t>
  </si>
  <si>
    <t>13102016-Polietersulfona pes</t>
  </si>
  <si>
    <t>13102017-Polietileno de baja densidad hdpe</t>
  </si>
  <si>
    <t>13102018-Polietileno de alta densidad ldpe</t>
  </si>
  <si>
    <t>13102019-Polietileno de media densidad mdpe</t>
  </si>
  <si>
    <t>13102020-Polietileno tereftalato pet</t>
  </si>
  <si>
    <t>13102021-Polimida pi</t>
  </si>
  <si>
    <t>13102022-Polipropileno pp</t>
  </si>
  <si>
    <t>13102024-Óxido de polifenileno ppo</t>
  </si>
  <si>
    <t>13102025-Sulfuro de polifenileno pps</t>
  </si>
  <si>
    <t>13102026-Poliestireno (icopor) ps</t>
  </si>
  <si>
    <t>13102027-Poliestireno de alto impacto hips</t>
  </si>
  <si>
    <t>13102028-Polisulfona psu</t>
  </si>
  <si>
    <t>13102029-Poliuretano termoplástico rígido rptu</t>
  </si>
  <si>
    <t>13102030-Cloruro de polivinilo pvc</t>
  </si>
  <si>
    <t>13102031-Éter de polifenilene ppe</t>
  </si>
  <si>
    <t>13102032-Poliolefina termoplástica tpo</t>
  </si>
  <si>
    <t>13111001-Epoxi</t>
  </si>
  <si>
    <t>13111002-Resina fenólica</t>
  </si>
  <si>
    <t>13111003-Resina polester no saturada</t>
  </si>
  <si>
    <t>13111004-Resina estireno butadieno acrilonitrilo</t>
  </si>
  <si>
    <t>13111005-Resina acrílica estireno acrilonitrilo</t>
  </si>
  <si>
    <t>13111006-Resina aleación acrílica estireno acrilonitrilo</t>
  </si>
  <si>
    <t>13111007-Resina fliuoropolímero</t>
  </si>
  <si>
    <t>13111008-Resina acetato vinilo etileno</t>
  </si>
  <si>
    <t>13111009-Resina polímero cristal líquido</t>
  </si>
  <si>
    <t>13111010-Nylon</t>
  </si>
  <si>
    <t>13111011-Tetralftalato polibutileno</t>
  </si>
  <si>
    <t>13111012-Resina de policarbonato</t>
  </si>
  <si>
    <t>13111013-Resina polietereterquetona</t>
  </si>
  <si>
    <t>13111014-Resina polieterimida</t>
  </si>
  <si>
    <t>13111015-Resina polietersulfona</t>
  </si>
  <si>
    <t>13111016-Polietileno</t>
  </si>
  <si>
    <t>13111017-Resina terftalato polietileno</t>
  </si>
  <si>
    <t>13111018-Resina polimida</t>
  </si>
  <si>
    <t>13111019-Resina polipropileno</t>
  </si>
  <si>
    <t>13111020-Resina poliftalamida</t>
  </si>
  <si>
    <t>13111021-Óxido de polietileno</t>
  </si>
  <si>
    <t>13111022-Resina sulfuro de polifenilene</t>
  </si>
  <si>
    <t>13111023-Resina de poliestireno</t>
  </si>
  <si>
    <t>13111024-Resina de polisulfona</t>
  </si>
  <si>
    <t>13111025-Resina de cloruro de polivinilo</t>
  </si>
  <si>
    <t>13111026-Resina de acrilonitrilo de estireno</t>
  </si>
  <si>
    <t>13111027-Formaldehído de urea</t>
  </si>
  <si>
    <t>13111028-Alquido</t>
  </si>
  <si>
    <t>13111029-Formaldehído de melamina</t>
  </si>
  <si>
    <t>13111030-Poliacetal</t>
  </si>
  <si>
    <t>13111031-Poliamida</t>
  </si>
  <si>
    <t>13111032-Grupo alilo</t>
  </si>
  <si>
    <t>13111033-Ácido acrílico de etileno</t>
  </si>
  <si>
    <t>13111034-Compuesto cloruro de polivinilo</t>
  </si>
  <si>
    <t>13111035-Solución de vinilo</t>
  </si>
  <si>
    <t>13111036-Fenoxi</t>
  </si>
  <si>
    <t>13111037-Resina compuesta</t>
  </si>
  <si>
    <t>13111038-Pirolidina polivinilo</t>
  </si>
  <si>
    <t>13111039-Tereftalato de polietileno o glicol modificado</t>
  </si>
  <si>
    <t>13111040-Fijador de hidrocarburo</t>
  </si>
  <si>
    <t>13111041-Mezclas de policarbonato</t>
  </si>
  <si>
    <t>13111042-Alcohol polivinilo</t>
  </si>
  <si>
    <t>13111043-Butiral polivinilo</t>
  </si>
  <si>
    <t>13111044-Compuesto de moldeo de poliéster</t>
  </si>
  <si>
    <t>13111045-Acetato de polivinilo</t>
  </si>
  <si>
    <t>13111046-Éter de polivinilo</t>
  </si>
  <si>
    <t>13111047-Polivinilo formal</t>
  </si>
  <si>
    <t>13111048-Acrílico de estireno</t>
  </si>
  <si>
    <t>13111049-Polímeros de propileno de etileno</t>
  </si>
  <si>
    <t>13111050-Óxido de polipropileno</t>
  </si>
  <si>
    <t>13111051-Éter de polipropileno</t>
  </si>
  <si>
    <t>13111052-Sulfona de polipropileno</t>
  </si>
  <si>
    <t>13111053-Polimetilacrilato</t>
  </si>
  <si>
    <t>13111054-Anhídrido maléico de estireno</t>
  </si>
  <si>
    <t>13111055-Poliestireno sindiotáctico</t>
  </si>
  <si>
    <t>13111056-Cloruro de polivinilo clorado</t>
  </si>
  <si>
    <t>13111057-Poliéster termoplástico</t>
  </si>
  <si>
    <t>13111058-Resinas de indeno</t>
  </si>
  <si>
    <t>13111059-Resinas plásticas</t>
  </si>
  <si>
    <t>13111060-Resinas de petróleo</t>
  </si>
  <si>
    <t>13111061-Resinas de poliuretano</t>
  </si>
  <si>
    <t>13111062-Resinas de polieter</t>
  </si>
  <si>
    <t>13111063-Resinas recicladas</t>
  </si>
  <si>
    <t>13111064-Resinas acrílicas</t>
  </si>
  <si>
    <t>13111065-Resinas celulosas</t>
  </si>
  <si>
    <t>13111066-Resinas de polipropileno</t>
  </si>
  <si>
    <t>13111067-Alcohol etileno vinilo</t>
  </si>
  <si>
    <t>13111068-Polietileno lineal de baja densidad</t>
  </si>
  <si>
    <t>13111069-Resina de poliacrilonitrilo</t>
  </si>
  <si>
    <t>13111070-Resina de poliamida – imida</t>
  </si>
  <si>
    <t>13111071-Resina de poliarileterquetona</t>
  </si>
  <si>
    <t>13111072-Resina de polibenzimidasola</t>
  </si>
  <si>
    <t>13111073-Resina de polimetilpenteno</t>
  </si>
  <si>
    <t>13111074-Fluoruro de polivinildeno</t>
  </si>
  <si>
    <t>13111075-Aleación estireno uradieno acrilonitrilo policarbonato pc abs</t>
  </si>
  <si>
    <t>13111076-Polietileno entrecruzado pex</t>
  </si>
  <si>
    <t xml:space="preserve">13111077-Poliamida 6 – 12 </t>
  </si>
  <si>
    <t>13111078-Poliamida 6 – 6</t>
  </si>
  <si>
    <t>13111079-Poliamida 4 – 6</t>
  </si>
  <si>
    <t>13111080-Nylon poliamida de alta temperatura htn</t>
  </si>
  <si>
    <t>13111081-Poliamida 12</t>
  </si>
  <si>
    <t>13111082-Poliamida 6</t>
  </si>
  <si>
    <t>13111101-Rosina de madera</t>
  </si>
  <si>
    <t>13111102-Rosina de goma</t>
  </si>
  <si>
    <t>13111103-Rosina aceite de pino</t>
  </si>
  <si>
    <t>13111201-Películas de polietileno</t>
  </si>
  <si>
    <t>13111202-Películas de poliuretano</t>
  </si>
  <si>
    <t>13111203-Películas de acetato</t>
  </si>
  <si>
    <t>13111204-Películas de acrílico</t>
  </si>
  <si>
    <t>13111205-Películas coextruídas</t>
  </si>
  <si>
    <t>13111206-Películas de fluoropolímero</t>
  </si>
  <si>
    <t>13111207-Películas metalizadas</t>
  </si>
  <si>
    <t>13111208-Películas de nylon</t>
  </si>
  <si>
    <t>13111209-Películas de policarbonato</t>
  </si>
  <si>
    <t>13111210-Películas de poliéster</t>
  </si>
  <si>
    <t>13111211-Películas de polipropileno</t>
  </si>
  <si>
    <t>13111212-Polipropileno orientado axialmente</t>
  </si>
  <si>
    <t>13111213-Películas de poliamida</t>
  </si>
  <si>
    <t>13111214-Películas de poliestireno</t>
  </si>
  <si>
    <t>13111215-Películas de cloruro de polivinilo flexible</t>
  </si>
  <si>
    <t>13111216-Películas de cloruro de polivinilo rígido</t>
  </si>
  <si>
    <t>13111217-Películas de alcohol vinilo etileno</t>
  </si>
  <si>
    <t>13111218-Películas de cloruro de polivinilo</t>
  </si>
  <si>
    <t>13111219-Películas de alcohol polivinilo</t>
  </si>
  <si>
    <t>13111220-Películas de recubiertas de silicona</t>
  </si>
  <si>
    <t>13111301-Espumas de poliolefina</t>
  </si>
  <si>
    <t>13111302-Espumas de poli éter</t>
  </si>
  <si>
    <t>13111303-Espumas de silicona</t>
  </si>
  <si>
    <t>13111304-Espumas de terpolímero propileno etileno</t>
  </si>
  <si>
    <t>13111305-Espumas de neopreno</t>
  </si>
  <si>
    <t>13111306-Espumas de cloruro de polivinilo</t>
  </si>
  <si>
    <t>13111307-Espumas de caucho</t>
  </si>
  <si>
    <t>13111308-Espumas de poliestireno</t>
  </si>
  <si>
    <t xml:space="preserve">14101501-Pulpa de papel </t>
  </si>
  <si>
    <t>14111501-Papel cebolla</t>
  </si>
  <si>
    <t>14111502-Papel vitela</t>
  </si>
  <si>
    <t>14111503-Papel pergamino</t>
  </si>
  <si>
    <t>14111504-Papel en formas continuas</t>
  </si>
  <si>
    <t>14111505-Papel mimeógrafo</t>
  </si>
  <si>
    <t>14111506-Papel para impresión de computadores</t>
  </si>
  <si>
    <t>14111507-Papel para impresora o fotocopiadora</t>
  </si>
  <si>
    <t>14111508-Papel para fax</t>
  </si>
  <si>
    <t>14111509-Papel membreteado</t>
  </si>
  <si>
    <t>14111510-Papel para plotter</t>
  </si>
  <si>
    <t>14111511-Papel de escritura</t>
  </si>
  <si>
    <t>14111512-Papel para gráficos</t>
  </si>
  <si>
    <t>14111513-Papel de libro</t>
  </si>
  <si>
    <t xml:space="preserve">14111514-Blocs o cuadernos de papel </t>
  </si>
  <si>
    <t>14111515-Papel para sumadora o máquina registradora</t>
  </si>
  <si>
    <t>14111516-Repuestos de papel para cuaderno</t>
  </si>
  <si>
    <t>14111518-Tarjetas de índice</t>
  </si>
  <si>
    <t>14111519-Papeles cartulina</t>
  </si>
  <si>
    <t>14111520-Papel secante</t>
  </si>
  <si>
    <t>14111523-Papel calcante</t>
  </si>
  <si>
    <t>14111524-Papel folio</t>
  </si>
  <si>
    <t>14111525-Papel multipropósito</t>
  </si>
  <si>
    <t>14111526-Papel libretas o libros de mensajes telefónicos</t>
  </si>
  <si>
    <t>14111527-Papel autocopiante</t>
  </si>
  <si>
    <t>14111528-Papel magnético</t>
  </si>
  <si>
    <t xml:space="preserve">14111529-Rollos de télex </t>
  </si>
  <si>
    <t>14111530-Papel de notas autoadhesivas</t>
  </si>
  <si>
    <t>14111531-Papel libros o cuadernos para bitácoras</t>
  </si>
  <si>
    <t>14111532-Papel kits de papeles surtidos</t>
  </si>
  <si>
    <t>14111533-Papel cuadernillos o formularios de exámenes</t>
  </si>
  <si>
    <t>14111534-Papeles para notación musical o manuscritos</t>
  </si>
  <si>
    <t>14111535-Papeles para telégrafo</t>
  </si>
  <si>
    <t xml:space="preserve">14111536-Tarjetas de préstamo de bibliotecas </t>
  </si>
  <si>
    <t xml:space="preserve">14111537-Etiquetas de papel </t>
  </si>
  <si>
    <t>14111538-Papel digital</t>
  </si>
  <si>
    <t>14111539-Papel de monitoreo o calcado o registro médico</t>
  </si>
  <si>
    <t>14111540-Papel de estampilla</t>
  </si>
  <si>
    <t>14111541-Papel lector de marcas ópticas</t>
  </si>
  <si>
    <t>14111542-Papel coreano para papelería</t>
  </si>
  <si>
    <t>14111543-Piedra de tinta</t>
  </si>
  <si>
    <t>14111601-Papel o bolsas o cajas de regalo</t>
  </si>
  <si>
    <t>14111604-Tarjetas de presentación</t>
  </si>
  <si>
    <t>14111605-Tarjetas postales, de saludo o de notas</t>
  </si>
  <si>
    <t>14111606-Papel para artes o artesanías</t>
  </si>
  <si>
    <t>14111607-Tableros para afiches</t>
  </si>
  <si>
    <t>14111608-Certificados de regalo</t>
  </si>
  <si>
    <t>14111609-Papel de cubierta</t>
  </si>
  <si>
    <t>14111610-Papel de construcción</t>
  </si>
  <si>
    <t>14111611-Tarjetas de invitación o de anuncio</t>
  </si>
  <si>
    <t>14111613-Papel de pancartas</t>
  </si>
  <si>
    <t>14111614-Papel o tejidos de álbum</t>
  </si>
  <si>
    <t>14111615-Papeles de afiche</t>
  </si>
  <si>
    <t>14111616-Papeles para forrar</t>
  </si>
  <si>
    <t>14111617-Papel leathack (verjurado)</t>
  </si>
  <si>
    <t>14111618-Papel kent</t>
  </si>
  <si>
    <t>14111701-Pañuelos faciales</t>
  </si>
  <si>
    <t>14111702-Cubiertos de asientos de sanitario</t>
  </si>
  <si>
    <t>14111703-Toallas de papel</t>
  </si>
  <si>
    <t>14111704-Papel higiénico</t>
  </si>
  <si>
    <t>14111705-Servilletas de papel</t>
  </si>
  <si>
    <t>14111706-Manteles de papel</t>
  </si>
  <si>
    <t>14111801-Boletas o rollos de boletería</t>
  </si>
  <si>
    <t>14111802-Recibos o libros de recibos</t>
  </si>
  <si>
    <t>14111803-Comprobantes</t>
  </si>
  <si>
    <t>14111804-Facturas o libros de facturas</t>
  </si>
  <si>
    <t>14111805-Cheques o chequeras</t>
  </si>
  <si>
    <t>14111806-Formularios o cuestionarios de negocios</t>
  </si>
  <si>
    <t>14111807-Libros comerciales para múltiples usos</t>
  </si>
  <si>
    <t>14111808-Formatos contables o libros de contabilidad</t>
  </si>
  <si>
    <t>14111809-Formas o libros de conocimientos de embarque</t>
  </si>
  <si>
    <t>14111810-Formatos o libros de personal</t>
  </si>
  <si>
    <t>14111811-Formatos o libros de ventas</t>
  </si>
  <si>
    <t>14111812-Formatos o libros de inventarios</t>
  </si>
  <si>
    <t>14111813-Formatos o libros de correspondencia</t>
  </si>
  <si>
    <t>14111814-Formatos o libros de impuestos</t>
  </si>
  <si>
    <t>14111815-Tarjetas de identificación</t>
  </si>
  <si>
    <t>14111816-Tarjetas de huellas digitales de solicitante</t>
  </si>
  <si>
    <t>14111817-Formato de verificación de depósito</t>
  </si>
  <si>
    <t>14111818-Papel térmico</t>
  </si>
  <si>
    <t>14111819-Formularios p libros de reservas</t>
  </si>
  <si>
    <t>14111820-Formas o cupones de juegos de azar</t>
  </si>
  <si>
    <t>14111821-Formatos o libros de órdenes</t>
  </si>
  <si>
    <t>14111822-Formatos o libros de entregas</t>
  </si>
  <si>
    <t>14111823-Formatos o libros de control</t>
  </si>
  <si>
    <t>14111824-Libreta de prescripciones farmacéuticas</t>
  </si>
  <si>
    <t>14111825-Menú</t>
  </si>
  <si>
    <t>14111826-Certificados de nacimiento</t>
  </si>
  <si>
    <t>14111827-Certificados de defunción</t>
  </si>
  <si>
    <t>14111828-Papelería comercial membreteada</t>
  </si>
  <si>
    <t>14121501-Cartón blanqueado</t>
  </si>
  <si>
    <t>14121502-Cartón no blanqueado</t>
  </si>
  <si>
    <t>14121503-Cartón</t>
  </si>
  <si>
    <t>14121504-Papel de empaque</t>
  </si>
  <si>
    <t xml:space="preserve">14121505-Material de fibra </t>
  </si>
  <si>
    <t>14121506-Fibra corrugada</t>
  </si>
  <si>
    <t>14121507-Papel inhibidor de la corrosión volátil o vci</t>
  </si>
  <si>
    <t>14121601-Papel crepé sin blanquear</t>
  </si>
  <si>
    <t>14121602-Papel crepé semi blanqueado</t>
  </si>
  <si>
    <t>14121603-Pañuelos de papel resistentes a la humedad</t>
  </si>
  <si>
    <t>14121604-Pañuelos de papel libres de ácido</t>
  </si>
  <si>
    <t>14121605-Pañuelos de papel kraft</t>
  </si>
  <si>
    <t>14121701-Papeles adheridos con película</t>
  </si>
  <si>
    <t>14121702-Papeles cilindro o papel pesado multi – capas</t>
  </si>
  <si>
    <t>14121703-Hojas de papel aluminio laminado</t>
  </si>
  <si>
    <t>14121801-Papeles recubiertos de arcilla</t>
  </si>
  <si>
    <t>14121802-Papeles recubiertos de polietileno</t>
  </si>
  <si>
    <t>14121803-Papeles recubiertos de poliéster</t>
  </si>
  <si>
    <t>14121804-Papeles recubiertos de silicona</t>
  </si>
  <si>
    <t>14121805-Papeles recubiertos tratados con látex</t>
  </si>
  <si>
    <t>14121806-Papel de parafinado</t>
  </si>
  <si>
    <t>14121807-Papel mantequilla</t>
  </si>
  <si>
    <t>14121808-Papel para congelador</t>
  </si>
  <si>
    <t>14121809-Papel de enmascarar</t>
  </si>
  <si>
    <t>14121810-Papeles carbón</t>
  </si>
  <si>
    <t>14121811-Papeles de copiado sensibilizados</t>
  </si>
  <si>
    <t>14121812-Papel de fotografía</t>
  </si>
  <si>
    <t>14121901-Papel periódico estándar</t>
  </si>
  <si>
    <t>14121902-Papel periódico de colores</t>
  </si>
  <si>
    <t>14121903-Papel periódico de alto brillo</t>
  </si>
  <si>
    <t>14121904-Papel offset</t>
  </si>
  <si>
    <t>14121905-Papeles tímpano</t>
  </si>
  <si>
    <t>14122101-Papel kraft súper calandrado</t>
  </si>
  <si>
    <t>14122102-Papel kraft terminado o satinado en máquina</t>
  </si>
  <si>
    <t>14122103-Papel no recubierto no tratado</t>
  </si>
  <si>
    <t>14122104-Papel crepé no tratado</t>
  </si>
  <si>
    <t>14122105-Papel crepé tratado con látex</t>
  </si>
  <si>
    <t>14122106-Papel no recubierto tratado con látex</t>
  </si>
  <si>
    <t>14122107-Papel base corrugado</t>
  </si>
  <si>
    <t>14122201-Papel para germinación de semillas</t>
  </si>
  <si>
    <t>14122202-Papel para bolsas de te</t>
  </si>
  <si>
    <t>15101502-Kerosene</t>
  </si>
  <si>
    <t>15101503-Nafta</t>
  </si>
  <si>
    <t>15101504-Combustible de aviación</t>
  </si>
  <si>
    <t>15101505-Combustible diesel</t>
  </si>
  <si>
    <t>15101506-Gasolina</t>
  </si>
  <si>
    <t>15101507-Benceno</t>
  </si>
  <si>
    <t>15101508-Petróleo crudo</t>
  </si>
  <si>
    <t>15101509-Combustible marítimo</t>
  </si>
  <si>
    <t>15101510-Condensado</t>
  </si>
  <si>
    <t>15101511-Etanol</t>
  </si>
  <si>
    <t>15101512-Coque de petróleo o petcoke</t>
  </si>
  <si>
    <t>15101513-Combustible diesel para uso fuera de carretera</t>
  </si>
  <si>
    <t>15101601-Carbón sub – bituminosos o débil</t>
  </si>
  <si>
    <t>15101602-Lignito</t>
  </si>
  <si>
    <t>15101603-Turba</t>
  </si>
  <si>
    <t>15101604-Coque</t>
  </si>
  <si>
    <t>15101605-Carbón de leña o vegetal</t>
  </si>
  <si>
    <t>15101606-Combustibles de alcohol gelatinoso</t>
  </si>
  <si>
    <t>15101607-Hexaminas</t>
  </si>
  <si>
    <t>15101608-Trioxanos</t>
  </si>
  <si>
    <t>15101609-Briqueta</t>
  </si>
  <si>
    <t>15101610-Carbón de cascara de coco</t>
  </si>
  <si>
    <t>15101611-Antracita o carbón duro</t>
  </si>
  <si>
    <t>15101612-Carbón metalúrgico</t>
  </si>
  <si>
    <t>15101613-Carbón sin procesar</t>
  </si>
  <si>
    <t>15101614-Carbón energético</t>
  </si>
  <si>
    <t>15101701-Fuel oil de calefacción # 2</t>
  </si>
  <si>
    <t>15101702-Fuel oils pesados residuales # 4 ó # 6</t>
  </si>
  <si>
    <t>15101801-Biodiesel</t>
  </si>
  <si>
    <t>15111501-Propano</t>
  </si>
  <si>
    <t>15111502-Metano</t>
  </si>
  <si>
    <t>15111503-Propileno</t>
  </si>
  <si>
    <t>15111504-Etileno</t>
  </si>
  <si>
    <t>15111505-Butano</t>
  </si>
  <si>
    <t>15111506-Acetileno</t>
  </si>
  <si>
    <t>15111507-Gas de agua o gas productor</t>
  </si>
  <si>
    <t>15111508-Gas de carbón</t>
  </si>
  <si>
    <t>15111509-Gas metilacetileno propadieno mapp</t>
  </si>
  <si>
    <t>15111510-Gas licuado de petróleo</t>
  </si>
  <si>
    <t>15111511-Gas natural licuado gnl</t>
  </si>
  <si>
    <t>15111701-Espesantes de combustible</t>
  </si>
  <si>
    <t>15111702-Inhibidores de hielo para sistemas de combustibles</t>
  </si>
  <si>
    <t>15121501-Aceite motor</t>
  </si>
  <si>
    <t>15121502-Aceite de corte</t>
  </si>
  <si>
    <t>15121503-Aceite de engranajes</t>
  </si>
  <si>
    <t>15121504-Aceite hidráulico</t>
  </si>
  <si>
    <t>15121505-Aceite de transformador o aislador</t>
  </si>
  <si>
    <t>15121508-Aceite de transmisión</t>
  </si>
  <si>
    <t>15121509-Aceite de frenos</t>
  </si>
  <si>
    <t>15121510-Anti – excoriación</t>
  </si>
  <si>
    <t>15121511-Pastas de ensamble</t>
  </si>
  <si>
    <t>15121512-Anti adhesivos</t>
  </si>
  <si>
    <t>15121513-Lubricantes de grafito</t>
  </si>
  <si>
    <t>15121514-Lubricantes espray</t>
  </si>
  <si>
    <t>15121515-Compuestos anti – adherentes o anti – manchas</t>
  </si>
  <si>
    <t>15121516-Eliminador de fugas</t>
  </si>
  <si>
    <t>15121517-Jabones lubricantes</t>
  </si>
  <si>
    <t>15121518-Fluidos de amortiguación</t>
  </si>
  <si>
    <t>15121519-Aceites de lubricación de relojes</t>
  </si>
  <si>
    <t>15121520-Lubricantes de propósito general</t>
  </si>
  <si>
    <t>15121521-Aceites para lubricación de bombas</t>
  </si>
  <si>
    <t>15121522-Aceites para lubricación de armas</t>
  </si>
  <si>
    <t>15121523-Fluidos para preparación de lentes</t>
  </si>
  <si>
    <t>15121524-Aceites de templado</t>
  </si>
  <si>
    <t>15121525-Aceite atemperante</t>
  </si>
  <si>
    <t>15121526-Lubricantes para equipo de procesamiento de alimentos</t>
  </si>
  <si>
    <t>15121527-Aceite de turbina</t>
  </si>
  <si>
    <t>15121528-Fluido hidráulico resistente al fuego</t>
  </si>
  <si>
    <t>15121529-Aceite para máquinas de refrigeración</t>
  </si>
  <si>
    <t>15121530-Aceite o fluido de transferencia de calor</t>
  </si>
  <si>
    <t>15121801-Repelente de humedad</t>
  </si>
  <si>
    <t>15121802-Lubricante anti – corrosión</t>
  </si>
  <si>
    <t>15121803-Removedor de óxido</t>
  </si>
  <si>
    <t>15121804-Preparación contra óxido</t>
  </si>
  <si>
    <t>15121805-Pastas anti – soldado</t>
  </si>
  <si>
    <t>15121806-Aceites penetrantes</t>
  </si>
  <si>
    <t>15121807-Anticongelante</t>
  </si>
  <si>
    <t>15121901-Grasa de silicona</t>
  </si>
  <si>
    <t>15121902-Grasa</t>
  </si>
  <si>
    <t>15121903-Grasa fluoropolímero</t>
  </si>
  <si>
    <t>15121904-Grasa de lana</t>
  </si>
  <si>
    <t>15121905-Grasa térmica</t>
  </si>
  <si>
    <t>15131502-Uranio empobrecido</t>
  </si>
  <si>
    <t>15131503-Uranio enriquecido</t>
  </si>
  <si>
    <t>15131504-Iridio</t>
  </si>
  <si>
    <t>15131505-Plutonio enriquecido</t>
  </si>
  <si>
    <t>15131506-Plutonio empobrecido</t>
  </si>
  <si>
    <t>15131601-Barra de combustible nuclear</t>
  </si>
  <si>
    <t>20101501-Equipo de minería continua</t>
  </si>
  <si>
    <t>20101502-Cizallas de pared alta</t>
  </si>
  <si>
    <t>20101503-Cortadores de carbón</t>
  </si>
  <si>
    <t>20101504-Cortadores de roca</t>
  </si>
  <si>
    <t>20101505-Cadena de corte para minería</t>
  </si>
  <si>
    <t>20101506-Barra de corte</t>
  </si>
  <si>
    <t>20101601-Pantallas</t>
  </si>
  <si>
    <t>20101602-Alimentadores</t>
  </si>
  <si>
    <t>20101603-Pantalla de hoyo de desagüe</t>
  </si>
  <si>
    <t>20101617-Motorreductor</t>
  </si>
  <si>
    <t>20101618-Canaleta alimentadora</t>
  </si>
  <si>
    <t>20101619-Banda alimentadora para pesar</t>
  </si>
  <si>
    <t>20101620-Vibro – alimentador electromagnético</t>
  </si>
  <si>
    <t>20101621-Vibro – alimentador electromecánico</t>
  </si>
  <si>
    <t>20101701-Trituradores de roca</t>
  </si>
  <si>
    <t>20101702-Trituradores de rollo</t>
  </si>
  <si>
    <t>20101703-Trituradores de cono</t>
  </si>
  <si>
    <t>20101704-Trituradores giratorios</t>
  </si>
  <si>
    <t>20101705-Trituradores de impacto</t>
  </si>
  <si>
    <t>20101706-Trituradores de mandíbula</t>
  </si>
  <si>
    <t>20101707-Plantas de trituración</t>
  </si>
  <si>
    <t>20101708-Molino de varilla</t>
  </si>
  <si>
    <t>20101709-Molino de bola</t>
  </si>
  <si>
    <t>20101710-Maquinaria de pulverización</t>
  </si>
  <si>
    <t>20101711-Rompedores de roca</t>
  </si>
  <si>
    <t>20101712-Moledores de roca</t>
  </si>
  <si>
    <t>20101713-Moledoras de ciclón o vórtex</t>
  </si>
  <si>
    <t>20101714-Placas de mandíbula</t>
  </si>
  <si>
    <t>20101715-Broca trituradora</t>
  </si>
  <si>
    <t>20101716-Martillo triturador</t>
  </si>
  <si>
    <t>20101801-Apernador de cable</t>
  </si>
  <si>
    <t>20101802-Apernador de tijera</t>
  </si>
  <si>
    <t>20101803-Apernador de boom</t>
  </si>
  <si>
    <t>20101804-Equipo para aplicar concreto lanzado o shotcrete</t>
  </si>
  <si>
    <t>20101805-Repuestos o accesorios de sistema mecanizado de soporte en tierra</t>
  </si>
  <si>
    <t>20101810-Conmutadores</t>
  </si>
  <si>
    <t>20101901-Sistema blockholer o taladro y cargue</t>
  </si>
  <si>
    <t>20101902-Sistemas de impacto repetitivo</t>
  </si>
  <si>
    <t>20101903-Repuestos o accesorios de sistema secundario de ruptura de roca</t>
  </si>
  <si>
    <t>20102001-Taladros de barreno profundo en el hoyo ith o abajo del hoyo dth</t>
  </si>
  <si>
    <t>20102002-Taladros de barreo profundo de martillo superior</t>
  </si>
  <si>
    <t xml:space="preserve">20102003-Jumbos neumáticos para perforación de pozos </t>
  </si>
  <si>
    <t xml:space="preserve">20102004-Jumbos hidráulicos para perforación de pozos </t>
  </si>
  <si>
    <t>20102005-Jumbos neumáticos de desarrollo horizontal</t>
  </si>
  <si>
    <t>20102006-Jumbos hidráulicos de desarrollo horizontal</t>
  </si>
  <si>
    <t>20102007-Taladros de núcleo</t>
  </si>
  <si>
    <t>20102008-Repuestos o accesorios de sistema de exploración o desarrollo</t>
  </si>
  <si>
    <t>20102101-Taladros de roca neumáticos</t>
  </si>
  <si>
    <t>20102102-Taladros de roca hidráulicos</t>
  </si>
  <si>
    <t>20102103-Taladros de roca manuales</t>
  </si>
  <si>
    <t>20102104-Repuestos y accesorios de taladros de roca</t>
  </si>
  <si>
    <t>20102105-Broca o barrena de acero</t>
  </si>
  <si>
    <t>20102106-Broca o barrena de vacío</t>
  </si>
  <si>
    <t>20102201-Maquinaria para cargar nitrato de amonio y fuel oil - anfo</t>
  </si>
  <si>
    <t>20102202-Maquinaria para cargar emulsión</t>
  </si>
  <si>
    <t>20102203-Repuestos y accesorios para maquinaria de cargue de explosivos</t>
  </si>
  <si>
    <t>20102301-Transporte de personal</t>
  </si>
  <si>
    <t>20102302-Vehículos grúa</t>
  </si>
  <si>
    <t>20102303-Cama bajas para el transporte de material</t>
  </si>
  <si>
    <t>20102304-Transportadores de carga a granel</t>
  </si>
  <si>
    <t>20102305-Vehículos utilitarios</t>
  </si>
  <si>
    <t>20102306-Vehículos de plataforma elevable o elevadores de tijera</t>
  </si>
  <si>
    <t>20102307-Repuestos o accesorios de vehículo de servicio minero subterráneo</t>
  </si>
  <si>
    <t>20111504-Equipos para perforar pozos de agua</t>
  </si>
  <si>
    <t>20111505-Equipo para la exploración de uranio</t>
  </si>
  <si>
    <t>20111601-Maquinaria de sondeo o de perforación</t>
  </si>
  <si>
    <t>20111602-Maquinaria de ensamble en fondo de pozo</t>
  </si>
  <si>
    <t>20111603-Martillos perforadores</t>
  </si>
  <si>
    <t>20111604-Taladro sobre orugas</t>
  </si>
  <si>
    <t>20111606-Vibradores neumáticos</t>
  </si>
  <si>
    <t>20111607-Maquinaria para hacer túneles</t>
  </si>
  <si>
    <t>20111608-Martillos de poder</t>
  </si>
  <si>
    <t>20111609-Taladro de platina</t>
  </si>
  <si>
    <t>20111610-Maquinaria de inspección de alcantarillas</t>
  </si>
  <si>
    <t>20111611-Taladros giratorios</t>
  </si>
  <si>
    <t>20111612-Taladros de perforación de pozos</t>
  </si>
  <si>
    <t>20111613-Taladros de barreno profundo</t>
  </si>
  <si>
    <t>20111614-Brocas industriales</t>
  </si>
  <si>
    <t>20111615-Perforadora de avance</t>
  </si>
  <si>
    <t>20111616-Torre de perforación</t>
  </si>
  <si>
    <t>20111617-Carros de perforación</t>
  </si>
  <si>
    <t>20111618-Caña de pecar de fondo de pozo</t>
  </si>
  <si>
    <t>20111619-Cono de perforación de pozos</t>
  </si>
  <si>
    <t>20111620-Agarre de martillo</t>
  </si>
  <si>
    <t>20111621-Oscilador de revestimiento</t>
  </si>
  <si>
    <t>20111622-Taladro de circulación reversa</t>
  </si>
  <si>
    <t>20111623-Almeja de diafragma de muro</t>
  </si>
  <si>
    <t>20111701-Instrumentos audiovisuales para inspección de pozos</t>
  </si>
  <si>
    <t>20111702-Tapones o anclajes de tubos</t>
  </si>
  <si>
    <t>20111703-Recubrimientos de perforación</t>
  </si>
  <si>
    <t>20111704-Pantallas de perforación</t>
  </si>
  <si>
    <t>20111705-Puntos de pozo</t>
  </si>
  <si>
    <t>20111706-Cuñas de perforación</t>
  </si>
  <si>
    <t>20111707-Adaptadores de herramientas de perforación</t>
  </si>
  <si>
    <t>20111708-Columnas de perforación</t>
  </si>
  <si>
    <t>20111709-Herramientas o kits de accesorios para perforar pozos</t>
  </si>
  <si>
    <t>20111710-Kit de reparación de tapones y tuberías de perforación</t>
  </si>
  <si>
    <t>20111711-Partes y accesorios de tuberías de perforación</t>
  </si>
  <si>
    <t>20111712-Tubo de lavado</t>
  </si>
  <si>
    <t>20111713-Mástil de perforación</t>
  </si>
  <si>
    <t>20111714-Conector de tubería flexible</t>
  </si>
  <si>
    <t>20111715-Recubrimiento de tajo del sitio del pozo</t>
  </si>
  <si>
    <t>20121001-Unidades de mezcla acidificante</t>
  </si>
  <si>
    <t>20121002-Sensores de densidad acidificante</t>
  </si>
  <si>
    <t>20121003-Unidades de bombeo acidificante</t>
  </si>
  <si>
    <t>20121004-Unidades acidificantes</t>
  </si>
  <si>
    <t>20121005-Tubería de aire acidificante</t>
  </si>
  <si>
    <t>20121006-Inyectores de bola acidificantes</t>
  </si>
  <si>
    <t>20121007-Equipo de ácido líquido a granel</t>
  </si>
  <si>
    <t>20121008-Cajas de gota acidificante</t>
  </si>
  <si>
    <t>20121009-Medidores de acidificación</t>
  </si>
  <si>
    <t>20121010-Cajas de unión de acidificación</t>
  </si>
  <si>
    <t>20121011-Sensores de presión de acidificación</t>
  </si>
  <si>
    <t>20121012-Tubería de proceso acidificante</t>
  </si>
  <si>
    <t>20121013-Uniones estrechas de acidificación</t>
  </si>
  <si>
    <t>20121014-Pivotes de acidificación</t>
  </si>
  <si>
    <t>20121015-Hierros de tratamiento de acidificación</t>
  </si>
  <si>
    <t>20121016-Protectores de árboles de acidificación</t>
  </si>
  <si>
    <t>20121101-Unidades de mezclado</t>
  </si>
  <si>
    <t>20121102-Tapones de puente</t>
  </si>
  <si>
    <t>20121103-Equipo de cemento líquido a granel</t>
  </si>
  <si>
    <t>20121104-Equipo de material de cemento a granel</t>
  </si>
  <si>
    <t>20121105-Sensores de densidad del cemento</t>
  </si>
  <si>
    <t>20121106-Unidades de flotación de cemento a granel</t>
  </si>
  <si>
    <t>20121107-Herramientas de flotación de cemento</t>
  </si>
  <si>
    <t>20121108-Tapones limpiadores de equipo de flotación de cemento</t>
  </si>
  <si>
    <t>20121109-Unidades de bombeo de cemento</t>
  </si>
  <si>
    <t>20121110-Retenedores de cemento</t>
  </si>
  <si>
    <t>20121111-Centralizadores</t>
  </si>
  <si>
    <t>20121112-Acoples de pestillo expreso</t>
  </si>
  <si>
    <t>20121113-Collares de flotación</t>
  </si>
  <si>
    <t>20121114-Zapatas de flotación</t>
  </si>
  <si>
    <t>20121115-Herramientas para cementación de campos petroleros</t>
  </si>
  <si>
    <t>20121116-Tapones recuperables de cementación</t>
  </si>
  <si>
    <t xml:space="preserve">20121118-Cabezales de cemento bajo el mar </t>
  </si>
  <si>
    <t>20121119-Cabezales de cemento en superficie</t>
  </si>
  <si>
    <t>20121120-Centralizador de arco</t>
  </si>
  <si>
    <t>20121121-Centralizador de cuchilla</t>
  </si>
  <si>
    <t>20121122-Centralizador sub de arco</t>
  </si>
  <si>
    <t>20121123-Kit de herramientas de cementación</t>
  </si>
  <si>
    <t>20121124-Kit de equipo de flotación de cemento</t>
  </si>
  <si>
    <t>20121125-Kit de retención de cemento</t>
  </si>
  <si>
    <t>20121126-Partes y accesorios del centralizador</t>
  </si>
  <si>
    <t>20121127-Estabilizador</t>
  </si>
  <si>
    <t>20121128-Herramienta de torque y arrastre de reducción</t>
  </si>
  <si>
    <t>20121129-Partes y accesorios de la herramienta de torque y arrastre de reducción</t>
  </si>
  <si>
    <t>20121130-Partes y accesorios del tapón de puente</t>
  </si>
  <si>
    <t>20121201-Equipo de fractura líquida a granel</t>
  </si>
  <si>
    <t>20121202-Equipo de fractura a granel usando unidades de soporte</t>
  </si>
  <si>
    <t>20121203-Unidades de control de fracturación</t>
  </si>
  <si>
    <t>20121204-Sensores de densidad de fracturación</t>
  </si>
  <si>
    <t>20121205-Unidades múltiples de fracturación</t>
  </si>
  <si>
    <t>20121206-Equipo de transporte de fracturación usando unidades de soporte</t>
  </si>
  <si>
    <t>20121207-Unidades de bombeo de fracturación</t>
  </si>
  <si>
    <t>20121208-Unidades de mezclado de lechada fracturación</t>
  </si>
  <si>
    <t>20121209-Unidades de mezcla de gel</t>
  </si>
  <si>
    <t>20121210-Misiles de fracturación</t>
  </si>
  <si>
    <t>20121211-Monitores de integridad de bombeo</t>
  </si>
  <si>
    <t>20121212-Tapones de servicio de fracturación</t>
  </si>
  <si>
    <t>20121213-Unidades de estimulación de bombeo</t>
  </si>
  <si>
    <t>20121301-Tapones obturadores</t>
  </si>
  <si>
    <t>20121302-Flotadores</t>
  </si>
  <si>
    <t>20121303-Sistemas frac pack</t>
  </si>
  <si>
    <t>20121304-Sistemas paquete de gravilla</t>
  </si>
  <si>
    <t>20121305-Zapatas guía</t>
  </si>
  <si>
    <t>20121306-Boquillas de acometida</t>
  </si>
  <si>
    <t>20121307-Acoples de conformación</t>
  </si>
  <si>
    <t>20121308-Rebosamientos de tuberías de producción</t>
  </si>
  <si>
    <t>20121309-Obturadores de control de arena</t>
  </si>
  <si>
    <t>20121310-Equipo de granel líquido para control de arena</t>
  </si>
  <si>
    <t>20121311-Equipo que usa unidades de soporte para control de arena a granel</t>
  </si>
  <si>
    <t>20121312-Sensores de densidad de control de arena</t>
  </si>
  <si>
    <t>20121313-Unidades múltiples de control de arena</t>
  </si>
  <si>
    <t>20121314-Equipo de transporte de arena usando unidades de soporte</t>
  </si>
  <si>
    <t>20121315-Unidades control de bombeo de arena</t>
  </si>
  <si>
    <t>20121316-Pantallas de control de arena</t>
  </si>
  <si>
    <t>20121317-Unidades de mezclado de lechada control de arena</t>
  </si>
  <si>
    <t>20121318-Detectores de arena</t>
  </si>
  <si>
    <t>20121319-Localizadores de ensamble de sello</t>
  </si>
  <si>
    <t>20121320-Uniones de cizalla</t>
  </si>
  <si>
    <t>20121321-Herramientas de levantamiento de manga</t>
  </si>
  <si>
    <t xml:space="preserve">20121322-Mangas deslizantes </t>
  </si>
  <si>
    <t>20121323-Cuerdas de velocidad</t>
  </si>
  <si>
    <t>20121324-Anillo de control de arena</t>
  </si>
  <si>
    <t>20121325-Patrón de tubo muescado</t>
  </si>
  <si>
    <t>20121326-Partes y accesorios de pantalla de control de arena</t>
  </si>
  <si>
    <t>20121401-Subs de atrapado de bola</t>
  </si>
  <si>
    <t>20121402-Uniones de voladura</t>
  </si>
  <si>
    <t>20121403-Boquillas de voladura</t>
  </si>
  <si>
    <t>20121404-Tapón calibrador de cierre</t>
  </si>
  <si>
    <t>20121405-Dispositivos de circulación de producción</t>
  </si>
  <si>
    <t>20121406-Equipo de prueba de culminación</t>
  </si>
  <si>
    <t>20121407-Protectores de línea de control</t>
  </si>
  <si>
    <t>20121408-Herramientas de deflexión</t>
  </si>
  <si>
    <t>20121409-Uniones de expansión de culminación</t>
  </si>
  <si>
    <t>20121410-Acoples de flujo</t>
  </si>
  <si>
    <t>20121411-Equipo de elevación de gas</t>
  </si>
  <si>
    <t>20121412-Herramientas de estabilización de colgador</t>
  </si>
  <si>
    <t>20121413-Bombas hidráulicas de culminación</t>
  </si>
  <si>
    <t>20121414-Herramientas hidráulicas de curado</t>
  </si>
  <si>
    <t>20121415-Sistemas de inyección</t>
  </si>
  <si>
    <t>20121416-Boquillas de estabilización</t>
  </si>
  <si>
    <t>20121417-Colgadores de línea</t>
  </si>
  <si>
    <t>20121418-Herramientas de halar tapones</t>
  </si>
  <si>
    <t>20121419-Herramientas de correr tapones</t>
  </si>
  <si>
    <t>20121420-Tapones de producción</t>
  </si>
  <si>
    <t>20121421-Equipos de bombeo a través de la línea de flujo</t>
  </si>
  <si>
    <t>20121422-Uniones de seguridad de culminación</t>
  </si>
  <si>
    <t>20121423-Ensambles de sello de culminación</t>
  </si>
  <si>
    <t>20121424-Sello hoyo u hoyo pulido</t>
  </si>
  <si>
    <t>20121425-Mandriles de bolsillos laterales</t>
  </si>
  <si>
    <t>20121427-Válvulas de seguridad sub – superficie</t>
  </si>
  <si>
    <t>20121428-Uniones de desplazamiento</t>
  </si>
  <si>
    <t>20121429-Anclajes de tubería</t>
  </si>
  <si>
    <t>20121430-Ensamblajes de flujo paralelo</t>
  </si>
  <si>
    <t>20121431-Tapón inflable</t>
  </si>
  <si>
    <t>20121432-Partes y accesorios de válvula de control de pozo</t>
  </si>
  <si>
    <t>20121433-Kit de reparación de culminación de hoyo revestido</t>
  </si>
  <si>
    <t>20121434-Kit de reparación de manga deslizante</t>
  </si>
  <si>
    <t>20121435-Kit adaptador de fraguado</t>
  </si>
  <si>
    <t>20121436-Partes y accesorios para el sistema de muelle de pistón</t>
  </si>
  <si>
    <t>20121437-Partes y accesorios para las válvulas de seguridad de sub – superficie</t>
  </si>
  <si>
    <t>20121438-Partes y accesorios para válvula de muelle de  gas</t>
  </si>
  <si>
    <t xml:space="preserve">20121439-Mandril tapón de producción </t>
  </si>
  <si>
    <t>20121440-Sub tapón de revestimiento del anillo</t>
  </si>
  <si>
    <t>20121441-Herramienta de fraguado del revestimiento</t>
  </si>
  <si>
    <t>20121442-Bloque de arrastre</t>
  </si>
  <si>
    <t>20121443-Kit de herramientas de fraguado de tapón de revestimiento</t>
  </si>
  <si>
    <t>20121444-Kit de reparación del sistema de revestimiento</t>
  </si>
  <si>
    <t xml:space="preserve">20121445-Accesorios y partes </t>
  </si>
  <si>
    <t>20121446-Tapón superior revestimiento</t>
  </si>
  <si>
    <t>20121447-Collar fraguado del revestimiento</t>
  </si>
  <si>
    <t>20121448-Junk bonnet</t>
  </si>
  <si>
    <t>20121449-Equipo de muelle de pistón</t>
  </si>
  <si>
    <t>20121450-Mandril muelle de gas</t>
  </si>
  <si>
    <t>20121451-Válvula muelle de gas</t>
  </si>
  <si>
    <t>20121501-Preventor de reventones</t>
  </si>
  <si>
    <t>20121502-Controles del preventor de reventones</t>
  </si>
  <si>
    <t>20121503-Raspadores de revestimiento</t>
  </si>
  <si>
    <t>20121504-Collar de perforación</t>
  </si>
  <si>
    <t>20121505-Equipo de núcleos</t>
  </si>
  <si>
    <t>20121506-Protectores de rosca de tubería de perforación</t>
  </si>
  <si>
    <t>20121507-Uniones de herramientas de tubería de perforación</t>
  </si>
  <si>
    <t>20121508-Tubo de perforación</t>
  </si>
  <si>
    <t>20121509-Anillos de calibre</t>
  </si>
  <si>
    <t>20121510-Abridores de hoyos</t>
  </si>
  <si>
    <t>20121511-Escariadores de hoyos</t>
  </si>
  <si>
    <t>20121513-Amortiguadores de fondo de pozo</t>
  </si>
  <si>
    <t>20121514-Subs de perforación</t>
  </si>
  <si>
    <t>20121515-Estabilizadores de fondo de pozo</t>
  </si>
  <si>
    <t>20121516-Propulsores</t>
  </si>
  <si>
    <t>20121517-Partes y accesorios de escariadores de hoyos de perforación</t>
  </si>
  <si>
    <t>20121518-Cabeza de control giratorio</t>
  </si>
  <si>
    <t>20121519-Partes y accesorios de la cabeza de control giratorio</t>
  </si>
  <si>
    <t>20121520-Partes y accesorios del preventor de reventones</t>
  </si>
  <si>
    <t>20121521-Partes y accesorios de los amortiguadores de fondo de pozo</t>
  </si>
  <si>
    <t>20121522-Partes y accesorios de los raspadores de revestimiento</t>
  </si>
  <si>
    <t>20121523-Tarro de perforación</t>
  </si>
  <si>
    <t>20121524-Partes y accesorios del tarro de perforación</t>
  </si>
  <si>
    <t>20121601-Brocas de cortadora fija</t>
  </si>
  <si>
    <t>20121602-Brocas de diamante natural</t>
  </si>
  <si>
    <t>20121603-Brocas de boquilla</t>
  </si>
  <si>
    <t>20121604-Brocas pdc</t>
  </si>
  <si>
    <t>20121605-Brocas cónicas de rodillo de botón de inserción</t>
  </si>
  <si>
    <t>20121606-Brocas de rodillo de diente de acero</t>
  </si>
  <si>
    <t>20121607-Brocas de núcleo</t>
  </si>
  <si>
    <t>20121608-Brocas de bloque</t>
  </si>
  <si>
    <t>20121609-Brocas de minería continuas</t>
  </si>
  <si>
    <t>20121610-Brocas de alimentador</t>
  </si>
  <si>
    <t>20121611-Broca de tamaño grande</t>
  </si>
  <si>
    <t>20121612-Broca de techo</t>
  </si>
  <si>
    <t>20121613-Accesorios de broca</t>
  </si>
  <si>
    <t>20121701-Bumper subs</t>
  </si>
  <si>
    <t>20121702-Parches de revestimiento</t>
  </si>
  <si>
    <t>20121703-Impulsores de tarro</t>
  </si>
  <si>
    <t>20121704-Subs de chatarra</t>
  </si>
  <si>
    <t>20121705-Molinos o zapatas de quemado</t>
  </si>
  <si>
    <t>20121706-Rebosamientos</t>
  </si>
  <si>
    <t>20121707-Lanzas de pesca en campo petrolero</t>
  </si>
  <si>
    <t>20121708-Herramientas de pesca no especificada</t>
  </si>
  <si>
    <t>20121709-Tubo y extensión de lavado de pesca</t>
  </si>
  <si>
    <t>20121710-Extensión de rebosamiento</t>
  </si>
  <si>
    <t>20121711-Sub de pesca</t>
  </si>
  <si>
    <t>20121712-Partes y accesorios de parche de revestimiento</t>
  </si>
  <si>
    <t>20121713-Buje de operación de tubo de lavado</t>
  </si>
  <si>
    <t>20121714-Bloque de impresión de pesca</t>
  </si>
  <si>
    <t>20121715-Kit de pesca de sistema de cable de acero</t>
  </si>
  <si>
    <t>20121716-Partes y accesorios de la canasta de chatarra</t>
  </si>
  <si>
    <t>20121717-Pescante de agarre</t>
  </si>
  <si>
    <t>20121718-Control de pescante</t>
  </si>
  <si>
    <t>20121719-Tapón de pescante</t>
  </si>
  <si>
    <t>20121720-Partes y accesorios de pescante</t>
  </si>
  <si>
    <t>20121721-Imán de pesca</t>
  </si>
  <si>
    <t>20121722-Grifo de ajuste</t>
  </si>
  <si>
    <t>20121723-Agarre de lanza de pescar</t>
  </si>
  <si>
    <t>20121724-Partes y accesorios de lanza de pescar</t>
  </si>
  <si>
    <t>20121725-Cortador de revestimiento</t>
  </si>
  <si>
    <t>20121726-Grifo de caja</t>
  </si>
  <si>
    <t>20121727-Canasta de desperdicios</t>
  </si>
  <si>
    <t>20121728-Tarro de pesca</t>
  </si>
  <si>
    <t xml:space="preserve">20121801-Herramientas de geo - dirección </t>
  </si>
  <si>
    <t>20121802-Motores de lodo</t>
  </si>
  <si>
    <t>20121803-Herramientas dirigibles giratorias</t>
  </si>
  <si>
    <t>20121804-Sistemas de control de superficie de perforación direccional</t>
  </si>
  <si>
    <t>20121805-Herramientas de perforación direccional de hoyo derecho</t>
  </si>
  <si>
    <t>20121806-Registro mientras herramientas perforan lwd</t>
  </si>
  <si>
    <t>20121807-Partes y accesorios de registro mientras herramientas perforan lwd</t>
  </si>
  <si>
    <t>20121808-Estabilizador de perforación direccional</t>
  </si>
  <si>
    <t>20121809-Partes y accesorios de herramientas dirigibles giratorias</t>
  </si>
  <si>
    <t>20121810-Sub de taladro direccional</t>
  </si>
  <si>
    <t>20121811-Hélice de perforación direccional</t>
  </si>
  <si>
    <t>20121812-Collar de perforación direccional</t>
  </si>
  <si>
    <t>20121813-Partes y accesorios de motores de lodo</t>
  </si>
  <si>
    <t>20121901-Herramientas acústicas</t>
  </si>
  <si>
    <t>20121902-Instrumentos de control de perforación o lodo</t>
  </si>
  <si>
    <t>20121903-Herramientas de medición de desempeño de perforación</t>
  </si>
  <si>
    <t>20121904-Equipo de medición de flujo</t>
  </si>
  <si>
    <t>20121905-Herramientas de resonancia magnética nuclear</t>
  </si>
  <si>
    <t>20121906-Herramientas nucleares</t>
  </si>
  <si>
    <t>20121907-Equipos de registro de producción</t>
  </si>
  <si>
    <t>20121908-Herramientas de resistividad</t>
  </si>
  <si>
    <t>20121909-Sistemas de levantamiento</t>
  </si>
  <si>
    <t>20121910-Sistemas de telemetría</t>
  </si>
  <si>
    <t>20121911-Herramientas ultrasónicas</t>
  </si>
  <si>
    <t>20121912-Equipo de presión de registro de fondo de pozo</t>
  </si>
  <si>
    <t>20121913-Equipo de prueba de registro de fondo de pozo</t>
  </si>
  <si>
    <t>20121914-Unidades de registro de pozo</t>
  </si>
  <si>
    <t>20121915-Registro de densidad de granel</t>
  </si>
  <si>
    <t>20121916-Cable de fondo de pozo de sensor óptico</t>
  </si>
  <si>
    <t>20121917-Mandril y accesorios de sensor óptico</t>
  </si>
  <si>
    <t>20121918-Cable de superficie de sensor óptico</t>
  </si>
  <si>
    <t>20121919-Herramientas y accesorios de inspección de revestimiento</t>
  </si>
  <si>
    <t>20121920-Herramientas y accesorios de indicador de punto libre</t>
  </si>
  <si>
    <t>20121921-Medidor de radiación</t>
  </si>
  <si>
    <t>20121922-Partes y accesorios de herramienta de rayos gamma</t>
  </si>
  <si>
    <t>20121923-Herramientas y partes de imaginería de pozo</t>
  </si>
  <si>
    <t>20122001-Barra de desplazamiento</t>
  </si>
  <si>
    <t>20122002-Mangas de desplazamiento</t>
  </si>
  <si>
    <t>20122003-Conejo de desplazamiento</t>
  </si>
  <si>
    <t>20122004-Accesorios de prueba</t>
  </si>
  <si>
    <t>20122005-Boquillas de prueba</t>
  </si>
  <si>
    <t>20122006-Tapones de prueba</t>
  </si>
  <si>
    <t>20122101-Pistolas de cápsulas</t>
  </si>
  <si>
    <t>20122102-Pistolas de revestimiento</t>
  </si>
  <si>
    <t>20122103-Cabezas de despliegue</t>
  </si>
  <si>
    <t>20122104-Explosivos de perforación</t>
  </si>
  <si>
    <t>20122105-Cabezas de disparo</t>
  </si>
  <si>
    <t>20122106-Adaptadores de pistola</t>
  </si>
  <si>
    <t xml:space="preserve">20122107-Pistola de disparo de alta densidad </t>
  </si>
  <si>
    <t>20122108-Tapones bull de perforación</t>
  </si>
  <si>
    <t>20122109-Herramientas de poner tapones</t>
  </si>
  <si>
    <t>20122110-Equipo de posicionamiento de perforación</t>
  </si>
  <si>
    <t>20122111-Pistolas festoneadas</t>
  </si>
  <si>
    <t>20122112-Subs en tándem</t>
  </si>
  <si>
    <t>20122113-Accesorios de pistola de perforación de tubos completa</t>
  </si>
  <si>
    <t>20122114-Pistola de perforación de tubos completa</t>
  </si>
  <si>
    <t>20122115-Subs ventilación bajo balance</t>
  </si>
  <si>
    <t>20122201-Booms de bengalas</t>
  </si>
  <si>
    <t>20122202-Quemadores de bengalas</t>
  </si>
  <si>
    <t>20122203-Herramientas de prueba de hoyo</t>
  </si>
  <si>
    <t>20122204-Colector del choke</t>
  </si>
  <si>
    <t>20122205-Colector de desviación</t>
  </si>
  <si>
    <t>20122206-Canastas de flowhead</t>
  </si>
  <si>
    <t>20122207-Pivote de flowhead</t>
  </si>
  <si>
    <t>20122208-Flowheads</t>
  </si>
  <si>
    <t>20122209-Herramientas de formación de cierre</t>
  </si>
  <si>
    <t>20122210-Bengalas de gas</t>
  </si>
  <si>
    <t>20122211-Analizadores de gas de lodos</t>
  </si>
  <si>
    <t>20122212-Muestreadores de petróleo</t>
  </si>
  <si>
    <t>20122213-Separadores de pruebas de pozo</t>
  </si>
  <si>
    <t>20122214-Tubería de superficie de pruebas de pozo</t>
  </si>
  <si>
    <t>20122215-Tanques de compensación</t>
  </si>
  <si>
    <t>20122216-Herramientas de prueba de fondo de pozo</t>
  </si>
  <si>
    <t>20122301-Cabezas de adaptador de cable de recuperación</t>
  </si>
  <si>
    <t>20122302-Retardo de envío del cable de recuperación</t>
  </si>
  <si>
    <t>20122303-Guías de campana de cable de recuperación</t>
  </si>
  <si>
    <t>20122304-Cajas ciegas de cable de recuperación</t>
  </si>
  <si>
    <t>20122305-Equipo de presión de fondo de hoyo de cable de recuperación</t>
  </si>
  <si>
    <t>20122306-Herramientas de calibración de cable de recuperación</t>
  </si>
  <si>
    <t>20122307-Volcado de cemento de rescate de equipos cable de recuperación</t>
  </si>
  <si>
    <t>20122308-Cortadores químicos de cable de recuperación</t>
  </si>
  <si>
    <t>20122309-Centralizadores de cadena de herramientas de almeja de cable de recuperación</t>
  </si>
  <si>
    <t>20122310-Centralizadores de cable de acero de almeja de cable de recuperación</t>
  </si>
  <si>
    <t>20122311-Localizadores de collar de cable de recuperación</t>
  </si>
  <si>
    <t>20122312-Colectores de cable de recuperación</t>
  </si>
  <si>
    <t>20122313-Herramientas de colisión de cable de recuperación</t>
  </si>
  <si>
    <t>20122314-Cruces de cable de recuperación</t>
  </si>
  <si>
    <t>20122315-Equipo de medición de profundidad de cable de recuperación</t>
  </si>
  <si>
    <t>20122316-Frasco dewar de cable de recuperación</t>
  </si>
  <si>
    <t>20122317-Herramientas del dipmeter de cable de recuperación</t>
  </si>
  <si>
    <t>20122318-Herramientas direccionales de cable de recuperación</t>
  </si>
  <si>
    <t>20122319-Herramientas de vaya con el diablo de cable de recuperación</t>
  </si>
  <si>
    <t>20122320-Abridores de hoyos de cable de recuperación</t>
  </si>
  <si>
    <t>20122321-Cortadores jet de cable de recuperación</t>
  </si>
  <si>
    <t>20122322-Disparos de desperdicios de cable de recuperación</t>
  </si>
  <si>
    <t>20122323-Herramientas de kickover de cable de recuperación</t>
  </si>
  <si>
    <t>20122324-Uniones de nudillos de cable de recuperación</t>
  </si>
  <si>
    <t>20122325-Bloques de impresión de cable de recuperación</t>
  </si>
  <si>
    <t>20122326-Mandriles de ubicación de cable de recuperación</t>
  </si>
  <si>
    <t>20122327-Mandriles de bloqueo de cable de recuperación</t>
  </si>
  <si>
    <t>20122328-Lubricadores de cable de recuperación</t>
  </si>
  <si>
    <t>20122329-Achicadores mecánicos de cable de recuperación</t>
  </si>
  <si>
    <t>20122330-Plugback mecánico de cable de recuperación</t>
  </si>
  <si>
    <t>20122331-Otras herramientas de cable de recuperación</t>
  </si>
  <si>
    <t>20122332-Raspadores de parafina de cable de recuperación</t>
  </si>
  <si>
    <t>20122333-Enchufe de línea de cable de recuperación</t>
  </si>
  <si>
    <t>20122334-Tenazas para halar o correr el cable de recuperación</t>
  </si>
  <si>
    <t>20122335-Herramientas para cortar el cable de recuperación</t>
  </si>
  <si>
    <t>20122336-Roldanas o bloques de piso de la cable de recuperación</t>
  </si>
  <si>
    <t>20122338-Accesorios de herramientas para halar el cable de recuperación</t>
  </si>
  <si>
    <t>20122339-Herramientas para halar el cable de recuperación</t>
  </si>
  <si>
    <t>20122340-Herramientas para correr el cable de recuperación</t>
  </si>
  <si>
    <t>20122341-Unidades de cable de recuperación</t>
  </si>
  <si>
    <t>20122342-Alambre del cable de recuperación</t>
  </si>
  <si>
    <t>20122343-Herramientas sónicas del cable de recuperación</t>
  </si>
  <si>
    <t>20122344-Barras espaciadoras del cable de recuperación</t>
  </si>
  <si>
    <t>20122345-Terminales de prensado del cable de recuperación</t>
  </si>
  <si>
    <t>20122346-Dispositivos de tensión del cable de recuperación</t>
  </si>
  <si>
    <t>20122347-Tapones de tubos de cable de recuperación</t>
  </si>
  <si>
    <t>20122348-Herramientas ultrasónicas cable de recuperación</t>
  </si>
  <si>
    <t>20122349-Agarres del cable de recuperación</t>
  </si>
  <si>
    <t>20122350-Tarros del cable de recuperación</t>
  </si>
  <si>
    <t>20122351-Raspadores del cable de recuperación</t>
  </si>
  <si>
    <t>20122352-Lanza del cable de recuperación</t>
  </si>
  <si>
    <t>20122353-Tallos del cable de recuperación</t>
  </si>
  <si>
    <t>20122354-Válvulas del cable de recuperación</t>
  </si>
  <si>
    <t>20122356-Preventores del cable de recuperación</t>
  </si>
  <si>
    <t>20122357-Aceleradores de tarro del cable de recuperación</t>
  </si>
  <si>
    <t>20122358-Dardo de prueba</t>
  </si>
  <si>
    <t>20122359-Accesorios y partes de herramientas de corrida del cable de recuperación</t>
  </si>
  <si>
    <t>20122360-Punzón de la línea de cable</t>
  </si>
  <si>
    <t>20122361-Válvula de pie</t>
  </si>
  <si>
    <t>20122362-Guía de campana de la línea de cable</t>
  </si>
  <si>
    <t>20122363-Hallador de cable</t>
  </si>
  <si>
    <t>20122364-Cadena de herramientas de línea de cable</t>
  </si>
  <si>
    <t>20122365-Partes y accesorios del centralizador de cable de recuperación</t>
  </si>
  <si>
    <t>20122366-Descentralizador magnético</t>
  </si>
  <si>
    <t>20122367-Herramienta de alado de la línea de cable</t>
  </si>
  <si>
    <t>20122368-Mandril de la línea de cable</t>
  </si>
  <si>
    <t>20122369-Herramienta de establecer línea de cable</t>
  </si>
  <si>
    <t>20122370-Cruce de línea de cable</t>
  </si>
  <si>
    <t>20122371-Centralizador de cable de recuperación</t>
  </si>
  <si>
    <t>20122372-Acople de pivote de línea de cable</t>
  </si>
  <si>
    <t>20122373-Partes y accesorios de herramienta de kickover del cable de recuperación</t>
  </si>
  <si>
    <t>20122401-Dispositivo golpeador de cable</t>
  </si>
  <si>
    <t>20122402-Evaporadores de producción de campo de petróleo</t>
  </si>
  <si>
    <t>20122403-Probadores hipot</t>
  </si>
  <si>
    <t>20122404-Maquinas de vueltas de campo de petróleo</t>
  </si>
  <si>
    <t>20122405-Elevadores finales de motor</t>
  </si>
  <si>
    <t>20122406-Probadores dieléctricos de aceite</t>
  </si>
  <si>
    <t>20122407-Unidades de llenado al vacío de aceite</t>
  </si>
  <si>
    <t>20122408-Enderezadores de eje de producción de campo petrolero</t>
  </si>
  <si>
    <t>20122409-Bobina de producción de campo de petróleo</t>
  </si>
  <si>
    <t>20122410-Analizadores de vibración</t>
  </si>
  <si>
    <t>20122501-Herramientas de arenadora</t>
  </si>
  <si>
    <t>20122502-Unidades de camión grúa de tubería flexible</t>
  </si>
  <si>
    <t>20122503-Unidades de tubería flexible</t>
  </si>
  <si>
    <t>20122504-Paquetes de manguera de tubería flexible</t>
  </si>
  <si>
    <t>20122505-Sistemas inflables de tubería flexible</t>
  </si>
  <si>
    <t>20122506-Cabezales de inyector de tubería flexible</t>
  </si>
  <si>
    <t>20122507-Equipo de elevación de tubería flexible</t>
  </si>
  <si>
    <t>20122508-Casas de operadores</t>
  </si>
  <si>
    <t>20122509-Fuentes de poder de tubería flexible</t>
  </si>
  <si>
    <t>20122510-Rollos de tubería flexible</t>
  </si>
  <si>
    <t>20122511-Carretes de embobinar tubería flexible</t>
  </si>
  <si>
    <t>20122512-Guías de tubería</t>
  </si>
  <si>
    <t>20122513-Enganches de boca de pozo</t>
  </si>
  <si>
    <t>20122514-Estructuras de soporte de boca de pozo</t>
  </si>
  <si>
    <t>20122515-Tubería flexible de campo petrolero</t>
  </si>
  <si>
    <t>20122516-Cadena de herramientas de tubería flexible</t>
  </si>
  <si>
    <t>20122518-Centralizador de tubería flexible</t>
  </si>
  <si>
    <t>20122601-Sensores análogos sísmicos</t>
  </si>
  <si>
    <t>20122602-Arreglos sísmicos</t>
  </si>
  <si>
    <t>20122603-Aves de cable de serpentina sísmica</t>
  </si>
  <si>
    <t>20122604-Tanqueros de taladro sísmico</t>
  </si>
  <si>
    <t>20122605-Geófonos sísmicos</t>
  </si>
  <si>
    <t>20122606-Sistemas de gravedad sísmicos</t>
  </si>
  <si>
    <t>20122607-Sistemas de malacate de cañón sísmico</t>
  </si>
  <si>
    <t>20122608-Hidrofonos sísmicos</t>
  </si>
  <si>
    <t>20122609-Fuentes de impulso sísmicos</t>
  </si>
  <si>
    <t>20122610-Cables serpentinas marinos sísmicos</t>
  </si>
  <si>
    <t>20122611-Cables del fondo del océano sísmico</t>
  </si>
  <si>
    <t>20122612-Sistemas magnéticos sísmicos</t>
  </si>
  <si>
    <t>20122613-Equipo de posicionar sísmico</t>
  </si>
  <si>
    <t>20122614-Arietes sísmicos</t>
  </si>
  <si>
    <t>20122615-Receptores sísmicos</t>
  </si>
  <si>
    <t>20122616-Sistemas de refracción sísmicos</t>
  </si>
  <si>
    <t>20122617-Controladores de fuente sísmicos</t>
  </si>
  <si>
    <t>20122618-Dispositivos de bobinar sísmicos</t>
  </si>
  <si>
    <t>20122619-Bloques de remolque sísmicos</t>
  </si>
  <si>
    <t>20122620-Puntos de remolque sísmicos</t>
  </si>
  <si>
    <t>20122621-Vibradores sísmicos</t>
  </si>
  <si>
    <t>20122622-Sistemas de grabar sísmicos</t>
  </si>
  <si>
    <t>20122623-Sistemas de procesamiento de datos sísmicos</t>
  </si>
  <si>
    <t>20122701-Revestimiento para campo petrolero</t>
  </si>
  <si>
    <t>20122702-Acoples para campo petrolero</t>
  </si>
  <si>
    <t>20122703-Tubería corta para campo petrolero</t>
  </si>
  <si>
    <t>20122704-Tubería para campo petrolero</t>
  </si>
  <si>
    <t>20122705-Recubrimiento de tubería para campo petrolero</t>
  </si>
  <si>
    <t>20122706-Revestimiento de conductor</t>
  </si>
  <si>
    <t>20122707-Equipo para operar el revestimiento para conductor</t>
  </si>
  <si>
    <t>20122708-Cruces de la tubería de perforación</t>
  </si>
  <si>
    <t>20122709-Protectores de rosca para campo petrolero</t>
  </si>
  <si>
    <t>20122710-Dispositivo para parar el revestimiento</t>
  </si>
  <si>
    <t>20122801-Agitadores de lodos</t>
  </si>
  <si>
    <t>20122802-Depósitos de lodos</t>
  </si>
  <si>
    <t>20122803-Equipo de aire para perforaciones</t>
  </si>
  <si>
    <t>20122804-Taladros en barcazas</t>
  </si>
  <si>
    <t>20122806-Desviadores de fluido</t>
  </si>
  <si>
    <t>20122807-Aparejos de maniobras</t>
  </si>
  <si>
    <t>20122808-Equipo para lecho de perforación</t>
  </si>
  <si>
    <t>20122809-Pivotes de perforación</t>
  </si>
  <si>
    <t>20122810-Barco – taladro de perforación</t>
  </si>
  <si>
    <t>20122811-Elevadores de taladro de perforación</t>
  </si>
  <si>
    <t>20122812-Estribos del taladro de perforación</t>
  </si>
  <si>
    <t>20122813-Unidades de reacondicionamiento hidráulico</t>
  </si>
  <si>
    <t>20122814-Sistemas de gatos para mover el taladro de perforación</t>
  </si>
  <si>
    <t>20122815-Taladro de perforación marina movido con gatos</t>
  </si>
  <si>
    <t>20122816-Bujes kelly</t>
  </si>
  <si>
    <t>20122817-Válvulas kelly</t>
  </si>
  <si>
    <t>20122818-Escobillas kelly</t>
  </si>
  <si>
    <t>20122819-Kellys</t>
  </si>
  <si>
    <t>20122820-Taladro de perforación en tierra</t>
  </si>
  <si>
    <t>20122821-Equipo de limpieza de lodo</t>
  </si>
  <si>
    <t>20122822-Múltiples para lodo</t>
  </si>
  <si>
    <t>20122823-Mezcladoras de lodo</t>
  </si>
  <si>
    <t>20122824-Equipo para manejo de tubería</t>
  </si>
  <si>
    <t>20122825-Plataforma de taladro de perforación</t>
  </si>
  <si>
    <t>20122826-Pivote de energía o transmisión superior</t>
  </si>
  <si>
    <t>20122827-Patines para taladro</t>
  </si>
  <si>
    <t>20122828-Elevadores del taladro de perforación</t>
  </si>
  <si>
    <t>20122829-Mesas giratorias de taladro de perforación</t>
  </si>
  <si>
    <t>20122830-Plataformas auto – elevadoras para el reacondicionamiento</t>
  </si>
  <si>
    <t>20122831-Taladros de perforación semi – sumergibles</t>
  </si>
  <si>
    <t>20122832-Deslizadores del lecho de perforación</t>
  </si>
  <si>
    <t>20122833-Tenazas de reposición</t>
  </si>
  <si>
    <t>20122834-Llave doble automática</t>
  </si>
  <si>
    <t>20122835-Equipo viajero</t>
  </si>
  <si>
    <t>20122836-Barcos de reacondicionamiento</t>
  </si>
  <si>
    <t>20122837-Taladros de reacondicionamiento</t>
  </si>
  <si>
    <t xml:space="preserve">20122838-Separadores de lodo (lutita) </t>
  </si>
  <si>
    <t>20122839-Desgasificadores de lodo</t>
  </si>
  <si>
    <t>20122840-Bloques de corona</t>
  </si>
  <si>
    <t>20122841-Bloques móviles</t>
  </si>
  <si>
    <t>20122842-Desarenadores de lodo</t>
  </si>
  <si>
    <t>20122843-Separadores de granos finos de lodo</t>
  </si>
  <si>
    <t>20122844-Tenazas de energía</t>
  </si>
  <si>
    <t>20122845-Partes y accesorios para el manejo de tubería</t>
  </si>
  <si>
    <t>20122846-Trampolín</t>
  </si>
  <si>
    <t>20122847-Sub y enchufe de elevador</t>
  </si>
  <si>
    <t>20122848-Dispositivo de arreglo horizontal o unidad de trepidación</t>
  </si>
  <si>
    <t>20122849-Araña de revestimiento de pozo</t>
  </si>
  <si>
    <t>20122851-Unidad de potencia hidráulica</t>
  </si>
  <si>
    <t>20122901-Conductos de registrar datos de superficie</t>
  </si>
  <si>
    <t>20122902-Sensores de registrar datos de superficie</t>
  </si>
  <si>
    <t>20122903-Unidades de registrar datos de superficie</t>
  </si>
  <si>
    <t>20123001-Revestimiento multilateral</t>
  </si>
  <si>
    <t>20123002-Uniones multilaterales</t>
  </si>
  <si>
    <t>20123003-Tapones multilaterales</t>
  </si>
  <si>
    <t>20123004-Partes y accesorios de tapones multilaterales</t>
  </si>
  <si>
    <t>20123101-Herramienta de ajuste de salida de revestimientos</t>
  </si>
  <si>
    <t>20123102-Whipstock de salida de revestimientos</t>
  </si>
  <si>
    <t>20123201-Herramienta ranurada de ajuste expandible</t>
  </si>
  <si>
    <t>20123202-Kit de reparación expandible</t>
  </si>
  <si>
    <t>20123203-Revestimiento expandible</t>
  </si>
  <si>
    <t>20123301-Zapata de taladro</t>
  </si>
  <si>
    <t>20123302-Partes y accesorios de zapata de taladro</t>
  </si>
  <si>
    <t>20123303-Lanza de taladro</t>
  </si>
  <si>
    <t>20123304-Partes y accesorios de lanza de taladro</t>
  </si>
  <si>
    <t>20131001-Agentes de control de filtración</t>
  </si>
  <si>
    <t>20131002-Espaciadores de fluido</t>
  </si>
  <si>
    <t>20131003-Agentes de circulación perdida</t>
  </si>
  <si>
    <t>20131004-Lodos con base de petróleo</t>
  </si>
  <si>
    <t>20131005-Aumentadores de la rata de penetración</t>
  </si>
  <si>
    <t>20131006-Fluidos centradores</t>
  </si>
  <si>
    <t>20131007-Lodos con base sintética</t>
  </si>
  <si>
    <t>20131008-Agentes para adelgazar el lodo</t>
  </si>
  <si>
    <t>20131009-Lodos con base en agua</t>
  </si>
  <si>
    <t>20131010-Agentes para engruesar el lodo</t>
  </si>
  <si>
    <t>20131101-Apuntaladores cerámicos</t>
  </si>
  <si>
    <t>20131102-Arenas de fracturación</t>
  </si>
  <si>
    <t>20131103-Apuntaladores cerámicos cubiertos de resina</t>
  </si>
  <si>
    <t>20131104-Arenas de fracturación cubiertas de resina</t>
  </si>
  <si>
    <t>20131105-Bauxitas sinterizadas cubierta de resina</t>
  </si>
  <si>
    <t>20131106-Bauxitas sinterizadas</t>
  </si>
  <si>
    <t>20131201-Salmueras divalentes</t>
  </si>
  <si>
    <t>20131202-Salmueras monovalentes</t>
  </si>
  <si>
    <t>20131301-Cemento a granel de pozo petrolero</t>
  </si>
  <si>
    <t>20131302-Pozo petrolero cemento tipo i clase a</t>
  </si>
  <si>
    <t>20131303-Pozo petrolero cemento tipo ii clase b</t>
  </si>
  <si>
    <t>20131304-Pozo petrolero cemento clase c</t>
  </si>
  <si>
    <t>20131305-Pozo petrolero cemento clase g</t>
  </si>
  <si>
    <t>20131306-Pozo petrolero cemento clase h</t>
  </si>
  <si>
    <t>20131307-Cemento liviano de pozo petrolero</t>
  </si>
  <si>
    <t>20131308-Pozo petrolero cemento estándar fino tipo iii</t>
  </si>
  <si>
    <t>20141001-Actuadores de boca de pozo</t>
  </si>
  <si>
    <t>20141002-Bombas de balancín de boca de pozo</t>
  </si>
  <si>
    <t>20141003-Líneas de flujo de boca de pozo</t>
  </si>
  <si>
    <t>20141004-Válvulas de compuerta de boca de pozo</t>
  </si>
  <si>
    <t>20141005-Reguladores de producción de boca de pozo</t>
  </si>
  <si>
    <t>20141006-Accesorios de boca de pozo o flujo debajo de la superficie de boca de pozo</t>
  </si>
  <si>
    <t>20141007-Accesorios de boca de pozo o flujo de superficie de boca de pozo</t>
  </si>
  <si>
    <t>20141008-Válvulas de seguridad de la superficie de boca de pozo</t>
  </si>
  <si>
    <t>20141011-Adaptador de cabeza de tubería</t>
  </si>
  <si>
    <t>20141012-Revestimiento del cabezal de la carcasa</t>
  </si>
  <si>
    <t>20141013-Carrete del cabezal de la tubería</t>
  </si>
  <si>
    <t>20141014-Carrete del cabezal del revestimiento</t>
  </si>
  <si>
    <t>20141015-Conexiones en t o en cruz de la boca de pozo</t>
  </si>
  <si>
    <t>20141016-Base de llegada de la boca de pozo</t>
  </si>
  <si>
    <t>20141017-Cuerpo de transporte boca de pozo</t>
  </si>
  <si>
    <t>20141018-Colgador de boca de pozo</t>
  </si>
  <si>
    <t>20141101-Sistemas de inyección de parafina</t>
  </si>
  <si>
    <t>20141201-Equipo de desarenar producción</t>
  </si>
  <si>
    <t>20141301-Bombas de chorro de fondo de pozo</t>
  </si>
  <si>
    <t>20141302-Partes y accesorios de bombas de chorro de fondo de pozo</t>
  </si>
  <si>
    <t>20141303-Tubería de perforación</t>
  </si>
  <si>
    <t>20141401-Topes de tubería</t>
  </si>
  <si>
    <t>20141501-Bombas eléctricas de fondo de pozo</t>
  </si>
  <si>
    <t>20141502-Bomba de fondo de pozo de cavidad progresiva</t>
  </si>
  <si>
    <t>20141601-Bombas neumáticas de exportación</t>
  </si>
  <si>
    <t>20141701-Plataformas fijas de producción costa afuera</t>
  </si>
  <si>
    <t>20141702-Plataformas flotantes de producción costa afuera</t>
  </si>
  <si>
    <t>20141703-Plataformas flotantes de almacenamiento costa afuera</t>
  </si>
  <si>
    <t>20141704-Plataformas flotantes de brazo de tensión de producción costa afuera</t>
  </si>
  <si>
    <t>20141705-Plataformas flotantes de brazo de tensión de almacenamiento costa afuera</t>
  </si>
  <si>
    <t>20141801-Contadores de la turbina de gas de producción del pozo</t>
  </si>
  <si>
    <t>20141901-Equipo de tratamiento de gas para producción del pozo</t>
  </si>
  <si>
    <t>20142001-Regeneradores de glicol de pozo petrolero</t>
  </si>
  <si>
    <t>20142101-Tratadores de calentadores de aceite para pozo</t>
  </si>
  <si>
    <t>20142201-Calentadores de línea eléctrica</t>
  </si>
  <si>
    <t>20142301-Patines de inyección neumática de metanol</t>
  </si>
  <si>
    <t>20142401-Equipo para producción submarina de boca de pozo</t>
  </si>
  <si>
    <t xml:space="preserve">20142402-Tuberías submarinas umbilicales o flexibles </t>
  </si>
  <si>
    <t>20142403-Sistema múltiple de distribución de producción submarina</t>
  </si>
  <si>
    <t>20142404-Sistema de bombeo y separación anular vertical</t>
  </si>
  <si>
    <t>20142405-Cruz de producción y componente submarino</t>
  </si>
  <si>
    <t>20142406-Sistema de control submarino</t>
  </si>
  <si>
    <t>20142407-Ensamble de terminación umbilical submarina</t>
  </si>
  <si>
    <t>20142501-Centrífugas de petróleo del agua del campo petrolífero</t>
  </si>
  <si>
    <t>20142601-Sistemas inalámbricos de control de producción</t>
  </si>
  <si>
    <t>20142701-Gatos de la varilla de bombeo</t>
  </si>
  <si>
    <t>20142702-Bombas de barra</t>
  </si>
  <si>
    <t>20142703-Bombas de barra mecánica</t>
  </si>
  <si>
    <t>20142704-Ensamble de marco de bombeo y extensión</t>
  </si>
  <si>
    <t>20142705-Ensamble de biela</t>
  </si>
  <si>
    <t>20142706-Ensamble de ecualizador pitman</t>
  </si>
  <si>
    <t xml:space="preserve">20142707-Ensamble de cabezote </t>
  </si>
  <si>
    <t>20142708-Ensamble de puesto samson</t>
  </si>
  <si>
    <t>20142709-Ensamble de viga de caminar</t>
  </si>
  <si>
    <t>20142710-Ensamble de barra de colgador</t>
  </si>
  <si>
    <t>20142801-Separadores de agua petróleo</t>
  </si>
  <si>
    <t>20142901-Tanques almacenadores de petróleo</t>
  </si>
  <si>
    <t>20142902-Tanque de fibra de vidrio</t>
  </si>
  <si>
    <t>20142903-Tanque de acero</t>
  </si>
  <si>
    <t>20142904-Tanque plástico</t>
  </si>
  <si>
    <t>20142905-Tanque receptor de aire</t>
  </si>
  <si>
    <t>20143001-Vástagos de succión de aleación de acero</t>
  </si>
  <si>
    <t>20143002-Varillas cortas</t>
  </si>
  <si>
    <t>20143003-Vástago continuo de succión</t>
  </si>
  <si>
    <t>20143004-Pin de terminación roscada de vástago continuo de succión</t>
  </si>
  <si>
    <t>20143005-Acople deslizante de vástago continuo de succión</t>
  </si>
  <si>
    <t>20143301-Dispositivo limpiador de oleoductos</t>
  </si>
  <si>
    <t>20143302-Equipo para inspeccionar el interior del oleoducto</t>
  </si>
  <si>
    <t>20143303-Cortador robótico del interior del oleoducto</t>
  </si>
  <si>
    <t>21101501-Arados</t>
  </si>
  <si>
    <t>21101502-Pulverizadores</t>
  </si>
  <si>
    <t>21101503-Cultivadoras</t>
  </si>
  <si>
    <t>21101504-Desmalezadoras</t>
  </si>
  <si>
    <t>21101505-Máquinas desyerbadoras</t>
  </si>
  <si>
    <t>21101506-Máquinas aplanadoras o niveladoras</t>
  </si>
  <si>
    <t>21101507-Rodillos agrícolas</t>
  </si>
  <si>
    <t>21101508-Rodillos para prados o terrenos deportivos</t>
  </si>
  <si>
    <t>21101509-Máquina para drenaje de zanjas</t>
  </si>
  <si>
    <t>21101511-Chorros de riego</t>
  </si>
  <si>
    <t>21101512-Gastos generales de riego</t>
  </si>
  <si>
    <t>21101513-Discos</t>
  </si>
  <si>
    <t>21101514-Arados de subsuelo</t>
  </si>
  <si>
    <t>21101516-Sembradoras</t>
  </si>
  <si>
    <t>21101517-Motocultivador giratorio o de potencia</t>
  </si>
  <si>
    <t>21101518-Esterilizador de suelo</t>
  </si>
  <si>
    <t>21101519-Inyector de suelo</t>
  </si>
  <si>
    <t>21101520-Lanzallamas</t>
  </si>
  <si>
    <t>21101521-Mezclador de fertilizante</t>
  </si>
  <si>
    <t>21101522-Arado de bordes o arado</t>
  </si>
  <si>
    <t>21101523-Sistema automatizado de manejo de maquinaria agrícola</t>
  </si>
  <si>
    <t>21101601-Plantadoras</t>
  </si>
  <si>
    <t>21101602-Transplantadoras</t>
  </si>
  <si>
    <t>21101603-Sembradoras de grano</t>
  </si>
  <si>
    <t>21101604-Sembradoras de semillas</t>
  </si>
  <si>
    <t>21101605-Equipo para tratamiento de semillas</t>
  </si>
  <si>
    <t>21101606-Excavadoras de agujeros</t>
  </si>
  <si>
    <t>21101607-Remolque de sembradora</t>
  </si>
  <si>
    <t>21101608-Gabinete o cámara para crecimiento de plantas</t>
  </si>
  <si>
    <t>21101609-Cama de semillas (semillero)</t>
  </si>
  <si>
    <t>21101610-Máquina de cubrimiento del suelo</t>
  </si>
  <si>
    <t>21101611-Controlador de tasa de flujo de fertilizante</t>
  </si>
  <si>
    <t>21101612-Germinador de semillas</t>
  </si>
  <si>
    <t>21101701-Cortadoras de pasto</t>
  </si>
  <si>
    <t>21101702-Máquina segadora de heno</t>
  </si>
  <si>
    <t>21101703-Cosechadoras</t>
  </si>
  <si>
    <t>21101704-Cosechadoras “trilladoras” o mixtas</t>
  </si>
  <si>
    <t>21101705-Trilladoras</t>
  </si>
  <si>
    <t>21101706-Separadores de cultivos</t>
  </si>
  <si>
    <t>21101707-Piezas de cosechadora o accesorios</t>
  </si>
  <si>
    <t>21101708-Piezas de segadora o accesorios</t>
  </si>
  <si>
    <t>21101709-Embaladora</t>
  </si>
  <si>
    <t>21101710-Secadora de cosecha</t>
  </si>
  <si>
    <t>21101711-Desgranadora</t>
  </si>
  <si>
    <t>21101712-Máquina automática cortadora y empaquetadora de flores</t>
  </si>
  <si>
    <t>21101801-Rociadores</t>
  </si>
  <si>
    <t>21101802-Guarda polvos</t>
  </si>
  <si>
    <t>21101803-Aspersores de agua</t>
  </si>
  <si>
    <t>21101804-Dispersores o distribuidores de fertilizante</t>
  </si>
  <si>
    <t>21101805-Generadores de niebla o neblina</t>
  </si>
  <si>
    <t>21101806-Compostadores</t>
  </si>
  <si>
    <t>21101807-Equipo y suministros para polinización</t>
  </si>
  <si>
    <t>21101808-Equipo para protección contra las heladas</t>
  </si>
  <si>
    <t>21101809-Sistema para la fumigación del grano</t>
  </si>
  <si>
    <t>21101901-Ordeñadoras</t>
  </si>
  <si>
    <t>21101902-Equipo para cría de ganado</t>
  </si>
  <si>
    <t>21101903-Incubadoras o polleras para aves de corral</t>
  </si>
  <si>
    <t>21101904-Mezcladoras de forraje</t>
  </si>
  <si>
    <t>21101905-Equipo para identificación de ganado</t>
  </si>
  <si>
    <t>21101906-Equipo de inspección o recolección de huevos</t>
  </si>
  <si>
    <t>21101907-Máquinas para abrevar animales</t>
  </si>
  <si>
    <t>21101908-Tanques refrigeradores de leche</t>
  </si>
  <si>
    <t>21101909-Equipo para el esquilar o peluquear de animales</t>
  </si>
  <si>
    <t>21101910-Peine de lana</t>
  </si>
  <si>
    <t>21101911-Compostador para gallinaza</t>
  </si>
  <si>
    <t>21101912-Espacio para inmovilizar ganado</t>
  </si>
  <si>
    <t>21101913-Cortador de picos</t>
  </si>
  <si>
    <t>21101914-Cerca eléctrica para ganado</t>
  </si>
  <si>
    <t>21101915-Medidor de grasa en la espalda de los cerdos</t>
  </si>
  <si>
    <t>21102001-Máquinas limpiadoras de semillas, grano o legumbres secas</t>
  </si>
  <si>
    <t>21102002-Máquinas seleccionadoras de semillas, grano o legumbres secas</t>
  </si>
  <si>
    <t>21102003-Clasificadoras de semillas, grano o legumbres secas</t>
  </si>
  <si>
    <t>21102004-Equipo para limpieza y descascarillado de arroz</t>
  </si>
  <si>
    <t>21102005-Molino para trituración</t>
  </si>
  <si>
    <t>21102006-Molinos de martillo</t>
  </si>
  <si>
    <t>21102007-Clasificadora de frutas</t>
  </si>
  <si>
    <t>21102008-Equipo para limpiar o descascarar cebada</t>
  </si>
  <si>
    <t>21102101-Máquinas agrícolas de briqueta</t>
  </si>
  <si>
    <t>21102102-Expulsor de aceite de semilla</t>
  </si>
  <si>
    <t>21102201-Descortezadoras</t>
  </si>
  <si>
    <t>21102202-Equipo de explotación forestal</t>
  </si>
  <si>
    <t>21102203-Equipo de reforestación</t>
  </si>
  <si>
    <t>21102204-Sierras para silvicultura</t>
  </si>
  <si>
    <t>21102205-Deslizadores forestales</t>
  </si>
  <si>
    <t>21102206-Barrenos para aumento forestal</t>
  </si>
  <si>
    <t>21102207-Hipsómetro para silvicultura</t>
  </si>
  <si>
    <t>21102301-Equipo de riego para invernadero</t>
  </si>
  <si>
    <t>21102302-Materas para invernadero</t>
  </si>
  <si>
    <t>21102303-Equipo de ventilación para invernadero</t>
  </si>
  <si>
    <t>21102304-Equipo aislante para invernadero</t>
  </si>
  <si>
    <t>21102305-Material para sombras para agricultura</t>
  </si>
  <si>
    <t>21102306-Inyector de fertilizante hidropónico</t>
  </si>
  <si>
    <t>21102401-Equipo para apicultura</t>
  </si>
  <si>
    <t>21102402-Equipo para gusanos de seda</t>
  </si>
  <si>
    <t>21102403-Equipo para la cría de mariposas</t>
  </si>
  <si>
    <t>21102404-Equipo para la cría de escarabajos</t>
  </si>
  <si>
    <t>21111501-Anzuelos para pesca comercial</t>
  </si>
  <si>
    <t>21111502-Carretes para pesca comercial</t>
  </si>
  <si>
    <t>21111503-Aparejos para pesca comercial</t>
  </si>
  <si>
    <t>21111504-Redes para pesca comercial</t>
  </si>
  <si>
    <t>21111506-Flotadores para pesca comercial</t>
  </si>
  <si>
    <t>21111507-Plomos o pesos comerciales</t>
  </si>
  <si>
    <t>21111508-Transportadores de redes de pesca</t>
  </si>
  <si>
    <t>21111601-Equipo para piscicultura marina</t>
  </si>
  <si>
    <t>21111602-Suministros para piscicultura</t>
  </si>
  <si>
    <t>22101501-Cargadores frontales</t>
  </si>
  <si>
    <t>22101502-Niveladoras</t>
  </si>
  <si>
    <t>22101504-Piloteadoras</t>
  </si>
  <si>
    <t>22101505-Aplanadoras</t>
  </si>
  <si>
    <t>22101507-Bateadoras</t>
  </si>
  <si>
    <t>22101508-Máquinas para abrir zanjas</t>
  </si>
  <si>
    <t>22101509-Retroexcavadoras</t>
  </si>
  <si>
    <t>22101511-Compactadores</t>
  </si>
  <si>
    <t>22101513-Dragalíneas</t>
  </si>
  <si>
    <t>22101514-Dragas</t>
  </si>
  <si>
    <t>22101516-Excavadoras de fosos</t>
  </si>
  <si>
    <t>22101518-Raspadores elevadores</t>
  </si>
  <si>
    <t>22101519-Máquina giratoria con cazoleta de rastrillos abiertas</t>
  </si>
  <si>
    <t>22101520-Máquina giratoria con rastrillos elevadores</t>
  </si>
  <si>
    <t>22101521-Rastrilladora arrastrada</t>
  </si>
  <si>
    <t>22101522-Buldóceres de orugas</t>
  </si>
  <si>
    <t>22101523-Buldóceres de ruedas</t>
  </si>
  <si>
    <t>22101524-Excavadoras móviles</t>
  </si>
  <si>
    <t>22101525-Excavadoras de ruedas</t>
  </si>
  <si>
    <t>22101526-Excavadoras de orugas</t>
  </si>
  <si>
    <t>22101527-Transportes integrados de carga</t>
  </si>
  <si>
    <t>22101528-Cargadores de ruedas</t>
  </si>
  <si>
    <t>22101529-Cargadores sobre patines con dirección</t>
  </si>
  <si>
    <t>22101530-Raspadores abiertos</t>
  </si>
  <si>
    <t>22101531-Cañones para quitar nieve</t>
  </si>
  <si>
    <t>22101532-Cargadores de orugas</t>
  </si>
  <si>
    <t>22101533-Arrancadoras de troncos</t>
  </si>
  <si>
    <t>22101534-Excavadoras de campaña</t>
  </si>
  <si>
    <t>22101535-Extractor de pilotes</t>
  </si>
  <si>
    <t xml:space="preserve">22101536-Lavador de llantas </t>
  </si>
  <si>
    <t>22101537-Cortadora de pilotes de concreto</t>
  </si>
  <si>
    <t>22101538-Quitanieves</t>
  </si>
  <si>
    <t>22101602-Equipo de apisonamiento</t>
  </si>
  <si>
    <t>22101603-Ensanchadores de carreteras</t>
  </si>
  <si>
    <t>22101604-Placas vibradoras</t>
  </si>
  <si>
    <t>22101605-Acabadoras de asfalto</t>
  </si>
  <si>
    <t>22101606-Esparcidoras de gravilla</t>
  </si>
  <si>
    <t>22101607-Pavimentadoras</t>
  </si>
  <si>
    <t>22101608-Aplanadoras en frío</t>
  </si>
  <si>
    <t>22101609-Mezcladoras de material de pavimentación</t>
  </si>
  <si>
    <t>22101610-Distribuidoras de agregados</t>
  </si>
  <si>
    <t>22101611-Distribuidoras de material bituminoso</t>
  </si>
  <si>
    <t>22101612-Escarificadoras de carreteras</t>
  </si>
  <si>
    <t>22101613-Aplanadoras calentadoras de la superficie de la carretera</t>
  </si>
  <si>
    <t>22101614-Revestimientos de pavimento de concreto</t>
  </si>
  <si>
    <t>22101615-Trituradoras de pavimento</t>
  </si>
  <si>
    <t>22101616-Máquinas para hacer andenes</t>
  </si>
  <si>
    <t>22101617-Máquinas de relleno</t>
  </si>
  <si>
    <t>22101618-Equipos de preparación de superficies de rodamiento o mecanismos para su colocación</t>
  </si>
  <si>
    <t>22101619-Máquinas pulidoras</t>
  </si>
  <si>
    <t>22101620-Máquinas de limpieza o acabado de juntas</t>
  </si>
  <si>
    <t>22101621-Distribuidora de asfalto</t>
  </si>
  <si>
    <t>22101622-Recicladora de asfalto</t>
  </si>
  <si>
    <t>22101623-Máquina pavimentadora y de terminados</t>
  </si>
  <si>
    <t>22101624-Máquina para marcar calles</t>
  </si>
  <si>
    <t>22101625-Máquina pulidora de concreto</t>
  </si>
  <si>
    <t>22101626-Planta mezcladora de asfalto</t>
  </si>
  <si>
    <t>22101627-Fusor de asfalto</t>
  </si>
  <si>
    <t>22101628-Lavadora de agregados</t>
  </si>
  <si>
    <t>22101629-Secadora de agregados</t>
  </si>
  <si>
    <t>22101630-Removedor de marcas de calles</t>
  </si>
  <si>
    <t>22101631-Guía de piloteadora</t>
  </si>
  <si>
    <t>22101701-Palas excavadoras</t>
  </si>
  <si>
    <t>22101702-Palas mecánicas para el de movimiento de tierra o sus piezas o accesorios</t>
  </si>
  <si>
    <t>22101703-Cuchillas o dientes u otros filos cortantes</t>
  </si>
  <si>
    <t>22101704-Escarificadores</t>
  </si>
  <si>
    <t>22101705-Orugas: eslabones o zapatas o sus piezas</t>
  </si>
  <si>
    <t>22101706-Cucharas de pala</t>
  </si>
  <si>
    <t>22101707-Cables de retención</t>
  </si>
  <si>
    <t>22101708-Extractores</t>
  </si>
  <si>
    <t>22101709-Cucharones bivalvos</t>
  </si>
  <si>
    <t>22101710-Remolques quitanieves</t>
  </si>
  <si>
    <t>22101711-Herramientas de trituración de pavimento o accesorios</t>
  </si>
  <si>
    <t>22101712-Herramientas de piloteadoras o sus piezas o accesorios</t>
  </si>
  <si>
    <t>22101713-Brazo de retroexcavadora o secciones del brazo</t>
  </si>
  <si>
    <t>22101714-Kits de reparación o piezas de apisonadora</t>
  </si>
  <si>
    <t>22101715-Plantas o alimentadoras de dosificación</t>
  </si>
  <si>
    <t>22101716-Kits de conversión de maquinaria de construcción</t>
  </si>
  <si>
    <t>22101717-Vertederas de movimiento de tierra</t>
  </si>
  <si>
    <t>22101718-Sistemas de control de aplanadora</t>
  </si>
  <si>
    <t>22101719-Portaherramientas de corredera transversal de aplanadora</t>
  </si>
  <si>
    <t>22101720-Zapatas perfiladoras de zanjadora</t>
  </si>
  <si>
    <t>22101721-Brocas y accesorios de la hincadora de estacas</t>
  </si>
  <si>
    <t>22101722-Cuchara dentada</t>
  </si>
  <si>
    <t>22101723-Cortador lateral de cuchara</t>
  </si>
  <si>
    <t>22101724-Cincel cortador hidráulico</t>
  </si>
  <si>
    <t>22101801-Manlift o elevador de personal</t>
  </si>
  <si>
    <t>22101802-Elevador de plataforma</t>
  </si>
  <si>
    <t>22101803-Elevador de boom articulado</t>
  </si>
  <si>
    <t>22101804-Elevador de boom telescópico</t>
  </si>
  <si>
    <t>22101901-Mezcladoras o plantas de concreto</t>
  </si>
  <si>
    <t>22101902-Mezcladoras de argamasa, pañete o mortero</t>
  </si>
  <si>
    <t>22101903-Mezcladoras de grada giratoria</t>
  </si>
  <si>
    <t>22101904-Máquinas de curado</t>
  </si>
  <si>
    <t>22101905-Distribuidoras de concreto</t>
  </si>
  <si>
    <t>22101906-Equipo de apuntalamiento</t>
  </si>
  <si>
    <t>22101907-Puntales de zanja</t>
  </si>
  <si>
    <t>22101908-Drenaje de cartón o drenaje de pabilo</t>
  </si>
  <si>
    <t>22102001-Kits de equipo de demolición</t>
  </si>
  <si>
    <t>22102002-Bola para demolición</t>
  </si>
  <si>
    <t>23101501-Caladoras</t>
  </si>
  <si>
    <t>23101502-Taladros</t>
  </si>
  <si>
    <t>23101503-Brochadoras</t>
  </si>
  <si>
    <t>23101504-Máquinas dobladoras</t>
  </si>
  <si>
    <t>23101505-Maquinas abre huecos</t>
  </si>
  <si>
    <t>23101506-Esmeriladoras</t>
  </si>
  <si>
    <t>23101507-Troqueladoras</t>
  </si>
  <si>
    <t>23101508-Cortadoras</t>
  </si>
  <si>
    <t>23101509-Lijadoras</t>
  </si>
  <si>
    <t>23101510-Pulidoras</t>
  </si>
  <si>
    <t>23101511-Máquinas para tornear</t>
  </si>
  <si>
    <t>23101512-Sierras mecánicas</t>
  </si>
  <si>
    <t>23101513-Fresadoras</t>
  </si>
  <si>
    <t>23101514-Cepilladoras</t>
  </si>
  <si>
    <t>23101515-Máquinas para grabar</t>
  </si>
  <si>
    <t>23101516-Máquina de martillar con la peña de cuentas de vidrio</t>
  </si>
  <si>
    <t>23101517-Máquinas de sanblasteado</t>
  </si>
  <si>
    <t>23101518-Máquina de picar con chorro de perdigones</t>
  </si>
  <si>
    <t>23101519-Robots</t>
  </si>
  <si>
    <t>23101520-Máquinas Ram de electro descarga</t>
  </si>
  <si>
    <t>23101521-Máquina de descarga de electrodo de cátodo de alambre</t>
  </si>
  <si>
    <t>23101522-Rompevirutas</t>
  </si>
  <si>
    <t>23101525-Lijadora de huso oscilante</t>
  </si>
  <si>
    <t>23101528-Lijadora de tambor</t>
  </si>
  <si>
    <t>23101529-Rodillo esparcidor de goma</t>
  </si>
  <si>
    <t>23101530-Máquina cola de milano</t>
  </si>
  <si>
    <t>23101531-Máquina combinada de carpintería</t>
  </si>
  <si>
    <t>23101532-Máquina espigadora</t>
  </si>
  <si>
    <t>23101533-Prensa fría</t>
  </si>
  <si>
    <t>23101534-Aplicador de banda de orillos</t>
  </si>
  <si>
    <t>23101535-Máquina para unir espesores distintos</t>
  </si>
  <si>
    <t>23101536-Máquina de clavijas</t>
  </si>
  <si>
    <t>23101537-Lijadora de banda y disco</t>
  </si>
  <si>
    <t>23101538-Desbastadora para carpintería</t>
  </si>
  <si>
    <t>23111501-Equipo de hidroprocesamiento de destilado</t>
  </si>
  <si>
    <t>23111502-Máquina para destilación de crudo</t>
  </si>
  <si>
    <t>23111503-Equipo de ruptura catalítica</t>
  </si>
  <si>
    <t>23111504-Equipo de hidro - ruptura</t>
  </si>
  <si>
    <t>23111505-Maquinaria de isomerización</t>
  </si>
  <si>
    <t>23111506-Máquina coquizadora</t>
  </si>
  <si>
    <t>23111507-Maquinaria para recuperación de gas</t>
  </si>
  <si>
    <t>23111601-Hidrotratador de nafta</t>
  </si>
  <si>
    <t>23111602-Hidrotratador de destilado</t>
  </si>
  <si>
    <t>23111603-Hidrotratador de alimentación catalítica</t>
  </si>
  <si>
    <t>23111604-Hidrotratador de lubricantes</t>
  </si>
  <si>
    <t>23111605-Hidrotratador de gasolina</t>
  </si>
  <si>
    <t>23111606-Hidrotratador de aceite residual</t>
  </si>
  <si>
    <t>23121501-Maquinaria para bordados</t>
  </si>
  <si>
    <t>23121502-Maquinaria para afelpado</t>
  </si>
  <si>
    <t>23121503-Devanadoras o encarretadoras</t>
  </si>
  <si>
    <t>23121504-Máquinas de Torción</t>
  </si>
  <si>
    <t>23121505-Máquina para pegar puntadas</t>
  </si>
  <si>
    <t>23121506-Tejedoras</t>
  </si>
  <si>
    <t>23121507-Urdidoras</t>
  </si>
  <si>
    <t>23121508-Máquinas de acabados</t>
  </si>
  <si>
    <t>23121509-Husos</t>
  </si>
  <si>
    <t>23121510-Máquinas para hacer encaje</t>
  </si>
  <si>
    <t>23121511-Máquinas para lavar textiles</t>
  </si>
  <si>
    <t>23121512-Máquinas cardadoras</t>
  </si>
  <si>
    <t>23121513-Enrolladoras de ensamble de hilaza</t>
  </si>
  <si>
    <t>23121514-Cortadora de hilaza</t>
  </si>
  <si>
    <t>23121515-Máquina levantadora</t>
  </si>
  <si>
    <t>23121516-Máquina quemadora</t>
  </si>
  <si>
    <t>23121517-Máquina enrolladora fina</t>
  </si>
  <si>
    <t>23121518-Máquina para desenrollar hebras</t>
  </si>
  <si>
    <t>23121519-Sistema de hilado de laboratorio</t>
  </si>
  <si>
    <t>23121520-Máquina combadora</t>
  </si>
  <si>
    <t>23121601-Máquinas para forrar botones</t>
  </si>
  <si>
    <t>23121602-Máquinas para coser botones</t>
  </si>
  <si>
    <t>23121603-Máquinas de hacer ojales</t>
  </si>
  <si>
    <t>23121604-Máquinas cortadoras de tela</t>
  </si>
  <si>
    <t>23121605-Máquinas para rellenar cojines</t>
  </si>
  <si>
    <t>23121606-Máquinas plegadoras o rebobinadoras</t>
  </si>
  <si>
    <t>23121607-Máquinas blanqueadoras</t>
  </si>
  <si>
    <t>23121608-Máquinas para doblar telas o paños</t>
  </si>
  <si>
    <t>23121609-Máquinas bobinadoras o desenrolladoras</t>
  </si>
  <si>
    <t>23121610-Máquinas para teñir</t>
  </si>
  <si>
    <t>23121611-Máquinas cortadoras o festoneadoras</t>
  </si>
  <si>
    <t>23121612-Agujas para máquina de cose</t>
  </si>
  <si>
    <t>23121613-Máquinas para procesar seda</t>
  </si>
  <si>
    <t>23121614-Máquinas de coser</t>
  </si>
  <si>
    <t>23121615-Mesas para cortar telas</t>
  </si>
  <si>
    <t>23121616-Probadoras de tinturas</t>
  </si>
  <si>
    <t>23131501-Compuestos abrasivos</t>
  </si>
  <si>
    <t>23131502-Ruedas de fieltro</t>
  </si>
  <si>
    <t>23131503-Ruedas de esmerilado</t>
  </si>
  <si>
    <t>23131504-Compuestos para brillado</t>
  </si>
  <si>
    <t>23131505-Cabezas de pulir</t>
  </si>
  <si>
    <t>23131506-Ruedas para pulir</t>
  </si>
  <si>
    <t>23131507-Tela para lijar</t>
  </si>
  <si>
    <t>23131508-Tambores para lijar</t>
  </si>
  <si>
    <t>23131509-Cilindros o brilladoras</t>
  </si>
  <si>
    <t>23131510-Suministros o medios de cilindro</t>
  </si>
  <si>
    <t>23131511-Pivotes de agua</t>
  </si>
  <si>
    <t>23131512-Bandejas de agua</t>
  </si>
  <si>
    <t>23131513-Bloques para lijar</t>
  </si>
  <si>
    <t>23131514-Piedras montadas</t>
  </si>
  <si>
    <t>23131515-Rectificadora de piedra de moler</t>
  </si>
  <si>
    <t>23131601-Accesorios para hacer facetas o pulir caras</t>
  </si>
  <si>
    <t>23131602-Máquinas para hacer facetas o pulir caras</t>
  </si>
  <si>
    <t>23131603-Pulidoras para hacer facetas o pulir caras</t>
  </si>
  <si>
    <t>23131604-Sierras para hacer facetas o pulir caras</t>
  </si>
  <si>
    <t>23131701-Accesorios para hacer cabuchones</t>
  </si>
  <si>
    <t>23131702-Cinturones para hacer cabuchones</t>
  </si>
  <si>
    <t>23131703-Discos para hacer cabuchones</t>
  </si>
  <si>
    <t>23131704-Máquinas para hacer cabuchones</t>
  </si>
  <si>
    <t>23141601-Máquinas para descarnar cuero</t>
  </si>
  <si>
    <t>23141602-Máquinas para curtir cuero</t>
  </si>
  <si>
    <t>23141603-Máquinas para teñir cuero</t>
  </si>
  <si>
    <t>23141604-Máquinas para desengrasar cuero</t>
  </si>
  <si>
    <t>23141605-Prensadoras de cuero</t>
  </si>
  <si>
    <t>23141606-Máquina escurridora</t>
  </si>
  <si>
    <t>23141607-Impermeable</t>
  </si>
  <si>
    <t>23141608-Máquina para quitar el pelo</t>
  </si>
  <si>
    <t>23141701-Máquinas cortadoras de cuero</t>
  </si>
  <si>
    <t>23141702-Máquinas ribeteadoras de cuero</t>
  </si>
  <si>
    <t>23141703-Máquinas clavadoras de cuero</t>
  </si>
  <si>
    <t>23141704-Equipo para talabartería</t>
  </si>
  <si>
    <t>23151501-Máquinas de moldeo por soplado</t>
  </si>
  <si>
    <t>23151502-Máquinas revestidoras</t>
  </si>
  <si>
    <t>23151503-Extrusoras</t>
  </si>
  <si>
    <t>23151504-Máquinas de moldeo por inyección</t>
  </si>
  <si>
    <t>23151506-Prensas de caucho o plástico</t>
  </si>
  <si>
    <t>23151507-Máquinas termo modeladoras</t>
  </si>
  <si>
    <t>23151508-Máquinas para moldear al vacío</t>
  </si>
  <si>
    <t>23151509-Vulcanizadoras</t>
  </si>
  <si>
    <t>23151510-Maquinaria para cortar plástico</t>
  </si>
  <si>
    <t>23151511-Maquinaria para triturar plástico</t>
  </si>
  <si>
    <t>23151512-Molinos de caucho o plástico</t>
  </si>
  <si>
    <t>23151513-Moldes de extrusión de caucho o plástico</t>
  </si>
  <si>
    <t>23151514-Moldes de inyección para plástico</t>
  </si>
  <si>
    <t>23151515-Moldes de termoformar</t>
  </si>
  <si>
    <t>23151516-Pasadores del eyector</t>
  </si>
  <si>
    <t>23151517-Cilindro imd para decoración en molde</t>
  </si>
  <si>
    <t>23151518-Equipo de moldeo por inmersión</t>
  </si>
  <si>
    <t>23151519-Equipo de moldeado y procesamiento de uretano</t>
  </si>
  <si>
    <t>23151520-Equipo de moldeado giratorio</t>
  </si>
  <si>
    <t>23151601-Sopladores o secadores</t>
  </si>
  <si>
    <t>23151602-Trituradoras</t>
  </si>
  <si>
    <t>23151603-Máquinas de soldadura por fusión o de estirado de vidrio</t>
  </si>
  <si>
    <t>23151604-Esmeriladoras p pulidoras</t>
  </si>
  <si>
    <t>23151606-Máquinas moldeadoras de cemento o cerámica o vidrio o similar</t>
  </si>
  <si>
    <t>23151607-Prensas</t>
  </si>
  <si>
    <t>23151608-Tamices</t>
  </si>
  <si>
    <t>23151609-Instrumento para soplar vidrio</t>
  </si>
  <si>
    <t>23151610-Extractor micropipeta</t>
  </si>
  <si>
    <t>23151701-Máquinas para pulir lentes</t>
  </si>
  <si>
    <t>23151702-Equipo de medición de lentes</t>
  </si>
  <si>
    <t>23151703-Equipo de esmerilado de lentes</t>
  </si>
  <si>
    <t>23151704-Equipos de ensayo de lentes</t>
  </si>
  <si>
    <t>23151705-Equipo para recubrir el vacío óptico</t>
  </si>
  <si>
    <t>23151801-Equipo para llenado de ampolletas</t>
  </si>
  <si>
    <t>23151802-Colocadores de tapas, insertadores de algodón o aplicadores de sellos de seguridad</t>
  </si>
  <si>
    <t>23151803-Máquinas encapsuladoras</t>
  </si>
  <si>
    <t>23151804-Reactores, fermentadores o digestores</t>
  </si>
  <si>
    <t>23151805-Máquinas dosificadoras de barrena para llenado o cerrado hermético</t>
  </si>
  <si>
    <t>23151806-Filtros o ultrafiltros farmacéuticos</t>
  </si>
  <si>
    <t>23151807-Secadores por congelación o liofilizadores</t>
  </si>
  <si>
    <t>23151808-Granuladores</t>
  </si>
  <si>
    <t>23151809-Máquinas farmacéuticas de tamizado</t>
  </si>
  <si>
    <t>23151810-Máquinas de procesado o llenado estéril o aséptico</t>
  </si>
  <si>
    <t>23151811-Máquinas para hacer ensayos de tabletas o cápsulas</t>
  </si>
  <si>
    <t>23151812-Contadores de tabletas</t>
  </si>
  <si>
    <t>23151813-Máquinas de hacer tabletas</t>
  </si>
  <si>
    <t>23151814-Equipo de producción de vacunas</t>
  </si>
  <si>
    <t>23151816-Columnas de cromatografía</t>
  </si>
  <si>
    <t>23151817-Medios de cromatografía</t>
  </si>
  <si>
    <t>23151818-Dispositivos de prueba de esterilidad</t>
  </si>
  <si>
    <t>23151819-Comprobadores de integridad de los filtros</t>
  </si>
  <si>
    <t>23151821-Adaptador de cartucho filtro</t>
  </si>
  <si>
    <t>23151822-Adaptadores o conectores o accesorios para soportes de filtros farmacéuticos</t>
  </si>
  <si>
    <t>23151823-Radiofármaco de diagnóstico</t>
  </si>
  <si>
    <t>23151824-Equipos o accesorios para hacer compuestos farmacológicos</t>
  </si>
  <si>
    <t>23151825-Unidad de tanque para filtrar y mezclar</t>
  </si>
  <si>
    <t>23151901-Cortadores</t>
  </si>
  <si>
    <t>23151902-Rajadores</t>
  </si>
  <si>
    <t>23151903-Máquinas de lavado o para sacar el agua</t>
  </si>
  <si>
    <t>23151904-Rebobinadoras</t>
  </si>
  <si>
    <t>23151905-Máquinas para hacer pulpa de madera</t>
  </si>
  <si>
    <t>23151906-Calandrias para hacer papel o cartón</t>
  </si>
  <si>
    <t>23151907-Cedazo o tambor de pantalla</t>
  </si>
  <si>
    <t>23151908-Refinador mecánico de pulpa</t>
  </si>
  <si>
    <t>23151909-Máquina para hacer pulpa</t>
  </si>
  <si>
    <t>23151910-Flotador</t>
  </si>
  <si>
    <t>23151911-Máquina de papel</t>
  </si>
  <si>
    <t>23152001-Tratadores de corona</t>
  </si>
  <si>
    <t>23152002-Tratadores por llama</t>
  </si>
  <si>
    <t>23152101-Pantallas o piezas o equipo vibratorios de separación</t>
  </si>
  <si>
    <t>23152102-Pantallas o piezas o equipo estacionario de separación</t>
  </si>
  <si>
    <t>23152103-Pantallas o piezas o equipo de clasificación neumática</t>
  </si>
  <si>
    <t>23152104-Equipo o piezas y pantallas de separación centrífuga</t>
  </si>
  <si>
    <t>23152105-Vibrador electromecánico</t>
  </si>
  <si>
    <t>23152106-Pantalla vibratoria de separación de perfil uretano</t>
  </si>
  <si>
    <t>23152107-Pantalla vibratoria de separación de alambre de perfil</t>
  </si>
  <si>
    <t>23152108-Pantalla vibratoria de separación de la estampadora</t>
  </si>
  <si>
    <t>23152109-Pantalla vibratoria de separación de la estampadora recubierta de uretano</t>
  </si>
  <si>
    <t>23152110-Pantalla vibratoria de separación de alambre de uretano o caucho</t>
  </si>
  <si>
    <t>23152111-Pantalla vibratoria de separación de alambre tejido</t>
  </si>
  <si>
    <t>23152112-Pantalla vibratoria de separación de alambre tejido recubierto de uretano</t>
  </si>
  <si>
    <t>23152113-Tamiz vibratorio</t>
  </si>
  <si>
    <t>23152201-Mesas rotatorias</t>
  </si>
  <si>
    <t>23152202-Bancos de apilado</t>
  </si>
  <si>
    <t>23152203-Bancos de pruebas de componentes o motores</t>
  </si>
  <si>
    <t>23152204-Resguardo de la máquina</t>
  </si>
  <si>
    <t>23152205-Mesas de sierra de banda</t>
  </si>
  <si>
    <t>23152206-Protección de barrera</t>
  </si>
  <si>
    <t>23152901-Maquinaria de envolver</t>
  </si>
  <si>
    <t>23152902-Maquinaria de formar, rellenar o sellar</t>
  </si>
  <si>
    <t>23152903-Empacadora al vacío</t>
  </si>
  <si>
    <t>23152904-Tolvas para empacar</t>
  </si>
  <si>
    <t>23152905-Máquinas para el formado de cartón</t>
  </si>
  <si>
    <t>23152906-Maquinas para encintar</t>
  </si>
  <si>
    <t>23152907-Suministros para maquinaria de empaque</t>
  </si>
  <si>
    <t>23152908-Máquina para lavar botellas</t>
  </si>
  <si>
    <t>23152909-Máquina para organizar materias primas</t>
  </si>
  <si>
    <t>23152910-Máquina para hacer bolsas automáticas</t>
  </si>
  <si>
    <t>23153001-Plantilla de medición</t>
  </si>
  <si>
    <t>23153002-Plantilla de guía</t>
  </si>
  <si>
    <t>23153003-Plantilla maestro</t>
  </si>
  <si>
    <t>23153004-Plantilla de aguja</t>
  </si>
  <si>
    <t>23153005-Plantilla de eje</t>
  </si>
  <si>
    <t>23153006-Plantilla de chequeo</t>
  </si>
  <si>
    <t>23153007-Plantilla de instalación</t>
  </si>
  <si>
    <t>23153008-Plantilla de cámara</t>
  </si>
  <si>
    <t>23153009-Plantilla de captación</t>
  </si>
  <si>
    <t>23153010-Plantilla de eliminación</t>
  </si>
  <si>
    <t>23153011-Plantilla de boquilla</t>
  </si>
  <si>
    <t>23153012-Plantilla de deslizamiento</t>
  </si>
  <si>
    <t>23153013-Plantilla de centrado</t>
  </si>
  <si>
    <t>23153014-Plantilla de inspección</t>
  </si>
  <si>
    <t>23153015-Plantilla de alimentador</t>
  </si>
  <si>
    <t>23153016-Plantilla de embrague</t>
  </si>
  <si>
    <t>23153017-Plantilla de alineación</t>
  </si>
  <si>
    <t>23153018-Plantilla de posicionamiento</t>
  </si>
  <si>
    <t>23153019-Placa elevadora</t>
  </si>
  <si>
    <t>23153020-Guía de cinta</t>
  </si>
  <si>
    <t>23153021-Mordaza de alimentación de cinta</t>
  </si>
  <si>
    <t>23153022-Alimentador mecánico</t>
  </si>
  <si>
    <t>23153023-Arnés del alimentador</t>
  </si>
  <si>
    <t>23153024-Mordaza de alimentación</t>
  </si>
  <si>
    <t>23153025-Agarrador mecánico</t>
  </si>
  <si>
    <t>23153026-Mordaza de soporte</t>
  </si>
  <si>
    <t>23153027-Conjunto de mordaza</t>
  </si>
  <si>
    <t>23153028-Mordaza estacionaria</t>
  </si>
  <si>
    <t>23153029-Bloque de plantilla</t>
  </si>
  <si>
    <t>23153030-Guías de desplazamiento lineal</t>
  </si>
  <si>
    <t>23153031-Plantillas de medición</t>
  </si>
  <si>
    <t>23153032-Plantilla de anillo</t>
  </si>
  <si>
    <t>23153033-Placa de garganta</t>
  </si>
  <si>
    <t>23153034-Rieles de máquina</t>
  </si>
  <si>
    <t>23153035-Placa</t>
  </si>
  <si>
    <t>23153036-Placas de cerrojo</t>
  </si>
  <si>
    <t>23153037-Conjunto de rodillos de alimentación</t>
  </si>
  <si>
    <t>23153038-Caballete</t>
  </si>
  <si>
    <t>23153039-Carro de riel de maquinado</t>
  </si>
  <si>
    <t>23153101-Tope de paso</t>
  </si>
  <si>
    <t>23153102-Limitador de papel</t>
  </si>
  <si>
    <t>23153103-Almohadilla de topa</t>
  </si>
  <si>
    <t>23153129-Limpiador de la vía de máquina</t>
  </si>
  <si>
    <t>23153130-Soportes de máquina o aisladores de vibración</t>
  </si>
  <si>
    <t>23153131-Placas o barras o cintas de desgaste</t>
  </si>
  <si>
    <t>23153132-Deflectores de polvo</t>
  </si>
  <si>
    <t>23153133-Diente de rueda de cadena</t>
  </si>
  <si>
    <t>23153134-Rodillos de avance o de arrastre</t>
  </si>
  <si>
    <t>23153135-Cubiertas de rodillos de avance</t>
  </si>
  <si>
    <t>23153136-Conductores de aserrín</t>
  </si>
  <si>
    <t>23153137-Cubiertas guardapolvos de máquina</t>
  </si>
  <si>
    <t>23153138-Cabezales de corte o desbastado</t>
  </si>
  <si>
    <t>23153139-Camas guía</t>
  </si>
  <si>
    <t>23153140-Brazos articulados</t>
  </si>
  <si>
    <t>23153141-Alambre de máquina de electro descarga edm</t>
  </si>
  <si>
    <t>23153142-Fuelles de acordeón</t>
  </si>
  <si>
    <t>23153143-Boquillas de rociado</t>
  </si>
  <si>
    <t>23153144-Bloque de rociado</t>
  </si>
  <si>
    <t>23153145-Pistola de rociado</t>
  </si>
  <si>
    <t>23153201-Robots de pintura</t>
  </si>
  <si>
    <t>23153202-Robots para levantar o poner</t>
  </si>
  <si>
    <t>23153203-Robots de sellado adhesivo</t>
  </si>
  <si>
    <t>23153204-Robots de soldadura</t>
  </si>
  <si>
    <t>23153205-Robot para atender maquinaria</t>
  </si>
  <si>
    <t>23153206-Robot para remover material</t>
  </si>
  <si>
    <t>23153207-Robot de limpieza</t>
  </si>
  <si>
    <t>23153401-Sistemas de aplicación de pegante o adhesivo</t>
  </si>
  <si>
    <t>23153402-Accesorios de ensamblaje</t>
  </si>
  <si>
    <t>23153403-Ensamblaje especializado</t>
  </si>
  <si>
    <t>23153404-Sistemas de ensamblaje para vehículos de chasis (vo)</t>
  </si>
  <si>
    <t>23153405-Ensamblaje de componentes ilimitados</t>
  </si>
  <si>
    <t>23153406-Líneas completas de tren motor</t>
  </si>
  <si>
    <t>23153407-Dispositivo de montaje de superficies</t>
  </si>
  <si>
    <t>23153408-Prueba de llenado</t>
  </si>
  <si>
    <t>23153409-Multihusillo fijo de corredera roscada</t>
  </si>
  <si>
    <t>23153410-Patines de carrocería</t>
  </si>
  <si>
    <t>23153411-Inflado de montaje de llantas</t>
  </si>
  <si>
    <t>23153412-Cizalla de guillotina</t>
  </si>
  <si>
    <t>23153413-Aplicación de recepción (pu) de inserción de vidrio</t>
  </si>
  <si>
    <t>23153414-Brazos articulados de movimiento giratorio</t>
  </si>
  <si>
    <t>23153415-Acoplamiento automático del chasis</t>
  </si>
  <si>
    <t>23153416-Componentes flexibles</t>
  </si>
  <si>
    <t>23153417-Maquinas diversas para ensamble</t>
  </si>
  <si>
    <t>23153418-Accesorios o herramientas par ensamble a la medida</t>
  </si>
  <si>
    <t>23153419-Máquina de estación sencilla a la medida</t>
  </si>
  <si>
    <t>23153420-Máquina para el ensamble de cables y alambres</t>
  </si>
  <si>
    <t>23153421-Máquina torcedora o hebradora</t>
  </si>
  <si>
    <t>23153501-Sistemas de aplicación de pintura</t>
  </si>
  <si>
    <t>23153502-Caseta para reparación de pintura</t>
  </si>
  <si>
    <t>23153503-Hornos de sistemas de pintura</t>
  </si>
  <si>
    <t>23153504-Ingeniería o disposición de la planta de pintura</t>
  </si>
  <si>
    <t xml:space="preserve">23153505-Sistema de pintura llave en mano </t>
  </si>
  <si>
    <t>23153506-Sistema de pintura de fosfato o “e coat”</t>
  </si>
  <si>
    <t>23153507-Taller de pintura variado</t>
  </si>
  <si>
    <t>23153508-Sistemas diversos de pintura</t>
  </si>
  <si>
    <t>23153601-Máquinas para el arcado al ácido</t>
  </si>
  <si>
    <t>23153602-Maquinas para el marcado láser</t>
  </si>
  <si>
    <t>23153603-Máquinas para el marcado pinstamp</t>
  </si>
  <si>
    <t>23153604-Herramienta para el marcado láser</t>
  </si>
  <si>
    <t>23153605-Máquina para el marcado con puntos</t>
  </si>
  <si>
    <t>23153606-Máquina para el marcado por electro – grabado</t>
  </si>
  <si>
    <t>23153607-Máquina para el marcado por chorro de tinta</t>
  </si>
  <si>
    <t>23153608-Máquina para el marcado de tubos electrónicos</t>
  </si>
  <si>
    <t>23153701-Torquímetro de impacto</t>
  </si>
  <si>
    <t>23153702-Torquímetro</t>
  </si>
  <si>
    <t>23153801-Fluxer electrostático</t>
  </si>
  <si>
    <t>23153802-Máquina para rebobinar bobinas eléctricas</t>
  </si>
  <si>
    <t>23161501-Fuelles de fundición</t>
  </si>
  <si>
    <t>23161502-Quemadores de fundición</t>
  </si>
  <si>
    <t>23161503-Horno de secado del núcleo</t>
  </si>
  <si>
    <t>23161506-Crisoles de fundición</t>
  </si>
  <si>
    <t>23161507-Convertidores para fundición</t>
  </si>
  <si>
    <t xml:space="preserve">23161510-Máquinas fundidoras </t>
  </si>
  <si>
    <t>23161514-Prensas de dimensionamiento o grabado en relieve</t>
  </si>
  <si>
    <t>23161516-Máquina de troqueles de fundición</t>
  </si>
  <si>
    <t>23161517-Maquina moldeadora fundidora</t>
  </si>
  <si>
    <t>23161601-Fuelles de fundición</t>
  </si>
  <si>
    <t>23161602-Arcillas de fundición</t>
  </si>
  <si>
    <t>23161603-Frascos de fundición</t>
  </si>
  <si>
    <t>23161605-Cucharas de fundición</t>
  </si>
  <si>
    <t>23161606-Troqueles de fundición</t>
  </si>
  <si>
    <t>23161607-Arena de fundición</t>
  </si>
  <si>
    <t>23161608-Palas de fundición</t>
  </si>
  <si>
    <t>23161701-Caja para la formación de núcleos de arena</t>
  </si>
  <si>
    <t>23161702-Patrón de formación de troqueles de arena</t>
  </si>
  <si>
    <t>23181501-Maquinaria de llenado</t>
  </si>
  <si>
    <t>23181502-Maquinaria de molido</t>
  </si>
  <si>
    <t>23181504-Maquinaria de tamizado</t>
  </si>
  <si>
    <t>23181505-Maquinaria para deshidratación</t>
  </si>
  <si>
    <t>23181506-Maquinaria de lavado</t>
  </si>
  <si>
    <t>23181507-Maquinaria de triturado</t>
  </si>
  <si>
    <t>23181508-Máquinas blanqueadoras</t>
  </si>
  <si>
    <t>23181509-Maquinaria de clasificación</t>
  </si>
  <si>
    <t>23181510-Atadoras de carne</t>
  </si>
  <si>
    <t>23181511-Conformadora</t>
  </si>
  <si>
    <t>23181512-Enfriadora</t>
  </si>
  <si>
    <t>23181513-Preespolvoreadora</t>
  </si>
  <si>
    <t>23181514-Máquina para elaboración de queso</t>
  </si>
  <si>
    <t>23181515-Máquina para elaborar tofu (queso de soya)</t>
  </si>
  <si>
    <t>23181516-Máquina para elaborar fideos</t>
  </si>
  <si>
    <t>23181517-Máquina para elaborar frijol de soya fermentado</t>
  </si>
  <si>
    <t>23181518-Dispositivo para fermentar alimentos</t>
  </si>
  <si>
    <t>23181601-Maquinaria para cortar en cubos</t>
  </si>
  <si>
    <t>23181602-Máquina tajadora</t>
  </si>
  <si>
    <t>23181603-Máquina picadora</t>
  </si>
  <si>
    <t>23181604-Máquina cortadora</t>
  </si>
  <si>
    <t>23181605-Máquina ralladora</t>
  </si>
  <si>
    <t>23181606-Máquina peladora</t>
  </si>
  <si>
    <t>23181701-Máquina para ahumar</t>
  </si>
  <si>
    <t>23181702-Maquinaria para asar</t>
  </si>
  <si>
    <t>23181703-Maquinaria para cocinar</t>
  </si>
  <si>
    <t>23181704-Máquina para cocinar al vapor</t>
  </si>
  <si>
    <t>23181705-Máquina para esterilizar alimentos</t>
  </si>
  <si>
    <t>23181801-Equipo y suministros para elaboración de café</t>
  </si>
  <si>
    <t>23181802-Maquinaria para elaboración de zumos</t>
  </si>
  <si>
    <t>23181803-Máquinas para hacer hielo</t>
  </si>
  <si>
    <t>23181804-Máquinas para hacer helados</t>
  </si>
  <si>
    <t>23181805-Partes y accesorios de máquinas para hacer hielo</t>
  </si>
  <si>
    <t>23181806-Esterilizador de bebidas</t>
  </si>
  <si>
    <t xml:space="preserve">23191001-Mezcladora cambiadora </t>
  </si>
  <si>
    <t>23191002-Mezcladora de cuchilla helicoidal</t>
  </si>
  <si>
    <t>23191003-Mezcladora con doble brazo amasador</t>
  </si>
  <si>
    <t>23191004-Mezcladoras intensivas</t>
  </si>
  <si>
    <t>23191005-Mezcladoras de rodillo</t>
  </si>
  <si>
    <t>23191006-Mezcladora de arena</t>
  </si>
  <si>
    <t>23191101-Mezcladora de tornillo sencillo</t>
  </si>
  <si>
    <t>23191102-Mezcladora de tornillo doble</t>
  </si>
  <si>
    <t>23191201-Rastrillos de mezcladora</t>
  </si>
  <si>
    <t>23191202-Cuchillas de mezcladora</t>
  </si>
  <si>
    <t>23201001-Columnas de placa</t>
  </si>
  <si>
    <t>23201002-Columnas cargadas</t>
  </si>
  <si>
    <t>23201003-Contacto de líquido disperso</t>
  </si>
  <si>
    <t>23201004-Columna de pared mojada</t>
  </si>
  <si>
    <t>23201005-Columnas de burbuja</t>
  </si>
  <si>
    <t>23201006-Columna de destilación</t>
  </si>
  <si>
    <t>23201007-Columna cargada de destilación</t>
  </si>
  <si>
    <t>23201008-Bandeja de destilación</t>
  </si>
  <si>
    <t>23201101-Recipiente absorbente</t>
  </si>
  <si>
    <t>23201102-Recipiente absorbente a presión ambiental</t>
  </si>
  <si>
    <t>23201201-Secadores atomizadores</t>
  </si>
  <si>
    <t>23201202-Secadores de aire</t>
  </si>
  <si>
    <t>23201203-Secadores de lecho fluido</t>
  </si>
  <si>
    <t>23201204-Equipo para el secado de comida</t>
  </si>
  <si>
    <t>23211001-Colocadores de chips</t>
  </si>
  <si>
    <t>23211002-Maquinaria suministradora de pegamento</t>
  </si>
  <si>
    <t>23211003-Maquina de inserción de terminales</t>
  </si>
  <si>
    <t>23211101-Sistemas de procesamiento de semiconductores</t>
  </si>
  <si>
    <t>23211102-Máquina para hacer tarjetas de circuitos impresos</t>
  </si>
  <si>
    <t>23211103-Pegador de alambre al wafer</t>
  </si>
  <si>
    <t>23211104-Monitor de inspección de chip semiconductor</t>
  </si>
  <si>
    <t>23211105-Dispositivo para sellar porosidad o impregnación de vacío</t>
  </si>
  <si>
    <t>23211106-Implantador de iones</t>
  </si>
  <si>
    <t>23221001-Sistema de descarga de jaulas</t>
  </si>
  <si>
    <t>23221002-Lavador de jaulas</t>
  </si>
  <si>
    <t>23221101-Aturdidor</t>
  </si>
  <si>
    <t>23221102-Máquina desplumadora de pollos</t>
  </si>
  <si>
    <t>23221201-Cortador de aves</t>
  </si>
  <si>
    <t>23231001-Portaherramientas</t>
  </si>
  <si>
    <t>23231002-Herramienta de carburo</t>
  </si>
  <si>
    <t>23231101-Rueda de sierra de cinta</t>
  </si>
  <si>
    <t>23231102-Guía de sierra</t>
  </si>
  <si>
    <t>23231201-Espaciador de sierra</t>
  </si>
  <si>
    <t>23231202-Eje de sierra</t>
  </si>
  <si>
    <t>23231301-Rodillo alimentador</t>
  </si>
  <si>
    <t>23231302-Rodillo de sujeción</t>
  </si>
  <si>
    <t>23231401-Guía de alineación de la madera</t>
  </si>
  <si>
    <t>23231402-Sierra cero</t>
  </si>
  <si>
    <t>23231501-Barras portasierra</t>
  </si>
  <si>
    <t>23231502-Eslinga de contenedor</t>
  </si>
  <si>
    <t>23231601-Soporte de reborde</t>
  </si>
  <si>
    <t>23231602-Rodillo de terminación</t>
  </si>
  <si>
    <t>23231701-Deflector</t>
  </si>
  <si>
    <t>23231801-Fijador de cuchilla</t>
  </si>
  <si>
    <t>23231901-Lecho base</t>
  </si>
  <si>
    <t>23231902-Placa trasera</t>
  </si>
  <si>
    <t>23231903-Guía refrigerada por agua</t>
  </si>
  <si>
    <t>23232001-Porta cuchillas</t>
  </si>
  <si>
    <t>23232101-Soporte guía ajustable</t>
  </si>
  <si>
    <t>23232201-Boquilla de pegamento</t>
  </si>
  <si>
    <t>23241401-Rectificador de banco</t>
  </si>
  <si>
    <t>23241402-Máquina de rectificar superficies</t>
  </si>
  <si>
    <t>23241403-Maquina de rectificación interna</t>
  </si>
  <si>
    <t>23241404-Maquina de rectificación externa</t>
  </si>
  <si>
    <t>23241405-Maquina de rectificación sin centro</t>
  </si>
  <si>
    <t>23241406-Maquina ultrasónica</t>
  </si>
  <si>
    <t>23241407-Máquina de rectificación cilíndrica</t>
  </si>
  <si>
    <t>23241408-Máquina de rectificación de cuchillo</t>
  </si>
  <si>
    <t>23241409-Máquina de rectificación de perfil óptico</t>
  </si>
  <si>
    <t>23241410-Máquina de rectificación de tornillo sinfín</t>
  </si>
  <si>
    <t>23241411-Máquina pulidora</t>
  </si>
  <si>
    <t>23241501-Equipo de maquinado abrasivo a chorro</t>
  </si>
  <si>
    <t>23241502-Máquina electromecánica ecm</t>
  </si>
  <si>
    <t>23241503-Máquina de cortado con llama</t>
  </si>
  <si>
    <t>23241504-Herramienta de corte de engranajes</t>
  </si>
  <si>
    <t>23241505-Máquina láser para cortar</t>
  </si>
  <si>
    <t>23241506-Máquina de corte plasma</t>
  </si>
  <si>
    <t>23241507-Máquina de aserrado y corte</t>
  </si>
  <si>
    <t>23241508-Máquina de corte con chorro de agua</t>
  </si>
  <si>
    <t>23241509-Máquina de sierra de banda para metal</t>
  </si>
  <si>
    <t>23241510-Máquina cizalladora de metal</t>
  </si>
  <si>
    <t>23241511-Máquina para hacer roscas</t>
  </si>
  <si>
    <t>23241601-Herramienta perforador</t>
  </si>
  <si>
    <t>23241602-Punzón</t>
  </si>
  <si>
    <t>23241603-Máquina para avellanado</t>
  </si>
  <si>
    <t>23241605-Carburo de perforación</t>
  </si>
  <si>
    <t>23241606-Taladros de acero de alta velocidad</t>
  </si>
  <si>
    <t xml:space="preserve">23241608-Cortador de quemador </t>
  </si>
  <si>
    <t>23241609-Cuchillos y biseles</t>
  </si>
  <si>
    <t>23241610-Cortador de tubos</t>
  </si>
  <si>
    <t>23241611-Escariador</t>
  </si>
  <si>
    <t>23241612-Cortador de formas</t>
  </si>
  <si>
    <t>23241613-Cortador de cepillado</t>
  </si>
  <si>
    <t>23241614-Fresadora sólida</t>
  </si>
  <si>
    <t>23241615-Grifos</t>
  </si>
  <si>
    <t>23241616-Cortador de cable o alambre</t>
  </si>
  <si>
    <t>23241617-Escariador de hoyos para pines</t>
  </si>
  <si>
    <t>23241618-Escariador alineador de hoyos</t>
  </si>
  <si>
    <t>23241619-Escariador de tubos</t>
  </si>
  <si>
    <t>23241620-Escariador de concha</t>
  </si>
  <si>
    <t>23241621-Cuchilla de sierra de varilla</t>
  </si>
  <si>
    <t>23241622-Cortador de ángulo sencillo</t>
  </si>
  <si>
    <t>23241623-Fresadora lateral</t>
  </si>
  <si>
    <t>23241624-Fresadora cilíndrica plana</t>
  </si>
  <si>
    <t>23241625-Fresadora de concha para extremos</t>
  </si>
  <si>
    <t>23241626-Cortador convexo</t>
  </si>
  <si>
    <t>23241627-Cortador cóncavo</t>
  </si>
  <si>
    <t>23241628-Cortador redondeador de esquinas</t>
  </si>
  <si>
    <t>23241629-Sierra para hacer ranuras en metal</t>
  </si>
  <si>
    <t>23241630-Cortador de ranuras en t</t>
  </si>
  <si>
    <t>23241631-Cortador de asiento woodruff</t>
  </si>
  <si>
    <t>23241632-Cortador de cola de milano</t>
  </si>
  <si>
    <t>23241633-Cortador conformador de engranajes</t>
  </si>
  <si>
    <t>23241634-Taladro largo</t>
  </si>
  <si>
    <t>23241635-Taladro de precisión</t>
  </si>
  <si>
    <t>23241636-Taladros de herrero</t>
  </si>
  <si>
    <t>23241637-Taladro de hoyo profundo</t>
  </si>
  <si>
    <t>23241638-Cortador de hoyos con punta de carburo</t>
  </si>
  <si>
    <t>23241639-Taladro de huso</t>
  </si>
  <si>
    <t>23241640-Taladro multi – pasos</t>
  </si>
  <si>
    <t>23241641-Taladro multi paso hex</t>
  </si>
  <si>
    <t>23241642-Roscadora de velocidad</t>
  </si>
  <si>
    <t>23241643-Escariador largo</t>
  </si>
  <si>
    <t>23241644-Láser de dióxido de carbono</t>
  </si>
  <si>
    <t>23241645-Escariador limador de precisión de agujeros</t>
  </si>
  <si>
    <t>23241646-Escariador ajustable</t>
  </si>
  <si>
    <t>23241647-Escariador cónico de agujero de precisión</t>
  </si>
  <si>
    <t>23241701-Maquina de granallado</t>
  </si>
  <si>
    <t xml:space="preserve">23241702-Máquina rebabadora de energía térmica </t>
  </si>
  <si>
    <t>23241703-Máquina de terminado vibradora o de barril</t>
  </si>
  <si>
    <t xml:space="preserve">23241801-Taladro radial o prensa de taladro </t>
  </si>
  <si>
    <t>23241802-Taladro de segmentos</t>
  </si>
  <si>
    <t>23241803-Taladro de cañón</t>
  </si>
  <si>
    <t>23241804-Taladro controlado numéricamente</t>
  </si>
  <si>
    <t>23241805-Máquina de taladro de mesa rotativa</t>
  </si>
  <si>
    <t>23241806-Máquina de taladro de múltiples cabezas de huso</t>
  </si>
  <si>
    <t>23241807-Máquina de taladro de brazo radial</t>
  </si>
  <si>
    <t>23241808-Máquina de taladro de hoyo profundo</t>
  </si>
  <si>
    <t>23241809-Máquina de taladro de banco</t>
  </si>
  <si>
    <t>23241901-Máquina perforadora original</t>
  </si>
  <si>
    <t>23241902-Máquina perforadora con plantilla</t>
  </si>
  <si>
    <t>23241903-Máquinas para dar formas al metal</t>
  </si>
  <si>
    <t>23241904-Máquinas para dar formas internas al metal</t>
  </si>
  <si>
    <t>23241905-Máquinas para dar formas al metal en la superficie</t>
  </si>
  <si>
    <t>23241906-Máquina perforadora vertical</t>
  </si>
  <si>
    <t>23242101-Cortadora de barras o varillas</t>
  </si>
  <si>
    <t>23242102-Soporte de electrodos</t>
  </si>
  <si>
    <t>23242103-Relieve de forma</t>
  </si>
  <si>
    <t>23242104-Herramientas o brocas de formado</t>
  </si>
  <si>
    <t>23242105-Inserto indexable</t>
  </si>
  <si>
    <t>23242106-Cuerpos o soportes de herramientas indexables</t>
  </si>
  <si>
    <t>23242107-Inserto de carburo</t>
  </si>
  <si>
    <t>23242108-Inserto de cerámica</t>
  </si>
  <si>
    <t>23242109-Inserto de diamante</t>
  </si>
  <si>
    <t>23242110-Inserto de acero</t>
  </si>
  <si>
    <t>23242111-Torreta de torno</t>
  </si>
  <si>
    <t>23242112-Cuchilla de sierra de banda para cortar metal</t>
  </si>
  <si>
    <t>23242113-Cuchilla de sierra circular para cortar metal</t>
  </si>
  <si>
    <t>23242114-Soportes firmes</t>
  </si>
  <si>
    <t>23242115-Tailstock</t>
  </si>
  <si>
    <t>23242116-Anexo de máquina de enroscado</t>
  </si>
  <si>
    <t>23242117-Anexo de máquina de hacer roscas</t>
  </si>
  <si>
    <t>23242118-Herramienta de moleteado</t>
  </si>
  <si>
    <t>23242119-Broca de torno</t>
  </si>
  <si>
    <t>23242120-Base de tabla de máquina</t>
  </si>
  <si>
    <t>23242201-Generador de engranajes biselados</t>
  </si>
  <si>
    <t>23242202-Máquina talladora de engranajes</t>
  </si>
  <si>
    <t>23242203-Máquina para el perfeccionamiento de engranajes</t>
  </si>
  <si>
    <t>23242204-Máquinas de volteado de engranajes</t>
  </si>
  <si>
    <t>23242205-Máquina para dar forma a engranajes</t>
  </si>
  <si>
    <t>23242206-Máquina de cepillado</t>
  </si>
  <si>
    <t>23242207-Máquina pulidora de engranajes</t>
  </si>
  <si>
    <t>23242208-Máquina para biselar los dientes de engranajes</t>
  </si>
  <si>
    <t>23242301-Máquina  automática de barra</t>
  </si>
  <si>
    <t>23242302-Torno o máquina sujetadora automática</t>
  </si>
  <si>
    <t>23242303-Centro giratorio horizontal</t>
  </si>
  <si>
    <t>23242304-Torno para duplicar contornos o trazadora</t>
  </si>
  <si>
    <t>23242305-Torno de torreta</t>
  </si>
  <si>
    <t>23242306-Centro giratorio vertical</t>
  </si>
  <si>
    <t>23242307-Tornillo de avance</t>
  </si>
  <si>
    <t>23242308-Máquina centradora</t>
  </si>
  <si>
    <t>23242401-Centro maquinado horizontal</t>
  </si>
  <si>
    <t>23242402-Centro maquinado universal o multi - tarea</t>
  </si>
  <si>
    <t>23242403-Centro maquinado vertical</t>
  </si>
  <si>
    <t>23242501-Máquina fresadora de lecho</t>
  </si>
  <si>
    <t>23242502-Máquina fresadora de puente</t>
  </si>
  <si>
    <t>23242503-Máquina fresadora de columna y rodilla</t>
  </si>
  <si>
    <t>23242504-Máquina fresadora de pórtico</t>
  </si>
  <si>
    <t>23242505-Máquina fresadora de perfilado y duplicación</t>
  </si>
  <si>
    <t>23242506-Máquina fresadora de columna desplazada</t>
  </si>
  <si>
    <t>23242507-Máquina fresadora universal</t>
  </si>
  <si>
    <t>23242508-Máquina fresadora de copia</t>
  </si>
  <si>
    <t>23242509-Máquina fresadora de torreta</t>
  </si>
  <si>
    <t>23242510-Máquina fresadora de estilo planeador</t>
  </si>
  <si>
    <t>23242511-Máquina fresadora de extremo</t>
  </si>
  <si>
    <t>23242601-Máquina biseladora</t>
  </si>
  <si>
    <t>23242602-Máquina de bruñido</t>
  </si>
  <si>
    <t>23242603-Máquina para hacer chaflanes</t>
  </si>
  <si>
    <t>23242604-Máquina para lapeado</t>
  </si>
  <si>
    <t>23242605-Máquina pulidora de metal</t>
  </si>
  <si>
    <t>23242606-Máquina de procesamiento en capas delgadas</t>
  </si>
  <si>
    <t>23242607-Máquina de súper  - terminado</t>
  </si>
  <si>
    <t>23242608-Preseteador de herramientas</t>
  </si>
  <si>
    <t>23242609-Máquina para perfeccionado</t>
  </si>
  <si>
    <t>23242610-Maquina de dimensionamiento de hoyos de diamante</t>
  </si>
  <si>
    <t>23242611-Máquina para hacer bordes</t>
  </si>
  <si>
    <t>23242612-Máquina para grabado de metales</t>
  </si>
  <si>
    <t>23242613-Máquina para hacer tornillos hembra</t>
  </si>
  <si>
    <t>23242614-Máquina para hacer llavería</t>
  </si>
  <si>
    <t>23242615-Máquina para hacer surcos en metal</t>
  </si>
  <si>
    <t>23242701-Máquina para hacer componentes tubulares doblados</t>
  </si>
  <si>
    <t>23242702-Máquina para hacer componentes tubulares soldados</t>
  </si>
  <si>
    <t>23251501-Freno de prensa hidráulica</t>
  </si>
  <si>
    <t>23251502-Freno de prensa manual</t>
  </si>
  <si>
    <t>23251503-Máquina para el doblado de metal</t>
  </si>
  <si>
    <t>23251504-Doblador de tangentes</t>
  </si>
  <si>
    <t>23251505-Máquina dobladora de tubos</t>
  </si>
  <si>
    <t>23251506-Terminador de puntas de tubos</t>
  </si>
  <si>
    <t>23251507-Doblador de alas</t>
  </si>
  <si>
    <t>23251508-Máquina dobladora de barras de acero</t>
  </si>
  <si>
    <t>23251509-Máquina para reducir diámetro de alambres</t>
  </si>
  <si>
    <t>23251601-Máquina enrolladora de hebras</t>
  </si>
  <si>
    <t>23251602-Máquina para el formado de láminas metálicas</t>
  </si>
  <si>
    <t>23251603-Prensa de rodillos</t>
  </si>
  <si>
    <t>23251701-Prensa de forja de cizalla</t>
  </si>
  <si>
    <t>23251702-Prensa de forja de impresión y troquel cerrado</t>
  </si>
  <si>
    <t>23251703-Prensa de forja de troquel abierto</t>
  </si>
  <si>
    <t>23251704-Máquinas de forjado radial</t>
  </si>
  <si>
    <t>23251705-Máquina de forjado rollo</t>
  </si>
  <si>
    <t>23251706-Rebabas giratorias</t>
  </si>
  <si>
    <t>23251707-Prensa de recortado</t>
  </si>
  <si>
    <t>23251708-Máquina de forjado de alta velocidad</t>
  </si>
  <si>
    <t>23251709-Máquina de forjado de martillo de aire</t>
  </si>
  <si>
    <t>23251710-Máquina de forjado de martillo de resorte</t>
  </si>
  <si>
    <t>23251711-Máquina de forjado de martillo a vapor</t>
  </si>
  <si>
    <t>23251712-Máquina de forjado de martillo de caída</t>
  </si>
  <si>
    <t>23251713-Máquina de forjado de terminaciones prensadas</t>
  </si>
  <si>
    <t>23251714-Forja de compresión o prensa de manivela</t>
  </si>
  <si>
    <t>23251801-Troquel de doblado</t>
  </si>
  <si>
    <t>23251802-Troquel de corte</t>
  </si>
  <si>
    <t>23251803-Troquel de fundición a presión</t>
  </si>
  <si>
    <t>23251804-Troquel de terminado de bordes</t>
  </si>
  <si>
    <t>23251805-Troquel de forja</t>
  </si>
  <si>
    <t>23251806-Troquel de extrusión de metal</t>
  </si>
  <si>
    <t>23251807-Sello de metal</t>
  </si>
  <si>
    <t>23251808-Mandril para el doblado de tubos</t>
  </si>
  <si>
    <t>23251809-Troquel giratorio</t>
  </si>
  <si>
    <t>23251810-Troquel de estampado</t>
  </si>
  <si>
    <t>23251811-Troquel de regla de acero</t>
  </si>
  <si>
    <t>23251812-Troquel de roscado</t>
  </si>
  <si>
    <t>23251813-Troquel de cableado</t>
  </si>
  <si>
    <t>23251814-Troquel de dibujo</t>
  </si>
  <si>
    <t>23251901-Alimentador de láminas de metal</t>
  </si>
  <si>
    <t>23261501-Máquina de modelado  por deposición con fusible fdm</t>
  </si>
  <si>
    <t>23261502-Máquina de método de chorro de tinta</t>
  </si>
  <si>
    <t>23261503-Máquina para la manufactura de objeto laminado</t>
  </si>
  <si>
    <t>23261504-Máquina láser para la formación de polvo</t>
  </si>
  <si>
    <t>23261505-Máquina láser selectiva de sinterización</t>
  </si>
  <si>
    <t>23261506-Máquina de estero – litografía</t>
  </si>
  <si>
    <t>23261507-Máquina impresora tridimensional</t>
  </si>
  <si>
    <t>23271401-Máquina para soldadura arco sumergida</t>
  </si>
  <si>
    <t>23271402-Máquina de soldadura ultrasónica</t>
  </si>
  <si>
    <t>23271403-Máquina de soldadura de proyección</t>
  </si>
  <si>
    <t>23271404-Máquina de soldadura arco plasma</t>
  </si>
  <si>
    <t>23271405-Máquina de soldadura láser</t>
  </si>
  <si>
    <t>23271406-Máquina de soldadura aislada</t>
  </si>
  <si>
    <t>23271407-Máquina de soldadura de gas inerte de tungsteno</t>
  </si>
  <si>
    <t>23271408-Máquina de soldadura de gas inerte de metal</t>
  </si>
  <si>
    <t>23271409-Máquina de soldadura de barra o soldadura arco metálico protegida</t>
  </si>
  <si>
    <t>23271410-Rectificador de soldadura</t>
  </si>
  <si>
    <t>23271411-Soldadura plástica</t>
  </si>
  <si>
    <t>23271412-Soldadura termita</t>
  </si>
  <si>
    <t>23271413-Máquina de soldadura de rayo electrón ebw</t>
  </si>
  <si>
    <t>23271414-Máquina de soldadura electro escoria esw</t>
  </si>
  <si>
    <t>23271415-Máquina de soldadura de contacto o presión fría</t>
  </si>
  <si>
    <t>23271416-Máquina de soldadura de fricción fw</t>
  </si>
  <si>
    <t>23271417-Máquina de soldadura con estaño</t>
  </si>
  <si>
    <t>23271418-Máquina de soldadura por junta eléctrica</t>
  </si>
  <si>
    <t>23271419-Soldadura con recalado</t>
  </si>
  <si>
    <t>23271420-Soldadura de cordón</t>
  </si>
  <si>
    <t>23271421-Soldadura de cuchilla de sierra de banda</t>
  </si>
  <si>
    <t>23271422-Soldadura de montantes o soldadura arco de montantes</t>
  </si>
  <si>
    <t>23271423-Soldadura de arco de corriente alterna ac</t>
  </si>
  <si>
    <t>23271424-Soldadura de arco de corriente directa dc</t>
  </si>
  <si>
    <t>23271501-Máquina de soldadura fuerte para hornos</t>
  </si>
  <si>
    <t>23271502-Máquina de soldadura fuerte por inducción</t>
  </si>
  <si>
    <t>23271601-Máquina de soldadura débil para hornos</t>
  </si>
  <si>
    <t>23271602-Máquina de soldadura por inducción</t>
  </si>
  <si>
    <t>23271603-Hierro de soldadura débil</t>
  </si>
  <si>
    <t>23271604-Máquina de soldadura de onda</t>
  </si>
  <si>
    <t>23271605-Horno de reflujo</t>
  </si>
  <si>
    <t>23271606-Máquina de soldadura débil selectiva</t>
  </si>
  <si>
    <t>23271607-Máquina automática de soldadura débil</t>
  </si>
  <si>
    <t>23271701-Soplete</t>
  </si>
  <si>
    <t>23271702-Soplete grande</t>
  </si>
  <si>
    <t>23271703-Anillo de soldadura</t>
  </si>
  <si>
    <t>23271704-Pistola para des – soldar</t>
  </si>
  <si>
    <t>23271705-Bomba para des – soldar</t>
  </si>
  <si>
    <t>23271706-Punta para des – soldar</t>
  </si>
  <si>
    <t>23271707-Aparato para soldar o soldar fuerte o cortar  gas</t>
  </si>
  <si>
    <t>23271708-Barra indicadora de temperatura</t>
  </si>
  <si>
    <t>23271709-Generador de soldadura</t>
  </si>
  <si>
    <t>23271710-Lima limpiadora de soldadura o soldadura fuerte</t>
  </si>
  <si>
    <t>23271711-Punta de soldadura o corte</t>
  </si>
  <si>
    <t>23271712-Kit de soldadura  o soldadura débil</t>
  </si>
  <si>
    <t>23271713-Manipulador y posicionador de soldadura</t>
  </si>
  <si>
    <t>23271714-Pantalla de soldadura</t>
  </si>
  <si>
    <t>23271715-Cuchilla perfiladora de punta de soldadura</t>
  </si>
  <si>
    <t>23271716-Accesorios de perfilación de punta de soldadura</t>
  </si>
  <si>
    <t>23271717-Supresor de retorno</t>
  </si>
  <si>
    <t>23271718-Protector para soldadura</t>
  </si>
  <si>
    <t>23271801-Espray anti – salpicaduras</t>
  </si>
  <si>
    <t>23271802-Fundente de soldadura fuerte</t>
  </si>
  <si>
    <t>23271803-Desoldador de trenza</t>
  </si>
  <si>
    <t>23271804-Varilla de soldadura fuerte o soldadura de gas</t>
  </si>
  <si>
    <t>23271805-Polvo de hierro</t>
  </si>
  <si>
    <t>23271806-Cautín</t>
  </si>
  <si>
    <t>23271807-Fluido de soldadura</t>
  </si>
  <si>
    <t>23271808-Fundente de soldadura débil</t>
  </si>
  <si>
    <t>23271809-Pinta de soldadura</t>
  </si>
  <si>
    <t>23271810-Electrodo de soldadura</t>
  </si>
  <si>
    <t>23271811-Fundente de soldadura</t>
  </si>
  <si>
    <t>23271812-Barra de soldadura</t>
  </si>
  <si>
    <t>23271813-Alambre de soldadura</t>
  </si>
  <si>
    <t>23271814-Electrodo de corte</t>
  </si>
  <si>
    <t>23271815-Barra de cautín</t>
  </si>
  <si>
    <t>23271816-Pasta de cautín</t>
  </si>
  <si>
    <t>23271817-Polvo de cautín</t>
  </si>
  <si>
    <t>23271818-Alambre de cautín</t>
  </si>
  <si>
    <t>23271819-Fundente de unión de metal</t>
  </si>
  <si>
    <t>23271820-Estabilizador de humedad de electrodo de soldadura</t>
  </si>
  <si>
    <t>23271821-Soplete de soldadura</t>
  </si>
  <si>
    <t>23281501-Máquina anodizdora</t>
  </si>
  <si>
    <t>23281502-Máquina de baño electrolítico</t>
  </si>
  <si>
    <t>23281503-Máquina de rociado térmico</t>
  </si>
  <si>
    <t>23281504-Máquina de plateado de barril</t>
  </si>
  <si>
    <t>23281601-Máquina de inducción de calentamiento</t>
  </si>
  <si>
    <t>23281602-Máquina de enfriamiento rápido</t>
  </si>
  <si>
    <t>23281603-Horno para endurecimiento durante tratamiento de calor</t>
  </si>
  <si>
    <t>23281701-Máquina de revestimiento</t>
  </si>
  <si>
    <t>23281702-Máquina de perdigonado</t>
  </si>
  <si>
    <t>23281703-Máquina de arena (sand blast)</t>
  </si>
  <si>
    <t>23281704-Máquina de electro descarga para endurecimiento de superficies</t>
  </si>
  <si>
    <t>23281801-Parrilla de galvanoplastia</t>
  </si>
  <si>
    <t>23281802-Parrilla de deposición de calor físico</t>
  </si>
  <si>
    <t>23281901-Limpiador electroquímico de metal</t>
  </si>
  <si>
    <t>23281902-Limpiador químico de metal</t>
  </si>
  <si>
    <t>23281903-Limpiador de metal mecánico o ultrasónico</t>
  </si>
  <si>
    <t>23281904-Equipo de lavado y limpiado acuoso</t>
  </si>
  <si>
    <t>23281905-Equipo de desengrase térmico</t>
  </si>
  <si>
    <t>23291501-Taladro soldado</t>
  </si>
  <si>
    <t>23291502-Taladro de parte superior o frontal intercambiable</t>
  </si>
  <si>
    <t>23291503-Taladro de inserto indexable</t>
  </si>
  <si>
    <t>23291504-Molino de parte superior o frontal intercambiable</t>
  </si>
  <si>
    <t>23291601-Inserto de molienda</t>
  </si>
  <si>
    <t>23291701-Cuchilla de escariador</t>
  </si>
  <si>
    <t>23291702-Escariador soldado</t>
  </si>
  <si>
    <t>23291703-Escariador sólido</t>
  </si>
  <si>
    <t>23291704-Escariador indexable</t>
  </si>
  <si>
    <t>23291801-Soporte de roscado axial</t>
  </si>
  <si>
    <t>23291802-Soporte de roscado externo</t>
  </si>
  <si>
    <t>23291803-Soporte de roscado interno</t>
  </si>
  <si>
    <t>23291804-Inserto de roscado</t>
  </si>
  <si>
    <t>23291901-Cabeza de perforación</t>
  </si>
  <si>
    <t>23291902-Herramienta de perforación burda</t>
  </si>
  <si>
    <t>23301501-Equipo para cortado de cable y alambre y ensamble de terminales</t>
  </si>
  <si>
    <t>24101501-Carretas</t>
  </si>
  <si>
    <t>24101502-Vehículos de transporte a grane</t>
  </si>
  <si>
    <t>24101503-Vehículo dolly</t>
  </si>
  <si>
    <t>24101504-Carretones de mano o accesorios</t>
  </si>
  <si>
    <t>24101505-Camiones de pallets</t>
  </si>
  <si>
    <t>24101506-Carretas de empujar</t>
  </si>
  <si>
    <t>24101507-Carretillas</t>
  </si>
  <si>
    <t>24101508-Plataformas rodantes</t>
  </si>
  <si>
    <t>24101509-Vagones</t>
  </si>
  <si>
    <t>24101510-Contenedor de basura plástico</t>
  </si>
  <si>
    <t>24101511-Trolleys de estante</t>
  </si>
  <si>
    <t>24101512-Bugies eléctricos</t>
  </si>
  <si>
    <t>24101513-Remolcador</t>
  </si>
  <si>
    <t>24101514-Camión plataforma</t>
  </si>
  <si>
    <t>24101515-Camión pórtico</t>
  </si>
  <si>
    <t>24101516-Plataforma auto propulsada</t>
  </si>
  <si>
    <t>24101517-Tractor de remolque eléctrico</t>
  </si>
  <si>
    <t>24101601-Ascensores</t>
  </si>
  <si>
    <t>24101602-Montacargas</t>
  </si>
  <si>
    <t>24101603-Elevadores forklift</t>
  </si>
  <si>
    <t>24101604-Elevadores</t>
  </si>
  <si>
    <t>24101605-Equipo de carga</t>
  </si>
  <si>
    <t>24101606-Apiladoras</t>
  </si>
  <si>
    <t>24101608-Malacates o güinches</t>
  </si>
  <si>
    <t>24101609-Inclinadores</t>
  </si>
  <si>
    <t>24101610-Manipuladores</t>
  </si>
  <si>
    <t>24101611-Eslingas</t>
  </si>
  <si>
    <t>24101612-Gatos</t>
  </si>
  <si>
    <t>24101613-Bloques o poleas</t>
  </si>
  <si>
    <t>24101614-Sacos de aire para cargar</t>
  </si>
  <si>
    <t>24101615-Rampas de carga</t>
  </si>
  <si>
    <t>24101616-Dispositivo debajo de gancho</t>
  </si>
  <si>
    <t>24101617-Elevador de tijera</t>
  </si>
  <si>
    <t>24101618-Instalador de tuberías</t>
  </si>
  <si>
    <t>24101619-Puentes grúas</t>
  </si>
  <si>
    <t>24101620-Camión grúas</t>
  </si>
  <si>
    <t>24101621-Grúas todo terreno</t>
  </si>
  <si>
    <t>24101622-Grúas para terrenos difíciles</t>
  </si>
  <si>
    <t>24101623-Torre grúas</t>
  </si>
  <si>
    <t>24101624-Grúas hidráulicas sobre camión</t>
  </si>
  <si>
    <t>24101625-Camión grúas convencionales</t>
  </si>
  <si>
    <t>24101626-Escaleras mecánicas o cintas rodantes</t>
  </si>
  <si>
    <t>24101627-Troleys de viga</t>
  </si>
  <si>
    <t>24101628-Horquillas ajustables</t>
  </si>
  <si>
    <t>24101629-Accesorios o suministros de elevador forklift o transportador vertical</t>
  </si>
  <si>
    <t>24101630-Grúas de taller</t>
  </si>
  <si>
    <t>24101631-Tazas de succión</t>
  </si>
  <si>
    <t>24101632-Izajes laterales</t>
  </si>
  <si>
    <t>24101633-Tambores de elevación</t>
  </si>
  <si>
    <t>24101634-Sacos de cadena</t>
  </si>
  <si>
    <t>24101635-Gatos de tornillo</t>
  </si>
  <si>
    <t>24101636-Bolsas de contrapeso y contrapesos</t>
  </si>
  <si>
    <t>24101637-Eslinga de material de nylon</t>
  </si>
  <si>
    <t>24101638-Eslinga de cuerda</t>
  </si>
  <si>
    <t>24101639-Molinete</t>
  </si>
  <si>
    <t>24101640-Unidad de engranaje transversal</t>
  </si>
  <si>
    <t>24101641-Grillete</t>
  </si>
  <si>
    <t>24101642-Grúa flotante</t>
  </si>
  <si>
    <t>24101643-Trolly de lavado y secado</t>
  </si>
  <si>
    <t>24101644-Ascensor de cocina</t>
  </si>
  <si>
    <t>24101645-Grúa sobre orugas</t>
  </si>
  <si>
    <t>24101646-Grúa ferroviaria</t>
  </si>
  <si>
    <t>24101647-Almeja para izaje de material</t>
  </si>
  <si>
    <t>24101648-Almeja para izaje de placas</t>
  </si>
  <si>
    <t>24101649-Grúa güinche</t>
  </si>
  <si>
    <t>24101650-Guy derrick</t>
  </si>
  <si>
    <t>24101651-Cabrestante</t>
  </si>
  <si>
    <t>24101652-Grúa de mástil</t>
  </si>
  <si>
    <t>24101653-Puentegrúa</t>
  </si>
  <si>
    <t>24101654-Grúa gantry o de pórtico</t>
  </si>
  <si>
    <t>24101655-Sistema de parqueadero vertical</t>
  </si>
  <si>
    <t>24101656-Grúa halada por tractor</t>
  </si>
  <si>
    <t>24101657-Grúa montada sobre tractor</t>
  </si>
  <si>
    <t>24101658-Imán de izaje</t>
  </si>
  <si>
    <t>24101659-Gato o dolly móvil vertical</t>
  </si>
  <si>
    <t>24101660-Elevador de baterías</t>
  </si>
  <si>
    <t>24101661-Elevador de vehículo</t>
  </si>
  <si>
    <t>24101662-Cubierta de güinche</t>
  </si>
  <si>
    <t>24101701-Rodillo transportador</t>
  </si>
  <si>
    <t>24101702-Transbordadores a bolas</t>
  </si>
  <si>
    <t>24101703-Acumuladoras de rocas</t>
  </si>
  <si>
    <t>24101704-Alimentadores para banda transportadora</t>
  </si>
  <si>
    <t>24101705-Tornillo de banda transportadora</t>
  </si>
  <si>
    <t>24101706-Troles o vagonetas y accesorios</t>
  </si>
  <si>
    <t>24101707-Banda transportadora sobre rieles</t>
  </si>
  <si>
    <t>24101708-Banda transportadora extensible</t>
  </si>
  <si>
    <t>24101709-Transportador de rodillos</t>
  </si>
  <si>
    <t>24101710-Paradas de paquetes</t>
  </si>
  <si>
    <t>24101711-Tornamesas</t>
  </si>
  <si>
    <t>24101712-Bandas transportadoras</t>
  </si>
  <si>
    <t>24101713-Aparato de cangilones</t>
  </si>
  <si>
    <t>24101714-Bandas transportadoras aéreas</t>
  </si>
  <si>
    <t>24101715-Sistema de bandas transportadoras</t>
  </si>
  <si>
    <t>24101716-Poleas de banda transportadora</t>
  </si>
  <si>
    <t>24101717-Rodillos de banda transportadora</t>
  </si>
  <si>
    <t>24101718-Sujeciones de la banda transportadora</t>
  </si>
  <si>
    <t>24101719-Cepillos de la banda transportadora</t>
  </si>
  <si>
    <t>24101721-Cubierta de trolley</t>
  </si>
  <si>
    <t>24101722-Banda transportadora de cadena</t>
  </si>
  <si>
    <t>24101723-Rodillos o tambores motorizados</t>
  </si>
  <si>
    <t>24101724-Bastidores de banda transportadora</t>
  </si>
  <si>
    <t>24101725-Articulaciones o eslabones de banda transportadora</t>
  </si>
  <si>
    <t>24101726-Revestimiento de la banda transportadora</t>
  </si>
  <si>
    <t>24101727-Banda transportadora vibratoria</t>
  </si>
  <si>
    <t>24101728-Soportes de la banda transportadora</t>
  </si>
  <si>
    <t>24101729-Balde de elevador de cangilones</t>
  </si>
  <si>
    <t>24101730-Banda transportadora de tornillo</t>
  </si>
  <si>
    <t>24101731-Faldón de la banda transportadora</t>
  </si>
  <si>
    <t>24101732-Soporte del rodillo de la banda transportadora</t>
  </si>
  <si>
    <t>24101733-Soporte del rodillo de retorno de la banda transportadora</t>
  </si>
  <si>
    <t>24101734-Raspador en v</t>
  </si>
  <si>
    <t>24101735-Deslizador de aire</t>
  </si>
  <si>
    <t>24101736-Sistema de transporte de fase densa</t>
  </si>
  <si>
    <t>24101737-Sistema de transporte de fase liviana</t>
  </si>
  <si>
    <t>24101738-Compuerta de barra</t>
  </si>
  <si>
    <t>24101739-Unidad receptora de granel</t>
  </si>
  <si>
    <t>24101740-Banda transportadora de ángulo alto</t>
  </si>
  <si>
    <t>24101741-Raspador interno de banda</t>
  </si>
  <si>
    <t>24101742-Raspador externo de banda</t>
  </si>
  <si>
    <t>24101743-Socavón final de banda transportadora</t>
  </si>
  <si>
    <t>24101744-Socavón de inicio de banda transportadora</t>
  </si>
  <si>
    <t>24101745-Banda transportadora sobre ruedas</t>
  </si>
  <si>
    <t>24101746-Banda transportadora portátil</t>
  </si>
  <si>
    <t>24101747-Soporte de banda transportadora</t>
  </si>
  <si>
    <t>24101748-Banda transportadora tripper o disparadora</t>
  </si>
  <si>
    <t>24101749-Sistema de transporte por bandas</t>
  </si>
  <si>
    <t>24101750-Banda transportadora aérea</t>
  </si>
  <si>
    <t>24101801-Niveladores para muelles</t>
  </si>
  <si>
    <t>24101802-Retenedoras para muelles</t>
  </si>
  <si>
    <t>24101803-Rampas para muelles</t>
  </si>
  <si>
    <t>24101804-Puertas de cintas</t>
  </si>
  <si>
    <t>24101805-Parachoques para muelles</t>
  </si>
  <si>
    <t>24101806-Escaleras para muelles</t>
  </si>
  <si>
    <t>24101807-Planchas para muelles</t>
  </si>
  <si>
    <t>24101808-Cuñas para ruedas</t>
  </si>
  <si>
    <t>24101809-Carriles de muelle o accesorios</t>
  </si>
  <si>
    <t>24101901-Abridores de canecas</t>
  </si>
  <si>
    <t>24101902-Agarradores para canecas</t>
  </si>
  <si>
    <t>24101903-Elevadores de canecas</t>
  </si>
  <si>
    <t>24101904-Soportes para canecas</t>
  </si>
  <si>
    <t>24101905-Cubierta de derrames</t>
  </si>
  <si>
    <t>24101906-Recuperadores de canecas</t>
  </si>
  <si>
    <t>24101907-Soportes de contención de derrames</t>
  </si>
  <si>
    <t>24101908-Caballete para canecas</t>
  </si>
  <si>
    <t>24102001-Sistemas de estanterías para equipo electrónico montado sobre estantes</t>
  </si>
  <si>
    <t>24102002-Manipuladores para recipientes</t>
  </si>
  <si>
    <t>24102004-Estanterías para almacenaje</t>
  </si>
  <si>
    <t>24102005-Sistemas automatizados de almacenaje o recuperación</t>
  </si>
  <si>
    <t>24102006-Bancos de trabajo</t>
  </si>
  <si>
    <t>24102007-Carretes de almacenamiento de estantes</t>
  </si>
  <si>
    <t>24102008-Soportes de carretes portátiles</t>
  </si>
  <si>
    <t>24102009-Rieles montados sobre pared</t>
  </si>
  <si>
    <t>24102010-Estantería de vidrio</t>
  </si>
  <si>
    <t>24102011-Accesorio de biblioteca</t>
  </si>
  <si>
    <t>24102101-Equipo para manejo de carga</t>
  </si>
  <si>
    <t>24102102-Carrusel de bodegaje</t>
  </si>
  <si>
    <t>24102103-Encajadoras de bodegaje</t>
  </si>
  <si>
    <t>24102104-Despaletizadoras</t>
  </si>
  <si>
    <t>24102105-Paletizadoras</t>
  </si>
  <si>
    <t>24102106-Equipo de retractilado industrial</t>
  </si>
  <si>
    <t>24102107-Maquinaria para encartonar</t>
  </si>
  <si>
    <t>24102108-Compactadores de empaque</t>
  </si>
  <si>
    <t>24102109-Ganchos para sacos</t>
  </si>
  <si>
    <t>24102201-Dispensadores de película elástica</t>
  </si>
  <si>
    <t>24102202-Dispensadores de cinta para sellar cajas</t>
  </si>
  <si>
    <t>24102203-Herramientas o equipos para sellar bolsas</t>
  </si>
  <si>
    <t>24102204-Dispensador de zunchos</t>
  </si>
  <si>
    <t>24102208-Infladores de aire</t>
  </si>
  <si>
    <t>24102209-Máquina para cortar moldes</t>
  </si>
  <si>
    <t>24102210-Prensa de embalar</t>
  </si>
  <si>
    <t>24102301-Vehículo automático guiado por códigos de barras</t>
  </si>
  <si>
    <t xml:space="preserve">24102302-Vehículo automático guiado a través del cableado </t>
  </si>
  <si>
    <t>24111501-Bolsas de lona</t>
  </si>
  <si>
    <t>24111502-Bolsas de papel</t>
  </si>
  <si>
    <t>24111503-Bolsas plásticas</t>
  </si>
  <si>
    <t>24111505-Contendedores de granel intermedios flexibles</t>
  </si>
  <si>
    <t>24111506-Redes o bolsas de lavandería</t>
  </si>
  <si>
    <t>24111507-Bolsas de herramientas</t>
  </si>
  <si>
    <t>24111508-Bolsas de carpa</t>
  </si>
  <si>
    <t>24111509-Bolsas de agua</t>
  </si>
  <si>
    <t>24111510-Bolsas y paquetes de cuerda</t>
  </si>
  <si>
    <t>24111511-Bolsas de malla de fibra</t>
  </si>
  <si>
    <t>24111512-Bolsas de paja</t>
  </si>
  <si>
    <t>24111513-Bolsas de algodón</t>
  </si>
  <si>
    <t>24111514-Bolsas con cremallera</t>
  </si>
  <si>
    <t>24111801-Reservorios</t>
  </si>
  <si>
    <t>24111802-Tanques o cilindros de aire o gas</t>
  </si>
  <si>
    <t>24111803-Tanques de almacenamiento</t>
  </si>
  <si>
    <t>24111804-Tanques de calibración</t>
  </si>
  <si>
    <t>24111805-Tanques de productos químicos</t>
  </si>
  <si>
    <t>24111806-Tanques de inmersión</t>
  </si>
  <si>
    <t>24111807-Tanques de expansión</t>
  </si>
  <si>
    <t>24111808-Tanques de almacenaje de combustible</t>
  </si>
  <si>
    <t>24111809-Tanques de procesamiento</t>
  </si>
  <si>
    <t>24111810-Tanques de almacenamiento de agua</t>
  </si>
  <si>
    <t>24111811-Bombonas</t>
  </si>
  <si>
    <t>24111812-Pileta de contención</t>
  </si>
  <si>
    <t>24111813-Tanques de lavado</t>
  </si>
  <si>
    <t>24111814-Tanques de agua caliente</t>
  </si>
  <si>
    <t>24111815-Tanques de condensado de vapor</t>
  </si>
  <si>
    <t>24111816-Tanque o cilindro de gas licuado</t>
  </si>
  <si>
    <t>24111817-Silo de cemento</t>
  </si>
  <si>
    <t>24111818-Sello de tanque</t>
  </si>
  <si>
    <t>24112003-Tolvas no metálicas</t>
  </si>
  <si>
    <t>24112004-Tolvas metálicas</t>
  </si>
  <si>
    <t>24112005-Canastas metálicas</t>
  </si>
  <si>
    <t>24112006-Canastas no metálicas</t>
  </si>
  <si>
    <t>24112007-Estante para el manejo de material</t>
  </si>
  <si>
    <t>24112101-Toneles</t>
  </si>
  <si>
    <t>24112102-Barriles</t>
  </si>
  <si>
    <t>24112108-Tambores metálicos</t>
  </si>
  <si>
    <t>24112109-Tambores no metálicos</t>
  </si>
  <si>
    <t>24112110-Contenedores intermedios a granel</t>
  </si>
  <si>
    <t>24112111-Estabilizador</t>
  </si>
  <si>
    <t>24112112-Tapa de tambor</t>
  </si>
  <si>
    <t>24112204-Cubos metálicos</t>
  </si>
  <si>
    <t>24112205-Cubos no metálicos</t>
  </si>
  <si>
    <t>24112206-Bidones metálicos para líquido inflamable</t>
  </si>
  <si>
    <t>24112207-Bidones no metálicos para líquido inflamable</t>
  </si>
  <si>
    <t>24112208-Conjunto pulverizador</t>
  </si>
  <si>
    <t>24112209-Contenedor de paredes rectas</t>
  </si>
  <si>
    <t>24112401-Cofres, cajas o armarios para herramientas</t>
  </si>
  <si>
    <t>24112402-Armarios para materiales peligrosos</t>
  </si>
  <si>
    <t>24112403-Cinturón para herramientas</t>
  </si>
  <si>
    <t>24112404-Caja</t>
  </si>
  <si>
    <t>24112406-Compartimentos de caja o estantería</t>
  </si>
  <si>
    <t>24112407-Buzones</t>
  </si>
  <si>
    <t>24112408-Cajas antiestática</t>
  </si>
  <si>
    <t>24112409-Tapas para cajas</t>
  </si>
  <si>
    <t xml:space="preserve">24112411-Estuches para transporte </t>
  </si>
  <si>
    <t>24112412-Estuches para transporte de equipo</t>
  </si>
  <si>
    <t>24112413-Cajas o estuches para guardar banderas</t>
  </si>
  <si>
    <t>24112414-Caja de almacenamiento refrigerado</t>
  </si>
  <si>
    <t>24112415-Urnas de votos</t>
  </si>
  <si>
    <t>24112501-Cartones acanalados ranurados</t>
  </si>
  <si>
    <t>24112502-Cajas de transporte cortadas con troquel de una sola pieza</t>
  </si>
  <si>
    <t>24112503-Cartones acanalados de transporte cortados con troquel con tapas separadas</t>
  </si>
  <si>
    <t>24112504-Cajas moldeadas</t>
  </si>
  <si>
    <t>24112505-Formas de cartón corrugado</t>
  </si>
  <si>
    <t>24112601-Jarras</t>
  </si>
  <si>
    <t>24112602-Frascos</t>
  </si>
  <si>
    <t>24112701-Pallets de madera</t>
  </si>
  <si>
    <t>24112702-Pallets plásticos</t>
  </si>
  <si>
    <t>24112801-Contenedor de carga seca</t>
  </si>
  <si>
    <t>24112802-Contenedor de carga open top</t>
  </si>
  <si>
    <t xml:space="preserve">24112803-Contenedor de carga de plataforma </t>
  </si>
  <si>
    <t>24112804-Contenedor de carga flatrack</t>
  </si>
  <si>
    <t>24112805-Contenedor de carga de temperatura controlada</t>
  </si>
  <si>
    <t>24112901-Embalaje de madera</t>
  </si>
  <si>
    <t>24112902-Embalaje de plástico</t>
  </si>
  <si>
    <t>24113001-Lámina termo - retráctil corrogada</t>
  </si>
  <si>
    <t>24113002-Lámina termo - retráctil de cartón o cartulina sólida</t>
  </si>
  <si>
    <t xml:space="preserve">24113003-Lámina termo - retráctil plástica </t>
  </si>
  <si>
    <t>24121502-Sacos o bolsas para empacar</t>
  </si>
  <si>
    <t>24121503-Cajas para empacar</t>
  </si>
  <si>
    <t>24121504-Empaques cardados</t>
  </si>
  <si>
    <t>24121506-Cajas conductivas</t>
  </si>
  <si>
    <t>24121507-Cajas instaladas rígidas</t>
  </si>
  <si>
    <t>24121508-Cartones de huevos</t>
  </si>
  <si>
    <t>24121509-Bandejas para empacar</t>
  </si>
  <si>
    <t>24121510-Empaques para bolsas de te</t>
  </si>
  <si>
    <t>24121511-Cartón de empacar</t>
  </si>
  <si>
    <t>24121512-Ladrillos de hielo o “cold packs”</t>
  </si>
  <si>
    <t>24121513-Estuche para empacar</t>
  </si>
  <si>
    <t>24121801-Latas de aerosol</t>
  </si>
  <si>
    <t>24121802-Latas de pintura o barniz</t>
  </si>
  <si>
    <t>24121803-Latas de bebida</t>
  </si>
  <si>
    <t>24121804-Latas de comida</t>
  </si>
  <si>
    <t>24121805-Latas de acero</t>
  </si>
  <si>
    <t>24121806-Latas de aluminio</t>
  </si>
  <si>
    <t>24121807-Recipientes de plástico</t>
  </si>
  <si>
    <t>24121808-Recipientes de fibra de cartón</t>
  </si>
  <si>
    <t>24122001-Botellas para apretar</t>
  </si>
  <si>
    <t>24122002-Botellas de plástico</t>
  </si>
  <si>
    <t>24122003-Botellas de cristal</t>
  </si>
  <si>
    <t>24122004-Tapones o tapas</t>
  </si>
  <si>
    <t>24122005-Botellas de aplicador</t>
  </si>
  <si>
    <t>24122006-Aplicador</t>
  </si>
  <si>
    <t>24131501-Refrigerador y congelador combinado</t>
  </si>
  <si>
    <t>24131502-Refrigeradores de nitrógeno líquido</t>
  </si>
  <si>
    <t>24131503-Cuartos fríos</t>
  </si>
  <si>
    <t>24131504-Contenedores refrigerados</t>
  </si>
  <si>
    <t>24131505-Buques refrigerados</t>
  </si>
  <si>
    <t>24131506-Tanques refrigerados</t>
  </si>
  <si>
    <t>24131507-Congelador de golpe</t>
  </si>
  <si>
    <t>24131508-Gabinete refrigerado</t>
  </si>
  <si>
    <t>24131509-Refrigerador bajo el mostrador</t>
  </si>
  <si>
    <t>24131510-Refrigerador de mostrador</t>
  </si>
  <si>
    <t>24131511-Gabinete de refrigeración para pastelería</t>
  </si>
  <si>
    <t>24131512-Estación de preparación con gabinete refrigerado</t>
  </si>
  <si>
    <t>24131513-Refrigerante</t>
  </si>
  <si>
    <t>24131514-Unidad de almacenamiento de pre - enfriamiento y frío</t>
  </si>
  <si>
    <t>24131601-Congeladores horizontales</t>
  </si>
  <si>
    <t>24131602-Congeladores verticales</t>
  </si>
  <si>
    <t>24131603-Congeladores a bajas temperaturas</t>
  </si>
  <si>
    <t>24131604-Equipo de secado por congelación</t>
  </si>
  <si>
    <t>24131605-Cuartos fríos</t>
  </si>
  <si>
    <t>24131606-Congeladores de placa</t>
  </si>
  <si>
    <t>24131607-Congeladores de golpe de frío</t>
  </si>
  <si>
    <t>24131608-Gabinete de congelación para pastelería</t>
  </si>
  <si>
    <t>24131609-Congelador bajo el mostrador</t>
  </si>
  <si>
    <t>24131610-Congelador de mostrador</t>
  </si>
  <si>
    <t>24131901-Máquinas para hacer cubos de hielo</t>
  </si>
  <si>
    <t>24131902-Máquinas para hacer bloques de hielo</t>
  </si>
  <si>
    <t>24131903-Máquinas para hacer hojuelas de hielo</t>
  </si>
  <si>
    <t>24141501-Película elástica para envoltura</t>
  </si>
  <si>
    <t>24141502-Láminas elásticas de embalaje</t>
  </si>
  <si>
    <t>24141504-Sellos de seguridad a prueba de manipulación</t>
  </si>
  <si>
    <t>24141506-Encerados</t>
  </si>
  <si>
    <t>24141507-Película anti-estática para empacar</t>
  </si>
  <si>
    <t>24141508-Soporte angular de cartón</t>
  </si>
  <si>
    <t>24141510-Protectores de cables</t>
  </si>
  <si>
    <t>24141511-Amarres de carga</t>
  </si>
  <si>
    <t>24141512-Absorbentes de empaquetado</t>
  </si>
  <si>
    <t>24141513-Empaques blíster</t>
  </si>
  <si>
    <t>24141514-Películas para empacar</t>
  </si>
  <si>
    <t>24141515-Red de protección</t>
  </si>
  <si>
    <t>24141516-Desecante</t>
  </si>
  <si>
    <t>24141517-Polifilm</t>
  </si>
  <si>
    <t>24141518-Láminas separadoras</t>
  </si>
  <si>
    <t>24141519-Bandas o correas de acero para empacar</t>
  </si>
  <si>
    <t>24141520-Bandas o correas no metálicas para empacar</t>
  </si>
  <si>
    <t>24141601-Empaque de burbujas</t>
  </si>
  <si>
    <t>24141602-Materiales de termoformado</t>
  </si>
  <si>
    <t>24141603-Amortiguación</t>
  </si>
  <si>
    <t>24141604-Relleno</t>
  </si>
  <si>
    <t>24141605-Materiales de empaque rellenos de aire</t>
  </si>
  <si>
    <t>24141606-Bolitas de poliestireno</t>
  </si>
  <si>
    <t>24141607-Separadores de cartón</t>
  </si>
  <si>
    <t>24141608-Protecciones externas</t>
  </si>
  <si>
    <t>24141701-Tubos o núcleos de papel</t>
  </si>
  <si>
    <t>24141702-Tapones de extremidad tubo o núcleo</t>
  </si>
  <si>
    <t>24141703-Piezas de papel</t>
  </si>
  <si>
    <t>24141704-Instrucciones o insertos impresos</t>
  </si>
  <si>
    <t>24141705-Tubos plegables</t>
  </si>
  <si>
    <t>24141706-Carrete</t>
  </si>
  <si>
    <t>24141707-Carretel</t>
  </si>
  <si>
    <t>24141708-Asas de paquetes</t>
  </si>
  <si>
    <t>24141709-Tubos o tapones de cápsulas</t>
  </si>
  <si>
    <t>24141710-Etiqueta de alambre</t>
  </si>
  <si>
    <t>25101501-Minibuses</t>
  </si>
  <si>
    <t>25101502-Autobuses</t>
  </si>
  <si>
    <t>25101503-Carros</t>
  </si>
  <si>
    <t>25101504-Station wagons</t>
  </si>
  <si>
    <t>25101505-Minivans o vans</t>
  </si>
  <si>
    <t>25101506-Limosinas</t>
  </si>
  <si>
    <t>25101507-Camiones ligeros o vehículos utilitarios deportivos</t>
  </si>
  <si>
    <t>25101508-Carro deportivo</t>
  </si>
  <si>
    <t>25101509-Carro eléctrico</t>
  </si>
  <si>
    <t>25101601-Volquetas</t>
  </si>
  <si>
    <t>25101602-Remolques</t>
  </si>
  <si>
    <t>25101604-Camiones de reparto</t>
  </si>
  <si>
    <t>25101609-Camiones de manipulación de sedimento y aguas residuales</t>
  </si>
  <si>
    <t>25101610-Carrotanques</t>
  </si>
  <si>
    <t>25101611-Camiones de carga</t>
  </si>
  <si>
    <t>25101612-Camiones concreteros</t>
  </si>
  <si>
    <t>25101613-Camiones para bombear concreto</t>
  </si>
  <si>
    <t>25101701-Camiones de bomberos y de rescate</t>
  </si>
  <si>
    <t>25101702-Carros policiales</t>
  </si>
  <si>
    <t>25101703-Ambulancias</t>
  </si>
  <si>
    <t>25101801-Motocicletas</t>
  </si>
  <si>
    <t>25101802-Scooters</t>
  </si>
  <si>
    <t xml:space="preserve">25101803-Velomotores </t>
  </si>
  <si>
    <t>25101804-Sidecar de motocicleta</t>
  </si>
  <si>
    <t>25101901-Tractores agrícolas</t>
  </si>
  <si>
    <t>25101902-Casas rodantes</t>
  </si>
  <si>
    <t>25101903-Trineos motorizados o motos de nieve</t>
  </si>
  <si>
    <t>25101904-Carritos de golf</t>
  </si>
  <si>
    <t>25101905-Vehículos todoterreno de ruedas o de tracción</t>
  </si>
  <si>
    <t>25101906-Karts</t>
  </si>
  <si>
    <t>25101907-Remolques de camping o caravanas</t>
  </si>
  <si>
    <t>25101908-Cuatrimoto</t>
  </si>
  <si>
    <t>25101909-Vehículos anfibios</t>
  </si>
  <si>
    <t xml:space="preserve">25101910-Camiones aspersores de agua </t>
  </si>
  <si>
    <t>25101911-Camión con plataforma aérea de trabajo</t>
  </si>
  <si>
    <t>25101912-Camión escalera</t>
  </si>
  <si>
    <t>25101913-Camión refrigerador</t>
  </si>
  <si>
    <t>25101914-Carro de la basura o vehículo de recolección de desperdicios</t>
  </si>
  <si>
    <t>25101915-Camión petrolero</t>
  </si>
  <si>
    <t>25101916-Camión tolva</t>
  </si>
  <si>
    <t>25101917-Camabaja</t>
  </si>
  <si>
    <t>25101918-Vehículo eléctrico de vecindario</t>
  </si>
  <si>
    <t>25101919-Barredora de calles</t>
  </si>
  <si>
    <t>25101920-Carro de seguridad</t>
  </si>
  <si>
    <t>25101921-Carros para transporte de líquidos exceptuando petróleo</t>
  </si>
  <si>
    <t>25101922-Camión de reparación de calles</t>
  </si>
  <si>
    <t>25101923-Tractor de orugas</t>
  </si>
  <si>
    <t>25101924-Vehículo limpiador de barandas</t>
  </si>
  <si>
    <t>25101925-Camión de signos</t>
  </si>
  <si>
    <t>25101926-Camión quitanieves</t>
  </si>
  <si>
    <t>25101927-Camión esparcidor de sal</t>
  </si>
  <si>
    <t>25101928-Camión de medios móvil</t>
  </si>
  <si>
    <t>25101929-Van oficina</t>
  </si>
  <si>
    <t>25101930-Camión con equipo de iluminación</t>
  </si>
  <si>
    <t>25101931-Van para radiodifusión externa</t>
  </si>
  <si>
    <t>25101932-Camión para controlar multitudes</t>
  </si>
  <si>
    <t>25101933-Camión grúa</t>
  </si>
  <si>
    <t>25101934-Coche fúnebre</t>
  </si>
  <si>
    <t>25101935-Camión rociador de líquidos</t>
  </si>
  <si>
    <t>25101936-Camión de vacío</t>
  </si>
  <si>
    <t>25101937-Bus para tratamiento y exámenes médicos</t>
  </si>
  <si>
    <t>25101938-Sangre – móvil</t>
  </si>
  <si>
    <t>25102001-Tanques</t>
  </si>
  <si>
    <t>25102002-Carros de combate acorazados</t>
  </si>
  <si>
    <t>25102003-Artillería motorizada</t>
  </si>
  <si>
    <t>25102101-Tractores delanteros de cabina baja</t>
  </si>
  <si>
    <t>25102102-Tractomulas de nariz alargada con cama</t>
  </si>
  <si>
    <t>25102103-Tractomulas de nariz alargada sin cama</t>
  </si>
  <si>
    <t>25102104-Tractomulas con cabina encima del motor con cama</t>
  </si>
  <si>
    <t>25102105-Tractomulas con cabina encima del motor sin cama</t>
  </si>
  <si>
    <t>25102106-Cabezote</t>
  </si>
  <si>
    <t>25111501-Barcos pesqueros</t>
  </si>
  <si>
    <t>25111502-Botes de pesca</t>
  </si>
  <si>
    <t>25111503-Buques de carga o de contenedores</t>
  </si>
  <si>
    <t>25111504-Embarcación para dragados</t>
  </si>
  <si>
    <t>25111505-Buques cisterna</t>
  </si>
  <si>
    <t>25111506-Remolcadores</t>
  </si>
  <si>
    <t>25111507-Barcazas</t>
  </si>
  <si>
    <t>25111508-Transbordadores de pasajeros o vehículos</t>
  </si>
  <si>
    <t>25111509-Buques de cruceros</t>
  </si>
  <si>
    <t>25111510-Naves de salvamento</t>
  </si>
  <si>
    <t>25111511-Barco de tripulación de gas o petróleo</t>
  </si>
  <si>
    <t>25111512-Barco de trabajo de gas o petróleo</t>
  </si>
  <si>
    <t>25111513-Barco para sísmica</t>
  </si>
  <si>
    <t>25111514-Rompehielos</t>
  </si>
  <si>
    <t>25111515-Carguero de gas líquido</t>
  </si>
  <si>
    <t>25111516-Bote de caucho inflable</t>
  </si>
  <si>
    <t>25111517-Batiscafo (hovercraft)</t>
  </si>
  <si>
    <t>25111518-Buque hospital</t>
  </si>
  <si>
    <t>25111519-Bote de carreras</t>
  </si>
  <si>
    <t>25111520-Boya</t>
  </si>
  <si>
    <t>25111521-Ancla marina</t>
  </si>
  <si>
    <t>25111522-Carguero tanquero químico</t>
  </si>
  <si>
    <t>25111523-Buque fábrica</t>
  </si>
  <si>
    <t>25111524-Buque granelero</t>
  </si>
  <si>
    <t>25111525-Buque roll on – roll off</t>
  </si>
  <si>
    <t>25111526-Buque taladro</t>
  </si>
  <si>
    <t>25111527-Bote de remos</t>
  </si>
  <si>
    <t>25111528-Bote de cuarentena</t>
  </si>
  <si>
    <t>25111529-Buque de meteorología</t>
  </si>
  <si>
    <t>25111530-Bote de piloto</t>
  </si>
  <si>
    <t>25111531-Barco para levantamientos hidrográficos</t>
  </si>
  <si>
    <t>25111532-Nave para recolección de escombros</t>
  </si>
  <si>
    <t>25111533-Buque de entrenamiento</t>
  </si>
  <si>
    <t>25111534-Buque de investigación</t>
  </si>
  <si>
    <t>25111535-Buque para el tendido de cable</t>
  </si>
  <si>
    <t>25111601-Lanchas o balsas salvavidas</t>
  </si>
  <si>
    <t>25111602-Nave para apagar incendios</t>
  </si>
  <si>
    <t>25111603-Buques o botes de rescate</t>
  </si>
  <si>
    <t>25111701-Submarinos</t>
  </si>
  <si>
    <t>25111702-Portaviones</t>
  </si>
  <si>
    <t>25111703-Barcos de munición</t>
  </si>
  <si>
    <t>25111704-Barcos de asalto anfibio</t>
  </si>
  <si>
    <t>25111705-Muelles anfibios de transporte</t>
  </si>
  <si>
    <t xml:space="preserve">25111706-Buques anfibios de comando </t>
  </si>
  <si>
    <t>25111707-Buques de comando</t>
  </si>
  <si>
    <t>25111708-Buques de guerra</t>
  </si>
  <si>
    <t>25111709-Destructores</t>
  </si>
  <si>
    <t>25111710-Buques de desembarco</t>
  </si>
  <si>
    <t>25111711-Buques de apoyo de combate rápido</t>
  </si>
  <si>
    <t>25111712-Fragatas</t>
  </si>
  <si>
    <t>25111713-Buques petroleros de escuadra</t>
  </si>
  <si>
    <t>25111714-Embarcación de desembarque de uso general</t>
  </si>
  <si>
    <t>25111715-Embarcación mecanizada o de uso general</t>
  </si>
  <si>
    <t>25111716-Buques buscaminas</t>
  </si>
  <si>
    <t>25111717-Buques dragaminas</t>
  </si>
  <si>
    <t>25111718-Embarcaciones de patrulla costera</t>
  </si>
  <si>
    <t>25111719-Buques nodriza para submarinos</t>
  </si>
  <si>
    <t>25111720-Botes para desembarco de tanques</t>
  </si>
  <si>
    <t>25111721-Embarcaciones de desembarque aerodeslizadas</t>
  </si>
  <si>
    <t>25111722-Barco guardacostas</t>
  </si>
  <si>
    <t>25111723-Bote de patrulla pesquera</t>
  </si>
  <si>
    <t>25111724-Nave de entrenamiento de pesca</t>
  </si>
  <si>
    <t>25111725-Nave de investigación de pesca</t>
  </si>
  <si>
    <t>25111726-Nave para el control de la contaminación marina</t>
  </si>
  <si>
    <t>25111801-Embarcaciones a vela de recreo</t>
  </si>
  <si>
    <t>25111802-Lanchas de recreo a motor</t>
  </si>
  <si>
    <t>25111803-Lanchas de recreo a remo</t>
  </si>
  <si>
    <t>25111804-Canoas o kayaks</t>
  </si>
  <si>
    <t>25111805-Artefactos a motor de uso personal</t>
  </si>
  <si>
    <t>25111806-Balsas</t>
  </si>
  <si>
    <t>25111807-Lanchas pequeñas</t>
  </si>
  <si>
    <t>25111808-Yates</t>
  </si>
  <si>
    <t>25111901-Sistemas de comunicaciones de embarcaciones marítimas</t>
  </si>
  <si>
    <t>25111902-Hélices marítimas</t>
  </si>
  <si>
    <t>25111903-Velas</t>
  </si>
  <si>
    <t>25111904-Remos</t>
  </si>
  <si>
    <t>25111905-Sistemas balísticos de la marina</t>
  </si>
  <si>
    <t>25111906-Cuñas de ancla</t>
  </si>
  <si>
    <t>25111907-Cables de ancla</t>
  </si>
  <si>
    <t>25111908-Recuperadores de ancla</t>
  </si>
  <si>
    <t>25111909-Rodillos de ancla</t>
  </si>
  <si>
    <t>25111910-Rampas de embarcaciones</t>
  </si>
  <si>
    <t>25111911-Bicheros</t>
  </si>
  <si>
    <t>25111912-Recogedores de botavaras</t>
  </si>
  <si>
    <t>25111913-Escotillas de cubierta</t>
  </si>
  <si>
    <t>25111914-Argollas de amarre</t>
  </si>
  <si>
    <t>25111915-Escaleras de muelle</t>
  </si>
  <si>
    <t>25111916-Señales de teñido de emergencia</t>
  </si>
  <si>
    <t>25111917-Alabantes</t>
  </si>
  <si>
    <t>25111918-Sistemas de recogido de velas</t>
  </si>
  <si>
    <t>25111919-Protectores de la quilla</t>
  </si>
  <si>
    <t>25111920-Defensas</t>
  </si>
  <si>
    <t>25111921-Cuellos de ganso marinos</t>
  </si>
  <si>
    <t>25111922-Cabos de amarre</t>
  </si>
  <si>
    <t>25111923-Bloqueos de remos</t>
  </si>
  <si>
    <t>25111924-Reflectores de radar</t>
  </si>
  <si>
    <t>25111925-Timones</t>
  </si>
  <si>
    <t>25111926-Refuerzos de velas</t>
  </si>
  <si>
    <t>25111927-Botavaras</t>
  </si>
  <si>
    <t>25111928-Fundas de velas</t>
  </si>
  <si>
    <t>25111929-Sacas</t>
  </si>
  <si>
    <t>25111930-Palos de espinaquer</t>
  </si>
  <si>
    <t>25111931-Plataformas de popa</t>
  </si>
  <si>
    <t>25111932-Cortavientos</t>
  </si>
  <si>
    <t>25111933-Relojes de mareas</t>
  </si>
  <si>
    <t>25111934-Cañas de timones</t>
  </si>
  <si>
    <t>25111935-Berlingas</t>
  </si>
  <si>
    <t>25111936-Propulsor marino</t>
  </si>
  <si>
    <t>25111937-Protector de mástil</t>
  </si>
  <si>
    <t>25111938-Generador marino de agua fresca</t>
  </si>
  <si>
    <t>25111939-Engranaje de dirección marino</t>
  </si>
  <si>
    <t>25111940-Simulador de navegación marina</t>
  </si>
  <si>
    <t>25121501-Locomotoras diesel de carga</t>
  </si>
  <si>
    <t>25121502-Locomotoras eléctricas de carga</t>
  </si>
  <si>
    <t>25121503-Locomotoras diesel de pasajeros</t>
  </si>
  <si>
    <t>25121504-Locomotoras eléctricas de pasajeros</t>
  </si>
  <si>
    <t>25121601-Vagones de carga</t>
  </si>
  <si>
    <t>25121602-Vagones cisterna</t>
  </si>
  <si>
    <t>25121603-Vagones de pasajeros</t>
  </si>
  <si>
    <t>25121604-Vagones tolva o góndolas</t>
  </si>
  <si>
    <t>25121605-Tranvías</t>
  </si>
  <si>
    <t>25121701-Sistemas de cambiavías</t>
  </si>
  <si>
    <t>25121702-Traviesas</t>
  </si>
  <si>
    <t>25121703-Vías férreas</t>
  </si>
  <si>
    <t>25121704-Eclisas</t>
  </si>
  <si>
    <t>25121705-Enganches de rieles</t>
  </si>
  <si>
    <t>25121706-Aparatos de tracción</t>
  </si>
  <si>
    <t>25121707-Conjuntos de bogie</t>
  </si>
  <si>
    <t>25121708-Riel férreo pesado</t>
  </si>
  <si>
    <t>25121709-Riel férreo pesado de segundo uso</t>
  </si>
  <si>
    <t>25121710-Riel férreo liviano</t>
  </si>
  <si>
    <t>25121711-Riel férreo liviano de segundo uso</t>
  </si>
  <si>
    <t>25121712-Amarre férreo de acero</t>
  </si>
  <si>
    <t>25121713-Contacto eléctrico de rieles</t>
  </si>
  <si>
    <t>25121714-Conmutador férreo de giro de rieles pesados</t>
  </si>
  <si>
    <t>25121715-Conmutador férreo de giro de rieles livianos</t>
  </si>
  <si>
    <t>25121716-Amarre férreo de madera</t>
  </si>
  <si>
    <t>25121717-Unión eléctrica de rieles</t>
  </si>
  <si>
    <t>25131501-Aeronave agrícola de ala fija</t>
  </si>
  <si>
    <t>25131502-Avión de carga de hélice</t>
  </si>
  <si>
    <t>25131503-Hidroaviones</t>
  </si>
  <si>
    <t>25131504-Avión de hélice comercial de pasajeros</t>
  </si>
  <si>
    <t>25131505-Avión jet de carga</t>
  </si>
  <si>
    <t>25131506-Avión jet de pasajeros</t>
  </si>
  <si>
    <t>25131507-Avión de hélice privado o de negocios</t>
  </si>
  <si>
    <t>25131508-Jet privado o de negocios</t>
  </si>
  <si>
    <t>25131509-Aeronave de entrenamiento de ala fija</t>
  </si>
  <si>
    <t>25131601-Helicópteros de pasajeros</t>
  </si>
  <si>
    <t>25131602-Helicópteros de carga</t>
  </si>
  <si>
    <t>25131603-Helicópteros agrícolas</t>
  </si>
  <si>
    <t>25131604-Helicópteros médicos o de rescate</t>
  </si>
  <si>
    <t>25131605-Aeronave de entrenamiento de ala rotativa o helicóptero de entrenamiento</t>
  </si>
  <si>
    <t>25131701-Avión bombardero</t>
  </si>
  <si>
    <t>25131702-Avión cazabombardero</t>
  </si>
  <si>
    <t>25131703-Avión de caza</t>
  </si>
  <si>
    <t>25131704-Avión de ataque</t>
  </si>
  <si>
    <t>25131705-Aviones no tripulados objetivo o de reconocimiento</t>
  </si>
  <si>
    <t>25131706-Hidroaviones militares</t>
  </si>
  <si>
    <t>25131707-Aeronave de reconocimiento o vigilancia</t>
  </si>
  <si>
    <t>25131708-Avión antisubmarino</t>
  </si>
  <si>
    <t>25131709-Avión de transporte militar</t>
  </si>
  <si>
    <t>25131801-Dirigibles</t>
  </si>
  <si>
    <t>25131802-Aeromodelo</t>
  </si>
  <si>
    <t>25131902-Helicópteros de transporte militar</t>
  </si>
  <si>
    <t>25131903-Helicópteros de ataque</t>
  </si>
  <si>
    <t>25131904-Helicópteros de reconocimiento</t>
  </si>
  <si>
    <t>25131905-Helicópteros antisubmarinos</t>
  </si>
  <si>
    <t>25131906-Aeronave de alas giratorias basculantes</t>
  </si>
  <si>
    <t>25132001-Aerodeslizadores</t>
  </si>
  <si>
    <t>25132002-Globos aerostáticos</t>
  </si>
  <si>
    <t>25132003-Planeadores</t>
  </si>
  <si>
    <t>25132004-Parapente</t>
  </si>
  <si>
    <t>25132005-Aviones ultralivianos</t>
  </si>
  <si>
    <t>25151501-Nave espacial tripulada</t>
  </si>
  <si>
    <t>25151502-Estructuras de naves espaciales</t>
  </si>
  <si>
    <t>25151701-Satélites de comunicación</t>
  </si>
  <si>
    <t>25151702-Satélites meteorológicos</t>
  </si>
  <si>
    <t>25151703-Satélites militares</t>
  </si>
  <si>
    <t>25151704-Satélites científicos o de investigación</t>
  </si>
  <si>
    <t>25151705-Satélites de navegación</t>
  </si>
  <si>
    <t>25151706-Satélites geoestacionarios</t>
  </si>
  <si>
    <t>25151707-Satélites de órbita cercana a la tierra</t>
  </si>
  <si>
    <t>25151708-Satélites de órbita sincronizada con el sol</t>
  </si>
  <si>
    <t xml:space="preserve">25151709-Satélites geo – sincronizados </t>
  </si>
  <si>
    <t>25161501-Bicicletas de turismo</t>
  </si>
  <si>
    <t>25161502-Monociclos</t>
  </si>
  <si>
    <t>25161503-Triciclos</t>
  </si>
  <si>
    <t>25161504-Bicicletas tándem</t>
  </si>
  <si>
    <t>25161505-Bicicletas de montaña</t>
  </si>
  <si>
    <t>25161506-Bicicletas de carreras</t>
  </si>
  <si>
    <t>25161507-Bicicletas</t>
  </si>
  <si>
    <t>25161508-Bicicletas reclinadas</t>
  </si>
  <si>
    <t>25161509-Bicicletas para niños</t>
  </si>
  <si>
    <t>25161510-Bicicletas de cuatro ruedas o cuadriciclos</t>
  </si>
  <si>
    <t>25171502- limpiaparabrisas para automóviles</t>
  </si>
  <si>
    <t>25171503-Limpiaparabrisas para locomotoras</t>
  </si>
  <si>
    <t>25171504-Limpiaparabrisas marítimos</t>
  </si>
  <si>
    <t>25171505-Limpiaparabrisas de camión</t>
  </si>
  <si>
    <t>25171506-Bomba de lava parabrisas</t>
  </si>
  <si>
    <t>25171507-Cuchillas limpiadoras</t>
  </si>
  <si>
    <t>25171508-Motor del limpiaparabrisas</t>
  </si>
  <si>
    <t>25171602-Sistemas de desescarchado y antiniebla para automóviles</t>
  </si>
  <si>
    <t>25171603-Sistemas de desescarchado y antiniebla para trenes</t>
  </si>
  <si>
    <t>25171702-Sistemas de frenado para automóviles</t>
  </si>
  <si>
    <t>25171703-Sistemas de frenado para trenes</t>
  </si>
  <si>
    <t>25171704-Chutes de arrastre</t>
  </si>
  <si>
    <t>25171705-Rotores</t>
  </si>
  <si>
    <t>25171706-Calibrador de frenaje</t>
  </si>
  <si>
    <t>25171707-Freno de tambor</t>
  </si>
  <si>
    <t>25171708-Freno de disco</t>
  </si>
  <si>
    <t>25171709-Freno enfriado con líquido</t>
  </si>
  <si>
    <t>25171710-Cilindros principales</t>
  </si>
  <si>
    <t>25171711-Cilindros esclavos</t>
  </si>
  <si>
    <t>25171712-Zapatas de freno de tambor</t>
  </si>
  <si>
    <t>25171713-Almohadillas de discos de freno</t>
  </si>
  <si>
    <t>25171714-Tambor de freno</t>
  </si>
  <si>
    <t>25171715-Rotores de frenos de disco</t>
  </si>
  <si>
    <t>25171716-Líneas de freno</t>
  </si>
  <si>
    <t>25171717-Pistones de freno</t>
  </si>
  <si>
    <t>25171718-Kits de reparación de frenos</t>
  </si>
  <si>
    <t>25171719-Refuerzos de frenado</t>
  </si>
  <si>
    <t>25171720-Freno de circuito dual</t>
  </si>
  <si>
    <t>25171721-Freno mecánico o de parqueo</t>
  </si>
  <si>
    <t>25171722-Tornillo de rosca de purga del freno</t>
  </si>
  <si>
    <t>25171723-Sistema de frenos antibloqueo – ABS</t>
  </si>
  <si>
    <t>25171724-Bobina del sistema de frenos antibloqueo – ABS</t>
  </si>
  <si>
    <t>25171725-Freno de banda</t>
  </si>
  <si>
    <t>25171901-Rines o ruedas para automóviles</t>
  </si>
  <si>
    <t>25171902-Ruedas para trenes</t>
  </si>
  <si>
    <t>25171903-Rines o ruedas para camiones</t>
  </si>
  <si>
    <t>25171905-Válvulas de neumáticos</t>
  </si>
  <si>
    <t>25171906-Cubiertas de llantas de automóviles</t>
  </si>
  <si>
    <t>25172001-Sistemas de suspensión para automóviles</t>
  </si>
  <si>
    <t>25172002-Sistemas de suspensión para camiones</t>
  </si>
  <si>
    <t>25172003-Amortiguadores para camiones</t>
  </si>
  <si>
    <t>25172004-Amortiguadores para automóviles</t>
  </si>
  <si>
    <t>25172005-Sistemas de suspensión para trenes</t>
  </si>
  <si>
    <t>25172007-Puntales</t>
  </si>
  <si>
    <t>25172009-Buje de automóvil</t>
  </si>
  <si>
    <t>25172010-Barra anti -  ladeo</t>
  </si>
  <si>
    <t>25172011-Amortiguadores de choque</t>
  </si>
  <si>
    <t>25172012-Placa deslizante</t>
  </si>
  <si>
    <t>25172013-Brazo de control de automóvil</t>
  </si>
  <si>
    <t>25172014-Sistema activo de suspensión</t>
  </si>
  <si>
    <t>25172101-Airbags</t>
  </si>
  <si>
    <t>25172104-Cinturones de seguridad</t>
  </si>
  <si>
    <t>25172105-Sistemas para evitar choques</t>
  </si>
  <si>
    <t>25172106-Sistemas sensores de impacto</t>
  </si>
  <si>
    <t>25172108-Apoyacabezas</t>
  </si>
  <si>
    <t>25172109-Latas de propulsor de airbags</t>
  </si>
  <si>
    <t>25172110-Pito de vehículo</t>
  </si>
  <si>
    <t xml:space="preserve">25172111-Sistema remoto de bloqueo </t>
  </si>
  <si>
    <t>25172112-Sistemas de control de la estabilidad del vehículo</t>
  </si>
  <si>
    <t>25172113-Sistemas de control de la tracción del vehículo</t>
  </si>
  <si>
    <t>25172114-Bloqueadores de ruedas</t>
  </si>
  <si>
    <t>25172115-Sistema de bloqueo central</t>
  </si>
  <si>
    <t>25172116-Cadenas de llantas para nieve</t>
  </si>
  <si>
    <t>25172117-Ensamble de cubierta de airbag</t>
  </si>
  <si>
    <t>25172118-Ensamble de tela de airbag</t>
  </si>
  <si>
    <t>25172119-Tela de airbag</t>
  </si>
  <si>
    <t>25172120-Inflador de airbag</t>
  </si>
  <si>
    <t>25172121-Inflador de airbag del conductor</t>
  </si>
  <si>
    <t>25172122-Inflador de airbag del pasajero</t>
  </si>
  <si>
    <t>25172123-Inflador de airbag de rodilla</t>
  </si>
  <si>
    <t>25172124-Inflador de airbag lateral</t>
  </si>
  <si>
    <t>25172125-Inflador de airbag de cortina</t>
  </si>
  <si>
    <t>25172126-Tejido de cinturones de seguridad</t>
  </si>
  <si>
    <t>25172127-Sensor de peso de asientos</t>
  </si>
  <si>
    <t>25172128-Sensor de tensión del cinturón de seguridad bts</t>
  </si>
  <si>
    <t>25172129-Sistema de información del conductor</t>
  </si>
  <si>
    <t>25172130-Control de acceso del vehículo sin llave o fob</t>
  </si>
  <si>
    <t>25172131-Inmovilizador</t>
  </si>
  <si>
    <t>25172201-Puertas de automotores desmontables</t>
  </si>
  <si>
    <t>25172203-Puertas de automotores</t>
  </si>
  <si>
    <t>25172204-Puertas de persiana para camiones</t>
  </si>
  <si>
    <t>25172205-Compuertas inferiores o puertas elevadoras</t>
  </si>
  <si>
    <t>25172301-Parabrisas para automotores</t>
  </si>
  <si>
    <t>25172303-Ventanas para automotores</t>
  </si>
  <si>
    <t>25172304-Cremallera de ventana o ensamble regulatorio</t>
  </si>
  <si>
    <t>25172305-Parabrisas para vehículo de dos ruedas</t>
  </si>
  <si>
    <t>25172404-Sistemas de almacenaje de combustible híbrido</t>
  </si>
  <si>
    <t>25172405-Sistemas de inyección de combustible</t>
  </si>
  <si>
    <t>25172406-Tanques de combustible</t>
  </si>
  <si>
    <t>25172407-Elementos respiraderos</t>
  </si>
  <si>
    <t>25172408-Tapas de aceite o combustible</t>
  </si>
  <si>
    <t>25172409-Módulo de combustible</t>
  </si>
  <si>
    <t>25172410-Inyector o anillo de combustible</t>
  </si>
  <si>
    <t>25172411-Flotador de tanque de combustible</t>
  </si>
  <si>
    <t>25172502-Neumático para llantas de automóviles</t>
  </si>
  <si>
    <t>25172503-Llantas para camiones pesados</t>
  </si>
  <si>
    <t>25172504-Llantas para automóviles o camionetas</t>
  </si>
  <si>
    <t>25172505-Llantas de bicicleta</t>
  </si>
  <si>
    <t>25172506-Neumáticos de bicicleta</t>
  </si>
  <si>
    <t>25172507-Cordón de llanta</t>
  </si>
  <si>
    <t>25172508-Labrado de llanta</t>
  </si>
  <si>
    <t>25172509-Neumáticos para llantas de camiones pesados</t>
  </si>
  <si>
    <t>25172510-Neumático de espuma</t>
  </si>
  <si>
    <t>25172511-Kit de reparación de llantas</t>
  </si>
  <si>
    <t>25172512-Llanta de motocicleta</t>
  </si>
  <si>
    <t>25172601-Acabados para automotores</t>
  </si>
  <si>
    <t xml:space="preserve">25172602-Guardabarros </t>
  </si>
  <si>
    <t>25172603-Parachoques para automotores</t>
  </si>
  <si>
    <t>25172604-Espejos retrovisores</t>
  </si>
  <si>
    <t>25172605-Parrillas de vehículos</t>
  </si>
  <si>
    <t>25172606-Capós de vehículos</t>
  </si>
  <si>
    <t>25172607-Paneles laterales de vehículos</t>
  </si>
  <si>
    <t>25172608-Tableros</t>
  </si>
  <si>
    <t>25172609-Faldón anti – fango</t>
  </si>
  <si>
    <t>25172610-Placa de matrícula</t>
  </si>
  <si>
    <t>25172611-Guarda – bómper</t>
  </si>
  <si>
    <t>25172702-Sistemas de control medioambiental espacial</t>
  </si>
  <si>
    <t>25172703-Sistemas de control medioambiental marítimo</t>
  </si>
  <si>
    <t>25172704-Sistema control temperatura vehículo</t>
  </si>
  <si>
    <t>25172705-Cerca para aceite</t>
  </si>
  <si>
    <t>25172706-Protector de limo</t>
  </si>
  <si>
    <t>25172707-Separador de aceite</t>
  </si>
  <si>
    <t>25172708-Máquina para el control de algas</t>
  </si>
  <si>
    <t>25172709-Aire acondicionado vehicular</t>
  </si>
  <si>
    <t>25172710-Calentador vehicular</t>
  </si>
  <si>
    <t>25172711-Purificador de aire para vehículos</t>
  </si>
  <si>
    <t>25172802-Sistemas hidráulicos para automotores</t>
  </si>
  <si>
    <t>25172803-Sistemas hidráulicos marítimos</t>
  </si>
  <si>
    <t>25172901-Iluminación exterior para automóviles</t>
  </si>
  <si>
    <t>25172903-Iluminación exterior para vagones de tren</t>
  </si>
  <si>
    <t>25172904-Iluminación exterior para buques o barcos</t>
  </si>
  <si>
    <t>25172905-Sistema para lavar o limpiar la farola delantera</t>
  </si>
  <si>
    <t>25172906-Reflectores</t>
  </si>
  <si>
    <t>25172907-Luz frontal del vehículo</t>
  </si>
  <si>
    <t>25172908-Luz trasera del vehículo</t>
  </si>
  <si>
    <t>25173001-Iluminación interior para automóviles</t>
  </si>
  <si>
    <t>25173003-Iluminación interior para vagones de tren</t>
  </si>
  <si>
    <t>25173004-Iluminación interior para buques o barcos</t>
  </si>
  <si>
    <t>25173005-Ensamblajes de iluminación de las placas</t>
  </si>
  <si>
    <t>25173006-Lente no recubierto para iluminación interior del vehículo</t>
  </si>
  <si>
    <t>25173007-Lente recubierto para iluminación interior del vehículo</t>
  </si>
  <si>
    <t>25173008-Tubo de luz de vehículo</t>
  </si>
  <si>
    <t>25173107-Sistemas de posicionamiento global de vehículos</t>
  </si>
  <si>
    <t>25173108-Sistemas de navegación vehicular</t>
  </si>
  <si>
    <t xml:space="preserve">25173303-Sistemas de computador </t>
  </si>
  <si>
    <t>25173304-Sistemas electrónicos de ignición</t>
  </si>
  <si>
    <t>25173701-Convertidores catalíticos</t>
  </si>
  <si>
    <t>25173702-Silenciadores de exhosto o resonadores</t>
  </si>
  <si>
    <t>25173703-Colector de escape</t>
  </si>
  <si>
    <t>25173704-Adaptadores de silenciadores</t>
  </si>
  <si>
    <t>25173705-Amortiguadores de chispas</t>
  </si>
  <si>
    <t>25173706-Alfombra catalítica</t>
  </si>
  <si>
    <t>25173707-Sustrato catalítico</t>
  </si>
  <si>
    <t>25173708-Recubrimiento y solución para desechos catalíticos</t>
  </si>
  <si>
    <t>25173801-Ejes de manejo</t>
  </si>
  <si>
    <t>25173802-Ejes no de manejo</t>
  </si>
  <si>
    <t>25173803-Carcasas de eje</t>
  </si>
  <si>
    <t>25173804-Husillos de giro de eje</t>
  </si>
  <si>
    <t>25173805-Diferenciales</t>
  </si>
  <si>
    <t>25173806-Juntas de velocidad constante</t>
  </si>
  <si>
    <t>25173807-Ejes de cardán</t>
  </si>
  <si>
    <t>25173808-Equipo de reparar ejes</t>
  </si>
  <si>
    <t>25173809-Buje de eje</t>
  </si>
  <si>
    <t>25173810-Juntas de cardán</t>
  </si>
  <si>
    <t>25173811-Ejes de tracción</t>
  </si>
  <si>
    <t>25173812-Transmisiones manuales</t>
  </si>
  <si>
    <t>25173813-Transmisiones automáticas</t>
  </si>
  <si>
    <t>25173815-Cables de embrague</t>
  </si>
  <si>
    <t>25173816-Componentes hidráulicos de embrague</t>
  </si>
  <si>
    <t>25173817-Cadenas de los engranajes conductores</t>
  </si>
  <si>
    <t>25173818-Eje propulsor</t>
  </si>
  <si>
    <t>25173819-Cigüeñal de la hélice marina</t>
  </si>
  <si>
    <t>25173820-Transmisión continuamente variable</t>
  </si>
  <si>
    <t>25173821-Ensamblaje de unidad de transferencia</t>
  </si>
  <si>
    <t>25173901-Ignición</t>
  </si>
  <si>
    <t>25173902-Arranque del motor</t>
  </si>
  <si>
    <t>25173903-Componente de corte y protección eléctrica al interior del vehículo</t>
  </si>
  <si>
    <t>25174001-Ventilador</t>
  </si>
  <si>
    <t>25174002-Radiadores de motor</t>
  </si>
  <si>
    <t>25174003-Tapas de radiador</t>
  </si>
  <si>
    <t>25174004-Refrigerante de motor</t>
  </si>
  <si>
    <t>25174005-Indicadores de aguja del tablero</t>
  </si>
  <si>
    <t>25174006-Ensamble de manguera de agua refrigerante</t>
  </si>
  <si>
    <t>25174101-Salida de emergencia de vehículos</t>
  </si>
  <si>
    <t>25174102-Techos permanentes convertibles</t>
  </si>
  <si>
    <t>25174103-Techos duros desmontables</t>
  </si>
  <si>
    <t>25174104-Techos blandos desmontables</t>
  </si>
  <si>
    <t>25174105-Sistemas de rejillas de techo</t>
  </si>
  <si>
    <t>25174106-Sunroofs o techos corredizos</t>
  </si>
  <si>
    <t>25174107-Deflectores de viento</t>
  </si>
  <si>
    <t xml:space="preserve">25174201-Sacos de dirección </t>
  </si>
  <si>
    <t>25174202-Suspensión de dirección</t>
  </si>
  <si>
    <t>25174203-Junta de bola</t>
  </si>
  <si>
    <t>25174204-Sistema de dirección hidráulica</t>
  </si>
  <si>
    <t>25174205-Bielas</t>
  </si>
  <si>
    <t>25174206-Contramanivela</t>
  </si>
  <si>
    <t>25174207-Varillas de dirección</t>
  </si>
  <si>
    <t>25174208-Eje de bloqueo</t>
  </si>
  <si>
    <t>25174209-Piñones</t>
  </si>
  <si>
    <t>25174210-Cable de afinamiento de dirección hidráulica</t>
  </si>
  <si>
    <t>25174211-Timones o volantes</t>
  </si>
  <si>
    <t>25174212-Ensambles de columna de dirección</t>
  </si>
  <si>
    <t>25174213-Ensambles de cilindro de dirección</t>
  </si>
  <si>
    <t>25174214-Timones o volantes de madera</t>
  </si>
  <si>
    <t>25174215-Timones o volantes de cuero</t>
  </si>
  <si>
    <t>25174216-Brazo articulado de dirección</t>
  </si>
  <si>
    <t>25174217-Engranaje de dirección de vehículo</t>
  </si>
  <si>
    <t>25174401-Biseles</t>
  </si>
  <si>
    <t>25174402-Consolas</t>
  </si>
  <si>
    <t>25174403-Paneles de puerta</t>
  </si>
  <si>
    <t>25174404-Tapizado del techo</t>
  </si>
  <si>
    <t>25174405-Grupos de instrumentos</t>
  </si>
  <si>
    <t>25174406-Paneles de instrumentos</t>
  </si>
  <si>
    <t>25174407-Pedales</t>
  </si>
  <si>
    <t>25174408-Puntos para energía o para encendedores</t>
  </si>
  <si>
    <t>25174409-Visores de sol</t>
  </si>
  <si>
    <t>25174410-Componentes y sistemas de sonido del vehículo</t>
  </si>
  <si>
    <t>25174411-Acolchado de caucho de la llave</t>
  </si>
  <si>
    <t>25174412-Aplique decorativo del vehículo</t>
  </si>
  <si>
    <t>25174413-Escudo o emblema interior del vehículo</t>
  </si>
  <si>
    <t>25174414-Tacógrafo</t>
  </si>
  <si>
    <t>25174415-Indicador de la presión de aceite del vehículo</t>
  </si>
  <si>
    <t>25174416-Encendedor de cigarrillos del vehículo</t>
  </si>
  <si>
    <t>25174417-Interruptor de combinación del vehículo</t>
  </si>
  <si>
    <t>25174418-Tapetes del vehículo</t>
  </si>
  <si>
    <t>25174419-Sistema de audio video del vehículo</t>
  </si>
  <si>
    <t>25174420-Cenicero del vehículo</t>
  </si>
  <si>
    <t>25174421-Cortina del vehículo</t>
  </si>
  <si>
    <t>25174601-Fundas de asientos</t>
  </si>
  <si>
    <t>25174602-Cojinería de asientos</t>
  </si>
  <si>
    <t>25174603-Marcos de asientos</t>
  </si>
  <si>
    <t>25174604-Silla de timonel de bote</t>
  </si>
  <si>
    <t>25174605-Silla de motocicleta</t>
  </si>
  <si>
    <t>25174701-Pedales de bicicleta</t>
  </si>
  <si>
    <t>25174702-Rayos de bicicleta</t>
  </si>
  <si>
    <t>25174703-Caja trasera de motocicleta</t>
  </si>
  <si>
    <t>25174704-Canasta para vehículo de dos ruedas</t>
  </si>
  <si>
    <t>25174705-Caja para llevar el correo en vehículo de dos ruedas</t>
  </si>
  <si>
    <t>25174801-Estabilizador de camión de succión o gato de piso</t>
  </si>
  <si>
    <t>25174802-Boom para vehículos de rescate o de remolque</t>
  </si>
  <si>
    <t>25174803-Gancho de remolcar</t>
  </si>
  <si>
    <t>25174804-Mástil lateral para vehículo</t>
  </si>
  <si>
    <t>25174805-Aspersor de arena para vehículo</t>
  </si>
  <si>
    <t>25174806-Pijama para vehículo a la medida</t>
  </si>
  <si>
    <t>25174807-Bisagra de vehículo</t>
  </si>
  <si>
    <t>25174808-Caja de almacenamiento de accesorio para vehículos</t>
  </si>
  <si>
    <t>25174809-Escalera de vehículo</t>
  </si>
  <si>
    <t>25174810-Gato de vehículo</t>
  </si>
  <si>
    <t>25174901-Aislador y amortiguador moldeado para la vibración del vehículo</t>
  </si>
  <si>
    <t>25174902-Aislador y amortiguador extruido para la vibración del vehículo</t>
  </si>
  <si>
    <t>25174903-Aislador y amortiguador fundido para la vibración del vehículo</t>
  </si>
  <si>
    <t>25175001-Cargador portátil para vehículo eléctrico</t>
  </si>
  <si>
    <t>25175002-Estación de carga de vehículo eléctrico</t>
  </si>
  <si>
    <t>25175003-Kit para cargar vehículo eléctrico</t>
  </si>
  <si>
    <t>25181601-Chasis para automóviles</t>
  </si>
  <si>
    <t>25181602-Chasis para camiones</t>
  </si>
  <si>
    <t>25181603-Bastidores de motos</t>
  </si>
  <si>
    <t>25181604-Carrocería de camión de carga</t>
  </si>
  <si>
    <t>25181605-Carrocería de volqueta</t>
  </si>
  <si>
    <t>25181606-Carrocería de tráiler</t>
  </si>
  <si>
    <t>25181607-Cabina de tractor</t>
  </si>
  <si>
    <t>25181608-Bastidor de vehículo</t>
  </si>
  <si>
    <t>25181609-Tráiler granelero</t>
  </si>
  <si>
    <t>25181610-Tráiler para carga aérea</t>
  </si>
  <si>
    <t>25181611-Tráiler dolly</t>
  </si>
  <si>
    <t>25181612-Tráiler agrícola</t>
  </si>
  <si>
    <t>25181701-Tráiler para contenedores</t>
  </si>
  <si>
    <t>25181702-Tráiler cama alta</t>
  </si>
  <si>
    <t>25181703-Remolques para ganado</t>
  </si>
  <si>
    <t>25181704-Remolques carrotanque sin temperatura controlada</t>
  </si>
  <si>
    <t>25181705-Remolques carrotanque con temperatura controlada</t>
  </si>
  <si>
    <t>25181706-Remolques contenedor con temperatura controlada</t>
  </si>
  <si>
    <t>25181707-Remolques para transporte de automóviles (niñeras)</t>
  </si>
  <si>
    <t>25181708-Enganches de remolque</t>
  </si>
  <si>
    <t>25181709-Pala cargadora</t>
  </si>
  <si>
    <t>25181710-Placas de matrícula de tráiler</t>
  </si>
  <si>
    <t>25181711-Remolque de motonieve</t>
  </si>
  <si>
    <t>25181712-Remolque de motocicleta</t>
  </si>
  <si>
    <t>25181713-Remolque de botes</t>
  </si>
  <si>
    <t>25181714-Semi – remolque</t>
  </si>
  <si>
    <t>25181715-Tráiler volqueta</t>
  </si>
  <si>
    <t>25181716-Chasís tráiler</t>
  </si>
  <si>
    <t>25181717-Tráiler cama baja</t>
  </si>
  <si>
    <t>25181718-Tráiler con carrete de cable</t>
  </si>
  <si>
    <t>25181719-Tráiler refrigerado</t>
  </si>
  <si>
    <t>25191501-Sistemas de entrenamiento de apoyo terrestre</t>
  </si>
  <si>
    <t>25191502-Sistemas de ensayo o mantenimiento de apoyo terrestre</t>
  </si>
  <si>
    <t>25191503-Sistemas integrados de información de mantenimiento</t>
  </si>
  <si>
    <t>25191504-Simuladores de vuelo para aviones</t>
  </si>
  <si>
    <t>25191505-Medios de carga y descarga para aviones</t>
  </si>
  <si>
    <t>25191506-Equipo para recargar combustible de aviones</t>
  </si>
  <si>
    <t>25191507-Equipo para deshielo de aviones</t>
  </si>
  <si>
    <t>25191508-Pasarela telescópica para aviones</t>
  </si>
  <si>
    <t>25191509-Tractores remolcadores para aviones</t>
  </si>
  <si>
    <t>25191510-Unidades de potencia para pista aérea</t>
  </si>
  <si>
    <t>25191511-Equipo de lavabos para aeronaves</t>
  </si>
  <si>
    <t>25191512-Escalerillas transportables o rodantes</t>
  </si>
  <si>
    <t>25191513-Kit de mantenimiento de vehículo de soporte en tierra</t>
  </si>
  <si>
    <t>25191514-Barra de remolque de avión</t>
  </si>
  <si>
    <t>25191515-Sistema de aproximación controlado por tierra</t>
  </si>
  <si>
    <t>25191516-Unidad neumática para arranque de aeronaves</t>
  </si>
  <si>
    <t>25191517-Camión calefactor y de aire acondicionado para aeronaves</t>
  </si>
  <si>
    <t>25191518-Equipo sensor de pruebas aeronáuticas</t>
  </si>
  <si>
    <t>25191519-Adaptador de remolcado de aviones</t>
  </si>
  <si>
    <t>25191520-Cámara de prueba ambiental</t>
  </si>
  <si>
    <t>25191521-Sistema retráctil de soporte de cable gancho</t>
  </si>
  <si>
    <t>25191522-Set de mantenimiento de motor de aeronave</t>
  </si>
  <si>
    <t>25191523-Tractor para remolcar contenedores de equipaje aéreo</t>
  </si>
  <si>
    <t>25191524-Banda transportadora para cargar equipaje en el avión</t>
  </si>
  <si>
    <t>25191525-Camión para cargar combustible al avión</t>
  </si>
  <si>
    <t>25191601-Simuladores de vuelo de naves espaciales</t>
  </si>
  <si>
    <t>25191602-Sistemas de suministro de carga para naves espaciales</t>
  </si>
  <si>
    <t>25191603-Vehículos de lanzamiento líquido</t>
  </si>
  <si>
    <t>25191604-Vehículos de lanzamiento sólido</t>
  </si>
  <si>
    <t>25191605-Módulos de servicio para naves espaciales</t>
  </si>
  <si>
    <t>25191701-Equipos de balanceo de llantas</t>
  </si>
  <si>
    <t>25191702-Equipos de alineación de llantas</t>
  </si>
  <si>
    <t>25191703-Máquinas para cambiar llantas</t>
  </si>
  <si>
    <t>25191704-Pedestales de vehículo o motor</t>
  </si>
  <si>
    <t>25191705-Balanza de pistón y varilla de motor</t>
  </si>
  <si>
    <t>25191706-Gato para levantar material rodante férreo</t>
  </si>
  <si>
    <t>25191707-Mesa ferroviaria para levantar motor y componente</t>
  </si>
  <si>
    <t>25191708-Balanceo de carburador</t>
  </si>
  <si>
    <t>25191709-Ajustador de potencia</t>
  </si>
  <si>
    <t>25191710-Lapeadora de válvulas</t>
  </si>
  <si>
    <t>25191711-Pulidora de válvulas</t>
  </si>
  <si>
    <t>25191712-Cortador de asientos de válvulas</t>
  </si>
  <si>
    <t>25191713-Dispositivo para reciclar anticongelante</t>
  </si>
  <si>
    <t>25191714-Torno para frenos de tambor</t>
  </si>
  <si>
    <t>25191715-Pulidora de zapatas de freno</t>
  </si>
  <si>
    <t>25191716-Alicate para resortes de freno</t>
  </si>
  <si>
    <t>25191717-Máquina para enderezar carrocerías de vehículos</t>
  </si>
  <si>
    <t>25191718-Carrito para reparar carros por debajo</t>
  </si>
  <si>
    <t>25191719-Llave para tuercas de llantas</t>
  </si>
  <si>
    <t>25191720-Llave de bujías</t>
  </si>
  <si>
    <t>25191721-Limpiador de bujías</t>
  </si>
  <si>
    <t>25191722-Juego de herramientas de motor</t>
  </si>
  <si>
    <t>25191723-Calentador de pistones</t>
  </si>
  <si>
    <t>25191724-Kit para reconstruir transmisión automática</t>
  </si>
  <si>
    <t>25191725-Máquina perforadora para automóviles</t>
  </si>
  <si>
    <t>25191726-Máquina perfeccionadora para automóviles</t>
  </si>
  <si>
    <t>25191727-Alineador de varillas de conexión</t>
  </si>
  <si>
    <t>25191728-Balanceador de cigüeñal</t>
  </si>
  <si>
    <t>25191729-Pulidora de cigüeñal</t>
  </si>
  <si>
    <t>25191730-Luz de toma de tiempos</t>
  </si>
  <si>
    <t>25191731-Limpiador de convertidor de torque</t>
  </si>
  <si>
    <t>25191732-Perno roscado para pistón</t>
  </si>
  <si>
    <t>25191733-Pulidora de pistones</t>
  </si>
  <si>
    <t>25191734-Compresor de resorte de válvula</t>
  </si>
  <si>
    <t>25191735-Compresor de anillo de pistón</t>
  </si>
  <si>
    <t>25191736-Simulador de conducción de vehículo</t>
  </si>
  <si>
    <t>25191737-Inflador automático de llantas</t>
  </si>
  <si>
    <t>25191738-Abridor de llantas</t>
  </si>
  <si>
    <t>25191739-Tester de simulación de engranajes de dirección</t>
  </si>
  <si>
    <t>25191740-Máquina para lavar vehículos</t>
  </si>
  <si>
    <t>25191741-Máquina para lavar trenes</t>
  </si>
  <si>
    <t>25191742-Máquina para lavar partes de vehículos</t>
  </si>
  <si>
    <t>25191743-Máquina para lavar componentes de ferrocarril</t>
  </si>
  <si>
    <t>25191801-Probador de inducidos</t>
  </si>
  <si>
    <t>25191802-Tacómetro de ángulo de contacto</t>
  </si>
  <si>
    <t>25191803-Tester de humo diesel</t>
  </si>
  <si>
    <t>25191804-Probador de radiador</t>
  </si>
  <si>
    <t>25191805-Probador de distribuidor de motor</t>
  </si>
  <si>
    <t>25191806-Hidrómetro de batería</t>
  </si>
  <si>
    <t>25191807-Detector de fugas de aceite de rodamiento</t>
  </si>
  <si>
    <t>25191808-Probador de freno</t>
  </si>
  <si>
    <t>25191809-Probador de ángulo de deslizamiento</t>
  </si>
  <si>
    <t>25191810-Dinamómetro de chasis</t>
  </si>
  <si>
    <t>25191811-Probador del velocímetro</t>
  </si>
  <si>
    <t>25191812-Probador de bloqueo</t>
  </si>
  <si>
    <t>25191813-Tester de brecha de bujías</t>
  </si>
  <si>
    <t>25191814-Tester de bujías</t>
  </si>
  <si>
    <t xml:space="preserve">25191815-Tester del inducido </t>
  </si>
  <si>
    <t>25191816-Tester del resorte tipo compresión</t>
  </si>
  <si>
    <t>25191817-Medidor de presión de la compresión</t>
  </si>
  <si>
    <t>25191818-Tester del elemento limpiador de aire</t>
  </si>
  <si>
    <t>25191819-Tester de simulación de los frenos anti bloqueo abs</t>
  </si>
  <si>
    <t>25191820-Multímetro de motor</t>
  </si>
  <si>
    <t>25191821-Tester de simulador de motor</t>
  </si>
  <si>
    <t>25191822-Tester de inyector de motor</t>
  </si>
  <si>
    <t>25191823-Lecho de prueba de motor</t>
  </si>
  <si>
    <t>25191824-Probador de puesta a punto del motor</t>
  </si>
  <si>
    <t>25191825-Medidor de consumo de combustible</t>
  </si>
  <si>
    <t>25191826-Tester de fugas de aceite</t>
  </si>
  <si>
    <t>25191827-Tester de simulación de suspensión de control electrónico ecs</t>
  </si>
  <si>
    <t>25191828-Tester de transmisión automática</t>
  </si>
  <si>
    <t>25191829-Sistema de inspección de control electrónico</t>
  </si>
  <si>
    <t>25191830-Tester de luz frontal</t>
  </si>
  <si>
    <t>25191831-Tester del regulador de ventanas del vehículo</t>
  </si>
  <si>
    <t>25191832-Medidor de vacío para mantenimiento de vehículo</t>
  </si>
  <si>
    <t>25191833-Medidor de avance del camber</t>
  </si>
  <si>
    <t>25191834-Tester de resistencia de bobina de condensación o ohm</t>
  </si>
  <si>
    <t>25191835-Válvula de presión de ruedas</t>
  </si>
  <si>
    <t>25191836-Medidor de convergencia de las ruedas delanteras</t>
  </si>
  <si>
    <t>25191837-Medidor de radio de giro</t>
  </si>
  <si>
    <t>25191838-Sistema de inspección de vehículos automotores</t>
  </si>
  <si>
    <t>25201501-Spoilers de avión</t>
  </si>
  <si>
    <t>25201502-Aletas de avión</t>
  </si>
  <si>
    <t>25201503-Estabilizadores horizontales de avión</t>
  </si>
  <si>
    <t>25201504-Aletas canard de avión</t>
  </si>
  <si>
    <t>25201505-Listones de avión</t>
  </si>
  <si>
    <t>25201506-Flaps o transmisión de flaps de avión</t>
  </si>
  <si>
    <t>25201507-Timones de avión</t>
  </si>
  <si>
    <t>25201508-Elevadores de avión</t>
  </si>
  <si>
    <t>25201509-Alerones de avión</t>
  </si>
  <si>
    <t>25201510-Propulsores de avión</t>
  </si>
  <si>
    <t>25201511-Alas de avión</t>
  </si>
  <si>
    <t>25201512-Fuselajes de avión</t>
  </si>
  <si>
    <t>25201513-Cúpulas protectoras de la antena de avión</t>
  </si>
  <si>
    <t>25201514-Rotores de avión</t>
  </si>
  <si>
    <t>25201515-Ventilador de elevación de avión</t>
  </si>
  <si>
    <t>25201516-Escudetes de avión</t>
  </si>
  <si>
    <t>25201517-Muebles de avión</t>
  </si>
  <si>
    <t>25201518-Dobladores de avión</t>
  </si>
  <si>
    <t>25201519-Nervaduras de avión</t>
  </si>
  <si>
    <t>25201520-Largueros de avión</t>
  </si>
  <si>
    <t>25201521-Aleta compensadora para aspa de hélice</t>
  </si>
  <si>
    <t>25201522-Vaina universal de helicóptero</t>
  </si>
  <si>
    <t>25201601-Sistemas de control digital del altitud del avión</t>
  </si>
  <si>
    <t>25201602-Faros de navegación de avión</t>
  </si>
  <si>
    <t>25201603-Sistemas de seguimiento de aire a tierra</t>
  </si>
  <si>
    <t>25201604-Sistemas de guía aeronáutica</t>
  </si>
  <si>
    <t>25201605-Controles de volante de avión</t>
  </si>
  <si>
    <t>25201606-Sistemas de control de la altitud del nave espacial</t>
  </si>
  <si>
    <t>25201701-Sistemas de comunicación del avión</t>
  </si>
  <si>
    <t>25201702-Registradores de datos de vuelo</t>
  </si>
  <si>
    <t>25201703-Contramedidas de avión</t>
  </si>
  <si>
    <t>25201704-Sistemas de codificación o de decodificación</t>
  </si>
  <si>
    <t>25201705-Sistemas de telemetría de aeronaves</t>
  </si>
  <si>
    <t>25201706-Electrónica de interfaz del avión</t>
  </si>
  <si>
    <t>25201707-Giroscopio del avión</t>
  </si>
  <si>
    <t>25201708-Cámaras de avión</t>
  </si>
  <si>
    <t>25201709-Sondas o sensores de avión</t>
  </si>
  <si>
    <t>25201710-Guías de onda del avión</t>
  </si>
  <si>
    <t>25201801-Sistemas de computadores de vuelo</t>
  </si>
  <si>
    <t>25201802-Módulos de comando de naves especiales</t>
  </si>
  <si>
    <t>25201901-Sistemas de control o extinción de incendios en aeronaves</t>
  </si>
  <si>
    <t>25201902-Sistemas de escape o eyección de aeronaves</t>
  </si>
  <si>
    <t>25201903-Sistemas de advertencia del avión</t>
  </si>
  <si>
    <t>25201904-Paracaídas</t>
  </si>
  <si>
    <t>25202001-Células solares de la nave espacial</t>
  </si>
  <si>
    <t>25202002-Formaciones solares de la nave espacial</t>
  </si>
  <si>
    <t>25202003-Unidades de la fuente de alimentación de avión</t>
  </si>
  <si>
    <t>25202004-Sistemas de grupo electrógeno de pista (apu)</t>
  </si>
  <si>
    <t>25202101-Indicadores de la cabina aeroespacial</t>
  </si>
  <si>
    <t>25202102-Medidores de la cabina aeroespacial</t>
  </si>
  <si>
    <t>25202103-Paneles de despliegue aeroespacial de la cabina</t>
  </si>
  <si>
    <t>25202104-Paneles de interruptores aeroespaciales de la cabina</t>
  </si>
  <si>
    <t>25202105-Presentación visual de cabeza levantada (hud)</t>
  </si>
  <si>
    <t>25202201-Sistemas de frenar del avión</t>
  </si>
  <si>
    <t>25202202-Rampas de arrastre de avión</t>
  </si>
  <si>
    <t>25202203-Ruedas de avión</t>
  </si>
  <si>
    <t>25202204-Montajes del tren de aterrizaje</t>
  </si>
  <si>
    <t>25202205-Llantas de avión</t>
  </si>
  <si>
    <t>25202206-Controles anti – deslizamiento de avión</t>
  </si>
  <si>
    <t>25202207-Contrafuerte del tren de aterrizaje</t>
  </si>
  <si>
    <t>25202301-Cinturones de seguridad del avión</t>
  </si>
  <si>
    <t>25202302-Arneses de seguridad del avión</t>
  </si>
  <si>
    <t>25202401-Tanques interiores de combustible del avión</t>
  </si>
  <si>
    <t>25202402-Depósitos desechables de combustible del avión</t>
  </si>
  <si>
    <t>25202403-Tanques de propelente del avión</t>
  </si>
  <si>
    <t>25202404-Sistemas híbridos de almacenaje de combustible de avión</t>
  </si>
  <si>
    <t>25202405-Sistemas de manejo de combustible del avión</t>
  </si>
  <si>
    <t>25202406-Post – impulsores</t>
  </si>
  <si>
    <t>25202501-Sistemas hidráulicos de avión</t>
  </si>
  <si>
    <t>25202502-Iluminación exterior de avión</t>
  </si>
  <si>
    <t>25202503-Iluminación interior de avión</t>
  </si>
  <si>
    <t>25202504-Limpiaparabrisas de avión</t>
  </si>
  <si>
    <t>25202505-Sistemas de descongelación o sistemas de desempañar a bordo de avión</t>
  </si>
  <si>
    <t>25202506-Puertas de avión</t>
  </si>
  <si>
    <t>25202507-Ventanas de avión</t>
  </si>
  <si>
    <t>25202508-Parabrisas de avión</t>
  </si>
  <si>
    <t>25202509-Montajes de choque del avión</t>
  </si>
  <si>
    <t>25202510-Conjuntos de anillo colector del avión</t>
  </si>
  <si>
    <t>25202601-Controladores ambientales del avión</t>
  </si>
  <si>
    <t>25202602-Reguladores ambientales del avión</t>
  </si>
  <si>
    <t>25202603-Turbinas para enfriar el avión</t>
  </si>
  <si>
    <t>25202604-Ventiladores para enfriar el avión</t>
  </si>
  <si>
    <t>25202605-Intercambiadores de calor del avión</t>
  </si>
  <si>
    <t>25202606-Separadores del agua del avión</t>
  </si>
  <si>
    <t>25202607-Equipo del oxígeno del avión</t>
  </si>
  <si>
    <t>25202701-Acumuladores hidráulicos del avión</t>
  </si>
  <si>
    <t>25202702-Acumuladores neumáticos del avión</t>
  </si>
  <si>
    <t>26101101-Motor ac automotriz</t>
  </si>
  <si>
    <t>26101102-Motor ac de freno</t>
  </si>
  <si>
    <t>26101103-Motor ac de trabajo de granja</t>
  </si>
  <si>
    <t>26101105-Motor ac de calefacción y enfriamiento</t>
  </si>
  <si>
    <t>26101106-Motor ac inversor</t>
  </si>
  <si>
    <t>26101107-Motor ac de bomba</t>
  </si>
  <si>
    <t>26101108-Motor ac de compresor</t>
  </si>
  <si>
    <t>26101109-Motor ac sincrónico</t>
  </si>
  <si>
    <t>26101110-Motor ac multi – velocidad</t>
  </si>
  <si>
    <t>26101111-Motor ac de de lavadora a presión</t>
  </si>
  <si>
    <t>26101112-Motor ac de propósito general</t>
  </si>
  <si>
    <t>26101113-Motor ac sumergible</t>
  </si>
  <si>
    <t>26101114-Motor ac de inducción</t>
  </si>
  <si>
    <t>26101115-Motor ac multi – fase</t>
  </si>
  <si>
    <t>26101116-Motor ac de fase sencilla</t>
  </si>
  <si>
    <t>26101117-Motor ac de eje motriz</t>
  </si>
  <si>
    <t>26101201-Motor dc en derivación</t>
  </si>
  <si>
    <t>26101202-Motor dc de pasos</t>
  </si>
  <si>
    <t>26101203-Motor dc sin núcleo</t>
  </si>
  <si>
    <t>26101204-Motor dc con excitación en derivación</t>
  </si>
  <si>
    <t>26101205-Servo motor dc</t>
  </si>
  <si>
    <t>26101206-Motor dc de ángulo de torque limitado</t>
  </si>
  <si>
    <t>26101207-Motor dc linear</t>
  </si>
  <si>
    <t>26101208-Motor dc de imán permanente</t>
  </si>
  <si>
    <t>26101209-Motor dc sin escobillas</t>
  </si>
  <si>
    <t>26101210-Motor dc de excitación compuesta</t>
  </si>
  <si>
    <t>26101211-Motor ultrasónico o de vibración</t>
  </si>
  <si>
    <t>26101212-Motor de huso</t>
  </si>
  <si>
    <t>26101301-Motor de aire</t>
  </si>
  <si>
    <t>26101302-Alternador</t>
  </si>
  <si>
    <t>26101303-Dinamotor</t>
  </si>
  <si>
    <t>26101304-Motor hidráulico</t>
  </si>
  <si>
    <t>26101306-Motor de cohete líquido</t>
  </si>
  <si>
    <t>26101309-Motor de cohete sólido</t>
  </si>
  <si>
    <t>26101310-Motor de torque</t>
  </si>
  <si>
    <t>26101311-Motor universal</t>
  </si>
  <si>
    <t>26101312-Motor de pistón axial</t>
  </si>
  <si>
    <t>26101313-Motor de pistón radial</t>
  </si>
  <si>
    <t>26101401-Inducido</t>
  </si>
  <si>
    <t>26101402-Adaptador de base de motor</t>
  </si>
  <si>
    <t>26101403-Freno de motor</t>
  </si>
  <si>
    <t>26101404-Escobilla de motor</t>
  </si>
  <si>
    <t>26101405-Bobina de motor</t>
  </si>
  <si>
    <t>26101406-Montura o base de motor</t>
  </si>
  <si>
    <t>26101408-Poste de motor</t>
  </si>
  <si>
    <t>26101409-Rotor de motor</t>
  </si>
  <si>
    <t>26101410-Estator de motor</t>
  </si>
  <si>
    <t>26101411-Laminación de motor</t>
  </si>
  <si>
    <t>26101412-Kit de reparación de motor</t>
  </si>
  <si>
    <t>26101413-Carcasa de motor</t>
  </si>
  <si>
    <t>26101414-Transportador de escobillas de motor</t>
  </si>
  <si>
    <t>26101415-Conmutador de motor</t>
  </si>
  <si>
    <t>26101501-Motores hidráulicos</t>
  </si>
  <si>
    <t>26101502-Motores neumáticos</t>
  </si>
  <si>
    <t>26101503-Motores a gas</t>
  </si>
  <si>
    <t>26101504-Motores diesel</t>
  </si>
  <si>
    <t>26101505-Motores de vapor</t>
  </si>
  <si>
    <t>26101506-Motores de turbina</t>
  </si>
  <si>
    <t>26101507-Motores de turbina con hélice</t>
  </si>
  <si>
    <t>26101508-Motores térmicos</t>
  </si>
  <si>
    <t>26101509-Motores hidroeléctricos</t>
  </si>
  <si>
    <t>26101510-Máquinas rotativas</t>
  </si>
  <si>
    <t>26101511-Motores de turbina hidráulica</t>
  </si>
  <si>
    <t>26101512-Motores turbohélice</t>
  </si>
  <si>
    <t>26101513-Kit de reparación de motores</t>
  </si>
  <si>
    <t>26101514-Motor de jet</t>
  </si>
  <si>
    <t>26101515-Motor fuera de borda a gasolina</t>
  </si>
  <si>
    <t>26101701-Quemadores para aeronaves</t>
  </si>
  <si>
    <t>26101702-Compresores de motor de avión</t>
  </si>
  <si>
    <t>26101703-Difusores de motor de avión</t>
  </si>
  <si>
    <t>26101704-Monturas de motor</t>
  </si>
  <si>
    <t>26101705-Gatos de tornillo de los ejes motores del avión</t>
  </si>
  <si>
    <t>26101706-Unidades de transmisión del avión</t>
  </si>
  <si>
    <t>26101707-Ejes compensadores</t>
  </si>
  <si>
    <t>26101708-Seguidores de la leva</t>
  </si>
  <si>
    <t>26101709-Elevadores de árbol de levas</t>
  </si>
  <si>
    <t>26101710-Carburadores</t>
  </si>
  <si>
    <t>26101711-Bielas</t>
  </si>
  <si>
    <t>26101712-Válvulas de ventilación del cárter</t>
  </si>
  <si>
    <t>26101713-Culata de cilindro</t>
  </si>
  <si>
    <t>26101715-Tapas de motor</t>
  </si>
  <si>
    <t>26101716-Forjas del motor</t>
  </si>
  <si>
    <t>26101717-Calentadores de motor</t>
  </si>
  <si>
    <t>26101718-Sistemas de ignición de motor</t>
  </si>
  <si>
    <t>26101719-Súper cargadores</t>
  </si>
  <si>
    <t>26101720-Turbocargador</t>
  </si>
  <si>
    <t>26101721-Poleas del motor</t>
  </si>
  <si>
    <t>26101723-Lata de vapor de combustible</t>
  </si>
  <si>
    <t>26101724-Tapón brillante</t>
  </si>
  <si>
    <t>26101725-Medidores de varilla de aceite</t>
  </si>
  <si>
    <t>26101726-Coladores de aceite</t>
  </si>
  <si>
    <t>26101727-Anillo de pistón</t>
  </si>
  <si>
    <t>26101728-Tubos de varilla de empuje</t>
  </si>
  <si>
    <t>26101729-Bolas de brazo oscilante</t>
  </si>
  <si>
    <t>26101730-Ejes de brazo oscilante</t>
  </si>
  <si>
    <t>26101731-Brazos oscilantes</t>
  </si>
  <si>
    <t>26101732-Bujía de encendido</t>
  </si>
  <si>
    <t>26101733-Chorro de carburador</t>
  </si>
  <si>
    <t>26101734-Diafragmas de carburador</t>
  </si>
  <si>
    <t>26101735-Batea de aceite</t>
  </si>
  <si>
    <t>26101736-Pistones</t>
  </si>
  <si>
    <t>26101737-Cadena de distribución</t>
  </si>
  <si>
    <t>26101738-Múltiples de entrada</t>
  </si>
  <si>
    <t>26101740-Inyectores de combustible</t>
  </si>
  <si>
    <t>26101741-Manguitos de motor</t>
  </si>
  <si>
    <t>26101742-Distribuidores de inyección de combustible</t>
  </si>
  <si>
    <t>26101743-Válvulas de motor</t>
  </si>
  <si>
    <t>26101747-Varas de empuje</t>
  </si>
  <si>
    <t>26101748-Volante de inercia del motor</t>
  </si>
  <si>
    <t>26101749-Cigüeñal</t>
  </si>
  <si>
    <t>26101750-Válvula de estrangulación</t>
  </si>
  <si>
    <t>26101751-Controles electrónicos de motor</t>
  </si>
  <si>
    <t>26101754-Asiento de válvula del motor</t>
  </si>
  <si>
    <t>26101755-Guía de válvula</t>
  </si>
  <si>
    <t>26101756-Adaptadores del carburador</t>
  </si>
  <si>
    <t>26101757-Accesorios de las bujías</t>
  </si>
  <si>
    <t>26101758-Ajustadores del balancín</t>
  </si>
  <si>
    <t>26101759-Adaptadores del motor de arranque</t>
  </si>
  <si>
    <t>26101760-Vástagos del estárter</t>
  </si>
  <si>
    <t>26101761-Tapones del árbol de levas</t>
  </si>
  <si>
    <t>26101762-Varillaje de los componentes del motor</t>
  </si>
  <si>
    <t>26101763-Tapones del anticongelante</t>
  </si>
  <si>
    <t>26101764-Revestimiento de los cilindros</t>
  </si>
  <si>
    <t>26101765-Amortiguadores de vibración</t>
  </si>
  <si>
    <t>26101766-Reguladores</t>
  </si>
  <si>
    <t>26101767-Estator de turbina</t>
  </si>
  <si>
    <t>26101768-Eje de turbina</t>
  </si>
  <si>
    <t>26101769-Bobina de ignición</t>
  </si>
  <si>
    <t>26101770-Control electrónico de motor para motores a gasolina</t>
  </si>
  <si>
    <t>26101771-Control electrónico de motor para motores diesel</t>
  </si>
  <si>
    <t>26101772-Limpiador de inyector</t>
  </si>
  <si>
    <t>26101773-Válvula de medición proporcional diesel</t>
  </si>
  <si>
    <t>26101774-Válvula solenoide ara purgar lata</t>
  </si>
  <si>
    <t>26101775-Válvula de alta presión diesel</t>
  </si>
  <si>
    <t>26101776-Bobina del inmovilizador</t>
  </si>
  <si>
    <t>26101777-Bobina del inyector de combustible gasolina</t>
  </si>
  <si>
    <t>26101778-Bobina del inyector de combustible diesel</t>
  </si>
  <si>
    <t>26101779-Arnés pasacables para cableado</t>
  </si>
  <si>
    <t>26101780-Inyector de aceite o válvula de medición</t>
  </si>
  <si>
    <t>26101781-Pasador de pistón</t>
  </si>
  <si>
    <t>26101782-Distribuidor de ignición</t>
  </si>
  <si>
    <t>26101783-Unión de husillos hidráulicos</t>
  </si>
  <si>
    <t>26101784-Araña del diferencial</t>
  </si>
  <si>
    <t>26101785-Elemento colador de aceite</t>
  </si>
  <si>
    <t>26101786-Alza válvulas</t>
  </si>
  <si>
    <t>26101787-Válvula y bastidor de admisión</t>
  </si>
  <si>
    <t>26101903-Árbol de distribución</t>
  </si>
  <si>
    <t>26101904-Boquilla de inyección de combustible</t>
  </si>
  <si>
    <t>26101905-Bloque de cilindros</t>
  </si>
  <si>
    <t>26111503-Dispositivos de velocidad regulables</t>
  </si>
  <si>
    <t>26111504-Correas de la transmisión</t>
  </si>
  <si>
    <t>26111505-Cadenas de la transmisión</t>
  </si>
  <si>
    <t>26111506-Aparatos de movimiento rectilíneo</t>
  </si>
  <si>
    <t>26111508-Despegues de energía</t>
  </si>
  <si>
    <t>26111509-Culatas de transmisión</t>
  </si>
  <si>
    <t>26111510-Árboles de transmisión</t>
  </si>
  <si>
    <t>26111512-Ejes</t>
  </si>
  <si>
    <t>26111513-Cadenas transmisoras de potencia</t>
  </si>
  <si>
    <t>26111514-Uniones de charnela</t>
  </si>
  <si>
    <t>26111515-Servo controlador</t>
  </si>
  <si>
    <t>26111516-Transmisión escalonada o transmisión stepper o graduador escalonado</t>
  </si>
  <si>
    <t>26111517-Portaengranajes</t>
  </si>
  <si>
    <t>26111518-Puntal tensor</t>
  </si>
  <si>
    <t>26111519-Convertidores de torque</t>
  </si>
  <si>
    <t>26111520-Muñones</t>
  </si>
  <si>
    <t>26111521-Cabeza del impulsor</t>
  </si>
  <si>
    <t>26111522-Conjunto del impulsor</t>
  </si>
  <si>
    <t>26111523-Topes de retención</t>
  </si>
  <si>
    <t>26111524-Unidades de engranajes</t>
  </si>
  <si>
    <t>26111525-Transmisiones de tambor</t>
  </si>
  <si>
    <t>26111527-Sistemas de control de movimiento integrados</t>
  </si>
  <si>
    <t>26111528-Transmisiones hidrostáticas</t>
  </si>
  <si>
    <t>26111529-Transmisiones hidrocinéticas</t>
  </si>
  <si>
    <t>26111530-Leva de transmisión</t>
  </si>
  <si>
    <t>26111531-Manguitos de la transmisión</t>
  </si>
  <si>
    <t>26111532-Soportes o conjuntos del eje</t>
  </si>
  <si>
    <t>26111533-Tensores de cadena</t>
  </si>
  <si>
    <t>26111534-Cubos de la transmisión</t>
  </si>
  <si>
    <t>26111535-Tornillos esféricos o conjuntos de tornillos esféricos</t>
  </si>
  <si>
    <t>26111536-Reductor de velocidad montado sobre eje</t>
  </si>
  <si>
    <t>26111537-Reductor de velocidad con tornillo</t>
  </si>
  <si>
    <t>26111538-Reductor de velocidad de hélice</t>
  </si>
  <si>
    <t>26111539-Reductor de velocidad de hélice y tornillo</t>
  </si>
  <si>
    <t>26111540-Reductor de velocidad planetario</t>
  </si>
  <si>
    <t>26111541-Reductor de velocidad cicloidal</t>
  </si>
  <si>
    <t>26111542-Reductor aumentador de velocidad de bisel</t>
  </si>
  <si>
    <t>26111543-Reductor de velocidad de tracción</t>
  </si>
  <si>
    <t>26111544-Controlador de velocidad</t>
  </si>
  <si>
    <t>26111545-Adaptador de freno de tambor</t>
  </si>
  <si>
    <t>26111546-Disco de turbina</t>
  </si>
  <si>
    <t>26111547-Cubo de apriete</t>
  </si>
  <si>
    <t>26111548-Palanca de cambios</t>
  </si>
  <si>
    <t>26111549-Escalón del eje</t>
  </si>
  <si>
    <t>26111601-Generadores diesel</t>
  </si>
  <si>
    <t>26111602-Generadores hidroeléctricos</t>
  </si>
  <si>
    <t>26111603-Generadores eólicos</t>
  </si>
  <si>
    <t>26111604-Generadores a gas</t>
  </si>
  <si>
    <t>26111605-Generadores térmicos</t>
  </si>
  <si>
    <t>26111606-Generadores hidráulicos</t>
  </si>
  <si>
    <t>26111607-Generadores solares</t>
  </si>
  <si>
    <t>26111608-Generadores de vapor</t>
  </si>
  <si>
    <t>26111609-Generador de turbina de gas</t>
  </si>
  <si>
    <t>26111610-Generador selsyn</t>
  </si>
  <si>
    <t>26111611-Generador auxiliar</t>
  </si>
  <si>
    <t>26111612-Generador de impulso</t>
  </si>
  <si>
    <t>26111613-Generador de marea</t>
  </si>
  <si>
    <t>26111701-Baterías recargables</t>
  </si>
  <si>
    <t>26111702-Pilas alcalinas</t>
  </si>
  <si>
    <t>26111703-Baterías para vehículos</t>
  </si>
  <si>
    <t>26111704-Cargadores de baterías</t>
  </si>
  <si>
    <t>26111705-Pilas secas</t>
  </si>
  <si>
    <t>26111706-Pilas electrónicas</t>
  </si>
  <si>
    <t>26111707-Baterías de plomo-ácido</t>
  </si>
  <si>
    <t>26111708-Baterías de ferroníquel</t>
  </si>
  <si>
    <t>26111709-Baterías de níquel-cadmio</t>
  </si>
  <si>
    <t>26111710-Bloques de pilas específicas para productos</t>
  </si>
  <si>
    <t>26111711-Baterías de litio</t>
  </si>
  <si>
    <t>26111712-Baterías de níquel- hidrógeno</t>
  </si>
  <si>
    <t>26111713-Baterías térmicas</t>
  </si>
  <si>
    <t>26111714-Zinc aire</t>
  </si>
  <si>
    <t>26111715-Batería de carbono zinc</t>
  </si>
  <si>
    <t>26111716-Batería de oxido de mercurio</t>
  </si>
  <si>
    <t>26111717-Baterías del manganeso</t>
  </si>
  <si>
    <t>26111718-Baterías de óxido de plata</t>
  </si>
  <si>
    <t>26111719-Probadores de baterías</t>
  </si>
  <si>
    <t>26111720-Soportes de batería</t>
  </si>
  <si>
    <t>26111721-Baterías de níquel-hidruro metálico</t>
  </si>
  <si>
    <t>26111722-Adaptador de batería o accesorios</t>
  </si>
  <si>
    <t>26111723-Puertas, tapas o estantes de baterías</t>
  </si>
  <si>
    <t>26111724-Kits de herramientas para baterías</t>
  </si>
  <si>
    <t>26111725-Baterías de níquel-cloruro de sodio</t>
  </si>
  <si>
    <t>26111726-Unidad de balasto de batería fluorescente</t>
  </si>
  <si>
    <t>26111727-Descargador de baterías</t>
  </si>
  <si>
    <t>26111728-Celda estándar</t>
  </si>
  <si>
    <t>26111729-Unidad de cargador de batería de auto</t>
  </si>
  <si>
    <t>26111801-Correas en v</t>
  </si>
  <si>
    <t>26111802-Correas de distribución de engranaje</t>
  </si>
  <si>
    <t>26111803-Correas redondas</t>
  </si>
  <si>
    <t>26111804-Correas planas</t>
  </si>
  <si>
    <t>26111805-Tensores de correa</t>
  </si>
  <si>
    <t>26111806-Poleas de transmisión</t>
  </si>
  <si>
    <t>26111807-Polea de distribución</t>
  </si>
  <si>
    <t>26111808-Trantorque</t>
  </si>
  <si>
    <t>26111809-Defensas de correa</t>
  </si>
  <si>
    <t>26111810-Bridas de la polea de distribución</t>
  </si>
  <si>
    <t>26111811-Banda sincrónica</t>
  </si>
  <si>
    <t>26111812-Polea sincrónica</t>
  </si>
  <si>
    <t>26111813-Polea de velocidad variable</t>
  </si>
  <si>
    <t>26111814-Banda hexagonal</t>
  </si>
  <si>
    <t>26111815-Polea de cono</t>
  </si>
  <si>
    <t>26111816-Polea plana</t>
  </si>
  <si>
    <t>26111901-Embragues de placa</t>
  </si>
  <si>
    <t>26111902-Embragues de diafragma</t>
  </si>
  <si>
    <t>26111903-Embrague centrífugo</t>
  </si>
  <si>
    <t>26111904-Embrague semi centrífugo</t>
  </si>
  <si>
    <t>26111905-Embrague de rueda libre</t>
  </si>
  <si>
    <t>26111907-Acoplamiento de fluido</t>
  </si>
  <si>
    <t>26111908-Embragues de leva</t>
  </si>
  <si>
    <t>26111909-Embragues eléctricos</t>
  </si>
  <si>
    <t>26111910-Embragues hidráulicos</t>
  </si>
  <si>
    <t>26111911-Embrague neumático</t>
  </si>
  <si>
    <t>26111912-Embrague mecánico</t>
  </si>
  <si>
    <t>26111913-Unidad de detención de embrague</t>
  </si>
  <si>
    <t>26111914-Embrague de mandíbula</t>
  </si>
  <si>
    <t>26111915-Embrague automático</t>
  </si>
  <si>
    <t>26111916-Embrague semi automático</t>
  </si>
  <si>
    <t>26111917-Embrague electromagnético</t>
  </si>
  <si>
    <t>26112001-Placa de presión</t>
  </si>
  <si>
    <t>26112002-Placa impulsada</t>
  </si>
  <si>
    <t>26112003-Placas de embrague</t>
  </si>
  <si>
    <t>26112004-Kits de reparación del embrague</t>
  </si>
  <si>
    <t>26112101-Sistemas de frenos neumáticos o de aire</t>
  </si>
  <si>
    <t>26112102-Sistemas de frenos hidráulicos</t>
  </si>
  <si>
    <t>26112103-Sistemas de frenos mecánicos</t>
  </si>
  <si>
    <t>26112104-Conjuntos de embrague de frenado</t>
  </si>
  <si>
    <t>26112105-Sistemas de frenado eléctrico</t>
  </si>
  <si>
    <t>26121501-Alambre calentador</t>
  </si>
  <si>
    <t>26121505-Alambre para artefactos</t>
  </si>
  <si>
    <t>26121507-Alambre para radio o televisión</t>
  </si>
  <si>
    <t>26121508-Alambre para automoción o aviación</t>
  </si>
  <si>
    <t>26121509-Alambre para imanes</t>
  </si>
  <si>
    <t>26121510-Alambre de trole</t>
  </si>
  <si>
    <t>26121514-Alambre subterráneo</t>
  </si>
  <si>
    <t>26121515-Alambre de silicio-amianto (sa)</t>
  </si>
  <si>
    <t>26121517-Hilo de cobre</t>
  </si>
  <si>
    <t>26121519-Alambre de aluminio revestido de cobre</t>
  </si>
  <si>
    <t>26121520-Alambre de cobre-acero</t>
  </si>
  <si>
    <t>26121521-Alambre de bronce</t>
  </si>
  <si>
    <t>26121522-Alambre pelado</t>
  </si>
  <si>
    <t>26121523-Alambre forrado pero no aislado</t>
  </si>
  <si>
    <t>26121524-Alambre aislado o forrado</t>
  </si>
  <si>
    <t>26121532-Alambre para interconexiones</t>
  </si>
  <si>
    <t>26121533-Alambre de kaptan</t>
  </si>
  <si>
    <t>26121534-Alambre de poliamida</t>
  </si>
  <si>
    <t>26121536-Cordón de extensión</t>
  </si>
  <si>
    <t>26121538-Conjunto de cable</t>
  </si>
  <si>
    <t>26121539-Cables para cableado</t>
  </si>
  <si>
    <t>26121540-Cable galvanizado</t>
  </si>
  <si>
    <t>26121541-Conductores de bus</t>
  </si>
  <si>
    <t>26121542-Cable de instalación</t>
  </si>
  <si>
    <t>26121543-Cable resistente al calor</t>
  </si>
  <si>
    <t>26121544-Cable de bajada</t>
  </si>
  <si>
    <t>26121545-Cable portátil eléctrico</t>
  </si>
  <si>
    <t>26121546-Cable de cobre recubierto de estaño</t>
  </si>
  <si>
    <t>26121547-Cable de bronce</t>
  </si>
  <si>
    <t>26121548-Cable rectangular</t>
  </si>
  <si>
    <t>26121601-Cable de calentamiento</t>
  </si>
  <si>
    <t>26121602-Cable submarino</t>
  </si>
  <si>
    <t>26121603-Cable de mando</t>
  </si>
  <si>
    <t>26121604-Cable para señales</t>
  </si>
  <si>
    <t>26121606-Cable coaxial</t>
  </si>
  <si>
    <t>26121607-Cable de fibra óptica</t>
  </si>
  <si>
    <t>26121608-Cable aéreo</t>
  </si>
  <si>
    <t>26121609-Cable de redes</t>
  </si>
  <si>
    <t>26121610-Cable de bronce</t>
  </si>
  <si>
    <t>26121611-Cable desnudo</t>
  </si>
  <si>
    <t>26121612-Cable forrado pero no aislado</t>
  </si>
  <si>
    <t>26121613-Cable aislado o forrado</t>
  </si>
  <si>
    <t>26121614-Cable de construcción</t>
  </si>
  <si>
    <t>26121615-Cable para ser enterrado de forma directa</t>
  </si>
  <si>
    <t>26121616-Cable de telecomunicaciones</t>
  </si>
  <si>
    <t>26121617-Cable triaxial</t>
  </si>
  <si>
    <t>26121618-Cable de poliqueno reticulado</t>
  </si>
  <si>
    <t>26121619-Cable de floropolímero</t>
  </si>
  <si>
    <t>26121620-Cable para interconexiones</t>
  </si>
  <si>
    <t>26121621-Cable de kaptan</t>
  </si>
  <si>
    <t>26121622-Cable de poliamida</t>
  </si>
  <si>
    <t>26121623-Cable de radiofrecuencia (rf)</t>
  </si>
  <si>
    <t>26121624-Cable plano o de cinta</t>
  </si>
  <si>
    <t>26121628-Cables blindados</t>
  </si>
  <si>
    <t>26121629-Cable de alimentación</t>
  </si>
  <si>
    <t>26121630-Accesorios de cable</t>
  </si>
  <si>
    <t>26121631-Cable coaxial exterior de planta</t>
  </si>
  <si>
    <t>26121632-Cable de comunicaciones exterior de planta</t>
  </si>
  <si>
    <t>26121633-Cable de telecomunicaciones exterior de planta</t>
  </si>
  <si>
    <t>26121634-Cable de cobre</t>
  </si>
  <si>
    <t>26121635-Rollos de cable</t>
  </si>
  <si>
    <t>26121636-Cables de alimentación</t>
  </si>
  <si>
    <t>26121637-Cable de fibra óptica de exterior</t>
  </si>
  <si>
    <t>26121638-Materiales de engaste</t>
  </si>
  <si>
    <t>26121639-Multi – cables combinados o a la medida</t>
  </si>
  <si>
    <t>26121640-Cables resistentes al calor</t>
  </si>
  <si>
    <t>26121641-Cables de instalación</t>
  </si>
  <si>
    <t>26121642-Cable de instrumentación</t>
  </si>
  <si>
    <t xml:space="preserve">26121643-Cable eléctrico reforzado de acero desnudo </t>
  </si>
  <si>
    <t xml:space="preserve">26121644-Cable eléctrico de aluminio desnudo </t>
  </si>
  <si>
    <t>26121645-Cable eléctrico de cobre desnudo</t>
  </si>
  <si>
    <t>26121646-Cable de seguimiento y máquina de minería</t>
  </si>
  <si>
    <t>26121647-Ensamble de cable de seguimiento y máquina de minería</t>
  </si>
  <si>
    <t>26121648-Kit de terminación de cable de alto voltaje</t>
  </si>
  <si>
    <t>26121649-Kit de unión de cable de alto voltaje</t>
  </si>
  <si>
    <t>26121650-Conjunto de cable de fibra óptica</t>
  </si>
  <si>
    <t>26121651-Cable so resistente al aceite</t>
  </si>
  <si>
    <t>26121652-Conjunto de cordón eléctrico</t>
  </si>
  <si>
    <t>26121653-Cable toll</t>
  </si>
  <si>
    <t>26121654-Cable de frecuencia de carrier</t>
  </si>
  <si>
    <t>26121655-Cable de fibra óptica simplex y dúplex</t>
  </si>
  <si>
    <t>26121656-Cable de fibra óptica submarina</t>
  </si>
  <si>
    <t>26121657-Cable de fibra óptica retardante de fuego</t>
  </si>
  <si>
    <t>26121658-Cable de transmisión de aluminio conductor resistente al movimiento</t>
  </si>
  <si>
    <t>26121659-Cable de bajada de servicio cuádruple de aluminio conductor</t>
  </si>
  <si>
    <t>26121660-Cable de bajada de servicio dúplex de aluminio conductor</t>
  </si>
  <si>
    <t>26121661-Cable de aluminio conductor subterráneo de entrada de servicio</t>
  </si>
  <si>
    <t>26121662-Cable de aluminio conductor de entrada de servicio</t>
  </si>
  <si>
    <t>26121663-Cable sencillo de aluminio conductor de servicio</t>
  </si>
  <si>
    <t>26121664-Alambre de aluminio conductor recubierto de polietileno</t>
  </si>
  <si>
    <t>26121665-Cable de aluminio de bajada de servicio triple</t>
  </si>
  <si>
    <t>26121666-Conjunto de cable de comunicación</t>
  </si>
  <si>
    <t>26121701-Cableado preformado de panel</t>
  </si>
  <si>
    <t>26121702-Cableado preformado troncal</t>
  </si>
  <si>
    <t>26121703-Cableado preformado de comunicación</t>
  </si>
  <si>
    <t>26121704-Arnés de alambrado especial</t>
  </si>
  <si>
    <t>26121706-Conjunto coaxial</t>
  </si>
  <si>
    <t>26121707-Conjunto de cable plano flexible</t>
  </si>
  <si>
    <t>26121708-Conjunto de cable de batería</t>
  </si>
  <si>
    <t>26121709-Conjunto de cordón embobinado</t>
  </si>
  <si>
    <t>26121710-Arnés de cableado sensor oxígeno</t>
  </si>
  <si>
    <t>26121711-Varilla de pistón</t>
  </si>
  <si>
    <t>26121802-Cable automotriz de núcleo sencillo de 60 voltios clase a</t>
  </si>
  <si>
    <t>26121803-Cable automotriz de núcleo sencillo de 60 voltios clase b</t>
  </si>
  <si>
    <t>26121804-Cable automotriz de núcleo sencillo de 60 voltios clase c</t>
  </si>
  <si>
    <t>26121805-Cable automotriz de núcleo sencillo de 60 voltios clase d</t>
  </si>
  <si>
    <t>26121806-Cable automotriz de núcleo sencillo de 60 voltios clase e</t>
  </si>
  <si>
    <t>26121807-Cable automotriz de núcleo sencillo de 60 voltios clase f</t>
  </si>
  <si>
    <t>26121808-Cable automotriz de núcleo sencillo de 60 voltios clase g</t>
  </si>
  <si>
    <t>26121809-Cable automotriz de núcleo sencillo de 60 voltios clase h</t>
  </si>
  <si>
    <t>26121810-Cable automotriz de núcleo sencillo de 600 voltios clase a</t>
  </si>
  <si>
    <t>26121811-Cable automotriz de núcleo sencillo de 600 voltios clase b</t>
  </si>
  <si>
    <t>26121812-Cable automotriz de núcleo sencillo de 600 voltios clase c</t>
  </si>
  <si>
    <t>26121813-Cable automotriz de núcleo sencillo de 600 voltios clase d</t>
  </si>
  <si>
    <t>26121814-Cable automotriz de núcleo sencillo de 600 voltios clase e</t>
  </si>
  <si>
    <t>26121815-Cable automotriz de núcleo sencillo de 600 voltios clase f</t>
  </si>
  <si>
    <t>26121816-Cable automotriz de núcleo sencillo de 600 voltios clase g</t>
  </si>
  <si>
    <t>26121817-Cable automotriz de núcleo sencillo de 600 voltios clase h</t>
  </si>
  <si>
    <t>26121818-Cable automotriz de núcleo múltiple de 60 voltios clase a</t>
  </si>
  <si>
    <t>26121819-Cable automotriz de núcleo múltiple de 60 voltios clase b</t>
  </si>
  <si>
    <t>26121820-Cable automotriz de núcleo múltiple de 60 voltios clase c</t>
  </si>
  <si>
    <t>26121821-Cable automotriz de núcleo múltiple de 60 voltios clase d</t>
  </si>
  <si>
    <t>26121822-Cable automotriz de núcleo múltiple de 60 voltios clase e</t>
  </si>
  <si>
    <t>26121823-Cable automotriz de núcleo múltiple de 60 voltios clase f</t>
  </si>
  <si>
    <t>26121824-Cable automotriz de núcleo múltiple de 60 voltios clase g</t>
  </si>
  <si>
    <t>26121825-Cable automotriz de núcleo múltiple de 60 voltios clase h</t>
  </si>
  <si>
    <t>26121826-Cable automotriz de núcleo múltiple de 600 voltios clase a</t>
  </si>
  <si>
    <t>26121827-Cable automotriz de núcleo múltiple de 600 voltios clase b</t>
  </si>
  <si>
    <t>26121828-Cable automotriz de núcleo múltiple de 600 voltios clase c</t>
  </si>
  <si>
    <t>26121829-Cable automotriz de núcleo múltiple de 600 voltios clase d</t>
  </si>
  <si>
    <t>26121830-Cable automotriz de núcleo múltiple de 600 voltios clase e</t>
  </si>
  <si>
    <t>26121831-Cable automotriz de núcleo múltiple de 600 voltios clase f</t>
  </si>
  <si>
    <t>26121832-Cable automotriz de núcleo múltiple de 600 voltios clase g</t>
  </si>
  <si>
    <t>26121833-Cable automotriz de núcleo múltiple de 600 voltios clase h</t>
  </si>
  <si>
    <t>26121834-Cable automotriz trenzado de 60 voltios clase a</t>
  </si>
  <si>
    <t>26121835-Cable automotriz trenzado de 60 voltios clase b</t>
  </si>
  <si>
    <t>26121836-Cable automotriz trenzado de 60 voltios clase c</t>
  </si>
  <si>
    <t>26121837-Cable automotriz trenzado de 60 voltios clase d</t>
  </si>
  <si>
    <t>26121838-Cable automotriz trenzado de 60 voltios clase e</t>
  </si>
  <si>
    <t>26121839-Cable automotriz trenzado de 60 voltios clase f</t>
  </si>
  <si>
    <t>26121840-Cable automotriz trenzado de 60 voltios clase g</t>
  </si>
  <si>
    <t>26121841-Cable automotriz trenzado de 60 voltios clase h</t>
  </si>
  <si>
    <t>26121842-Cable automotriz trenzado de 600 voltios clase a</t>
  </si>
  <si>
    <t>26121843-Cable automotriz trenzado de 600 voltios clase b</t>
  </si>
  <si>
    <t>26121844-Cable automotriz trenzado de 600 voltios clase c</t>
  </si>
  <si>
    <t>26121845-Cable automotriz trenzado de 600 voltios clase d</t>
  </si>
  <si>
    <t>26121846-Cable automotriz trenzado de 600 voltios clase e</t>
  </si>
  <si>
    <t>26121847-Cable automotriz trenzado de 600 voltios clase f</t>
  </si>
  <si>
    <t>26121848-Cable automotriz trenzado de 600 voltios clase g</t>
  </si>
  <si>
    <t>26121849-Cable automotriz trenzado de 600 voltios clase h</t>
  </si>
  <si>
    <t xml:space="preserve">26121850-Cable automotriz de núcleo múltiple seleccionado de 60 voltios </t>
  </si>
  <si>
    <t xml:space="preserve">26121851-Cable automotriz de núcleo múltiple seleccionado de 600 voltios </t>
  </si>
  <si>
    <t>26121852-Cable automotriz de núcleo de ignición</t>
  </si>
  <si>
    <t>26131501-Centrales eléctricas de diesel</t>
  </si>
  <si>
    <t>26131502-Centrales eléctricas geotérmicas</t>
  </si>
  <si>
    <t>26131503-Centrales hidroeléctricas</t>
  </si>
  <si>
    <t>26131504-Centrales de gas</t>
  </si>
  <si>
    <t>26131505-Centrales de energía  marina</t>
  </si>
  <si>
    <t>26131506-Centrales de energía a petróleo</t>
  </si>
  <si>
    <t>26131507-Centrales de energía solar</t>
  </si>
  <si>
    <t>26131508-Centrales termoeléctricas</t>
  </si>
  <si>
    <t>26131509-Central de energía eólica</t>
  </si>
  <si>
    <t>26131510-Central térmica</t>
  </si>
  <si>
    <t>26131601-Pantallas de agua móviles</t>
  </si>
  <si>
    <t>26131602-Travesaños corredizos</t>
  </si>
  <si>
    <t>26131603-Rejillas de agua</t>
  </si>
  <si>
    <t>26131604-Filtros fijos</t>
  </si>
  <si>
    <t>26131605-Estructuras de toma</t>
  </si>
  <si>
    <t>26131606-Chimenea de acero</t>
  </si>
  <si>
    <t>26131607-Chimenea de concreto</t>
  </si>
  <si>
    <t>26131608-Chimeneas de ventilación o antorchas</t>
  </si>
  <si>
    <t>26131609-Chimeneas de admisión</t>
  </si>
  <si>
    <t>26131610-Chimeneas de derivación</t>
  </si>
  <si>
    <t>26131611-Secciones de silenciador</t>
  </si>
  <si>
    <t>26131612-Conductos de salida de escape</t>
  </si>
  <si>
    <t>26131613-Juntas de dilatación de conductos de escape</t>
  </si>
  <si>
    <t>26131614-Amortiguadores de cierre de la chimenea</t>
  </si>
  <si>
    <t>26131615-Amortiguadores de desviación de escape</t>
  </si>
  <si>
    <t>26131616-Amortiguadores de aislamiento de escape</t>
  </si>
  <si>
    <t>26131617-Amortiguador de veleta</t>
  </si>
  <si>
    <t>26131618-Amortiguador de cabezal</t>
  </si>
  <si>
    <t>26131701-Detectores de gases inflamables o peligrosos para generadores</t>
  </si>
  <si>
    <t>26131702-Detectores de llama de sistemas de combustión de turbina de gas</t>
  </si>
  <si>
    <t>26131801-Paneles de control eléctrico para generadores</t>
  </si>
  <si>
    <t>26131802-Paneles de control de compresores</t>
  </si>
  <si>
    <t>26131803-Paneles de protección o control de generadores</t>
  </si>
  <si>
    <t>26131804-Paneles de control de turbina de gas</t>
  </si>
  <si>
    <t>26131807-Paneles de control de turbinas de vapor</t>
  </si>
  <si>
    <t>26131808-Conmutadores de control de carga de subestación</t>
  </si>
  <si>
    <t>26131811-Reactores de limitación de intensidad</t>
  </si>
  <si>
    <t>26131812-Conmutadores con aislamiento de gas</t>
  </si>
  <si>
    <t>26131813-Conmutadores de desconexión de estaciones de maniobra</t>
  </si>
  <si>
    <t>26131814-Disipador de sobretensiones de estaciones de maniobra</t>
  </si>
  <si>
    <t>26141601-Combustible para conjunto subcrítico</t>
  </si>
  <si>
    <t>26141602-Componentes para conjunto subcrítico</t>
  </si>
  <si>
    <t>26141603-Moderador para conjunto subcrítico</t>
  </si>
  <si>
    <t>26141701-Dosímetros de cámara de ionización</t>
  </si>
  <si>
    <t>26141702-Dosímetros</t>
  </si>
  <si>
    <t>26141703-Sistemas de dosimetría de patrón secundario</t>
  </si>
  <si>
    <t>26141704-Dosímetros fantasma</t>
  </si>
  <si>
    <t>26141801-Equipo teledirigido para recintos radiactivos</t>
  </si>
  <si>
    <t>26141802-Aparato de visión teledirigido para recintos radiactivos</t>
  </si>
  <si>
    <t>26141803-Puertas de blindaje para recintos radiactivos</t>
  </si>
  <si>
    <t>26141804-Toma muestras para recintos radiactivos</t>
  </si>
  <si>
    <t>26141805-Material de elaboración de muestras para recintos radiactivos</t>
  </si>
  <si>
    <t>26141806-Herramientas especiales para recintos radiactivos</t>
  </si>
  <si>
    <t>26141807-Ventanas de vidrio de plomo para recintos radiactivos</t>
  </si>
  <si>
    <t>26141808-Sistemas de descontaminación para recintos radiactivos</t>
  </si>
  <si>
    <t>26141809-Aparatos de penetración para recintos radiactivos</t>
  </si>
  <si>
    <t>26141901-Sistemas nucleónicos industriales de medida de polvo en el aire</t>
  </si>
  <si>
    <t>26141902-Sistemas nucleónicos industriales de medida de la densidad</t>
  </si>
  <si>
    <t>26141904-Indicadores de nivel de líquido nucleónico industrial</t>
  </si>
  <si>
    <t>26141905-Sistemas de medida de masa nucleónica industrial por unidad de mineral</t>
  </si>
  <si>
    <t>26141906-Sistemas de medida de la humedad industrial nucleónica</t>
  </si>
  <si>
    <t>26141907-Sistemas de medida el espesor industrial nucleónico</t>
  </si>
  <si>
    <t>26141908-Sistemas de medida del flujo industrial nucleónico</t>
  </si>
  <si>
    <t>26141909-Separadores de isótopos</t>
  </si>
  <si>
    <t>26141910-Instalaciones de producción de isótopos</t>
  </si>
  <si>
    <t>26141911-Medidores de actividad del calibrador de isótopos</t>
  </si>
  <si>
    <t>26142001-Fuentes de irradiación gamma</t>
  </si>
  <si>
    <t>26142002-Sistemas de imanes</t>
  </si>
  <si>
    <t>26142003-Unidades electrónicas nucleares nim</t>
  </si>
  <si>
    <t>26142004-Irradiadores de neutrones</t>
  </si>
  <si>
    <t>26142005-Cápsulas para ensayos de irradiación</t>
  </si>
  <si>
    <t>26142006-Sistema de transferencia de muestras de irradiación</t>
  </si>
  <si>
    <t>26142007-Generadores de neutrones</t>
  </si>
  <si>
    <t>26142101-Recipientes de irradiación de especímenes para reactores nucleares</t>
  </si>
  <si>
    <t>26142106-Sistemas de varilla de mando para reactores nucleares</t>
  </si>
  <si>
    <t>26142108-Instrumentación de flujo de neutrones incorporada al núcleo para reactores nucleares</t>
  </si>
  <si>
    <t>26142117-Instrumentación de terremotos para reactores nucleares</t>
  </si>
  <si>
    <t>26142201-Tubos con revestimiento para combustible nuclear</t>
  </si>
  <si>
    <t>26142202-Sistemas de detección de fallo de elementos para reactores nucleares</t>
  </si>
  <si>
    <t>26142302-Blindajes de plomo</t>
  </si>
  <si>
    <t>26142303-Distintivo de película</t>
  </si>
  <si>
    <t>26142304-Equipo radiográfico</t>
  </si>
  <si>
    <t>26142306-Recipientes blindados contra la radiación</t>
  </si>
  <si>
    <t>26142307-Cámaras de plomo para protección contra la radiación</t>
  </si>
  <si>
    <t>26142308-Ladrillos de plomo para protección contra la radiación</t>
  </si>
  <si>
    <t>26142310-Cajas selladas con guantes para protección contra la radiación</t>
  </si>
  <si>
    <t>26142311-Ventanas para blindaje contra la radiación</t>
  </si>
  <si>
    <t>26142312-Plomo para blindaje contra la radiación</t>
  </si>
  <si>
    <t>26142401-Compactadores o incineradores para el tratamiento de residuos radiactivos</t>
  </si>
  <si>
    <t>26142402-Absorbentes de radiaciones nucleares</t>
  </si>
  <si>
    <t>26142403-Evaporadores, concentradores o secadores de energía atómica</t>
  </si>
  <si>
    <t>26142404-Sistemas de inter - bloqueo de las puertas</t>
  </si>
  <si>
    <t>26142405-Sistemas de dosificación de residuos radiactivos</t>
  </si>
  <si>
    <t>26142406-Sistemas de solidificación de residuos radiactivos</t>
  </si>
  <si>
    <t>26142407-Sistemas de eliminación de residuos radiactivos</t>
  </si>
  <si>
    <t>26142408-Instalaciones para el tratamiento de residuos radiactivos</t>
  </si>
  <si>
    <t>27111501-Hojas de cuchillo</t>
  </si>
  <si>
    <t>27111502-Navajas de afeitar</t>
  </si>
  <si>
    <t>27111503-Cuchillos de diversas aplicaciones</t>
  </si>
  <si>
    <t>27111504-Navajas de bolsillo</t>
  </si>
  <si>
    <t>27111505-Sets para manicure</t>
  </si>
  <si>
    <t>27111506-Cizallas</t>
  </si>
  <si>
    <t>27111507-Cortadores de metal</t>
  </si>
  <si>
    <t>27111508-Sierras</t>
  </si>
  <si>
    <t>27111509-Barrenas</t>
  </si>
  <si>
    <t>27111510-Herramientas para desforrar</t>
  </si>
  <si>
    <t>27111511-Cortadores de alambres</t>
  </si>
  <si>
    <t>27111512-Cortadores de pernos</t>
  </si>
  <si>
    <t>27111513-Cortadores de manguera</t>
  </si>
  <si>
    <t>27111514-Cortadores de vidrio</t>
  </si>
  <si>
    <t>27111515-Taladro de mano</t>
  </si>
  <si>
    <t>27111516-Alicates de perforación</t>
  </si>
  <si>
    <t>27111517-Dispensadores o juegos de hojas de cuchilla</t>
  </si>
  <si>
    <t>27111518-Herramienta para engastar y doblar alambre</t>
  </si>
  <si>
    <t>27111519-Tijeras para estaño</t>
  </si>
  <si>
    <t>27111520-Rompetuercas</t>
  </si>
  <si>
    <t>27111521-Recortadoras de chapa de uña vibratoria</t>
  </si>
  <si>
    <t>27111522-Herramienta para aboquillar o ensanchar</t>
  </si>
  <si>
    <t>27111523-Raspador de vidrio</t>
  </si>
  <si>
    <t>27111524-Cortadora de ribetes</t>
  </si>
  <si>
    <t>27111525-Tenazas</t>
  </si>
  <si>
    <t>27111526-Herramienta para quitar rebabas</t>
  </si>
  <si>
    <t>27111527-Cortador de tacos</t>
  </si>
  <si>
    <t>27111529-Tijeras aisladas</t>
  </si>
  <si>
    <t>27111530-Tijeras de pescador</t>
  </si>
  <si>
    <t>27111531-Tijeras para el pelo</t>
  </si>
  <si>
    <t>27111532-Tijeras de joyería</t>
  </si>
  <si>
    <t>27111533-Tijeras de carnicero</t>
  </si>
  <si>
    <t>27111534-Compás de corte</t>
  </si>
  <si>
    <t>27111535-Tijeras de alambre</t>
  </si>
  <si>
    <t>27111536-Cortador de círculos</t>
  </si>
  <si>
    <t>27111537-Broca para madera</t>
  </si>
  <si>
    <t>27111538-Broca forstner</t>
  </si>
  <si>
    <t>27111539-Broca para madera plana</t>
  </si>
  <si>
    <t>27111540-Broca para baldosa</t>
  </si>
  <si>
    <t>27111541-Punta guía de bola</t>
  </si>
  <si>
    <t>27111542-Broca de punto de espuela</t>
  </si>
  <si>
    <t>27111543-Broca de mampostería</t>
  </si>
  <si>
    <t>27111544-Sierra de hender</t>
  </si>
  <si>
    <t>27111545-Sierra de hender biselada</t>
  </si>
  <si>
    <t>27111546-Sierra de panel</t>
  </si>
  <si>
    <t>27111547-Sierra de pisos</t>
  </si>
  <si>
    <t>27111548-Sierra tenon</t>
  </si>
  <si>
    <t>27111549-Sierra para herraduras</t>
  </si>
  <si>
    <t>27111550-Sierra de moño</t>
  </si>
  <si>
    <t>27111551-Sierra de troncos</t>
  </si>
  <si>
    <t>27111552-Segueta</t>
  </si>
  <si>
    <t>27111553-Sierra de dos hombres</t>
  </si>
  <si>
    <t>27111554-Afilador de cuchillas</t>
  </si>
  <si>
    <t>27111555-Punzón central</t>
  </si>
  <si>
    <t>27111556-Punzón hueco</t>
  </si>
  <si>
    <t>27111557-Punzón cónico</t>
  </si>
  <si>
    <t>27111558-Pinzón de pasador paralelo</t>
  </si>
  <si>
    <t>27111559-Sierra para metales</t>
  </si>
  <si>
    <t>27111560-Mini alicates</t>
  </si>
  <si>
    <t>27111561-Caja de ingletear</t>
  </si>
  <si>
    <t>27111562-Cortadora de cables</t>
  </si>
  <si>
    <t>27111601-Mazas de hierro</t>
  </si>
  <si>
    <t>27111602-Martillos</t>
  </si>
  <si>
    <t>27111603-Yunques</t>
  </si>
  <si>
    <t>27111604-Hachas de mano</t>
  </si>
  <si>
    <t>27111605-Picas</t>
  </si>
  <si>
    <t>27111607-Herramientas de recalcar</t>
  </si>
  <si>
    <t>27111608-Enderezadores manuales de cables</t>
  </si>
  <si>
    <t xml:space="preserve">27111609-Enderezadores eléctricos de cables </t>
  </si>
  <si>
    <t>27111610-Componentes de martillo y mazo</t>
  </si>
  <si>
    <t>27111611-Martillo para picar piedra</t>
  </si>
  <si>
    <t>27111612-Martillo o mazo que no saca chispas</t>
  </si>
  <si>
    <t>27111613-Hachuela que no sacan chispas</t>
  </si>
  <si>
    <t>27111614-Pica que no saca chispas</t>
  </si>
  <si>
    <t>27111615-Almádena o martillo macho</t>
  </si>
  <si>
    <t>27111616-Martillo de bola</t>
  </si>
  <si>
    <t>27111617-Martillo de caucho</t>
  </si>
  <si>
    <t>27111618-Martillo de garra</t>
  </si>
  <si>
    <t>27111619-Martillo de bola de cruz y derecho</t>
  </si>
  <si>
    <t>27111620-Martillo de bola de pasador</t>
  </si>
  <si>
    <t>27111621-Martillo mazo</t>
  </si>
  <si>
    <t>27111622-Martillo de carpintería</t>
  </si>
  <si>
    <t>27111623-Tapador de botellas manual</t>
  </si>
  <si>
    <t>27111701-Destornilladores</t>
  </si>
  <si>
    <t>27111702-Llaves para tuercas</t>
  </si>
  <si>
    <t>27111703-Juegos de enchufes</t>
  </si>
  <si>
    <t>27111704-Enchufes</t>
  </si>
  <si>
    <t>27111705-Llaves de tuercas de boca cerrada</t>
  </si>
  <si>
    <t>27111706-Llave de tuercas de boca abierta</t>
  </si>
  <si>
    <t>27111707-Llaves ajustables</t>
  </si>
  <si>
    <t>27111708-Llaves para tubos</t>
  </si>
  <si>
    <t>27111709-Extractor de tornillos</t>
  </si>
  <si>
    <t>27111710-Llaves allen</t>
  </si>
  <si>
    <t>27111711-Trinquetes</t>
  </si>
  <si>
    <t>27111712-Extractores</t>
  </si>
  <si>
    <t>27111713-Llaves de combinación</t>
  </si>
  <si>
    <t>27111714-Llaves de especialidad</t>
  </si>
  <si>
    <t>27111715-Llaves de torsión</t>
  </si>
  <si>
    <t>27111716-Llave torx</t>
  </si>
  <si>
    <t>27111717-Extractores de tubería</t>
  </si>
  <si>
    <t>27111718-Extractores de grifo</t>
  </si>
  <si>
    <t>27111720-Llave manual en t para grifos</t>
  </si>
  <si>
    <t>27111721-Manivelas</t>
  </si>
  <si>
    <t>27111722-Troqueleras</t>
  </si>
  <si>
    <t>27111723-Llaves de tubo</t>
  </si>
  <si>
    <t>27111724-Llaves de gancho</t>
  </si>
  <si>
    <t>27111725-Llaves tubulares de desplazamiento</t>
  </si>
  <si>
    <t>27111726-Llaves de tuercas</t>
  </si>
  <si>
    <t>27111727-Llaves macho con mango en t</t>
  </si>
  <si>
    <t>27111728-Juego de destornilladores</t>
  </si>
  <si>
    <t>27111729-Juego de llaves</t>
  </si>
  <si>
    <t>27111730-Llave giratoria de dos extremos</t>
  </si>
  <si>
    <t>27111731-Destornillador de precisión</t>
  </si>
  <si>
    <t>27111732-Destornillador que no saca chispas</t>
  </si>
  <si>
    <t>27111733-Destornillador de mango flexible</t>
  </si>
  <si>
    <t>27111734-Destornillador de múltiples puntas</t>
  </si>
  <si>
    <t>27111735-Destornillador de trinquete</t>
  </si>
  <si>
    <t>27111736-Destornillador aislado</t>
  </si>
  <si>
    <t>27111737-Destornillador manual automático de empujar</t>
  </si>
  <si>
    <t>27111738-Destornillador tester de voltaje</t>
  </si>
  <si>
    <t>27111739-Destornillador de torque</t>
  </si>
  <si>
    <t>27111740-Destornillador telescópico</t>
  </si>
  <si>
    <t>27111741-Destornillador de mango intercambiable</t>
  </si>
  <si>
    <t>27111742-Destornillador de impacto</t>
  </si>
  <si>
    <t>27111743-Llave de anillos</t>
  </si>
  <si>
    <t>27111744-Llave de compensación de anillos</t>
  </si>
  <si>
    <t>27111745-Llave de anillo dividido</t>
  </si>
  <si>
    <t>27111746-Llave bulldog</t>
  </si>
  <si>
    <t>27111747-Llave de caja</t>
  </si>
  <si>
    <t>27111748-Llave de huella</t>
  </si>
  <si>
    <t>27111749-Llave de tubo o stillson</t>
  </si>
  <si>
    <t>27111750-Pinza de presión</t>
  </si>
  <si>
    <t>27111751-Llave de grifos</t>
  </si>
  <si>
    <t>27111752-Llave de obstrucción</t>
  </si>
  <si>
    <t>27111753-Llave de trinquete</t>
  </si>
  <si>
    <t>27111754-Llave en s</t>
  </si>
  <si>
    <t>27111755-Llave en y</t>
  </si>
  <si>
    <t>27111756-Llave de pata de cuervo</t>
  </si>
  <si>
    <t>27111757-Llave de golpe especial o slugging</t>
  </si>
  <si>
    <t>27111758-Llave dinamométrica de disparo automático</t>
  </si>
  <si>
    <t>27111759-Llave de cuchilla</t>
  </si>
  <si>
    <t>27111760-Llave de tuercas de llantas</t>
  </si>
  <si>
    <t>27111761-Llave de bomba de agua</t>
  </si>
  <si>
    <t>27111762-Llave de trinquete de cabeza flexible</t>
  </si>
  <si>
    <t>27111763-Llave allen</t>
  </si>
  <si>
    <t>27111764-Guías de broca</t>
  </si>
  <si>
    <t>27111765-Llave para destapar tambores</t>
  </si>
  <si>
    <t>27111766-Llave de rin cruzado</t>
  </si>
  <si>
    <t>27111767-Destornillador de compensación o en “l”</t>
  </si>
  <si>
    <t>27111801-Cintas métricas</t>
  </si>
  <si>
    <t>27111802-Escalas</t>
  </si>
  <si>
    <t>27111803-Escuadras</t>
  </si>
  <si>
    <t>27111804-Plomadas</t>
  </si>
  <si>
    <t xml:space="preserve">27111806-Calibrador de clavos </t>
  </si>
  <si>
    <t>27111807-Bordes rectos</t>
  </si>
  <si>
    <t>27111809-Biseles</t>
  </si>
  <si>
    <t>27111810-Buscadores de pernos</t>
  </si>
  <si>
    <t>27111811-Regla doblable</t>
  </si>
  <si>
    <t>27111812-Regla larga</t>
  </si>
  <si>
    <t>27111813-Línea de plomada</t>
  </si>
  <si>
    <t>27111814-Espejo de inspección</t>
  </si>
  <si>
    <t>27111815-Escuadra de combinación</t>
  </si>
  <si>
    <t>27111816-Juego de bola indicadora</t>
  </si>
  <si>
    <t>27111817-Regla de encogimiento</t>
  </si>
  <si>
    <t xml:space="preserve">27111818-Soporte del indicador del </t>
  </si>
  <si>
    <t>27111819-Espécimen de comparación de rugosidad</t>
  </si>
  <si>
    <t>27111820-Escuadra maestra</t>
  </si>
  <si>
    <t>27111821-Escuadra cilíndrica</t>
  </si>
  <si>
    <t>27111822-Instrumento de medición de ángulos</t>
  </si>
  <si>
    <t>27111823-Calibrador de centro</t>
  </si>
  <si>
    <t>27111824-Calibrador de ángulo</t>
  </si>
  <si>
    <t>27111825-Placa de seno</t>
  </si>
  <si>
    <t>27111826-Placa de superficie de precisión</t>
  </si>
  <si>
    <t>27111827-Placa de ángulo ajustable</t>
  </si>
  <si>
    <t>27111828-Placa de ángulo fijo</t>
  </si>
  <si>
    <t>27111829-Paralelo óptico</t>
  </si>
  <si>
    <t>27111901-Cortafríos</t>
  </si>
  <si>
    <t>27111903-Cepillos de carpintero</t>
  </si>
  <si>
    <t>27111904-Raspa</t>
  </si>
  <si>
    <t>27111905-Esmeriladoras</t>
  </si>
  <si>
    <t>27111906-Cinceles de madera</t>
  </si>
  <si>
    <t>27111907-Cepillos de alambre</t>
  </si>
  <si>
    <t>27111908-Piedras o herramientas o equipos de afilar</t>
  </si>
  <si>
    <t>27111909-Espátulas</t>
  </si>
  <si>
    <t>27111910-Buriles</t>
  </si>
  <si>
    <t>27111911-Formones</t>
  </si>
  <si>
    <t>27111912-Perforador de madera</t>
  </si>
  <si>
    <t>27111913-Arreglador de bordes</t>
  </si>
  <si>
    <t>27111914-Cincel de punta de bola</t>
  </si>
  <si>
    <t>27111915-Cincel de cantera</t>
  </si>
  <si>
    <t>27111916-Removedor de techos</t>
  </si>
  <si>
    <t>27111917-Aplicador de goma</t>
  </si>
  <si>
    <t>27111918-Lija manual</t>
  </si>
  <si>
    <t>27111919-Lima bastarda</t>
  </si>
  <si>
    <t>27111920-Lima de segundo corte</t>
  </si>
  <si>
    <t>27111921-Lima de corte liso</t>
  </si>
  <si>
    <t>27111922-Lima de corte en cruz</t>
  </si>
  <si>
    <t>27111923-Lima de sierra de cadena</t>
  </si>
  <si>
    <t>27111924-Lima de corte raspa</t>
  </si>
  <si>
    <t>27111925-Lima de aguja</t>
  </si>
  <si>
    <t>27111926-Lima plana de aluminio</t>
  </si>
  <si>
    <t>27111927-Lima de aluminio semicircular</t>
  </si>
  <si>
    <t>27111928-Lima rallo de queso</t>
  </si>
  <si>
    <t>27111929-Lima de mano plana</t>
  </si>
  <si>
    <t>27111930-Lima redonda</t>
  </si>
  <si>
    <t>27111931-Lima semicircular</t>
  </si>
  <si>
    <t>27111932-Lima de escuadra</t>
  </si>
  <si>
    <t>27111933-Lima triangular de tres escuadras</t>
  </si>
  <si>
    <t>27111934-Lima plana cónica</t>
  </si>
  <si>
    <t>27111935-Lima de navaja</t>
  </si>
  <si>
    <t>27111936-Lima de guarda</t>
  </si>
  <si>
    <t>27111937-Lima laminada</t>
  </si>
  <si>
    <t>27111938-Lima de torno de ángulo largo</t>
  </si>
  <si>
    <t>27111939-Lima semicircular para tubería</t>
  </si>
  <si>
    <t>27111940-Lima de sierra maderera</t>
  </si>
  <si>
    <t>27111941-Lima de sierra cónica</t>
  </si>
  <si>
    <t>27111942-Lima de sierra de extremo doble</t>
  </si>
  <si>
    <t>27111943-Lima de granjero</t>
  </si>
  <si>
    <t>27111944-Lima de precisión</t>
  </si>
  <si>
    <t>27111945-Lima curva para grabar troqueles</t>
  </si>
  <si>
    <t>27111946-Lima curva de platería</t>
  </si>
  <si>
    <t>27111948-Raspador semicircular de madera</t>
  </si>
  <si>
    <t>27111949-Raspador semicircular de gabinete</t>
  </si>
  <si>
    <t>27111950-Raspador circular de madera</t>
  </si>
  <si>
    <t>27111951-Raspador de zapatas de cuatro en mano</t>
  </si>
  <si>
    <t>27111952-Raspador de caballos</t>
  </si>
  <si>
    <t>27111953-Raspador de peletero</t>
  </si>
  <si>
    <t xml:space="preserve">27111954-Escariador cónico de vástago de puente </t>
  </si>
  <si>
    <t xml:space="preserve">27111955-Escariador redondo de vástago de puente </t>
  </si>
  <si>
    <t>27111956-Bruñidor</t>
  </si>
  <si>
    <t>27111957-Limpiador de boquillas</t>
  </si>
  <si>
    <t>27111958-Lapeador de mano</t>
  </si>
  <si>
    <t>27112001-Machetes</t>
  </si>
  <si>
    <t>27112002-Azadones</t>
  </si>
  <si>
    <t>27112003-Rastrillos</t>
  </si>
  <si>
    <t>27112004-Palas</t>
  </si>
  <si>
    <t>27112005-Hachas</t>
  </si>
  <si>
    <t>27112006-Guadañas</t>
  </si>
  <si>
    <t>27112007-Tijeras de podar</t>
  </si>
  <si>
    <t>27112008-Azadas</t>
  </si>
  <si>
    <t>27112009-Raspadores</t>
  </si>
  <si>
    <t>27112010-Horquilla de jardín</t>
  </si>
  <si>
    <t>27112011-Mangos de herramientas</t>
  </si>
  <si>
    <t>27112012-Criba jardinera</t>
  </si>
  <si>
    <t>27112013-Excavadora de hoyos para postes</t>
  </si>
  <si>
    <t>27112014-Cortadora de pasto</t>
  </si>
  <si>
    <t>27112015-Escarificador de prados</t>
  </si>
  <si>
    <t>27112016-Tijeras para setos</t>
  </si>
  <si>
    <t>27112017-Barras de cavar o barretones</t>
  </si>
  <si>
    <t>27112018-Plantador de bulbos</t>
  </si>
  <si>
    <t>27112019-Sierra podadora</t>
  </si>
  <si>
    <t>27112020-Hoz</t>
  </si>
  <si>
    <t>27112021-Aireador de césped</t>
  </si>
  <si>
    <t>27112022-Cizalla para bordes</t>
  </si>
  <si>
    <t>27112023-Cultivador a mano</t>
  </si>
  <si>
    <t>27112024-Juego de herramientas para jardín en miniatura</t>
  </si>
  <si>
    <t>27112025-Azada de mango corto</t>
  </si>
  <si>
    <t>27112026-Cuña de mango</t>
  </si>
  <si>
    <t>27112027-Escoba de jardín</t>
  </si>
  <si>
    <t>27112028-Descortezadora de árboles</t>
  </si>
  <si>
    <t>27112029-Regadera de jardín</t>
  </si>
  <si>
    <t>27112030-Gancho podador</t>
  </si>
  <si>
    <t>27112031-Cedazo de jardín</t>
  </si>
  <si>
    <t>27112032-Azuela</t>
  </si>
  <si>
    <t>27112033-Juego de herramientas de jardín</t>
  </si>
  <si>
    <t>27112034-Cortador de raíces</t>
  </si>
  <si>
    <t>27112035-Cortador de setos</t>
  </si>
  <si>
    <t>27112036-Trituradora de jardín</t>
  </si>
  <si>
    <t>27112037-Cortador de brochas</t>
  </si>
  <si>
    <t>27112038-Sierra de cadena de jardín</t>
  </si>
  <si>
    <t>27112039-Podadora de 2 manos</t>
  </si>
  <si>
    <t>27112040-Sonda de suelo</t>
  </si>
  <si>
    <t>27112041-Cuchillo de injertos</t>
  </si>
  <si>
    <t>27112042-Medidor de ancho de troncos</t>
  </si>
  <si>
    <t>27112043-Herramienta para diagnóstico de árboles o resistógrafo</t>
  </si>
  <si>
    <t>27112044-Juego de inyecciones para troncos de árboles</t>
  </si>
  <si>
    <t>27112045-Cortador de césped</t>
  </si>
  <si>
    <t>27112046-Recogedor de pasto cortado</t>
  </si>
  <si>
    <t>27112047-Cortador de ramas altas</t>
  </si>
  <si>
    <t>27112101-Dobladores de tubos</t>
  </si>
  <si>
    <t>27112102-Tornillos de banco</t>
  </si>
  <si>
    <t>27112103-Pinza de mano</t>
  </si>
  <si>
    <t>27112104-Tenazas</t>
  </si>
  <si>
    <t>27112105-Pinzas</t>
  </si>
  <si>
    <t>27112106-Alicates de guardalínea</t>
  </si>
  <si>
    <t>27112107-Alicates boquianchos ajustables</t>
  </si>
  <si>
    <t>27112108-Alicates de punta de aguja</t>
  </si>
  <si>
    <t>27112109-Herramientas magnéticas</t>
  </si>
  <si>
    <t>27112110-Pinzas de anillo de retención</t>
  </si>
  <si>
    <t>27112111-Alicates de lagarto</t>
  </si>
  <si>
    <t>27112112-Tenazas de ranura y lengüeta</t>
  </si>
  <si>
    <t>27112113-Alicates de articulación movible o de ranura</t>
  </si>
  <si>
    <t>27112114-Pinzas de corte diagonal</t>
  </si>
  <si>
    <t>27112115-Pinzas de cerrado</t>
  </si>
  <si>
    <t>27112116-Pinzas de cerca</t>
  </si>
  <si>
    <t>27112117-Tenazas de corte final</t>
  </si>
  <si>
    <t>27112119-Cambiador de bombilla de luz</t>
  </si>
  <si>
    <t>27112120-Grapas c</t>
  </si>
  <si>
    <t>27112121-Grapa de ángulo</t>
  </si>
  <si>
    <t>27112122-Alicates de hoja metálica</t>
  </si>
  <si>
    <t>27112123-Prensa de mesa</t>
  </si>
  <si>
    <t>27112124-Tensionadores</t>
  </si>
  <si>
    <t>27112125-Alicates de punta redonda</t>
  </si>
  <si>
    <t>27112126-Alicates planos</t>
  </si>
  <si>
    <t>27112127-Llaves de cinta</t>
  </si>
  <si>
    <t>27112128-Alicates de punta curvada</t>
  </si>
  <si>
    <t>27112129-Abrazaderas de mango redondo</t>
  </si>
  <si>
    <t>27112130-Abrazaderas de tres garras</t>
  </si>
  <si>
    <t>27112131-Abrazadera para la apertura de mandíbula</t>
  </si>
  <si>
    <t>27112132-Abrazaderas de fijación</t>
  </si>
  <si>
    <t>27112133-Abrazaderas con mango en t</t>
  </si>
  <si>
    <t>27112134-Alicates de punta larga</t>
  </si>
  <si>
    <t>27112135-Alicates aislados</t>
  </si>
  <si>
    <t>27112136-Alicates que no sacan chispa</t>
  </si>
  <si>
    <t>27112137-Juego de alicates</t>
  </si>
  <si>
    <t>27112138-Enderezador manual de tubos</t>
  </si>
  <si>
    <t>27112139-Alicates de combinación</t>
  </si>
  <si>
    <t>27112140-Alicates circlip</t>
  </si>
  <si>
    <t>27112141-Alicates de vidrio</t>
  </si>
  <si>
    <t>27112142-Alicates muli – herramienta</t>
  </si>
  <si>
    <t>27112143-Alicates para cortar baldosas</t>
  </si>
  <si>
    <t>27112144-Alicates de nariz doblada</t>
  </si>
  <si>
    <t>27112145-Alicates de articulación movible</t>
  </si>
  <si>
    <t>27112146-Tornillo de base pivote</t>
  </si>
  <si>
    <t>27112147-Alicates de engaste</t>
  </si>
  <si>
    <t>27112148-Alicates electrónicos</t>
  </si>
  <si>
    <t>27112149-Alicates electrostáticos</t>
  </si>
  <si>
    <t>27112150-Alicates de joyería</t>
  </si>
  <si>
    <t>27112151-Alicates pelacables</t>
  </si>
  <si>
    <t>27112152-Almeja triclover</t>
  </si>
  <si>
    <t>27112153-Engrapadora de banda</t>
  </si>
  <si>
    <t>27112154-Tornillo fresador</t>
  </si>
  <si>
    <t>27112155-Expansor de anillo de pistón</t>
  </si>
  <si>
    <t>27112156-Tornillo de mano</t>
  </si>
  <si>
    <t>27112157-Tornillo de taladro</t>
  </si>
  <si>
    <t>27112158-Tornillo de pata</t>
  </si>
  <si>
    <t xml:space="preserve">27112159-Tornillo de cadena </t>
  </si>
  <si>
    <t>27112160-Torcedor de cables</t>
  </si>
  <si>
    <t>27112161-Herramienta para empacar cables</t>
  </si>
  <si>
    <t>27112162-Unión para reglas</t>
  </si>
  <si>
    <t>27112201-Palustres</t>
  </si>
  <si>
    <t>27112202-Palustres o llanas de madera</t>
  </si>
  <si>
    <t>27112203-Bordeadoras</t>
  </si>
  <si>
    <t>27112205-Vibradores de concreto</t>
  </si>
  <si>
    <t>27112206-Tabla de mortero</t>
  </si>
  <si>
    <t>27112207-Ariete de mano</t>
  </si>
  <si>
    <t>27112208-Pica</t>
  </si>
  <si>
    <t>27112209-Pala de mampostería</t>
  </si>
  <si>
    <t>27112210-Unidor de ladrillos</t>
  </si>
  <si>
    <t>27112211-Llenador de uniones</t>
  </si>
  <si>
    <t>27112212-Herramienta de frente de brocal</t>
  </si>
  <si>
    <t>27112213-Chute de concreto</t>
  </si>
  <si>
    <t>27112215-Alisador de bordes</t>
  </si>
  <si>
    <t>27112216-Marcador de baldosas</t>
  </si>
  <si>
    <t>27112217-Partidor de baldosas</t>
  </si>
  <si>
    <t>27112218-Sierra eléctrica para baldosas</t>
  </si>
  <si>
    <t>27112219-Pellizcador de baldosas</t>
  </si>
  <si>
    <t>27112220-Sierra de mano para baldosas</t>
  </si>
  <si>
    <t>27112221-Broca para baldosas</t>
  </si>
  <si>
    <t>27112222-Cortador de baldosas</t>
  </si>
  <si>
    <t>27112223-Lima para baldosas</t>
  </si>
  <si>
    <t>27112224-Copiador de perfiles para corte</t>
  </si>
  <si>
    <t>27112225-Esparcidor muescado</t>
  </si>
  <si>
    <t>27112226-Palustre para baldosas</t>
  </si>
  <si>
    <t>27112227-Esparcidor de lechada</t>
  </si>
  <si>
    <t>27112228-Removedor de lechada</t>
  </si>
  <si>
    <t>27112229-Cincel para remover baldosas</t>
  </si>
  <si>
    <t>27112230-Llenador de juntas</t>
  </si>
  <si>
    <t>27112231-Herramienta para escalones</t>
  </si>
  <si>
    <t>27112232-Ranuradora</t>
  </si>
  <si>
    <t>27112301-Hierro de marcar</t>
  </si>
  <si>
    <t>27112302-Punzones o alwznas</t>
  </si>
  <si>
    <t>27112303-Punzón de trazar</t>
  </si>
  <si>
    <t>27112304-Líneas de marcar con tiza</t>
  </si>
  <si>
    <t>27112305-Marcadores o soportes de metal</t>
  </si>
  <si>
    <t>27112306-Sellos de metal</t>
  </si>
  <si>
    <t>27112307-Tizas para trazar líneas</t>
  </si>
  <si>
    <t>27112308-Carrito marcador</t>
  </si>
  <si>
    <t>27112309-Lápiz marcador</t>
  </si>
  <si>
    <t>27112310-Soporte de tiza</t>
  </si>
  <si>
    <t>27112311-Tiza para marcar</t>
  </si>
  <si>
    <t>27112312-Medidor superficial</t>
  </si>
  <si>
    <t>27112313-Marcador de dimensiones</t>
  </si>
  <si>
    <t>27112401-Pistolas de grapas</t>
  </si>
  <si>
    <t>27112402-Ribeteadoras</t>
  </si>
  <si>
    <t>27112403-Colocadores de abrazaderas</t>
  </si>
  <si>
    <t>27112404-Herramientas para poner anclajes</t>
  </si>
  <si>
    <t>27112405-Calentadores de pernos</t>
  </si>
  <si>
    <t>27112406-Pistolas de etiquetado</t>
  </si>
  <si>
    <t>27112407-Desprendedor de etiqueta de seguridad</t>
  </si>
  <si>
    <t>27112408-Removedor industrial de ganchos</t>
  </si>
  <si>
    <t>27112409-Pistola remachadora explosiva</t>
  </si>
  <si>
    <t>27112410-Pistola para amarrar cables</t>
  </si>
  <si>
    <t>27112501-Herramientas curvatubos</t>
  </si>
  <si>
    <t>27112502-Palancas</t>
  </si>
  <si>
    <t>27112503-Dobladoras de tubos</t>
  </si>
  <si>
    <t>27112504-Cuñas</t>
  </si>
  <si>
    <t>27112505-Ganchos para empaquetaduras</t>
  </si>
  <si>
    <t>27112506-Manchas de impresión</t>
  </si>
  <si>
    <t>27112507-Varilla patecabra</t>
  </si>
  <si>
    <t>27112508-Doblador de cables</t>
  </si>
  <si>
    <t>27112601-Espátulas para enmasillar</t>
  </si>
  <si>
    <t>27112602-Herramientas de calafateado</t>
  </si>
  <si>
    <t>27112603-Herramienta de inserción</t>
  </si>
  <si>
    <t>27112604-Recipiente para plastilina</t>
  </si>
  <si>
    <t>27112701-Fuelles eléctricos</t>
  </si>
  <si>
    <t>27112702-Pulidoras eléctricas</t>
  </si>
  <si>
    <t>27112703-Taladradoras eléctricas</t>
  </si>
  <si>
    <t>27112704-Amoladora eléctricas</t>
  </si>
  <si>
    <t>27112705-Martillos de demolición</t>
  </si>
  <si>
    <t>27112706-Cepillos eléctricos</t>
  </si>
  <si>
    <t>27112707-Cuchillas eléctricas</t>
  </si>
  <si>
    <t>27112708-Lijadoras eléctricas</t>
  </si>
  <si>
    <t>27112709-Sierras eléctricas</t>
  </si>
  <si>
    <t>27112710-Pistolas de tornillos eléctricas</t>
  </si>
  <si>
    <t>27112711-Pistolas de grapas eléctricas</t>
  </si>
  <si>
    <t>27112712-Ribeteadoras eléctricas</t>
  </si>
  <si>
    <t>27112713-Aprietatuercas neumático de percusión</t>
  </si>
  <si>
    <t>27112714-Pistolas de calafateo eléctricas</t>
  </si>
  <si>
    <t>27112715-Martillos cinceladores eléctricos</t>
  </si>
  <si>
    <t>27112716-Pistolas de clavos eléctricas</t>
  </si>
  <si>
    <t>27112717-Pistolas de calor</t>
  </si>
  <si>
    <t>27112718-Grabadores</t>
  </si>
  <si>
    <t>27112719-Pistolas para engomar</t>
  </si>
  <si>
    <t>27112720-Herramientas de par de torsión</t>
  </si>
  <si>
    <t>27112721-Juntador de capas de material</t>
  </si>
  <si>
    <t>27112722-Biseladora</t>
  </si>
  <si>
    <t>27112723-Cizallas eléctricas</t>
  </si>
  <si>
    <t>27112724-Pellizcadoras eléctricas</t>
  </si>
  <si>
    <t>27112725-Ribeteadora eléctrica</t>
  </si>
  <si>
    <t>27112726-Cortador de varillas eléctrico</t>
  </si>
  <si>
    <t>27112727-Pistola de mortero</t>
  </si>
  <si>
    <t>27112728-Soplete eléctrico</t>
  </si>
  <si>
    <t>27112729-Conector de tubos</t>
  </si>
  <si>
    <t>27112730-Pistola de grasa eléctrica</t>
  </si>
  <si>
    <t>27112731-Tijeras eléctricas</t>
  </si>
  <si>
    <t>27112732-Doblador de tubos eléctrico</t>
  </si>
  <si>
    <t>27112733-Cortador de ángulos</t>
  </si>
  <si>
    <t>27112734-Sierra de vaivén</t>
  </si>
  <si>
    <t>27112735-Sierra de espiral</t>
  </si>
  <si>
    <t>27112736-Cortador de muros</t>
  </si>
  <si>
    <t>27112737-Lija orbital</t>
  </si>
  <si>
    <t>27112738-Lija de detalle</t>
  </si>
  <si>
    <t>27112739-Lija de banda</t>
  </si>
  <si>
    <t>27112740-Lija de banca</t>
  </si>
  <si>
    <t>27112741-Lima lija o lija dedo</t>
  </si>
  <si>
    <t>27112742-Lija de disco</t>
  </si>
  <si>
    <t>27112743-Sierra de brazo elástico</t>
  </si>
  <si>
    <t>27112744-Sierra neumática</t>
  </si>
  <si>
    <t>27112745-Sierra de concreto</t>
  </si>
  <si>
    <t>27112746-Sierra de cadena</t>
  </si>
  <si>
    <t>27112747-Sierra recíproca</t>
  </si>
  <si>
    <t>27112748-Sierra ingleteadora</t>
  </si>
  <si>
    <t>27112749-Pulidora de ángulo</t>
  </si>
  <si>
    <t>27112750-Herramienta compresora a batería</t>
  </si>
  <si>
    <t>27112802-Hojas de sierra</t>
  </si>
  <si>
    <t>27112803-Fresadoras con mango</t>
  </si>
  <si>
    <t>27112804-Troqueles o punzones de estampar</t>
  </si>
  <si>
    <t>27112805-Troqueles de roscado</t>
  </si>
  <si>
    <t>27112806-Machos de roscado</t>
  </si>
  <si>
    <t>27112807-Cuñas</t>
  </si>
  <si>
    <t>27112808-Anillos metálicos</t>
  </si>
  <si>
    <t>27112809-Portaherramientas</t>
  </si>
  <si>
    <t>27112810-Equipos para reparar roscas</t>
  </si>
  <si>
    <t>27112811-Árboles</t>
  </si>
  <si>
    <t>27112812-Avellanadores</t>
  </si>
  <si>
    <t>27112813-Vara de extensión</t>
  </si>
  <si>
    <t>27112814-Brocas de destornillador</t>
  </si>
  <si>
    <t>27112815-Brocas para poner tuercas</t>
  </si>
  <si>
    <t>27112818-Sombreretes o revestimientos de prensas de tornillo</t>
  </si>
  <si>
    <t>27112819-Cuchillas de corte para encuadernación</t>
  </si>
  <si>
    <t>27112820-Troqueles de herramienta engarzadora de lengüetas</t>
  </si>
  <si>
    <t>27112821-Brocas de buriladora</t>
  </si>
  <si>
    <t>27112822-Adaptadores de cubo</t>
  </si>
  <si>
    <t>27112823-Cadenas de corte</t>
  </si>
  <si>
    <t>27112824-Portabrocas</t>
  </si>
  <si>
    <t>27112825-Juegos de plantillas de herramienta</t>
  </si>
  <si>
    <t>27112826-Caladora</t>
  </si>
  <si>
    <t>27112827-Dispositivos para imantar y viceversa</t>
  </si>
  <si>
    <t>27112828-Enchufes de impacto</t>
  </si>
  <si>
    <t>27112829-Anexos de llave de impacto y sus accesorios</t>
  </si>
  <si>
    <t>27112830-Accesorios y suministros de destornillador</t>
  </si>
  <si>
    <t>27112831-Accesorios y suministros de llave</t>
  </si>
  <si>
    <t>27112832-Anexos t accesorios de enchufe</t>
  </si>
  <si>
    <t>27112833-Estuche de brocas</t>
  </si>
  <si>
    <t>27112834-Estuche de roscador manual de tubos</t>
  </si>
  <si>
    <t>27112835-Escariador de máquina</t>
  </si>
  <si>
    <t>27112836-Juego de brocas de destornillador</t>
  </si>
  <si>
    <t>27112837-Escariador manual</t>
  </si>
  <si>
    <t>27112838-Disco de corte</t>
  </si>
  <si>
    <t>27112839-Broca de cincel</t>
  </si>
  <si>
    <t>27112840-Broca guía</t>
  </si>
  <si>
    <t>27112841-Broca manual para metal</t>
  </si>
  <si>
    <t>27112842-Broca manual para madera</t>
  </si>
  <si>
    <t>27112843-Broca manual para piedra</t>
  </si>
  <si>
    <t>27112844-Placa de lapeado</t>
  </si>
  <si>
    <t xml:space="preserve">27112845-Juego de brocas </t>
  </si>
  <si>
    <t>27112846-Adaptador de pistola de calor</t>
  </si>
  <si>
    <t>27112847-Estuche de troqueles</t>
  </si>
  <si>
    <t>27112901-Pistolas de grasa</t>
  </si>
  <si>
    <t>27112902-Chimeneas industriales</t>
  </si>
  <si>
    <t>27112903-Rociador manual</t>
  </si>
  <si>
    <t>27112904-Pistola de resina</t>
  </si>
  <si>
    <t>27112905-Lata de aceite</t>
  </si>
  <si>
    <t>27112906-Pistolas de calafateado</t>
  </si>
  <si>
    <t>27112907-Separadores de difusión</t>
  </si>
  <si>
    <t>27112908-Pistola de aceite</t>
  </si>
  <si>
    <t>27112909-Trapero para techos</t>
  </si>
  <si>
    <t>27112910-Almacenamiento portátil para desperdicio de aceite</t>
  </si>
  <si>
    <t>27112911-Copa de aceite</t>
  </si>
  <si>
    <t>27112912-Cambiador de aceite</t>
  </si>
  <si>
    <t>27112913-Lubricador de aceite</t>
  </si>
  <si>
    <t>27112914-Lubricador de grasa</t>
  </si>
  <si>
    <t>27112915-Dispensador de gas natural</t>
  </si>
  <si>
    <t>27112916-Dispensador de combustible líquido o bomba de gasolina</t>
  </si>
  <si>
    <t>27113001-Cepillos de aruñar</t>
  </si>
  <si>
    <t>27113002-Cepillos de tubo</t>
  </si>
  <si>
    <t>27113003-Cepillos de aplicar</t>
  </si>
  <si>
    <t>27113004-Cepillos de extensor</t>
  </si>
  <si>
    <t>27113005-Cepillo de techado</t>
  </si>
  <si>
    <t>27113101-Cinta guía</t>
  </si>
  <si>
    <t>27113102-Tirador de fusible</t>
  </si>
  <si>
    <t>27113103-Buril</t>
  </si>
  <si>
    <t>27113104-Extractores de estacas</t>
  </si>
  <si>
    <t>27113105-Extensor de resortes</t>
  </si>
  <si>
    <t>27113201-Conjuntos generales de herramientas</t>
  </si>
  <si>
    <t>27113202-Kit de herramientas para ajustar rodamiento</t>
  </si>
  <si>
    <t>27113203-Kit de herramienta para computadores</t>
  </si>
  <si>
    <t>27113204-Kits de electricista</t>
  </si>
  <si>
    <t>27113301-Resortes de retorno a presión</t>
  </si>
  <si>
    <t>27121501-Suspensiones a presión retornables</t>
  </si>
  <si>
    <t>27121502-Bastidores de prensa hidráulica</t>
  </si>
  <si>
    <t>27121503-Columnas de prensa hidráulica</t>
  </si>
  <si>
    <t>27121504-Prensa hidráulica industrial</t>
  </si>
  <si>
    <t>27121601-Pistones de cilindro</t>
  </si>
  <si>
    <t>27121602-Cilindros hidráulicos</t>
  </si>
  <si>
    <t>27121603-Vástagos de pistón de cilindro hidráulico</t>
  </si>
  <si>
    <t>27121604-Kits de reparación de cilindro hidráulico o sus componentes</t>
  </si>
  <si>
    <t>27121605-Cuerpos de cilindro hidráulico</t>
  </si>
  <si>
    <t>27121606-Soportes de montaje para cilindros hidráulicos</t>
  </si>
  <si>
    <t>27121701-Conectores hidráulicos rápidos</t>
  </si>
  <si>
    <t>27121702-Injertos o injertos dobles hidráulicos</t>
  </si>
  <si>
    <t>27121703-Férulas</t>
  </si>
  <si>
    <t>27121704-Uniones hidráulicas</t>
  </si>
  <si>
    <t>27121705-Codos hidráulicos o de compresión</t>
  </si>
  <si>
    <t>27121706-Tuercas de férula</t>
  </si>
  <si>
    <t>27121707-Conectores de pliegue</t>
  </si>
  <si>
    <t>27121801-Levantadores de cubierta de manhole</t>
  </si>
  <si>
    <t>27121802-Acumuladores hidráulicos</t>
  </si>
  <si>
    <t>27121803-Almejas hidráulicas</t>
  </si>
  <si>
    <t>27121804-Cizallas hidráulicas</t>
  </si>
  <si>
    <t>27121805-Extractor hidráulico</t>
  </si>
  <si>
    <t>27121806-Doblador de tubos hidráulico</t>
  </si>
  <si>
    <t>27121807-Halador hidráulico</t>
  </si>
  <si>
    <t>27121808-Cortador de cadenas hidráulico</t>
  </si>
  <si>
    <t>27121809-Herramienta hidráulica para romper tuercas</t>
  </si>
  <si>
    <t>27121810-Herramienta engastadora hidráulica manual</t>
  </si>
  <si>
    <t>27121811-Accesorio de herramienta engastadora hidráulica</t>
  </si>
  <si>
    <t>27121812-Remoto hidráulico</t>
  </si>
  <si>
    <t>27131501-Llaves de impacto neumático</t>
  </si>
  <si>
    <t>27131502-Pistola de aire comprimido</t>
  </si>
  <si>
    <t>27131504-Martillo neumático</t>
  </si>
  <si>
    <t>27131505-Taladro neumático</t>
  </si>
  <si>
    <t>27131506-Clavadora de clavos neumática</t>
  </si>
  <si>
    <t>27131507-Máquinas de lijado neumáticas</t>
  </si>
  <si>
    <t>27131508-Motores neumáticos</t>
  </si>
  <si>
    <t>27131509-Acumuladores neumáticos</t>
  </si>
  <si>
    <t>27131510-Depósitos de acumulador</t>
  </si>
  <si>
    <t>27131511-Rectificadoras neumáticas</t>
  </si>
  <si>
    <t>27131512-Destornillador neumático</t>
  </si>
  <si>
    <t>27131513-Lima neumática</t>
  </si>
  <si>
    <t>27131514-Alicates neumáticos</t>
  </si>
  <si>
    <t>27131515-Llave neumática de no – impacto</t>
  </si>
  <si>
    <t>27131516-Lápiz grabador neumático</t>
  </si>
  <si>
    <t>27131517-Grapadora neumática industrial</t>
  </si>
  <si>
    <t>27131518-Herramienta neumática para remover vidrios de autos</t>
  </si>
  <si>
    <t>27131519-Punzón neumático o de aire</t>
  </si>
  <si>
    <t>27131520-Cortador neumático de varillas</t>
  </si>
  <si>
    <t>27131521-Ribeteador neumático</t>
  </si>
  <si>
    <t>27131522-Lija neumática miniatura</t>
  </si>
  <si>
    <t>27131523-Martillo neumático</t>
  </si>
  <si>
    <t>27131524-Avellanadora neumática</t>
  </si>
  <si>
    <t>27131525-Cizallas neumáticas</t>
  </si>
  <si>
    <t>27131526-Prensa neumática</t>
  </si>
  <si>
    <t>27131527-Juego de herramientas neumáticas</t>
  </si>
  <si>
    <t>27131528-Sacador de puntillas neumático</t>
  </si>
  <si>
    <t>27131601-Múltiples de aire</t>
  </si>
  <si>
    <t>27131603-Reguladores de aire</t>
  </si>
  <si>
    <t>27131604-Lubricadores neumáticos</t>
  </si>
  <si>
    <t>27131605-Cortina de aire</t>
  </si>
  <si>
    <t>27131608-Conos o almohadillas de vacío</t>
  </si>
  <si>
    <t>27131609-Silenciadores neumáticos</t>
  </si>
  <si>
    <t>27131610-Kits de reparación del engrasador o el regulador</t>
  </si>
  <si>
    <t>27131613-Acoplamiento neumático</t>
  </si>
  <si>
    <t>27131614-Adaptadores neumáticos</t>
  </si>
  <si>
    <t>27131615-Generador neumático de vacío</t>
  </si>
  <si>
    <t>27131701-Cilindros neumáticos</t>
  </si>
  <si>
    <t>27131702-Accesorios de vástago de cilindro neumático</t>
  </si>
  <si>
    <t>27131703-Pistones de cilindro neumático</t>
  </si>
  <si>
    <t>27131704-Vástagos de pistón de cilindro neumático</t>
  </si>
  <si>
    <t>27131705-Cuerpo de cilindro neumático</t>
  </si>
  <si>
    <t>27131706-Capacetes de cilindro neumático</t>
  </si>
  <si>
    <t>27131707-Kits de reparación de cilindro neumático o sus componentes</t>
  </si>
  <si>
    <t>27131708-Soportes de montaje para cilindros neumáticos</t>
  </si>
  <si>
    <t>27131709-Anillos amortiguadores de cilindro neumático</t>
  </si>
  <si>
    <t>27141001-Herramientas de recorte o moldeo</t>
  </si>
  <si>
    <t>27141101-Extractor del volante</t>
  </si>
  <si>
    <t>30101501-Ángulos de aleación ferrosa</t>
  </si>
  <si>
    <t>30101502-Ángulos de aleación no ferrosa</t>
  </si>
  <si>
    <t>30101503-Ángulos de hierro</t>
  </si>
  <si>
    <t>30101504-Ángulos de acero</t>
  </si>
  <si>
    <t>30101505-Ángulos de acero inoxidable</t>
  </si>
  <si>
    <t>30101506-Ángulos de aluminio</t>
  </si>
  <si>
    <t>30101507-Ángulos de magnesio</t>
  </si>
  <si>
    <t>30101508-Ángulos de titanio</t>
  </si>
  <si>
    <t>30101509-Ángulos de cobre</t>
  </si>
  <si>
    <t>30101510-Ángulos de latón</t>
  </si>
  <si>
    <t>30101511-Ángulos de bronce</t>
  </si>
  <si>
    <t>30101512-Ángulos de zinc</t>
  </si>
  <si>
    <t>30101513-Ángulos de estaño</t>
  </si>
  <si>
    <t>30101514-Ángulos de plomo</t>
  </si>
  <si>
    <t>30101515-Ángulos de plástico</t>
  </si>
  <si>
    <t>30101516-Ángulos de caucho</t>
  </si>
  <si>
    <t>30101517-Ángulos de metales preciosos</t>
  </si>
  <si>
    <t>30101701-Vigas de aleación ferrosa</t>
  </si>
  <si>
    <t>30101702-Vigas de aleación no ferrosa</t>
  </si>
  <si>
    <t>30101703-Vigas de hierro</t>
  </si>
  <si>
    <t>30101704-Vigas de acero</t>
  </si>
  <si>
    <t>30101705-Vigas de acero inoxidable</t>
  </si>
  <si>
    <t>30101706-Vigas de aluminio</t>
  </si>
  <si>
    <t>30101707-Vigas de magnesio</t>
  </si>
  <si>
    <t>30101708-Vigas de titanio</t>
  </si>
  <si>
    <t>30101709-Vigas de cobre</t>
  </si>
  <si>
    <t>30101710-Vigas de latón</t>
  </si>
  <si>
    <t>30101711-Vigas de bronce</t>
  </si>
  <si>
    <t>30101712-Vigas de zinc</t>
  </si>
  <si>
    <t>30101713-Vigas de estaño</t>
  </si>
  <si>
    <t>30101714-Vigas de plomo</t>
  </si>
  <si>
    <t>30101715-Vigas de plástico</t>
  </si>
  <si>
    <t>30101716-Vigas de caucho</t>
  </si>
  <si>
    <t>30101717-Vigas de concreto</t>
  </si>
  <si>
    <t>30101718-Vigas de metales preciosos</t>
  </si>
  <si>
    <t>30101719-Vigas de haydita</t>
  </si>
  <si>
    <t>30101720-Vigas de triplex</t>
  </si>
  <si>
    <t>30101801-Conductos de aleación ferrosa</t>
  </si>
  <si>
    <t>30101802-Conductos de aleación no ferrosa</t>
  </si>
  <si>
    <t>30101803-Conductos de hierro</t>
  </si>
  <si>
    <t>30101804-Conductos de acero</t>
  </si>
  <si>
    <t>30101805-Conductos de acero inoxidable</t>
  </si>
  <si>
    <t>30101806-Conductos de aluminio</t>
  </si>
  <si>
    <t>30101807-Conductos de magnesio</t>
  </si>
  <si>
    <t>30101808-Conductos de titanio</t>
  </si>
  <si>
    <t>30101809-Conductos de cobre</t>
  </si>
  <si>
    <t>30101810-Conductos de latón</t>
  </si>
  <si>
    <t>30101811-Conductos de bronce</t>
  </si>
  <si>
    <t>30101812-Conductos de zinc</t>
  </si>
  <si>
    <t>30101813-Conductos de estaño</t>
  </si>
  <si>
    <t>30101814-Conductos de plomo</t>
  </si>
  <si>
    <t>30101815-Conductos de plástico</t>
  </si>
  <si>
    <t>30101816-Conductos de caucho</t>
  </si>
  <si>
    <t>30101817-Conductos de metales preciosos</t>
  </si>
  <si>
    <t>30101818-Conductos de fibra de vidrio</t>
  </si>
  <si>
    <t>30102001-Lámina de aleación ferrosa</t>
  </si>
  <si>
    <t>30102002-Lámina de aleación no ferrosa</t>
  </si>
  <si>
    <t>30102003-Lámina de hierro</t>
  </si>
  <si>
    <t>30102004-Lámina de acero</t>
  </si>
  <si>
    <t>30102005-Lámina de acero inoxidable</t>
  </si>
  <si>
    <t>30102006-Lámina de aluminio</t>
  </si>
  <si>
    <t>30102007-Lámina de magnesio</t>
  </si>
  <si>
    <t>30102008-Lámina de titanio</t>
  </si>
  <si>
    <t>30102009-Lámina de cobre</t>
  </si>
  <si>
    <t>30102010-Lámina de latón</t>
  </si>
  <si>
    <t>30102011-Lámina de bronce</t>
  </si>
  <si>
    <t>30102012-Lámina de zinc</t>
  </si>
  <si>
    <t>30102013-Lámina de estaño</t>
  </si>
  <si>
    <t>30102014-Lámina de plomo</t>
  </si>
  <si>
    <t>30102015-Lámina de plástico</t>
  </si>
  <si>
    <t>30102016-Lámina de tántalo</t>
  </si>
  <si>
    <t>30102201-Placa de aleación ferrosa</t>
  </si>
  <si>
    <t>30102202-Placa de aleación no ferrosa</t>
  </si>
  <si>
    <t>30102203-Placa de hierro</t>
  </si>
  <si>
    <t>30102204-Placa de acero</t>
  </si>
  <si>
    <t>30102205-Placa de acero inoxidable</t>
  </si>
  <si>
    <t>30102206-Placa de aluminio</t>
  </si>
  <si>
    <t>30102207-Placa de magnesio</t>
  </si>
  <si>
    <t>30102208-Placa de titanio</t>
  </si>
  <si>
    <t>30102209-Placa de cobre</t>
  </si>
  <si>
    <t>30102210-Placa de latón</t>
  </si>
  <si>
    <t>30102211-Placa de bronce</t>
  </si>
  <si>
    <t>30102212-Placa de zinc</t>
  </si>
  <si>
    <t>30102213-Placa de estaño</t>
  </si>
  <si>
    <t>30102214-Placa de plomo</t>
  </si>
  <si>
    <t>30102215-Placa de plástico</t>
  </si>
  <si>
    <t>30102216-Placa de caucho</t>
  </si>
  <si>
    <t>30102217-Placa de concreto</t>
  </si>
  <si>
    <t>30102218-Placa de metales preciosos</t>
  </si>
  <si>
    <t>30102220-Placa de níquel</t>
  </si>
  <si>
    <t>30102221-Placa de fibra</t>
  </si>
  <si>
    <t>30102222-Placa de viruta</t>
  </si>
  <si>
    <t>30102223-Placa de enchape de madera</t>
  </si>
  <si>
    <t>30102224-Placa de tablero de papel o madera (coreboard)</t>
  </si>
  <si>
    <t>30102225-Placa de corcho</t>
  </si>
  <si>
    <t>30102226-Placa de butilo</t>
  </si>
  <si>
    <t>30102227-Placa de tántalo</t>
  </si>
  <si>
    <t>30102301-Perfiles de aleación ferrosa</t>
  </si>
  <si>
    <t>30102302-Perfiles de aleación no ferrosa</t>
  </si>
  <si>
    <t>30102303-Perfiles de hierro</t>
  </si>
  <si>
    <t>30102304-Perfiles de acero</t>
  </si>
  <si>
    <t>30102305-Perfiles de acero inoxidable</t>
  </si>
  <si>
    <t>30102306-Perfiles de aluminio</t>
  </si>
  <si>
    <t>30102307-Perfiles de magnesio</t>
  </si>
  <si>
    <t>30102308-Perfiles de titanio</t>
  </si>
  <si>
    <t>30102309-Perfiles de cobre</t>
  </si>
  <si>
    <t>30102310-Perfiles de latón</t>
  </si>
  <si>
    <t>30102311-Perfiles de bronce</t>
  </si>
  <si>
    <t>30102312-Perfiles de zinc</t>
  </si>
  <si>
    <t>30102313-Perfiles de estaño</t>
  </si>
  <si>
    <t>30102314-Perfiles de plomo</t>
  </si>
  <si>
    <t>30102315-Perfiles de plástico</t>
  </si>
  <si>
    <t>30102316-Perfiles de caucho</t>
  </si>
  <si>
    <t>30102401-Varillas de aleación ferrosa</t>
  </si>
  <si>
    <t>30102402-Varillas de aleación no ferrosa</t>
  </si>
  <si>
    <t>30102403-Varillas de hierro</t>
  </si>
  <si>
    <t>30102404-Varillas de acero</t>
  </si>
  <si>
    <t>30102405-Varillas de acero inoxidable</t>
  </si>
  <si>
    <t>30102406-Varillas de aluminio</t>
  </si>
  <si>
    <t>30102407-Varillas de magnesio</t>
  </si>
  <si>
    <t>30102408-Varillas de titanio</t>
  </si>
  <si>
    <t>30102409-Varillas de cobre</t>
  </si>
  <si>
    <t>30102410-Varillas de latón</t>
  </si>
  <si>
    <t>30102411-Varillas de bronce</t>
  </si>
  <si>
    <t>30102412-Varillas de zinc</t>
  </si>
  <si>
    <t>30102413-Varillas de estaño</t>
  </si>
  <si>
    <t>30102414-Varillas de plomo</t>
  </si>
  <si>
    <t>30102415-Varillas de plástico</t>
  </si>
  <si>
    <t>30102416-Varillas de caucho</t>
  </si>
  <si>
    <t>30102417-Varillas de níquel</t>
  </si>
  <si>
    <t>30102801-Pilares de aluminio</t>
  </si>
  <si>
    <t>30102802-Pilares de concreto</t>
  </si>
  <si>
    <t>30102803-Pilares de acero</t>
  </si>
  <si>
    <t>30102804-Pilares de madera</t>
  </si>
  <si>
    <t>30102901-Postes de cemento o concreto</t>
  </si>
  <si>
    <t>30102903-Postes de metal</t>
  </si>
  <si>
    <t>30102904-Postes de madera</t>
  </si>
  <si>
    <t>30102905-Postes de plástico</t>
  </si>
  <si>
    <t>30102906-Postes de fibra de vidrio</t>
  </si>
  <si>
    <t>30102907-Postes de madera tratada</t>
  </si>
  <si>
    <t>30103101-Rieles de acero</t>
  </si>
  <si>
    <t>30103102-Rieles de aluminio</t>
  </si>
  <si>
    <t>30103103-Rieles de metal</t>
  </si>
  <si>
    <t>30103104-Rieles de madera</t>
  </si>
  <si>
    <t>30103201-Rejilla de acero</t>
  </si>
  <si>
    <t>30103202-Rejilla de acero inoxidable</t>
  </si>
  <si>
    <t>30103203-Rejilla de aluminio</t>
  </si>
  <si>
    <t>30103204-Rejilla de fibra de vidrio</t>
  </si>
  <si>
    <t>30103205-Rejilla de hierro</t>
  </si>
  <si>
    <t>30103206-Rejilla de plástico</t>
  </si>
  <si>
    <t>30103207-Rejilla laminada</t>
  </si>
  <si>
    <t>30103208-Rejilla de madera</t>
  </si>
  <si>
    <t>30103501-Núcleo de panal de aluminio</t>
  </si>
  <si>
    <t>30103502-Núcleo de panal de magnesio</t>
  </si>
  <si>
    <t>30103503-Núcleo de panal de espuma</t>
  </si>
  <si>
    <t>30103504-Núcleo de panal de plástico</t>
  </si>
  <si>
    <t>30103505-Núcleo de panal de madera</t>
  </si>
  <si>
    <t>30103506-Núcleo de panal de metal ferroso</t>
  </si>
  <si>
    <t>30103507-Núcleo de panal de bronce</t>
  </si>
  <si>
    <t>30103508-Núcleo de panal de cobre</t>
  </si>
  <si>
    <t>30103509-Núcleo de panal de acero</t>
  </si>
  <si>
    <t>30103510-Núcleo de panal de plomo</t>
  </si>
  <si>
    <t>30103511-Núcleo de panal de zinc</t>
  </si>
  <si>
    <t>30103512-Núcleo de panal de titanio</t>
  </si>
  <si>
    <t>30103513-Núcleo de panal de latón</t>
  </si>
  <si>
    <t>30103514-Núcleo de panal de metal no ferroso</t>
  </si>
  <si>
    <t>30103515-Núcleo de panal de metales preciosos</t>
  </si>
  <si>
    <t>30103601-Vigas de madera</t>
  </si>
  <si>
    <t>30103602-Vigas compuestas de madera</t>
  </si>
  <si>
    <t>30103603-Madera para marcos</t>
  </si>
  <si>
    <t>30103604-Revestimiento o láminas de madera</t>
  </si>
  <si>
    <t>30103605-Tablones de madera</t>
  </si>
  <si>
    <t>30103606-Armazones de madera</t>
  </si>
  <si>
    <t>30103607-Viguetas de madera</t>
  </si>
  <si>
    <t>30103608-Postes de madera o postes telefónicos</t>
  </si>
  <si>
    <t>30103609-Tabla de tabique de ventilación</t>
  </si>
  <si>
    <t>30103610-Bloque de soporte en minas</t>
  </si>
  <si>
    <t>30103611-Esteras de troncos</t>
  </si>
  <si>
    <t>30103612-Vínculos de ferrocarril</t>
  </si>
  <si>
    <t>30103613-Elemento prefabricado de hyadita</t>
  </si>
  <si>
    <t>30103614-Vigueta de placa de acero</t>
  </si>
  <si>
    <t>30103615-Viga de placa</t>
  </si>
  <si>
    <t>30103616-Marco compuesto</t>
  </si>
  <si>
    <t>30103617-Marco de madera</t>
  </si>
  <si>
    <t>30103618-Marco de acero</t>
  </si>
  <si>
    <t>30103619-Elemento de concreto prefabricado</t>
  </si>
  <si>
    <t>30103620-Bloque de soporte en minas tratado</t>
  </si>
  <si>
    <t>30103621-Vínculo de ferrocarril no tratado</t>
  </si>
  <si>
    <t>30103622-Troncos cuadrados</t>
  </si>
  <si>
    <t>30103623-Barra o malla de refuerzo</t>
  </si>
  <si>
    <t>30103701-Trenza de acero inoxidable</t>
  </si>
  <si>
    <t>30103801-Fibra de acero</t>
  </si>
  <si>
    <t>30103802-Fibra de estaño</t>
  </si>
  <si>
    <t>30103803-Fibra de aluminio</t>
  </si>
  <si>
    <t>30103804-Fibra de aleación</t>
  </si>
  <si>
    <t>30103901-Socavón con cabeza</t>
  </si>
  <si>
    <t>30111501-Concreto aireado</t>
  </si>
  <si>
    <t>30111502-Concreto conductor</t>
  </si>
  <si>
    <t>30111503-Concreto aislante</t>
  </si>
  <si>
    <t>30111504-Morteros</t>
  </si>
  <si>
    <t>30111505-Concreto premezclado</t>
  </si>
  <si>
    <t>30111506-Lechada</t>
  </si>
  <si>
    <t>30111507-Concreto curado en suelo</t>
  </si>
  <si>
    <t>30111508-Concreto permeable al agua</t>
  </si>
  <si>
    <t>30111509-Concreto basado en asfalto</t>
  </si>
  <si>
    <t>30111601-Cemento</t>
  </si>
  <si>
    <t>30111602-Cal clorada</t>
  </si>
  <si>
    <t>30111603-Cal hidráulica</t>
  </si>
  <si>
    <t>30111604-Cal apagada</t>
  </si>
  <si>
    <t>30111605-Cal magra</t>
  </si>
  <si>
    <t>30111607-Cal viva</t>
  </si>
  <si>
    <t>30111701-Enlucido de yeso</t>
  </si>
  <si>
    <t>30111801-Agregado natural</t>
  </si>
  <si>
    <t>30111802-Agregado artificial</t>
  </si>
  <si>
    <t>30111901-Fibra para reforzar concreto</t>
  </si>
  <si>
    <t>30111902-Junta de expansión de construcción</t>
  </si>
  <si>
    <t>30111903-Lámina de malla de alambre</t>
  </si>
  <si>
    <t>30121501-Alquitrán de carbón hulla</t>
  </si>
  <si>
    <t>30121503-Creosota</t>
  </si>
  <si>
    <t>30121504-Bitumen</t>
  </si>
  <si>
    <t>30121601-Asfalto</t>
  </si>
  <si>
    <t>30121602-Brea</t>
  </si>
  <si>
    <t>30121603-Gilsonita</t>
  </si>
  <si>
    <t>30121604-Residuos de alquitrán o petróleo</t>
  </si>
  <si>
    <t>30121605-Marcos de pozo con tapas del registro</t>
  </si>
  <si>
    <t>30121701-Geomalla</t>
  </si>
  <si>
    <t>30121702-Geotextil</t>
  </si>
  <si>
    <t>30121703-Riel de puente</t>
  </si>
  <si>
    <t>30121704-Losa de concreto</t>
  </si>
  <si>
    <t>30121705-Losa de pavimento</t>
  </si>
  <si>
    <t>30121706-Borde de concreto</t>
  </si>
  <si>
    <t>30121707-Tablero de protección contra el ruido</t>
  </si>
  <si>
    <t>30121708-Baldosa de ladrillo</t>
  </si>
  <si>
    <t>30121709-Roca triturada sin grado</t>
  </si>
  <si>
    <t>30121710-Piedra de pavimento</t>
  </si>
  <si>
    <t>30121711-Borde de piedra natural</t>
  </si>
  <si>
    <t>30121712-Cubierta de poste</t>
  </si>
  <si>
    <t>30121713-Tapa de manhole</t>
  </si>
  <si>
    <t>30121714-Caja de manhole</t>
  </si>
  <si>
    <t>30121715-Junta de expansión de puente</t>
  </si>
  <si>
    <t>30121716-Montura de asiento de puente</t>
  </si>
  <si>
    <t>30121717-Baranda</t>
  </si>
  <si>
    <t>30121718-Cerca de seguridad y red cara la caída de rocas</t>
  </si>
  <si>
    <t>30121719-Separador de seguridad de calle</t>
  </si>
  <si>
    <t>30121801-Rejilla para árbol</t>
  </si>
  <si>
    <t>30121802-Varilla de protección de árbol</t>
  </si>
  <si>
    <t>30121803-Prado artificial</t>
  </si>
  <si>
    <t>30121901-Estabilizador de suelo</t>
  </si>
  <si>
    <t>30131502-Bloques de concreto</t>
  </si>
  <si>
    <t>30131503-Bloques de piedra</t>
  </si>
  <si>
    <t>30131504-Bloques de cerámica</t>
  </si>
  <si>
    <t>30131505-Bloques de haydita</t>
  </si>
  <si>
    <t>30131506-Losa de roca natural</t>
  </si>
  <si>
    <t>30131507-Bloque de concreto liviano</t>
  </si>
  <si>
    <t>30131508-Bloque de vidrio</t>
  </si>
  <si>
    <t>30131509-Bloque a prueba de sonido</t>
  </si>
  <si>
    <t>30131510-Bloque de concreto para revestimiento</t>
  </si>
  <si>
    <t>30131511-Unidad de concreto de escollera</t>
  </si>
  <si>
    <t>30131512-Bloque de concreto aireado de peso liviano esterilizado en autoclave</t>
  </si>
  <si>
    <t>30131513-Bloque de caucho</t>
  </si>
  <si>
    <t>30131514-Bloque de culvert construido de concreto reforzado</t>
  </si>
  <si>
    <t>30131515-Bloque de madera</t>
  </si>
  <si>
    <t>30131516-Bloque braille</t>
  </si>
  <si>
    <t>30131517-Bloque de adobe</t>
  </si>
  <si>
    <t>30131602-Ladrillos de cerámica</t>
  </si>
  <si>
    <t>30131603-Ladrillos de concreto</t>
  </si>
  <si>
    <t>30131604-Ladrillos de piedra</t>
  </si>
  <si>
    <t>30131605-Ladrillo sílico – calcáreo</t>
  </si>
  <si>
    <t>30131606-Ladrillo de loess</t>
  </si>
  <si>
    <t>30131607-Ladrillo de arcilla</t>
  </si>
  <si>
    <t>30131608-Ladrillo vitrificado con sal</t>
  </si>
  <si>
    <t>30131609-Ladrillo manufacturado</t>
  </si>
  <si>
    <t>30131610-Ladrillo antifuego</t>
  </si>
  <si>
    <t>30131702-Losas o baldosas de piedra</t>
  </si>
  <si>
    <t>30131703-Losas o baldosas de concreto</t>
  </si>
  <si>
    <t>30131704-Losas o baldosas de cerámica</t>
  </si>
  <si>
    <t>30131705-Lápidas</t>
  </si>
  <si>
    <t>30131706-Losas o baldosas de metal</t>
  </si>
  <si>
    <t>30141501-Burletes</t>
  </si>
  <si>
    <t>30141503-Aislamiento de espuma</t>
  </si>
  <si>
    <t>30141505-Revestimiento de aislamiento térmico</t>
  </si>
  <si>
    <t>30141508-Aislamiento de fibra</t>
  </si>
  <si>
    <t>30141510-Barrido de puerta</t>
  </si>
  <si>
    <t>30141511-Película de ventana</t>
  </si>
  <si>
    <t>30141512-Kits de aislamiento térmico</t>
  </si>
  <si>
    <t>30141513-Ladrillos aislantes térmicos</t>
  </si>
  <si>
    <t>30141514-Aislación de poliestireno expandido eps</t>
  </si>
  <si>
    <t>30141515-Aislación de poliestireno extruido xps</t>
  </si>
  <si>
    <t>30141516-Aislación de lana mineral</t>
  </si>
  <si>
    <t>30141601-Aislación acústica</t>
  </si>
  <si>
    <t>30141603-Escudos térmicas</t>
  </si>
  <si>
    <t>30141604-Aislación por recubrimiento aerosol</t>
  </si>
  <si>
    <t>30141605-Material a prueba de incendios</t>
  </si>
  <si>
    <t>30141701-Capa sellante de tabla de asfalto</t>
  </si>
  <si>
    <t>30141702-Capa sellante plástica</t>
  </si>
  <si>
    <t>30141703-Capa sellante ce caucho</t>
  </si>
  <si>
    <t>30151501-Techado prearmado</t>
  </si>
  <si>
    <t>30151502-Valles de techo</t>
  </si>
  <si>
    <t>30151503-Textiles de techado</t>
  </si>
  <si>
    <t>30151505-Membranas para techos</t>
  </si>
  <si>
    <t>30151507-Huelgos</t>
  </si>
  <si>
    <t>30151508-Tejas de asfalto</t>
  </si>
  <si>
    <t>30151509-Armazones</t>
  </si>
  <si>
    <t>30151510-Tejados de pizarra</t>
  </si>
  <si>
    <t>30151511-Tejas de concreto</t>
  </si>
  <si>
    <t>30151512-Tejas de ladrillo</t>
  </si>
  <si>
    <t>30151513-Tejas de cerámica</t>
  </si>
  <si>
    <t>30151514-Tejas metálicas</t>
  </si>
  <si>
    <t>30151515-Tejas de madera</t>
  </si>
  <si>
    <t>30151601-Plafones de tejado</t>
  </si>
  <si>
    <t>30151602-Planchas de escurrimiento</t>
  </si>
  <si>
    <t>30151603-Parada de grava</t>
  </si>
  <si>
    <t>30151605-Drenajes de tejados</t>
  </si>
  <si>
    <t>30151607-Claraboyas de ventilación</t>
  </si>
  <si>
    <t>30151608-Sofitos</t>
  </si>
  <si>
    <t>30151609-Bordes de tejado</t>
  </si>
  <si>
    <t>30151610-Escarificadores de tejado</t>
  </si>
  <si>
    <t>30151701-Boquillas de bajantes</t>
  </si>
  <si>
    <t>30151702-Dinteles para goteo</t>
  </si>
  <si>
    <t>30151703-Canaletas</t>
  </si>
  <si>
    <t>30151704-Bloques contra salpicaduras</t>
  </si>
  <si>
    <t>30151801-Postigos</t>
  </si>
  <si>
    <t>30151802-Recubrimiento</t>
  </si>
  <si>
    <t>30151803-Empalmes de revestimiento de paredes</t>
  </si>
  <si>
    <t>30151805-Estucado</t>
  </si>
  <si>
    <t>30151806-Muros de bloque de vidrio</t>
  </si>
  <si>
    <t>30151807-Materiales para terminados exteriores</t>
  </si>
  <si>
    <t>30151808-Molde de ladrillo</t>
  </si>
  <si>
    <t>30151901-Toldos</t>
  </si>
  <si>
    <t>30151902-Marquesinas</t>
  </si>
  <si>
    <t>30152001-Cercado de metal</t>
  </si>
  <si>
    <t>30152002-Cercado de madera</t>
  </si>
  <si>
    <t>30152003-Vallado de fibrocemento</t>
  </si>
  <si>
    <t>30152101-Acero de perdigones</t>
  </si>
  <si>
    <t>30161501-Fibra prensada</t>
  </si>
  <si>
    <t>30161502-Papel de colgadura</t>
  </si>
  <si>
    <t>30161503-Drywall</t>
  </si>
  <si>
    <t>30161504-Protectores de esquinas</t>
  </si>
  <si>
    <t>30161505-Paneles o empanelado</t>
  </si>
  <si>
    <t>30161508-Rodillo de papel de colgadura</t>
  </si>
  <si>
    <t>30161509-Tabla de yeso</t>
  </si>
  <si>
    <t>30161510-Cobertura de pared plástica</t>
  </si>
  <si>
    <t>30161511-Tela de pared</t>
  </si>
  <si>
    <t>30161601-Baldosines acústicos para techos</t>
  </si>
  <si>
    <t>30161602-Paneles para techos</t>
  </si>
  <si>
    <t>30161603-Encofrados</t>
  </si>
  <si>
    <t>30161604-Sistemas de cielo raso</t>
  </si>
  <si>
    <t>30161701-Alfombrado</t>
  </si>
  <si>
    <t>30161702-Pisos de madera</t>
  </si>
  <si>
    <t>30161703-Linóleo</t>
  </si>
  <si>
    <t>30161705-Pisos de caucho</t>
  </si>
  <si>
    <t>30161706-Pisos de baldosa o piedra</t>
  </si>
  <si>
    <t>30161707-Pisos de vinilo</t>
  </si>
  <si>
    <t>30161708-Alfombras de nudos</t>
  </si>
  <si>
    <t>30161709-Alfombras de penachos</t>
  </si>
  <si>
    <t>30161710-Pisos laminados</t>
  </si>
  <si>
    <t>30161711-Alfombras para exteriores</t>
  </si>
  <si>
    <t>30161712-Perfiles laminados para suelos</t>
  </si>
  <si>
    <t>30161713-Almohadilla para alfombras</t>
  </si>
  <si>
    <t>30161714-Suelo de corcho</t>
  </si>
  <si>
    <t>30161715-Enrejados de madera</t>
  </si>
  <si>
    <t>30161717-Pisos para accesos</t>
  </si>
  <si>
    <t>30161718-Piso de acero antideslizante</t>
  </si>
  <si>
    <t>30161719-Fieltro para alfombras</t>
  </si>
  <si>
    <t>30161720-Panel de piso</t>
  </si>
  <si>
    <t>30161721-Umbral de piso</t>
  </si>
  <si>
    <t>30161801-Armarios</t>
  </si>
  <si>
    <t>30161803-Armarios domésticos</t>
  </si>
  <si>
    <t>30161804-Armarios de escuela</t>
  </si>
  <si>
    <t>30161805-Armarios de laboratorio</t>
  </si>
  <si>
    <t>30161806-Closet</t>
  </si>
  <si>
    <t>30161807-Cajón</t>
  </si>
  <si>
    <t>30161808-Ensamble para deslizamiento del cajón</t>
  </si>
  <si>
    <t>30161809-Almohadillas contra cierre brusco</t>
  </si>
  <si>
    <t>30161810-Gabinete tri – view</t>
  </si>
  <si>
    <t>30161901-Puertas de rejilla</t>
  </si>
  <si>
    <t>30161902-Columnas</t>
  </si>
  <si>
    <t>30161903-Paneles de madera</t>
  </si>
  <si>
    <t>30161904-Cornisas</t>
  </si>
  <si>
    <t>30161905-Cercos de puertas</t>
  </si>
  <si>
    <t>30161906-Moldes</t>
  </si>
  <si>
    <t>30161908-Piezas de escaleras</t>
  </si>
  <si>
    <t>30162001-Laminado de alta presión</t>
  </si>
  <si>
    <t>30162002-Laminado especial</t>
  </si>
  <si>
    <t>30162003-Laminado de metal</t>
  </si>
  <si>
    <t>30162004-Laminado de reborde</t>
  </si>
  <si>
    <t>30162005-Lámina térmica rígida o rtf</t>
  </si>
  <si>
    <t>30162101-Escaleras de acero</t>
  </si>
  <si>
    <t>30162102-Escaleras de madera</t>
  </si>
  <si>
    <t>30162103-Escaleras de concreto</t>
  </si>
  <si>
    <t xml:space="preserve">30162104-Arista del escalón </t>
  </si>
  <si>
    <t>30162201-Mesón laminado</t>
  </si>
  <si>
    <t>30162202-Mesón de mármol cultivado</t>
  </si>
  <si>
    <t>30162203-Mesón de superficie sólida</t>
  </si>
  <si>
    <t>30162204-Mesón de granito</t>
  </si>
  <si>
    <t>30162301-Piezas o ensamble de “lazy susan”</t>
  </si>
  <si>
    <t>30162302-Engaste de rejilla o cajón para condimentos</t>
  </si>
  <si>
    <t>30162303-Piezas o ensamble de caneca de la basura de sacar</t>
  </si>
  <si>
    <t>30162304-Piezas o ensamble de despensa</t>
  </si>
  <si>
    <t>30162305-Piezas o ensamble de bandeja de inclinar</t>
  </si>
  <si>
    <t>30162306-Piezas o ensamble de montura de puerta o toalla deslizable</t>
  </si>
  <si>
    <t>30162307-Piezas o ensamble de ancheta de sacar o voltear</t>
  </si>
  <si>
    <t>30162308-Tapa o ensamble de caja para el pan</t>
  </si>
  <si>
    <t>30162309-Estante para copas</t>
  </si>
  <si>
    <t>30162310-Bandera rodante</t>
  </si>
  <si>
    <t xml:space="preserve">30162311-Recipiente de almacenamiento de deslizar o su ensamble </t>
  </si>
  <si>
    <t>30162401-Pared plegable</t>
  </si>
  <si>
    <t>30162402-Pantalla o biombo o cubículo</t>
  </si>
  <si>
    <t>30162403-Sistema de pared interior</t>
  </si>
  <si>
    <t>30162404-Pared de cuarto frío</t>
  </si>
  <si>
    <t>30171501-Puertas de cristal</t>
  </si>
  <si>
    <t>30171502-Puertas de pantalla</t>
  </si>
  <si>
    <t>30171503-Puertas rodantes</t>
  </si>
  <si>
    <t>30171504-Puertas de madera</t>
  </si>
  <si>
    <t>30171505-Puertas de metal</t>
  </si>
  <si>
    <t>30171506-Contrapuertas</t>
  </si>
  <si>
    <t>30171507-Marcos de puertas o quicios</t>
  </si>
  <si>
    <t>30171508-Puertas corrediza empotrable</t>
  </si>
  <si>
    <t>30171509-Puertas giratorias</t>
  </si>
  <si>
    <t>30171510-Puertas automáticas</t>
  </si>
  <si>
    <t>30171511-Puerta de vaivén</t>
  </si>
  <si>
    <t>30171512-Abridores de puertas</t>
  </si>
  <si>
    <t>30171513-Rodapiés</t>
  </si>
  <si>
    <t>30171514-Cerradores de puertas</t>
  </si>
  <si>
    <t>30171515-Puerta de inspección</t>
  </si>
  <si>
    <t>30171516-Pantalla para puertas</t>
  </si>
  <si>
    <t>30171517-Puertas a prueba de sonido</t>
  </si>
  <si>
    <t>30171518-Puertas imperfectas</t>
  </si>
  <si>
    <t>30171519-Puertas anti – explosión</t>
  </si>
  <si>
    <t>30171520-Loop de puerta y ventana</t>
  </si>
  <si>
    <t>30171521-Puerta hermética contra agua</t>
  </si>
  <si>
    <t>30171522-Puerta hermética sin circulación de aire</t>
  </si>
  <si>
    <t>30171523-Puerta de escape de incendio</t>
  </si>
  <si>
    <t>30171524-Puerta de protección contra rayos</t>
  </si>
  <si>
    <t>30171525-Puerta de presión</t>
  </si>
  <si>
    <t>30171526-Puerta plegable</t>
  </si>
  <si>
    <t>30171604-Ventanas de guillotina</t>
  </si>
  <si>
    <t>30171605-Ventanas de apertura horizontal</t>
  </si>
  <si>
    <t>30171606-Ventanas giratorias</t>
  </si>
  <si>
    <t>30171607-Ventanas con hoja de desplazamiento horizontal</t>
  </si>
  <si>
    <t>30171608-Ventanas basculantes o de montante</t>
  </si>
  <si>
    <t>30171609-Ventanas fijas</t>
  </si>
  <si>
    <t>30171610-Miradores</t>
  </si>
  <si>
    <t>30171611-Ventana de miradores</t>
  </si>
  <si>
    <t>30171612-Ventanas salientes</t>
  </si>
  <si>
    <t>30171613-Paredes de vidrio</t>
  </si>
  <si>
    <t>30171614-Pantallas de ventana</t>
  </si>
  <si>
    <t>30171615-Ventanas francesas o puerta – ventanas</t>
  </si>
  <si>
    <t>30171701-Adoquines</t>
  </si>
  <si>
    <t>30171703-Vidrio biselado</t>
  </si>
  <si>
    <t>30171704-Vidrio con plomo</t>
  </si>
  <si>
    <t>30171705-Vidrio laminado</t>
  </si>
  <si>
    <t>30171706-Vidrio templado</t>
  </si>
  <si>
    <t>30171707-Vidrio de seguridad</t>
  </si>
  <si>
    <t>30171708-Vidrio flotado</t>
  </si>
  <si>
    <t>30171709-Vidrio con alambre incrustado</t>
  </si>
  <si>
    <t>30171710-Vidrio de aislación</t>
  </si>
  <si>
    <t>30171711-Vidrio corrugado</t>
  </si>
  <si>
    <t>30171712-Vitrales</t>
  </si>
  <si>
    <t>30171801-Claraboyas fijas</t>
  </si>
  <si>
    <t>30171802-Claraboyas con ventilación</t>
  </si>
  <si>
    <t>30171803-Claraboyas de tubo</t>
  </si>
  <si>
    <t>30171804-Tapa de humo</t>
  </si>
  <si>
    <t>30171901-Marcos para ventanas de guillotina</t>
  </si>
  <si>
    <t>30171902-Marcos para ventanas de apertura horizontal</t>
  </si>
  <si>
    <t>30171903-Marcos para ventanas giratorias</t>
  </si>
  <si>
    <t>30171904-Marcos para ventanas con hojas de desplazamiento horizontal</t>
  </si>
  <si>
    <t>30171905-Marcos para ventanas basculantes o de montante</t>
  </si>
  <si>
    <t>30171906-Marcos para ventanas fijas</t>
  </si>
  <si>
    <t>30171907-Alfeizar o antepecho</t>
  </si>
  <si>
    <t>30171908-Arco de ventana</t>
  </si>
  <si>
    <t>30172001-Puerta de barra sencilla</t>
  </si>
  <si>
    <t>30172002-Puerta de doble barra</t>
  </si>
  <si>
    <t>30172101-Puerta de garaje pan</t>
  </si>
  <si>
    <t>30172102-Puerta de garaje en sándwich aislada</t>
  </si>
  <si>
    <t>30172103-Puerta de garaje de madera</t>
  </si>
  <si>
    <t>30172104-Puerta de garaje de carroza</t>
  </si>
  <si>
    <t>30172105-Puerta de garaje de pantalla</t>
  </si>
  <si>
    <t>30172106-Puerta de garaje de de pvc</t>
  </si>
  <si>
    <t>30172107-Puerta de garaje de eslabones de cadena</t>
  </si>
  <si>
    <t>30172108-Puerta de garaje rodante</t>
  </si>
  <si>
    <t>30172109-Componente de puerta de garaje</t>
  </si>
  <si>
    <t xml:space="preserve">30172110-Accesorio de puerta de garaje </t>
  </si>
  <si>
    <t>30172111-Operador completo de puerta de garaje</t>
  </si>
  <si>
    <t>30172112-Componente de operador de puerta de garaje</t>
  </si>
  <si>
    <t>30172113-Accesorio de operador de puerta de garaje</t>
  </si>
  <si>
    <t>30181501-Tinas o bañeras</t>
  </si>
  <si>
    <t>30181502-Bidés</t>
  </si>
  <si>
    <t>30181503-Duchas</t>
  </si>
  <si>
    <t>30181504-Lavamanos</t>
  </si>
  <si>
    <t>30181505-Inodoros o excusados</t>
  </si>
  <si>
    <t>30181506-Orinales</t>
  </si>
  <si>
    <t>30181507-Cerramientos para bañeras o duchas</t>
  </si>
  <si>
    <t>30181508-Divisiones de baños</t>
  </si>
  <si>
    <t>30181511-Inodoros o excusados</t>
  </si>
  <si>
    <t>30181514-Tapa de tanque del inodoro</t>
  </si>
  <si>
    <t>30181515-Tanque del inodoro</t>
  </si>
  <si>
    <t>30181516-Sauna</t>
  </si>
  <si>
    <t>30181517-Jacuzzi</t>
  </si>
  <si>
    <t>30181601-Jabonera</t>
  </si>
  <si>
    <t>30181602-Toallero</t>
  </si>
  <si>
    <t>30181603-Bizcocho o asiento del inodoro</t>
  </si>
  <si>
    <t>30181604-Tapa del bizcocho</t>
  </si>
  <si>
    <t>30181605-Desagüe</t>
  </si>
  <si>
    <t>30181606-Ganchos de baño</t>
  </si>
  <si>
    <t>30181607-Cortina de baño o su ensamble</t>
  </si>
  <si>
    <t>30181608-Varilla de ducha</t>
  </si>
  <si>
    <t>30181609-Soporte para frascos de ducha</t>
  </si>
  <si>
    <t>30181610-Soporte de  papel higiénico</t>
  </si>
  <si>
    <t>30181611-Soporte de cepillos de dientes o vaso</t>
  </si>
  <si>
    <t>30181612-Gancho para la máquina afeitadora</t>
  </si>
  <si>
    <t>30181613-Faldón de la tina o del jacuzzi</t>
  </si>
  <si>
    <t>30181614-Dispensador de jabón</t>
  </si>
  <si>
    <t>30181701-Llave de registro</t>
  </si>
  <si>
    <t>30181801-Pomo de ducha</t>
  </si>
  <si>
    <t>30181802-Aireador de la ducha</t>
  </si>
  <si>
    <t>30181803-Ducha teléfono</t>
  </si>
  <si>
    <t>30181804-Grifo</t>
  </si>
  <si>
    <t>30181805-Ducha combinada fija y teléfono</t>
  </si>
  <si>
    <t>30181806-Chorros</t>
  </si>
  <si>
    <t>30181807-Boquilla</t>
  </si>
  <si>
    <t>30181808-Válvulas ocultas</t>
  </si>
  <si>
    <t>30181809-Kit de reparación de duchas teléfono</t>
  </si>
  <si>
    <t>30181810-Ajuste de grifo</t>
  </si>
  <si>
    <t>30181811-Kit de reparación de grifo</t>
  </si>
  <si>
    <t>30181812-Rociador de cuerpo</t>
  </si>
  <si>
    <t>30191501-Escaleras</t>
  </si>
  <si>
    <t>30191502-Andamios</t>
  </si>
  <si>
    <t>30191505-Taburete escalonado</t>
  </si>
  <si>
    <t>30191506-Escalón de plataforma</t>
  </si>
  <si>
    <t>30191507-Escalera de combinación</t>
  </si>
  <si>
    <t>30191508-Escalera de techo</t>
  </si>
  <si>
    <t>30191509-Escalera de escape de incendios</t>
  </si>
  <si>
    <t>30191510-Escalera de extinguidor de incendios</t>
  </si>
  <si>
    <t>30191601-Barandas</t>
  </si>
  <si>
    <t>30191602-Estabilizadores de andamiaje</t>
  </si>
  <si>
    <t>30191603-Piso del andamiaje</t>
  </si>
  <si>
    <t>30191604-Varillas cruzadas del andamio</t>
  </si>
  <si>
    <t>30191605-Marco del andamio</t>
  </si>
  <si>
    <t>30191606-Escalera del andamio</t>
  </si>
  <si>
    <t>30191607-Contrapeso del andamio</t>
  </si>
  <si>
    <t>30191608-Ménsula del andamio</t>
  </si>
  <si>
    <t>30191609-Plataforma del andamio</t>
  </si>
  <si>
    <t>30191610-Pescante del andamio</t>
  </si>
  <si>
    <t>30191611-Dispositivo de fijación del andamio</t>
  </si>
  <si>
    <t>30191612-Cuerda de alambre del andamio</t>
  </si>
  <si>
    <t>30191613-Plataforma de la escalera</t>
  </si>
  <si>
    <t>30191614-Bandeja de la escalera</t>
  </si>
  <si>
    <t>30191615-Descanso de la escalera</t>
  </si>
  <si>
    <t>30191616-Red de seguridad de construcción</t>
  </si>
  <si>
    <t>30191617-Cerramiento de seguridad de la construcción</t>
  </si>
  <si>
    <t>30191701-Caseta de construcción</t>
  </si>
  <si>
    <t>30191702-Tráiler de construcción</t>
  </si>
  <si>
    <t>30191801-Formaleta estructural</t>
  </si>
  <si>
    <t>30191802-Accesorio de formaleta estructural</t>
  </si>
  <si>
    <t>30191803-Espaciador estructural</t>
  </si>
  <si>
    <t>30241501-Conector de marcos de tubos</t>
  </si>
  <si>
    <t>30241502-Placa de anclaje</t>
  </si>
  <si>
    <t xml:space="preserve">30241503-Anillo de soporte </t>
  </si>
  <si>
    <t>30241504-Placa base</t>
  </si>
  <si>
    <t>30241505-Cúpula</t>
  </si>
  <si>
    <t>30241506-Campana funicular</t>
  </si>
  <si>
    <t>30241507-Aguilón</t>
  </si>
  <si>
    <t>30241508-Poste grúa y accesorios</t>
  </si>
  <si>
    <t xml:space="preserve">30241509-Sección de mástil y poste rey </t>
  </si>
  <si>
    <t>30241510-Poste lateral</t>
  </si>
  <si>
    <t>30241511-Estaca o clavija</t>
  </si>
  <si>
    <t>30241512-Travesaño</t>
  </si>
  <si>
    <t>30241513-Marco en a de acero</t>
  </si>
  <si>
    <t>30241514-Sujetador estructural</t>
  </si>
  <si>
    <t>30241515-Herramienta de alineación estructural</t>
  </si>
  <si>
    <t>30241601-Tarima y accesorios de la tribuna</t>
  </si>
  <si>
    <t>30241602-Escalón</t>
  </si>
  <si>
    <t>30241603-Durmiente</t>
  </si>
  <si>
    <t>30241604-Elevador de escalones</t>
  </si>
  <si>
    <t>30241701-Viga o riel o tubería de marco</t>
  </si>
  <si>
    <t>30241702-Sección de lienzo de estructura portátil</t>
  </si>
  <si>
    <t>30251501-Perno y armazón de combinación de techo</t>
  </si>
  <si>
    <t>30251502-Placa de techo</t>
  </si>
  <si>
    <t>30251503-Cápsula o cartucho de resina adhesiva</t>
  </si>
  <si>
    <t>30251504-Celda de expansión</t>
  </si>
  <si>
    <t>30251505-Estera de nervadura</t>
  </si>
  <si>
    <t>30261501-Barra de latón enrollado en caliente c 360</t>
  </si>
  <si>
    <t>30261502-Barra de latón forjado en caliente c 360</t>
  </si>
  <si>
    <t>30261503-Barra de latón enrollado en caliente c 464</t>
  </si>
  <si>
    <t>30261504-Barra de latón forjado en caliente c 464</t>
  </si>
  <si>
    <t>30261505-Barra de latón estirado en frío c 464</t>
  </si>
  <si>
    <t>30261601-Lámina de latón enrollado en caliente c 360</t>
  </si>
  <si>
    <t>30261602-Lámina de latón forjado en caliente c 464</t>
  </si>
  <si>
    <t>30261603-Lámina de latón enrollado en frío c 464</t>
  </si>
  <si>
    <t>30261701-Alambre de latón</t>
  </si>
  <si>
    <t>30261702-Banda de latón</t>
  </si>
  <si>
    <t>30261703-Palanquilla de latón</t>
  </si>
  <si>
    <t>30261704-Lingote de latón</t>
  </si>
  <si>
    <t>30261801-Barra de magnesio extruida</t>
  </si>
  <si>
    <t>30261802-Lámina de magnesio enrollada en frío</t>
  </si>
  <si>
    <t>30261901-Alambre de magnesio</t>
  </si>
  <si>
    <t>30261902-Banda de magnesio</t>
  </si>
  <si>
    <t>30261903-Palanquilla de magnesio</t>
  </si>
  <si>
    <t>30261904-Lingote de magnesio</t>
  </si>
  <si>
    <t>30262001-Barra de titanio fundida</t>
  </si>
  <si>
    <t>30262002-Lámina de titanio enrollada en caliente</t>
  </si>
  <si>
    <t>30262101-Alambre de titanio</t>
  </si>
  <si>
    <t>30262102-Banda de titanio</t>
  </si>
  <si>
    <t>30262103-Palanquilla de titanio</t>
  </si>
  <si>
    <t>30262104-Lingote de titanio</t>
  </si>
  <si>
    <t>30262201-Barra de cobre estirada en frío</t>
  </si>
  <si>
    <t>30262202-Barra de cobre enrollada en caliente</t>
  </si>
  <si>
    <t>30262301-Lámina de cobre enrollada en caliente</t>
  </si>
  <si>
    <t>30262302-Lámina de cobre enrollada en frío</t>
  </si>
  <si>
    <t>30262401-Alambre de cobre</t>
  </si>
  <si>
    <t>30262402-Banda de cobre enrollada en caliente</t>
  </si>
  <si>
    <t>30262403-Banda de cobre enrollada en frío</t>
  </si>
  <si>
    <t>30262404-Palanquilla de cobre</t>
  </si>
  <si>
    <t>30262405-Lingote de cobre</t>
  </si>
  <si>
    <t>30262501-Barra de bronce fósforo enrollada en caliente</t>
  </si>
  <si>
    <t>30262502-Barra de bronce fósforo enrollada en frío</t>
  </si>
  <si>
    <t>30262503-Barra de bronce aluminio enrollada en caliente</t>
  </si>
  <si>
    <t>30262504-Barra de bronce aluminio estirada en frío</t>
  </si>
  <si>
    <t>30262505-Barra de bronce silicona enrollada en caliente</t>
  </si>
  <si>
    <t>30262506-Barra de bronce silicona estirada en frío</t>
  </si>
  <si>
    <t>30262601-Lámina de bronce fósforo enrollada en caliente</t>
  </si>
  <si>
    <t>30262602-Lámina de bronce fósforo enrollada en frío</t>
  </si>
  <si>
    <t>30262603-Lámina de bronce aluminio enrollada en caliente</t>
  </si>
  <si>
    <t>30262604-Lámina de bronce aluminio estirada en frío</t>
  </si>
  <si>
    <t>30262605-Lámina de bronce silicona enrollada en caliente</t>
  </si>
  <si>
    <t>30262606-Lámina de bronce silicona estirada en frío</t>
  </si>
  <si>
    <t>30262701-Rollo de alambre de bronce</t>
  </si>
  <si>
    <t>30262702-Banda de bronce</t>
  </si>
  <si>
    <t>30262703-Palanquilla de bronce</t>
  </si>
  <si>
    <t>30262704-Lingote de bronce</t>
  </si>
  <si>
    <t>30262801-Barra de zinc enrollada en caliente</t>
  </si>
  <si>
    <t>30262802-Lámina de zinc enrollada en caliente</t>
  </si>
  <si>
    <t>30262901-Alambre de zinc</t>
  </si>
  <si>
    <t>30262902-Banda de zinc</t>
  </si>
  <si>
    <t>30262903-Palanquilla de zinc</t>
  </si>
  <si>
    <t>30262904-Lingote de zinc</t>
  </si>
  <si>
    <t>30263001-Barra de estaño estirada en frío</t>
  </si>
  <si>
    <t>30263002-Barra de estaño enrollada en caliente</t>
  </si>
  <si>
    <t>30263101-Lámina de estaño enrollada en caliente</t>
  </si>
  <si>
    <t>30263102-Lámina de estaño enrollada en frío</t>
  </si>
  <si>
    <t>30263201-Alambre de estaño</t>
  </si>
  <si>
    <t>30263202-Banda de estaño</t>
  </si>
  <si>
    <t>30263203-Lingote de estaño</t>
  </si>
  <si>
    <t>30263301-Barra de plomo extruido</t>
  </si>
  <si>
    <t>30263302-Barra de plomo enrollada en caliente</t>
  </si>
  <si>
    <t>30263303-Barra de plomo estirada en frío</t>
  </si>
  <si>
    <t>30263401-Lámina de plomo enrollada en caliente</t>
  </si>
  <si>
    <t>30263402-Lámina de plomo enrollada en frío</t>
  </si>
  <si>
    <t>30263501-Alambre de plomo</t>
  </si>
  <si>
    <t>30263502-Banda de plomo</t>
  </si>
  <si>
    <t>30263503-Palanquilla de plomo</t>
  </si>
  <si>
    <t>30263504-Lingote de plomo</t>
  </si>
  <si>
    <t>30263601-Barra de acero al carbón serie sae 1000 estirada en frío</t>
  </si>
  <si>
    <t>30263602-Barra de acero al carbón serie sae 1100 estirada en frío</t>
  </si>
  <si>
    <t>30263603-Barra de acero al carbón serie sae 1200 estirada en frío</t>
  </si>
  <si>
    <t>30263604-Barra de acero al carbón serie sae 1500 estirada en frío</t>
  </si>
  <si>
    <t>30263605-Barra de acero al carbón serie sae 1000 enrollada en caliente</t>
  </si>
  <si>
    <t>30263606-Barra de acero al carbón serie sae 1100 enrollada en caliente</t>
  </si>
  <si>
    <t>30263607-Barra de acero al carbón serie sae 1200 enrollada en caliente</t>
  </si>
  <si>
    <t>30263608-Barra de acero al carbón serie sae 1500 enrollada en caliente</t>
  </si>
  <si>
    <t>30263701-Barra de aleación de acero  serie sae 4000 estirada en frío</t>
  </si>
  <si>
    <t>30263702-Barra de aleación de acero  serie sae 5000 estirada en frío</t>
  </si>
  <si>
    <t>30263703-Barra de aleación de acero  serie sae 6000 estirada en frío</t>
  </si>
  <si>
    <t>30263704-Barra de aleación de acero  serie sae 8000 estirada en frío</t>
  </si>
  <si>
    <t>30263705-Barra de aleación de acero  serie sae 9000 estirada en frío</t>
  </si>
  <si>
    <t>30263706-Barra de aleación de acero  serie sae 4000 enrollada en caliente</t>
  </si>
  <si>
    <t>30263707-Barra de aleación de acero  serie sae 5000 enrollada en caliente</t>
  </si>
  <si>
    <t>30263708-Barra de aleación de acero  serie sae 6000 enrollada en caliente</t>
  </si>
  <si>
    <t>30263709-Barra de aleación de acero  serie sae 8000 enrollada en caliente</t>
  </si>
  <si>
    <t>30263710-Barra de aleación de acero  serie sae 9000 enrollada en caliente</t>
  </si>
  <si>
    <t>30263801-Barra de acero de herramienta estirada en frío</t>
  </si>
  <si>
    <t>30263802-Barra de acero de herramienta enrollada en caliente</t>
  </si>
  <si>
    <t>30263901-Barra de acero de alta resistencia baja aleación hsla enrollada en caliente</t>
  </si>
  <si>
    <t>30264001-Lámina de acero al carbón serie sae 1000 enrollada en caliente</t>
  </si>
  <si>
    <t>30264002-Lámina de acero al carbón serie sae 1100 enrollada en caliente</t>
  </si>
  <si>
    <t>30264003-Lámina de acero al carbón serie sae 1200 enrollada en caliente</t>
  </si>
  <si>
    <t>30264004-Lámina de acero al carbón serie sae 1500 enrollada en caliente</t>
  </si>
  <si>
    <t>30264005-Lámina de acero al carbón electro galvanizada serie sae 1000 enrollada en caliente</t>
  </si>
  <si>
    <t>30264006-Lámina de acero al carbón electro galvanizada serie sae 1100 enrollada en caliente</t>
  </si>
  <si>
    <t>30264007-Lámina de acero al carbón electro galvanizada serie sae 1200 enrollada en caliente</t>
  </si>
  <si>
    <t>30264008-Lámina de acero al carbón electro galvanizada serie sae 1500 enrollada en caliente</t>
  </si>
  <si>
    <t>30264009-Lámina de acero al carbón inmersión en caliente galvanizada serie sae 1000 enrollada en caliente</t>
  </si>
  <si>
    <t>30264010-Lámina de acero al carbón inmersión en caliente galvanizada serie sae 1100 enrollada en caliente</t>
  </si>
  <si>
    <t>30264011-Lámina de acero al carbón inmersión en caliente galvanizada serie sae 1200 enrollada en caliente</t>
  </si>
  <si>
    <t>30264012-Lámina de acero al carbón inmersión en caliente galvanizada serie sae 1500 enrollada en caliente</t>
  </si>
  <si>
    <t>30264013-Lámina de acero al carbón serie sae 1000 enrollada en frío</t>
  </si>
  <si>
    <t>30264014-Lámina de acero al carbón serie sae 1100 enrollada en frío</t>
  </si>
  <si>
    <t>30264015-Lámina de acero al carbón serie sae 1200 enrollada en frío</t>
  </si>
  <si>
    <t>30264016-Lámina de acero al carbón serie sae 1500 enrollada en frío</t>
  </si>
  <si>
    <t>30264017-Lámina de acero al carbón electro galvanizada serie sae 1000 enrollada en frío</t>
  </si>
  <si>
    <t>30264018-Lámina de acero al carbón electro galvanizada serie sae 1100 enrollada en frío</t>
  </si>
  <si>
    <t>30264019-Lámina de acero al carbón electro galvanizada serie sae 1200 enrollada en frío</t>
  </si>
  <si>
    <t>30264020-Lámina de acero al carbón electro galvanizada serie sae 1500 enrollada en frío</t>
  </si>
  <si>
    <t>30264021-Lámina de acero al carbón inmersión en caliente galvanizada serie sae 1000 enrollada en frío</t>
  </si>
  <si>
    <t>30264022-Lámina de acero al carbón inmersión en caliente galvanizada serie sae 1100 enrollada en frío</t>
  </si>
  <si>
    <t>30264023-Lámina de acero al carbón inmersión en caliente galvanizada serie sae 1200 enrollada en frío</t>
  </si>
  <si>
    <t>30264024-Lámina de acero al carbón inmersión en caliente galvanizada serie sae 1500 enrollada en frío</t>
  </si>
  <si>
    <t>30264101-Lámina de aleación de acero al carbón serie sae 4000 enrollada en caliente</t>
  </si>
  <si>
    <t>30264102-Lámina de aleación de acero al carbón serie sae 5000 enrollada en caliente</t>
  </si>
  <si>
    <t>30264103-Lámina de aleación de acero al carbón serie sae 6000 enrollada en caliente</t>
  </si>
  <si>
    <t>30264104-Lámina de aleación de acero al carbón serie sae 8000 enrollada en caliente</t>
  </si>
  <si>
    <t>30264105-Lámina de aleación de acero al carbón serie sae 9000 enrollada en caliente</t>
  </si>
  <si>
    <t>30264106-Lámina de aleación de acero al carbón serie sae 4000 enrollada en frío</t>
  </si>
  <si>
    <t>30264107-Lámina de aleación de acero al carbón serie sae 5000 enrollada en frío</t>
  </si>
  <si>
    <t>30264108-Lámina de aleación de acero al carbón serie sae 6000 enrollada en frío</t>
  </si>
  <si>
    <t>30264109-Lámina de aleación de acero al carbón serie sae 8000 enrollada en frío</t>
  </si>
  <si>
    <t>30264110-Lámina de aleación de acero al carbón serie sae 9000 enrollada en frío</t>
  </si>
  <si>
    <t>30264201-Lámina de acero de alta resistencia baja aleación hsla enrollada en caliente</t>
  </si>
  <si>
    <t>30264202-Lámina de acero de alta resistencia baja aleación hsla enrollada en frío</t>
  </si>
  <si>
    <t>30264203-Lámina de acero aluminizado</t>
  </si>
  <si>
    <t>30264204-Lámina de acero corrugada</t>
  </si>
  <si>
    <t>30264301-Alambre de acero perforado</t>
  </si>
  <si>
    <t>30264302-Alambre de acero embebido</t>
  </si>
  <si>
    <t>30264303-Alambre de acero aluminizado</t>
  </si>
  <si>
    <t>30264304-Alambre de acero inmersión en caliente galvanizado</t>
  </si>
  <si>
    <t>30264305-Alambre de acero electro galvanizado</t>
  </si>
  <si>
    <t>30264401-Alambre de acero al carbón serie sae 1100 enrollada en caliente</t>
  </si>
  <si>
    <t>30264402-Alambre de acero al carbón serie sae 1200 enrollada en caliente</t>
  </si>
  <si>
    <t>30264403-Alambre de acero al carbón serie sae 1500 enrollada en caliente</t>
  </si>
  <si>
    <t>30264404-Banda de acero al carbón serie sae 1100 enrollada en frío</t>
  </si>
  <si>
    <t>30264405-Banda de acero al carbón serie sae 1200 enrollada en frío</t>
  </si>
  <si>
    <t>30264406-Banda de acero al carbón serie sae 1500 enrollada en frío</t>
  </si>
  <si>
    <t>30264407-Banda de acero al carbón serie sae 1100 enrollada en caliente</t>
  </si>
  <si>
    <t>30264408-Banda de acero al carbón serie sae 1200 enrollada en caliente</t>
  </si>
  <si>
    <t>30264409-Banda de acero al carbón serie sae 1500 enrollada en caliente</t>
  </si>
  <si>
    <t>30264410-Palanquilla de acero al carbón enrollado en caliente</t>
  </si>
  <si>
    <t>30264411-Palanquilla de acero al carbón enrollado en frío</t>
  </si>
  <si>
    <t>30264412-Lingote de acero al carbón enrollado en caliente</t>
  </si>
  <si>
    <t>30264413-Lingote de acero al carbón enrollado en frío</t>
  </si>
  <si>
    <t>30264501-Barra de acero inoxidable serie sae 200 estirada en frío</t>
  </si>
  <si>
    <t>30264502-Barra de acero inoxidable serie sae 300 estirada en frío</t>
  </si>
  <si>
    <t>30264503-Barra de acero inoxidable serie sae 400 estirada en frío</t>
  </si>
  <si>
    <t>30264504-Barra de acero inoxidable serie sae 200 enrollada en caliente</t>
  </si>
  <si>
    <t>30264505-Barra de acero inoxidable serie sae 300 enrollada en caliente</t>
  </si>
  <si>
    <t>30264506-Barra de acero inoxidable serie sae 400 enrollada en caliente</t>
  </si>
  <si>
    <t>30264601-Lámina de acero inoxidable serie sae 200 enrollada en caliente</t>
  </si>
  <si>
    <t>30264602-Lámina de acero inoxidable serie sae 300 enrollada en caliente</t>
  </si>
  <si>
    <t>30264603-Lámina de acero inoxidable serie sae 400 enrollada en caliente</t>
  </si>
  <si>
    <t>30264604-Lámina de acero inoxidable serie sae 200 enrollada en frío</t>
  </si>
  <si>
    <t>30264605-Lámina de acero inoxidable serie sae 300 enrollada en frío</t>
  </si>
  <si>
    <t>30264606-Lámina de acero inoxidable serie sae 400 enrollada en frío</t>
  </si>
  <si>
    <t>30264701-Alambre de acero inoxidable serie sae 300 enrollada en caliente</t>
  </si>
  <si>
    <t>30264702-Alambre de acero inoxidable serie sae 400 enrollada en caliente</t>
  </si>
  <si>
    <t>30264703-Alambre de acero inoxidable serie sae 200 enrollada en frío</t>
  </si>
  <si>
    <t>30264704-Alambre de acero inoxidable serie sae 300 enrollada en frío</t>
  </si>
  <si>
    <t>30264705-Alambre de acero inoxidable serie sae 400 enrollada en frío</t>
  </si>
  <si>
    <t>30264801-Banda de acero inoxidable serie sae 200 enrollada en caliente</t>
  </si>
  <si>
    <t>30264802-Banda de acero inoxidable serie sae 300 enrollada en caliente</t>
  </si>
  <si>
    <t>30264803-Banda de acero inoxidable serie sae 400 enrollada en caliente</t>
  </si>
  <si>
    <t>30264804-Banda de acero inoxidable serie sae 200 enrollada en frío</t>
  </si>
  <si>
    <t>30264805-Banda de acero inoxidable serie sae 300 enrollada en frío</t>
  </si>
  <si>
    <t>30264806-Banda de acero inoxidable serie sae 400 enrollada en frío</t>
  </si>
  <si>
    <t>30264901-Barra de aluminio serie sae 1000 estirada en frío</t>
  </si>
  <si>
    <t>30264902-Barra de aluminio serie sae 1000 enrollada en caliente</t>
  </si>
  <si>
    <t>30264903-Barra de aluminio serie sae 2000 estirada en frío</t>
  </si>
  <si>
    <t>30264904-Barra de aluminio serie sae 2000 enrollada en caliente</t>
  </si>
  <si>
    <t>30264905-Barra de aluminio serie sae 3000 estirada en frío</t>
  </si>
  <si>
    <t>30264906-Barra de aluminio serie sae 3000 enrollada en caliente</t>
  </si>
  <si>
    <t>30264907-Barra de aluminio serie sae 4000 estirada en frío</t>
  </si>
  <si>
    <t>30264908-Barra de aluminio serie sae 4000 enrollada en caliente</t>
  </si>
  <si>
    <t>30264909-Barra de aluminio serie sae 5000 estirada en frío</t>
  </si>
  <si>
    <t>30264910-Barra de aluminio serie sae 5000 enrollada en caliente</t>
  </si>
  <si>
    <t>30264911-Barra de aluminio serie sae 6000 estirada en frío</t>
  </si>
  <si>
    <t>30264912-Barra de aluminio serie sae 6000 enrollada en caliente</t>
  </si>
  <si>
    <t>30265001-Lámina de aluminio serie sae 1000 enrollada en frío</t>
  </si>
  <si>
    <t>30265002-Lámina de aluminio serie sae 1000 enrollada en caliente</t>
  </si>
  <si>
    <t>30265003-Lámina de aluminio serie sae 2000 enrollada en frío</t>
  </si>
  <si>
    <t>30265004-Lámina de aluminio serie sae 2000 enrollada en caliente</t>
  </si>
  <si>
    <t>30265005-Lámina de aluminio serie sae 3000 enrollada en frío</t>
  </si>
  <si>
    <t>30265006-Lámina de aluminio serie sae 3000 enrollada en caliente</t>
  </si>
  <si>
    <t>30265007-Lámina de aluminio serie sae 4000 enrollada en frío</t>
  </si>
  <si>
    <t>30265008-Lámina de aluminio serie sae 4000 enrollada en caliente</t>
  </si>
  <si>
    <t>30265009-Lámina de aluminio serie sae 5000 enrollada en frío</t>
  </si>
  <si>
    <t>30265010-Lámina de aluminio serie sae 5000 enrollada en caliente</t>
  </si>
  <si>
    <t>30265011-Lámina de aluminio serie sae 6000 enrollada en frío</t>
  </si>
  <si>
    <t>30265012-Lámina de aluminio serie sae 6000 enrollada en caliente</t>
  </si>
  <si>
    <t>30265101-Alambre de aluminio serie sae 1000 enrollada en caliente</t>
  </si>
  <si>
    <t>30265102-Alambre de aluminio serie sae 2000 enrollada en caliente</t>
  </si>
  <si>
    <t>30265103-Alambre de aluminio serie sae 3000 enrollada en caliente</t>
  </si>
  <si>
    <t>30265104-Alambre de aluminio serie sae 4000 enrollada en caliente</t>
  </si>
  <si>
    <t>30265105-Alambre de aluminio serie sae 5000 enrollada en caliente</t>
  </si>
  <si>
    <t>30265106-Alambre de aluminio serie sae 6000 enrollada en caliente</t>
  </si>
  <si>
    <t>30265201-Banda de aluminio</t>
  </si>
  <si>
    <t>30265202-Lingote de aluminio</t>
  </si>
  <si>
    <t>30265301-Barra fundida de hierro dúctil</t>
  </si>
  <si>
    <t>30265302-Barra fundida de hierro gris</t>
  </si>
  <si>
    <t>30265303-Barra fundida de hierro blanco</t>
  </si>
  <si>
    <t>30265304-Barra fundida de hierro maleable</t>
  </si>
  <si>
    <t>30265401-Lámina de hierro dúctil enrollada en caliente</t>
  </si>
  <si>
    <t>30265402-Lámina de hierro gris enrollada en caliente</t>
  </si>
  <si>
    <t>30265403-Lámina de hierro blanco enrollada en caliente</t>
  </si>
  <si>
    <t>30265404-Lámina de hierro maleable enrollada en caliente</t>
  </si>
  <si>
    <t>30265501-Alambre de hierro dúctil</t>
  </si>
  <si>
    <t>30265502-Banda de hierro dúctil</t>
  </si>
  <si>
    <t>30265503-Palanquilla de hierro dúctil</t>
  </si>
  <si>
    <t>30265504-Palanquilla de hierro gris</t>
  </si>
  <si>
    <t>30265505-Palanquilla de hierro blanco</t>
  </si>
  <si>
    <t>30265506-Palanquilla de hierro maleable</t>
  </si>
  <si>
    <t>30265601-Barra de aleación ferrosa</t>
  </si>
  <si>
    <t>30265602-Lámina de aleación ferrosa</t>
  </si>
  <si>
    <t>30265701-Alambre de aleación ferrosa</t>
  </si>
  <si>
    <t>30265702-Banda de aleación ferrosa</t>
  </si>
  <si>
    <t>30265703-Palanquilla de aleación ferrosa</t>
  </si>
  <si>
    <t>30265704-Lingote de extrusión de aleación ferrosa</t>
  </si>
  <si>
    <t>30265801-Barra de plástico</t>
  </si>
  <si>
    <t>30265802-Lámina de plástico</t>
  </si>
  <si>
    <t>30265803-Lámina corrugada de plástico</t>
  </si>
  <si>
    <t>30265901-Alambre de plástico</t>
  </si>
  <si>
    <t>30265902-Banda de plástico</t>
  </si>
  <si>
    <t>30266001-Barra de metal precioso</t>
  </si>
  <si>
    <t>30266002-Barra de aleación no ferrosa</t>
  </si>
  <si>
    <t>30266101-Lámina de aleación de berilio</t>
  </si>
  <si>
    <t>30266102-Lámina de metal compuesto</t>
  </si>
  <si>
    <t>30266103-Lámina de aleación de no ferrosa</t>
  </si>
  <si>
    <t>30266201-Alambre de grafito</t>
  </si>
  <si>
    <t>30266202-Alambre de aleación no ferrosa</t>
  </si>
  <si>
    <t>30266203-Alambre de metal precioso</t>
  </si>
  <si>
    <t>30266204-Banda de aleación no ferrosa</t>
  </si>
  <si>
    <t>30266205-Palanquilla de aleación no ferrosa</t>
  </si>
  <si>
    <t>30266206-Palanquilla de metal precioso</t>
  </si>
  <si>
    <t>30266207-Lingote de metal precioso</t>
  </si>
  <si>
    <t>30266208-Lingote de antimonio</t>
  </si>
  <si>
    <t>30266209-Lingote de cadmio</t>
  </si>
  <si>
    <t>30266210-Lingote de circonio</t>
  </si>
  <si>
    <t xml:space="preserve">30266211-Lingote de cobalto </t>
  </si>
  <si>
    <t>30266212-Lingote de molibdeno</t>
  </si>
  <si>
    <t>30266213- lingote de arsénico</t>
  </si>
  <si>
    <t>30266214-Lingote de bismuto</t>
  </si>
  <si>
    <t>30266215-Lingote de indio</t>
  </si>
  <si>
    <t>30266216-Lingote de extrusión de aleación no ferrosa</t>
  </si>
  <si>
    <t>30266301-Barra de madera</t>
  </si>
  <si>
    <t>30266401-Barra de caucho</t>
  </si>
  <si>
    <t>30266402-Lámina de caucho</t>
  </si>
  <si>
    <t>30266403-Lámina de caucho espuma</t>
  </si>
  <si>
    <t>30266404-Lámina de caucho y corcho</t>
  </si>
  <si>
    <t>30266405-Lámina de fibra comprimida</t>
  </si>
  <si>
    <t>30266406-Lámina de fibra comprimida con metal insertado</t>
  </si>
  <si>
    <t>30266407-Lámina de fibra y caucho</t>
  </si>
  <si>
    <t>30266408-Lámina de asbesto</t>
  </si>
  <si>
    <t>30266410-Barra de tántalo</t>
  </si>
  <si>
    <t>30266501-Banda de caucho</t>
  </si>
  <si>
    <t>30266502-Alambre de fibra comprimida</t>
  </si>
  <si>
    <t>30266503-Alambre de fibra y caucho</t>
  </si>
  <si>
    <t>30266504-Banda de tántalo</t>
  </si>
  <si>
    <t>30266601-Lámina de níquel</t>
  </si>
  <si>
    <t>30266602-Lingote de níquel</t>
  </si>
  <si>
    <t>30266701-Transmisión de acero</t>
  </si>
  <si>
    <t>30266702-Transmisión de acero inoxidable</t>
  </si>
  <si>
    <t>31101601-Fundición en arena de aleación no ferrosa</t>
  </si>
  <si>
    <t>31101602-Fundición en arena de aleación ferrosa</t>
  </si>
  <si>
    <t>31101603-Fundición en arena de acero</t>
  </si>
  <si>
    <t>31101604-Fundición en arena de acero inoxidable</t>
  </si>
  <si>
    <t>31101606-Fundición en arena de aluminio</t>
  </si>
  <si>
    <t>31101607-Fundición en arena de magnesio</t>
  </si>
  <si>
    <t>31101608-Fundición en arena de titanio</t>
  </si>
  <si>
    <t>31101609-Fundición en arena de berilio</t>
  </si>
  <si>
    <t>31101610-Fundición en arena de cobre</t>
  </si>
  <si>
    <t>31101611-Fundición en arena de latón</t>
  </si>
  <si>
    <t>31101612-Fundición en arena de bronce</t>
  </si>
  <si>
    <t>31101613-Fundición en arena de zinc</t>
  </si>
  <si>
    <t>31101614-Fundición en arena de estaño</t>
  </si>
  <si>
    <t>31101615-Fundición en arena de plomo</t>
  </si>
  <si>
    <t>31101616-Fundición en arena de metal precioso</t>
  </si>
  <si>
    <t>31101617-Fundición en arena de hierro gris</t>
  </si>
  <si>
    <t>31101618-Fundición en arena de hierro dúctil</t>
  </si>
  <si>
    <t>31101619-Fundición en arena de hierro maleable</t>
  </si>
  <si>
    <t>31101701-Objetos de aleación no ferrosa fundidos en molde fijo</t>
  </si>
  <si>
    <t>31101702-Objetos de aleación ferrosa fundidos en molde fijo</t>
  </si>
  <si>
    <t>31101703-Objetos de acero fundidos en molde fijo</t>
  </si>
  <si>
    <t>31101704-Objetos de acero inoxidable fundidos en molde fijo</t>
  </si>
  <si>
    <t>31101705-Objetos de hierro fundidos en molde fijo</t>
  </si>
  <si>
    <t>31101706-Objetos de aluminio fundidos en molde fijo</t>
  </si>
  <si>
    <t>31101707-Objetos de magnesio fundidos en molde fijo</t>
  </si>
  <si>
    <t>31101708-Objetos de titanio fundidos en molde fijo</t>
  </si>
  <si>
    <t>31101709-Objetos de berilio fundidos en molde fijo</t>
  </si>
  <si>
    <t>31101710-Objetos de cobre fundidos en molde fijo</t>
  </si>
  <si>
    <t>31101711-Objetos de latón fundidos en molde fijo</t>
  </si>
  <si>
    <t>31101712-Objetos de bronce fundidos en molde fijo</t>
  </si>
  <si>
    <t>31101713-Objetos de zinc fundidos en molde fijo</t>
  </si>
  <si>
    <t>31101714-Objetos de estaño fundidos en molde fijo</t>
  </si>
  <si>
    <t>31101715-Objetos de plomo fundidos en molde fijo</t>
  </si>
  <si>
    <t>31101716-Objetos de metal precioso fundidos en molde fijo</t>
  </si>
  <si>
    <t>31101801-Objetos de aleación no ferrosa fundidos por moldeo en cáscara</t>
  </si>
  <si>
    <t>31101802-Objetos de aleación ferrosa fundidos por moldeo en cáscara</t>
  </si>
  <si>
    <t>31101803-Objetos de acero fundidos por moldeo en cáscara</t>
  </si>
  <si>
    <t>31101804-Objetos de acero inoxidable fundidos por moldeo en cáscara</t>
  </si>
  <si>
    <t>31101806-Objetos de aluminio fundidos por moldeo en cáscara</t>
  </si>
  <si>
    <t>31101807-Objetos de magnesio fundidos por moldeo en cáscara</t>
  </si>
  <si>
    <t>31101808-Objetos de titanio fundidos por moldeo en cáscara</t>
  </si>
  <si>
    <t>31101809-Objetos de berilio fundidos por moldeo en cáscara</t>
  </si>
  <si>
    <t>31101810-Objetos de cobre fundidos por moldeo en cáscara</t>
  </si>
  <si>
    <t>31101811-Objetos de latón fundidos por moldeo en cáscara</t>
  </si>
  <si>
    <t>31101812-Objetos de bronce fundidos por moldeo en cáscara</t>
  </si>
  <si>
    <t>31101813-Objetos de zinc fundidos por moldeo en cáscara</t>
  </si>
  <si>
    <t>31101814-Objetos de estaño fundidos por moldeo en cáscara</t>
  </si>
  <si>
    <t>31101815-Objetos de plomo fundidos por moldeo en cáscara</t>
  </si>
  <si>
    <t>31101816-Objetos de metal precioso fundidos por moldeo en cáscara</t>
  </si>
  <si>
    <t>31101817-Objetos de hierro dúctil fundidos por moldeo en cáscara</t>
  </si>
  <si>
    <t>31101901-Objetos de aleación no ferrosa fundidos a la cera perdida</t>
  </si>
  <si>
    <t>31101902-Objetos de aleación ferrosa fundidos a la cera perdida</t>
  </si>
  <si>
    <t>31101903-Objetos de acero fundidos a la cera perdida</t>
  </si>
  <si>
    <t>31101904-Objetos de acero inoxidable fundidos a la cera perdida</t>
  </si>
  <si>
    <t>31101905-Objetos de hierro fundidos a la cera perdida</t>
  </si>
  <si>
    <t>31101906-Objetos de aluminio fundidos a la cera perdida</t>
  </si>
  <si>
    <t>31101907-Objetos de magnesio fundidos a la cera perdida</t>
  </si>
  <si>
    <t>31101908-Objetos de zinc fundidos a la cera perdida</t>
  </si>
  <si>
    <t>31101909-Objetos de estaño fundidos a la cera perdida</t>
  </si>
  <si>
    <t>31101910-Objetos de plomo fundidos a la cera perdida</t>
  </si>
  <si>
    <t>31101911-Objetos de metal precioso fundidos a la cera perdida</t>
  </si>
  <si>
    <t>31101912-Objetos de titanio fundidos a la cera perdida</t>
  </si>
  <si>
    <t>31101914-Objetos de aleación de acero fundidos a la cera perdida</t>
  </si>
  <si>
    <t>31102001-Objetos de fundición centrífuga de aleación no ferrosa</t>
  </si>
  <si>
    <t>31102002-Objetos de fundición centrífuga de aleación ferrosa</t>
  </si>
  <si>
    <t>31102003-Objetos de fundición centrífuga de acero</t>
  </si>
  <si>
    <t>31102004-Objetos de fundición centrífuga de acero inoxidable</t>
  </si>
  <si>
    <t>31102005-Objetos de fundición centrífuga de hierro</t>
  </si>
  <si>
    <t>31102006-Objetos de fundición centrífuga de aluminio</t>
  </si>
  <si>
    <t>31102007-Objetos de fundición centrífuga de magnesio</t>
  </si>
  <si>
    <t>31102008-Objetos de fundición centrífuga de titanio</t>
  </si>
  <si>
    <t>31102009-Objetos de fundición centrífuga de berilio</t>
  </si>
  <si>
    <t>31102010-Objetos de fundición centrífuga de cobre</t>
  </si>
  <si>
    <t>31102011-Objetos de fundición centrífuga de latón</t>
  </si>
  <si>
    <t>31102012-Objetos de fundición centrífuga de bronce</t>
  </si>
  <si>
    <t>31102013-Objetos de fundición centrífuga de zinc</t>
  </si>
  <si>
    <t>31102014-Objetos de fundición centrífuga de estaño</t>
  </si>
  <si>
    <t>31102015-Objetos de fundición centrífuga de plomo</t>
  </si>
  <si>
    <t>31102016-Objetos de fundición centrífuga de metal precioso</t>
  </si>
  <si>
    <t>31102101-Objetos de aleación no ferrosa fundidos en molde cerámico</t>
  </si>
  <si>
    <t>31102102-Objetos de aleación ferrosa fundidos en molde cerámico</t>
  </si>
  <si>
    <t>31102103-Objetos de acero fundidos en molde cerámico</t>
  </si>
  <si>
    <t>31102104-Objetos de acero inoxidable fundidos en molde cerámico</t>
  </si>
  <si>
    <t>31102105-Objetos de hierro fundidos en molde cerámico</t>
  </si>
  <si>
    <t>31102106-Objetos de aluminio fundidos en molde cerámico</t>
  </si>
  <si>
    <t>31102107-Objetos de magnesio fundidos en molde cerámico</t>
  </si>
  <si>
    <t>31102108-Objetos de titanio fundidos en molde cerámico</t>
  </si>
  <si>
    <t>31102109-Objetos de berilio fundidos en molde cerámico</t>
  </si>
  <si>
    <t>31102110-Objetos de cobre fundidos en molde cerámico</t>
  </si>
  <si>
    <t>31102111-Objetos de latón fundidos en molde cerámico</t>
  </si>
  <si>
    <t>31102112-Objetos de bronce fundidos en molde cerámico</t>
  </si>
  <si>
    <t>31102113-Objetos de zinc fundidos en molde cerámico</t>
  </si>
  <si>
    <t>31102114-Objetos de estaño fundidos en molde cerámico</t>
  </si>
  <si>
    <t>31102115-Objetos de plomo fundidos en molde cerámico</t>
  </si>
  <si>
    <t>31102116-Objetos de metal precioso fundidos en molde cerámico</t>
  </si>
  <si>
    <t>31102201-Objetos de aleación no ferrosa fundidos en molde de grafito</t>
  </si>
  <si>
    <t>31102202-Objetos de aleación ferrosa fundidos en molde de grafito</t>
  </si>
  <si>
    <t>31102203-Objetos de acero fundidos en molde de grafito</t>
  </si>
  <si>
    <t>31102204-Objetos de acero inoxidable fundidos en molde de grafito</t>
  </si>
  <si>
    <t>31102205-Objetos de hierro fundidos en molde de grafito</t>
  </si>
  <si>
    <t>31102206-Objetos de aluminio fundidos en molde de grafito</t>
  </si>
  <si>
    <t>31102207-Objetos de magnesio fundidos en molde de grafito</t>
  </si>
  <si>
    <t>31102208-Objetos de titanio fundidos en molde de grafito</t>
  </si>
  <si>
    <t>31102209-Objetos de berilio fundidos en molde de grafito</t>
  </si>
  <si>
    <t>31102210-Objetos de cobre fundidos en molde de grafito</t>
  </si>
  <si>
    <t>31102211-Objetos de latón fundidos en molde de grafito</t>
  </si>
  <si>
    <t>31102212-Objetos de bronce fundidos en molde de grafito</t>
  </si>
  <si>
    <t>31102213-Objetos de zinc fundidos en molde de grafito</t>
  </si>
  <si>
    <t>31102214-Objetos de estaño fundidos en molde de grafito</t>
  </si>
  <si>
    <t>31102215-Objetos de plomo fundidos en molde de grafito</t>
  </si>
  <si>
    <t>31102216-Objetos de metal precioso fundidos en molde de grafito</t>
  </si>
  <si>
    <t>31102301-Objetos de aleación no ferrosa fundidos en molde de yeso</t>
  </si>
  <si>
    <t>31102302-Objetos de aleación ferrosa fundidos en molde de yeso</t>
  </si>
  <si>
    <t>31102303-Objetos de acero fundidos en molde de yeso</t>
  </si>
  <si>
    <t>31102304-Objetos de acero inoxidable fundidos en molde de yeso</t>
  </si>
  <si>
    <t>31102305-Objetos de hierro fundidos en molde de yeso</t>
  </si>
  <si>
    <t>31102306-Objetos de aluminio fundidos en molde de yeso</t>
  </si>
  <si>
    <t>31102307-Objetos de magnesio fundidos en molde de yeso</t>
  </si>
  <si>
    <t>31102308-Objetos de titanio fundidos en molde de yeso</t>
  </si>
  <si>
    <t>31102309-Objetos de berilio fundidos en molde de yeso</t>
  </si>
  <si>
    <t>31102310-Objetos de cobre fundidos en molde de yeso</t>
  </si>
  <si>
    <t>31102311-Objetos de latón fundidos en molde de yeso</t>
  </si>
  <si>
    <t>31102312-Objetos de bronce fundidos en molde de yeso</t>
  </si>
  <si>
    <t>31102313-Objetos de zinc fundidos en molde de yeso</t>
  </si>
  <si>
    <t>31102314-Objetos de estaño fundidos en molde de yeso</t>
  </si>
  <si>
    <t>31102315-Objetos de plomo fundidos en molde de yeso</t>
  </si>
  <si>
    <t>31102316-Objetos de metal precioso fundidos en molde de yeso</t>
  </si>
  <si>
    <t>31102401-Objetos de aleación no ferrosa fundidos por proceso en v</t>
  </si>
  <si>
    <t>31102402-Objetos de aleación ferrosa fundidos por proceso en v</t>
  </si>
  <si>
    <t>31102403-Objetos de acero fundidos por proceso en v</t>
  </si>
  <si>
    <t>31102404-Objetos de acero inoxidable fundidos por proceso en v</t>
  </si>
  <si>
    <t>31102405-Objetos de hierro fundidos por proceso en v</t>
  </si>
  <si>
    <t>31102406-Objetos de aluminio fundidos por proceso en v</t>
  </si>
  <si>
    <t>31102407-Objetos de magnesio fundidos por proceso en v</t>
  </si>
  <si>
    <t>31102408-Objetos de titanio fundidos por proceso en v</t>
  </si>
  <si>
    <t>31102409-Objetos de berilio fundidos por proceso en v</t>
  </si>
  <si>
    <t>31102410-Objetos de cobre fundidos por proceso en v</t>
  </si>
  <si>
    <t>31102411-Objetos de latón fundidos por proceso en v</t>
  </si>
  <si>
    <t>31102412-Objetos de bronce fundidos por proceso en v</t>
  </si>
  <si>
    <t>31102413-Objetos de zinc fundidos por proceso en v</t>
  </si>
  <si>
    <t>31102414-Objetos de estaño fundidos por proceso en v</t>
  </si>
  <si>
    <t>31102415-Objetos de plomo fundidos por proceso en v</t>
  </si>
  <si>
    <t>31102416-Objetos de metal precioso fundidos por proceso en v</t>
  </si>
  <si>
    <t>31102501-Objetos de aluminio de baja presión fundidos en molde fijo</t>
  </si>
  <si>
    <t>31102601-Objetos de aluminio de alta presión fundidos en molde fijo</t>
  </si>
  <si>
    <t>31102602-Objetos de aluminio de alta presión moldeados con troquel</t>
  </si>
  <si>
    <t>31102603-Objetos de zinc de alta presión moldeados con troquel</t>
  </si>
  <si>
    <t>31102701-Objetos de aluminio moldeados por apriete (squeeze)</t>
  </si>
  <si>
    <t>31102801-Objetos de aluminio de alta presión moldeados con troquel</t>
  </si>
  <si>
    <t>31102901-Objetos de aluminio moldeados por gravedad permanente</t>
  </si>
  <si>
    <t>31111501-Extrusiones de perfiles de aluminio</t>
  </si>
  <si>
    <t>31111502-Extrusiones de perfiles de berilio</t>
  </si>
  <si>
    <t>31111503-Extrusiones de perfiles de latón</t>
  </si>
  <si>
    <t>31111504-Extrusiones de perfiles de bronce</t>
  </si>
  <si>
    <t>31111505-Extrusiones de perfiles de cobre</t>
  </si>
  <si>
    <t>31111506-Extrusiones de perfiles de aleación ferrosa</t>
  </si>
  <si>
    <t>31111507-Extrusiones de perfiles de plomo</t>
  </si>
  <si>
    <t>31111508-Extrusiones de perfiles de magnesio</t>
  </si>
  <si>
    <t>31111509-Extrusiones de perfiles de aleación no ferrosa</t>
  </si>
  <si>
    <t>31111510-Extrusiones de perfiles de plástico</t>
  </si>
  <si>
    <t>31111511-Extrusiones de perfiles de metal precioso</t>
  </si>
  <si>
    <t>31111512-Extrusiones de perfiles de caucho</t>
  </si>
  <si>
    <t>31111513-Extrusiones de perfiles de acero inoxidable</t>
  </si>
  <si>
    <t>31111514-Extrusiones de perfiles de acero</t>
  </si>
  <si>
    <t>31111515-Extrusiones de perfiles de estaño</t>
  </si>
  <si>
    <t>31111516-Extrusiones de perfiles de titanio</t>
  </si>
  <si>
    <t>31111517-Extrusiones de perfiles de zinc</t>
  </si>
  <si>
    <t>31111601-Extrusiones por impacto de aluminio</t>
  </si>
  <si>
    <t>31111602-Extrusiones por impacto de berilio</t>
  </si>
  <si>
    <t>31111603-Extrusiones por impacto de latón</t>
  </si>
  <si>
    <t>31111604-Extrusiones por impacto de bronce</t>
  </si>
  <si>
    <t>31111605-Extrusiones por impacto de cobre</t>
  </si>
  <si>
    <t>31111606-Extrusiones por impacto de aleación ferrosa</t>
  </si>
  <si>
    <t>31111607-Extrusiones por impacto de plomo</t>
  </si>
  <si>
    <t>31111608-Extrusiones por impacto de magnesio</t>
  </si>
  <si>
    <t>31111609-Extrusiones por impacto de aleación no ferrosa</t>
  </si>
  <si>
    <t>31111610-Extrusiones por impacto de plástico</t>
  </si>
  <si>
    <t>31111611-Extrusiones por impacto de metal precioso</t>
  </si>
  <si>
    <t>31111612-Extrusiones por impacto de caucho</t>
  </si>
  <si>
    <t>31111613-Extrusiones por impacto de acero inoxidable</t>
  </si>
  <si>
    <t>31111614-Extrusiones por impacto de acero</t>
  </si>
  <si>
    <t>31111615-Extrusiones por impacto de estaño</t>
  </si>
  <si>
    <t>31111616-Extrusiones por impacto de titanio</t>
  </si>
  <si>
    <t>31111617-Extrusiones por impacto de zinc</t>
  </si>
  <si>
    <t>31111701-Extrusiones en frío de aluminio</t>
  </si>
  <si>
    <t>31111702-Extrusiones en frío de berilio</t>
  </si>
  <si>
    <t>31111703-Extrusiones en frío de latón</t>
  </si>
  <si>
    <t>31111704-Extrusiones en frío de bronce</t>
  </si>
  <si>
    <t>31111705-Extrusiones en frío de cobre</t>
  </si>
  <si>
    <t>31111706-Extrusiones en frío de aleación ferrosa</t>
  </si>
  <si>
    <t>31111707-Extrusiones en frío de plomo</t>
  </si>
  <si>
    <t>31111708-Extrusiones en frío de magnesio</t>
  </si>
  <si>
    <t>31111709-Extrusiones en frío de aleación no ferrosa</t>
  </si>
  <si>
    <t>31111710-Extrusiones en frío de plástico</t>
  </si>
  <si>
    <t>31111711-Extrusiones en frío de metal precioso</t>
  </si>
  <si>
    <t>31111712-Extrusiones en frío de caucho</t>
  </si>
  <si>
    <t>31111713-Extrusiones en frío de acero inoxidable</t>
  </si>
  <si>
    <t>31111714-Extrusiones en frío de acero</t>
  </si>
  <si>
    <t>31111715-Extrusiones en frío de estaño</t>
  </si>
  <si>
    <t>31111716-Extrusiones en frío de titanio</t>
  </si>
  <si>
    <t>31111717-Extrusiones en frío de zinc</t>
  </si>
  <si>
    <t>31121001-Objetos fundidos maquinados por proceso v de aleaciones no ferrosas</t>
  </si>
  <si>
    <t>31121002-Objetos fundidos maquinados por proceso v de aleaciones ferrosas</t>
  </si>
  <si>
    <t>31121003-Objetos fundidos maquinados por proceso v de acero</t>
  </si>
  <si>
    <t>31121004-Objetos fundidos maquinados por proceso v de acero inoxidable</t>
  </si>
  <si>
    <t>31121005-Objetos fundidos maquinados por proceso v de hierro</t>
  </si>
  <si>
    <t>31121006-Objetos fundidos maquinados por proceso v de aluminio</t>
  </si>
  <si>
    <t>31121007-Objetos fundidos maquinados por proceso v de magnesio</t>
  </si>
  <si>
    <t>31121008-Objetos fundidos maquinados por proceso v de titanio</t>
  </si>
  <si>
    <t>31121009-Objetos fundidos maquinados por proceso v de berilio</t>
  </si>
  <si>
    <t>31121010-Objetos fundidos maquinados por proceso v de cobre</t>
  </si>
  <si>
    <t>31121011-Objetos fundidos maquinados por proceso v de latón</t>
  </si>
  <si>
    <t>31121012-Objetos fundidos maquinados por proceso v de bronce</t>
  </si>
  <si>
    <t>31121013-Objetos fundidos maquinados por proceso v de zinc</t>
  </si>
  <si>
    <t>31121014-Objetos fundidos maquinados por proceso v de estaño</t>
  </si>
  <si>
    <t>31121015-Objetos fundidos maquinados por proceso v de plomo</t>
  </si>
  <si>
    <t>31121016-Objetos fundidos maquinados por proceso v de metal precioso</t>
  </si>
  <si>
    <t>31121017-Objetos fundidos maquinados por proceso v de compuestos</t>
  </si>
  <si>
    <t>31121018-Objetos fundidos maquinados por proceso v de aleación de níquel</t>
  </si>
  <si>
    <t>31121019-Objetos fundidos maquinados por proceso v no metálico</t>
  </si>
  <si>
    <t>31121101-Objetos fundidos maquinados con troquel de aleaciones no ferrosas</t>
  </si>
  <si>
    <t>31121102-Objetos fundidos maquinados con troquel de aleaciones ferrosas</t>
  </si>
  <si>
    <t>31121103-Objetos fundidos maquinados con troquel de acero</t>
  </si>
  <si>
    <t>31121104-Objetos fundidos maquinados con troquel de acero inoxidable</t>
  </si>
  <si>
    <t>31121105-Objetos fundidos maquinados con troquel de hierro</t>
  </si>
  <si>
    <t>31121106-Objetos fundidos maquinados con troquel de aluminio</t>
  </si>
  <si>
    <t>31121107-Objetos fundidos maquinados con troquel de magnesio</t>
  </si>
  <si>
    <t>31121108-Objetos fundidos maquinados con troquel de titanio</t>
  </si>
  <si>
    <t>31121109-Objetos fundidos maquinados con troquel de berilio</t>
  </si>
  <si>
    <t>31121110-Objetos fundidos maquinados con troquel de cobre</t>
  </si>
  <si>
    <t>31121111-Objetos fundidos maquinados con troquel de latón</t>
  </si>
  <si>
    <t>31121112-Objetos fundidos maquinados con troquel de bronce</t>
  </si>
  <si>
    <t>31121113-Objetos fundidos maquinados con troquel de zinc</t>
  </si>
  <si>
    <t>31121114-Objetos fundidos maquinados con troquel de estaño</t>
  </si>
  <si>
    <t>31121115-Objetos fundidos maquinados con troquel de plomo</t>
  </si>
  <si>
    <t>31121116-Objetos fundidos maquinados con troquel de metal precioso</t>
  </si>
  <si>
    <t>31121117-Objetos fundidos maquinados con troquel de compuestos</t>
  </si>
  <si>
    <t>31121118-Objetos fundidos maquinados con troquel de aleación de níquel</t>
  </si>
  <si>
    <t>31121119-Objetos fundidos maquinados con troquel no metálico</t>
  </si>
  <si>
    <t>31121120-Objetos de aluminio de alta presión fundidos maquinados con troquel</t>
  </si>
  <si>
    <t>31121121-Ensamble de objetos de aluminio de alta presión fundidos maquinados con troquel</t>
  </si>
  <si>
    <t>31121122-Objetos de magnesio de alta presión fundidos maquinados con troquel</t>
  </si>
  <si>
    <t>31121123-Ensamble de objetos de magnesio de alta presión fundidos maquinados con troquel</t>
  </si>
  <si>
    <t>31121124-Objetos de zinc de alta presión fundidos maquinados con troquel</t>
  </si>
  <si>
    <t>31121125-Ensamble de objetos de zinc de alta presión fundidos maquinados con troquel</t>
  </si>
  <si>
    <t>31121201-Objetos maquinados de aleación no ferrosa fundidos en arena</t>
  </si>
  <si>
    <t>31121202-Objetos maquinados de aleación ferrosa fundidos en arena</t>
  </si>
  <si>
    <t>31121203-Objetos maquinados de acero fundidos en arena</t>
  </si>
  <si>
    <t>31121204-Objetos maquinados de acero inoxidable fundidos en arena</t>
  </si>
  <si>
    <t>31121205-Objetos maquinados de hierro fundidos en arena</t>
  </si>
  <si>
    <t>31121206-Objetos maquinados de aluminio fundidos en arena</t>
  </si>
  <si>
    <t>31121207-Objetos maquinados de magnesio fundidos en arena</t>
  </si>
  <si>
    <t>31121208-Objetos maquinados de titanio fundidos en arena</t>
  </si>
  <si>
    <t>31121209-Objetos maquinados de berilio fundidos en arena</t>
  </si>
  <si>
    <t>31121210-Objetos maquinados de cobre fundidos en arena</t>
  </si>
  <si>
    <t>31121211-Objetos maquinados de latón fundidos en arena</t>
  </si>
  <si>
    <t>31121212-Objetos maquinados de bronce fundidos en arena</t>
  </si>
  <si>
    <t>31121213-Objetos maquinados de cinc fundidos en arena</t>
  </si>
  <si>
    <t>31121214-Objetos maquinados de estaño fundidos en arena</t>
  </si>
  <si>
    <t>31121215-Objetos maquinados de plomo fundidos en arena</t>
  </si>
  <si>
    <t>31121216-Objetos maquinados de metal precioso fundidos en arena</t>
  </si>
  <si>
    <t>31121217-Objetos maquinados de compuestos fundidos en arena</t>
  </si>
  <si>
    <t>31121218-Objetos maquinados de aleación de níquel fundidos en arena</t>
  </si>
  <si>
    <t>31121219-Objetos maquinados no metálicos fundidos en arena</t>
  </si>
  <si>
    <t>31121220-Objetos maquinados de aluminio fundidos en arena</t>
  </si>
  <si>
    <t>31121221-Ensamble de objetos maquinados de aluminio fundidos en arena</t>
  </si>
  <si>
    <t>31121222-Objetos maquinados de hierro dúctil fundidos en arena</t>
  </si>
  <si>
    <t>31121223-Ensamble de objetos maquinados de hierro dúctil fundidos en arena</t>
  </si>
  <si>
    <t>31121224-Objetos maquinados de hierro gris fundidos en arena</t>
  </si>
  <si>
    <t>31121225-Ensamble de objetos maquinados de hierro gris fundidos en arena</t>
  </si>
  <si>
    <t>31121226-Objetos maquinados de hierro maleable fundidos en arena</t>
  </si>
  <si>
    <t>31121227-Ensamble de objetos maquinados de hierro maleable fundidos en arena</t>
  </si>
  <si>
    <t>31121301-Objetos maquinados en molde permanente de aleación no ferrosa fundidos</t>
  </si>
  <si>
    <t>31121302-Objetos maquinados en molde permanente de aleación ferrosa fundidos</t>
  </si>
  <si>
    <t>31121303-Objetos maquinados en molde permanente de acero fundidos</t>
  </si>
  <si>
    <t>31121304-Objetos maquinados en molde permanente de acero inoxidable fundidos</t>
  </si>
  <si>
    <t>31121305-Objetos maquinados en molde permanente de hierro fundidos</t>
  </si>
  <si>
    <t>31121306-Objetos maquinados en molde permanente de aluminio fundidos</t>
  </si>
  <si>
    <t>31121307-Objetos maquinados en molde permanente de magnesio fundidos</t>
  </si>
  <si>
    <t>31121308-Objetos maquinados en molde permanente de titanio fundidos</t>
  </si>
  <si>
    <t>31121309-Objetos maquinados en molde permanente de berilio fundidos</t>
  </si>
  <si>
    <t>31121310-Objetos maquinados en molde permanente de cobre fundidos</t>
  </si>
  <si>
    <t>31121311-Objetos maquinados en molde permanente de latón fundidos</t>
  </si>
  <si>
    <t>31121312-Objetos maquinados en molde permanente de bronce fundidos</t>
  </si>
  <si>
    <t>31121313-Objetos maquinados en molde permanente de cinc fundidos</t>
  </si>
  <si>
    <t>31121314-Objetos maquinados en molde permanente de estaño fundidos</t>
  </si>
  <si>
    <t>31121315-Objetos maquinados en molde permanente de plomo fundidos</t>
  </si>
  <si>
    <t>31121316-Objetos maquinados en molde permanente de metal precioso fundidos</t>
  </si>
  <si>
    <t>31121317-Objetos maquinados en molde permanente de compuestos fundidos</t>
  </si>
  <si>
    <t>31121318-Objetos maquinados en molde permanente de aleación de níquel fundidos</t>
  </si>
  <si>
    <t>31121319-Objetos maquinados en molde permanente no metálicos fundidos</t>
  </si>
  <si>
    <t>31121320-Objetos maquinados en molde permanente de aluminio de baja presión fundidos</t>
  </si>
  <si>
    <t>31121321-Ensamble de objetos maquinados en molde permanente de aluminio de baja presión fundidos</t>
  </si>
  <si>
    <t>31121401-Objetos maquinados de aleación no ferrosa fundidos en molde de yeso</t>
  </si>
  <si>
    <t>31121402-Objetos maquinados de aleación ferrosa fundidos en molde de yeso</t>
  </si>
  <si>
    <t>31121403-Objetos maquinados de acero fundidos en molde de yeso</t>
  </si>
  <si>
    <t>31121404-Objetos maquinados de acero inoxidable fundidos en molde de yeso</t>
  </si>
  <si>
    <t>31121405-Objetos maquinados de hierro fundidos en molde de yeso</t>
  </si>
  <si>
    <t>31121406-Objetos maquinados de aluminio fundidos en molde de yeso</t>
  </si>
  <si>
    <t>31121407-Objetos maquinados de magnesio fundidos en molde de yeso</t>
  </si>
  <si>
    <t>31121408-Objetos maquinados de titanio fundidos en molde de yeso</t>
  </si>
  <si>
    <t>31121409-Objetos maquinados de berilio fundidos en molde de yeso</t>
  </si>
  <si>
    <t>31121410-Objetos maquinados de cobre fundidos en molde de yeso</t>
  </si>
  <si>
    <t>31121411-Objetos maquinados de latón fundidos en molde de yeso</t>
  </si>
  <si>
    <t>31121412-Objetos maquinados de bronce fundidos en molde de yeso</t>
  </si>
  <si>
    <t>31121413-Objetos maquinados de cinc fundidos en molde de yeso</t>
  </si>
  <si>
    <t>31121414-Objetos maquinados de estaño fundidos en molde de yeso</t>
  </si>
  <si>
    <t>31121415-Objetos maquinados de plomo fundidos en molde de yeso</t>
  </si>
  <si>
    <t>31121416-Objetos maquinados de metal precioso fundidos en molde de yeso</t>
  </si>
  <si>
    <t>31121417-Objetos maquinados de compuestos fundidos en molde de yeso</t>
  </si>
  <si>
    <t>31121418-Objetos maquinados de aleación de níquel fundidos en molde de yeso</t>
  </si>
  <si>
    <t>31121419-Objetos maquinados no metálicos fundidos en molde de yeso</t>
  </si>
  <si>
    <t>31121501-Objetos maquinados de aleación no ferrosa fundidos en molde en concha</t>
  </si>
  <si>
    <t>31121502-Objetos maquinados de aleación ferrosa fundidos en molde en concha</t>
  </si>
  <si>
    <t>31121503-Objetos maquinados de acero fundidos en molde en concha</t>
  </si>
  <si>
    <t>31121504-Objetos maquinados de acero inoxidable fundidos en molde en concha</t>
  </si>
  <si>
    <t>31121505-Objetos maquinados de hierro fundidos en molde en concha</t>
  </si>
  <si>
    <t>31121506-Objetos maquinados de aluminio fundidos en molde en concha</t>
  </si>
  <si>
    <t>31121507-Objetos maquinados de magnesio fundidos en molde en concha</t>
  </si>
  <si>
    <t>31121508-Objetos maquinados de titanio fundidos en molde en concha</t>
  </si>
  <si>
    <t>31121509-Objetos maquinados de berilio fundidos en molde en concha</t>
  </si>
  <si>
    <t>31121510-Objetos maquinados de cobre fundidos en molde en concha</t>
  </si>
  <si>
    <t>31121511-Objetos maquinados de latón fundidos en molde en concha</t>
  </si>
  <si>
    <t>31121512-Objetos maquinados de bronce fundidos en molde en concha</t>
  </si>
  <si>
    <t>31121513-Objetos maquinados de cinc fundidos en molde en concha</t>
  </si>
  <si>
    <t>31121514-Objetos maquinados de estaño fundidos en molde en concha</t>
  </si>
  <si>
    <t>31121515-Objetos maquinados de plomo fundidos en molde en concha</t>
  </si>
  <si>
    <t>31121516-Objetos maquinados de metal precioso fundidos en molde en concha</t>
  </si>
  <si>
    <t>31121517-Objetos maquinados de compuestos fundidos en molde en concha</t>
  </si>
  <si>
    <t>31121518-Objetos maquinados de aleación de níquel fundidos en molde en concha</t>
  </si>
  <si>
    <t>31121519-Objetos maquinados no metálicos fundidos en molde en concha</t>
  </si>
  <si>
    <t>31121520-Objetos maquinados de hierro dúctil fundidos en molde en concha</t>
  </si>
  <si>
    <t>31121521-Ensamble de objetos maquinados de hierro dúctil fundidos en molde en concha</t>
  </si>
  <si>
    <t>31121601-Objetos maquinados de aleación no ferrosa fundidos a la cera perdida</t>
  </si>
  <si>
    <t>31121602-Objetos maquinados de aleación ferrosa fundidos a la cera perdida</t>
  </si>
  <si>
    <t>31121603-Objetos maquinados de acero fundidos a la cera perdida</t>
  </si>
  <si>
    <t>31121604-Objetos maquinados de acero inoxidable fundidos a la cera perdida</t>
  </si>
  <si>
    <t>31121605-Objetos maquinados de hierro fundidos a la cera perdida</t>
  </si>
  <si>
    <t>31121606-Objetos maquinados de aluminio fundidos a la cera perdida</t>
  </si>
  <si>
    <t>31121607-Objetos maquinados de magnesio fundidos a la cera perdida</t>
  </si>
  <si>
    <t>31121608-Objetos maquinados de zinc fundidos a la cera perdida</t>
  </si>
  <si>
    <t>31121609-Objetos maquinados de estaño fundidos a la cera perdida</t>
  </si>
  <si>
    <t>31121610-Objetos maquinados de plomo fundidos a la cera perdida</t>
  </si>
  <si>
    <t>31121611-Objetos maquinados de metales preciosos fundidos a la cera perdida</t>
  </si>
  <si>
    <t>31121612-Objetos maquinados de titanio fundidos a la cera perdida</t>
  </si>
  <si>
    <t>31121613-Objetos maquinados compuestos fundidos a la cera perdida</t>
  </si>
  <si>
    <t>31121614-Objetos maquinados de aleación de níquel fundidos a la cera perdida</t>
  </si>
  <si>
    <t>31121615-Objetos maquinados no metálicos fundidos a la cera perdida</t>
  </si>
  <si>
    <t>31121616-Ensamble de objetos maquinados aluminio fundidos a la cera perdida</t>
  </si>
  <si>
    <t>31121617-Objetos maquinados de aleación de acero fundidos a la cera perdida</t>
  </si>
  <si>
    <t>31121618-Ensamble de objetos maquinados aleación de acero fundidos a la cera perdida</t>
  </si>
  <si>
    <t>31121701-Objetos maquinados centrifugados de aleación no ferrosa fundidos</t>
  </si>
  <si>
    <t>31121702-Objetos maquinados centrifugados de aleación ferrosa fundidos</t>
  </si>
  <si>
    <t>31121703-Objetos maquinados centrifugados de acero fundidos</t>
  </si>
  <si>
    <t>31121704-Objetos maquinados centrifugados de acero inoxidable fundidos</t>
  </si>
  <si>
    <t>31121705-Objetos maquinados centrifugados de hierro fundidos</t>
  </si>
  <si>
    <t>31121706-Objetos maquinados centrifugados de aluminio fundidos</t>
  </si>
  <si>
    <t>31121707-Objetos maquinados centrifugados de magnesio fundidos</t>
  </si>
  <si>
    <t>31121708-Objetos maquinados centrifugados de titanio fundidos</t>
  </si>
  <si>
    <t>31121709-Objetos maquinados centrifugados de berilio fundidos</t>
  </si>
  <si>
    <t>31121710-Objetos maquinados centrifugados de cobre fundidos</t>
  </si>
  <si>
    <t>31121711-Objetos maquinados centrifugados de latón fundidos</t>
  </si>
  <si>
    <t>31121712-Objetos maquinados centrifugados de bronce fundidos</t>
  </si>
  <si>
    <t>31121713-Objetos maquinados centrifugados de cinc fundidos</t>
  </si>
  <si>
    <t>31121714-Objetos maquinados centrifugados de estaño fundidos</t>
  </si>
  <si>
    <t>31121715-Objetos maquinados centrifugados de plomo fundidos</t>
  </si>
  <si>
    <t>31121716-Objetos maquinados centrifugados de metal precioso fundidos</t>
  </si>
  <si>
    <t>31121717-Objetos maquinados centrifugados de compuestos fundidos</t>
  </si>
  <si>
    <t>31121718-Objetos maquinados centrifugados de aleación de níquel fundidos</t>
  </si>
  <si>
    <t>31121719-Objetos maquinados centrifugados no metálicos fundidos</t>
  </si>
  <si>
    <t>31121801-Objetos maquinados de aleación no ferrosa fundidos en molde cerámico</t>
  </si>
  <si>
    <t>31121802-Objetos maquinados de aleación ferrosa fundidos en molde cerámico</t>
  </si>
  <si>
    <t>31121803-Objetos maquinados de acero fundidos en molde cerámico</t>
  </si>
  <si>
    <t>31121804-Objetos maquinados de acero inoxidable fundidos en molde cerámico</t>
  </si>
  <si>
    <t>31121805-Objetos maquinados de hierro fundidos en molde cerámico</t>
  </si>
  <si>
    <t>31121806-Objetos maquinados de aluminio fundidos en molde cerámico</t>
  </si>
  <si>
    <t>31121807-Objetos maquinados de magnesio fundidos en molde cerámico</t>
  </si>
  <si>
    <t>31121808-Objetos maquinados de titanio fundidos en molde cerámico</t>
  </si>
  <si>
    <t>31121809-Objetos maquinados de berilio fundidos en molde cerámico</t>
  </si>
  <si>
    <t>31121810-Objetos maquinados de cobre fundidos en molde cerámico</t>
  </si>
  <si>
    <t>31121811-Objetos maquinados de latón fundidos en molde cerámico</t>
  </si>
  <si>
    <t>31121812-Objetos maquinados de bronce fundidos en molde cerámico</t>
  </si>
  <si>
    <t>31121813-Objetos maquinados de cinc fundidos en molde cerámico</t>
  </si>
  <si>
    <t>31121814-Objetos maquinados de estaño fundidos en molde cerámico</t>
  </si>
  <si>
    <t>31121815-Objetos maquinados de plomo fundidos en molde cerámico</t>
  </si>
  <si>
    <t>31121816-Objetos maquinados de metal precioso fundidos en molde cerámico</t>
  </si>
  <si>
    <t>31121817-Objetos maquinados de compuestos fundidos en molde cerámico</t>
  </si>
  <si>
    <t>31121818-Objetos maquinados de aleación de níquel fundidos en molde cerámico</t>
  </si>
  <si>
    <t>31121819-Objetos maquinados no metálicos fundidos en molde cerámico</t>
  </si>
  <si>
    <t>31121901-Objetos maquinados de aleación no ferrosa fundidos en molde de grafito</t>
  </si>
  <si>
    <t>31121902-Objetos maquinados de aleación ferrosa fundidos en molde de grafito</t>
  </si>
  <si>
    <t>31121903-Objetos maquinados de acero fundidos en molde de grafito</t>
  </si>
  <si>
    <t>31121904-Objetos maquinados de acero inoxidable fundidos en molde de grafito</t>
  </si>
  <si>
    <t>31121905-Objetos maquinados de hierro fundidos en molde de grafito</t>
  </si>
  <si>
    <t>31121906-Objetos maquinados de aluminio fundidos en molde de grafito</t>
  </si>
  <si>
    <t>31121907-Objetos maquinados de magnesio fundidos en molde de grafito</t>
  </si>
  <si>
    <t>31121908-Objetos maquinados de titanio fundidos en molde de grafito</t>
  </si>
  <si>
    <t>31121909-Objetos maquinados de berilio fundidos en molde de grafito</t>
  </si>
  <si>
    <t>31121910-Objetos maquinados de cobre fundidos en molde de grafito</t>
  </si>
  <si>
    <t>31121911-Objetos maquinados de latón fundidos en molde de grafito</t>
  </si>
  <si>
    <t>31121912-Objetos maquinados de bronce fundidos en molde de grafito</t>
  </si>
  <si>
    <t>31121913-Objetos maquinados de cinc fundidos en molde de grafito</t>
  </si>
  <si>
    <t>31121914-Objetos maquinados de estaño fundidos en molde de grafito</t>
  </si>
  <si>
    <t>31121915-Objetos maquinados de plomo fundidos en molde de grafito</t>
  </si>
  <si>
    <t>31121916-Objetos maquinados de metal precioso fundidos en molde de grafito</t>
  </si>
  <si>
    <t>31121917-Objetos maquinados de compuestos fundidos en molde de grafito</t>
  </si>
  <si>
    <t>31121918-Objetos maquinados de aleación de níquel fundidos en molde de grafito</t>
  </si>
  <si>
    <t>31121919-Objetos maquinados no metálicos fundidos en molde de grafito</t>
  </si>
  <si>
    <t>31122001-Objetos maquinados de aluminio moldeados por apriete (squeeze)</t>
  </si>
  <si>
    <t>31122002-Ensamble de objetos maquinados de aluminio moldeados por apriete (squeeze)</t>
  </si>
  <si>
    <t>31122101-Objetos maquinados de aluminio moldeados semisólidos</t>
  </si>
  <si>
    <t>31122102-Ensamble de objetos maquinados de aluminio moldeados semisólidos</t>
  </si>
  <si>
    <t>31122201-Objetos maquinados de aluminio moldeados por gravedad permanente</t>
  </si>
  <si>
    <t>31122202-Ensamble de objetos maquinados de aluminio moldeados por gravedad permanente</t>
  </si>
  <si>
    <t>31132001-Componentes de metal ferroso pulverizado</t>
  </si>
  <si>
    <t>31132002-Partes de metal no ferroso pulverizado</t>
  </si>
  <si>
    <t xml:space="preserve">31132101-Forja de acero maquinado forjado en frío </t>
  </si>
  <si>
    <t xml:space="preserve">31132102-Forja de acero tratado con calor forjado en frío </t>
  </si>
  <si>
    <t xml:space="preserve">31132103-Forja de acero maquinado y tratado con calor forjado en frío </t>
  </si>
  <si>
    <t xml:space="preserve">31132104-Forja de acero tratado con calor y dimensionado en frío forjado en frío </t>
  </si>
  <si>
    <t xml:space="preserve">31132105-Forja de acero maquinado forjado en tibio </t>
  </si>
  <si>
    <t>31132106-Forja de acero tratado con calor forjado en tibio</t>
  </si>
  <si>
    <t>31132107-Forja de acero maquinado y tratado con calor forjado en tibio</t>
  </si>
  <si>
    <t>31132108-Forja de acero tratado con calor y dimensionado en frío forjado en tibio</t>
  </si>
  <si>
    <t xml:space="preserve">31132109-Forja de acero maquinado forjado en caliente </t>
  </si>
  <si>
    <t>31132110-Forja de acero tratado con calor forjado en caliente</t>
  </si>
  <si>
    <t>31132111-Forja de acero maquinado y tratado con calor forjado en caliente</t>
  </si>
  <si>
    <t>31132112-Forja de acero tratado con calor y dimensionado en frío forjado en caliente</t>
  </si>
  <si>
    <t xml:space="preserve">31132201-Forja de latón maquinado forjado en frío </t>
  </si>
  <si>
    <t xml:space="preserve">31132202-Forja de latón tratado con calor forjado en frío </t>
  </si>
  <si>
    <t xml:space="preserve">31132203-Forja de latón maquinado y tratado con calor forjado en frío </t>
  </si>
  <si>
    <t xml:space="preserve">31132204-Forja de latón tratado con calor y dimensionado en frío forjado en frío </t>
  </si>
  <si>
    <t xml:space="preserve">31132205-Forja de latón maquinado forjado en tibio </t>
  </si>
  <si>
    <t>31132206-Forja de latón tratado con calor forjado en tibio</t>
  </si>
  <si>
    <t>31132207-Forja de latón maquinado y tratado con calor forjado en tibio</t>
  </si>
  <si>
    <t>31132208-Forja de latón tratado con calor y dimensionado en frío forjado en tibio</t>
  </si>
  <si>
    <t xml:space="preserve">31132301-Forja de aluminio maquinado forjado en frío </t>
  </si>
  <si>
    <t xml:space="preserve">31132302-Forja de aluminio tratado con calor forjado en frío </t>
  </si>
  <si>
    <t xml:space="preserve">31132303-Forja de aluminio maquinado y tratado con calor forjado en frío </t>
  </si>
  <si>
    <t xml:space="preserve">31132304-Forja de aluminio tratado con calor y dimensionado en frío forjado en frío </t>
  </si>
  <si>
    <t xml:space="preserve">31132305-Forja de aluminio maquinado forjado en tibio </t>
  </si>
  <si>
    <t>31132306-Forja de aluminio tratado con calor forjado en tibio</t>
  </si>
  <si>
    <t>31132307-Forja de aluminio maquinado y tratado con calor forjado en tibio</t>
  </si>
  <si>
    <t>31132308-Forja de aluminio tratado con calor y dimensionado en frío forjado en tibio</t>
  </si>
  <si>
    <t xml:space="preserve">31132401-Forja de aleación no ferrosa maquinado forjado en frío </t>
  </si>
  <si>
    <t xml:space="preserve">31132402-Forja de aleación no ferrosa tratado con calor forjado en frío </t>
  </si>
  <si>
    <t xml:space="preserve">31132403-Forja de aleación no ferrosa maquinado y tratado con calor forjado en frío </t>
  </si>
  <si>
    <t xml:space="preserve">31132404-Forja de aleación no ferrosa tratado con calor y dimensionado en frío forjado en frío </t>
  </si>
  <si>
    <t xml:space="preserve">31132405-Forja de aleación no ferrosa maquinado forjado en tibio </t>
  </si>
  <si>
    <t>31132406-Forja de aleación no ferrosa tratado con calor forjado en tibio</t>
  </si>
  <si>
    <t>31132407-Forja de aleación no ferrosa maquinado y tratado con calor forjado en tibio</t>
  </si>
  <si>
    <t>31132408-Forja de aleación no ferrosa tratado con calor y dimensionado en frío forjado en tibio</t>
  </si>
  <si>
    <t xml:space="preserve">31132409-Forja de aleación no ferrosa maquinado forjado en caliente </t>
  </si>
  <si>
    <t>31132410-Forja de aleación no ferrosa tratado con calor forjado en caliente</t>
  </si>
  <si>
    <t>31132411-Forja de aleación no ferrosa maquinado y tratado con calor forjado en caliente</t>
  </si>
  <si>
    <t>31132412-Forja de aleación no ferrosa tratado con calor y dimensionado en frío forjado en caliente</t>
  </si>
  <si>
    <t xml:space="preserve">31132501-Forja de aleación ferrosa maquinado forjado en frío </t>
  </si>
  <si>
    <t xml:space="preserve">31132502-Forja de aleación ferrosa tratado con calor forjado en frío </t>
  </si>
  <si>
    <t xml:space="preserve">31132503-Forja de aleación ferrosa maquinado y tratado con calor forjado en frío </t>
  </si>
  <si>
    <t xml:space="preserve">31132504-Forja de aleación ferrosa tratado con calor y dimensionado en frío forjado en frío </t>
  </si>
  <si>
    <t xml:space="preserve">31132505-Forja de aleación ferrosa maquinado forjado en tibio </t>
  </si>
  <si>
    <t>31132506-Forja de aleación ferrosa tratado con calor forjado en tibio</t>
  </si>
  <si>
    <t>31132507-Forja de aleación ferrosa maquinado y tratado con calor forjado en tibio</t>
  </si>
  <si>
    <t>31132508-Forja de aleación ferrosa tratado con calor y dimensionado en frío forjado en tibio</t>
  </si>
  <si>
    <t xml:space="preserve">31132509-Forja de aleación ferrosa maquinado forjado en caliente </t>
  </si>
  <si>
    <t>31132510-Forja de aleación ferrosa tratado con calor forjado en caliente</t>
  </si>
  <si>
    <t>31132511-Forja de aleación ferrosa maquinado y tratado con calor forjado en caliente</t>
  </si>
  <si>
    <t>31132512-Forja de aleación ferrosa tratado con calor y dimensionado en frío forjado en caliente</t>
  </si>
  <si>
    <t xml:space="preserve">31132601-Forja de acero inoxidable maquinado forjado en frío </t>
  </si>
  <si>
    <t xml:space="preserve">31132602-Forja de acero inoxidable tratado con calor forjado en frío </t>
  </si>
  <si>
    <t xml:space="preserve">31132603-Forja de acero inoxidable maquinado y tratado con calor forjado en frío </t>
  </si>
  <si>
    <t xml:space="preserve">31132604-Forja de acero inoxidable tratado con calor y dimensionado en frío forjado en frío </t>
  </si>
  <si>
    <t xml:space="preserve">31132605-Forja de acero inoxidable maquinado forjado en tibio </t>
  </si>
  <si>
    <t>31132606-Forja de acero inoxidable tratado con calor forjado en tibio</t>
  </si>
  <si>
    <t>31132607-Forja de acero inoxidable maquinado y tratado con calor forjado en tibio</t>
  </si>
  <si>
    <t>31132608-Forja de acero inoxidable tratado con calor y dimensionado en frío forjado en tibio</t>
  </si>
  <si>
    <t xml:space="preserve">31132609-Forja de acero inoxidable maquinado forjado en caliente </t>
  </si>
  <si>
    <t>31132610-Forja de acero inoxidable tratado con calor forjado en caliente</t>
  </si>
  <si>
    <t>31132611-Forja de acero inoxidable maquinado y tratado con calor forjado en caliente</t>
  </si>
  <si>
    <t>31132612-Forja de acero inoxidable tratado con calor y dimensionado en frío forjado en caliente</t>
  </si>
  <si>
    <t xml:space="preserve">31132701-Forja de hierro maquinado forjado en frío </t>
  </si>
  <si>
    <t xml:space="preserve">31132702-Forja de hierro tratado con calor forjado en frío </t>
  </si>
  <si>
    <t xml:space="preserve">31132703-Forja de hierro maquinado y tratado con calor forjado en frío </t>
  </si>
  <si>
    <t xml:space="preserve">31132704-Forja de hierro tratado con calor y dimensionado en frío forjado en frío </t>
  </si>
  <si>
    <t xml:space="preserve">31132705-Forja de hierro maquinado forjado en tibio </t>
  </si>
  <si>
    <t>31132706-Forja de hierro tratado con calor forjado en tibio</t>
  </si>
  <si>
    <t>31132707-Forja de hierro maquinado y tratado con calor forjado en tibio</t>
  </si>
  <si>
    <t>31132708-Forja de hierro tratado con calor y dimensionado en frío forjado en tibio</t>
  </si>
  <si>
    <t xml:space="preserve">31132709-Forja de hierro maquinado forjado en caliente </t>
  </si>
  <si>
    <t>31132710-Forja de hierro tratado con calor forjado en caliente</t>
  </si>
  <si>
    <t>31132711-Forja de hierro maquinado y tratado con calor forjado en caliente</t>
  </si>
  <si>
    <t>31132712-Forja de hierro tratado con calor y dimensionado en frío forjado en caliente</t>
  </si>
  <si>
    <t xml:space="preserve">31132801-Forja de magnesio maquinado forjado en frío </t>
  </si>
  <si>
    <t xml:space="preserve">31132802-Forja de magnesio tratado con calor forjado en frío </t>
  </si>
  <si>
    <t xml:space="preserve">31132803-Forja de magnesio maquinado y tratado con calor forjado en frío </t>
  </si>
  <si>
    <t xml:space="preserve">31132804-Forja de magnesio tratado con calor y dimensionado en frío forjado en frío </t>
  </si>
  <si>
    <t xml:space="preserve">31132805-Forja de magnesio maquinado forjado en tibio </t>
  </si>
  <si>
    <t>31132806-Forja de magnesio tratado con calor forjado en tibio</t>
  </si>
  <si>
    <t>31132807-Forja de magnesio maquinado y tratado con calor forjado en tibio</t>
  </si>
  <si>
    <t>31132808-Forja de magnesio tratado con calor y dimensionado en frío forjado en tibio</t>
  </si>
  <si>
    <t xml:space="preserve">31132809-Forja de magnesio maquinado forjado en caliente </t>
  </si>
  <si>
    <t>31132810-Forja de magnesio tratado con calor forjado en caliente</t>
  </si>
  <si>
    <t>31132811-Forja de magnesio maquinado y tratado con calor forjado en caliente</t>
  </si>
  <si>
    <t>31132812-Forja de magnesio tratado con calor y dimensionado en frío forjado en caliente</t>
  </si>
  <si>
    <t xml:space="preserve">31132901-Forja de titanio maquinado forjado en frío </t>
  </si>
  <si>
    <t xml:space="preserve">31132902-Forja de titanio tratado con calor forjado en frío </t>
  </si>
  <si>
    <t xml:space="preserve">31132903-Forja de titanio maquinado y tratado con calor forjado en frío </t>
  </si>
  <si>
    <t xml:space="preserve">31132904-Forja de titanio tratado con calor y dimensionado en frío forjado en frío </t>
  </si>
  <si>
    <t xml:space="preserve">31132905-Forja de titanio maquinado forjado en tibio </t>
  </si>
  <si>
    <t>31132906-Forja de titanio tratado con calor forjado en tibio</t>
  </si>
  <si>
    <t>31132907-Forja de titanio maquinado y tratado con calor forjado en tibio</t>
  </si>
  <si>
    <t>31132908-Forja de titanio tratado con calor y dimensionado en frío forjado en tibio</t>
  </si>
  <si>
    <t xml:space="preserve">31132909-Forja de titanio maquinado forjado en caliente </t>
  </si>
  <si>
    <t>31132910-Forja de titanio tratado con calor forjado en caliente</t>
  </si>
  <si>
    <t>31132911-Forja de titanio maquinado y tratado con calor forjado en caliente</t>
  </si>
  <si>
    <t>31132912-Forja de titanio tratado con calor y dimensionado en frío forjado en caliente</t>
  </si>
  <si>
    <t xml:space="preserve">31133001-Forja de berilio maquinado forjado en frío </t>
  </si>
  <si>
    <t xml:space="preserve">31133002-Forja de berilio tratado con calor forjado en frío </t>
  </si>
  <si>
    <t xml:space="preserve">31133003-Forja de berilio maquinado y tratado con calor forjado en frío </t>
  </si>
  <si>
    <t xml:space="preserve">31133004-Forja de berilio tratado con calor y dimensionado en frío forjado en frío </t>
  </si>
  <si>
    <t xml:space="preserve">31133005-Forja de berilio maquinado forjado en tibio </t>
  </si>
  <si>
    <t>31133006-Forja de berilio tratado con calor forjado en tibio</t>
  </si>
  <si>
    <t>31133007-Forja de berilio maquinado y tratado con calor forjado en tibio</t>
  </si>
  <si>
    <t>31133008-Forja de berilio tratado con calor y dimensionado en frío forjado en tibio</t>
  </si>
  <si>
    <t xml:space="preserve">31133009-Forja de berilio maquinado forjado en caliente </t>
  </si>
  <si>
    <t>31133010-Forja de berilio tratado con calor forjado en caliente</t>
  </si>
  <si>
    <t>31133011-Forja de berilio maquinado y tratado con calor forjado en caliente</t>
  </si>
  <si>
    <t>31133012-Forja de berilio tratado con calor y dimensionado en frío forjado en caliente</t>
  </si>
  <si>
    <t xml:space="preserve">31133101-Forja de cobre maquinado forjado en frío </t>
  </si>
  <si>
    <t xml:space="preserve">31133102-Forja de cobre tratado con calor forjado en frío </t>
  </si>
  <si>
    <t xml:space="preserve">31133103-Forja de cobre maquinado y tratado con calor forjado en frío </t>
  </si>
  <si>
    <t xml:space="preserve">31133104-Forja de cobre tratado con calor y dimensionado en frío forjado en frío </t>
  </si>
  <si>
    <t xml:space="preserve">31133105-Forja de cobre maquinado forjado en tibio </t>
  </si>
  <si>
    <t>31133106-Forja de cobre tratado con calor forjado en tibio</t>
  </si>
  <si>
    <t>31133107-Forja de cobre maquinado y tratado con calor forjado en tibio</t>
  </si>
  <si>
    <t>31133108-Forja de cobre tratado con calor y dimensionado en frío forjado en tibio</t>
  </si>
  <si>
    <t xml:space="preserve">31133109-Forja de cobre maquinado forjado en caliente </t>
  </si>
  <si>
    <t>31133110-Forja de cobre tratado con calor forjado en caliente</t>
  </si>
  <si>
    <t>31133111-Forja de cobre maquinado y tratado con calor forjado en caliente</t>
  </si>
  <si>
    <t>31133112-Forja de cobre tratado con calor y dimensionado en frío forjado en caliente</t>
  </si>
  <si>
    <t xml:space="preserve">31133201-Forja de zinc maquinado forjado en frío </t>
  </si>
  <si>
    <t xml:space="preserve">31133202-Forja de zinc tratado con calor forjado en frío </t>
  </si>
  <si>
    <t xml:space="preserve">31133203-Forja de zinc maquinado y tratado con calor forjado en frío </t>
  </si>
  <si>
    <t xml:space="preserve">31133204-Forja de zinc tratado con calor y dimensionado en frío forjado en frío </t>
  </si>
  <si>
    <t xml:space="preserve">31133205-Forja de zinc maquinado forjado en tibio </t>
  </si>
  <si>
    <t>31133206-Forja de zinc tratado con calor forjado en tibio</t>
  </si>
  <si>
    <t>31133207-Forja de zinc maquinado y tratado con calor forjado en tibio</t>
  </si>
  <si>
    <t>31133208-Forja de zinc tratado con calor y dimensionado en frío forjado en tibio</t>
  </si>
  <si>
    <t xml:space="preserve">31133209-Forja de zinc maquinado forjado en caliente </t>
  </si>
  <si>
    <t>31133210-Forja de zinc tratado con calor forjado en caliente</t>
  </si>
  <si>
    <t>31133211-Forja de zinc maquinado y tratado con calor forjado en caliente</t>
  </si>
  <si>
    <t>31133212-Forja de zinc tratado con calor y dimensionado en frío forjado en caliente</t>
  </si>
  <si>
    <t xml:space="preserve">31133301-Forja de bronce maquinado forjado en frío </t>
  </si>
  <si>
    <t xml:space="preserve">31133302-Forja de bronce tratado con calor forjado en frío </t>
  </si>
  <si>
    <t xml:space="preserve">31133303-Forja de bronce maquinado y tratado con calor forjado en frío </t>
  </si>
  <si>
    <t xml:space="preserve">31133304-Forja de bronce tratado con calor y dimensionado en frío forjado en frío </t>
  </si>
  <si>
    <t xml:space="preserve">31133305-Forja de bronce maquinado forjado en tibio </t>
  </si>
  <si>
    <t>31133306-Forja de bronce tratado con calor forjado en tibio</t>
  </si>
  <si>
    <t>31133307-Forja de bronce maquinado y tratado con calor forjado en tibio</t>
  </si>
  <si>
    <t>31133308-Forja de bronce tratado con calor y dimensionado en frío forjado en tibio</t>
  </si>
  <si>
    <t xml:space="preserve">31133309-Forja de bronce maquinado forjado en caliente </t>
  </si>
  <si>
    <t>31133310-Forja de bronce tratado con calor forjado en caliente</t>
  </si>
  <si>
    <t>31133311-Forja de bronce maquinado y tratado con calor forjado en caliente</t>
  </si>
  <si>
    <t>31133312-Forja de bronce tratado con calor y dimensionado en frío forjado en caliente</t>
  </si>
  <si>
    <t xml:space="preserve">31133401-Forja de estaño maquinado forjado en frío </t>
  </si>
  <si>
    <t xml:space="preserve">31133402-Forja de estaño tratado con calor forjado en frío </t>
  </si>
  <si>
    <t xml:space="preserve">31133403-Forja de estaño maquinado y tratado con calor forjado en frío </t>
  </si>
  <si>
    <t xml:space="preserve">31133404-Forja de estaño tratado con calor y dimensionado en frío forjado en frío </t>
  </si>
  <si>
    <t xml:space="preserve">31133405-Forja de estaño maquinado forjado en tibio </t>
  </si>
  <si>
    <t>31133406-Forja de estaño tratado con calor forjado en tibio</t>
  </si>
  <si>
    <t>31133407-Forja de estaño maquinado y tratado con calor forjado en tibio</t>
  </si>
  <si>
    <t>31133408-Forja de estaño tratado con calor y dimensionado en frío forjado en tibio</t>
  </si>
  <si>
    <t xml:space="preserve">31133409-Forja de estaño maquinado forjado en caliente </t>
  </si>
  <si>
    <t>31133410-Forja de estaño tratado con calor forjado en caliente</t>
  </si>
  <si>
    <t>31133411-Forja de estaño maquinado y tratado con calor forjado en caliente</t>
  </si>
  <si>
    <t>31133412-Forja de estaño tratado con calor y dimensionado en frío forjado en caliente</t>
  </si>
  <si>
    <t xml:space="preserve">31133501-Forja de plomo maquinado forjado en frío </t>
  </si>
  <si>
    <t xml:space="preserve">31133502-Forja de plomo tratado con calor forjado en frío </t>
  </si>
  <si>
    <t xml:space="preserve">31133503-Forja de plomo maquinado y tratado con calor forjado en frío </t>
  </si>
  <si>
    <t xml:space="preserve">31133504-Forja de plomo tratado con calor y dimensionado en frío forjado en frío </t>
  </si>
  <si>
    <t xml:space="preserve">31133505-Forja de plomo maquinado forjado en tibio </t>
  </si>
  <si>
    <t>31133506-Forja de plomo tratado con calor forjado en tibio</t>
  </si>
  <si>
    <t>31133507-Forja de plomo maquinado y tratado con calor forjado en tibio</t>
  </si>
  <si>
    <t>31133508-Forja de plomo tratado con calor y dimensionado en frío forjado en tibio</t>
  </si>
  <si>
    <t xml:space="preserve">31133509-Forja de plomo maquinado forjado en caliente </t>
  </si>
  <si>
    <t>31133510-Forja de plomo tratado con calor forjado en caliente</t>
  </si>
  <si>
    <t>31133511-Forja de plomo maquinado y tratado con calor forjado en caliente</t>
  </si>
  <si>
    <t>31133512-Forja de plomo tratado con calor y dimensionado en frío forjado en caliente</t>
  </si>
  <si>
    <t xml:space="preserve">31133601-Forja de metal precioso maquinado forjado en frío </t>
  </si>
  <si>
    <t xml:space="preserve">31133602-Forja de metal precioso tratado con calor forjado en frío </t>
  </si>
  <si>
    <t xml:space="preserve">31133603-Forja de metal precioso maquinado y tratado con calor forjado en frío </t>
  </si>
  <si>
    <t xml:space="preserve">31133604-Forja de metal precioso tratado con calor y dimensionado en frío forjado en frío </t>
  </si>
  <si>
    <t xml:space="preserve">31133605-Forja de metal precioso maquinado forjado en tibio </t>
  </si>
  <si>
    <t>31133606-Forja de metal precioso tratado con calor forjado en tibio</t>
  </si>
  <si>
    <t>31133607-Forja de metal precioso maquinado y tratado con calor forjado en tibio</t>
  </si>
  <si>
    <t>31133608-Forja de metal precioso tratado con calor y dimensionado en frío forjado en tibio</t>
  </si>
  <si>
    <t xml:space="preserve">31133609-Forja de metal precioso maquinado forjado en caliente </t>
  </si>
  <si>
    <t>31133610-Forja de metal precioso tratado con calor forjado en caliente</t>
  </si>
  <si>
    <t>31133611-Forja de metal precioso maquinado y tratado con calor forjado en caliente</t>
  </si>
  <si>
    <t>31133612-Forja de metal precioso tratado con calor y dimensionado en frío forjado en caliente</t>
  </si>
  <si>
    <t>31133701-Fricción material de metal en polvo y aleación de metal</t>
  </si>
  <si>
    <t>31133702-Contacto eléctrico de metal en polvo y aleación de metal</t>
  </si>
  <si>
    <t>31133703-Carburo cementado de metal en polvo y aleación de metal</t>
  </si>
  <si>
    <t>31133704-Matriz metal diamante de metal en polvo y aleación de metal</t>
  </si>
  <si>
    <t>31133705-Recubrimiento conformal de silicona</t>
  </si>
  <si>
    <t>31133706-Recubrimiento conformal de acrílico</t>
  </si>
  <si>
    <t>31133707-Recubrimiento conformal de poliuretano</t>
  </si>
  <si>
    <t>31133708-Recubrimiento conformal de epóxido</t>
  </si>
  <si>
    <t>31133709-Recubrimiento conformal de parilene</t>
  </si>
  <si>
    <t>31133710-Sellante de silicona</t>
  </si>
  <si>
    <t>31133711-Sellante de poliuretano</t>
  </si>
  <si>
    <t>31141501-Molduras por inyección de plástico</t>
  </si>
  <si>
    <t>31141502-Molduras por inyección de caucho</t>
  </si>
  <si>
    <t>31141503-Molduras por inyección de vidrio</t>
  </si>
  <si>
    <t>31141601-Molduras al vacío de plástico</t>
  </si>
  <si>
    <t>31141602-Molduras al vacío de caucho</t>
  </si>
  <si>
    <t>31141603-Molduras al vacío de vidrio</t>
  </si>
  <si>
    <t>31141701-Moldeados plásticos por inyección de aire</t>
  </si>
  <si>
    <t>31141702-Moldeados de caucho por inyección de aire</t>
  </si>
  <si>
    <t>31141801-Moldeados de inyección de reacción de plástico</t>
  </si>
  <si>
    <t>31141802-Moldeados de inyección de reacción de caucho</t>
  </si>
  <si>
    <t>31141901-Moldeado plástico con inserción previa a la inyección</t>
  </si>
  <si>
    <t xml:space="preserve">31142001-Ensamble de moldeado termoplástico por compresión </t>
  </si>
  <si>
    <t xml:space="preserve">31142002-Ensamble de moldeado termoplástico por inmersión </t>
  </si>
  <si>
    <t xml:space="preserve">31142003-Ensamble de moldeado termoplástico por aire </t>
  </si>
  <si>
    <t xml:space="preserve">31142004-Ensamble de moldeado termoplástico por inyección </t>
  </si>
  <si>
    <t xml:space="preserve">31142005-Ensamble de moldeado termoplástico por inyección asistida por gas </t>
  </si>
  <si>
    <t>31142006-Ensamble de moldeado termoplástico por inyección de alta precisión</t>
  </si>
  <si>
    <t xml:space="preserve">31142007-Ensamble de moldeado termoplástico por transferencia </t>
  </si>
  <si>
    <t xml:space="preserve">31142101-Engaste de moldeado termoplástico por compresión </t>
  </si>
  <si>
    <t xml:space="preserve">31142102-Engaste de moldeado termoplástico por inmersión </t>
  </si>
  <si>
    <t xml:space="preserve">31142103-Engaste de moldeado termoplástico por aire </t>
  </si>
  <si>
    <t xml:space="preserve">31142104-Engaste de moldeado termoplástico por inyección </t>
  </si>
  <si>
    <t xml:space="preserve">31142105-Engaste de moldeado termoplástico por inyección asistida por gas </t>
  </si>
  <si>
    <t>31142106-Engaste de moldeado termoplástico por inyección de alta precisión</t>
  </si>
  <si>
    <t xml:space="preserve">31142107-Engaste de moldeado termoplástico por transferencia </t>
  </si>
  <si>
    <t xml:space="preserve">31142201-Ensamble de engaste termoplástico moldeado por disparo múltiple por compresión </t>
  </si>
  <si>
    <t xml:space="preserve">31142202-Ensamble de engaste termoplástico moldeado por disparo múltiple por inmersión </t>
  </si>
  <si>
    <t xml:space="preserve">31142203-Ensamble de engaste termoplástico moldeado por disparo múltiple por aire </t>
  </si>
  <si>
    <t xml:space="preserve">31142204-Ensamble de engaste termoplástico moldeado por disparo múltiple por inyección </t>
  </si>
  <si>
    <t xml:space="preserve">31142205-Ensamble de engaste termoplástico moldeado por disparo múltiple por inyección asistida por gas </t>
  </si>
  <si>
    <t>31142206-Ensamble de engaste termoplástico moldeado por disparo múltiple por inyección de alta precisión</t>
  </si>
  <si>
    <t xml:space="preserve">31142207-Ensamble de engaste termoplástico moldeado por disparo múltiple por transferencia </t>
  </si>
  <si>
    <t xml:space="preserve">31142301-Ensamble de engaste termoplástico moldeado por compresión </t>
  </si>
  <si>
    <t xml:space="preserve">31142302-Ensamble de engaste termoplástico moldeado por inmersión </t>
  </si>
  <si>
    <t xml:space="preserve">31142303-Ensamble de engaste termoplástico moldeado por aire </t>
  </si>
  <si>
    <t xml:space="preserve">31142304-Ensamble de engaste termoplástico moldeado por inyección </t>
  </si>
  <si>
    <t xml:space="preserve">31142305-Ensamble de engaste termoplástico moldeado por inyección asistida por gas </t>
  </si>
  <si>
    <t>31142306-Ensamble de engaste termoplástico moldeado por inyección de alta precisión</t>
  </si>
  <si>
    <t xml:space="preserve">31142307-Ensamble de engaste termoplástico moldeado por transferencia </t>
  </si>
  <si>
    <t xml:space="preserve">31142401-Ensamble de moldeado termofraguado por compresión </t>
  </si>
  <si>
    <t xml:space="preserve">31142402-Ensamble de moldeado termofraguado por inmersión </t>
  </si>
  <si>
    <t xml:space="preserve">31142403-Ensamble de moldeado termofraguado por aire </t>
  </si>
  <si>
    <t xml:space="preserve">31142404-Ensamble de moldeado termofraguado por inyección </t>
  </si>
  <si>
    <t xml:space="preserve">31142405-Ensamble de moldeado termofraguado por inyección asistida por gas </t>
  </si>
  <si>
    <t>31142406-Ensamble de moldeado termofraguado por inyección de alta precisión</t>
  </si>
  <si>
    <t xml:space="preserve">31142407-Ensamble de moldeado termofraguado por transferencia </t>
  </si>
  <si>
    <t xml:space="preserve">31142501-Engaste de moldeado termofraguado por compresión </t>
  </si>
  <si>
    <t xml:space="preserve">31142502-Engaste de moldeado termofraguado por inmersión </t>
  </si>
  <si>
    <t xml:space="preserve">31142503-Engaste de moldeado termofraguado por aire </t>
  </si>
  <si>
    <t xml:space="preserve">31142504-Engaste de moldeado termofraguado por inyección </t>
  </si>
  <si>
    <t xml:space="preserve">31142505-Engaste de moldeado termofraguado por inyección asistida por gas </t>
  </si>
  <si>
    <t>31142506-Engaste de moldeado termofraguado por inyección de alta precisión</t>
  </si>
  <si>
    <t xml:space="preserve">31142507-Engaste de moldeado termofraguado por transferencia </t>
  </si>
  <si>
    <t xml:space="preserve">31142601-Ensamble de engaste termofraguado moldeado por disparo múltiple por compresión </t>
  </si>
  <si>
    <t xml:space="preserve">31142602-Ensamble de engaste termofraguado moldeado por disparo múltiple por inmersión </t>
  </si>
  <si>
    <t xml:space="preserve">31142603-Ensamble de engaste termofraguado moldeado por disparo múltiple por aire </t>
  </si>
  <si>
    <t xml:space="preserve">31142604-Ensamble de engaste termofraguado moldeado por disparo múltiple por inyección </t>
  </si>
  <si>
    <t xml:space="preserve">31142605-Ensamble de engaste termofraguado moldeado por disparo múltiple por inyección asistida por gas </t>
  </si>
  <si>
    <t>31142606-Ensamble de engaste termofraguado moldeado por disparo múltiple por inyección de alta precisión</t>
  </si>
  <si>
    <t xml:space="preserve">31142607-Ensamble de engaste termofraguado moldeado por disparo múltiple por transferencia </t>
  </si>
  <si>
    <t xml:space="preserve">31142701-Ensamble de engaste termofraguado moldeado por compresión </t>
  </si>
  <si>
    <t xml:space="preserve">31142702-Ensamble de engaste termofraguado moldeado por inmersión </t>
  </si>
  <si>
    <t xml:space="preserve">31142703-Ensamble de engaste termofraguado moldeado por aire </t>
  </si>
  <si>
    <t xml:space="preserve">31142704-Ensamble de engaste termofraguado moldeado por inyección </t>
  </si>
  <si>
    <t xml:space="preserve">31142705-Ensamble de engaste termofraguado moldeado por inyección asistida por gas </t>
  </si>
  <si>
    <t>31142706-Ensamble de engaste termofraguado moldeado por inyección de alta precisión</t>
  </si>
  <si>
    <t xml:space="preserve">31142707-Ensamble de engaste termofraguado moldeado por transferencia </t>
  </si>
  <si>
    <t>31142801-Moldeado por inmersión de plástico o plastisol</t>
  </si>
  <si>
    <t>31142802-Moldeado por inmersión de látex</t>
  </si>
  <si>
    <t>31142803-Moldeado por inmersión de neopreno</t>
  </si>
  <si>
    <t>31142804-Moldeado por inmersión de uretano</t>
  </si>
  <si>
    <t>31142901-Aplique en molde para moldeado por inyección</t>
  </si>
  <si>
    <t>31142902-Tinta en molde para traspaso por moldeo por inyección</t>
  </si>
  <si>
    <t>31142903-Molde para moldeado por inyección de color</t>
  </si>
  <si>
    <t>31142904-Moldeado por inyección de disparos múltiples</t>
  </si>
  <si>
    <t>31143001-Moldeado de plástico asistido por gas</t>
  </si>
  <si>
    <t>31143002-Moldeado de espuma estructural asistido por gas</t>
  </si>
  <si>
    <t>31143101-Ensamble de moldeado termoplástico terminado por inyección</t>
  </si>
  <si>
    <t>31143102-Ensamble de moldeado termoplástico terminado por compresión</t>
  </si>
  <si>
    <t>31143103-Ensamble de moldeado termoplástico terminado por inyección asistida por gas</t>
  </si>
  <si>
    <t>31143201-Moldeado por inyección pintado</t>
  </si>
  <si>
    <t>31143202-Moldeado por inyección plateado</t>
  </si>
  <si>
    <t>31143203-Moldeado por inyección metalizado</t>
  </si>
  <si>
    <t>31143204-Moldeado por inyección tratado con láser</t>
  </si>
  <si>
    <t>31143205-Moldeado por inyección pintado y tratado con láser</t>
  </si>
  <si>
    <t>31151501-Cuerda de algodón</t>
  </si>
  <si>
    <t>31151502-Cuerda de poliéster</t>
  </si>
  <si>
    <t>31151503-Cuerda de polipropileno</t>
  </si>
  <si>
    <t>31151504-Cuerda de nylon</t>
  </si>
  <si>
    <t>31151505-Cable de acero</t>
  </si>
  <si>
    <t>31151506-Cuerda de cáñamo</t>
  </si>
  <si>
    <t>31151507-Cuerda o pita</t>
  </si>
  <si>
    <t>31151508-Cabuya</t>
  </si>
  <si>
    <t>31151509-Cuerda de caucho</t>
  </si>
  <si>
    <t>31151510-Cuerda de rayón</t>
  </si>
  <si>
    <t>31151511-Cuerda de lino</t>
  </si>
  <si>
    <t>31151512-Cuerda de polietileno</t>
  </si>
  <si>
    <t>31151513-Cuerda de fibra de coco</t>
  </si>
  <si>
    <t>31151514-Cuerda de yute</t>
  </si>
  <si>
    <t>31151515-Cuerda de esparto</t>
  </si>
  <si>
    <t>31151516-Cuerda de rafia</t>
  </si>
  <si>
    <t>31151517-Cuerda de aloe</t>
  </si>
  <si>
    <t>31151518-Cuerda impregnada</t>
  </si>
  <si>
    <t>31151519-Cuerda de látex</t>
  </si>
  <si>
    <t>31151520-Cuerda de vinylon</t>
  </si>
  <si>
    <t>31151521-Cuerda de asbesto</t>
  </si>
  <si>
    <t>31151601-Cadenas de seguridad</t>
  </si>
  <si>
    <t>31151603-Cadenas de rodillos</t>
  </si>
  <si>
    <t>31151604-Cadenas resistentes de bobina</t>
  </si>
  <si>
    <t>31151605-Cadenas de banda</t>
  </si>
  <si>
    <t>31151606-Cadena "jack"</t>
  </si>
  <si>
    <t>31151607-Cadenas corrientes</t>
  </si>
  <si>
    <t>31151608-Cadenas de bola</t>
  </si>
  <si>
    <t>31151609-Eslabones de cadena</t>
  </si>
  <si>
    <t>31151610-Cadena de pasador hueco</t>
  </si>
  <si>
    <t>31151611-Cadena silenciosa</t>
  </si>
  <si>
    <t>31151612-Cadena de bloque</t>
  </si>
  <si>
    <t>31151613-Cadena de ingeniería</t>
  </si>
  <si>
    <t>31151614-Cadena transportadora</t>
  </si>
  <si>
    <t>31151615-Cadena de rodillo o sobre placa</t>
  </si>
  <si>
    <t>31151616-Cadena tipo muela</t>
  </si>
  <si>
    <t>31151617-Cadena draga línea</t>
  </si>
  <si>
    <t>31151618-Cadena de muro alto</t>
  </si>
  <si>
    <t>31151619-Cadena de escalón de escalera eléctrica</t>
  </si>
  <si>
    <t>31151702-Cables de control no eléctrico</t>
  </si>
  <si>
    <t>31151703-Cables elevadores</t>
  </si>
  <si>
    <t>31151704-Cable-vías</t>
  </si>
  <si>
    <t>31151705-Cable de acero no eléctrico</t>
  </si>
  <si>
    <t>31151706-Cable de cobre no eléctrico</t>
  </si>
  <si>
    <t>31151707-Cable de aluminio no eléctrico</t>
  </si>
  <si>
    <t>31151708-Cable guy</t>
  </si>
  <si>
    <t>31151709-Cable de hierro no eléctrico</t>
  </si>
  <si>
    <t>31151710-Cable sintético</t>
  </si>
  <si>
    <t>31151803-Cuerda de acero para piano</t>
  </si>
  <si>
    <t>31151804-Alambre de grapa</t>
  </si>
  <si>
    <t>31151805-Alambre de multi – filamentos</t>
  </si>
  <si>
    <t>31151806-Alambre laminado</t>
  </si>
  <si>
    <t>31151901-Correas de metal</t>
  </si>
  <si>
    <t xml:space="preserve">31151902-Correas de cuero </t>
  </si>
  <si>
    <t>31151903-Correas de fibra</t>
  </si>
  <si>
    <t>31151904-Correas plásticas</t>
  </si>
  <si>
    <t>31151905-Correas de caucho</t>
  </si>
  <si>
    <t>31151906-Correas para amarrar los raches</t>
  </si>
  <si>
    <t>31152001-Alambre de navaja</t>
  </si>
  <si>
    <t>31152002-Alambre de púas</t>
  </si>
  <si>
    <t>31152101-Cordón de algodón</t>
  </si>
  <si>
    <t>31152102-Cordón de nylon</t>
  </si>
  <si>
    <t>31152103-Cordón metálico</t>
  </si>
  <si>
    <t>31152104-Cordón de silicona</t>
  </si>
  <si>
    <t>31152105-Cordón de látex</t>
  </si>
  <si>
    <t>31152106-Cordón de poliéster</t>
  </si>
  <si>
    <t>31152107-Cordón de neopreno</t>
  </si>
  <si>
    <t>31152108-Cordón de polipropileno</t>
  </si>
  <si>
    <t>31152109-Cordón de caucho</t>
  </si>
  <si>
    <t>31152110-Cordón de asbesto</t>
  </si>
  <si>
    <t>31152111-Cordón de fibra de vidrio</t>
  </si>
  <si>
    <t>31152112-Cordón de fibra cerámica</t>
  </si>
  <si>
    <t>31152201-Cable de acero bajo en carbono</t>
  </si>
  <si>
    <t>31152202-Cable de acero semiduro</t>
  </si>
  <si>
    <t>31152203-Cable de acero inoxidable</t>
  </si>
  <si>
    <t>31152204-Cable de acero trenzado</t>
  </si>
  <si>
    <t>31152205-Cable de acero templado con aceite</t>
  </si>
  <si>
    <t>31152206-Cable de acero recubierto</t>
  </si>
  <si>
    <t>31152207-Cable de acero de concreto pretensado</t>
  </si>
  <si>
    <t>31152208-Cable de acero de concreto pretensado trenzado</t>
  </si>
  <si>
    <t>31152209-Alambre de hierro</t>
  </si>
  <si>
    <t>31152301-Alambre de plomo o aleación de plomo</t>
  </si>
  <si>
    <t>31152302-Alambre de níquel o aleación de níquel</t>
  </si>
  <si>
    <t>31152303-Alambre de aleación nicromo</t>
  </si>
  <si>
    <t>31152304-Alambre de cobre o aleación de cobre</t>
  </si>
  <si>
    <t>31152305-Alambre de aluminio o aleación de aluminio</t>
  </si>
  <si>
    <t>31152306-Alambre de estaño o aleación de estaño</t>
  </si>
  <si>
    <t>31152307-Alambre de titanio o aleación de titanio</t>
  </si>
  <si>
    <t>31161501-Tornillos de perno</t>
  </si>
  <si>
    <t>31161502-Tornillos de anclaje</t>
  </si>
  <si>
    <t>31161503-Clavo-tornillo</t>
  </si>
  <si>
    <t>31161504-Tornillos de máquina</t>
  </si>
  <si>
    <t>31161505-Tornillos de presión</t>
  </si>
  <si>
    <t>31161506-Tornillos para lámina metálica</t>
  </si>
  <si>
    <t>31161507-Tornillos roscadores</t>
  </si>
  <si>
    <t>31161508-Tornillos de rosca para madera</t>
  </si>
  <si>
    <t>31161509-Tornillos para drywall</t>
  </si>
  <si>
    <t>31161510-Tornillo cautivo</t>
  </si>
  <si>
    <t>31161511-Tornillos de apriete</t>
  </si>
  <si>
    <t>31161512-Tornillos de rosca para laminados</t>
  </si>
  <si>
    <t>31161513-Tornillos de cabeza perdida</t>
  </si>
  <si>
    <t>31161514-Tornillos de soldadura</t>
  </si>
  <si>
    <t>31161516-Tornillo de orejas</t>
  </si>
  <si>
    <t>31161517-Tornillo de hombros</t>
  </si>
  <si>
    <t>31161518-Tornillo de enchufe</t>
  </si>
  <si>
    <t>31161519-Tornillo de balde elevador</t>
  </si>
  <si>
    <t>31161520-Tornillo de cabeza hexagonal</t>
  </si>
  <si>
    <t>31161521-Tornillo de carruaje</t>
  </si>
  <si>
    <t>31161522-Tornillo de ojo</t>
  </si>
  <si>
    <t>31161523-Tronillo de ala</t>
  </si>
  <si>
    <t>31161524-Tornillo decorativo</t>
  </si>
  <si>
    <t>31161525-Tornillo para plástico</t>
  </si>
  <si>
    <t>31161526-Tornillo de concreto</t>
  </si>
  <si>
    <t>31161527-Tornillo en t o cabeza de martillo</t>
  </si>
  <si>
    <t>31161528-Tornillo auto – entrante</t>
  </si>
  <si>
    <t>31161529-Tornillo de gato</t>
  </si>
  <si>
    <t>31161530-Tornillo grub</t>
  </si>
  <si>
    <t xml:space="preserve">31161531-Tornillo especializado </t>
  </si>
  <si>
    <t>31161532-Tornillo allen</t>
  </si>
  <si>
    <t>31161533-Tornillo con arandela ensamblada</t>
  </si>
  <si>
    <t>31161534-Tornillo de rosca trapezoidal</t>
  </si>
  <si>
    <t>31161601-Pernos de anclaje</t>
  </si>
  <si>
    <t>31161602-Pernos ciegos</t>
  </si>
  <si>
    <t>31161603-Pernos de carruaje</t>
  </si>
  <si>
    <t>31161604-Pernos de horquilla</t>
  </si>
  <si>
    <t>31161605-Pernos de cilindro</t>
  </si>
  <si>
    <t>31161606-Cerrojos de puerta</t>
  </si>
  <si>
    <t>31161607-Pernos de expansión</t>
  </si>
  <si>
    <t>31161608-Tirafondos</t>
  </si>
  <si>
    <t>31161609-Tornillo de fiador</t>
  </si>
  <si>
    <t>31161610-Pernos de ojo</t>
  </si>
  <si>
    <t>31161611-Pernos de sujeción</t>
  </si>
  <si>
    <t>31161612-Pernos de espiga o de reborde</t>
  </si>
  <si>
    <t>31161613-Pernos de tensión</t>
  </si>
  <si>
    <t>31161614-Pernos estructurales</t>
  </si>
  <si>
    <t>31161616-Pernos en u</t>
  </si>
  <si>
    <t>31161617-Pernos de ala</t>
  </si>
  <si>
    <t>31161618-Varilla roscada</t>
  </si>
  <si>
    <t>31161619-Pernos prisioneros</t>
  </si>
  <si>
    <t>31161620-Pernos de cabeza hexagonal</t>
  </si>
  <si>
    <t>31161621-Pernos elevadores</t>
  </si>
  <si>
    <t>31161622-Perno de cizalla</t>
  </si>
  <si>
    <t>31161623-Perno de cable</t>
  </si>
  <si>
    <t>31161624-Perno de resina</t>
  </si>
  <si>
    <t>31161625-Perno de carrilera</t>
  </si>
  <si>
    <t>31161626-Perno sems de cabeza plana</t>
  </si>
  <si>
    <t>31161627-Ensamble de pernos</t>
  </si>
  <si>
    <t>31161628-Perno de cabeza cuadrada</t>
  </si>
  <si>
    <t>31161629-Perno de cabeza redonda</t>
  </si>
  <si>
    <t>31161630-Perno en blanco</t>
  </si>
  <si>
    <t>31161631-Perno de hombro</t>
  </si>
  <si>
    <t>31161632-Perno de roca</t>
  </si>
  <si>
    <t>31161633-Perno de estufa</t>
  </si>
  <si>
    <t>31161634-Perno de sobre – cuello</t>
  </si>
  <si>
    <t>31161635-Perno con arandela ensamblada</t>
  </si>
  <si>
    <t>31161636-Perno de soldadura</t>
  </si>
  <si>
    <t>31161637-Perno de cabeza de enchufe</t>
  </si>
  <si>
    <t>31161638-Perno t</t>
  </si>
  <si>
    <t>31161639-Perno de gancho</t>
  </si>
  <si>
    <t>31161640-Perno garfio</t>
  </si>
  <si>
    <t>31161701-Tuercas de anclaje</t>
  </si>
  <si>
    <t>31161702-Tuercas de rodamiento</t>
  </si>
  <si>
    <t>31161703-Tuercas ciegas</t>
  </si>
  <si>
    <t>31161704-Tuercas de cañón</t>
  </si>
  <si>
    <t>31161705-Tuerca tapa</t>
  </si>
  <si>
    <t>31161706-Tuercas cautivas</t>
  </si>
  <si>
    <t>31161707-Tuercas almenadas</t>
  </si>
  <si>
    <t>31161708-Tuercas de canal</t>
  </si>
  <si>
    <t>31161709-Tuercas sujetadoras</t>
  </si>
  <si>
    <t>31161710-Tuercas de expansión</t>
  </si>
  <si>
    <t>31161711-Tuercas de ojo</t>
  </si>
  <si>
    <t>31161712-Tuercas de brida</t>
  </si>
  <si>
    <t>31161713-Tuercas de manguera</t>
  </si>
  <si>
    <t>31161714-Tuercas de inserción</t>
  </si>
  <si>
    <t>31161716-Contratuercas</t>
  </si>
  <si>
    <t>31161717-Tuercas de aletas</t>
  </si>
  <si>
    <t>31161718-Tuercas de fiador</t>
  </si>
  <si>
    <t>31161719-Tuercas giratorias</t>
  </si>
  <si>
    <t>31161720-Tuercas limitadoras</t>
  </si>
  <si>
    <t>31161721-Tuercas de resorte</t>
  </si>
  <si>
    <t>31161722-Tuercas de unión</t>
  </si>
  <si>
    <t>31161723-Tuercas de placa con rosca</t>
  </si>
  <si>
    <t>31161724-Tuercas de prensa</t>
  </si>
  <si>
    <t>31161725-Tuercas abrazaderas</t>
  </si>
  <si>
    <t>31161726-Tuercas domo</t>
  </si>
  <si>
    <t>31161727-Tuercas hexagonales</t>
  </si>
  <si>
    <t>31161728-Tuercas de acople</t>
  </si>
  <si>
    <t>31161729-Tuercas estriadas</t>
  </si>
  <si>
    <t>31161730-Tuercas cuadradas</t>
  </si>
  <si>
    <t>31161731-Tuercas soldables</t>
  </si>
  <si>
    <t>31161732-Tuerca medialuna</t>
  </si>
  <si>
    <t>31161733-Tuerca en t o ranura de tuerca en t</t>
  </si>
  <si>
    <t>31161734-Tuerca redonda con ranura</t>
  </si>
  <si>
    <t>31161735-Tuerca de jaula</t>
  </si>
  <si>
    <t>31161736-Tapa de tuerca decorativa</t>
  </si>
  <si>
    <t>31161737-Tuerca de cizalla</t>
  </si>
  <si>
    <t>31161738-Tuerca keps o k</t>
  </si>
  <si>
    <t>31161739-Tuerca de soldadura</t>
  </si>
  <si>
    <t>31161740-Tuerca perno</t>
  </si>
  <si>
    <t>31161741-Tuerca de llave interna</t>
  </si>
  <si>
    <t>31161801-Arandelas de seguridad</t>
  </si>
  <si>
    <t>31161802-Arandelas achaflanadas</t>
  </si>
  <si>
    <t>31161803-Arandelas de fijación</t>
  </si>
  <si>
    <t>31161804-Arandelas curvas</t>
  </si>
  <si>
    <t>31161805-Arandelas aislantes eléctricas</t>
  </si>
  <si>
    <t>31161806-Arandelas de acabado</t>
  </si>
  <si>
    <t>31161807-Arandelas planas</t>
  </si>
  <si>
    <t>31161808-Arandelas abiertas</t>
  </si>
  <si>
    <t>31161809-Arandelas reductoras</t>
  </si>
  <si>
    <t>31161810-Arandelas de separación</t>
  </si>
  <si>
    <t>31161811-Arandelas de resorte</t>
  </si>
  <si>
    <t>31161812-Arandelas cuadradas</t>
  </si>
  <si>
    <t>31161813-Arandelas giratorias</t>
  </si>
  <si>
    <t>31161814-Arandelas de empuje</t>
  </si>
  <si>
    <t>31161815-Arandelas de tope</t>
  </si>
  <si>
    <t>31161816-Espaciadores y separadores</t>
  </si>
  <si>
    <t>31161817-Arandelas cónicas</t>
  </si>
  <si>
    <t>31161818-Arandelas de sellado</t>
  </si>
  <si>
    <t>31161819-Juegos de arandelas</t>
  </si>
  <si>
    <t>31161820-Arandelas en domo o esféricas</t>
  </si>
  <si>
    <t>31161821-Arandela roscada</t>
  </si>
  <si>
    <t>31161822-Arandelas con dientes de seguridad</t>
  </si>
  <si>
    <t>31161823-Arandela distribuidora</t>
  </si>
  <si>
    <t>31161824-Arandela para perno de techo</t>
  </si>
  <si>
    <t>31161825-Arandela belleville</t>
  </si>
  <si>
    <t>31161826-Arandela dentada</t>
  </si>
  <si>
    <t>31161827-Arandela recortada</t>
  </si>
  <si>
    <t>31161828-Arandela con ranura</t>
  </si>
  <si>
    <t>31161829-Arandela retenedora</t>
  </si>
  <si>
    <t>31161830-Arandelas de ola</t>
  </si>
  <si>
    <t>31161831-Arandela reductora de vibración</t>
  </si>
  <si>
    <t>31161832-Arandelas avellanadas</t>
  </si>
  <si>
    <t>31161833-Arandela empaque</t>
  </si>
  <si>
    <t>31161834-Arandelas de copa</t>
  </si>
  <si>
    <t>31161835-Arandelas de pestaña</t>
  </si>
  <si>
    <t>31161836-Arandelas de placa de anclaje</t>
  </si>
  <si>
    <t>31161837-Arandelas de división</t>
  </si>
  <si>
    <t>31161838-Arandelas lenguadas</t>
  </si>
  <si>
    <t>31161901-Muelles helicoidales</t>
  </si>
  <si>
    <t>31161902-Muelles</t>
  </si>
  <si>
    <t>31161903-Muelles espirales</t>
  </si>
  <si>
    <t>31161904-Resortes de compresión</t>
  </si>
  <si>
    <t>31161905-Resortes para estampas</t>
  </si>
  <si>
    <t>31161906-Muelles de disco</t>
  </si>
  <si>
    <t>31161907-Muelles de extensión</t>
  </si>
  <si>
    <t>31161908-Muelles de torsión</t>
  </si>
  <si>
    <t>31161909-Muelle en ola</t>
  </si>
  <si>
    <t>31161910-Resorte de alambre</t>
  </si>
  <si>
    <t>31161911-Ensamble de resorte</t>
  </si>
  <si>
    <t>31161912-Resorte de válvula inyectora</t>
  </si>
  <si>
    <t>31162001-Chinches</t>
  </si>
  <si>
    <t>31162002-Clavos de sombrerete</t>
  </si>
  <si>
    <t>31162003-Clavos de acabado</t>
  </si>
  <si>
    <t>31162004-Clavos de mampostería</t>
  </si>
  <si>
    <t>31162005-Clavos para tejados</t>
  </si>
  <si>
    <t>31162006-Clavos de alambre</t>
  </si>
  <si>
    <t>31162007-Clavos de tapicería</t>
  </si>
  <si>
    <t>31162008-Pasadores de arrastre</t>
  </si>
  <si>
    <t>31162009-Clavo de fibra cemento</t>
  </si>
  <si>
    <t>31162010-Clavo de herradura</t>
  </si>
  <si>
    <t>31162011-Puntilla decorativa</t>
  </si>
  <si>
    <t>31162012-Clavo de levantamientos topográficos</t>
  </si>
  <si>
    <t>31162013-Clave de botes</t>
  </si>
  <si>
    <t>31162014-Clavo ferroviario</t>
  </si>
  <si>
    <t>31162101-Anclajes de concreto</t>
  </si>
  <si>
    <t>31162102-Anclajes de cuña</t>
  </si>
  <si>
    <t>31162103-Anclajes de pared</t>
  </si>
  <si>
    <t>31162104-Anclajes de tornillo</t>
  </si>
  <si>
    <t>31162105-Anclajes de resina</t>
  </si>
  <si>
    <t>31162106-Anclaje de tubería</t>
  </si>
  <si>
    <t>31162107-Anclajes de expansión de clavo</t>
  </si>
  <si>
    <t>31162108-Anclajes de amarre</t>
  </si>
  <si>
    <t>31162109-Anclaje de cimentación</t>
  </si>
  <si>
    <t>31162201-Remaches ciegos</t>
  </si>
  <si>
    <t>31162202-Remaches de corona</t>
  </si>
  <si>
    <t>31162203-Remaches de cabeza plana</t>
  </si>
  <si>
    <t>31162204-Remaches completos</t>
  </si>
  <si>
    <t>31162205-Remaches de trinquetes</t>
  </si>
  <si>
    <t>31162206-Remaches de estañador</t>
  </si>
  <si>
    <t>31162207-Remaches de compresión</t>
  </si>
  <si>
    <t>31162208-Remaches de tonelero</t>
  </si>
  <si>
    <t>31162209-Remaches de botón</t>
  </si>
  <si>
    <t>31162210-Remaches articulados</t>
  </si>
  <si>
    <t>31162211-Remaches sólidos</t>
  </si>
  <si>
    <t>31162212-Remache con mandril</t>
  </si>
  <si>
    <t>31162213-Remache aerodinámico</t>
  </si>
  <si>
    <t>31162214-Remache semi – tubular</t>
  </si>
  <si>
    <t>31162215-Remache tubular</t>
  </si>
  <si>
    <t>31162216-Remache de hombro</t>
  </si>
  <si>
    <t>31162301-Perfiles de montaje</t>
  </si>
  <si>
    <t>31162303-Barras de montaje</t>
  </si>
  <si>
    <t>31162304-Regletas de montaje</t>
  </si>
  <si>
    <t>31162305-Abrazaderas de montaje</t>
  </si>
  <si>
    <t>31162306-Soportes colgantes de montaje</t>
  </si>
  <si>
    <t>31162307-Placas de montaje</t>
  </si>
  <si>
    <t>31162308-Paneles de montaje</t>
  </si>
  <si>
    <t>31162309-Estantes de montaje</t>
  </si>
  <si>
    <t>31162310-Correas de montaje</t>
  </si>
  <si>
    <t>31162311-Bujes de pared</t>
  </si>
  <si>
    <t>31162312-Pasadores de montaje</t>
  </si>
  <si>
    <t>31162313-Kits de montaje</t>
  </si>
  <si>
    <t>31162314-Espaciador de baldosas</t>
  </si>
  <si>
    <t>31162401-Aros interiores</t>
  </si>
  <si>
    <t>31162402-Cerraduras</t>
  </si>
  <si>
    <t>31162403-Goznes o bisagras</t>
  </si>
  <si>
    <t>31162404-Grapas</t>
  </si>
  <si>
    <t>31162405-Tensores</t>
  </si>
  <si>
    <t>31162406-Cierres para zunchado</t>
  </si>
  <si>
    <t>31162407-Pestillo</t>
  </si>
  <si>
    <t>31162409-Pasador de horquilla</t>
  </si>
  <si>
    <t>31162410-Pasadores estriados</t>
  </si>
  <si>
    <t>31162411-Anillos elásticos</t>
  </si>
  <si>
    <t>31162412-Horquilla</t>
  </si>
  <si>
    <t>31162413-Cierre de presión</t>
  </si>
  <si>
    <t>31162414-Abrazadera</t>
  </si>
  <si>
    <t>31162415-Uñeta</t>
  </si>
  <si>
    <t>31162416-Pasadores de conexión o acoplamiento</t>
  </si>
  <si>
    <t>31162417-Pasadores de alineación</t>
  </si>
  <si>
    <t>31162418-Ataduras de torsión</t>
  </si>
  <si>
    <t>31162419-Anillos y eslabones</t>
  </si>
  <si>
    <t>31162420-Bisagra de ingeniería</t>
  </si>
  <si>
    <t>31162421-Trampa</t>
  </si>
  <si>
    <t>31162501-Soportes para estanterías</t>
  </si>
  <si>
    <t>31162502-Soportes en escuadra</t>
  </si>
  <si>
    <t>31162503-Puntales</t>
  </si>
  <si>
    <t>31162504-Soportes para accesorios eléctricos</t>
  </si>
  <si>
    <t>31162505-Soportes de montaje magnético</t>
  </si>
  <si>
    <t>31162506-Soporte de pared</t>
  </si>
  <si>
    <t>31162507-Soportes de piñón</t>
  </si>
  <si>
    <t>31162508-Soporte de eje de ojo</t>
  </si>
  <si>
    <t>31162601-Ganchos giratorios</t>
  </si>
  <si>
    <t>31162602-Ganchos de resorte</t>
  </si>
  <si>
    <t>31162603-Ganchos en s</t>
  </si>
  <si>
    <t>31162604-Ganchos de seguridad</t>
  </si>
  <si>
    <t>31162605-Ganchos de suspensión</t>
  </si>
  <si>
    <t>31162606-Ganchos en j</t>
  </si>
  <si>
    <t>31162607-Ganchos de alambre para riostras</t>
  </si>
  <si>
    <t>31162608-Ganchos de grúa</t>
  </si>
  <si>
    <t>31162609-Ganchos de atornillar</t>
  </si>
  <si>
    <t>31162610-Ganchos de tablero</t>
  </si>
  <si>
    <t>31162611-Gancho de deslizamiento</t>
  </si>
  <si>
    <t>31162612-Gancho cuadrado</t>
  </si>
  <si>
    <t>31162613-Gancho en forma de 8</t>
  </si>
  <si>
    <t>31162614-Gancho fijo</t>
  </si>
  <si>
    <t>31162701-Ruedas para muebles</t>
  </si>
  <si>
    <t>31162702-Ruedas</t>
  </si>
  <si>
    <t>31162703-Deslizadoras</t>
  </si>
  <si>
    <t>31162704-Puntas de rodillo</t>
  </si>
  <si>
    <t>31162801-Chapas o pomos</t>
  </si>
  <si>
    <t>31162802-Insertos</t>
  </si>
  <si>
    <t>31162803-Grilletes</t>
  </si>
  <si>
    <t>31162804-Topes de puerta</t>
  </si>
  <si>
    <t>31162805-Cable dedal</t>
  </si>
  <si>
    <t>31162806-Cubiertas de tornillos</t>
  </si>
  <si>
    <t>31162807-Palancas</t>
  </si>
  <si>
    <t>31162808-Barras de pánico</t>
  </si>
  <si>
    <t>31162809-Pasadores posicionadores</t>
  </si>
  <si>
    <t>31162810-Empalmes o placas de unión</t>
  </si>
  <si>
    <t>31162811-Collar del eje</t>
  </si>
  <si>
    <t>31162812-Mangas de prensado</t>
  </si>
  <si>
    <t>31162813-Ganchos para cerda de ropa</t>
  </si>
  <si>
    <t>31162814-Kit de sujetadores varios</t>
  </si>
  <si>
    <t>31162815-Calce</t>
  </si>
  <si>
    <t>31162816-Hilera</t>
  </si>
  <si>
    <t>31162817-Soporte de cuerda de ropa</t>
  </si>
  <si>
    <t>31162818-Ánodo anti corrosión</t>
  </si>
  <si>
    <t>31162819-Palanca de control</t>
  </si>
  <si>
    <t>31162901-Abrazaderas de espiga</t>
  </si>
  <si>
    <t>31162902-Abrazaderas de resorte</t>
  </si>
  <si>
    <t>31162903-Abrazaderas de tornillo</t>
  </si>
  <si>
    <t>31162904-Abrazadera de cable metálico</t>
  </si>
  <si>
    <t>31162905-Abrazadera para viga doble t</t>
  </si>
  <si>
    <t>31162906-Abrazaderas de manguera o tubo</t>
  </si>
  <si>
    <t>31162907-Abrazadera de extensión</t>
  </si>
  <si>
    <t>31162908-Abrazadera en miniatura</t>
  </si>
  <si>
    <t>31162909-Abrazadera isofónica</t>
  </si>
  <si>
    <t>31162910-Abrazadera de taladro</t>
  </si>
  <si>
    <t>31162911-Abrazadera de tornillo manual</t>
  </si>
  <si>
    <t>31162912-Abrazadera de banda</t>
  </si>
  <si>
    <t>31162913-Abrazadera de banco</t>
  </si>
  <si>
    <t>31162914-Abrazadera de red</t>
  </si>
  <si>
    <t>31162915-Abrazadera de ingletes</t>
  </si>
  <si>
    <t>31162916-Abrazadera de acción rápida</t>
  </si>
  <si>
    <t>31162917-Abrazadera de agarre rápido</t>
  </si>
  <si>
    <t>31162918-Abrazadera de potencia</t>
  </si>
  <si>
    <t>31162919-Abrazadera de velocidad</t>
  </si>
  <si>
    <t>31162920-Abrazadera de marco de fotos</t>
  </si>
  <si>
    <t>31163001-Acoples elastoméricos</t>
  </si>
  <si>
    <t>31163002-Acoples por engranaje</t>
  </si>
  <si>
    <t>31163003-Acoples metálicos</t>
  </si>
  <si>
    <t>31163004-Acoples en miniatura</t>
  </si>
  <si>
    <t xml:space="preserve">31163005-Manguitos de acoplamiento </t>
  </si>
  <si>
    <t>31163006-Acoples de rejilla</t>
  </si>
  <si>
    <t>31163007-Acoples de cadena</t>
  </si>
  <si>
    <t>31163008-Acoples de disco</t>
  </si>
  <si>
    <t>31163009-Acoples rígidos</t>
  </si>
  <si>
    <t>31163010-Acoples de araña</t>
  </si>
  <si>
    <t>31163011-Acoples de mordaza</t>
  </si>
  <si>
    <t>31163012-Acoples medios</t>
  </si>
  <si>
    <t>31163013-Acoples de ejes</t>
  </si>
  <si>
    <t>31163014-Acoples giratorio</t>
  </si>
  <si>
    <t>31163015-Acoples oldham</t>
  </si>
  <si>
    <t>31163016-Acoples de varilla</t>
  </si>
  <si>
    <t>31163017-Varilla de acople</t>
  </si>
  <si>
    <t>31163018-Acoples de fuelle</t>
  </si>
  <si>
    <t>31163019-Acoples magnéticos</t>
  </si>
  <si>
    <t>31163020-Acoples de brida</t>
  </si>
  <si>
    <t>31163021-Acople universal flexible</t>
  </si>
  <si>
    <t>31163022-Acoples de abrazadera</t>
  </si>
  <si>
    <t>31163023-Acoples de mariposa</t>
  </si>
  <si>
    <t>31163024-Acoples de brida tipo flexible</t>
  </si>
  <si>
    <t>31163025-Acoples de mariposa partida</t>
  </si>
  <si>
    <t>31163026-Acoples de media vuelta</t>
  </si>
  <si>
    <t>31163027-Acoples de cadena giratoria</t>
  </si>
  <si>
    <t>31163028-Acoples de rejilla de tipo flexible</t>
  </si>
  <si>
    <t>31163029-Acoples de clip de fricción</t>
  </si>
  <si>
    <t>31163030-Acoples duraflex</t>
  </si>
  <si>
    <t>31163031-Acoples de vendedores</t>
  </si>
  <si>
    <t>31163032-Adapatador eléctrico de acoples</t>
  </si>
  <si>
    <t>31163101-Desconectores rápidos</t>
  </si>
  <si>
    <t>31163102-Férula</t>
  </si>
  <si>
    <t>31163103-Conector de remolque</t>
  </si>
  <si>
    <t>31163201-Pasadores de resorte</t>
  </si>
  <si>
    <t>31163202-Anillos de retención</t>
  </si>
  <si>
    <t>31163203-Pasador de espiga</t>
  </si>
  <si>
    <t>31163204-Pasador de horquilla</t>
  </si>
  <si>
    <t>31163205-Pasadores de cono</t>
  </si>
  <si>
    <t>31163207-Horquillas de eje o de disco</t>
  </si>
  <si>
    <t>31163208-Bloquecillo</t>
  </si>
  <si>
    <t>31163209-Soportes o retenes del rodamiento</t>
  </si>
  <si>
    <t>31163210-Collares de retención</t>
  </si>
  <si>
    <t>31163211-Grapas de retención</t>
  </si>
  <si>
    <t>31163212-Pasadores roscados</t>
  </si>
  <si>
    <t>31163213-Pasadores de pivote</t>
  </si>
  <si>
    <t>31163214-Pasadores de deslizamiento</t>
  </si>
  <si>
    <t>31163215-Pasadores estriados</t>
  </si>
  <si>
    <t>31163216-Colgador de cable</t>
  </si>
  <si>
    <t>31163217-Bujes de bloqueo de tubo de desconexión rápida</t>
  </si>
  <si>
    <t>31163218-Manga para adaptación de rodamiento</t>
  </si>
  <si>
    <t>31163219-Pasador cilíndrico</t>
  </si>
  <si>
    <t>31163220-Juego de pines diversos</t>
  </si>
  <si>
    <t>31163221-Llave de pasador</t>
  </si>
  <si>
    <t>31163222-Llave cuadrada</t>
  </si>
  <si>
    <t>31163223-Llave rectangular</t>
  </si>
  <si>
    <t>31163224-Llave cónica</t>
  </si>
  <si>
    <t>31163225-Llave de broche de cuña</t>
  </si>
  <si>
    <t>31163226-Anillo de seguridad</t>
  </si>
  <si>
    <t>31163227-Anillo en eje (flinger)</t>
  </si>
  <si>
    <t>31163228-Anillo partido</t>
  </si>
  <si>
    <t>31163229-Clip retenedor metálico</t>
  </si>
  <si>
    <t>31163230-Clip retenedor plástico</t>
  </si>
  <si>
    <t>31163231-Collar de retención de tubos</t>
  </si>
  <si>
    <t>31163301-Montante de dos extremos</t>
  </si>
  <si>
    <t>31163302-Montante para soldar</t>
  </si>
  <si>
    <t>31163303-Montante de bola</t>
  </si>
  <si>
    <t>31163304-Montante complejo</t>
  </si>
  <si>
    <t>31163401-Gavión</t>
  </si>
  <si>
    <t>31171501-Rodamientos embridados</t>
  </si>
  <si>
    <t>31171502-Rodamientos radiales</t>
  </si>
  <si>
    <t>31171503-Rodamientos de rueda</t>
  </si>
  <si>
    <t>31171504-Rodamientos de balineras</t>
  </si>
  <si>
    <t>31171505-Rodamientos de rodillos</t>
  </si>
  <si>
    <t>31171506-Rodamientos lineales</t>
  </si>
  <si>
    <t>31171507-Rodamientos de empuje</t>
  </si>
  <si>
    <t>31171508-Rodamientos de cabeza de biela</t>
  </si>
  <si>
    <t>31171509-Rodamientos de manguito interior</t>
  </si>
  <si>
    <t>31171510-Rodamientos esféricos</t>
  </si>
  <si>
    <t>31171511-Soportes de cojinetes</t>
  </si>
  <si>
    <t>31171512-Rodamiento de agujas</t>
  </si>
  <si>
    <t>31171513-Rodamientos colgaderos</t>
  </si>
  <si>
    <t>31171515-Rodamientos simples</t>
  </si>
  <si>
    <t>31171516-Rodamientos cónicos</t>
  </si>
  <si>
    <t>31171518-Jaula de rodamiento</t>
  </si>
  <si>
    <t>31171519-Carcasas o pedestales de rodamientos</t>
  </si>
  <si>
    <t>31171520-Muñones de rodamientos</t>
  </si>
  <si>
    <t>31171522-Rodamientos magnéticos</t>
  </si>
  <si>
    <t>31171523-Rodamientos neumáticos</t>
  </si>
  <si>
    <t>31171524-Tapas de rodamientos</t>
  </si>
  <si>
    <t>31171525-Revestimientos de rodamiento</t>
  </si>
  <si>
    <t>31171526-Almohadillas de rodamiento</t>
  </si>
  <si>
    <t>31171527-Conos de rodamiento</t>
  </si>
  <si>
    <t>31171528-Rodamiento partido</t>
  </si>
  <si>
    <t>31171529-Sombreretes de rodamiento</t>
  </si>
  <si>
    <t>31171530-Rodamiento de seguimiento de levas</t>
  </si>
  <si>
    <t>31171531-Rodamiento de contacto angular</t>
  </si>
  <si>
    <t>31171532-Rodamiento auto – alineante</t>
  </si>
  <si>
    <t>31171533-Rodamiento y marco ajustables</t>
  </si>
  <si>
    <t>31171534-Rodamiento de base cónica</t>
  </si>
  <si>
    <t>31171535-Rodamiento de cartucho</t>
  </si>
  <si>
    <t>31171536-Rodamiento de insertar</t>
  </si>
  <si>
    <t>31171537-Rodamiento de combinación</t>
  </si>
  <si>
    <t>31171538-Rodamiento de cuatro puntos</t>
  </si>
  <si>
    <t>31171539-Balinera</t>
  </si>
  <si>
    <t>31171540-Aguja de rodamiento</t>
  </si>
  <si>
    <t>31171541-Rodillo de rodamiento</t>
  </si>
  <si>
    <t>31171542-Rodamiento tensionador</t>
  </si>
  <si>
    <t>31171543-Rodamiento de flexión</t>
  </si>
  <si>
    <t>31171544-Bloque de rodamiento plummer</t>
  </si>
  <si>
    <t>31171545-Cubierta de rodamiento</t>
  </si>
  <si>
    <t>31171546-Rodamiento reversible</t>
  </si>
  <si>
    <t>31171547-Rodamiento cilíndrico</t>
  </si>
  <si>
    <t>31171548-Manguito de retiro de rodamiento</t>
  </si>
  <si>
    <t>31171549-Rodamiento de joyería</t>
  </si>
  <si>
    <t>31171550-Rodamiento combinado de rodillo y balinera</t>
  </si>
  <si>
    <t>31171551-Rodamiento sin aceite</t>
  </si>
  <si>
    <t>31171552-Rodamiento de balinera de empuje</t>
  </si>
  <si>
    <t>31171553-Rodamiento de rodillo de empuje</t>
  </si>
  <si>
    <t>31171554-Rodamiento guía</t>
  </si>
  <si>
    <t>31171555-Ensamble de adaptador de rodamiento de rodillos</t>
  </si>
  <si>
    <t>31171556-Rodamiento inserto de alto desempeño</t>
  </si>
  <si>
    <t xml:space="preserve">31171557-Buje de chumacera </t>
  </si>
  <si>
    <t>31171558-Rodillo de movimiento lineal y giratorio</t>
  </si>
  <si>
    <t>31171559-Placa de bloqueo para rodamiento de rodillo</t>
  </si>
  <si>
    <t>31171560-Anillo de presión de bloqueo para rodamiento de rodillo</t>
  </si>
  <si>
    <t>31171561-Manguito adaptador para rodamiento de rodillo</t>
  </si>
  <si>
    <t>31171562-Rodamiento inserto con bloqueo de tornillo</t>
  </si>
  <si>
    <t>31171563-Rodamiento de insertar con collar de bloqueo excéntrico</t>
  </si>
  <si>
    <t>31171564-Rodamiento de insertar con anillo interior estándar</t>
  </si>
  <si>
    <t>31171603-Bujes de taladro</t>
  </si>
  <si>
    <t>31171604-Bujes pilotos</t>
  </si>
  <si>
    <t>31171605-Bujes de eje</t>
  </si>
  <si>
    <t>31171606-Bujes de brida</t>
  </si>
  <si>
    <t>31171607-Buje de desgaste</t>
  </si>
  <si>
    <t>31171608-Buje en blanco</t>
  </si>
  <si>
    <t xml:space="preserve">31171609-Manga de buje </t>
  </si>
  <si>
    <t>31171610-Buje forjado en frío</t>
  </si>
  <si>
    <t>31171704-Engranajes de fricción</t>
  </si>
  <si>
    <t>31171706-Engranajes cónicos</t>
  </si>
  <si>
    <t>31171707-Engranajes rectos</t>
  </si>
  <si>
    <t>31171708-Engranajes biselados</t>
  </si>
  <si>
    <t>31171709-Engranajes cremallera</t>
  </si>
  <si>
    <t>31171710-Engranajes piñón</t>
  </si>
  <si>
    <t>31171711-Engranajes de anillo</t>
  </si>
  <si>
    <t>31171712-Engranajes de tornillo sin fin</t>
  </si>
  <si>
    <t>31171713-Engranajes laterales</t>
  </si>
  <si>
    <t>31171714-Engranajes helicoidales</t>
  </si>
  <si>
    <t>31171715-Engranajes cilíndricos</t>
  </si>
  <si>
    <t>31171716-Engranajes en espina de pescado</t>
  </si>
  <si>
    <t>31171801-Ruedas dentadas</t>
  </si>
  <si>
    <t>31171802-Ruedas motrices</t>
  </si>
  <si>
    <t>31171803-Rueda voladora</t>
  </si>
  <si>
    <t>31171804-Poleas</t>
  </si>
  <si>
    <t>31171805-Cepillos de rueda</t>
  </si>
  <si>
    <t>31171806-Ruedas de rodillos</t>
  </si>
  <si>
    <t>31171901-Ruedas dentadas para cadena de rodillos</t>
  </si>
  <si>
    <t>31171902-Ruedas dentadas para cadena de ingeniería</t>
  </si>
  <si>
    <t>31171903-Ruedas dentadas para cadena de transporte</t>
  </si>
  <si>
    <t>31171904-Ruedas dentadas para cadena silenciosa</t>
  </si>
  <si>
    <t>31171905-Rueda dentada o polea de cadena</t>
  </si>
  <si>
    <t>31181701-Empaques</t>
  </si>
  <si>
    <t>31181702-Prensaestopas</t>
  </si>
  <si>
    <t>31181703-Deflectores de aceite</t>
  </si>
  <si>
    <t>31181704-Caja de relleno</t>
  </si>
  <si>
    <t>31181705-Anillo de sello de soporte</t>
  </si>
  <si>
    <t>31181801-Manija de palanca de cambios de transmisión automotriz</t>
  </si>
  <si>
    <t>31181802-Cubierta de bujía</t>
  </si>
  <si>
    <t>31191501-Papeles abrasivos</t>
  </si>
  <si>
    <t>31191502-Pulidor</t>
  </si>
  <si>
    <t>31191504-Telas abrasivas</t>
  </si>
  <si>
    <t>31191505-Almohadillas abrasivas</t>
  </si>
  <si>
    <t>31191506-Discos abrasivos</t>
  </si>
  <si>
    <t>31191507-Cintas abrasivas</t>
  </si>
  <si>
    <t>31191508-Polvo de diamante</t>
  </si>
  <si>
    <t>31191509-Pulidores abrasivos</t>
  </si>
  <si>
    <t>31191510-Piedras abrasivas</t>
  </si>
  <si>
    <t>31191511-Virutas de acero</t>
  </si>
  <si>
    <t>31191512-Chorro de balines o perdigones</t>
  </si>
  <si>
    <t>31191513-Cuentas de vidrio</t>
  </si>
  <si>
    <t>31191514-Medio amortiguador</t>
  </si>
  <si>
    <t>31191515-Malla abrasiva</t>
  </si>
  <si>
    <t>31191516-Rollos de cartucho abrasivo</t>
  </si>
  <si>
    <t>31191517-Planchas de esmeril</t>
  </si>
  <si>
    <t>31191518-Carburo de tungsteno</t>
  </si>
  <si>
    <t>31191519-Tambores abrasivos</t>
  </si>
  <si>
    <t>31191520-Abrasivo estrella</t>
  </si>
  <si>
    <t>31191521-Cepillo abrasivo</t>
  </si>
  <si>
    <t>31191601-Ruedas abrasivas cúbicas de nitrato borozon</t>
  </si>
  <si>
    <t>31191602-Ruedas abrasivas de diamante</t>
  </si>
  <si>
    <t>31191603-Ruedas abrasivas de carburo de tungsteno</t>
  </si>
  <si>
    <t>31201501-Cinta de ductos</t>
  </si>
  <si>
    <t>31201502-Cinta aislante eléctrica</t>
  </si>
  <si>
    <t>31201503-Cinta de enmascarar</t>
  </si>
  <si>
    <t>31201504-Cinta para alfombras</t>
  </si>
  <si>
    <t>31201505-Cinta doble faz</t>
  </si>
  <si>
    <t>31201506-Cinta de bísmalemida</t>
  </si>
  <si>
    <t>31201507-Cinta de fibra de vidrio</t>
  </si>
  <si>
    <t>31201508-Cinta de grafito</t>
  </si>
  <si>
    <t>31201509-Cinta de nylon</t>
  </si>
  <si>
    <t>31201510-Cinta impregnada de resina</t>
  </si>
  <si>
    <t>31201511-Cinta de malla metálica</t>
  </si>
  <si>
    <t>31201512-Cinta transparente</t>
  </si>
  <si>
    <t>31201513-Cintas antideslizantes de seguridad</t>
  </si>
  <si>
    <t>31201514-Cinta de sellado de hilo de poli tetrafluoretileno (ptfe)</t>
  </si>
  <si>
    <t>31201515-Cintas de papel</t>
  </si>
  <si>
    <t>31201516-Cinta reflectiva</t>
  </si>
  <si>
    <t>31201517-Cinta para empaquetar</t>
  </si>
  <si>
    <t>31201518-Cinta conductora de electricidad</t>
  </si>
  <si>
    <t>31201519-Cinta para reparar tubería o manguera</t>
  </si>
  <si>
    <t>31201520-Cinta para marcar los pasillos</t>
  </si>
  <si>
    <t>31201521-Cinta metálica</t>
  </si>
  <si>
    <t>31201522-Cinta de transferencia adhesiva</t>
  </si>
  <si>
    <t>31201523-Cinta de tela</t>
  </si>
  <si>
    <t>31201524-Cinta para codificación de color</t>
  </si>
  <si>
    <t>31201525-Cinta de vinilo</t>
  </si>
  <si>
    <t>31201526-Cinta magnética</t>
  </si>
  <si>
    <t>31201527-Cintas de espuma</t>
  </si>
  <si>
    <t>31201528-Cinta de montaje</t>
  </si>
  <si>
    <t>31201529-Cinta de perfilar</t>
  </si>
  <si>
    <t>31201530-Cinta de papel de aluminio</t>
  </si>
  <si>
    <t>31201531-Cinta de polietileno</t>
  </si>
  <si>
    <t>31201532-Cinta de cloruro de polivinilo pvc</t>
  </si>
  <si>
    <t>31201533-Cinta de hoja de plomo</t>
  </si>
  <si>
    <t>31201534-Cinta de caucho</t>
  </si>
  <si>
    <t>31201535-Cinta para empalmes de cables</t>
  </si>
  <si>
    <t>31201536-Cinta de lanilla de polietileno</t>
  </si>
  <si>
    <t>31201537-Cinta de arrancar</t>
  </si>
  <si>
    <t>31201601-Adhesivos químicos</t>
  </si>
  <si>
    <t>31201602-Pastas</t>
  </si>
  <si>
    <t>31201603-Gomas</t>
  </si>
  <si>
    <t>31201604-Cementos de caucho</t>
  </si>
  <si>
    <t>31201605-Masillas</t>
  </si>
  <si>
    <t>31201606-Calafateos</t>
  </si>
  <si>
    <t>31201607-Aglomerante epoxy</t>
  </si>
  <si>
    <t>31201608-Adhesivos de espuma</t>
  </si>
  <si>
    <t>31201609-Adhesivos de termo impregnación</t>
  </si>
  <si>
    <t>31201610-Pegamentos</t>
  </si>
  <si>
    <t>31201611-Adhesivos de lámina</t>
  </si>
  <si>
    <t>31201612-Selladores de rosca</t>
  </si>
  <si>
    <t>31201613-Adhesivo reusable</t>
  </si>
  <si>
    <t>31201614-Lacre</t>
  </si>
  <si>
    <t>31201615-Activadores del adhesivo</t>
  </si>
  <si>
    <t>31201616-Adhesivos líquidos</t>
  </si>
  <si>
    <t>31201617-Cementos disolventes</t>
  </si>
  <si>
    <t>31201618-Compuesto de unión de drywall</t>
  </si>
  <si>
    <t>31201619-Adhesivo instantáneo</t>
  </si>
  <si>
    <t>31201620-Adhesivo reactivo</t>
  </si>
  <si>
    <t>31201621-Adhesivo en aerosol</t>
  </si>
  <si>
    <t>31201622-Adhesivo multi – propósito</t>
  </si>
  <si>
    <t>31201623-Adhesivo de contacto</t>
  </si>
  <si>
    <t>31201624-Adhesivo de montura</t>
  </si>
  <si>
    <t>31201625-Base de masilla</t>
  </si>
  <si>
    <t>31201626-Adhesivo sensible a la presión psa</t>
  </si>
  <si>
    <t>31201627-Adhesivo anaeróbico</t>
  </si>
  <si>
    <t>31201628-Sellante de impregnación</t>
  </si>
  <si>
    <t>31201629-Encapsulación de silicona</t>
  </si>
  <si>
    <t>31201630-Sellante de espuma</t>
  </si>
  <si>
    <t>31201631-Compuesto sellante</t>
  </si>
  <si>
    <t>31201632-Adhesivo de silicona</t>
  </si>
  <si>
    <t>31201633-Adhesivo de fluorocarbono</t>
  </si>
  <si>
    <t>31201634-Adhesivo acrílico anaeróbico</t>
  </si>
  <si>
    <t>31201635-Adhesivo de poliuretano</t>
  </si>
  <si>
    <t>31201636-Adhesivo de cianoacrilato</t>
  </si>
  <si>
    <t>31201637-Material de comunicación tipo espuma para detener el agua</t>
  </si>
  <si>
    <t>31211501-Pinturas de esmalte</t>
  </si>
  <si>
    <t>31211502-Pinturas de agua</t>
  </si>
  <si>
    <t>31211503-Pinturas basadas en pigmentos</t>
  </si>
  <si>
    <t>31211504-Pinturas de revestimiento</t>
  </si>
  <si>
    <t>31211505-Pinturas de aceite</t>
  </si>
  <si>
    <t>31211506-Pinturas de látex</t>
  </si>
  <si>
    <t>31211507-Pinturas en aerosol</t>
  </si>
  <si>
    <t>31211508-Pinturas acrílicas</t>
  </si>
  <si>
    <t>31211509-Bases para esmalte</t>
  </si>
  <si>
    <t>31211510-Bases de poliuretano</t>
  </si>
  <si>
    <t>31211511-Bases de uretano</t>
  </si>
  <si>
    <t>31211512-Bases de látex</t>
  </si>
  <si>
    <t>31211513-Pintura de marcado invertido</t>
  </si>
  <si>
    <t>31211514-Compuesto de galvanización en frío</t>
  </si>
  <si>
    <t>31211515-Pintura basada en disolvente</t>
  </si>
  <si>
    <t>31211516-Pintura de terminado al horno</t>
  </si>
  <si>
    <t>31211517-Pintura de terminado patrón</t>
  </si>
  <si>
    <t>31211518-Pintura antióxido</t>
  </si>
  <si>
    <t>31211519-Pintura de aluminio</t>
  </si>
  <si>
    <t>31211520-Pintura anti – incrustante</t>
  </si>
  <si>
    <t>31211521-Pintura premezclada</t>
  </si>
  <si>
    <t>31211522-Pintura de trabajo pesado</t>
  </si>
  <si>
    <t>31211601-Lechada de cal con cola para blanquear paredes</t>
  </si>
  <si>
    <t>31211602-Lechada de cal con cola para blanquear paredes</t>
  </si>
  <si>
    <t>31211603-Secantes de pintura</t>
  </si>
  <si>
    <t>31211604-Diluyentes para pinturas</t>
  </si>
  <si>
    <t>31211605-Agentes antideslizantes</t>
  </si>
  <si>
    <t>31211606-Agentes niveladores</t>
  </si>
  <si>
    <t>31211607-Inhibidor ultravioleta</t>
  </si>
  <si>
    <t>31211701-Vitrificados</t>
  </si>
  <si>
    <t>31211702-Lustres</t>
  </si>
  <si>
    <t>31211703-Lacas</t>
  </si>
  <si>
    <t>31211704-Sellantes</t>
  </si>
  <si>
    <t>31211705-Barniz de laca</t>
  </si>
  <si>
    <t>31211706-Tinturas</t>
  </si>
  <si>
    <t>31211707-Barnices</t>
  </si>
  <si>
    <t>31211708-Recubrimiento de polvo</t>
  </si>
  <si>
    <t>31211709-Tinturas de terminación</t>
  </si>
  <si>
    <t>31211801-Removedores de pintura o barniz</t>
  </si>
  <si>
    <t>31211802-Compuestos para arrancar pintura o barniz</t>
  </si>
  <si>
    <t>31211803-Diluyentes para pinturas y barnices</t>
  </si>
  <si>
    <t>31211901-Paños para herramientas</t>
  </si>
  <si>
    <t>31211902-Herramientas para bordes</t>
  </si>
  <si>
    <t>31211903-Equipo para protección</t>
  </si>
  <si>
    <t>31211904-Brochas</t>
  </si>
  <si>
    <t>31211905-Mezcladores de pintura</t>
  </si>
  <si>
    <t>31211906-Rodillos de pintar</t>
  </si>
  <si>
    <t>31211908-Pistolas de pintar</t>
  </si>
  <si>
    <t>31211909-Bandejas de pintura</t>
  </si>
  <si>
    <t>31211910-Guantes para pintar</t>
  </si>
  <si>
    <t>31211912-Varillas telescópicas</t>
  </si>
  <si>
    <t>31211913-Boquillas de pintura</t>
  </si>
  <si>
    <t>31211914-Cepillos de aire</t>
  </si>
  <si>
    <t>31211915-Coladores de pintura</t>
  </si>
  <si>
    <t>31211916-Forradores de bandeja de pintura</t>
  </si>
  <si>
    <t>31211917-Cubiertas para rodillos de pintura</t>
  </si>
  <si>
    <t>31211918-Accesorio o máscara de pintura</t>
  </si>
  <si>
    <t>31221601-Extractos inorgánicos para curtiembre</t>
  </si>
  <si>
    <t>31221602-Extractos orgánicos de origen animal para curtiembre</t>
  </si>
  <si>
    <t>31221603-Extractos orgánicos de origen vegetal para curtiembre</t>
  </si>
  <si>
    <t>31231101-Aluminio en barra labrada</t>
  </si>
  <si>
    <t>31231102-Berilio en barra labrada</t>
  </si>
  <si>
    <t>31231103-Latón en barra labrada</t>
  </si>
  <si>
    <t>31231104-Bronce en barra labrada</t>
  </si>
  <si>
    <t>31231105-Cobre en barra labrada</t>
  </si>
  <si>
    <t>31231106-Hierro en barra labrada</t>
  </si>
  <si>
    <t>31231107-Plomo en barra labrada</t>
  </si>
  <si>
    <t>31231108-Magnesio en barra labrada</t>
  </si>
  <si>
    <t>31231109-Metal precioso en barra labrada</t>
  </si>
  <si>
    <t>31231110-Acero inoxidable en barra labrada</t>
  </si>
  <si>
    <t>31231111-Estaño en barra labrada</t>
  </si>
  <si>
    <t>31231112-Titanio en barra labrada</t>
  </si>
  <si>
    <t>31231113-Cinc en barra labrada</t>
  </si>
  <si>
    <t>31231114-Aleación no ferrosa en barra labrada</t>
  </si>
  <si>
    <t>31231115-Aleación ferrosa en barra labrada</t>
  </si>
  <si>
    <t>31231116-Acero en barra labrada</t>
  </si>
  <si>
    <t>31231117-Compuestos en barra labrada</t>
  </si>
  <si>
    <t>31231118-Aleación de níquel en barra labrada</t>
  </si>
  <si>
    <t>31231119-Material no metálico en barra labrada</t>
  </si>
  <si>
    <t>31231120-Acero plata en barra labrada</t>
  </si>
  <si>
    <t>31231201-Aluminio en placa labrada</t>
  </si>
  <si>
    <t>31231202-Berilio en placa labrada</t>
  </si>
  <si>
    <t>31231203-Latón en placa labrada</t>
  </si>
  <si>
    <t>31231204-Bronce en placa labrada</t>
  </si>
  <si>
    <t>31231205-Cobre en placa labrada</t>
  </si>
  <si>
    <t>31231206-Hierro en placa labrada</t>
  </si>
  <si>
    <t>31231207-Plomo en placa labrada</t>
  </si>
  <si>
    <t>31231208-Magnesio en placa labrada</t>
  </si>
  <si>
    <t>31231209-Metal precioso en placa labrada</t>
  </si>
  <si>
    <t>31231210-Acero inoxidable en placa labrada</t>
  </si>
  <si>
    <t>31231211-Estaño en placa labrada</t>
  </si>
  <si>
    <t>31231212-Titanio en placa labrada</t>
  </si>
  <si>
    <t>31231213-Cinc en placa labrada</t>
  </si>
  <si>
    <t>31231214-Aleación no ferrosa en placa labrada</t>
  </si>
  <si>
    <t>31231215-Aleación ferrosa en placa labrada</t>
  </si>
  <si>
    <t>31231216-Acero en placa labrada</t>
  </si>
  <si>
    <t>31231217-Compuestos en placa labrada</t>
  </si>
  <si>
    <t>31231218-Aleación de níquel en placa labrada</t>
  </si>
  <si>
    <t>31231219-Material no metálico en placa labrada</t>
  </si>
  <si>
    <t>31231401-Platina de latón</t>
  </si>
  <si>
    <t>31231402-Platina de acero</t>
  </si>
  <si>
    <t>31231403-Platina de acero inoxidable</t>
  </si>
  <si>
    <t>31231404-Platina de aluminio</t>
  </si>
  <si>
    <t>31231405-Platina de cobre</t>
  </si>
  <si>
    <t>31241501-Lentes</t>
  </si>
  <si>
    <t>31241502-Prismas</t>
  </si>
  <si>
    <t>31241601-Cristales de filtro</t>
  </si>
  <si>
    <t>31241602-Discos de cristal</t>
  </si>
  <si>
    <t>31241603-Vidrio moldeado</t>
  </si>
  <si>
    <t>31241604-Cristales de prismas</t>
  </si>
  <si>
    <t>31241605-Cristales de silicio</t>
  </si>
  <si>
    <t>31241606-Cristales de germanio</t>
  </si>
  <si>
    <t>31241607-Barras redondas</t>
  </si>
  <si>
    <t>31241608-Barras cuadradas</t>
  </si>
  <si>
    <t>31241609-Cristales indicadores de muestra</t>
  </si>
  <si>
    <t>31241610-Blancos de material óptico infrarrojo</t>
  </si>
  <si>
    <t>31241701-Espejos torneados con herramienta de diamante</t>
  </si>
  <si>
    <t>31241702-Espejos metálicos</t>
  </si>
  <si>
    <t>31241703-Espejos parabólicos</t>
  </si>
  <si>
    <t>31241704-Espejos sin revestimiento</t>
  </si>
  <si>
    <t>31241705-Espejos para láser</t>
  </si>
  <si>
    <t>31241706-Espejos planos</t>
  </si>
  <si>
    <t>31241801-Filtros ópticos de banda ancha</t>
  </si>
  <si>
    <t>31241802-Filtros de gradiente</t>
  </si>
  <si>
    <t>31241803-Filtros infrarrojos</t>
  </si>
  <si>
    <t>31241804-Filtros de láser</t>
  </si>
  <si>
    <t>31241805-Filtros de banda estrecha</t>
  </si>
  <si>
    <t>31241806-Filtros de película de plástico</t>
  </si>
  <si>
    <t>31241807-Filtros visuales</t>
  </si>
  <si>
    <t>31241808-Filtros dicróicos</t>
  </si>
  <si>
    <t>31241809-Filtros de lyot</t>
  </si>
  <si>
    <t>31241810-Filtros de gelatina</t>
  </si>
  <si>
    <t>31241811-Filtros de color</t>
  </si>
  <si>
    <t>31241812-Filtros polarizantes</t>
  </si>
  <si>
    <t>31241813-Filtros de reflexión</t>
  </si>
  <si>
    <t>31241814-Filtros de succión</t>
  </si>
  <si>
    <t>31241815-Filtros de interferencia</t>
  </si>
  <si>
    <t>31241901-Bóvedas de especialidad</t>
  </si>
  <si>
    <t>31241902-Bóvedas torneadas con diamante</t>
  </si>
  <si>
    <t>31241903-Bóvedas metálicas</t>
  </si>
  <si>
    <t>31241904-Bóvedas de vidrio moldeado</t>
  </si>
  <si>
    <t>31241905-Bóvedas moldeadas del policarbonato</t>
  </si>
  <si>
    <t>31241906-Bóvedas reproducidas</t>
  </si>
  <si>
    <t>31241907-Bóvedas formadas</t>
  </si>
  <si>
    <t>31241908-Bóvedas frangibles</t>
  </si>
  <si>
    <t>31242001-Ventana externa de láser o lentes</t>
  </si>
  <si>
    <t>31242002-Ventanas de lentes infrarrojos o de láser</t>
  </si>
  <si>
    <t>31242003-Ventana visual de láser o lentes</t>
  </si>
  <si>
    <t>31242101-Monturas ópticas</t>
  </si>
  <si>
    <t>31242103-Aberturas o ranuras ópticas</t>
  </si>
  <si>
    <t>31242104-Soportes o carriles ópticos</t>
  </si>
  <si>
    <t>31242105-Identificadores de fibra óptica</t>
  </si>
  <si>
    <t>31242106-Recubrimientos ópticos</t>
  </si>
  <si>
    <t>31242107-Tablero de pruebas ópticas</t>
  </si>
  <si>
    <t>31242201-Divisores del haz óptico</t>
  </si>
  <si>
    <t>31242202-Polarizadores</t>
  </si>
  <si>
    <t>31242203-Despolarizadores</t>
  </si>
  <si>
    <t>31242204-Difusores ópticos</t>
  </si>
  <si>
    <t>31242205-Retardadores ópticos</t>
  </si>
  <si>
    <t>31242206-Vidrios ópticamente planos</t>
  </si>
  <si>
    <t>31242207-Montajes ópticos experimentales</t>
  </si>
  <si>
    <t>31242208-Picadores ópticos</t>
  </si>
  <si>
    <t>31251501-Activadores eléctricos</t>
  </si>
  <si>
    <t>31251502-Activadores electrónicos</t>
  </si>
  <si>
    <t>31251503-Activadores hidráulicos</t>
  </si>
  <si>
    <t>31251504-Activadores neumáticos</t>
  </si>
  <si>
    <t>31251505-Servoválvula</t>
  </si>
  <si>
    <t>31251506-Activadores por engranajes</t>
  </si>
  <si>
    <t>31251507-Activadores giratorios</t>
  </si>
  <si>
    <t>31251508-Activadores fotoeléctricos</t>
  </si>
  <si>
    <t>31251509-Activadores electromagnéticos</t>
  </si>
  <si>
    <t>31251510-Solenoides</t>
  </si>
  <si>
    <t>31251511-Activadores lineales</t>
  </si>
  <si>
    <t>31251512-Activadores automotrices hvac</t>
  </si>
  <si>
    <t>31251513-Activadores  de compuerta</t>
  </si>
  <si>
    <t>31251514-Activador electromecánico de aeronaves</t>
  </si>
  <si>
    <t>31251601-Efectores finales robóticos</t>
  </si>
  <si>
    <t>31261501-Cubiertas y carcasas de plástico</t>
  </si>
  <si>
    <t>31261502-Cubiertas y carcasas de metal</t>
  </si>
  <si>
    <t>31261503-Cubiertas y carcasas de acero</t>
  </si>
  <si>
    <t>31261504-Carcasas de cajas de cambios</t>
  </si>
  <si>
    <t>31261505-Carcasas de embrague</t>
  </si>
  <si>
    <t>31261601-Envoltorios o recubrimientos de plástico</t>
  </si>
  <si>
    <t>31261602-Envoltorios o recubrimientos de metal</t>
  </si>
  <si>
    <t>31261603-Envoltorios o recubrimientos de acero</t>
  </si>
  <si>
    <t>31261701-Carcasa  insonorizante de máquina</t>
  </si>
  <si>
    <t>31261702-Cerramiento insonorizante de conjunto de generador montado</t>
  </si>
  <si>
    <t>31261703-Carcasa insonorizante de bomba</t>
  </si>
  <si>
    <t>31261704-Carcasa insonorizante de admisión de aire</t>
  </si>
  <si>
    <t>31271601-Piezas hechas en torno de roscar de metal</t>
  </si>
  <si>
    <t>31271602-Piezas hechas en torno de roscar no metales</t>
  </si>
  <si>
    <t>31281502-Componentes de aluminio estampados</t>
  </si>
  <si>
    <t>31281503-Componentes de aleaciones ferrosas estampados</t>
  </si>
  <si>
    <t>31281504-Componentes de hierro estampados</t>
  </si>
  <si>
    <t>31281505-Componentes de aleaciones no ferrosas estampados</t>
  </si>
  <si>
    <t>31281506-Componentes de acero inoxidable estampados</t>
  </si>
  <si>
    <t>31281507-Componentes de acero al carbono estampados</t>
  </si>
  <si>
    <t>31281508-Componentes de magnesio estampados</t>
  </si>
  <si>
    <t>31281509-Componentes de zinc estampados</t>
  </si>
  <si>
    <t>31281510-Componentes de estaño estampados</t>
  </si>
  <si>
    <t>31281511-Componentes de titanio estampados</t>
  </si>
  <si>
    <t>31281512-Componentes de berilio estampados</t>
  </si>
  <si>
    <t>31281513-Componentes de metal precioso estampados</t>
  </si>
  <si>
    <t>31281514-Componentes de cobre estampados</t>
  </si>
  <si>
    <t>31281515-Componentes de plomo estampados</t>
  </si>
  <si>
    <t>31281516-Componentes de latón estampados</t>
  </si>
  <si>
    <t>31281517-Componentes de bronce estampados</t>
  </si>
  <si>
    <t>31281518-Componentes compuestos estampados</t>
  </si>
  <si>
    <t>31281519-Componentes de aleación de níquel estampados</t>
  </si>
  <si>
    <t>31281520-Componentes no metálicos estampados</t>
  </si>
  <si>
    <t>31281521-Estampados recubiertos</t>
  </si>
  <si>
    <t>31281522-Componente de berilio cobre estampado</t>
  </si>
  <si>
    <t>31281523-Componente estampado de cobre latón plateado</t>
  </si>
  <si>
    <t>31281524-Componente estampado de aluminio sae serie 1000</t>
  </si>
  <si>
    <t>31281525-Componente estampado de aluminio sae serie 3000</t>
  </si>
  <si>
    <t>31281526-Componente estampado de aluminio sae serie 5000</t>
  </si>
  <si>
    <t>31281527-Componente estampado de aluminio sae serie 6000</t>
  </si>
  <si>
    <t>31281528-Componente estampado de inconel</t>
  </si>
  <si>
    <t xml:space="preserve">31281529-Componente estampado de acero al carbón sae serie 1000 enrollado en frío recubierto de estaño </t>
  </si>
  <si>
    <t xml:space="preserve">31281530-Componente estampado de acero al carbón sae serie 1000 enrollado en caliente </t>
  </si>
  <si>
    <t>31281531-Componente estampado de aleación de aleación de acero enrollada en caliente</t>
  </si>
  <si>
    <t xml:space="preserve">31281532-Componente estampado de acero al carbón sae serie 1000 enrollado en frío </t>
  </si>
  <si>
    <t xml:space="preserve">31281533-Componente estampado de acero inoxidable sae serie 200 enrollado en frío </t>
  </si>
  <si>
    <t xml:space="preserve">31281534-Componente estampado de acero inoxidable sae serie 300 enrollado en frío </t>
  </si>
  <si>
    <t xml:space="preserve">31281535-Componente estampado de acero inoxidable sae serie 400 enrollado en frío </t>
  </si>
  <si>
    <t>31281536-Componente estampado de aleación de aleación de acero enrollada en frío</t>
  </si>
  <si>
    <t xml:space="preserve">31281537-Componente estampado de acero al carbón sae serie 1000 enrollado en frío galvanizado en caliente por inmersión </t>
  </si>
  <si>
    <t xml:space="preserve">31281538-Componente estampado de acero al carbón sae serie 1000 enrollado en frío electro  galvanizado </t>
  </si>
  <si>
    <t xml:space="preserve">31281701-Componentes de metal soldado </t>
  </si>
  <si>
    <t>31281801-Componentes de aluminio perforados</t>
  </si>
  <si>
    <t>31281802-Componentes de aleación ferrosa perforados</t>
  </si>
  <si>
    <t>31281803-Componentes de hierro perforados</t>
  </si>
  <si>
    <t>31281804-Componentes de aleaciones no ferrosas perforados</t>
  </si>
  <si>
    <t>31281805-Componentes de acero inoxidable perforados</t>
  </si>
  <si>
    <t>31281806-Componentes de acero al carbono perforados</t>
  </si>
  <si>
    <t>31281807-Componentes compuestos perforados</t>
  </si>
  <si>
    <t>31281808-Componentes de aleación de níquel perforados</t>
  </si>
  <si>
    <t>31281809-Componentes no metálicos perforados</t>
  </si>
  <si>
    <t>31281810-Componentes de titanio perforados</t>
  </si>
  <si>
    <t>31281811-Componentes de berilio perforados</t>
  </si>
  <si>
    <t>31281812-Componentes de metal precioso perforados</t>
  </si>
  <si>
    <t>31281813-Componentes de cobre perforados</t>
  </si>
  <si>
    <t>31281814-Componentes de plomo perforados</t>
  </si>
  <si>
    <t>31281815-Componentes de latón perforados</t>
  </si>
  <si>
    <t>31281816-Componentes de bronce perforados</t>
  </si>
  <si>
    <t>31281817-Componentes de magnesio perforados</t>
  </si>
  <si>
    <t>31281818-Componentes de zinc perforados</t>
  </si>
  <si>
    <t>31281819-Componentes de estaño perforados</t>
  </si>
  <si>
    <t>31281901-Componentes de aluminio formados por estiramiento</t>
  </si>
  <si>
    <t>31281902-Componentes de berilio formados por estiramiento</t>
  </si>
  <si>
    <t>31281903-Componentes de latón formados por estiramiento</t>
  </si>
  <si>
    <t>31281904-Componentes de bronce formados por estiramiento</t>
  </si>
  <si>
    <t>31281905-Componentes compuestos formados por estiramiento</t>
  </si>
  <si>
    <t>31281906-Componentes de cobre formados por estiramiento</t>
  </si>
  <si>
    <t>31281907-Componentes de aleación ferrosa formados por estiramiento</t>
  </si>
  <si>
    <t>31281908-Componentes de hierro formados por estiramiento</t>
  </si>
  <si>
    <t>31281909-Componentes de plomo formados por estiramiento</t>
  </si>
  <si>
    <t>31281910-Componentes de magnesio formados por estiramiento</t>
  </si>
  <si>
    <t>31281911-Componentes de aleación de níquel formados por estiramiento</t>
  </si>
  <si>
    <t>31281912-Componentes de aleación no ferrosa formados por estiramiento</t>
  </si>
  <si>
    <t>31281913-Componentes no metálicos formados por estiramiento</t>
  </si>
  <si>
    <t>31281914-Componentes de metal precioso formados por estiramiento</t>
  </si>
  <si>
    <t>31281915-Componentes de acero inoxidable formados por estiramiento</t>
  </si>
  <si>
    <t>31281916-Componentes de acero formados por estiramiento</t>
  </si>
  <si>
    <t>31281917-Componentes de estaño formados por estiramiento</t>
  </si>
  <si>
    <t>31281918-Componentes de titanio formados por estiramiento</t>
  </si>
  <si>
    <t>31281919-Componentes de zinc formados por estiramiento</t>
  </si>
  <si>
    <t>31282001-Componentes de aluminio hidroformados</t>
  </si>
  <si>
    <t>31282002-Componentes de berilio hidroformados</t>
  </si>
  <si>
    <t>31282003-Componentes de latón hidroformados</t>
  </si>
  <si>
    <t>31282004-Componentes de bronce hidroformados</t>
  </si>
  <si>
    <t>31282005-Componentes compuestos hidroformados</t>
  </si>
  <si>
    <t>31282006-Componentes de cobre hidroformados</t>
  </si>
  <si>
    <t>31282007-Componentes de aleación ferrosa hidroformados</t>
  </si>
  <si>
    <t>31282008-Componentes de hierro hidroformados</t>
  </si>
  <si>
    <t>31282009-Componentes de plomo hidroformados</t>
  </si>
  <si>
    <t>31282010-Componentes de magnesio hidroformados</t>
  </si>
  <si>
    <t>31282011-Componentes de aleación de níquel hidroformados</t>
  </si>
  <si>
    <t>31282012-Componentes de aleación no ferrosa hidroformados</t>
  </si>
  <si>
    <t>31282013-Componentes no metálicos hidroformados</t>
  </si>
  <si>
    <t>31282014-Componentes de metal precioso hidroformados</t>
  </si>
  <si>
    <t>31282015-Componentes de acero inoxidable hidroformados</t>
  </si>
  <si>
    <t>31282016-Componentes de acero hidroformados</t>
  </si>
  <si>
    <t>31282017-Componentes de estaño hidroformados</t>
  </si>
  <si>
    <t>31282018-Componentes de titanio hidroformados</t>
  </si>
  <si>
    <t>31282019-Componentes de zinc hidroformados</t>
  </si>
  <si>
    <t>31282101-Componentes de aluminio formados en torno</t>
  </si>
  <si>
    <t>31282102-Componentes de berilio formados en torno</t>
  </si>
  <si>
    <t>31282103-Componentes de latón formados en torno</t>
  </si>
  <si>
    <t>31282104-Componentes de bronce formados en torno</t>
  </si>
  <si>
    <t>31282105-Componentes compuestos formados en torno</t>
  </si>
  <si>
    <t>31282106-Componentes de cobre formados en torno</t>
  </si>
  <si>
    <t>31282107-Componentes de aleación ferrosa formados en torno</t>
  </si>
  <si>
    <t>31282108-Componentes de hierro formados en torno</t>
  </si>
  <si>
    <t>31282109-Componentes de plomo formados en torno</t>
  </si>
  <si>
    <t>31282110-Componentes de magnesio formados en torno</t>
  </si>
  <si>
    <t>31282111-Componentes de aleación de níquel formados en torno</t>
  </si>
  <si>
    <t>31282112-Componentes de aleación no ferrosa formados en torno</t>
  </si>
  <si>
    <t>31282113-Componentes no metálicos formados en torno</t>
  </si>
  <si>
    <t>31282114-Componentes de metal precioso formados en torno</t>
  </si>
  <si>
    <t>31282115-Componentes de acero inoxidable formados en torno</t>
  </si>
  <si>
    <t>31282116-Componentes de acero formados en torno</t>
  </si>
  <si>
    <t>31282117-Componentes de estaño formados en torno</t>
  </si>
  <si>
    <t>31282118-Componentes de titanio formados en torno</t>
  </si>
  <si>
    <t>31282119-Componentes de zinc formados en torno</t>
  </si>
  <si>
    <t>31282201-Componentes de aluminio formados enrollados</t>
  </si>
  <si>
    <t>31282202-Componentes de berilio formados enrollados</t>
  </si>
  <si>
    <t>31282203-Componentes de latón formados enrollados</t>
  </si>
  <si>
    <t>31282204-Componentes de bronce formados enrollados</t>
  </si>
  <si>
    <t>31282205-Componentes compuestos formados enrollados</t>
  </si>
  <si>
    <t>31282206-Componentes de cobre formados enrollados</t>
  </si>
  <si>
    <t>31282207-Componentes de aleación ferrosa formados enrollados</t>
  </si>
  <si>
    <t>31282208-Componentes de hierro formados enrollados</t>
  </si>
  <si>
    <t>31282209-Componentes de plomo formados enrollados</t>
  </si>
  <si>
    <t>31282210-Componentes de magnesio formados enrollados</t>
  </si>
  <si>
    <t>31282211-Componentes de aleación de níquel formados enrollados</t>
  </si>
  <si>
    <t>31282212-Componentes de aleación no ferrosa formados enrollados</t>
  </si>
  <si>
    <t>31282213-Componentes no metálicos formados enrollados</t>
  </si>
  <si>
    <t>31282214-Componentes de metal precioso formados enrollados</t>
  </si>
  <si>
    <t>31282215-Componentes de acero inoxidable formados enrollados</t>
  </si>
  <si>
    <t>31282216-Componentes de acero formados enrollados</t>
  </si>
  <si>
    <t>31282217-Componentes de estaño formados enrollados</t>
  </si>
  <si>
    <t>31282218-Componentes de titanio formados enrollados</t>
  </si>
  <si>
    <t>31282219-Componentes de zinc formados enrollados</t>
  </si>
  <si>
    <t>31282301-Componentes de aluminio formados por estiramiento por presión</t>
  </si>
  <si>
    <t>31282302-Componentes de berilio formados por estiramiento por presión</t>
  </si>
  <si>
    <t>31282303-Componentes de latón formados por estiramiento por presión</t>
  </si>
  <si>
    <t>31282304-Componentes de bronce formados por estiramiento por presión</t>
  </si>
  <si>
    <t>31282305-Componentes compuestos formados por estiramiento por presión</t>
  </si>
  <si>
    <t>31282306-Componentes de cobre formados por estiramiento por presión</t>
  </si>
  <si>
    <t>31282307-Componentes de aleación ferrosa formados por estiramiento por presión</t>
  </si>
  <si>
    <t>31282308-Componentes de hierro formados por estiramiento por presión</t>
  </si>
  <si>
    <t>31282309-Componentes de plomo formados por estiramiento por presión</t>
  </si>
  <si>
    <t>31282310-Componentes de magnesio formados por estiramiento por presión</t>
  </si>
  <si>
    <t>31282311-Componentes de aleación de níquel formados por estiramiento por presión</t>
  </si>
  <si>
    <t>31282312-Componentes de aleación no ferrosa formados por estiramiento por presión</t>
  </si>
  <si>
    <t>31282313-Componentes no metálicos formados por estiramiento por presión</t>
  </si>
  <si>
    <t>31282314-Componentes de metal precioso formados por estiramiento por presión</t>
  </si>
  <si>
    <t>31282315-Componentes de acero inoxidable formados por estiramiento por presión</t>
  </si>
  <si>
    <t>31282316-Componentes de acero formados por estiramiento por presión</t>
  </si>
  <si>
    <t>31282317-Componentes de estaño formados por estiramiento por presión</t>
  </si>
  <si>
    <t>31282318-Componentes de titanio formados por estiramiento por presión</t>
  </si>
  <si>
    <t>31282319-Componentes de zinc formados por estiramiento por presión</t>
  </si>
  <si>
    <t>31282401-Componentes de aluminio formados con explosivos</t>
  </si>
  <si>
    <t>31282402-Componentes de berilio formados con explosivos</t>
  </si>
  <si>
    <t>31282403-Componentes de latón formados con explosivos</t>
  </si>
  <si>
    <t>31282404-Componentes de bronce formados con explosivos</t>
  </si>
  <si>
    <t>31282405-Componentes compuestos formados con explosivos</t>
  </si>
  <si>
    <t>31282406-Componentes de cobre formados con explosivos</t>
  </si>
  <si>
    <t>31282407-Componentes de aleación ferrosa formados con explosivos</t>
  </si>
  <si>
    <t>31282408-Componentes de hierro formados con explosivos</t>
  </si>
  <si>
    <t>31282409-Componentes de plomo formados con explosivos</t>
  </si>
  <si>
    <t>31282410-Componentes de magnesio formados con explosivos</t>
  </si>
  <si>
    <t>31282411-Componentes de aleación de níquel formados con explosivos</t>
  </si>
  <si>
    <t>31282412-Componentes de aleación no ferrosa formados con explosivos</t>
  </si>
  <si>
    <t>31282413-Componentes no metálicos formados con explosivos</t>
  </si>
  <si>
    <t>31282414-Componentes de metal precioso formados con explosivos</t>
  </si>
  <si>
    <t>31282415-Componentes de acero inoxidable formados con explosivos</t>
  </si>
  <si>
    <t>31282416-Componentes de acero formados con explosivos</t>
  </si>
  <si>
    <t>31282417-Componentes de estaño formados con explosivos</t>
  </si>
  <si>
    <t>31282418-Componentes de titanio formados con explosivos</t>
  </si>
  <si>
    <t>31282419-Componentes de zinc formados con explosivos</t>
  </si>
  <si>
    <t>31291101-Componentes de aluminio maquinados por extrusión hidrostática</t>
  </si>
  <si>
    <t>31291102-Componentes de berilio maquinados por extrusión hidrostática</t>
  </si>
  <si>
    <t>31291103-Componentes de latón maquinados por extrusión hidrostática</t>
  </si>
  <si>
    <t>31291104-Componentes de bronce maquinados por extrusión hidrostática</t>
  </si>
  <si>
    <t>31291105-Componentes de cobre maquinados por extrusión hidrostática</t>
  </si>
  <si>
    <t>31291106-Componentes de aleación ferrosa maquinados por extrusión hidrostática</t>
  </si>
  <si>
    <t>31291107-Componentes de plomo maquinados por extrusión hidrostática</t>
  </si>
  <si>
    <t>31291108-Componentes de magnesio maquinados por extrusión hidrostática</t>
  </si>
  <si>
    <t>31291109-Componentes de aleación no ferrosa maquinados por extrusión hidrostática</t>
  </si>
  <si>
    <t>31291110-Componentes plásticos maquinados por extrusión hidrostática</t>
  </si>
  <si>
    <t>31291111-Componentes de metal precioso maquinados por extrusión hidrostática</t>
  </si>
  <si>
    <t>31291112-Componentes de caucho maquinados por extrusión hidrostática</t>
  </si>
  <si>
    <t>31291113-Componentes de acero inoxidable maquinados por extrusión hidrostática</t>
  </si>
  <si>
    <t>31291114-Componentes de acero maquinados por extrusión hidrostática</t>
  </si>
  <si>
    <t>31291115-Componentes de estaño maquinados por extrusión hidrostática</t>
  </si>
  <si>
    <t>31291116-Componentes de titanio maquinados por extrusión hidrostática</t>
  </si>
  <si>
    <t>31291117-Componentes de zinc maquinados por extrusión hidrostática</t>
  </si>
  <si>
    <t>31291118-Componentes compuestos maquinados por extrusión hidrostática</t>
  </si>
  <si>
    <t>31291119-Componentes de aleación de níquel maquinados por extrusión hidrostática</t>
  </si>
  <si>
    <t>31291120-Componentes no metálicos maquinados por extrusión hidrostática</t>
  </si>
  <si>
    <t>31291201-Componentes de aluminio maquinados por extrusión de impacto</t>
  </si>
  <si>
    <t>31291202-Componentes de berilio maquinados por extrusión de impacto</t>
  </si>
  <si>
    <t>31291203-Componentes de latón maquinados por extrusión de impacto</t>
  </si>
  <si>
    <t>31291204-Componentes de bronce maquinados por extrusión de impacto</t>
  </si>
  <si>
    <t>31291205-Componentes de cobre maquinados por extrusión de impacto</t>
  </si>
  <si>
    <t>31291206-Componentes de aleación ferrosa maquinados por extrusión de impacto</t>
  </si>
  <si>
    <t>31291207-Componentes de plomo maquinados por extrusión de impacto</t>
  </si>
  <si>
    <t>31291208-Componentes de magnesio maquinados por extrusión de impacto</t>
  </si>
  <si>
    <t>31291209-Componentes de aleación no ferrosa maquinados por extrusión de impacto</t>
  </si>
  <si>
    <t>31291210-Componentes plásticos maquinados por extrusión de impacto</t>
  </si>
  <si>
    <t>31291211-Componentes de metal precioso maquinados por extrusión de impacto</t>
  </si>
  <si>
    <t>31291212-Componentes de caucho maquinados por extrusión de impacto</t>
  </si>
  <si>
    <t>31291213-Componentes de acero inoxidable maquinados por extrusión de impacto</t>
  </si>
  <si>
    <t>31291214-Componentes de acero maquinados por extrusión de impacto</t>
  </si>
  <si>
    <t>31291215-Componentes de estaño maquinados por extrusión de impacto</t>
  </si>
  <si>
    <t>31291216-Componentes de titanio maquinados por extrusión de impacto</t>
  </si>
  <si>
    <t>31291217-Componentes de zinc maquinados por extrusión de impacto</t>
  </si>
  <si>
    <t>31291218-Componentes compuestos maquinados por extrusión de impacto</t>
  </si>
  <si>
    <t>31291219-Componentes de aleación de níquel maquinados por extrusión de impacto</t>
  </si>
  <si>
    <t>31291220-Componentes no metálicos maquinados por extrusión de impacto</t>
  </si>
  <si>
    <t>31291301-Componentes de aluminio maquinados por extrusión en frío</t>
  </si>
  <si>
    <t>31291302-Componentes de berilio maquinados por extrusión en frío</t>
  </si>
  <si>
    <t>31291303-Componentes de latón maquinados por extrusión en frío</t>
  </si>
  <si>
    <t>31291304-Componentes de bronce maquinados por extrusión en frío</t>
  </si>
  <si>
    <t>31291305-Componentes de cobre maquinados por extrusión en frío</t>
  </si>
  <si>
    <t>31291306-Componentes de aleación ferrosa maquinados por extrusión en frío</t>
  </si>
  <si>
    <t>31291307-Componentes de plomo maquinados por extrusión en frío</t>
  </si>
  <si>
    <t>31291308-Componentes de magnesio maquinados por extrusión en frío</t>
  </si>
  <si>
    <t>31291309-Componentes de aleación no ferrosa maquinados por extrusión en frío</t>
  </si>
  <si>
    <t>31291310-Componentes plásticos maquinados por extrusión en frío</t>
  </si>
  <si>
    <t>31291311-Componentes de metal precioso maquinados por extrusión en frío</t>
  </si>
  <si>
    <t>31291312-Componentes de caucho maquinados por extrusión en frío</t>
  </si>
  <si>
    <t>31291313-Componentes de acero inoxidable maquinados por extrusión en frío</t>
  </si>
  <si>
    <t>31291314-Componentes de acero maquinados por extrusión en frío</t>
  </si>
  <si>
    <t>31291315-Componentes de estaño maquinados por extrusión en frío</t>
  </si>
  <si>
    <t>31291316-Componentes de titanio maquinados por extrusión en frío</t>
  </si>
  <si>
    <t>31291317-Componentes de zinc maquinados por extrusión en frío</t>
  </si>
  <si>
    <t>31291318-Componentes compuestos maquinados por extrusión en frío</t>
  </si>
  <si>
    <t>31291319-Componentes de aleación de níquel maquinados por extrusión en frío</t>
  </si>
  <si>
    <t>31291320-Componentes no metálicos maquinados por extrusión en frío</t>
  </si>
  <si>
    <t>31291401-Componentes de aluminio maquinados por extrusión en caliente</t>
  </si>
  <si>
    <t>31291402-Componentes de berilio maquinados por extrusión en caliente</t>
  </si>
  <si>
    <t>31291403-Componentes de latón maquinados por extrusión en caliente</t>
  </si>
  <si>
    <t>31291404-Componentes de bronce maquinados por extrusión en caliente</t>
  </si>
  <si>
    <t>31291405-Componentes de cobre maquinados por extrusión en caliente</t>
  </si>
  <si>
    <t>31291406-Componentes de aleación ferrosa maquinados por extrusión en caliente</t>
  </si>
  <si>
    <t>31291407-Componentes de plomo maquinados por extrusión en caliente</t>
  </si>
  <si>
    <t>31291408-Componentes de magnesio maquinados por extrusión en caliente</t>
  </si>
  <si>
    <t>31291409-Componentes de aleación no ferrosa maquinados por extrusión en caliente</t>
  </si>
  <si>
    <t>31291410-Componentes plásticos maquinados por extrusión en caliente</t>
  </si>
  <si>
    <t>31291411-Componentes de metal precioso maquinados por extrusión en caliente</t>
  </si>
  <si>
    <t>31291412-Componentes de caucho maquinados por extrusión en caliente</t>
  </si>
  <si>
    <t>31291413-Componentes de acero inoxidable maquinados por extrusión en caliente</t>
  </si>
  <si>
    <t>31291414-Componentes de acero maquinados por extrusión en caliente</t>
  </si>
  <si>
    <t>31291415-Componentes de estaño maquinados por extrusión en caliente</t>
  </si>
  <si>
    <t>31291416-Componentes de titanio maquinados por extrusión en caliente</t>
  </si>
  <si>
    <t>31291417-Componentes de zinc maquinados por extrusión en caliente</t>
  </si>
  <si>
    <t>31291418-Componentes compuestos maquinados por extrusión en caliente</t>
  </si>
  <si>
    <t>31291419-Componentes de aleación de níquel maquinados por extrusión en caliente</t>
  </si>
  <si>
    <t>31291420-Componentes no metálicos maquinados por extrusión en caliente</t>
  </si>
  <si>
    <t>31301101-Forjas de aleación no ferrosa maquinadas con troquel abierto</t>
  </si>
  <si>
    <t>31301102-Forjas de aleación ferrosa maquinadas con troquel abierto</t>
  </si>
  <si>
    <t>31301103-Forjas de acero maquinadas con troquel abierto</t>
  </si>
  <si>
    <t>31301104-Forjas de acero inoxidable maquinadas con troquel abierto</t>
  </si>
  <si>
    <t>31301105-Forjas de hierro maquinadas con troquel abierto</t>
  </si>
  <si>
    <t>31301106-Forjas de aluminio maquinadas con troquel abierto</t>
  </si>
  <si>
    <t>31301107-Forjas de magnesio maquinadas con troquel abierto</t>
  </si>
  <si>
    <t>31301108-Forjas de titanio maquinadas con troquel abierto</t>
  </si>
  <si>
    <t>31301109-Forjas de berilio maquinadas con troquel abierto</t>
  </si>
  <si>
    <t>31301110-Forjas de cobre maquinadas con troquel abierto</t>
  </si>
  <si>
    <t>31301111-Forjas de latón maquinadas con troquel abierto</t>
  </si>
  <si>
    <t>31301112-Forjas de bronce maquinadas con troquel abierto</t>
  </si>
  <si>
    <t>31301113-Forjas de zinc maquinadas con troquel abierto</t>
  </si>
  <si>
    <t>31301114-Forjas de estaño maquinadas con troquel abierto</t>
  </si>
  <si>
    <t>31301115-Forjas de plomo maquinadas con troquel abierto</t>
  </si>
  <si>
    <t>31301116-Forjas de metales preciosos maquinadas con troquel abierto</t>
  </si>
  <si>
    <t>31301117-Forjas compuestas maquinadas con troquel abierto</t>
  </si>
  <si>
    <t>31301118-Forjas de aleación de níquel maquinadas con troquel abierto</t>
  </si>
  <si>
    <t>31301119-Forjas no metálicas maquinadas con troquel abierto</t>
  </si>
  <si>
    <t>31301201-Forjas de aleación no ferrosa maquinadas con troquel cerrado</t>
  </si>
  <si>
    <t>31301202-Forjas de aleación ferrosa maquinadas con troquel cerrado</t>
  </si>
  <si>
    <t>31301203-Forjas de acero maquinadas con troquel cerrado</t>
  </si>
  <si>
    <t>31301204-Forjas de acero inoxidable maquinadas con troquel cerrado</t>
  </si>
  <si>
    <t>31301205-Forjas de hierro maquinadas con troquel cerrado</t>
  </si>
  <si>
    <t>31301206-Forjas de aluminio maquinadas con troquel cerrado</t>
  </si>
  <si>
    <t>31301207-Forjas de magnesio maquinadas con troquel cerrado</t>
  </si>
  <si>
    <t>31301208-Forjas de titanio maquinadas con troquel cerrado</t>
  </si>
  <si>
    <t>31301209-Forjas de berilio maquinadas con troquel cerrado</t>
  </si>
  <si>
    <t>31301210-Forjas de cobre maquinadas con troquel cerrado</t>
  </si>
  <si>
    <t>31301211-Forjas de latón maquinadas con troquel cerrado</t>
  </si>
  <si>
    <t>31301212-Forjas de bronce maquinadas con troquel cerrado</t>
  </si>
  <si>
    <t>31301213-Forjas de zinc maquinadas con troquel cerrado</t>
  </si>
  <si>
    <t>31301214-Forjas de estaño maquinadas con troquel cerrado</t>
  </si>
  <si>
    <t>31301215-Forjas de plomo maquinadas con troquel cerrado</t>
  </si>
  <si>
    <t>31301216-Forjas de metales preciosos maquinadas con troquel cerrado</t>
  </si>
  <si>
    <t>31301217-Forjas compuestas maquinadas con troquel cerrado</t>
  </si>
  <si>
    <t>31301218-Forjas de aleación de níquel maquinadas con troquel cerrado</t>
  </si>
  <si>
    <t>31301219-Forjas no metálicas maquinadas con troquel cerrado</t>
  </si>
  <si>
    <t>31301301-Forjas de aleación no ferrosa maquinadas con impresión por troquel</t>
  </si>
  <si>
    <t>31301302-Forjas de aleación ferrosa maquinadas con impresión por troquel</t>
  </si>
  <si>
    <t>31301303-Forjas de acero maquinadas con impresión por troquel</t>
  </si>
  <si>
    <t>31301304-Forjas de acero inoxidable maquinadas con impresión por troquel</t>
  </si>
  <si>
    <t>31301305-Forjas de hierro maquinadas con impresión por troquel</t>
  </si>
  <si>
    <t>31301306-Forjas de aluminio maquinadas con impresión por troquel</t>
  </si>
  <si>
    <t>31301307-Forjas de magnesio maquinadas con impresión por troquel</t>
  </si>
  <si>
    <t>31301308-Forjas de titanio maquinadas con impresión por troquel</t>
  </si>
  <si>
    <t>31301309-Forjas de berilio maquinadas con impresión por troquel</t>
  </si>
  <si>
    <t>31301310-Forjas de cobre maquinadas con impresión por troquel</t>
  </si>
  <si>
    <t>31301311-Forjas de latón maquinadas con impresión por troquel</t>
  </si>
  <si>
    <t>31301312-Forjas de bronce maquinadas con impresión por troquel</t>
  </si>
  <si>
    <t>31301313-Forjas de zinc maquinadas con impresión por troquel</t>
  </si>
  <si>
    <t>31301314-Forjas de estaño maquinadas con impresión por troquel</t>
  </si>
  <si>
    <t>31301315-Forjas de plomo maquinadas con impresión por troquel</t>
  </si>
  <si>
    <t>31301316-Forjas de metales preciosos maquinadas con impresión por troquel</t>
  </si>
  <si>
    <t>31301317-Forjas compuestas maquinadas con impresión por troquel</t>
  </si>
  <si>
    <t>31301318-Forjas de aleación de níquel maquinadas con impresión por troquel</t>
  </si>
  <si>
    <t>31301319-Forjas no metálicas maquinadas con impresión por troquel</t>
  </si>
  <si>
    <t>31301401-Forjas de aleación no ferrosa maquinadas por reducción</t>
  </si>
  <si>
    <t>31301402-Forjas de aleación ferrosa maquinadas por reducción</t>
  </si>
  <si>
    <t>31301403-Forjas de acero maquinadas por reducción</t>
  </si>
  <si>
    <t>31301404-Forjas de acero inoxidable maquinadas por reducción</t>
  </si>
  <si>
    <t>31301405-Forjas de hierro maquinadas por reducción</t>
  </si>
  <si>
    <t>31301406-Forjas de aluminio maquinadas por reducción</t>
  </si>
  <si>
    <t>31301407-Forjas de magnesio maquinadas por reducción</t>
  </si>
  <si>
    <t>31301408-Forjas de titanio maquinadas por reducción</t>
  </si>
  <si>
    <t>31301409-Forjas de berilio maquinadas por reducción</t>
  </si>
  <si>
    <t>31301410-Forjas de cobre maquinadas por reducción</t>
  </si>
  <si>
    <t>31301411-Forjas de latón maquinadas por reducción</t>
  </si>
  <si>
    <t>31301412-Forjas de bronce maquinadas por reducción</t>
  </si>
  <si>
    <t>31301413-Forjas de zinc maquinadas por reducción</t>
  </si>
  <si>
    <t>31301414-Forjas de estaño maquinadas por reducción</t>
  </si>
  <si>
    <t>31301415-Forjas de plomo maquinadas por reducción</t>
  </si>
  <si>
    <t>31301416-Forjas de metales preciosos maquinadas por reducción</t>
  </si>
  <si>
    <t>31301417-Forjas compuestas maquinadas por reducción</t>
  </si>
  <si>
    <t>31301418-Forjas de aleación de níquel maquinadas por reducción</t>
  </si>
  <si>
    <t>31301419-Forjas no metálicas maquinadas por reducción</t>
  </si>
  <si>
    <t>31301501-Forjas de aluminio maquinadas por anillo enrollado</t>
  </si>
  <si>
    <t>31301502-Forjas de berilio maquinadas por anillo enrollado</t>
  </si>
  <si>
    <t>31301503-Forjas de latón maquinadas por anillo enrollado</t>
  </si>
  <si>
    <t>31301504-Forjas de bronce maquinadas por anillo enrollado</t>
  </si>
  <si>
    <t>31301505-Forjas de cobre maquinadas por anillo enrollado</t>
  </si>
  <si>
    <t>31301506-Forjas de hierro maquinadas por anillo enrollado</t>
  </si>
  <si>
    <t>31301507-Forjas de plomo maquinadas por anillo enrollado</t>
  </si>
  <si>
    <t>31301508-Forjas de magnesio maquinadas por anillo enrollado</t>
  </si>
  <si>
    <t>31301509-Forjas de metal precioso maquinadas por anillo enrollado</t>
  </si>
  <si>
    <t>31301510-Forjas de acero inoxidable maquinadas por anillo enrollado</t>
  </si>
  <si>
    <t>31301511-Forjas de estaño maquinadas por anillo enrollado</t>
  </si>
  <si>
    <t>31301512-Forjas de titanio maquinadas por anillo enrollado</t>
  </si>
  <si>
    <t>31301513-Forjas de zinc maquinadas por anillo enrollado</t>
  </si>
  <si>
    <t>31301514-Forjas de aleación no ferrosa maquinadas por anillo enrollado</t>
  </si>
  <si>
    <t>31301515-Forjas de aleación ferrosa maquinadas por anillo enrollado</t>
  </si>
  <si>
    <t>31301516-Forjas de acero maquinadas por anillo enrollado</t>
  </si>
  <si>
    <t>31301517-Forjas compuestas maquinadas por anillo enrollado</t>
  </si>
  <si>
    <t>31301518-Forjas de aleación de níquel maquinadas por anillo enrollado</t>
  </si>
  <si>
    <t>31301519-Forjas no metálicos maquinadas por anillo enrollado</t>
  </si>
  <si>
    <t>31311101-Ensambles de tubería soldada de solvente de aluminio</t>
  </si>
  <si>
    <t>31311102-Ensambles de tubería soldada de solvente de acero de carbono</t>
  </si>
  <si>
    <t>31311103-Ensambles de tubería soldada de solvente de aleación hast x</t>
  </si>
  <si>
    <t>31311104-Ensambles de tubería soldada de solvente de inconel</t>
  </si>
  <si>
    <t>31311105-Ensambles de tubería soldada de solvente de acero de aleación baja</t>
  </si>
  <si>
    <t>31311106-Ensambles de tubería soldada de solvente no metálico</t>
  </si>
  <si>
    <t>31311109-Ensambles de tubería soldada de solvente de acero inoxidable</t>
  </si>
  <si>
    <t>31311110-Ensambles de tubería soldada de solvente de titanio</t>
  </si>
  <si>
    <t>31311111-Ensambles de tubería soldada de solvente de aleación wasp</t>
  </si>
  <si>
    <t>31311112-Ensambles de tubería soldada de solvente de cobre</t>
  </si>
  <si>
    <t>31311113-Ensambles de tubería soldada de solvente de latón</t>
  </si>
  <si>
    <t>31311201-Ensambles de tubería remachada de aluminio</t>
  </si>
  <si>
    <t>31311202-Ensambles de tubería remachada de acero al carbono</t>
  </si>
  <si>
    <t>31311203-Ensambles de tubería remachada de aleación hast x</t>
  </si>
  <si>
    <t>31311204-Ensambles de tubería remachada de inconel</t>
  </si>
  <si>
    <t>31311205-Ensambles de tubería remachada de acero de aleación baja</t>
  </si>
  <si>
    <t>31311206-Ensambles de tubería remachada no metálica</t>
  </si>
  <si>
    <t>31311209-Ensambles de tubería remachada de acero inoxidable</t>
  </si>
  <si>
    <t>31311210-Ensambles de tubería remachada de titanio</t>
  </si>
  <si>
    <t>31311211-Ensambles de tubería remachada de aleación wasp</t>
  </si>
  <si>
    <t>31311212-Ensambles de tubería remachada de cobre</t>
  </si>
  <si>
    <t>31311213-Ensambles de tubería remachada de latón</t>
  </si>
  <si>
    <t>31311301-Ensambles de tubería atornillada de aluminio</t>
  </si>
  <si>
    <t>31311302-Ensambles de tubería atornillada de acero al carbono</t>
  </si>
  <si>
    <t>31311303-Ensambles de tubería atornillada de aleación hast x</t>
  </si>
  <si>
    <t>31311304-Ensambles de tubería atornillada de inconel</t>
  </si>
  <si>
    <t>31311305-Ensambles de tubería atornillada de acero de aleación baja</t>
  </si>
  <si>
    <t>31311306-Ensambles de tubería atornillada no metálica</t>
  </si>
  <si>
    <t>31311309-Ensambles de tubería atornillada de acero inoxidable</t>
  </si>
  <si>
    <t>31311310-Ensambles de tubería atornillada de titanio</t>
  </si>
  <si>
    <t>31311311-Ensambles de tubería atornillada de aleación wasp</t>
  </si>
  <si>
    <t>31311312-Ensambles de tubería atornillada de cobre</t>
  </si>
  <si>
    <t>31311313-Ensambles de tubería atornillada de latón</t>
  </si>
  <si>
    <t>31311401-Ensambles de tubería soldada con ultra violeta de aluminio</t>
  </si>
  <si>
    <t>31311402-Ensambles de tubería soldada con ultra violeta de acero al carbono</t>
  </si>
  <si>
    <t>31311403-Ensambles de tubería soldada con ultra violeta de aleación hast x</t>
  </si>
  <si>
    <t>31311404-Ensambles de tubería soldada con ultra violeta de inconel</t>
  </si>
  <si>
    <t>31311405-Ensambles de tubería soldada con ultra violeta de acero de aleación baja</t>
  </si>
  <si>
    <t>31311406-Ensambles de tubería soldada con ultra violeta no metálica</t>
  </si>
  <si>
    <t>31311409-Ensambles de tubería soldada con ultra violeta de acero inoxidable</t>
  </si>
  <si>
    <t>31311410-Ensambles de tubería soldada con ultra violeta de titanio</t>
  </si>
  <si>
    <t>31311411-Ensambles de tubería soldada con ultra violeta de aleación wasp</t>
  </si>
  <si>
    <t>31311412-Ensambles de tubería soldada con ultra violeta de cobre</t>
  </si>
  <si>
    <t>31311413-Ensambles de tubería soldada con ultra violeta de latón</t>
  </si>
  <si>
    <t>31311501-Ensambles de tubería con soldadura fuerte o débil de aluminio</t>
  </si>
  <si>
    <t>31311502-Ensambles de tubería con soldadura fuerte o débil de acero al carbono</t>
  </si>
  <si>
    <t>31311503-Ensambles de tubería con soldadura fuerte o débil de aleación hast x</t>
  </si>
  <si>
    <t>31311504-Ensambles de tubería con soldadura fuerte o débil de inconel</t>
  </si>
  <si>
    <t>31311505-Ensambles de tubería con soldadura fuerte o débil de acero de aleación baja</t>
  </si>
  <si>
    <t>31311506-Ensambles de tubería con soldadura fuerte o débil no metálica</t>
  </si>
  <si>
    <t>31311509-Ensambles de tubería con soldadura fuerte o débil de acero inoxidable</t>
  </si>
  <si>
    <t>31311510-Ensambles de tubería con soldadura fuerte o débil de titanio</t>
  </si>
  <si>
    <t>31311511-Ensambles de tubería con soldadura fuerte o débil de aleación wasp</t>
  </si>
  <si>
    <t>31311512-Ensambles de tubería con soldadura fuerte o débil de cobre</t>
  </si>
  <si>
    <t>31311513-Ensambles de tubería con soldadura fuerte o débil de latón</t>
  </si>
  <si>
    <t>31311601-Ensambles de tubería con soldadura sónica de aluminio</t>
  </si>
  <si>
    <t>31311602-Ensambles de tubería con soldadura sónica de acero al carbono</t>
  </si>
  <si>
    <t>31311603-Ensambles de tubería con soldadura sónica de aleación hast x</t>
  </si>
  <si>
    <t>31311604-Ensambles de tubería con soldadura sónica de inconel</t>
  </si>
  <si>
    <t>31311605-Ensambles de tubería con soldadura sónica de acero de aleación baja</t>
  </si>
  <si>
    <t>31311606-Ensambles de tubería con soldadura sónica no metálica</t>
  </si>
  <si>
    <t>31311609-Ensambles de tubería con soldadura sónica de acero inoxidable</t>
  </si>
  <si>
    <t>31311610-Ensambles de tubería con soldadura sónica de titanio</t>
  </si>
  <si>
    <t>31311611-Ensambles de tubería con soldadura sónica de aleación wasp</t>
  </si>
  <si>
    <t>31311612-Ensambles de tubería con soldadura sónica de cobre</t>
  </si>
  <si>
    <t>31311613-Ensambles de tubería con soldadura sónica de latón</t>
  </si>
  <si>
    <t>31311701-Ensambles de tubería pegada de aluminio</t>
  </si>
  <si>
    <t>31311702-Ensambles de tubería pegada de acero al carbono</t>
  </si>
  <si>
    <t>31311703-Ensambles de tubería pegada de aleación hast x</t>
  </si>
  <si>
    <t>31311704-Ensambles de tubería pegada de inconel</t>
  </si>
  <si>
    <t>31311705-Ensambles de tubería pegada de acero de aleación baja</t>
  </si>
  <si>
    <t>31311706-Ensambles de tubería pegada no metálica</t>
  </si>
  <si>
    <t>31311709-Ensambles de tubería pegada de acero inoxidable</t>
  </si>
  <si>
    <t>31311710-Ensambles de tubería pegada de titanio</t>
  </si>
  <si>
    <t>31311711-Ensambles de tubería pegada de aleación wasp</t>
  </si>
  <si>
    <t>31311712-Ensambles de tubería pegada de cobre</t>
  </si>
  <si>
    <t>31311713-Ensambles de tubería pegada de latón</t>
  </si>
  <si>
    <t>31321101-Ensambles de barras pegadas de aluminio</t>
  </si>
  <si>
    <t>31321102-Ensambles de barras pegadas de acero al carbono</t>
  </si>
  <si>
    <t>31321103-Ensambles de barras pegadas de aleación hast x</t>
  </si>
  <si>
    <t>31321104-Ensambles de barras pegadas de inconel</t>
  </si>
  <si>
    <t>31321105-Ensambles de barras pegadas de acero de aleación baja</t>
  </si>
  <si>
    <t>31321106-Ensambles de barras pegadas no metálica</t>
  </si>
  <si>
    <t>31321109-Ensambles de barras pegadas de acero inoxidable</t>
  </si>
  <si>
    <t>31321110-Ensambles de barras pegadas de titanio</t>
  </si>
  <si>
    <t>31321111-Ensambles de barras pegadas de aleación wasp</t>
  </si>
  <si>
    <t>31321112-Ensambles de barras pegadas de cobre</t>
  </si>
  <si>
    <t>31321113-Ensambles de barras pegadas de latón</t>
  </si>
  <si>
    <t>31321201-Ensambles de barras soldadas con solvente de aluminio</t>
  </si>
  <si>
    <t>31321202-Ensambles de barras soldadas con solvente de acero al carbono</t>
  </si>
  <si>
    <t>31321203-Ensambles de barras soldadas con solvente de aleación hast x</t>
  </si>
  <si>
    <t>31321204-Ensambles de barras soldadas con solvente de inconel</t>
  </si>
  <si>
    <t>31321205-Ensambles de barras soldadas con solvente de acero de aleación baja</t>
  </si>
  <si>
    <t>31321206-Ensambles de barras soldadas con solvente no metálica</t>
  </si>
  <si>
    <t>31321209-Ensambles de barras soldadas con solvente de acero inoxidable</t>
  </si>
  <si>
    <t>31321210-Ensambles de barras soldadas con solvente de titanio</t>
  </si>
  <si>
    <t>31321211-Ensambles de barras soldadas con solvente de aleación wasp</t>
  </si>
  <si>
    <t>31321212-Ensambles de barras soldadas con solvente de cobre</t>
  </si>
  <si>
    <t>31321213-Ensambles de barras soldadas con solvente de latón</t>
  </si>
  <si>
    <t>31321301-Ensambles de barras remachadas de aluminio</t>
  </si>
  <si>
    <t>31321302-Ensambles de barras remachadas de acero al carbono</t>
  </si>
  <si>
    <t>31321303-Ensambles de barras remachadas de aleación hast x</t>
  </si>
  <si>
    <t>31321304-Ensambles de barras remachadas de inconel</t>
  </si>
  <si>
    <t>31321305-Ensambles de barras remachadas de acero de aleación baja</t>
  </si>
  <si>
    <t>31321306-Ensambles de barras remachadas no metálica</t>
  </si>
  <si>
    <t>31321309-Ensambles de barras remachadas de acero inoxidable</t>
  </si>
  <si>
    <t>31321310-Ensambles de barras remachadas de titanio</t>
  </si>
  <si>
    <t>31321311-Ensambles de barras remachadas de aleación wasp</t>
  </si>
  <si>
    <t>31321312-Ensambles de barras remachadas de cobre</t>
  </si>
  <si>
    <t>31321313-Ensambles de barras remachadas de latón</t>
  </si>
  <si>
    <t>31321401-Ensambles de barras soldadas con soldadura fuerte o débil de aluminio</t>
  </si>
  <si>
    <t>31321402-Ensambles de barras soldadas con soldadura fuerte o débil de acero al carbono</t>
  </si>
  <si>
    <t>31321403-Ensambles de barras soldadas con soldadura fuerte o débil de aleación hast x</t>
  </si>
  <si>
    <t>31321404-Ensambles de barras soldadas con soldadura fuerte o débil de inconel</t>
  </si>
  <si>
    <t>31321405-Ensambles de barras soldadas con soldadura fuerte o débil de acero de aleación baja</t>
  </si>
  <si>
    <t>31321406-Ensambles de barras soldadas con soldadura fuerte o débil no metálica</t>
  </si>
  <si>
    <t>31321409-Ensambles de barras soldadas con soldadura fuerte o débil de acero inoxidable</t>
  </si>
  <si>
    <t>31321410-Ensambles de barras soldadas con soldadura fuerte o débil de titanio</t>
  </si>
  <si>
    <t>31321411-Ensambles de barras soldadas con soldadura fuerte o débil de aleación wasp</t>
  </si>
  <si>
    <t>31321412-Ensambles de barras soldadas con soldadura fuerte o débil de cobre</t>
  </si>
  <si>
    <t>31321413-Ensambles de barras soldadas con soldadura fuerte o débil de latón</t>
  </si>
  <si>
    <t>31321501-Ensambles de barras soldadas con soldadura ultra violeta de aluminio</t>
  </si>
  <si>
    <t>31321502-Ensambles de barras soldadas con soldadura ultra violeta de acero al carbono</t>
  </si>
  <si>
    <t>31321503-Ensambles de barras soldadas con soldadura ultra violeta de aleación hast x</t>
  </si>
  <si>
    <t>31321504-Ensambles de barras soldadas con soldadura ultra violeta de inconel</t>
  </si>
  <si>
    <t>31321505-Ensambles de barras soldadas con soldadura ultra violeta de acero de aleación baja</t>
  </si>
  <si>
    <t>31321506-Ensambles de barras soldadas con soldadura ultra violeta no metálica</t>
  </si>
  <si>
    <t>31321509-Ensambles de barras soldadas con soldadura ultra violeta de acero inoxidable</t>
  </si>
  <si>
    <t>31321510-Ensambles de barras soldadas con soldadura ultra violeta de titanio</t>
  </si>
  <si>
    <t>31321511-Ensambles de barras soldadas con soldadura ultra violeta de aleación wasp</t>
  </si>
  <si>
    <t>31321512-Ensambles de barras soldadas con soldadura ultra violeta de cobre</t>
  </si>
  <si>
    <t>31321513-Ensambles de barras soldadas con soldadura ultra violeta de latón</t>
  </si>
  <si>
    <t>31321601-Ensambles de barras soldadas con soldadura sónica de aluminio</t>
  </si>
  <si>
    <t>31321602-Ensambles de barras soldadas con soldadura sónica de acero al carbono</t>
  </si>
  <si>
    <t>31321603-Ensambles de barras soldadas con soldadura sónica de aleación hast x</t>
  </si>
  <si>
    <t>31321604-Ensambles de barras soldadas con soldadura sónica de inconel</t>
  </si>
  <si>
    <t>31321605-Ensambles de barras soldadas con soldadura sónica de acero de aleación baja</t>
  </si>
  <si>
    <t>31321606-Ensambles de barras soldadas con soldadura sónica no metálica</t>
  </si>
  <si>
    <t>31321609-Ensambles de barras soldadas con soldadura sónica de acero inoxidable</t>
  </si>
  <si>
    <t>31321610-Ensambles de barras soldadas con soldadura sónica de titanio</t>
  </si>
  <si>
    <t>31321611-Ensambles de barras soldadas con soldadura sónica de aleación wasp</t>
  </si>
  <si>
    <t>31321612-Ensambles de barras soldadas con soldadura sónica de cobre</t>
  </si>
  <si>
    <t>31321613-Ensambles de barras soldadas con soldadura sónica de latón</t>
  </si>
  <si>
    <t>31321701-Ensambles de barras atornilladas de aluminio</t>
  </si>
  <si>
    <t>31321702-Ensambles de barras atornilladas de acero al carbono</t>
  </si>
  <si>
    <t>31321703-Ensambles de barras atornilladas de aleación hast x</t>
  </si>
  <si>
    <t>31321704-Ensambles de barras atornilladas de inconel</t>
  </si>
  <si>
    <t>31321705-Ensambles de barras atornilladas de acero de aleación baja</t>
  </si>
  <si>
    <t>31321706-Ensambles de barras atornilladas no metálica</t>
  </si>
  <si>
    <t>31321709-Ensambles de barras atornilladas de acero inoxidable</t>
  </si>
  <si>
    <t>31321710-Ensambles de barras atornilladas de titanio</t>
  </si>
  <si>
    <t>31321711-Ensambles de barras atornilladas de aleación wasp</t>
  </si>
  <si>
    <t>31321712-Ensambles de barras atornilladas de cobre</t>
  </si>
  <si>
    <t>31321713-Ensambles de barras atornilladas de latón</t>
  </si>
  <si>
    <t>31331101-Ensambles estructurales pegados de aluminio</t>
  </si>
  <si>
    <t>31331102-Ensambles estructurales pegados de acero al carbono</t>
  </si>
  <si>
    <t>31331103-Ensambles estructurales pegados de aleación hast x</t>
  </si>
  <si>
    <t>31331104-Ensambles estructurales pegados de inconel</t>
  </si>
  <si>
    <t>31331105-Ensambles estructurales pegados de acero de aleación baja</t>
  </si>
  <si>
    <t>31331106-Ensambles estructurales pegados no metálica</t>
  </si>
  <si>
    <t>31331109-Ensambles estructurales pegados de acero inoxidable</t>
  </si>
  <si>
    <t>31331110-Ensambles estructurales pegados de titanio</t>
  </si>
  <si>
    <t>31331111-Ensambles estructurales pegados de aleación wasp</t>
  </si>
  <si>
    <t>31331112-Ensambles estructurales pegados de cobre</t>
  </si>
  <si>
    <t>31331113-Ensambles estructurales pegados de latón</t>
  </si>
  <si>
    <t>31331201-Ensambles estructurales atornillados de aluminio</t>
  </si>
  <si>
    <t>31331202-Ensambles estructurales atornillados de acero al carbono</t>
  </si>
  <si>
    <t>31331203-Ensambles estructurales atornillados de aleación hast x</t>
  </si>
  <si>
    <t>31331204-Ensambles estructurales atornillados de inconel</t>
  </si>
  <si>
    <t>31331205-Ensambles estructurales atornillados de acero de aleación baja</t>
  </si>
  <si>
    <t>31331206-Ensambles estructurales atornillados no metálica</t>
  </si>
  <si>
    <t>31331209-Ensambles estructurales atornillados de acero inoxidable</t>
  </si>
  <si>
    <t>31331210-Ensambles estructurales atornillados de titanio</t>
  </si>
  <si>
    <t>31331211-Ensambles estructurales atornillados de aleación wasp</t>
  </si>
  <si>
    <t>31331212-Ensambles estructurales atornillados de cobre</t>
  </si>
  <si>
    <t>31331213-Ensambles estructurales atornillados de latón</t>
  </si>
  <si>
    <t>31331301-Ensambles estructurales con soldadura sónica de aluminio</t>
  </si>
  <si>
    <t>31331302-Ensambles estructurales con soldadura sónica de acero al carbono</t>
  </si>
  <si>
    <t>31331303-Ensambles estructurales con soldadura sónica de aleación hast x</t>
  </si>
  <si>
    <t>31331304-Ensambles estructurales con soldadura sónica de inconel</t>
  </si>
  <si>
    <t>31331305-Ensambles estructurales con soldadura sónica de acero de aleación baja</t>
  </si>
  <si>
    <t>31331306-Ensambles estructurales con soldadura sónica no metálica</t>
  </si>
  <si>
    <t>31331309-Ensambles estructurales con soldadura sónica de acero inoxidable</t>
  </si>
  <si>
    <t>31331310-Ensambles estructurales con soldadura sónica de titanio</t>
  </si>
  <si>
    <t>31331311-Ensambles estructurales con soldadura sónica de aleación wasp</t>
  </si>
  <si>
    <t>31331312-Ensambles estructurales con soldadura sónica de cobre</t>
  </si>
  <si>
    <t>31331313-Ensambles estructurales con soldadura sónica de latón</t>
  </si>
  <si>
    <t>31331401-Ensambles estructurales con soldadura ultra violeta de aluminio</t>
  </si>
  <si>
    <t>31331402-Ensambles estructurales con soldadura ultra violeta de acero al carbono</t>
  </si>
  <si>
    <t>31331403-Ensambles estructurales con soldadura ultra violeta de aleación hast x</t>
  </si>
  <si>
    <t>31331404-Ensambles estructurales con soldadura ultra violeta de inconel</t>
  </si>
  <si>
    <t>31331405-Ensambles estructurales con soldadura ultra violeta de acero de aleación baja</t>
  </si>
  <si>
    <t>31331406-Ensambles estructurales con soldadura ultra violeta no metálica</t>
  </si>
  <si>
    <t>31331409-Ensambles estructurales con soldadura ultra violeta de acero inoxidable</t>
  </si>
  <si>
    <t>31331410-Ensambles estructurales con soldadura ultra violeta de titanio</t>
  </si>
  <si>
    <t>31331411-Ensambles estructurales con soldadura ultra violeta de aleación wasp</t>
  </si>
  <si>
    <t>31331412-Ensambles estructurales con soldadura ultra violeta de cobre</t>
  </si>
  <si>
    <t>31331413-Ensambles estructurales con soldadura ultra violeta de latón</t>
  </si>
  <si>
    <t>31331501-Ensambles estructurales con soldadura de solvente de aluminio</t>
  </si>
  <si>
    <t>31331502-Ensambles estructurales con soldadura de solvente de acero al carbono</t>
  </si>
  <si>
    <t>31331503-Ensambles estructurales con soldadura de solvente de aleación hast x</t>
  </si>
  <si>
    <t>31331504-Ensambles estructurales con soldadura de solvente de inconel</t>
  </si>
  <si>
    <t>31331505-Ensambles estructurales con soldadura de solvente de acero de aleación baja</t>
  </si>
  <si>
    <t>31331506-Ensambles estructurales con soldadura de solvente no metálica</t>
  </si>
  <si>
    <t>31331509-Ensambles estructurales con soldadura de solvente de acero inoxidable</t>
  </si>
  <si>
    <t>31331510-Ensambles estructurales con soldadura de solvente de titanio</t>
  </si>
  <si>
    <t>31331511-Ensambles estructurales con soldadura de solvente de aleación wasp</t>
  </si>
  <si>
    <t>31331512-Ensambles estructurales con soldadura de solvente de cobre</t>
  </si>
  <si>
    <t>31331513-Ensambles estructurales con soldadura de solvente de latón</t>
  </si>
  <si>
    <t>31331601-Ensambles estructurales con soldadura de fuerte o débil de aluminio</t>
  </si>
  <si>
    <t>31331602-Ensambles estructurales con soldadura de fuerte o débil de acero al carbono</t>
  </si>
  <si>
    <t>31331603-Ensambles estructurales con soldadura de fuerte o débil de aleación hast x</t>
  </si>
  <si>
    <t>31331604-Ensambles estructurales con soldadura de fuerte o débil de inconel</t>
  </si>
  <si>
    <t>31331605-Ensambles estructurales con soldadura de fuerte o débil de acero de aleación baja</t>
  </si>
  <si>
    <t>31331606-Ensambles estructurales con soldadura de fuerte o débil no metálica</t>
  </si>
  <si>
    <t>31331609-Ensambles estructurales con soldadura de fuerte o débil de acero inoxidable</t>
  </si>
  <si>
    <t>31331610-Ensambles estructurales con soldadura de fuerte o débil de titanio</t>
  </si>
  <si>
    <t>31331611-Ensambles estructurales con soldadura de fuerte o débil de aleación wasp</t>
  </si>
  <si>
    <t>31331612-Ensambles estructurales con soldadura de fuerte o débil de cobre</t>
  </si>
  <si>
    <t>31331613-Ensambles estructurales con soldadura de fuerte o débil de latón</t>
  </si>
  <si>
    <t>31331701-Ensambles estructurales remachados de aluminio</t>
  </si>
  <si>
    <t>31331702-Ensambles estructurales remachados de acero al carbono</t>
  </si>
  <si>
    <t>31331703-Ensambles estructurales remachados de aleación hast x</t>
  </si>
  <si>
    <t>31331704-Ensambles estructurales remachados de inconel</t>
  </si>
  <si>
    <t>31331705-Ensambles estructurales remachados de acero de aleación baja</t>
  </si>
  <si>
    <t>31331706-Ensambles estructurales remachados no metálica</t>
  </si>
  <si>
    <t>31331709-Ensambles estructurales remachados de acero inoxidable</t>
  </si>
  <si>
    <t>31331710-Ensambles estructurales remachados de titanio</t>
  </si>
  <si>
    <t>31331711-Ensambles estructurales remachados de aleación wasp</t>
  </si>
  <si>
    <t>31331712-Ensambles estructurales remachados de cobre</t>
  </si>
  <si>
    <t>31331713-Ensambles estructurales remachados de latón</t>
  </si>
  <si>
    <t>31341101-Ensambles de láminas soldadas con soldadura fuerte o débil de aluminio</t>
  </si>
  <si>
    <t>31341102-Ensambles de láminas soldadas con soldadura fuerte o débil de acero al carbono</t>
  </si>
  <si>
    <t>31341103-Ensambles de láminas soldadas con soldadura fuerte o débil de aleación hast x</t>
  </si>
  <si>
    <t>31341104-Ensambles de láminas soldadas con soldadura fuerte o débil de inconel</t>
  </si>
  <si>
    <t>31341105-Ensambles de láminas soldadas con soldadura fuerte o débil de acero de aleación baja</t>
  </si>
  <si>
    <t>31341106-Ensambles de láminas soldadas con soldadura fuerte o débil no metálica</t>
  </si>
  <si>
    <t>31341109-Ensambles de láminas soldadas con soldadura fuerte o débil de acero inoxidable</t>
  </si>
  <si>
    <t>31341110-Ensambles de láminas soldadas con soldadura fuerte o débil de titanio</t>
  </si>
  <si>
    <t>31341111-Ensambles de láminas soldadas con soldadura fuerte o débil de aleación wasp</t>
  </si>
  <si>
    <t>31341112-Ensambles de láminas soldadas con soldadura fuerte o débil de cobre</t>
  </si>
  <si>
    <t>31341113-Ensambles de láminas soldadas con soldadura fuerte o débil de latón</t>
  </si>
  <si>
    <t>31341201-Ensambles de láminas remachadas de aluminio</t>
  </si>
  <si>
    <t>31341202-Ensambles de láminas remachadas de acero al carbono</t>
  </si>
  <si>
    <t>31341203-Ensambles de láminas remachadas de aleación hast x</t>
  </si>
  <si>
    <t>31341204-Ensambles de láminas remachadas de inconel</t>
  </si>
  <si>
    <t>31341205-Ensambles de láminas remachadas de acero de aleación baja</t>
  </si>
  <si>
    <t>31341206-Ensambles de láminas remachadas no metálica</t>
  </si>
  <si>
    <t>31341209-Ensambles de láminas remachadas de acero inoxidable</t>
  </si>
  <si>
    <t>31341210-Ensambles de láminas remachadas de titanio</t>
  </si>
  <si>
    <t>31341211-Ensambles de láminas remachadas de aleación wasp</t>
  </si>
  <si>
    <t>31341212-Ensambles de láminas remachadas de cobre</t>
  </si>
  <si>
    <t>31341213-Ensambles de láminas remachadas de latón</t>
  </si>
  <si>
    <t>31341301-Ensambles de láminas soldadas con soldadura ultra violeta de aluminio</t>
  </si>
  <si>
    <t>31341302-Ensambles de láminas soldadas con soldadura ultra violeta de acero al carbono</t>
  </si>
  <si>
    <t>31341303-Ensambles de láminas soldadas con soldadura ultra violeta de aleación hast x</t>
  </si>
  <si>
    <t>31341304-Ensambles de láminas soldadas con soldadura ultra violeta de inconel</t>
  </si>
  <si>
    <t>31341305-Ensambles de láminas soldadas con soldadura ultra violeta de acero de aleación baja</t>
  </si>
  <si>
    <t>31341306-Ensambles de láminas soldadas con soldadura ultra violeta no metálica</t>
  </si>
  <si>
    <t>31341309-Ensambles de láminas soldadas con soldadura ultra violeta de acero inoxidable</t>
  </si>
  <si>
    <t>31341310-Ensambles de láminas soldadas con soldadura ultra violeta de titanio</t>
  </si>
  <si>
    <t>31341311-Ensambles de láminas soldadas con soldadura ultra violeta de aleación wasp</t>
  </si>
  <si>
    <t>31341312-Ensambles de láminas soldadas con soldadura ultra violeta de cobre</t>
  </si>
  <si>
    <t>31341313-Ensambles de láminas soldadas con soldadura ultra violeta de latón</t>
  </si>
  <si>
    <t>31341401-Ensambles de láminas soldadas con soldadura sónica de aluminio</t>
  </si>
  <si>
    <t>31341402-Ensambles de láminas soldadas con soldadura sónica de acero al carbono</t>
  </si>
  <si>
    <t>31341403-Ensambles de láminas soldadas con soldadura sónica de aleación hast x</t>
  </si>
  <si>
    <t>31341404-Ensambles de láminas soldadas con soldadura sónica de inconel</t>
  </si>
  <si>
    <t>31341405-Ensambles de láminas soldadas con soldadura sónica de acero de aleación baja</t>
  </si>
  <si>
    <t>31341406-Ensambles de láminas soldadas con soldadura sónica no metálica</t>
  </si>
  <si>
    <t>31341409-Ensambles de láminas soldadas con soldadura sónica de acero inoxidable</t>
  </si>
  <si>
    <t>31341410-Ensambles de láminas soldadas con soldadura sónica de titanio</t>
  </si>
  <si>
    <t>31341411-Ensambles de láminas soldadas con soldadura sónica de aleación wasp</t>
  </si>
  <si>
    <t>31341412-Ensambles de láminas soldadas con soldadura sónica de cobre</t>
  </si>
  <si>
    <t>31341413-Ensambles de láminas soldadas con soldadura sónica de latón</t>
  </si>
  <si>
    <t>31341501-Ensambles de láminas soldadas con soldadura solvente de aluminio</t>
  </si>
  <si>
    <t>31341502-Ensambles de láminas soldadas con soldadura solvente de acero al carbono</t>
  </si>
  <si>
    <t>31341503-Ensambles de láminas soldadas con soldadura solvente de aleación hast x</t>
  </si>
  <si>
    <t>31341504-Ensambles de láminas soldadas con soldadura solvente de inconel</t>
  </si>
  <si>
    <t>31341505-Ensambles de láminas soldadas con soldadura solvente de acero de aleación baja</t>
  </si>
  <si>
    <t>31341506-Ensambles de láminas soldadas con soldadura solvente no metálica</t>
  </si>
  <si>
    <t>31341509-Ensambles de láminas soldadas con soldadura solvente de acero inoxidable</t>
  </si>
  <si>
    <t>31341510-Ensambles de láminas soldadas con soldadura solvente de titanio</t>
  </si>
  <si>
    <t>31341511-Ensambles de láminas soldadas con soldadura solvente de aleación wasp</t>
  </si>
  <si>
    <t>31341512-Ensambles de láminas soldadas con soldadura solvente de cobre</t>
  </si>
  <si>
    <t>31341513-Ensambles de láminas soldadas con soldadura solvente de latón</t>
  </si>
  <si>
    <t>31341601-Ensambles de láminas pegadas de aluminio</t>
  </si>
  <si>
    <t>31341602-Ensambles de láminas pegadas de acero al carbono</t>
  </si>
  <si>
    <t>31341603-Ensambles de láminas pegadas de aleación hast x</t>
  </si>
  <si>
    <t>31341604-Ensambles de láminas pegadas de inconel</t>
  </si>
  <si>
    <t>31341605-Ensambles de láminas pegadas de acero de aleación baja</t>
  </si>
  <si>
    <t>31341606-Ensambles de láminas pegadas no metálica</t>
  </si>
  <si>
    <t>31341609-Ensambles de láminas pegadas de acero inoxidable</t>
  </si>
  <si>
    <t>31341610-Ensambles de láminas pegadas de titanio</t>
  </si>
  <si>
    <t>31341611-Ensambles de láminas pegadas de aleación wasp</t>
  </si>
  <si>
    <t>31341612-Ensambles de láminas pegadas de cobre</t>
  </si>
  <si>
    <t>31341613-Ensambles de láminas pegadas de latón</t>
  </si>
  <si>
    <t>31341701-Ensambles de láminas atornilladas de aluminio</t>
  </si>
  <si>
    <t>31341702-Ensambles de láminas atornilladas de acero al carbono</t>
  </si>
  <si>
    <t>31341703-Ensambles de láminas atornilladas de aleación hast x</t>
  </si>
  <si>
    <t>31341704-Ensambles de láminas atornilladas de inconel</t>
  </si>
  <si>
    <t>31341705-Ensambles de láminas atornilladas de acero de aleación baja</t>
  </si>
  <si>
    <t>31341706-Ensambles de láminas atornilladas no metálica</t>
  </si>
  <si>
    <t>31341709-Ensambles de láminas atornilladas de acero inoxidable</t>
  </si>
  <si>
    <t>31341710-Ensambles de láminas atornilladas de titanio</t>
  </si>
  <si>
    <t>31341711-Ensambles de láminas atornilladas de aleación wasp</t>
  </si>
  <si>
    <t>31341712-Ensambles de láminas atornilladas de cobre</t>
  </si>
  <si>
    <t>31341713-Ensambles de láminas atornilladas de latón</t>
  </si>
  <si>
    <t>31351101-Ensambles de tubos soldados con soldadura ultra violeta de aluminio</t>
  </si>
  <si>
    <t>31351102-Ensambles de tubos soldados con soldadura ultra violeta de acero al carbono</t>
  </si>
  <si>
    <t>31351103-Ensambles de tubos soldados con soldadura ultra violeta de aleación hast x</t>
  </si>
  <si>
    <t>31351104-Ensambles de tubos soldados con soldadura ultra violeta de inconel</t>
  </si>
  <si>
    <t>31351105-Ensambles de tubos soldados con soldadura ultra violeta de acero de aleación baja</t>
  </si>
  <si>
    <t>31351106-Ensambles de tubos soldados con soldadura ultra violeta no metálica</t>
  </si>
  <si>
    <t>31351109-Ensambles de tubos soldados con soldadura ultra violeta de acero inoxidable</t>
  </si>
  <si>
    <t>31351110-Ensambles de tubos soldados con soldadura ultra violeta de titanio</t>
  </si>
  <si>
    <t>31351111-Ensambles de tubos soldados con soldadura ultra violeta de aleación wasp</t>
  </si>
  <si>
    <t>31351112-Ensambles de tubos soldados con soldadura ultra violeta de cobre</t>
  </si>
  <si>
    <t>31351113-Ensambles de tubos soldados con soldadura ultra violeta de latón</t>
  </si>
  <si>
    <t>31351201-Ensambles de tubos soldados con soldadura fuerte o débil de aluminio</t>
  </si>
  <si>
    <t>31351202-Ensambles de tubos soldados con soldadura fuerte o débil de acero al carbono</t>
  </si>
  <si>
    <t>31351203-Ensambles de tubos soldados con soldadura fuerte o débil de aleación hast x</t>
  </si>
  <si>
    <t>31351204-Ensambles de tubos soldados con soldadura fuerte o débil de inconel</t>
  </si>
  <si>
    <t>31351205-Ensambles de tubos soldados con soldadura fuerte o débil de acero de aleación baja</t>
  </si>
  <si>
    <t>31351206-Ensambles de tubos soldados con soldadura fuerte o débil no metálica</t>
  </si>
  <si>
    <t>31351209-Ensambles de tubos soldados con soldadura fuerte o débil de acero inoxidable</t>
  </si>
  <si>
    <t>31351210-Ensambles de tubos soldados con soldadura fuerte o débil de titanio</t>
  </si>
  <si>
    <t>31351211-Ensambles de tubos soldados con soldadura fuerte o débil de aleación wasp</t>
  </si>
  <si>
    <t>31351212-Ensambles de tubos soldados con soldadura fuerte o débil de cobre</t>
  </si>
  <si>
    <t>31351213-Ensambles de tubos soldados con soldadura fuerte o débil de latón</t>
  </si>
  <si>
    <t>31351301-Ensambles de tubos remachados de aluminio</t>
  </si>
  <si>
    <t>31351302-Ensambles de tubos remachados de acero al carbono</t>
  </si>
  <si>
    <t>31351303-Ensambles de tubos remachados de aleación hast x</t>
  </si>
  <si>
    <t>31351304-Ensambles de tubos remachados de inconel</t>
  </si>
  <si>
    <t>31351305-Ensambles de tubos remachados de acero de aleación baja</t>
  </si>
  <si>
    <t>31351306-Ensambles de tubos remachados no metálica</t>
  </si>
  <si>
    <t>31351309-Ensambles de tubos remachados de acero inoxidable</t>
  </si>
  <si>
    <t>31351310-Ensambles de tubos remachados de titanio</t>
  </si>
  <si>
    <t>31351311-Ensambles de tubos remachados de aleación wasp</t>
  </si>
  <si>
    <t>31351312-Ensambles de tubos remachados de cobre</t>
  </si>
  <si>
    <t>31351313-Ensambles de tubos remachados de latón</t>
  </si>
  <si>
    <t>31351401-Ensambles de tubos pegados de aluminio</t>
  </si>
  <si>
    <t>31351402-Ensambles de tubos pegados de acero al carbono</t>
  </si>
  <si>
    <t>31351403-Ensambles de tubos pegados de aleación hast x</t>
  </si>
  <si>
    <t>31351404-Ensambles de tubos pegados de inconel</t>
  </si>
  <si>
    <t>31351405-Ensambles de tubos pegados de acero de aleación baja</t>
  </si>
  <si>
    <t>31351406-Ensambles de tubos pegados no metálica</t>
  </si>
  <si>
    <t>31351409-Ensambles de tubos pegados de acero inoxidable</t>
  </si>
  <si>
    <t>31351410-Ensambles de tubos pegados de titanio</t>
  </si>
  <si>
    <t>31351411-Ensambles de tubos pegados de aleación wasp</t>
  </si>
  <si>
    <t>31351412-Ensambles de tubos pegados de cobre</t>
  </si>
  <si>
    <t>31351413-Ensambles de tubos pegados de latón</t>
  </si>
  <si>
    <t>31351501-Ensambles de tubos atornillados de aluminio</t>
  </si>
  <si>
    <t>31351502-Ensambles de tubos atornillados de acero al carbono</t>
  </si>
  <si>
    <t>31351503-Ensambles de tubos atornillados de aleación hast x</t>
  </si>
  <si>
    <t>31351504-Ensambles de tubos atornillados de inconel</t>
  </si>
  <si>
    <t>31351505-Ensambles de tubos atornillados de acero de aleación baja</t>
  </si>
  <si>
    <t>31351506-Ensambles de tubos atornillados no metálica</t>
  </si>
  <si>
    <t>31351509-Ensambles de tubos atornillados de acero inoxidable</t>
  </si>
  <si>
    <t>31351510-Ensambles de tubos atornillados de titanio</t>
  </si>
  <si>
    <t>31351511-Ensambles de tubos atornillados de aleación wasp</t>
  </si>
  <si>
    <t>31351512-Ensambles de tubos atornillados de cobre</t>
  </si>
  <si>
    <t>31351513-Ensambles de tubos atornillados de latón</t>
  </si>
  <si>
    <t>31351601-Ensambles de tubos soldados con disolvente de aluminio</t>
  </si>
  <si>
    <t>31351602-Ensambles de tubos soldados con disolvente de acero al carbono</t>
  </si>
  <si>
    <t>31351603-Ensambles de tubos soldados con disolvente de aleación hast x</t>
  </si>
  <si>
    <t>31351604-Ensambles de tubos soldados con disolvente de inconel</t>
  </si>
  <si>
    <t>31351605-Ensambles de tubos soldados con disolvente de acero de aleación baja</t>
  </si>
  <si>
    <t>31351606-Ensambles de tubos soldados con disolvente no metálica</t>
  </si>
  <si>
    <t>31351609-Ensambles de tubos soldados con disolvente de acero inoxidable</t>
  </si>
  <si>
    <t>31351610-Ensambles de tubos soldados con disolvente de titanio</t>
  </si>
  <si>
    <t>31351611-Ensambles de tubos soldados con disolvente de aleación wasp</t>
  </si>
  <si>
    <t>31351612-Ensambles de tubos soldados con disolvente de cobre</t>
  </si>
  <si>
    <t>31351613-Ensambles de tubos soldados con disolvente de latón</t>
  </si>
  <si>
    <t>31351701-Ensambles de tubos soldados con soldadura sónica de aluminio</t>
  </si>
  <si>
    <t>31351702-Ensambles de tubos soldados con soldadura sónica de acero al carbono</t>
  </si>
  <si>
    <t>31351703-Ensambles de tubos soldados con soldadura sónica de aleación hast x</t>
  </si>
  <si>
    <t>31351704-Ensambles de tubos soldados con soldadura sónica de inconel</t>
  </si>
  <si>
    <t>31351705-Ensambles de tubos soldados con soldadura sónica de acero de aleación baja</t>
  </si>
  <si>
    <t>31351706-Ensambles de tubos soldados con soldadura sónica no metálica</t>
  </si>
  <si>
    <t>31351709-Ensambles de tubos soldados con soldadura sónica de acero inoxidable</t>
  </si>
  <si>
    <t>31351710-Ensambles de tubos soldados con soldadura sónica de titanio</t>
  </si>
  <si>
    <t>31351711-Ensambles de tubos soldados con soldadura sónica de aleación wasp</t>
  </si>
  <si>
    <t>31351712-Ensambles de tubos soldados con soldadura sónica de cobre</t>
  </si>
  <si>
    <t>31351713-Ensambles de tubos soldados con soldadura sónica de latón</t>
  </si>
  <si>
    <t>31361101-Ensambles de placas soldadas de aluminio</t>
  </si>
  <si>
    <t>31361102-Ensambles de placas soldadas de acero al carbono</t>
  </si>
  <si>
    <t>31361103-Ensambles de placas soldadas de aleación hast x</t>
  </si>
  <si>
    <t>31361104-Ensambles de placas soldadas de inconel</t>
  </si>
  <si>
    <t>31361105-Ensambles de placas soldadas de acero de aleación baja</t>
  </si>
  <si>
    <t>31361106-Ensambles de placas soldadas no metálica</t>
  </si>
  <si>
    <t>31361109-Ensambles de placas soldadas de acero inoxidable</t>
  </si>
  <si>
    <t>31361110-Ensambles de placas soldadas de titanio</t>
  </si>
  <si>
    <t>31361111-Ensambles de placas soldadas de aleación wasp</t>
  </si>
  <si>
    <t>31361112-Ensambles de placas soldadas de cobre</t>
  </si>
  <si>
    <t>31361113-Ensambles de placas soldadas de latón</t>
  </si>
  <si>
    <t>31361201-Ensambles de placas atornilladas de aluminio</t>
  </si>
  <si>
    <t>31361202-Ensambles de placas atornilladas de acero al carbono</t>
  </si>
  <si>
    <t>31361203-Ensambles de placas atornilladas de aleación hast x</t>
  </si>
  <si>
    <t>31361204-Ensambles de placas atornilladas de inconel</t>
  </si>
  <si>
    <t>31361205-Ensambles de placas atornilladas de acero de aleación baja</t>
  </si>
  <si>
    <t>31361206-Ensambles de placas atornilladas no metálica</t>
  </si>
  <si>
    <t>31361209-Ensambles de placas atornilladas de acero inoxidable</t>
  </si>
  <si>
    <t>31361210-Ensambles de placas atornilladas de titanio</t>
  </si>
  <si>
    <t>31361211-Ensambles de placas atornilladas de aleación wasp</t>
  </si>
  <si>
    <t>31361212-Ensambles de placas atornilladas de cobre</t>
  </si>
  <si>
    <t>31361213-Ensambles de placas atornilladas de latón</t>
  </si>
  <si>
    <t>31361301-Ensambles de placas soldadas con solvente de aluminio</t>
  </si>
  <si>
    <t>31361302-Ensambles de placas soldadas con solvente de acero al carbono</t>
  </si>
  <si>
    <t>31361303-Ensambles de placas soldadas con solvente de aleación hast x</t>
  </si>
  <si>
    <t>31361304-Ensambles de placas soldadas con solvente de inconel</t>
  </si>
  <si>
    <t>31361305-Ensambles de placas soldadas con solvente de acero de aleación baja</t>
  </si>
  <si>
    <t>31361306-Ensambles de placas soldadas con solvente no metálica</t>
  </si>
  <si>
    <t>31361309-Ensambles de placas soldadas con solvente de acero inoxidable</t>
  </si>
  <si>
    <t>31361310-Ensambles de placas soldadas con solvente de titanio</t>
  </si>
  <si>
    <t>31361311-Ensambles de placas soldadas con solvente de aleación wasp</t>
  </si>
  <si>
    <t>31361312-Ensambles de placas soldadas con solvente de cobre</t>
  </si>
  <si>
    <t>31361313-Ensambles de placas soldadas con solvente de latón</t>
  </si>
  <si>
    <t>31361401-Ensambles de placas soldadas con soldadura fuerte o débil de aluminio</t>
  </si>
  <si>
    <t>31361402-Ensambles de placas soldadas con soldadura fuerte o débil de acero al carbono</t>
  </si>
  <si>
    <t>31361403-Ensambles de placas soldadas con soldadura fuerte o débil de aleación hast x</t>
  </si>
  <si>
    <t>31361404-Ensambles de placas soldadas con soldadura fuerte o débil de inconel</t>
  </si>
  <si>
    <t>31361405-Ensambles de placas soldadas con soldadura fuerte o débil de acero de aleación baja</t>
  </si>
  <si>
    <t>31361406-Ensambles de placas soldadas con soldadura fuerte o débil no metálica</t>
  </si>
  <si>
    <t>31361409-Ensambles de placas soldadas con soldadura fuerte o débil de acero inoxidable</t>
  </si>
  <si>
    <t>31361410-Ensambles de placas soldadas con soldadura fuerte o débil de titanio</t>
  </si>
  <si>
    <t>31361411-Ensambles de placas soldadas con soldadura fuerte o débil de aleación wasp</t>
  </si>
  <si>
    <t>31361412-Ensambles de placas soldadas con soldadura fuerte o débil de cobre</t>
  </si>
  <si>
    <t>31361413-Ensambles de placas soldadas con soldadura fuerte o débil de latón</t>
  </si>
  <si>
    <t>31361501-Ensambles de placas soldadas con soldadura ultra violeta de aluminio</t>
  </si>
  <si>
    <t>31361502-Ensambles de placas soldadas con soldadura ultra violeta de acero al carbono</t>
  </si>
  <si>
    <t>31361503-Ensambles de placas soldadas con soldadura ultra violeta de aleación hast x</t>
  </si>
  <si>
    <t>31361504-Ensambles de placas soldadas con soldadura ultra violeta de inconel</t>
  </si>
  <si>
    <t>31361505-Ensambles de placas soldadas con soldadura ultra violeta de acero de aleación baja</t>
  </si>
  <si>
    <t>31361506-Ensambles de placas soldadas con soldadura ultra violeta no metálica</t>
  </si>
  <si>
    <t>31361509-Ensambles de placas soldadas con soldadura ultra violeta de acero inoxidable</t>
  </si>
  <si>
    <t>31361510-Ensambles de placas soldadas con soldadura ultra violeta de titanio</t>
  </si>
  <si>
    <t>31361511-Ensambles de placas soldadas con soldadura ultra violeta de aleación wasp</t>
  </si>
  <si>
    <t>31361512-Ensambles de placas soldadas con soldadura ultra violeta de cobre</t>
  </si>
  <si>
    <t>31361513-Ensambles de placas soldadas con soldadura ultra violeta de latón</t>
  </si>
  <si>
    <t>31361601-Ensambles de placas soldadas con soldadura sónica de aluminio</t>
  </si>
  <si>
    <t>31361602-Ensambles de placas soldadas con soldadura sónica de acero al carbono</t>
  </si>
  <si>
    <t>31361603-Ensambles de placas soldadas con soldadura sónica de aleación hast x</t>
  </si>
  <si>
    <t>31361604-Ensambles de placas soldadas con soldadura sónica de inconel</t>
  </si>
  <si>
    <t>31361605-Ensambles de placas soldadas con soldadura sónica de acero de aleación baja</t>
  </si>
  <si>
    <t>31361606-Ensambles de placas soldadas con soldadura sónica no metálica</t>
  </si>
  <si>
    <t>31361609-Ensambles de placas soldadas con soldadura sónica de acero inoxidable</t>
  </si>
  <si>
    <t>31361610-Ensambles de placas soldadas con soldadura sónica de titanio</t>
  </si>
  <si>
    <t>31361611-Ensambles de placas soldadas con soldadura sónica de aleación wasp</t>
  </si>
  <si>
    <t>31361612-Ensambles de placas soldadas con soldadura sónica de cobre</t>
  </si>
  <si>
    <t>31361613-Ensambles de placas soldadas con soldadura sónica de latón</t>
  </si>
  <si>
    <t>31361701-Ensambles de placas remachadas de aluminio</t>
  </si>
  <si>
    <t>31361702-Ensambles de placas remachadas de acero al carbono</t>
  </si>
  <si>
    <t>31361703-Ensambles de placas remachadas de aleación hast x</t>
  </si>
  <si>
    <t>31361704-Ensambles de placas remachadas de inconel</t>
  </si>
  <si>
    <t>31361705-Ensambles de placas remachadas de acero de aleación baja</t>
  </si>
  <si>
    <t>31361706-Ensambles de placas remachadas no metálica</t>
  </si>
  <si>
    <t>31361709-Ensambles de placas remachadas de acero inoxidable</t>
  </si>
  <si>
    <t>31361710-Ensambles de placas remachadas de titanio</t>
  </si>
  <si>
    <t>31361711-Ensambles de placas remachadas de aleación wasp</t>
  </si>
  <si>
    <t>31361712-Ensambles de placas remachadas de cobre</t>
  </si>
  <si>
    <t>31361713-Ensambles de placas remachadas de latón</t>
  </si>
  <si>
    <t>31371001-Paneles aislantes</t>
  </si>
  <si>
    <t>31371002-Lana aislante</t>
  </si>
  <si>
    <t>31371003-Sábanas refractarias</t>
  </si>
  <si>
    <t>31371101-Ladrillo de mulita</t>
  </si>
  <si>
    <t>31371102-Ladrillos de silimanita</t>
  </si>
  <si>
    <t>31371103-Ladrillos resistentes al ácido</t>
  </si>
  <si>
    <t>31371104-Ladrillos de sílice</t>
  </si>
  <si>
    <t>31371105-Ladrillos de alta alúmina</t>
  </si>
  <si>
    <t>31371106-Ladrillos de silicato de calcio</t>
  </si>
  <si>
    <t>31371107-Ladrillos con formas</t>
  </si>
  <si>
    <t>31371108-Ladrillos de arcilla de fuego</t>
  </si>
  <si>
    <t>31371201-Moldeables densos</t>
  </si>
  <si>
    <t>31371202-Moldeables de aislación</t>
  </si>
  <si>
    <t>31371203-Moldeables bajos en cemento</t>
  </si>
  <si>
    <t>31371204-Moldeables resistentes a ácidos o a álcalis</t>
  </si>
  <si>
    <t>31371205-Moldeables resistentes a abrasión</t>
  </si>
  <si>
    <t>31371206-Moldeables sic</t>
  </si>
  <si>
    <t>31371207-Moldeables de auto flujo</t>
  </si>
  <si>
    <t>31371208-Moldeable tabular alúmina</t>
  </si>
  <si>
    <t>31371209-Moldeable resistente a la erosión</t>
  </si>
  <si>
    <t>31371210-Moldeable de alta alúmina</t>
  </si>
  <si>
    <t>31371211-Moldeable de arcilla de fuego</t>
  </si>
  <si>
    <t>31371212-Moldeable de servicio especial</t>
  </si>
  <si>
    <t>31371301-Bloques porosos</t>
  </si>
  <si>
    <t>31371302-Boquillas de zircón</t>
  </si>
  <si>
    <t>31371401-Tejas de sílice</t>
  </si>
  <si>
    <t>31381101-Imán isotrópico fundido maquinado de ferrita</t>
  </si>
  <si>
    <t>31381102-Imán isotrópico fundido maquinado de bario ferrita</t>
  </si>
  <si>
    <t>31381103-Imán isotrópico fundido maquinado de estroncio ferrita</t>
  </si>
  <si>
    <t>31381104-Imán isotrópico fundido maquinado de neodimio</t>
  </si>
  <si>
    <t>31381105-Imán isotrópico fundido maquinado de samario cobalto</t>
  </si>
  <si>
    <t>31381106-Imán isotrópico fundido maquinado de aluminio níquel cobalto ferroso</t>
  </si>
  <si>
    <t>31381107-Imán anisotrópico fundido maquinado de ferrita</t>
  </si>
  <si>
    <t>31381108-Imán anisotrópico fundido maquinado de bario ferrita</t>
  </si>
  <si>
    <t>31381109-Imán anisotrópico fundido maquinado de estroncio ferrita</t>
  </si>
  <si>
    <t>31381110-Imán anisotrópico fundido maquinado de samario cobalto</t>
  </si>
  <si>
    <t>31381111-Imán anisotrópico fundido maquinado de aluminio níquel cobalto ferroso</t>
  </si>
  <si>
    <t>31381112-Imán isotrópico fundido, maquinado y recubierto de ferrita</t>
  </si>
  <si>
    <t>31381113-Imán isotrópico fundido, maquinado y recubierto de bario ferrita</t>
  </si>
  <si>
    <t>31381114-Imán isotrópico fundido, maquinado y recubierto de estroncio ferrita</t>
  </si>
  <si>
    <t>31381115-Imán isotrópico fundido, maquinado y recubierto de neodimio</t>
  </si>
  <si>
    <t>31381116-Imán isotrópico fundido, maquinado y recubierto de samario cobalto</t>
  </si>
  <si>
    <t>31381117-Imán isotrópico fundido, maquinado y recubierto de aluminio níquel cobalto ferroso</t>
  </si>
  <si>
    <t>31381118-Imán anisotrópico fundido, maquinado y recubierto  de ferrita</t>
  </si>
  <si>
    <t>31381119-Imán anisotrópico fundido, maquinado y recubierto  de bario ferrita</t>
  </si>
  <si>
    <t>31381120-Imán anisotrópico fundido, maquinado y recubierto de estroncio ferrita</t>
  </si>
  <si>
    <t>31381121-Imán anisotrópico fundido, maquinado y recubierto de samario cobalto</t>
  </si>
  <si>
    <t>31381122-Imán anisotrópico fundido, maquinado y recubierto de aluminio níquel cobalto ferroso</t>
  </si>
  <si>
    <t>31381123-Imán isotrópico fundido recubierto de ferrita</t>
  </si>
  <si>
    <t>31381124-Imán isotrópico fundido recubierto de bario ferrita</t>
  </si>
  <si>
    <t>31381125-Imán isotrópico fundido recubierto de estroncio ferrita</t>
  </si>
  <si>
    <t>31381126-Imán isotrópico fundido recubierto de neodimio</t>
  </si>
  <si>
    <t>31381127-Imán isotrópico fundido recubierto de samario cobalto</t>
  </si>
  <si>
    <t>31381128-Imán isotrópico fundido recubierto de aluminio níquel cobalto ferroso</t>
  </si>
  <si>
    <t>31381129-Imán anisotrópico fundido recubierto de ferrita</t>
  </si>
  <si>
    <t>31381130-Imán anisotrópico fundido recubierto de bario ferrita</t>
  </si>
  <si>
    <t>31381131-Imán anisotrópico fundido recubierto de estroncio ferrita</t>
  </si>
  <si>
    <t>31381132-Imán anisotrópico fundido recubierto de samario cobalto</t>
  </si>
  <si>
    <t>31381133-Imán anisotrópico fundido recubierto de aluminio níquel cobalto ferroso</t>
  </si>
  <si>
    <t>31381134-Herramienta isotrópica fundida maquinada de ferrita</t>
  </si>
  <si>
    <t>31381135-Herramienta isotrópica fundida maquinada de bario ferrita</t>
  </si>
  <si>
    <t>31381136-Herramienta isotrópica fundida maquinada de estroncio ferrita</t>
  </si>
  <si>
    <t>31381137-Herramienta isotrópica fundida maquinada de neodimio</t>
  </si>
  <si>
    <t>31381138-Herramienta isotrópica fundida maquinada de samario cobalto</t>
  </si>
  <si>
    <t>31381139-Herramienta isotrópica fundida maquinada de aluminio níquel cobalto ferroso</t>
  </si>
  <si>
    <t>31381140-Herramienta anisotrópica fundida maquinada de ferrita</t>
  </si>
  <si>
    <t>31381141-Herramienta anisotrópica fundida maquinada de bario ferrita</t>
  </si>
  <si>
    <t>31381142-Herramienta anisotrópica fundida maquinada de estroncio ferrita</t>
  </si>
  <si>
    <t>31381143-Herramienta anisotrópica fundida maquinada de samario cobalto</t>
  </si>
  <si>
    <t>31381144-Herramienta anisotrópica fundida maquinada de aluminio níquel cobalto ferroso</t>
  </si>
  <si>
    <t>31381145-Ensamble de imán isotrópico fundido de ferrita</t>
  </si>
  <si>
    <t>31381146-Ensamble de imán isotrópico fundido de bario ferrita</t>
  </si>
  <si>
    <t>31381147-Ensamble de imán isotrópico fundido de estroncio ferrita</t>
  </si>
  <si>
    <t>31381148-Ensamble de imán isotrópico fundido de neodimio</t>
  </si>
  <si>
    <t>31381149-Ensamble de imán isotrópico fundido de samario cobalto</t>
  </si>
  <si>
    <t>31381150-Ensamble de imán isotrópico fundido de aluminio níquel cobalto ferroso</t>
  </si>
  <si>
    <t>31381151-Ensamble de imán anisotrópico fundido de ferrita</t>
  </si>
  <si>
    <t>31381152-Ensamble de imán anisotrópico fundido de bario ferrita</t>
  </si>
  <si>
    <t>31381153-Ensamble de imán anisotrópico fundido de estroncio ferrita</t>
  </si>
  <si>
    <t>31381154-Ensamble de imán anisotrópico fundido de samario cobalto</t>
  </si>
  <si>
    <t>31381155-Ensamble de imán anisotrópico fundido de aluminio níquel cobalto ferroso</t>
  </si>
  <si>
    <t>31381201-Imán isotrópico sinterizado maquinado de ferrita</t>
  </si>
  <si>
    <t>31381202-Imán isotrópico sinterizado maquinado de bario ferrita</t>
  </si>
  <si>
    <t>31381203-Imán isotrópico sinterizado maquinado de estroncio ferrita</t>
  </si>
  <si>
    <t>31381204-Imán isotrópico sinterizado maquinado de neodimio</t>
  </si>
  <si>
    <t>31381205-Imán isotrópico sinterizado maquinado de samario cobalto</t>
  </si>
  <si>
    <t>31381206-Imán isotrópico sinterizado maquinado de aluminio níquel cobalto ferroso</t>
  </si>
  <si>
    <t>31381207-Imán anisotrópico sinterizado maquinado de ferrita</t>
  </si>
  <si>
    <t>31381208-Imán anisotrópico sinterizado maquinado de bario ferrita</t>
  </si>
  <si>
    <t>31381209-Imán anisotrópico sinterizado maquinado de estroncio ferrita</t>
  </si>
  <si>
    <t>31381210-Imán anisotrópico sinterizado maquinado de samario cobalto</t>
  </si>
  <si>
    <t>31381211-Imán anisotrópico sinterizado maquinado de aluminio níquel cobalto ferroso</t>
  </si>
  <si>
    <t>31381212-Imán isotrópico sinterizado, maquinado y recubierto de ferrita</t>
  </si>
  <si>
    <t>31381213-Imán isotrópico sinterizado, maquinado y recubierto de bario ferrita</t>
  </si>
  <si>
    <t>31381214-Imán isotrópico sinterizado, maquinado y recubierto de estroncio ferrita</t>
  </si>
  <si>
    <t>31381215-Imán isotrópico sinterizado, maquinado y recubierto de neodimio</t>
  </si>
  <si>
    <t>31381216-Imán isotrópico sinterizado, maquinado y recubierto de samario cobalto</t>
  </si>
  <si>
    <t>31381217-Imán isotrópico sinterizado, maquinado y recubierto de aluminio níquel cobalto ferroso</t>
  </si>
  <si>
    <t>31381218-Imán anisotrópico sinterizado, maquinado y recubierto  de ferrita</t>
  </si>
  <si>
    <t>31381219-Imán anisotrópico sinterizado, maquinado y recubierto  de bario ferrita</t>
  </si>
  <si>
    <t>31381220-Imán anisotrópico sinterizado, maquinado y recubierto de estroncio ferrita</t>
  </si>
  <si>
    <t>31381221-Imán anisotrópico sinterizado, maquinado y recubierto de samario cobalto</t>
  </si>
  <si>
    <t>31381222-Imán anisotrópico sinterizado, maquinado y recubierto de aluminio níquel cobalto ferroso</t>
  </si>
  <si>
    <t>31381223-Imán isotrópico sinterizado recubierto de ferrita</t>
  </si>
  <si>
    <t>31381224-Imán isotrópico sinterizado recubierto de bario ferrita</t>
  </si>
  <si>
    <t>31381225-Imán isotrópico sinterizado recubierto de estroncio ferrita</t>
  </si>
  <si>
    <t>31381226-Imán isotrópico sinterizado recubierto de neodimio</t>
  </si>
  <si>
    <t>31381227-Imán isotrópico sinterizado recubierto de samario cobalto</t>
  </si>
  <si>
    <t>31381228-Imán isotrópico sinterizado recubierto de aluminio níquel cobalto ferroso</t>
  </si>
  <si>
    <t>31381229-Imán anisotrópico sinterizado recubierto de ferrita</t>
  </si>
  <si>
    <t>31381230-Imán anisotrópico sinterizado recubierto de bario ferrita</t>
  </si>
  <si>
    <t>31381231-Imán anisotrópico sinterizado recubierto de estroncio ferrita</t>
  </si>
  <si>
    <t>31381232-Imán anisotrópico sinterizado recubierto de samario cobalto</t>
  </si>
  <si>
    <t>31381233-Imán anisotrópico sinterizado recubierto de aluminio níquel cobalto ferroso</t>
  </si>
  <si>
    <t>31381234-Herramienta isotrópica sinterizada maquinada de ferrita</t>
  </si>
  <si>
    <t>31381235-Herramienta isotrópica sinterizada maquinada de bario ferrita</t>
  </si>
  <si>
    <t>31381236-Herramienta isotrópica sinterizada maquinada de estroncio ferrita</t>
  </si>
  <si>
    <t>31381237-Herramienta isotrópica sinterizada maquinada de neodimio</t>
  </si>
  <si>
    <t>31381238-Herramienta isotrópica sinterizada maquinada de samario cobalto</t>
  </si>
  <si>
    <t>31381239-Herramienta isotrópica sinterizada maquinada de aluminio níquel cobalto ferroso</t>
  </si>
  <si>
    <t>31381240-Herramienta anisotrópica sinterizada maquinada de ferrita</t>
  </si>
  <si>
    <t>31381241-Herramienta anisotrópica sinterizada maquinada de bario ferrita</t>
  </si>
  <si>
    <t>31381242-Herramienta anisotrópica sinterizada maquinada de estroncio ferrita</t>
  </si>
  <si>
    <t>31381243-Herramienta anisotrópica sinterizada maquinada de samario cobalto</t>
  </si>
  <si>
    <t>31381244-Herramienta anisotrópica sinterizada maquinada de aluminio níquel cobalto ferroso</t>
  </si>
  <si>
    <t>31381245-Ensamble de imán isotrópico sinterizado de ferrita</t>
  </si>
  <si>
    <t>31381246-Ensamble de imán isotrópico sinterizado de bario ferrita</t>
  </si>
  <si>
    <t>31381247-Ensamble de imán isotrópico sinterizado de estroncio ferrita</t>
  </si>
  <si>
    <t>31381248-Ensamble de imán isotrópico sinterizado de neodimio</t>
  </si>
  <si>
    <t>31381249-Ensamble de imán isotrópico sinterizado de samario cobalto</t>
  </si>
  <si>
    <t>31381250-Ensamble de imán isotrópico sinterizado de aluminio níquel cobalto ferroso</t>
  </si>
  <si>
    <t>31381251-Ensamble de imán anisotrópico sinterizado de ferrita</t>
  </si>
  <si>
    <t>31381252-Ensamble de imán anisotrópico sinterizado de bario ferrita</t>
  </si>
  <si>
    <t>31381253-Ensamble de imán anisotrópico sinterizado de estroncio ferrita</t>
  </si>
  <si>
    <t>31381254-Ensamble de imán anisotrópico sinterizado de samario cobalto</t>
  </si>
  <si>
    <t>31381255-Ensamble de imán anisotrópico sinterizado de aluminio níquel cobalto ferroso</t>
  </si>
  <si>
    <t>31381301-Imán isotrópico prensado y sinterizado maquinado de ferrita</t>
  </si>
  <si>
    <t>31381302-Imán isotrópico prensado y sinterizado maquinado de bario ferrita</t>
  </si>
  <si>
    <t>31381303-Imán isotrópico prensado y sinterizado maquinado de estroncio ferrita</t>
  </si>
  <si>
    <t>31381304-Imán isotrópico prensado y sinterizado maquinado de neodimio</t>
  </si>
  <si>
    <t>31381305-Imán isotrópico prensado y sinterizado maquinado de samario cobalto</t>
  </si>
  <si>
    <t>31381306-Imán isotrópico prensado y sinterizado maquinado de aluminio níquel cobalto ferroso</t>
  </si>
  <si>
    <t>31381307-Imán anisotrópico prensado y sinterizado maquinado de ferrita</t>
  </si>
  <si>
    <t>31381308-Imán anisotrópico prensado y sinterizado maquinado de bario ferrita</t>
  </si>
  <si>
    <t>31381309-Imán anisotrópico prensado y sinterizado maquinado de estroncio ferrita</t>
  </si>
  <si>
    <t>31381310-Imán anisotrópico prensado y sinterizado maquinado de samario cobalto</t>
  </si>
  <si>
    <t>31381311-Imán anisotrópico prensado y sinterizado maquinado de aluminio níquel cobalto ferroso</t>
  </si>
  <si>
    <t>31381312-Imán isotrópico prensado y sinterizado, maquinado y recubierto de ferrita</t>
  </si>
  <si>
    <t>31381313-Imán isotrópico prensado y sinterizado, maquinado y recubierto de bario ferrita</t>
  </si>
  <si>
    <t>31381314-Imán isotrópico prensado y sinterizado, maquinado y recubierto de estroncio ferrita</t>
  </si>
  <si>
    <t>31381315-Imán isotrópico prensado y sinterizado, maquinado y recubierto de neodimio</t>
  </si>
  <si>
    <t>31381316-Imán isotrópico prensado y sinterizado, maquinado y recubierto de samario cobalto</t>
  </si>
  <si>
    <t>31381317-Imán isotrópico prensado y sinterizado, maquinado y recubierto de aluminio níquel cobalto ferroso</t>
  </si>
  <si>
    <t>31381318-Imán anisotrópico prensado y sinterizado, maquinado y recubierto  de ferrita</t>
  </si>
  <si>
    <t>31381319-Imán anisotrópico prensado y sinterizado, maquinado y recubierto  de bario ferrita</t>
  </si>
  <si>
    <t>31381320-Imán anisotrópico prensado y sinterizado, maquinado y recubierto de estroncio ferrita</t>
  </si>
  <si>
    <t>31381321-Imán anisotrópico prensado y sinterizado, maquinado y recubierto de samario cobalto</t>
  </si>
  <si>
    <t>31381322-Imán anisotrópico prensado y sinterizado, maquinado y recubierto de aluminio níquel cobalto ferroso</t>
  </si>
  <si>
    <t>31381323-Imán isotrópico prensado y sinterizado recubierto de ferrita</t>
  </si>
  <si>
    <t>31381324-Imán isotrópico prensado y sinterizado recubierto de bario ferrita</t>
  </si>
  <si>
    <t>31381325-Imán isotrópico prensado y sinterizado recubierto de estroncio ferrita</t>
  </si>
  <si>
    <t>31381326-Imán isotrópico prensado y sinterizado recubierto de neodimio</t>
  </si>
  <si>
    <t>31381327-Imán isotrópico prensado y sinterizado recubierto de samario cobalto</t>
  </si>
  <si>
    <t>31381328-Imán isotrópico prensado y sinterizado recubierto de aluminio níquel cobalto ferroso</t>
  </si>
  <si>
    <t>31381329-Imán anisotrópico prensado y sinterizado recubierto de ferrita</t>
  </si>
  <si>
    <t>31381330-Imán anisotrópico prensado y sinterizado recubierto de bario ferrita</t>
  </si>
  <si>
    <t>31381331-Imán anisotrópico prensado y sinterizado recubierto de estroncio ferrita</t>
  </si>
  <si>
    <t>31381332-Imán anisotrópico prensado y sinterizado recubierto de samario cobalto</t>
  </si>
  <si>
    <t>31381333-Imán anisotrópico prensado y sinterizado recubierto de aluminio níquel cobalto ferroso</t>
  </si>
  <si>
    <t>31381334-Herramienta isotrópica prensada y sinterizada maquinada de ferrita</t>
  </si>
  <si>
    <t>31381335-Herramienta isotrópica prensada y sinterizada maquinada de bario ferrita</t>
  </si>
  <si>
    <t>31381336-Herramienta isotrópica prensada y sinterizada maquinada de estroncio ferrita</t>
  </si>
  <si>
    <t>31381337-Herramienta isotrópica prensada y sinterizada maquinada de neodimio</t>
  </si>
  <si>
    <t>31381338-Herramienta isotrópica prensada y sinterizada maquinada de samario cobalto</t>
  </si>
  <si>
    <t>31381339-Herramienta isotrópica prensada y sinterizada maquinada de aluminio níquel cobalto ferroso</t>
  </si>
  <si>
    <t>31381340-Herramienta anisotrópica prensada y sinterizada maquinada de ferrita</t>
  </si>
  <si>
    <t>31381341-Herramienta anisotrópica prensada y sinterizada maquinada de bario ferrita</t>
  </si>
  <si>
    <t>31381342-Herramienta anisotrópica prensada y sinterizada maquinada de estroncio ferrita</t>
  </si>
  <si>
    <t>31381343-Herramienta anisotrópica prensada y sinterizada maquinada de samario cobalto</t>
  </si>
  <si>
    <t>31381344-Herramienta anisotrópica prensada y sinterizada maquinada de aluminio níquel cobalto ferroso</t>
  </si>
  <si>
    <t>31381345-Ensamble de imán isotrópico prensado y sinterizado de ferrita</t>
  </si>
  <si>
    <t>31381346-Ensamble de imán isotrópico prensado y sinterizado de bario ferrita</t>
  </si>
  <si>
    <t>31381347-Ensamble de imán isotrópico prensado y sinterizado de estroncio ferrita</t>
  </si>
  <si>
    <t>31381348-Ensamble de imán isotrópico prensado y sinterizado de neodimio</t>
  </si>
  <si>
    <t>31381349-Ensamble de imán isotrópico prensado y sinterizado de samario cobalto</t>
  </si>
  <si>
    <t>31381350-Ensamble de imán isotrópico prensado y sinterizado de aluminio níquel cobalto ferroso</t>
  </si>
  <si>
    <t>31381351-Ensamble de imán anisotrópico prensado y sinterizado de ferrita</t>
  </si>
  <si>
    <t>31381352-Ensamble de imán anisotrópico prensado y sinterizado de bario ferrita</t>
  </si>
  <si>
    <t>31381353-Ensamble de imán anisotrópico prensado y sinterizado de estroncio ferrita</t>
  </si>
  <si>
    <t>31381354-Ensamble de imán anisotrópico prensado y sinterizado de samario cobalto</t>
  </si>
  <si>
    <t>31381355-Ensamble de imán anisotrópico prensado y sinterizado de aluminio níquel cobalto ferroso</t>
  </si>
  <si>
    <t>31381401-Imán isotrópico pegado con plástico maquinado de ferrita</t>
  </si>
  <si>
    <t>31381402-Imán isotrópico pegado con plástico maquinado de bario ferrita</t>
  </si>
  <si>
    <t>31381403-Imán isotrópico pegado con plástico maquinado de estroncio ferrita</t>
  </si>
  <si>
    <t>31381404-Imán isotrópico pegado con plástico maquinado de neodimio</t>
  </si>
  <si>
    <t>31381405-Imán isotrópico pegado con plástico maquinado de samario cobalto</t>
  </si>
  <si>
    <t>31381406-Imán isotrópico pegado con plástico maquinado de aluminio níquel cobalto ferroso</t>
  </si>
  <si>
    <t>31381407-Imán anisotrópico pegado con plástico maquinado de ferrita</t>
  </si>
  <si>
    <t>31381408-Imán anisotrópico pegado con plástico maquinado de bario ferrita</t>
  </si>
  <si>
    <t>31381409-Imán anisotrópico pegado con plástico maquinado de estroncio ferrita</t>
  </si>
  <si>
    <t>31381410-Imán anisotrópico pegado con plástico maquinado de samario cobalto</t>
  </si>
  <si>
    <t>31381411-Imán anisotrópico pegado con plástico maquinado de aluminio níquel cobalto ferroso</t>
  </si>
  <si>
    <t>31381412-Imán isotrópico pegado con plástico, maquinado y recubierto de ferrita</t>
  </si>
  <si>
    <t>31381413-Imán isotrópico pegado con plástico, maquinado y recubierto de bario ferrita</t>
  </si>
  <si>
    <t>31381414-Imán isotrópico pegado con plástico, maquinado y recubierto de estroncio ferrita</t>
  </si>
  <si>
    <t>31381415-Imán isotrópico pegado con plástico, maquinado y recubierto de neodimio</t>
  </si>
  <si>
    <t>31381416-Imán isotrópico pegado con plástico, maquinado y recubierto de samario cobalto</t>
  </si>
  <si>
    <t>31381417-Imán isotrópico pegado con plástico, maquinado y recubierto de aluminio níquel cobalto ferroso</t>
  </si>
  <si>
    <t>31381418-Imán anisotrópico pegado con plástico, maquinado y recubierto  de ferrita</t>
  </si>
  <si>
    <t>31381419-Imán anisotrópico pegado con plástico, maquinado y recubierto  de bario ferrita</t>
  </si>
  <si>
    <t>31381420-Imán anisotrópico pegado con plástico, maquinado y recubierto de estroncio ferrita</t>
  </si>
  <si>
    <t>31381421-Imán anisotrópico pegado con plástico, maquinado y recubierto de samario cobalto</t>
  </si>
  <si>
    <t>31381422-Imán anisotrópico pegado con plástico, maquinado y recubierto de aluminio níquel cobalto ferroso</t>
  </si>
  <si>
    <t>31381423-Imán isotrópico pegado con plástico recubierto de ferrita</t>
  </si>
  <si>
    <t>31381424-Imán isotrópico pegado con plástico recubierto de bario ferrita</t>
  </si>
  <si>
    <t>31381425-Imán isotrópico pegado con plástico recubierto de estroncio ferrita</t>
  </si>
  <si>
    <t>31381426-Imán isotrópico pegado con plástico recubierto de neodimio</t>
  </si>
  <si>
    <t>31381427-Imán isotrópico pegado con plástico recubierto de samario cobalto</t>
  </si>
  <si>
    <t>31381428-Imán isotrópico pegado con plástico recubierto de aluminio níquel cobalto ferroso</t>
  </si>
  <si>
    <t>31381429-Imán anisotrópico pegado con plástico recubierto de ferrita</t>
  </si>
  <si>
    <t>31381430-Imán anisotrópico pegado con plástico recubierto de bario ferrita</t>
  </si>
  <si>
    <t>31381431-Imán anisotrópico pegado con plástico recubierto de estroncio ferrita</t>
  </si>
  <si>
    <t>31381432-Imán anisotrópico pegado con plástico recubierto de samario cobalto</t>
  </si>
  <si>
    <t>31381433-Imán anisotrópico pegado con plástico recubierto de aluminio níquel cobalto ferroso</t>
  </si>
  <si>
    <t>31381434-Herramienta isotrópica pegada con plástico maquinada de ferrita</t>
  </si>
  <si>
    <t>31381435-Herramienta isotrópica pegada con plástico maquinada de bario ferrita</t>
  </si>
  <si>
    <t>31381436-Herramienta isotrópica pegada con plástico maquinada de estroncio ferrita</t>
  </si>
  <si>
    <t>31381437-Herramienta isotrópica pegada con plástico maquinada de neodimio</t>
  </si>
  <si>
    <t>31381438-Herramienta isotrópica pegada con plástico maquinada de samario cobalto</t>
  </si>
  <si>
    <t>31381439-Herramienta isotrópica pegada con plástico maquinada de aluminio níquel cobalto ferroso</t>
  </si>
  <si>
    <t>31381440-Herramienta anisotrópica pegada con plástico maquinada de ferrita</t>
  </si>
  <si>
    <t>31381441-Herramienta anisotrópica pegada con plástico maquinada de bario ferrita</t>
  </si>
  <si>
    <t>31381442-Herramienta anisotrópica pegada con plástico maquinada de estroncio ferrita</t>
  </si>
  <si>
    <t>31381443-Herramienta anisotrópica pegada con plástico maquinada de samario cobalto</t>
  </si>
  <si>
    <t>31381444-Herramienta anisotrópica pegada con plástico maquinada de aluminio níquel cobalto ferroso</t>
  </si>
  <si>
    <t>31381445-Ensamble de imán isotrópico pegado con plástico de ferrita</t>
  </si>
  <si>
    <t>31381446-Ensamble de imán isotrópico pegado con plástico de bario ferrita</t>
  </si>
  <si>
    <t>31381447-Ensamble de imán isotrópico pegado con plástico de estroncio ferrita</t>
  </si>
  <si>
    <t>31381448-Ensamble de imán isotrópico pegado con plástico de neodimio</t>
  </si>
  <si>
    <t>31381449-Ensamble de imán isotrópico pegado con plástico de samario cobalto</t>
  </si>
  <si>
    <t>31381450-Ensamble de imán isotrópico pegado con plástico de aluminio níquel cobalto ferroso</t>
  </si>
  <si>
    <t>31381451-Ensamble de imán anisotrópico pegado con plástico de ferrita</t>
  </si>
  <si>
    <t>31381452-Ensamble de imán anisotrópico pegado con plástico de bario ferrita</t>
  </si>
  <si>
    <t>31381453-Ensamble de imán anisotrópico pegado con plástico de estroncio ferrita</t>
  </si>
  <si>
    <t>31381454-Ensamble de imán anisotrópico pegado con plástico de samario cobalto</t>
  </si>
  <si>
    <t>31381455-Ensamble de imán anisotrópico pegado con plástico de aluminio níquel cobalto ferroso</t>
  </si>
  <si>
    <t>31381501-Imán isotrópico pegado con plástico moldeado por inyección maquinado de ferrita</t>
  </si>
  <si>
    <t>31381502-Imán isotrópico pegado con plástico moldeado por inyección maquinado de bario ferrita</t>
  </si>
  <si>
    <t>31381503-Imán isotrópico pegado con plástico moldeado por inyección maquinado de estroncio ferrita</t>
  </si>
  <si>
    <t>31381504-Imán isotrópico pegado con plástico moldeado por inyección maquinado de neodimio</t>
  </si>
  <si>
    <t>31381505-Imán isotrópico pegado con plástico moldeado por inyección maquinado de samario cobalto</t>
  </si>
  <si>
    <t>31381506-Imán isotrópico pegado con plástico moldeado por inyección maquinado de aluminio níquel cobalto ferroso</t>
  </si>
  <si>
    <t>31381507-Imán anisotrópico pegado con plástico moldeado por inyección maquinado de ferrita</t>
  </si>
  <si>
    <t>31381508-Imán anisotrópico pegado con plástico moldeado por inyección maquinado de bario ferrita</t>
  </si>
  <si>
    <t>31381509-Imán anisotrópico pegado con plástico moldeado por inyección maquinado de estroncio ferrita</t>
  </si>
  <si>
    <t>31381510-Imán anisotrópico pegado con plástico moldeado por inyección maquinado de samario cobalto</t>
  </si>
  <si>
    <t>31381511-Imán anisotrópico pegado con plástico moldeado por inyección maquinado de aluminio níquel cobalto ferroso</t>
  </si>
  <si>
    <t>31381512-Imán isotrópico pegado con plástico moldeado por inyección, maquinado y recubierto de ferrita</t>
  </si>
  <si>
    <t>31381513-Imán isotrópico pegado con plástico moldeado por inyección, maquinado y recubierto de bario ferrita</t>
  </si>
  <si>
    <t>31381514-Imán isotrópico pegado con plástico moldeado por inyección, maquinado y recubierto de estroncio ferrita</t>
  </si>
  <si>
    <t>31381515-Imán isotrópico pegado con plástico moldeado por inyección, maquinado y recubierto de neodimio</t>
  </si>
  <si>
    <t>31381516-Imán isotrópico pegado con plástico moldeado por inyección, maquinado y recubierto de samario cobalto</t>
  </si>
  <si>
    <t>31381517-Imán isotrópico pegado con plástico moldeado por inyección, maquinado y recubierto de aluminio níquel cobalto ferroso</t>
  </si>
  <si>
    <t>31381518-Imán anisotrópico pegado con plástico moldeado por inyección, maquinado y recubierto  de ferrita</t>
  </si>
  <si>
    <t>31381519-Imán anisotrópico pegado con plástico moldeado por inyección, maquinado y recubierto  de bario ferrita</t>
  </si>
  <si>
    <t>31381520-Imán anisotrópico pegado con plástico moldeado por inyección, maquinado y recubierto de estroncio ferrita</t>
  </si>
  <si>
    <t>31381521-Imán anisotrópico pegado con plástico moldeado por inyección, maquinado y recubierto de samario cobalto</t>
  </si>
  <si>
    <t>31381522-Imán anisotrópico pegado con plástico moldeado por inyección, maquinado y recubierto de aluminio níquel cobalto ferroso</t>
  </si>
  <si>
    <t>31381523-Imán isotrópico pegado con plástico moldeado por inyección recubierto de ferrita</t>
  </si>
  <si>
    <t>31381524-Imán isotrópico pegado con plástico moldeado por inyección recubierto de bario ferrita</t>
  </si>
  <si>
    <t>31381525-Imán isotrópico pegado con plástico moldeado por inyección recubierto de estroncio ferrita</t>
  </si>
  <si>
    <t>31381526-Imán isotrópico pegado con plástico moldeado por inyección recubierto de neodimio</t>
  </si>
  <si>
    <t>31381527-Imán isotrópico pegado con plástico moldeado por inyección recubierto de samario cobalto</t>
  </si>
  <si>
    <t>31381528-Imán isotrópico pegado con plástico moldeado por inyección recubierto de aluminio níquel cobalto ferroso</t>
  </si>
  <si>
    <t>31381529-Imán anisotrópico pegado con plástico moldeado por inyección recubierto de ferrita</t>
  </si>
  <si>
    <t>31381530-Imán anisotrópico pegado con plástico moldeado por inyección recubierto de bario ferrita</t>
  </si>
  <si>
    <t>31381531-Imán anisotrópico pegado con plástico moldeado por inyección recubierto de estroncio ferrita</t>
  </si>
  <si>
    <t>31381532-Imán anisotrópico pegado con plástico moldeado por inyección recubierto de samario cobalto</t>
  </si>
  <si>
    <t>31381533-Imán anisotrópico pegado con plástico moldeado por inyección recubierto de aluminio níquel cobalto ferroso</t>
  </si>
  <si>
    <t>31381534-Herramienta isotrópica pegada con plástico moldeada por inyección maquinada de ferrita</t>
  </si>
  <si>
    <t>31381535-Herramienta isotrópica pegada con plástico moldeada por inyección maquinada de bario ferrita</t>
  </si>
  <si>
    <t>31381536-Herramienta isotrópica pegada con plástico moldeada por inyección maquinada de estroncio ferrita</t>
  </si>
  <si>
    <t>31381537-Herramienta isotrópica pegada con plástico moldeada por inyección maquinada de neodimio</t>
  </si>
  <si>
    <t>31381538-Herramienta isotrópica pegada con plástico moldeada por inyección maquinada de samario cobalto</t>
  </si>
  <si>
    <t>31381539-Herramienta isotrópica pegada con plástico moldeada por inyección maquinada de aluminio níquel cobalto ferroso</t>
  </si>
  <si>
    <t>31381540-Herramienta anisotrópica pegada con plástico moldeada por inyección maquinada de ferrita</t>
  </si>
  <si>
    <t>31381541-Herramienta anisotrópica pegada con plástico moldeada por inyección maquinada de bario ferrita</t>
  </si>
  <si>
    <t>31381542-Herramienta anisotrópica pegada con plástico moldeada por inyección maquinada de estroncio ferrita</t>
  </si>
  <si>
    <t>31381543-Herramienta anisotrópica pegada con plástico moldeada por inyección maquinada de samario cobalto</t>
  </si>
  <si>
    <t>31381544-Herramienta anisotrópica pegada con plástico moldeada por inyección maquinada de aluminio níquel cobalto ferroso</t>
  </si>
  <si>
    <t>31381545-Ensamble de imán isotrópico pegado con plástico moldeado por inyección de ferrita</t>
  </si>
  <si>
    <t>31381546-Ensamble de imán isotrópico pegado con plástico moldeado por inyección de bario ferrita</t>
  </si>
  <si>
    <t>31381547-Ensamble de imán isotrópico pegado con plástico moldeado por inyección de estroncio ferrita</t>
  </si>
  <si>
    <t>31381548-Ensamble de imán isotrópico pegado con plástico moldeado por inyección de neodimio</t>
  </si>
  <si>
    <t>31381549-Ensamble de imán isotrópico pegado con plástico moldeado por inyección de samario cobalto</t>
  </si>
  <si>
    <t>31381550-Ensamble de imán isotrópico pegado con plástico moldeado por inyección de aluminio níquel cobalto ferroso</t>
  </si>
  <si>
    <t>31381551-Ensamble de imán anisotrópico pegado con plástico moldeado por inyección de ferrita</t>
  </si>
  <si>
    <t>31381552-Ensamble de imán anisotrópico pegado con plástico moldeado por inyección de bario ferrita</t>
  </si>
  <si>
    <t>31381553-Ensamble de imán anisotrópico pegado con plástico moldeado por inyección de estroncio ferrita</t>
  </si>
  <si>
    <t>31381554-Ensamble de imán anisotrópico pegado con plástico moldeado por inyección de samario cobalto</t>
  </si>
  <si>
    <t>31381555-Ensamble de imán anisotrópico pegado con plástico moldeado por inyección de aluminio níquel cobalto ferroso</t>
  </si>
  <si>
    <t>31391501-Maquinado de precisión estándar de plástico</t>
  </si>
  <si>
    <t>31391502-Maquinado de precisión estándar de cerámica</t>
  </si>
  <si>
    <t>31391503-Maquinado de precisión estándar de acero</t>
  </si>
  <si>
    <t>31391504-Maquinado de precisión estándar de acero inoxidable</t>
  </si>
  <si>
    <t xml:space="preserve">31391505-Maquinado de precisión estándar de aluminio </t>
  </si>
  <si>
    <t>31391506-Maquinado de precisión estándar de latón</t>
  </si>
  <si>
    <t>31391601-Maquinado de precisión media de plástico</t>
  </si>
  <si>
    <t>31391602-Maquinado de precisión media de cerámica</t>
  </si>
  <si>
    <t>31391603-Maquinado de precisión media de acero</t>
  </si>
  <si>
    <t>31391604-Maquinado de precisión media de acero inoxidable</t>
  </si>
  <si>
    <t xml:space="preserve">31391605-Maquinado de precisión media de aluminio </t>
  </si>
  <si>
    <t>31391606-Maquinado de precisión media de latón</t>
  </si>
  <si>
    <t>31391701-Maquinado de alta precisión de plástico</t>
  </si>
  <si>
    <t>31391702-Maquinado de alta precisión de cerámica</t>
  </si>
  <si>
    <t>31391703-Maquinado de alta precisión de acero</t>
  </si>
  <si>
    <t>31391704-Maquinado de alta precisión de acero inoxidable</t>
  </si>
  <si>
    <t xml:space="preserve">31391705-Maquinado de alta precisión de aluminio </t>
  </si>
  <si>
    <t>31391706-Maquinado de alta precisión de latón</t>
  </si>
  <si>
    <t>31401501-Empaque moldeado de caucho</t>
  </si>
  <si>
    <t>31401502-Empaque moldeado de plástico</t>
  </si>
  <si>
    <t>31401503-Empaque moldeado o – ring</t>
  </si>
  <si>
    <t>31401504-Empaque moldeado de interferencia electromagnética</t>
  </si>
  <si>
    <t>31401505-Empaque moldeado de silicona</t>
  </si>
  <si>
    <t>31401506-Empaque moldeado inflable</t>
  </si>
  <si>
    <t>31401507-Kit de empaque moldeado</t>
  </si>
  <si>
    <t>31401601-Empaque troquelado de caucho</t>
  </si>
  <si>
    <t>31401602-Empaque troquelado de plástico</t>
  </si>
  <si>
    <t>31401603-Empaque troquelado de textil</t>
  </si>
  <si>
    <t>31401604-Empaque troquelado de corcho</t>
  </si>
  <si>
    <t>31401605-Empaque troquelado de interferencia electromagnética o emi</t>
  </si>
  <si>
    <t>31401606-Empaque troquelado de silicona</t>
  </si>
  <si>
    <t>31401607-Empaque troquelado de fibra comprimida</t>
  </si>
  <si>
    <t>31401608-Empaque troquelado de bi – material</t>
  </si>
  <si>
    <t>31401609-Empaque troquelado de polietifluroetileno</t>
  </si>
  <si>
    <t>31401610-Kit de empaque troquelado</t>
  </si>
  <si>
    <t>31401701-Empaque de caucho estampado recubierto de acero</t>
  </si>
  <si>
    <t>31401702-Empaque estampado de plástico</t>
  </si>
  <si>
    <t xml:space="preserve">31401703-Empaque estampado de caucho </t>
  </si>
  <si>
    <t>31401704-Empaque estampado de metal</t>
  </si>
  <si>
    <t>31401705-Empaque estampado de textil</t>
  </si>
  <si>
    <t>31401706-Empaque estampado de corcho</t>
  </si>
  <si>
    <t>31401707-Empaque estampado atornillado</t>
  </si>
  <si>
    <t>31401708-Kit de empaque estampado</t>
  </si>
  <si>
    <t>31401801-Empaque de interferencia electromagnética cortado con chorro de agua</t>
  </si>
  <si>
    <t>31401802-Empaque  de caucho cortado con chorro de agua</t>
  </si>
  <si>
    <t>31401803-Empaque  de plástico cortado con chorro de agua</t>
  </si>
  <si>
    <t>31401804-Empaque de textil cortado con chorro de agua</t>
  </si>
  <si>
    <t>31401805-Empaque de corcho cortado con chorro de agua</t>
  </si>
  <si>
    <t>31401806-Empaque de silicona cortado con chorro de agua</t>
  </si>
  <si>
    <t>31401807-Kit de empaque cortado con chorro de agua</t>
  </si>
  <si>
    <t>31401901-Empaque líquido de poli acrilato</t>
  </si>
  <si>
    <t>31401902-Empaque líquido de silicona</t>
  </si>
  <si>
    <t>31401903-Empaque líquido de solvente</t>
  </si>
  <si>
    <t>31401904-Empaque líquido anaeróbico</t>
  </si>
  <si>
    <t xml:space="preserve">31411501-Sello torneado de caucho </t>
  </si>
  <si>
    <t>31411502-Sello torneado de politetrafluroetileno</t>
  </si>
  <si>
    <t>31411503-Sello torneado de neopreno</t>
  </si>
  <si>
    <t>31411504-Sello torneado de poliacrilato</t>
  </si>
  <si>
    <t>31411505-Sello torneado metálico</t>
  </si>
  <si>
    <t>31411506-Kit de sello torneado</t>
  </si>
  <si>
    <t>31411601-Sello troquelado de caucho</t>
  </si>
  <si>
    <t>31411602-Sello troquelado de espuma</t>
  </si>
  <si>
    <t>31411603-Sello troquelado de plástico</t>
  </si>
  <si>
    <t xml:space="preserve">31411604-Kit de sello troquelado </t>
  </si>
  <si>
    <t>31411605-Sello troquelado de silicona</t>
  </si>
  <si>
    <t>31411701-Sello mecánico de empuje</t>
  </si>
  <si>
    <t>31411702-Sello mecánico de fuelle</t>
  </si>
  <si>
    <t>31411703-Kit de sello mecánico</t>
  </si>
  <si>
    <t>31411704-Sello  v – ring</t>
  </si>
  <si>
    <t>31411705-Sello de labio</t>
  </si>
  <si>
    <t>31411801-Sello de diafragma soldado</t>
  </si>
  <si>
    <t>31411802-Sello de diafragma de abrazadera</t>
  </si>
  <si>
    <t>31411803-Sello de diafragma de cápsula</t>
  </si>
  <si>
    <t>31411804-Sello de diafragma de caucho</t>
  </si>
  <si>
    <t>31411805-Sello de diafragma de fibra reforzada</t>
  </si>
  <si>
    <t>31411901-Sello moldeado de caucho</t>
  </si>
  <si>
    <t>31411902-Sello moldeado de plástico</t>
  </si>
  <si>
    <t>31411903-Sello moldeado de precisión</t>
  </si>
  <si>
    <t>31411904-Sello moldeado de caucho sobre metal o plástico</t>
  </si>
  <si>
    <t>31411905-Sello moldeado de silicona</t>
  </si>
  <si>
    <t>31421501-Filtro sinterizado estándar de hierro cobre</t>
  </si>
  <si>
    <t>31421502-Filtro sinterizado estándar compuesto de hierro magnético suave</t>
  </si>
  <si>
    <t>31421503-Filtro sinterizado de alta temperatura compuesto de hierro magnético suave</t>
  </si>
  <si>
    <t>31421504-Filtro sinterizado estándar de acero inoxidable</t>
  </si>
  <si>
    <t>31421505-Filtro sinterizado de alta temperatura de acero inoxidable</t>
  </si>
  <si>
    <t>31421506-Filtro sinterizado compacto estándar de acero inoxidable</t>
  </si>
  <si>
    <t>31421507-Filtro sinterizado estándar de níquel cobalto</t>
  </si>
  <si>
    <t>31421508-Filtro sinterizado de alta temperatura de níquel cobalto</t>
  </si>
  <si>
    <t>31421509-Filtro sinterizado compacto estándar de níquel cobalto</t>
  </si>
  <si>
    <t>31421510-Filtro sinterizado estándar de aluminio</t>
  </si>
  <si>
    <t>31421511-Filtro sinterizado alta temperatura de níquel cobalto</t>
  </si>
  <si>
    <t>31421512-Filtro sinterizado estándar de base de cobre</t>
  </si>
  <si>
    <t>31421513-Filtro sinterizado estándar de aleación de titanio</t>
  </si>
  <si>
    <t>31421514-Filtro sinterizado de alta temperatura de aleación de titanio</t>
  </si>
  <si>
    <t>31421515-Filtro sinterizado estándar de berilio</t>
  </si>
  <si>
    <t>31421516-Filtro sinterizado de alta temperatura de berilio</t>
  </si>
  <si>
    <t>31421517-Filtro sinterizado estándar de metal refractario</t>
  </si>
  <si>
    <t>31421518-Filtro sinterizado de alta temperatura de metal refractario</t>
  </si>
  <si>
    <t>31421519-Filtro sinterizado estándar de cerámica</t>
  </si>
  <si>
    <t>31421520-Filtro sinterizado de alta temperatura de cerámica</t>
  </si>
  <si>
    <t>31421521-Filtro sinterizado estándar de polvo de hierro puro</t>
  </si>
  <si>
    <t>31421522-Filtro sinterizado de alta temperatura de polvo de hierro puro</t>
  </si>
  <si>
    <t>32101502-Montajes de circuitos impresos (pca)</t>
  </si>
  <si>
    <t>32101503-Conjuntos de circuitos mixtos</t>
  </si>
  <si>
    <t>32101504-Ensamblajes de circuitos montados en superficie</t>
  </si>
  <si>
    <t>32101505-Ensamblajes de circuitos electro plateados</t>
  </si>
  <si>
    <t>32101506-Tarjetas de circuito de doble cara</t>
  </si>
  <si>
    <t>32101507-Tarjetas de tablero de conectores de circuitos</t>
  </si>
  <si>
    <t>32101508-Tarjetas de circuito multi capa</t>
  </si>
  <si>
    <t>32101509-Tarjetas de circuito de una cara</t>
  </si>
  <si>
    <t>32101510-Tablero de cables impreso</t>
  </si>
  <si>
    <t>32101512-Demoduladores</t>
  </si>
  <si>
    <t>32101513-Conjuntos de circuitos de aplicaciones específicas</t>
  </si>
  <si>
    <t>32101514-Amplificadores</t>
  </si>
  <si>
    <t>32101515-Atenuadores</t>
  </si>
  <si>
    <t>32101516-Circuladores</t>
  </si>
  <si>
    <t>32101517-Acopladores</t>
  </si>
  <si>
    <t>32101518-Líneas de retardo</t>
  </si>
  <si>
    <t>32101519-Detectores</t>
  </si>
  <si>
    <t>32101520-Cargas simuladas</t>
  </si>
  <si>
    <t>32101521-Filtros de radiofrecuencia (rf)</t>
  </si>
  <si>
    <t>32101522-Aisladores</t>
  </si>
  <si>
    <t>32101523-Mezcladores</t>
  </si>
  <si>
    <t>32101524-Variadores de fase</t>
  </si>
  <si>
    <t>32101525-Multiplexores</t>
  </si>
  <si>
    <t>32101526-Amplificadores de tubos de onda</t>
  </si>
  <si>
    <t>32101527-Terminaciones</t>
  </si>
  <si>
    <t>32101528-Moduladores</t>
  </si>
  <si>
    <t>32101529-Divisores o splitters</t>
  </si>
  <si>
    <t>32101530-Combinado de radio frecuencia rf</t>
  </si>
  <si>
    <t>32101531-Pad atenuador de red</t>
  </si>
  <si>
    <t>32101532-Sustrato cerámico</t>
  </si>
  <si>
    <t>32101533-Transformador de salid</t>
  </si>
  <si>
    <t>32101534-Trampa de ondas</t>
  </si>
  <si>
    <t>32101535-Circuito de fase modulada</t>
  </si>
  <si>
    <t>32101536-Compensador de desbalance de fase y factor de potencia</t>
  </si>
  <si>
    <t>32101537-Repetidor de sincro</t>
  </si>
  <si>
    <t>32101538-Estabilizador de impedancia</t>
  </si>
  <si>
    <t>32101539-Selector de frecuencia</t>
  </si>
  <si>
    <t>32101540-Resolvedor</t>
  </si>
  <si>
    <t>32101541-Transmisor de sincro</t>
  </si>
  <si>
    <t>32101542-Receptor de sincro</t>
  </si>
  <si>
    <t>32101543-Controlador e indicador de calibre</t>
  </si>
  <si>
    <t>32101544-Oscilador de frecuencia</t>
  </si>
  <si>
    <t>32101545-Bobina de antena</t>
  </si>
  <si>
    <t>32101546-Multiplicador de frecuencia</t>
  </si>
  <si>
    <t>32101547-Limitador</t>
  </si>
  <si>
    <t>32101548-Discriminador</t>
  </si>
  <si>
    <t>32101601-Memoria de acceso aleatorio (ram)</t>
  </si>
  <si>
    <t>32101602-Memoria ram dinámica (dram)</t>
  </si>
  <si>
    <t>32101603-Memoria ram estática (sram)</t>
  </si>
  <si>
    <t>32101604-Memoria rom programable (prom)</t>
  </si>
  <si>
    <t>32101605-Memoria rom programable borrable (eprom)</t>
  </si>
  <si>
    <t>32101606-Memoria rom programable borrable eléctricamente (eeprom)</t>
  </si>
  <si>
    <t>32101607-Circuitos integrados monolíticos de memoria (mmic)</t>
  </si>
  <si>
    <t>32101608-Memoria de sólo lectura (rom)</t>
  </si>
  <si>
    <t>32101609-Circuitos integrados de aplicaciones específicas (asic)</t>
  </si>
  <si>
    <t>32101611-Lógica de matriz programable (pal)</t>
  </si>
  <si>
    <t>32101612-Lógica de matriz de puertas (gal)</t>
  </si>
  <si>
    <t>32101613-Lógica transistor-transistor (ttl)</t>
  </si>
  <si>
    <t>32101614-Lógica de emisor acoplado (ecl)</t>
  </si>
  <si>
    <t>32101615-Tecnología mos bipolar (bimos)</t>
  </si>
  <si>
    <t>32101616-Tecnología cmos bipolar (bicmos)</t>
  </si>
  <si>
    <t>32101617-Tarjetas inteligentes</t>
  </si>
  <si>
    <t>32101618-Circuitos integrados ordenados hacia arriba</t>
  </si>
  <si>
    <t>32101619-Circuitos integrados lineales</t>
  </si>
  <si>
    <t>32101620-Circuitos integrados digitales</t>
  </si>
  <si>
    <t>32101621-Memoria dram síncrona (sdram)</t>
  </si>
  <si>
    <t>32101622-Memoria flash</t>
  </si>
  <si>
    <t>32101623-Memoria rdram (rambus)</t>
  </si>
  <si>
    <t>32101624-Memoria sgram</t>
  </si>
  <si>
    <t>32101625-Circuitos integrados de accionamiento o control por motor</t>
  </si>
  <si>
    <t>32101626-Microprocesadores</t>
  </si>
  <si>
    <t>32101627-Osciladores de reloj</t>
  </si>
  <si>
    <t>32101628-Microcontroladores</t>
  </si>
  <si>
    <t>32101629-Amplificadores operacionales</t>
  </si>
  <si>
    <t>32101630-Circuitos integrados de regulador de tensión</t>
  </si>
  <si>
    <t>32101631-Circuitos integrados de comparador de tensión</t>
  </si>
  <si>
    <t>32101632-Circuitos integrados de temporizador</t>
  </si>
  <si>
    <t>32101633-Puertas lógicas</t>
  </si>
  <si>
    <t>32101634-Circuitos basculantes</t>
  </si>
  <si>
    <t>32101635-Registros de desplazamiento</t>
  </si>
  <si>
    <t>32101636-Procesador de señal digital (dsp)</t>
  </si>
  <si>
    <t>32101637-Procesadores de red</t>
  </si>
  <si>
    <t>32101638-Circuito integrado de aplicación específica</t>
  </si>
  <si>
    <t>32101639-Microcontrolador de 8 bits</t>
  </si>
  <si>
    <t>32101640-Microcontrolador de 16 bits</t>
  </si>
  <si>
    <t>32101641-Procesador de señal digital de extremo bajo dsp</t>
  </si>
  <si>
    <t>32101642-Microcontrolador de rango medio de 32 bits</t>
  </si>
  <si>
    <t>32101643-Circuito integrado lógico programable</t>
  </si>
  <si>
    <t>32101644-Procesador de señal digital de extremo alto dsp</t>
  </si>
  <si>
    <t>32101645-Microcontrolador de rango alto de 32 bits</t>
  </si>
  <si>
    <t>32101646-Memoria flash paralelo (nor)</t>
  </si>
  <si>
    <t>32101647-Memoria flash serial (nor)</t>
  </si>
  <si>
    <t>32101648-Memoria flash (nand)</t>
  </si>
  <si>
    <t>32101649-Circuito integrado estándar análogo o lineal</t>
  </si>
  <si>
    <t>32101650-Circuito integrado de amplificador de audio análogo</t>
  </si>
  <si>
    <t>32101651-Circuito integrado de amplificador de audio digital</t>
  </si>
  <si>
    <t>32101652-Circuito integrado lógico estándar</t>
  </si>
  <si>
    <t>32101653-Circuito integrado microondas</t>
  </si>
  <si>
    <t>32101654-Circuito integrado bus transceptor</t>
  </si>
  <si>
    <t>32101655-Circuito integrado de servicio de radio audio digital satelital</t>
  </si>
  <si>
    <t>32101656-Circuito integrado de sistema de posicionamiento geográfico gps</t>
  </si>
  <si>
    <t>32101657-Circuito integrado de sintonizador</t>
  </si>
  <si>
    <t>32101658-Circuito integrado de acelerador de gráficos</t>
  </si>
  <si>
    <t>32101659-Circuito integrado de exhibición de drivers</t>
  </si>
  <si>
    <t>32101660-Circuito integrado de sensor de tasa angular</t>
  </si>
  <si>
    <t>32101661-Circuito integrado acelerómetro</t>
  </si>
  <si>
    <t>32101662-Circuito integrado efecto hall</t>
  </si>
  <si>
    <t>32101663-Circuito integrado sensor temperatura infrarroja ir</t>
  </si>
  <si>
    <t>32101664-Circuito integrado ultrasónico</t>
  </si>
  <si>
    <t>32101665-Circuito integrado de sensor de imagen</t>
  </si>
  <si>
    <t>32101666-Circuito integrado de procesador de videos o media</t>
  </si>
  <si>
    <t>32101667-Circuito integrado de procesador de visión</t>
  </si>
  <si>
    <t>32101668-Circuito integrado condecs</t>
  </si>
  <si>
    <t>32101669-Circuito integrado de protocolo de comunicación</t>
  </si>
  <si>
    <t>32101670-Circuito integrado de transponedor</t>
  </si>
  <si>
    <t>32101671-Circuito integrado de sensor de presión</t>
  </si>
  <si>
    <t>32101672-Bastidor de conductores</t>
  </si>
  <si>
    <t>32111501-Diodos de microondas</t>
  </si>
  <si>
    <t>32111502-Diodos zener</t>
  </si>
  <si>
    <t>32111503-Diodos emisores de luz (led)</t>
  </si>
  <si>
    <t>32111504-Diodos schottky</t>
  </si>
  <si>
    <t>32111505-Diodos con efecto túnel</t>
  </si>
  <si>
    <t>32111506-Diodos fotosensibles</t>
  </si>
  <si>
    <t>32111507-Diodos de capacitancia variable</t>
  </si>
  <si>
    <t>32111508-Diodos solares</t>
  </si>
  <si>
    <t>32111509-Diodos de energía</t>
  </si>
  <si>
    <t>32111510-Diodos de radiofrecuencia (rf)</t>
  </si>
  <si>
    <t>32111511-Diodos de señal pequeña</t>
  </si>
  <si>
    <t>32111512-Diodo láser</t>
  </si>
  <si>
    <t>32111513-Diodo varactor</t>
  </si>
  <si>
    <t>32111514-Diodo pin</t>
  </si>
  <si>
    <t>32111515-Diodo óptico</t>
  </si>
  <si>
    <t>32111601-Transistores fotosensibles</t>
  </si>
  <si>
    <t>32111602-Transistor de efecto de campo (fet)</t>
  </si>
  <si>
    <t>32111603-Transistores mos de efecto de campo (mosfet)</t>
  </si>
  <si>
    <t>32111604-Chips de transistor</t>
  </si>
  <si>
    <t>32111607-Transistores bipolares de radiofrecuencia (rf) o darlington</t>
  </si>
  <si>
    <t>32111608-Transistores uniempalme</t>
  </si>
  <si>
    <t>32111609-Transistores bipolares de puerta aislada (igbt)</t>
  </si>
  <si>
    <t>32111610-Transistores de efecto de campo de unión (jfet)</t>
  </si>
  <si>
    <t>32111611-Transistores bipolares de unión (bjt)</t>
  </si>
  <si>
    <t>32111612-Transistor de efecto de campo de potencia</t>
  </si>
  <si>
    <t>32111613-Transistor bipolar o de radio frecuencia bipolar</t>
  </si>
  <si>
    <t>32111614-Transistor de efecto de campo inteligente</t>
  </si>
  <si>
    <t>32111615-Transistor de efecto de campo de señal pequeña</t>
  </si>
  <si>
    <t>32111616-Transistor de efecto de campo de radio frecuencia</t>
  </si>
  <si>
    <t>32111701-Células fotovoltaicas</t>
  </si>
  <si>
    <t>32111702-Tiristores</t>
  </si>
  <si>
    <t>32111703-Diacs</t>
  </si>
  <si>
    <t>32111704-Triacs</t>
  </si>
  <si>
    <t>32111705-Aisladores acoplados ópticos</t>
  </si>
  <si>
    <t>32111706-Osciladores a cristal</t>
  </si>
  <si>
    <t>32111707-Suspector de semiconductor</t>
  </si>
  <si>
    <t>32111708-Red de adaptación de impedancia</t>
  </si>
  <si>
    <t>32111709-Red de compensación de temperatura</t>
  </si>
  <si>
    <t>32121501-Capacitores fijos</t>
  </si>
  <si>
    <t>32121502-Capacitores o varactores variables</t>
  </si>
  <si>
    <t>32121503-Capacitores ajustables pre - ajustados</t>
  </si>
  <si>
    <t>32121504-Redes de capacitores</t>
  </si>
  <si>
    <t>32121505-Capacitor fijo de aluminio electrolítico</t>
  </si>
  <si>
    <t>32121506-Capacitor cerámico fijo</t>
  </si>
  <si>
    <t>32121507-Capacitor de película fijo</t>
  </si>
  <si>
    <t>32121508-Capacitor fijo de tántalo</t>
  </si>
  <si>
    <t>32121509-Capacitor de aire</t>
  </si>
  <si>
    <t>32121510-Capacitor de gas</t>
  </si>
  <si>
    <t>32121511-Capacitor de aceite</t>
  </si>
  <si>
    <t>32121512-Capacitor de mica</t>
  </si>
  <si>
    <t>32121513-Capacitor de vacío</t>
  </si>
  <si>
    <t>32121514-Capacitor de papel</t>
  </si>
  <si>
    <t>32121515-Capacitor de papel metalizado</t>
  </si>
  <si>
    <t>32121602-Resistores fusibles</t>
  </si>
  <si>
    <t>32121603-Resistores o varistores variables</t>
  </si>
  <si>
    <t>32121607-Redes de resistores</t>
  </si>
  <si>
    <t>32121609-Resistores fijos</t>
  </si>
  <si>
    <t>32121610-Termistor</t>
  </si>
  <si>
    <t>32121611-Placa restrictora o restrictor de aire</t>
  </si>
  <si>
    <t>32121612-Resistor montado en superficie</t>
  </si>
  <si>
    <t>32121613-Resistor embobinado</t>
  </si>
  <si>
    <t>32121614-Resistor de óxido de película de metal</t>
  </si>
  <si>
    <t>32121615-Resistor de película de carbono</t>
  </si>
  <si>
    <t>32121616-Resistor recortador</t>
  </si>
  <si>
    <t>32121617-Resistor de potencia</t>
  </si>
  <si>
    <t>32121618-Resistor de película de metal</t>
  </si>
  <si>
    <t>32121701-Rectificadores</t>
  </si>
  <si>
    <t>32121702-Inductores</t>
  </si>
  <si>
    <t>32121703-Ferritas</t>
  </si>
  <si>
    <t>32121704-Convertidores estáticos</t>
  </si>
  <si>
    <t>32121705-Inversores</t>
  </si>
  <si>
    <t>32121706-Redes r/c de resistores o capacitores</t>
  </si>
  <si>
    <t>32121707-Rectificador controlado de silicona</t>
  </si>
  <si>
    <t>32121708-Rectificador de puente</t>
  </si>
  <si>
    <t>32121709-Inductor de embobinado</t>
  </si>
  <si>
    <t>32121710-Inductor multi capa</t>
  </si>
  <si>
    <t>32121711-Inductor de estrangulador</t>
  </si>
  <si>
    <t>32121712-Bobina de alta frecuencia</t>
  </si>
  <si>
    <t>32121801-Filtro de onda acústica de superficie saw</t>
  </si>
  <si>
    <t>32121802-Filtro cerámico</t>
  </si>
  <si>
    <t>32121803-Filtro de microondas</t>
  </si>
  <si>
    <t>32121804-Filtro de cristal</t>
  </si>
  <si>
    <t>32121901-Resonador de  onda acústica de superficie saw</t>
  </si>
  <si>
    <t>32121902-Resonador cerámico</t>
  </si>
  <si>
    <t>32131001-Piletas térmicas</t>
  </si>
  <si>
    <t>32131002-Matrices de semiconductor</t>
  </si>
  <si>
    <t>32131003-Pastillas de semiconductor</t>
  </si>
  <si>
    <t>32131005-Paquetes de circuitos integrados</t>
  </si>
  <si>
    <t>32131006-Soportes o zócalos de circuito integrado</t>
  </si>
  <si>
    <t>32131007-Soportes de componentes discretos</t>
  </si>
  <si>
    <t>32131008-Compuestos disipadores de calor</t>
  </si>
  <si>
    <t>32131009-Aisladores para disipadores de calor</t>
  </si>
  <si>
    <t>32131010-Tarjetas sencillas de circuitos impresos</t>
  </si>
  <si>
    <t>32131011-Cubiertas de circuitos integrados</t>
  </si>
  <si>
    <t>32131012-Objetivos de erosión superficial</t>
  </si>
  <si>
    <t>32131013-Máscara de foto</t>
  </si>
  <si>
    <t>32131014-Tablero de circuito impreso flexible, desnudo</t>
  </si>
  <si>
    <t>32131015-Tablero de circuito impreso por un solo lado, desnudo</t>
  </si>
  <si>
    <t>32131016-Tablero de circuito impreso por un ambos lados, desnudo</t>
  </si>
  <si>
    <t>32131017-Tablero de circuito impreso multicapa, desnudo</t>
  </si>
  <si>
    <t>32131018-Tablero de circuito impreso con capa pesada de bronce, desnudo</t>
  </si>
  <si>
    <t>32131019-Tablero de circuito impreso electroplateado con oro, desnudo</t>
  </si>
  <si>
    <t>32131020-Tablero de circuito impreso ensamblado flexible</t>
  </si>
  <si>
    <t>32131021-Sustrato cerámico combustión combinada a baja temperatura</t>
  </si>
  <si>
    <t>32131022-Cerámica para sustratos de tableros de circuitos impresos pcb</t>
  </si>
  <si>
    <t>32131023-Soporte de dispositivos eléctricos o electrónicos</t>
  </si>
  <si>
    <t>32141001-Tubos de rayos catódicos</t>
  </si>
  <si>
    <t>32141002-Klistrones</t>
  </si>
  <si>
    <t>32141003-Magnetrones</t>
  </si>
  <si>
    <t>32141004-Tubos de ondas progresivas</t>
  </si>
  <si>
    <t>32141005-Tubos de disco sellado</t>
  </si>
  <si>
    <t>32141006-Resnatrones</t>
  </si>
  <si>
    <t>32141007-Tiratrones</t>
  </si>
  <si>
    <t>32141008-Ignitrones</t>
  </si>
  <si>
    <t>32141009-Tubos fotoeléctricos</t>
  </si>
  <si>
    <t>32141010-Tubos fotomultiplicadores</t>
  </si>
  <si>
    <t>32141011-Tubos receptores de televisión o cámara</t>
  </si>
  <si>
    <t>32141012-Tubo de diodo</t>
  </si>
  <si>
    <t>32141013-Tubo de tríodo</t>
  </si>
  <si>
    <t>32141014-Tubos de tetrodo</t>
  </si>
  <si>
    <t>32141015-Tubos de pentodo</t>
  </si>
  <si>
    <t>32141016-Tubos múltiples</t>
  </si>
  <si>
    <t>32141017-Tubo contador</t>
  </si>
  <si>
    <t>32141018-Tubo de rayo de salida</t>
  </si>
  <si>
    <t>32141019-Tubo electrón de microondas</t>
  </si>
  <si>
    <t>32141020-Tubo convertidor de frecuencia</t>
  </si>
  <si>
    <t>32141021-Tubo rectificador</t>
  </si>
  <si>
    <t>32141022-Tubo regulador electrónico de voltaje</t>
  </si>
  <si>
    <t>32141101-Cátodos o emisores</t>
  </si>
  <si>
    <t>32141102-Elementos de ánodo</t>
  </si>
  <si>
    <t>32141103-Elementos de rejilla</t>
  </si>
  <si>
    <t>32141104-Elementos deflectores</t>
  </si>
  <si>
    <t>32141105-Obturadores o fundas de tubo</t>
  </si>
  <si>
    <t>32141106-Bases de tubo</t>
  </si>
  <si>
    <t>32141107-Zócalos de tubo</t>
  </si>
  <si>
    <t>32141108-Clavijas de electrodo</t>
  </si>
  <si>
    <t>32141109-Portaelectrodos</t>
  </si>
  <si>
    <t>32141110-Pieza de polo magnético</t>
  </si>
  <si>
    <t>32151501-Módulo de sonido de control</t>
  </si>
  <si>
    <t>32151502-Módulo de luz</t>
  </si>
  <si>
    <t>32151503-Apilamiento de luz</t>
  </si>
  <si>
    <t>32151504-Ecualizador de circuito electrónico</t>
  </si>
  <si>
    <t>32151601-Subsistema i/o chasis controlador lógico programable</t>
  </si>
  <si>
    <t>32151602-Subsistema i/o chasis controlador lógico programable distribuido en gabinete</t>
  </si>
  <si>
    <t>32151603-Subsistema i/o chasis controlador lógico programable distribuido en la máquina</t>
  </si>
  <si>
    <t>32151701-Dispositivo de unión control de red</t>
  </si>
  <si>
    <t>32151702-Interfaz pc red control</t>
  </si>
  <si>
    <t>32151703-Accesorios de controlador lógico programable</t>
  </si>
  <si>
    <t>32151704-Chasis de controlador lógico programable</t>
  </si>
  <si>
    <t>32151705-Módulo de controlador lógico programable</t>
  </si>
  <si>
    <t>32151706-Suministro de energía de controlador lógico programable</t>
  </si>
  <si>
    <t>32151707-Dispositivo de programación del controlador lógico programable</t>
  </si>
  <si>
    <t>32151801-Interruptor de carga iec</t>
  </si>
  <si>
    <t>32151802-Módulo de control de seguridad</t>
  </si>
  <si>
    <t>32151803-Sistema de aislación de seguridad</t>
  </si>
  <si>
    <t>32151804-Cortina y scanner de luz de seguridad</t>
  </si>
  <si>
    <t>32151805-Estera (mat) y borde de seguridad</t>
  </si>
  <si>
    <t>32151901-Conector de paso de mamparo</t>
  </si>
  <si>
    <t>32151902-Conjunto de cables del sistema de control</t>
  </si>
  <si>
    <t>32151903-Caja de distribución del sistema de control</t>
  </si>
  <si>
    <t>32151904-Cable de conexión del sistema de control</t>
  </si>
  <si>
    <t>32151905-Receptáculo del sistema de control</t>
  </si>
  <si>
    <t>32151906-Splitter del sistema de control</t>
  </si>
  <si>
    <t>32151907-Cable en y del sistema de control</t>
  </si>
  <si>
    <t>32151908-Cableado del sistema de control</t>
  </si>
  <si>
    <t>32151909-Conector desmontable de campo</t>
  </si>
  <si>
    <t>32151910-Sistema de control del panel de paso</t>
  </si>
  <si>
    <t>32152001-Sistema empaquetado de control distribuido dcs</t>
  </si>
  <si>
    <t>32152002-Sistema empaquetado de control de supervisión y adquisición de datos scada</t>
  </si>
  <si>
    <t>32152003-Sistema empaquetado de seguridad instrumentada sis</t>
  </si>
  <si>
    <t>39101601-Lámparas halógenas</t>
  </si>
  <si>
    <t>39101602-Lámparas médicas</t>
  </si>
  <si>
    <t>39101603-Lámparas solares</t>
  </si>
  <si>
    <t>39101605-Lámparas fluorescentes</t>
  </si>
  <si>
    <t>39101608-Luz asómbrica o scialytica de operación</t>
  </si>
  <si>
    <t>39101609-Lámparas de escenario o estudio</t>
  </si>
  <si>
    <t>39101612-Lámparas incandescentes</t>
  </si>
  <si>
    <t>39101613-Lámparas infrarrojas</t>
  </si>
  <si>
    <t>39101614-Lámparas de haluro- metálico</t>
  </si>
  <si>
    <t>39101615-Lámparas de vapor de mercurio</t>
  </si>
  <si>
    <t>39101616-Lámparas de rayos ultravioleta (uv)</t>
  </si>
  <si>
    <t>39101617-Lámparas de sodio de alta presión hid</t>
  </si>
  <si>
    <t>39101618-Lámparas de neón</t>
  </si>
  <si>
    <t>39101619-Lámparas compactas fluorescentes cfl</t>
  </si>
  <si>
    <t>39101620-Lámparas de inducción</t>
  </si>
  <si>
    <t>39101621-Lámparas de sodio de baja presión hid</t>
  </si>
  <si>
    <t>39101622-Lámparas en miniatura</t>
  </si>
  <si>
    <t>39101623-Lámparas de rayo sellado</t>
  </si>
  <si>
    <t>39101624-Luz negra</t>
  </si>
  <si>
    <t>39101625-Lámparas de xenón</t>
  </si>
  <si>
    <t>39101626-Lámparas de criptón</t>
  </si>
  <si>
    <t xml:space="preserve">39101627-Lámparas de arco </t>
  </si>
  <si>
    <t>39101801-Filamento de lámpara</t>
  </si>
  <si>
    <t>39101802-Vidrio de lámpara</t>
  </si>
  <si>
    <t>39101803-Base de lámpara</t>
  </si>
  <si>
    <t>39101804-Ignitor de lámpara de sodio de alta presión</t>
  </si>
  <si>
    <t>39101805-Capacitor seco de haluro de metal</t>
  </si>
  <si>
    <t>39101806-Capacitor seco de lámpara de sodio de alta presión</t>
  </si>
  <si>
    <t>39101901-Balasto fluorescente</t>
  </si>
  <si>
    <t>39101902-Balasto de alta intensidad de descarga hid</t>
  </si>
  <si>
    <t>39101903-Sistema de inducción de iluminación</t>
  </si>
  <si>
    <t>39101904-Transformador de iluminación de bajo voltaje</t>
  </si>
  <si>
    <t>39101905-Balasto de neón</t>
  </si>
  <si>
    <t>39101906-Transformador de lámpara reductora</t>
  </si>
  <si>
    <t>39101907-Balasto de alta intensidad de descarga  electrónica ehid</t>
  </si>
  <si>
    <t>39111501-Artefactos fluorescentes</t>
  </si>
  <si>
    <t>39111503-Dispositivos de pared</t>
  </si>
  <si>
    <t>39111504-Sistemas de iluminación de escenario o estudio</t>
  </si>
  <si>
    <t>39111505-Iluminación empotrada</t>
  </si>
  <si>
    <t>39111506-Arañas de luces</t>
  </si>
  <si>
    <t>39111507-Artefactos de escritorio</t>
  </si>
  <si>
    <t>39111508-Alumbrado de pista</t>
  </si>
  <si>
    <t>39111509-Lámparas de pie</t>
  </si>
  <si>
    <t>39111510-Lámparas de mesa</t>
  </si>
  <si>
    <t>39111512-Luces de banco de laboratorio</t>
  </si>
  <si>
    <t>39111515-Artefactos para lámpara proyectada hacia abajo</t>
  </si>
  <si>
    <t>39111520-Artefactos de alumbrado halógeno</t>
  </si>
  <si>
    <t>39111521-Plafones</t>
  </si>
  <si>
    <t>39111522-Iluminación colgante</t>
  </si>
  <si>
    <t>39111524-Accesorio de alta intensidad de descarga hid</t>
  </si>
  <si>
    <t>39111525-Accesorio incandescente</t>
  </si>
  <si>
    <t>39111527-Accesorio de iluminación solar</t>
  </si>
  <si>
    <t>39111528-Accesorio para debajo de gabinete</t>
  </si>
  <si>
    <t>39111529-Gobo de iluminación</t>
  </si>
  <si>
    <t>39111530-Accesorio para lámpara proyectada hacia abajo</t>
  </si>
  <si>
    <t>39111531-Orientación para iluminación comercial</t>
  </si>
  <si>
    <t>39111532-Accesorio fluorescente para grandes áreas</t>
  </si>
  <si>
    <t>39111533-Banda de iluminación</t>
  </si>
  <si>
    <t>39111534-Luminaria fluorescente con lente</t>
  </si>
  <si>
    <t>39111535-Accesorio parabólico</t>
  </si>
  <si>
    <t>39111536-Iluminador de tocador</t>
  </si>
  <si>
    <t>39111537-Dispositivo para iluminaciones deportivas</t>
  </si>
  <si>
    <t>39111538-Dispositivo para iluminaciones de garaje o marquesina</t>
  </si>
  <si>
    <t>39111539-Caja de iluminación</t>
  </si>
  <si>
    <t>39111540-Sistema de iluminación de auto – elevación</t>
  </si>
  <si>
    <t>39111541-Accesorio de dispositivo de iluminación interior</t>
  </si>
  <si>
    <t>39111603-Alumbrado de la vía pública</t>
  </si>
  <si>
    <t>39111605-Iluminación paisajística</t>
  </si>
  <si>
    <t>39111606-Alumbrado submarino</t>
  </si>
  <si>
    <t>39111608-Alumbrado de zonas residenciales</t>
  </si>
  <si>
    <t>39111609-Linternas de queroseno, propano o butano</t>
  </si>
  <si>
    <t>39111610-Linternas</t>
  </si>
  <si>
    <t>39111611-Reflectores</t>
  </si>
  <si>
    <t>39111612-Iluminación de áreas</t>
  </si>
  <si>
    <t>39111613-Iluminación de seguridad</t>
  </si>
  <si>
    <t>39111614-Dispositivo de iluminación de buzones</t>
  </si>
  <si>
    <t>39111615-Luces exteriores para iluminación puntual instaladas en el suelo</t>
  </si>
  <si>
    <t>39111616-Accesorios de iluminación exterior</t>
  </si>
  <si>
    <t>39111703-Luces de tormenta</t>
  </si>
  <si>
    <t>39111705-Barras fluorescentes o de iluminación</t>
  </si>
  <si>
    <t>39111706-Luces de emergencia o estroboscópicas (licuadoras)</t>
  </si>
  <si>
    <t>39111707-Unidad de salida de combo de luz</t>
  </si>
  <si>
    <t>39111708-Señal iluminada de salida de emergencia</t>
  </si>
  <si>
    <t>39111709-Unidad de luz de emergencia</t>
  </si>
  <si>
    <t>39111710-Accesorios de iluminación de emergencia</t>
  </si>
  <si>
    <t>39111711-Kit de conversión de salida de luz</t>
  </si>
  <si>
    <t>39111712-Galería de montaje de luz de salida</t>
  </si>
  <si>
    <t>39111713-Dispositivo de iluminación remota</t>
  </si>
  <si>
    <t>39111714-Bengala de señalización</t>
  </si>
  <si>
    <t>39111801-Balastos de lámparas</t>
  </si>
  <si>
    <t>39111802-Cubiertas de lámpara</t>
  </si>
  <si>
    <t>39111803-Enchufes de lámparas</t>
  </si>
  <si>
    <t>39111806-Cajas de iluminación</t>
  </si>
  <si>
    <t>39111808-Parrillas</t>
  </si>
  <si>
    <t>39111809-Filtros acondicionadores de luz</t>
  </si>
  <si>
    <t>39111810-Interruptor de lámpara</t>
  </si>
  <si>
    <t>39111811-Líneas férreas electrificadas</t>
  </si>
  <si>
    <t>39111812-Pantallas de lámparas</t>
  </si>
  <si>
    <t>39111813-Brazos de lámparas</t>
  </si>
  <si>
    <t>39111814-Kit de brida de iluminación de marco de cielorraso</t>
  </si>
  <si>
    <t>39111815-Protector de lámpara y de dispositivo de lámpara</t>
  </si>
  <si>
    <t>39111816-Lente de lámpara</t>
  </si>
  <si>
    <t>39111817-Accesorio para montaje de lámpara</t>
  </si>
  <si>
    <t>39111818-Reflector de lámpara</t>
  </si>
  <si>
    <t>39111819-Accesorio de seguridad de lámpara</t>
  </si>
  <si>
    <t>39111820-Kit de ensamble de cableado de lámpara</t>
  </si>
  <si>
    <t>39111821-Kit de retro – adaptación de iluminación</t>
  </si>
  <si>
    <t>39111822-Soporte de pared para iluminación</t>
  </si>
  <si>
    <t>39111823-Tapa para poste de luz</t>
  </si>
  <si>
    <t>39111824-Lente difusor de iluminación</t>
  </si>
  <si>
    <t>39111825-Lámpara con bisagras</t>
  </si>
  <si>
    <t xml:space="preserve">39111826-Juego de cables de iluminación </t>
  </si>
  <si>
    <t>39111827-Reflector o redireccionador de iluminación</t>
  </si>
  <si>
    <t>39111828-Dispositivo de puerta de iluminación</t>
  </si>
  <si>
    <t>39111829-Cubierta del canal de iluminación</t>
  </si>
  <si>
    <t>39111830-Brazo de soporte de iluminación</t>
  </si>
  <si>
    <t>39111903-Iluminación de minería subterránea</t>
  </si>
  <si>
    <t>39111904-Dispositivo de ubicación marina</t>
  </si>
  <si>
    <t>39111905-Dispositivo de iluminación de sala blanca</t>
  </si>
  <si>
    <t>39111906-Dispositivo de luz de servicio en condiciones difíciles</t>
  </si>
  <si>
    <t>39111907-Dispositivo de luz hermética de vapor</t>
  </si>
  <si>
    <t>39111908-Dispositivo de iluminación protector contra vandalismo</t>
  </si>
  <si>
    <t>39111909-Accesorio de dispositivo de iluminación de ambiente especial</t>
  </si>
  <si>
    <t>39112001-Torre de luz</t>
  </si>
  <si>
    <t>39112002-Carro de iluminación</t>
  </si>
  <si>
    <t>39112003-Stand de iluminación</t>
  </si>
  <si>
    <t>39112004-Luz para puertos de cargue</t>
  </si>
  <si>
    <t>39112005-Luz fluorescente portátil</t>
  </si>
  <si>
    <t>39112006-Lámpara de mano portátil</t>
  </si>
  <si>
    <t>39112007-Lámpara de mano portátil de descarga de alta intensidad hid</t>
  </si>
  <si>
    <t>39112008-Luz incandescente portátil</t>
  </si>
  <si>
    <t>39112009-Luz de mecánicos</t>
  </si>
  <si>
    <t>39112010-Luz de cuerda</t>
  </si>
  <si>
    <t>39112011-Árbol o hilo de luz</t>
  </si>
  <si>
    <t>39112012-Luz manual o extensión</t>
  </si>
  <si>
    <t>39112013-Accesorio de iluminación portátil y temporal</t>
  </si>
  <si>
    <t>39112101-Iluminación de fibra óptica</t>
  </si>
  <si>
    <t>39112102-Iluminación óptica de diodo emisor de luz led</t>
  </si>
  <si>
    <t>39112201-Aparato de efecto atmosférico</t>
  </si>
  <si>
    <t>39112202-Máquina de burbujas</t>
  </si>
  <si>
    <t>39112301-Cambiador de color</t>
  </si>
  <si>
    <t>39112302-Filtros de color</t>
  </si>
  <si>
    <t>39112303-Soportes y marcos de filtros</t>
  </si>
  <si>
    <t>39112304-Soportes gobo</t>
  </si>
  <si>
    <t>39112305-Accesorios de rotadores gobo y efecto de movimiento de luz</t>
  </si>
  <si>
    <t>39112306-Diafragma iris</t>
  </si>
  <si>
    <t>39112307-Barras de iluminación</t>
  </si>
  <si>
    <t>39112308-Sillas iluminadas</t>
  </si>
  <si>
    <t>39112309-Bola de disco o bola de espejos</t>
  </si>
  <si>
    <t>39112401-Dimers y accesorios</t>
  </si>
  <si>
    <t>39112402-Consolas y accesorios para el control de iluminación</t>
  </si>
  <si>
    <t>39112403-Suministro de energía y unidades de control de iluminación</t>
  </si>
  <si>
    <t>39112501-Luz de foco</t>
  </si>
  <si>
    <t>39112502-Luz de seguir</t>
  </si>
  <si>
    <t>39112503-Luces móviles</t>
  </si>
  <si>
    <t>39112504-Spots de latas par y pasadores</t>
  </si>
  <si>
    <t>39112505-Luminarias tipo perfil</t>
  </si>
  <si>
    <t>39112506-Bancos spot</t>
  </si>
  <si>
    <t>39112507-Luces de franjas</t>
  </si>
  <si>
    <t>39112508-Luminarias ultravioleta y de luz negra</t>
  </si>
  <si>
    <t>39112601-Lámpara de alcohol</t>
  </si>
  <si>
    <t>39112602-Candelero</t>
  </si>
  <si>
    <t>39112603-Lámpara de kerosene o de propano o de gas natural o de butano</t>
  </si>
  <si>
    <t>39112604-Velas de cera</t>
  </si>
  <si>
    <t>39121001-Transformadores de distribución de potencia</t>
  </si>
  <si>
    <t>39121002-Transformadores de suministro de potencia</t>
  </si>
  <si>
    <t>39121003-Transformadores de instrumentos</t>
  </si>
  <si>
    <t>39121004-Unidades de suministro de energía</t>
  </si>
  <si>
    <t>39121006-Adaptadores o inversores de potencia</t>
  </si>
  <si>
    <t>39121007-Conversores de frecuencia</t>
  </si>
  <si>
    <t>39121008-Conversores de señales</t>
  </si>
  <si>
    <t>39121009-Reguladores eléctricos o de potencia</t>
  </si>
  <si>
    <t>39121010-Bobinas magnéticas</t>
  </si>
  <si>
    <t>39121011-Fuentes ininterrumpibles de potencia</t>
  </si>
  <si>
    <t>39121012-Estrangulador</t>
  </si>
  <si>
    <t>39121013-Convertidores rotativos eléctricos</t>
  </si>
  <si>
    <t>39121014-Bancos de capacitores</t>
  </si>
  <si>
    <t>39121015-Reactores</t>
  </si>
  <si>
    <t>39121016-Anillos colectores</t>
  </si>
  <si>
    <t>39121017-Unidades de distribución de alimentación (pdus)</t>
  </si>
  <si>
    <t>39121018-Barreras de seguridad intrínseca</t>
  </si>
  <si>
    <t>39121019-Dispositivos de acoplamiento por inducción</t>
  </si>
  <si>
    <t>39121020-Acondicionadores de señal</t>
  </si>
  <si>
    <t>39121021-Unidades servo</t>
  </si>
  <si>
    <t>39121022-Transformadores electrónicos</t>
  </si>
  <si>
    <t>39121023-Compensadores var estática</t>
  </si>
  <si>
    <t>39121024-Condensadores síncronos</t>
  </si>
  <si>
    <t>39121025-Transformadores buck – boost</t>
  </si>
  <si>
    <t>39121026-Transformadores de control de potencia</t>
  </si>
  <si>
    <t>39121027-Transformador encapsulado</t>
  </si>
  <si>
    <t>39121028-Transformador de mitigación armónica</t>
  </si>
  <si>
    <t>39121029-Transformador de aislación</t>
  </si>
  <si>
    <t>39121030-Transformador montado en pad</t>
  </si>
  <si>
    <t>39121031-Strip de salida del suministro eléctrico</t>
  </si>
  <si>
    <t>39121032-Transformador de corriente</t>
  </si>
  <si>
    <t>39121033-Transformador potencial</t>
  </si>
  <si>
    <t>39121034-Transformador de corriente de fase cero</t>
  </si>
  <si>
    <t>39121035-Compensador de arranque de motor</t>
  </si>
  <si>
    <t>39121036-Transformador de radio frecuencia rf</t>
  </si>
  <si>
    <t>39121037-Transformador de limite</t>
  </si>
  <si>
    <t>39121038-Yugo deflector</t>
  </si>
  <si>
    <t>39121039-Suministro de potencia de celda de combustible</t>
  </si>
  <si>
    <t>39121040-Ahorrador de energía eléctrica</t>
  </si>
  <si>
    <t>39121041-Transformador de voltaje constante</t>
  </si>
  <si>
    <t>39121042-Transformador de filamento</t>
  </si>
  <si>
    <t>39121043-Transformador rotativo</t>
  </si>
  <si>
    <t>39121044-Transformador de audio frecuencia</t>
  </si>
  <si>
    <t xml:space="preserve">39121045-Transformador de modulación </t>
  </si>
  <si>
    <t>39121046-Transformador para igualar impedancia</t>
  </si>
  <si>
    <t>39121047-Transformador de frecuencia intermedia</t>
  </si>
  <si>
    <t>39121101-Centros de carga</t>
  </si>
  <si>
    <t>39121102-Tomas o centros de medidores</t>
  </si>
  <si>
    <t>39121103-Paneles</t>
  </si>
  <si>
    <t>39121104-Centros de control de motor</t>
  </si>
  <si>
    <t>39121105-Sistemas de conmutadores</t>
  </si>
  <si>
    <t>39121106-Sistemas de control o vigilancia de potencia</t>
  </si>
  <si>
    <t>39121107-Sistemas de control de iluminación</t>
  </si>
  <si>
    <t>39121108-Accesorios del panel de control o distribución</t>
  </si>
  <si>
    <t>39121109-Transformadores de transmisión</t>
  </si>
  <si>
    <t>39121110-Tablero de interruptor de circuito</t>
  </si>
  <si>
    <t>39121111-Tablero de fusibles</t>
  </si>
  <si>
    <t>39121112-Tablero de bajo voltaje de corriente alterna y directa ac dc</t>
  </si>
  <si>
    <t>39121113-Centro de control de motor de bajo voltaje</t>
  </si>
  <si>
    <t>39121114-Centro de control de motor de medio voltaje</t>
  </si>
  <si>
    <t>39121115-Tablero de controles de medio voltaje</t>
  </si>
  <si>
    <t>39121116-Tablero de bajo voltaje</t>
  </si>
  <si>
    <t>39121117-Bus bar</t>
  </si>
  <si>
    <t>39121301-Cerramientos del panel de control o distribución</t>
  </si>
  <si>
    <t>39121302-Placas o cubiertas de cerramiento</t>
  </si>
  <si>
    <t>39121303-Cajas eléctricas</t>
  </si>
  <si>
    <t>39121304-Cubiertas de cajas eléctricas</t>
  </si>
  <si>
    <t>39121305-Cajas a prueba de intemperie</t>
  </si>
  <si>
    <t>39121306-Cajas de conmutadores</t>
  </si>
  <si>
    <t>39121307-Cajas de suelo</t>
  </si>
  <si>
    <t>39121308-Cajas de toma de corriente</t>
  </si>
  <si>
    <t>39121309-Cajas eléctricas especiales</t>
  </si>
  <si>
    <t>39121310-Cajas de uso general</t>
  </si>
  <si>
    <t>39121311-Accesorios eléctricos</t>
  </si>
  <si>
    <t>39121312-Bujes eléctricos</t>
  </si>
  <si>
    <t>39121313-Bridas de techo</t>
  </si>
  <si>
    <t>39121314-Cerramiento a prueba de explosión</t>
  </si>
  <si>
    <t>39121315-Caja de dispositivos</t>
  </si>
  <si>
    <t>39121316-Caja de cielorraso</t>
  </si>
  <si>
    <t>39121317-Platillo de cielorraso</t>
  </si>
  <si>
    <t>39121318-Cerramiento del interruptor de circuito</t>
  </si>
  <si>
    <t>39121319-Cerramiento de transformador de corriente</t>
  </si>
  <si>
    <t>39121320-Extensión de caja eléctrica</t>
  </si>
  <si>
    <t>39121321-Ferretería y accesorios de caja eléctrica</t>
  </si>
  <si>
    <t>39121322-Partición de caja eléctrica</t>
  </si>
  <si>
    <t>39121323-Cerramiento de consola eléctrica</t>
  </si>
  <si>
    <t>39121324-Cerramiento eléctrico de propósito general</t>
  </si>
  <si>
    <t>39121325-Cerramiento de unidad de interfaz de operador eléctrico</t>
  </si>
  <si>
    <t>39121326-Cerramiento de botón eléctrico</t>
  </si>
  <si>
    <t>39121327-Cerramiento de terminal eléctrico</t>
  </si>
  <si>
    <t>39121328-Caja de perforación calificada de fuego</t>
  </si>
  <si>
    <t>39121329-Gabinete de fusibles</t>
  </si>
  <si>
    <t>39121330-Caja de distribución eléctrica</t>
  </si>
  <si>
    <t>39121331-Caja de ubicación peligrosa</t>
  </si>
  <si>
    <t>39121332-Caja de unión eléctrica</t>
  </si>
  <si>
    <t>39121333-Caja de mampostería</t>
  </si>
  <si>
    <t>39121334-Cerramiento eléctrico modular</t>
  </si>
  <si>
    <t>39121335-Gabinete de terminaciones telefónicas</t>
  </si>
  <si>
    <t>39121336-Cerramiento eléctrico subterráneo</t>
  </si>
  <si>
    <t>39121337-Compuesto de sellamiento eléctrico</t>
  </si>
  <si>
    <t>39121402-Enchufes eléctricos</t>
  </si>
  <si>
    <t>39121403-Enchufe de bloqueo</t>
  </si>
  <si>
    <t>39121404-Manguitos eléctricos</t>
  </si>
  <si>
    <t>39121405-Terminales de cable o alambre</t>
  </si>
  <si>
    <t>39121406-Receptáculos eléctricos</t>
  </si>
  <si>
    <t>39121407-Strips de conexiones</t>
  </si>
  <si>
    <t>39121408-Conexiones mecánicas</t>
  </si>
  <si>
    <t>39121409-Conectores de cables eléctricos</t>
  </si>
  <si>
    <t>39121410-Bloques de terminales</t>
  </si>
  <si>
    <t>39121412-Conectores de soporte posterior</t>
  </si>
  <si>
    <t>39121413-Conectores circulares</t>
  </si>
  <si>
    <t>39121414-Conectores coaxiales</t>
  </si>
  <si>
    <t>39121415-Conectores planos</t>
  </si>
  <si>
    <t>39121416-Tapas de conectores eléctricos</t>
  </si>
  <si>
    <t>39121419-Conexiones flexibles</t>
  </si>
  <si>
    <t>39121420-Conectores herméticos</t>
  </si>
  <si>
    <t>39121421-Ensambles de conectores</t>
  </si>
  <si>
    <t>39121423-Conectores de resorte</t>
  </si>
  <si>
    <t>39121424-Tapas del bloque de terminales</t>
  </si>
  <si>
    <t>39121425-Separador de tablero de terminales</t>
  </si>
  <si>
    <t xml:space="preserve">39121426-Puente de conexión </t>
  </si>
  <si>
    <t>39121427-Bobinadoras de cable</t>
  </si>
  <si>
    <t>39121428-Bobinadoras eléctricas</t>
  </si>
  <si>
    <t>39121431-Conectores estancos de cables</t>
  </si>
  <si>
    <t>39121432-Terminales eléctricos</t>
  </si>
  <si>
    <t>39121433-Conectores de radiofrecuencia (rf)</t>
  </si>
  <si>
    <t>39121434-Conectores de tubos metálicos eléctricos (emt)</t>
  </si>
  <si>
    <t>39121435-Hilos o cables de conexión</t>
  </si>
  <si>
    <t>39121436-Electrodos</t>
  </si>
  <si>
    <t>39121437-Patines de toma de corriente</t>
  </si>
  <si>
    <t>39121438-Conector automático de hilos o cables</t>
  </si>
  <si>
    <t>39121440-Cable de extensión eléctrica</t>
  </si>
  <si>
    <t>39121441-Cable de puente eléctrico</t>
  </si>
  <si>
    <t>39121442-Ensamble de puerto eléctrico</t>
  </si>
  <si>
    <t>39121443-Conector de bus subterráneo eléctrico</t>
  </si>
  <si>
    <t>39121444-Enchufe y módulo rj</t>
  </si>
  <si>
    <t>39121445-Torsión en conector de cable</t>
  </si>
  <si>
    <t>39121446-Equipo conector de terminal de cable</t>
  </si>
  <si>
    <t>39121447-Desconexión de terminal de cable</t>
  </si>
  <si>
    <t>39121448-Conector de cable o alambre de compresión</t>
  </si>
  <si>
    <t>39121449-Empalme de cable o alambre de compresión</t>
  </si>
  <si>
    <t>39121450-Cabeza de martillo</t>
  </si>
  <si>
    <t>39121451-Conectores tap off</t>
  </si>
  <si>
    <t>39121452-Unión de cable</t>
  </si>
  <si>
    <t>39121453-Unión de cangrejo</t>
  </si>
  <si>
    <t>39121454-Terminal de batería</t>
  </si>
  <si>
    <t>39121455-Conector de molde de inserción eléctrica</t>
  </si>
  <si>
    <t>39121456-Conector de subestación</t>
  </si>
  <si>
    <t>39121457-Conector exotérmico</t>
  </si>
  <si>
    <t>39121458-Reductor de compresión de cable o alambre</t>
  </si>
  <si>
    <t>39121459-Placa de circuito impreso pcb con prensa conector de cabecera</t>
  </si>
  <si>
    <t>39121460-Conector con filtro de cabecera</t>
  </si>
  <si>
    <t>39121461-Sello de conector y cable</t>
  </si>
  <si>
    <t>39121462-Conector de telecomunicaciones</t>
  </si>
  <si>
    <t>39121463-Conector para enchufe</t>
  </si>
  <si>
    <t>39121464-Codo de tubo metálico eléctrico emt</t>
  </si>
  <si>
    <t>39121465-Trenza flexible</t>
  </si>
  <si>
    <t>39121466-Terminal y tapa de conexión mecánica</t>
  </si>
  <si>
    <t>39121467-Enchufe y tapa de conexión mecánica</t>
  </si>
  <si>
    <t>39121521-Controles de motor de arranque</t>
  </si>
  <si>
    <t>39121522-Contactos eléctricos</t>
  </si>
  <si>
    <t>39121523-Temporizadores</t>
  </si>
  <si>
    <t>39121524-Fotocontroles</t>
  </si>
  <si>
    <t>39121527-Codificadores</t>
  </si>
  <si>
    <t>39121528-Sensores fotoeléctricos</t>
  </si>
  <si>
    <t>39121529-Contactores</t>
  </si>
  <si>
    <t>39121534-Luces indicadoras o indicadores luminosos</t>
  </si>
  <si>
    <t>39121544-Piezas de luces indicadoras o accesorios</t>
  </si>
  <si>
    <t>39121545-Paradas de emergencia</t>
  </si>
  <si>
    <t>39121551-Piezas de reflector</t>
  </si>
  <si>
    <t>39121552-Módulos de control eléctrico</t>
  </si>
  <si>
    <t>39121555-Control de contador</t>
  </si>
  <si>
    <t>39121561-Estación colgante de control</t>
  </si>
  <si>
    <t>39121565-Estación de control de montaje de superficie</t>
  </si>
  <si>
    <t>39121568-Reactor de derivación</t>
  </si>
  <si>
    <t>39121569-Reacción en serie</t>
  </si>
  <si>
    <t>39121570-Re - cerrador</t>
  </si>
  <si>
    <t>39121601-Breakers de circuito</t>
  </si>
  <si>
    <t>39121602-Breakers de circuito magnético</t>
  </si>
  <si>
    <t>39121603-Micro disyuntores</t>
  </si>
  <si>
    <t>39121604-Fusibles de retardo</t>
  </si>
  <si>
    <t>39121605-Fusibles de tapón</t>
  </si>
  <si>
    <t>39121606-Fusibles de cartucho</t>
  </si>
  <si>
    <t>39121607-Fusibles de cuerpo de vidrio</t>
  </si>
  <si>
    <t>39121609-Microfusibles</t>
  </si>
  <si>
    <t>39121610-Supresor de ondas</t>
  </si>
  <si>
    <t>39121611-Fusibles de cerámicas</t>
  </si>
  <si>
    <t>39121612-Fusibles de cuchilla</t>
  </si>
  <si>
    <t>39121613-Conjuntos o dispositivos de polo a tierra</t>
  </si>
  <si>
    <t>39121614-Disyuntores de pérdida a tierra</t>
  </si>
  <si>
    <t>39121615-Breakers de circuito de aire</t>
  </si>
  <si>
    <t>39121616-Breakers de circuito de caja moldeada</t>
  </si>
  <si>
    <t>39121617-Piezas de fusible o accesorios</t>
  </si>
  <si>
    <t>39121618-Alambre para fusible</t>
  </si>
  <si>
    <t>39121619-Fusibles tipo botella</t>
  </si>
  <si>
    <t>39121620-Materiales transientes de protección</t>
  </si>
  <si>
    <t>39121621-Accesorios y aparatos de protección contra rayos</t>
  </si>
  <si>
    <t>39121622-Fusible automotriz</t>
  </si>
  <si>
    <t>39121623-Fusible electrónico</t>
  </si>
  <si>
    <t>39121624-Soporte de fusible</t>
  </si>
  <si>
    <t>39121625-Fusible de alta velocidad</t>
  </si>
  <si>
    <t>39121626-Fusible de medio voltaje</t>
  </si>
  <si>
    <t>39121627-Fusible de potencia</t>
  </si>
  <si>
    <t>39121628-Fusible semiconductor</t>
  </si>
  <si>
    <t>39121629-Bloque de fusibles</t>
  </si>
  <si>
    <t>39121630-Clip de fusible</t>
  </si>
  <si>
    <t>39121631-Interruptor de circuito de alto voltaje lleno de aceite</t>
  </si>
  <si>
    <t>39121632-Protector de redes</t>
  </si>
  <si>
    <t>39121633-Interruptor de circuito</t>
  </si>
  <si>
    <t>39121634-Protector de sobretensiones</t>
  </si>
  <si>
    <t>39121635-Regulador de voltaje</t>
  </si>
  <si>
    <t>39121636-Limitador de corriente</t>
  </si>
  <si>
    <t>39121637-Supresor de arco</t>
  </si>
  <si>
    <t>39121638-Corte de fusible</t>
  </si>
  <si>
    <t>39121639-Interruptor de vacío</t>
  </si>
  <si>
    <t>39121640-Breaker de circuito eléctrico</t>
  </si>
  <si>
    <t>39121641-Fusible de gancho</t>
  </si>
  <si>
    <t>39121642-Fusible de tornillo</t>
  </si>
  <si>
    <t>39121643-Panel protector de sobrecorriente</t>
  </si>
  <si>
    <t>39121644-Breaker de circuito de alta velocidad</t>
  </si>
  <si>
    <t>39121645-Breaker de circuito de aceite</t>
  </si>
  <si>
    <t>39121646-Breaker de circuito de gas</t>
  </si>
  <si>
    <t>39121647-Descargador electrostático</t>
  </si>
  <si>
    <t>39121648-Aditivo de tierra</t>
  </si>
  <si>
    <t>39121701-Soportes eléctricos</t>
  </si>
  <si>
    <t>39121702-Clips para cables</t>
  </si>
  <si>
    <t>39121703-Enlaces de cables</t>
  </si>
  <si>
    <t>39121704-Placas de pared</t>
  </si>
  <si>
    <t>39121705-Grapas para cables</t>
  </si>
  <si>
    <t>39121706-Bujes de transformadores</t>
  </si>
  <si>
    <t>39121707-Clavos de tabla de arneses</t>
  </si>
  <si>
    <t>39121708-Riel din</t>
  </si>
  <si>
    <t>39121709-Atadura de mango</t>
  </si>
  <si>
    <t>39121710-Receptáculo multiplicador eléctrico</t>
  </si>
  <si>
    <t>39121717-Montaje de fijador de cable</t>
  </si>
  <si>
    <t>39121718-Kits de empalme de cables</t>
  </si>
  <si>
    <t>39121719-Protectores</t>
  </si>
  <si>
    <t>39121720-Asas de transformadores</t>
  </si>
  <si>
    <t>39121721-Aislantes eléctricos</t>
  </si>
  <si>
    <t>39121722-Dispositivo para sacar alambres y cables</t>
  </si>
  <si>
    <t>39121723-Tubo encogible al calor</t>
  </si>
  <si>
    <t>39121724-Artículos para montaje de conector</t>
  </si>
  <si>
    <t>39121725-Mango de cable eléctrico</t>
  </si>
  <si>
    <t>39121726-Atador de cables eléctricos</t>
  </si>
  <si>
    <t>39121727-Varilla aislante eléctrica</t>
  </si>
  <si>
    <t>39121728-Tubo de aislamiento</t>
  </si>
  <si>
    <t>39121729-Juego de cables eléctricos</t>
  </si>
  <si>
    <t>39121730-Roseta eléctrica</t>
  </si>
  <si>
    <t>39121731-Equipo para atar cables</t>
  </si>
  <si>
    <t>39121801-Unidades o dispositivos de control</t>
  </si>
  <si>
    <t>39121802-Unidades o dispositivos inactivos</t>
  </si>
  <si>
    <t>39121803-Sistema de control de construcción ambiental</t>
  </si>
  <si>
    <t>39121901-Bloqueo de breaker de circuito</t>
  </si>
  <si>
    <t>39121902-Cerramiento de bloqueo</t>
  </si>
  <si>
    <t>39121903-Bloqueo de pasador y candado</t>
  </si>
  <si>
    <t>39121904-Kit y estación de bloqueo</t>
  </si>
  <si>
    <t>39121905-Dispositivo de bloqueo múltiple</t>
  </si>
  <si>
    <t>39121906-Bloqueo de enchufe y cable</t>
  </si>
  <si>
    <t>39121907-Bloqueo de receptáculo</t>
  </si>
  <si>
    <t>39121908-Bloqueo de interruptor</t>
  </si>
  <si>
    <t>39121909-Bloqueo de válvula</t>
  </si>
  <si>
    <t>39121910-Marcador de voltaje</t>
  </si>
  <si>
    <t>39122001-Unidad ac invertida</t>
  </si>
  <si>
    <t>39122002-Unidad dc de control de motor</t>
  </si>
  <si>
    <t>39122003-Unidad de servo control</t>
  </si>
  <si>
    <t>39122101-Potheads de cable para subestaciones</t>
  </si>
  <si>
    <t>39122102-Cambiador de tomas</t>
  </si>
  <si>
    <t>39122103-Poste de utilidad</t>
  </si>
  <si>
    <t>39122104-Cable galvanizado de refuerzo</t>
  </si>
  <si>
    <t>39122105-Espaciador eléctrico</t>
  </si>
  <si>
    <t>39122106-Abrazadera para cruceta</t>
  </si>
  <si>
    <t>39122107-Bloque de madera de cableado</t>
  </si>
  <si>
    <t>39122108-Varilla de anclaje para cable galvanizado de refuerzo</t>
  </si>
  <si>
    <t>39122109-Cruceta de acero tipo cuadrado</t>
  </si>
  <si>
    <t>39122110-Arandela de conexión para línea eléctrica aérea</t>
  </si>
  <si>
    <t>39122111-Dispositivo para dividir la línea eléctrica del carro</t>
  </si>
  <si>
    <t>39122112-Ojo del juego de aislamiento</t>
  </si>
  <si>
    <t>39122113-Cruceta del poste de utilidad</t>
  </si>
  <si>
    <t>39122114-Toma de vía de bus eléctrico o toma de bus</t>
  </si>
  <si>
    <t>39122115-Varilla de armadura eléctrica</t>
  </si>
  <si>
    <t>39122116-Ajuste de vínculo de línea aérea</t>
  </si>
  <si>
    <t>39122117-Tensión yugo de polo de suspensión</t>
  </si>
  <si>
    <t>39122118-Conector de bloque de cable eléctrico</t>
  </si>
  <si>
    <t>39122119-Torre de acero de transmisión eléctrica</t>
  </si>
  <si>
    <t>39122120-Banda de polo de utilidad</t>
  </si>
  <si>
    <t>39122201-Interruptor de código</t>
  </si>
  <si>
    <t>39122202-Interruptor de cuchilla</t>
  </si>
  <si>
    <t>39122203-Interruptor sensible</t>
  </si>
  <si>
    <t>39122204-Interruptor de vueltas</t>
  </si>
  <si>
    <t>39122205-Interruptores de seguridad</t>
  </si>
  <si>
    <t>39122206-Reductores o dimers</t>
  </si>
  <si>
    <t>39122207-Interruptores de tambor</t>
  </si>
  <si>
    <t>39122208-Interruptores de tiempos</t>
  </si>
  <si>
    <t>39122209-Interruptores de resorte</t>
  </si>
  <si>
    <t>39122210-Interruptores automáticos por caída de presión</t>
  </si>
  <si>
    <t>39122211-Interruptores de volquete</t>
  </si>
  <si>
    <t>39122212-Conmutadores de botón deslizante</t>
  </si>
  <si>
    <t>39122213-Interruptores de límite</t>
  </si>
  <si>
    <t>39122214-Interruptores de controlador</t>
  </si>
  <si>
    <t>39122215-Interruptores variables</t>
  </si>
  <si>
    <t>39122216-Interruptores de botón</t>
  </si>
  <si>
    <t>39122217-Interruptores giratorios</t>
  </si>
  <si>
    <t>39122218-Interruptor no fusible</t>
  </si>
  <si>
    <t>39122219-Interruptor nivel o flotador</t>
  </si>
  <si>
    <t>39122220-Interruptor de radio frecuencia rf</t>
  </si>
  <si>
    <t>39122221-Parte o accesorio de interruptor</t>
  </si>
  <si>
    <t>39122222-Interruptor de pie</t>
  </si>
  <si>
    <t>39122223-Interruptor de flujo</t>
  </si>
  <si>
    <t>39122224-Interruptor de cerradura</t>
  </si>
  <si>
    <t>39122225-Interruptor de mercurio</t>
  </si>
  <si>
    <t>39122226-Interruptor rocker</t>
  </si>
  <si>
    <t>39122227-Interruptor o control joystick</t>
  </si>
  <si>
    <t>39122228-Interruptor de vacío</t>
  </si>
  <si>
    <t>39122229-Interruptor de temperatura</t>
  </si>
  <si>
    <t>39122230-Interruptor de proximidad</t>
  </si>
  <si>
    <t>39122231-Interruptor dispositivo de combinación</t>
  </si>
  <si>
    <t>39122232-Interruptor de combinación</t>
  </si>
  <si>
    <t>39122233-Interruptor de desconexión</t>
  </si>
  <si>
    <t>39122234-Interruptor de bloqueo</t>
  </si>
  <si>
    <t>39122235-Interruptor de sistema de cableado modular</t>
  </si>
  <si>
    <t>39122236-Interruptor de sensor de ocupación o movimiento</t>
  </si>
  <si>
    <t>39122237-Interruptor de montura de panel</t>
  </si>
  <si>
    <t>39122238-Interruptor de fotocelda</t>
  </si>
  <si>
    <t>39122239-Interruptor de halar</t>
  </si>
  <si>
    <t>39122240-Interruptor de velocidad</t>
  </si>
  <si>
    <t>39122241-Interruptor de lengüeta</t>
  </si>
  <si>
    <t>39122242-Interruptor de suelo</t>
  </si>
  <si>
    <t>39122243-Micro – interruptor</t>
  </si>
  <si>
    <t>39122244-Interruptor de corte</t>
  </si>
  <si>
    <t>39122245-Interruptor magnético</t>
  </si>
  <si>
    <t>39122246-Interruptor de potenciómetro eléctrico</t>
  </si>
  <si>
    <t>39122247-Interruptor de potenciómetro automotriz hvac</t>
  </si>
  <si>
    <t>39122248-Interruptor de distribuidor de señal de potencia</t>
  </si>
  <si>
    <t>39122249-Interruptor de control de timón</t>
  </si>
  <si>
    <t>39122250-Interruptor selector de cambio de transmisión automática</t>
  </si>
  <si>
    <t>39122251-Interruptor detent</t>
  </si>
  <si>
    <t>39122301-Relé buchholtz</t>
  </si>
  <si>
    <t>39122302-Relé de distancia</t>
  </si>
  <si>
    <t>39122303-Relé multicontacto</t>
  </si>
  <si>
    <t>39122304-Relé de lengüeta</t>
  </si>
  <si>
    <t>39122305-Relé de medidor</t>
  </si>
  <si>
    <t>39122306-Relé de tierra direccional</t>
  </si>
  <si>
    <t>39122307-Relé auxiliar</t>
  </si>
  <si>
    <t>39122308-Relé de índice diferencial</t>
  </si>
  <si>
    <t>39122309-Relé subterráneo</t>
  </si>
  <si>
    <t>39122310-Relé selector de tierra</t>
  </si>
  <si>
    <t>39122311-Relé de presión</t>
  </si>
  <si>
    <t>39122312-Relé de polaridad</t>
  </si>
  <si>
    <t>39122313-Relé trip free</t>
  </si>
  <si>
    <t>39122314-Relé de bloqueo</t>
  </si>
  <si>
    <t>39122315-Relé electromagnético</t>
  </si>
  <si>
    <t>39122316-Relé de re – cerrado</t>
  </si>
  <si>
    <t>39122317-Relé de aseguramiento</t>
  </si>
  <si>
    <t>39122318-Relé de frecuencia</t>
  </si>
  <si>
    <t>39122319-Relé de corriente directa</t>
  </si>
  <si>
    <t>39122320-Relé horizontal</t>
  </si>
  <si>
    <t>39122321-Relé no polarizado</t>
  </si>
  <si>
    <t>39122322-Relé de voltaje de corriente directa</t>
  </si>
  <si>
    <t>39122323-Relé digital multi – función</t>
  </si>
  <si>
    <t>39122324-Relés de potencia</t>
  </si>
  <si>
    <t>39122325-Relés universales</t>
  </si>
  <si>
    <t>39122326-Relés de clavija bipolar</t>
  </si>
  <si>
    <t>39122327-Relés de voltaje alterno</t>
  </si>
  <si>
    <t>39122328-Relés de mercurio</t>
  </si>
  <si>
    <t>39122329-Relés de acción diferida</t>
  </si>
  <si>
    <t>39122330-Relés de sobrecarga</t>
  </si>
  <si>
    <t>39122331-Relés de control</t>
  </si>
  <si>
    <t>39122332-Relés de interrupción de fase</t>
  </si>
  <si>
    <t>39122333-Relés de estado sólido</t>
  </si>
  <si>
    <t>39122334-Módulo de relés múltiples o de placa de relés</t>
  </si>
  <si>
    <t>39122335-Base o toma de relé</t>
  </si>
  <si>
    <t>39122336-Relé intermitente de luz direccional</t>
  </si>
  <si>
    <t>39122337-Relé de tablero de circuito impreso</t>
  </si>
  <si>
    <t>39131501-Marcador de cable de pinza</t>
  </si>
  <si>
    <t>39131502-Marcador de cable de encogimiento por calor</t>
  </si>
  <si>
    <t>39131503-Marcador de cable de deslizar</t>
  </si>
  <si>
    <t>39131504-Marcador de cable de identificación</t>
  </si>
  <si>
    <t>39131505-Herramienta e impresora para rotular cable</t>
  </si>
  <si>
    <t xml:space="preserve">39131506-Libro de marcador de cable </t>
  </si>
  <si>
    <t>39131507-Tarjeta de arcador de cable</t>
  </si>
  <si>
    <t>39131508-Rollo y dispensador de arcador de cable</t>
  </si>
  <si>
    <t>39131509-Marcador de cable de escribir</t>
  </si>
  <si>
    <t>39131601-Tubo corrugado para cableado interno</t>
  </si>
  <si>
    <t>39131602-Manga trenzada expandible</t>
  </si>
  <si>
    <t>39131603-Perfil pasacable</t>
  </si>
  <si>
    <t>39131604-Empaque de espiral</t>
  </si>
  <si>
    <t>39131605-Piso de cables track or guard</t>
  </si>
  <si>
    <t>39131606-Placa de clavos para protección de cable</t>
  </si>
  <si>
    <t>39131607-Cordón para amarrar cables</t>
  </si>
  <si>
    <t>39131608-Sistema de sellamiento de ductos</t>
  </si>
  <si>
    <t>39131701-Electroducto</t>
  </si>
  <si>
    <t>39131702-Dispositivos y accesorios de electroducto</t>
  </si>
  <si>
    <t>39131703-Escalerilla de cables</t>
  </si>
  <si>
    <t>39131704-Bandeja de cables</t>
  </si>
  <si>
    <t>39131705-Dispositivos y accesorios de bandeja de cable</t>
  </si>
  <si>
    <t>39131706-Conducto eléctrico</t>
  </si>
  <si>
    <t>39131707-Acoples de conducto eléctrico</t>
  </si>
  <si>
    <t>39131708-Cuerpo de ajuste de conducto eléctrico</t>
  </si>
  <si>
    <t>39131709-Cableado eléctrico o conductos de cables</t>
  </si>
  <si>
    <t>39131710-Cables aéreos</t>
  </si>
  <si>
    <t>39131711-Dispositivos y accesorios de cableado eléctrico</t>
  </si>
  <si>
    <t>39131712-Ducto de cableado</t>
  </si>
  <si>
    <t>39131713-Dispositivos y accesorios de ducto de cableado</t>
  </si>
  <si>
    <t>39131714-Canaletas para cables</t>
  </si>
  <si>
    <t>39131715-Conducto subterráneo de manguera</t>
  </si>
  <si>
    <t>39131716-Manipulador de cable</t>
  </si>
  <si>
    <t>39131717-Codo de conducto eléctrico</t>
  </si>
  <si>
    <t>39131718-Boquilla de conducto eléctrico</t>
  </si>
  <si>
    <t>39131719-Tubería metálica eléctrica emt</t>
  </si>
  <si>
    <t>39131720-Tubería metálica eléctrica emt roscada</t>
  </si>
  <si>
    <t>40101501-Colectores de aire</t>
  </si>
  <si>
    <t>40101502-Extractores de aire</t>
  </si>
  <si>
    <t>40101503-Rejilla de ventilación</t>
  </si>
  <si>
    <t>40101504-Compuertas de ventilación</t>
  </si>
  <si>
    <t>40101505-Difusores de aire</t>
  </si>
  <si>
    <t>40101506-Tubos de ventilación</t>
  </si>
  <si>
    <t>40101507-Tubería de ventilación en espiral</t>
  </si>
  <si>
    <t>40101508-Cortina de ventilación</t>
  </si>
  <si>
    <t>40101509-Clavos para sistemas de ventilación</t>
  </si>
  <si>
    <t>40101510-Tubería de ventilación</t>
  </si>
  <si>
    <t>40101511-Colgador para tubos de ventilación</t>
  </si>
  <si>
    <t>40101512-Dispositivos para tubos de ventilación</t>
  </si>
  <si>
    <t>40101601-Secadores</t>
  </si>
  <si>
    <t>40101602-Circuladores de aire</t>
  </si>
  <si>
    <t>40101603-Impulsores</t>
  </si>
  <si>
    <t>40101604-Ventiladores</t>
  </si>
  <si>
    <t>40101605-Protectores o sus accesorios para ventiladores</t>
  </si>
  <si>
    <t>40101606-Dispositivos de seguridad para ventiladores</t>
  </si>
  <si>
    <t>40101607-Válvula de control de volumen de aire</t>
  </si>
  <si>
    <t>40101608-Unidad de filtrado para ventiladores</t>
  </si>
  <si>
    <t>40101609-Ventiladores de techo</t>
  </si>
  <si>
    <t>40101610-Kit de ventiladores de techo</t>
  </si>
  <si>
    <t>40101701-Aires acondicionados</t>
  </si>
  <si>
    <t>40101702-Intercambiadores de enfriado</t>
  </si>
  <si>
    <t>40101703-Enfriadores de evaporación</t>
  </si>
  <si>
    <t>40101704-Unidades de condensación</t>
  </si>
  <si>
    <t>40101705-Ensamblajes de tubos capilares</t>
  </si>
  <si>
    <t>40101706-Obturadores de aire acondicionado</t>
  </si>
  <si>
    <t>40101707-Accesorios para torres de enfriamiento</t>
  </si>
  <si>
    <t>40101708-Unidad de ventilador de bobina</t>
  </si>
  <si>
    <t>40101709-Unidad de manejo de aire</t>
  </si>
  <si>
    <t>40101710-Enfriador de reciprocidad</t>
  </si>
  <si>
    <t>40101711-Enfriador de líquido centrífugo</t>
  </si>
  <si>
    <t>40101712-Enfriador de tornillo</t>
  </si>
  <si>
    <t>40101713-Enfriador de absorción</t>
  </si>
  <si>
    <t>40101714-Enfriador calentador de absorción</t>
  </si>
  <si>
    <t>40101715-Cámara de temperatura y humedad constantes</t>
  </si>
  <si>
    <t>40101716-Torre enfriadora</t>
  </si>
  <si>
    <t>40101717-Ahorrador de energía para aire acondicionado</t>
  </si>
  <si>
    <t>40101718-Bobina enfriadora</t>
  </si>
  <si>
    <t>40101719-Receptor de líquido refrigerante</t>
  </si>
  <si>
    <t>40101720-Unidad de enfriamiento</t>
  </si>
  <si>
    <t>40101721-Condensador de agua enfriada</t>
  </si>
  <si>
    <t>40101722-Condensador de vapor</t>
  </si>
  <si>
    <t>40101801-Radiadores</t>
  </si>
  <si>
    <t>40101802-Intercambiadores de calor</t>
  </si>
  <si>
    <t>40101805-Calefacción</t>
  </si>
  <si>
    <t>40101806-Bombas de calor</t>
  </si>
  <si>
    <t>40101807-Unidades de calefacción solar</t>
  </si>
  <si>
    <t>40101808-Estufas de calefacción</t>
  </si>
  <si>
    <t>40101809-Calentadores de circulación</t>
  </si>
  <si>
    <t>40101810-Calentadores de conductos de bobina</t>
  </si>
  <si>
    <t>40101811-Calentadores de convección</t>
  </si>
  <si>
    <t>40101812-Intercambiadores divididos</t>
  </si>
  <si>
    <t>40101813-Intercambiadores de doble división</t>
  </si>
  <si>
    <t>40101814-Calentadores de aletas tubulares</t>
  </si>
  <si>
    <t>40101815-Calentadores de inmersión</t>
  </si>
  <si>
    <t>40101816-Intercambiadores de teteras</t>
  </si>
  <si>
    <t>40101817-Intercambiadores de una vía</t>
  </si>
  <si>
    <t>40101818-Calentadores de procesamiento de aire</t>
  </si>
  <si>
    <t>40101819-Calentadores de espacio</t>
  </si>
  <si>
    <t>40101820-Intercambiadores divididos</t>
  </si>
  <si>
    <t>40101821-Calentadores de banda</t>
  </si>
  <si>
    <t>40101822-Calentadores tubulares</t>
  </si>
  <si>
    <t>40101823-Intercambiadores de dos vías</t>
  </si>
  <si>
    <t>40101824-Calentador de cuarzo</t>
  </si>
  <si>
    <t>40101825-Calentadores de agua para uso doméstico</t>
  </si>
  <si>
    <t>40101826-Calentadores de agua comerciales</t>
  </si>
  <si>
    <t>40101827-Calentadores de fibra cerámica</t>
  </si>
  <si>
    <t>40101828-Calentadores de cartucho</t>
  </si>
  <si>
    <t>40101829-Calentadores de tiro</t>
  </si>
  <si>
    <t>40101830-Elementos de calefacción</t>
  </si>
  <si>
    <t>40101831-Calentadores de inducción</t>
  </si>
  <si>
    <t>40101832-Puertas para equipos de calefacción</t>
  </si>
  <si>
    <t>40101833-Encendedor para calderas o calentadores</t>
  </si>
  <si>
    <t>40101834-Quemadores (fogones)</t>
  </si>
  <si>
    <t>40101835-Plato intercambiador de calor</t>
  </si>
  <si>
    <t>40101836-Intercambiador de calor de concha y de tubo</t>
  </si>
  <si>
    <t>40101837-Chimenea</t>
  </si>
  <si>
    <t xml:space="preserve">40101838-Economizador </t>
  </si>
  <si>
    <t>40101839-Placas difusoras</t>
  </si>
  <si>
    <t>40101840-Calentador de película</t>
  </si>
  <si>
    <t>40101841-Pre calentador de aire</t>
  </si>
  <si>
    <t>40101842-Dispositivo para derretir hielo</t>
  </si>
  <si>
    <t>40101843-Horno eléctrico</t>
  </si>
  <si>
    <t>40101844-Horno de alta frecuencia de inducción al vacío</t>
  </si>
  <si>
    <t>40101845-Horno de reverberación</t>
  </si>
  <si>
    <t>40101846-Horno de baño de sal</t>
  </si>
  <si>
    <t>40101847-Horno eléctrico de carbonización y nitrificación</t>
  </si>
  <si>
    <t>40101848-Sistema de calefacción de aire forzado</t>
  </si>
  <si>
    <t>40101849-Cabezal de distribución de agua caliente</t>
  </si>
  <si>
    <t>40101850-Horno crematorio</t>
  </si>
  <si>
    <t>40101901-Vaporizadores</t>
  </si>
  <si>
    <t>40101902-Deshumidificadores</t>
  </si>
  <si>
    <t>40101903-Humidificadores</t>
  </si>
  <si>
    <t>40102001-Quemadores de tubo radiante</t>
  </si>
  <si>
    <t>40102002-Quemadores de tubo de agua</t>
  </si>
  <si>
    <t>40102003-Quemadores eléctricos</t>
  </si>
  <si>
    <t>40102004-Quemadores operados con gas natural</t>
  </si>
  <si>
    <t>40102005-Quemadores operados con gas propano</t>
  </si>
  <si>
    <t>40102006-Quemadores operados con calor sobrante</t>
  </si>
  <si>
    <t>40102007-Mini quemadores de aceite</t>
  </si>
  <si>
    <t>40102101-Chimeneas operadas con leña</t>
  </si>
  <si>
    <t>40102102-Chimenea a gas de ventilador b</t>
  </si>
  <si>
    <t xml:space="preserve">40102103-Chimenea a gas de ventilador directo </t>
  </si>
  <si>
    <t>40102104-Chimenea a gas de ventilador libre</t>
  </si>
  <si>
    <t>40102105-Chimenea eléctrica</t>
  </si>
  <si>
    <t>40102106-Fachadas de chimeneas</t>
  </si>
  <si>
    <t>40102107-Repisas para chimeneas</t>
  </si>
  <si>
    <t>40141602-Válvulas de aguja</t>
  </si>
  <si>
    <t>40141603-Válvulas neumáticas</t>
  </si>
  <si>
    <t>40141604-Válvulas de seguridad</t>
  </si>
  <si>
    <t>40141605-Válvulas solenoides</t>
  </si>
  <si>
    <t>40141606-Válvulas de relevo</t>
  </si>
  <si>
    <t>40141607-Válvulas de bola</t>
  </si>
  <si>
    <t>40141608-Válvulas hidráulicas</t>
  </si>
  <si>
    <t>40141609-Válvulas de control</t>
  </si>
  <si>
    <t>40141610-Válvulas de flotación</t>
  </si>
  <si>
    <t>40141611-Válvulas de globo</t>
  </si>
  <si>
    <t>40141612-Válvulas de expansión</t>
  </si>
  <si>
    <t>40141613-Válvulas de compuerta</t>
  </si>
  <si>
    <t>40141615-Válvulas de lengüeta</t>
  </si>
  <si>
    <t>40141616-Partes o accesorios para válvulas</t>
  </si>
  <si>
    <t>40141617-Válvulas esféricas de ángulo</t>
  </si>
  <si>
    <t>40141618-Válvulas de seguridad de bola</t>
  </si>
  <si>
    <t>40141619-Válvulas de mariposa con diseño de casquillo</t>
  </si>
  <si>
    <t>40141620-Válvulas de mariposa con diseño de disco</t>
  </si>
  <si>
    <t>40141621-Válvulas de diafragma</t>
  </si>
  <si>
    <t>40141622-Válvulas de seguridad en línea</t>
  </si>
  <si>
    <t>40141623-Válvulas tipo compuerta</t>
  </si>
  <si>
    <t>40141624-Válvulas con pistones lubricados</t>
  </si>
  <si>
    <t>40141625-Válvulas purgadoras de sedimentos (barro o lodo)</t>
  </si>
  <si>
    <t>40141626-Válvulas con pistón no lubricado</t>
  </si>
  <si>
    <t>40141627-Válvulas de orificio</t>
  </si>
  <si>
    <t>40141628-Válvulas piloto</t>
  </si>
  <si>
    <t>40141629-Válvulas de pinzamiento</t>
  </si>
  <si>
    <t>40141630-Válvulas de seguridad de pistón</t>
  </si>
  <si>
    <t>40141631-Válvulas de bombeo</t>
  </si>
  <si>
    <t>40141632-Válvulas de monitoreo</t>
  </si>
  <si>
    <t>40141633-Válvulas deslizantes</t>
  </si>
  <si>
    <t>40141634-Válvulas de control de rotación</t>
  </si>
  <si>
    <t>40141635-Válvulas de turbina</t>
  </si>
  <si>
    <t>40141636-Kits de válvulas</t>
  </si>
  <si>
    <t>40141637-Válvulas de control de disco</t>
  </si>
  <si>
    <t>40141638-Válvulas alternadoras</t>
  </si>
  <si>
    <t>40141639-Válvulas de llenado del inodoro</t>
  </si>
  <si>
    <t>40141640-Válvulas de inodoro</t>
  </si>
  <si>
    <t>40141641-Válvulas solenoides</t>
  </si>
  <si>
    <t>40141642-Válvulas de asiento (o auxiliares)</t>
  </si>
  <si>
    <t>40141643-Válvulas de contención</t>
  </si>
  <si>
    <t xml:space="preserve">40141644-Válvulas de esclusa rotativas </t>
  </si>
  <si>
    <t>40141645-Vástagos de válvulas</t>
  </si>
  <si>
    <t>40141646-Soportes (asientos) de válvulas</t>
  </si>
  <si>
    <t>40141647-Válvulas de segmento</t>
  </si>
  <si>
    <t>40141648-Válvulas magnéticas</t>
  </si>
  <si>
    <t>40141649-Ensamblaje de bobina de válvula de control direccional</t>
  </si>
  <si>
    <t>40141650-Válvula de gas comprimido</t>
  </si>
  <si>
    <t>40141651-Válvula de aire</t>
  </si>
  <si>
    <t>40141652-Válvula reductora de presión</t>
  </si>
  <si>
    <t>40141653-Válvula de compuerta</t>
  </si>
  <si>
    <t>40141654-Válvula de regulación</t>
  </si>
  <si>
    <t>40141655-Válvula de vacío</t>
  </si>
  <si>
    <t>40141656-Válvula de brida tipo mariposa</t>
  </si>
  <si>
    <t>40141657-Válvula de control de rociadores</t>
  </si>
  <si>
    <t>40141658-Válvula de bloqueo y sangrado</t>
  </si>
  <si>
    <t>40141659-Válvula horizontal de elevación</t>
  </si>
  <si>
    <t>40141719-Adaptadores para plomería</t>
  </si>
  <si>
    <t>40141720-Conectores para plomería</t>
  </si>
  <si>
    <t>40141725-Ganchos (soportes) para plomería</t>
  </si>
  <si>
    <t>40141726-Hidrantes</t>
  </si>
  <si>
    <t>40141727-Plomería de ventilación</t>
  </si>
  <si>
    <t>40141731-Boquillas</t>
  </si>
  <si>
    <t>40141732-Centradores (arañas) para plomería</t>
  </si>
  <si>
    <t>40141734-Conectores para mangueras</t>
  </si>
  <si>
    <t>40141735-Embudos</t>
  </si>
  <si>
    <t>40141736-Graseras (de lubricación)</t>
  </si>
  <si>
    <t>40141737-Diafragmas</t>
  </si>
  <si>
    <t>40141738-Tapones de drenaje (de aceite)</t>
  </si>
  <si>
    <t>40141739-Tapas de desagüe</t>
  </si>
  <si>
    <t>40141740-Llave de la gasolina</t>
  </si>
  <si>
    <t>40141741-Orificios de ajuste</t>
  </si>
  <si>
    <t>40141742-Atomizadores</t>
  </si>
  <si>
    <t>40141743-Puntas o capas de boquillas</t>
  </si>
  <si>
    <t>40141744-Cuencos de drenaje</t>
  </si>
  <si>
    <t>40141745-Fusibles de alta temperatura</t>
  </si>
  <si>
    <t>40141746-Mirillas (indicadores de nivel)</t>
  </si>
  <si>
    <t>40141747-Trampa de grasas</t>
  </si>
  <si>
    <t>40141749-Interruptor de vacío</t>
  </si>
  <si>
    <t xml:space="preserve">40141750-Brazo (de tubería) </t>
  </si>
  <si>
    <t>40141751-Codos (de tubería)</t>
  </si>
  <si>
    <t>40141755-Resorte para evitar movimiento de tubería</t>
  </si>
  <si>
    <t>40141756-Caja de accesorios para conectar tubos</t>
  </si>
  <si>
    <t>40141757-Escudetes</t>
  </si>
  <si>
    <t>40141758-Canal de drenaje</t>
  </si>
  <si>
    <t>40141759-Desagües de piso</t>
  </si>
  <si>
    <t>40141760-Hidrante anti congelamiento</t>
  </si>
  <si>
    <t>40141761-Múltiple (colector) de tubería</t>
  </si>
  <si>
    <t>40141762-Dispositivo protector del medidor de agua</t>
  </si>
  <si>
    <t>40141763-Supresor de golpes de ariete</t>
  </si>
  <si>
    <t>40141764-Ensamblaje de mangueras</t>
  </si>
  <si>
    <t>40141765-Separador de drenaje</t>
  </si>
  <si>
    <t>40141766-Regulador de cierre con asiento para trabajos de agua</t>
  </si>
  <si>
    <t>40141767-Zapatas para tubería</t>
  </si>
  <si>
    <t>40141768-Adaptador desmontable</t>
  </si>
  <si>
    <t>40141769-Caja o cámara de válvulas</t>
  </si>
  <si>
    <t>40141770-Máquina de fusión de tubos</t>
  </si>
  <si>
    <t>40141901-Conductos flexibles</t>
  </si>
  <si>
    <t>40141902-Conductos rígidos</t>
  </si>
  <si>
    <t>40141903-Conductos o red de conductos de manganeso</t>
  </si>
  <si>
    <t>40141904-Conductos o red de conductos de aleación ferrosa</t>
  </si>
  <si>
    <t>40141905-Conductos o red de conductos de titanio</t>
  </si>
  <si>
    <t>40141906-Conductos o red de conductos de latón</t>
  </si>
  <si>
    <t>40141907-Conductos o red de conductos de latón</t>
  </si>
  <si>
    <t>40141908-Conductos o red de conductos de plomo</t>
  </si>
  <si>
    <t>40141909-Conductos o red de conductos de bronce</t>
  </si>
  <si>
    <t>40141910-Conductos o red de conductos de zinc</t>
  </si>
  <si>
    <t>40141911-Conductos o red de conductos de acero</t>
  </si>
  <si>
    <t>40141912-Conductos o red de conductos de hierro</t>
  </si>
  <si>
    <t>40141913-Conductos o red de conductos de cemento</t>
  </si>
  <si>
    <t>40141914-Conductos o red de conductos de plástico</t>
  </si>
  <si>
    <t>40141915-Conductos o red de conductos de caucho</t>
  </si>
  <si>
    <t>40141916-Conductos o red de conductos de vidrio</t>
  </si>
  <si>
    <t>40141917-Conductos o red de conductos de piedra</t>
  </si>
  <si>
    <t>40141918-Conductos o red de conductos de aleación no ferrosa</t>
  </si>
  <si>
    <t>40141919-Conductos o red de conductos de aluminio</t>
  </si>
  <si>
    <t>40141920-Conductos o red de conductos de acero inoxidable</t>
  </si>
  <si>
    <t>40141921-Conductos o red de conductos de metales preciosos</t>
  </si>
  <si>
    <t>40141922-Conductos o red de conductos de cobre</t>
  </si>
  <si>
    <t>40141923-Conductos o red de conductos de látex</t>
  </si>
  <si>
    <t>40141924-Conductos o red de conductos de nylon</t>
  </si>
  <si>
    <t>40142001-Mangueras de ácido</t>
  </si>
  <si>
    <t>40142002-Mangueras de aire</t>
  </si>
  <si>
    <t>40142003-Mangueras de perforación</t>
  </si>
  <si>
    <t>40142004-Mangueras marítimas</t>
  </si>
  <si>
    <t>40142005-Mangueras para manipular material</t>
  </si>
  <si>
    <t>40142006-Mangueras de aceite</t>
  </si>
  <si>
    <t>40142007-Mangueras especiales</t>
  </si>
  <si>
    <t>40142008-Mangueras de agua</t>
  </si>
  <si>
    <t xml:space="preserve">40142009-Mangueras multipropósito de aire, agua y gas </t>
  </si>
  <si>
    <t>40142010-Mangueras recubiertas de fluoropolímero</t>
  </si>
  <si>
    <t>40142011-Manguera química</t>
  </si>
  <si>
    <t>40142012-Manguera para alimentos y bebidas</t>
  </si>
  <si>
    <t>40142013-Mangueras para minería</t>
  </si>
  <si>
    <t>40142014-Mangueras de petróleo</t>
  </si>
  <si>
    <t>40142015-Mangueras para limpieza al vapor</t>
  </si>
  <si>
    <t>40142016-Mangueras al vacío</t>
  </si>
  <si>
    <t>40142017-Mangueras de soldadura</t>
  </si>
  <si>
    <t>40142018-Mangueras para rociar</t>
  </si>
  <si>
    <t>40142019-Mangueras de conductos</t>
  </si>
  <si>
    <t>40142020-Mangueras hidráulicas</t>
  </si>
  <si>
    <t>40142021-Mangueras de polvo de piedra</t>
  </si>
  <si>
    <t>40142022-Rollos de mangueras</t>
  </si>
  <si>
    <t>40142201-Reguladores de gas</t>
  </si>
  <si>
    <t>40142202-Reguladores de fluido</t>
  </si>
  <si>
    <t>40142203-Kits de reparación de reguladores de fluido</t>
  </si>
  <si>
    <t>40142204-Regulador de oxígeno para soldadura</t>
  </si>
  <si>
    <t>40142205-Regulador de acetileno para soldadura</t>
  </si>
  <si>
    <t>40142206-Compuerta de regulación de flujo</t>
  </si>
  <si>
    <t>40142207-Regulador del nivel del agua</t>
  </si>
  <si>
    <t>40142208-Mezclador de gas</t>
  </si>
  <si>
    <t>40142501-Filtros (coladores) de líquido</t>
  </si>
  <si>
    <t>40142502-Trampas de líquido</t>
  </si>
  <si>
    <t>40142503-Trampas de vapor</t>
  </si>
  <si>
    <t>40142504-Filtros (coladores) de vapor</t>
  </si>
  <si>
    <t>40142505-Filtros (coladores) en y</t>
  </si>
  <si>
    <t>40142506-Filtros (coladores) en t</t>
  </si>
  <si>
    <t>40142507-Filtros (coladores) cónicos</t>
  </si>
  <si>
    <t>40142508-Filtros (coladores) de canasta</t>
  </si>
  <si>
    <t>40142509-Trampa de aceite</t>
  </si>
  <si>
    <t>40142510-Trampa de vapor termostática</t>
  </si>
  <si>
    <t>40142511-Trampa de vapor termodinámica</t>
  </si>
  <si>
    <t>40142512-Respiradero</t>
  </si>
  <si>
    <t>40142513-Trampa p</t>
  </si>
  <si>
    <t>40142514-Trampa j</t>
  </si>
  <si>
    <t>40142515-Trampa s</t>
  </si>
  <si>
    <t>40151501-Bombas de aire</t>
  </si>
  <si>
    <t>40151502-Bombas de vacío</t>
  </si>
  <si>
    <t>40151503-Bombas centrífugas</t>
  </si>
  <si>
    <t>40151504-Bombas de circulación</t>
  </si>
  <si>
    <t>40151505-Bombas dosificadoras</t>
  </si>
  <si>
    <t>40151506-Bombas de mano</t>
  </si>
  <si>
    <t>40151507-Bombas de irrigación</t>
  </si>
  <si>
    <t>40151508-Bombas de barro</t>
  </si>
  <si>
    <t>40151509-Bombas recíprocas</t>
  </si>
  <si>
    <t>40151510-Bombas de agua</t>
  </si>
  <si>
    <t>40151511-Bombas para pozos</t>
  </si>
  <si>
    <t>40151512-Bombas para sumideros</t>
  </si>
  <si>
    <t>40151513-Bombas sumergibles</t>
  </si>
  <si>
    <t>40151514-Bombas de vapor</t>
  </si>
  <si>
    <t>40151515-Bombas solenoides</t>
  </si>
  <si>
    <t>40151516-Bombas de corte</t>
  </si>
  <si>
    <t>40151517-Bombas de alcantarillado</t>
  </si>
  <si>
    <t>40151518-Bombas no selladas</t>
  </si>
  <si>
    <t>40151519-Bombas sanitarias</t>
  </si>
  <si>
    <t>40151520-Bombas de muestreo</t>
  </si>
  <si>
    <t>40151521-Bombas giratorias</t>
  </si>
  <si>
    <t>40151522-Bombas de osmosis inversa</t>
  </si>
  <si>
    <t>40151523-Bombas de desplazamiento positivo</t>
  </si>
  <si>
    <t>40151524-Bombas de aceite</t>
  </si>
  <si>
    <t>40151525-Bombas de lodo</t>
  </si>
  <si>
    <t>40151526-Bombas de turbina</t>
  </si>
  <si>
    <t>40151527-Bombas de émbolo</t>
  </si>
  <si>
    <t>40151528-Bombas oscilantes</t>
  </si>
  <si>
    <t>40151529-Bombas de tambor</t>
  </si>
  <si>
    <t>40151530-Bombas de dragado</t>
  </si>
  <si>
    <t>40151531-Bombas para remover agua</t>
  </si>
  <si>
    <t>40151532-Bombas de combustible</t>
  </si>
  <si>
    <t>40151533-Bombas hidráulicas</t>
  </si>
  <si>
    <t>40151534-Bombas criogénicas</t>
  </si>
  <si>
    <t>40151546-Bombas de partición axial</t>
  </si>
  <si>
    <t>40151547-Bombas de pozo profundo</t>
  </si>
  <si>
    <t>40151548-Bombas de diafragma</t>
  </si>
  <si>
    <t>40151549-Bombas de doble diafragma</t>
  </si>
  <si>
    <t>40151550-Bombas dúplex</t>
  </si>
  <si>
    <t>40151551-Bombas de engranaje</t>
  </si>
  <si>
    <t>40151552-Bombas de metraje o inyección o proporcionales</t>
  </si>
  <si>
    <t>40151553-Bombas de cavidad progresiva</t>
  </si>
  <si>
    <t>40151554-Bombas de pistón</t>
  </si>
  <si>
    <t xml:space="preserve">40151555-Bombas de resalte rotatorias </t>
  </si>
  <si>
    <t>40151556-Bombas de leva rotatorias</t>
  </si>
  <si>
    <t>40151557-Bombas de pistón rotatorias</t>
  </si>
  <si>
    <t>40151558-Bombas de tuerca</t>
  </si>
  <si>
    <t>40151559-Bombas simplex</t>
  </si>
  <si>
    <t>40151560-Bombas de paleta deslizante</t>
  </si>
  <si>
    <t>40151561-Bombas triplex</t>
  </si>
  <si>
    <t>40151562-Bombas de tornillo</t>
  </si>
  <si>
    <t>40151563-Sets de bombas contra incendio</t>
  </si>
  <si>
    <t>40151564-Bombas químicas</t>
  </si>
  <si>
    <t>40151565-Bombas de macerar</t>
  </si>
  <si>
    <t>40151566-Bomba elevadora de presión</t>
  </si>
  <si>
    <t>40151567-Bomba de alta temperatura</t>
  </si>
  <si>
    <t>40151568-Bomba de pulpa</t>
  </si>
  <si>
    <t>40151569-Bomba monoflex</t>
  </si>
  <si>
    <t>40151570-Bomba de flujo mixto</t>
  </si>
  <si>
    <t>40151571-Bomba longitudinal</t>
  </si>
  <si>
    <t>40151572-Bomba de elevación de aire</t>
  </si>
  <si>
    <t>40151573-Bomba de magneto</t>
  </si>
  <si>
    <t>40151574-Bomba eyectora</t>
  </si>
  <si>
    <t>40151575-Bomba enfriadora sin cepillo</t>
  </si>
  <si>
    <t>40151576-Bomba eléctrica</t>
  </si>
  <si>
    <t>40151577-Bomba de lechada</t>
  </si>
  <si>
    <t>40151578-Bomba de aire para buceo</t>
  </si>
  <si>
    <t>40151579-Bomba de gravedad</t>
  </si>
  <si>
    <t>40151580-Bomba lubricante</t>
  </si>
  <si>
    <t>40151601-Compresores de aire</t>
  </si>
  <si>
    <t>40151602-Compresores de flujo axiales</t>
  </si>
  <si>
    <t>40151603-Compresores de diafragma</t>
  </si>
  <si>
    <t>40151604-Compresores de gas</t>
  </si>
  <si>
    <t>40151605-Compresores de motor</t>
  </si>
  <si>
    <t>40151606-Compresores recíprocos</t>
  </si>
  <si>
    <t>40151607-Compresores refrigerantes</t>
  </si>
  <si>
    <t>40151608-Compresores rotativos</t>
  </si>
  <si>
    <t>40151609-Compresores de tuerca</t>
  </si>
  <si>
    <t>40151611-Compresores de barril</t>
  </si>
  <si>
    <t>40151612-Compresores centrífugos</t>
  </si>
  <si>
    <t>40151613-Compresores de combinación</t>
  </si>
  <si>
    <t>40151614-Compresores semi radiales</t>
  </si>
  <si>
    <t>40151615-Turbo compresores</t>
  </si>
  <si>
    <t>40151616-Kits de compresores</t>
  </si>
  <si>
    <t>40151701-Carcasas para bombas</t>
  </si>
  <si>
    <t>40151712-Empaques para bombas</t>
  </si>
  <si>
    <t>40151713-Revestimientos para bombas</t>
  </si>
  <si>
    <t>40151714-Barriles para bombas</t>
  </si>
  <si>
    <t>40151715-Poleas para bombas</t>
  </si>
  <si>
    <t>40151716-Cabezas para bombas</t>
  </si>
  <si>
    <t>40151717-Discos para bombas</t>
  </si>
  <si>
    <t>40151718-Partes de repuesto para bombas de lodo</t>
  </si>
  <si>
    <t>40151719-Partes de repuesto para bombas de alcantarillado</t>
  </si>
  <si>
    <t>40151720-Partes de repuesto para bombas sumergibles</t>
  </si>
  <si>
    <t>40151721-Partes de repuesto para bombas de agua</t>
  </si>
  <si>
    <t>40151722-Partes de repuesto para bombas de pozo</t>
  </si>
  <si>
    <t>40151723-Partes de repuesto para bombas de sumidero</t>
  </si>
  <si>
    <t>40151724-Partes de repuesto para bombas dosificadoras</t>
  </si>
  <si>
    <t>40151725-Partes de repuesto para bombas centrífugas</t>
  </si>
  <si>
    <t>40151726-Partes de repuesto para bombas de circulación</t>
  </si>
  <si>
    <t>40151727-Partes de repuesto para bombas rotatorias</t>
  </si>
  <si>
    <t>40151728-Kits de reparación de bombas</t>
  </si>
  <si>
    <t>40151729-Estator de bombas</t>
  </si>
  <si>
    <t>40151730-Impulsores de bombas</t>
  </si>
  <si>
    <t>40151731-Rotores de bombas</t>
  </si>
  <si>
    <t>40151732-Ejes de bombas</t>
  </si>
  <si>
    <t>40151733-Placas de asiento de bombas</t>
  </si>
  <si>
    <t>40151734-Placas de base de bombas</t>
  </si>
  <si>
    <t>40151735-Ensamblaje de columnas de bombas</t>
  </si>
  <si>
    <t>40151736-Tubos de columna de bombas</t>
  </si>
  <si>
    <t>40151737-Ensamblaje de caja de bombas</t>
  </si>
  <si>
    <t>40151738-Campana de succión de bombas</t>
  </si>
  <si>
    <t>40151739-Partes para bombas recíprocas</t>
  </si>
  <si>
    <t>40151801-Partes para compresores rotatorios</t>
  </si>
  <si>
    <t>40151802-Partes para compresores de aire</t>
  </si>
  <si>
    <t>40151803-Partes para compresores recíprocos</t>
  </si>
  <si>
    <t>40151804-Partes para compresores centrífugos</t>
  </si>
  <si>
    <t>40161501-Filtros al vacío</t>
  </si>
  <si>
    <t>40161502-Filtros de agua</t>
  </si>
  <si>
    <t>40161503-Recolectores de polvo</t>
  </si>
  <si>
    <t>40161504-Filtros de aceite</t>
  </si>
  <si>
    <t>40161505-Filtros de aire</t>
  </si>
  <si>
    <t>40161506-Maquinaria de filtrado</t>
  </si>
  <si>
    <t>40161507-Membranas de filtrado</t>
  </si>
  <si>
    <t>40161508-Filtros de bolsa</t>
  </si>
  <si>
    <t>40161509-Filtros de absorción</t>
  </si>
  <si>
    <t>40161511-Filtros coalescentes</t>
  </si>
  <si>
    <t>40161512-Filtros electrónicos</t>
  </si>
  <si>
    <t>40161513-Filtros de combustible</t>
  </si>
  <si>
    <t>40161514-Filtros para tuberías de gas</t>
  </si>
  <si>
    <t>40161515-Filtros hidráulicos</t>
  </si>
  <si>
    <t>40161516-Filtros en línea</t>
  </si>
  <si>
    <t>40161517-Filtros de luz</t>
  </si>
  <si>
    <t>40161518-Filtros de microfibra</t>
  </si>
  <si>
    <t>40161519-Filtros de panel</t>
  </si>
  <si>
    <t>40161520-Filtros de aletas radiales</t>
  </si>
  <si>
    <t>40161521-Bases para filtros</t>
  </si>
  <si>
    <t>40161522-Aletas para filtros</t>
  </si>
  <si>
    <t>40161524-Filtros de pintura</t>
  </si>
  <si>
    <t>40161525-Contenedores para filtros</t>
  </si>
  <si>
    <t>40161526-Retenedores o accesorios para filtros</t>
  </si>
  <si>
    <t>40161527-Kits de reparación de filtros</t>
  </si>
  <si>
    <t>40161528-Filtros de arena</t>
  </si>
  <si>
    <t>40161529-Filtros de tubo</t>
  </si>
  <si>
    <t>40161530-Filtros de cabina de aire</t>
  </si>
  <si>
    <t>40161531-Ensamblaje de filtros</t>
  </si>
  <si>
    <t>40161532-Malla para filtros</t>
  </si>
  <si>
    <t>40161533-Filtros para desechos sólidos</t>
  </si>
  <si>
    <t>40161601-Neutralizador (depurador) de aire</t>
  </si>
  <si>
    <t>40161602-Limpiadores de aire</t>
  </si>
  <si>
    <t>40161603-Máquinas limpiadoras de tubos y tuberías</t>
  </si>
  <si>
    <t>40161604-Regenerador de aceite</t>
  </si>
  <si>
    <t>40161605-Torre desodorizante</t>
  </si>
  <si>
    <t>40161606-Generador de ozono para limpiar el aire</t>
  </si>
  <si>
    <t>40161607-Sistema para desulfurar el gas de combustión</t>
  </si>
  <si>
    <t>40161608-Esterilizador de aire</t>
  </si>
  <si>
    <t>40161701-Centrífugas</t>
  </si>
  <si>
    <t>40161702-Lavador húmedo</t>
  </si>
  <si>
    <t>40161703-Eliminadores de niebla</t>
  </si>
  <si>
    <t>40161704-Hidrociclones</t>
  </si>
  <si>
    <t>40161705-Tamiz separador de partículas líquidas</t>
  </si>
  <si>
    <t>40161801-Medios de textiles metálicos</t>
  </si>
  <si>
    <t>40161802-Fieltros prensados</t>
  </si>
  <si>
    <t>40161803-Papeles filtrantes</t>
  </si>
  <si>
    <t>40161804-Ayudas filtrantes</t>
  </si>
  <si>
    <t>40161805-Paño filtrante</t>
  </si>
  <si>
    <t>40161806-Malla filtrante</t>
  </si>
  <si>
    <t>40161807-Elemento (dispositivo poroso) filtrante</t>
  </si>
  <si>
    <t>40161808-Medio biológico filtrante</t>
  </si>
  <si>
    <t>40161809-Cartucho filtrante</t>
  </si>
  <si>
    <t>40171501-Tubo de acero al carbono soldado para uso comercial</t>
  </si>
  <si>
    <t>40171502-Tubo de acero al carbono sin uniones para uso comercial</t>
  </si>
  <si>
    <t>40171503-Tubo de hierro dúctil para uso comercial</t>
  </si>
  <si>
    <t>40171504-Tubo de aleación de alto níquel para uso comercial</t>
  </si>
  <si>
    <t>40171505-Tubo de acero de alto rendimiento para uso comercial</t>
  </si>
  <si>
    <t>40171506-Tubo de aleación ferrosa para uso comercial</t>
  </si>
  <si>
    <t>40171507-Tubo de aluminio para uso comercial</t>
  </si>
  <si>
    <t>40171508-Tubo de latón para uso comercial</t>
  </si>
  <si>
    <t>40171509-Tubo de bronce para uso comercial</t>
  </si>
  <si>
    <t>40171510-Tubo de concreto para uso comercial</t>
  </si>
  <si>
    <t>40171511-Tubo de cobre para uso comercial</t>
  </si>
  <si>
    <t>40171512-Tubo de hierro forjado para uso comercial</t>
  </si>
  <si>
    <t>40171513-Concentrador de tubo de hierro forjado ensamblado para uso comercial</t>
  </si>
  <si>
    <t>40171514-Tubo de plomo para uso comercial</t>
  </si>
  <si>
    <t>40171515-Tubo de magnesio para uso comercial</t>
  </si>
  <si>
    <t>40171516-Tubo no ferroso para uso comercial</t>
  </si>
  <si>
    <t>40171517-Tubo pvc para uso comercial</t>
  </si>
  <si>
    <t>40171518-Tubo cpvc para uso comercial</t>
  </si>
  <si>
    <t>40171519-Tubo abs para uso comercial</t>
  </si>
  <si>
    <t>40171520-Tubo hdpe para uso comercial</t>
  </si>
  <si>
    <t>40171521-Tubo de acero inoxidable soldado para uso comercial</t>
  </si>
  <si>
    <t>40171522-Tubo de acero inoxidable sin uniones para uso comercial</t>
  </si>
  <si>
    <t>40171523-Tubo de latón para uso comercial</t>
  </si>
  <si>
    <t>40171524-Tubo de titanio para uso comercial</t>
  </si>
  <si>
    <t>40171525-Tubo de zinc para uso comercial</t>
  </si>
  <si>
    <t>40171526-Tubo de vidrio para uso comercial</t>
  </si>
  <si>
    <t>40171527-Tubo galvanizado corrugado soldado para uso comercial</t>
  </si>
  <si>
    <t>40171601-Tubo de acero al carbono soldado para uso industrial</t>
  </si>
  <si>
    <t>40171602-Tubo de acero al carbono sin uniones para uso industrial</t>
  </si>
  <si>
    <t>40171603-Tubo de hierro dúctil para uso industrial</t>
  </si>
  <si>
    <t>40171604-Tubo de aleación de alto níquel para uso industrial</t>
  </si>
  <si>
    <t>40171605-Tubo de acero de alto rendimiento para uso industrial</t>
  </si>
  <si>
    <t>40171606-Tubo de aleación ferrosa para uso industrial</t>
  </si>
  <si>
    <t>40171607-Tubo de aluminio para uso industrial</t>
  </si>
  <si>
    <t>40171608-Tubo de latón para uso industrial</t>
  </si>
  <si>
    <t>40171609-Tubo de bronce para uso industrial</t>
  </si>
  <si>
    <t>40171610-Tubo de concreto para uso industrial</t>
  </si>
  <si>
    <t>40171611-Tubo de cobre para uso industrial</t>
  </si>
  <si>
    <t xml:space="preserve">40171612-Tubo de hierro forjado para uso industrial </t>
  </si>
  <si>
    <t>40171613-Concentrador de tubo de hierro forjado ensamblado para uso industrial</t>
  </si>
  <si>
    <t>40171614-Tubo de plomo para uso industrial</t>
  </si>
  <si>
    <t>40171615-Tubo de magnesio para uso industrial</t>
  </si>
  <si>
    <t>40171616-Tubo no ferroso para uso industrial</t>
  </si>
  <si>
    <t>40171617-Tubo pvc para uso industrial</t>
  </si>
  <si>
    <t>40171618-Tubo cpvc para uso industrial</t>
  </si>
  <si>
    <t>40171619-Tubo abs para uso industrial</t>
  </si>
  <si>
    <t>40171620-Tubo hdpe para uso industrial</t>
  </si>
  <si>
    <t>40171621-Tubo de acero inoxidable soldado para uso industrial</t>
  </si>
  <si>
    <t>40171622-Tubo de acero inoxidable sin uniones para uso industrial</t>
  </si>
  <si>
    <t>40171623-Tubo de latón para uso industrial</t>
  </si>
  <si>
    <t>40171624-Tubo de titanio para uso industrial</t>
  </si>
  <si>
    <t>40171625-Tubo de zinc para uso industrial</t>
  </si>
  <si>
    <t>40171626-Tubo de vidrio para uso industrial</t>
  </si>
  <si>
    <t>40171701-Adaptador de tubo de latón</t>
  </si>
  <si>
    <t>40171702-Adaptador de tubo de acero al carbono</t>
  </si>
  <si>
    <t>40171703-Adaptador de tubo de hierro forjado</t>
  </si>
  <si>
    <t>40171704-Adaptador de tubo de hierro dúctil</t>
  </si>
  <si>
    <t>40171705-Adaptador de tubo de acero forjado</t>
  </si>
  <si>
    <t>40171706-Adaptador de tubo de hierro maleable</t>
  </si>
  <si>
    <t>40171707-Adaptador de tubo de acero inoxidable</t>
  </si>
  <si>
    <t>40171708-Adaptador de tubo plástico pvc</t>
  </si>
  <si>
    <t>40171709-Adaptador de tubo plástico cpvc</t>
  </si>
  <si>
    <t>40171710-Adaptador de tubo plástico abs</t>
  </si>
  <si>
    <t>40171711-Adaptador de tubo plástico hdpe</t>
  </si>
  <si>
    <t>40171801-Anillo frontal de ángulo de tubo de acero al carbono</t>
  </si>
  <si>
    <t>40171802-Anillo frontal de ángulo de tubo de acero forjado</t>
  </si>
  <si>
    <t>40171803-Anillo frontal de ángulo de tubo de acero inoxidable</t>
  </si>
  <si>
    <t>40171901-Brida de respaldo para tubos de acero al carbono</t>
  </si>
  <si>
    <t>40171902-Brida de respaldo para tubos de acero forjado</t>
  </si>
  <si>
    <t>40171903-Brida de respaldo para tubos de acero inoxidable</t>
  </si>
  <si>
    <t>40171904-Brida de respaldo para tubos de hierro dúctil</t>
  </si>
  <si>
    <t>40171905-Brida de respaldo para tubos de cobre</t>
  </si>
  <si>
    <t>40172001-Deflectores para tubos de latón</t>
  </si>
  <si>
    <t>40172002-Deflectores para tubos de hierro dúctil</t>
  </si>
  <si>
    <t>40172003-Deflectores para tubos de acero forjado</t>
  </si>
  <si>
    <t>40172004-Deflectores para tubos de acero inoxidable</t>
  </si>
  <si>
    <t>40172005-Deflectores para tubos de plástico pvc</t>
  </si>
  <si>
    <t>40172006-Deflectores para tubos de plástico cpvc</t>
  </si>
  <si>
    <t>40172007-Deflectores para tubos de plástico abs</t>
  </si>
  <si>
    <t>40172008-Deflectores para tubos de plástico hdpe</t>
  </si>
  <si>
    <t>40172101-Codos para tubos de hierro forjado</t>
  </si>
  <si>
    <t>40172102-Codos para tubos de hierro maleable</t>
  </si>
  <si>
    <t>40172103-Codos para tubos de cobre</t>
  </si>
  <si>
    <t xml:space="preserve">40172201-Bridas ciegas para tubos de acero al carbono </t>
  </si>
  <si>
    <t>40172202-Bridas ciegas para tubos de hierro forjado</t>
  </si>
  <si>
    <t>40172203-Bridas ciegas para tubos de hierro dúctil</t>
  </si>
  <si>
    <t>40172204-Bridas ciegas para tubos de acero forjado</t>
  </si>
  <si>
    <t>40172205-Bridas ciegas para tubos de acero inoxidable</t>
  </si>
  <si>
    <t>40172206-Bridas ciegas para tubos de cobre</t>
  </si>
  <si>
    <t>40172301-Casquillos para tubos de latón</t>
  </si>
  <si>
    <t>40172302-Casquillos para tubos de acero al carbono</t>
  </si>
  <si>
    <t>40172303-Casquillos para tubos de hierro forjado</t>
  </si>
  <si>
    <t>40172304-Casquillos para tubos de hierro dúctil</t>
  </si>
  <si>
    <t>40172305-Casquillos para tubos de acero forjado</t>
  </si>
  <si>
    <t>40172306-Casquillos para tubos de hierro maleable</t>
  </si>
  <si>
    <t>40172307-Casquillos para tubos de acero inoxidable</t>
  </si>
  <si>
    <t>40172308-Casquillos para tubos de plástico pvc</t>
  </si>
  <si>
    <t>40172309-Casquillos para tubos de plástico cpvc</t>
  </si>
  <si>
    <t>40172310-Casquillos para tubos de plástico abs</t>
  </si>
  <si>
    <t>40172311-Casquillos para tubos de plástico hdpe</t>
  </si>
  <si>
    <t>40172312-Casquillos para tubos de cobre</t>
  </si>
  <si>
    <t>40172313-Casquillos para tubos de caucho</t>
  </si>
  <si>
    <t>40172401-Tapa de tubo de latón</t>
  </si>
  <si>
    <t>40172402-Tapa de tubo de acero al carbono</t>
  </si>
  <si>
    <t>40172403-Tapa de tubo de hierro forjado</t>
  </si>
  <si>
    <t>40172404-Tapa de tubo de hierro dúctil</t>
  </si>
  <si>
    <t>40172405-Tapa de tubo de acero forjado</t>
  </si>
  <si>
    <t>40172406-Tapa de tubo de hierro maleable</t>
  </si>
  <si>
    <t>40172407-Tapa de tubo de acero inoxidable</t>
  </si>
  <si>
    <t>40172408-Tapa de tubo de plástico pvc</t>
  </si>
  <si>
    <t>40172409-Tapa de tubo de plástico cpvc</t>
  </si>
  <si>
    <t>40172410-Tapa de tubo de plástico abs</t>
  </si>
  <si>
    <t>40172411-Tapa de tubo de plástico hdpe</t>
  </si>
  <si>
    <t>40172412-Tapa de tubo de cobre</t>
  </si>
  <si>
    <t>40172413-Tapa de tubo de caucho</t>
  </si>
  <si>
    <t>40172501-Conector de tubo de latón</t>
  </si>
  <si>
    <t>40172502-Conector de tubo de acero al carbono</t>
  </si>
  <si>
    <t>40172503-Conector de tubo de hierro forjado</t>
  </si>
  <si>
    <t>40172504-Conector de tubo de hierro dúctil</t>
  </si>
  <si>
    <t>40172505-Conector de tubo de acero forjado</t>
  </si>
  <si>
    <t>40172506-Conector de tubo de hierro maleable</t>
  </si>
  <si>
    <t>40172507-Conector de tubo de acero inoxidable</t>
  </si>
  <si>
    <t>40172508-Conector de tubo de plástico pvc</t>
  </si>
  <si>
    <t>40172509-Conector de tubo de plástico cpvc</t>
  </si>
  <si>
    <t>40172510-Conector de tubo de plástico abs</t>
  </si>
  <si>
    <t>40172511-Conector de tubo de plástico hdpe</t>
  </si>
  <si>
    <t>40172512-Conector de tubo de plástico vidrio reforzado termoestable</t>
  </si>
  <si>
    <t>40172513-Conector de tubo flexible</t>
  </si>
  <si>
    <t>40172514-Conector de tubo pre aislado</t>
  </si>
  <si>
    <t>40172515-Conector de tubo de poli butileno</t>
  </si>
  <si>
    <t>40172516-Conector de tubo de polietileno</t>
  </si>
  <si>
    <t>40172517-Conector de tubo de polipropileno</t>
  </si>
  <si>
    <t>40172518-Conector de tubo de acero revestido</t>
  </si>
  <si>
    <t>40172519-Conector de tubo de aleación de aluminio y de aluminio</t>
  </si>
  <si>
    <t xml:space="preserve">40172520-Conector de tubo de clorhidrato de polivinilo rígido </t>
  </si>
  <si>
    <t>40172521-Conector de tubo de cobre y de aleación de cobre</t>
  </si>
  <si>
    <t>40172522-Uniones de tubo flexible</t>
  </si>
  <si>
    <t xml:space="preserve">40172601-Acoples de tubos de latón </t>
  </si>
  <si>
    <t>40172602-Acoples de tubos de acero al carbono</t>
  </si>
  <si>
    <t>40172603-Acoples de tubos de hierro forjado</t>
  </si>
  <si>
    <t>40172604-Acoples de tubos de hierro dúctil</t>
  </si>
  <si>
    <t>40172605-Acoples de tubos de acero forjado</t>
  </si>
  <si>
    <t>40172606-Acoples de tubos de hierro maleable</t>
  </si>
  <si>
    <t>40172607-Acoples de tubos de acero inoxidable</t>
  </si>
  <si>
    <t>40172608-Acoples de tubos de plástico pvc</t>
  </si>
  <si>
    <t>40172609-Acoples de tubos de plástico cpvc</t>
  </si>
  <si>
    <t>40172610-Acoples de tubos abs</t>
  </si>
  <si>
    <t>40172611-Acoples de tubos de plástico hdpe</t>
  </si>
  <si>
    <t>40172612-Acoples de tubos de cobre</t>
  </si>
  <si>
    <t>40172701-Cruces de tubos de latón</t>
  </si>
  <si>
    <t>40172702-Cruces de tubos de acero al carbono</t>
  </si>
  <si>
    <t>40172703-Cruces de tubos de hierro forjado</t>
  </si>
  <si>
    <t>40172704-Cruces de tubos de hierro dúctil</t>
  </si>
  <si>
    <t>40172705-Cruces de tubos de acero forjado</t>
  </si>
  <si>
    <t>40172706-Cruces de tubos de hierro maleable</t>
  </si>
  <si>
    <t>40172707-Cruces de tubos de acero inoxidable</t>
  </si>
  <si>
    <t>40172708-Cruces de tubos de plástico pvc</t>
  </si>
  <si>
    <t>40172709-Cruces de tubos de plástico cpvc</t>
  </si>
  <si>
    <t>40172710-Cruces de tubos de plástico abs</t>
  </si>
  <si>
    <t>40172711-Cruces de tubos de plástico hdpe</t>
  </si>
  <si>
    <t>40172712-Cruces de tubos de cobre</t>
  </si>
  <si>
    <t>40172801-Codos para tubos de latón</t>
  </si>
  <si>
    <t>40172802-Codos para tubos de acero al carbono</t>
  </si>
  <si>
    <t>40172803-Codos para tubos de hierro forjado</t>
  </si>
  <si>
    <t>40172804-Codos para tubos de hierro dúctil</t>
  </si>
  <si>
    <t>40172805-Codos para tubos de acero forjado</t>
  </si>
  <si>
    <t>40172806-Codos para tubos de hierro maleable</t>
  </si>
  <si>
    <t>40172807-Codos para tubos de acero inoxidable</t>
  </si>
  <si>
    <t>40172808-Codos para tubos de plástico pvc</t>
  </si>
  <si>
    <t>40172809-Codos para tubos de plástico cpvc</t>
  </si>
  <si>
    <t>40172810-Codos para tubos de plástico abs</t>
  </si>
  <si>
    <t>40172811-Codos para tubos de plástico hdpe</t>
  </si>
  <si>
    <t>40172812-Codos para tubos de cobre</t>
  </si>
  <si>
    <t>40172901-Uniones de extensión para tubos de acero al carbono</t>
  </si>
  <si>
    <t>40172902-Uniones de extensión para tubos de hierro forjado</t>
  </si>
  <si>
    <t>40172903-Uniones de extensión para tubos de hierro dúctil</t>
  </si>
  <si>
    <t>40172904-Uniones de extensión para tubos de acero forjado</t>
  </si>
  <si>
    <t>40172905-Uniones de extensión para tubos de acero inoxidable</t>
  </si>
  <si>
    <t>40172906-Uniones de extensión para tubos de plástico pvc</t>
  </si>
  <si>
    <t>40172907-Uniones de extensión para tubos de plástico cpvc</t>
  </si>
  <si>
    <t>40172908-Uniones de extensión para tubos de plástico abs</t>
  </si>
  <si>
    <t>40172909-Uniones de extensión para tubos de plástico hdpe</t>
  </si>
  <si>
    <t>40172910-Uniones de extensión para tubos de caucho</t>
  </si>
  <si>
    <t>40172911-Uniones de extensión para tubos de cobre</t>
  </si>
  <si>
    <t xml:space="preserve">40173001-Semiacoplamientos para tubos de latón </t>
  </si>
  <si>
    <t>40173002-Semiacoplamientos para tubos de acero al carbono</t>
  </si>
  <si>
    <t>40173003-Semiacoplamientos para tubos de acero forjado</t>
  </si>
  <si>
    <t>40173004-Semiacoplamientos para tubos de hierro maleable</t>
  </si>
  <si>
    <t>40173005-Semiacoplamientos para tubos de acero inoxidable</t>
  </si>
  <si>
    <t>40173006-Semiacoplamientos para tubos de plástico pvc</t>
  </si>
  <si>
    <t>40173007-Semiacoplamientos para tubos de plástico cpvc</t>
  </si>
  <si>
    <t>40173008-Semiacoplamientos para tubos de plástico abs</t>
  </si>
  <si>
    <t>40173009-Semiacoplamientos para tubos de plástico hdpe</t>
  </si>
  <si>
    <t xml:space="preserve">40173101-Brida de junta de empalme para tubos de acero al carbono </t>
  </si>
  <si>
    <t>40173102-Brida de junta de empalme para tubos de acero forjado</t>
  </si>
  <si>
    <t>40173103-Brida de junta de empalme para tubos de acero inoxidable</t>
  </si>
  <si>
    <t>40173104-Brida de junta de empalme para tubos de cobre</t>
  </si>
  <si>
    <t xml:space="preserve">40173201-Bridas cuello largas para soldar para tubos de acero al carbono  </t>
  </si>
  <si>
    <t>40173202-Bridas cuello largas para soldar para tubos de acero forjado</t>
  </si>
  <si>
    <t>40173203-Bridas cuello largas para soldar para tubos de acero inoxidable</t>
  </si>
  <si>
    <t xml:space="preserve">40173301-Boquillas para tubos de latón </t>
  </si>
  <si>
    <t>40173302-Boquillas para tubos de acero al carbono</t>
  </si>
  <si>
    <t>40173303-Boquillas para tubos de acero inoxidable</t>
  </si>
  <si>
    <t>40173304-Boquillas para tubos de plástico pvc</t>
  </si>
  <si>
    <t>40173305-Boquillas para tubos de plástico cpvc</t>
  </si>
  <si>
    <t>40173306-Boquillas para tubos de plástico abs</t>
  </si>
  <si>
    <t>40173307-Boquillas para tubos de plástico hdpe</t>
  </si>
  <si>
    <t xml:space="preserve">40173401-Bridas de plato para tubos de latón </t>
  </si>
  <si>
    <t>40173402-Bridas de plato para tubos de acero al carbono</t>
  </si>
  <si>
    <t>40173403-Bridas de plato para tubos de hierro forjado</t>
  </si>
  <si>
    <t>40173404-Bridas de plato para tubos de hierro dúctil</t>
  </si>
  <si>
    <t>40173405-Bridas de plato para tubos de hierro maleable</t>
  </si>
  <si>
    <t>40173406-Bridas de plato para tubos de acero inoxidable</t>
  </si>
  <si>
    <t>40173407-Bridas de plato para tubos de plástico abs</t>
  </si>
  <si>
    <t>40173408-Bridas de plato para tubos de plástico pvc</t>
  </si>
  <si>
    <t>40173409-Bridas de plato para tubos de cobre</t>
  </si>
  <si>
    <t xml:space="preserve">40173501-Tapones para tubos de latón </t>
  </si>
  <si>
    <t>40173502-Tapones para tubos de acero al carbono</t>
  </si>
  <si>
    <t>40173503-Tapones para tubos de hierro forjado</t>
  </si>
  <si>
    <t>40173504-Tapones para tubos de hierro dúctil</t>
  </si>
  <si>
    <t>40173505-Tapones para tubos de acero forjado</t>
  </si>
  <si>
    <t>40173506-Tapones para tubos de hierro maleable</t>
  </si>
  <si>
    <t>40173507-Tapones para tubos de acero inoxidable</t>
  </si>
  <si>
    <t>40173508-Tapones para tubos de plástico pvc</t>
  </si>
  <si>
    <t>40173509-Tapones para tubos de plástico cpvc</t>
  </si>
  <si>
    <t>40173510-Tapones para tubos de plástico abs</t>
  </si>
  <si>
    <t>40173511-Tapones para tubos de plástico hdpe</t>
  </si>
  <si>
    <t>40173512-Tapones para tubos de cobre</t>
  </si>
  <si>
    <t>40173513-Tapones para tubos de caucho</t>
  </si>
  <si>
    <t xml:space="preserve">40173601-Acoplamiento reductor para tubos de latón </t>
  </si>
  <si>
    <t>40173602-Acoplamiento reductor para tubos de acero al carbono</t>
  </si>
  <si>
    <t>40173603-Acoplamiento reductor para tubos de hierro forjado</t>
  </si>
  <si>
    <t>40173604-Acoplamiento reductor para tubos de hierro dúctil</t>
  </si>
  <si>
    <t>40173605-Acoplamiento reductor para tubos de acero forjado</t>
  </si>
  <si>
    <t>40173606-Acoplamiento reductor para tubos de hierro maleable</t>
  </si>
  <si>
    <t>40173607-Acoplamiento reductor para tubos de acero inoxidable</t>
  </si>
  <si>
    <t>40173608-Acoplamiento reductor para tubos de plástico pvc</t>
  </si>
  <si>
    <t>40173609-Acoplamiento reductor para tubos de plástico cpvc</t>
  </si>
  <si>
    <t>40173610-Acoplamiento reductor para tubos de plástico abs</t>
  </si>
  <si>
    <t>40173611-Acoplamiento reductor para tubos de plástico hdpe</t>
  </si>
  <si>
    <t>40173612-Acoplamiento reductor para tubos de caucho</t>
  </si>
  <si>
    <t>40173613-Acoplamiento reductor para tubos de cobre</t>
  </si>
  <si>
    <t xml:space="preserve">40173701-Brida reductora para tubos de latón </t>
  </si>
  <si>
    <t>40173702-Brida reductora para tubos de hierro forjado</t>
  </si>
  <si>
    <t>40173703-Brida reductora para tubos de hierro dúctil</t>
  </si>
  <si>
    <t>40173704-Brida reductora para tubos de acero forjado</t>
  </si>
  <si>
    <t>40173705-Brida reductora para tubos de hierro maleable</t>
  </si>
  <si>
    <t>40173706-Brida reductora para tubos de acero inoxidable</t>
  </si>
  <si>
    <t>40173707-Brida reductora para tubos de plástico pvc</t>
  </si>
  <si>
    <t>40173708-Brida reductora para tubos de plástico cpvc</t>
  </si>
  <si>
    <t>40173709-Brida reductora para tubos de plástico abs</t>
  </si>
  <si>
    <t>40173710-Brida reductora para tubos de plástico hdpe</t>
  </si>
  <si>
    <t>40173711-Brida reductora para tubos de cobre</t>
  </si>
  <si>
    <t>40173801-Abrazadera de reparación para tubos de hierro forjado</t>
  </si>
  <si>
    <t>40173802-Abrazadera de reparación para tubos de hierro dúctil</t>
  </si>
  <si>
    <t>40173803-Abrazadera de reparación para tubos de acero forjado</t>
  </si>
  <si>
    <t>40173804-Abrazadera de reparación para tubos de acero inoxidable</t>
  </si>
  <si>
    <t>40173805-Abrazadera de reparación para tubos de plástico pvc</t>
  </si>
  <si>
    <t>40173806-Abrazadera de reparación para tubos de plástico cpvc</t>
  </si>
  <si>
    <t>40173807-Abrazadera de reparación para tubos de plástico abs</t>
  </si>
  <si>
    <t>40173808-Abrazadera de reparación para tubos de plástico hdpe</t>
  </si>
  <si>
    <t xml:space="preserve">40173901-Disco de ruptura para tubos de acero al carbono </t>
  </si>
  <si>
    <t>40173902-Disco de ruptura para tubos de hierro forjado</t>
  </si>
  <si>
    <t>40173903-Disco de ruptura para tubos de hierro dúctil</t>
  </si>
  <si>
    <t>40173904-Disco de ruptura para tubos de acero forjado</t>
  </si>
  <si>
    <t>40173905-Disco de ruptura para tubos de hierro maleable</t>
  </si>
  <si>
    <t>40173906-Disco de ruptura para tubos de acero inoxidable</t>
  </si>
  <si>
    <t>40173907-Disco de ruptura para tubos de plástico pvc</t>
  </si>
  <si>
    <t>40173908-Disco de ruptura para tubos de plástico cpvc</t>
  </si>
  <si>
    <t>40173909-Disco de ruptura para tubos de plástico abs</t>
  </si>
  <si>
    <t>40173910-Disco de ruptura para tubos de plástico hdpe</t>
  </si>
  <si>
    <t xml:space="preserve">40174001-Brida deslizante para tubos de latón </t>
  </si>
  <si>
    <t>40174002-Brida deslizante para tubos de acero al carbono</t>
  </si>
  <si>
    <t>40174003-Brida deslizante para tubos de hierro forjado</t>
  </si>
  <si>
    <t>40174004-Brida deslizante para tubos de hierro dúctil</t>
  </si>
  <si>
    <t>40174005-Brida deslizante para tubos de acero forjado</t>
  </si>
  <si>
    <t>40174006-Brida deslizante para tubos de acero inoxidable</t>
  </si>
  <si>
    <t>40174007-Brida deslizante para tubos de cobre</t>
  </si>
  <si>
    <t xml:space="preserve">40174101-Brida encajada por soldadura para tubos de acero al carbono </t>
  </si>
  <si>
    <t>40174102-Brida encajada por soldadura para tubos de acero forjado</t>
  </si>
  <si>
    <t>40174103-Brida encajada por soldadura para tubos de acero inoxidable</t>
  </si>
  <si>
    <t>40174104-Brida encajada por soldadura para tubos de plástico pvc</t>
  </si>
  <si>
    <t>40174105-Brida encajada por soldadura para tubos de plástico cpvc</t>
  </si>
  <si>
    <t>40174106-Brida encajada por soldadura para tubos de plástico abs</t>
  </si>
  <si>
    <t>40174107-Brida encajada por soldadura para tubos de plástico hdpe</t>
  </si>
  <si>
    <t>40174108-Brida encajada por soldadura para tubos de cobre</t>
  </si>
  <si>
    <t xml:space="preserve">40174201-Sockolet para tubos de acero al carbono </t>
  </si>
  <si>
    <t>40174202-Sockolet para tubos de acero forjado</t>
  </si>
  <si>
    <t>40174203-Sockolet para tubos de acero inoxidable</t>
  </si>
  <si>
    <t xml:space="preserve">40174301-Espaciador para tubos de latón </t>
  </si>
  <si>
    <t>40174302-Espaciador para tubos de acero al carbono</t>
  </si>
  <si>
    <t>40174303-Espaciador para tubos de hierro forjado</t>
  </si>
  <si>
    <t>40174304-Espaciador para tubos de hierro dúctil</t>
  </si>
  <si>
    <t>40174305-Espaciador para tubos de acero forjado</t>
  </si>
  <si>
    <t>40174306-Espaciador para tubos de acero inoxidable</t>
  </si>
  <si>
    <t xml:space="preserve">40174307-Espaciador para tubos de plástico pvc  </t>
  </si>
  <si>
    <t>40174308-Espaciador para tubos de plástico cpvc</t>
  </si>
  <si>
    <t>40174309-Espaciador para tubos de plástico abs</t>
  </si>
  <si>
    <t>40174310-Espaciador para tubos de plástico hdpe</t>
  </si>
  <si>
    <t xml:space="preserve">40174401-Bridas ciegas para tubos de acero al carbono </t>
  </si>
  <si>
    <t>40174402-Bridas ciegas para tubos de acero forjado</t>
  </si>
  <si>
    <t>40174403-Bridas ciegas para tubos de acero forjado</t>
  </si>
  <si>
    <t>40174501-Pivotes o uniones rotativas para tubos de latón</t>
  </si>
  <si>
    <t>40174502-Pivotes o uniones rotativas para tubos de plástico pvc</t>
  </si>
  <si>
    <t>40174503-Pivotes o uniones rotativas para tubos de plástico cpvc</t>
  </si>
  <si>
    <t>40174504-Pivotes o uniones rotativas para tubos de plástico abs</t>
  </si>
  <si>
    <t>40174505-Pivotes o uniones rotativas para tubos de plástico hdpe</t>
  </si>
  <si>
    <t>40174506-Pivotes o uniones rotativas para tubos de cobre</t>
  </si>
  <si>
    <t>40174601-T para tubos de latón</t>
  </si>
  <si>
    <t>40174602-T para tubos de acero al carbono</t>
  </si>
  <si>
    <t>40174603-T para tubos de hierro forjado</t>
  </si>
  <si>
    <t>40174604-T para tubos de hierro dúctil</t>
  </si>
  <si>
    <t>40174605-T para tubos de acero forjado</t>
  </si>
  <si>
    <t>40174606-T para tubos de hierro maleable</t>
  </si>
  <si>
    <t>40174607-T para tubos de acero inoxidable</t>
  </si>
  <si>
    <t>40174608-T para tubos de plástico pvc</t>
  </si>
  <si>
    <t>40174609-T para tubos de plástico cpvc</t>
  </si>
  <si>
    <t>40174610-T para tubos de plástico abs</t>
  </si>
  <si>
    <t>40174611-T para tubos de plástico hdpe</t>
  </si>
  <si>
    <t>40174612-T para tubos de cobre</t>
  </si>
  <si>
    <t>40174701-Brida roscada para tubos de latón</t>
  </si>
  <si>
    <t>40174702-Brida roscada para tubos de acero al carbono</t>
  </si>
  <si>
    <t>40174703-Brida roscada para tubos de hierro forjado</t>
  </si>
  <si>
    <t>40174704-Brida roscada para tubos de hierro dúctil</t>
  </si>
  <si>
    <t>40174705-Brida roscada para tubos de acero forjado</t>
  </si>
  <si>
    <t>40174706-Brida roscada para tubos de hierro maleable</t>
  </si>
  <si>
    <t>40174707-Brida roscada para tubos de acero inoxidable</t>
  </si>
  <si>
    <t>40174708-Brida roscada para tubos de plástico pvc</t>
  </si>
  <si>
    <t>40174709-Brida roscada para tubos de plástico cpvc</t>
  </si>
  <si>
    <t>40174710-Brida roscada para tubos de plástico abs</t>
  </si>
  <si>
    <t>40174711-Brida roscada para tubos de plástico hdpe</t>
  </si>
  <si>
    <t xml:space="preserve">40174801-Bridas de inodoro para tubos de acero al carbono </t>
  </si>
  <si>
    <t>40174802-Bridas de inodoro para tubos de hierro forjado</t>
  </si>
  <si>
    <t>40174803-Bridas de inodoro para tubos de plástico pvc</t>
  </si>
  <si>
    <t>40174804-Bridas de inodoro para tubos de plástico cpvc</t>
  </si>
  <si>
    <t>40174805-Bridas de inodoro para tubos de plástico abs</t>
  </si>
  <si>
    <t>40174806-Bridas de inodoro para tubos de plástico hdpe</t>
  </si>
  <si>
    <t>40174807-Bridas de inodoro para tubos de latón</t>
  </si>
  <si>
    <t>40174808-Bridas de inodoro para tubos de cobre</t>
  </si>
  <si>
    <t>40174901-Uniones para tubos de latón</t>
  </si>
  <si>
    <t>40174902-Uniones para tubos de acero al carbono</t>
  </si>
  <si>
    <t>40174903-Uniones para tubos de hierro forjado</t>
  </si>
  <si>
    <t>40174904-Uniones para tubos de hierro dúctil</t>
  </si>
  <si>
    <t>40174905-Uniones para tubos de acero forjado</t>
  </si>
  <si>
    <t>40174906-Uniones para tubos de hierro maleable</t>
  </si>
  <si>
    <t>40174907-Uniones para tubos de acero inoxidable</t>
  </si>
  <si>
    <t>40174908-Uniones para tubos de plástico pvc</t>
  </si>
  <si>
    <t>40174909-Uniones para tubos de plástico cpvc</t>
  </si>
  <si>
    <t>40174910-Uniones para tubos de plástico abs</t>
  </si>
  <si>
    <t>40174911-Uniones para tubos de plástico hdpe</t>
  </si>
  <si>
    <t>40174912-Uniones para tubos de cobre</t>
  </si>
  <si>
    <t xml:space="preserve">40175001-Bridas cuello para tubos de acero al carbono </t>
  </si>
  <si>
    <t>40175002-Bridas cuello para tubos de acero forjado</t>
  </si>
  <si>
    <t>40175003-Bridas cuello para tubos de acero inoxidable</t>
  </si>
  <si>
    <t>40175101-Brida encajada por soldadura para tubos de acero al carbono</t>
  </si>
  <si>
    <t>40175102-Brida encajada por soldadura para tubos de acero forjado</t>
  </si>
  <si>
    <t>40175103-Brida encajada por soldadura para tubos de acero inoxidable</t>
  </si>
  <si>
    <t>40175201-Y de conexión para tubos de latón</t>
  </si>
  <si>
    <t>40175202-Y de conexión para tubos de acero al carbono</t>
  </si>
  <si>
    <t>40175203-Y de conexión para tubos de hierro forjado</t>
  </si>
  <si>
    <t>40175204-Y de conexión para tubos de hierro dúctil</t>
  </si>
  <si>
    <t>40175205-Y de conexión para tubos de acero forjado</t>
  </si>
  <si>
    <t>40175206-Y de conexión para tubos de hierro maleable</t>
  </si>
  <si>
    <t>40175207-Y de conexión para tubos de acero inoxidable</t>
  </si>
  <si>
    <t>40175208-Y de conexión para tubos de plástico pvc</t>
  </si>
  <si>
    <t>40175209-Y de conexión para tubos de plástico cpvc</t>
  </si>
  <si>
    <t>40175210-Y de conexión para tubos de plástico abs</t>
  </si>
  <si>
    <t>40175211-Y de conexión para tubos de plástico hdpe</t>
  </si>
  <si>
    <t>40175212-Y de conexión para tubos de cobre</t>
  </si>
  <si>
    <t>40175301-Bridas de amoniaco</t>
  </si>
  <si>
    <t>40175302-Bridas de orificio</t>
  </si>
  <si>
    <t>40175303-Salidas para ramas de tubería</t>
  </si>
  <si>
    <t>40175304-Cajas de conexión de tubos</t>
  </si>
  <si>
    <t>40175305-Insertos de tubos</t>
  </si>
  <si>
    <t>40175306-Laterales de tubos</t>
  </si>
  <si>
    <t>40175307-Sillas de tubos</t>
  </si>
  <si>
    <t>40175308-Remates de secciones de tuberías</t>
  </si>
  <si>
    <t>40175309-Bridas de paleta para tubos</t>
  </si>
  <si>
    <t>40181501-Tubo doblado de cobre soldado</t>
  </si>
  <si>
    <t>40181502-Tubo perforado de cobre soldado</t>
  </si>
  <si>
    <t>40181503-Tubo de remate final de cobre soldado</t>
  </si>
  <si>
    <t>40181504-Tubo multipuerto de cobre soldado</t>
  </si>
  <si>
    <t>40181505-Tubo biselado de cobre soldado</t>
  </si>
  <si>
    <t>40181506-Ensamblaje de tubos de cobre soldado</t>
  </si>
  <si>
    <t>40181601-Tubo doblado de latón soldada</t>
  </si>
  <si>
    <t>40181602-Tubo perforado de latón soldada</t>
  </si>
  <si>
    <t>40181603-Tubo de remate final de latón soldada</t>
  </si>
  <si>
    <t>40181604-Tubo multipuerto de latón soldada</t>
  </si>
  <si>
    <t>40181605-Tubo biselado de latón soldada</t>
  </si>
  <si>
    <t xml:space="preserve">40181606-Ensamblaje de tubos de latón soldada </t>
  </si>
  <si>
    <t>40181701-Tubo doblado de aluminio soldado</t>
  </si>
  <si>
    <t>40181702-Tubo perforado de aluminio soldado</t>
  </si>
  <si>
    <t>40181703-Tubo de remate final de aluminio soldado</t>
  </si>
  <si>
    <t>40181704-Tubo multipuerto de aluminio soldado</t>
  </si>
  <si>
    <t>40181705-Tubo biselado de aluminio soldado</t>
  </si>
  <si>
    <t xml:space="preserve">40181706-Ensamblaje de tubos de aluminio soldado </t>
  </si>
  <si>
    <t>40181801-Tubo doblado de acero soldado</t>
  </si>
  <si>
    <t>40181802-Tubo perforado de acero soldado</t>
  </si>
  <si>
    <t>40181803-Tubo de remate final de acero soldado</t>
  </si>
  <si>
    <t>40181804-Tubo multipuerto de acero soldado</t>
  </si>
  <si>
    <t>40181805-Tubo biselado de acero soldado</t>
  </si>
  <si>
    <t xml:space="preserve">40181806-Ensamblaje de tubos de acero soldado </t>
  </si>
  <si>
    <t>40181901-Tubo doblado de acero inoxidable soldado</t>
  </si>
  <si>
    <t>40181902-Tubo perforado de acero inoxidable soldado</t>
  </si>
  <si>
    <t>40181903-Tubo de remate final de acero inoxidable soldado</t>
  </si>
  <si>
    <t>40181904-Tubo multipuerto de acero inoxidable soldado</t>
  </si>
  <si>
    <t>40181905-Tubo biselado de acero inoxidable soldado</t>
  </si>
  <si>
    <t xml:space="preserve">40181906-Ensamblaje de tubos de acero inoxidable soldado </t>
  </si>
  <si>
    <t>40182001-Tubo doblado de cobre sin uniones</t>
  </si>
  <si>
    <t>40182002-Tubo perforado de cobre sin uniones</t>
  </si>
  <si>
    <t>40182003-Tubo de remate final de cobre sin uniones</t>
  </si>
  <si>
    <t>40182004-Tubo multipuerto de cobre sin uniones</t>
  </si>
  <si>
    <t>40182005-Tubo biselado de cobre sin uniones</t>
  </si>
  <si>
    <t xml:space="preserve">40182006-Ensamblaje de tubos de cobre sin uniones </t>
  </si>
  <si>
    <t>40182101-Tubo doblado de latón sin uniones</t>
  </si>
  <si>
    <t>40182102-Tubo perforado de latón sin uniones</t>
  </si>
  <si>
    <t>40182103-Tubo de remate final de latón sin uniones</t>
  </si>
  <si>
    <t>40182104-Tubo multipuerto de latón sin uniones</t>
  </si>
  <si>
    <t>40182105-Tubo biselado de latón sin uniones</t>
  </si>
  <si>
    <t xml:space="preserve">40182106-Ensamblaje de tubos de latón sin uniones </t>
  </si>
  <si>
    <t>40182201-Tubo doblado de aluminio sin uniones</t>
  </si>
  <si>
    <t>40182202-Tubo perforado de aluminio sin uniones</t>
  </si>
  <si>
    <t>40182203-Tubo de remate final de aluminio sin uniones</t>
  </si>
  <si>
    <t>40182204-Tubo multipuerto de aluminio sin uniones</t>
  </si>
  <si>
    <t>40182205-Tubo biselado de aluminio sin uniones</t>
  </si>
  <si>
    <t xml:space="preserve">40182206-Ensamblaje de tubos de aluminio sin uniones </t>
  </si>
  <si>
    <t>40182301-Tubo doblado de acero sin uniones</t>
  </si>
  <si>
    <t>40182302-Tubo perforado de acero sin uniones</t>
  </si>
  <si>
    <t>40182303-Tubo de remate final de acero sin uniones</t>
  </si>
  <si>
    <t>40182304-Tubo multipuerto de acero sin uniones</t>
  </si>
  <si>
    <t>40182305-Tubo biselado de acero sin uniones</t>
  </si>
  <si>
    <t xml:space="preserve">40182306-Ensamblaje de tubos de acero sin uniones </t>
  </si>
  <si>
    <t>40182401-Tubo doblado de acero inoxidable sin uniones</t>
  </si>
  <si>
    <t>40182402-Tubo perforado de acero inoxidable sin uniones</t>
  </si>
  <si>
    <t>40182403-Tubo de remate final de acero inoxidable sin uniones</t>
  </si>
  <si>
    <t>40182404-Tubo multipuerto de acero inoxidable sin uniones</t>
  </si>
  <si>
    <t>40182405-Tubo biselado de acero inoxidable sin uniones</t>
  </si>
  <si>
    <t xml:space="preserve">40182406-Ensamblaje de tubos de acero inoxidable sin uniones </t>
  </si>
  <si>
    <t>40182501-Tubo doblado de cobre extruido</t>
  </si>
  <si>
    <t>40182502-Tubo perforado de cobre extruido</t>
  </si>
  <si>
    <t>40182503-Tubo de remate final de cobre extruido</t>
  </si>
  <si>
    <t>40182504-Tubo multipuerto de cobre extruido</t>
  </si>
  <si>
    <t>40182505-Tubo biselado de cobre extruido</t>
  </si>
  <si>
    <t xml:space="preserve">40182506-Ensamblaje de tubos de cobre extruido </t>
  </si>
  <si>
    <t>40182601-Tubo doblado de latón extruida</t>
  </si>
  <si>
    <t>40182602-Tubo perforado de latón extruida</t>
  </si>
  <si>
    <t>40182603-Tubo de remate final de latón extruida</t>
  </si>
  <si>
    <t>40182604-Tubo multipuerto de latón extruida</t>
  </si>
  <si>
    <t>40182605-Tubo biselado de latón extruida</t>
  </si>
  <si>
    <t xml:space="preserve">40182606-Ensamblaje de tubos de latón extruida </t>
  </si>
  <si>
    <t>40182701-Tubo doblado de aluminio extruido</t>
  </si>
  <si>
    <t>40182702-Tubo perforado de aluminio extruido</t>
  </si>
  <si>
    <t>40182703-Tubo de remate final de aluminio extruido</t>
  </si>
  <si>
    <t>40182704-Tubo multipuerto de aluminio extruido</t>
  </si>
  <si>
    <t>40182705-Tubo biselado de aluminio extruido</t>
  </si>
  <si>
    <t xml:space="preserve">40182706-Ensamblaje de tubos de aluminio extruido </t>
  </si>
  <si>
    <t>40182707-Tubería cubierta de aluminio extruido</t>
  </si>
  <si>
    <t>40182801-Tubo doblado de acero extruido</t>
  </si>
  <si>
    <t>40182802-Tubo perforado de acero extruido</t>
  </si>
  <si>
    <t>40182803-Tubo de remate final de acero extruido</t>
  </si>
  <si>
    <t>40182804-Tubo multipuerto de acero extruido</t>
  </si>
  <si>
    <t>40182805-Tubo biselado de acero extruido</t>
  </si>
  <si>
    <t xml:space="preserve">40182806-Ensamblaje de tubos de acero extruido </t>
  </si>
  <si>
    <t>40182901-Tubo doblado de acero inoxidable extruido</t>
  </si>
  <si>
    <t>40182902-Tubo perforado de acero inoxidable extruido</t>
  </si>
  <si>
    <t>40182903-Tubo de remate final de acero inoxidable extruido</t>
  </si>
  <si>
    <t>40182904-Tubo multipuerto de acero inoxidable extruido</t>
  </si>
  <si>
    <t>40182905-Tubo biselado de acero inoxidable extruido</t>
  </si>
  <si>
    <t xml:space="preserve">40182906-Ensamblaje de tubos de acero inoxidable extruido </t>
  </si>
  <si>
    <t>40183001-Tubería de caucho</t>
  </si>
  <si>
    <t>40183002-Tubería de plástico pvc</t>
  </si>
  <si>
    <t>40183003-Tubería de plástico cpvc</t>
  </si>
  <si>
    <t>40183004-Tubería de plástico hdpe</t>
  </si>
  <si>
    <t>40183005-Tubería de caucho de baja presión</t>
  </si>
  <si>
    <t>40183006-Tubería termo contraíble</t>
  </si>
  <si>
    <t>40183007-Tubería de espuma de caucho</t>
  </si>
  <si>
    <t>40183008-Tubería de poliuretano pur</t>
  </si>
  <si>
    <t>40183009-Tubería de manga trenzada</t>
  </si>
  <si>
    <t>40183010-Tubería de alta presión con ensamblaje</t>
  </si>
  <si>
    <t>40183101-Codo de tubo</t>
  </si>
  <si>
    <t>40183102-“t” de tubo</t>
  </si>
  <si>
    <t>40183103-Unión de tubo</t>
  </si>
  <si>
    <t>40183104-Tapón de tubo</t>
  </si>
  <si>
    <t>40183105-Boquilla de tubo</t>
  </si>
  <si>
    <t>40183106-Pistón de tubo</t>
  </si>
  <si>
    <t>40183107-Acople de tubo</t>
  </si>
  <si>
    <t>40183108-Casquillo de tubo</t>
  </si>
  <si>
    <t>40183109-Adaptador de tubo</t>
  </si>
  <si>
    <t>40183110-Conector de tubo</t>
  </si>
  <si>
    <t>40183111-Cruz de tubo</t>
  </si>
  <si>
    <t>40183112-Reductor de tubo</t>
  </si>
  <si>
    <t>41101502-Bolsas “stomachers”</t>
  </si>
  <si>
    <t>41101503-Rociadores de laboratorio</t>
  </si>
  <si>
    <t>41101504-Homogeneizadores</t>
  </si>
  <si>
    <t>41101505-Celdas de presión francesas</t>
  </si>
  <si>
    <t>41101515-Latas medidoras de líquido</t>
  </si>
  <si>
    <t>41101516-Homogeneizadores dobles</t>
  </si>
  <si>
    <t>41101518-Mezcladores o emulsificadores de laboratorio</t>
  </si>
  <si>
    <t>41101701-Molinos de laboratorio</t>
  </si>
  <si>
    <t>41101702-Pilones y morteros</t>
  </si>
  <si>
    <t>41101703-Moledoras de tejidos</t>
  </si>
  <si>
    <t>41101705-Trituradoras o pulverizadoras de laboratorio</t>
  </si>
  <si>
    <t>41101706-Desintegradores de laboratorio</t>
  </si>
  <si>
    <t>41101707-Prensas de laboratorio</t>
  </si>
  <si>
    <t>41101708-Esmeriladora o pulidora de laboratorio</t>
  </si>
  <si>
    <t>41101709-Mezcladora de asfalto y concreto de laboratorio</t>
  </si>
  <si>
    <t>41101801-Pistolas de electrones</t>
  </si>
  <si>
    <t>41101802-Generadores de rayos x</t>
  </si>
  <si>
    <t>41101803-Coulómetros</t>
  </si>
  <si>
    <t>41101804-Electroscopios</t>
  </si>
  <si>
    <t>41101805-Flujómetros</t>
  </si>
  <si>
    <t>41101806-Magnetómetros</t>
  </si>
  <si>
    <t>41101807-Aparatos de difracción de electrones</t>
  </si>
  <si>
    <t>41101808-Aparatos de difracción de neutrones</t>
  </si>
  <si>
    <t>41101809-Aparatos de difracción óptica</t>
  </si>
  <si>
    <t>41101810-Difractómetros</t>
  </si>
  <si>
    <t>41101811-Micro analizador de sondeo de electrones por rayos x</t>
  </si>
  <si>
    <t>41101812-Acelerador de partículas</t>
  </si>
  <si>
    <t>41101813-Controlador de equipos de rayos x de laboratorio</t>
  </si>
  <si>
    <t>41101901-Fuentes de iones</t>
  </si>
  <si>
    <t>41101902-Aparatos de intercambio de iones</t>
  </si>
  <si>
    <t>41101903-Equipos de implantación de iones</t>
  </si>
  <si>
    <t>41102401-Quemadores de gas</t>
  </si>
  <si>
    <t>41102402-Quemadores de alcohol</t>
  </si>
  <si>
    <t>41102403-Incineradores de laboratorio</t>
  </si>
  <si>
    <t>41102404-Calentadores de laboratorio</t>
  </si>
  <si>
    <t>41102405-Revestimientos o cintas calentadoras</t>
  </si>
  <si>
    <t>41102406-Hornillas eléctricas de laboratorio</t>
  </si>
  <si>
    <t>41102407-Gabinetes calentadores</t>
  </si>
  <si>
    <t>41102410-Secadoras infrarrojas</t>
  </si>
  <si>
    <t>41102412-Secadores de aire caliente</t>
  </si>
  <si>
    <t>41102421-Cámaras de reciclaje de temperatura o recicladores térmicos</t>
  </si>
  <si>
    <t>41102422-Baños secos o bloques calentadores</t>
  </si>
  <si>
    <t>41102423-Hornillas eléctricas agitadoras</t>
  </si>
  <si>
    <t>41102424-Calentadores de deslizamiento</t>
  </si>
  <si>
    <t>41102425-Secadores de deslizamiento</t>
  </si>
  <si>
    <t>41102426-Equipos o accesorios para calentar o secar</t>
  </si>
  <si>
    <t>41102427-Torre secadora</t>
  </si>
  <si>
    <t>41102428-Papel altamente absorbente</t>
  </si>
  <si>
    <t xml:space="preserve">41102429-Sellador por calor de unidades de tubos de muestras de sangre </t>
  </si>
  <si>
    <t>41102501-Contenedores de insectos para laboratorio</t>
  </si>
  <si>
    <t>41102502-Instalaciones de crianza para entomología</t>
  </si>
  <si>
    <t>41102503-Textiles o redes para entomología</t>
  </si>
  <si>
    <t>41102504-Equipo de entomología para clavar especímenes</t>
  </si>
  <si>
    <t>41102505-Materiales de ensamblaje para entomología</t>
  </si>
  <si>
    <t>41102506-Bandejas de entomología</t>
  </si>
  <si>
    <t>41102507-Equipo para recolectar especímenes de entomología</t>
  </si>
  <si>
    <t>41102508-Aspiradoras para entomología</t>
  </si>
  <si>
    <t>41102509-Cucharones para entomología</t>
  </si>
  <si>
    <t xml:space="preserve">41102510-Mono copas para entomología </t>
  </si>
  <si>
    <t>41102511-Trampas pegajosas para entomología</t>
  </si>
  <si>
    <t>41102512-Kits de pruebas para insectos</t>
  </si>
  <si>
    <t>41102513-Unidades de despliegue para entomología</t>
  </si>
  <si>
    <t>41102601-Jaulas para animales pequeños para laboratorio</t>
  </si>
  <si>
    <t>41102602-Equipo de acuarios</t>
  </si>
  <si>
    <t>41102603-Suministros para identificación de animales</t>
  </si>
  <si>
    <t>41102604-Dispositivos para atrapar animales</t>
  </si>
  <si>
    <t>41102605-Sistemas de aireación de peces</t>
  </si>
  <si>
    <t>41102606-Restricciones o arneses para animales para laboratorio</t>
  </si>
  <si>
    <t>41102607-Agujas para alimentar animales</t>
  </si>
  <si>
    <t>41102608-Equipos para pruebas de animales</t>
  </si>
  <si>
    <t>41102609-Pistola anestésica</t>
  </si>
  <si>
    <t>41102701-Modelos de enrejados de cristal</t>
  </si>
  <si>
    <t>41102702-Ensamblajes de cristales centellantes</t>
  </si>
  <si>
    <t>41102703-Equipo de dispersión de luz</t>
  </si>
  <si>
    <t>41102704-Equipo de difracción de rayos x</t>
  </si>
  <si>
    <t>41102705-Cristalizadores</t>
  </si>
  <si>
    <t>41102706-Equipo de crecimiento de cristal</t>
  </si>
  <si>
    <t>41102901-Estaciones de incrustación de tejidos</t>
  </si>
  <si>
    <t>41102902-Moldes de incrustación</t>
  </si>
  <si>
    <t>41102903-Cápsulas de incrustación</t>
  </si>
  <si>
    <t>41102904-Compuestos de incrustación</t>
  </si>
  <si>
    <t>41102905-Aparatos de teñido histológico</t>
  </si>
  <si>
    <t>41102909-Procesadores de tejidos</t>
  </si>
  <si>
    <t>41102910-Aparatos de cultivo de tejidos</t>
  </si>
  <si>
    <t>41102911-Cuchillos o sujeta cuchillos o cuchillas histológicos</t>
  </si>
  <si>
    <t>41102912-Cuchillos marcadores de vidrio histológicos</t>
  </si>
  <si>
    <t>41102913-Afiladores o correas o compuestos histológicos</t>
  </si>
  <si>
    <t>41102914-Desintegradores ultrasónicos</t>
  </si>
  <si>
    <t>41102915-Estaciones de muestreo y disección histológica</t>
  </si>
  <si>
    <t>41102916-Micrótomos</t>
  </si>
  <si>
    <t>41102917-Cuchillas para micrótomos</t>
  </si>
  <si>
    <t>41102918-Forros deslizantes para laboratorio</t>
  </si>
  <si>
    <t>41102919-Recicladores de solventes</t>
  </si>
  <si>
    <t>41102920-Casetes para tejidos para histología</t>
  </si>
  <si>
    <t>41102921-Parafina para histología</t>
  </si>
  <si>
    <t>41102922-Equipo de forros deslizantes automatizado</t>
  </si>
  <si>
    <t>41102923-Contador de celdas somático</t>
  </si>
  <si>
    <t>41102924-Etiquetador de casetes de tejidos automatizado</t>
  </si>
  <si>
    <t>41102925-Arcador permanente resistente a la formalina y al solvente para histología</t>
  </si>
  <si>
    <t>41102926-Tolva de casetes de tejidos para histología</t>
  </si>
  <si>
    <t>41102927-Implemento para procesar tejidos para histología</t>
  </si>
  <si>
    <t>41103001-Sondas planas enfriadoras refrigeradas</t>
  </si>
  <si>
    <t>41103003-Criostatos</t>
  </si>
  <si>
    <t>41103004-Hornos de circulación por ventilador</t>
  </si>
  <si>
    <t>41103005-Gabinetes o congeladores ultra fríos o ultra bajos independientes</t>
  </si>
  <si>
    <t>41103006-Congeladores criogénicos o de nitrógeno líquido</t>
  </si>
  <si>
    <t>41103007-Unidades de enfriamiento o circuladores de agua fría</t>
  </si>
  <si>
    <t>41103008-Módulos enfriadores refrigerados</t>
  </si>
  <si>
    <t>41103010-Refrigeradores para bancos de sangre</t>
  </si>
  <si>
    <t>41103011-Refrigeradores para propósitos generales o neveras congeladores</t>
  </si>
  <si>
    <t>41103012-Refrigeradores o neveras congeladores para almacenar material inflamable</t>
  </si>
  <si>
    <t>41103013-Refrigeradores o neveras congeladores a prueba de explosiones</t>
  </si>
  <si>
    <t>41103014-Refrigeradores de cromatografía</t>
  </si>
  <si>
    <t>41103015-Congeladores para bancos de sangre</t>
  </si>
  <si>
    <t>41103017-Congeladores para almacenar material inflamable</t>
  </si>
  <si>
    <t>41103019-Congeladores para almacenar plasma</t>
  </si>
  <si>
    <t>41103020-Congeladores de cofre ultra fríos o ultra bajos</t>
  </si>
  <si>
    <t>41103021-Congeladores planos para laboratorio</t>
  </si>
  <si>
    <t>41103022-Transporte o almacenamiento frío</t>
  </si>
  <si>
    <t>41103023-Enfriadores para laboratorio</t>
  </si>
  <si>
    <t>41103024-Trampas frías</t>
  </si>
  <si>
    <t>41103025-Accesorios para equipos enfriadores de laboratorio</t>
  </si>
  <si>
    <t>41103026-Cubeta de hielo o contenedor enfriador para mesa de trabajo</t>
  </si>
  <si>
    <t>41103027-Cabina de almacenamiento de unidades de sangre</t>
  </si>
  <si>
    <t>41103201-Lavadoras de ingeniería química</t>
  </si>
  <si>
    <t>41103202-Máquinas lavadoras para laboratorio</t>
  </si>
  <si>
    <t>41103203-Lavadoras de pipetas</t>
  </si>
  <si>
    <t>41103205-Estantes o accesorios para máquinas lavadoras</t>
  </si>
  <si>
    <t>41103206-Detergentes de lavado para laboratorios</t>
  </si>
  <si>
    <t>41103207-Lavadoras de micro placas</t>
  </si>
  <si>
    <t>41103208-Lavadoras de celdas de bancos de sangre</t>
  </si>
  <si>
    <t>41103209-Botellas de lavado de laboratorios</t>
  </si>
  <si>
    <t>41103210-Esterilizadores uv ultravioleta para laboratorios</t>
  </si>
  <si>
    <t>41103211-Equipos para el tratamiento de aguas residuales de laboratorio</t>
  </si>
  <si>
    <t>41103212-Cepillo limpiador de cristalería de laboratorio</t>
  </si>
  <si>
    <t>41103301-Contadores centellantes líquidos</t>
  </si>
  <si>
    <t>41103302-Hidrómetros ácidos de batería</t>
  </si>
  <si>
    <t>41103303-Densitómetros</t>
  </si>
  <si>
    <t>41103305-Equipos de alto vacío</t>
  </si>
  <si>
    <t>41103306-Equipos de vacío neumático</t>
  </si>
  <si>
    <t>41103307-Equipos de vacío o vapor de mercurio</t>
  </si>
  <si>
    <t>41103308-Aparatos de combustión de alto vacío</t>
  </si>
  <si>
    <t>41103309-Equipos de análisis de inyección de flujo</t>
  </si>
  <si>
    <t>41103310-Instrumentos para medir la concentración de gas o vapor</t>
  </si>
  <si>
    <t>41103311-Manómetros</t>
  </si>
  <si>
    <t>41103312-Viscosímetros</t>
  </si>
  <si>
    <t>41103313-Indicadores de profundidad</t>
  </si>
  <si>
    <t>41103314-Aparatos de estimación de estructura microscópica</t>
  </si>
  <si>
    <t>41103315-Aparatos de estimación de fuerza de una solución</t>
  </si>
  <si>
    <t>41103316-Picnómetros</t>
  </si>
  <si>
    <t>41103317-Instrumentos para medir la tensión de la superficie</t>
  </si>
  <si>
    <t>41103318-Densitómetro nuclear</t>
  </si>
  <si>
    <t>41103319-Instrumento para medir la concentración</t>
  </si>
  <si>
    <t>41103320-Instrumento para medir la densidad</t>
  </si>
  <si>
    <t>41103321-Aparatos para medir la estabilidad de cuerpos flotantes</t>
  </si>
  <si>
    <t>41103322-Evaluador de corriente de aire</t>
  </si>
  <si>
    <t>41103323-Flujómetro acústico de canal abierto</t>
  </si>
  <si>
    <t>41103324-Generador de ondas para laboratorio</t>
  </si>
  <si>
    <t>41103325-Aparato de visualización de flujo de fluido</t>
  </si>
  <si>
    <t>41103326-Túnel de viento</t>
  </si>
  <si>
    <t>41103327-Medidor de corriente</t>
  </si>
  <si>
    <t>41103401-Pantallas de control de contaminación</t>
  </si>
  <si>
    <t>41103403-Equipos de control de aire microbiológico</t>
  </si>
  <si>
    <t>41103406-Cajas de guantes de aislamiento</t>
  </si>
  <si>
    <t>41103407-Cámara anaeróbica</t>
  </si>
  <si>
    <t>41103408-Alcance refrigerado para cámaras ambientales o de cultivo</t>
  </si>
  <si>
    <t>41103409-Alcance caliente para cámaras ambientales o de cultivo</t>
  </si>
  <si>
    <t>41103410-Alcance refrigerado y caliente para cámaras ambientales y de cultivo</t>
  </si>
  <si>
    <t>41103411-Camino refrigerado para cámaras ambientales o de cultivo</t>
  </si>
  <si>
    <t>41103412-Camino caliente para cámaras ambientales o de cultivo</t>
  </si>
  <si>
    <t>41103413-Camino refrigerado y caliente para cámaras ambientales o de cultivo</t>
  </si>
  <si>
    <t>41103414-Accesorios para equipos acondicionadores de ambiente para laboratorios</t>
  </si>
  <si>
    <t>41103415-Bancos limpios</t>
  </si>
  <si>
    <t>41103416-Cámara de ciclos de temperatura</t>
  </si>
  <si>
    <t>41103417-Monitor de calidad del aire interior</t>
  </si>
  <si>
    <t>41103418-Cámara ambiental de temperatura y humedad a la que se puede entrar</t>
  </si>
  <si>
    <t>41103419-Cámara de polución ambiental</t>
  </si>
  <si>
    <t>41103420-Cámara de ozono ambiental</t>
  </si>
  <si>
    <t>41103421-Cámara de explosión ambiental</t>
  </si>
  <si>
    <t>41103501-Ebullómetro</t>
  </si>
  <si>
    <t>41103502-Caperuzas o cajones para gases</t>
  </si>
  <si>
    <t>41103504-Gabinetes o estaciones para flujo laminar</t>
  </si>
  <si>
    <t>41103506-Cerramientos pcr</t>
  </si>
  <si>
    <t>41103507-Cerramientos hepa filtrados</t>
  </si>
  <si>
    <t>41103508-Cerramientos carbono filtrados</t>
  </si>
  <si>
    <t>41103509-Estropajos para laboratorio</t>
  </si>
  <si>
    <t>41103510-Secadores para laboratorio</t>
  </si>
  <si>
    <t>41103511-Accesorios de cerramiento para laboratorio</t>
  </si>
  <si>
    <t>41103512-Eliminadores de estática</t>
  </si>
  <si>
    <t>41103513-Cerramientos para cultivo de tejidos</t>
  </si>
  <si>
    <t>41103514-Generador de vapor para laboratorio</t>
  </si>
  <si>
    <t>41103515-Generador de gas para laboratorio</t>
  </si>
  <si>
    <t xml:space="preserve">41103516-Capucha de ventilación </t>
  </si>
  <si>
    <t>41103701-Baños de circulación</t>
  </si>
  <si>
    <t>41103702-Baños termostáticos</t>
  </si>
  <si>
    <t>41103703-Baños múltiples</t>
  </si>
  <si>
    <t>41103704-Baños biológicos</t>
  </si>
  <si>
    <t>41103705-Baños para órganos</t>
  </si>
  <si>
    <t>41103706-Baños de agua</t>
  </si>
  <si>
    <t>41103707-Baños de aceite</t>
  </si>
  <si>
    <t>41103708-Baños de arena</t>
  </si>
  <si>
    <t>41103709-Baños refrigerados</t>
  </si>
  <si>
    <t>41103710-Baños de agua de agitación orbital</t>
  </si>
  <si>
    <t>41103711-Baños de agua de agitación recíproca</t>
  </si>
  <si>
    <t>41103712-Circuladores de inmersión</t>
  </si>
  <si>
    <t>41103713-Baños de viscosidad</t>
  </si>
  <si>
    <t>41103714-Baños de flotación de tejidos</t>
  </si>
  <si>
    <t>41103715-Accesorios o suministros para baños de laboratorio</t>
  </si>
  <si>
    <t>41103716-Baños para descongelar plasma de bancos de sangre</t>
  </si>
  <si>
    <t>41103717-Baños para cultivos de tejidos</t>
  </si>
  <si>
    <t>41103801-Mezcladores de laboratorio</t>
  </si>
  <si>
    <t>41103802-Mezcladores de rodillo</t>
  </si>
  <si>
    <t>41103803-Mesas para revolver</t>
  </si>
  <si>
    <t>41103804-Equipo multi banco o de floculación</t>
  </si>
  <si>
    <t>41103805-Vibradores para laboratorio</t>
  </si>
  <si>
    <t>41103806-Agitador magnético</t>
  </si>
  <si>
    <t>41103807-Mezcladores de toque para laboratorio</t>
  </si>
  <si>
    <t>41103808-Mezcladores de plaqueta</t>
  </si>
  <si>
    <t>41103809-Mezcladores químicos o de hematología</t>
  </si>
  <si>
    <t>41103810-Agitadores de techo</t>
  </si>
  <si>
    <t>41103811-Sacudidores orbitales</t>
  </si>
  <si>
    <t>41103812-Sacudidores recíprocos</t>
  </si>
  <si>
    <t>41103813-Sacudidores de rotación</t>
  </si>
  <si>
    <t>41103814-Mezcladores de vértice</t>
  </si>
  <si>
    <t>41103815-Rotadores de tubos</t>
  </si>
  <si>
    <t xml:space="preserve">41103816-Accesorios o aditamentos para mezcladores o sacudidores </t>
  </si>
  <si>
    <t>41103817-Reactor de laboratorio</t>
  </si>
  <si>
    <t>41103901-Micro centrífugas</t>
  </si>
  <si>
    <t>41103902-Micro centrífugas refrigeradas</t>
  </si>
  <si>
    <t xml:space="preserve">41103903-Centrífugas de mesa </t>
  </si>
  <si>
    <t>41103904-Centrífugas de mesa refrigeradas</t>
  </si>
  <si>
    <t>41103905-Centrífugas de piso</t>
  </si>
  <si>
    <t>41103906-Centrífugas de piso refrigeradas</t>
  </si>
  <si>
    <t>41103907-Ultra centrífugas</t>
  </si>
  <si>
    <t>41103908-Centrífugas de vacío</t>
  </si>
  <si>
    <t>41103909-Rotores de centrífugas</t>
  </si>
  <si>
    <t>41103910-Baldes centrífugos</t>
  </si>
  <si>
    <t>41103911-Adaptadores para centrífugas</t>
  </si>
  <si>
    <t>41103912-Cepillos para centrífugas</t>
  </si>
  <si>
    <t>41103913-Accesorios para centrífugas de laboratorio</t>
  </si>
  <si>
    <t>41103914-Citocentrífuga</t>
  </si>
  <si>
    <t>41104001-Cambiadores de muestras</t>
  </si>
  <si>
    <t>41104002-Oxidante de muestras</t>
  </si>
  <si>
    <t xml:space="preserve">41104003-Línea de preparación de muestras </t>
  </si>
  <si>
    <t>41104004-Bombas de preparación de muestras</t>
  </si>
  <si>
    <t>41104005-Achicadores para laboratorio</t>
  </si>
  <si>
    <t>41104006-Coliwasas (muestreadores de desechos líquidos de compostaje)</t>
  </si>
  <si>
    <t>41104007-Muestreadores de agua</t>
  </si>
  <si>
    <t>41104008-Muestreadores o colectores de aire</t>
  </si>
  <si>
    <t>41104009-Bombas muestreadoras de aire</t>
  </si>
  <si>
    <t>41104010-Kits de reactivos para usar con muestreadores de aire</t>
  </si>
  <si>
    <t>41104011-Filtros u otras partes de repuesto para muestreadores</t>
  </si>
  <si>
    <t>41104012-Recogedores o frascos para polvo</t>
  </si>
  <si>
    <t>41104013-Muestreadores de dióxido de sulfuro o de humo</t>
  </si>
  <si>
    <t>41104014-Aplicadores de muestras</t>
  </si>
  <si>
    <t>41104015-Equipo de análisis de muestras de plantas</t>
  </si>
  <si>
    <t>41104016-Muestreadores de polución de aire</t>
  </si>
  <si>
    <t>41104017-Contenedores para muestras</t>
  </si>
  <si>
    <t>41104018-Preparaciones para extracción de fase sólida</t>
  </si>
  <si>
    <t>41104019-Colectores de muestras</t>
  </si>
  <si>
    <t>41104020-Bandeja de flujo de elemento calcino</t>
  </si>
  <si>
    <t>41104021-Colector de fracciones</t>
  </si>
  <si>
    <t>41104022-Formador de muestras</t>
  </si>
  <si>
    <t>41104101-Sobres o empaques para especímenes o láminas de muestras</t>
  </si>
  <si>
    <t>41104102-Lancetas</t>
  </si>
  <si>
    <t>41104103-Calentadores de pivote</t>
  </si>
  <si>
    <t>41104104-Torniquetes</t>
  </si>
  <si>
    <t>41104105-Bolsas para recolectar o transportar especímenes</t>
  </si>
  <si>
    <t>41104106-Bandejas o accesorios de flebotomía</t>
  </si>
  <si>
    <t>41104107-Tubos de recolección o contenedores de sangre al vacío</t>
  </si>
  <si>
    <t>41104108-Tubos de recolección o contenedores de sangre no al vacío</t>
  </si>
  <si>
    <t>41104109-Bolsas de recolección de unidades de sangre</t>
  </si>
  <si>
    <t>41104110-Botellas de cultivo de sangre</t>
  </si>
  <si>
    <t>41104111-Kits o contenedores de recolección de citologías</t>
  </si>
  <si>
    <t>41104112-Contenedores de recolección de orina</t>
  </si>
  <si>
    <t>41104114-Contenedores de recolección frepp sepp</t>
  </si>
  <si>
    <t>41104115-Contenedores de recolección de filtro de suero</t>
  </si>
  <si>
    <t>41104116-Contenedores de recolección o transporte de frotis</t>
  </si>
  <si>
    <t>41104117-Porta especímenes</t>
  </si>
  <si>
    <t>41104118-Contenedor de recolección de especímenes</t>
  </si>
  <si>
    <t>41104119-Contenedores de recolección de tejido óseo</t>
  </si>
  <si>
    <t>41104120-Tubos de tasa de sedimentación</t>
  </si>
  <si>
    <t>41104121-Contenedores con medio químico para recolección de heces</t>
  </si>
  <si>
    <t>41104122-Contenedores sin medio químico para recolección de heces</t>
  </si>
  <si>
    <t>41104123-Aparatos o contenedores para recolección de esputos</t>
  </si>
  <si>
    <t>41104124-Bandejas de biopsia de médula de hueso para laboratorio</t>
  </si>
  <si>
    <t>41104125-Contenedor de preservación de especímenes para histología o patología</t>
  </si>
  <si>
    <t>41104126-Contenedor de especímenes de histología o patología</t>
  </si>
  <si>
    <t>41104127-Alimentador para laboratorio</t>
  </si>
  <si>
    <t>41104128-Recolector de especímenes de cultivo sin frotis</t>
  </si>
  <si>
    <t>41104129-Tarjeta de recolección de monitoreo de desórdenes metabólicos neonatales</t>
  </si>
  <si>
    <t>41104201-Reactivos de purificación del agua</t>
  </si>
  <si>
    <t>41104202-Equipos de deionización o desmineralización</t>
  </si>
  <si>
    <t>41104203-Equipos de intercambio de base</t>
  </si>
  <si>
    <t>41104204-Equipos de ósmosis inversa</t>
  </si>
  <si>
    <t>41104205-Unidades ultra violeta de purificación de agua</t>
  </si>
  <si>
    <t>41104206-Sistemas de agua ultra pura</t>
  </si>
  <si>
    <t>41104207-Sistemas de análisis de agua</t>
  </si>
  <si>
    <t>41104208-Deshidratadores</t>
  </si>
  <si>
    <t>41104209-Desoxidantes</t>
  </si>
  <si>
    <t>41104210-Disolventes</t>
  </si>
  <si>
    <t>41104211-Suavizantes</t>
  </si>
  <si>
    <t>41104212-Cartuchos de filtración de agua</t>
  </si>
  <si>
    <t>41104213-Agua destilada o deionizada</t>
  </si>
  <si>
    <t>41104301-Unidades de fermentación estándar</t>
  </si>
  <si>
    <t>41104302-Aparatos de cultivo continuo</t>
  </si>
  <si>
    <t>41104303-Jarros o accesorios anaeróbicos</t>
  </si>
  <si>
    <t>41104304-Sistemas digestivos</t>
  </si>
  <si>
    <t>41104305-Condensadores (espesantes)</t>
  </si>
  <si>
    <t>41104306-Equipos para cultivos in vitro</t>
  </si>
  <si>
    <t>41104307-Equipos para fermentación microbiológica</t>
  </si>
  <si>
    <t>41104308-Sistemas o suministros para cultivos ambientales anaeróbicos</t>
  </si>
  <si>
    <t>41104401-Incubadoras para uso general de convección de gravedad</t>
  </si>
  <si>
    <t>41104402-Incubadoras de uso general de aire forzado o convección mecánica</t>
  </si>
  <si>
    <t>41104403-Incubadoras para cultivo de tejidos</t>
  </si>
  <si>
    <t>41104404-Incubadoras de demanda de oxígeno biológico bod enfriadas</t>
  </si>
  <si>
    <t>41104405-Incubadoras de agitación</t>
  </si>
  <si>
    <t>41104406-Incubadoras planas</t>
  </si>
  <si>
    <t xml:space="preserve">41104407-Incubadoras de cámara única de dióxido de carbono recubierta de agua </t>
  </si>
  <si>
    <t>41104408-Incubadoras de cámara dual de dióxido de carbono recubierta de agua</t>
  </si>
  <si>
    <t>41104409-Incubadoras de cámara única de dióxido de carbono recubierta de agua con control de humedad</t>
  </si>
  <si>
    <t>41104410-Incubadoras de cámara dual de dióxido de carbono recubierta de agua con control de humedad</t>
  </si>
  <si>
    <t>41104411-Incubadoras de cámara única de dióxido de carbono de pared seca</t>
  </si>
  <si>
    <t>41104412-Incubadoras de cámara dual de dióxido de carbono de pared seca</t>
  </si>
  <si>
    <t>41104413-Incubadoras de cámara única de dióxido de carbono de pared seca con control de humedad</t>
  </si>
  <si>
    <t>41104414-Incubadoras de cámara dual de dióxido de carbono de pared seca con control de humedad</t>
  </si>
  <si>
    <t>41104415-Incubadoras de cámara única de tres gases recubierta de agua</t>
  </si>
  <si>
    <t>41104416-Incubadoras de cámara dual de tres gases recubierta de agua</t>
  </si>
  <si>
    <t>41104417-Incubadoras de cámara única de tres gases recubierta de agua con control de humedad</t>
  </si>
  <si>
    <t>41104418-Incubadoras de cámara dual de tres gases recubierta de agua con control de humedad</t>
  </si>
  <si>
    <t>41104419-Incubadoras de cámara única de tres gases de pared seca</t>
  </si>
  <si>
    <t>41104420-Incubadoras de cámara dual de tres gases de pared seca</t>
  </si>
  <si>
    <t>41104421-Incubadoras de cámara única de tres gases de pared seca con control de humedad</t>
  </si>
  <si>
    <t>41104422-Incubadoras de cámara dual de tres gases de pared seca con control de humedad</t>
  </si>
  <si>
    <t>41104423-Incubadoras refrigeradas</t>
  </si>
  <si>
    <t>41104424-Accesorios para incubadoras</t>
  </si>
  <si>
    <t>41104425-Incubadora de dióxido de carbono</t>
  </si>
  <si>
    <t>41104426-Aparatos para preparación de medios</t>
  </si>
  <si>
    <t>41104427-Incubadora de plaqueta</t>
  </si>
  <si>
    <t>41104501-Hornos de convección mecánica para laboratorio</t>
  </si>
  <si>
    <t>41104502-Hornos de convección de gravedad</t>
  </si>
  <si>
    <t>41104503-Hornos de envejecimiento</t>
  </si>
  <si>
    <t>41104504-Hornos de limpieza de espacio</t>
  </si>
  <si>
    <t>41104505-Recipientes de cuarzo para horno para laboratorio</t>
  </si>
  <si>
    <t>41104506-Hornos de seguridad para laboratorios</t>
  </si>
  <si>
    <t xml:space="preserve">41104507-Hornos microondas para laboratorio </t>
  </si>
  <si>
    <t>41104508-Secadoras de inducción</t>
  </si>
  <si>
    <t>41104509-Hornos al vacío</t>
  </si>
  <si>
    <t>41104510-Hornos o gabinetes secadores</t>
  </si>
  <si>
    <t>41104511-Hornos o incubadoras de hibridación</t>
  </si>
  <si>
    <t>41104512-Accesorios para hornos de laboratorio</t>
  </si>
  <si>
    <t>41104513-Horno para derretir magnesio</t>
  </si>
  <si>
    <t>41104601-Hornos de caja para laboratorio</t>
  </si>
  <si>
    <t>41104602-Hornos de caja programables</t>
  </si>
  <si>
    <t>41104603-Hornos de tubo</t>
  </si>
  <si>
    <t>41104604-Hornos de tubo programables</t>
  </si>
  <si>
    <t>41104605-Hornos de crisol</t>
  </si>
  <si>
    <t>41104606-Hornos de crisol programables</t>
  </si>
  <si>
    <t>41104607-Consola de control de calderas</t>
  </si>
  <si>
    <t>41104608-Consola de control de calderas programables</t>
  </si>
  <si>
    <t>41104609-Hornos de seguridad para laboratorio</t>
  </si>
  <si>
    <t>41104610-Crisoles para hornos de laboratorio</t>
  </si>
  <si>
    <t>41104611-Aislamiento de repuesto para calderas de laboratorio</t>
  </si>
  <si>
    <t>41104612-Accesorios para calderas de laboratorio</t>
  </si>
  <si>
    <t>41104613-Prensa caliente para laboratorio</t>
  </si>
  <si>
    <t>41104701-Secadores de congelación o liofolizantes</t>
  </si>
  <si>
    <t>41104702-Cristalería para secadores de congelación</t>
  </si>
  <si>
    <t>41104703-Secadores de bandeja</t>
  </si>
  <si>
    <t>41104704-Accesorios para secadores de congelación o liofolizantes</t>
  </si>
  <si>
    <t>41104801-Unidades de redomas o retortas</t>
  </si>
  <si>
    <t>41104802-Unidades de bi destilación</t>
  </si>
  <si>
    <t>41104803-Evaporadores para laboratorio</t>
  </si>
  <si>
    <t>41104804-Evaporadores de vacío o rotatorios</t>
  </si>
  <si>
    <t>41104805-Evaporadores de purga de nitrógeno</t>
  </si>
  <si>
    <t>41104806-Equipo de extracción para laboratorios</t>
  </si>
  <si>
    <t>41104807-Extractores de grasa</t>
  </si>
  <si>
    <t>41104808-Extractores de fibra cruda</t>
  </si>
  <si>
    <t>41104809-Unidad de análisis de sedimentación</t>
  </si>
  <si>
    <t>41104810-Aparatos de fraccionamiento</t>
  </si>
  <si>
    <t>41104811-Fraccionadores de densidad gradiente</t>
  </si>
  <si>
    <t>41104812-Pipetas o columnas o accesorios de destilación</t>
  </si>
  <si>
    <t>41104813-Componentes de reflujo</t>
  </si>
  <si>
    <t>41104814-Condensadores intercambiadores de calor para laboratorio</t>
  </si>
  <si>
    <t>41104815-Aparatos “kjeldahl” para la determinación de nitrógeno</t>
  </si>
  <si>
    <t>41104816-Concentradores centrífugos o de vacío</t>
  </si>
  <si>
    <t>41104817-Casquillos de extracción</t>
  </si>
  <si>
    <t>41104818-Empaques estructurados (para uso en columnas de destilación y reactivos químicos)</t>
  </si>
  <si>
    <t>41104819-Cosechadora de células</t>
  </si>
  <si>
    <t>41104820-Aparatos de destilación fraccional para laboratorios</t>
  </si>
  <si>
    <t>41104821-Concentrador de muestras estáticas</t>
  </si>
  <si>
    <t>41104901-Filtros de línea para laboratorio</t>
  </si>
  <si>
    <t>41104902-Equipos de filtración de gel</t>
  </si>
  <si>
    <t>41104903-Equipos de ultra filtración</t>
  </si>
  <si>
    <t>41104904-Filtros de células aglomeradas</t>
  </si>
  <si>
    <t>41104905-Equipos de filtración de canal angosto</t>
  </si>
  <si>
    <t>41104906-Equipos de filtración de ósmosis inversa</t>
  </si>
  <si>
    <t>41104907-Equipos de filtración molecular</t>
  </si>
  <si>
    <t>41104908-Elementos de filtración de cartucho para laboratorios</t>
  </si>
  <si>
    <t>41104909-Sujeta filtros o ciclones para laboratorios</t>
  </si>
  <si>
    <t>41104910-Filtros multi hoja o de prensa para laboratorios</t>
  </si>
  <si>
    <t>41104911-Sistemas de filtración de aire para laboratorios</t>
  </si>
  <si>
    <t>41104912-Filtro de prensas de fluido</t>
  </si>
  <si>
    <t>41104913-Filtros de bio separación</t>
  </si>
  <si>
    <t>41104914-Tazas o botellas de filtración</t>
  </si>
  <si>
    <t>41104915-Filtros de cápsulas</t>
  </si>
  <si>
    <t>41104916-Filtros centrífugos</t>
  </si>
  <si>
    <t>41104917-Filtros ambientales para laboratorio</t>
  </si>
  <si>
    <t>41104918-Filtros de vidrio para laboratorio</t>
  </si>
  <si>
    <t>41104919-Filtros hepa para laboratorio</t>
  </si>
  <si>
    <t>41104920-Filtros de hibridación</t>
  </si>
  <si>
    <t>41104921-Filtros de membrana para laboratorio</t>
  </si>
  <si>
    <t>41104922-Filtros de jeringa</t>
  </si>
  <si>
    <t>41104923-Filtros de plato multipocillo</t>
  </si>
  <si>
    <t>41104924-Filtros de microbiología</t>
  </si>
  <si>
    <t>41104925-Hardware de filtración o accesorios para laboratorio</t>
  </si>
  <si>
    <t>41104926-Filtro de cama de sílice</t>
  </si>
  <si>
    <t>41104927-Pantallas de soporte para filtros</t>
  </si>
  <si>
    <t>41104928-Receptor de botellas para laboratorio</t>
  </si>
  <si>
    <t>41104929-Papeles filtrantes para laboratorio</t>
  </si>
  <si>
    <t>41104930-Cernidor molecular</t>
  </si>
  <si>
    <t>41105001-Separadores para laboratorio</t>
  </si>
  <si>
    <t>41105002-Equipo de tamizaje para laboratorio</t>
  </si>
  <si>
    <t>41105003-Cernidores de prueba</t>
  </si>
  <si>
    <t>41105101-Bombas de vacío para laboratorio</t>
  </si>
  <si>
    <t>41105102-Bombas peristálticas</t>
  </si>
  <si>
    <t>41105103-Bombas centrífugas para laboratorio</t>
  </si>
  <si>
    <t>41105104-Bombas de jeringa</t>
  </si>
  <si>
    <t>41105105-Bombas de medición</t>
  </si>
  <si>
    <t>41105106-Bombas de cromatografía</t>
  </si>
  <si>
    <t>41105107-Bombas de tambor para laboratorio</t>
  </si>
  <si>
    <t>41105108-Tubos de uso general para laboratorio</t>
  </si>
  <si>
    <t>41105109-Bombas de aleta rotativa</t>
  </si>
  <si>
    <t>41105201-Equipo para teñir muestras de histología o citología</t>
  </si>
  <si>
    <t>41105202-Equipo para teñir muestras de hematología</t>
  </si>
  <si>
    <t>41105203-Equipo para teñir muestras de microbiología</t>
  </si>
  <si>
    <t>41105204-Accesorios para equipos para teñir muestras de laboratorio</t>
  </si>
  <si>
    <t>41105205-Equipo para preparar micro muestras</t>
  </si>
  <si>
    <t xml:space="preserve">41105206-Equipo inmuno-histo-químico automático para teñir </t>
  </si>
  <si>
    <t>41105207-Accesorios para equipo inmuno-histo-químico automático para teñir</t>
  </si>
  <si>
    <t>41105208-Estante y bandeja para teñir muestras para laboratorio</t>
  </si>
  <si>
    <t>41105209-Set para teñir muestras manualmente multi departamental</t>
  </si>
  <si>
    <t>41105301-Cajas de gel</t>
  </si>
  <si>
    <t>41105302-Secadores de gel</t>
  </si>
  <si>
    <t>41105303-Suministros para el sistema de energía de electroforesis</t>
  </si>
  <si>
    <t>41105304-Transiluminadores</t>
  </si>
  <si>
    <t>41105305-Accesorios para el sistema de electroforesis</t>
  </si>
  <si>
    <t>41105307-Instrumental para electroforesis capilar</t>
  </si>
  <si>
    <t>41105308-Capilares o cartuchos</t>
  </si>
  <si>
    <t>41105309-Kits o reactivos para electroforesis capilar</t>
  </si>
  <si>
    <t>41105310-Accesorios para bloquear o transferir</t>
  </si>
  <si>
    <t>41105311-Aparatos para bloquear o transferir</t>
  </si>
  <si>
    <t xml:space="preserve">41105312-Peinillas o platos o espaciadores o bandejas </t>
  </si>
  <si>
    <t>41105313-Casetes de detección o accesorios relacionados</t>
  </si>
  <si>
    <t>41105314-Sistemas de documentación de gel</t>
  </si>
  <si>
    <t>41105315-Accesorios de documentación de gel</t>
  </si>
  <si>
    <t>41105316-Entrecruzadores ultravioleta</t>
  </si>
  <si>
    <t>41105317-Reactivos para preparar geles de agarosa</t>
  </si>
  <si>
    <t>41105318-Geles de agarosa prefabricados</t>
  </si>
  <si>
    <t>41105319-Reactivos para preparar gel poliacrilamida</t>
  </si>
  <si>
    <t>41105320-Geles de poliacrilamida pre fabricados</t>
  </si>
  <si>
    <t>41105321-Tintura para geles ácido nucleicos</t>
  </si>
  <si>
    <t xml:space="preserve">41105322-Tintura para geles poliacrilamidas </t>
  </si>
  <si>
    <t>41105323-Zonas o soluciones prefabricadas para electroforesis</t>
  </si>
  <si>
    <t xml:space="preserve">41105324-Sondas para ácido desoxirribonucleico dna o ácido ribonucleico rna </t>
  </si>
  <si>
    <t>41105325-Placas micropocillo para hibridación de ácido desoxirribonucleico dna o ácido ribonucleico rna</t>
  </si>
  <si>
    <t>41105326-Agentes reactivos o zonas para hibridación</t>
  </si>
  <si>
    <t>41105327-Nucleótidos u oligómeros conjugados</t>
  </si>
  <si>
    <t>41105328-Northern blot o southern blot o western blot prefabricadas</t>
  </si>
  <si>
    <t>41105329-Agentes bloqueadores</t>
  </si>
  <si>
    <t>41105330-Proteínas de control o lisados celulares o lisados de tejidos</t>
  </si>
  <si>
    <t>41105331-Reactivos o kits o sustratos de detección quimio fluorescente de proteínas</t>
  </si>
  <si>
    <t>41105332-Reactivos o kits o sustratos de detección quimio luminiscente de proteínas</t>
  </si>
  <si>
    <t>41105333-Reactivos o kits o sustratos de detección cromogénica de proteínas</t>
  </si>
  <si>
    <t xml:space="preserve">41105334-Marcadores de cuantificación de ácido desoxirribonucleico dna </t>
  </si>
  <si>
    <t>41105335-Marcadores de tamaño o estándares de ácido desoxirribonucleico dna</t>
  </si>
  <si>
    <t>41105336-Marcadores de foco isoeléctrico ief</t>
  </si>
  <si>
    <t>41105337-Marcadores de electroforesis de proteína</t>
  </si>
  <si>
    <t>41105338-Marcadores o estándares de ácido ribonucleico rna</t>
  </si>
  <si>
    <t>41105339-Membranas de transferencia por adsorción</t>
  </si>
  <si>
    <t>41105340-Sistema de electroforesis</t>
  </si>
  <si>
    <t>41105341-Película de auto radiografía</t>
  </si>
  <si>
    <t>41105501-Kits de extracción de gel o limpiadores de ácido desoxirribonucleico dna</t>
  </si>
  <si>
    <t>41105502-Kits para extrae ácido desoxirribonucleico dna de alimentos</t>
  </si>
  <si>
    <t>41105503-Sistemas de electro elución</t>
  </si>
  <si>
    <t>41105504-Kits de purificación de ácido desoxirribonucleico dna genómico</t>
  </si>
  <si>
    <t>41105505-Sistemas de selección de alto rendimiento hts en purificación de ácido nucleico</t>
  </si>
  <si>
    <t>41105506-Kits para purificación de ácido ribonucleico mensajero mrna</t>
  </si>
  <si>
    <t>41105507-Glóbulos magnéticos para aislar ácido nucleico</t>
  </si>
  <si>
    <t>41105508-Co-precipitantes de ácidos nucleicos</t>
  </si>
  <si>
    <t>41105509-Kits de cuantificación de ácidos nucleicos</t>
  </si>
  <si>
    <t>41105510-Kits de purificación de fagos de ácido desoxirribonucleico dna</t>
  </si>
  <si>
    <t>41105511-Kits para extracción de plásmidos de ácido desoxirribonucleico dna de la levadura</t>
  </si>
  <si>
    <t xml:space="preserve">41105512-Kit de purificación de plásmidos o cósmidos o cromosomas bacterianos artificiales bac </t>
  </si>
  <si>
    <t>41105513-Kits de purificación de ácido nucleico etiquetado</t>
  </si>
  <si>
    <t xml:space="preserve">41105514-Reactivos para extracción o precipitación o re suspensión de ácido nucleico </t>
  </si>
  <si>
    <t>41105515-Materiales de estabilización o limpieza de ácido ribonucleico</t>
  </si>
  <si>
    <t>41105516-Kits de extracción de gel de ácido ribonucleico rna</t>
  </si>
  <si>
    <t>41105517-Kits para extracción de ácido nucleico de células o tejidos de plantas</t>
  </si>
  <si>
    <t>41105518-Kits de purificación de ácido ribonucleico rna total</t>
  </si>
  <si>
    <t>41105519-Kits de purificación de ácido desoxirribonucleico dna viral</t>
  </si>
  <si>
    <t>41105520-Kits de purificación de ácido ribonucleico viral</t>
  </si>
  <si>
    <t>41105521-Sistema de detección de ácido desoxirribonucleico dna</t>
  </si>
  <si>
    <t>41105601-Kits o enzimas para secuenciación</t>
  </si>
  <si>
    <t>41105701-Acido nucleico inmovilizado en membranas de vidrio o nylon</t>
  </si>
  <si>
    <t>41105801-Conjugados o derivados oligoméricos</t>
  </si>
  <si>
    <t>41105802-Ribonucleotidos</t>
  </si>
  <si>
    <t>41105803-Sistemas o kits de transcripción o traducción</t>
  </si>
  <si>
    <t>41105804-Accesorios de etiquetado de traducción</t>
  </si>
  <si>
    <t>41105901-Tejidos animales o fluidos corporales</t>
  </si>
  <si>
    <t>41105902-Muestrarios de ácido desoxirribonucleico dna complementario</t>
  </si>
  <si>
    <t>41105903-Kits de síntesis de ácido desoxirribonucleico dna complementario</t>
  </si>
  <si>
    <t>41105904-Muestrarios genómicos</t>
  </si>
  <si>
    <t>41105905-Kits de construcción de muestrarios</t>
  </si>
  <si>
    <t>41105906-Muestrarios de despliegue de proteínas o péptidos</t>
  </si>
  <si>
    <t>41105907-Dos muestrarios o sistemas de dos híbridos</t>
  </si>
  <si>
    <t>41105908-Kits de empaques virales</t>
  </si>
  <si>
    <t>41105909-Sintetizador de péptidos</t>
  </si>
  <si>
    <t>41106001-Materiales de detección de ácido nucleico quimio fluorescente</t>
  </si>
  <si>
    <t>41106002-Materiales de detección de ácido nucleico quimio luminiscente</t>
  </si>
  <si>
    <t>41106003-Materiales de detección nucleicos y cromogénicos</t>
  </si>
  <si>
    <t>41106004-Kits de etiquetado no radiactivos de ácido nucleico</t>
  </si>
  <si>
    <t>41106005-Kits de etiquetado radiactivos de ácido nucleico</t>
  </si>
  <si>
    <t>41106006-Radio nucleótidos o nucleosidos</t>
  </si>
  <si>
    <t>41106101-Kits citogenéticos</t>
  </si>
  <si>
    <t>41106102-Kits de kits de exhibición o sustracción diferenciales</t>
  </si>
  <si>
    <t xml:space="preserve">41106103-Kits de tipificación de ácido desoxirribonucleico dna </t>
  </si>
  <si>
    <t>41106104-Pruebas de protección nucleasa</t>
  </si>
  <si>
    <t>41106201-Antimicóticos</t>
  </si>
  <si>
    <t>41106202-Celdas competentes de bacterias</t>
  </si>
  <si>
    <t>41106203-Kits de transformación de bacterias</t>
  </si>
  <si>
    <t>41106204-Medio agar embotellado o en bandas para bacterias</t>
  </si>
  <si>
    <t>41106205-Mezclas de suplemento brent para levadura</t>
  </si>
  <si>
    <t>41106206-Mezclas de suplemento completo para levadura</t>
  </si>
  <si>
    <t>41106207-Medio discoide dictiostelium</t>
  </si>
  <si>
    <t>41106208-Cubetas de electroporación</t>
  </si>
  <si>
    <t>41106209-Mezclas de suplemento hollenberg para levaduras</t>
  </si>
  <si>
    <t>41106210-Medios o suplementos para schizosaccharomyces pombe (levadura de fisión)</t>
  </si>
  <si>
    <t>41106211-Ingredientes o aditivos de medio para schizosaccharomyces pombe</t>
  </si>
  <si>
    <t>41106212-Ingredientes o aditivos de medio para bacterias</t>
  </si>
  <si>
    <t>41106213-Medio seco premezclado</t>
  </si>
  <si>
    <t>41106214-Reactivos para preparar bacterias competentes</t>
  </si>
  <si>
    <t>41106215-Reactivos para preparar levadura competente</t>
  </si>
  <si>
    <t>41106216-Medios ricos para levadura</t>
  </si>
  <si>
    <t>41106217-Platos especiales para bacterias</t>
  </si>
  <si>
    <t>41106218-Medio seco premezclado especializado</t>
  </si>
  <si>
    <t>41106219-Mezclas suplementarias completas sintéticas para levadura</t>
  </si>
  <si>
    <t>41106220-Medio sintético para levadura</t>
  </si>
  <si>
    <t>41106221-Células competentes para levadura</t>
  </si>
  <si>
    <t>41106222-Kits de transformación de levadura</t>
  </si>
  <si>
    <t>41106223-Bases de nitrógeno para levadura ynb o variantes de bases de nitrógeno para levaduras ynb</t>
  </si>
  <si>
    <t>41106301-Trifosfatos deoxinucleotidos dntps</t>
  </si>
  <si>
    <t>41106302-Kits de reacción en cadena polimerasa específica para genes</t>
  </si>
  <si>
    <t>41106303-Kits de purificación de reacción en cadena de polimerasa</t>
  </si>
  <si>
    <t>41106304-Kits para cuantificación de ácido ribonucleico mensajero mrna mediante reacción en cadena de polimerasa pcr</t>
  </si>
  <si>
    <t>41106305-Nucleótidos</t>
  </si>
  <si>
    <t>41106306-Tapones para reacción en cadena de polimerasa pcr</t>
  </si>
  <si>
    <t>41106307-Productos para optimizar la reacción en cadena de polimerasa pcr</t>
  </si>
  <si>
    <t xml:space="preserve">41106308-Base para reacción en cadena de polimerasa pcr o reacción en cadena de polimerasa transcripta inversa rt pcr </t>
  </si>
  <si>
    <t xml:space="preserve">41106309-Ácido desoxirribonucleico complementario cdna pre-preparado </t>
  </si>
  <si>
    <t xml:space="preserve">41106310-Ácido desoxirribonucleico adn genómico purificado </t>
  </si>
  <si>
    <t>41106311-Ácidos ribonucleicos rna purificados</t>
  </si>
  <si>
    <t>41106312-Productos de tecnología de rápida amplificación o terminaciones de ácido desoxirribonucleico complementario race</t>
  </si>
  <si>
    <t>41106313-Kits de reacción en cadena de polimerasa transcriptasa inversa rt pcr</t>
  </si>
  <si>
    <t>41106314-Kits o polimerasas de ácido desoxirribonucleico dna termoestable</t>
  </si>
  <si>
    <t>41106401-Adaptadores o enlazadores</t>
  </si>
  <si>
    <t>41106402-Bases misceláneas</t>
  </si>
  <si>
    <t>41106403-Bases de secuenciación</t>
  </si>
  <si>
    <t>41106501-Kits de expresión bacteriana</t>
  </si>
  <si>
    <t>41106502-Reactivos de transfección eucariótica</t>
  </si>
  <si>
    <t>41106503-Inductores o reguladores</t>
  </si>
  <si>
    <t>41106504-Células de insectos</t>
  </si>
  <si>
    <t>41106505-Kits de expresión de insectos</t>
  </si>
  <si>
    <t>41106506-Medio para insectos</t>
  </si>
  <si>
    <t>41106507-Reactivos o suplementos para medio para insectos</t>
  </si>
  <si>
    <t>41106508-Kits de expresión celular mamífera</t>
  </si>
  <si>
    <t>41106509-Células mamíferas</t>
  </si>
  <si>
    <t>41106510-Kits para extracción de proteína de células o tejidos de mamíferos</t>
  </si>
  <si>
    <t>41106511-Kits para extracción de proteína de bacterias</t>
  </si>
  <si>
    <t>41106512-Kits para extracción de proteína de levadura</t>
  </si>
  <si>
    <t>41106513-Reportero de ensayo genético</t>
  </si>
  <si>
    <t>41106514-Líneas celulares mamíferas estables</t>
  </si>
  <si>
    <t>41106515-Kits de expresión de levadura</t>
  </si>
  <si>
    <t>41106516-Consumibles de expresión de enzimas</t>
  </si>
  <si>
    <t>41106601-Vectores enfocados a cromosomas</t>
  </si>
  <si>
    <t>41106602-Vectores enfocados a expresión bacteriana</t>
  </si>
  <si>
    <t>41106603-Vectores de casete</t>
  </si>
  <si>
    <t>41106604-Despliegue de mapas o secuencias vectoriales</t>
  </si>
  <si>
    <t>41106605-Mapas o secuencias de reportero de vector enzimático</t>
  </si>
  <si>
    <t xml:space="preserve">41106606-Vectores de expresión de ácido desoxirribonucleico complementario cdna </t>
  </si>
  <si>
    <t>41106607-Mapas o secuencias de vectores proteínicos fluorescentes</t>
  </si>
  <si>
    <t>41106608-Vectores de fusión</t>
  </si>
  <si>
    <t>41106609-Vectores enfocados a genes</t>
  </si>
  <si>
    <t>41106610-Vectores de clonación general</t>
  </si>
  <si>
    <t>41106611-Vectores o kits de sistemas hídricos</t>
  </si>
  <si>
    <t>41106612-Vectores de expresión de insectos</t>
  </si>
  <si>
    <t>41106613-Vectores de construcción de muestrarios</t>
  </si>
  <si>
    <t>41106614-Vectores de expresión celular de mamíferos</t>
  </si>
  <si>
    <t>41106615-Kits o vectores de clonación de reacción en cadena de polimerasa pcr</t>
  </si>
  <si>
    <t>41106616-Ácido desoxirribonucleico dna fágico o viral</t>
  </si>
  <si>
    <t>41106617-Kits o vectores de muta génesis plásmida</t>
  </si>
  <si>
    <t>41106618-Productos de expresión o clonación de recombinación mediada</t>
  </si>
  <si>
    <t>41106619-Vectores de secuenciación</t>
  </si>
  <si>
    <t>41106620-Mapas o secuencias de reporteros de vectores por señal de transducción</t>
  </si>
  <si>
    <t>41106621-Kits o vectores de expresión de virus mediado</t>
  </si>
  <si>
    <t>41106622-Vectores de expresión de levadura</t>
  </si>
  <si>
    <t>41106701-Medidor de área de hojas</t>
  </si>
  <si>
    <t>41106702-Aparato de medición de fotosíntesis</t>
  </si>
  <si>
    <t>41106703-Instrumento de medición de crecimiento de las plantas o auxanómetro</t>
  </si>
  <si>
    <t>41106704-Instrumento de medición de la clorofila</t>
  </si>
  <si>
    <t>41106705-Fitotrón</t>
  </si>
  <si>
    <t>41106706-Minirizotrón</t>
  </si>
  <si>
    <t>41106707-Dispositivo de inspección de la nutrición de la vegetación</t>
  </si>
  <si>
    <t>41106708-Set de dispositivos para recolección de plantas</t>
  </si>
  <si>
    <t>41111501-Balanzas de carga superior electrónicos</t>
  </si>
  <si>
    <t>41111502-Balanzas de laboratorio</t>
  </si>
  <si>
    <t>41111503-Balanzas mecánicas</t>
  </si>
  <si>
    <t>41111504-Balanzas de resorte tensor</t>
  </si>
  <si>
    <t>41111505-Pesas de calibración o sets de pesas</t>
  </si>
  <si>
    <t>41111506-Básculas para pesar animales</t>
  </si>
  <si>
    <t>41111507-Básculas de mesa</t>
  </si>
  <si>
    <t>41111508-Básculas para medir el peso corporal</t>
  </si>
  <si>
    <t>41111509-Básculas de piso o de plataforma</t>
  </si>
  <si>
    <t>41111510-Básculas postales</t>
  </si>
  <si>
    <t>41111511-Básculas de camión o riel</t>
  </si>
  <si>
    <t>41111512-Balanzas de triple haz</t>
  </si>
  <si>
    <t>41111513-Balanzas de humedad</t>
  </si>
  <si>
    <t>41111515-Contenedores o tazones o barcos o papeles para pesar</t>
  </si>
  <si>
    <t>41111516-Accesorios para instrumentos de medición de peso</t>
  </si>
  <si>
    <t>41111517-Balanzas analíticas</t>
  </si>
  <si>
    <t>41111518-Básculas de carga axial</t>
  </si>
  <si>
    <t>41111519-Básculas de grúa</t>
  </si>
  <si>
    <t>41111520-Báscula de peso de correa transportadora</t>
  </si>
  <si>
    <t>41111521-Termogravímeto</t>
  </si>
  <si>
    <t>41111522-Básculas de tolva</t>
  </si>
  <si>
    <t>41111523-Prototipo de peso</t>
  </si>
  <si>
    <t>41111524-Báscula indicadora de precio</t>
  </si>
  <si>
    <t>41111525-Báscula empacadora automática</t>
  </si>
  <si>
    <t>41111526-Báscula de selección automática</t>
  </si>
  <si>
    <t>41111601-Micrómetros</t>
  </si>
  <si>
    <t>41111602-Podómetros</t>
  </si>
  <si>
    <t>41111603-Telémetros o buscadores de rango</t>
  </si>
  <si>
    <t>41111604-Reglas</t>
  </si>
  <si>
    <t>41111605-Medidoras de tensión</t>
  </si>
  <si>
    <t>41111606-Telurómetros</t>
  </si>
  <si>
    <t>41111607-Medidores o contadores de roscas</t>
  </si>
  <si>
    <t>41111613-Metros de distancia</t>
  </si>
  <si>
    <t>41111614-Medidores de altura</t>
  </si>
  <si>
    <t>41111615-Sistemas láser de medición</t>
  </si>
  <si>
    <t>41111616-Ruedas medidoras para distancias</t>
  </si>
  <si>
    <t>41111617-Medidor de espesores</t>
  </si>
  <si>
    <t>41111618-Set de bloques de patrón longitudinal</t>
  </si>
  <si>
    <t>41111619-Calibrador go nogo</t>
  </si>
  <si>
    <t>41111620-Cuña de etalón</t>
  </si>
  <si>
    <t>41111621-Calibradores</t>
  </si>
  <si>
    <t>41111622-Calibradores micrómetros</t>
  </si>
  <si>
    <t>41111623-Dispositivos de medición de grosor</t>
  </si>
  <si>
    <t>41111624-Medidor de orificios o alexómetro</t>
  </si>
  <si>
    <t>41111625-Curvímetro</t>
  </si>
  <si>
    <t>41111626-Bloque de medición</t>
  </si>
  <si>
    <t>41111627-Bloque en v</t>
  </si>
  <si>
    <t>41111628-Medidor de alambre</t>
  </si>
  <si>
    <t>41111629-Sensor de posición de cable o alambre de extensión linear</t>
  </si>
  <si>
    <t>41111630-Indicador de dial o medidor de dial</t>
  </si>
  <si>
    <t>41111631-Medidor de radio</t>
  </si>
  <si>
    <t>41111632-Medidor de cilindros</t>
  </si>
  <si>
    <t>41111633-Micrómetro de aire</t>
  </si>
  <si>
    <t>41111634-Micrómetro eléctrico</t>
  </si>
  <si>
    <t>41111635-Comparador de bloques de patrón longitudinal</t>
  </si>
  <si>
    <t>41111636-Equipo de medición de diámetro de cilindro</t>
  </si>
  <si>
    <t>41111637-Taza probadora cónica</t>
  </si>
  <si>
    <t>41111638-Probador de circunferencias de cigarrillos</t>
  </si>
  <si>
    <t>41111639-Medidor de formas y profundidad de la cabeza de los tornillos</t>
  </si>
  <si>
    <t>41111640-Medidor de soldadura</t>
  </si>
  <si>
    <t>41111641-Medidor de paso de rosca</t>
  </si>
  <si>
    <t>41111642-Medidor de espacio entre uniones de rieles</t>
  </si>
  <si>
    <t>41111643-Calibrador de alambre</t>
  </si>
  <si>
    <t>41111644-Medidor de pernos</t>
  </si>
  <si>
    <t>41111645-Barra sinusoidal</t>
  </si>
  <si>
    <t>41111646-Medidor telescópico</t>
  </si>
  <si>
    <t>41111647-Medidor de orificios</t>
  </si>
  <si>
    <t>41111648-Medidor cónico</t>
  </si>
  <si>
    <t>41111649-Medidor de profundidad de llantas</t>
  </si>
  <si>
    <t>41111650-Medidor de perforación</t>
  </si>
  <si>
    <t>41111651-Catetómetro</t>
  </si>
  <si>
    <t>41111701-Microscopios iónicos</t>
  </si>
  <si>
    <t>41111702-Microscopios monoculares</t>
  </si>
  <si>
    <t>41111703-Microscopios de disección de luz o de estéreo</t>
  </si>
  <si>
    <t>41111704-Iluminadores para microscopios</t>
  </si>
  <si>
    <t>41111705-Objetivos para microscopios</t>
  </si>
  <si>
    <t>41111706-Elementos de sujeción de fotos para microscopios</t>
  </si>
  <si>
    <t>41111707-Proyectores de perfil</t>
  </si>
  <si>
    <t>41111708-Elementos de sujeción de video para microscopios</t>
  </si>
  <si>
    <t>41111709-Microscopios compuestos de luz binocular</t>
  </si>
  <si>
    <t>41111710-Combinación de microscopios de luz y electrones</t>
  </si>
  <si>
    <t>41111711-Microscopios de electrones</t>
  </si>
  <si>
    <t>41111712-Microscopios invertidos</t>
  </si>
  <si>
    <t>41111713-Magnificadores</t>
  </si>
  <si>
    <t>41111714-Lupas</t>
  </si>
  <si>
    <t>41111715-Telescopios</t>
  </si>
  <si>
    <t>41111716-Equipos de inspección boroscópica</t>
  </si>
  <si>
    <t>41111717-Binoculares</t>
  </si>
  <si>
    <t>41111718-Microscopios metalúrgicos</t>
  </si>
  <si>
    <t>41111719-Microscopios de campo oscuro</t>
  </si>
  <si>
    <t>41111720-Microscopios de escáner de electrones</t>
  </si>
  <si>
    <t>41111721-Microscopios de transmisión de electrones</t>
  </si>
  <si>
    <t>41111722-Microscopios fluorescentes</t>
  </si>
  <si>
    <t>41111723-Microscopios de escáner de luz, disco giratorio o escáner de láser</t>
  </si>
  <si>
    <t>41111724-Microscopios de escáner de sonda</t>
  </si>
  <si>
    <t>41111725-Microscopios de polarización</t>
  </si>
  <si>
    <t>41111726-Microscopios acústicos</t>
  </si>
  <si>
    <t>41111727-Microscopios de proyección</t>
  </si>
  <si>
    <t>41111728-Microscopios de campo ancho</t>
  </si>
  <si>
    <t>41111729-Microscopios oculares</t>
  </si>
  <si>
    <t>41111730-Condensadores de microscopios</t>
  </si>
  <si>
    <t>41111731-Colectores de microscopios</t>
  </si>
  <si>
    <t>41111733-Tubos de microscopios</t>
  </si>
  <si>
    <t>41111734-Microscopios de fases</t>
  </si>
  <si>
    <t>41111735-Microscopios de fases automáticos</t>
  </si>
  <si>
    <t>41111736-Cubiertas para microscopios</t>
  </si>
  <si>
    <t>41111737-Videoscopios</t>
  </si>
  <si>
    <t>41111738-Fibroscopios</t>
  </si>
  <si>
    <t>41111739-Bombillos de repuesto para microscopios de laboratorio</t>
  </si>
  <si>
    <t>41111740-Sistema de inspección óptica automática</t>
  </si>
  <si>
    <t>41111741-Equipo de microscopio de contraste de interferencia diferencial</t>
  </si>
  <si>
    <t xml:space="preserve">41111742-Periscopio </t>
  </si>
  <si>
    <t>41111743-Autocolimador</t>
  </si>
  <si>
    <t>41111744-Micrómetro microscópico</t>
  </si>
  <si>
    <t>41111745-Micromanipulador</t>
  </si>
  <si>
    <t>41111746-Palanca óptica</t>
  </si>
  <si>
    <t>41111747-Fibroscopio industrial</t>
  </si>
  <si>
    <t>41111748-Microscopio de imagen multimedia</t>
  </si>
  <si>
    <t>41111749-Microscopio de contraste de fase</t>
  </si>
  <si>
    <t>41111801-Equipo de examen de corriente parásita</t>
  </si>
  <si>
    <t>41111802-Equipo de examen de penetración líquida</t>
  </si>
  <si>
    <t>41111803-Equipo de examen de partículas magnéticas</t>
  </si>
  <si>
    <t>41111804-Equipo de examen ultrasónico</t>
  </si>
  <si>
    <t>41111805-Equipo de examen de radiografía co 60</t>
  </si>
  <si>
    <t>41111806-Equipo de examen de radiografía cs 137</t>
  </si>
  <si>
    <t>41111807-Equipo de examen de radiografía ir 192</t>
  </si>
  <si>
    <t>41111808-Equipo de examen de radiografía de rayos x</t>
  </si>
  <si>
    <t>41111809-Equipo de prueba de goteo</t>
  </si>
  <si>
    <t>41111810-Estación de equipos de pruebas de calor</t>
  </si>
  <si>
    <t>41111811-Estación de equipos de pruebas de frío</t>
  </si>
  <si>
    <t>41111812-Equipo de examen de radiografía de rayos gamma</t>
  </si>
  <si>
    <t>41111813-Iluminador para ver radiografías para uso industrial</t>
  </si>
  <si>
    <t>41111814-Equipo de examen de radiografía de neutrones</t>
  </si>
  <si>
    <t>41111815-Detector de metales de refuerzo</t>
  </si>
  <si>
    <t>41111816-Instrumento de medición de desplazamiento</t>
  </si>
  <si>
    <t>41111817-Sistema de medición del sabor del arroz</t>
  </si>
  <si>
    <t>41111818-Reactivo de examen no destructivo</t>
  </si>
  <si>
    <t>41111819-Probador de cable de acero</t>
  </si>
  <si>
    <t>41111820-Detector de fluorescencia</t>
  </si>
  <si>
    <t>41111901-Contadores</t>
  </si>
  <si>
    <t>41111902-Contadores electrónicos</t>
  </si>
  <si>
    <t>41111903-Detectores de metales</t>
  </si>
  <si>
    <t>41111904-Columnas electrónicas</t>
  </si>
  <si>
    <t>41111905-Sondas de medición electrónicas</t>
  </si>
  <si>
    <t>41111906-Grabadoras de tablas</t>
  </si>
  <si>
    <t>41111907-Grabadoras de lectura digital</t>
  </si>
  <si>
    <t>41111908-Grabadoras gráficas</t>
  </si>
  <si>
    <t>41111909-Grabadoras de cintas magnéticas</t>
  </si>
  <si>
    <t>41111910-Grabadoras multifunción</t>
  </si>
  <si>
    <t>41111911-Grabadoras oscilo gráficas</t>
  </si>
  <si>
    <t>41111912-Grabadoras sicológicas</t>
  </si>
  <si>
    <t>41111913-Grabadoras de punta de trazado</t>
  </si>
  <si>
    <t>41111914-Servo grabadoras</t>
  </si>
  <si>
    <t>41111915-Sensores bi metálicos</t>
  </si>
  <si>
    <t>41111916-Sensores de no contacto</t>
  </si>
  <si>
    <t>41111917-Probadores digitales</t>
  </si>
  <si>
    <t>41111918-Instruments giroscópicos</t>
  </si>
  <si>
    <t>41111919-Aparatos de detección para objetos no metálicos</t>
  </si>
  <si>
    <t>41111920-Máquinas de medición de coordenadas cmm</t>
  </si>
  <si>
    <t>41111921-Sensores de velocidad</t>
  </si>
  <si>
    <t>41111922-Sensores de fallas de lámparas</t>
  </si>
  <si>
    <t>41111923-Sensor de pistones pre-arranque</t>
  </si>
  <si>
    <t>41111924-Sensores de oxígeno</t>
  </si>
  <si>
    <t>41111926-Sensores de proximidad</t>
  </si>
  <si>
    <t>41111927-Sensores de presión</t>
  </si>
  <si>
    <t>41111928-Sensores de corriente</t>
  </si>
  <si>
    <t>41111929-Detectores de radiación</t>
  </si>
  <si>
    <t>41111930-Sensores de corriente eléctrica</t>
  </si>
  <si>
    <t>41111931-Sensores de flujo</t>
  </si>
  <si>
    <t>41111932-Detectores de escape de líquidos</t>
  </si>
  <si>
    <t>41111933-Sensores de carga eléctrica</t>
  </si>
  <si>
    <t>41111934-Sensores de fuerza o de torsión</t>
  </si>
  <si>
    <t>41111935-Sensores de inclinación</t>
  </si>
  <si>
    <t>41111936-Sensores de imagen de semiconductor de óxido de metal complementario cmos</t>
  </si>
  <si>
    <t>41111937-Sensores giratorios de posición</t>
  </si>
  <si>
    <t>41111938-Sensores o transmisores de nivel</t>
  </si>
  <si>
    <t>41111939-Sensores acústicos</t>
  </si>
  <si>
    <t>41111940-Sensores de color</t>
  </si>
  <si>
    <t>41111941-Sensores olfativos</t>
  </si>
  <si>
    <t>41111942-Sensores de opacidad o polvo o visibilidad</t>
  </si>
  <si>
    <t>41111943-Sensores de resistencia o conductividad eléctrica</t>
  </si>
  <si>
    <t>41111944-Sensores de admisión eléctricos</t>
  </si>
  <si>
    <t>41111945-Sensores de posición linear</t>
  </si>
  <si>
    <t>41111946-Sensores de inductancia eléctrica</t>
  </si>
  <si>
    <t>41111947-Esferos de registro de tablas</t>
  </si>
  <si>
    <t>41111948-Contadores de células diferenciales hematológicas manuales o electrónicos</t>
  </si>
  <si>
    <t>41111949-Cronómetro</t>
  </si>
  <si>
    <t>41111950-Indicador de nivel</t>
  </si>
  <si>
    <t>41111951-Indicador de humedad</t>
  </si>
  <si>
    <t>41111952-Sensor de sulfuro de hidrógeno</t>
  </si>
  <si>
    <t>41111953-Sensor de armado de inflador de restricción (bolsa de aire) suplementario</t>
  </si>
  <si>
    <t>41111954-Sensor líquido</t>
  </si>
  <si>
    <t>41111955-Sensor solar</t>
  </si>
  <si>
    <t>41111956-Sensor de temperatura infrarrojo</t>
  </si>
  <si>
    <t>41111957-Sensor de presión de aceite</t>
  </si>
  <si>
    <t>41111958-Sensor de presión ambiental múltiple</t>
  </si>
  <si>
    <t>41111959-Sensor de presión de combustible</t>
  </si>
  <si>
    <t>41111960-Sensor ultrasónico</t>
  </si>
  <si>
    <t>41111961-Sensor de ocupación</t>
  </si>
  <si>
    <t>41111962-Sensor de desgaste de frenos</t>
  </si>
  <si>
    <t>41111963-Sensor de nivel de combustible</t>
  </si>
  <si>
    <t>41111964-Sensor de tensión del cinturón de seguridad</t>
  </si>
  <si>
    <t>41111965-Sensor de agua</t>
  </si>
  <si>
    <t>41111966-Sensor de humedad</t>
  </si>
  <si>
    <t>41111967-Sensor de cabeceo largo lateral</t>
  </si>
  <si>
    <t>41111968-Sensor de tasa angular</t>
  </si>
  <si>
    <t>41111969-Sensor de control de voltaje</t>
  </si>
  <si>
    <t>41111970-Sensor de temperatura</t>
  </si>
  <si>
    <t>41111971-Contador binario</t>
  </si>
  <si>
    <t>41111972-Sensor de inflador de restricción (bolsa de aire) suplementario sir o de ensamblaje de bobina de la bolsa de aire</t>
  </si>
  <si>
    <t>41111973-Contador de partículas</t>
  </si>
  <si>
    <t>41111974-Probador sensor de calor</t>
  </si>
  <si>
    <t>41111975-Monitor de campo magnético</t>
  </si>
  <si>
    <t>41111976-Sistema de chequeo métrico de agua</t>
  </si>
  <si>
    <t>41111977-Contador de iones</t>
  </si>
  <si>
    <t>41111978-Lector de tubo microhematocrito manual</t>
  </si>
  <si>
    <t>41112101-Cristales piezoeléctricos</t>
  </si>
  <si>
    <t>41112103-Sensores de fibra</t>
  </si>
  <si>
    <t>41112104-Transductores de audio</t>
  </si>
  <si>
    <t>41112105-Transmisores de temperatura</t>
  </si>
  <si>
    <t>41112106-Transmisores de humedad</t>
  </si>
  <si>
    <t>41112107-Transductores electro neumáticos</t>
  </si>
  <si>
    <t>41112108-Celdas de carga</t>
  </si>
  <si>
    <t>41112109-Transductor de corriente</t>
  </si>
  <si>
    <t>41112110-Transductor de presión</t>
  </si>
  <si>
    <t>41112111-Transductor de desplazamiento</t>
  </si>
  <si>
    <t>41112112-Transductor de energía eléctrica</t>
  </si>
  <si>
    <t>41112113-Transductor de energía mecánica</t>
  </si>
  <si>
    <t>41112114-Transmisor termohigrómetro</t>
  </si>
  <si>
    <t>41112201-Calorímetros</t>
  </si>
  <si>
    <t>41112202-Equipos de rastreo de calor</t>
  </si>
  <si>
    <t>41112203-Grabadoras de punto de fusión</t>
  </si>
  <si>
    <t>41112204-Pirómetros</t>
  </si>
  <si>
    <t>41112205-Reguladores de temperatura</t>
  </si>
  <si>
    <t>41112206-Termo cúpulas</t>
  </si>
  <si>
    <t>41112207-Termógrafos</t>
  </si>
  <si>
    <t>41112209-Termostatos</t>
  </si>
  <si>
    <t>41112210-Termómetros de lectura remota</t>
  </si>
  <si>
    <t>41112211-Termómetros de resistencia</t>
  </si>
  <si>
    <t>41112212-Termómetros de superficie</t>
  </si>
  <si>
    <t>41112213-Termómetros de mano</t>
  </si>
  <si>
    <t>41112214-Controles de temperatura criogénicos</t>
  </si>
  <si>
    <t>41112215-Controladores de temperatura humidificadores</t>
  </si>
  <si>
    <t>41112216-Termopozos</t>
  </si>
  <si>
    <t>41112217-Termo cabezas</t>
  </si>
  <si>
    <t>41112219-Sondas termopares</t>
  </si>
  <si>
    <t>41112220-Termómetros de refrigerador o congelador de laboratorio</t>
  </si>
  <si>
    <t>41112221-Termómetros de incubadora de laboratorio</t>
  </si>
  <si>
    <t>41112222-Indicador de temperatura</t>
  </si>
  <si>
    <t>41112223-Indicador compuesto</t>
  </si>
  <si>
    <t>41112224-Termómetro infrarrojo</t>
  </si>
  <si>
    <t>41112225-Detector de temperatura de resistencia</t>
  </si>
  <si>
    <t>41112226-Sensor termopar de baja temperatura</t>
  </si>
  <si>
    <t>41112227-Sensor termopar de alta temperatura</t>
  </si>
  <si>
    <t>41112228-Analizador de eficiencia de combustión</t>
  </si>
  <si>
    <t>41112229-Medidor de calor</t>
  </si>
  <si>
    <t>41112230-Calibrador pirómetro</t>
  </si>
  <si>
    <t>41112231-Probador de nube de aceite y de punto de vertido</t>
  </si>
  <si>
    <t>41112232-Instrumento medidor de punto de congelación</t>
  </si>
  <si>
    <t>41112233-Instrumento medidor de punto de derretimiento</t>
  </si>
  <si>
    <t>41112234-Flujómetro de calor</t>
  </si>
  <si>
    <t>41112235-Instrumento para medir calor específico</t>
  </si>
  <si>
    <t>41112236-Probador de punto de ablandamiento del asfalto</t>
  </si>
  <si>
    <t>41112237-Termómetro de punto de rocío</t>
  </si>
  <si>
    <t>41112238-Probador de punto de caída de temperatura</t>
  </si>
  <si>
    <t>41112239-Termómetro de vidrio</t>
  </si>
  <si>
    <t>41112240-Banda de verificación de temperatura de la unidad de sangre</t>
  </si>
  <si>
    <t>41112301-Higrómetros</t>
  </si>
  <si>
    <t>41112302-Sicrómetros</t>
  </si>
  <si>
    <t>41112303-Probadores de humedad de temperatura</t>
  </si>
  <si>
    <t>41112304-Medidores de rocío</t>
  </si>
  <si>
    <t>41112305-Controlador de humedad</t>
  </si>
  <si>
    <t>41112306-Calibrador de humedad</t>
  </si>
  <si>
    <t>41112307-Probador de retención de agua por el cemento</t>
  </si>
  <si>
    <t>41112401-Indicadores de profundidad</t>
  </si>
  <si>
    <t>41112402-Manostatos</t>
  </si>
  <si>
    <t>41112403-Indicadores de presión</t>
  </si>
  <si>
    <t>41112404-Reguladores de presión</t>
  </si>
  <si>
    <t>41112405-Grabadoras de presión o de vacío</t>
  </si>
  <si>
    <t>41112406-Indicadores de vacío</t>
  </si>
  <si>
    <t>41112407-Instrumentos o controles de nivel de líquido</t>
  </si>
  <si>
    <t>41112408-Intensificadores de presión</t>
  </si>
  <si>
    <t>41112409-Escáneres de presión</t>
  </si>
  <si>
    <t>41112410-Transmisores de presión</t>
  </si>
  <si>
    <t>41112411-Controladores de presión</t>
  </si>
  <si>
    <t>41112412-Indicador de presión</t>
  </si>
  <si>
    <t>41112413-Indicador de presión diferencial</t>
  </si>
  <si>
    <t>41112414-Calibrador de presión</t>
  </si>
  <si>
    <t>41112415-Aparato de warburg</t>
  </si>
  <si>
    <t>41112416-Probador de presión de destrucción o rompimiento</t>
  </si>
  <si>
    <t>41112417-Instrumento medidor de la presión de vapor</t>
  </si>
  <si>
    <t>41112418-Probador de presión capilar</t>
  </si>
  <si>
    <t>41112419-Medidor de resistencia de inhalación de los filtros de cigarrillos</t>
  </si>
  <si>
    <t>41112420-Indicador de caída de presión</t>
  </si>
  <si>
    <t>41112421-Probador de dureza de las frutas</t>
  </si>
  <si>
    <t>41112422-Probador de presión hidráulica</t>
  </si>
  <si>
    <t>41112423-Altímetro de presión</t>
  </si>
  <si>
    <t>41112501-Flujómetros</t>
  </si>
  <si>
    <t>41112502-Reómetros</t>
  </si>
  <si>
    <t>41112503-Rotámetros</t>
  </si>
  <si>
    <t>41112504-Medidores de agua</t>
  </si>
  <si>
    <t>41112505-Repuestos para medidores de agua</t>
  </si>
  <si>
    <t>41112506-Venturis</t>
  </si>
  <si>
    <t>41112508-Indicadores de gas</t>
  </si>
  <si>
    <t>41112509-Monitores de temperatura y velocidad del aire</t>
  </si>
  <si>
    <t>41112510-Indicadores visuales de flujo</t>
  </si>
  <si>
    <t>41112511-Ventanas para visualizar el flujo</t>
  </si>
  <si>
    <t>41112512-Computadores o totalizadores de flujo</t>
  </si>
  <si>
    <t>41112513-Plato de orificio</t>
  </si>
  <si>
    <t>41112514-Indicadores de aceite</t>
  </si>
  <si>
    <t>41112516-Transmisores de flujo</t>
  </si>
  <si>
    <t>41112517-Flujómetros ópticos y accesorios</t>
  </si>
  <si>
    <t>41112518-Equipo para probar la eficiencia de las bombas</t>
  </si>
  <si>
    <t>41112519-Indicador de piloto</t>
  </si>
  <si>
    <t>41112520-Medidor de flujo de bombas contra incendios</t>
  </si>
  <si>
    <t>41112521-Columna de calibración</t>
  </si>
  <si>
    <t>41112601-Kits de prueba de frotis manual</t>
  </si>
  <si>
    <t>41112602-Kits de prueba de frotis automático</t>
  </si>
  <si>
    <t>41112701-Analizadores de grano</t>
  </si>
  <si>
    <t>41112702-Contadores de semillas</t>
  </si>
  <si>
    <t>41112704-Analizadores de alimentación</t>
  </si>
  <si>
    <t>41112801-Velocímetros</t>
  </si>
  <si>
    <t>41112802-Tacómetros</t>
  </si>
  <si>
    <t>41112803-Discos para tacómetros</t>
  </si>
  <si>
    <t>41112804-Equipo de medición de la abrasión de los rieles</t>
  </si>
  <si>
    <t xml:space="preserve">41112805-Instrumento de medición del hundimiento de los rieles </t>
  </si>
  <si>
    <t>41112806-Instrumento de medición de la separación entre las uniones de los rieles</t>
  </si>
  <si>
    <t>41112807-Instrumento de medición de la fuerza de unión de los travesaños de los rieles</t>
  </si>
  <si>
    <t>41112808-Probador de los vagones eléctricos</t>
  </si>
  <si>
    <t>41112809-Probador de taxímetros</t>
  </si>
  <si>
    <t>41112901-Compases para encontrar la dirección</t>
  </si>
  <si>
    <t>41112902-Instrumentos de navegación por radio</t>
  </si>
  <si>
    <t>41112903-Sextantes</t>
  </si>
  <si>
    <t>41112904-Dispositivos de control complejo</t>
  </si>
  <si>
    <t>41112905-Faro infrarrojo</t>
  </si>
  <si>
    <t>41112906-Faro de radio</t>
  </si>
  <si>
    <t>41112907-Boya de radio</t>
  </si>
  <si>
    <t>41113001-Controladores de analizador digital</t>
  </si>
  <si>
    <t>41113002-Analizadores de bioluminiscencia o quimioluminiscencia</t>
  </si>
  <si>
    <t>41113003-Analizadores de electro gravimetría</t>
  </si>
  <si>
    <t>41113004-Analizadores de ionización de la llama</t>
  </si>
  <si>
    <t>41113005-Analizadores de iones</t>
  </si>
  <si>
    <t>41113006-Analizadores de radiometría</t>
  </si>
  <si>
    <t>41113007-Analizadores de acceso aleatorio</t>
  </si>
  <si>
    <t>41113008-Analizadores de cintigrafía</t>
  </si>
  <si>
    <t>41113009-Analizadores térmicos diferenciales</t>
  </si>
  <si>
    <t>41113010-Analizadores térmicos de gravimetría</t>
  </si>
  <si>
    <t>41113023-Equipo de partición de geles</t>
  </si>
  <si>
    <t>41113024-Hidrómetros</t>
  </si>
  <si>
    <t>41113025-Monocromadores</t>
  </si>
  <si>
    <t>41113026-Nefelómetros</t>
  </si>
  <si>
    <t>41113027-Osmómetros</t>
  </si>
  <si>
    <t>41113029-Polarógrafos</t>
  </si>
  <si>
    <t>41113030-Escáner radiocromatográfico</t>
  </si>
  <si>
    <t>41113031-Sacarímetros</t>
  </si>
  <si>
    <t>41113033-Volúmetros</t>
  </si>
  <si>
    <t>41113034-Tiras o papeles para prueba de ph</t>
  </si>
  <si>
    <t>41113035-Tiras o papeles para pruebas químicas</t>
  </si>
  <si>
    <t>41113036-Micro placas</t>
  </si>
  <si>
    <t>41113037-Lectores de micro placas</t>
  </si>
  <si>
    <t>41113038-Alcoholímetro</t>
  </si>
  <si>
    <t>41113039-Accesorios para osmómetros</t>
  </si>
  <si>
    <t>41113040-Contador de colonias (de microorganismos)</t>
  </si>
  <si>
    <t>41113041-Analizador elemental</t>
  </si>
  <si>
    <t>41113042-Analizador de leche</t>
  </si>
  <si>
    <t>41113043-Sistema de determinación de la fibra de la dieta</t>
  </si>
  <si>
    <t>41113044-Hidrómetro de alcohol</t>
  </si>
  <si>
    <t>41113045-Probador de película de aceite</t>
  </si>
  <si>
    <t>41113046-Probador de adhesión</t>
  </si>
  <si>
    <t>41113047-Probador de características de la espuma del aceite</t>
  </si>
  <si>
    <t>41113048-Probador de resistencia del color</t>
  </si>
  <si>
    <t>41113049-Analizador de combustión</t>
  </si>
  <si>
    <t>41113050-Detector de arsénico</t>
  </si>
  <si>
    <t>41113051-Probador de reducción de oxidación</t>
  </si>
  <si>
    <t>41113052-Probador de tiza o pigmento que suelta la pintura seca</t>
  </si>
  <si>
    <t>41113053-Probador de prevención de óxido</t>
  </si>
  <si>
    <t>41113054-Probador de demulsibilidad</t>
  </si>
  <si>
    <t>41113055-Probador de goma en el combustible</t>
  </si>
  <si>
    <t>41113056-Cable de experimentación de llama</t>
  </si>
  <si>
    <t>41113057-Densitómetro de lodo</t>
  </si>
  <si>
    <t>41113101-Analizadores de emisión exhaustiva de automóviles</t>
  </si>
  <si>
    <t>41113102-Analizadores de combustión catalítica</t>
  </si>
  <si>
    <t>41113103-Analizadores de absorción de gas químico</t>
  </si>
  <si>
    <t>41113104-Explosímetros</t>
  </si>
  <si>
    <t>41113105-Analizadores o detectores de hidrocarburos</t>
  </si>
  <si>
    <t>41113106-Analizadores de absorción de infrarrojos o ultravioleta</t>
  </si>
  <si>
    <t>41113107-Analizadores de gas nitrógeno</t>
  </si>
  <si>
    <t>41113108-Analizadores de óxido de nitrógeno</t>
  </si>
  <si>
    <t>41113109-Equipo orsat</t>
  </si>
  <si>
    <t>41113110-Analizadores de gas de oxígeno</t>
  </si>
  <si>
    <t>41113111-Analizadores de ozono</t>
  </si>
  <si>
    <t>41113112-Analizadores de susceptibilidad paramagnética</t>
  </si>
  <si>
    <t>41113113-Detectores o analizadores de dióxido de sulfuro</t>
  </si>
  <si>
    <t>41113114-Analizadores de conductividad térmica</t>
  </si>
  <si>
    <t>41113115-Detectores de radón</t>
  </si>
  <si>
    <t>41113116-Tubos detectores de gas</t>
  </si>
  <si>
    <t>41113117-Monitores simples de gas</t>
  </si>
  <si>
    <t>41113118-Monitores múltiples de gas</t>
  </si>
  <si>
    <t>41113119-Analizadores de dióxido de carbono disuelto</t>
  </si>
  <si>
    <t>41113120-Analizador de monóxido de carbono</t>
  </si>
  <si>
    <t>41113121-Sistema analizador de vapor de gas de vehículos</t>
  </si>
  <si>
    <t>41113122-Olfatómetro</t>
  </si>
  <si>
    <t>41113123-Probador de humo</t>
  </si>
  <si>
    <t>41113124-Respirómetro</t>
  </si>
  <si>
    <t>41113301-Analizadores ácidos o de base</t>
  </si>
  <si>
    <t>41113302-Albuminómetros</t>
  </si>
  <si>
    <t>41113304-Analizadores de bauxita</t>
  </si>
  <si>
    <t>41113305-Analizadores de calcio</t>
  </si>
  <si>
    <t>41113306-Analizadores de cloruro</t>
  </si>
  <si>
    <t>41113308-Analizadores de electrolitos</t>
  </si>
  <si>
    <t>41113309-Analizadores de enzimas</t>
  </si>
  <si>
    <t>41113310-Analizadores de ácidos grasos</t>
  </si>
  <si>
    <t>41113311-Lámpara detectora de haluro</t>
  </si>
  <si>
    <t>41113312-Analizadores de lactato</t>
  </si>
  <si>
    <t>41113313-Instrumentos de prueba de aceite mineral</t>
  </si>
  <si>
    <t>41113314-Analizadores monitores de contenido de aceite</t>
  </si>
  <si>
    <t>41113315-Analizadores de carbono orgánico</t>
  </si>
  <si>
    <t>41113316-Equipo de prueba de petróleo</t>
  </si>
  <si>
    <t>41113318-Analizadores de uranio</t>
  </si>
  <si>
    <t>41113319-Analizadores de agua</t>
  </si>
  <si>
    <t>41113320-Kit de prueba de aceite lubricante</t>
  </si>
  <si>
    <t>41113321-Probador de pintura</t>
  </si>
  <si>
    <t>41113322-Analizador de nitrógeno o nitrato o nitrito</t>
  </si>
  <si>
    <t>41113323-Analizadores de azúcar</t>
  </si>
  <si>
    <t>41113324-Probador de fuerza de ocultamiento de la pintura</t>
  </si>
  <si>
    <t>41113325-Probador de posibilidad de lavar la pintura</t>
  </si>
  <si>
    <t>41113326-Instrumento medidor del grano de la pintura</t>
  </si>
  <si>
    <t>41113327-Aplicador de película de pintura</t>
  </si>
  <si>
    <t>41113328-Analizador de mercurio</t>
  </si>
  <si>
    <t>41113329-Probador de sólidos suspendidos ss</t>
  </si>
  <si>
    <t>41113330-Instrumento para medir el espesor del lodo</t>
  </si>
  <si>
    <t>41113331-Probador de congelación y descongelación</t>
  </si>
  <si>
    <t>41113332-Analizador de raciones líquidas</t>
  </si>
  <si>
    <t>41113333-Analizador de potencial zeta</t>
  </si>
  <si>
    <t>41113334-Equipo de prueba de pintura de revestimiento</t>
  </si>
  <si>
    <t>41113335-Analizador de componentes múltiples de compuestos disueltos</t>
  </si>
  <si>
    <t>41113336-Probador de número de emulsiones de vapor</t>
  </si>
  <si>
    <t>41113337-Probador de tamaño del grano o de dispersión</t>
  </si>
  <si>
    <t>41113338-Medidor de demanda de oxígeno bioquímico bod</t>
  </si>
  <si>
    <t>41113339-Medidor de demanda de oxígeno químico cod</t>
  </si>
  <si>
    <t>41113401-Contadores alfa</t>
  </si>
  <si>
    <t>41113402-Contadores alfa beta</t>
  </si>
  <si>
    <t>41113403-Contadores beta</t>
  </si>
  <si>
    <t>41113404-Contadores beta gamma</t>
  </si>
  <si>
    <t>41113405-Contadores gama</t>
  </si>
  <si>
    <t>41113406-Medidores kvp</t>
  </si>
  <si>
    <t>41113407-Micro analizadores de rayos x</t>
  </si>
  <si>
    <t>41113601-Amperímetros</t>
  </si>
  <si>
    <t>41113602-Medidores  de fase</t>
  </si>
  <si>
    <t>41113603-Puentes de laboratorio</t>
  </si>
  <si>
    <t>41113604-Medidores de capacitancia</t>
  </si>
  <si>
    <t>41113605-Derivatógrafos de análisis térmico</t>
  </si>
  <si>
    <t>41113606-Indicadores de monitoreo de congelamiento</t>
  </si>
  <si>
    <t>41113607-Monitores de estrés de calor</t>
  </si>
  <si>
    <t>41113608-Contadores de coincidencia o no coincidencia</t>
  </si>
  <si>
    <t>41113611-Medidores de diafonía</t>
  </si>
  <si>
    <t>41113612-Probadores de resistencia de la tierra</t>
  </si>
  <si>
    <t>41113613-Grabadoras de valor eléctrico</t>
  </si>
  <si>
    <t>41113614-Medidores de campo electromagnético</t>
  </si>
  <si>
    <t>41113615-Electrómetros</t>
  </si>
  <si>
    <t>41113616-Cargas electrónicas</t>
  </si>
  <si>
    <t>41113617-Equipos de medición de la fuerza del campo</t>
  </si>
  <si>
    <t>41113618-Instrumentos de medición de ganancia</t>
  </si>
  <si>
    <t>41113619-Galvanómetros</t>
  </si>
  <si>
    <t>41113620-Cable de detección de alto voltaje</t>
  </si>
  <si>
    <t>41113621-Medidores de impedancia</t>
  </si>
  <si>
    <t>41113622-Bobinas o cajas de inductancias calibradas</t>
  </si>
  <si>
    <t>41113623-Medidores de resistencia al aislamiento</t>
  </si>
  <si>
    <t>41113624-Medidores de aislamiento</t>
  </si>
  <si>
    <t>41113625-Cámaras de ionización</t>
  </si>
  <si>
    <t>41113626-Ionómetros</t>
  </si>
  <si>
    <t>41113627-Medidores de circuito de línea a tierra</t>
  </si>
  <si>
    <t>41113628-Megohmetros</t>
  </si>
  <si>
    <t>41113629-Medidores de filtración de microondas</t>
  </si>
  <si>
    <t>41113630-Multímetros</t>
  </si>
  <si>
    <t>41113631-Ohmetros</t>
  </si>
  <si>
    <t>41113632-Oscilógrafos</t>
  </si>
  <si>
    <t>41113633-Potenciómetros</t>
  </si>
  <si>
    <t>41113634-Medidores q</t>
  </si>
  <si>
    <t>41113635-Equipo de medición de resistencia calibrada</t>
  </si>
  <si>
    <t>41113636-Generadores de nivel</t>
  </si>
  <si>
    <t>41113637-Medidores de voltaje o de corriente</t>
  </si>
  <si>
    <t>41113638-Osciloscopios</t>
  </si>
  <si>
    <t>41113639-Acelerómetros</t>
  </si>
  <si>
    <t>41113640-Medidores de vatios</t>
  </si>
  <si>
    <t>41113641-Probadores de circuitos gfi</t>
  </si>
  <si>
    <t>41113642-Probador de circuitos</t>
  </si>
  <si>
    <t>41113643-Medidores o registros de demanda</t>
  </si>
  <si>
    <t>41113644-Trazador de circuitos</t>
  </si>
  <si>
    <t>41113645-Dispositivos de filtración de tierra</t>
  </si>
  <si>
    <t>41113646-Calibrador o simulador de temperatura</t>
  </si>
  <si>
    <t>41113647-Calibrador o simulador de frecuencia</t>
  </si>
  <si>
    <t>41113649-Sofómetro</t>
  </si>
  <si>
    <t>41113650-Probador funcional</t>
  </si>
  <si>
    <t>41113651-Tablero de medición de resistencia</t>
  </si>
  <si>
    <t>41113652-Tablero de ensamblaje de cables</t>
  </si>
  <si>
    <t>41113653-Probador de circuito en serie</t>
  </si>
  <si>
    <t>41113654-Medidor de circuito de corriente</t>
  </si>
  <si>
    <t>41113655-Set de prueba de generador</t>
  </si>
  <si>
    <t>41113656-Probador de servo sistema</t>
  </si>
  <si>
    <t>41113657-Probador de disyuntor (interruptor)</t>
  </si>
  <si>
    <t>41113658-Probador de durabilidad del interruptor</t>
  </si>
  <si>
    <t>41113659-Medidor de energía reactiva (var)</t>
  </si>
  <si>
    <t>41113660-Probador de oscilador</t>
  </si>
  <si>
    <t>41113661-Probador de regulador de voltaje</t>
  </si>
  <si>
    <t>41113662-Resonador de cavidades</t>
  </si>
  <si>
    <t>41113663-Probador transformador</t>
  </si>
  <si>
    <t>41113664-Indicador de secuencia de fase</t>
  </si>
  <si>
    <t>41113665-Probador de resistencia de contacto</t>
  </si>
  <si>
    <t>41113666-Probador de pararrayos</t>
  </si>
  <si>
    <t>41113667-Equipo de prueba del medidor de vatios hora</t>
  </si>
  <si>
    <t>41113668-Probador de capacidad</t>
  </si>
  <si>
    <t>41113669-Detector de línea de voltaje</t>
  </si>
  <si>
    <t>41113670-Equipo de prueba de resistencia</t>
  </si>
  <si>
    <t>41113671-Divisor de corriente</t>
  </si>
  <si>
    <t>41113672-Probador de relé</t>
  </si>
  <si>
    <t>41113673-Medidor de panel y tablero de control</t>
  </si>
  <si>
    <t>41113674-Probador de máquina pulidora</t>
  </si>
  <si>
    <t>41113675-Equipo de prueba de control de frecuencia</t>
  </si>
  <si>
    <t>41113676-Probador de bajo voltaje</t>
  </si>
  <si>
    <t>41113677-Probador de resistencia de voltaje</t>
  </si>
  <si>
    <t>41113678-Probador de abrazadera</t>
  </si>
  <si>
    <t>41113679-Equipo de prueba de transformador de corriente y transformador potencial</t>
  </si>
  <si>
    <t>41113680-Medidor de factor de energía</t>
  </si>
  <si>
    <t>41113681-Probador combi (voltaje, corriente, frecuencia y otras)</t>
  </si>
  <si>
    <t>41113682-Probador de corriente eléctrica</t>
  </si>
  <si>
    <t>41113683-Probador de lámparas</t>
  </si>
  <si>
    <t>41113684-Calibrador medidor de voltaje y corriente</t>
  </si>
  <si>
    <t>41113685-Equipo para medir electricidad estática</t>
  </si>
  <si>
    <t>41113686-Medidor de pulso</t>
  </si>
  <si>
    <t>41113687-Máquina para probar freno</t>
  </si>
  <si>
    <t>41113688-Equipo para probar convertidores</t>
  </si>
  <si>
    <t>41113689-Equipo para probar controladores</t>
  </si>
  <si>
    <t>41113701-Probador de tubos de rayos catódicos</t>
  </si>
  <si>
    <t>41113702-Comparadores</t>
  </si>
  <si>
    <t>41113703-Acoplamiento direccional</t>
  </si>
  <si>
    <t>41113704-Probadores de circuitos integrados</t>
  </si>
  <si>
    <t>41113705-Probadores de estado lógico</t>
  </si>
  <si>
    <t>41113706-Probadores de semiconductores</t>
  </si>
  <si>
    <t>41113707-Probadores de circuitos de transistores</t>
  </si>
  <si>
    <t>41113708-Medidores de energía</t>
  </si>
  <si>
    <t>41113709-Medidores de modulación</t>
  </si>
  <si>
    <t>41113710-Medidor de nivel</t>
  </si>
  <si>
    <t>41113711-Analizadores de red</t>
  </si>
  <si>
    <t>41113712-Probadores de cintas</t>
  </si>
  <si>
    <t>41113713-Probadores de velocidad de la cinta</t>
  </si>
  <si>
    <t>41113714-Diferenciador</t>
  </si>
  <si>
    <t>41113715-Probadores de redes digitales de servicios integrados isdn</t>
  </si>
  <si>
    <t>41113716-Localizadores de fallas de fibra óptica</t>
  </si>
  <si>
    <t>41113717-Fuentes de prueba de fibra óptica</t>
  </si>
  <si>
    <t>41113718-Analizadores de protocolo</t>
  </si>
  <si>
    <t>41113719-Probador de pérdida óptica</t>
  </si>
  <si>
    <t>41113720-Equipo de prueba de intensidad del tráfico</t>
  </si>
  <si>
    <t>41113721-Instrumento de medición de señal de video</t>
  </si>
  <si>
    <t>41113722-Probador de interferencia electromagnética (emi)</t>
  </si>
  <si>
    <t>41113723-Probador de equipo de radio</t>
  </si>
  <si>
    <t>41113724-Set de prueba de teléfonos</t>
  </si>
  <si>
    <t>41113725-Medidor de energía óptica</t>
  </si>
  <si>
    <t>41113726-Probador de resistencia al calor</t>
  </si>
  <si>
    <t>41113727-Medidor de distorsión</t>
  </si>
  <si>
    <t>41113728-Cámara ambiental de escudo electromagnético</t>
  </si>
  <si>
    <t>41113729-Medidor de salida del amplificador</t>
  </si>
  <si>
    <t>41113730-Probador de televisiones</t>
  </si>
  <si>
    <t>41113731-Probador de cristales</t>
  </si>
  <si>
    <t>41113732-Probador de amplificadores</t>
  </si>
  <si>
    <t>41113733-Probador de antenas</t>
  </si>
  <si>
    <t>41113734-Medidor de desviación de frecuencia</t>
  </si>
  <si>
    <t>41113735-Probador de equipo de microondas</t>
  </si>
  <si>
    <t>41113736-Refractómetro electrónico y de comunicación</t>
  </si>
  <si>
    <t>41113737-Medidor de ruido</t>
  </si>
  <si>
    <t>41113738-Probador de sobrecarga de la línea de comunicación</t>
  </si>
  <si>
    <t>41113739-Probador de susceptibilidad electromagnética</t>
  </si>
  <si>
    <t>41113740-Probador de cable de video, voz y datos</t>
  </si>
  <si>
    <t>41113801-Compases geológicos</t>
  </si>
  <si>
    <t>41113802-Aparatos de prospección geológica</t>
  </si>
  <si>
    <t>41113803-Instrumentos geofísicos electromagnéticos</t>
  </si>
  <si>
    <t>41113804-Instrumentos geofísicos de gravedad</t>
  </si>
  <si>
    <t>41113805-Instrumentos geofísicos de polarización inducida ip</t>
  </si>
  <si>
    <t>41113806-Instrumentos geofísicos magnetómetros</t>
  </si>
  <si>
    <t>41113807-Instrumentos geofísicos de resistividad</t>
  </si>
  <si>
    <t>41113808-Gravímetros</t>
  </si>
  <si>
    <t>41113809-Radar de penetración del suelo</t>
  </si>
  <si>
    <t>41113810-Equipo de prueba hidrotérmica</t>
  </si>
  <si>
    <t>41113811-Probador de resistencia sólida</t>
  </si>
  <si>
    <t>41113812-Probador de fricción del suelo</t>
  </si>
  <si>
    <t>41113813-Agregado estándar</t>
  </si>
  <si>
    <t>41113814-Probador de límite plástico del suelo</t>
  </si>
  <si>
    <t>41113815-Probador del límite de encogimiento del suelo</t>
  </si>
  <si>
    <t>41113816-Probador de consolidación</t>
  </si>
  <si>
    <t>41113817-Probador del límite líquido del suelo</t>
  </si>
  <si>
    <t>41113818-Probador de resistencia de la placa</t>
  </si>
  <si>
    <t>41113819-Analizador de suelos</t>
  </si>
  <si>
    <t>41113820-Probador de gravedad específica agregada</t>
  </si>
  <si>
    <t>41113821-Probador de penetración del suelo</t>
  </si>
  <si>
    <t>41113822-Probador de tasa de resistencia california</t>
  </si>
  <si>
    <t>41113823-Probador de expansión de espécimen</t>
  </si>
  <si>
    <t>41113824-Probador de permeabilidad de cabeza de suelo</t>
  </si>
  <si>
    <t>41113825-Analizador de agregado del suelo</t>
  </si>
  <si>
    <t>41113826-Analizador de textura del suelo</t>
  </si>
  <si>
    <t>41113827-Aparato de compresión no confinada del suelo</t>
  </si>
  <si>
    <t>41113828-Aparato de cono de densidad de la arena</t>
  </si>
  <si>
    <t>41113829-Equipo de recolección de suelo bajo el agua</t>
  </si>
  <si>
    <t>41113830-Instrumento para medir el peso de la unidad de agregado</t>
  </si>
  <si>
    <t>41113831-Instrumento para medir el agua superficial en la superficie del agregado</t>
  </si>
  <si>
    <t>41113901-Instrumentos de medición de perforación</t>
  </si>
  <si>
    <t>41113902-Probadores de disolución o desintegración</t>
  </si>
  <si>
    <t>41113903-Aparatos medidores del tamaño de partículas</t>
  </si>
  <si>
    <t>41113904-Penetrómetros</t>
  </si>
  <si>
    <t>41113905-Aparatos para probar permeabilidad</t>
  </si>
  <si>
    <t>41113906-Aparatos para estimar permeabilidad o porosidad</t>
  </si>
  <si>
    <t>41113907-Porosímetros</t>
  </si>
  <si>
    <t>41113908-Aparatos para probar arena</t>
  </si>
  <si>
    <t>41113909-Aparatos muestreadores del núcleo del suelo</t>
  </si>
  <si>
    <t>41113910-Kits de probadores del suelo</t>
  </si>
  <si>
    <t>41114001-Clinómetros</t>
  </si>
  <si>
    <t>41114102-Simuladores de terremotos</t>
  </si>
  <si>
    <t>41114103-Módulos de alarma sísmica</t>
  </si>
  <si>
    <t>41114104-Amplificadores sísmicos</t>
  </si>
  <si>
    <t>41114105-Aparatos sísmicos portátiles</t>
  </si>
  <si>
    <t>41114106-Sismógrafos o grabadoras sísmicas</t>
  </si>
  <si>
    <t>41114107-Sismómetros</t>
  </si>
  <si>
    <t>41114108-Vibrómetros</t>
  </si>
  <si>
    <t>41114201-Cintas medidoras</t>
  </si>
  <si>
    <t>41114202-Varillas medidoras</t>
  </si>
  <si>
    <t>41114203-Tablas medidoras</t>
  </si>
  <si>
    <t>41114204-Teodolitos</t>
  </si>
  <si>
    <t>41114205-Estacas de localización</t>
  </si>
  <si>
    <t>41114206-Centro de localización</t>
  </si>
  <si>
    <t>41114207-Estación total</t>
  </si>
  <si>
    <t>41114208-Instrumento de longimetría</t>
  </si>
  <si>
    <t>41114209-Taquímetro o taqueómetro</t>
  </si>
  <si>
    <t>41114210-Nivel óptico</t>
  </si>
  <si>
    <t>41114211-Altímetro</t>
  </si>
  <si>
    <t>41114212-Estereoscopio de espejo</t>
  </si>
  <si>
    <t xml:space="preserve">41114213-Comparador de coordinadas </t>
  </si>
  <si>
    <t>41114214-Plantilla de encuestas</t>
  </si>
  <si>
    <t>41114215-Dendrómetro</t>
  </si>
  <si>
    <t>41114216-Alidada</t>
  </si>
  <si>
    <t>41114217-Línea de plomo</t>
  </si>
  <si>
    <t>41114218-Planímetros</t>
  </si>
  <si>
    <t>41114219-Brazo de la plomada</t>
  </si>
  <si>
    <t>41114220-Tránsito</t>
  </si>
  <si>
    <t>41114221-Escuadra óptica</t>
  </si>
  <si>
    <t xml:space="preserve">41114301-Medidores de corriente para corriente abierta </t>
  </si>
  <si>
    <t>41114302-Instrumentos de acceso a pozos de agua</t>
  </si>
  <si>
    <t xml:space="preserve">41114303-Grabadoras de nivel del agua en corrientes abiertas </t>
  </si>
  <si>
    <t>41114401-Anemómetros</t>
  </si>
  <si>
    <t>41114402-Barómetros</t>
  </si>
  <si>
    <t>41114403-Grabadoras de precipitación o evaporación</t>
  </si>
  <si>
    <t>41114404-Aparatos de radiosonda</t>
  </si>
  <si>
    <t>41114405-Grabadoras de lluvia</t>
  </si>
  <si>
    <t>41114406-Aparatos para observar la precipitación o evaporación en la superficie</t>
  </si>
  <si>
    <t>41114407-Aparatos para observar la radiación solar en la superficie</t>
  </si>
  <si>
    <t>41114408-Aparatos para observar la temperatura o humedad en la superficie</t>
  </si>
  <si>
    <t>41114409-Aparatos para observar el viento en la superficie</t>
  </si>
  <si>
    <t>41114410-Estaciones meteorológicas</t>
  </si>
  <si>
    <t>41114411-Accesorios para instrumentos de meteorología</t>
  </si>
  <si>
    <t>41114412-Sistemas sonoros de radio acústica</t>
  </si>
  <si>
    <t>41114413-Ceilómetro</t>
  </si>
  <si>
    <t>41114414-Equipo receptor de satélite meteorológico</t>
  </si>
  <si>
    <t>41114415-Sistema de análisis de rayos</t>
  </si>
  <si>
    <t>41114416-Grabadora o escáner de tabla meteorológica</t>
  </si>
  <si>
    <t>41114417-Robot boya meteorológica</t>
  </si>
  <si>
    <t>41114418-Sistema para recibir y analizar información del satélite meteorológico</t>
  </si>
  <si>
    <t>41114419-Sistema de alerta del nivel bajo del corte de viento</t>
  </si>
  <si>
    <t>41114420-Calibrador de barómetros</t>
  </si>
  <si>
    <t>41114421-Calibrador de higrómetros</t>
  </si>
  <si>
    <t>41114422-Calibrador de medidor de lluvia</t>
  </si>
  <si>
    <t>41114423-Calibrador de sistema automático de clima</t>
  </si>
  <si>
    <t>41114424-Calibrador de anemómetros</t>
  </si>
  <si>
    <t>41114425-Calibrador de actinómetros</t>
  </si>
  <si>
    <t>41114426-Interruptor barométrico</t>
  </si>
  <si>
    <t>41114427-Veletas</t>
  </si>
  <si>
    <t>41114501-Dinamómetros</t>
  </si>
  <si>
    <t>41114502-Elastómetros</t>
  </si>
  <si>
    <t>41114503-Extensómetros</t>
  </si>
  <si>
    <t>41114504-Instrumentos de medición de densidad</t>
  </si>
  <si>
    <t>41114505-Instrumentos de prueba de redondez</t>
  </si>
  <si>
    <t>41114506-Esferómetros</t>
  </si>
  <si>
    <t>41114507-Maquinas de prueba de resortes</t>
  </si>
  <si>
    <t>41114508-Probadores de superficie</t>
  </si>
  <si>
    <t>41114509-Tensiómetros</t>
  </si>
  <si>
    <t>41114510-Limitador de torsión</t>
  </si>
  <si>
    <t>41114511-Probador de suavidad</t>
  </si>
  <si>
    <t>41114512-Probador de balance rotatorio de alta velocidad</t>
  </si>
  <si>
    <t>41114513-Instrumento de medición de excentricidad</t>
  </si>
  <si>
    <t>41114514-Instrumento de medición de vibración de torsión</t>
  </si>
  <si>
    <t>41114515-Probador de fuerza centrífuga</t>
  </si>
  <si>
    <t>41114516-Instrumento de medición de fuerza de corte</t>
  </si>
  <si>
    <t>41114517-Probador de hinchazón hidráulica</t>
  </si>
  <si>
    <t>41114518-Probador de soporte de cremallera</t>
  </si>
  <si>
    <t>41114519-Sistema de remolque y carrito</t>
  </si>
  <si>
    <t>41114520-Probador de caída</t>
  </si>
  <si>
    <t>41114521-Probador de compresor de aire</t>
  </si>
  <si>
    <t>41114522-Probador de engranajes</t>
  </si>
  <si>
    <t xml:space="preserve">41114523-Barra de prueba </t>
  </si>
  <si>
    <t>41114524-Probador hidráulico</t>
  </si>
  <si>
    <t>41114525-Probador de filtros de aceite</t>
  </si>
  <si>
    <t>41114526-Probador de limpiador de aire</t>
  </si>
  <si>
    <t>41114527-Probador de correa</t>
  </si>
  <si>
    <t>41114528-Instrumento de medición del mecanismo del movimiento de planeación</t>
  </si>
  <si>
    <t>41114529-Probador de llantas en movimiento</t>
  </si>
  <si>
    <t>41114530-Probador del estrés del pegante</t>
  </si>
  <si>
    <t>41114601-Probadores de abrasión</t>
  </si>
  <si>
    <t>41114602-Probadores de compresión</t>
  </si>
  <si>
    <t>41114603-Instrumentos para probar concreto o cemento</t>
  </si>
  <si>
    <t>41114604-Probadores de corrosión</t>
  </si>
  <si>
    <t>41114605-Detectores de grietas o corrosión</t>
  </si>
  <si>
    <t>41114606-Probadores de fuga</t>
  </si>
  <si>
    <t>41114607-Máquinas para probar ductilidad</t>
  </si>
  <si>
    <t>41114608-Probadores de fatiga</t>
  </si>
  <si>
    <t>41114609-Aparatos probadores de forja</t>
  </si>
  <si>
    <t>41114610-Aparatos probadores de fundición</t>
  </si>
  <si>
    <t>41114611-Probadores de dureza</t>
  </si>
  <si>
    <t>41114612-Probadores de impacto</t>
  </si>
  <si>
    <t>41114613-Marco de carga</t>
  </si>
  <si>
    <t>41114614-Instrumentos para probar metales</t>
  </si>
  <si>
    <t>41114615-Instrumentos probadores foto elásticos</t>
  </si>
  <si>
    <t>41114616-Indicadores de resistencia al estrés</t>
  </si>
  <si>
    <t>41114617-Probadores de relajación</t>
  </si>
  <si>
    <t>41114618-Instrumentos de medición de rugosidad</t>
  </si>
  <si>
    <t>41114619-Probadores de fuerza de corte</t>
  </si>
  <si>
    <t>41114620-Aparatos para probar choque</t>
  </si>
  <si>
    <t>41114621-Probadores de tensión</t>
  </si>
  <si>
    <t>41114622-Probadores de torsión</t>
  </si>
  <si>
    <t>41114623-Máquinas para pruebas de flexión o transversales</t>
  </si>
  <si>
    <t>41114624-Probadores de vibración</t>
  </si>
  <si>
    <t>41114625-Probadores de desgaste</t>
  </si>
  <si>
    <t>41114626-Aparatos para probar soldaduras</t>
  </si>
  <si>
    <t>41114627-Aro de calibración</t>
  </si>
  <si>
    <t>41114628-Probador de plasticidad</t>
  </si>
  <si>
    <t>41114629-Probador de distorsión por calor</t>
  </si>
  <si>
    <t>41114630-Probador de choque térmico</t>
  </si>
  <si>
    <t>41114631-Probador de estrés</t>
  </si>
  <si>
    <t>41114632-Probador de fuerza tensora</t>
  </si>
  <si>
    <t>41114633-Probador de expansión térmica</t>
  </si>
  <si>
    <t>41114634-Probador erichsen</t>
  </si>
  <si>
    <t>41114635-Probador avalador de joyas</t>
  </si>
  <si>
    <t>41114636-Instrumento de medición de condición moldeadora de polímeros</t>
  </si>
  <si>
    <t>41114637-Aparatos de prueba de haces de luz</t>
  </si>
  <si>
    <t>41114638-Probador de carga</t>
  </si>
  <si>
    <t>41114639-Probador de flujo de cemento</t>
  </si>
  <si>
    <t>41114640-Equipo de medición de plano de carretera</t>
  </si>
  <si>
    <t>41114641-Equipo de curar cemento para laboratorio</t>
  </si>
  <si>
    <t>41114642-Detector de perforación</t>
  </si>
  <si>
    <t>41114643-Probador de estabilidad del cemento</t>
  </si>
  <si>
    <t>41114644-Instrumento para medir aire en el concreto</t>
  </si>
  <si>
    <t>41114645-Probador de longitud de mortero</t>
  </si>
  <si>
    <t>41114646-Probador de aguja vicat</t>
  </si>
  <si>
    <t>41114647-Probador de asentamiento</t>
  </si>
  <si>
    <t>41114648-Probador de vibración del cemento o concreto</t>
  </si>
  <si>
    <t>41114649-Probador de permeabilidad del mortero</t>
  </si>
  <si>
    <t>41114650-Molde cilíndrico de concreto</t>
  </si>
  <si>
    <t>41114701-Instrumentos de prueba de cartón</t>
  </si>
  <si>
    <t>41114702-Probadores de resistencia de textiles</t>
  </si>
  <si>
    <t>41114703-Instrumentos para probar cuero</t>
  </si>
  <si>
    <t>41114704-Instrumentos para probar papel</t>
  </si>
  <si>
    <t>41114705-Instrumentos para probar textiles</t>
  </si>
  <si>
    <t>41114706-Instrumentos para probar madera</t>
  </si>
  <si>
    <t>41114707-Probador de fuerza de textiles o papel</t>
  </si>
  <si>
    <t>41114708-Probador de permeabilidad de vapor de agua</t>
  </si>
  <si>
    <t>41114709-Instrumento para probar yam (textil sintético)</t>
  </si>
  <si>
    <t>41114710-Probador de transmisión térmica</t>
  </si>
  <si>
    <t>41114711-Probador de caída de textiles</t>
  </si>
  <si>
    <t>41114712-Probador de repelencia de agua para textiles</t>
  </si>
  <si>
    <t>41114713-Probador de recuperación de arrugas para textiles</t>
  </si>
  <si>
    <t>41114714-Probador de maduración de textiles</t>
  </si>
  <si>
    <t>41114715-Probador de permeabilidad al aire, papel o textiles</t>
  </si>
  <si>
    <t>41114716-Probador de encogimiento de textiles</t>
  </si>
  <si>
    <t>41114717-Probador de cocción de textiles</t>
  </si>
  <si>
    <t>41114718-Probador de grado de formación de motas para textiles</t>
  </si>
  <si>
    <t>41114719-Máquina probadora de hojas de papel</t>
  </si>
  <si>
    <t>41114720-Probador de absorción de agua de papel y paño</t>
  </si>
  <si>
    <t>41114721-Probador de longitud de fibra</t>
  </si>
  <si>
    <t>41114722-Probador de resistencia al rompimiento</t>
  </si>
  <si>
    <t>41114723-Probador de fuerza de estallido</t>
  </si>
  <si>
    <t>41114801-Instrumentos para probar cerámicas</t>
  </si>
  <si>
    <t>41114802-Instrumentos para probar vidrio</t>
  </si>
  <si>
    <t>41114803-Instrumentos para probar alfarería</t>
  </si>
  <si>
    <t>41115101-Instrumentos para probar carbón</t>
  </si>
  <si>
    <t>41115102-Goniómetro</t>
  </si>
  <si>
    <t>41115201-Sistemas de vigilancia basados en radar</t>
  </si>
  <si>
    <t>41115202-Polarrotores (elementos centrales de la antena)</t>
  </si>
  <si>
    <t>41115203-Radar meteorológico</t>
  </si>
  <si>
    <t>41115301-Medidores de absorción de luz</t>
  </si>
  <si>
    <t>41115302-Cámaras anecóicas</t>
  </si>
  <si>
    <t>41115303-Analizadores de frecuencia</t>
  </si>
  <si>
    <t>41115304-Contadores o temporizadores o divisores de frecuencia</t>
  </si>
  <si>
    <t>41115305-Medidores de frecuencia eléctrica</t>
  </si>
  <si>
    <t>41115306-Interferómetros</t>
  </si>
  <si>
    <t>41115307-Láseres</t>
  </si>
  <si>
    <t>41115308-Medidores de luz</t>
  </si>
  <si>
    <t>41115309-Luxómetros</t>
  </si>
  <si>
    <t>41115310-Set de calibración óptica</t>
  </si>
  <si>
    <t>41115311-Fotómetros</t>
  </si>
  <si>
    <t>41115312-Polarímetros o refractómetros de mesa</t>
  </si>
  <si>
    <t>41115313-Polarímetros o refractómetros manuales</t>
  </si>
  <si>
    <t>41115314-Polarímetros</t>
  </si>
  <si>
    <t>41115315-Polariscopios</t>
  </si>
  <si>
    <t>41115316-Reflectómetros</t>
  </si>
  <si>
    <t>41115317-Estroboscopios</t>
  </si>
  <si>
    <t>41115318-Colorímetros</t>
  </si>
  <si>
    <t>41115319-Lectores de tubo o disco</t>
  </si>
  <si>
    <t>41115320-Generadores de señales</t>
  </si>
  <si>
    <t>41115321-Imágenes infrarrojas</t>
  </si>
  <si>
    <t>41115322-Analizadores de rayos láser</t>
  </si>
  <si>
    <t>41115323-Generador de funciones</t>
  </si>
  <si>
    <t>41115324-Sensor ultravioleta</t>
  </si>
  <si>
    <t>41115325-Generador de imágenes térmico</t>
  </si>
  <si>
    <t>41115326-Colimador óptico</t>
  </si>
  <si>
    <t>41115327-Equipo de medición foto eléctrica</t>
  </si>
  <si>
    <t>41115328-Sintetizador de forma de onda</t>
  </si>
  <si>
    <t>41115329-Equipo de medición de propagación de radioonda</t>
  </si>
  <si>
    <t>41115330-Medidor de opacidad</t>
  </si>
  <si>
    <t>41115331-Instrumento medidor de brillo</t>
  </si>
  <si>
    <t>41115332-Medidor de largo de onda óptica</t>
  </si>
  <si>
    <t>41115333-Instrumento medidor de fotones</t>
  </si>
  <si>
    <t>41115334-Probador de blancura</t>
  </si>
  <si>
    <t>41115335-Vectorscopio</t>
  </si>
  <si>
    <t>41115336-Lámpara de rayos ultravioleta para laboratorio</t>
  </si>
  <si>
    <t>41115337-Instrumento de medición de ondas</t>
  </si>
  <si>
    <t>41115338-Medidor de iluminancia</t>
  </si>
  <si>
    <t>41115339-Elipsómetro</t>
  </si>
  <si>
    <t>41115401-Espectrofluorímetros o fluorímetros</t>
  </si>
  <si>
    <t>41115402-Espectrógrafos</t>
  </si>
  <si>
    <t>41115403-Espectrómetros</t>
  </si>
  <si>
    <t>41115404-Espectrómetros de masa</t>
  </si>
  <si>
    <t>41115405-Espectrómetros de protón</t>
  </si>
  <si>
    <t>41115406-Espectrofotómetros</t>
  </si>
  <si>
    <t>41115407-Espectrómetros de absorción atómica aa</t>
  </si>
  <si>
    <t>41115408-Espectrómetros infrarrojos</t>
  </si>
  <si>
    <t>41115409-Espectrómetros de resonancia magnética nuclear nmr</t>
  </si>
  <si>
    <t>41115411-Espectrómetros de plasma acoplado inductivamente icp</t>
  </si>
  <si>
    <t>41115412-Espectro bolómetro</t>
  </si>
  <si>
    <t>41115413-Citómetro de flujo</t>
  </si>
  <si>
    <t>41115414-Sistema de espectroscopia de rayo radio</t>
  </si>
  <si>
    <t>41115415-Sistema de espectroscopio de electrones para análisis químico</t>
  </si>
  <si>
    <t>41115416-Espectrómetro de resonancia de giro de electrones</t>
  </si>
  <si>
    <t>41115501-Sonares</t>
  </si>
  <si>
    <t>41115502-Sonómetros</t>
  </si>
  <si>
    <t>41115503-Aparatos para medir el sonido o medidores de decibeles</t>
  </si>
  <si>
    <t>41115504-Analizadores de velocidad del sonido</t>
  </si>
  <si>
    <t>41115505-Cuartos para pruebas acústicas</t>
  </si>
  <si>
    <t>41115506-Generador de ruidos</t>
  </si>
  <si>
    <t>41115507-Analizador de voz</t>
  </si>
  <si>
    <t>41115508-Detector de sonido</t>
  </si>
  <si>
    <t>41115509-Detector de cables y tubos subterráneos</t>
  </si>
  <si>
    <t>41115510-Detector de fuga de tubos de agua</t>
  </si>
  <si>
    <t>41115511-Probador de audífonos</t>
  </si>
  <si>
    <t>41115512-Emisor de onda acústica</t>
  </si>
  <si>
    <t>41115513-Generador acústico</t>
  </si>
  <si>
    <t>41115514-Sonoboya</t>
  </si>
  <si>
    <t>41115515-Hidrófono</t>
  </si>
  <si>
    <t>41115601-Equipo de análisis volumétrico karl fischer</t>
  </si>
  <si>
    <t>41115602-Equipo de análisis volumétrico</t>
  </si>
  <si>
    <t>41115603-Medidores de ph</t>
  </si>
  <si>
    <t>41115604-Electrodos de ph</t>
  </si>
  <si>
    <t>41115606-Medidores de electrodos selectivos de iones ise</t>
  </si>
  <si>
    <t>41115607-Tiras de prueba de iones selectivos</t>
  </si>
  <si>
    <t>41115608-Electrodos selectivos de iones</t>
  </si>
  <si>
    <t>41115609-Medidores de conductividad</t>
  </si>
  <si>
    <t>41115610-Celdas de conductividad</t>
  </si>
  <si>
    <t>41115611-Medidores de oxígeno disuelto</t>
  </si>
  <si>
    <t>41115612-Sondas de oxigeno disuelto</t>
  </si>
  <si>
    <t>41115613-Medidor de salinidad</t>
  </si>
  <si>
    <t>41115614-Transmisores de ph</t>
  </si>
  <si>
    <t>41115615-Controlador de ph</t>
  </si>
  <si>
    <t>41115701-Detectores cromatográficos</t>
  </si>
  <si>
    <t>41115702-Escáneres cromatográficos</t>
  </si>
  <si>
    <t>41115703-Gases cromatográficos</t>
  </si>
  <si>
    <t>41115704-Iones cromatográficos</t>
  </si>
  <si>
    <t>41115705-Cromatógrafos líquidos</t>
  </si>
  <si>
    <t>41115706-Cromatógrafos de capa delgada</t>
  </si>
  <si>
    <t>41115707-Cromatógrafos para cromatografía de líquido de alta presión</t>
  </si>
  <si>
    <t>41115708-Cromatógrafos de capa delgada de alta presión tlc</t>
  </si>
  <si>
    <t>41115709-Columnas para cromatografía líquida de alta presión hplc</t>
  </si>
  <si>
    <t>41115710-Columnas para cromatografía de gas</t>
  </si>
  <si>
    <t>41115711-Columnas para cromatografía líquida lc</t>
  </si>
  <si>
    <t>41115712-Columnas para extracción de fase sólida spe</t>
  </si>
  <si>
    <t>41115713-Tanques para cromatografía de capa delgada</t>
  </si>
  <si>
    <t>41115714-Auto muestreadores</t>
  </si>
  <si>
    <t>41115715-Inyectores</t>
  </si>
  <si>
    <t>41115716-Accesorios para cromatografía líquida</t>
  </si>
  <si>
    <t>41115717-Accesorios para cromatografía de gas</t>
  </si>
  <si>
    <t>41115718-Inyector de paredes de membrana</t>
  </si>
  <si>
    <t xml:space="preserve">41115719-Revestimientos para cromatografía de gas </t>
  </si>
  <si>
    <t>41115720-Tubos para cromatografía</t>
  </si>
  <si>
    <t>41115721-Sistema de cromatografía líquida de proteínas rápidas fplc</t>
  </si>
  <si>
    <t>41115722-Columna para cromatografía líquida de proteínas rápidas fplc</t>
  </si>
  <si>
    <t>41115723-Cromatógrafo de fluido súper crítico</t>
  </si>
  <si>
    <t>41115801-Analizadores de amino ácidos</t>
  </si>
  <si>
    <t xml:space="preserve">41115802-Accesorios o suministros para analizadores de amino ácidos </t>
  </si>
  <si>
    <t>41115803-Analizadores de bancos de sangre</t>
  </si>
  <si>
    <t>41115804-Accesorios o suministros para analizadores de bancos de sangre</t>
  </si>
  <si>
    <t>41115805-Analizadores de gas en la sangre</t>
  </si>
  <si>
    <t>41115806-Accesorios o suministros para analizadores de gas en la sangre</t>
  </si>
  <si>
    <t>41115807-Analizadores químicos</t>
  </si>
  <si>
    <t>41115808-Accesorios o suministros para analizadores químico</t>
  </si>
  <si>
    <t>41115809-Analizadores de coagulación</t>
  </si>
  <si>
    <t>41115810-Accesorios o suministros para analizadores de coagulación</t>
  </si>
  <si>
    <t>41115811-Analizadores de secuencia desoxirribonucleica</t>
  </si>
  <si>
    <t>41115812-Accesorios o suministros para analizadores de secuencia desoxirribonucleica</t>
  </si>
  <si>
    <t>41115813-Analizadores de toxicología</t>
  </si>
  <si>
    <t>41115814-Accesorios o suministros para analizadores de toxicología</t>
  </si>
  <si>
    <t>41115815-Analizadores de hematología</t>
  </si>
  <si>
    <t>41115816-Accesorios o suministros para analizadores de hematología</t>
  </si>
  <si>
    <t>41115817-Analizadores de histología</t>
  </si>
  <si>
    <t>41115818-Accesorios o suministros para analizadores de histología</t>
  </si>
  <si>
    <t>41115819-Analizadores de inmunología</t>
  </si>
  <si>
    <t>41115820-Accesorios o suministros para analizadores de inmunología</t>
  </si>
  <si>
    <t>41115821-Analizadores de microbiología</t>
  </si>
  <si>
    <t>41115822-Accesorios o suministros para analizadores de microbiología</t>
  </si>
  <si>
    <t>41115823-Analizadores de proteína</t>
  </si>
  <si>
    <t>41115824-Accesorios o suministros para analizadores de proteína</t>
  </si>
  <si>
    <t>41115825-Analizadores radio isotópicos</t>
  </si>
  <si>
    <t>41115826-Accesorios o suministros para analizadores radio isotópicos</t>
  </si>
  <si>
    <t>41115827-Analizadores de orina</t>
  </si>
  <si>
    <t>41115828-Accesorios o suministros para analizadores de orina</t>
  </si>
  <si>
    <t>41115829-Analizadores de productos cárnicos o lácteos</t>
  </si>
  <si>
    <t>41115830-Analizadores de glucosa</t>
  </si>
  <si>
    <t>41115831-Estante o revistero para la manipulación de micro placas</t>
  </si>
  <si>
    <t>41115832-Equipo para detección de antibióticos</t>
  </si>
  <si>
    <t>41115833-Analizador de piel</t>
  </si>
  <si>
    <t>41115834-Accesorios o suministros para citómetro de flujo</t>
  </si>
  <si>
    <t>41115835-Contador automático de androginia y fertilidad</t>
  </si>
  <si>
    <t>41115836-Accesorios o suministros para contador automático de androginia y fertilidad</t>
  </si>
  <si>
    <t>41115837-Contador y medidor de tamaño de partículas</t>
  </si>
  <si>
    <t>41115838-Accesorios o suministros para contador y medidor de tamaño de partículas</t>
  </si>
  <si>
    <t>41115839-Analizador de unidad procesadora de aféresis de banco de sangre y donantes</t>
  </si>
  <si>
    <t>41115840-Accesorios o suministros para analizador de unidad procesadora de aféresis de banco de sangre y donantes</t>
  </si>
  <si>
    <t>41116001-Reactivos analizadores de amino ácidos</t>
  </si>
  <si>
    <t>41116002-Reactivos analizadores de bancos de sangre</t>
  </si>
  <si>
    <t>41116003-Reactivos analizadores de gas en la sangre</t>
  </si>
  <si>
    <t>41116004-Reactivos analizadores de química</t>
  </si>
  <si>
    <t>41116005-Reactivos analizadores de coagulación</t>
  </si>
  <si>
    <t>41116006-Reactivos analizadores de secuencia de ácido desoxirribonucleico dna</t>
  </si>
  <si>
    <t>41116007-Reactivos analizadores de toxicología</t>
  </si>
  <si>
    <t>41116008-Reactivos analizadores de hematología</t>
  </si>
  <si>
    <t>41116009-Reactivos analizadores de histología</t>
  </si>
  <si>
    <t>41116010-Reactivos analizadores de inmunología</t>
  </si>
  <si>
    <t>41116011-Reactivos analizadores de microbiología</t>
  </si>
  <si>
    <t>41116012-Reactivos analizadores de proteínas</t>
  </si>
  <si>
    <t>41116013-Reactivos analizadores radio isotópicos</t>
  </si>
  <si>
    <t>41116014-Reactivos analizadores de análisis de orina</t>
  </si>
  <si>
    <t>41116015-Reactivos o anticuerpos analizadores de citometría de flujo</t>
  </si>
  <si>
    <t>41116016-Reactivo analizador de electrolitos</t>
  </si>
  <si>
    <t>41116017-Reactivo contador automático de androginia y fertilidad</t>
  </si>
  <si>
    <t>41116018-Reactivo analizador contador y medidor de tamaño de partículas</t>
  </si>
  <si>
    <t>41116101-Kits o suministros de prueba de bancos de sangre</t>
  </si>
  <si>
    <t>41116102-Reactivos o soluciones de bancos de sangre</t>
  </si>
  <si>
    <t>41116103-Controles de calidad o calibradores o estándares de bancos de sangre</t>
  </si>
  <si>
    <t>41116104-Kits o suministros para pruebas químicas</t>
  </si>
  <si>
    <t>41116105-Reactivos o soluciones químicas</t>
  </si>
  <si>
    <t xml:space="preserve">41116106-Tiras de prueba o papel de prueba químico </t>
  </si>
  <si>
    <t>41116107-Controles de calidad o calibradores o estándares químicos</t>
  </si>
  <si>
    <t xml:space="preserve">41116108-Kits o suministros para pruebas de coagulación </t>
  </si>
  <si>
    <t>41116109-Reactivos o soluciones de coagulación</t>
  </si>
  <si>
    <t>41116110-Controles de calidad o calibradores o estándares de coagulación</t>
  </si>
  <si>
    <t>41116111-Kits o suministros para pruebas de citología</t>
  </si>
  <si>
    <t>41116112-Controles de calidad o calibradores o estándares de citología</t>
  </si>
  <si>
    <t>41116113-Reactivos o soluciones o tinturas para citología</t>
  </si>
  <si>
    <t>41116116-Kits o suministros para pruebas ambientales</t>
  </si>
  <si>
    <t>41116117-Reactivos o soluciones o tinturas ambientales</t>
  </si>
  <si>
    <t>41116118-Kits o suministros para pruebas de alimentos</t>
  </si>
  <si>
    <t>41116119-Reactivos o soluciones o tinturas para kits de pruebas de alimentos</t>
  </si>
  <si>
    <t>41116120-Kits o suministros para pruebas de hematología</t>
  </si>
  <si>
    <t>41116121-Reactivos o soluciones o tinturas para hematología</t>
  </si>
  <si>
    <t>41116122-Controles de calidad o calibradores o estándares para hematología</t>
  </si>
  <si>
    <t>41116123-Kits o suministros para pruebas de histología</t>
  </si>
  <si>
    <t>41116124-Reactivos o soluciones o tinturas para histología</t>
  </si>
  <si>
    <t>41116125-Controles de calidad o calibradores o estándares para histología</t>
  </si>
  <si>
    <t xml:space="preserve">41116126-Kits o suministros para pruebas de inmunología o serología </t>
  </si>
  <si>
    <t>41116127-Reactivos o soluciones o tinturas para inmunología o serología</t>
  </si>
  <si>
    <t>41116128-Controles de calidad o calibradores o estándares para inmunología o serología</t>
  </si>
  <si>
    <t>41116129-Kits o suministros para pruebas de microbiología o bacteriología</t>
  </si>
  <si>
    <t>41116130-Reactivos o soluciones o tinturas para microbiología o bacteriología</t>
  </si>
  <si>
    <t>41116131-Discos o paneles de identificación o sensibilidad para microbiología o bacteriología</t>
  </si>
  <si>
    <t>41116132-Controles de calidad o calibradores o estándares para microbiología o bacteriología</t>
  </si>
  <si>
    <t>41116133-Kits o suministros para pruebas de biología molecular</t>
  </si>
  <si>
    <t>41116134-Reactivos o soluciones o tinturas para biología molecular</t>
  </si>
  <si>
    <t>41116135-Controles de calidad o calibradores o estándares para biología molecular</t>
  </si>
  <si>
    <t>41116136-Kits o suministros para análisis de orina</t>
  </si>
  <si>
    <t>41116137-Reactivos o soluciones o tinturas para análisis de orina</t>
  </si>
  <si>
    <t>41116138-Tiras para análisis de orina</t>
  </si>
  <si>
    <t>41116139-Controles de calidad o calibradores o estándares de análisis de orina</t>
  </si>
  <si>
    <t>41116140-Kits o suministros para parasitología o micología</t>
  </si>
  <si>
    <t>41116141-Reactivos o soluciones o tinturas para parasitología o micología</t>
  </si>
  <si>
    <t>41116142-Medio para parasitología o micología</t>
  </si>
  <si>
    <t>41116143-Controles de calidad o calibradores o estándares de parasitología o micología</t>
  </si>
  <si>
    <t>41116144-Kits o suministros para pruebas de virología</t>
  </si>
  <si>
    <t>41116145-Controles de calidad o calibradores o estándares para virología</t>
  </si>
  <si>
    <t>41116146-Kits o suministros para pruebas de toxicología</t>
  </si>
  <si>
    <t>41116147-Controles de calidad o calibradores o estándares para toxicología</t>
  </si>
  <si>
    <t>41116148-Kits o suministros para pruebas de citometría de flujo</t>
  </si>
  <si>
    <t>41116149-Probador de lisado de limulus amebocita</t>
  </si>
  <si>
    <t>41116150-Kits o suministros para pruebas de androgénesis y fertilidad</t>
  </si>
  <si>
    <t>41116151-Controles de calidad o calibradores o estándares para androgénesis y fertilidad</t>
  </si>
  <si>
    <t>41116152-Controles de calidad o calibradores o estándares para citometría de flujo</t>
  </si>
  <si>
    <t>41116153-Controles de calidad o calibradores o estándares para inmunohistoquímica</t>
  </si>
  <si>
    <t>41116154-Controles de calidad o calibradores o estándares para contar y determinar el tamaño de las partículas</t>
  </si>
  <si>
    <t>41116155-Medio de crecimiento de cultura de células y biología molecular</t>
  </si>
  <si>
    <t>41116156-Reactivos o soluciones o tinturas de virología</t>
  </si>
  <si>
    <t>41116157-Medio de cultura de tejidos y células de virología</t>
  </si>
  <si>
    <t>41116201-Monitores o medidores de glucosa</t>
  </si>
  <si>
    <t>41116202-Monitores o medidores de colesterol</t>
  </si>
  <si>
    <t>41116203-Accesorios para monitores o medidores</t>
  </si>
  <si>
    <t>41116205-Kits de pruebas rápidas</t>
  </si>
  <si>
    <t>41116206-Bebidas de diagnóstico para pruebas de laboratorio</t>
  </si>
  <si>
    <t>41116207-Monitores o medidores de hemoglobina o hematocritos</t>
  </si>
  <si>
    <t>41116208-Monitores o medidores de parámetros múltiples de química sanguínea</t>
  </si>
  <si>
    <t>41116209-Monitores o medidores de múltiples parámetros de coagulación de la sangre</t>
  </si>
  <si>
    <t>41116210-Monitores o medidores analizadores de aliento de desorden metabólico</t>
  </si>
  <si>
    <t>41116211-Analizador de aliento de etanol</t>
  </si>
  <si>
    <t>41116212-Controles de calidad o calibradores o estándares para monitores o medidores</t>
  </si>
  <si>
    <t>41116301-Probadores de punto de inflamación</t>
  </si>
  <si>
    <t>41116302-Probador de incombustibilidad</t>
  </si>
  <si>
    <t>41116303-Probador de inflamabilidad</t>
  </si>
  <si>
    <t>41116304-Probador de punto de ignición</t>
  </si>
  <si>
    <t>41116401-Martillos de impacto</t>
  </si>
  <si>
    <t>41116501-Diales o kits de diales de medición</t>
  </si>
  <si>
    <t>41116502-Clip eléctrico</t>
  </si>
  <si>
    <t>41121501-Sistemas de manipulación líquida automática o robótica</t>
  </si>
  <si>
    <t>41121502-Diluidores de laboratorio</t>
  </si>
  <si>
    <t xml:space="preserve">41121503-Pipeta de desplazamiento de aire multicanal manuales </t>
  </si>
  <si>
    <t>41121504-Pipeta de desplazamiento de aire de un solo canal manuales</t>
  </si>
  <si>
    <t>41121505-Pipeta de desplazamiento positivo de un solo canal manuales</t>
  </si>
  <si>
    <t>41121506-Pipeta repetidoras de un solo canal manuales</t>
  </si>
  <si>
    <t>41121507-Pipeta de un solo canal electrónicas</t>
  </si>
  <si>
    <t>41121508-Pipeta multicanales electrónicas</t>
  </si>
  <si>
    <t>41121509-Pipetas pasteur o de transferencia</t>
  </si>
  <si>
    <t>41121510-Pipetas volumétricas</t>
  </si>
  <si>
    <t>41121511-Pipetas serológicas</t>
  </si>
  <si>
    <t>41121513-Pipetas de caída</t>
  </si>
  <si>
    <t>41121514-Bombas de pipetas</t>
  </si>
  <si>
    <t>41121515-Bombillos de pipetas</t>
  </si>
  <si>
    <t>41121516-Dispensadores de tapas de botella</t>
  </si>
  <si>
    <t>41121517-Insertos o accesorios para pipeteras</t>
  </si>
  <si>
    <t>41121601-Filtro de boquilla de pipeta</t>
  </si>
  <si>
    <t>41121602-Puntas de pipeta de barrera de aerosol</t>
  </si>
  <si>
    <t>41121603-Puntas de pipeta de baja retención</t>
  </si>
  <si>
    <t>41121604-Puntas de pipeta de referencia</t>
  </si>
  <si>
    <t>41121605-Puntas de pipeta ultra micro</t>
  </si>
  <si>
    <t>41121606-Puntas de pipeta de carga de gel</t>
  </si>
  <si>
    <t>41121607-Puntas de pipeta universales</t>
  </si>
  <si>
    <t>41121608-Puntas de pipeta robóticas</t>
  </si>
  <si>
    <t>41121609-Puntas de pipeta de volumen variable</t>
  </si>
  <si>
    <t>41121701-Tubos de ensayo general o multipropósito</t>
  </si>
  <si>
    <t>41121702-Tubos micro centrífugos</t>
  </si>
  <si>
    <t>41121703-Tubos centrífugos</t>
  </si>
  <si>
    <t>41121704-Tubos criogénicos</t>
  </si>
  <si>
    <t>41121705-Tubos de resonancia magnética nuclear nmr</t>
  </si>
  <si>
    <t>41121706-Tubos de cultivo</t>
  </si>
  <si>
    <t>41121707-Tubos de pruebas de separador</t>
  </si>
  <si>
    <t>41121708-Tubos de pruebas de anti coagulación</t>
  </si>
  <si>
    <t>41121709-Tubos capilares o hematocritos</t>
  </si>
  <si>
    <t>41121710-Cierres o tapas para tubos de ensayo</t>
  </si>
  <si>
    <t>41121711-Tubos o accesorios para pruebas de análisis de orina</t>
  </si>
  <si>
    <t>41121712-Tubos viscosímetros</t>
  </si>
  <si>
    <t>41121713-Analizador de tamaño de arena</t>
  </si>
  <si>
    <t>41121801-Vasos de observación para laboratorio</t>
  </si>
  <si>
    <t>41121802-Varillas para revolver para laboratorio</t>
  </si>
  <si>
    <t>41121803-Vasos de precipitados para laboratorio</t>
  </si>
  <si>
    <t>41121804-Redomas para laboratorio</t>
  </si>
  <si>
    <t>41121805-Cilindros graduados para laboratorio</t>
  </si>
  <si>
    <t>41121806-Frascos para laboratorio</t>
  </si>
  <si>
    <t>41121807-Ampollas para laboratorio</t>
  </si>
  <si>
    <t>41121808-Buretas para laboratorio</t>
  </si>
  <si>
    <t>41121809-Embudos para laboratorio</t>
  </si>
  <si>
    <t>41121810-Platos o frascos para tintura para laboratorio</t>
  </si>
  <si>
    <t>41121811-Kits de micro química para laboratorio</t>
  </si>
  <si>
    <t>41121812-Platos para laboratorio</t>
  </si>
  <si>
    <t>41121813-Cubetas</t>
  </si>
  <si>
    <t>41121814-Tapas o forros o forros deslizantes para laboratorio</t>
  </si>
  <si>
    <t>41121815-Adaptadores o conectores o instalaciones para laboratorio</t>
  </si>
  <si>
    <t>41121816-Tubo de vidrio para laboratorio</t>
  </si>
  <si>
    <t>41121817-Vidrio curvado para laboratorio</t>
  </si>
  <si>
    <t>41121818-Botella de almacenamiento para laboratorio</t>
  </si>
  <si>
    <t>41121819-Botella de gotero y tapa de gotero</t>
  </si>
  <si>
    <t>41122001-Jeringas de cromatografía</t>
  </si>
  <si>
    <t>41122002-Agujas para jeringas de cromatografía</t>
  </si>
  <si>
    <t>41122003-Adaptadores o accesorios para jeringa</t>
  </si>
  <si>
    <t>41122004-Jeringas para muestras</t>
  </si>
  <si>
    <t>41122101-Platos o placas petri</t>
  </si>
  <si>
    <t>41122102-Platos multi pocillo</t>
  </si>
  <si>
    <t>41122103-Espátulas de células</t>
  </si>
  <si>
    <t>41122104-Frascos de cultivo de tejidos</t>
  </si>
  <si>
    <t>41122105-Botellas de cultivo rotatorias</t>
  </si>
  <si>
    <t>41122106-Dispositivos de inoculación</t>
  </si>
  <si>
    <t>41122107-Platos o placas o insertos recubiertos para cultivo de tejidos</t>
  </si>
  <si>
    <t>41122108-Presillos o agujas para inoculación microbiológica</t>
  </si>
  <si>
    <t>41122109-Almohadilla de petri</t>
  </si>
  <si>
    <t>41122110-Dispensador de almohadillas de petri</t>
  </si>
  <si>
    <t>41122201-Crisoles de vidrio</t>
  </si>
  <si>
    <t>41122202-Crisoles cerámicos</t>
  </si>
  <si>
    <t>41122203-Crisoles de metal</t>
  </si>
  <si>
    <t>41122301-Protectores o revestimientos de mesa de trabajo</t>
  </si>
  <si>
    <t>41122401-Barras giratorias, barras para revolver o gotas para revolver magnéticas</t>
  </si>
  <si>
    <t>41122402-Recuperadores magnéticos de barras giratorias o recuperadores de barras giratorias</t>
  </si>
  <si>
    <t>41122403-Espátulas para laboratorio</t>
  </si>
  <si>
    <t>41122404-Tenazas para laboratorio</t>
  </si>
  <si>
    <t>41122405-Fórceps para laboratorio</t>
  </si>
  <si>
    <t>41122406-Cuchillos para laboratorio</t>
  </si>
  <si>
    <t>41122407-Escalpelos para laboratorio</t>
  </si>
  <si>
    <t>41122408-Tijeras para laboratorio</t>
  </si>
  <si>
    <t>41122409-Herramientas para laboratorio</t>
  </si>
  <si>
    <t>41122410-Película sellante para laboratorio</t>
  </si>
  <si>
    <t>41122411-Cronómetros o relojes para laboratorio</t>
  </si>
  <si>
    <t>41122412-Sellantes de tubos para laboratorio</t>
  </si>
  <si>
    <t>41122413-Pinzas para laboratorio</t>
  </si>
  <si>
    <t>41122414-Cuchara para laboratorio</t>
  </si>
  <si>
    <t>41122415-Cristales de bioseparación centrífuga</t>
  </si>
  <si>
    <t>41122501-Corchos para laboratorio</t>
  </si>
  <si>
    <t>41122502-Tapones para laboratorio</t>
  </si>
  <si>
    <t>41122503-Porta corchos para laboratorio</t>
  </si>
  <si>
    <t>41122601-Portaobjetos para microscopios</t>
  </si>
  <si>
    <t>41122602-Portaobjetos de microscopio</t>
  </si>
  <si>
    <t>41122603-Papel de lentes para microscopio</t>
  </si>
  <si>
    <t>41122604-Hemocitómetros</t>
  </si>
  <si>
    <t>41122605-Aceite de inmersión para microscopios</t>
  </si>
  <si>
    <t>41122606-Dispensadores de portaobjetos para microscopio</t>
  </si>
  <si>
    <t>41122607-Solución limpiadora de lentes para microscopio</t>
  </si>
  <si>
    <t>41122701-Etiquetas para portaobjetos o especímenes</t>
  </si>
  <si>
    <t>41122702-Cintas etiquetadoras</t>
  </si>
  <si>
    <t>41122703-Cintas de seguridad</t>
  </si>
  <si>
    <t>41122704-Cintas contra alteración</t>
  </si>
  <si>
    <t>41122801-Estantes o soportes para pipetas</t>
  </si>
  <si>
    <t>41122802-Estantes para portaobjetos de microscopios</t>
  </si>
  <si>
    <t>41122803-Estantes o soportes para tubos para sedimentación</t>
  </si>
  <si>
    <t>41122804-Estantes para tubos de ensayo</t>
  </si>
  <si>
    <t>41122805-Estantes para secado</t>
  </si>
  <si>
    <t>41122806-Estantes para unidades de criopreservación</t>
  </si>
  <si>
    <t>41122807-Bandejas para disección</t>
  </si>
  <si>
    <t>41122808-Bandejas para propósitos generales</t>
  </si>
  <si>
    <t>41122809-Estantes para placas petri</t>
  </si>
  <si>
    <t>41122810-Estantes de almacenamiento de reactivos para la mesa de trabajo</t>
  </si>
  <si>
    <t>41122811-Dispensador de tubos de cultivo y prueba</t>
  </si>
  <si>
    <t>41123001-Deshidratadores de frasco</t>
  </si>
  <si>
    <t>41123002-Deshidratadores de gabinete</t>
  </si>
  <si>
    <t>41123003-Desecantes</t>
  </si>
  <si>
    <t>41123004-Deshidratadores de vacío</t>
  </si>
  <si>
    <t>41123005-Contenedor de almacenamiento de disco desecante microbiológicamente susceptible</t>
  </si>
  <si>
    <t>41123101-Tubos de diálisis</t>
  </si>
  <si>
    <t>41123102-Pinzas de diálisis</t>
  </si>
  <si>
    <t>41123103-Casete de diálisis</t>
  </si>
  <si>
    <t>41123104-Membrana de diálisis</t>
  </si>
  <si>
    <t>41123105-Porta casete de diálisis</t>
  </si>
  <si>
    <t>41123201-Portaobjetos preparados preservados</t>
  </si>
  <si>
    <t>41123202-Animales y organismos preservados</t>
  </si>
  <si>
    <t>41123302-Cajas o folders para portaobjetos para microscopios</t>
  </si>
  <si>
    <t>41123303-Gabinetes para portaobjetos para microscopios</t>
  </si>
  <si>
    <t>41123304-Cajas de almacenamiento criogénicas</t>
  </si>
  <si>
    <t>41123305-Gabinetes para casetes de tejidos o histología</t>
  </si>
  <si>
    <t>41123306-Accesorios para casetes de tejidos o histología</t>
  </si>
  <si>
    <t>41123401-Tazas dosificadoras</t>
  </si>
  <si>
    <t>41123402-Cucharas dosificadoras</t>
  </si>
  <si>
    <t>41123403-Goteros dosificadores</t>
  </si>
  <si>
    <t>42121501-Probadores de presión sanguínea para uso veterinario</t>
  </si>
  <si>
    <t>42121502-Probador quimiógrafo para uso veterinario</t>
  </si>
  <si>
    <t>42121503-Probador pirogénico para uso veterinario</t>
  </si>
  <si>
    <t>42121504-Equipo estereotóxico para uso veterinario</t>
  </si>
  <si>
    <t>42121505-Electrocardiógrafo ecg para uso veterinario</t>
  </si>
  <si>
    <t>42121506-Sets de instrumentos quirúrgicos para uso veterinario</t>
  </si>
  <si>
    <t>42121507-Unidades o accesorios de inyección o succión para uso veterinario</t>
  </si>
  <si>
    <t>42121508-Sets de botellas para uso veterinario</t>
  </si>
  <si>
    <t>42121509-Termómetros clínicos para uso veterinario</t>
  </si>
  <si>
    <t>42121510-Cajas de instrumentos o accesorios para uso veterinario</t>
  </si>
  <si>
    <t>42121511-Estuches enrollables para instrumentos o accesorios de uso veterinario</t>
  </si>
  <si>
    <t>42121512-Espéculos para uso veterinario</t>
  </si>
  <si>
    <t>42121513-Instrumentos de castración para uso veterinario</t>
  </si>
  <si>
    <t>42121514-Kits de fijación externa para uso veterinario</t>
  </si>
  <si>
    <t>42121515-Limas o cortaúñas para uso veterinario</t>
  </si>
  <si>
    <t>42121601-Productos gastrointestinales para uso veterinario</t>
  </si>
  <si>
    <t>42121602-Productos para sangre o formación de sangre para uso veterinario</t>
  </si>
  <si>
    <t>42121603-Productos para el sistema respiratorio para uso veterinario</t>
  </si>
  <si>
    <t>42121604-Productos para el sistema musculo esquelético o nervioso para uso veterinario</t>
  </si>
  <si>
    <t>42121605-Productos para el sistema cardiovascular para uso veterinario</t>
  </si>
  <si>
    <t>42121606-Productos dermatológicos o anti protozoarios para uso veterinario</t>
  </si>
  <si>
    <t>42121607-Productos para el sistema sexual genital urinario u hormonales para uso veterinario</t>
  </si>
  <si>
    <t>42121608-Productos dentales para uso veterinario</t>
  </si>
  <si>
    <t>42121701-Tablas quirúrgicas para uso veterinario</t>
  </si>
  <si>
    <t>42121702-Armarios de almacenamiento para uso veterinario</t>
  </si>
  <si>
    <t>42121801-Máquina para inseminación artificial</t>
  </si>
  <si>
    <t>42121802-Instrumento para recolección de semen</t>
  </si>
  <si>
    <t>42121803-Estimulador de eyaculación eléctrico</t>
  </si>
  <si>
    <t>42121804-Instrumento para empaquetar semen</t>
  </si>
  <si>
    <t>42131501-Petos para pacientes</t>
  </si>
  <si>
    <t>42131502-Gorras para pacientes</t>
  </si>
  <si>
    <t>42131503-Capas de examen para pacientes</t>
  </si>
  <si>
    <t>42131504-Batas para pacientes</t>
  </si>
  <si>
    <t xml:space="preserve">42131505-Camisas o chalecos para pacientes bebés </t>
  </si>
  <si>
    <t>42131506-Chaquetas para pacientes</t>
  </si>
  <si>
    <t>42131507-Pantuflas para pacientes</t>
  </si>
  <si>
    <t>42131508-Pijamas para pacientes</t>
  </si>
  <si>
    <t>42131509-Batas de hospital</t>
  </si>
  <si>
    <t>42131510-Pantalones para pacientes</t>
  </si>
  <si>
    <t>42131511-Prenda para hidroterapia</t>
  </si>
  <si>
    <t>42131512-Gorra o sombrero o material para gorra para paciente bebé</t>
  </si>
  <si>
    <t>42131601-Delantales o petos para personal médico</t>
  </si>
  <si>
    <t>42131602-Cobertores de barba para personal médico</t>
  </si>
  <si>
    <t>42131603-Blusas o blusones para personal médico</t>
  </si>
  <si>
    <t>42131604-Gorro de quirófano para personal médico</t>
  </si>
  <si>
    <t>42131605-Overoles para personal médico</t>
  </si>
  <si>
    <t>42131606-Máscaras quirúrgicas o de aislamiento para personal médico</t>
  </si>
  <si>
    <t>42131607-Chaquetas o batas para personal médico</t>
  </si>
  <si>
    <t>42131608-Vestidos para cirugía para personal médico</t>
  </si>
  <si>
    <t>42131609-Cubiertas para zapatos para personal médico</t>
  </si>
  <si>
    <t>42131610-Protección de mangas para personal médico</t>
  </si>
  <si>
    <t>42131611-Gorros o capuchas para cirujano</t>
  </si>
  <si>
    <t>42131612-Batas de aislamiento para personal médico</t>
  </si>
  <si>
    <t>42131613-Protectores de ojos o visores para personal médico</t>
  </si>
  <si>
    <t>42131701-Cortinas de cirugía</t>
  </si>
  <si>
    <t>42131702-Batas de cirugía</t>
  </si>
  <si>
    <t>42131704-Toallas de cirugía</t>
  </si>
  <si>
    <t>42131705-Pantalones (“leggings”) de cirugía</t>
  </si>
  <si>
    <t>42131706-Vestidos enteros de cirugía</t>
  </si>
  <si>
    <t>42131707-Vestidos o cascos o máscaras faciales o accesorios de aislamiento de cirugía</t>
  </si>
  <si>
    <t>42131708-Paquete o kit para limpieza quirúrgica o rotación de salas quirúrgicas</t>
  </si>
  <si>
    <t>42132101-Protectores de colchón o silla para hospital</t>
  </si>
  <si>
    <t>42132102-Sábanas elásticas médicas</t>
  </si>
  <si>
    <t>42132103-Cortinas de barrera para pacientes</t>
  </si>
  <si>
    <t>42132104-Almohadas antimicrobianas para hospital</t>
  </si>
  <si>
    <t>42132105-Sábanas para hospital</t>
  </si>
  <si>
    <t>42132106-Colchas o cubrecamas para hospital</t>
  </si>
  <si>
    <t>42132107-Cobijas para hospital</t>
  </si>
  <si>
    <t>42132108-Fundas protectoras de almohada para hospital</t>
  </si>
  <si>
    <t>42132201-Cajas o dispensadores de guantes médicos</t>
  </si>
  <si>
    <t>42132202-Protector de caucho para dedos.</t>
  </si>
  <si>
    <t>42132203-Guantes de examen o para procedimientos no quirúrgicos</t>
  </si>
  <si>
    <t>42132204-Recubrimientos interiores para guantes médicos</t>
  </si>
  <si>
    <t>42132205-Guantes de cirugía</t>
  </si>
  <si>
    <t>42141501-Bolas o fibra de algodón</t>
  </si>
  <si>
    <t>42141502-Palitos (copitos) con punta de fibra</t>
  </si>
  <si>
    <t>42141503-Toallitas de preparación de la piel</t>
  </si>
  <si>
    <t>42141504-Aplicadores o absorbentes medicados</t>
  </si>
  <si>
    <t>42141601-Kits de admisión para el cuidado del paciente</t>
  </si>
  <si>
    <t>42141602-Patos (bacinillas) para uso general</t>
  </si>
  <si>
    <t xml:space="preserve">42141603-Recipientes para emesis (vómito) </t>
  </si>
  <si>
    <t>42141605-Recipientes o cuencos para soluciones o mezclas médicas</t>
  </si>
  <si>
    <t>42141606-Recipientes multipropósito para usos médicos</t>
  </si>
  <si>
    <t>42141607-Orinales de uso general para pacientes</t>
  </si>
  <si>
    <t>42141608-Bolsas o recubrimientos para patos (bacinillas)</t>
  </si>
  <si>
    <t>42141701-Sistemas de presión alterna</t>
  </si>
  <si>
    <t>42141702-Marcos o elevadores de cobijas</t>
  </si>
  <si>
    <t>42141703-Cunas para extremidades</t>
  </si>
  <si>
    <t>42141704-Recubrimientos para colchones</t>
  </si>
  <si>
    <t>42141705-Almohadones o almohadillas o almohadas para la posición del paciente</t>
  </si>
  <si>
    <t>42141801-Unidades de combinación de electroterapia</t>
  </si>
  <si>
    <t>42141802-Electrodos o accesorios para electroterapia</t>
  </si>
  <si>
    <t>42141803-Cables o alambres de plomo para electroterapia</t>
  </si>
  <si>
    <t>42141804-Simuladores galvánicos o farádicos</t>
  </si>
  <si>
    <t>42141805-Estimuladores o kits neuromusculares</t>
  </si>
  <si>
    <t>42141806-Unidades de diatermia de onda corta</t>
  </si>
  <si>
    <t>42141807-Unidades de estimulación nerviosa eléctrica transcutánea</t>
  </si>
  <si>
    <t>42141808-Electrodos de diatermia</t>
  </si>
  <si>
    <t>42141809-Sets de estimulador muscular</t>
  </si>
  <si>
    <t>42141810-Electrodo de iontoforesis</t>
  </si>
  <si>
    <t>42141811-Sistema de terapia de ondas de choque extracorpóreas</t>
  </si>
  <si>
    <t>42141812-Generador de electricidad estática para estimulación eléctrica</t>
  </si>
  <si>
    <t>42141813-Dispositivo electro convulsivo</t>
  </si>
  <si>
    <t>42141814-Estimulador de electricidad estática</t>
  </si>
  <si>
    <t>42141815-Estimulador de ondas electromagnéticas de alta frecuencia</t>
  </si>
  <si>
    <t>42141816-Estimulador de terapia electromagnética</t>
  </si>
  <si>
    <t>42141817-Estimulador de pulso magnético</t>
  </si>
  <si>
    <t>42141901-Baldes para enema</t>
  </si>
  <si>
    <t>42141902-Bolsas para enema</t>
  </si>
  <si>
    <t xml:space="preserve">42141903-Kits o accesorios para enema </t>
  </si>
  <si>
    <t>42141904-Tubos o tapas o pinzas para enema</t>
  </si>
  <si>
    <t>42141905-Jabones para enema</t>
  </si>
  <si>
    <t xml:space="preserve">42142001-Fórceps o homeostatos de bajo grado </t>
  </si>
  <si>
    <t>42142002-Cuchillo de bajo grado</t>
  </si>
  <si>
    <t>42142003-Manijas para cuchillo de bajo grado</t>
  </si>
  <si>
    <t>42142004-Corta uñas de bajo grado</t>
  </si>
  <si>
    <t>42142005-Sujeta agujas de bajo grado</t>
  </si>
  <si>
    <t>42142006-Retractores de bajo grado</t>
  </si>
  <si>
    <t>42142007-Tijeras de bajo grado</t>
  </si>
  <si>
    <t>42142101-Cubiertas para productos para terapia de calor o frío</t>
  </si>
  <si>
    <t>42142102-Unidades o accesorios de enfriamiento para almacenamiento frío para uso médico</t>
  </si>
  <si>
    <t>42142103-Lámparas de calor o sus accesorios para uso médico</t>
  </si>
  <si>
    <t>42142104-Hidro coladores o sus accesorios para uso médico</t>
  </si>
  <si>
    <t>42142105-Unidades o sistemas de calentamiento o enfriamiento terapéutico</t>
  </si>
  <si>
    <t>42142106-Cobijas o cortinas de calentamiento o enfriamiento terapéutico</t>
  </si>
  <si>
    <t>42142107-Sistema y accesorios de terapia de compresión crio terapéutica</t>
  </si>
  <si>
    <t>42142108-Almohadillas o compresas o bolsas de calentamiento o enfriamiento terapéutico</t>
  </si>
  <si>
    <t>42142109-Guantes de terapia para terapia de calor o frío</t>
  </si>
  <si>
    <t>42142110-Botellas para terapia de calor o frío</t>
  </si>
  <si>
    <t>42142111-Bolsas o almohadas de hielo terapéuticas</t>
  </si>
  <si>
    <t>42142112-Baños de parafina terapéuticos o sus accesorios</t>
  </si>
  <si>
    <t>42142113-Máscaras para senos nasales terapéuticas</t>
  </si>
  <si>
    <t>42142114-Pantalones terapéuticos para terapia fría o caliente</t>
  </si>
  <si>
    <t>42142119-Aparatos de hipotermia</t>
  </si>
  <si>
    <t>42142120-Manga terapéutica para terapia de crio compresión</t>
  </si>
  <si>
    <t>42142121-Gabinete de vapor húmedo</t>
  </si>
  <si>
    <t>42142201-Baños o tanques de hidroterapia para las extremidades</t>
  </si>
  <si>
    <t>42142202-Baños o tanques de hidroterapia para inmersión total del cuerpo</t>
  </si>
  <si>
    <t>42142203-Accesorios para baños o tanques de hidroterapia</t>
  </si>
  <si>
    <t>42142204-Asientos para baños de hidroterapia</t>
  </si>
  <si>
    <t>42142301-Etiquetas médicas para uso general</t>
  </si>
  <si>
    <t>42142302-Componentes o accesorios para sistemas de planillas médicas</t>
  </si>
  <si>
    <t>42142303-Productos de identificación de pacientes</t>
  </si>
  <si>
    <t>42142401-Solidificadores de fluidos para uso médico</t>
  </si>
  <si>
    <t>42142402-Cánulas o tubos o accesorios de succión para uso médico</t>
  </si>
  <si>
    <t>42142403-Contenedores de succión para uso médico</t>
  </si>
  <si>
    <t>42142404-Aplicaciones al vacío o de succión para uso médico</t>
  </si>
  <si>
    <t>42142406-Sets o kits de succión para uso médico</t>
  </si>
  <si>
    <t>42142407-Estuches para cánulas de succión para uso médico</t>
  </si>
  <si>
    <t>42142501-Agujas para amniocentesis</t>
  </si>
  <si>
    <t>42142502-Agujas para anestesia</t>
  </si>
  <si>
    <t>42142503-Agujas arteriales</t>
  </si>
  <si>
    <t>42142504-Agujas para biopsia</t>
  </si>
  <si>
    <t>42142505-Soportes para agujas de recolección de sangre</t>
  </si>
  <si>
    <t>42142506-Agujas romas</t>
  </si>
  <si>
    <t>42142507-Agujas mariposa</t>
  </si>
  <si>
    <t>42142509-Bandejas o accesorios epidurales</t>
  </si>
  <si>
    <t>42142510-Agujas de filtro</t>
  </si>
  <si>
    <t>42142511-Tapas o dispositivos protectores o accesorios para agujas</t>
  </si>
  <si>
    <t>42142512-Agujas de fístula</t>
  </si>
  <si>
    <t>42142513-Agujas para procedimientos de radiología</t>
  </si>
  <si>
    <t>42142514-Bandejas o agujas espinales</t>
  </si>
  <si>
    <t>42142515-Agujas de tubo al vacío</t>
  </si>
  <si>
    <t>42142516-Agujas de transferencia</t>
  </si>
  <si>
    <t>42142517-Tubos de extensión</t>
  </si>
  <si>
    <t>42142518-Productos o accesorios aspiradores para biopsia</t>
  </si>
  <si>
    <t>42142519-Guías para agujas</t>
  </si>
  <si>
    <t>42142520-Alfileres dispensadores</t>
  </si>
  <si>
    <t>42142521-Agujas para recolección de sangre</t>
  </si>
  <si>
    <t>42142522-Agujas quirúrgicas para oídos o narices o gargantas</t>
  </si>
  <si>
    <t>42142523-Agujas hipodérmicas</t>
  </si>
  <si>
    <t>42142524-Agujas o sets para grabar</t>
  </si>
  <si>
    <t>42142525-Agujas de irrigación</t>
  </si>
  <si>
    <t>42142526-Protectores de agujas</t>
  </si>
  <si>
    <t>42142527-Alambres para limpiar agujas</t>
  </si>
  <si>
    <t>42142528-Agujas o sets para punción del esternón</t>
  </si>
  <si>
    <t>42142529-Bandejas para agujas o porta agujas</t>
  </si>
  <si>
    <t>42142530-Agujas para procedimientos diagnósticos</t>
  </si>
  <si>
    <t>42142531-Contenedores o carritos o accesorios para desecho de agujas o cuchillas u otros objetos afilados</t>
  </si>
  <si>
    <t>42142532-Agujas o kits o accesorios para pericardiocentesis</t>
  </si>
  <si>
    <t>42142533-Agujas para administración de puertos intravenosos o arteriales</t>
  </si>
  <si>
    <t>42142534-Aguja interósea</t>
  </si>
  <si>
    <t>42142535-Aguja o bandeja para bloqueo nervioso anestésico</t>
  </si>
  <si>
    <t>42142536-Aguja y catéter para toracentesis o paracentesis</t>
  </si>
  <si>
    <t>42142537-Set o bandeja para toracentesis</t>
  </si>
  <si>
    <t>42142538-Set o bandeja para paracentesis</t>
  </si>
  <si>
    <t>42142601-Jeringas para aspiración o irrigación médica</t>
  </si>
  <si>
    <t>42142602-Peras de caucho para usos médicos</t>
  </si>
  <si>
    <t>42142603-Jeringas de cartucho para uso médico</t>
  </si>
  <si>
    <t>42142604-Jeringas de punta de catéter para uso médico</t>
  </si>
  <si>
    <t>42142605-Jeringas para oídos para uso médico</t>
  </si>
  <si>
    <t>42142606-Jeringas de entrega medida para uso médico</t>
  </si>
  <si>
    <t>42142607-Micro jeringas para uso médico</t>
  </si>
  <si>
    <t>42142608-Jeringas sin agujas para uso médico</t>
  </si>
  <si>
    <t>42142609-Jeringas con agujas para uso médico</t>
  </si>
  <si>
    <t>42142610-Jeringas de medicación líquida oral</t>
  </si>
  <si>
    <t>42142611-Jeringas de tuberculina</t>
  </si>
  <si>
    <t>42142612-Sets de jeringas de irrigación</t>
  </si>
  <si>
    <t>42142613-Pistolas de inyección</t>
  </si>
  <si>
    <t>42142614-Aparatos o accesorios para inyección hipodérmica</t>
  </si>
  <si>
    <t>42142615-Accesorios para jeringas</t>
  </si>
  <si>
    <t>42142616-Jeringas de recolección de sangre</t>
  </si>
  <si>
    <t>42142617-Jeringas de fuente</t>
  </si>
  <si>
    <t>42142618-Kits de jeringas de análisis de gas en la sangre</t>
  </si>
  <si>
    <t>42142619-Jeringa de lavado pre llenada</t>
  </si>
  <si>
    <t>42142620-Controlador o pistola de inyección de aguja interósea</t>
  </si>
  <si>
    <t>42142701-Catéteres urinarios supra púbicos</t>
  </si>
  <si>
    <t>42142702-Catéteres urinarios uretrales</t>
  </si>
  <si>
    <t>42142703-Tapones o pinzas para catéteres urinarios</t>
  </si>
  <si>
    <t>42142704-Bolsas o medidores para drenaje urinario</t>
  </si>
  <si>
    <t>42142705-Tiras o sujetadores para bolsas de drenaje urinario</t>
  </si>
  <si>
    <t>42142706-Bandejas o paquetes o kits para procedimientos urológicos</t>
  </si>
  <si>
    <t>42142707-Tubos de irrigación urinaria</t>
  </si>
  <si>
    <t>42142708-Adaptadores para instrumentos de urología</t>
  </si>
  <si>
    <t>42142709-Accesorios o sets para nefrostomía</t>
  </si>
  <si>
    <t>42142710-Tubos o accesorios para drenaje urinario</t>
  </si>
  <si>
    <t>42142711-Sets de auscultación uretral</t>
  </si>
  <si>
    <t>42142712-Sets o accesorios de remoción de cálculos</t>
  </si>
  <si>
    <t>42142713-Cubiertas o sets urológicos</t>
  </si>
  <si>
    <t>42142714-Percoladores urológicos</t>
  </si>
  <si>
    <t>42142715-Kits o accesorios de cateterización urológica</t>
  </si>
  <si>
    <t>42142716-Dispositivo pesario</t>
  </si>
  <si>
    <t>42142717-Catéter o drenaje para nefrostomía</t>
  </si>
  <si>
    <t>42142718-Dispositivo de soporte y alargamiento del pene</t>
  </si>
  <si>
    <t>42142719-Uretrotomo</t>
  </si>
  <si>
    <t>42142720-Catéter urinario externo masculino</t>
  </si>
  <si>
    <t>42142721-Alambre guía o alambre de deslizamiento urológico</t>
  </si>
  <si>
    <t>42142801-Dispositivos o tubos para compresión secuencial vascular</t>
  </si>
  <si>
    <t>42142802-Prendas o soporte para compresión o vasculares</t>
  </si>
  <si>
    <t>42142901-Anteojos</t>
  </si>
  <si>
    <t>42142902-Lentes para anteojos</t>
  </si>
  <si>
    <t>42142903-Monturas para anteojos</t>
  </si>
  <si>
    <t>42142904-Hardware para anteojos</t>
  </si>
  <si>
    <t>42142905-Anteojos de sol</t>
  </si>
  <si>
    <t>42142906-Estuches para anteojos</t>
  </si>
  <si>
    <t>42142907-Pañitos para limpiar anteojos</t>
  </si>
  <si>
    <t>42142908-Kits para limpiar anteojos</t>
  </si>
  <si>
    <t>42142909-Retenedores de anteojos</t>
  </si>
  <si>
    <t>42142910-Estuches para lentes de contacto</t>
  </si>
  <si>
    <t>42142911-Insertores o removedores de lentes de contacto</t>
  </si>
  <si>
    <t>42142912-Medidores de radio de lentes de contacto</t>
  </si>
  <si>
    <t>42142913-Lentes de contacto</t>
  </si>
  <si>
    <t>42142914-Solución limpiadora o humidificadora de lentes de contacto</t>
  </si>
  <si>
    <t>42143101-Catéteres o kits de cateterización intrauterina</t>
  </si>
  <si>
    <t>42143102-Dispositivos o accesorios uterinos</t>
  </si>
  <si>
    <t>42143103-Dispositivos o accesorios contraceptivos intrauterinos</t>
  </si>
  <si>
    <t>42143104-Kits o accesorios para amniocentesis</t>
  </si>
  <si>
    <t>42143105-Unidades o accesorios de extracción obstétrica</t>
  </si>
  <si>
    <t>42143106-Kits o accesorios de drenaje ginecológico</t>
  </si>
  <si>
    <t>42143107-Perinómetro</t>
  </si>
  <si>
    <t>42143108-Cámara de descompresión abdominal</t>
  </si>
  <si>
    <t>42143201-Kits o accesorios de preparación de semen</t>
  </si>
  <si>
    <t>42143202-Productos o kits o accesorios para el tratamiento de la impotencia</t>
  </si>
  <si>
    <t>42143203-Catéter de inseminación artificial</t>
  </si>
  <si>
    <t>42143204-Catéter de transferencia de embriones</t>
  </si>
  <si>
    <t>42143301-Sets o kits de administración de quimioterapia</t>
  </si>
  <si>
    <t>42143302-Almohadilla de preparación para quimioterapia</t>
  </si>
  <si>
    <t>42143303-Bolsa para transportar quimioterapia</t>
  </si>
  <si>
    <t>42143401-Equipos o accesorios para el control del sudor</t>
  </si>
  <si>
    <t>42143501-Ayudas para la limpieza de moldes auditivos</t>
  </si>
  <si>
    <t>42143502-Dispositivos o accesorios para irrigación nasal</t>
  </si>
  <si>
    <t>42143503-Dispositivos o bombas para el control de la hemorragia nasal</t>
  </si>
  <si>
    <t>42143504-Moldes auditivos o sus accesorios</t>
  </si>
  <si>
    <t>42143505-Kits de reparación de moldes auditivos</t>
  </si>
  <si>
    <t>42143506-Sets filiformes para la trompa de eustaquio</t>
  </si>
  <si>
    <t>42143507-Paquetes de medicación de oídos</t>
  </si>
  <si>
    <t>42143508-Capuchas de viento para oídos</t>
  </si>
  <si>
    <t>42143509-Pegantes o cementos para moldes auditivos</t>
  </si>
  <si>
    <t>42143510-Pantallas protectoras de viento para oídos</t>
  </si>
  <si>
    <t>42143511-Ganchos de cera de oídos</t>
  </si>
  <si>
    <t>42143512-Mechas para oídos</t>
  </si>
  <si>
    <t>42143513-Instrumentos o accesorios otológicos</t>
  </si>
  <si>
    <t>42143514-Sistema para lavado de oídos</t>
  </si>
  <si>
    <t>42143601-Chalecos y chaquetas de fuerza (de restricción)</t>
  </si>
  <si>
    <t>42143602-Elementos de restricción de cintura y torso</t>
  </si>
  <si>
    <t>42143603-Elementos de restricción de extremidades</t>
  </si>
  <si>
    <t>42143604-Elementos de restricción de cabeza no para ems</t>
  </si>
  <si>
    <t>42143605-Correas o hebillas o accesorios o suministros de restricción</t>
  </si>
  <si>
    <t>42143606-Elementos de restricción para todo el cuerpo</t>
  </si>
  <si>
    <t>42143607-Sensores o alarmas o accesorios de movimiento de pacientes</t>
  </si>
  <si>
    <t>42143608-Dispositivos o accesorios para estabilización o prevención de caídas de pacientes</t>
  </si>
  <si>
    <t>42143609-Tablas o accesorios para restricción de pacientes</t>
  </si>
  <si>
    <t>42143701-Circuladores de aire o accesorios para fototerapia</t>
  </si>
  <si>
    <t>42143702-Cobijas para fototerapia</t>
  </si>
  <si>
    <t>42143703-Bombillos para fototerapia</t>
  </si>
  <si>
    <t>42143704-Esteras de luz para fototerapia</t>
  </si>
  <si>
    <t>42143705-Dispositivos de protección de pacientes para fototerapia</t>
  </si>
  <si>
    <t>42143706-Unidades eléctricas para fototerapia</t>
  </si>
  <si>
    <t>42143707-Calentadores de camas o accesorios para fototerapia</t>
  </si>
  <si>
    <t>42143708-Chaleco para fototerapia</t>
  </si>
  <si>
    <t>42143709-Radiador de luz visible</t>
  </si>
  <si>
    <t>42143801-Sistemas o accesorios para cistometría</t>
  </si>
  <si>
    <t>42143802-Transductores para cistometría</t>
  </si>
  <si>
    <t>42143803-Catéteres uro dinámicos</t>
  </si>
  <si>
    <t>42143901-Bolsa o accesorios de recolección de incontinencia fecal</t>
  </si>
  <si>
    <t>42143902-Sistema o kit de manejo fecal</t>
  </si>
  <si>
    <t>42143903-Catéter de colon o tubo rectal</t>
  </si>
  <si>
    <t>42144001-Procesador de sonido externo para dispositivos auditivos implantados</t>
  </si>
  <si>
    <t>42144002-Cable externo para dispositivos auditivos implantados</t>
  </si>
  <si>
    <t>42144003-Audífonos procesadores de sonido externos para dispositivos auditivos implantados</t>
  </si>
  <si>
    <t>42144004-Magneto externo para dispositivos auditivos implantados</t>
  </si>
  <si>
    <t>42144005-Micrófono externo para dispositivos auditivos implantados</t>
  </si>
  <si>
    <t>42144101-Unidad o contenedor o accesorios para drenaje de la cavidad pléurica</t>
  </si>
  <si>
    <t>42144102-Tubo de pecho</t>
  </si>
  <si>
    <t>42144103-Kit de tubos de pecho</t>
  </si>
  <si>
    <t>42144201-Aguja de acupuntura</t>
  </si>
  <si>
    <t>42144202-Bolita o semilla magnética para acupuntura</t>
  </si>
  <si>
    <t>42144203-Brazalete para acu presión</t>
  </si>
  <si>
    <t>42144301-Sistema de contra pulsación externa ecp</t>
  </si>
  <si>
    <t>42144302-Mangas o pantalones para contra pulsación externa ecp</t>
  </si>
  <si>
    <t>42151501-Luces de curación o accesorios para odontología estética</t>
  </si>
  <si>
    <t>42151502-Pozos mezcladores para odontología estética</t>
  </si>
  <si>
    <t>42151503-Coronas o formas de coronas</t>
  </si>
  <si>
    <t>42151504-Laca dental</t>
  </si>
  <si>
    <t>42151505-Suministros de grabado de dientes</t>
  </si>
  <si>
    <t>42151506-Suministros blanqueadores o decolorantes de dientes</t>
  </si>
  <si>
    <t>42151507-Sombras dentales</t>
  </si>
  <si>
    <t>42151601-Accesorios o partes de repuesto para instrumentos dentales</t>
  </si>
  <si>
    <t>42151602-Bandas para matriz dental</t>
  </si>
  <si>
    <t>42151603-Herramientas de colocación de hidróxido de calcio</t>
  </si>
  <si>
    <t>42151604-Herramientas de colocación de compuestos</t>
  </si>
  <si>
    <t>42151605-Removedores de coronas o puentes</t>
  </si>
  <si>
    <t>42151606-Talladores de amalgamas dentales</t>
  </si>
  <si>
    <t>42151607-Casetes para instrumentos dentales</t>
  </si>
  <si>
    <t>42151608-Bandejas o cubetas para instrumentos dentales</t>
  </si>
  <si>
    <t>42151609-Esterillas para instrumentos dentales</t>
  </si>
  <si>
    <t>42151610-Alicates dentales</t>
  </si>
  <si>
    <t>42151611-Cepillos operativos dentales</t>
  </si>
  <si>
    <t>42151612-Retractores dentales</t>
  </si>
  <si>
    <t>42151613-Pulidores dentales</t>
  </si>
  <si>
    <t>42151614-Fresas dentales</t>
  </si>
  <si>
    <t>42151615-Unidades crio quirúrgicas dentales</t>
  </si>
  <si>
    <t>42151616-Medidores de profundidad dentales</t>
  </si>
  <si>
    <t>42151617-Taladros o brocas dentales</t>
  </si>
  <si>
    <t>42151618-Elevadores dentales</t>
  </si>
  <si>
    <t>42151619-Excavadoras dentales</t>
  </si>
  <si>
    <t>42151620-Limas o curetas dentales</t>
  </si>
  <si>
    <t>42151621-Instrumentos para contorno de calzas dentales</t>
  </si>
  <si>
    <t>42151622-Protectores de dedos para uso odontológico</t>
  </si>
  <si>
    <t>42151623-Fórceps dentales</t>
  </si>
  <si>
    <t>42151624-Piezas manuales o accesorios para uso odontológico</t>
  </si>
  <si>
    <t>42151625-Instrumentos de higiene dental</t>
  </si>
  <si>
    <t>42151626-Accesorios para afilar instrumentos dentales</t>
  </si>
  <si>
    <t>42151627-Espejos o mangos de espejo para uso odontológico</t>
  </si>
  <si>
    <t>42151628-Lozas mezcladoras para uso odontológico</t>
  </si>
  <si>
    <t>42151629-Organizadores dentales</t>
  </si>
  <si>
    <t>42151630-Instrumentos de colocación para uso odontológico</t>
  </si>
  <si>
    <t>42151631-Sondas dentales</t>
  </si>
  <si>
    <t>42151632-Escariadores dentales</t>
  </si>
  <si>
    <t>42151633-Instrumentos de empaque de cordones de retracción para uso odontológico</t>
  </si>
  <si>
    <t>42151634-Picos de punta de raíz para uso dental</t>
  </si>
  <si>
    <t>42151635-Eyectores de saliva o dispositivos de succión oral o suministros dentales</t>
  </si>
  <si>
    <t>42151636-Raspadores dentales o accesorios</t>
  </si>
  <si>
    <t>42151637-Escalas dentales</t>
  </si>
  <si>
    <t>42151638-Tijeras dentales</t>
  </si>
  <si>
    <t>42151639-Espátulas dentales</t>
  </si>
  <si>
    <t>42151640-Pinzas dentales</t>
  </si>
  <si>
    <t>42151641-Grabadores de cera para uso odontológico</t>
  </si>
  <si>
    <t>42151642-Cuchillos de gingivectomía</t>
  </si>
  <si>
    <t>42151643-Cortadoras de margen dental</t>
  </si>
  <si>
    <t>42151644-Soportes para la boca para uso odontológico</t>
  </si>
  <si>
    <t>42151645-Kits o bandejas operativas reusables pre ensambladas para uso odontológico</t>
  </si>
  <si>
    <t>42151646-Dispositivos protectores para dientes</t>
  </si>
  <si>
    <t>42151647-Sujetadores absorbentes para uso odontológico</t>
  </si>
  <si>
    <t>42151648-Calibradores para uso odontológico</t>
  </si>
  <si>
    <t>42151650-Herramientas de detección de fracturas para uso odontológico</t>
  </si>
  <si>
    <t>42151651-Separadores de dientes para uso odontológico</t>
  </si>
  <si>
    <t>42151652-Introductor de espigas para uso odontológico</t>
  </si>
  <si>
    <t>42151653-Doblador de espigas para uso odontológico</t>
  </si>
  <si>
    <t>42151654-Guías para uso odontológico</t>
  </si>
  <si>
    <t>42151655-Probadores de nervio o de vitalidad para uso odontológico</t>
  </si>
  <si>
    <t>42151656-Esparcidores para uso odontológico</t>
  </si>
  <si>
    <t>42151657-Tubos o accesorios para uso odontológico</t>
  </si>
  <si>
    <t>42151658-Enhebradores de seda dental</t>
  </si>
  <si>
    <t>42151659-Kit de extracción de partes de dientes</t>
  </si>
  <si>
    <t>42151660-Aplicadores o absorbentes para uso odontológico</t>
  </si>
  <si>
    <t>42151661-Estuches o bolsas para instrumentos dentales</t>
  </si>
  <si>
    <t>42151662-Electrodos de anestesia o repuestos para uso odontológico</t>
  </si>
  <si>
    <t>42151663-Cuñas o sets para uso odontológico</t>
  </si>
  <si>
    <t>42151664-Discos cortadores o separadores para uso odontológico</t>
  </si>
  <si>
    <t>42151665-Calibradores o accesorios para uso odontológico</t>
  </si>
  <si>
    <t>42151666-Sujetadores bucales para uso odontológico</t>
  </si>
  <si>
    <t>42151667-Matrices o sets para uso odontológico</t>
  </si>
  <si>
    <t>42151668-Enrolladores de instrumentos para instrumentos o accesorios dentales</t>
  </si>
  <si>
    <t>42151669-Deshidratadores para uso odontológico</t>
  </si>
  <si>
    <t>42151670-Portadores de calor para uso odontológico</t>
  </si>
  <si>
    <t>42151671-Calzas o kits de calzas para sistemas post dentales</t>
  </si>
  <si>
    <t>42151672-Expansores para uso odontológico</t>
  </si>
  <si>
    <t>42151673-Martillos para uso odontológico</t>
  </si>
  <si>
    <t>42151674-Sujetadores de fresas para uso odontológico</t>
  </si>
  <si>
    <t>42151675-Kits de restauración para uso odontológico</t>
  </si>
  <si>
    <t>42151676-Cuchillos para uso odontológico</t>
  </si>
  <si>
    <t>42151677-Kits indicadores de presión para uso odontológico</t>
  </si>
  <si>
    <t>42151678-Sujetadores para almohadillas o láminas mezcladoras</t>
  </si>
  <si>
    <t>42151679-Bolsas mezcladoras para uso odontológico</t>
  </si>
  <si>
    <t>42151680-Topes o accesorios endodónticos</t>
  </si>
  <si>
    <t>42151681-Sets o accesorios de anestesia para uso odontológico</t>
  </si>
  <si>
    <t>42151682-Broca endodóntica</t>
  </si>
  <si>
    <t>42151683-Arco facial</t>
  </si>
  <si>
    <t>42151701-Sillas para examen dental o partes relacionadas o accesorios</t>
  </si>
  <si>
    <t>42151702-Taburetes para uso odontológico</t>
  </si>
  <si>
    <t>42151703-Gabinetes para uso odontológico</t>
  </si>
  <si>
    <t>42151704-Mesas o accesorios para uso odontológico</t>
  </si>
  <si>
    <t>42151705-Sets de mobiliarios combinados para procedimientos dentales</t>
  </si>
  <si>
    <t>42151801-Portadores de amalgamas</t>
  </si>
  <si>
    <t>42151802-Obturadores o puntas o accesorios para uso odontológico</t>
  </si>
  <si>
    <t>42151803-Cápsulas de amalgama para uso odontológico</t>
  </si>
  <si>
    <t>42151804-Empaquetadores de cable para uso odontológico</t>
  </si>
  <si>
    <t>42151805-Discos pulidores o de terminado para uso odontológico</t>
  </si>
  <si>
    <t>42151806-Tiras pulidoras o de terminado para uso odontológico</t>
  </si>
  <si>
    <t>42151807-Puntas pulidoras o de terminado para uso odontológico</t>
  </si>
  <si>
    <t>42151808-Compuestos brilladores para uso odontológico</t>
  </si>
  <si>
    <t>42151809-Paños comprimibles para uso odontológico</t>
  </si>
  <si>
    <t>42151810-Kits pulidores o de terminado para uso odontológico</t>
  </si>
  <si>
    <t>42151811-Copas o sets pulidores para uso odontológico</t>
  </si>
  <si>
    <t>42151812-Resortes para abrasión o máquinas pulidoras para uso odontológico</t>
  </si>
  <si>
    <t>42151813-Tubos de calzas para uso odontológico</t>
  </si>
  <si>
    <t>42151814-Adaptadores de placas de sujeción para tallado o máquinas pulidoras para uso odontológico</t>
  </si>
  <si>
    <t>42151815-Conos para tallado o máquinas pulidoras para uso odontológico</t>
  </si>
  <si>
    <t>42151816-Portadores de lámina de oro</t>
  </si>
  <si>
    <t>42151901-Cepillos para paladares o prótesis dentales</t>
  </si>
  <si>
    <t>42151902-Kits de profilaxis para uso odontológico</t>
  </si>
  <si>
    <t>42151903-Copas o contenedores para prótesis dentales</t>
  </si>
  <si>
    <t>42151904-Soluciones o tabletas reveladoras</t>
  </si>
  <si>
    <t>42151905-Geles o enjuagues de fluoruro</t>
  </si>
  <si>
    <t>42151906-Tabletas o gotas de fluoruro</t>
  </si>
  <si>
    <t>42151907-Tanques de profilaxis para uso odontológico</t>
  </si>
  <si>
    <t>42151908-Frascos o sets para prótesis dentales</t>
  </si>
  <si>
    <t>42151909-Pastas o kits de prevención dental</t>
  </si>
  <si>
    <t>42151910-Dispositivos o accesorios para limpiar dientes</t>
  </si>
  <si>
    <t>42151911-Sets acondicionadores de tejido dental</t>
  </si>
  <si>
    <t>42151912-Aerosoles endodónticos</t>
  </si>
  <si>
    <t>42152001-Sujetadores de aleta de mordida</t>
  </si>
  <si>
    <t>42152002-Bloques o aletas o tabletas de mordida para uso odontológico</t>
  </si>
  <si>
    <t>42152003-Procesadores de película para uso odontológico</t>
  </si>
  <si>
    <t>42152004-Colgadores de película radiológica para uso odontológico</t>
  </si>
  <si>
    <t>42152005-Sujetadores de película radiológica para uso odontológico</t>
  </si>
  <si>
    <t>42152006-Monturas de película radiológica para uso odontológico</t>
  </si>
  <si>
    <t>42152007-Duplicadores de rayos x para uso odontológico</t>
  </si>
  <si>
    <t>42152008-Unidades de rayos x para uso odontológico</t>
  </si>
  <si>
    <t>42152009-Visores o accesorios de rayos x para uso odontológico</t>
  </si>
  <si>
    <t>42152010-Película radiológica para uso odontológico</t>
  </si>
  <si>
    <t>42152011-Adaptadores de película de rayos x para uso odontológico</t>
  </si>
  <si>
    <t>42152012-Partes o kits o accesorios para aparatos de rayos x para uso odontológico</t>
  </si>
  <si>
    <t>42152013-Analizadores de película radiográfica para uso odontológico</t>
  </si>
  <si>
    <t>42152014-Trazador radioactivo para uso odontológico</t>
  </si>
  <si>
    <t>42152101-Anillos de molde o suministros relacionados para uso odontológico</t>
  </si>
  <si>
    <t>42152102-Formadores para uso odontológico</t>
  </si>
  <si>
    <t>42152103-Adhesivos para bandejas de impresión para uso odontológico</t>
  </si>
  <si>
    <t>42152104-Limpiadores de bandejas de impresión para uso odontológico</t>
  </si>
  <si>
    <t>42152105-Bandejas de impresión para uso odontológico</t>
  </si>
  <si>
    <t>42152106-Cuchillos para yeso para uso odontológico</t>
  </si>
  <si>
    <t>42152107-Instrumentos de encerado para uso odontológico</t>
  </si>
  <si>
    <t>42152108-Jeringas de material de impresión o accesorios para uso odontológico</t>
  </si>
  <si>
    <t>42152109-Baños de agua para material de impresión o accesorios para uso odontológico</t>
  </si>
  <si>
    <t>42152110-Dispositivos para marcar dientes</t>
  </si>
  <si>
    <t>42152111-Endurecedores de material de impresión para uso odontológico</t>
  </si>
  <si>
    <t>42152112-Instrumentos de secado o accesorios para uso odontológico</t>
  </si>
  <si>
    <t>42152113-Kits de formación de base para prótesis dentales</t>
  </si>
  <si>
    <t>42152114-Kits de entrega de materiales de impresión para uso odontológico</t>
  </si>
  <si>
    <t>42152115-Canastas de impresión para uso odontológico</t>
  </si>
  <si>
    <t>42152201-Láminas dentales</t>
  </si>
  <si>
    <t>42152202-Unidades de abrasión por aire de laboratorio dental</t>
  </si>
  <si>
    <t>42152203-Quemadores o antorchas de laboratorio dental</t>
  </si>
  <si>
    <t>42152204-Máquinas para enyesar, sus partes o accesorios de laboratorio dental</t>
  </si>
  <si>
    <t>42152205-Unidades de curado de laboratorio dental</t>
  </si>
  <si>
    <t>42152206-Tintes de laboratorio dental</t>
  </si>
  <si>
    <t>42152207-Recolectores de polvo de laboratorio dental</t>
  </si>
  <si>
    <t>42152208-Máquinas o accesorios de laboratorio dental</t>
  </si>
  <si>
    <t>42152209-Hornos de uso odontológico para laboratorios</t>
  </si>
  <si>
    <t>42152210-Chapas de oro de laboratorio dental</t>
  </si>
  <si>
    <t>42152211-Tornos o accesorios de laboratorio dental</t>
  </si>
  <si>
    <t>42152212-Bordeadoras de modelos de laboratorio dental</t>
  </si>
  <si>
    <t>42152213-Modelos de laboratorio dentales</t>
  </si>
  <si>
    <t>42152214-Trampas de yeso de laboratorio dental</t>
  </si>
  <si>
    <t>42152215-Lijadoras de chorro de arena o suministros de laboratorio dental</t>
  </si>
  <si>
    <t>42152216-Máquinas soldadoras o suministros de laboratorio dental</t>
  </si>
  <si>
    <t>42152217-Unidades de vacío o suministros de laboratorio dental</t>
  </si>
  <si>
    <t>42152218-Vibradores de uso odontológico para laboratorios</t>
  </si>
  <si>
    <t>42152219-Unidades de encerado de laboratorio dental</t>
  </si>
  <si>
    <t>42152220-Piedras dentales para laboratorios</t>
  </si>
  <si>
    <t>42152221-Protectores de moldes o estuches de laboratorio dental</t>
  </si>
  <si>
    <t>42152222-Crisoles para máquinas de fundición de uso odontológico</t>
  </si>
  <si>
    <t>42152223-Unidades o accesorios de procesamiento de resinas de laboratorio dental</t>
  </si>
  <si>
    <t>42152224-Cantimploras de laboratorio dental</t>
  </si>
  <si>
    <t>42152301-Láseres de uso odontológico</t>
  </si>
  <si>
    <t>42152302-Dentoscopios</t>
  </si>
  <si>
    <t>42152303-Luces para uso odontológico general o sus accesorios</t>
  </si>
  <si>
    <t>42152304-Luces intraorales</t>
  </si>
  <si>
    <t>42152305-Trípodes de luces de operación para uso odontológico</t>
  </si>
  <si>
    <t>42152306-Luces o accesorios de fibra óptica para uso odontológico</t>
  </si>
  <si>
    <t>42152307-Sets de iluminación de operación para uso odontológico</t>
  </si>
  <si>
    <t>42152401-Aleaciones para amalgamas de uso odontológico</t>
  </si>
  <si>
    <t>42152402-Materiales protectores de la boca para atletas</t>
  </si>
  <si>
    <t>42152403-Aleaciones de molibdeno cromo cobalto fundido para implantes dentales</t>
  </si>
  <si>
    <t>42152404-Materiales de impresión hidrocoloides irreversibles reversibles combinados</t>
  </si>
  <si>
    <t>42152405-Plásticos para coronas o puentes</t>
  </si>
  <si>
    <t>42152406-Pastas abrasivas de uso odontológico</t>
  </si>
  <si>
    <t>42152407-Polvos abrasivos de uso odontológico</t>
  </si>
  <si>
    <t>42152408-Puntos absorbentes de uso odontológico</t>
  </si>
  <si>
    <t>42152409-Materiales de impresión agar de uso odontológico</t>
  </si>
  <si>
    <t>42152410-Materiales de impresión alginadas de uso odontológico</t>
  </si>
  <si>
    <t>42152411-Aleaciones de fundición de metal de base de uso odontológico</t>
  </si>
  <si>
    <t xml:space="preserve">42152412-Ceras de placa de base de uso odontológico </t>
  </si>
  <si>
    <t>42152413-Aleaciones de soldadura fuerte de uso odontológico</t>
  </si>
  <si>
    <t>42152414-Aleaciones de fundición de uso odontológico</t>
  </si>
  <si>
    <t>42152415-Cerámicas de uso odontológico</t>
  </si>
  <si>
    <t>42152416-Materiales de duplicación de uso odontológico</t>
  </si>
  <si>
    <t>42152417-Inversiones de sílice etilo de uso odontológico</t>
  </si>
  <si>
    <t>42152418-Productos de yeso de uso odontológico</t>
  </si>
  <si>
    <t>42152419-Materiales de impresión de pasta de óxido de zinc eugenol de uso odontológico</t>
  </si>
  <si>
    <t>42152420-Ceras de fundición para incrustaciones de uso odontológico</t>
  </si>
  <si>
    <t>42152421-Mercurio de uso odontológico</t>
  </si>
  <si>
    <t>42152422-Puntos obturadores de uso odontológico</t>
  </si>
  <si>
    <t>42152423-Sellantes de huecos o fisuras de uso odontológico</t>
  </si>
  <si>
    <t>42152424-Cementos de base de agua de uso odontológico</t>
  </si>
  <si>
    <t>42152425-Resinas de base para prótesis dentales</t>
  </si>
  <si>
    <t>42152426-Resinas de forrado temporales de base para prótesis dentales</t>
  </si>
  <si>
    <t>42152427-Resinas de reparación de cura fría para prótesis dentales</t>
  </si>
  <si>
    <t>42152428-Resinas de relleno directo</t>
  </si>
  <si>
    <t>42152429-Materiales elastoméricos para impresiones dentales</t>
  </si>
  <si>
    <t>42152430-Materiales de relleno endodóntico</t>
  </si>
  <si>
    <t>42152431-Elastómeros de prótesis maxilofacial extra oral</t>
  </si>
  <si>
    <t>42152432-Inversiones de fundición de yeso unido para aleaciones de oro</t>
  </si>
  <si>
    <t>42152433-Película radiográfica dental intraoral</t>
  </si>
  <si>
    <t>42152434-Amalgamantes para uso odontológico</t>
  </si>
  <si>
    <t>42152435-Materiales elastómeros para ortodoncia</t>
  </si>
  <si>
    <t>42152436-Inversiones unidas de fosfato</t>
  </si>
  <si>
    <t>42152437-Dientes de porcelana</t>
  </si>
  <si>
    <t xml:space="preserve">42152438-Materiales refractarios de tinte </t>
  </si>
  <si>
    <t>42152439-Materiales resistentes de recubrimiento para prótesis dentales removibles</t>
  </si>
  <si>
    <t>42152440-Inversiones de soldadura</t>
  </si>
  <si>
    <t>42152441-Dientes de polímeros sintéticos</t>
  </si>
  <si>
    <t>42152442-Titanio sin aleación para implantes dentales</t>
  </si>
  <si>
    <t>42152443-Cementos de óxido de zinc eugenol y de no eugenol</t>
  </si>
  <si>
    <t>42152444-Líquido de retracción gingival</t>
  </si>
  <si>
    <t>42152445-Sets de partes anteriores o posteriores de dientes</t>
  </si>
  <si>
    <t>42152446-Recubrimientos o materiales adelgazantes o sets para caries dentales</t>
  </si>
  <si>
    <t>42152447-Tintes o suministros de uso odontológico</t>
  </si>
  <si>
    <t>42152449-Catalizadores de material de impresión de uso odontológico</t>
  </si>
  <si>
    <t>42152450-Compuestos limpiadores de instrumentos de uso odontológico</t>
  </si>
  <si>
    <t>42152451-Compuestos indicadores de presión de uso odontológico</t>
  </si>
  <si>
    <t>42152452-Kits o accesorios de aislamiento de pastas de uso odontológico</t>
  </si>
  <si>
    <t>42152453-Compuestos restauradores de uso odontológico</t>
  </si>
  <si>
    <t>42152454-Protectores de nervios dentales</t>
  </si>
  <si>
    <t>42152455-Estantes o soportes para productos abrasivos de uso odontológico</t>
  </si>
  <si>
    <t>42152456-Agentes enmascaradores de uso odontológico</t>
  </si>
  <si>
    <t>42152457-Kits de cementación de uso odontológico</t>
  </si>
  <si>
    <t>42152458-Espaciadores de tintes de uso odontológico</t>
  </si>
  <si>
    <t>42152459-Kits post endodoncia</t>
  </si>
  <si>
    <t>42152460-Compuestos de recubrimiento para prótesis dentales</t>
  </si>
  <si>
    <t>42152461-Compuestos de recubrimiento para modelos dentales</t>
  </si>
  <si>
    <t>42152462-Kits de revestimiento de prótesis dentales</t>
  </si>
  <si>
    <t>42152463-Solventes de cera de uso odontológico</t>
  </si>
  <si>
    <t>42152464-Kits para implantes dentales</t>
  </si>
  <si>
    <t>42152465-Lubricantes dentales</t>
  </si>
  <si>
    <t>42152466-Probador de ajuste de material</t>
  </si>
  <si>
    <t>42152468-Mezclador de material de impresión dental de alginato operado eléctricamente</t>
  </si>
  <si>
    <t>42152469-Mezclador de material de impresión dental basado en caucho operado eléctricamente</t>
  </si>
  <si>
    <t>42152470-Resina para aplicación de ortodoncia</t>
  </si>
  <si>
    <t>42152501-Kits o bandejas desechables pre ensambladas de uso odontológico</t>
  </si>
  <si>
    <t>42152502-Baberos de uso odontológico</t>
  </si>
  <si>
    <t>42152503-Suministros hembra de uso odontológico</t>
  </si>
  <si>
    <t>42152504-Recubrimientos de uso odontológico</t>
  </si>
  <si>
    <t>42152505-Forros para el apoyacabezas de la silla de examen de uso odontológico</t>
  </si>
  <si>
    <t>42152506-Bolitas absorbentes de uso odontológico</t>
  </si>
  <si>
    <t>42152507-Rollos de uso odontológico</t>
  </si>
  <si>
    <t>42152508-Jeringas o agujas o jeringas con agujas de uso odontológico</t>
  </si>
  <si>
    <t>42152509-Cubiertas desechables para bandejas de uso odontológico</t>
  </si>
  <si>
    <t>42152510-Estuches o cubiertas para instrumentos o sets de uso odontológico</t>
  </si>
  <si>
    <t>42152511-Platos de uso odontológico</t>
  </si>
  <si>
    <t>42152512-Pinzas de uso odontológico</t>
  </si>
  <si>
    <t>42152513-Tazas medidoras de uso odontológico</t>
  </si>
  <si>
    <t>42152514-Contenedores o accesorios de materiales de desecho de uso odontológico</t>
  </si>
  <si>
    <t>42152516-Tazones mezcladores de uso odontológico</t>
  </si>
  <si>
    <t>42152517-Sujetadores o dispensadores de servilletas de uso odontológico</t>
  </si>
  <si>
    <t>42152518-Dispensadores de materiales de uso odontológico</t>
  </si>
  <si>
    <t>42152519-Kits de accesorios para jeringas de uso odontológico</t>
  </si>
  <si>
    <t>42152520-Escupideras de uso odontológico</t>
  </si>
  <si>
    <t>42152521-Pantógrafo</t>
  </si>
  <si>
    <t>42152601-Papeles articulados para operación o productos relacionados de uso odontológico</t>
  </si>
  <si>
    <t>42152602-Barreras de control de infección para operaciones de uso odontológico</t>
  </si>
  <si>
    <t>42152603-Tornillos de retención o productos relacionados para operaciones de uso odontológico</t>
  </si>
  <si>
    <t>42152604-Cordones de retracción para operaciones de uso odontológico</t>
  </si>
  <si>
    <t>42152605-Sets de sialografía de uso odontológico</t>
  </si>
  <si>
    <t>42152606-Tablillas o sets de uso odontológico</t>
  </si>
  <si>
    <t>42152607-Anillos para instrumentos de uso odontológico</t>
  </si>
  <si>
    <t>42152608-Cartuchos de ligadura para ortodoncia</t>
  </si>
  <si>
    <t>42152701-Articuladores o accesorios de uso odontológico</t>
  </si>
  <si>
    <t>42152702-Soluciones hemostáticas de uso odontológico</t>
  </si>
  <si>
    <t>42152703-Tornillos o fijadores o suministros relacionados de uso odontológico</t>
  </si>
  <si>
    <t>42152704-Retenedores de uso odontológico</t>
  </si>
  <si>
    <t>42152705-Pinzas de aplicación para ortodoncia</t>
  </si>
  <si>
    <t>42152706-Frenillos "brackets" para ortodoncia</t>
  </si>
  <si>
    <t>42152707-Tubos bucales para ortodoncia</t>
  </si>
  <si>
    <t>42152708-Bobinas de resorte para ortodoncia</t>
  </si>
  <si>
    <t>42152709-Elásticos para ortodoncia</t>
  </si>
  <si>
    <t>42152710-Elastómeros para ortodoncia</t>
  </si>
  <si>
    <t>42152711-Tornillos de expansión para ortodoncia</t>
  </si>
  <si>
    <t>42152712-Bandas molares para ortodoncia</t>
  </si>
  <si>
    <t>42152713-Alicates para ortodoncia</t>
  </si>
  <si>
    <t>42152714-Estuches retenedores para ortodoncia</t>
  </si>
  <si>
    <t>42152715-Bandas de colocación para ortodoncia</t>
  </si>
  <si>
    <t>42152716-Topes o bloqueos para ortodoncia</t>
  </si>
  <si>
    <t>42152717-Alambre para ortodoncia</t>
  </si>
  <si>
    <t>42152718-Arco de alambre para ortodoncia</t>
  </si>
  <si>
    <t>42152801-Cinceles para periodoncia</t>
  </si>
  <si>
    <t>42152802-Limas para periodoncia</t>
  </si>
  <si>
    <t>42152803-Separadores para periodoncia</t>
  </si>
  <si>
    <t>42152804-Instrumentos de prueba de implante periodontal a interface de hueso</t>
  </si>
  <si>
    <t>42152805-Instrumentos de control para periodoncia</t>
  </si>
  <si>
    <t>42152806-Disectores de tejido para periodoncia</t>
  </si>
  <si>
    <t>42152807-Pastas protectoras para periodoncia</t>
  </si>
  <si>
    <t>42152808-Curetas para periodoncia</t>
  </si>
  <si>
    <t>42152809-Cuchillos para periodoncia</t>
  </si>
  <si>
    <t>42152810-Membranas para periodoncia</t>
  </si>
  <si>
    <t>42161501-Sets de transferencia de diálisis peritoneal ambulatoria continua capd</t>
  </si>
  <si>
    <t>42161502-Calentadores de dialisato peritoneal</t>
  </si>
  <si>
    <t>42161503-Sets de administración o cateterización de diálisis peritoneal</t>
  </si>
  <si>
    <t>42161504-Adaptadores o pinzas o conectores de catéter para diálisis peritoneal</t>
  </si>
  <si>
    <t>42161505-Bolsas o contenedores de drenaje de diálisis peritoneal</t>
  </si>
  <si>
    <t>42161506-Derivaciones o catéteres o dispositivos de acceso permanente para diálisis peritoneal</t>
  </si>
  <si>
    <t>42161507-Soluciones para diálisis peritoneal</t>
  </si>
  <si>
    <t>42161508-Correas o arneses para unidades de diálisis peritoneal</t>
  </si>
  <si>
    <t>42161509-Unidades de diálisis peritoneal</t>
  </si>
  <si>
    <t>42161510-Kits de lavado para diálisis peritoneal</t>
  </si>
  <si>
    <t>42161601-Kits o sets o accesorios de administración de hemodiálisis</t>
  </si>
  <si>
    <t>42161602-Muestreadores de bolsas de sangre para hemodiálisis</t>
  </si>
  <si>
    <t>42161603-Aparato de demanda de oxígeno en la sangre para hemodiálisis</t>
  </si>
  <si>
    <t>42161604-Sillas para hemodiálisis</t>
  </si>
  <si>
    <t>42161605-Medidores de conductividad de dialisato para hemodiálisis</t>
  </si>
  <si>
    <t>42161606-Detectores de nivel de dialisato para hemodiálisis</t>
  </si>
  <si>
    <t>42161607-Bombas de presión de dialisato para hemodiálisis</t>
  </si>
  <si>
    <t>42161608-Soluciones de dialisato para hemodiálisis</t>
  </si>
  <si>
    <t>42161609-Tanques de dialisato para hemodiálisis</t>
  </si>
  <si>
    <t>42161610-Tubos de dialisato para hemodiálisis</t>
  </si>
  <si>
    <t>42161611-Baños calentadores de dialisato para hemodiálisis</t>
  </si>
  <si>
    <t>42161612-Filtros de celuloide de dializador para hemodiálisis</t>
  </si>
  <si>
    <t>42161613-Filtros de colodión de dializador para hemodiálisis</t>
  </si>
  <si>
    <t>42161614-Filtros de filamento hueco de dializador para hemodiálisis</t>
  </si>
  <si>
    <t>42161615-Sistemas de reprocesamiento de dializador para hemodiálisis</t>
  </si>
  <si>
    <t>42161616-Detectores de burbujas de aire o espuma o coágulos, o trampas o alarmas para unidades de hemodiálisis</t>
  </si>
  <si>
    <t>42161617-Monitores de presión arterial para unidades de hemodiálisis</t>
  </si>
  <si>
    <t>42161618-Pinzas de línea de sangre para unidades de hemodiálisis</t>
  </si>
  <si>
    <t>42161619-Tapas para válvulas de sangre para unidades de hemodiálisis</t>
  </si>
  <si>
    <t>42161620-Bombas de sangre para unidades de hemodiálisis</t>
  </si>
  <si>
    <t>42161621-Tapas para válvulas de dialisato unidades de hemodiálisis</t>
  </si>
  <si>
    <t>42161622-Desinfectantes o limpiadores para unidades de hemodiálisis</t>
  </si>
  <si>
    <t>42161623-Bombas de infusión de heparina unidades de hemodiálisis</t>
  </si>
  <si>
    <t>42161624-Controladores de agujas únicas para unidades de hemodiálisis</t>
  </si>
  <si>
    <t>42161625-Convertidores de un solo paso para unidades de hemodiálisis</t>
  </si>
  <si>
    <t>42161626-Estantes o soportes o carritos para unidades de hemodiálisis</t>
  </si>
  <si>
    <t>42161627-Monitores de temperatura para unidades de hemodiálisis</t>
  </si>
  <si>
    <t>42161628-Equipos de prueba para unidades de hemodiálisis</t>
  </si>
  <si>
    <t>42161629-Filtros transductores para unidades de hemodiálisis</t>
  </si>
  <si>
    <t>42161630-Protectores transductores para unidades de hemodiálisis</t>
  </si>
  <si>
    <t>42161631-Sistemas de purificación del agua para unidades de hemodiálisis</t>
  </si>
  <si>
    <t>42161632-Unidades de hemodiálisis</t>
  </si>
  <si>
    <t>42161633-Membranas dializadoras para aparatos de hemodiálisis</t>
  </si>
  <si>
    <t>42161634-Bandejas de procedimiento o accesorios para hemodiálisis</t>
  </si>
  <si>
    <t>42161635-Cartuchos para aparatos de hemodiálisis</t>
  </si>
  <si>
    <t>42161701-Hemofiltro</t>
  </si>
  <si>
    <t>42161702-Bolsas de recolección de hemofiltración</t>
  </si>
  <si>
    <t>42161703-Puertos de infusión para hemofiltración</t>
  </si>
  <si>
    <t>42161704-Puertos de muestreo para hemofiltración</t>
  </si>
  <si>
    <t>42161801-Unidades de diálisis arterio venosa continua cavhd o productos relacionados</t>
  </si>
  <si>
    <t>42161802-Unidades de hemofiltración arterio venosa continua cavh o productos relacionados</t>
  </si>
  <si>
    <t>42161803-Unidades de hemodiálisis o hemofiltración  venosa continua o productos relacionados</t>
  </si>
  <si>
    <t>42161804-Unidades de ultrafiltración continua lenta scuf o productos relacionados</t>
  </si>
  <si>
    <t>42161901-Kit para procedimientos de aféresis terapéutica</t>
  </si>
  <si>
    <t>42171501-Bolsas para cuerpos para desastres para servicios médicos de emergencia</t>
  </si>
  <si>
    <t>42171502-Etiquetas de triage para servicios médicos de emergencia</t>
  </si>
  <si>
    <t xml:space="preserve">42171601-Camillas o accesorios para evacuación aérea </t>
  </si>
  <si>
    <t>42171602-Camillas o accesorios para ambulancias</t>
  </si>
  <si>
    <t>42171603-Prendas anti choque</t>
  </si>
  <si>
    <t>42171604-Camillas canasta o accesorios</t>
  </si>
  <si>
    <t>42171605-Ojales de cable de rescate</t>
  </si>
  <si>
    <t>42171606-Férulas inflables para servicios médicos de emergencia</t>
  </si>
  <si>
    <t>42171607-Collares cervicales o de extracción de víctimas para servicios médicos de emergencia</t>
  </si>
  <si>
    <t>42171608-Inmovilizadores de cabeza para servicios médicos de emergencia</t>
  </si>
  <si>
    <t>42171609-Correas de retención o espinales para servicios médicos de emergencia</t>
  </si>
  <si>
    <t>42171610-Inmovilizadores de torso para servicios médicos de emergencia</t>
  </si>
  <si>
    <t>42171611-Literas o camillas o accesorios para respuesta de emergencia</t>
  </si>
  <si>
    <t>42171612-Camillas o accesorios redondas</t>
  </si>
  <si>
    <t>42171613-Tablas espinales</t>
  </si>
  <si>
    <t>42171614-Tubos o contenedores para rescate en agua</t>
  </si>
  <si>
    <t>42171701-Cobijas para emergencias o rescates</t>
  </si>
  <si>
    <t>42171702-Cobijas para primeros auxilios</t>
  </si>
  <si>
    <t>42171703-Cobertores o cobijas de protección contra el calor para servicios médicos de emergencia</t>
  </si>
  <si>
    <t>42171704-Fajas para bebés o porta bebés para servicios médicos de emergencia</t>
  </si>
  <si>
    <t>42171801-Kits de intubación o vía aérea oro faríngea para servicios médicos de emergencia</t>
  </si>
  <si>
    <t>42171802-Kits de laringoscopia para servicios médicos de emergencia</t>
  </si>
  <si>
    <t>42171803-Unidades o accesorios de succión para servicios médicos de emergencia</t>
  </si>
  <si>
    <t xml:space="preserve">42171804-Kits de cricotiroidotomía o tubo traqueal para servicios médicos de emergencia </t>
  </si>
  <si>
    <t>42171805-Desplegadores de mandíbula</t>
  </si>
  <si>
    <t>42171806-Palos para convulsiones</t>
  </si>
  <si>
    <t>42171901-Bolsas de manejo de vía aérea para servicios médicos de emergencia</t>
  </si>
  <si>
    <t>42171902-Estuches de desfibriladores para servicios médicos de emergencia</t>
  </si>
  <si>
    <t>42171903-Estuches de medicamentos para servicios médicos de emergencia</t>
  </si>
  <si>
    <t>42171904-Estuches o bolsas de productos de extracción para servicios médicos de emergencia</t>
  </si>
  <si>
    <t>42171905-Estuches intravenosos iv para servicios médicos de emergencia</t>
  </si>
  <si>
    <t>42171906-Estuches de intubación para servicios médicos de emergencia</t>
  </si>
  <si>
    <t>42171907-Bolsas de laringoscopia para servicios médicos de emergencia</t>
  </si>
  <si>
    <t>42171908-Estuches de soporte de vida para servicios médicos de emergencia</t>
  </si>
  <si>
    <t>42171909-Paquetes de trauma para respuesta de larga distancia ldr para servicios médicos de emergencia</t>
  </si>
  <si>
    <t>42171910-Estuches paramédicos para servicios médicos de emergencia</t>
  </si>
  <si>
    <t>42171911-Estuches de oxígeno portátil o resucitación para servicios médicos de emergencia</t>
  </si>
  <si>
    <t>42171912-Estuches o bolsas de rescate para servicios médicos de emergencia</t>
  </si>
  <si>
    <t>42171913-Estuches o bolsas de respuesta para servicios médicos de emergencia</t>
  </si>
  <si>
    <t>42171914-Estuches o bolsas de trauma para servicios médicos de emergencia</t>
  </si>
  <si>
    <t>42171915-Estuches o bolsas para técnicos médicos de emergencia emt</t>
  </si>
  <si>
    <t>42171916-Estuches para transportar o almacenar sets de inmovilización para servicios médicos de emergencia</t>
  </si>
  <si>
    <t>42171917-Estuches o bolsas o accesorios de primeros auxilios para servicios médicos de emergencia</t>
  </si>
  <si>
    <t>42171918-Estuches de equipos de tratamiento de víctimas de gas para servicios médicos de emergencia</t>
  </si>
  <si>
    <t>42171919-Bolsas o revestimientos de evacuación para servicios médicos de emergencia</t>
  </si>
  <si>
    <t>42171920-Estuches o accesorios de ropa para servicios médicos de emergencia</t>
  </si>
  <si>
    <t>42172001-Kits de primeros auxilios para servicios médicos de emergencia</t>
  </si>
  <si>
    <t>42172002-Kits de primera respuesta para servicios médicos de emergencia</t>
  </si>
  <si>
    <t>42172003-Kits intravenosos iv para servicios médicos de emergencia</t>
  </si>
  <si>
    <t>42172004-Kits de soporte de vida para servicios médicos de emergencia</t>
  </si>
  <si>
    <t>42172005-Kits de trauma de respuesta de larga distancia ldr para servicios médicos de emergencia</t>
  </si>
  <si>
    <t>42172006-Kits obstétricos para servicios médicos de emergencia</t>
  </si>
  <si>
    <t>42172007-Kits de oxígeno o resucitación para servicios médicos de emergencia</t>
  </si>
  <si>
    <t>42172008-Kits de rapel para servicios médicos de emergencia</t>
  </si>
  <si>
    <t>42172009-Kits de búsqueda y rescate para servicios médicos de emergencia</t>
  </si>
  <si>
    <t>42172010-Kits de trauma para servicios médicos de emergencia</t>
  </si>
  <si>
    <t>42172011-Kits para técnicos médicos de emergencia emt</t>
  </si>
  <si>
    <t>42172012-Kits de ventriculostomía para servicios médicos de emergencia</t>
  </si>
  <si>
    <t>42172013-Kits de evacuación para servicios médicos de emergencia</t>
  </si>
  <si>
    <t>42172014-Kits o suministros de transporte de pacientes para servicios médicos de emergencia</t>
  </si>
  <si>
    <t>42172015-Kits de tratamiento dental para servicios médicos de emergencia</t>
  </si>
  <si>
    <t>42172016-Kits de fracturas para servicios médicos de emergencia</t>
  </si>
  <si>
    <t>42172017-Kits de equipos médicos de laboratorio o de campo o productos relacionados</t>
  </si>
  <si>
    <t>42172018-Kit de lavado gástrico</t>
  </si>
  <si>
    <t>42172101-Desfibriladores externos automatizados aed o paletas duras</t>
  </si>
  <si>
    <t>42172102-Escudos o máscaras protectoras para resucitación cardiopulmonar cpr</t>
  </si>
  <si>
    <t>42172103-Kits aspiradores o resucitadores para emergencias</t>
  </si>
  <si>
    <t>42172104-Tablas de resucitación cardiopulmonar cpr</t>
  </si>
  <si>
    <t>42172105-Accesorios para desfibriladores externos automatizados aed</t>
  </si>
  <si>
    <t>42172201-Pinzas o torniquetes para servicios médicos de emergencia</t>
  </si>
  <si>
    <t>42181501-Depresores de lengua o cuchillos o baja lenguas</t>
  </si>
  <si>
    <t>42181502-Transiluminadores para exámenes de uso médico</t>
  </si>
  <si>
    <t>42181503-Lubricantes o gelatinas personales o para examen</t>
  </si>
  <si>
    <t>42181504-Sets de hemacitómetros</t>
  </si>
  <si>
    <t>42181505-Sets o accesorios de muestreadores de células endometriales</t>
  </si>
  <si>
    <t>42181506-Kits de determinación de asalto sexual</t>
  </si>
  <si>
    <t>42181507-Bandas para sujetar el espejo a la frente o accesorios para exámenes médicos</t>
  </si>
  <si>
    <t>42181508-Pañitos limpiadores para equipo diagnóstico</t>
  </si>
  <si>
    <t>42181509-Sets de examen físico para cirujanos de vuelo</t>
  </si>
  <si>
    <t>42181510-Medidores de ictericia transcutáneos</t>
  </si>
  <si>
    <t>42181511-Evaluadores de impotencia masculina</t>
  </si>
  <si>
    <t>42181512-Cucharas para examen de portadores de tifoidea</t>
  </si>
  <si>
    <t>42181513-Kits de irrigación de los senos nasales</t>
  </si>
  <si>
    <t>42181514-Fotómetros de hemoglobina</t>
  </si>
  <si>
    <t>42181515-Bandejas de procedimiento para exámenes</t>
  </si>
  <si>
    <t>42181516-Unidades o accesorios de electromiografía emg</t>
  </si>
  <si>
    <t>42181518-Estuche para sets de instrumentos médicos o sus accesorios</t>
  </si>
  <si>
    <t>42181519-Portador de gotas</t>
  </si>
  <si>
    <t>42181520-Medidor de presión intratoráxica</t>
  </si>
  <si>
    <t>42181521-Monitor de presión de fluido espinal</t>
  </si>
  <si>
    <t>42181522-Aparato para análisis de manera de caminar</t>
  </si>
  <si>
    <t>42181523-Sistema de prueba y evaluación isocinética</t>
  </si>
  <si>
    <t>42181524-Analizador de rigidez</t>
  </si>
  <si>
    <t>42181525-Ataxiágrafo</t>
  </si>
  <si>
    <t>42181526-Algesímetro</t>
  </si>
  <si>
    <t>42181527-Dinamómetro médico</t>
  </si>
  <si>
    <t>42181528-Dispositivo para medir la resistencia de la piel</t>
  </si>
  <si>
    <t>42181529-Estesiómetro</t>
  </si>
  <si>
    <t>42181530-Sistema de inducción de sudor de iontoforesis</t>
  </si>
  <si>
    <t>42181531-Instrumento medidor de conductividad eléctrica de la piel</t>
  </si>
  <si>
    <t>42181532-Medidor de respuesta galvánica de la piel</t>
  </si>
  <si>
    <t>42181533-Dispositivo de medición de la velocidad de conducción del nervio</t>
  </si>
  <si>
    <t>42181534-Electroglotógrafo</t>
  </si>
  <si>
    <t>42181535-Condicionador de señales electrónicas fisiológicas</t>
  </si>
  <si>
    <t>42181536-Dispositivo eléctrico de detección de caries</t>
  </si>
  <si>
    <t>42181537-Instrumento para medir la fuerza de la mordida para uso odontológico</t>
  </si>
  <si>
    <t>42181538-Dispositivo medidor del sonido de oclusión para uso odontológico</t>
  </si>
  <si>
    <t>42181601-Unidades de presión de sangre aneroides</t>
  </si>
  <si>
    <t>42181602-Unidades de presión de sangre electrónicas</t>
  </si>
  <si>
    <t>42181603-Unidades de presión de sangre de mercurio</t>
  </si>
  <si>
    <t>42181604-Válvulas o peras inflables de liberación de presión del aire en la sangre</t>
  </si>
  <si>
    <t>42181605-Mangas o vejigas de presión de la sangre</t>
  </si>
  <si>
    <t>42181606-Mangueras de inflar o mangueras neumáticas o adaptadores de presión de sangre</t>
  </si>
  <si>
    <t>42181607-Unidades de registro de presión de sangre</t>
  </si>
  <si>
    <t>42181608-Accesorios para instrumentos de medición de presión de sangre</t>
  </si>
  <si>
    <t>42181609-Kits de domo de monitoreo de presión de sangre</t>
  </si>
  <si>
    <t>42181610-Kits de mangas de presión de sangre</t>
  </si>
  <si>
    <t>42181611-Manómetro de presión venosa central cvp</t>
  </si>
  <si>
    <t>42181612-Soportes móviles de presión de sangre</t>
  </si>
  <si>
    <t>42181701-Unidades de electrocardiografía ekg</t>
  </si>
  <si>
    <t>42181702-Adaptadores o cables o conductores para electrocardiografía ekg</t>
  </si>
  <si>
    <t>42181703-Probadores de cables o conductores o unidades de electrocardiografía ekg</t>
  </si>
  <si>
    <t>42181704-Calibradores o reglas de electrocardiografía ekg</t>
  </si>
  <si>
    <t>42181705-Registros gráficos de electrocardiografía ekg</t>
  </si>
  <si>
    <t>42181706-Pantallas de monitor para electrocardiografía ekg</t>
  </si>
  <si>
    <t>42181707-Electrodos de tira o anillo para electrocardiografía ekg neonatal</t>
  </si>
  <si>
    <t>42181708-Electrodos de parche para electrocardiografía ekg</t>
  </si>
  <si>
    <t>42181710-Probadores de superficie de electrodos para electrocardiografía ekg</t>
  </si>
  <si>
    <t>42181711-Sistemas telefónicos receptores o transmisores para electrocardiografía ekg</t>
  </si>
  <si>
    <t>42181712-Analizadores de unidad de electrocardiografía ekg</t>
  </si>
  <si>
    <t>42181713-Sistemas de monitoreo de electrocardiografía ekg continua de larga duración o holter</t>
  </si>
  <si>
    <t>42181714-Kits de accesorios de monitoreo para electrocardiografía ekg</t>
  </si>
  <si>
    <t>42181715-Soluciones o cremas para electrodos</t>
  </si>
  <si>
    <t>42181716-Accesorios para electrocardiografía ekg</t>
  </si>
  <si>
    <t>42181717-Bombillos de electrodos para electrocardiografía ekg</t>
  </si>
  <si>
    <t>42181718-Esferos para registro de electrocardiografía ekg</t>
  </si>
  <si>
    <t>42181719-Transmisor o telemetría o accesorios para electrocardiografía ekg</t>
  </si>
  <si>
    <t>42181720-Sistema de monitoreo de estrés por ejercicio</t>
  </si>
  <si>
    <t>42181721-Esfigmógrafo</t>
  </si>
  <si>
    <t>42181722-Analizador de ondas de pulso</t>
  </si>
  <si>
    <t>42181801-Unidades para oxímetros de pulso</t>
  </si>
  <si>
    <t>42181802-Cables para oxímetros de pulso</t>
  </si>
  <si>
    <t>42181803-Sondas o sensores para oxímetros de pulso</t>
  </si>
  <si>
    <t>42181804-Accesorios para sondas o sensores para oxímetros de pulso</t>
  </si>
  <si>
    <t>42181805-Accesorios para unidades de oxímetros de pulso</t>
  </si>
  <si>
    <t>42181901-Unidades o accesorios para cuidado intensivo fetal o monitoreo materno</t>
  </si>
  <si>
    <t>42181902-Unidades o accesorios para monitoreo de presión intracraneal icp</t>
  </si>
  <si>
    <t>42181903-Unidades o accesorios para monitoreo de salida cardiaca co</t>
  </si>
  <si>
    <t>42181904-Unidades o accesorios para unidades de signos vitales multi parámetro</t>
  </si>
  <si>
    <t>42181905-Cables para monitor transductor para uso médico</t>
  </si>
  <si>
    <t>42181906-Catéteres para monitoreo de presión intrauterina</t>
  </si>
  <si>
    <t>42181907-Aparatos para metabolismo basal</t>
  </si>
  <si>
    <t>42181908-Sets o accesorios de monitoreo de presión intra compartimientos</t>
  </si>
  <si>
    <t>42181910-Kits intrauterinos transcervicales</t>
  </si>
  <si>
    <t>42181911-Electrodos para cuero cabelludo fetal</t>
  </si>
  <si>
    <t>42181912-Monitor electroencefalográfico fetal</t>
  </si>
  <si>
    <t>42182001-Espéculos para examen anal o rectal</t>
  </si>
  <si>
    <t>42182002-Anoscopios o proctoscopios</t>
  </si>
  <si>
    <t>42182003-Colposcopios o vaginoscopios o accesorios</t>
  </si>
  <si>
    <t>42182004-Dermatoscopios</t>
  </si>
  <si>
    <t>42182005-Oftalmoscopios u otoscopios o sets de escopios</t>
  </si>
  <si>
    <t>42182006-Espéculos para examen de laringe o bucofaríngeo</t>
  </si>
  <si>
    <t>42182007-Bombillos o lámparas de escopios para exámenes médicos</t>
  </si>
  <si>
    <t>42182008-Manijas de escopios o cargadores de escopios para exámenes médicos</t>
  </si>
  <si>
    <t>42182009-Puntas de espéculos para escopios o dispensadores de puntas de espéculos para uso médico</t>
  </si>
  <si>
    <t>42182010-Sujetadores o soportes para espéculos para exámenes médicos</t>
  </si>
  <si>
    <t>42182011-Espéculos o puntas de dilatación o dispensadores de puntas para exámenes médicos</t>
  </si>
  <si>
    <t>42182012-Espéculos o dilatadores para exámenes nasales</t>
  </si>
  <si>
    <t>42182013-Espéculos para examen vaginal</t>
  </si>
  <si>
    <t>42182014-Accesorios para otoscopios u oftalmoscopios</t>
  </si>
  <si>
    <t>42182015-Espéculos para otoscopia</t>
  </si>
  <si>
    <t>42182016-Nasofaringoscopios o accesorios</t>
  </si>
  <si>
    <t>42182017-Sets de espéculos para oído</t>
  </si>
  <si>
    <t>42182018-Broncoscopios o accesorios</t>
  </si>
  <si>
    <t>42182019-Kits de dilatación</t>
  </si>
  <si>
    <t>42182020-Angioscopios o accesorios</t>
  </si>
  <si>
    <t>42182101-Estetoscopios electrónicos o accesorios</t>
  </si>
  <si>
    <t>42182102-Dopplers vasculares de mano o accesorios</t>
  </si>
  <si>
    <t>42182103-Estetoscopio acústico para uso médico o accesorios</t>
  </si>
  <si>
    <t>42182104-Estetoscopio de cabeza</t>
  </si>
  <si>
    <t>42182105-Cubiertas para estetoscopios de cabeza</t>
  </si>
  <si>
    <t>42182106-Fonocardiográfos estetoscópicos</t>
  </si>
  <si>
    <t>42182107-Estetoscopios auriculares</t>
  </si>
  <si>
    <t>42182108-Termorreguladores de pacientes</t>
  </si>
  <si>
    <t>42182201-Termómetros electrónicos para uso médico</t>
  </si>
  <si>
    <t>42182202-Termómetros de fibra óptica para uso médico</t>
  </si>
  <si>
    <t>42182203-Estuches o forros para transportar termómetros para uso médico</t>
  </si>
  <si>
    <t>42182204-Estantes para termómetros para uso médico</t>
  </si>
  <si>
    <t>42182205-Fundas para puntas o sondas de termómetros para uso médico</t>
  </si>
  <si>
    <t>42182206-Termómetros de mercurio para uso médico</t>
  </si>
  <si>
    <t>42182207-Monitores de temperatura continua o de tendencia de temperatura del paciente</t>
  </si>
  <si>
    <t>42182208-Bandas de temperatura del paciente</t>
  </si>
  <si>
    <t>42182209-Sondas para termómetros</t>
  </si>
  <si>
    <t>42182210-Termómetros de vidrio no de mercurio para uso médico</t>
  </si>
  <si>
    <t>42182211-Sistema de termografía infrarroja</t>
  </si>
  <si>
    <t>42182212-Termómetro de cristal líquido</t>
  </si>
  <si>
    <t>42182301-Molinillos de diagnóstico para uso médico</t>
  </si>
  <si>
    <t>42182302-Martillos o martillos quirúrgicos para reflejos</t>
  </si>
  <si>
    <t>42182303-Tarjetas de examen neurosiquiátrico</t>
  </si>
  <si>
    <t>42182304-Sets o kits de pruebas de diagnóstico sicológico</t>
  </si>
  <si>
    <t>42182305-Sets para procedimientos mielográficos</t>
  </si>
  <si>
    <t>42182306-Discriminadores neurológicos</t>
  </si>
  <si>
    <t>42182307-Alfileres neurológicos</t>
  </si>
  <si>
    <t>42182308-Electroencefalógrafo eeg o accesorios</t>
  </si>
  <si>
    <t>42182310-Electromiógrafos</t>
  </si>
  <si>
    <t>42182311-Sensores neurológicos</t>
  </si>
  <si>
    <t>42182312-Electrodos o sets para electromiógrafos</t>
  </si>
  <si>
    <t>42182313-Sets para diagnóstico neurológico</t>
  </si>
  <si>
    <t>42182314-Dispositivo de retroalimentación biológica</t>
  </si>
  <si>
    <t>42182315-Analizador de espectro electroencefalográfico</t>
  </si>
  <si>
    <t>42182316-Detector de respuesta evocada</t>
  </si>
  <si>
    <t>42182401-Audiómetros o accesorios</t>
  </si>
  <si>
    <t>42182402-Vibradores de hueso audiométricos o analizadores de oído medio</t>
  </si>
  <si>
    <t xml:space="preserve">42182403-Cabinas audiométricas o cámaras acústicas para pruebas de audición </t>
  </si>
  <si>
    <t>42182404-Sets de calibración de unidades de evaluación de función auditiva</t>
  </si>
  <si>
    <t>42182405-Unidades de evaluación de función auditiva</t>
  </si>
  <si>
    <t>42182406-Grabadoras gráficas de pruebas auditivas</t>
  </si>
  <si>
    <t>42182407-Fenestrómetros de oído</t>
  </si>
  <si>
    <t>42182408-Electrococleógrafos</t>
  </si>
  <si>
    <t>42182409-Analizadores de audífonos o sistemas de prueba</t>
  </si>
  <si>
    <t>42182410-Estuches para diapasones para uso médico</t>
  </si>
  <si>
    <t>42182411-Martillos para diapasones para uso médico</t>
  </si>
  <si>
    <t>42182412-Diapasones para uso médico</t>
  </si>
  <si>
    <t>42182413-Sets de diapasones para uso médico</t>
  </si>
  <si>
    <t>42182414-Analizadores de tinnitus (acúfenos)</t>
  </si>
  <si>
    <t>42182415-Tubos de toynbee para diagnóstico</t>
  </si>
  <si>
    <t>42182416-Timpanómetros o sus accesorios</t>
  </si>
  <si>
    <t>42182417-Cordones de audiometría</t>
  </si>
  <si>
    <t>42182418-Guías para fenestrómetro</t>
  </si>
  <si>
    <t>42182419-Aparatos para control de audición</t>
  </si>
  <si>
    <t>42182420-Sondas aurales</t>
  </si>
  <si>
    <t>42182421-Calibradores de tapones o accesorios</t>
  </si>
  <si>
    <t>42182422-Bolsas inflables para oído</t>
  </si>
  <si>
    <t>42182501-Olfatómetros</t>
  </si>
  <si>
    <t>42182502-Medidores de flujo nasal o rinoanemómetros</t>
  </si>
  <si>
    <t>42182601-Luces o lámparas de pie para exámenes médicos</t>
  </si>
  <si>
    <t>42182602-Luces o lámparas instaladas para exámenes médicos</t>
  </si>
  <si>
    <t>42182603-Luces de techo o lámparas de techo o accesorios para exámenes médicos</t>
  </si>
  <si>
    <t>42182604-Linternas para exámenes médicos</t>
  </si>
  <si>
    <t>42182701-Goniómetros</t>
  </si>
  <si>
    <t>42182702-Cintas de medición para uso médico</t>
  </si>
  <si>
    <t>42182703-Reglas de medición de altura de pacientes</t>
  </si>
  <si>
    <t>42182704-Evaluadores de dobleces de piel</t>
  </si>
  <si>
    <t>42182705-Analizador de composición del cuerpo</t>
  </si>
  <si>
    <t>42182706-Malla o dispositivo de medición de heridas</t>
  </si>
  <si>
    <t>42182707-Inclinómetro</t>
  </si>
  <si>
    <t>42182801-Básculas de pañales</t>
  </si>
  <si>
    <t>42182802-Básculas de bebés</t>
  </si>
  <si>
    <t>42182803-Básculas de mesa o cama para pacientes para uso general</t>
  </si>
  <si>
    <t>42182804-Básculas de asiento para pacientes</t>
  </si>
  <si>
    <t>42182805-Básculas de piso para pacientes</t>
  </si>
  <si>
    <t>42182806-Básculas de eslinga para pacientes</t>
  </si>
  <si>
    <t>42182807-Básculas de plataforma para sillas de ruedas</t>
  </si>
  <si>
    <t>42182808-Forros o revestimientos para básculas de pesaje</t>
  </si>
  <si>
    <t>42182901-Mesas de examen obstétrico o ginecológico</t>
  </si>
  <si>
    <t>42182902-Mesas de examen con apoya pies para examen obstétrico o ginecológico</t>
  </si>
  <si>
    <t>42182903-Mesas para examen pediátrico</t>
  </si>
  <si>
    <t>42182904-Mesas de retención o sistemas de medición para examen pediátrico</t>
  </si>
  <si>
    <t>42183001-Carteleras para examen de ojos o tarjetas de visión</t>
  </si>
  <si>
    <t>42183002-Topógrafos corneales</t>
  </si>
  <si>
    <t>42183003-Exoftalmómetros</t>
  </si>
  <si>
    <t>42183004-Queratoscopios</t>
  </si>
  <si>
    <t>42183005-Colorímetros oftálmicos</t>
  </si>
  <si>
    <t>42183006-Distómetros oftálmicos</t>
  </si>
  <si>
    <t>42183007-Tambores oftálmicos o sus accesorios</t>
  </si>
  <si>
    <t>42183008-Eutiscopios oftálmicos</t>
  </si>
  <si>
    <t>42183009-Lentes de prueba del ojo o sus accesorios para uso oftálmico</t>
  </si>
  <si>
    <t>42183010-Lensómetros para uso oftálmico</t>
  </si>
  <si>
    <t>42183011-Perímetros para uso oftálmico</t>
  </si>
  <si>
    <t>42183012-Fotómetros para uso oftálmico</t>
  </si>
  <si>
    <t>42183013-Prismas para uso oftálmico</t>
  </si>
  <si>
    <t>42183014-Retinoscopios para uso oftálmico</t>
  </si>
  <si>
    <t>42183015-Lámparas de hendidura para uso oftálmico</t>
  </si>
  <si>
    <t>42183016-Espectrofotómetros para uso oftálmico</t>
  </si>
  <si>
    <t>42183017-Espéculos para uso oftálmico</t>
  </si>
  <si>
    <t>42183018-Tonómetros o accesorios para uso oftálmico</t>
  </si>
  <si>
    <t>42183019-Transiluminadores para uso oftálmico</t>
  </si>
  <si>
    <t>42183020-Trazadores de campo visual para uso oftálmico</t>
  </si>
  <si>
    <t>42183021-Analizadores de función visual para uso oftálmico</t>
  </si>
  <si>
    <t>42183022-Visiómetros para uso oftálmico</t>
  </si>
  <si>
    <t>42183023-Oftalmómetros</t>
  </si>
  <si>
    <t>42183024-Mesas para instrumentos o accesorios para uso oftálmico</t>
  </si>
  <si>
    <t>42183026-Oftalmodinamómetros</t>
  </si>
  <si>
    <t>42183027-Kits o accesorios de pruebas de monitoreo tangente</t>
  </si>
  <si>
    <t>42183028-Accesorios para retinoscopio para uso oftálmico</t>
  </si>
  <si>
    <t>42183029-Unidades de forópter</t>
  </si>
  <si>
    <t>42183030-Oclusores de ojos</t>
  </si>
  <si>
    <t>42183031-Sets o accesorios de placas pseudoisocromáticas</t>
  </si>
  <si>
    <t>42183032-Taquistoscopio</t>
  </si>
  <si>
    <t>42183033-Sets de ajuste de anteojos</t>
  </si>
  <si>
    <t>42183034-Estereoscopios para probar la visión</t>
  </si>
  <si>
    <t>42183035-Queratómetros refractores de combinación</t>
  </si>
  <si>
    <t>42183036-Placas base para oftalmómetros</t>
  </si>
  <si>
    <t>42183037-Proyectores de cuadros o accesorios</t>
  </si>
  <si>
    <t>42183038-Almohadillas de uso oftálmico</t>
  </si>
  <si>
    <t>42183039-Sujetadores de lentes oftálmicos</t>
  </si>
  <si>
    <t>42183040-Herramientas o accesorios para optómetras</t>
  </si>
  <si>
    <t>42183041-Linternas de pruebas de percepción del color</t>
  </si>
  <si>
    <t>42183042-Aparatos de percepción de profundidad</t>
  </si>
  <si>
    <t>42183043-Bombillos para oftalmómetros</t>
  </si>
  <si>
    <t>42183044-Pantallas tangentes</t>
  </si>
  <si>
    <t>42183045-Sistemas de electroretinograma</t>
  </si>
  <si>
    <t>42183046-Sets o accesorios de prueba de visión binocular</t>
  </si>
  <si>
    <t>42183047-Soportes miradores para pruebas de agudeza visual</t>
  </si>
  <si>
    <t>42183048-Barras de fijación de niños para uso oftálmico</t>
  </si>
  <si>
    <t>42183049-Cámara de fundus</t>
  </si>
  <si>
    <t>42183050-Nistagmógrafo</t>
  </si>
  <si>
    <t>42183051-Pupilómetro</t>
  </si>
  <si>
    <t>42183052-Regla de punto cercano</t>
  </si>
  <si>
    <t>42183053-Medidor de distancia entre pupilas</t>
  </si>
  <si>
    <t>42183054-Pletismografía ocular</t>
  </si>
  <si>
    <t>42183055-Contador de células endoteliales</t>
  </si>
  <si>
    <t>42183056-Cámara anterior</t>
  </si>
  <si>
    <t>42183057-Monitor de movimiento del ojo</t>
  </si>
  <si>
    <t>42183058-Instrumento láser de campo de visión</t>
  </si>
  <si>
    <t>42183059-Foto simulador</t>
  </si>
  <si>
    <t>42183060-Tiras de schirmer</t>
  </si>
  <si>
    <t>42183061-Aplicadores de presión ocular</t>
  </si>
  <si>
    <t>42183062-Cámara de iris</t>
  </si>
  <si>
    <t>42183063-Unidad de electrólisis oftálmica</t>
  </si>
  <si>
    <t>42183064-Lentes de contacto terapéuticos</t>
  </si>
  <si>
    <t>42183065-Lentes de contacto prescritos</t>
  </si>
  <si>
    <t>42183066-Cámara corneal</t>
  </si>
  <si>
    <t>42183067-Lentes de examen de diagnóstico de visión para uso oftálmico</t>
  </si>
  <si>
    <t>42183101-Gustómetros</t>
  </si>
  <si>
    <t>42183201-Instrumentos o accesorios para detectar o probar alergias</t>
  </si>
  <si>
    <t>42183301-Accesorios para espejos de examen de oído nariz garganta ent</t>
  </si>
  <si>
    <t>42191501-Sistema de tubo neumático clínico</t>
  </si>
  <si>
    <t>42191502-Bandejas o cubiertas para medicinas</t>
  </si>
  <si>
    <t>42191601-Iluminación para habitaciones de pacientes o accesorios</t>
  </si>
  <si>
    <t>42191602-Iluminación para salas de cirugía o accesorios</t>
  </si>
  <si>
    <t>42191603-Paneles de instrumentos para equipos hospitalarios</t>
  </si>
  <si>
    <t>42191604-Brazos de monitoreo clínico</t>
  </si>
  <si>
    <t>42191605-Columnas para equipos eléctricos hospitalarios</t>
  </si>
  <si>
    <t>42191606-Brazos de techo para instalaciones médicas</t>
  </si>
  <si>
    <t>42191607-Cortinas de cubículo o pantallas o hardware de rieles de cortinas para pacientes</t>
  </si>
  <si>
    <t>42191608-Controles de enfermería o monitores de salida</t>
  </si>
  <si>
    <t>42191609-Sistemas de pared principal para uso clínico</t>
  </si>
  <si>
    <t>42191610-Módulos de trabajo para uso clínico</t>
  </si>
  <si>
    <t>42191611-Módulos o sistemas de comunicación de enfermería</t>
  </si>
  <si>
    <t>42191612-Sistemas de intercomunicación hospitalaria</t>
  </si>
  <si>
    <t>42191613-Transmisor de seguridad para bebés o niños</t>
  </si>
  <si>
    <t xml:space="preserve">42191701-Pistas de servicio de electricidad o gas para uso médico </t>
  </si>
  <si>
    <t>42191702-Columnas de entrega de gas para uso médico</t>
  </si>
  <si>
    <t>42191703-Salidas de gas para uso médico</t>
  </si>
  <si>
    <t>42191704-Sistemas de compresión de aire gas para uso médico</t>
  </si>
  <si>
    <t>42191705-Alarmas de gas para uso médico</t>
  </si>
  <si>
    <t>42191706-Colector de gas para uso medico</t>
  </si>
  <si>
    <t>42191707-Sistemas de vacío para uso médico</t>
  </si>
  <si>
    <t>42191708-Gabinetes de control de presión de aire para uso médico</t>
  </si>
  <si>
    <t>42191709-Válvulas de cierre de gas o cajas de válvulas para uso médico</t>
  </si>
  <si>
    <t>42191710-Carros o puestos o accesorios para cilindros de gas para uso médico</t>
  </si>
  <si>
    <t>42191711-Tanques de aire comprimido o accesorios para uso quirúrgico</t>
  </si>
  <si>
    <t>42191801-Mesas para encima de la cama o accesorios</t>
  </si>
  <si>
    <t>42191802-Incubadoras o calentadores de bebés para uso clínico</t>
  </si>
  <si>
    <t>42191803-Moisés o cunas o camas pediátricas o accesorios</t>
  </si>
  <si>
    <t>42191804-Barandas para camas para uso médico o quirúrgico</t>
  </si>
  <si>
    <t>42191805-Columnas suspendidas para uso médico</t>
  </si>
  <si>
    <t>42191806-Barras de trapecio para uso clínico</t>
  </si>
  <si>
    <t>42191807-Camas o accesorios de cuidado del paciente para uso general</t>
  </si>
  <si>
    <t xml:space="preserve">42191808-Camas o accesorios de cuidado del paciente para cuidado especial </t>
  </si>
  <si>
    <t>42191809-Almohadillas o bombas de presión alterna</t>
  </si>
  <si>
    <t>42191810-Colchones o accesorios para el cuidado del paciente</t>
  </si>
  <si>
    <t>42191811-Cunas de posicionamiento para bebés</t>
  </si>
  <si>
    <t>42191812-Kits de suministros de incubadoras para bebés</t>
  </si>
  <si>
    <t>42191813-Forros de catre para el cuidado del paciente</t>
  </si>
  <si>
    <t>42191814-Accesorios para incubadora o calentadora de bebés para uso clínico</t>
  </si>
  <si>
    <t>42191901-Gabinetes clínicos para junto a la cama o accesorios</t>
  </si>
  <si>
    <t>42191902-Armarios para uso hospitalario</t>
  </si>
  <si>
    <t>42191903-Gabinetes de monitoreo para uso médico</t>
  </si>
  <si>
    <t>42191904-Gabinetes o cajas fuertes para narcóticos</t>
  </si>
  <si>
    <t>42191905-Gabinetes de tratamiento para uso médico</t>
  </si>
  <si>
    <t>42191906-Gabinetes calentadores de cobijas o soluciones</t>
  </si>
  <si>
    <t>42191907-Gabinetes o muebles de almacenamiento de instrumentos para uso médico</t>
  </si>
  <si>
    <t>42191908-Carritos de historias clínicas o accesorios</t>
  </si>
  <si>
    <t>42191909-Gabinete computarizado dispensador de medicamentos</t>
  </si>
  <si>
    <t>42192001-Mesas de examen o procedimientos médicos para uso general</t>
  </si>
  <si>
    <t xml:space="preserve">42192002-Accesorios para mesas de examen o procedimientos médicos para uso general excluyendo sábanas para cubrirlas </t>
  </si>
  <si>
    <t>42192003-Mesas para masajes de terapia física</t>
  </si>
  <si>
    <t>42192101-Asientos o accesorios para sacar sangre o flebotomía</t>
  </si>
  <si>
    <t>42192102-Reclinadoras o accesorios para uso hospitalario</t>
  </si>
  <si>
    <t>42192103-Asientos para pacientes</t>
  </si>
  <si>
    <t>42192104-Taburetes médicos y accesorios</t>
  </si>
  <si>
    <t>42192106-Asientos para visitantes de instalaciones médicas</t>
  </si>
  <si>
    <t>42192107-Asientos de examen clínico o accesorios</t>
  </si>
  <si>
    <t>42192201-Camillas con ruedas o accesorios para el transporte de pacientes</t>
  </si>
  <si>
    <t>42192202-Elevadores de camillas o de tijeras</t>
  </si>
  <si>
    <t>42192203-Asientos geriátricos o accesorios</t>
  </si>
  <si>
    <t>42192204-Incubadoras para el transporte de pacientes o accesorios</t>
  </si>
  <si>
    <t>42192205-Accesorios para carritos de pacientes</t>
  </si>
  <si>
    <t>42192206-Carritos de pacientes</t>
  </si>
  <si>
    <t>42192207-Camillas para pacientes o accesorios para camillas</t>
  </si>
  <si>
    <t>42192208-Accesorios para sillas de ruedas</t>
  </si>
  <si>
    <t>42192209-Rampas para sillas de ruedas</t>
  </si>
  <si>
    <t>42192210-Sillas de ruedas</t>
  </si>
  <si>
    <t>42192211-Tablas para mover pacientes o sus accesorios</t>
  </si>
  <si>
    <t>42192212-Esterilla o sábana para transferencia de pacientes</t>
  </si>
  <si>
    <t>42192213-Unidad de sistema de calefacción para mantener o evacuar pacientes o accesorios</t>
  </si>
  <si>
    <t>42192214-Elevador de sillas de ruedas</t>
  </si>
  <si>
    <t>42192301-Elevadores de pacientes o accesorios</t>
  </si>
  <si>
    <t>42192302-Elevadores hidráulicos o accesorios para uso clínico</t>
  </si>
  <si>
    <t>42192303-Asientos suspendidos o eslingas para pacientes</t>
  </si>
  <si>
    <t>42192304-Montacargas de techo para pacientes</t>
  </si>
  <si>
    <t>42192305-Eslingas para bebés o accesorios</t>
  </si>
  <si>
    <t>42192401-Carritos de emergencia o resucitación</t>
  </si>
  <si>
    <t>42192402-Carritos específicos para equipos de diagnóstico o monitoreo</t>
  </si>
  <si>
    <t>42192403-Carritos de aislamiento para uso médico</t>
  </si>
  <si>
    <t>42192404-Carritos o accesorios para uso médico</t>
  </si>
  <si>
    <t>42192405-Puestos móviles de irrigación</t>
  </si>
  <si>
    <t>42192406-Carritos para transportar orinales</t>
  </si>
  <si>
    <t>42192501-Forros para equipos médicos</t>
  </si>
  <si>
    <t>42192502-Bolsas para equipos médicos</t>
  </si>
  <si>
    <t>42192601-Moldes de supositorios</t>
  </si>
  <si>
    <t>42192602-Dispensadores de pastillas o medicamentos o accesorios</t>
  </si>
  <si>
    <t>42192603-Tazas o botellas para administrar medicamentos o accesorios</t>
  </si>
  <si>
    <t>42192604-Sistemas o accesorios para la entrega de drogas</t>
  </si>
  <si>
    <t>42192605-Kits de encapsulamiento de aneurismas</t>
  </si>
  <si>
    <t>42192606-Soplador de polvos</t>
  </si>
  <si>
    <t>42201501-Instalación de unidad estacionaria completa para tomografía computarizada ct o cat para uso médico</t>
  </si>
  <si>
    <t>42201502-Unidades móviles o transportables o unidad de camión para tomografía computarizada ct o cat para uso médico</t>
  </si>
  <si>
    <t>42201503-Componentes de sistema tridimensional para tomografía computarizada ct o cat para uso médico</t>
  </si>
  <si>
    <t>42201504-Componentes de hueso de contenido mineral para tomografía computarizada ct o cat para uso médico</t>
  </si>
  <si>
    <t>42201505-Consolas para tomografía computarizada ct o cat para uso médico</t>
  </si>
  <si>
    <t>42201507-Componentes de sistema helicoidal para tomografía computarizada ct o cat para uso médico</t>
  </si>
  <si>
    <t>42201508-Monitores para tomografía computarizada ct o cat para uso médico</t>
  </si>
  <si>
    <t>42201509-Acondicionadores de energía para tomografía computarizada ct o cat para uso médico</t>
  </si>
  <si>
    <t>42201510-Simuladores o dispositivos de aseguramiento de calidad o de calibración para tomografía computarizada ct o cat para uso médico</t>
  </si>
  <si>
    <t>42201511-Escáneres o tubos para tomografía computarizada ct o cat para uso médico</t>
  </si>
  <si>
    <t>42201512-Mesas o puestos o asientos para tomografía computarizada ct o cat para uso médico</t>
  </si>
  <si>
    <t>42201513-Componentes de sistema ultra rápido para tomografía computarizada ct o cat para uso médico</t>
  </si>
  <si>
    <t>42201601-Instalación de unidad estacionaria completa de imágenes de resonancia magnética mri para uso médico</t>
  </si>
  <si>
    <t>42201602-Sistemas móviles o transportables o de camión de imágenes de resonancia magnética mri para uso médico</t>
  </si>
  <si>
    <t>42201603-Componentes de sistema tridimensional de imágenes de resonancia magnética mri para uso médico</t>
  </si>
  <si>
    <t>42201604-Simuladores o dispositivos de aseguramiento de calidad o calibración de imágenes de resonancia magnética mri para uso médico</t>
  </si>
  <si>
    <t>42201605-Bobinas de imágenes de resonancia magnética mri para uso médico</t>
  </si>
  <si>
    <t>42201607-Monitores de imágenes de resonancia magnética mri para uso médico</t>
  </si>
  <si>
    <t>42201608-Consolas primarias o remotas o secundarias de imágenes de resonancia magnética mri para uso médico</t>
  </si>
  <si>
    <t>42201609-Escáneres de imágenes de resonancia magnética mri para uso médico</t>
  </si>
  <si>
    <t>42201610-Instrumentos quirúrgicos o sistemas de guía de imágenes de resonancia magnética mri para uso médico</t>
  </si>
  <si>
    <t>42201611-Mesas de imágenes de resonancia magnética mri para uso médico</t>
  </si>
  <si>
    <t xml:space="preserve">42201701-Ultrasonido cardiaco o doppler o unidades de eco o cardioscopios </t>
  </si>
  <si>
    <t>42201702-Ultrasonido o unidades de eco fetales o ginecológicas</t>
  </si>
  <si>
    <t>42201703-Ultrasonido o unidades de eco mamográficas</t>
  </si>
  <si>
    <t>42201704-Densitómetros de hueso por ultrasonido para uso médico</t>
  </si>
  <si>
    <t>42201705-Forros para ultrasonido o doppler o eco sonda para uso médico</t>
  </si>
  <si>
    <t>42201706-Sondas para ultrasonido o doppler o eco para uso médico</t>
  </si>
  <si>
    <t>42201707-Calentadores de gel para ultrasonido o doppler o eco para uso médico</t>
  </si>
  <si>
    <t>42201708-Geles para ultrasonido o doppler o eco para uso médico</t>
  </si>
  <si>
    <t>42201709-Monitores para ultrasonido o doppler o eco para uso médico</t>
  </si>
  <si>
    <t>42201710-Impresoras para ultrasonido o doppler o eco para uso médico</t>
  </si>
  <si>
    <t>42201711-Transductores o accesorios para ultrasonido o doppler o eco para uso médico</t>
  </si>
  <si>
    <t>42201712-Unidades de ultrasonido o doppler o eco pulso o ecografía de diagnóstico general para uso médico</t>
  </si>
  <si>
    <t>42201713-Componentes tridimensionales para ultrasonido o doppler o eco para uso médico</t>
  </si>
  <si>
    <t>42201714-Tensiómetros</t>
  </si>
  <si>
    <t>42201715-Sondas o accesorios para ultrasonido o eco vaginal</t>
  </si>
  <si>
    <t>42201716-Unidades de ultrasonido vascular</t>
  </si>
  <si>
    <t>42201717-Almohadillas de transmisión de ultrasonido para uso médico</t>
  </si>
  <si>
    <t>42201718-Escáneres oftálmicos de ultrasonido para uso médico</t>
  </si>
  <si>
    <t>42201719-Lociones de escáner por ultrasonido para uso médico</t>
  </si>
  <si>
    <t>42201801-Películas de rayos x para cardiología</t>
  </si>
  <si>
    <t>42201802-Equipos de rayos x para cardiología</t>
  </si>
  <si>
    <t>42201803-Equipos de rayos x para mamografías</t>
  </si>
  <si>
    <t>42201804-Unidades de brazo c de rayos x para uso médico</t>
  </si>
  <si>
    <t>42201805-Equipo de cine fluoroscopio para uso médico</t>
  </si>
  <si>
    <t>42201806-Equipo de radiología y fluoroscopia rf para uso médico</t>
  </si>
  <si>
    <t>42201807-Escáneres de radioisótopos para uso médico</t>
  </si>
  <si>
    <t>42201808-Rejillas móviles de rayos x para uso médico</t>
  </si>
  <si>
    <t>42201809-Inyectores o accesorios de agentes de contraste para imágenes para uso médico</t>
  </si>
  <si>
    <t>42201810-Casetes o película de rayos x de uso general para uso médico</t>
  </si>
  <si>
    <t>42201811-Dispositivos de aseguramiento de calidad o calibración de rayos x para uso médico</t>
  </si>
  <si>
    <t>42201812-Mesas o puestos o asientos o gabinetes o accesorios de rayos x para uso médico</t>
  </si>
  <si>
    <t>42201813-Unidades de tomografía de rayos x para uso médico</t>
  </si>
  <si>
    <t>42201814-Tubos de rayos x para uso médico</t>
  </si>
  <si>
    <t>42201815-Unidades de rayos x de uso diagnóstico general para uso médico</t>
  </si>
  <si>
    <t>42201816-Unidades de xerorradiografía para uso médico</t>
  </si>
  <si>
    <t>42201817-Densitómetros de hueso de rayos x</t>
  </si>
  <si>
    <t>42201818-Cuñas de pisada y trompos de combinación para equipo radiográfico</t>
  </si>
  <si>
    <t>42201819-Colgadores o sus accesorios para películas de rayos x</t>
  </si>
  <si>
    <t>42201820-Rejillas de equipo radiográfico para uso médico</t>
  </si>
  <si>
    <t>42201821-Sujeta casetes de película radiográfica</t>
  </si>
  <si>
    <t>42201822-Estuches o fundas o accesorios para equipos de rayos x para uso médico</t>
  </si>
  <si>
    <t>42201823-Unidad de tubo y transformador de rayos x para uso médico</t>
  </si>
  <si>
    <t>42201824-Sets de artrografía para uso médico</t>
  </si>
  <si>
    <t>42201825-Insertos de tubo de aparatos de rayos x para uso médico</t>
  </si>
  <si>
    <t>42201826-Kits de reparación de aparatos de rayos x para uso médico</t>
  </si>
  <si>
    <t>42201827-Kits de reparación de carpa de cuarto oscuro de rayos x para uso médico</t>
  </si>
  <si>
    <t>42201828-Filtros de aparatos de rayos x para uso médico</t>
  </si>
  <si>
    <t>42201829-Localizadores radiográficos</t>
  </si>
  <si>
    <t>42201830-Pantallas intensificadoras de rayos x para uso médico</t>
  </si>
  <si>
    <t>42201831-Tapas de casetes o películas de rayos x para uso médico</t>
  </si>
  <si>
    <t>42201832-Cubiertas de casetes o película radiográfica</t>
  </si>
  <si>
    <t>42201833-Cambiadores de casetes o película radiográfica</t>
  </si>
  <si>
    <t>42201834-Ensamblajes rectificadores de aparatos de rayos x radiográficos para uso médico</t>
  </si>
  <si>
    <t>42201835-Ensamblajes de unidades de tubos de aparatos de rayos x para uso médico</t>
  </si>
  <si>
    <t>42201836-Ensamblajes de bandas de compresión de aparatos de rayos x para uso médico</t>
  </si>
  <si>
    <t>42201837-Enfriadores de agua de rayos x para uso médico</t>
  </si>
  <si>
    <t>42201838-Catéteres o kits de catéteres de enteroclisis para uso médico</t>
  </si>
  <si>
    <t>42201839-Bandejas de procedimientos de imágenes para uso médico</t>
  </si>
  <si>
    <t>42201840-Dispositivos sellantes vasculares</t>
  </si>
  <si>
    <t>42201841-Papeles de rayos x diagnósticos para uso médico</t>
  </si>
  <si>
    <t>42201843-Marcador de piel de rayos x para uso médico</t>
  </si>
  <si>
    <t>42201844-Regla diagnóstica de rayos x para uso médico</t>
  </si>
  <si>
    <t>42201845-Funda o inserto o sobre para película de radiología</t>
  </si>
  <si>
    <t>42201846-Colimador de rayos x radiográfico y fluoroscópico</t>
  </si>
  <si>
    <t>42201847-Sistema móvil de rayos x</t>
  </si>
  <si>
    <t>42201848-Sistema digital de imágenes de rayos x</t>
  </si>
  <si>
    <t>42201849-Escáner fluorescente</t>
  </si>
  <si>
    <t>42201850-Sistema de tomografía nuclear</t>
  </si>
  <si>
    <t>42201851-Contador beta o gama para uso clínico</t>
  </si>
  <si>
    <t>42201852-Pantalla fluorescente</t>
  </si>
  <si>
    <t>42201901-Luces de punto caliente de película de rayos x para uso médico</t>
  </si>
  <si>
    <t>42201902-Sistemas de estanterías de despliegue largas de rayos x para uso médico</t>
  </si>
  <si>
    <t>42201903-Cajas de despliegue de película de rayos x para uso médico</t>
  </si>
  <si>
    <t>42201904-Ventanas o pantallas iluminadoras de película de rayos x para uso médico</t>
  </si>
  <si>
    <t>42201905-Estuches de transferencia de película de rayos x para uso médico</t>
  </si>
  <si>
    <t>42201906-Ganchos iluminadores de película de rayos x para uso médico</t>
  </si>
  <si>
    <t>42201907-Estereoscopios de película de rayos x para uso médico</t>
  </si>
  <si>
    <t>42201908-Viseras para monitores fluoroscopios para uso médico</t>
  </si>
  <si>
    <t>42202001-Cámaras gamma de uso general para uso médico</t>
  </si>
  <si>
    <t>42202002-Sistemas de navegación o accesorios para mapeo linfático</t>
  </si>
  <si>
    <t>42202003-Sondas para mapeo linfático</t>
  </si>
  <si>
    <t>42202004-Colimadores para mapeo linfático</t>
  </si>
  <si>
    <t>42202005-Paquete de procedimiento para mapeo linfático</t>
  </si>
  <si>
    <t>42202006-Densitómetro óseo</t>
  </si>
  <si>
    <t>42202101-Contenedores o semillas de intra cavidad para braquiterapia</t>
  </si>
  <si>
    <t>42202102-Catéteres o jeringas o insertores o aplicadores para braquiterapia</t>
  </si>
  <si>
    <t>42202103-Contenedores de almacenamiento de semillas para braquiterapia</t>
  </si>
  <si>
    <t>42202104-Kits de captura de semillas para braquiterapia</t>
  </si>
  <si>
    <t>42202105-Unidades de braquiterapia</t>
  </si>
  <si>
    <t>42202106-Sistema de aplicador radionúclido manual</t>
  </si>
  <si>
    <t>42202201-Colimadores o cascos de cuchillo gamma para radio cirugía</t>
  </si>
  <si>
    <t>42202202-Unidades o centelladores de cuchillos gamma radio quirúrgicos</t>
  </si>
  <si>
    <t>42202203-Sets de almohadillas para cascos de radio cirugía</t>
  </si>
  <si>
    <t>42202204-Sistema de re inhalación radionúclido</t>
  </si>
  <si>
    <t>42202205-Bloque de moldeo de haz de terapia de radiación</t>
  </si>
  <si>
    <t>42202301-Unidades bidimensionales de terapia de radiación de intensidad modulada de acelerador lineal imrt para uso médico</t>
  </si>
  <si>
    <t>42202302-Unidades tridimensionales de terapia de radiación de intensidad modulada de acelerador lineal imrt para uso médico</t>
  </si>
  <si>
    <t>42202303-Colimadores de terapia de radiación de intensidad modulada de acelerador lineal imrt para uso médico</t>
  </si>
  <si>
    <t>42202401-Unidades de tomografía de emisión de positrones pet para uso médico</t>
  </si>
  <si>
    <t>42202501-Unidades de tomografía de emisión computarizada de fotones únicos spect para uso médico</t>
  </si>
  <si>
    <t>42202601-Suministros para terapia de irradiación de tiroides</t>
  </si>
  <si>
    <t>42202602-Kits de pruebas para radio inmunoterapia</t>
  </si>
  <si>
    <t>42202701-Equipo de cobalto 60 para teleterapia radioterapia</t>
  </si>
  <si>
    <t>42202702-Aceleradores lineales para teleterapia radioterapia</t>
  </si>
  <si>
    <t>42202703-Máquinas de rayos x de ortovoltaje para teleterapia radioterapia</t>
  </si>
  <si>
    <t>42202704-Máquinas de rayos x superficiales para teleterapia radioterapia</t>
  </si>
  <si>
    <t>42202901-Unidades de rayos x de baja energía para uso médico</t>
  </si>
  <si>
    <t>42203001-Aceleradores lineales móviles o transportables para uso médico</t>
  </si>
  <si>
    <t>42203101-Micro dosímetros de efecto radio biológico</t>
  </si>
  <si>
    <t>42203201-Simuladores de planeación de radioterapia rf de fluoroscopia y rayos x</t>
  </si>
  <si>
    <t>42203202-Simuladores de radioterapia de tomografía computarizada ct o cat</t>
  </si>
  <si>
    <t>42203301-Sistemas de terapia estereotáctica sin marco</t>
  </si>
  <si>
    <t>42203302-Marcos para la cabeza para terapia estereotáctica</t>
  </si>
  <si>
    <t>42203303-Sistemas de biopsia estereotáctica</t>
  </si>
  <si>
    <t>42203401-Stents coronarios</t>
  </si>
  <si>
    <t>42203402-Catéteres o sets de diagnóstico o intervención vascular</t>
  </si>
  <si>
    <t>42203403-Introductores de catéteres o sets de diagnóstico o intervención vascular</t>
  </si>
  <si>
    <t>42203404-Alambre guía para imágenes vasculares</t>
  </si>
  <si>
    <t>42203405-Catéter inflable para angioplastia</t>
  </si>
  <si>
    <t>42203406-Dispositivos de remoción de catéteres o sets de diagnóstico o intervención vascular</t>
  </si>
  <si>
    <t>42203407-Sets de entrega de medios de contraste para angiografía</t>
  </si>
  <si>
    <t>42203408-Kits de fundas cardiovasculares</t>
  </si>
  <si>
    <t>42203409-Valvulotomos angioscópicos</t>
  </si>
  <si>
    <t>42203410-Funda de catéter cardiovascular</t>
  </si>
  <si>
    <t>42203411-Carritos para catéteres</t>
  </si>
  <si>
    <t>42203412-Stents periféricos</t>
  </si>
  <si>
    <t>42203413-Bobina vascular</t>
  </si>
  <si>
    <t>42203414-Filtro vascular</t>
  </si>
  <si>
    <t>42203415-Equipo de laboratorio de cateterización cardíaca</t>
  </si>
  <si>
    <t>42203416-Catéter de ablación cardíaca</t>
  </si>
  <si>
    <t>42203417-Endógrafo</t>
  </si>
  <si>
    <t>42203418-Catéter para arterectomía</t>
  </si>
  <si>
    <t>42203419-Stents biliares</t>
  </si>
  <si>
    <t>42203420-Lazo para imágenes vasculares</t>
  </si>
  <si>
    <t>42203421-Bandejas o paquetes para diagnóstico o intervención vascular</t>
  </si>
  <si>
    <t>42203422-Pegante de embolización</t>
  </si>
  <si>
    <t xml:space="preserve">42203423-Esfera de embolización </t>
  </si>
  <si>
    <t>42203424-Dispositivo de cierre de sitio de procedimiento de cateterización</t>
  </si>
  <si>
    <t>42203425-Catéter para embolectomía trombectomía</t>
  </si>
  <si>
    <t>42203426-Dispositivo de torsión de alambre de guía para angiografía</t>
  </si>
  <si>
    <t>42203427-Aguja de introducción para angiografía</t>
  </si>
  <si>
    <t>42203428-Válvula de control y válvula hemostática para angiografía</t>
  </si>
  <si>
    <t>42203429-Catéter para pericardiocentesis</t>
  </si>
  <si>
    <t>42203430-Catéter de mapeo para electrofisiología</t>
  </si>
  <si>
    <t>42203501-Generador de marcapasos cardíaco o marcapasos de terapia de re sincronización cardíaca</t>
  </si>
  <si>
    <t>42203502-Cables o electrodos o accesorios para marcapasos cardíacos</t>
  </si>
  <si>
    <t>42203503-Introductores de cables o sets para marcapasos cardíacos</t>
  </si>
  <si>
    <t>42203504-Grabadora cardíaca</t>
  </si>
  <si>
    <t>42203505-Desfibrilador cardiovertidor implantable icd o desfibrilador para terapia de re sincronización cardíaca crt-d</t>
  </si>
  <si>
    <t>42203506-Cables o electrodos de desfibrilador cardiovertidor implantable icd o desfibrilador para terapia de re sincronización cardíaca crt-d</t>
  </si>
  <si>
    <t>42203601-Equipos de sistema de red de imágenes digitales de defensa din</t>
  </si>
  <si>
    <t>42203602-Equipos de sistema estándar de comunicaciones de imágenes digitales en medicina dicom</t>
  </si>
  <si>
    <t>42203603-Sistemas de computador para archivo de fotografías médicas pacs</t>
  </si>
  <si>
    <t>42203604-Hardware de sistema de archivo de película de rayos x para usos médicos</t>
  </si>
  <si>
    <t>42203605-Software de sistema de archivo de película de rayos x para usos médicos</t>
  </si>
  <si>
    <t>42203606-Sistemas de telerradiografía</t>
  </si>
  <si>
    <t>42203701-Estampadores de luz del día para películas de rayos x o impresoras de identificación para uso médico</t>
  </si>
  <si>
    <t>42203702-Procesadores para luz del día o cuarto oscuro de imágenes médicas</t>
  </si>
  <si>
    <t>42203703-Cajas de paso de seguridad de rayos x para uso médico</t>
  </si>
  <si>
    <t>42203704-Toners o desarrolladores para uso médico</t>
  </si>
  <si>
    <t>42203705-Impresoras láser en seco para imágenes o reproductores de imágenes para uso médico</t>
  </si>
  <si>
    <t>42203706-Kits de químicos para procesar películas de rayos x de uso médico</t>
  </si>
  <si>
    <t>42203707-Equipos o suministros de cuarto oscuro de rayos x para uso médico</t>
  </si>
  <si>
    <t>42203708-Fijadores para procesar película de rayos x para uso médico</t>
  </si>
  <si>
    <t>42203709-Sets de calibradores para sistemas de combinación de desplegadores e impresoras de rayos x</t>
  </si>
  <si>
    <t>42203710-Marcadores de películas de rayos x para uso médico</t>
  </si>
  <si>
    <t>42203801-Ayudas de posicionamiento para tomografía computarizada ct o cat para uso médico</t>
  </si>
  <si>
    <t>42203802-Ayudas de posicionamiento para imágenes de resonancia magnética mri para uso médico</t>
  </si>
  <si>
    <t>42203803-Ayudas de posicionamiento para uso radiológico general para uso médico</t>
  </si>
  <si>
    <t>42203804-Ayudas de posicionamiento para terapias de radiación</t>
  </si>
  <si>
    <t>42203901-Dosímetros de radiación para uso médico</t>
  </si>
  <si>
    <t>42203902-Películas o brazaletes de radiación para uso médico</t>
  </si>
  <si>
    <t>42203903-Sistema de terapia de radiación de neutrones para uso médico</t>
  </si>
  <si>
    <t>42204001-Estantes para delantales de protección radiológica para uso médico</t>
  </si>
  <si>
    <t>42204002-Delantales o máscaras o cortinas de protección radiológica para uso médico</t>
  </si>
  <si>
    <t>42204003-Contenedores portátiles de protección para materiales radiológicos radiactivos para uso médico</t>
  </si>
  <si>
    <t>42204004-Auriculares de protección radiológica para uso médico</t>
  </si>
  <si>
    <t>42204005-Guantes de protección radiológica para uso médico</t>
  </si>
  <si>
    <t>42204006-Pantallas de pie o portátiles de protección radiológica para uso médico</t>
  </si>
  <si>
    <t>42204007-Paneles instalados de piso o techo o pared de protección radiológica para uso médico</t>
  </si>
  <si>
    <t>42204008-Cámaras o habitaciones o cajas fuertes de protección radiológica para uso médico</t>
  </si>
  <si>
    <t>42204009-Anteojos de protección radiológica para uso médico</t>
  </si>
  <si>
    <t>42204101-Sujetador o cargador o protector para jeringas</t>
  </si>
  <si>
    <t>42211501-Bastones o accesorios para bastones</t>
  </si>
  <si>
    <t>42211502-Muletas o accesorios para muletas</t>
  </si>
  <si>
    <t>42211503-Dispositivos de posicionamiento</t>
  </si>
  <si>
    <t>42211504-Levantadores o ayudas para ponerse de pie</t>
  </si>
  <si>
    <t xml:space="preserve">42211505-Accesorios para caminadores o andadores </t>
  </si>
  <si>
    <t xml:space="preserve">42211506-Caminadores o andadores </t>
  </si>
  <si>
    <t>42211507-Dispositivos de cuerpo entero para deslizarse o voltearse</t>
  </si>
  <si>
    <t>42211508-Dispositivos o accesorios de movilidad multifuncional</t>
  </si>
  <si>
    <t>42211509-Cascos protectores de cabeza o cara o dispositivos o accesorios para los discapacitados físicamente</t>
  </si>
  <si>
    <t>42211601-Tablas para bañarse para los discapacitados físicamente</t>
  </si>
  <si>
    <t>42211602-Cepillos de baño o esponjas o estropajos para los discapacitados físicamente</t>
  </si>
  <si>
    <t>42211603-Elevadores para baño o accesorios para los discapacitados físicamente</t>
  </si>
  <si>
    <t>42211604-Guantes de baño para los discapacitados físicamente</t>
  </si>
  <si>
    <t>42211605-Almohadas de baño para los discapacitados físicamente</t>
  </si>
  <si>
    <t>42211606-Cómodas o accesorios para los discapacitados físicamente</t>
  </si>
  <si>
    <t>42211607-Asientos de inodoro elevados para los discapacitados físicamente</t>
  </si>
  <si>
    <t>42211608-Barras de sujeción o barandas para la tina para los discapacitados físicamente</t>
  </si>
  <si>
    <t>42211610-Asientos o sillas para la ducha o el baño para los discapacitados físicamente</t>
  </si>
  <si>
    <t>42211611-Baños de asiento para los discapacitados físicamente</t>
  </si>
  <si>
    <t>42211612-Soportes de brazos para el inodoro para los discapacitados físicamente</t>
  </si>
  <si>
    <t>42211613-Marcos para el inodoro para los discapacitados físicamente</t>
  </si>
  <si>
    <t>42211614-Asientos de inodoro para los discapacitados físicamente</t>
  </si>
  <si>
    <t>42211615-Levantadores de asientos de inodoro para los discapacitados físicamente</t>
  </si>
  <si>
    <t>42211616-Ayudas de higiene o estimulación de tocador para los discapacitados físicamente</t>
  </si>
  <si>
    <t>42211617-Bancos de transferencia para los discapacitados físicamente</t>
  </si>
  <si>
    <t>42211618-Alarma de pulso de mojada en la cama para los discapacitados físicamente</t>
  </si>
  <si>
    <t>42211619-Jabón protector de ojos y oídos para los discapacitados físicamente</t>
  </si>
  <si>
    <t>42211620-Bandeja o contenedor de champú para los discapacitados físicamente</t>
  </si>
  <si>
    <t>42211701-Interruptores de comunicación adaptativa para los discapacitados físicamente</t>
  </si>
  <si>
    <t>42211702-Dispositivos braille para los discapacitados físicamente</t>
  </si>
  <si>
    <t>42211703-Papel o plástico para escribir braille para los discapacitados físicamente</t>
  </si>
  <si>
    <t>42211704-Señaladores de cabeza o palitos para la boca para los discapacitados físicamente</t>
  </si>
  <si>
    <t>42211705-Ayudas auditivas para los discapacitados físicamente</t>
  </si>
  <si>
    <t>42211706-Tableros de letras o símbolos para los discapacitados físicamente</t>
  </si>
  <si>
    <t>42211707-Dispositivos de telecomunicación tdd o teletipos tty para los discapacitados físicamente</t>
  </si>
  <si>
    <t>42211708-Ayudas telefónicas para los discapacitados físicamente</t>
  </si>
  <si>
    <t>42211709-Ayudas de mecanografía para los discapacitados físicamente</t>
  </si>
  <si>
    <t>42211710-Ayudas de escritura para los discapacitados físicamente</t>
  </si>
  <si>
    <t>42211711-Sintetizadores de voz para los discapacitados físicamente</t>
  </si>
  <si>
    <t>42211712-Estuches para ayudas auditivas</t>
  </si>
  <si>
    <t>42211801-Ganchos para abotonarse para los discapacitados físicamente</t>
  </si>
  <si>
    <t>42211802-Kits para vestirse para los discapacitados físicamente</t>
  </si>
  <si>
    <t>42211803-Palos para vestirse para los discapacitados físicamente</t>
  </si>
  <si>
    <t>42211804-Cepillos de pelo o peinillas para los discapacitados físicamente</t>
  </si>
  <si>
    <t>42211805-Espejo de inspección para los discapacitados físicamente</t>
  </si>
  <si>
    <t>42211806-Aplicadores de lociones para los discapacitados físicamente</t>
  </si>
  <si>
    <t>42211807-Cuidado de la boca para los discapacitados físicamente</t>
  </si>
  <si>
    <t>42211808-Cortaúñas o limas para los discapacitados físicamente</t>
  </si>
  <si>
    <t>42211809-Ganchos para sujetarse los pantalones para los discapacitados físicamente</t>
  </si>
  <si>
    <t>42211810-Calzadores para los discapacitados físicamente</t>
  </si>
  <si>
    <t>42211811-Hormas de zapatos para los discapacitados físicamente</t>
  </si>
  <si>
    <t>42211812-Media o ayudas para apilar para los discapacitados físicamente</t>
  </si>
  <si>
    <t>42211813-Jaladores de cremalleras para los discapacitados físicamente</t>
  </si>
  <si>
    <t>42211901-Materiales anti resbalón para los discapacitados físicamente</t>
  </si>
  <si>
    <t>42211902-Dispositivos de ayuda para cocinar para los discapacitados físicamente</t>
  </si>
  <si>
    <t xml:space="preserve">42211903-Abre latas para los físicamente discapacitados </t>
  </si>
  <si>
    <t>42211904-Picadores para los discapacitados físicamente</t>
  </si>
  <si>
    <t>42211905-Tazas o tazones (mugs) para los discapacitados físicamente</t>
  </si>
  <si>
    <t>42211906-Sujetadores de cubiertos o de utensilios para los discapacitados físicamente</t>
  </si>
  <si>
    <t>42211907-Cubiertos o utensilios para los discapacitados físicamente</t>
  </si>
  <si>
    <t>42211908-Tablas para cortar o pelar para los discapacitados físicamente</t>
  </si>
  <si>
    <t>42211909-Sujetadores de bebida para los discapacitados físicamente</t>
  </si>
  <si>
    <t>42211910-Baberos o recogedores de comida para los discapacitados físicamente</t>
  </si>
  <si>
    <t>42211911-Forros para comida para los discapacitados físicamente</t>
  </si>
  <si>
    <t>42211912-Sujetadores para dispositivos de cocina para los discapacitados físicamente</t>
  </si>
  <si>
    <t>42211913-Temporizadores digitales jumbo para los discapacitados físicamente</t>
  </si>
  <si>
    <t>42211914-Ayudas para medir para los discapacitados físicamente</t>
  </si>
  <si>
    <t>42211915-Auto alimentadores o accesorios para los discapacitados físicamente</t>
  </si>
  <si>
    <t>42211916-Pitillos o sujeta pitillos para los discapacitados físicamente</t>
  </si>
  <si>
    <t>42211917-Vajillas para los discapacitados físicamente</t>
  </si>
  <si>
    <t>42211918-Balanzas de comida habladoras para los discapacitados físicamente</t>
  </si>
  <si>
    <t>42212001-Abridores de puertas para los discapacitados físicamente</t>
  </si>
  <si>
    <t>42212002-Dispositivos para echar llave o sujetadores para los discapacitados físicamente</t>
  </si>
  <si>
    <t>42212003-Dispositivos para abrir puertas para los discapacitados físicamente</t>
  </si>
  <si>
    <t>42212004-Extensiones de interruptores de luz para los discapacitados físicamente</t>
  </si>
  <si>
    <t>42212005-Plumeros o cepillos de mango largo para los discapacitados físicamente</t>
  </si>
  <si>
    <t>42212006-Tijeras que se abren solas para los discapacitados físicamente</t>
  </si>
  <si>
    <t>42212007-Cepillos de succión para los discapacitados físicamente</t>
  </si>
  <si>
    <t>42212101-Barajadores de naipe automáticos para los discapacitados físicamente</t>
  </si>
  <si>
    <t>42212102-Juegos de mesa para los discapacitados físicamente</t>
  </si>
  <si>
    <t>42212103-Sujetadores de libros para los discapacitados físicamente</t>
  </si>
  <si>
    <t>42212104-Naipes de figuras grandes o braille para los discapacitados físicamente</t>
  </si>
  <si>
    <t>42212105-Equipo de camping para los discapacitados físicamente</t>
  </si>
  <si>
    <t>42212106-Ayudas de pesca o cacería para los discapacitados físicamente</t>
  </si>
  <si>
    <t>42212107-Ayudas de flotación o natación para los discapacitados físicamente</t>
  </si>
  <si>
    <t>42212108-Herramientas de jardinería para los discapacitados físicamente</t>
  </si>
  <si>
    <t>42212109-Herramientas o materiales o equipos de manualidades para los discapacitados físicamente</t>
  </si>
  <si>
    <t>42212110-Volteadores de páginas para los discapacitados físicamente</t>
  </si>
  <si>
    <t>42212111-Sujetadores de naipes para los discapacitados físicamente</t>
  </si>
  <si>
    <t>42212112-Ayudas de costura para los discapacitados físicamente</t>
  </si>
  <si>
    <t>42212113-Ayudas para fumar para los discapacitados físicamente</t>
  </si>
  <si>
    <t>42212201-Trituradores o partidores de píldoras para los discapacitados físicamente</t>
  </si>
  <si>
    <t>42212202-Organizadores de píldoras para los discapacitados físicamente</t>
  </si>
  <si>
    <t>42212203-Recordadores de píldoras para los discapacitados físicamente</t>
  </si>
  <si>
    <t>42212204-Exprimidores de tubos para los discapacitados físicamente</t>
  </si>
  <si>
    <t>42212301-Materiales o dispositivos de agarre para los discapacitados físicamente</t>
  </si>
  <si>
    <t>42212302-Sujetadores para los discapacitados físicamente</t>
  </si>
  <si>
    <t>42212303-Abridores de contenedores para los discapacitados físicamente</t>
  </si>
  <si>
    <t>42212304-Alcanzadores para los discapacitados físicamente</t>
  </si>
  <si>
    <t>42221501-Catéteres de línea arterial</t>
  </si>
  <si>
    <t>42221502-Válvulas de descarga de catéteres arteriales de línea continua</t>
  </si>
  <si>
    <t>42221503-Catéteres venosos centrales</t>
  </si>
  <si>
    <t>42221504-Catéteres intravenosos periféricos para uso general</t>
  </si>
  <si>
    <t>42221505-Catéteres pediátricos o intravenosos para venas del cuero cabelludo o arteriales</t>
  </si>
  <si>
    <t>42221506-Catéteres umbilicales</t>
  </si>
  <si>
    <t>42221507-Kits de arranque intravenoso o arterial sin catéter</t>
  </si>
  <si>
    <t>42221508-Kits de cuidado de la piel para catéter arterial o intravenoso</t>
  </si>
  <si>
    <t>42221509-Bandejas para catéteres intravenosos o arteriales</t>
  </si>
  <si>
    <t>42221512-Cánulas intravenosas o arteriales y accesorios</t>
  </si>
  <si>
    <t>42221513-Kits de cateterización cardiovascular</t>
  </si>
  <si>
    <t>42221514-Catéter de arteria pulmonar</t>
  </si>
  <si>
    <t>42221515-Kit de reparación de catéter venoso central</t>
  </si>
  <si>
    <t>42221516-Oclusor de la punta del catéter</t>
  </si>
  <si>
    <t>42221517-Catéter para hemodiálisis</t>
  </si>
  <si>
    <t>42221518-Material de vendaje de férulas</t>
  </si>
  <si>
    <t>42221601-Detectores de burbujas de aire para administración arterial o intravenosa</t>
  </si>
  <si>
    <t>42221602-Puertos o lugares de inyección o tapas o protectores para administración arterial o intravenosa</t>
  </si>
  <si>
    <t>42221603-Tubos de extensión arteriales o intravenosos</t>
  </si>
  <si>
    <t>42221604-Adaptadores o conectores o candados o tapas o protectores para tubos arteriales o intravenosos</t>
  </si>
  <si>
    <t>42221605-Válvulas de chequeo de tubos arteriales o intravenosos</t>
  </si>
  <si>
    <t>42221606-Pinzas de tubos intravenosos o arteriales</t>
  </si>
  <si>
    <t>42221607-Filtros o pantallas para tubos arteriales o intravenosos de uso general</t>
  </si>
  <si>
    <t>42221608-Etiquetas o cintas de identificación de tubos intravenosos o arteriales</t>
  </si>
  <si>
    <t>42221609-Sets de administración de tubos intravenosos o arteriales</t>
  </si>
  <si>
    <t>42221610-Puertos o tapas o protectores de entrada de espiga de tubos intravenosos</t>
  </si>
  <si>
    <t>42221611-Espigas o tapas o protectores de tubos intravenosos</t>
  </si>
  <si>
    <t>42221612-Puertos de inyección o llaves de paso o colectores sin aguja de tubos arteriales o intravenosos</t>
  </si>
  <si>
    <t>42221613-Cierres o broches de extensión de transferencia de tubos intravenosos</t>
  </si>
  <si>
    <t>42221614-Kits de administración de tubos intravenosos con catéter</t>
  </si>
  <si>
    <t>42221615-Tubos intravenosos de medicación secundaria</t>
  </si>
  <si>
    <t>42221616-Sets de extensión arterial o intravenosa</t>
  </si>
  <si>
    <t>42221617-Calentadores de resistencia para agujas</t>
  </si>
  <si>
    <t>42221618-Bandejas para procedimientos arteriales o intravenosos</t>
  </si>
  <si>
    <t>42221619-Kit colector de inyecciones sin aguja</t>
  </si>
  <si>
    <t>42221701-Bolsas o contenedores de infusión arterial o intravenosa de único puerto</t>
  </si>
  <si>
    <t>42221702-Bolsas o contenedores de transferencia de infusión arterial o intravenosa</t>
  </si>
  <si>
    <t>42221703-Calentadores de fluido de infusión arterial o intravenosa</t>
  </si>
  <si>
    <t>42221704-Bolsas de infusión de presión arterial o intravenosa</t>
  </si>
  <si>
    <t>42221705-Ensamblajes de vial de infusión de analgésicos</t>
  </si>
  <si>
    <t>42221706-Picos de bolsas o contenedores de transferencia de infusión arterial o intravenosa</t>
  </si>
  <si>
    <t>42221707-Sets o kits de infusión de analgésicos</t>
  </si>
  <si>
    <t>42221801-Forros para tablas de brazo arterial o intravenoso</t>
  </si>
  <si>
    <t>42221802-Tablas de brazo arterial o intravenoso</t>
  </si>
  <si>
    <t>42221803-Cintas o vendajes o correas o mangas para posicionamiento de catéter arterial o intravenoso</t>
  </si>
  <si>
    <t>42221901-Flujómetros o reguladores intravenosos calibrados por dial</t>
  </si>
  <si>
    <t>42221902-Contadores o reguladores de goteo intravenoso</t>
  </si>
  <si>
    <t>42221903-Detectores ultrasónicos de flujo de sangre</t>
  </si>
  <si>
    <t>42221904-Flujómetro de sangre electromagnético</t>
  </si>
  <si>
    <t>42221905-Flujómetro de sangre láser</t>
  </si>
  <si>
    <t>42221906-Flujómetro de sangre de resonancia magnética</t>
  </si>
  <si>
    <t>42222001-Bombas de infusión intravenosa de uso general</t>
  </si>
  <si>
    <t>42222002-Bombas de infusión de jeringa intravenosa</t>
  </si>
  <si>
    <t>42222003-Bombas de infusión intravenosa multicanal</t>
  </si>
  <si>
    <t>42222004-Bombas de infusión controlada de analgésicos para pacientes</t>
  </si>
  <si>
    <t>42222005-Partes o accesorios de bombas intravenosas</t>
  </si>
  <si>
    <t>42222006-Analizadores o sensores de bombas de infusión intravenosas</t>
  </si>
  <si>
    <t>42222007-Transductores de bombas de infusión intravenosas</t>
  </si>
  <si>
    <t>42222008-Kits o accesorios de bombas de infusión</t>
  </si>
  <si>
    <t>42222009-Actuador de jeringa para un inyector</t>
  </si>
  <si>
    <t>42222101-Colgadores de equipos de línea arterial o intravenosa</t>
  </si>
  <si>
    <t>42222102-Rieles o colgadores montados para sistemas de infusión intravenosa por gravedad</t>
  </si>
  <si>
    <t>42222103-Postes de infusión intravenosa para sillas de ruedas</t>
  </si>
  <si>
    <t>42222104-Postes o puestos de línea arterial o intravenosa</t>
  </si>
  <si>
    <t>42222201-Sets de jeringas de inyección intravenosa sin aguja o cánula de inyección</t>
  </si>
  <si>
    <t>42222202-Cánulas o adaptadores o decantadores para el retiro de vial o bolsa sin aguja</t>
  </si>
  <si>
    <t>42222301-Kits de administración de transfusión de sangre</t>
  </si>
  <si>
    <t>42222302-Filtros o accesorios o pantallas para transfusión de sangre</t>
  </si>
  <si>
    <t>42222303-Sistemas de identificación para administración o transfusión de sangre</t>
  </si>
  <si>
    <t>42222304-Tubos para administración o transfusión de sangre</t>
  </si>
  <si>
    <t>42222305-Pinzas para tubos de administración o transfusión de sangre</t>
  </si>
  <si>
    <t>42222306-Sistemas de recolección de desechos para administración o transfusión de sangre</t>
  </si>
  <si>
    <t>42222307-Sistemas de calentamiento o transfusión de sangre</t>
  </si>
  <si>
    <t>42222308-Bolsas o contenedores para administración o transfusión de sangre</t>
  </si>
  <si>
    <t>42222309-Sistemas de conservación para administración o transfusión de sangre</t>
  </si>
  <si>
    <t>42231501-Bombas de infusión para alimentación enteral</t>
  </si>
  <si>
    <t>42231502-Sets de administración de alimentación enteral</t>
  </si>
  <si>
    <t>42231503-Sets o bandejas de irrigación para alimentación enteral</t>
  </si>
  <si>
    <t>42231504-Bolsas o contenedores para nutrición enteral</t>
  </si>
  <si>
    <t>42231505-Adaptadores o conectores o extensiones para alimentación enteral</t>
  </si>
  <si>
    <t>42231506-Dispositivos para asegurar tubos naso entéricos</t>
  </si>
  <si>
    <t>42231507-Cepillos para limpiar tubos enterales</t>
  </si>
  <si>
    <t>42231508-Válvulas de fijación de alimentación enteral</t>
  </si>
  <si>
    <t>42231509-Cámaras de pesaje de nutrición enteral</t>
  </si>
  <si>
    <t>42231510-Sets de tubos de bombeo de infusión para alimentación enteral</t>
  </si>
  <si>
    <t>42231601-Tubos de gastrostomía para uso general</t>
  </si>
  <si>
    <t>42231602-Tubos para gastrostomía endoscópica percutánea</t>
  </si>
  <si>
    <t>42231603-Tubos para yeyunostomía</t>
  </si>
  <si>
    <t>42231604-Botones de acceso gástrico</t>
  </si>
  <si>
    <t>42231605-Sujetadores de tubos de gastrostomía o yeyunostomía</t>
  </si>
  <si>
    <t>42231606-Kits de descompresión del colon</t>
  </si>
  <si>
    <t>42231608-Sets de catéter y aguja para yeyunostomía</t>
  </si>
  <si>
    <t>42231609-Kits de tubos de alimentación para gastrostomía</t>
  </si>
  <si>
    <t>42231701-Tubos nasogástricos</t>
  </si>
  <si>
    <t>42231702-Tubos nasoyeyunales</t>
  </si>
  <si>
    <t>42231703-Tubos de descompresión gástrica</t>
  </si>
  <si>
    <t>42231704-Tubos naso entéricos no clasificados en otra parte</t>
  </si>
  <si>
    <t>42231705-Filtros nasogástricos</t>
  </si>
  <si>
    <t>42231801-Fórmulas de suplementos para adultos de uso general</t>
  </si>
  <si>
    <t>42231802-Fórmulas de suplementos pediátricos</t>
  </si>
  <si>
    <t>42231803-Fórmulas de suplementos específicos para enfermedades de adultos</t>
  </si>
  <si>
    <t>42231804-Fórmulas de suplementos específicos para enfermedades pediátricas</t>
  </si>
  <si>
    <t>42231805-Barras nutricionales o pudín u otros suplementos</t>
  </si>
  <si>
    <t>42231806-Espesantes de comidas o bebidas nutricionales para uso médico</t>
  </si>
  <si>
    <t>42231807-Chupos de teteros</t>
  </si>
  <si>
    <t>42231808-Botellas de alimentación o accesorios</t>
  </si>
  <si>
    <t>42231901-Bombas de seno o sus accesorios</t>
  </si>
  <si>
    <t>42231902-Conchas o protectores de senos</t>
  </si>
  <si>
    <t>42231903-Kits de bombas de senos</t>
  </si>
  <si>
    <t>42231904-Almohada para lactancia</t>
  </si>
  <si>
    <t>42232001-Pulverizadores de tabletas o accesorios</t>
  </si>
  <si>
    <t>42232002-Dispensadores o accesorios de pulverizadores de tabletas</t>
  </si>
  <si>
    <t>42232003-Cortadores de tabletas o accesorios</t>
  </si>
  <si>
    <t>42241501-Zapatos de yeso</t>
  </si>
  <si>
    <t>42241502-Materiales para acolchonar yesos o tablillas</t>
  </si>
  <si>
    <t>42241503-Protectores de yesos o tablillas</t>
  </si>
  <si>
    <t>42241504-Media o revestimientos para yeso o tablillas</t>
  </si>
  <si>
    <t>42241505-Rollos o cintas para enyesar para uso ortopédico</t>
  </si>
  <si>
    <t>42241506-Material de yeso para tablillas para uso ortopédico</t>
  </si>
  <si>
    <t>42241507-Sistemas de tablillas ortopédicas</t>
  </si>
  <si>
    <t>42241509-Componentes de ortesis termoplástica</t>
  </si>
  <si>
    <t>42241510-Kits o materiales para tablillas termoplásticas</t>
  </si>
  <si>
    <t>42241511-Sets de tablillas de tracción</t>
  </si>
  <si>
    <t>42241512-Materiales de unión de yesos o tablillas</t>
  </si>
  <si>
    <t>42241513-Estuches para transportar y almacenar tablillas o tablillas pre cortadas o sistemas de tablillas</t>
  </si>
  <si>
    <t>42241514-Rollos de instrumentos para sets o accesorios de tablillas</t>
  </si>
  <si>
    <t>42241515-Estuches para tablillas o accesorios</t>
  </si>
  <si>
    <t>42241516-Marcador para material de entablillado</t>
  </si>
  <si>
    <t>42241517-Esparcidor de yeso</t>
  </si>
  <si>
    <t>42241601-Carritos para yeso o tablillas</t>
  </si>
  <si>
    <t>42241602-Cortadores o sierras para yeso</t>
  </si>
  <si>
    <t>42241603-Sistemas de remoción de yeso</t>
  </si>
  <si>
    <t>42241604-Vacíos de yeso</t>
  </si>
  <si>
    <t>42241606-Bandejas de impresión de yeso</t>
  </si>
  <si>
    <t>42241607-Puestos de yeso</t>
  </si>
  <si>
    <t>42241701-Fieltros de recubrimiento ortopédico para tobillo o pie</t>
  </si>
  <si>
    <t>42241702-Fieltros de recubrimiento ortopédico para cadera</t>
  </si>
  <si>
    <t>42241703-Soportes de abrazaderas de rodilla o de abrazaderas de rodilla articuladas</t>
  </si>
  <si>
    <t>42241704-Inmovilizadores o vendas artroscópicas para rodilla</t>
  </si>
  <si>
    <t>42241705-Fieltros de recubrimiento ortopédico para pierna o accesorios</t>
  </si>
  <si>
    <t>42241706-Productos ortóticos o para el cuidado de los pies</t>
  </si>
  <si>
    <t>42241707-Abrazaderas para caminar</t>
  </si>
  <si>
    <t>42241708-Almohadas para fractura del fémur</t>
  </si>
  <si>
    <t>42241709-Zapatos post operatorios o accesorios</t>
  </si>
  <si>
    <t>42241801-Fieltros de recubrimiento ortopédico para el brazo</t>
  </si>
  <si>
    <t>42241802-Fieltros de recubrimiento ortopédico para la espalda o lumbares o para el sacro</t>
  </si>
  <si>
    <t>42241803-Collares cervicales o abrazaderas para el cuello</t>
  </si>
  <si>
    <t>42241804-Fieltros de recubrimiento ortopédico para la clavícula</t>
  </si>
  <si>
    <t>42241805-Fieltros de recubrimiento ortopédico para el codo</t>
  </si>
  <si>
    <t>42241806-Fieltros de recubrimiento ortopédico para el antebrazo o la muñeca o el pulgar</t>
  </si>
  <si>
    <t>42241807-Fieltros de recubrimiento ortopédico para la mano o el dedo</t>
  </si>
  <si>
    <t>42241808-Fieltros de recubrimiento ortopédico para las costillas o el abdomen</t>
  </si>
  <si>
    <t>42241809-Fieltros de recubrimiento ortopédico para los hombros</t>
  </si>
  <si>
    <t>42241811-Faja para hernias</t>
  </si>
  <si>
    <t xml:space="preserve">42241901-Kits de tablillas estabilizadoras </t>
  </si>
  <si>
    <t>42241902-Partes o accesorios de tablillas estabilizadoras</t>
  </si>
  <si>
    <t>42242001-Dispositivos prostéticos para las extremidades inferiores</t>
  </si>
  <si>
    <t>42242002-Dispositivos prostéticos para las extremidades superiores</t>
  </si>
  <si>
    <t>42242003-Dispositivos o accesorios de sujeción prostética</t>
  </si>
  <si>
    <t xml:space="preserve">42242004-Media o forro prostético de muñón </t>
  </si>
  <si>
    <t>42242101-Suministros de tracción de brazo</t>
  </si>
  <si>
    <t>42242102-Suministros de tracción de mano o dedos</t>
  </si>
  <si>
    <t>42242103-Suministros de tracción de cabeza o cuello</t>
  </si>
  <si>
    <t>42242104-Suministros de tracción de piernas</t>
  </si>
  <si>
    <t>42242105-Carritos móviles de tracción</t>
  </si>
  <si>
    <t>42242106-Suministros de tracción de pelvis o espalda</t>
  </si>
  <si>
    <t>42242107-Suministros de terapia de tracción de perno</t>
  </si>
  <si>
    <t>42242108-Hardware o pesas de tracción ortopédica</t>
  </si>
  <si>
    <t>42242109-Fieltros de recubrimiento de tracción ortopédica para uso general</t>
  </si>
  <si>
    <t>42242301-Bombas de cicatriz ortopédica</t>
  </si>
  <si>
    <t>42242302-Aplicaciones ortopédicas de miembro superior</t>
  </si>
  <si>
    <t>42251501-Productos de enseñanza para vestirse</t>
  </si>
  <si>
    <t>42251502-Productos para evaluación o pruebas cognitivas o de destreza o de percepción o sensoriales</t>
  </si>
  <si>
    <t>42251503-Juegos terapéuticos</t>
  </si>
  <si>
    <t>42251504-Tableros perforados o tableros de actividades de uso terapéutico</t>
  </si>
  <si>
    <t>42251505-Rompecabezas de uso terapéutico</t>
  </si>
  <si>
    <t>42251506-Cajas de decoración de uso terapéutico</t>
  </si>
  <si>
    <t>42251601-Vigas de balance o de soporte o mecedoras para rehabilitación o terapia</t>
  </si>
  <si>
    <t>42251602-Dispositivos para escalar para rehabilitación o terapia</t>
  </si>
  <si>
    <t>42251603-Dispositivos o accesorios de moción pasiva continua cpm</t>
  </si>
  <si>
    <t>42251604-Patines de ejercicio de extremidades para rehabilitación o terapia</t>
  </si>
  <si>
    <t>42251605-Pedales de ejercicio para rehabilitación o terapia</t>
  </si>
  <si>
    <t>42251606-Tablas para ejercicios sin gravedad para rehabilitación o terapia</t>
  </si>
  <si>
    <t>42251607-Poleas o accesorios para rehabilitación o terapia</t>
  </si>
  <si>
    <t>42251608-Bandas de ejercicio o masilla o tubos o accesorios para rehabilitación o terapia</t>
  </si>
  <si>
    <t>42251609-Patinetas o patines de ocho figuras para rehabilitación o terapia</t>
  </si>
  <si>
    <t>42251610-Pelotas o accesorios terapéuticos</t>
  </si>
  <si>
    <t>42251611-Dispositivos de movimiento vestibular para rehabilitación o terapia</t>
  </si>
  <si>
    <t>42251612-Pesas o sets o accesorios para rehabilitación o terapia</t>
  </si>
  <si>
    <t>42251613-Bandas caminadoras ejercitadoras para rehabilitación o terapia</t>
  </si>
  <si>
    <t>42251614-Bolsas de arena o sets de bolsas de arena para rehabilitación o terapia</t>
  </si>
  <si>
    <t>42251615-Cinturones de pesas o kits para rehabilitación o terapia</t>
  </si>
  <si>
    <t>42251616-Vibradores eléctricos para rehabilitación o terapia</t>
  </si>
  <si>
    <t>42251617-Asientos acolchonados o accesorios terapéuticos</t>
  </si>
  <si>
    <t>42251618-Ejercitadoras de muñecas para rehabilitación o terapia</t>
  </si>
  <si>
    <t>42251619-Arcilla cerámica terapéutica o accesorios</t>
  </si>
  <si>
    <t>42251620-Esterillas o plataformas para rehabilitación o terapia</t>
  </si>
  <si>
    <t>42251621-Ejercitadoras de bota para rehabilitación o terapia</t>
  </si>
  <si>
    <t>42251622-Ejercitadoras de pulmón para rehabilitación o terapia</t>
  </si>
  <si>
    <t>42251623-Aparatos o suministros para terapia ultrasónica</t>
  </si>
  <si>
    <t>42251624-Máquinas de pesas para rehabilitación o terapia</t>
  </si>
  <si>
    <t>42251625-Equipos de ejercicio de mandíbulas</t>
  </si>
  <si>
    <t>42251701-Cinturones de manera de caminar para rehabilitación o terapia</t>
  </si>
  <si>
    <t>42251702-Rampas de entrenamiento para rehabilitación o terapia</t>
  </si>
  <si>
    <t>42251703-Escaleras de entrenamiento para rehabilitación o terapia</t>
  </si>
  <si>
    <t>42251704-Barras de manera de caminar para rehabilitación o terapia</t>
  </si>
  <si>
    <t>42251705-Barras paralelas para rehabilitación o terapia</t>
  </si>
  <si>
    <t>42251706-Caminadoras o bicicletas o ejercitadoras de manera de caminar</t>
  </si>
  <si>
    <t>42251801-Tableros de salto o accesorios para rehabilitación o terapia</t>
  </si>
  <si>
    <t>42251802-Cajas de levantar o accesorios para rehabilitación o terapia</t>
  </si>
  <si>
    <t>42251803-Árboles de tubos o accesorios para rehabilitación o terapia</t>
  </si>
  <si>
    <t>42251804-Carros de halar o empujar o accesorios para rehabilitación o terapia</t>
  </si>
  <si>
    <t>42251805-Mesas o estaciones de trabajo o accesorios para rehabilitación o terapia</t>
  </si>
  <si>
    <t>42261501-Tijeras para autopsias</t>
  </si>
  <si>
    <t>42261502-Fórceps de disección de uso general para autopsias</t>
  </si>
  <si>
    <t>42261503-Sondas de bala para autopsias</t>
  </si>
  <si>
    <t>42261504-Jaladores de hilo o aguja para autopsias</t>
  </si>
  <si>
    <t>42261505-Cuchillos o cuchillas para autopsias</t>
  </si>
  <si>
    <t>42261506-Cinceles u osteotomos para autopsias</t>
  </si>
  <si>
    <t>42261507-Hilo post mortem</t>
  </si>
  <si>
    <t>42261508-Agujas post mortem</t>
  </si>
  <si>
    <t>42261509-Kits de disección para autopsias</t>
  </si>
  <si>
    <t>42261510-Ganchos de incisión post mortem</t>
  </si>
  <si>
    <t>42261511-Directores de vena para autopsias</t>
  </si>
  <si>
    <t>42261512-Sierras para autopsias</t>
  </si>
  <si>
    <t>42261513-Cuchillas de sierra o accesorios para autopsias</t>
  </si>
  <si>
    <t>42261514-Tablas o almohadillas de disección</t>
  </si>
  <si>
    <t>42261515-Estuches para instrumentos o accesorios quirúrgicos post mortem</t>
  </si>
  <si>
    <t>42261516-Rollos de instrumentos para instrumentos o accesorios quirúrgicos post mortem</t>
  </si>
  <si>
    <t>42261601-Recolectores de polvo de huesos</t>
  </si>
  <si>
    <t>42261602-Bolsa para cadáver de uso médico</t>
  </si>
  <si>
    <t>42261604-Apoya cabezas para autopsias</t>
  </si>
  <si>
    <t>42261605-Tablas de cuerpo para autopsias</t>
  </si>
  <si>
    <t>42261606-Balanzas colgantes para autopsias</t>
  </si>
  <si>
    <t>42261607-Bolsas o contenedores para especímenes para autopsias</t>
  </si>
  <si>
    <t>42261608-Kits de enfermedades infecciosas para autopsias</t>
  </si>
  <si>
    <t>42261609-Cintas o brazaletes de identificación post mortem</t>
  </si>
  <si>
    <t>42261610-Aspiradoras o tubos de vacío para recolección de fluidos para autopsias</t>
  </si>
  <si>
    <t>42261611-Termómetros rectales post mortem</t>
  </si>
  <si>
    <t>42261612-Dispositivos para enderezar dedos post mortem</t>
  </si>
  <si>
    <t>42261613-Kits de construcción de tejidos de cadáveres</t>
  </si>
  <si>
    <t>42261701-Estaciones de trabajo para autopsia macroscópica o accesorios</t>
  </si>
  <si>
    <t>42261702-Lavaderos o accesorios para autopsias</t>
  </si>
  <si>
    <t>42261703-Tablas o accesorios para autopsias</t>
  </si>
  <si>
    <t>42261704-Tablas para necropsia o accesorios</t>
  </si>
  <si>
    <t>42261705-Tablas o accesorios para disección de animales post mortem</t>
  </si>
  <si>
    <t>42261706-Estaciones de trabajo para embalsamar o accesorios</t>
  </si>
  <si>
    <t>42261707-Estaciones de trabajo para autopsias de drenaje o accesorios</t>
  </si>
  <si>
    <t>42261801-Gabinetes de almacenamiento de cadáveres</t>
  </si>
  <si>
    <t>42261802-Transportadores de cadáveres</t>
  </si>
  <si>
    <t>42261803-Poleas de elevación de tijeras para cadáveres</t>
  </si>
  <si>
    <t>42261804-Gabinetes refrigeradores para las morgues</t>
  </si>
  <si>
    <t>42261805-Cuartos refrigeradores para la morgue</t>
  </si>
  <si>
    <t>42261806-Congeladores para morgues</t>
  </si>
  <si>
    <t>42261807-Carritos de autopsia</t>
  </si>
  <si>
    <t>42261808-Bandejas para cadáveres</t>
  </si>
  <si>
    <t>42261809-Dispositivos de elevación o transferencia de cadáveres</t>
  </si>
  <si>
    <t>42261810-Contenedores para transporte de cuerpos</t>
  </si>
  <si>
    <t>42261901-Materiales de huellas dactilares o impresión post mortem</t>
  </si>
  <si>
    <t>42261902-Máscaras anti putrefacción</t>
  </si>
  <si>
    <t>42261903-Kits o suministros de detección de sangre post mortem</t>
  </si>
  <si>
    <t>42261904-Kits de recolección de evidencia biológica</t>
  </si>
  <si>
    <t>42262001-Inyectores de cavidad para embalsamar</t>
  </si>
  <si>
    <t>42262002-Tubos de drenaje de venas para embalsamar</t>
  </si>
  <si>
    <t>42262003-Fluidos para embalsamar o tratamientos químicos</t>
  </si>
  <si>
    <t>42262004-Tubos de inyección para embalsamar</t>
  </si>
  <si>
    <t>42262005-Lavaderos o accesorios para embalsamar</t>
  </si>
  <si>
    <t>42262006-Kits para embalsamar</t>
  </si>
  <si>
    <t>42262007-Agujas inyectoras para embalsamar</t>
  </si>
  <si>
    <t>42262008-Protectores de ojos</t>
  </si>
  <si>
    <t>42262101-Trajes mortuorios</t>
  </si>
  <si>
    <t>42262102-Paquetes mortuorios</t>
  </si>
  <si>
    <t>42262103-Lienzos mortuorios</t>
  </si>
  <si>
    <t>42262104-Aspiradoras mortuorias</t>
  </si>
  <si>
    <t>42262105-Compuestos endurecedores mortuorios</t>
  </si>
  <si>
    <t>42271501-Monitores de apnea o accesorios</t>
  </si>
  <si>
    <t>42271502-Monitores de gas arterial o accesorios</t>
  </si>
  <si>
    <t>42271503-Monitores de óxido de carbono exhalado o suministros</t>
  </si>
  <si>
    <t>42271504-Estetoscopios esofágicos</t>
  </si>
  <si>
    <t>42271505-Kits de monitoreo respiratorio o sus accesorios</t>
  </si>
  <si>
    <t>42271506-Monitores de oxígeno o suministros</t>
  </si>
  <si>
    <t>42271601-Pletismógrafos de cuerpo</t>
  </si>
  <si>
    <t>42271602-Espirómetros o sus accesorios o suministros</t>
  </si>
  <si>
    <t>42271603-Pantallas de función pulmonar para junto a la cama</t>
  </si>
  <si>
    <t>42271604-Flujómetros de pico</t>
  </si>
  <si>
    <t>42271605-Calculadoras de función pulmonar</t>
  </si>
  <si>
    <t>42271606-Dispositivos de calibración pulmonar</t>
  </si>
  <si>
    <t>42271607-Tubos de función pulmonar o accesorios</t>
  </si>
  <si>
    <t>42271608-Productos de prueba de estrés pulmonar</t>
  </si>
  <si>
    <t>42271609-Monitores de estudio de sueño o accesorios</t>
  </si>
  <si>
    <t>42271610-Monitores transcutáneos o productos relacionados</t>
  </si>
  <si>
    <t>42271611-Monitores de ventilación pulmonar</t>
  </si>
  <si>
    <t>42271612-Analizadores o monitores de gas pulmonar</t>
  </si>
  <si>
    <t>42271613-Monitores de presión pulmonar</t>
  </si>
  <si>
    <t>42271614-Monitores de temperatura respiratoria</t>
  </si>
  <si>
    <t>42271615-Neumotacos</t>
  </si>
  <si>
    <t>42271616-Filtros de monitoreo de función pulmonar</t>
  </si>
  <si>
    <t>42271617-Percusores de pecho</t>
  </si>
  <si>
    <t>42271618-Estilógrafos grabadores para espirómetros</t>
  </si>
  <si>
    <t>42271619-Entrenador de músculos de inhalación</t>
  </si>
  <si>
    <t>42271620-Monitor de agua en los pulmones</t>
  </si>
  <si>
    <t>42271621-Dispositivo de terapia de presión de exhalación positiva pep</t>
  </si>
  <si>
    <t>42271622-Chaleco de despeje de vías aéreas</t>
  </si>
  <si>
    <t>42271701-Cilindros de gas o dispositivos relacionados para uso médico</t>
  </si>
  <si>
    <t>42271702-Concentradores de oxígeno</t>
  </si>
  <si>
    <t>42271703-Mezcladores de aire de oxígeno</t>
  </si>
  <si>
    <t>42271704-Temporizadores de oxígeno</t>
  </si>
  <si>
    <t>42271705-Conectores o adaptadores de suministro de oxígeno</t>
  </si>
  <si>
    <t>42271706-Compresores para terapia respiratoria</t>
  </si>
  <si>
    <t>42271707-Sensores de flujo o reguladores o componentes</t>
  </si>
  <si>
    <t>42271708-Máscaras de oxígeno o partes para uso médico</t>
  </si>
  <si>
    <t>42271709-Cánulas nasales para uso médico</t>
  </si>
  <si>
    <t>42271710-Catéteres nasales o kits de cateterización para uso médico</t>
  </si>
  <si>
    <t>42271711-Capuchas para la cabeza para uso médico</t>
  </si>
  <si>
    <t>42271712-Carpas de aerosol para uso médico</t>
  </si>
  <si>
    <t>42271713-Cámaras hiperbáricas para uso médico</t>
  </si>
  <si>
    <t>42271714-Incubadoras para uso médico</t>
  </si>
  <si>
    <t>42271715-Tubos o conectores de oxígeno para uso médico</t>
  </si>
  <si>
    <t>42271716-Estuches para insufladores nasales</t>
  </si>
  <si>
    <t>42271717-Inhaladores o sets</t>
  </si>
  <si>
    <t>42271718-Accesorios para productos de sistemas de entrega de oxígeno para terapia o sus suministros</t>
  </si>
  <si>
    <t>42271719-Insuflador de oxígeno o sus accesorios</t>
  </si>
  <si>
    <t>42271720-Convertidores de oxígeno líquido</t>
  </si>
  <si>
    <t>42271721-Filtros de concentradores de oxígeno</t>
  </si>
  <si>
    <t>42271722-Computador de toma de oxígeno</t>
  </si>
  <si>
    <t>42271801-Humidificadores o vaporizadores respiratorios</t>
  </si>
  <si>
    <t>42271802-Nebulizadores o accesorios</t>
  </si>
  <si>
    <t>42271803-Sets de transferencia para terapia respiratoria</t>
  </si>
  <si>
    <t>42271901-Vías aéreas faríngeas</t>
  </si>
  <si>
    <t>42271902-Tubos esofágicos</t>
  </si>
  <si>
    <t>42271903-Tubos endotraqueales</t>
  </si>
  <si>
    <t>42271904-Tubos de traqueotomía</t>
  </si>
  <si>
    <t>42271905-Tubos endobronquiales</t>
  </si>
  <si>
    <t>42271906-Kits de reparación de tubos endotraqueales o de traqueotomía</t>
  </si>
  <si>
    <t>42271907-Productos de aspiradores respiratorios o accesorios</t>
  </si>
  <si>
    <t>42271908-Sujetadores de vías aéreas artificiales</t>
  </si>
  <si>
    <t>42271909-Accesorios de vías aéreas artificiales</t>
  </si>
  <si>
    <t>42271910-Sets endotraqueales o de traqueotomía</t>
  </si>
  <si>
    <t>42271911-Kits de manómetros respiratorios</t>
  </si>
  <si>
    <t>42271912-Tubos nasofaríngeos</t>
  </si>
  <si>
    <t>42271913-Vías aéreas faríngeas o kits de vías aéreas</t>
  </si>
  <si>
    <t>42271914-Mordazas de presión de vías aéreas</t>
  </si>
  <si>
    <t>42271915-Accesorios de traqueotomía</t>
  </si>
  <si>
    <t>42271916-Faringómetro o accesorios</t>
  </si>
  <si>
    <t>42272001-Laringoscopios o accesorios</t>
  </si>
  <si>
    <t>42272002-Aerosoles laríngeos</t>
  </si>
  <si>
    <t>42272003-Bloques de mordida</t>
  </si>
  <si>
    <t xml:space="preserve">42272004-Estiletes de intubación </t>
  </si>
  <si>
    <t>42272005-Fórceps de intubación</t>
  </si>
  <si>
    <t>42272006-Introductores</t>
  </si>
  <si>
    <t>42272007-Herramientas de doblado</t>
  </si>
  <si>
    <t>42272008-Sondas o guías de intubación</t>
  </si>
  <si>
    <t>42272009-Detectores de dióxido de carbono para pacientes</t>
  </si>
  <si>
    <t>42272011-Catéteres de succión o sus accesorios</t>
  </si>
  <si>
    <t>42272016-Quillas laríngeas o accesorios</t>
  </si>
  <si>
    <t>42272017-Componentes o accesorios de intubación</t>
  </si>
  <si>
    <t>42272101-Pulmón de hierro</t>
  </si>
  <si>
    <t>42272102-Productos de coraza de pecho</t>
  </si>
  <si>
    <t>42272201-Máquinas respiradoras de presión positiva intermitente ippb</t>
  </si>
  <si>
    <t>42272202-Máquinas de presión de aire positivo continuo no invasivo</t>
  </si>
  <si>
    <t>42272203-Máquinas de doble nivel no invasivas</t>
  </si>
  <si>
    <t>42272204-Ventiladores de transporte</t>
  </si>
  <si>
    <t>42272205-Ventiladores para cuidados intensivos de adultos o pediátricos</t>
  </si>
  <si>
    <t>42272206-Ventiladores para cuidado intensivo de bebés</t>
  </si>
  <si>
    <t>42272207-Ventiladores de alta frecuencia</t>
  </si>
  <si>
    <t>42272208-Ventiladores de cuidado en casa</t>
  </si>
  <si>
    <t>42272209-Circuitos de ventiladores o de respiración</t>
  </si>
  <si>
    <t>42272210-Bolsas de circuito de respiración</t>
  </si>
  <si>
    <t>42272211-Productos de hiperventilación</t>
  </si>
  <si>
    <t>42272212-Válvulas de presión de exhalación y positiva peep</t>
  </si>
  <si>
    <t>42272213-Máscaras o correas de presión de vías aéreas positivas continuas cpap</t>
  </si>
  <si>
    <t>42272214-Conectores o adaptadores o válvulas de circuitos</t>
  </si>
  <si>
    <t>42272215-Suministros de chequeo de ventiladores</t>
  </si>
  <si>
    <t>42272216-Termómetros de ventiladores</t>
  </si>
  <si>
    <t>42272217-Trampas de agua para ventiladores</t>
  </si>
  <si>
    <t>42272218-Puertos o líneas de muestreo de gas para ventiladores</t>
  </si>
  <si>
    <t>42272219-Intercambiadores o filtros de calor o humedad para ventiladores</t>
  </si>
  <si>
    <t>42272220-Accesorios para ventiladores</t>
  </si>
  <si>
    <t>42272221-Productos de humidificación para ventiladores</t>
  </si>
  <si>
    <t>42272222-Productos de retiro del tubo para ventiladores</t>
  </si>
  <si>
    <t>42272223-Accesorios o suministros para respiradores</t>
  </si>
  <si>
    <t>42272224-Kits de circuitos para ventiladores</t>
  </si>
  <si>
    <t>42272225-Accesorios de presión para vías aéreas positivas de doble nivel bi pap</t>
  </si>
  <si>
    <t>42272301-Resucitadores manuales</t>
  </si>
  <si>
    <t>42272302-Resucitadores neumáticos</t>
  </si>
  <si>
    <t>42272303-Máscaras o accesorios de resucitación</t>
  </si>
  <si>
    <t>42272304-Componentes o accesorios de resucitación</t>
  </si>
  <si>
    <t>42272305-Conectores de resucitación</t>
  </si>
  <si>
    <t>42272306-Kits de resucitación</t>
  </si>
  <si>
    <t>42272307-Estuches para aparatos o accesorios de resucitación</t>
  </si>
  <si>
    <t>42272501-Aparatos de gas de anestesia</t>
  </si>
  <si>
    <t>42272502-Unidades de absorción para aparatos de gas de anestesia</t>
  </si>
  <si>
    <t>42272503-Inhaladores de anestesia o unidades de inhalación o accesorios</t>
  </si>
  <si>
    <t>42272505-Tubos para aparatos de gas de anestesia o ensamblajes de tubos o ajustes de tubos o accesorios</t>
  </si>
  <si>
    <t>42272506-Filtros de pantalla para aparatos de anestesia</t>
  </si>
  <si>
    <t>42272507-Control de temperatura para aparatos de anestesia</t>
  </si>
  <si>
    <t>42272508-Bomba intratecal</t>
  </si>
  <si>
    <t>42272509-Calibradores para máquina de anestesia o accesorios</t>
  </si>
  <si>
    <t>42272510-Kits o accesorios para actualización de máquina de anestesia</t>
  </si>
  <si>
    <t>42281501-Esterilizadores químicos o de gas</t>
  </si>
  <si>
    <t>42281502-Esterilizadores de aire seco o de aire caliente</t>
  </si>
  <si>
    <t>42281503-Esterilizadores de filtro</t>
  </si>
  <si>
    <t>42281504-Esterilizadores de bolas de vidrio</t>
  </si>
  <si>
    <t>42281505-Manijas de elevación para contenedores o bandejas de esterilización</t>
  </si>
  <si>
    <t>42281506-Dispositivos o accesorios eléctricos para limpieza de instrumentos</t>
  </si>
  <si>
    <t>42281507-Esterilizadores de radiación</t>
  </si>
  <si>
    <t>42281508-Autoclaves o esterilizadores de vapor</t>
  </si>
  <si>
    <t xml:space="preserve">42281509-Contenedores o bandejas de esterilización </t>
  </si>
  <si>
    <t>42281510-Ganchos o estantes o sujetadores para instrumentos de esterilización</t>
  </si>
  <si>
    <t>42281511-Lámparas de esterilización</t>
  </si>
  <si>
    <t>42281512-Tapas de esterilización</t>
  </si>
  <si>
    <t>42281513-Placas de identificación de esterilización</t>
  </si>
  <si>
    <t>42281514-Calentadores sanitarios o accesorios</t>
  </si>
  <si>
    <t>42281515-Gabinetes de esterilización</t>
  </si>
  <si>
    <t>42281516-Filtros de esterilización</t>
  </si>
  <si>
    <t>42281517-Sistemas de recuperación de agua de esterilización</t>
  </si>
  <si>
    <t>42281518-Barras para cánulas de esterilización</t>
  </si>
  <si>
    <t>42281519-Esterilizadores de agujas</t>
  </si>
  <si>
    <t>42281521-Sets de esterilización</t>
  </si>
  <si>
    <t>42281522-Instrumentos de esterilización o insertos de estuches de esterilización</t>
  </si>
  <si>
    <t>42281523-Mangas de filtro de esterilización</t>
  </si>
  <si>
    <t>42281524-Adaptadores o ensamblajes de adaptadores de esterilización</t>
  </si>
  <si>
    <t>42281525-Aireador de gas o químico o de radiación de esterilización</t>
  </si>
  <si>
    <t>42281526-Prueba de indicador biológico para incubadoras</t>
  </si>
  <si>
    <t>42281527-Concentrado o casete o cartucho de esterilizante de esterilización</t>
  </si>
  <si>
    <t>42281528-Accesorios para esterilizador químico o de gas</t>
  </si>
  <si>
    <t>42281529-Accesorios para esterilizador de aire seco o de aire caliente</t>
  </si>
  <si>
    <t>42281530-Accesorios para esterilizador o autoclave de vapor</t>
  </si>
  <si>
    <t>42281531-Esterilizador ultravioleta</t>
  </si>
  <si>
    <t>42281532-Esterilizador de plasma de gas</t>
  </si>
  <si>
    <t>42281603-Desinfectante o esterilizador de instrumentos</t>
  </si>
  <si>
    <t>42281604-Desinfectantes de superficies para uso médico</t>
  </si>
  <si>
    <t>42281605-Compuestos anti fijación para uso médico</t>
  </si>
  <si>
    <t>42281606-Fumigadores de gas para uso médico</t>
  </si>
  <si>
    <t>42281701-Limpiadores de cámara para autoclaves o esterilizadores</t>
  </si>
  <si>
    <t>42281702-Baldes de remojo desinfectantes</t>
  </si>
  <si>
    <t>42281703-Kits de cuidado de instrumentos</t>
  </si>
  <si>
    <t>42281704-Limpiadores o detergentes para instrumentos</t>
  </si>
  <si>
    <t>42281705-Equipo de lavado desinfectante para equipos e instrumentos de uso médico</t>
  </si>
  <si>
    <t>42281706-Lubricantes o leche para instrumentos</t>
  </si>
  <si>
    <t>42281707-Almohadillas para remover manchas de los instrumentos</t>
  </si>
  <si>
    <t>42281708-Limpiadores de carros de esterilización</t>
  </si>
  <si>
    <t>42281709-Cepillos de limpieza de esterilización</t>
  </si>
  <si>
    <t>42281710-Desodorantes de esterilización</t>
  </si>
  <si>
    <t>42281711-Desincrustadores de esterilización</t>
  </si>
  <si>
    <t>42281712-Equipo de limpieza ultrasónica</t>
  </si>
  <si>
    <t>42281713-Baldes de escurrido de esterilización</t>
  </si>
  <si>
    <t>42281801-Tiras de prueba de desinfección</t>
  </si>
  <si>
    <t>42281802-Etiquetas de esterilización</t>
  </si>
  <si>
    <t>42281803-Kits biológicos de esterilización</t>
  </si>
  <si>
    <t>42281804-Controles de esterilización</t>
  </si>
  <si>
    <t>42281805-Registros indicadores de esterilización</t>
  </si>
  <si>
    <t>42281806-Tiras indicadoras de esterilización</t>
  </si>
  <si>
    <t>42281807-Cintas indicadoras de esterilización</t>
  </si>
  <si>
    <t>42281808-Papeles u hojas de esterilización</t>
  </si>
  <si>
    <t>42281809-Sobres de almacenamiento de registros de esterilización</t>
  </si>
  <si>
    <t>42281810-Paquetes de prueba y accesorios de esterilización</t>
  </si>
  <si>
    <t>42281811-Candado para contenedor de esterilización</t>
  </si>
  <si>
    <t>42281901-Sujetadores o carritos para envoltorios o sobres de esterilización</t>
  </si>
  <si>
    <t>42281902-Fundas o sobre fundas de esterilización</t>
  </si>
  <si>
    <t>42281903-Cubiertas contra el polvo de esterilización</t>
  </si>
  <si>
    <t>42281904-Bolsas de esterilización</t>
  </si>
  <si>
    <t>42281905-Selladores en caliente de esterilización</t>
  </si>
  <si>
    <t>42281906-Bandas de instrumentos de esterilización</t>
  </si>
  <si>
    <t>42281907-Protectores de instrumentos de esterilización</t>
  </si>
  <si>
    <t>42281908-Recubrimientos de bandejas de instrumentos de esterilización</t>
  </si>
  <si>
    <t>42281909-Pistolas o cintas o esferos etiquetadores de esterilización</t>
  </si>
  <si>
    <t>42281912-Toallas de esterilización</t>
  </si>
  <si>
    <t>42281913-Tunos de esterilización</t>
  </si>
  <si>
    <t>42281914-Contenedores desechables de esterilización</t>
  </si>
  <si>
    <t>42281915-Rollos de esterilización</t>
  </si>
  <si>
    <t>42281916-Talegos de esterilización</t>
  </si>
  <si>
    <t>42291501-Molinos para biopsia de hueso para uso quirúrgico o productos relacionados</t>
  </si>
  <si>
    <t>42291502-Trepanadores para biopsia de hueso para uso quirúrgico</t>
  </si>
  <si>
    <t>42291601-Escalpelos o cuchillos o manijas de cuchillos láser para uso quirúrgico</t>
  </si>
  <si>
    <t>42291602-Tornillos o cables o alfileres o instrumentos para cortar alambre para uso quirúrgico</t>
  </si>
  <si>
    <t>42291603-Fórceps para cortar hueso para uso quirúrgico</t>
  </si>
  <si>
    <t>42291604-Sierras de mano o sierras de alambre o manijas para sierras para huesos para uso quirúrgico</t>
  </si>
  <si>
    <t>42291605-Brocas para uso quirúrgico</t>
  </si>
  <si>
    <t>42291606-Cinceles o perforadoras para uso quirúrgico</t>
  </si>
  <si>
    <t>42291607-Curetas o lanzaderas para uso quirúrgico</t>
  </si>
  <si>
    <t>42291608-Bloques o tablas o plataformas de cortado para uso quirúrgico</t>
  </si>
  <si>
    <t>42291609-Pinzas para uso quirúrgico</t>
  </si>
  <si>
    <t>42291610-Planos para uso quirúrgico</t>
  </si>
  <si>
    <t>42291611-Raspadores para uso quirúrgico</t>
  </si>
  <si>
    <t>42291612-Tenazas para uso quirúrgico</t>
  </si>
  <si>
    <t>42291613-Escalpelos o cuchillos o cuchillas o trepanadores o accesorios para uso quirúrgico</t>
  </si>
  <si>
    <t>42291614-Tijeras para uso quirúrgico</t>
  </si>
  <si>
    <t>42291615-Tijeras para uso quirúrgico</t>
  </si>
  <si>
    <t>42291616-Pinzas o cables de pinzas para uso quirúrgico</t>
  </si>
  <si>
    <t>42291617-Espitas para uso quirúrgico</t>
  </si>
  <si>
    <t>42291619-Tomos (pinzas de resección) para uso quirúrgico</t>
  </si>
  <si>
    <t>42291620-Trocadores quirúrgicos para uso general o accesorios</t>
  </si>
  <si>
    <t>42291621-Removedores de anillos de los dedos</t>
  </si>
  <si>
    <t>42291622-Adenotomos</t>
  </si>
  <si>
    <t>42291623-Periosteotomos</t>
  </si>
  <si>
    <t>42291624-Meniscotomos</t>
  </si>
  <si>
    <t>42291625-Instrumentos de incisión del talón de los bebés</t>
  </si>
  <si>
    <t>42291627-Taladros quirúrgicos o sus accesorios</t>
  </si>
  <si>
    <t>42291701-Brocas de mano o de torsión o kits de brocas o accesorios para uso quirúrgico</t>
  </si>
  <si>
    <t>42291702-Escariadores o punzones de mano para uso quirúrgico</t>
  </si>
  <si>
    <t>42291703-Perforadoras para uso quirúrgico</t>
  </si>
  <si>
    <t>42291704-Punzones o sujeta punzones o accesorios para uso quirúrgico</t>
  </si>
  <si>
    <t>42291705-Adaptadores de escariadores para uso quirúrgico</t>
  </si>
  <si>
    <t>42291707-Kits de craneotomía</t>
  </si>
  <si>
    <t>42291708-Brocas o accesorios para uso quirúrgico</t>
  </si>
  <si>
    <t>42291709-Cuchillas de sierra o accesorios para uso quirúrgico</t>
  </si>
  <si>
    <t>42291710-Gancho amniótico</t>
  </si>
  <si>
    <t>42291801-Aplicadores de ligantes de bandas o bandas o productos relacionados para uso quirúrgico</t>
  </si>
  <si>
    <t>42291802-Pinzas o ganchos o fórceps o accesorios para uso quirúrgico</t>
  </si>
  <si>
    <t>42291803-Pinzas o fórceps láser para uso quirúrgico</t>
  </si>
  <si>
    <t>42291804-Pinzas o campana de circuncisión</t>
  </si>
  <si>
    <t>42291805-Pinza de cordón umbilical de recién nacidos</t>
  </si>
  <si>
    <t>42291901-Sujetadores o posicionadores de instrumentos quirúrgicos</t>
  </si>
  <si>
    <t>42291902-Sujetadores o posicionadores de tubos para uso quirúrgico</t>
  </si>
  <si>
    <t>42292001-Espejos de otolaringología o accesorios para uso quirúrgico</t>
  </si>
  <si>
    <t>42292101-Insertores o kits de insertores para uso quirúrgico</t>
  </si>
  <si>
    <t>42292102-Extractores para uso quirúrgico</t>
  </si>
  <si>
    <t>42292103-Porta tubos o llaves para uso quirúrgico</t>
  </si>
  <si>
    <t>42292201-Aproximadores para uso quirúrgico</t>
  </si>
  <si>
    <t>42292202-Compresores para uso quirúrgico</t>
  </si>
  <si>
    <t xml:space="preserve">42292203-Depresores para uso quirúrgico </t>
  </si>
  <si>
    <t>42292301-Instrumentos para doblar para uso quirúrgico</t>
  </si>
  <si>
    <t>42292302-Engarzadores para uso quirúrgico</t>
  </si>
  <si>
    <t>42292303-Alicates para uso quirúrgico</t>
  </si>
  <si>
    <t>42292304-Tensores para uso quirúrgico</t>
  </si>
  <si>
    <t>42292305-Agarres para uso quirúrgico</t>
  </si>
  <si>
    <t>42292306-Fórceps o tenazas de alambre para uso quirúrgico</t>
  </si>
  <si>
    <t>42292307-Llaves para uso quirúrgico</t>
  </si>
  <si>
    <t>42292401-Roscas para uso quirúrgico</t>
  </si>
  <si>
    <t>42292402-Controladores o sus partes o accesorios para uso quirúrgico</t>
  </si>
  <si>
    <t>42292403-Mangos de hachas para uso quirúrgico</t>
  </si>
  <si>
    <t>42292501-Tapones para uso quirúrgico</t>
  </si>
  <si>
    <t>42292502-Martillos o martillos quirúrgicos para uso quirúrgico</t>
  </si>
  <si>
    <t>42292503-Impactadores o empacadores para uso quirúrgico</t>
  </si>
  <si>
    <t>42292504-Prensas para uso quirúrgico</t>
  </si>
  <si>
    <t>42292505-Martillos o cabezas de martillo para uso quirúrgico</t>
  </si>
  <si>
    <t>42292601-Dilatadores o accesorios para uso quirúrgico</t>
  </si>
  <si>
    <t>42292602-Muescas para uso quirúrgico</t>
  </si>
  <si>
    <t>42292603-Sondas o directores para uso quirúrgico</t>
  </si>
  <si>
    <t>42292701-Disectores para uso quirúrgico</t>
  </si>
  <si>
    <t>42292702-Levantadores o niveladores para uso quirúrgico</t>
  </si>
  <si>
    <t>42292703-Elevadores para uso quirúrgico</t>
  </si>
  <si>
    <t>42292704-Picas para uso quirúrgico</t>
  </si>
  <si>
    <t>42292801-Instrumentos de marcación oftálmica</t>
  </si>
  <si>
    <t>42292802-Instrumentos de marcación quirúrgica para uso general</t>
  </si>
  <si>
    <t>42292803-Dispositivo de sellamiento y marcado de biopsias</t>
  </si>
  <si>
    <t>42292901-Instrumentos de cerclaje para uso quirúrgico</t>
  </si>
  <si>
    <t>42292902-Sujetadores de aguja láser para uso quirúrgico</t>
  </si>
  <si>
    <t>42292903-Sujetadores de agujas quirúrgicas para uso general</t>
  </si>
  <si>
    <t>42292904-Suturas quirúrgicas o pasadores de alambre o productos relacionados</t>
  </si>
  <si>
    <t>42292907-Sistemas para estirar la piel</t>
  </si>
  <si>
    <t>42292908-Dispositivos de costura de bolsa para uso quirúrgico</t>
  </si>
  <si>
    <t>42293001-Calibradores o reglas para uso quirúrgico</t>
  </si>
  <si>
    <t>42293002-Sondas o varas de medición para uso quirúrgico</t>
  </si>
  <si>
    <t>42293003-Instrumentos de medición de ganchos para uso quirúrgico</t>
  </si>
  <si>
    <t>42293004-Instrumentos quirúrgicos de determinación de tamaño para uso general</t>
  </si>
  <si>
    <t>42293005-Instrumentos de determinación de tamaño de válvula para uso quirúrgico</t>
  </si>
  <si>
    <t>42293006-Cintas de medición para uso quirúrgico</t>
  </si>
  <si>
    <t>42293101-Retractores láser para uso quirúrgico</t>
  </si>
  <si>
    <t>42293102-Ganchos de retracción para uso quirúrgico</t>
  </si>
  <si>
    <t>42293103-Retractores de fibra óptica iluminados para uso quirúrgico</t>
  </si>
  <si>
    <t>42293104-Mordazas o accesorios para uso quirúrgico</t>
  </si>
  <si>
    <t>42293105-Retractores de inclinación para uso quirúrgico</t>
  </si>
  <si>
    <t>42293106-Sets de retractores para uso quirúrgico</t>
  </si>
  <si>
    <t>42293107-Retractores quirúrgicos para uso general</t>
  </si>
  <si>
    <t>42293108-Estabilizadores para uso quirúrgico</t>
  </si>
  <si>
    <t>42293109-Protectores de tejidos para uso quirúrgico</t>
  </si>
  <si>
    <t xml:space="preserve">42293110-Retractores ortopédicos </t>
  </si>
  <si>
    <t>42293111-Retractores oftálmicos</t>
  </si>
  <si>
    <t>42293112-Retractores torácicos o cardiovasculares</t>
  </si>
  <si>
    <t>42293113-Retractores de vena</t>
  </si>
  <si>
    <t>42293114-Retractores bucales</t>
  </si>
  <si>
    <t>42293115-Retractores traqueales</t>
  </si>
  <si>
    <t>42293116-Retractores rectales</t>
  </si>
  <si>
    <t>42293117-Retractores gastrointestinales</t>
  </si>
  <si>
    <t>42293118-Retractores uterinos</t>
  </si>
  <si>
    <t>42293119-Retractores abdominales</t>
  </si>
  <si>
    <t>42293120-Retractores de columna o nervios</t>
  </si>
  <si>
    <t>42293121-Retractores de glándulas</t>
  </si>
  <si>
    <t>42293122-Retractores de oído</t>
  </si>
  <si>
    <t>42293123-Retractores para cirugía plástica</t>
  </si>
  <si>
    <t>42293124-Retractores de nervios</t>
  </si>
  <si>
    <t>42293125-Retractores de esternón</t>
  </si>
  <si>
    <t>42293126-Retractores para amputación</t>
  </si>
  <si>
    <t>42293127-Retractores de tejidos</t>
  </si>
  <si>
    <t>42293128-Retractores de piel</t>
  </si>
  <si>
    <t>42293129-Retractores para micro cirugía</t>
  </si>
  <si>
    <t>42293130-Retractores de pulmón</t>
  </si>
  <si>
    <t>42293131-Retractores de párpado</t>
  </si>
  <si>
    <t>42293132-Retractores de dedos</t>
  </si>
  <si>
    <t>42293133-Anillos de retracción para uso quirúrgico</t>
  </si>
  <si>
    <t>42293134-Retractores cervicales</t>
  </si>
  <si>
    <t>42293135-Retractores de labios</t>
  </si>
  <si>
    <t>42293136-Adaptadores de retractores</t>
  </si>
  <si>
    <t>42293137-Cuchillas retractoras ortopédicas</t>
  </si>
  <si>
    <t xml:space="preserve">42293138-Retractores para urología o sus accesorios para uso quirúrgico </t>
  </si>
  <si>
    <t>42293139-Accesorios para retractores</t>
  </si>
  <si>
    <t>42293201-Destornilladores para miomas para uso quirúrgico</t>
  </si>
  <si>
    <t>42293301-Distractores o accesorios para uso quirúrgico</t>
  </si>
  <si>
    <t>42293302-Separadores para uso quirúrgico</t>
  </si>
  <si>
    <t>42293303-Espéculos para uso quirúrgico</t>
  </si>
  <si>
    <t>42293304-Extensores para uso quirúrgico</t>
  </si>
  <si>
    <t>42293401-Guías para uso quirúrgico</t>
  </si>
  <si>
    <t>42293403-Sujetadores de implantes para uso quirúrgico</t>
  </si>
  <si>
    <t>42293404-Empujadores para uso quirúrgico</t>
  </si>
  <si>
    <t>42293405-Instrumentos de manipulación para uso quirúrgico</t>
  </si>
  <si>
    <t>42293406-Posicionadores de implantes para uso quirúrgico</t>
  </si>
  <si>
    <t>42293407-Filiforme para dilatar el uréter o la uretra</t>
  </si>
  <si>
    <t>42293408-Seguidor para uréter o uretra</t>
  </si>
  <si>
    <t>42293501-Piezas de mano de irrigación o succión o cánulas o puntas o productos relacionados para uso quirúrgico</t>
  </si>
  <si>
    <t>42293502-Cánulas o puntas de succión o irrigación láser o productos relacionados para uso quirúrgico</t>
  </si>
  <si>
    <t>42293503-Dispositivos o curetas de extracción al vacío o productos relacionados para uso quirúrgico</t>
  </si>
  <si>
    <t>42293504-Suministros o accesorios de irrigación o aspiración oftálmica</t>
  </si>
  <si>
    <t>42293505-Sondas de drenaje de succión para uso quirúrgico</t>
  </si>
  <si>
    <t>42293506-Bulbos de succión para uso quirúrgico</t>
  </si>
  <si>
    <t>42293507-Reservorios de succión para uso quirúrgico</t>
  </si>
  <si>
    <t>42293508-Suministros o accesorios de irrigación o aspiración de oído nariz y garganta ent</t>
  </si>
  <si>
    <t>42293509-Sets o accesorios de irrigación para uso quirúrgico</t>
  </si>
  <si>
    <t>42293601-Bujías para uso quirúrgico</t>
  </si>
  <si>
    <t>42293602-Obturadores para uso quirúrgico</t>
  </si>
  <si>
    <t>42293603-Sondas para uso quirúrgico</t>
  </si>
  <si>
    <t>42293701-Trituradores para uso quirúrgico</t>
  </si>
  <si>
    <t>42293702-Excavadoras para uso quirúrgico</t>
  </si>
  <si>
    <t>42293703-Molinos de hueso para uso quirúrgico</t>
  </si>
  <si>
    <t>42293801-Pasadores para uso quirúrgico</t>
  </si>
  <si>
    <t>42293802-Buscadores para uso quirúrgico</t>
  </si>
  <si>
    <t>42293803-Removedores para uso quirúrgico</t>
  </si>
  <si>
    <t>42293804-Excavadoras o accesorios quirúrgicos.</t>
  </si>
  <si>
    <t>42293901-Anillos de laparoscopia para uso quirúrgico</t>
  </si>
  <si>
    <t>42293902-Instrumentos para cubrir heridas para uso quirúrgico</t>
  </si>
  <si>
    <t>42294001-Cucharas hondas para uso quirúrgico</t>
  </si>
  <si>
    <t>42294002-Espátulas para uso quirúrgico</t>
  </si>
  <si>
    <t>42294003-Cucharas para uso quirúrgico</t>
  </si>
  <si>
    <t>42294101-Lazos de tracción o bucles de tracción o productos relacionados para uso quirúrgico</t>
  </si>
  <si>
    <t>42294102-Dispositivos de tracción del cráneo para uso quirúrgico o productos relacionados</t>
  </si>
  <si>
    <t>42294103-Collares de tracción para uso quirúrgico</t>
  </si>
  <si>
    <t>42294201-Sets de instrumentos quirúrgicos torácicos o cardiovasculares</t>
  </si>
  <si>
    <t>42294202-Sets o sistemas de instrumentos de fijación externa</t>
  </si>
  <si>
    <t>42294203-Sets de instrumentos quirúrgicos generales</t>
  </si>
  <si>
    <t>42294204-Sets de instrumentos para micro cirugía, cirugía plástica o cirugía delicada</t>
  </si>
  <si>
    <t>42294205-Sets de instrumentos neuroquirúrgicos o espinales</t>
  </si>
  <si>
    <t>42294206-Sets de instrumentos para cirugía oftálmica</t>
  </si>
  <si>
    <t>42294207-Sets de instrumentos para cirugía maxilofacial</t>
  </si>
  <si>
    <t>42294208-Sistemas de instrumentos para revisión ortopédica o completa de articulaciones</t>
  </si>
  <si>
    <t>42294209-Sistemas de instrumentos para fijación de trauma ortopédico</t>
  </si>
  <si>
    <t>42294210-Sets de instrumentos para cirugía otolaringológica</t>
  </si>
  <si>
    <t>42294211-Bandejas de procedimientos o instrumentos especiales o a la medida para uso quirúrgico</t>
  </si>
  <si>
    <t>42294212-Sets de instrumentos para cirugía urológica</t>
  </si>
  <si>
    <t>42294213-Sets de instrumentos para cirugía por laparoscopia</t>
  </si>
  <si>
    <t>42294214-Sets de instrumentos para cirugía de traqueotomía</t>
  </si>
  <si>
    <t>42294215-Sets de instrumentos para cirugía de craneotomía</t>
  </si>
  <si>
    <t>42294216-Sets de instrumentos para cirugía de angiografía</t>
  </si>
  <si>
    <t>42294217-Sets de instrumentos para cirugía gastroscópica</t>
  </si>
  <si>
    <t>42294218-Sets de instrumentos para cirugía de oído nariz y garganta ent</t>
  </si>
  <si>
    <t>42294219-Sets de instrumentos para cirugía ortopédica</t>
  </si>
  <si>
    <t>42294220-Sistemas de recuperación y entrega de sangre</t>
  </si>
  <si>
    <t>42294301-Conductores o módulos de disparo o accesorios para biopsia de seno mínimamente invasiva</t>
  </si>
  <si>
    <t>42294302-Unidades de carga premium para biopsia de seno mínimamente invasiva</t>
  </si>
  <si>
    <t>42294303-Guías de aguja para biopsia de seno mínimamente invasiva</t>
  </si>
  <si>
    <t>42294304-Instrumentos marcadores para biopsia de seno mínimamente invasiva</t>
  </si>
  <si>
    <t>42294305-Unidades de vacío o accesorios para biopsia de seno mínimamente invasiva</t>
  </si>
  <si>
    <t>42294306-Aguja de localización de seno</t>
  </si>
  <si>
    <t>42294401-Sistemas de cosecha de venas</t>
  </si>
  <si>
    <t>42294402-Sistemas de visualización coronaria</t>
  </si>
  <si>
    <t>42294501-Conformadores o protectores para cirugía oftálmica</t>
  </si>
  <si>
    <t>42294502-Pesas de párpados para cirugía oftálmica</t>
  </si>
  <si>
    <t>42294503-Anillos de fijación para cirugía oftálmica</t>
  </si>
  <si>
    <t>42294504-Instrumentos de membrana intraocular para cirugía oftálmica</t>
  </si>
  <si>
    <t>42294505-Placas de párpado para cirugía oftálmica</t>
  </si>
  <si>
    <t>42294506-Rotadores de núcleo para cirugía oftálmica</t>
  </si>
  <si>
    <t>42294507-Fresas o manijas o removedores de anillos de óxido para uso oftálmico</t>
  </si>
  <si>
    <t>42294508-Puntas de aguja de irrigación o aspiración para uso oftálmico</t>
  </si>
  <si>
    <t>42294509-Agujas para cirugía oftálmica</t>
  </si>
  <si>
    <t>42294510-Esponjas para cirugía oftálmica</t>
  </si>
  <si>
    <t>42294511-Cuchillos o cuchillas o tijeras o accesorios para cirugía oftálmica</t>
  </si>
  <si>
    <t>42294512-Protectores de ojos o sus accesorios</t>
  </si>
  <si>
    <t>42294513-Kits de vitrectomía oftálmica</t>
  </si>
  <si>
    <t>42294514-Sondas de borrado hemostático</t>
  </si>
  <si>
    <t>42294515-Pulidores de lentes oftálmicos</t>
  </si>
  <si>
    <t>42294516-Sujetadores de ojos o sus accesorios</t>
  </si>
  <si>
    <t>42294517-Insertos ópticos</t>
  </si>
  <si>
    <t>42294518-Sets de ajuste de insertos ópticos</t>
  </si>
  <si>
    <t>42294519-Cucharas o curetas oftálmicas</t>
  </si>
  <si>
    <t>42294520-Sujetadores de lentes o accesorios para uso oftálmico</t>
  </si>
  <si>
    <t>42294521-Componentes de combado escleral</t>
  </si>
  <si>
    <t>42294522-Sets de punctum de tapón para uso oftálmico</t>
  </si>
  <si>
    <t>42294523-Suministros para cirugía plástica oftálmica o sus productos relacionados</t>
  </si>
  <si>
    <t>42294524-Magnetos de ojos para cirugía oftálmica</t>
  </si>
  <si>
    <t>42294525-Sets de instrumentos médicos oftálmicos</t>
  </si>
  <si>
    <t>42294526-Dilatadores o sets de lagrimales</t>
  </si>
  <si>
    <t>42294527-Gas intraocular</t>
  </si>
  <si>
    <t>42294528-Agente visco elástico o dispositivo visco quirúrgico</t>
  </si>
  <si>
    <t>42294529-Cistotomo</t>
  </si>
  <si>
    <t>42294530-Lente de vitrectomía</t>
  </si>
  <si>
    <t>42294531-Lente láser para uso oftálmico</t>
  </si>
  <si>
    <t>42294601-Bolsas de autotransfusión o transferencia de sangre</t>
  </si>
  <si>
    <t>42294602-Kits de contenedores de autotransfusión o kits centrífugos</t>
  </si>
  <si>
    <t>42294603-Unidades de autotransfusión</t>
  </si>
  <si>
    <t>42294604-Filtros de autotransfusión</t>
  </si>
  <si>
    <t>42294605-Reservorios o sus accesorios de autotransfusión</t>
  </si>
  <si>
    <t>42294606-Sets o kits de tubos de autotransfusión</t>
  </si>
  <si>
    <t>42294607-Válvulas de autotransfusión</t>
  </si>
  <si>
    <t>42294701-Máquinas o accesorios de corazón y pulmones</t>
  </si>
  <si>
    <t>42294702-Bombas y accesorios de balón intra aórtico</t>
  </si>
  <si>
    <t>42294703-Dispositivos o accesorios de succión intra cardíaca</t>
  </si>
  <si>
    <t>42294704-Filtros de perfusión o productos relacionados</t>
  </si>
  <si>
    <t>42294705-Monitores de parámetros de sangre de perfusión o accesorios o productos relacionados</t>
  </si>
  <si>
    <t>42294706-Trampas de burbujas de perfusión</t>
  </si>
  <si>
    <t>42294707-Sets de cardioplegia de perfusión</t>
  </si>
  <si>
    <t>42294708-Reservorios de cardiotomía de perfusión</t>
  </si>
  <si>
    <t>42294709-Sistemas centrífugos de perfusión o accesorios</t>
  </si>
  <si>
    <t xml:space="preserve">42294710-Equipos o accesorios calentadores o enfriadores o duales calentadores o enfriadores de perfusión </t>
  </si>
  <si>
    <t>42294711-Hemoconcentradores de perfusión o accesorios</t>
  </si>
  <si>
    <t>42294712-Monitores de saturación de oxígeno o hematocritos de perfusión o accesorios</t>
  </si>
  <si>
    <t>42294713-Oxigenadores de perfusión o accesorios</t>
  </si>
  <si>
    <t xml:space="preserve">42294714-Cabezas de bombas de perfusión </t>
  </si>
  <si>
    <t>42294715-Tubos de empaque de bombas de perfusión</t>
  </si>
  <si>
    <t>42294716-Reservorios venosos de perfusión</t>
  </si>
  <si>
    <t>42294717-Dispositivos de asistencia ventricular</t>
  </si>
  <si>
    <t>42294718-Bombas de perfusión</t>
  </si>
  <si>
    <t>42294719-Reservorios cardiovasculares</t>
  </si>
  <si>
    <t>42294720-Agujas de monitoreo de temperatura</t>
  </si>
  <si>
    <t>42294721-Punzones aórticos</t>
  </si>
  <si>
    <t>42294722-Sets de drenaje ventricular</t>
  </si>
  <si>
    <t>42294723-Kits de inserción de bomba de inflar intra aórtica</t>
  </si>
  <si>
    <t>42294724-Introductor de bomba de inflar intra aórtica</t>
  </si>
  <si>
    <t>42294801-Endoscopios rígidos o accesorios o productos relacionados</t>
  </si>
  <si>
    <t>42294802-Endoscopios flexibles o accesorios o productos relacionados</t>
  </si>
  <si>
    <t>42294803-Cistouretroscopios</t>
  </si>
  <si>
    <t>42294804-Resectoscopios</t>
  </si>
  <si>
    <t>42294805-Laparascopios o telescopios laparoscópicos</t>
  </si>
  <si>
    <t>42294806-Cistoscopios</t>
  </si>
  <si>
    <t>42294807-Esfinterómetros endoscópicos</t>
  </si>
  <si>
    <t>42294808-Esofagoscopios o sus accesorios</t>
  </si>
  <si>
    <t>42294901-Posicionadores o sujetadores de endoscopios o instrumentos</t>
  </si>
  <si>
    <t>42294902-Aplicadores o elevadores de endoscopios</t>
  </si>
  <si>
    <t>42294903-Agujas de aspiración o biopsia endoscópica</t>
  </si>
  <si>
    <t>42294904-Bloques de mordida o correas endoscópicas</t>
  </si>
  <si>
    <t>42294905-Cepillos de limpieza endoscópica o productos relacionados</t>
  </si>
  <si>
    <t>42294906-Instrumentos de cortar para uso endoscópico</t>
  </si>
  <si>
    <t>42294907-Cepillos de citología endoscópica o microbiología</t>
  </si>
  <si>
    <t>42294908-Pinzas o disectores o agarraderas o fórceps o ligantes endoscópicos</t>
  </si>
  <si>
    <t>42294909-Dilatadores o dispositivos inflables endoscópicos o productos relacionados</t>
  </si>
  <si>
    <t>42294910-Electrodos o cables endoscópicos</t>
  </si>
  <si>
    <t>42294911-Kits de fijación endoscópica</t>
  </si>
  <si>
    <t>42294912-Sistemas o accesorios de manejo de fluido endoscópico</t>
  </si>
  <si>
    <t>42294913-Balones hemostáticos o agujas o tubos o accesorios endoscópicos</t>
  </si>
  <si>
    <t>42294914-Sets de instrumentos endoscópicos</t>
  </si>
  <si>
    <t>42294915-Desplegadores de instrumentos endoscópicos</t>
  </si>
  <si>
    <t xml:space="preserve">42294916-Filtros de insuflación endoscópica </t>
  </si>
  <si>
    <t>42294917-Agujas de insuflación endoscópica</t>
  </si>
  <si>
    <t>42294918-Tubos de insuflación endoscópica</t>
  </si>
  <si>
    <t>42294919-Introductores o alambres guía o alambres de deslizamiento endoscópicos</t>
  </si>
  <si>
    <t>42294920-Instrumentos o accesorios láser endoscópicos</t>
  </si>
  <si>
    <t>42294921-Sistemas de empujadores de nudos o de entrega endoscópicos</t>
  </si>
  <si>
    <t>42294922-Ligantes endoscópicos</t>
  </si>
  <si>
    <t>42294923-Manipuladores endoscópicos</t>
  </si>
  <si>
    <t>42294924-Instrumentos o accesorios manuales monopolares o bipolares para endoscopia o productos relacionados</t>
  </si>
  <si>
    <t>42294925-Agujas o punzones para endoscopia</t>
  </si>
  <si>
    <t>42294926-Sobre tubos para endoscopia</t>
  </si>
  <si>
    <t>42294927-Paquetes o bandejas o kits de instrumentos para endoscopia</t>
  </si>
  <si>
    <t>42294928-Sondas para endoscopia</t>
  </si>
  <si>
    <t>42294929-Retractores para endoscopia</t>
  </si>
  <si>
    <t>42294930-Pinzas o alambres de pinzas o accesorios para endoscopia</t>
  </si>
  <si>
    <t>42294931-Fórceps o dispositivos de recuperación de especímenes para endoscopia</t>
  </si>
  <si>
    <t>42294933-Puntas de irrigación o succión o sondas de coagulación o accesorios para endoscopia</t>
  </si>
  <si>
    <t>42294934-Dispositivos de sutura para endoscopia</t>
  </si>
  <si>
    <t>42294935-Trocar o funda u obturador o cánula para endoscopia</t>
  </si>
  <si>
    <t>42294936-Elementos de trabajo o canales de trabajo para endoscopia</t>
  </si>
  <si>
    <t>42294937-Dispositivos reductores de empañe para endoscopia o espejos</t>
  </si>
  <si>
    <t>42294938-Tapas sellantes para endoscopia</t>
  </si>
  <si>
    <t>42294939-Válvulas o accesorios para endoscopia</t>
  </si>
  <si>
    <t>42294940-Convertidores para endoscopia</t>
  </si>
  <si>
    <t>42294941-Sets de drenaje biliar para endoscopia</t>
  </si>
  <si>
    <t>42294942-Sellos de instrumentos para endoscopia</t>
  </si>
  <si>
    <t>42294943-Unidades de válvulas para endoscopia</t>
  </si>
  <si>
    <t>42294944-Kits de accesorios para endoscopia</t>
  </si>
  <si>
    <t>42294945-Esponjas para endoscopia</t>
  </si>
  <si>
    <t>42294946-Mordazas para endoscopia</t>
  </si>
  <si>
    <t>42294947-Diafragmas para endoscopia</t>
  </si>
  <si>
    <t>42294948-Piezas bucales para endoscopia</t>
  </si>
  <si>
    <t>42294949-Manijas de guía de alambre para endoscopia</t>
  </si>
  <si>
    <t>42294950-Brocas o taladros para endoscopia</t>
  </si>
  <si>
    <t>42294951-Sets de instrumentos para uniones pequeñas para endoscopia</t>
  </si>
  <si>
    <t>42294952-Recuperadores o sets para endoscopia</t>
  </si>
  <si>
    <t>42294953-Extractores para endoscopia</t>
  </si>
  <si>
    <t>42294954-Dispositivos o accesorios para remover especímenes o tejidos para endoscopia</t>
  </si>
  <si>
    <t>42294955-Ganchos o accesorios para endoscopia</t>
  </si>
  <si>
    <t>42294956-Localizadores de guía de alambre para endoscopia</t>
  </si>
  <si>
    <t>42294957-Cuchillas de afeitar o accesorios para endoscopia</t>
  </si>
  <si>
    <t>42294958-Aditamentos y accesorios de cortar y sellar vasos para endoscopia</t>
  </si>
  <si>
    <t>42295001-Unidades o accesorios de mantenimiento para endoscopia</t>
  </si>
  <si>
    <t>42295002-Gabinetes de almacenamiento o accesorios para endoscopia</t>
  </si>
  <si>
    <t>42295003-Colgadores de pared o accesorios para endoscopia</t>
  </si>
  <si>
    <t>42295004-Carritos de equipos o procedimientos o accesorios para endoscopia</t>
  </si>
  <si>
    <t>42295005-Sets de equipos endoscópicos</t>
  </si>
  <si>
    <t>42295006-Unidades de sonda de calor o sondas de calor o accesorios para endoscopia</t>
  </si>
  <si>
    <t>42295007-Sistemas de imágenes o accesorios para endoscopia</t>
  </si>
  <si>
    <t>42295008-Unidades o accesorios de insuflación o distensión para endoscopia</t>
  </si>
  <si>
    <t>42295009-Fuentes de luz quirúrgica o accesorios para endoscopia</t>
  </si>
  <si>
    <t>42295010-Impresoras o accesorios para endoscopia</t>
  </si>
  <si>
    <t>42295011-Video cámaras o grabadoras o adaptadores o accesorios para endoscopia</t>
  </si>
  <si>
    <t>42295012-Botellas de agua o accesorios para endoscopia</t>
  </si>
  <si>
    <t>42295013-Protectores o cubiertas de puntas de endoscopios</t>
  </si>
  <si>
    <t>42295014-Estuches de instrumentos para endoscopia</t>
  </si>
  <si>
    <t>42295015-Lentes endoscópicos</t>
  </si>
  <si>
    <t>42295016-Video cable quirúrgico o endoscópico</t>
  </si>
  <si>
    <t>42295101-Puestos de lavamanos para uso quirúrgico</t>
  </si>
  <si>
    <t>42295102-Equipos o accesorios para criocirugía</t>
  </si>
  <si>
    <t>42295103-Mesas o accesorios para procedimientos de cesáreas o salas de partos o productos relacionados</t>
  </si>
  <si>
    <t>42295104-Equipo electro quirúrgico o electro cauterizante</t>
  </si>
  <si>
    <t>42295105-Mesas de instrumentos para uso quirúrgico u obstétrico o accesorios o productos relacionados</t>
  </si>
  <si>
    <t>42295106-Bandejas mayo para el canto o puestos mayo para uso quirúrgico o sus accesorios</t>
  </si>
  <si>
    <t>42295107-Carritos para estuches de salas de cirugía o carritos de procedimiento o gabinetes de pared o accesorios</t>
  </si>
  <si>
    <t>42295108-Mesas de fractura de pacientes para salas de cirugía o mesas ortopédicas o accesorios o productos relacionados</t>
  </si>
  <si>
    <t>42295109-Baldes para salas de cirugía o accesorios o productos relacionados</t>
  </si>
  <si>
    <t>42295111-Dispositivos de posicionamiento de los pacientes para salas de cirugía o accesorios</t>
  </si>
  <si>
    <t>42295112-Mesas de procedimientos para salas de cirugía o accesorios o productos relacionados</t>
  </si>
  <si>
    <t>42295114-Equipos de facoemulsificación o extrusión o accesorios para cirugía oftálmica</t>
  </si>
  <si>
    <t>42295115-Taburetes de cirujanos o accesorios</t>
  </si>
  <si>
    <t>42295116-Escalones para salas de cirugía o accesorios</t>
  </si>
  <si>
    <t>42295118-Equipos de bombas de irrigación para uso quirúrgico o lavado pulsado o accesorios con o sin succión</t>
  </si>
  <si>
    <t>42295119-Láseres para uso quirúrgico o accesorios</t>
  </si>
  <si>
    <t>42295120-Litotriptores o accesorios para uso quirúrgico</t>
  </si>
  <si>
    <t>42295121-Microscopios o lupas o magnificadores o accesorios para uso quirúrgico</t>
  </si>
  <si>
    <t>42295122-Torniquetes neumáticos o eléctricos o accesorios para uso quirúrgico</t>
  </si>
  <si>
    <t>42295123-Máquinas de succión o extractores al vacío o aspiradores quirúrgicos ultrasónicos o reguladores o accesorios para uso quirúrgico</t>
  </si>
  <si>
    <t>42295124-Evacuadores de humo o accesorios para uso quirúrgico</t>
  </si>
  <si>
    <t>42295125-Mesas urológicas o accesorios para uso quirúrgico</t>
  </si>
  <si>
    <t>42295126-Equipos de cirugía fragmatoma de retina vítrea para cirugía oftálmica</t>
  </si>
  <si>
    <t>42295127-Equipos o accesorios de microcirugía</t>
  </si>
  <si>
    <t>42295128-Instrumentos quirúrgicos maxilofaciales o accesorios</t>
  </si>
  <si>
    <t>42295129-Dispensadores de medicamentos para salas de cirugía o productos relacionados</t>
  </si>
  <si>
    <t>42295130-Tubos o accesorios de conexión de instrumentos quirúrgicos</t>
  </si>
  <si>
    <t>42295131-Puestos o accesorios de equipos quirúrgicos</t>
  </si>
  <si>
    <t>42295132-Estuches o accesorios para equipos quirúrgicos</t>
  </si>
  <si>
    <t>42295133-Estantes de tornillos ortopédicos o accesorios</t>
  </si>
  <si>
    <t>42295134-Sets o accesorios de suministro quirúrgico general</t>
  </si>
  <si>
    <t>42295135-Dispositivos o accesorios de control ortopédico</t>
  </si>
  <si>
    <t>42295136-Instrumentos de control para uso quirúrgico</t>
  </si>
  <si>
    <t>42295137-Equipos o suministros o accesorios para gastroenterología</t>
  </si>
  <si>
    <t>42295138-Dispositivos o accesorios de dilatación urológica para uso quirúrgico</t>
  </si>
  <si>
    <t>42295139-Rollos de instrumentos para instrumentos quirúrgicos o accesorios</t>
  </si>
  <si>
    <t>42295140-Gabinetes o muebles para instrumentos quirúrgicos</t>
  </si>
  <si>
    <t>42295141-Kit de salvamento de sangre intra operativa</t>
  </si>
  <si>
    <t>42295142-Máquina de salvamento de sangre intra operativa</t>
  </si>
  <si>
    <t>42295143-Accesorios o aditamentos electro quirúrgicos o electro cauterizantes</t>
  </si>
  <si>
    <t>42295144-Unidad de microondas quirúrgico</t>
  </si>
  <si>
    <t>42295145-Depilador tipo aguja</t>
  </si>
  <si>
    <t>42295146-Depilador tipo pinza</t>
  </si>
  <si>
    <t>42295147-Instrumento de ultrasonido para uso quirúrgico</t>
  </si>
  <si>
    <t>42295148-Sistema de navegación para uso quirúrgico</t>
  </si>
  <si>
    <t>42295201-Dermotomos o aparatos para dermoabrasión o dermoreticulador para uso quirúrgico o accesorios</t>
  </si>
  <si>
    <t>42295202-Sierras eléctricas o de pila o neumáticas o colocadores de tornillos o accesorios para uso quirúrgico</t>
  </si>
  <si>
    <t>42295203-Sets o accesorios de equipos eléctricos para uso quirúrgico</t>
  </si>
  <si>
    <t>42295204-Escariadores para uso quirúrgico</t>
  </si>
  <si>
    <t>42295205-Equipos de afeitado o piezas de mano o cuchillas o accesorios para uso quirúrgico</t>
  </si>
  <si>
    <t>42295206-Unidades de cirugía endoscópica</t>
  </si>
  <si>
    <t>42295207-Guía o manga para taladro de uso quirúrgico</t>
  </si>
  <si>
    <t>42295301-Sopladores o vaporizadores o accesorios de uso quirúrgico</t>
  </si>
  <si>
    <t>42295302-Cánulas de perfusión de uso quirúrgico</t>
  </si>
  <si>
    <t>42295303-Catéteres o conectores o accesorios de uso quirúrgico</t>
  </si>
  <si>
    <t>42295304-Almohadillas para nervios frénicos o almohadas cardíacas de uso quirúrgico</t>
  </si>
  <si>
    <t>42295305-Torniquetes u oclusores vasculares o ligantes o accesorios de uso quirúrgico</t>
  </si>
  <si>
    <t>42295306-Lanzaderas de vasos o cintas de retracción de uso quirúrgico</t>
  </si>
  <si>
    <t>42295307-Decapantes de arteria carótida o accesorios de uso quirúrgico</t>
  </si>
  <si>
    <t>42295308-Sets de perfusión coronaria</t>
  </si>
  <si>
    <t>42295401-Lápices de cauterización operados mediante pilas de uso quirúrgico</t>
  </si>
  <si>
    <t>42295402-Esferos para marcar de uso quirúrgico</t>
  </si>
  <si>
    <t>42295405-Introductores o ganchos de guía o guías de alambre o deslizadores de alambre para cirugía no endoscópica o procedimientos de corazón abierto</t>
  </si>
  <si>
    <t>42295406-Esponja especial para laparotomía o detectable por rayos x o de uso quirúrgico</t>
  </si>
  <si>
    <t>42295407-Máscaras para pacientes de uso quirúrgico</t>
  </si>
  <si>
    <t>42295408-Cepillos para manos para cirujanos o soluciones o accesorios</t>
  </si>
  <si>
    <t>42295409-Aplicadores de uso quirúrgico</t>
  </si>
  <si>
    <t>42295410-Sets o paquetes de cuencas de uso quirúrgico</t>
  </si>
  <si>
    <t>42295411-Sujetadores o interruptores de cuchilla de uso quirúrgico</t>
  </si>
  <si>
    <t>42295413-Cepillos de canal de uso quirúrgico</t>
  </si>
  <si>
    <t>42295414-Paquetes para procedimientos especiales o a la medida de uso quirúrgico</t>
  </si>
  <si>
    <t>42295415-Fundas para equipos de uso quirúrgico</t>
  </si>
  <si>
    <t>42295416-Evacuadores de uso quirúrgico</t>
  </si>
  <si>
    <t>42295417-Fundas o manijas para luces de uso quirúrgico</t>
  </si>
  <si>
    <t>42295418-Esterillas magnéticas de uso quirúrgico</t>
  </si>
  <si>
    <t>42295419-Estimuladores de nervios o accesorios de uso quirúrgico</t>
  </si>
  <si>
    <t>42295420-Catéteres endoscópicos o quirúrgicos o kits de cateterización o bolsas de drenaje</t>
  </si>
  <si>
    <t>42295421-Lavado de preparación o soluciones de pintura para uso quirúrgico</t>
  </si>
  <si>
    <t>42295422-Lavado o kits de preparación del paciente para uso quirúrgico</t>
  </si>
  <si>
    <t xml:space="preserve">42295423-Mostradores de instrumentos afilados o esponjas para uso quirúrgico </t>
  </si>
  <si>
    <t>42295424-Kits de afeitado o cuchillas de preparación o corta uñas para uso quirúrgico</t>
  </si>
  <si>
    <t>42295425-Palitos o lápices o cristales de nitrato de plata para uso quirúrgico</t>
  </si>
  <si>
    <t>42295426-Trampas o contenedores de recolección de especímenes para uso quirúrgico</t>
  </si>
  <si>
    <t>42295427-Cepillos para instrumentos estériles o estiletes instrumentales o pañitos limpiadores de instrumentos para uso quirúrgico</t>
  </si>
  <si>
    <t>42295428-Tubos o accesorios de irrigación o succión para uso quirúrgico</t>
  </si>
  <si>
    <t>42295431-Cortinas transparentes de incisión o bolsas para instrumentos para uso quirúrgico</t>
  </si>
  <si>
    <t>42295433-Catéteres urológicos o accesorios para uso quirúrgico</t>
  </si>
  <si>
    <t>42295435-Protectores o escudos para oídos</t>
  </si>
  <si>
    <t>42295436-Anillos de anastomosis</t>
  </si>
  <si>
    <t>42295437-Sets de utensilios o gabinetes o accesorios para uso quirúrgico</t>
  </si>
  <si>
    <t>42295439-Alisadores de hueso para uso ortopédico</t>
  </si>
  <si>
    <t>42295440-Adaptadores de catéteres endoscópicos</t>
  </si>
  <si>
    <t>42295441-Sets de recuperación para uso quirúrgico</t>
  </si>
  <si>
    <t>42295445-Insertos de bandejas para aparatos quirúrgicos</t>
  </si>
  <si>
    <t>42295446-Retenedores de órganos internos</t>
  </si>
  <si>
    <t>42295448-Guardas de salpicaduras o accesorios para uso quirúrgico</t>
  </si>
  <si>
    <t>42295450-Cargadores de baldes o accesorios para uso quirúrgico</t>
  </si>
  <si>
    <t>42295451-Guantes de preparación para uso quirúrgico</t>
  </si>
  <si>
    <t>42295452-Tazas de preparación para uso quirúrgico</t>
  </si>
  <si>
    <t>42295453-Drenajes o sets o accesorios para uso quirúrgico</t>
  </si>
  <si>
    <t>42295454-Protectores de mano para uso quirúrgico</t>
  </si>
  <si>
    <t>42295455-Kits de resina para reparación craneal</t>
  </si>
  <si>
    <t>42295456-Fieltros para uso quirúrgico</t>
  </si>
  <si>
    <t>42295457-Lentes o capuchas de cascos para uso quirúrgico</t>
  </si>
  <si>
    <t>42295458-Equipos para secar o empolvar guantes quirúrgicos</t>
  </si>
  <si>
    <t>42295459-Dispositivos para decantar fluidos para uso quirúrgico</t>
  </si>
  <si>
    <t>42295460-Capas protectoras para implantes ortopédicos</t>
  </si>
  <si>
    <t>42295461-Pegamento para tejidos o sistemas o aplicadores o accesorios</t>
  </si>
  <si>
    <t>42295462-Catéteres uro dinámicos o accesorios</t>
  </si>
  <si>
    <t>42295463-Catéteres uretrales</t>
  </si>
  <si>
    <t>42295464-Solución para preservación de órganos</t>
  </si>
  <si>
    <t>42295465-Sistema de monitoreo neurofisiológico</t>
  </si>
  <si>
    <t>42295466-Cemento para huesos para uso quirúrgico</t>
  </si>
  <si>
    <t>42295467-Mezcladora de cemento para huesos para uso quirúrgico</t>
  </si>
  <si>
    <t>42295468-Inyector de cemento para huesos o accesorios para uso quirúrgico</t>
  </si>
  <si>
    <t>42295469-Kits de cemento para huesos o accesorios para uso quirúrgico</t>
  </si>
  <si>
    <t>42295470-Sistema de concentración de plaquetas</t>
  </si>
  <si>
    <t>42295471-Sistema de aspiración de médula ósea</t>
  </si>
  <si>
    <t>42295502-Implantes de tejido humano</t>
  </si>
  <si>
    <t>42295503-Puertos de infusión implantables o accesorios</t>
  </si>
  <si>
    <t>42295505-Implantes oftálmicos</t>
  </si>
  <si>
    <t>42295506-Implantes maxilofaciales bucales o sets</t>
  </si>
  <si>
    <t>42295508-Implantes para otolaringología o sets</t>
  </si>
  <si>
    <t>42295509-Implantes plásticos o cosméticos o expansores de tejidos o sets</t>
  </si>
  <si>
    <t>42295510-Barreras de adhesión para uso quirúrgico</t>
  </si>
  <si>
    <t>42295511-Estimuladores de hueso para uso quirúrgico</t>
  </si>
  <si>
    <t>42295512-Derivaciones implantables o extensores de derivaciones para uso quirúrgico</t>
  </si>
  <si>
    <t>42295513-Productos de malla o de barreras de tejido para uso quirúrgico</t>
  </si>
  <si>
    <t>42295514-Láminas de silicona</t>
  </si>
  <si>
    <t>42295515-Implantes de tejidos sintéticos</t>
  </si>
  <si>
    <t>42295516-Implantes urológicos o sets</t>
  </si>
  <si>
    <t>42295517-Extensores cardiovasculares</t>
  </si>
  <si>
    <t>42295518-Protectores de ganchos</t>
  </si>
  <si>
    <t>42295519-Kit de preparación para prótesis de pene</t>
  </si>
  <si>
    <t>42295520-Kit de ventriculostomía</t>
  </si>
  <si>
    <t>42295521-Implante gastrointestinal</t>
  </si>
  <si>
    <t>42295522-Estimulador de nervios implantable</t>
  </si>
  <si>
    <t>42295523-Implante o eslinga ginecológica</t>
  </si>
  <si>
    <t>42295524-Lente intraocular iol</t>
  </si>
  <si>
    <t>42295525-Implante de tejido biológico</t>
  </si>
  <si>
    <t>42295526-Sistema de implantes de pelo</t>
  </si>
  <si>
    <t>42295601-Catéter o adaptador de drenaje ventricular cerebral</t>
  </si>
  <si>
    <t>42295602-Bolsa o reservorio de drenaje ventricular cerebral externa</t>
  </si>
  <si>
    <t>42295603-Drenaje de fluido cerebroespinal lumbar o kit</t>
  </si>
  <si>
    <t>42295801-Casete de ablación térmica para uso quirúrgico</t>
  </si>
  <si>
    <t>42295802-Set de tubos de ablación térmica para uso quirúrgico</t>
  </si>
  <si>
    <t>42295803-Catéteres de ablación térmica para uso quirúrgico</t>
  </si>
  <si>
    <t>42295901-Stents gastrointestinales</t>
  </si>
  <si>
    <t>42295902-Stents traqueales</t>
  </si>
  <si>
    <t>42295903-Stents urológicos</t>
  </si>
  <si>
    <t>42295904-Stents uterinos o vaginales</t>
  </si>
  <si>
    <t>42295905-Endoprótesis o stents de pared o tubos</t>
  </si>
  <si>
    <t>42295906-Stents esofágicos</t>
  </si>
  <si>
    <t>42296001-Válvula aórtica</t>
  </si>
  <si>
    <t>42296002-Conducto cardiovascular</t>
  </si>
  <si>
    <t>42296003-Válvula mitral</t>
  </si>
  <si>
    <t>42296004-Válvula tricúspide</t>
  </si>
  <si>
    <t>42296005-Anillo de anuloplastia</t>
  </si>
  <si>
    <t>42296006-Gancho vascular</t>
  </si>
  <si>
    <t>42296007-Oclusor cardiovascular</t>
  </si>
  <si>
    <t>42296008-Válvula pulmonar</t>
  </si>
  <si>
    <t>42296101-Clip implantable para aneurisma</t>
  </si>
  <si>
    <t>42296102-Clip temporal para aneurisma</t>
  </si>
  <si>
    <t>42296103-Reemplazo dural o dispositivo de reparación</t>
  </si>
  <si>
    <t>42296104-Placa craneal o cubierta de orificio de broca</t>
  </si>
  <si>
    <t>42296105-Malla craneal</t>
  </si>
  <si>
    <t>42296106-Gancho de reparación de nervios</t>
  </si>
  <si>
    <t>42296107-Pinza craneal</t>
  </si>
  <si>
    <t>42296201-Instrumentos robóticos de aplicación de clips para uso quirúrgico</t>
  </si>
  <si>
    <t>42296202-Instrumentos robóticos de disección para uso quirúrgico</t>
  </si>
  <si>
    <t>42296203-Instrumentos robóticos de electro cauterización para uso quirúrgico</t>
  </si>
  <si>
    <t>42296204-Agarradores o fórceps robóticos para uso quirúrgico</t>
  </si>
  <si>
    <t>42296205-Instrumentos robóticos de gancho para uso quirúrgico</t>
  </si>
  <si>
    <t>42296206-Empujador de nudos o sistema de entrega robótico para uso quirúrgico</t>
  </si>
  <si>
    <t>42296207-Conductor de aguja robótico para uso quirúrgico</t>
  </si>
  <si>
    <t>42296208-Instrumento robótico de retracción para uso quirúrgico</t>
  </si>
  <si>
    <t>42296209-Escalpelo y cuchilla robótica para uso quirúrgico</t>
  </si>
  <si>
    <t>42296210-Tijeras robóticas para uso quirúrgico</t>
  </si>
  <si>
    <t>42296211-Instrumento robótico de energía ultrasónica para uso quirúrgico</t>
  </si>
  <si>
    <t>42296212-Trocar o funda u obturador o cánula robótica para uso quirúrgico</t>
  </si>
  <si>
    <t>42301501-Modelos humanos anatómicos para educación o entrenamiento médico</t>
  </si>
  <si>
    <t>42301502-Maniquíes humanos anatómicos para educación o entrenamiento médico</t>
  </si>
  <si>
    <t>42301503-Ayudas de entrenamiento para resucitación cardiopulmonar cpr</t>
  </si>
  <si>
    <t>42301504-Kits para educación o entrenamiento médico</t>
  </si>
  <si>
    <t>42301505-Portapapeles para enfermeras o médicos</t>
  </si>
  <si>
    <t>42301506-Estetoscopios de doble audífono</t>
  </si>
  <si>
    <t>42301507-Videos de entrenamiento para la educación del personal médico</t>
  </si>
  <si>
    <t>42301508-Videos de operación o de instrucciones para equipos médicos</t>
  </si>
  <si>
    <t>42311501-Clips para vendajes o compresas</t>
  </si>
  <si>
    <t>42311502-Kits de inicio de vendajes o compresas</t>
  </si>
  <si>
    <t>42311503-Enrolladores de vendajes</t>
  </si>
  <si>
    <t>42311504-Vendajes o compresas para el cuidado de quemaduras</t>
  </si>
  <si>
    <t>42311505-Vendajes o compresas para uso general</t>
  </si>
  <si>
    <t>42311506-Vendas o compresas de compresión o presión</t>
  </si>
  <si>
    <t>42311508-Bandejas para compresas</t>
  </si>
  <si>
    <t>42311510-Vendajes de espuma</t>
  </si>
  <si>
    <t>42311511-Vendajes de gasa</t>
  </si>
  <si>
    <t>42311512-Esponjas de gasa</t>
  </si>
  <si>
    <t>42311513-Compresas de gel</t>
  </si>
  <si>
    <t>42311514-Vendajes germicidas</t>
  </si>
  <si>
    <t>42311515-Vendajes hidrocoloides</t>
  </si>
  <si>
    <t>42311517-Adhesivos líquidos para vendajes o compresas</t>
  </si>
  <si>
    <t>42311518-Parches o almohadillas para los ojos para uso médico</t>
  </si>
  <si>
    <t>42311519-Tiras no adhesivas para uso médico</t>
  </si>
  <si>
    <t>42311520-Cintas no adhesivas para uso médico</t>
  </si>
  <si>
    <t>42311521-Compresas de presión negativa</t>
  </si>
  <si>
    <t>42311522-Compresas oclusivas</t>
  </si>
  <si>
    <t>42311523-Vendajes de pasta</t>
  </si>
  <si>
    <t>42311524-Compresas de petrolato</t>
  </si>
  <si>
    <t>42311527-Compresas de película transparente</t>
  </si>
  <si>
    <t>42311528-Sistemas de compresas húmedas</t>
  </si>
  <si>
    <t>42311531-Cubiertas para compresas</t>
  </si>
  <si>
    <t>42311537-Tijeras para vendajes o sus suministros</t>
  </si>
  <si>
    <t>42311538-Kits de hiperalimentación</t>
  </si>
  <si>
    <t>42311539-Aplicadores de vendajes</t>
  </si>
  <si>
    <t>42311540-Compresas de alginato</t>
  </si>
  <si>
    <t>42311541-Compresas biológicas</t>
  </si>
  <si>
    <t>42311542-Compresas de control de olor</t>
  </si>
  <si>
    <t>42311543-Retenedor de vendajes</t>
  </si>
  <si>
    <t>42311601-Esponjas de gelatina absorbible</t>
  </si>
  <si>
    <t>42311602-Cera para huesos</t>
  </si>
  <si>
    <t>42311603-Celulosa oxidada</t>
  </si>
  <si>
    <t>42311604-Hemostáticos de colágeno micro fibrilar</t>
  </si>
  <si>
    <t>42311605-Parche no absorbible de trombina</t>
  </si>
  <si>
    <t>42311702-Cintas umbilicales para bebés</t>
  </si>
  <si>
    <t>42311703-Cintas médicas o quirúrgicas para pegar la piel</t>
  </si>
  <si>
    <t>42311704-Dispensadores de cinta médica o quirúrgica</t>
  </si>
  <si>
    <t>42311705-Removedores de cinta médica o quirúrgica</t>
  </si>
  <si>
    <t>42311707-Cintas de tejido para uso quirúrgico</t>
  </si>
  <si>
    <t>42311708-Cintas adherentes médicas o quirúrgicas para uso general</t>
  </si>
  <si>
    <t>42311901-Accesorios de drenaje para uso médico</t>
  </si>
  <si>
    <t>42311902-Bolsas o reservorios de drenaje de incisiones para uso médico</t>
  </si>
  <si>
    <t>42311903-Drenajes de incisión para uso médico</t>
  </si>
  <si>
    <t>42312001-Cierres de mariposa para piel</t>
  </si>
  <si>
    <t>42312002-Clips para cierre de piel</t>
  </si>
  <si>
    <t>42312003-Tiras de cierre para la piel o para heridas</t>
  </si>
  <si>
    <t>42312004-Removedores de pegamento o adhesivo para uso médico</t>
  </si>
  <si>
    <t>42312005-Adhesivos o pegamentos de cierre de piel para uso médico</t>
  </si>
  <si>
    <t>42312006-Aplicadores de clip para uso interno para uso médico</t>
  </si>
  <si>
    <t>42312007-Clips de uso interno para uso médico</t>
  </si>
  <si>
    <t>42312008-Removedores de ganchos o clips para uso médico</t>
  </si>
  <si>
    <t>42312009-Cosedoras para uso interno</t>
  </si>
  <si>
    <t>42312010-Cosedoras para cierre de piel</t>
  </si>
  <si>
    <t>42312011-Ganchos para uso interno</t>
  </si>
  <si>
    <t>42312012-Ganchos para cierre de piel</t>
  </si>
  <si>
    <t>42312014-Kits de cierre de tejidos o bandejas o paquetes o sets</t>
  </si>
  <si>
    <t>42312101-Adhesivos para aplicación en ostomía</t>
  </si>
  <si>
    <t>42312102-Aplicaciones para ostomía</t>
  </si>
  <si>
    <t>42312103-Limpiadores o desodorantes para ostomía</t>
  </si>
  <si>
    <t>42312104-Suministros de recolección para ostomía</t>
  </si>
  <si>
    <t>42312105-Kits de barreras de piel o cuidado protector para ostomía</t>
  </si>
  <si>
    <t>42312106-Insertos para ostomía</t>
  </si>
  <si>
    <t>42312107-Obleas para ostomía</t>
  </si>
  <si>
    <t>42312108-Bolsas de drenaje para ostomía</t>
  </si>
  <si>
    <t>42312109-Anillos de bolsa para ostomía</t>
  </si>
  <si>
    <t>42312110-Kits de inicio para ostomía</t>
  </si>
  <si>
    <t>42312111-Fundas de bolsa para ostomía</t>
  </si>
  <si>
    <t>42312112-Cinturón o accesorios para ostomía</t>
  </si>
  <si>
    <t>42312113-Tapones de bolsa para ostomía</t>
  </si>
  <si>
    <t>42312115-Mangas de irrigación para ostomía</t>
  </si>
  <si>
    <t>42312201-Suturas</t>
  </si>
  <si>
    <t>42312202-Kits o bandejas o paquetes o sets para sutura</t>
  </si>
  <si>
    <t>42312203-Botones o puentes o accesorios relacionados para sutura</t>
  </si>
  <si>
    <t>42312204-Botas y dispositivos de captura para sutura</t>
  </si>
  <si>
    <t>42312205-Carritos o estantes para sutura</t>
  </si>
  <si>
    <t>42312206-Agujas para sutura</t>
  </si>
  <si>
    <t>42312207-Kits de remoción o bandejas o paquetes o sets para sutura</t>
  </si>
  <si>
    <t>42312208-Removedores de suturas</t>
  </si>
  <si>
    <t>42312301-Absorbentes para limpieza de heridas</t>
  </si>
  <si>
    <t>42312302-Esponjas de debridación</t>
  </si>
  <si>
    <t>42312303-Sistemas de lavado pulsado o accesorios relacionados para el tratamiento de heridas</t>
  </si>
  <si>
    <t>42312304-Productos de debridación autolítica para uso médico</t>
  </si>
  <si>
    <t>42312305-Productos de debridación enzimática para uso médico</t>
  </si>
  <si>
    <t>42312306-Productos de debridación mecánica para uso médico</t>
  </si>
  <si>
    <t>42312307-Productos de debridación quirúrgica para uso médico</t>
  </si>
  <si>
    <t>42312309-Sistemas de irrigación de heridas</t>
  </si>
  <si>
    <t>42312310-Botellas limpiadoras</t>
  </si>
  <si>
    <t>42312311-Kits de desinfectantes</t>
  </si>
  <si>
    <t>42312312-Bandejas de cuidado de heridas o de limpieza</t>
  </si>
  <si>
    <t>42312313-Soluciones de limpieza de heridas</t>
  </si>
  <si>
    <t>42312401-Relleno de alginato de calcio para heridas</t>
  </si>
  <si>
    <t>42312402-Férulas o stents nasales</t>
  </si>
  <si>
    <t>42312403-Tiras de relleno para cuidado de heridas</t>
  </si>
  <si>
    <t>42312501-Ligaduras de soporte mamario</t>
  </si>
  <si>
    <t>42312502-Ligaduras abdominales</t>
  </si>
  <si>
    <t>42312503-Soportes para escroto</t>
  </si>
  <si>
    <t>42312504-Prenda de soporte facial</t>
  </si>
  <si>
    <t>42312601-Equipo de terapia de presión negativa para heridas</t>
  </si>
  <si>
    <t>42312602-Kits o sistemas de terapia de presión negativa para heridas</t>
  </si>
  <si>
    <t>42312701-Cámara de uso único de terapia de oxígeno para heridas tópicas</t>
  </si>
  <si>
    <t>42321501-Alambre quirúrgico ortopédico</t>
  </si>
  <si>
    <t>42321502-Guía de alambre ortopédico o gancho guía o varilla guía</t>
  </si>
  <si>
    <t>42321503-Extensor de gancho óseo o sustituto</t>
  </si>
  <si>
    <t>42321504-Clavo intramedular</t>
  </si>
  <si>
    <t>42321505-Placas óseas</t>
  </si>
  <si>
    <t>42321506-Destornillador óseo</t>
  </si>
  <si>
    <t>42321507-Set de fijación interna</t>
  </si>
  <si>
    <t>42321508-Tuercas ortopédicas</t>
  </si>
  <si>
    <t>42321509-Lavadora ortopédica</t>
  </si>
  <si>
    <t>42321510-Tapa ortopédica</t>
  </si>
  <si>
    <t>42321512-Pernos de fijación ósea</t>
  </si>
  <si>
    <t>42321513-Perno o alambre de fijación temporal</t>
  </si>
  <si>
    <t>42321514-Grapa de fijación ósea</t>
  </si>
  <si>
    <t>42321515-Hoja de sierra intramedular</t>
  </si>
  <si>
    <t>42321516-Tornillo de cierre intramedular</t>
  </si>
  <si>
    <t>42321601-Disco intervertebral</t>
  </si>
  <si>
    <t>42321602-Cable espinal</t>
  </si>
  <si>
    <t>42321603-Balón de cifoplastia</t>
  </si>
  <si>
    <t>42321604-Dispositivo de unión cruzada espinal</t>
  </si>
  <si>
    <t>42321605-Armazón intracorpórea espinal</t>
  </si>
  <si>
    <t>42321606-Dispositivo de descompresión espinal</t>
  </si>
  <si>
    <t>42321607-Gancho espinal</t>
  </si>
  <si>
    <t>42321608-Dispositivo de fusión intracorpórea</t>
  </si>
  <si>
    <t>42321609-Varilla espinal</t>
  </si>
  <si>
    <t>42321610-Destornillador espinal</t>
  </si>
  <si>
    <t>42321611-Placa espinal</t>
  </si>
  <si>
    <t>42321612-Anillo de manga o tapa de extremo espinal</t>
  </si>
  <si>
    <t>42321613-Tornillo múltiple o bloqueador espinal</t>
  </si>
  <si>
    <t>42321614-Perno espinal</t>
  </si>
  <si>
    <t>42321615-Silla o cuna espinal</t>
  </si>
  <si>
    <t>42321616-Conector o acoplador espinal</t>
  </si>
  <si>
    <t>42321617-Grapa espinal</t>
  </si>
  <si>
    <t>42321618-Lavadora espinal</t>
  </si>
  <si>
    <t>42321619-Restrictor de cemento espinal</t>
  </si>
  <si>
    <t>42321620-Perno espinal</t>
  </si>
  <si>
    <t>42321621-Tornillo o alambre de fijación espinal temporal</t>
  </si>
  <si>
    <t>42321622-Kit o sistema de implante espinal</t>
  </si>
  <si>
    <t>42321701-Tapa acetabular de una pieza</t>
  </si>
  <si>
    <t>42321702-Concha acetabular</t>
  </si>
  <si>
    <t>42321703-Revestimiento de taza acetabular</t>
  </si>
  <si>
    <t>42321704-Cabeza femoral</t>
  </si>
  <si>
    <t>42321705-Centralizador distal de tallo femoral</t>
  </si>
  <si>
    <t>42321706-Extensión de vástago de la cadera femoral</t>
  </si>
  <si>
    <t>42321707-Kit o sistema de reemplazo total de cadera</t>
  </si>
  <si>
    <t>42321708-Vástago de la cadera femoral</t>
  </si>
  <si>
    <t>42321709-Prótesis hemiartroplástica de cadera de una pieza</t>
  </si>
  <si>
    <t>42321710-Adaptador de componente de cadera modular femoral</t>
  </si>
  <si>
    <t>42321711-Componente femoral resurgente</t>
  </si>
  <si>
    <t>42321712-Centralizador proximal de tallo femoral</t>
  </si>
  <si>
    <t>42321713-Tornillo acetabular</t>
  </si>
  <si>
    <t>42321714-Aumento acetabular</t>
  </si>
  <si>
    <t xml:space="preserve">42321715-Componente de cadera bipolar o unipolar </t>
  </si>
  <si>
    <t>42321716-Restrictor de cemento de canal femoral</t>
  </si>
  <si>
    <t>42321717-Tornillo componente de cadera</t>
  </si>
  <si>
    <t>42321718-Armazón acetabular</t>
  </si>
  <si>
    <t>42321719-Malla acetabular</t>
  </si>
  <si>
    <t>42321720-Cubierta de orificio de tornillo acetabular</t>
  </si>
  <si>
    <t>42321721-Eliminador o tapón de orificio acetabular</t>
  </si>
  <si>
    <t>42321722-Anillo acetabular</t>
  </si>
  <si>
    <t>42321723-Cuello femoral</t>
  </si>
  <si>
    <t>42321801-Componente de rodilla femoral</t>
  </si>
  <si>
    <t>42321802-Tallo de extensión de rodilla femoral</t>
  </si>
  <si>
    <t>42321803-Tallo de extensión de tibia</t>
  </si>
  <si>
    <t>42321804-Implante de rótula</t>
  </si>
  <si>
    <t>42321805-Placa de base para la tibia</t>
  </si>
  <si>
    <t>42321806-Inserto para la tibia</t>
  </si>
  <si>
    <t>42321808-Kit o sistema de remplazo total de rodilla</t>
  </si>
  <si>
    <t>42321809-Aumento de tibia o fémur o rótula</t>
  </si>
  <si>
    <t>42321810-Tornillo de placa de base de la tibia</t>
  </si>
  <si>
    <t>42321811-Tornillo de conexión de aumento</t>
  </si>
  <si>
    <t>42321812-Espaciador de articulación de rodilla</t>
  </si>
  <si>
    <t>42321813-Cuña de rodilla femoral</t>
  </si>
  <si>
    <t>42321902-Cabeza de húmero</t>
  </si>
  <si>
    <t>42321903-Tallo de húmero</t>
  </si>
  <si>
    <t>42321904-Componente de húmero resurgente</t>
  </si>
  <si>
    <t>42321905-Esfera glenoidea</t>
  </si>
  <si>
    <t>42321906-Componente de fijación glenoidea</t>
  </si>
  <si>
    <t>42321907-Revestimiento o protector de inserto de húmero</t>
  </si>
  <si>
    <t>42321908-Restrictor de cemento para el canal humeral</t>
  </si>
  <si>
    <t>42321909-Concha o receptáculo humeral</t>
  </si>
  <si>
    <t>42321910-Centralizador o manga de tallo humeral</t>
  </si>
  <si>
    <t>42321911-Cuerpo humeral</t>
  </si>
  <si>
    <t>42321912-Kit o sistema de remplazo total o parcial de hombro</t>
  </si>
  <si>
    <t>42322001-Implante de articulación de tobillo</t>
  </si>
  <si>
    <t>42322002-Implante de articulación de muñeca</t>
  </si>
  <si>
    <t>42322003-Implante de articulación de codo</t>
  </si>
  <si>
    <t>42322004-Implante de articulación de dedo</t>
  </si>
  <si>
    <t>42322005-Implante de articulación de dedos del pie</t>
  </si>
  <si>
    <t>42322006-Varilla o espaciador de tendones</t>
  </si>
  <si>
    <t>42322101-Implante de ensayo de rodilla</t>
  </si>
  <si>
    <t>42322102-Implante de ensayo de cadera</t>
  </si>
  <si>
    <t>42322103-Implante de ensayo de hombro</t>
  </si>
  <si>
    <t>42322104-V de articulación distal</t>
  </si>
  <si>
    <t>42322105-Implante de ensayo de columna</t>
  </si>
  <si>
    <t>42322106-Implante de ensayo de trauma</t>
  </si>
  <si>
    <t>42322201-Tornillo de interferencia</t>
  </si>
  <si>
    <t>42322202-Anclaje no suturado de tejidos blandos</t>
  </si>
  <si>
    <t>42322203-Anclaje de sutura</t>
  </si>
  <si>
    <t>42322204-Lavador de fijación de tejidos blandos</t>
  </si>
  <si>
    <t>42322205-Perno de fijación de tejidos blandos</t>
  </si>
  <si>
    <t>42322206-Grapa de tejidos blandos</t>
  </si>
  <si>
    <t>43191501-Teléfonos móviles</t>
  </si>
  <si>
    <t>43191502-Busca personas</t>
  </si>
  <si>
    <t>43191503-Teléfonos de pago</t>
  </si>
  <si>
    <t>43191504-Teléfonos fijos</t>
  </si>
  <si>
    <t>43191505-Máquinas contestadoras</t>
  </si>
  <si>
    <t>43191507-Teléfonos para propósitos especiales</t>
  </si>
  <si>
    <t>43191508-Teléfonos digitales</t>
  </si>
  <si>
    <t>43191509-Teléfonos análogos</t>
  </si>
  <si>
    <t>43191510-Radios de dos vías</t>
  </si>
  <si>
    <t>43191511-Teléfonos ip</t>
  </si>
  <si>
    <t>43191512-Teléfonos inalámbricos de telecomunicaciones inalámbricas digitales optimizadas dect</t>
  </si>
  <si>
    <t>43191513-Video teléfono</t>
  </si>
  <si>
    <t>43191514-Teléfono satelital</t>
  </si>
  <si>
    <t>43191515-Teléfono manos libres</t>
  </si>
  <si>
    <t>43191516-Sistema de conmutador telefónico</t>
  </si>
  <si>
    <t xml:space="preserve">43191601-Placas frontales de teléfonos móviles </t>
  </si>
  <si>
    <t>43191602-Marcadores de teléfonos</t>
  </si>
  <si>
    <t>43191603-Cables de extensión para teléfonos</t>
  </si>
  <si>
    <t>43191604-Placas frontales de teléfonos</t>
  </si>
  <si>
    <t>43191605-Cables para auriculares de teléfonos</t>
  </si>
  <si>
    <t>43191606-Auriculares de teléfonos</t>
  </si>
  <si>
    <t>43191607-Almohadillas para el oído o el parlante de los auriculares de teléfonos</t>
  </si>
  <si>
    <t>43191608-Tubos de voz para los auriculares de teléfonos</t>
  </si>
  <si>
    <t>43191609-Teléfonos de diadema</t>
  </si>
  <si>
    <t>43191610-Soportes o sujetadores o puestos de comunicación personal</t>
  </si>
  <si>
    <t>43191611-Protectores de líneas telefónicas</t>
  </si>
  <si>
    <t>43191612-Descansa teléfonos</t>
  </si>
  <si>
    <t>43191614-Convertidores de voz para teléfonos</t>
  </si>
  <si>
    <t>43191615-Set telefónico manos libres para vehículos</t>
  </si>
  <si>
    <t>43191616-Consola central para teléfonos</t>
  </si>
  <si>
    <t>43191618-Unidades de grabación de conversaciones</t>
  </si>
  <si>
    <t>43191619-Dispositivos de señalización para teléfonos</t>
  </si>
  <si>
    <t>43191621-Adaptadores de auriculares</t>
  </si>
  <si>
    <t>43191622-Módulos o accesorios de busca personas</t>
  </si>
  <si>
    <t>43191623-Teléfono de pago con mecanismos</t>
  </si>
  <si>
    <t>43191624-Recipientes de monedas para teléfonos de pago</t>
  </si>
  <si>
    <t>43191625-Cajas de monedas para teléfonos de pago</t>
  </si>
  <si>
    <t>43191626-Tolvas para teléfonos de pago</t>
  </si>
  <si>
    <t>43191627-Puertas de seguridad para las cajas de monedas de teléfonos de pago</t>
  </si>
  <si>
    <t>43191628-Protectores de micrófono para teléfonos de pago</t>
  </si>
  <si>
    <t>43191629-Pieles o placas frontales para notebook o palm</t>
  </si>
  <si>
    <t>43191630-Kits de iniciación para teléfonos móviles</t>
  </si>
  <si>
    <t>43191631-Clavijas de adaptadores o kits de campo o kits de viaje para teléfonos o módems</t>
  </si>
  <si>
    <t>43191632-Antenas para teléfonos</t>
  </si>
  <si>
    <t>43191633-Subconjuntos para conmutadores telefónicos</t>
  </si>
  <si>
    <t>43191634-Tablero de extensión para conmutador telefónico</t>
  </si>
  <si>
    <t>43201401-Tarjetas aceleradoras de gráficas o video</t>
  </si>
  <si>
    <t>43201402-Tarjetas de módulos de memoria</t>
  </si>
  <si>
    <t>43201403-Tarjetas de módem</t>
  </si>
  <si>
    <t>43201404-Tarjetas de interface de red</t>
  </si>
  <si>
    <t>43201405-Tarjetas receptoras de red óptica</t>
  </si>
  <si>
    <t>43201406-Tarjetas transmisoras de red óptica</t>
  </si>
  <si>
    <t>43201407-Tarjetas periféricas controladoras</t>
  </si>
  <si>
    <t>43201409-Tarjetas de interface de red inalámbrica</t>
  </si>
  <si>
    <t>43201410-Tarjetas o puertos de interruptor</t>
  </si>
  <si>
    <t>43201411-Tarjeta de interconexión de componente periférico pci</t>
  </si>
  <si>
    <t>43201412-Tarjeta pcmcia o pc</t>
  </si>
  <si>
    <t>43201413-Tarjeta debanda magnética</t>
  </si>
  <si>
    <t>43201414-Protector de disco duro</t>
  </si>
  <si>
    <t>43201415-Tarjeta de módulo de identidad del suscriptor sim</t>
  </si>
  <si>
    <t>43201416-Tablero de adquisición de datos</t>
  </si>
  <si>
    <t>43201417-Tableros multimedia integrados</t>
  </si>
  <si>
    <t>43201501-Tarjetas de interface de telecomunicaciones de modo de transferencia asincrónico atm</t>
  </si>
  <si>
    <t>43201502-Tarjetas de aceleración de audio</t>
  </si>
  <si>
    <t>43201503-Procesadores de unidad de procesamiento central cpu</t>
  </si>
  <si>
    <t>43201507-Placas secundarias</t>
  </si>
  <si>
    <t>43201508-Módulo de fibra de compensación de dispersión dcfm</t>
  </si>
  <si>
    <t>43201509-Módulos de intercambio de comunicación de datos</t>
  </si>
  <si>
    <t xml:space="preserve">43201513-Placa central de microordenador. </t>
  </si>
  <si>
    <t>43201522-Tarjetas de puertos paralelos</t>
  </si>
  <si>
    <t>43201531-Tarjetas de captura de video</t>
  </si>
  <si>
    <t>43201533-Interfaces de interface digital de instrumentos musicales midi</t>
  </si>
  <si>
    <t>43201534-Interfaces de componentes de intercambio codec</t>
  </si>
  <si>
    <t>43201535-Puertos seriales infrarrojos</t>
  </si>
  <si>
    <t>43201537-Servidores de impresoras</t>
  </si>
  <si>
    <t>43201538-Enfriadores de unidades de procesamiento central</t>
  </si>
  <si>
    <t>43201539-Procesador central controlador de consola</t>
  </si>
  <si>
    <t>43201540-Convertidor de canales</t>
  </si>
  <si>
    <t>43201541-Procesador central de interface canal a canal</t>
  </si>
  <si>
    <t>43201542-Unidad de control</t>
  </si>
  <si>
    <t>43201543-Procesador central de instalación de acoplamientos</t>
  </si>
  <si>
    <t>43201544-Convertidor o controlador de bus de interface</t>
  </si>
  <si>
    <t>43201545-Tarjetas de fax</t>
  </si>
  <si>
    <t>43201546-Tarjetas de audio conferencia</t>
  </si>
  <si>
    <t>43201547-Tarjetas de voz</t>
  </si>
  <si>
    <t>43201549-Interruptores de interface de bus</t>
  </si>
  <si>
    <t>43201550-Dispositivo de sincronización de paquete de datos de red</t>
  </si>
  <si>
    <t>43201552-Adaptadores para hardware o telefonía</t>
  </si>
  <si>
    <t>43201553-Convertidores de transceptores y medios</t>
  </si>
  <si>
    <t>43201554-Sintonizadores de televisión personal por computador pc tv</t>
  </si>
  <si>
    <t>43201555-Sintonizadores de radio para pc</t>
  </si>
  <si>
    <t>43201556-Adaptadores de interconexión de sistemas para pequeños computadores scsi</t>
  </si>
  <si>
    <t>43201557-Controladores de arreglo redundante de discos independientes raid</t>
  </si>
  <si>
    <t>43201558-Controlador de canales de fibra</t>
  </si>
  <si>
    <t>43201559-Tarjetas de puerto serial</t>
  </si>
  <si>
    <t>43201560-Coprocesador</t>
  </si>
  <si>
    <t>43201601-Carcasas de computadoras</t>
  </si>
  <si>
    <t>43201602-Carcasas de equipos de red</t>
  </si>
  <si>
    <t>43201603-Componentes de apilamiento de carcasas</t>
  </si>
  <si>
    <t>43201604-Bahías o canastas para equipos electrónicos</t>
  </si>
  <si>
    <t>43201605-Expansores</t>
  </si>
  <si>
    <t xml:space="preserve">43201608-Marcos de drive removibles </t>
  </si>
  <si>
    <t>43201609-Bandejas o ensamblajes para almacenamiento de dispositivos</t>
  </si>
  <si>
    <t>43201610-Placas traseras o paneles o ensamblajes</t>
  </si>
  <si>
    <t>43201611-Bastidores (dispositivos de montaje) para computadores</t>
  </si>
  <si>
    <t>43201612-Placas frontales para computadores</t>
  </si>
  <si>
    <t>43201614-Extensores de consola</t>
  </si>
  <si>
    <t>43201615-Kits de cubiertas para bahías de drives</t>
  </si>
  <si>
    <t>43201616-Torres de arreglo de drives de discos duros</t>
  </si>
  <si>
    <t>43201617-Armazones para tarjetas</t>
  </si>
  <si>
    <t>43201618-Componente de rack de computador</t>
  </si>
  <si>
    <t>43201619-Ventilador enfriador de computador</t>
  </si>
  <si>
    <t>43201801-Unidades de disco flexible</t>
  </si>
  <si>
    <t>43201802-Series de disco duro</t>
  </si>
  <si>
    <t>43201803-Unidades de disco duro</t>
  </si>
  <si>
    <t>43201806-Series de cintas</t>
  </si>
  <si>
    <t>43201807-Unidades de cintas</t>
  </si>
  <si>
    <t>43201808-Disco compacto cd de sólo lectura</t>
  </si>
  <si>
    <t>43201809-Disco compacto cd de lectura y escritura</t>
  </si>
  <si>
    <t>43201810-Disco versátil digital dvd de sólo lectura</t>
  </si>
  <si>
    <t>43201811-Disco versátil digital dvd de lectura y escritura</t>
  </si>
  <si>
    <t>43201812-Unidades de magneto óptico mo</t>
  </si>
  <si>
    <t>43201813-Unidades de medios removibles de alta capacidad</t>
  </si>
  <si>
    <t>43201814-Equipos electrónicos de duplicación de medios o información</t>
  </si>
  <si>
    <t>43201815-Unidades de lectura y escritura de arquitectura de interconexión de componentes periféricos</t>
  </si>
  <si>
    <t>43201816-Unidades ópticas de ultra densidad udo o autocargardores o bibliotecas</t>
  </si>
  <si>
    <t>43201817-Unidades de disco compacto cd</t>
  </si>
  <si>
    <t>43201818-Unidades de discos digitales de video dvd</t>
  </si>
  <si>
    <t>43201819-Disco versátil digital de alta definición hd dvd de sólo lectura</t>
  </si>
  <si>
    <t>43201820-Disco versátil digital de alta definición hd dvd de lectura y escritura</t>
  </si>
  <si>
    <t>43201821-Disco de blu-ray bd de sólo lectura</t>
  </si>
  <si>
    <t>43201822-Disco de blu-ray br de lectura y escritura</t>
  </si>
  <si>
    <t>43201823-Reproductor de unidades multimedia de disco duro hdd</t>
  </si>
  <si>
    <t>43201825-Publicador de discos</t>
  </si>
  <si>
    <t>43201826-Series de memoria de discos compactos cd de sólo lectura</t>
  </si>
  <si>
    <t>43201827-Dispositivo de almacenamiento de disco duro portátil</t>
  </si>
  <si>
    <t>43201828-Audio disco de video digital dvd a</t>
  </si>
  <si>
    <t>43201829-Video disco de video digital dvd v</t>
  </si>
  <si>
    <t>43201830-Unidad de estado sólido ssd</t>
  </si>
  <si>
    <t>43201831-Unidad de memoria de telecomunicaciones</t>
  </si>
  <si>
    <t>43201832-Cargador de discos (juke box) compactos u ópticos</t>
  </si>
  <si>
    <t>43201833-Sistema de conversión de digital a análogo</t>
  </si>
  <si>
    <t>43201834-Controlador de dispositivo de almacenamiento</t>
  </si>
  <si>
    <t>43201835-Dispositivo de almacenamiento unido a la red nas</t>
  </si>
  <si>
    <t>43201902-Cambiadores de discos ópticos</t>
  </si>
  <si>
    <t>43201903-Bibliotecas de unidades de cinta</t>
  </si>
  <si>
    <t>43201904-Audio video de video discos digitales dvd av</t>
  </si>
  <si>
    <t>43202001-Discos compactos cd</t>
  </si>
  <si>
    <t>43202002-Cintas en blanco</t>
  </si>
  <si>
    <t>43202003-Discos versátiles digitales dvd</t>
  </si>
  <si>
    <t>43202004-Discos flexibles</t>
  </si>
  <si>
    <t>43202005-Tarjeta flash de almacenamiento de memoria</t>
  </si>
  <si>
    <t>43202006-Discos magneto ópticos mo</t>
  </si>
  <si>
    <t>43202007-Discos en blanco de medios removibles de gran capacidad</t>
  </si>
  <si>
    <t>43202008-Discos en blanco de alta densidad óptica udo</t>
  </si>
  <si>
    <t>43202009-Cintas de audio en blanco</t>
  </si>
  <si>
    <t>43202010-Unidad pen o flash</t>
  </si>
  <si>
    <t>43202101-Estuches para discos compactos</t>
  </si>
  <si>
    <t>43202102-Estuches para discos flexibles</t>
  </si>
  <si>
    <t>43202103-Sujetadores de almacenadores de multimedia</t>
  </si>
  <si>
    <t>43202104-Almacenadores para video cintas de escáner de hélice vertical vhs o accesorios</t>
  </si>
  <si>
    <t>43202105-Gabinetes para medios múltiples</t>
  </si>
  <si>
    <t>43202106-Estuches o billeteras para medios portátiles</t>
  </si>
  <si>
    <t>43202107-Maleta para discos compactos o discos digitales versátiles cd/dvd</t>
  </si>
  <si>
    <t>43202108-Estuche para tarjeta de memoria</t>
  </si>
  <si>
    <t>43202201-Partes de piezas de teléfono</t>
  </si>
  <si>
    <t>43202202-Generadores de timbres de teléfono</t>
  </si>
  <si>
    <t>43202204-Timbres externos o sus partes</t>
  </si>
  <si>
    <t>43202205-Teclas o teclados</t>
  </si>
  <si>
    <t>43202206-Componentes de dispositivo de entrada o unidad de almacenamiento</t>
  </si>
  <si>
    <t>43202207-Brazos y ensamblaje de cabezal</t>
  </si>
  <si>
    <t>43202208-Ensamblajes de plomo</t>
  </si>
  <si>
    <t>43202209-Ensamblajes de apilamiento de cabezales</t>
  </si>
  <si>
    <t>43202210-Tope de protección anti choque</t>
  </si>
  <si>
    <t>43202211-Platos o discos</t>
  </si>
  <si>
    <t>43202212-Ensamblajes de cabezal de lectura y escritura</t>
  </si>
  <si>
    <t>43202213-Unidades de disco de motor</t>
  </si>
  <si>
    <t>43202214-Ensamblajes de regleta</t>
  </si>
  <si>
    <t>43202215-Cable de teclado o mouse</t>
  </si>
  <si>
    <t>43202216-Cable de conexión de impresora</t>
  </si>
  <si>
    <t>43202217-Sujetador de cables de computador</t>
  </si>
  <si>
    <t>43202218-Cubierta de cables de computador</t>
  </si>
  <si>
    <t>43202219-Ensamblaje de cabezales de control de aire acondicionado de ventilación de automotores hvac</t>
  </si>
  <si>
    <t>43202220-Módulo de energía de aire acondicionado de ventilación de automotores hvac</t>
  </si>
  <si>
    <t>43202221-Ensamblaje de resistencias de aire acondicionado de ventilación de automotores hvac</t>
  </si>
  <si>
    <t>43202222-Cables de computador</t>
  </si>
  <si>
    <t>43211501-Servidores de computador</t>
  </si>
  <si>
    <t>43211502-Servidores de computador de gama alta</t>
  </si>
  <si>
    <t>43211503-Computadores notebook</t>
  </si>
  <si>
    <t>43211504-Asistentes personales digitales pda u organizadores</t>
  </si>
  <si>
    <t>43211505-Terminal de punto de venta pos</t>
  </si>
  <si>
    <t>43211506-Computadores de cliente ligero</t>
  </si>
  <si>
    <t>43211507-Computadores de escritorio</t>
  </si>
  <si>
    <t>43211508-Computadores personales</t>
  </si>
  <si>
    <t>43211509-Computadores de tableta</t>
  </si>
  <si>
    <t>43211510-Consola central o terminales básicos (no inteligentes)</t>
  </si>
  <si>
    <t>43211511-Dispositivos de computación de vestir</t>
  </si>
  <si>
    <t>43211512-Computadores centrales</t>
  </si>
  <si>
    <t>43211513-Computadores personales ultra móviles</t>
  </si>
  <si>
    <t>43211514-Kioscos de computadores</t>
  </si>
  <si>
    <t>43211515-Estaciones de trabajo para computadores</t>
  </si>
  <si>
    <t>43211516-Minicomputadores</t>
  </si>
  <si>
    <t>43211517-Computadores análogos</t>
  </si>
  <si>
    <t>43211518-Computadores de múltiples pantallas</t>
  </si>
  <si>
    <t>43211601-Cajas de interruptores de computador</t>
  </si>
  <si>
    <t>43211602-Estaciones de acoplamiento</t>
  </si>
  <si>
    <t>43211603-Replicadores de puertos</t>
  </si>
  <si>
    <t>43211604-Cajas de interruptores periféricos</t>
  </si>
  <si>
    <t>43211605-Actualizaciones de procesadores de señales</t>
  </si>
  <si>
    <t>43211606-Kits de multimedia</t>
  </si>
  <si>
    <t>43211607-Parlantes de computador</t>
  </si>
  <si>
    <t>43211608-Equipo codificador y decodificador</t>
  </si>
  <si>
    <t>43211609-Concentrador de bus serial universal o conectores</t>
  </si>
  <si>
    <t>43211610-Kits de países o localización para computadores</t>
  </si>
  <si>
    <t>43211611-Kits de arranque de mano pda</t>
  </si>
  <si>
    <t>43211612-Kits de accesorios de computador</t>
  </si>
  <si>
    <t>43211613-Puestos para computadores o notebooks</t>
  </si>
  <si>
    <t>43211614-Adaptador de bus serial universal usb bluetooth</t>
  </si>
  <si>
    <t>43211615-Puerto de expansión de computador notebook</t>
  </si>
  <si>
    <t>43211616-Sujetador de asistente personal digital pda</t>
  </si>
  <si>
    <t>43211617-Cable de extensión de bus serial universal usb</t>
  </si>
  <si>
    <t>43211618-Módem de radio servicio de paquete general de bus serial universal</t>
  </si>
  <si>
    <t>43211619-Estuche para transportar computadores notebook</t>
  </si>
  <si>
    <t>43211701-Equipo de lectura de código de barras</t>
  </si>
  <si>
    <t>43211702-Lectores y codificadores de banda magnética</t>
  </si>
  <si>
    <t>43211704-Equipo de reconocimiento de billetes</t>
  </si>
  <si>
    <t>43211705-Almohadillas o joy sticks de juegos</t>
  </si>
  <si>
    <t>43211706-Teclados</t>
  </si>
  <si>
    <t>43211707-Lápiz (stylus) para computador de luz</t>
  </si>
  <si>
    <t>43211708-Mouse o bola de seguimiento para computador</t>
  </si>
  <si>
    <t>43211709-Lápiz (stylus) de presión</t>
  </si>
  <si>
    <t>43211710-Dispositivos de identificación de radio frecuencia</t>
  </si>
  <si>
    <t>43211711-Escáneres</t>
  </si>
  <si>
    <t>43211712-Tabletas de gráficos</t>
  </si>
  <si>
    <t>43211713-Almohadillas (pads) táctil (touch)</t>
  </si>
  <si>
    <t>43211714-Equipos de identificación biométrica</t>
  </si>
  <si>
    <t>43211715-Terminales portátiles de ingreso de información</t>
  </si>
  <si>
    <t>43211717-Sistemas de reconocimiento de caracteres ópticos</t>
  </si>
  <si>
    <t>43211718-Sistemas de visión basados en cámaras para recolección automática de información</t>
  </si>
  <si>
    <t>43211719-Micrófonos de voz para computadores</t>
  </si>
  <si>
    <t>43211720-Terminales de pago para puntos de venta</t>
  </si>
  <si>
    <t>43211721-Lectores de tarjetas perforadas</t>
  </si>
  <si>
    <t>43211722-Escáneres de tarjetas de presentación</t>
  </si>
  <si>
    <t>43211723-Equipos de votación electrónica o de conteo de votos</t>
  </si>
  <si>
    <t>43211724-Kit periférico para computador</t>
  </si>
  <si>
    <t>43211725-Limpiador de discos compactos o de discos versátiles digitales cd/dvd</t>
  </si>
  <si>
    <t>43211726-Esferográfico digital</t>
  </si>
  <si>
    <t>43211727-Dispositivo magnético de reconocimiento de caracteres en tinta micr</t>
  </si>
  <si>
    <t>43211728-Terminal simple de tarjetas inteligentes</t>
  </si>
  <si>
    <t>43211729-Lector de marcas ópticas</t>
  </si>
  <si>
    <t>43211730-Sistema de adquisición de datos</t>
  </si>
  <si>
    <t>43211731-Analizador de datos</t>
  </si>
  <si>
    <t>43211732-Lector de películas digitales</t>
  </si>
  <si>
    <t>43211801-Forros de dispositivos de ingreso de datos al computador</t>
  </si>
  <si>
    <t>43211802-Almohadillas (pads) para mouse</t>
  </si>
  <si>
    <t>43211803-Pieles (películas transparentes) para teclados</t>
  </si>
  <si>
    <t>43211804-Cajones o estantes para tableros</t>
  </si>
  <si>
    <t>43211805-Dispositivos para almacenamiento de kits de servicio</t>
  </si>
  <si>
    <t>43211806-Descansa muñecas para teclado</t>
  </si>
  <si>
    <t>43211807-Descansa muñecas para mouse</t>
  </si>
  <si>
    <t>43211901-Monitores para tubos de rayo catódico crt</t>
  </si>
  <si>
    <t>43211902-Paneles o monitores de pantalla de cristal líquido lcd</t>
  </si>
  <si>
    <t>43211903-Monitores de pantalla táctil (touch)</t>
  </si>
  <si>
    <t>43211904-Paneles de pantalla de plasma pdp</t>
  </si>
  <si>
    <t>43211905-Pantallas emisoras de luz orgánica</t>
  </si>
  <si>
    <t>43211906-Pantallas de caracteres</t>
  </si>
  <si>
    <t>43211907-Cascos de realidad virtual</t>
  </si>
  <si>
    <t>43211908-Pantallas de vacío fluorescente</t>
  </si>
  <si>
    <t xml:space="preserve">43211909-Pantallas emisoras de diodos de poli luz </t>
  </si>
  <si>
    <t>43211910-Mecanismo de inclinación de pantallas</t>
  </si>
  <si>
    <t>43211911-Vidrio de pantalla táctil (touch)</t>
  </si>
  <si>
    <t>43211912-Película de pantalla táctil (touch)</t>
  </si>
  <si>
    <t>43211913-Pantalla activa lcd</t>
  </si>
  <si>
    <t>43211914-Pantalla pasiva lcd</t>
  </si>
  <si>
    <t>43212001-Protectores de brillo para pantallas de computador</t>
  </si>
  <si>
    <t>43212002-Brazos o soportes para monitores</t>
  </si>
  <si>
    <t>43212101-Impresoras de banda</t>
  </si>
  <si>
    <t>43212102-Impresoras de matriz de puntos</t>
  </si>
  <si>
    <t>43212103-Impresoras de sublimación de teñido</t>
  </si>
  <si>
    <t>43212104-Impresoras de inyección de tinta</t>
  </si>
  <si>
    <t>43212105-Impresoras láser</t>
  </si>
  <si>
    <t>43212106-Impresoras de matriz de líneas</t>
  </si>
  <si>
    <t>43212107-Impresoras de plotter</t>
  </si>
  <si>
    <t>43212108-Impresoras de cinta térmica</t>
  </si>
  <si>
    <t>43212109-Impresoras de etiquetas para bolsas</t>
  </si>
  <si>
    <t>43212110-Impresoras de múltiples funciones</t>
  </si>
  <si>
    <t>43212111-Impresoras de tiquetes aéreos o pases de abordaje atb</t>
  </si>
  <si>
    <t>43212112-Impresoras de recibos para puntos de venta pos</t>
  </si>
  <si>
    <t>43212113-Impresoras de discos compactos cd o de etiquetado</t>
  </si>
  <si>
    <t>43212114-Impresoras de imágenes digitales</t>
  </si>
  <si>
    <t>43212115-Impresoras de códigos de barra</t>
  </si>
  <si>
    <t>43212116-Impresoras de etiquetas de identificación de radio frecuencia rfid</t>
  </si>
  <si>
    <t>43212117-Controlador para impresoras</t>
  </si>
  <si>
    <t>43212201-Sistema de almacenamiento virtual</t>
  </si>
  <si>
    <t>43221501-Sistemas de atención automatizada</t>
  </si>
  <si>
    <t>43221502-Distribuidor automático de llamadas acd</t>
  </si>
  <si>
    <t xml:space="preserve">43221503-Alto parlantes para telecomunicaciones </t>
  </si>
  <si>
    <t>43221504-Central telefónica interna pbx</t>
  </si>
  <si>
    <t>43221505-Identificador de llamadas telefónicas autónoma</t>
  </si>
  <si>
    <t>43221506-Consola de teleconferencias</t>
  </si>
  <si>
    <t>43221507-Auto marcadores</t>
  </si>
  <si>
    <t>43221508-Campos de lámpara de teléfono ocupado</t>
  </si>
  <si>
    <t>43221509-Sistemas de contabilización de llamadas telefónicas</t>
  </si>
  <si>
    <t>43221510-Desviador o retransmisor de llamadas telefónicas</t>
  </si>
  <si>
    <t>43221513-Secuenciadores de llamadas telefónicas</t>
  </si>
  <si>
    <t>43221514-Unidades de respaldo de marcación telefónica</t>
  </si>
  <si>
    <t>43221515-Dispositivos para compartir líneas telefónicas</t>
  </si>
  <si>
    <t>43221516-Monitores de estado de líneas telefónicas</t>
  </si>
  <si>
    <t>43221517-Unidades de observación de servicio de equipos de telefonía</t>
  </si>
  <si>
    <t>43221518-Dispositivos para restringir llamadas para equipos de telefonía</t>
  </si>
  <si>
    <t>43221519-Sistemas de correo de voz</t>
  </si>
  <si>
    <t>43221520-Equipos interactivos de reconocimiento de voz</t>
  </si>
  <si>
    <t>43221521-Unidades de acceso remoto de telecomunicaciones</t>
  </si>
  <si>
    <t>43221522-Equipos de teleconferencia</t>
  </si>
  <si>
    <t>43221523-Grabadora de música o mensaje en espera</t>
  </si>
  <si>
    <t>43221524-Adaptador de música en espera</t>
  </si>
  <si>
    <t>43221525-Sistemas de intercomunicación</t>
  </si>
  <si>
    <t>43221526-Sistemas de entrada de teléfono</t>
  </si>
  <si>
    <t>43221527-Protector de “chuzadas” (acceso ilegal) de cable</t>
  </si>
  <si>
    <t>43221528-Unidad de señales de supervisión</t>
  </si>
  <si>
    <t>43221529-Medidor de llamadas</t>
  </si>
  <si>
    <t>43221530-Dispositivo de señales de conmutador</t>
  </si>
  <si>
    <t>43221601-Separador de sistema de antiguo teléfono simple de empresa cautiva pots de circuito de subscriptor digital dsl</t>
  </si>
  <si>
    <t>43221602-Estante para separador de empresa cautiva de circuito de subscriptor digital dsl</t>
  </si>
  <si>
    <t>43221603-Separador de sistema de antiguo teléfono simple pots de equipo de premisa de cliente cpe de circuito de subscriptor digital dsl</t>
  </si>
  <si>
    <t>43221604-Equipo de circuito o línea de subscriptor digital xdsl</t>
  </si>
  <si>
    <t>43221701-Equipo central de televisión</t>
  </si>
  <si>
    <t>43221702-Equipo de acceso de televisión</t>
  </si>
  <si>
    <t>43221703-Antenas de televisión</t>
  </si>
  <si>
    <t>43221704-Equipo central de radio</t>
  </si>
  <si>
    <t>43221705-Equipo de radio acceso</t>
  </si>
  <si>
    <t>43221706-Antenas de radio</t>
  </si>
  <si>
    <t>43221707-Equipo central de microondas</t>
  </si>
  <si>
    <t>43221708-Equipo de acceso de microondas</t>
  </si>
  <si>
    <t>43221709-Antenas de microondas</t>
  </si>
  <si>
    <t>43221710-Equipo central de satélite</t>
  </si>
  <si>
    <t>43221711-Equipo de acceso de satélite</t>
  </si>
  <si>
    <t>43221712-Antenas de satélite</t>
  </si>
  <si>
    <t>43221713-Equipo central de onda corta</t>
  </si>
  <si>
    <t>43221714-Equipo de acceso de onda corta</t>
  </si>
  <si>
    <t>43221715-Antenas de onda corta</t>
  </si>
  <si>
    <t>43221716-Equipo central de buscapersonas</t>
  </si>
  <si>
    <t>43221717-Equipo de acceso de buscapersonas</t>
  </si>
  <si>
    <t>43221718-Antenas de radar</t>
  </si>
  <si>
    <t>43221719-Antenas de aeronaves</t>
  </si>
  <si>
    <t>43221720-Antenas de automotores</t>
  </si>
  <si>
    <t>43221721-Equipo de comunicación de información de radio frecuencia</t>
  </si>
  <si>
    <t>43221722-Antena de sistema de posicionamiento geográfico gps</t>
  </si>
  <si>
    <t>43221723-Antena de celular</t>
  </si>
  <si>
    <t>43221724-Generador sincronizado de tiempo</t>
  </si>
  <si>
    <t>43221725-Divisor de señales</t>
  </si>
  <si>
    <t>43221726-Reflector para antenas</t>
  </si>
  <si>
    <t>43221727-Accesorio para antenas</t>
  </si>
  <si>
    <t>43221728-Radomos o domo para radares</t>
  </si>
  <si>
    <t>43221729-Antenas portátiles</t>
  </si>
  <si>
    <t>43221730-Transmisor de telecomunicaciones por cable</t>
  </si>
  <si>
    <t>43221731-Sistema de comunicación bajo el agua</t>
  </si>
  <si>
    <t>43221732-Unidad de control de altavoces</t>
  </si>
  <si>
    <t>43221733-Sistema de medición de lectura automática remota</t>
  </si>
  <si>
    <t>43221801-Amplificadores ópticos</t>
  </si>
  <si>
    <t>43221802-Filtros de redes o comunicaciones ópticas</t>
  </si>
  <si>
    <t>43221803-Adaptadores ópticos</t>
  </si>
  <si>
    <t>43221804-Láseres de red óptica</t>
  </si>
  <si>
    <t>43221805-Equipo de red de modo de transferencia asincrónica atm</t>
  </si>
  <si>
    <t>43221806-Equipos de red de red óptica sincrónica sonet</t>
  </si>
  <si>
    <t>43221807-Filtros multiplexados de división de longitud de onda densa de telecomunicaciones dwdm</t>
  </si>
  <si>
    <t>43221808-Equipos de telecomunicaciones jerárquicas digitales sincrónicas sdh</t>
  </si>
  <si>
    <t>43221809-Transmisor óptico</t>
  </si>
  <si>
    <t>43221810-Multiplexador óptico</t>
  </si>
  <si>
    <t>43221811-Interruptor óptico</t>
  </si>
  <si>
    <t>43222501-Equipo de seguridad de red cortafuegos (firewall)</t>
  </si>
  <si>
    <t>43222502-Equipo de seguridad de redes vpn</t>
  </si>
  <si>
    <t>43222503-Equipos de seguridad de evaluación de vulnerabilidad</t>
  </si>
  <si>
    <t>43222504-Transmisor de interferencias de radio</t>
  </si>
  <si>
    <t>43222602-Equipo de centro distribuidor de cables</t>
  </si>
  <si>
    <t>43222604-Equipo de red de entrega de contenido</t>
  </si>
  <si>
    <t>43222605-Puerta de acceso de redes</t>
  </si>
  <si>
    <t>43222606-Kit de inicio de nodo de servicio de internet</t>
  </si>
  <si>
    <t>43222607-Equipo de motor de caché</t>
  </si>
  <si>
    <t>43222608-Repetidores de red</t>
  </si>
  <si>
    <t>43222609-Enrutadores (routers) de red</t>
  </si>
  <si>
    <t>43222610-Concentradores o hubs de servicio de red</t>
  </si>
  <si>
    <t>43222611-Unidades de servicio de canales o información de red</t>
  </si>
  <si>
    <t>43222612-Interruptores de red</t>
  </si>
  <si>
    <t>43222615-Interruptor de área de almacenamiento de red san</t>
  </si>
  <si>
    <t>43222619-Equipo de video de red</t>
  </si>
  <si>
    <t>43222620-Interruptor multi servicios</t>
  </si>
  <si>
    <t>43222621-Interruptor de contenido</t>
  </si>
  <si>
    <t>43222622-Dispositivo para balancear la carga del servidor</t>
  </si>
  <si>
    <t>43222623-Equipos de conexión cruzada digital dcx</t>
  </si>
  <si>
    <t xml:space="preserve">43222624-Equipos de conexión cruzada óptica </t>
  </si>
  <si>
    <t>43222625-Servidores de acceso</t>
  </si>
  <si>
    <t>43222626-Módems de cable</t>
  </si>
  <si>
    <t>43222627-Dispositivos de acceso de redes digitales de servicios integrados isdn</t>
  </si>
  <si>
    <t>43222628-Módems</t>
  </si>
  <si>
    <t>43222629-Bancos de módems</t>
  </si>
  <si>
    <t>43222630-Unidades de acceso multi estaciones</t>
  </si>
  <si>
    <t>43222631-Estaciones base de fidelidad inalámbricas</t>
  </si>
  <si>
    <t>43222632-Agregadores de banda ancha</t>
  </si>
  <si>
    <t>43222633-Adaptadores de manejo remoto</t>
  </si>
  <si>
    <t>43222634-Dispositivo de monitoreo o manejo de redes</t>
  </si>
  <si>
    <t>43222635-Kit de actualización de equipo de redes</t>
  </si>
  <si>
    <t>43222636-Motor de aplicación de redes</t>
  </si>
  <si>
    <t>43222637-Red óptica pasiva de gigabytes gpon</t>
  </si>
  <si>
    <t>43222638-Equipos de red de línea dedicada manejada mlln</t>
  </si>
  <si>
    <t>43222639-Hardware de subsistemas multimedia de protocolo de internet ip</t>
  </si>
  <si>
    <t>43222640-Punto de acceso inalámbrico</t>
  </si>
  <si>
    <t>43222641-Dispositivo de protocolo de internet compartido</t>
  </si>
  <si>
    <t>43222642-Interruptor de enrutador (router)</t>
  </si>
  <si>
    <t>43222643-Probador de cable de red</t>
  </si>
  <si>
    <t>43222644-Controlador de tráfico de red</t>
  </si>
  <si>
    <t>43222701-Teclas de telégrafo</t>
  </si>
  <si>
    <t>43222702-Electro magnetos de telégrafo</t>
  </si>
  <si>
    <t>43222703-Receptor acústico de telégrafo</t>
  </si>
  <si>
    <t>43222704-Conmutador de telégrafo</t>
  </si>
  <si>
    <t>43222801-Equipo de conexión cruzada digital dcx de banda estrecha o de banda ancha</t>
  </si>
  <si>
    <t>43222802-Equipo de circuito de conmutador</t>
  </si>
  <si>
    <t>43222803-Cargador de circuito digital dlc</t>
  </si>
  <si>
    <t>43222805-Equipo de central telefónica privada pbx</t>
  </si>
  <si>
    <t>43222806-Bloques de conexiones</t>
  </si>
  <si>
    <t>43222811-Unidades de alarma de equipos de telefonía</t>
  </si>
  <si>
    <t>43222813-Kits de partes de conmutadores telefónicos</t>
  </si>
  <si>
    <t>43222814-Kits de instalación o modificación de equipos de telecomunicaciones</t>
  </si>
  <si>
    <t>43222815-Unidades de terminales de telecomunicaciones</t>
  </si>
  <si>
    <t>43222816-Operadores de introducción de datos de telefonía</t>
  </si>
  <si>
    <t>43222817-Repetidores de telecomunicaciones</t>
  </si>
  <si>
    <t>43222818-Estructura de terminal de distribución de teléfono</t>
  </si>
  <si>
    <t>43222819-Paneles de conexión de puertos</t>
  </si>
  <si>
    <t>43222820-Equipo electrónico para cancelar eco de voz</t>
  </si>
  <si>
    <t>43222822-Multiplexor de división de tiempo tdm</t>
  </si>
  <si>
    <t>43222823-Multiplexor de división de onda wdm</t>
  </si>
  <si>
    <t>43222824-Enrolladores de cables aéreos</t>
  </si>
  <si>
    <t>43222825-Kits de modificación de teléfonos</t>
  </si>
  <si>
    <t>43222826-Terminal portadora</t>
  </si>
  <si>
    <t>43222827-Multiplexor o mux</t>
  </si>
  <si>
    <t>43222901-Acondicionadores de línea</t>
  </si>
  <si>
    <t>43222902-Secadores de aire para cables de telefonía</t>
  </si>
  <si>
    <t>43222903-Torre o soporte para telecomunicaciones</t>
  </si>
  <si>
    <t>43223001-Dispositivos de entrada de teletipos</t>
  </si>
  <si>
    <t>43223101-Equipos y componentes de red básica móvil gsm 2g</t>
  </si>
  <si>
    <t>43223102-Equipos y componentes de red de acceso inalámbrica gsm 2g</t>
  </si>
  <si>
    <t>43223103-Equipos y componentes de red básica móvil gprs 2.5g</t>
  </si>
  <si>
    <t>43223104-Equipos y componentes de red de acceso inalámbrica gprs 2.5g</t>
  </si>
  <si>
    <t>43223105-Equipos y componentes de red básica móvil umts 3g</t>
  </si>
  <si>
    <t>43223106-Equipos y componentes de red de acceso inalámbrica 3g umts</t>
  </si>
  <si>
    <t>43223107-Equipos y componentes de red básica móvil wlan</t>
  </si>
  <si>
    <t>43223108-Equipos y componentes de acceso inalámbrico wlan</t>
  </si>
  <si>
    <t>43223109-Equipo de interrupción ssp in</t>
  </si>
  <si>
    <t>43223110-Equipo básico móvil in</t>
  </si>
  <si>
    <t>43223111-Equipos y componentes de red básica móvil oss</t>
  </si>
  <si>
    <t>43223112-Equipos y componentes de red de acceso inalámbrica oss</t>
  </si>
  <si>
    <t>43223113-Antenas lan umt gsm</t>
  </si>
  <si>
    <t>43223201-Portal de mensajes de voz</t>
  </si>
  <si>
    <t>43223202-Centro de servicio de mensajes cortos</t>
  </si>
  <si>
    <t>43223203-Centros de servicio multimedia</t>
  </si>
  <si>
    <t>43223204-Plataforma de mensajes unificados</t>
  </si>
  <si>
    <t>43223205-Plataforma de mensajes instantáneos</t>
  </si>
  <si>
    <t>43223206-Puerta de enlace de internet inalámbrico</t>
  </si>
  <si>
    <t>43223207-Sistema de flujo de video</t>
  </si>
  <si>
    <t>43223208-Plataforma de juegos móvil o de mensajes</t>
  </si>
  <si>
    <t>43223209-Plataforma de servicios de mensajes basados en locación</t>
  </si>
  <si>
    <t>43223210-Sistemas de mensajes de micro pagos</t>
  </si>
  <si>
    <t>43223211-Controladores de buscapersonas</t>
  </si>
  <si>
    <t>43223212-Terminales de buscapersonas</t>
  </si>
  <si>
    <t>43223301-Sistema y accesorios de conexión cruzada de comunicación de datos</t>
  </si>
  <si>
    <t>43223302-Etiqueta de comunicación de datos</t>
  </si>
  <si>
    <t>43223303-Cable de conexión de comunicación de datos</t>
  </si>
  <si>
    <t>43223305-Ensamblaje de paneles de manejo de cables de red</t>
  </si>
  <si>
    <t>43223306-Gabinete o cerramiento para sistemas de red</t>
  </si>
  <si>
    <t>43223307-Caja de cables para sistemas de red</t>
  </si>
  <si>
    <t>43223308-Estantes para equipos de sistemas de red</t>
  </si>
  <si>
    <t>43223309-Panel de conexión</t>
  </si>
  <si>
    <t>43223310-Conector de fibra óptica</t>
  </si>
  <si>
    <t>43223311-Atenuador de fibra óptica</t>
  </si>
  <si>
    <t>43223312-Pela cables de fibra óptica</t>
  </si>
  <si>
    <t>43223313-Engarzador de fibra óptica</t>
  </si>
  <si>
    <t>43223314-Dispositivo para pulir fibra óptica</t>
  </si>
  <si>
    <t>43223315-Set de cuchillas para herramientas de fibra óptica</t>
  </si>
  <si>
    <t>43223316-Punzón de fibra óptica</t>
  </si>
  <si>
    <t>43223317-Removedor de búfer de fibra óptica</t>
  </si>
  <si>
    <t>43223318-Emisor de fibra óptica</t>
  </si>
  <si>
    <t>43223319-Detector de fibra óptica</t>
  </si>
  <si>
    <t>43223320-Probador de continuidad de fibra óptica</t>
  </si>
  <si>
    <t>43223321-Clip conector de fibra óptica</t>
  </si>
  <si>
    <t>43223322-Gancho de soporte de fibra óptica</t>
  </si>
  <si>
    <t>43223323-Adaptador de fibra óptica</t>
  </si>
  <si>
    <t>43223324-Película pulidora de fibra óptica</t>
  </si>
  <si>
    <t>43223325-Hisopos para fibra óptica</t>
  </si>
  <si>
    <t>43223326-Cable de conexión de fibra óptica</t>
  </si>
  <si>
    <t>43223327-Localizador de fallas de fibra óptica</t>
  </si>
  <si>
    <t>43223328-Panel de conexión de fibra óptica</t>
  </si>
  <si>
    <t>43223329-Fuente de luz de fibra óptica</t>
  </si>
  <si>
    <t>43223330-Herramientas de ensamblaje de conector de fibra óptica</t>
  </si>
  <si>
    <t>43223331-Inserto de fibra óptica</t>
  </si>
  <si>
    <t>43223332-Kit de herramientas de fibra óptica</t>
  </si>
  <si>
    <t>43223333-Lente de alcance de fibra óptica</t>
  </si>
  <si>
    <t>43223334-Set de herramientas y tintes de fibra óptica</t>
  </si>
  <si>
    <t>43223335-Cable de música de fibra óptica</t>
  </si>
  <si>
    <t>43223336-Adaptador de alcance de fibra óptica</t>
  </si>
  <si>
    <t>43223337-Cerramiento de fibra óptica</t>
  </si>
  <si>
    <t>43223338-Cerramiento de conexión de fibra óptica</t>
  </si>
  <si>
    <t>43223339-Caja de distribución de fibra óptica</t>
  </si>
  <si>
    <t>43223340-Empalmadora de fusión de fibra óptica</t>
  </si>
  <si>
    <t>43223341-Combinadora</t>
  </si>
  <si>
    <t>43223342-Kit de conexión y guía de onda</t>
  </si>
  <si>
    <t>43223343-Herramienta de “punchdown” de red</t>
  </si>
  <si>
    <t>43231501-Software de mesa de ayuda o centro de llamadas (call center)</t>
  </si>
  <si>
    <t>43231503-Software de adquisiciones</t>
  </si>
  <si>
    <t>43231505-Software de recursos humanos</t>
  </si>
  <si>
    <t>43231506-Software de logística de planeación de requerimiento de materiales y cadena de suministros</t>
  </si>
  <si>
    <t>43231507-Software de manejo de proyectos</t>
  </si>
  <si>
    <t>43231508-Software de manejo de inventarios</t>
  </si>
  <si>
    <t>43231509-Software de barras de códigos</t>
  </si>
  <si>
    <t>43231510-Software para hacer etiquetas</t>
  </si>
  <si>
    <t>43231511-Software de sistemas expertos</t>
  </si>
  <si>
    <t>43231512-Software de manejo de licencias</t>
  </si>
  <si>
    <t>43231513-Software para oficinas</t>
  </si>
  <si>
    <t>43231514-Software de ventas y mercadeo</t>
  </si>
  <si>
    <t>43231515-Software de envío y embarque</t>
  </si>
  <si>
    <t>43231601-Software de contabilidad</t>
  </si>
  <si>
    <t>43231602-Software de planeación de recursos del negocio erp</t>
  </si>
  <si>
    <t>43231603-Software de preparación tributaria</t>
  </si>
  <si>
    <t>43231604-Software de análisis financiero</t>
  </si>
  <si>
    <t>43231605-Software de contabilidad de tiempo</t>
  </si>
  <si>
    <t>43232001-Juegos de acción</t>
  </si>
  <si>
    <t>43232002-Juegos de aventuras</t>
  </si>
  <si>
    <t>43232003-Juegos de deportes</t>
  </si>
  <si>
    <t>43232004-Software familiar</t>
  </si>
  <si>
    <t>43232005-Software de edición de música o sonido</t>
  </si>
  <si>
    <t>43232101-Software de diseño de patrones</t>
  </si>
  <si>
    <t>43232102-Software de imágenes gráficas o de fotografía</t>
  </si>
  <si>
    <t>43232103-Software de creación y edición de video</t>
  </si>
  <si>
    <t>43232104-Software de procesamiento de palabras</t>
  </si>
  <si>
    <t>43232105-Software de gráficas</t>
  </si>
  <si>
    <t>43232106-Software de presentación</t>
  </si>
  <si>
    <t>43232107-Software de creación y edición de páginas web</t>
  </si>
  <si>
    <t>43232108-Software de calendario y programación de citas</t>
  </si>
  <si>
    <t>43232110-Software de hoja de cálculo</t>
  </si>
  <si>
    <t>43232111-Software de lector de caracteres ópticos ocr o de escáner</t>
  </si>
  <si>
    <t>43232112-Software de autoedición</t>
  </si>
  <si>
    <t>43232201-Software de flujo de trabajo de contenido</t>
  </si>
  <si>
    <t>43232202-Software de manejo de documentos</t>
  </si>
  <si>
    <t>43232203-Software de versiones de archivo</t>
  </si>
  <si>
    <t>43232204-Software de ingreso de texto incrustado</t>
  </si>
  <si>
    <t>43232205-Software de tipos de letra</t>
  </si>
  <si>
    <t>43232301-Software de categorización o clasificación</t>
  </si>
  <si>
    <t>43232302-Software de agrupamiento de recursos</t>
  </si>
  <si>
    <t>43232303-Software de manejo de relaciones con el cliente crm</t>
  </si>
  <si>
    <t xml:space="preserve">43232304-Software de sistemas de manejo de base datos </t>
  </si>
  <si>
    <t>43232305-Software de reportes de bases de datos</t>
  </si>
  <si>
    <t>43232306-Software de interface y preguntas de usuario de base de datos</t>
  </si>
  <si>
    <t>43232307-Software de extracción de datos</t>
  </si>
  <si>
    <t>43232309-Software de recuperación o búsqueda de información</t>
  </si>
  <si>
    <t>43232310-Software de manejo de metadata</t>
  </si>
  <si>
    <t>43232311-Software de manejo de base de datos orientada al objeto</t>
  </si>
  <si>
    <t>43232312-Software de servidor de portales</t>
  </si>
  <si>
    <t>43232313-Software de servidor de transacciones</t>
  </si>
  <si>
    <t>43232401-Software de manejo de configuraciones</t>
  </si>
  <si>
    <t>43232402-Software de entorno de desarrollo</t>
  </si>
  <si>
    <t>43232403-Software de integración de aplicaciones de empresas</t>
  </si>
  <si>
    <t>43232404-Software de desarrollo de interface de usuario gráfica</t>
  </si>
  <si>
    <t>43232405-Software de desarrollo orientado a objetos o componentes</t>
  </si>
  <si>
    <t>43232406-Software de pruebas de programas</t>
  </si>
  <si>
    <t>43232407-Software de arquitectura de sistemas y análisis de requerimientos</t>
  </si>
  <si>
    <t>43232408-Software de desarrollo de plataformas web</t>
  </si>
  <si>
    <t>43232409-Software para compilar y descompilar</t>
  </si>
  <si>
    <t>43232501-Software de idiomas extranjeros (traductores)</t>
  </si>
  <si>
    <t>43232502-Software de entrenamiento basado en computadores</t>
  </si>
  <si>
    <t>43232503-Correctores de ortografía</t>
  </si>
  <si>
    <t>43232504-Software de navegación de rutas</t>
  </si>
  <si>
    <t>43232505-Software educacional multimedios</t>
  </si>
  <si>
    <t>43232506-Software de enciclopedias</t>
  </si>
  <si>
    <t>43232507-Software de diccionarios</t>
  </si>
  <si>
    <t>43232508-Software de libretas de teléfonos</t>
  </si>
  <si>
    <t>43232601-Software de soporte de aviación en tierra</t>
  </si>
  <si>
    <t>43232602-Software de pruebas de aviación</t>
  </si>
  <si>
    <t>43232603-Software de manejo de instalaciones</t>
  </si>
  <si>
    <t>43232604-Software de diseño asistido de computador cad</t>
  </si>
  <si>
    <t>43232605-Software analítico o científico</t>
  </si>
  <si>
    <t>43232606-Software de cumplimiento (compliance)</t>
  </si>
  <si>
    <t>43232607-Software de control de vuelos</t>
  </si>
  <si>
    <t>43232608-Software de control industrial</t>
  </si>
  <si>
    <t>43232609-Software de bibliotecas</t>
  </si>
  <si>
    <t>43232610-Software médico</t>
  </si>
  <si>
    <t>43232611-Software de puntos de venta pos</t>
  </si>
  <si>
    <t>43232612-Software de fabricación asistida por computador cam</t>
  </si>
  <si>
    <t>43232613-Software de sistema de ejecución de fabricación mes</t>
  </si>
  <si>
    <t>43232614-Sistema de fabricación asistida por computador cam y de diseño asistido por computador cad</t>
  </si>
  <si>
    <t>43232701-Software de servidor de aplicaciones</t>
  </si>
  <si>
    <t>43232702-Software de comunicaciones de escritorio</t>
  </si>
  <si>
    <t>43232703-Software de respuesta de voz interactiva</t>
  </si>
  <si>
    <t>43232704-Software de servicios de directorio por internet</t>
  </si>
  <si>
    <t>43232705-Software de navegador de internet</t>
  </si>
  <si>
    <t>43232801-Software de monitoreo de red</t>
  </si>
  <si>
    <t>43232802-Software de optimización del sistema operativo de red</t>
  </si>
  <si>
    <t>43232803-Software de manejo de red óptica</t>
  </si>
  <si>
    <t>43232804-Software de administración</t>
  </si>
  <si>
    <t>43232805-Software de subsistema de multimedia de protocolo de internet ip</t>
  </si>
  <si>
    <t>43232901-Software de acceso</t>
  </si>
  <si>
    <t>43232902-Software de servidor de comunicaciones</t>
  </si>
  <si>
    <t>43232903-Software de centro de contactos</t>
  </si>
  <si>
    <t>43232904-Software de fax</t>
  </si>
  <si>
    <t>43232905-Software de lan</t>
  </si>
  <si>
    <t>43232906-Software de multiplexor</t>
  </si>
  <si>
    <t>43232907-Software de almacenamiento de red</t>
  </si>
  <si>
    <t>43232908-Software de interruptor o enrutador</t>
  </si>
  <si>
    <t>43232909-Software y firmware de interruptor wan</t>
  </si>
  <si>
    <t>43232910-Software inalámbrico</t>
  </si>
  <si>
    <t>43232911-Software de emulación de terminal de conectividad de red</t>
  </si>
  <si>
    <t>43232912-Software de puerta de acceso</t>
  </si>
  <si>
    <t>43232913-Software de puente</t>
  </si>
  <si>
    <t>43232914-Software de módem</t>
  </si>
  <si>
    <t>43232915-Software de interconectividad de plataformas</t>
  </si>
  <si>
    <t>43232916-Software irda de transferencia de información infrarrojo</t>
  </si>
  <si>
    <t>43233001-Software de sistema de archivo</t>
  </si>
  <si>
    <t>43233002-Software de sistema de operación de red</t>
  </si>
  <si>
    <t>43233004-Software de sistema operativo</t>
  </si>
  <si>
    <t>43233005-Firmware de computador</t>
  </si>
  <si>
    <t>43233201-Software de servidor de autenticación</t>
  </si>
  <si>
    <t>43233203-Software de manejo de seguridad de red o de redes privadas virtuales vpn</t>
  </si>
  <si>
    <t>43233204-Software de equipos de seguridad de red y de redes privadas virtuales vpn</t>
  </si>
  <si>
    <t>43233205-Software de seguridad de transacciones y de protección contra virus</t>
  </si>
  <si>
    <t>43233401-Software de servidor de discos compactos cd</t>
  </si>
  <si>
    <t>43233402-Software de conversión de información</t>
  </si>
  <si>
    <t>43233403-Software de compresión de información</t>
  </si>
  <si>
    <t>43233404-Software discos compactos cd o dvd o tarjetas de sonido</t>
  </si>
  <si>
    <t>43233405-Software de controladores o sistemas de dispositivos</t>
  </si>
  <si>
    <t>43233406-Software de controladores de ethernet</t>
  </si>
  <si>
    <t>43233407-Software de controladores de tarjetas de gráficos</t>
  </si>
  <si>
    <t>43233410-Software de controladores de impresoras</t>
  </si>
  <si>
    <t>43233411-Software de protectores de pantalla</t>
  </si>
  <si>
    <t>43233413-Software de reconocimiento de voz</t>
  </si>
  <si>
    <t>43233414-Software de carga de almacenamiento de medios</t>
  </si>
  <si>
    <t>43233415-Software de respaldo o archivo</t>
  </si>
  <si>
    <t>43233416-Plataformas de codificación – decodificación</t>
  </si>
  <si>
    <t>43233417-Componentes de software de reconocimiento de escritura manuscrita</t>
  </si>
  <si>
    <t>43233418-Controladores de memoria</t>
  </si>
  <si>
    <t>43233419-Plataformas de multimedia</t>
  </si>
  <si>
    <t>43233420-Software de conversión de texto a voz</t>
  </si>
  <si>
    <t>43233421-Controladores de video</t>
  </si>
  <si>
    <t>43233501-Software de correo electrónico</t>
  </si>
  <si>
    <t>43233502-Software de video conferencias</t>
  </si>
  <si>
    <t>43233503-Software de conferencias de red</t>
  </si>
  <si>
    <t>43233504-Software de mensajería instantánea</t>
  </si>
  <si>
    <t>43233505-Software de música ambiental o publicidad para mensajería</t>
  </si>
  <si>
    <t>43233506-Software de creación de mapas</t>
  </si>
  <si>
    <t>43233507-Software estándar específico para operadores de móviles</t>
  </si>
  <si>
    <t>43233508-Software de aplicación específica para operadores de móviles</t>
  </si>
  <si>
    <t>43233509-Software de servicios de mensajería para móviles</t>
  </si>
  <si>
    <t>43233510-Software de servicios de internet para móviles</t>
  </si>
  <si>
    <t>43233511-Software de servicios basados en ubicación para móviles</t>
  </si>
  <si>
    <t>43233512-Software de tonos de timbre</t>
  </si>
  <si>
    <t>43233601-Software de controlador del motor</t>
  </si>
  <si>
    <t>43233602-Software de monitor de energía</t>
  </si>
  <si>
    <t>43233603-Software de control lógico programable</t>
  </si>
  <si>
    <t>43233701-Software de manejo de sistemas de empresas</t>
  </si>
  <si>
    <t>44101501-Fotocopiadoras</t>
  </si>
  <si>
    <t>44101503-Máquinas multifuncionales</t>
  </si>
  <si>
    <t xml:space="preserve">44101504-Emisores (senders) digitales </t>
  </si>
  <si>
    <t>44101505-Duplicadores digitales</t>
  </si>
  <si>
    <t>44101506-Máquinas de interruptor de fax</t>
  </si>
  <si>
    <t>44101507-Máquina de fax de inyección de tinta</t>
  </si>
  <si>
    <t>44101508-Máquina de fax láser</t>
  </si>
  <si>
    <t>44101509-Máquina de fax térmica</t>
  </si>
  <si>
    <t>44101510-Fax o radiofax climático</t>
  </si>
  <si>
    <t>44101601-Máquinas cortadoras de papel o accesorios</t>
  </si>
  <si>
    <t>44101602-Máquinas perforadoras o para unir papel</t>
  </si>
  <si>
    <t>44101603-Máquinas trituradoras de papel o accesorios</t>
  </si>
  <si>
    <t>44101604-Tablas de protección de base</t>
  </si>
  <si>
    <t>44101605-Máquinas para emparejar papel</t>
  </si>
  <si>
    <t>44101606-Máquinas para clasificar papel</t>
  </si>
  <si>
    <t>44101607-Máquinas de prensa de papel</t>
  </si>
  <si>
    <t>44101701-Opciones de color o actualizaciones</t>
  </si>
  <si>
    <t>44101702-Bandejas de impresión a doble cara</t>
  </si>
  <si>
    <t>44101703-Unidades de impresión a doble cara</t>
  </si>
  <si>
    <t>44101704-Terminales de facsímil</t>
  </si>
  <si>
    <t>44101705-Bandejas o alimentadores de máquinas de oficina</t>
  </si>
  <si>
    <t>44101706-Unidades de fotoconductores o imágenes</t>
  </si>
  <si>
    <t>44101707-Unidades de grapadoras</t>
  </si>
  <si>
    <t>44101708-Filtros de ozono</t>
  </si>
  <si>
    <t>44101709-Ensamblajes de réplica</t>
  </si>
  <si>
    <t>44101710-Ensamblajes magnéticos de recogida</t>
  </si>
  <si>
    <t>44101711-Compresor de ensamblaje</t>
  </si>
  <si>
    <t>44101712-Apiladores de buzón de correo</t>
  </si>
  <si>
    <t>44101713-Contadores de copias</t>
  </si>
  <si>
    <t>44101714-Unidades de facsímil para máquinas de oficina</t>
  </si>
  <si>
    <t>44101715-Cubiertas de platinas</t>
  </si>
  <si>
    <t>44101716-Unidades de perforación de orificios</t>
  </si>
  <si>
    <t>44101718-Adaptadores infrarrojos</t>
  </si>
  <si>
    <t>44101719-Accesorios de copiado o escaneado</t>
  </si>
  <si>
    <t>44101720-Fuentes de lenguaje</t>
  </si>
  <si>
    <t>44101721-Husos de medios</t>
  </si>
  <si>
    <t>44101722-Actualizaciones de energía de buzón de correo multi recipientes</t>
  </si>
  <si>
    <t>44101723-Buzones de correo multi recipientes</t>
  </si>
  <si>
    <t>44101724-Actualizaciones de multi funciones</t>
  </si>
  <si>
    <t>44101725-Gabinetes de impresora</t>
  </si>
  <si>
    <t>44101726-Actualizaciones de emulación de impresoras</t>
  </si>
  <si>
    <t>44101727-Puestos para impresoras</t>
  </si>
  <si>
    <t>44101728-Alimentadores de rollos</t>
  </si>
  <si>
    <t>44101729-Apiladores de salida</t>
  </si>
  <si>
    <t>44101730-Clasificador automático de documentos</t>
  </si>
  <si>
    <t>44101802-Máquinas sumadoras</t>
  </si>
  <si>
    <t>44101803-Máquinas contabilizadoras</t>
  </si>
  <si>
    <t>44101804-Cajas registradoras</t>
  </si>
  <si>
    <t>44101805-Cintas para calculadoras</t>
  </si>
  <si>
    <t>44101806-Cintas para cajas registradoras</t>
  </si>
  <si>
    <t>44101807-Calculadoras de bolsillo</t>
  </si>
  <si>
    <t>44101808-Calculadoras científicas</t>
  </si>
  <si>
    <t>44101809-Calculadoras de escritorio</t>
  </si>
  <si>
    <t>44101810-Calculadoras impresoras</t>
  </si>
  <si>
    <t>44101901-Máquinas de endoso de cheques</t>
  </si>
  <si>
    <t>44101902-Máquinas para escribir cheques</t>
  </si>
  <si>
    <t>44101903-Máquinas de actualización de chequeras o tiqueteras</t>
  </si>
  <si>
    <t>44102001-Película de laminación</t>
  </si>
  <si>
    <t>44102002-Bolsas de laminadores</t>
  </si>
  <si>
    <t>44102003-Láminas de transferencia</t>
  </si>
  <si>
    <t>44102004-Láminas creativas</t>
  </si>
  <si>
    <t>44102101-Máquinas de franqueo o estampillado</t>
  </si>
  <si>
    <t>44102102-Máquinas para abrir correspondencia</t>
  </si>
  <si>
    <t>44102103-Máquinas para sellar correspondencia</t>
  </si>
  <si>
    <t>44102104-Máquinas para cancelar estampillas</t>
  </si>
  <si>
    <t>44102105-Máquinas para direcciones</t>
  </si>
  <si>
    <t>44102106-Dobladores de cartas</t>
  </si>
  <si>
    <t>44102107-Colocadores de estampillas</t>
  </si>
  <si>
    <t>44102108-Accesorios para máquinas de correo</t>
  </si>
  <si>
    <t>44102109-Máquina automática para postales o correspondencia</t>
  </si>
  <si>
    <t>44102201-Endosador</t>
  </si>
  <si>
    <t>44102202-Alimentadores de documentos para escáneres</t>
  </si>
  <si>
    <t>44102203-Adaptadores de transparencia para escáneres</t>
  </si>
  <si>
    <t>44102301-Máquinas de agrupación</t>
  </si>
  <si>
    <t>44102302-Máquinas para envolver paquetes</t>
  </si>
  <si>
    <t>44102303-Prensas de sellamiento</t>
  </si>
  <si>
    <t>44102304-Máquinas selladoras</t>
  </si>
  <si>
    <t>44102305-Tensionadores o selladoras para zunchado</t>
  </si>
  <si>
    <t>44102306-Máquinas para amarrar</t>
  </si>
  <si>
    <t>44102307-Intercaladores</t>
  </si>
  <si>
    <t>44102402-Máquinas para fechar o numerar</t>
  </si>
  <si>
    <t>44102403-Máquinas de prensa de identificación id</t>
  </si>
  <si>
    <t>44102404-Máquinas para aplicar de etiquetas</t>
  </si>
  <si>
    <t xml:space="preserve">44102405-Máquinas para hacer etiquetas </t>
  </si>
  <si>
    <t>44102406-Equipos para rotulado</t>
  </si>
  <si>
    <t>44102407-Grabadora de relieve para cinta</t>
  </si>
  <si>
    <t>44102408-Sistemas de etiquetado automático</t>
  </si>
  <si>
    <t>44102409-Sistemas de etiquetado semiautomáticos</t>
  </si>
  <si>
    <t>44102411-Dispensadores de etiquetas</t>
  </si>
  <si>
    <t>44102412-Cartuchos de etiquetas adhesivas</t>
  </si>
  <si>
    <t>44102413-Kit de sistema de etiquetado de discos versátiles digitales o discos compactos cd/dvd</t>
  </si>
  <si>
    <t>44102414-Estampilla auto abastecedora de tinta</t>
  </si>
  <si>
    <t>44102501-Máquinas contadoras de dinero</t>
  </si>
  <si>
    <t>44102502-Sorteadoras</t>
  </si>
  <si>
    <t>44102503-Máquinas para envolver monedas</t>
  </si>
  <si>
    <t>44102602-Máquinas de escribir</t>
  </si>
  <si>
    <t>44102603-Ruedas de margarita para impresoras</t>
  </si>
  <si>
    <t>44102604-Máquinas de estenotipio</t>
  </si>
  <si>
    <t>44102605-Máquinas para dictado</t>
  </si>
  <si>
    <t>44102606-Cinta de máquinas de escribir</t>
  </si>
  <si>
    <t>44102607-Procesadores de palabras</t>
  </si>
  <si>
    <t>44102608-Elementos de impresión para máquinas de escribir</t>
  </si>
  <si>
    <t>44102609-Kits de accesorios o suministros para máquinas de escribir</t>
  </si>
  <si>
    <t>44102610-Kits de inicio para máquinas de escribir</t>
  </si>
  <si>
    <t>44102801-Laminadoras</t>
  </si>
  <si>
    <t>44102802-Máquinas de encuadernación térmica</t>
  </si>
  <si>
    <t>44102803-Máquina de encuadernación en espiral</t>
  </si>
  <si>
    <t>44102804-Máquina de encuadernación de peinilla</t>
  </si>
  <si>
    <t>44102805-Máquina perforadora de encuadernación</t>
  </si>
  <si>
    <t>44102806-Máquina de encuadernación de alambre</t>
  </si>
  <si>
    <t>44102901-Kits de viaje para máquinas de oficina</t>
  </si>
  <si>
    <t>44102902-Accesorios de almacenamiento para máquinas de almacenamiento</t>
  </si>
  <si>
    <t>44102903-Limpiadoras de cinta</t>
  </si>
  <si>
    <t>44102904-Aerosol de aire comprimido</t>
  </si>
  <si>
    <t>44102905-Pequeñas bolsas de papel de sales absorbentes húmedas</t>
  </si>
  <si>
    <t>44102906-Kits de limpieza de computadores o equipos de oficina</t>
  </si>
  <si>
    <t>44102907-Forros para equipos para protegerlos del polvo</t>
  </si>
  <si>
    <t>44102908-Limpiadores de discos compactos o removedores de rayones</t>
  </si>
  <si>
    <t>44102909-Limpiadores de unidades de discos compactos</t>
  </si>
  <si>
    <t>44102910-Laminadora</t>
  </si>
  <si>
    <t>44102911-Pañitos limpiadores para máquinas de oficina</t>
  </si>
  <si>
    <t>44102912-Soluciones limpiadoras para equipos de oficina</t>
  </si>
  <si>
    <t>44102913-Destructor de discos compactos</t>
  </si>
  <si>
    <t>44103001-Almohadillas o filtros limpiadores de fusores</t>
  </si>
  <si>
    <t>44103002-Aceite de fusores</t>
  </si>
  <si>
    <t>44103003-Limpiador de fusores</t>
  </si>
  <si>
    <t>44103004-Fusores</t>
  </si>
  <si>
    <t>44103005-Lámparas o ensamblajes de fusores</t>
  </si>
  <si>
    <t>44103101-Correas de impresoras, fax o fotocopiadoras</t>
  </si>
  <si>
    <t>44103103-Tóner para impresoras o fax</t>
  </si>
  <si>
    <t>44103104-Rollos de transferencia</t>
  </si>
  <si>
    <t>44103105-Cartuchos de tinta</t>
  </si>
  <si>
    <t>44103106-Barras de tinta</t>
  </si>
  <si>
    <t>44103107-Suministros de limpieza de impresoras o faxes o fotocopiadoras</t>
  </si>
  <si>
    <t>44103108-Reveladores para impresoras o fotocopiadoras</t>
  </si>
  <si>
    <t>44103109-Tambores para impresoras o faxes o fotocopiadoras</t>
  </si>
  <si>
    <t>44103110-Cabezales de impresión</t>
  </si>
  <si>
    <t>44103111-Rollos de tinta</t>
  </si>
  <si>
    <t>44103112-Cinta de impresora</t>
  </si>
  <si>
    <t>44103113-Kits de correctores de fase o inyección de tinta</t>
  </si>
  <si>
    <t>44103114-Kits de recubrimiento de inyección de tinta</t>
  </si>
  <si>
    <t>44103116-Kit para impresora</t>
  </si>
  <si>
    <t>44103117-Cintas de fax</t>
  </si>
  <si>
    <t>44103118-Película de transparencia</t>
  </si>
  <si>
    <t>44103119-Papel de transferencia en caliente para copiadoras</t>
  </si>
  <si>
    <t>44103120-Recolectores de tóner</t>
  </si>
  <si>
    <t>44103121-Guías de rollo para impresoras, faxes o fotocopiadoras</t>
  </si>
  <si>
    <t>44103122-Bandas de impresión</t>
  </si>
  <si>
    <t>44103123-Lápices de plotter</t>
  </si>
  <si>
    <t>44103124-Cinta térmica</t>
  </si>
  <si>
    <t>44103125-Kit de mantenimiento de impresoras</t>
  </si>
  <si>
    <t>44103126-Tinta de máquina duplicadora digital</t>
  </si>
  <si>
    <t>44103201-Máquina de tarjetas de tiempo</t>
  </si>
  <si>
    <t>44103202-Máquinas estampadoras de tiempo</t>
  </si>
  <si>
    <t>44103203-Cinta de repuesto para máquinas de tarjetas de tiempo</t>
  </si>
  <si>
    <t>44103204-Estantes para tarjetas de tiempo</t>
  </si>
  <si>
    <t>44103205-Tarjetas u hojas de tiempo</t>
  </si>
  <si>
    <t>44103206-Máquina de huellas para control de tiempo y de acceso</t>
  </si>
  <si>
    <t>44103502-Tapas de encuadernación</t>
  </si>
  <si>
    <t>44103503-Lomos o cierres de encuadernación</t>
  </si>
  <si>
    <t>44103504-Alambres o espirales de encuadernación</t>
  </si>
  <si>
    <t>44103505-Peinillas o tiras de encuadernación</t>
  </si>
  <si>
    <t>44103506-Cinta de encuadernación</t>
  </si>
  <si>
    <t>44103507-Kits de encuadernación</t>
  </si>
  <si>
    <t>44103508-Punzones de tinta de encuadernación</t>
  </si>
  <si>
    <t>44103601-Trituradores de casetes o cintas</t>
  </si>
  <si>
    <t>44111501-Sujetadores o dispensadores de mensajes</t>
  </si>
  <si>
    <t>44111502-Organizadores de cajones de escritorio</t>
  </si>
  <si>
    <t>44111503-Organizadores o bandejas para el escritorio</t>
  </si>
  <si>
    <t>44111506-Sujetadores o dispensadores de papeles o tacos</t>
  </si>
  <si>
    <t xml:space="preserve">44111507-Sujeta libros </t>
  </si>
  <si>
    <t>44111509-Sujetadores de esferos o lápices</t>
  </si>
  <si>
    <t>44111510-Organizadores o accesorios de colgar</t>
  </si>
  <si>
    <t>44111511-Sistemas de despliegue o sus accesorios</t>
  </si>
  <si>
    <t>44111512-Estante de literatura</t>
  </si>
  <si>
    <t>44111513-Soportes para diarios o calendarios</t>
  </si>
  <si>
    <t>44111514-Estantes u organizadores para estampillas</t>
  </si>
  <si>
    <t>44111515-Cajas u organizadores de almacenamiento de archivos</t>
  </si>
  <si>
    <t>44111516-Organizadores personales</t>
  </si>
  <si>
    <t>44111517-Puestos de estudio</t>
  </si>
  <si>
    <t>44111518-Sujetadores de tarjetas de presentación</t>
  </si>
  <si>
    <t>44111519-Repisas de distribución de documentos</t>
  </si>
  <si>
    <t>44111520-Almohadillas o protectores de superficie</t>
  </si>
  <si>
    <t>44111521-Sujetadores de copias</t>
  </si>
  <si>
    <t>44111522-Sujetadores de libros</t>
  </si>
  <si>
    <t>44111601-Bolsas para billetes o billeteras</t>
  </si>
  <si>
    <t>44111603-Sorteadores de monedas</t>
  </si>
  <si>
    <t>44111604-Envoltorios para monedas o cintas para billetes</t>
  </si>
  <si>
    <t>44111605-Cajas para efectivo o tiquetes</t>
  </si>
  <si>
    <t>44111606-Bandejas de cajas de efectivo</t>
  </si>
  <si>
    <t>44111607-Archivos de cheques</t>
  </si>
  <si>
    <t>44111608-Bancos de monedas</t>
  </si>
  <si>
    <t>44111609-Detectores de billetes falsos o suministros</t>
  </si>
  <si>
    <t>44111610-Bandejas de monedas</t>
  </si>
  <si>
    <t>44111611-Clips para billetes</t>
  </si>
  <si>
    <t>44111612-Sellos para bolsas de monedas</t>
  </si>
  <si>
    <t>44111613-Sujetadores de tarjetas de crédito</t>
  </si>
  <si>
    <t>44111614-Estantes de correas de billetes</t>
  </si>
  <si>
    <t>44111615-Bolsas de depósito</t>
  </si>
  <si>
    <t>44111616-Separadores de cheques</t>
  </si>
  <si>
    <t>44111617-Máquinas de inspección de monedas</t>
  </si>
  <si>
    <t>44111618-Tarjetas de teléfono público o tarjetas de teléfono</t>
  </si>
  <si>
    <t>44111801-Ayudas para esténciles o textos</t>
  </si>
  <si>
    <t>44111802-Película de dibujo</t>
  </si>
  <si>
    <t>44111803-Compases</t>
  </si>
  <si>
    <t>44111804-Papeles de dibujo</t>
  </si>
  <si>
    <t>44111805-Curvas</t>
  </si>
  <si>
    <t>44111806-Transportadores</t>
  </si>
  <si>
    <t>44111807-Escalas</t>
  </si>
  <si>
    <t>44111808-Reglas t</t>
  </si>
  <si>
    <t>44111809-Plantillas</t>
  </si>
  <si>
    <t>44111810-Triángulos</t>
  </si>
  <si>
    <t>44111812-Kits o sets de dibujo</t>
  </si>
  <si>
    <t>44111813-Puntos o cintas de dibujo</t>
  </si>
  <si>
    <t>44111814-Forros de protección para superficies de trabajo</t>
  </si>
  <si>
    <t>44111815-Forros para mesas de dibujo</t>
  </si>
  <si>
    <t>44111816-Máquina de dibujo multiplexora</t>
  </si>
  <si>
    <t>44111817-Divisor de dibujo</t>
  </si>
  <si>
    <t>44111818-Eidógrafo</t>
  </si>
  <si>
    <t>44111901-Tableros de planeación o accesorios</t>
  </si>
  <si>
    <t>44111902-Tableros electrónicos de copia o accesorios</t>
  </si>
  <si>
    <t>44111903-Caballetes o accesorios</t>
  </si>
  <si>
    <t>44111904-Tableros de cartas o accesorios</t>
  </si>
  <si>
    <t>44111905-Tableros de borrado en seco o accesorios</t>
  </si>
  <si>
    <t>44111906-Tableros de tiza o accesorios</t>
  </si>
  <si>
    <t>44111907-Tableros de noticias o accesorios</t>
  </si>
  <si>
    <t>44111908-Tableros magnéticos o accesorios</t>
  </si>
  <si>
    <t>44111909-Kits o accesorios para limpieza de tableros</t>
  </si>
  <si>
    <t>44111910-Rieles o sujetadores para colgar tableros</t>
  </si>
  <si>
    <t>44111911-Tableros blancos interactivos o accesorios</t>
  </si>
  <si>
    <t>44111912-Borradores para tableros blancos</t>
  </si>
  <si>
    <t>44111913-Borradores de pila para tableros blancos</t>
  </si>
  <si>
    <t>44111914-Tabla de soporte para escribir</t>
  </si>
  <si>
    <t>44112001-Libretas de direcciones o repuestos</t>
  </si>
  <si>
    <t>44112002-Calendarios</t>
  </si>
  <si>
    <t>44112004-Planeadores de reuniones</t>
  </si>
  <si>
    <t>44112005-Libretas de citas o repuestos</t>
  </si>
  <si>
    <t>44112006-Diarios o repuestos</t>
  </si>
  <si>
    <t>44112007-Cajas de sugerencias</t>
  </si>
  <si>
    <t>44112008-Planeadores de pared o repuestos</t>
  </si>
  <si>
    <t>44121501-Tubos de sobres</t>
  </si>
  <si>
    <t>44121503-Sobres</t>
  </si>
  <si>
    <t>44121504-Sobres de ventana</t>
  </si>
  <si>
    <t>44121505-Sobres especiales</t>
  </si>
  <si>
    <t>44121506-Sobres estándar</t>
  </si>
  <si>
    <t>44121507-Sobres de catálogos o de gancho</t>
  </si>
  <si>
    <t>44121508-Repositorios para mensajes</t>
  </si>
  <si>
    <t>44121509-Bolsas para correo</t>
  </si>
  <si>
    <t>44121510-Sellos para correo</t>
  </si>
  <si>
    <t>44121511-Cajas para correo</t>
  </si>
  <si>
    <t>44121512-Tapas de tubos para correo</t>
  </si>
  <si>
    <t>44121513-Estampillas postales</t>
  </si>
  <si>
    <t>44121604-Estampillas</t>
  </si>
  <si>
    <t>44121605-Dispensadores de cinta</t>
  </si>
  <si>
    <t>44121611-Punzones para papel u ojales</t>
  </si>
  <si>
    <t>44121612-Cortadoras de papel o repuestos</t>
  </si>
  <si>
    <t>44121613-Removedores de grapas (saca ganchos)</t>
  </si>
  <si>
    <t>44121614-Campanas de llamada</t>
  </si>
  <si>
    <t>44121615-Grapadoras</t>
  </si>
  <si>
    <t>44121617-Abridor manual de cartas</t>
  </si>
  <si>
    <t>44121618-Tijeras</t>
  </si>
  <si>
    <t>44121619-Tajalápices manuales</t>
  </si>
  <si>
    <t>44121620-Protector de plástico para dedos</t>
  </si>
  <si>
    <t>44121621-Almohadillas para escritorio o sus accesorios</t>
  </si>
  <si>
    <t>44121622-Humidificadores</t>
  </si>
  <si>
    <t>44121623-Abridor de cartas mecánico</t>
  </si>
  <si>
    <t>44121624-Herramientas de grabado en relieve</t>
  </si>
  <si>
    <t>44121625-Pisa papeles</t>
  </si>
  <si>
    <t>44121626-Removedor de adhesivo</t>
  </si>
  <si>
    <t>44121627-Marcadores de libros</t>
  </si>
  <si>
    <t>44121628-Contenedores o dispensadores de clips</t>
  </si>
  <si>
    <t>44121630-Kit de cosedora</t>
  </si>
  <si>
    <t>44121631-Dispensadores de goma o repuestos</t>
  </si>
  <si>
    <t>44121632-Afilador de tijeras</t>
  </si>
  <si>
    <t>44121633-Dispensadores de estampillas postales</t>
  </si>
  <si>
    <t>44121634-Rollos adhesivos</t>
  </si>
  <si>
    <t>44121635-Husos para cinta adhesiva</t>
  </si>
  <si>
    <t>44121636-Tajalápices eléctricos</t>
  </si>
  <si>
    <t>44121701-Bolígrafos</t>
  </si>
  <si>
    <t>44121702-Sets de esferos o lápices</t>
  </si>
  <si>
    <t>44121703-Estilógrafos</t>
  </si>
  <si>
    <t>44121704-Esferos de punta redonda</t>
  </si>
  <si>
    <t>44121705-Lápices mecánicos</t>
  </si>
  <si>
    <t>44121706-Lápices de madera</t>
  </si>
  <si>
    <t>44121707-Lápices de colores</t>
  </si>
  <si>
    <t>44121708-Marcadores</t>
  </si>
  <si>
    <t>44121709-Crayolas</t>
  </si>
  <si>
    <t>44121710-Tiza para escribir o accesorios</t>
  </si>
  <si>
    <t>44121711-Rotuladores</t>
  </si>
  <si>
    <t>44121712-Repuestos de marcadores</t>
  </si>
  <si>
    <t>44121713-Plumas de estilógrafos</t>
  </si>
  <si>
    <t>44121714-Asideras para lápices o esferos</t>
  </si>
  <si>
    <t>44121715-Combinaciones de esfero y lápiz</t>
  </si>
  <si>
    <t>44121716-Resaltadores</t>
  </si>
  <si>
    <t>44121717-Combinación de esfero y resaltador</t>
  </si>
  <si>
    <t>44121718-Sets de esferos asegurados</t>
  </si>
  <si>
    <t>44121719-Estilógrafos desechables</t>
  </si>
  <si>
    <t>44121720-Esferos multi función</t>
  </si>
  <si>
    <t>44121721-Esfero de tinta borrable</t>
  </si>
  <si>
    <t>44121801-Película o cinta de corrección</t>
  </si>
  <si>
    <t>44121802-Fluido de corrección</t>
  </si>
  <si>
    <t>44121804-Borradores</t>
  </si>
  <si>
    <t>44121805-Esferos de corrección</t>
  </si>
  <si>
    <t>44121806-Repuestos para esferos de corrección</t>
  </si>
  <si>
    <t>44121807-Repuestos para borradores</t>
  </si>
  <si>
    <t>44121808-Borradores eléctricos</t>
  </si>
  <si>
    <t>44121809-Sujeta borrador</t>
  </si>
  <si>
    <t>44121902-Repuestos de minas</t>
  </si>
  <si>
    <t>44121904-Repuestos de tinta</t>
  </si>
  <si>
    <t>44121905-Almohadillas de tinta o estampillas</t>
  </si>
  <si>
    <t>44121906-Cartuchos para rotuladores</t>
  </si>
  <si>
    <t>44121907-Repuestos de tinta para estilógrafos</t>
  </si>
  <si>
    <t>44121908-Repuestos de tinta para bolígrafos</t>
  </si>
  <si>
    <t>44122001-Archivos para tarjetas de índex</t>
  </si>
  <si>
    <t>44122002-Protectores de hojas</t>
  </si>
  <si>
    <t>44122003-Carpetas</t>
  </si>
  <si>
    <t>44122005-Cubiertas para revistas o libros</t>
  </si>
  <si>
    <t>44122008-Índices de fichas</t>
  </si>
  <si>
    <t>44122009-Archivos para tarjetas rotativas o de presentación</t>
  </si>
  <si>
    <t>44122010-Separadores</t>
  </si>
  <si>
    <t>44122011-Folders</t>
  </si>
  <si>
    <t>44122012-Portapapeles</t>
  </si>
  <si>
    <t>44122013-Cubiertas para informes</t>
  </si>
  <si>
    <t>44122014-Levantadores de hojas</t>
  </si>
  <si>
    <t>44122015-Respaldos para archivos</t>
  </si>
  <si>
    <t>44122016-Sujetador de documentos</t>
  </si>
  <si>
    <t>44122017-Folders de colgar o accesorios</t>
  </si>
  <si>
    <t>44122018-Insertos o pestañas para archivos</t>
  </si>
  <si>
    <t>44122019-Bolsillos para archivos o accesorios</t>
  </si>
  <si>
    <t>44122020-Bolsillos para tarjetas</t>
  </si>
  <si>
    <t>44122021-Álbumes de estampillas</t>
  </si>
  <si>
    <t>44122022-Accesorios de carpetas de folders</t>
  </si>
  <si>
    <t>44122023-Tabletas gráficas para arquitectura</t>
  </si>
  <si>
    <t>44122024-Manijas de carpetas</t>
  </si>
  <si>
    <t>44122025-Bolsillos de carpetas o accesorios</t>
  </si>
  <si>
    <t>44122026-Garras para papel</t>
  </si>
  <si>
    <t>44122027-Folders de archivo expandibles</t>
  </si>
  <si>
    <t>44122028-Canales para montar carpetas</t>
  </si>
  <si>
    <t>44122029-Folders de clasificación</t>
  </si>
  <si>
    <t>44122030-Kit de folders</t>
  </si>
  <si>
    <t>44122031-Marco de rieles laterales para colgar folders</t>
  </si>
  <si>
    <t>44122032-Folders de conferencias</t>
  </si>
  <si>
    <t>44122033-Archivo de acordeón para folders</t>
  </si>
  <si>
    <t>44122034-Separador de páginas de libros</t>
  </si>
  <si>
    <t>44122101-Cauchos</t>
  </si>
  <si>
    <t>44122103-Sujetadores de cierre</t>
  </si>
  <si>
    <t>44122104-Clips para papel</t>
  </si>
  <si>
    <t>44122105-Clips para carpetas o bulldog</t>
  </si>
  <si>
    <t>44122106-Alfileres o taches</t>
  </si>
  <si>
    <t>44122107-Grapas</t>
  </si>
  <si>
    <t>44122109-Sujetador de aro y bucle</t>
  </si>
  <si>
    <t>44122110-Monturas adhesivas</t>
  </si>
  <si>
    <t>44122111-Refuerzos para orificios</t>
  </si>
  <si>
    <t>44122112-Sujetadores de cabeza redonda</t>
  </si>
  <si>
    <t>44122113-Sujetadores de etiquetas</t>
  </si>
  <si>
    <t>44122114-Postes roscados</t>
  </si>
  <si>
    <t>44122115-Esquinas adhesivas</t>
  </si>
  <si>
    <t>44122116-Clips de bolsas</t>
  </si>
  <si>
    <t>44122117-Anillos para libros</t>
  </si>
  <si>
    <t>44122118-Sujetadores de pinza</t>
  </si>
  <si>
    <t>44122119-Sujetadores auto adhesivos</t>
  </si>
  <si>
    <t>44122120-Postes de carpetas</t>
  </si>
  <si>
    <t>44122121-Clips de pared o tablero</t>
  </si>
  <si>
    <t>44122122-Tachuelas magnéticas</t>
  </si>
  <si>
    <t>45101501-Impresoras heliográficas</t>
  </si>
  <si>
    <t>45101502-Prensas de impresión de offset</t>
  </si>
  <si>
    <t>45101503-Equipos de impresión tipográfica</t>
  </si>
  <si>
    <t>45101504-Equipos litográficos</t>
  </si>
  <si>
    <t>45101505-Máquinas impresoras de fotograbados</t>
  </si>
  <si>
    <t>45101506-Máquinas de serigrafía</t>
  </si>
  <si>
    <t>45101507-Prensas impresoras</t>
  </si>
  <si>
    <t>45101508-Máquinas perforadoras</t>
  </si>
  <si>
    <t>45101509-Impresora rotativa ultravioleta uv</t>
  </si>
  <si>
    <t>45101510-Impresora flexo gráfica</t>
  </si>
  <si>
    <t>45101511-Impresora de inyección de tinta para aplicaciones de impresión comercial</t>
  </si>
  <si>
    <t>45101512-Impresora de transferencia térmica para aplicaciones de impresión comercial</t>
  </si>
  <si>
    <t>45101513-Impresora de estampado en caliente</t>
  </si>
  <si>
    <t>45101514-Impresora de almohadillas</t>
  </si>
  <si>
    <t>45101515-Impresora básica</t>
  </si>
  <si>
    <t>45101516-Clichés de impresión de almohadillas</t>
  </si>
  <si>
    <t>45101517-Prensa de pruebas de offset</t>
  </si>
  <si>
    <t>45101518-Prensa de platinas de impresión</t>
  </si>
  <si>
    <t>45101602-Equipos de cuarto oscuro de offset</t>
  </si>
  <si>
    <t>45101603-Consumibles de impresión de offset</t>
  </si>
  <si>
    <t>45101604-Procesadores de platinas de impresión de offset</t>
  </si>
  <si>
    <t>45101606-Procesadores de película de offset</t>
  </si>
  <si>
    <t>45101607-Lámparas de arco de serigrafía</t>
  </si>
  <si>
    <t>45101608-Pantallas de serigrafía</t>
  </si>
  <si>
    <t>45101609-Bastidores de impresión de serigrafía</t>
  </si>
  <si>
    <t>45101610-Armazones de impresión al vacío de serigrafía</t>
  </si>
  <si>
    <t>45101611-Escobillas de serigrafía</t>
  </si>
  <si>
    <t>45101612-Plecas (cuchillas doctor)</t>
  </si>
  <si>
    <t>45101701-Ensambladoras de impresión</t>
  </si>
  <si>
    <t>45101702-Guillotinas de impresión</t>
  </si>
  <si>
    <t>45101703-Intercaladores o desintercaladores de impresión</t>
  </si>
  <si>
    <t>45101704-Cortadoras de impresión</t>
  </si>
  <si>
    <t>45101705-Bordeadoras de impresión</t>
  </si>
  <si>
    <t>45101706-Punzones de impresión</t>
  </si>
  <si>
    <t>45101707-Platinas de impresión</t>
  </si>
  <si>
    <t>45101708-Leznas de impresión</t>
  </si>
  <si>
    <t>45101709-Película de impresión</t>
  </si>
  <si>
    <t>45101801-Máquinas para arrugas de los libros</t>
  </si>
  <si>
    <t>45101802-Máquinas cortadoras de libros</t>
  </si>
  <si>
    <t>45101803-Máquinas perforadoras de libros</t>
  </si>
  <si>
    <t>45101804-Máquinas cosedoras de libros</t>
  </si>
  <si>
    <t>45101805-Máquinas de emparejamiento de libros</t>
  </si>
  <si>
    <t>45101806-Máquinas recogedoras de libros</t>
  </si>
  <si>
    <t>45101807-Máquinas dobladoras de libros</t>
  </si>
  <si>
    <t>45101808-Máquinas de encuadernado térmico de libros</t>
  </si>
  <si>
    <t>45101901-Máquinas de anillado de libros</t>
  </si>
  <si>
    <t>45101902-Clisadores</t>
  </si>
  <si>
    <t>45101903-Máquinas de perforación de papel</t>
  </si>
  <si>
    <t>45101904-Alargadores</t>
  </si>
  <si>
    <t>45101905-Tableros de dibujo o retoque</t>
  </si>
  <si>
    <t>45102001-Máquinas de composición de intertipos</t>
  </si>
  <si>
    <t>45102002-Máquinas de composición de linotipos</t>
  </si>
  <si>
    <t>45102003-Materiales de fotocomposición</t>
  </si>
  <si>
    <t>45102004-Máquinas de composición de monotipos</t>
  </si>
  <si>
    <t>45102005-Máquinas de configuración de fototipos</t>
  </si>
  <si>
    <t>45111501-Atriles autónomos</t>
  </si>
  <si>
    <t>45111502-Atriles de mesa</t>
  </si>
  <si>
    <t>45111503-Mazos o bloques de sonido</t>
  </si>
  <si>
    <t>45111504-Componentes de luz o energía o datos para atriles</t>
  </si>
  <si>
    <t>45111601-Señaladores</t>
  </si>
  <si>
    <t>45111602-Lámparas de proyección</t>
  </si>
  <si>
    <t>45111603-Pantallas o desplegadores para proyección</t>
  </si>
  <si>
    <t>45111604-Proyectores de filminas</t>
  </si>
  <si>
    <t>45111605-Equipos de transparencias o suministros</t>
  </si>
  <si>
    <t>45111606-Paneles de proyección de despliegue de cristal líquido</t>
  </si>
  <si>
    <t>45111607-Proyectores de techo</t>
  </si>
  <si>
    <t>45111608-Proyectores de películas</t>
  </si>
  <si>
    <t>45111609-Proyectores multimedia</t>
  </si>
  <si>
    <t>45111610-Epidiascopios</t>
  </si>
  <si>
    <t>45111612-Controles de disolución</t>
  </si>
  <si>
    <t>45111613-Proyectores de tubo de rayo catódico</t>
  </si>
  <si>
    <t>45111614-Proyectores de despliegue de cristal líquido</t>
  </si>
  <si>
    <t>45111615-Lentes de proyección</t>
  </si>
  <si>
    <t>45111616-Proyectores de video</t>
  </si>
  <si>
    <t>45111617-Proyector de techo o carritos de video</t>
  </si>
  <si>
    <t>45111618-Cajas de luces de presentaciones</t>
  </si>
  <si>
    <t>45111619-Bobina para películas</t>
  </si>
  <si>
    <t>45111620-Copiadora de películas de filminas</t>
  </si>
  <si>
    <t>45111701-Dispositivos de audición asistida</t>
  </si>
  <si>
    <t>45111702-Cajas de conectores de audio</t>
  </si>
  <si>
    <t>45111703-Centros de escucha</t>
  </si>
  <si>
    <t>45111704-Consolas de mezclado de audio</t>
  </si>
  <si>
    <t>45111705-Sistemas de comunicación pública</t>
  </si>
  <si>
    <t>45111706-Combinación de mezclador y amplificador de audio</t>
  </si>
  <si>
    <t>45111707-Conector y caja de escenario de equipo de audio</t>
  </si>
  <si>
    <t>45111708-Controlador de dominio de transmisión</t>
  </si>
  <si>
    <t>45111709-Amplificador remoto</t>
  </si>
  <si>
    <t>45111710-Unidad de timbre y sirena</t>
  </si>
  <si>
    <t>45111711-Deflector (bafle) de micrófono</t>
  </si>
  <si>
    <t>45111712-Duplicador de cintas</t>
  </si>
  <si>
    <t>45111713-Amplificador de distribución de audio</t>
  </si>
  <si>
    <t>45111714-Convertidor de audio de análogo a digital ad</t>
  </si>
  <si>
    <t>45111715-Convertidor de audio de digital a análogo da</t>
  </si>
  <si>
    <t>45111716-Estación de audio digital daw</t>
  </si>
  <si>
    <t>45111717-Reverberador</t>
  </si>
  <si>
    <t xml:space="preserve">45111718-Unidad de retardo </t>
  </si>
  <si>
    <t>45111719-Monitor de audio</t>
  </si>
  <si>
    <t>45111720-Analizador de espectro de audio</t>
  </si>
  <si>
    <t>45111721-Grabadora de cintas bobina a bobina</t>
  </si>
  <si>
    <t>45111722-Lector de casetes</t>
  </si>
  <si>
    <t>45111723-Grabadora de discos duros</t>
  </si>
  <si>
    <t>45111724-Cabezas magnéticas</t>
  </si>
  <si>
    <t>45111801-Sistemas de control de medios</t>
  </si>
  <si>
    <t>45111802-Soportes para televisiones</t>
  </si>
  <si>
    <t>45111803-Convertidores de barrido (scan)</t>
  </si>
  <si>
    <t>45111804-Duplicadores de línea</t>
  </si>
  <si>
    <t>45111805-Editores de video</t>
  </si>
  <si>
    <t>45111806-Sistemas de aprendizaje a distancia</t>
  </si>
  <si>
    <t>45111807-Interfaces</t>
  </si>
  <si>
    <t>45111808-Controles de iluminación</t>
  </si>
  <si>
    <t>45111809-Accesorios de soporte de televisiones</t>
  </si>
  <si>
    <t>45111810-Presentadores visuales</t>
  </si>
  <si>
    <t>45111811-Monitor de precisión de video</t>
  </si>
  <si>
    <t>45111812-Dispositivo de despliegue de información visual</t>
  </si>
  <si>
    <t>45111813-Operador de introducción de datos corriente abajo</t>
  </si>
  <si>
    <t>45111814-Equipo de efectos de video digital dve</t>
  </si>
  <si>
    <t>45111815-Consola de audio video</t>
  </si>
  <si>
    <t>45111816-Generador de logos</t>
  </si>
  <si>
    <t>45111817-Generador de caracteres</t>
  </si>
  <si>
    <t>45111818-Reducidor de ruido de videos</t>
  </si>
  <si>
    <t>45111819-Mezclador de videos</t>
  </si>
  <si>
    <t>45111820-Amplificador de procesamiento de videos</t>
  </si>
  <si>
    <t>45111821-Generador de sincronización</t>
  </si>
  <si>
    <t>45111822-Convertidor de tasa de aspecto de televisión</t>
  </si>
  <si>
    <t>45111823-Convertidor de estándares de video</t>
  </si>
  <si>
    <t>45111824-Convertidor de sincronización</t>
  </si>
  <si>
    <t>45111825-Sincronizador de marco</t>
  </si>
  <si>
    <t>45111826-Codificador de grupo de expertos de películas animadas mpeg</t>
  </si>
  <si>
    <t>45111827-Verificador de video cintas</t>
  </si>
  <si>
    <t>45111828-Indicador (prompter)</t>
  </si>
  <si>
    <t>45111829-Cámara de proceso</t>
  </si>
  <si>
    <t>45111901-Sistemas de audio conferencias</t>
  </si>
  <si>
    <t>45111902-Sistemas de video conferencias</t>
  </si>
  <si>
    <t>45112001-Dispositivos para ver micro fichas o micro cintas</t>
  </si>
  <si>
    <t>45112002-Impresoras lectoras de micro fichas</t>
  </si>
  <si>
    <t>45112003-Componentes o accesorios de micro fichas o micro cintas</t>
  </si>
  <si>
    <t>45112004-Componentes o accesorios de impresoras lectoras de micro fichas</t>
  </si>
  <si>
    <t>45121501-Cámaras fijas</t>
  </si>
  <si>
    <t>45121502-Cámaras de impresión instantánea</t>
  </si>
  <si>
    <t>45121503-Cámaras desechables</t>
  </si>
  <si>
    <t>45121504-Cámaras digitales</t>
  </si>
  <si>
    <t>45121505-Cámaras cinematográficas</t>
  </si>
  <si>
    <t>45121506-Cámaras de video conferencia</t>
  </si>
  <si>
    <t>45121510-Cámaras aéreas</t>
  </si>
  <si>
    <t>45121511-Cámaras de alta velocidad</t>
  </si>
  <si>
    <t>45121512-Cámaras para debajo del agua</t>
  </si>
  <si>
    <t>45121513-Cámaras de offset</t>
  </si>
  <si>
    <t>45121514-Cámara fotocopiadora</t>
  </si>
  <si>
    <t>45121515-Cámaras grabadoras o video cámaras manuales</t>
  </si>
  <si>
    <t>45121516-Cámaras grabadoras o video cámaras digitales</t>
  </si>
  <si>
    <t>45121517-Cámaras para documentos</t>
  </si>
  <si>
    <t>45121518-Kits de cámaras</t>
  </si>
  <si>
    <t>45121519-Cámaras de baja luz</t>
  </si>
  <si>
    <t>45121520-Cámaras de web</t>
  </si>
  <si>
    <t>45121521-Cámaras de inspección</t>
  </si>
  <si>
    <t>45121522-Cámaras infrarrojas</t>
  </si>
  <si>
    <t>45121523-Cámaras astronómicas</t>
  </si>
  <si>
    <t>45121601-Flashes o iluminación para cámaras</t>
  </si>
  <si>
    <t>45121602-Trípodes para cámaras</t>
  </si>
  <si>
    <t>45121603-Lentes para cámaras</t>
  </si>
  <si>
    <t>45121604-Oclusores para cámaras</t>
  </si>
  <si>
    <t>45121605-Marcos de pantalla</t>
  </si>
  <si>
    <t>45121606-Arneses para cámaras</t>
  </si>
  <si>
    <t>45121607-Bloques o sujetadores para cámaras</t>
  </si>
  <si>
    <t>45121608-Ensamblajes para cámaras</t>
  </si>
  <si>
    <t>45121609-Abrazaderas para cámaras</t>
  </si>
  <si>
    <t>45121610-Cables para cámaras</t>
  </si>
  <si>
    <t>45121611-Cubiertas para lentes</t>
  </si>
  <si>
    <t>45121612-Mesas para cámaras</t>
  </si>
  <si>
    <t>45121613-Contenedores o forros para cámaras</t>
  </si>
  <si>
    <t>45121614-Kits de reacondicionamiento</t>
  </si>
  <si>
    <t>45121615-Anillos para cámaras</t>
  </si>
  <si>
    <t>45121616-Cabezales panorámicos</t>
  </si>
  <si>
    <t>45121617-Bolsas para cámaras</t>
  </si>
  <si>
    <t>45121618-Adaptadores de lentes para cámaras</t>
  </si>
  <si>
    <t>45121619-Billeteras para “picture card”</t>
  </si>
  <si>
    <t>45121620-Adaptadores de electricidad para cámaras</t>
  </si>
  <si>
    <t>45121621-Adaptadores para “picture card”</t>
  </si>
  <si>
    <t>45121622-Limpiadores para lentes de cámara</t>
  </si>
  <si>
    <t>45121623-Controladores de cámara</t>
  </si>
  <si>
    <t>45121624-Reflector de luz para fotografía</t>
  </si>
  <si>
    <t>45121625-Disparador</t>
  </si>
  <si>
    <t>45121626-Respaldo de cámara digital (dispositivo que permite editar e imprimir)</t>
  </si>
  <si>
    <t>45121627-Difusor de flash de cámara</t>
  </si>
  <si>
    <t>45121628-Filtro de lente de cámara</t>
  </si>
  <si>
    <t>45121629-Motor de arrastre de cámara</t>
  </si>
  <si>
    <t>45121630-Reflector de parasol de cámara</t>
  </si>
  <si>
    <t>45121701-Secadores de película</t>
  </si>
  <si>
    <t>45121702-Lavadores de película</t>
  </si>
  <si>
    <t>45121703-Cortadores de película</t>
  </si>
  <si>
    <t>45121704-Editores de película</t>
  </si>
  <si>
    <t>45121705-Alargadores fotográficos</t>
  </si>
  <si>
    <t>45121706-Cortadoras o bordeadoras de fotografías</t>
  </si>
  <si>
    <t>45121707-Secadora de impresión de fotografías</t>
  </si>
  <si>
    <t>45121708-Lavadora de impresión de fotografías</t>
  </si>
  <si>
    <t>45121709-Procesador de película automático</t>
  </si>
  <si>
    <t>45121710-Tambor de hojas de película</t>
  </si>
  <si>
    <t>45121711-Controlador de color</t>
  </si>
  <si>
    <t>45121712-Escritorio de edición de película</t>
  </si>
  <si>
    <t>45121713-Máquina de inspección de película</t>
  </si>
  <si>
    <t>45121714-Lector de película</t>
  </si>
  <si>
    <t>45121715-Colgador de película</t>
  </si>
  <si>
    <t>45121716-Impresora de contacto</t>
  </si>
  <si>
    <t>45121717-Sistema de platinas de película</t>
  </si>
  <si>
    <t>45121718-Densitómetro de película</t>
  </si>
  <si>
    <t>45121719-Kiosco de impresión de fotografías digitales</t>
  </si>
  <si>
    <t>45121720-Cargador de película</t>
  </si>
  <si>
    <t>45121801-Cámaras de micro filmado</t>
  </si>
  <si>
    <t>45121802-Duplicadores de micro filmado</t>
  </si>
  <si>
    <t>45121803-Filtros de cubierta de micro filmado</t>
  </si>
  <si>
    <t>45121804-Procesadores de micro filmado</t>
  </si>
  <si>
    <t>45121805-Componentes o accesorios de cámara de micro filmado</t>
  </si>
  <si>
    <t>45121806-Componentes o accesorios de duplicador de micro filmado</t>
  </si>
  <si>
    <t>45121807-Componentes o accesorios de filtro de cubierta de micro filmado</t>
  </si>
  <si>
    <t>45121808-Componentes o accesorios de procesadores de micro filmado</t>
  </si>
  <si>
    <t>45121809-Suministros de película de micro filmado</t>
  </si>
  <si>
    <t>45121810-Componentes o accesorios diversos de micro filmado</t>
  </si>
  <si>
    <t>45131501-Película de color</t>
  </si>
  <si>
    <t>45131502-Película de blanco y negro</t>
  </si>
  <si>
    <t>45131503-Película de fotografía instantánea</t>
  </si>
  <si>
    <t>45131505-Película de rayos x</t>
  </si>
  <si>
    <t>45131506-Película de filminas</t>
  </si>
  <si>
    <t>45131507-Micro filmado procesado</t>
  </si>
  <si>
    <t>45131508-Película de negativos</t>
  </si>
  <si>
    <t>45131509-Película reconocedora de color</t>
  </si>
  <si>
    <t>45131510-Tinte fotográfico</t>
  </si>
  <si>
    <t>45131601-Película de cámara de películas animadas</t>
  </si>
  <si>
    <t>45131604-Cintas de video en blanco</t>
  </si>
  <si>
    <t>45131701-Bandejas u organizadores para filminas</t>
  </si>
  <si>
    <t>45141501-Solución reveladora</t>
  </si>
  <si>
    <t>45141502-Fijadores</t>
  </si>
  <si>
    <t>45141503-Kit de procesamiento de revelado de fotografías</t>
  </si>
  <si>
    <t>45141504-Solución de optimización y corrección de fotografías</t>
  </si>
  <si>
    <t>45141601-Bandejas de revelado</t>
  </si>
  <si>
    <t>45141602-Tanques de revelado</t>
  </si>
  <si>
    <t>45141603-Pinzas de revelado</t>
  </si>
  <si>
    <t>45141604-Procesador de impresión fotográfica</t>
  </si>
  <si>
    <t>45141605-Purificador de fotografías</t>
  </si>
  <si>
    <t>45141606-Bobina de tanque de revelado</t>
  </si>
  <si>
    <t>45141607-Cámara oscura</t>
  </si>
  <si>
    <t>45141608-Escurridor de película</t>
  </si>
  <si>
    <t>45141609-Mesa de trabajo de máquina reveladora de película</t>
  </si>
  <si>
    <t>45141610-Temporizador fotográfico</t>
  </si>
  <si>
    <t>45141611-Regulador de temperatura para procesamiento fotográfico</t>
  </si>
  <si>
    <t>45141612-Cuarto oscuro portátil</t>
  </si>
  <si>
    <t>46101501-Ametralladoras</t>
  </si>
  <si>
    <t>46101502-Escopetas para la policía p seguridad</t>
  </si>
  <si>
    <t>46101503-Rifles militares</t>
  </si>
  <si>
    <t>46101504-Pistolas</t>
  </si>
  <si>
    <t>46101505-Rifles de aire o pistolas de aire</t>
  </si>
  <si>
    <t>46101506-Partes de revólveres o pistolas</t>
  </si>
  <si>
    <t>46101601-Municiones de defensa u orden público</t>
  </si>
  <si>
    <t>46101701-Sistemas de manipulación de municiones de tanque</t>
  </si>
  <si>
    <t>46101702-Sistemas de manipulación de municiones de aeronaves</t>
  </si>
  <si>
    <t>46101703-Contenedor de explosivos</t>
  </si>
  <si>
    <t>46101801-Estuches para revólveres</t>
  </si>
  <si>
    <t>46101802-Cinturón para cartuchos</t>
  </si>
  <si>
    <t>46111501-Granadas</t>
  </si>
  <si>
    <t>46111502-Minas</t>
  </si>
  <si>
    <t>46111503-Bombas de mortero</t>
  </si>
  <si>
    <t>46111601-Sistemas de cañón de cadena</t>
  </si>
  <si>
    <t>46111602-Sistemas de ametralladora gatling</t>
  </si>
  <si>
    <t>46111701-Enfriadores infrarrojos ir</t>
  </si>
  <si>
    <t>46111702-Detectores infrarrojos ir</t>
  </si>
  <si>
    <t>46111703-Iluminadores infrarrojos ir</t>
  </si>
  <si>
    <t>46111704-Receptores infrarrojos ir</t>
  </si>
  <si>
    <t>46111705-Telescopios infrarrojos ir</t>
  </si>
  <si>
    <t>46111801-Torpedos</t>
  </si>
  <si>
    <t>46121501-Misiles aire a aire</t>
  </si>
  <si>
    <t>46121502-Misiles antiaéreos</t>
  </si>
  <si>
    <t>46121503-Misiles antimisiles</t>
  </si>
  <si>
    <t>46121504-Misiles anti barcos</t>
  </si>
  <si>
    <t>46121505-Misiles antitanques</t>
  </si>
  <si>
    <t>46121506-Misiles balísticos</t>
  </si>
  <si>
    <t>46121507-Misiles de crucero</t>
  </si>
  <si>
    <t>46121508-Misiles superficie a aire</t>
  </si>
  <si>
    <t>46121509-Misiles antibalísticos</t>
  </si>
  <si>
    <t>46121510-Misiles superficie a superficie</t>
  </si>
  <si>
    <t>46121511-Misiles aire a superficie</t>
  </si>
  <si>
    <t>46121512-Misiles de entrenamiento</t>
  </si>
  <si>
    <t>46121601-Dispositivos electrónicos de seguridad o armado</t>
  </si>
  <si>
    <t>46121602-Elevadores de misiles sólidos</t>
  </si>
  <si>
    <t>46121603-Ojivas de misiles</t>
  </si>
  <si>
    <t>46121604-Jaladores del pasador de seguridad</t>
  </si>
  <si>
    <t>46121605-Ensamblajes de control de reacción de inyección</t>
  </si>
  <si>
    <t>46131501-Cohetes multi etapas</t>
  </si>
  <si>
    <t>46131502-Cohetes reutilizables</t>
  </si>
  <si>
    <t>46131503-Cohetes de una sola etapa</t>
  </si>
  <si>
    <t>46131504-Cohetes líquidos</t>
  </si>
  <si>
    <t>46131505-Cohetes sólidos</t>
  </si>
  <si>
    <t>46131601-Elevadores reutilizables</t>
  </si>
  <si>
    <t>46131602-Elevadores sólidos</t>
  </si>
  <si>
    <t>46131603-Elevadores multi etapa</t>
  </si>
  <si>
    <t>46131604-Elevadores líquidos</t>
  </si>
  <si>
    <t>46141501-Lanzadores de misiles</t>
  </si>
  <si>
    <t>46141502-Lanzadores de cohetes</t>
  </si>
  <si>
    <t>46151501-Barricadas</t>
  </si>
  <si>
    <t>46151502-Cascos anti motines</t>
  </si>
  <si>
    <t>46151503-Escudos anti motines</t>
  </si>
  <si>
    <t>46151504-Armadura para el cuerpo</t>
  </si>
  <si>
    <t>46151505-Barreras</t>
  </si>
  <si>
    <t>46151506-Bastones anti motines</t>
  </si>
  <si>
    <t>46151507-Sistema de control de filas</t>
  </si>
  <si>
    <t>46151601-Esposas</t>
  </si>
  <si>
    <t>46151602-Cachiporras</t>
  </si>
  <si>
    <t>46151604-Analizadores de alcohol</t>
  </si>
  <si>
    <t>46151605-Detectores de armas o explosivos y suministros</t>
  </si>
  <si>
    <t>46151606-Kits de pruebas de narcóticos</t>
  </si>
  <si>
    <t>46151607-Cabos de amarre de seguridad</t>
  </si>
  <si>
    <t>46151608-Dispositivos de protección contra bombas y suministros</t>
  </si>
  <si>
    <t>46151609-Discriminador de documentos de identificación</t>
  </si>
  <si>
    <t>46151702-Aplicadores o cepillos de huellas dactilares</t>
  </si>
  <si>
    <t>46151703-Tinta de huellas dactilares</t>
  </si>
  <si>
    <t>46151704-Removedores de tinta de huellas dactilares</t>
  </si>
  <si>
    <t>46151705-Rodillos de tinta para huellas dactilares o de palma de la mano</t>
  </si>
  <si>
    <t>46151706-Kit de impresión latente de huellas dactilares</t>
  </si>
  <si>
    <t>46151707-Levantadores de huellas dactilares</t>
  </si>
  <si>
    <t>46151708-Magnificadores para uso forense</t>
  </si>
  <si>
    <t>46151709-Esferos de marcado de huellas dactilares</t>
  </si>
  <si>
    <t>46151710-Polvos de huellas dactilares</t>
  </si>
  <si>
    <t>46151711-Levantadores de huellas plantares</t>
  </si>
  <si>
    <t>46151712-Estaciones de trabajo químico para uso forense</t>
  </si>
  <si>
    <t>46151713-Químicos de impresiones latentes para uso forense</t>
  </si>
  <si>
    <t>46151714-Gabinetes de secado de evidencia</t>
  </si>
  <si>
    <t>46151715-Equipo de huellas dactilares</t>
  </si>
  <si>
    <t>46151716-Detector de mentiras</t>
  </si>
  <si>
    <t>46151801-Contenedor de protección de onda expansiva</t>
  </si>
  <si>
    <t>46151901-Remolque de descontaminación biológica química</t>
  </si>
  <si>
    <t>46161501-Sistemas de señalización para aeropuertos</t>
  </si>
  <si>
    <t>46161502-Sistemas de señalización para ferrocarriles</t>
  </si>
  <si>
    <t>46161503-Sistemas de señalización marinos</t>
  </si>
  <si>
    <t>46161504-Señales de tráfico</t>
  </si>
  <si>
    <t>46161505-Medidores de estacionamiento</t>
  </si>
  <si>
    <t>46161506-Máquinas para derretir nieve o hielo</t>
  </si>
  <si>
    <t>46161507-Cintas o cadenas de barrera</t>
  </si>
  <si>
    <t>46161508-Conos o delineadores de tráfico</t>
  </si>
  <si>
    <t>46161509-Paradas de velocidad</t>
  </si>
  <si>
    <t>46161510-Sistemas de barrera para puertas</t>
  </si>
  <si>
    <t>46161511-Balizas de tráfico</t>
  </si>
  <si>
    <t>46161512-Cadenas de tráfico</t>
  </si>
  <si>
    <t>46161513-Cerca de seguridad de tráfico</t>
  </si>
  <si>
    <t>46161514-Montantes de carretera cats eye</t>
  </si>
  <si>
    <t>46161515-Amortiguador de choques</t>
  </si>
  <si>
    <t>46161516-Sistema de reconocimiento de placas</t>
  </si>
  <si>
    <t>46161517-Riel de división de carriles</t>
  </si>
  <si>
    <t>46161518-Tambor canalizador de control de tráfico</t>
  </si>
  <si>
    <t>46161519-Cinta de carriles de tráfico</t>
  </si>
  <si>
    <t>46161520-Señales de mensaje variable</t>
  </si>
  <si>
    <t>46161521-Luz de advertencia de entrada y salida de estacionamientos</t>
  </si>
  <si>
    <t>46161522-Luz de advertencia de cercanía de estacionamientos</t>
  </si>
  <si>
    <t>46161523-Máquina para derretir nieve en estacionamientos</t>
  </si>
  <si>
    <t>46161524-Analizador de flujo de tráfico</t>
  </si>
  <si>
    <t>46161525-Cable de bucle para detección de vehículos</t>
  </si>
  <si>
    <t>46161526-Sensor de peatones</t>
  </si>
  <si>
    <t>46161527-Sensor de flujo de tráfico</t>
  </si>
  <si>
    <t>46161528-Luz de advertencia para aeropuertos</t>
  </si>
  <si>
    <t>46161529-Dispositivo de guía de voz para personas invidentes</t>
  </si>
  <si>
    <t>46161530-Puerta de barrera de estacionamiento</t>
  </si>
  <si>
    <t>46161531-Espejo de seguridad de tráfico</t>
  </si>
  <si>
    <t>46161601-Líneas de flotadores</t>
  </si>
  <si>
    <t>46161602-Salvavidas</t>
  </si>
  <si>
    <t>46161603-Alarmas de piscina</t>
  </si>
  <si>
    <t>46161604-Chalecos o protectores salvavidas</t>
  </si>
  <si>
    <t>46161605-Boya salvavidas</t>
  </si>
  <si>
    <t>46161701-Línea salvavidas descendente</t>
  </si>
  <si>
    <t>46161702-Bolsa de aire de rescate</t>
  </si>
  <si>
    <t>46161703-Esterilla aérea de seguridad</t>
  </si>
  <si>
    <t>46161704-Lanzador de línea de rescate</t>
  </si>
  <si>
    <t>46161705-Set de equipos hidráulicos de rescate</t>
  </si>
  <si>
    <t>46161706-Tienda de aire</t>
  </si>
  <si>
    <t>46161707-Abridor de puertas de rescate</t>
  </si>
  <si>
    <t>46161708-Red de rescate</t>
  </si>
  <si>
    <t>46161710-Luz de rescate</t>
  </si>
  <si>
    <t>46161711-Detector de vida</t>
  </si>
  <si>
    <t>46161712-Alerta de seguridad personal</t>
  </si>
  <si>
    <t>46161713-Dispositivo de señales de humo</t>
  </si>
  <si>
    <t>46161714-Línea salvavidas</t>
  </si>
  <si>
    <t>46161715-Equipo de rescate en espacios confinados</t>
  </si>
  <si>
    <t>46171501-Candados</t>
  </si>
  <si>
    <t>46171502-Candados de cable</t>
  </si>
  <si>
    <t>46171503-Sets de candados</t>
  </si>
  <si>
    <t>46171504-Candados de botón para oprimir</t>
  </si>
  <si>
    <t>46171505-Llaves</t>
  </si>
  <si>
    <t>46171506-Cajas fuertes</t>
  </si>
  <si>
    <t>46171507-Barras de seguridad</t>
  </si>
  <si>
    <t>46171508-Candados de números</t>
  </si>
  <si>
    <t>46171509-Gabinetes u organizadores con llave</t>
  </si>
  <si>
    <t>46171510-Candados de tiempo</t>
  </si>
  <si>
    <t>46171511-Dispositivos de bloqueo</t>
  </si>
  <si>
    <t>46171512-Candados de instrumentos</t>
  </si>
  <si>
    <t>46171513-Levas de bloqueo</t>
  </si>
  <si>
    <t>46171514-Cadenas de seguridad o accesorios</t>
  </si>
  <si>
    <t>46171515-Cadenas de llaves o estuches de llaves</t>
  </si>
  <si>
    <t>46171516-Guardas para puertas</t>
  </si>
  <si>
    <t>46171517-Señales de chapa</t>
  </si>
  <si>
    <t>46171518-Placa de impacto eléctrica</t>
  </si>
  <si>
    <t>46171519-Accesorio cilíndrico para candados</t>
  </si>
  <si>
    <t>46171520-Candados eléctricos</t>
  </si>
  <si>
    <t>46171521-Placa de impacto no eléctrica</t>
  </si>
  <si>
    <t>46171522-Cerramientos para candados</t>
  </si>
  <si>
    <t>46171523-Sistema de bloqueo mecánico</t>
  </si>
  <si>
    <t xml:space="preserve">46171524-Candado de llave de tarjeta </t>
  </si>
  <si>
    <t>46171602-Alarmas de seguridad</t>
  </si>
  <si>
    <t>46171603-Temporizadores de reloj</t>
  </si>
  <si>
    <t>46171604-Sistemas de alarma</t>
  </si>
  <si>
    <t>46171605-Timbres de puerta</t>
  </si>
  <si>
    <t>46171606-Sirenas</t>
  </si>
  <si>
    <t>46171607-Timbres de zumbido</t>
  </si>
  <si>
    <t>46171608-Detectores de movimiento</t>
  </si>
  <si>
    <t>46171609-Espejos convexos de seguridad</t>
  </si>
  <si>
    <t>46171610-Cámaras de seguridad</t>
  </si>
  <si>
    <t>46171611-Sistemas de identificación de video</t>
  </si>
  <si>
    <t>46171612-Monitores de video</t>
  </si>
  <si>
    <t>46171613-Detectores de gas</t>
  </si>
  <si>
    <t>46171615-Cámaras de optimización de luz o dispositivos de visión</t>
  </si>
  <si>
    <t>46171616-Detectores de radar</t>
  </si>
  <si>
    <t>46171617-Ojos (mirillas) para puertas</t>
  </si>
  <si>
    <t>46171618-Campanas para puertas</t>
  </si>
  <si>
    <t>46171619-Sistemas de seguridad o de control de acceso</t>
  </si>
  <si>
    <t>46171620-Cortinas de luz de seguridad</t>
  </si>
  <si>
    <t>46171621-Grabadoras de video o audio de vigilancia</t>
  </si>
  <si>
    <t>46171622-Sistema de televisión de circuito cerrado cctv</t>
  </si>
  <si>
    <t>46171623-Alarma de seguridad para el hogar</t>
  </si>
  <si>
    <t>46171624-Sistema de rayos x para inspección de equipaje</t>
  </si>
  <si>
    <t>46171625-Sistema de monitoreo de comunicaciones por radio</t>
  </si>
  <si>
    <t>46171626-Equipo de visión nocturna</t>
  </si>
  <si>
    <t>46171627-Sistema de señalización inalámbrica para sordos</t>
  </si>
  <si>
    <t>46171628-Indicador automático de la hora</t>
  </si>
  <si>
    <t>46171629-Espejo de señales</t>
  </si>
  <si>
    <t>46171630-Sensor de nivel de agua y lluvia para vehículos</t>
  </si>
  <si>
    <t>46171631-Alarma sísmica</t>
  </si>
  <si>
    <t>46171632-Sensor infrarrojo pasivo</t>
  </si>
  <si>
    <t>46171633-Detector de metales de seguridad</t>
  </si>
  <si>
    <t>46171634-Papel detector de agentes químicos</t>
  </si>
  <si>
    <t>46171635-Detector de agentes químicos</t>
  </si>
  <si>
    <t>46171636-Equipo de transmisión de facsímil de seguridad</t>
  </si>
  <si>
    <t>46171637-Dispositivo de interceptación electrónica</t>
  </si>
  <si>
    <t>46171638-Detector y alarma de radiación</t>
  </si>
  <si>
    <t>46171639-Video compensador de tráfico</t>
  </si>
  <si>
    <t>46171640-Sistema de monitoreo automático de tráfico</t>
  </si>
  <si>
    <t>46181501-Delantales protectores</t>
  </si>
  <si>
    <t>46181502-Chalecos anti balas</t>
  </si>
  <si>
    <t>46181503-Overoles de protección</t>
  </si>
  <si>
    <t>46181504-Guantes de protección</t>
  </si>
  <si>
    <t>46181505-Rodilleras de protección</t>
  </si>
  <si>
    <t>46181506-Ponchos de protección</t>
  </si>
  <si>
    <t>46181507-Chalecos de seguridad</t>
  </si>
  <si>
    <t>46181508-Ropa para demorar el fuego</t>
  </si>
  <si>
    <t>46181509-Ropa de protección contra materiales peligrosos</t>
  </si>
  <si>
    <t>46181512-Ropa para cuartos de limpieza</t>
  </si>
  <si>
    <t>46181514-Protectores de codos</t>
  </si>
  <si>
    <t>46181516-Mangas de seguridad</t>
  </si>
  <si>
    <t>46181517-Vestidos de aislamiento o de flotación</t>
  </si>
  <si>
    <t>46181518-Ropa resistente al calor</t>
  </si>
  <si>
    <t>46181520-Protectores de piernas</t>
  </si>
  <si>
    <t>46181522-Capuchas de seguridad</t>
  </si>
  <si>
    <t>46181526-Camisas protectoras</t>
  </si>
  <si>
    <t>46181527-Pantalones protectores</t>
  </si>
  <si>
    <t>46181528-Vestido protector</t>
  </si>
  <si>
    <t>46181529-Ropa aislante para entornos fríos</t>
  </si>
  <si>
    <t>46181530-Forros protectores de dedos</t>
  </si>
  <si>
    <t>46181531-Ropa reflectora o accesorios</t>
  </si>
  <si>
    <t>46181532-Batas de laboratorio</t>
  </si>
  <si>
    <t>46181533-Batas protectoras</t>
  </si>
  <si>
    <t>46181534-Muñequeras protectoras</t>
  </si>
  <si>
    <t>46181535-Medias o medias largas protectoras</t>
  </si>
  <si>
    <t>46181536-Guantes anti cortadas</t>
  </si>
  <si>
    <t>46181537-Guantes aislantes</t>
  </si>
  <si>
    <t>46181538-Guantes térmicos</t>
  </si>
  <si>
    <t>46181539-Guantes anti vibraciones</t>
  </si>
  <si>
    <t>46181540-Guantes de soldadura</t>
  </si>
  <si>
    <t>46181541-Guantes resistentes a los químicos</t>
  </si>
  <si>
    <t>46181542-Mitones protectores</t>
  </si>
  <si>
    <t>46181543-Chaqueta o gabardina impermeable</t>
  </si>
  <si>
    <t>46181544-Pantalones impermeable</t>
  </si>
  <si>
    <t>46181545-Vestido impermeable</t>
  </si>
  <si>
    <t>46181546-Capa impermeable</t>
  </si>
  <si>
    <t>46181547-Cubiertas de capa impermeables</t>
  </si>
  <si>
    <t>46181548-Delantal de soldadura</t>
  </si>
  <si>
    <t>46181549-Bufandas</t>
  </si>
  <si>
    <t>46181550-Bufandas protectoras</t>
  </si>
  <si>
    <t>46181551-Chaqueta de malla protectora</t>
  </si>
  <si>
    <t>46181552-Lámpara de cabeza para minería</t>
  </si>
  <si>
    <t>46181601-Calzado para demorar el fuego</t>
  </si>
  <si>
    <t>46181602-Calzado protector contra materiales peligrosos</t>
  </si>
  <si>
    <t>46181603-Calzado para cuartos de limpieza</t>
  </si>
  <si>
    <t>46181604-Botas de seguridad</t>
  </si>
  <si>
    <t>46181605-Zapatos de seguridad</t>
  </si>
  <si>
    <t>46181606-Forros para calzado</t>
  </si>
  <si>
    <t>46181607-Zuecos protectores</t>
  </si>
  <si>
    <t>46181608-Sandalias protectoras</t>
  </si>
  <si>
    <t>46181609-Plantillas protectoras</t>
  </si>
  <si>
    <t>46181610-Zapatos aislados para clima frío</t>
  </si>
  <si>
    <t>46181611-Botas impermeables</t>
  </si>
  <si>
    <t>46181612-Botas militares</t>
  </si>
  <si>
    <t>46181613-Botas para escalar montañas</t>
  </si>
  <si>
    <t>46181701-Cascos</t>
  </si>
  <si>
    <t>46181702-Escudos faciales</t>
  </si>
  <si>
    <t>46181703-Máscaras de soldadura</t>
  </si>
  <si>
    <t>46181704-Cascos de seguridad</t>
  </si>
  <si>
    <t>46181705-Cascos para motociclistas</t>
  </si>
  <si>
    <t>46181706-Partes de cascos o accesorios</t>
  </si>
  <si>
    <t>46181707-Partes de escudos faciales o accesorios</t>
  </si>
  <si>
    <t>46181708-Red protectora para el cabello</t>
  </si>
  <si>
    <t>46181709-Kit de protección facial</t>
  </si>
  <si>
    <t>46181710-Capucha protectora</t>
  </si>
  <si>
    <t>46181711-Casco de soldadura</t>
  </si>
  <si>
    <t>46181801-Sujetadores o estuches de anteojos</t>
  </si>
  <si>
    <t>46181802-Anteojos de seguridad</t>
  </si>
  <si>
    <t>46181803-Protectores de ojos</t>
  </si>
  <si>
    <t>46181804-Gafas protectoras</t>
  </si>
  <si>
    <t>46181805-Filtros de despliegue de video</t>
  </si>
  <si>
    <t>46181806-Limpiadores de lentes</t>
  </si>
  <si>
    <t>46181808-Cubiertas protectoras para gafas de seguridad</t>
  </si>
  <si>
    <t>46181809-Ligas para protectores de ojos</t>
  </si>
  <si>
    <t>46181810-Lavadores de ojos o estaciones para lavado de ojos</t>
  </si>
  <si>
    <t>46181811-Lentes protectores</t>
  </si>
  <si>
    <t>46181901-Tapones de oídos</t>
  </si>
  <si>
    <t>46181902-Tapa oídos</t>
  </si>
  <si>
    <t>46181903-Partes de repuesto o accesorios para tapa oídos</t>
  </si>
  <si>
    <t>46181904-Dispensador de tapones para oídos</t>
  </si>
  <si>
    <t>46182001-Máscaras o accesorios</t>
  </si>
  <si>
    <t>46182002-Respiradores</t>
  </si>
  <si>
    <t>46182003-Máscaras de gas</t>
  </si>
  <si>
    <t>46182004-Aparatos respiratorios auto contenidos que suministran aire para respirar o accesorios</t>
  </si>
  <si>
    <t>46182005-Filtros o accesorios para máscaras o respiradores</t>
  </si>
  <si>
    <t>46182006-Películas protectoras</t>
  </si>
  <si>
    <t>46182007-Sistema de respirador accionado purificador de aire papr o accesorios</t>
  </si>
  <si>
    <t>46182101-Muñequeras antiestáticas</t>
  </si>
  <si>
    <t>46182102-Correas de conexión a tierra para el talón</t>
  </si>
  <si>
    <t>46182103-Hardware de conexión a tierra</t>
  </si>
  <si>
    <t>46182104-Esterillas de piso antiestáticas</t>
  </si>
  <si>
    <t>46182105-Esterillas de mesa de trabajo antiestáticas</t>
  </si>
  <si>
    <t>46182106-Cinturones antiestáticos</t>
  </si>
  <si>
    <t>46182107-Kits de mantenimiento antiestáticos</t>
  </si>
  <si>
    <t>46182108-Correas antiestáticas para los dedos de los pies</t>
  </si>
  <si>
    <t>46182201-Cinturones de soporte de la espalda</t>
  </si>
  <si>
    <t>46182202-Soportes para codos</t>
  </si>
  <si>
    <t>46182203-Descansos de soporte para la espalda</t>
  </si>
  <si>
    <t>46182204-Férulas para la muñeca</t>
  </si>
  <si>
    <t>46182205-Descansos para los pies</t>
  </si>
  <si>
    <t>46182206-Descansos para las muñecas</t>
  </si>
  <si>
    <t>46182207-Soportes para las pantorrillas</t>
  </si>
  <si>
    <t>46182208-Plantillas para zapatos</t>
  </si>
  <si>
    <t>46182209-Soportes para las rodillas</t>
  </si>
  <si>
    <t>46182210-Protector o férula para los muslos</t>
  </si>
  <si>
    <t>46182211-Protector lumbar o férula de espalda</t>
  </si>
  <si>
    <t>46182212-Protector o soporte de hombro</t>
  </si>
  <si>
    <t>46182213-Almohada cervical</t>
  </si>
  <si>
    <t>46182301-Salvavidas o equipo salvavidas</t>
  </si>
  <si>
    <t>46182302-Acollador de protección contra caídas</t>
  </si>
  <si>
    <t>46182303-Rebobinadores de arneses de seguridad</t>
  </si>
  <si>
    <t>46182304-Conector de anclaje</t>
  </si>
  <si>
    <t>46182305-Acollador de auto retracción</t>
  </si>
  <si>
    <t>46182306-Arneses o cinturones de seguridad</t>
  </si>
  <si>
    <t>46182307-Arneses de evacuación</t>
  </si>
  <si>
    <t>46182308-Agarres para halar</t>
  </si>
  <si>
    <t>46182309-Escaleras de cuerda de seguridad y escaleras de cable de acero</t>
  </si>
  <si>
    <t>46182310-Dispositivos mecánicos para conectar cargas a las cuerdas</t>
  </si>
  <si>
    <t>46182311-Dispositivos de detención</t>
  </si>
  <si>
    <t>46182312-Anillos para disminuir el desgaste de la cuerda</t>
  </si>
  <si>
    <t>46182313-Bucle metálico para conectar componentes en sistemas críticos de seguridad</t>
  </si>
  <si>
    <t>46182314-Eslingas de seguridad</t>
  </si>
  <si>
    <t>46182315-Barandas de caucho</t>
  </si>
  <si>
    <t>46182401-Ducha de descontaminación</t>
  </si>
  <si>
    <t>46182402-Unidades de lavado de seguridad</t>
  </si>
  <si>
    <t>46182403-Cabina de limpieza</t>
  </si>
  <si>
    <t>46182404-Armario (locker) de limpieza</t>
  </si>
  <si>
    <t>46182405-Ducha de aire</t>
  </si>
  <si>
    <t>46182406-Caja de paso de aire</t>
  </si>
  <si>
    <t>46182501-Repelentes para ataques caninos</t>
  </si>
  <si>
    <t>46182502-Luz de seguridad personal</t>
  </si>
  <si>
    <t>46182503-Alarma de bajo voltaje</t>
  </si>
  <si>
    <t>46182504-Panel de control de alarmas contra incendio</t>
  </si>
  <si>
    <t>46182505-Detector de fuga a tierra y alarma contra incendios</t>
  </si>
  <si>
    <t>46182506-Equipo de protección contra interferencia electromagnética emi</t>
  </si>
  <si>
    <t>46182507-Material de protección contra interferencia electromagnética emi</t>
  </si>
  <si>
    <t>46191501-Detectores de humo</t>
  </si>
  <si>
    <t>46191502-Detectores de calor</t>
  </si>
  <si>
    <t>46191503-Recubrimientos o plastilinas o sellantes resistentes al calor</t>
  </si>
  <si>
    <t>46191504-Detectores de llama</t>
  </si>
  <si>
    <t>46191505-Sistemas de alarma contra incendios</t>
  </si>
  <si>
    <t>46191506-Extintor de llamas</t>
  </si>
  <si>
    <t>46191507-Sistema pasivo de detención del fuego</t>
  </si>
  <si>
    <t>46191508-Sistema de monitoreo de cinturón</t>
  </si>
  <si>
    <t>46191509-Detector de vapor tóxico</t>
  </si>
  <si>
    <t>46191510-Dispositivo de observación térmica tod</t>
  </si>
  <si>
    <t>46191511-Detector de punto caliente del incendio</t>
  </si>
  <si>
    <t>46191601-Extintores</t>
  </si>
  <si>
    <t>46191602-Sistemas de rociado para incendio</t>
  </si>
  <si>
    <t>46191603-Mangueras o boquillas para incendios</t>
  </si>
  <si>
    <t>46191604-Cobijas para incendios</t>
  </si>
  <si>
    <t>46191605-Herramientas manuales de supresión de incendios</t>
  </si>
  <si>
    <t>46191606-Espuma de supresión de incendios o compuestos similares</t>
  </si>
  <si>
    <t>46191607-Aparatos respiratorios para incendios</t>
  </si>
  <si>
    <t>46191608-Sistema de supresión de incendios</t>
  </si>
  <si>
    <t>46191609-Equipos de escape de incendios</t>
  </si>
  <si>
    <t>46191610-Cabezales de rociadores de incendios</t>
  </si>
  <si>
    <t>46191611-Carretilla para la manguera contra incendios</t>
  </si>
  <si>
    <t>46191612-Bomba de agua portátil</t>
  </si>
  <si>
    <t>46191613-Agente extinguidor de incendios</t>
  </si>
  <si>
    <t>46191614-Proveedor de espuma líquida contra incendios</t>
  </si>
  <si>
    <t>46191615-Tubo vertical de alimentación de agua contra incendios</t>
  </si>
  <si>
    <t>46191616-Tanques de agua para extinguir incendios para helicópteros</t>
  </si>
  <si>
    <t>46191617-Lavadora de fuego para mangueras</t>
  </si>
  <si>
    <t>46191618-Base para extintores de fuego</t>
  </si>
  <si>
    <t>46191619-Monitor de agua para incendios</t>
  </si>
  <si>
    <t>46191620-Ventilador de escape de humo</t>
  </si>
  <si>
    <t>46191621-Caja de almacenamiento de extintores de incendios</t>
  </si>
  <si>
    <t>46201001-Maniquí de rescate</t>
  </si>
  <si>
    <t>46201002-Sistema de simulación de entrenamiento en manejo de desastres</t>
  </si>
  <si>
    <t>46201101-Rifle de imitación</t>
  </si>
  <si>
    <t>46201102-Campo de pruebas de disparo</t>
  </si>
  <si>
    <t>47101501-Equipo de carbón activado</t>
  </si>
  <si>
    <t>47101502-Equipo de remoción de amoniaco</t>
  </si>
  <si>
    <t>47101503-Equipo de filtración de carbón</t>
  </si>
  <si>
    <t>47101504-Equipo de remoción de bacterias</t>
  </si>
  <si>
    <t>47101505-Equipo de manejo de cloro</t>
  </si>
  <si>
    <t>47101506-Equipo de control de corrosión</t>
  </si>
  <si>
    <t>47101507-Cámaras de sílice</t>
  </si>
  <si>
    <t>47101508-Equipos de desalinización</t>
  </si>
  <si>
    <t>47101509-Equipos de fluorización</t>
  </si>
  <si>
    <t>47101510-Equipos de remoción de hierro</t>
  </si>
  <si>
    <t>47101511-Equipos de intercambio de hierro</t>
  </si>
  <si>
    <t>47101512-Mezcladores o agitadores</t>
  </si>
  <si>
    <t>47101513-Generadores de oxígeno</t>
  </si>
  <si>
    <t>47101514-Equipos de purificación de agua</t>
  </si>
  <si>
    <t>47101516-Medidores de turbiedad</t>
  </si>
  <si>
    <t>47101517-Equipos de desinfección ultravioleta</t>
  </si>
  <si>
    <t>47101518-Acondicionadores de agua</t>
  </si>
  <si>
    <t>47101519-Accesorios para suavizar el agua</t>
  </si>
  <si>
    <t>47101521-Equipos de ultra filtrado</t>
  </si>
  <si>
    <t>47101522-Sistemas empacados de tratamiento de agua</t>
  </si>
  <si>
    <t>47101523-Tanques de recolección</t>
  </si>
  <si>
    <t>47101524-Equipos de compostaje de barro o algas</t>
  </si>
  <si>
    <t>47101525-Equipo de desagüe</t>
  </si>
  <si>
    <t>47101526-Máquinas de peletización de lodo</t>
  </si>
  <si>
    <t>47101527-Trituradores de lodo</t>
  </si>
  <si>
    <t>47101528-Secadores para tratamiento de agua</t>
  </si>
  <si>
    <t>47101529-Incineradores</t>
  </si>
  <si>
    <t>47101530-Equipo de control de olores</t>
  </si>
  <si>
    <t>47101531-Tanques sépticos</t>
  </si>
  <si>
    <t>47101532-Tanques de asentamiento</t>
  </si>
  <si>
    <t>47101533-Estaciones de elevación</t>
  </si>
  <si>
    <t>47101534-Distribuidores de aguas residuales</t>
  </si>
  <si>
    <t>47101535-Equipo de disposición de lodo</t>
  </si>
  <si>
    <t>47101536-Recolectores de lodo</t>
  </si>
  <si>
    <t>47101537-Equipo acondicionador de lodo</t>
  </si>
  <si>
    <t>47101538-Tanques digestores de lodo o aguas residuales</t>
  </si>
  <si>
    <t>47101539-Equipo de remoción de lodo o aguas residuales</t>
  </si>
  <si>
    <t>47101540-Alimentador de químicos</t>
  </si>
  <si>
    <t>47101541-Equipo de ozono de tratamiento de aguas</t>
  </si>
  <si>
    <t>47101542-Equipo de flotación de aire</t>
  </si>
  <si>
    <t>47101543-Aireador de superficie</t>
  </si>
  <si>
    <t>47101544-Difusor de aire para tratamiento de aguas residuales</t>
  </si>
  <si>
    <t>47101545-Contactor biológico rotatorio rbc</t>
  </si>
  <si>
    <t>47101546-Sistema de remoción de arena</t>
  </si>
  <si>
    <t>47101547-Dispositivo de lavado de superficies</t>
  </si>
  <si>
    <t>47101548-Consola de control de filtro</t>
  </si>
  <si>
    <t>47101549-Filtro de gravedad</t>
  </si>
  <si>
    <t>47101550-Filtro de compresión</t>
  </si>
  <si>
    <t>47101551-Filtro de flujo ascendente</t>
  </si>
  <si>
    <t>47101552-Filtro de cama movible</t>
  </si>
  <si>
    <t>47101553-Filtro de fibra</t>
  </si>
  <si>
    <t xml:space="preserve">47101554-Probador de jarro </t>
  </si>
  <si>
    <t>47101555-Tabique de interceptación</t>
  </si>
  <si>
    <t>47101556-Bandeja de goteo de agua</t>
  </si>
  <si>
    <t>47101557-Plato inclinado para asentamiento</t>
  </si>
  <si>
    <t>47101558-Removedor de espuma</t>
  </si>
  <si>
    <t>47101559-Equipo de remoción de mugre</t>
  </si>
  <si>
    <t>47101560-Equipo de bajo drenaje de filtración</t>
  </si>
  <si>
    <t>47101561-Equipo de tratamiento de adulteración</t>
  </si>
  <si>
    <t>47101562-Pantalla de tambor</t>
  </si>
  <si>
    <t>47101563-Separador coalescente de aguas residuales</t>
  </si>
  <si>
    <t>47101564-Triturador de desperdicios</t>
  </si>
  <si>
    <t>47101565-Quemador de gas de desperdicios</t>
  </si>
  <si>
    <t>47101566-Filtro de medios múltiples</t>
  </si>
  <si>
    <t>47101567-Máquina de electrodiálisis</t>
  </si>
  <si>
    <t>47101568-Unidad de limpieza de piscinas</t>
  </si>
  <si>
    <t>47101569-Control plano de aguas residuales</t>
  </si>
  <si>
    <t>47101570-Cuneta de oxidación</t>
  </si>
  <si>
    <t>47101571-Unidad de neutralización de gas de cloro</t>
  </si>
  <si>
    <t>47101572-Control de disco</t>
  </si>
  <si>
    <t>47101573-Floculador</t>
  </si>
  <si>
    <t xml:space="preserve">47101574-Reactor de lotes de secuenciación </t>
  </si>
  <si>
    <t>47101601-Alguicidas</t>
  </si>
  <si>
    <t>47101602-Anti incrustante</t>
  </si>
  <si>
    <t>47101603-Limpiadores anti calcáreos</t>
  </si>
  <si>
    <t>47101604-Químicos de alimentación de calderas</t>
  </si>
  <si>
    <t>47101605-Químicos de remoción bacteriana</t>
  </si>
  <si>
    <t>47101606-Químicos de control de corrosión</t>
  </si>
  <si>
    <t>47101607-Químicos de control de olor</t>
  </si>
  <si>
    <t>47101608-Floculantes</t>
  </si>
  <si>
    <t>47101609-Microbicidas</t>
  </si>
  <si>
    <t>47101610-Compuestos para suavizar el agua</t>
  </si>
  <si>
    <t>47101611-Demulsificantes</t>
  </si>
  <si>
    <t>47101612-Polielectrolitos</t>
  </si>
  <si>
    <t>47101613-Soluciones de neutralización</t>
  </si>
  <si>
    <t>47101614-Agente espesante de lodo</t>
  </si>
  <si>
    <t>47101615-Químico de fluorización del agua</t>
  </si>
  <si>
    <t>47111501-Máquinas lavadoras o secadoras combinadas tipo lavandería</t>
  </si>
  <si>
    <t>47111502-Máquinas lavadoras tipo lavandería</t>
  </si>
  <si>
    <t>47111503-Secadoras de ropa</t>
  </si>
  <si>
    <t>47111505-Puestos para equipos de lavandería</t>
  </si>
  <si>
    <t>47111506-Extractor centrífugo de lavandería</t>
  </si>
  <si>
    <t>47111507-Puesto de secado de lavandería</t>
  </si>
  <si>
    <t>47111508-Tabla de manchas de lavandería</t>
  </si>
  <si>
    <t>47111509-Mesa de trabajo de lavandería</t>
  </si>
  <si>
    <t>47111601-Máquinas para planchar o prensas</t>
  </si>
  <si>
    <t>47111602-Máquinas para doblar</t>
  </si>
  <si>
    <t>47111603-Máquinas de vapor para planchar</t>
  </si>
  <si>
    <t>47111701-Máquinas de lavado en seco</t>
  </si>
  <si>
    <t>47121501-Carritos de portero</t>
  </si>
  <si>
    <t>47121502-Accesorios de carrito de portero</t>
  </si>
  <si>
    <t>47121602-Aspiradoras</t>
  </si>
  <si>
    <t>47121603-Brilladoras de pisos</t>
  </si>
  <si>
    <t>47121604-Aspiradoras de combinación secas o húmedas</t>
  </si>
  <si>
    <t>47121605-Depuradores para pisos</t>
  </si>
  <si>
    <t>47121606-Barredoras de alfombras</t>
  </si>
  <si>
    <t>47121607-Suministros o accesorios de aspiradoras</t>
  </si>
  <si>
    <t>47121608-Almohadillas de máquinas de piso</t>
  </si>
  <si>
    <t>47121609-Equipo de limpieza de alfombras</t>
  </si>
  <si>
    <t>47121610-Máquina para lavar pisos</t>
  </si>
  <si>
    <t>47121611-Raspadores de pisos</t>
  </si>
  <si>
    <t>47121612-Barredoras para pisos</t>
  </si>
  <si>
    <t>47121613-Accesorios para brilladoras de pisos</t>
  </si>
  <si>
    <t>47121701-Bolsas de basura</t>
  </si>
  <si>
    <t>47121702-Contenedores de desperdicios o revestimientos rígidos</t>
  </si>
  <si>
    <t>47121703-Urnas de incineración o accesorios</t>
  </si>
  <si>
    <t>47121704-Tapas de contenedores de basura</t>
  </si>
  <si>
    <t>47121705-Bolsas de arena para urnas de incineración</t>
  </si>
  <si>
    <t>47121706-Ceniceros</t>
  </si>
  <si>
    <t>47121707-Bolsas para mareo</t>
  </si>
  <si>
    <t>47121708-Bolsas higiénicas</t>
  </si>
  <si>
    <t>47121709-Contenedor de residuos peligrosos</t>
  </si>
  <si>
    <t>47121801-Plumeros para limpiar el polvo</t>
  </si>
  <si>
    <t>47121802-Removedores de pelusa</t>
  </si>
  <si>
    <t>47121803-Esponjas o esponjillas</t>
  </si>
  <si>
    <t>47121804-Baldes para limpieza</t>
  </si>
  <si>
    <t>47121805-Limpiadores de presión o de vapor</t>
  </si>
  <si>
    <t>47121806-Escurridor de trapero</t>
  </si>
  <si>
    <t>47121807-Émbolo del lavaplatos o inodoro</t>
  </si>
  <si>
    <t>47121808-Equipo de limpieza de drenajes o tubos</t>
  </si>
  <si>
    <t>47121809-Sartenes desengrasantes</t>
  </si>
  <si>
    <t>47121810-Dispensador de trapos para limpiar</t>
  </si>
  <si>
    <t>47121811-Máquinas para limpiar ductos</t>
  </si>
  <si>
    <t>47121812-Raspadores de limpieza</t>
  </si>
  <si>
    <t>47121813-Cuchillas de repuesto para raspadores</t>
  </si>
  <si>
    <t>47121814-Separador de polvo</t>
  </si>
  <si>
    <t>47121815-Limpiador de piscinas</t>
  </si>
  <si>
    <t>47121901-Cartucheras para esponjas o esponjillas</t>
  </si>
  <si>
    <t>47121902-Accesorios para esponjas o esponjillas</t>
  </si>
  <si>
    <t>47121903-Accesorios para limpiadores de vapor o presión</t>
  </si>
  <si>
    <t>47131501-Trapos</t>
  </si>
  <si>
    <t>47131502-Pañitos o toallas para limpiar</t>
  </si>
  <si>
    <t>47131503-Gamuzas o cueros para lavar</t>
  </si>
  <si>
    <t>47131601-Cepillos o recogedores para polvo</t>
  </si>
  <si>
    <t>47131602-Almohadillas para restregar</t>
  </si>
  <si>
    <t>47131603-Esponjas</t>
  </si>
  <si>
    <t>47131604-Escobas</t>
  </si>
  <si>
    <t>47131605-Cepillos de limpieza</t>
  </si>
  <si>
    <t>47131608-Cepillos de baño</t>
  </si>
  <si>
    <t>47131609-Manijas de escobas o traperos</t>
  </si>
  <si>
    <t>47131610-Aplicador de terminado para pisos</t>
  </si>
  <si>
    <t>47131611-Recogedor de basura</t>
  </si>
  <si>
    <t>47131612-Cauchos de repuesto</t>
  </si>
  <si>
    <t>47131613-Sujetador de traperos o escobas</t>
  </si>
  <si>
    <t>47131614-Pinzas para equipos de limpieza</t>
  </si>
  <si>
    <t>47131615-Cabezas de escoba</t>
  </si>
  <si>
    <t>47131616-Sujetadores de pañitos de limpieza</t>
  </si>
  <si>
    <t>47131617-Traperos para polvo</t>
  </si>
  <si>
    <t>47131618-Traperos húmedos</t>
  </si>
  <si>
    <t>47131619-Cabezas de traperos</t>
  </si>
  <si>
    <t>47131701-Dispensadores de toallas de papel</t>
  </si>
  <si>
    <t>47131702-Dispensadores de productos sanitarios</t>
  </si>
  <si>
    <t>47131703-Receptáculos para residuos sanitarios</t>
  </si>
  <si>
    <t>47131704-Dispensadores institucionales de jabón o loción</t>
  </si>
  <si>
    <t>47131705-Accesorios para urinales o inodoros</t>
  </si>
  <si>
    <t>47131706-Dispensadores de ambientadores</t>
  </si>
  <si>
    <t>47131707-Secadores de manos institucionales</t>
  </si>
  <si>
    <t>47131709-Dispensadores de pañuelos faciales</t>
  </si>
  <si>
    <t>47131710-Dispensadores de papel higiénico</t>
  </si>
  <si>
    <t>47131711-Dispensadores de limpiador</t>
  </si>
  <si>
    <t>47131801-Limpiadores de pisos</t>
  </si>
  <si>
    <t>47131802-Terminados o ceras para pisos</t>
  </si>
  <si>
    <t>47131803-Desinfectantes para uso doméstico</t>
  </si>
  <si>
    <t>47131804-Limpiadores de amoniaco</t>
  </si>
  <si>
    <t>47131805-Limpiadores de propósito general</t>
  </si>
  <si>
    <t>47131806-Pulidores o ceras para muebles</t>
  </si>
  <si>
    <t>47131807-Blanqueadores</t>
  </si>
  <si>
    <t>47131808-Germicida seco</t>
  </si>
  <si>
    <t>47131809-Productos para limpiar o brillar zapatos</t>
  </si>
  <si>
    <t>47131810-Productos para el lavaplatos</t>
  </si>
  <si>
    <t>47131811-Productos de lavandería</t>
  </si>
  <si>
    <t>47131812-Refrescador de aire</t>
  </si>
  <si>
    <t>47131813-Limpiador de pantallas</t>
  </si>
  <si>
    <t>47131814-Limpiadores o pulidores de metales</t>
  </si>
  <si>
    <t>47131815-Limpiador de drenajes</t>
  </si>
  <si>
    <t>47131816-Desodorantes</t>
  </si>
  <si>
    <t>47131817-Protectores de uso doméstico o para automotores</t>
  </si>
  <si>
    <t>47131818-Antiséptico de aire</t>
  </si>
  <si>
    <t>47131819-Limpiadores cáusticos</t>
  </si>
  <si>
    <t>47131820-Limpiadores derivados del petróleo</t>
  </si>
  <si>
    <t>47131821-Compuestos desengrasantes</t>
  </si>
  <si>
    <t>47131822-Compuestos para remover carbón</t>
  </si>
  <si>
    <t>47131823-Descongelantes o deshieladores</t>
  </si>
  <si>
    <t>47131824-Limpiadores de vidrio o ventanas</t>
  </si>
  <si>
    <t>47131825-Limpiadores de superficie de contacto</t>
  </si>
  <si>
    <t>47131826-Limpiadores de alfombras o tapizados</t>
  </si>
  <si>
    <t>47131827-Limpiadores o removedores de manchas</t>
  </si>
  <si>
    <t>47131828-Limpiadores de automotores</t>
  </si>
  <si>
    <t>47131829-Limpiadores de baños</t>
  </si>
  <si>
    <t>47131830-Limpiadores de muebles</t>
  </si>
  <si>
    <t>47131831-Ácido muriático</t>
  </si>
  <si>
    <t>47131832-Productos anti polvo</t>
  </si>
  <si>
    <t>47131833-Antisépticos para uso en alimentos</t>
  </si>
  <si>
    <t xml:space="preserve">47131834-Soluciones para limpiar joyas </t>
  </si>
  <si>
    <t>47131835-Agente desulfurizante</t>
  </si>
  <si>
    <t>47131901-Almohadillas absorbentes</t>
  </si>
  <si>
    <t>47131902-Absorbentes granulares</t>
  </si>
  <si>
    <t>47131903-Compuesto taponador</t>
  </si>
  <si>
    <t>47131904-Medias absorbentes</t>
  </si>
  <si>
    <t>47131905-Kits para derrames</t>
  </si>
  <si>
    <t>47131906-Bandejas absorbentes</t>
  </si>
  <si>
    <t>47131907-Escobas absorbentes</t>
  </si>
  <si>
    <t>47131908-Almohadas absorbentes</t>
  </si>
  <si>
    <t>47131909-Almohadillas o rollos absorbentes</t>
  </si>
  <si>
    <t>47131910-Polímero súper absorbente</t>
  </si>
  <si>
    <t>47132101-Kits de limpieza industrial</t>
  </si>
  <si>
    <t>47132102-Kits de limpieza para uso general</t>
  </si>
  <si>
    <t>48101501-Baños maría para uso comercial</t>
  </si>
  <si>
    <t>48101502-Hornos de barbecue para uso comercial</t>
  </si>
  <si>
    <t>48101503-Asadores de uso comercial</t>
  </si>
  <si>
    <t>48101504-Parrillas de carbón para uso comercial</t>
  </si>
  <si>
    <t>48101505-Cafeteras o máquinas para hacer té helado de uso comercial</t>
  </si>
  <si>
    <t>48101506-Calentadoras de café para uso comercial</t>
  </si>
  <si>
    <t>48101507-Hornos de convección para uso comercial</t>
  </si>
  <si>
    <t>48101508-Tostadoras sinfín para uso comercial</t>
  </si>
  <si>
    <t>48101509-Freidoras para uso comercial</t>
  </si>
  <si>
    <t>48101510-Calentadoras de comida para uso comercial</t>
  </si>
  <si>
    <t>48101511-Planchas para uso comercial</t>
  </si>
  <si>
    <t>48101512-Parrillas metálicas para uso comercial</t>
  </si>
  <si>
    <t>48101513-Lámparas de calor para uso comercial</t>
  </si>
  <si>
    <t>48101514-Ollas de vapor de alta presión para uso comercial</t>
  </si>
  <si>
    <t>48101515-Parrillas para perros calientes para uso comercial</t>
  </si>
  <si>
    <t>48101516-Hornos microondas para uso comercial</t>
  </si>
  <si>
    <t>48101517-Hornos para uso comercial</t>
  </si>
  <si>
    <t>48101518-Ollas para cocinar pasta para uso comercial</t>
  </si>
  <si>
    <t>48101519-Hornos de pizza para uso comercial</t>
  </si>
  <si>
    <t>48101520-Máquinas de maíz pira para uso comercial</t>
  </si>
  <si>
    <t>48101521-Planchas de estufa para uso comercial</t>
  </si>
  <si>
    <t>48101522-Asadores para uso comercial</t>
  </si>
  <si>
    <t>48101523-Ahumadores u hornos para ahumar para uso comercial</t>
  </si>
  <si>
    <t>48101524-Ollas de vapor para uso comercial</t>
  </si>
  <si>
    <t>48101525-Tostadoras para uso comercial</t>
  </si>
  <si>
    <t>48101526-Hierros para waffles para uso comercial</t>
  </si>
  <si>
    <t>48101527-Barbecues</t>
  </si>
  <si>
    <t>48101528-Máquinas de crepes para uso comercial</t>
  </si>
  <si>
    <t>48101529-Ollas de presión o freidoras de presión</t>
  </si>
  <si>
    <t>48101530-Ollas arroceras para uso comercial</t>
  </si>
  <si>
    <t>48101531-Ollas o calderas para salmón para uso comercial</t>
  </si>
  <si>
    <t>48101532-Máquinas o accesorios para algodón dulce para uso comercial</t>
  </si>
  <si>
    <t>48101533-Horno de combinación para uso comercial</t>
  </si>
  <si>
    <t>48101534-Tabla de hervir para uso comercial</t>
  </si>
  <si>
    <t>48101535-Parrillas “salamandra”</t>
  </si>
  <si>
    <t>48101536-Horno de pastelería para uso comercial</t>
  </si>
  <si>
    <t>48101537-Horno sinfín para uso comercial</t>
  </si>
  <si>
    <t>48101538-Parrilla de doble contacto para uso comercial</t>
  </si>
  <si>
    <t>48101539-Unidad de filtración de grasa para uso comercial</t>
  </si>
  <si>
    <t>48101540-Unidad de calentamiento wok para uso comercial</t>
  </si>
  <si>
    <t>48101541-Almacenador y escurridor de papas fritas para uso comercial</t>
  </si>
  <si>
    <t>48101542-Tetera revestida de inclinación para uso comercial</t>
  </si>
  <si>
    <t>48101543-Sartén revestido para uso comercial</t>
  </si>
  <si>
    <t>48101544-Sartén para usar directamente en el calor para uso comercial</t>
  </si>
  <si>
    <t>48101545-Puesto para horno para uso comercial</t>
  </si>
  <si>
    <t>48101546-Máquina de decocción para uso comercial</t>
  </si>
  <si>
    <t>48101601-Mezcladores para uso comercial</t>
  </si>
  <si>
    <t>48101602-Abrelatas eléctricos para uso comercial</t>
  </si>
  <si>
    <t>48101603-Cortadores o cortadores en cubos o en dados para uso comercial</t>
  </si>
  <si>
    <t>48101604-Moledoras de café para uso comercial</t>
  </si>
  <si>
    <t>48101605-Moledoras de alimentos para uso comercial</t>
  </si>
  <si>
    <t>48101606-Rallos para uso comercial</t>
  </si>
  <si>
    <t>48101607-Exprimidores de jugo para uso comercial</t>
  </si>
  <si>
    <t>48101608-Licuadoras para uso comercial</t>
  </si>
  <si>
    <t>48101609-Máquinas de pasta para uso comercial</t>
  </si>
  <si>
    <t>48101610-Peladores para uso comercial</t>
  </si>
  <si>
    <t>48101611-Escalas para uso comercial</t>
  </si>
  <si>
    <t>48101612-Procesadores de alimentos para uso comercial</t>
  </si>
  <si>
    <t>48101613-Máquinas de amasar para uso comercial</t>
  </si>
  <si>
    <t>48101614-Sets o bolsas para hielo para uso comercial</t>
  </si>
  <si>
    <t>48101615-Lavadoras de platos para uso comercial</t>
  </si>
  <si>
    <t>48101616-Tajadores de alimentos para uso comercial</t>
  </si>
  <si>
    <t>48101617-Espátulas plásticas para uso comercial</t>
  </si>
  <si>
    <t>48101618-Partes de máquinas para lavar platos para uso comercial</t>
  </si>
  <si>
    <t>48101619-Sistema de esterilización de agua</t>
  </si>
  <si>
    <t>48101701-Dispensador de bebidas carbonatadas</t>
  </si>
  <si>
    <t>48101702-Dispensador de bebidas no carbonatadas</t>
  </si>
  <si>
    <t>48101703-Dispensadores de leche</t>
  </si>
  <si>
    <t xml:space="preserve">48101704-Bombas de melaza (syrup) </t>
  </si>
  <si>
    <t>48101705-Máquinas de cappuccino o expreso</t>
  </si>
  <si>
    <t>48101706-Máquinas de leche malteada</t>
  </si>
  <si>
    <t>48101707-Máquinas de helados suaves</t>
  </si>
  <si>
    <t>48101708-Máquinas de granizados</t>
  </si>
  <si>
    <t>48101709-Dispensadores de hielo</t>
  </si>
  <si>
    <t>48101710-Fuentes o contenedores de burbujeo de bebidas</t>
  </si>
  <si>
    <t>48101711-Dispensadores de agua embotellada o accesorios</t>
  </si>
  <si>
    <t>48101712-Dispensadores de tazas</t>
  </si>
  <si>
    <t>48101713-Mezcladores de cócteles o accesorios</t>
  </si>
  <si>
    <t>48101714-Dispensadores de agua caliente</t>
  </si>
  <si>
    <t>48101715-Máquina ralladora de hielo</t>
  </si>
  <si>
    <t>48101716-Purificador de agua</t>
  </si>
  <si>
    <t>48101801-Cubiertos para uso comercial</t>
  </si>
  <si>
    <t>48101802-Moldes para uso comercial</t>
  </si>
  <si>
    <t>48101803-Cucharones para uso comercial</t>
  </si>
  <si>
    <t>48101804-Tazas medidoras para uso comercial</t>
  </si>
  <si>
    <t>48101805-Tazones para mezclar para uso comercial</t>
  </si>
  <si>
    <t>48101806-Latas de ponqués o pies para uso comercial</t>
  </si>
  <si>
    <t>48101807-Latas de pizza para uso comercial</t>
  </si>
  <si>
    <t>48101808-Sartenes de salsa o para sofreír para uso comercial</t>
  </si>
  <si>
    <t>48101809-Ollas para salsas o cocción para uso comercial</t>
  </si>
  <si>
    <t>48101810-Tapas para sartenes u ollas para uso comercial</t>
  </si>
  <si>
    <t>48101811-Rodillos de amasar para uso comercial</t>
  </si>
  <si>
    <t>48101812-Coladeras para uso comercial</t>
  </si>
  <si>
    <t>48101813-Batidoras manuales para uso comercial</t>
  </si>
  <si>
    <t>48101814-Woks para uso comercial</t>
  </si>
  <si>
    <t>48101815-Cucharas de servir para uso comercial</t>
  </si>
  <si>
    <t>48101816-Bolsa para cubiertos para uso comercial</t>
  </si>
  <si>
    <t>48101817-Equipos o moldes para decorar ponqués</t>
  </si>
  <si>
    <t>48101818-Desinfectante de vajillas</t>
  </si>
  <si>
    <t>48101819-Esterilizador de manos</t>
  </si>
  <si>
    <t>48101820-Campana extractora para uso comercial</t>
  </si>
  <si>
    <t>48101901-Vajilla fina para servicio de comidas</t>
  </si>
  <si>
    <t>48101902-Cubertería para servicio de comidas</t>
  </si>
  <si>
    <t>48101903-Vasos para servicio de comidas</t>
  </si>
  <si>
    <t>48101904-Copas para servicio de comidas</t>
  </si>
  <si>
    <t>48101905-Tazas o tazones (mugs) para servicio de comidas</t>
  </si>
  <si>
    <t>48101906-Canastas para servir para servicio de comidas</t>
  </si>
  <si>
    <t>48101907-Jarras para servicio de comidas</t>
  </si>
  <si>
    <t>48101908-Ollas para servicio de comidas</t>
  </si>
  <si>
    <t>48101909-Teteras o cafeteras para servicio de comidas</t>
  </si>
  <si>
    <t>48101910-Vasijas de barro para servicio de comidas</t>
  </si>
  <si>
    <t>48101911-Baldes de hielo o baldes para enfriar el vino para servicio de comidas</t>
  </si>
  <si>
    <t>48101912-Dispensadores de condimentos para servicio de comidas</t>
  </si>
  <si>
    <t>48101913-Tazones de ponche para servicio de comidas</t>
  </si>
  <si>
    <t>48101914-Botellones de vino para servicio de comidas</t>
  </si>
  <si>
    <t>48101915-Bandejas para servicio de comidas</t>
  </si>
  <si>
    <t>48101916-Dispensadores de servilletas para servicio de comidas</t>
  </si>
  <si>
    <t>48101917-Aparatos de fondue para servicio de comidas</t>
  </si>
  <si>
    <t>48101918-Rollos para cubrir la mesa para servicio de comidas</t>
  </si>
  <si>
    <t>48101919-Vasos o tazas o tazones (mugs) o tapas de contenedores para servicio de comidas</t>
  </si>
  <si>
    <t>48101920-Dispensadores de pitillos</t>
  </si>
  <si>
    <t>48102001-Sillas para restaurantes</t>
  </si>
  <si>
    <t>48102002-Cabinas para restaurantes</t>
  </si>
  <si>
    <t>48102003-Barras de ensalada</t>
  </si>
  <si>
    <t>48102004-Superficies de mesa</t>
  </si>
  <si>
    <t>48102005-Taburetes de bar</t>
  </si>
  <si>
    <t>48102006-Bares permanentes</t>
  </si>
  <si>
    <t>48102007-Bares portátiles</t>
  </si>
  <si>
    <t>48102008-Mesas para condimentos</t>
  </si>
  <si>
    <t>48102009-Mesas para servir o dispensar comidas</t>
  </si>
  <si>
    <t>48102010-Carrito para recoger tazas</t>
  </si>
  <si>
    <t>48102101-Mostradores</t>
  </si>
  <si>
    <t>48102102-Mostradores para mantener caliente la comida</t>
  </si>
  <si>
    <t>48102103-Mostradores refrigerados</t>
  </si>
  <si>
    <t>48102104-Mostradores para helados</t>
  </si>
  <si>
    <t>48102105-Equipos para enfriar vasos</t>
  </si>
  <si>
    <t>48102106-Contenedores fríos</t>
  </si>
  <si>
    <t>48102107-Guantes para abastecimiento de comidas por encargo (catering) o dispensadores de guantes</t>
  </si>
  <si>
    <t>48102108-Papel aluminio para envolver alimentos</t>
  </si>
  <si>
    <t>48102109-Papel plástico para envolver alimentos</t>
  </si>
  <si>
    <t>48111001-Máquinas dispensadoras de porciones únicas con tazas</t>
  </si>
  <si>
    <t>48111002-Maquinas dispensadoras de cantidades grandes</t>
  </si>
  <si>
    <t>48111101-Máquinas expendedoras de botellas o latas</t>
  </si>
  <si>
    <t>48111102-Máquinas de bolas de dulce o novedades para niños</t>
  </si>
  <si>
    <t>48111103-Máquinas exhibidoras de snacks o productos en paquetes pequeños</t>
  </si>
  <si>
    <t>48111104-Máquinas expendedoras de comidas a la carta</t>
  </si>
  <si>
    <t>48111105-Máquinas de confitería helada</t>
  </si>
  <si>
    <t>48111106-Dispensadores de ítems de acomodación personal</t>
  </si>
  <si>
    <t>48111107-Máquinas de cigarrillos</t>
  </si>
  <si>
    <t>48111108-Dispensadores de medicamentos</t>
  </si>
  <si>
    <t>48111109-Máquina para lustrar calzado</t>
  </si>
  <si>
    <t>48111201-Máquinas expendedoras de papas a la francesa</t>
  </si>
  <si>
    <t>48111202-Máquinas expendedoras de maíz pira</t>
  </si>
  <si>
    <t>48111301-Máquinas expendedoras de boletas</t>
  </si>
  <si>
    <t>48111302-Máquinas expendedoras de pólizas de seguros</t>
  </si>
  <si>
    <t>48111303-Máquinas de estampillas</t>
  </si>
  <si>
    <t>48111304-Máquina automática de verificación de tiquete y cobro</t>
  </si>
  <si>
    <t>48111305-Máquinas automáticas de cambio de moneda</t>
  </si>
  <si>
    <t>48111306-Sistema de manejo de clientes para restaurantes</t>
  </si>
  <si>
    <t>48111401-Máquinas de cajero automático atm</t>
  </si>
  <si>
    <t>48111402-Máquinas para cambiar billetes en monedas</t>
  </si>
  <si>
    <t>48111403-Máquinas para cambiar moneda extranjera</t>
  </si>
  <si>
    <t>48111404-Equipos de transferencia electrónica de fondos para puntos de venta</t>
  </si>
  <si>
    <t>48111405-Accesorios para máquinas de cajero automático</t>
  </si>
  <si>
    <t>48111406-Sistema de numeración de filas</t>
  </si>
  <si>
    <t>48121101-Máquinas de póker o tragamonedas</t>
  </si>
  <si>
    <t>48121102-Máquinas de lotería</t>
  </si>
  <si>
    <t>48121201-Ruedas de ruleta</t>
  </si>
  <si>
    <t>48121202-Mesas de naipes</t>
  </si>
  <si>
    <t>48121301-Sistemas de manejo de mesas de juego</t>
  </si>
  <si>
    <t>48121302-Juegos de apuestas en red</t>
  </si>
  <si>
    <t>48131501-Cajas de cenizas funerarias o urnas de cremación</t>
  </si>
  <si>
    <t>48131502-Ataúdes</t>
  </si>
  <si>
    <t>48131503-Mortajas</t>
  </si>
  <si>
    <t>48131504-Lápidas</t>
  </si>
  <si>
    <t>48131505-Tabla de ofrecimientos en piedra</t>
  </si>
  <si>
    <t>49101601-Antigüedades</t>
  </si>
  <si>
    <t>49101602-Recuerdos (souvenirs)</t>
  </si>
  <si>
    <t xml:space="preserve">49101603-Colecciones de monedas </t>
  </si>
  <si>
    <t>49101604-Colecciones de estampillas</t>
  </si>
  <si>
    <t>49101605-Alfombras antiguas</t>
  </si>
  <si>
    <t>49101606-Artículos excavados</t>
  </si>
  <si>
    <t>49101607-Colecciones de historietas cómicas</t>
  </si>
  <si>
    <t>49101608-Instrumentos musicales antiguos</t>
  </si>
  <si>
    <t>49101609-Ornamentos o decoraciones</t>
  </si>
  <si>
    <t>49101611-Amuletos</t>
  </si>
  <si>
    <t>49101612-Hologramas</t>
  </si>
  <si>
    <t>49101613-Cristales de vidrio</t>
  </si>
  <si>
    <t>49101614-Máscaras rituales o para teatro</t>
  </si>
  <si>
    <t>49101701-Medallas</t>
  </si>
  <si>
    <t>49101702-Trofeos</t>
  </si>
  <si>
    <t>49101704-Placas</t>
  </si>
  <si>
    <t>49101705-Certificados</t>
  </si>
  <si>
    <t>49101706-Premios de fotografía</t>
  </si>
  <si>
    <t>49101707-Certificado de logro</t>
  </si>
  <si>
    <t>49101708-Coronas</t>
  </si>
  <si>
    <t>49101709-Tabletas de conmemoración</t>
  </si>
  <si>
    <t>49121502-Almohadas para dormir para acampar</t>
  </si>
  <si>
    <t>49121503-Carpas</t>
  </si>
  <si>
    <t>49121504-Sleeping bags (bolsas para dormir)</t>
  </si>
  <si>
    <t>49121505-Cajas de hielo</t>
  </si>
  <si>
    <t>49121506-Kit de reparación de carpas</t>
  </si>
  <si>
    <t>49121507-Colchones neumáticos</t>
  </si>
  <si>
    <t>49121508-Mosquiteros</t>
  </si>
  <si>
    <t>49121509-Estufas para acampar o para exteriores</t>
  </si>
  <si>
    <t>49121510-Enfriadores de bebidas</t>
  </si>
  <si>
    <t>49121511-Reverberos para acampar o exteriores</t>
  </si>
  <si>
    <t>49121512-Estacas para carpas</t>
  </si>
  <si>
    <t>49121513-Tornillos para carpas</t>
  </si>
  <si>
    <t>49121601-Asientos o taburetes para acampar</t>
  </si>
  <si>
    <t>49121602-Mesas para acampar</t>
  </si>
  <si>
    <t>49121603-Catres para acampar</t>
  </si>
  <si>
    <t>49131501-Cañas de pescar</t>
  </si>
  <si>
    <t>49131502-Hilo de pesca</t>
  </si>
  <si>
    <t>49131503-Carreteles de pesca</t>
  </si>
  <si>
    <t>49131504-Cebos para pesca</t>
  </si>
  <si>
    <t>49131505-Carnadas</t>
  </si>
  <si>
    <t>49131506-Pesas para pesca</t>
  </si>
  <si>
    <t>49131601-Llamadas de animales</t>
  </si>
  <si>
    <t>49131602-Señuelos para deportes</t>
  </si>
  <si>
    <t>49131603-Trampas para deportes</t>
  </si>
  <si>
    <t>49131604-Escopetas para deportes</t>
  </si>
  <si>
    <t>49131605-Rifles para deportes</t>
  </si>
  <si>
    <t>49131606-Munición para deportes</t>
  </si>
  <si>
    <t>49131607-Cañones de escopetas</t>
  </si>
  <si>
    <t>49141501-Compensadores de flotación</t>
  </si>
  <si>
    <t>49141502-Tanques de buceo</t>
  </si>
  <si>
    <t>49141503-Reguladores para buceo</t>
  </si>
  <si>
    <t>49141504-Instrumentos de buceo o accesorios</t>
  </si>
  <si>
    <t>49141505-Máscaras o aletas o esnórqueles</t>
  </si>
  <si>
    <t>49141506-Trajes isotérmicos</t>
  </si>
  <si>
    <t>49141507-Trajes secos</t>
  </si>
  <si>
    <t>49141508-Botas para buceo</t>
  </si>
  <si>
    <t>49141509-Capucha para buceo</t>
  </si>
  <si>
    <t>49141602-Tablas de esquí acuático o tablas para arrodillarse o boogieboards</t>
  </si>
  <si>
    <t>49141603-Esquís acuáticos o accesorios</t>
  </si>
  <si>
    <t>49141604-Equipos de windsurfing</t>
  </si>
  <si>
    <t>49141605-Tablas de surf</t>
  </si>
  <si>
    <t>49141606-Anteojos de natación o aletas de natación</t>
  </si>
  <si>
    <t>49141607-Equipo de paravelismo</t>
  </si>
  <si>
    <t>49151501-Botas de esquí</t>
  </si>
  <si>
    <t>49151502-Esquís</t>
  </si>
  <si>
    <t>49151503-Varillas de esquí</t>
  </si>
  <si>
    <t>49151504-Amarres</t>
  </si>
  <si>
    <t>49151505-Tablas de esquí en nieve</t>
  </si>
  <si>
    <t>49151506-Guantes de esquí</t>
  </si>
  <si>
    <t>49151601-Discos de hockey</t>
  </si>
  <si>
    <t>49151602-Patines de hielo</t>
  </si>
  <si>
    <t>49151603-Palos de hockey</t>
  </si>
  <si>
    <t>49161501-Toboganes de bloqueo para futbol</t>
  </si>
  <si>
    <t>49161502-Guantes de beisbol</t>
  </si>
  <si>
    <t>49161503-Pelotas de beisbol</t>
  </si>
  <si>
    <t>49161504-Balones de futbol</t>
  </si>
  <si>
    <t>49161505-Balones de soccer</t>
  </si>
  <si>
    <t>49161506-Bates de beisbol</t>
  </si>
  <si>
    <t>49161507-Bases de beisbol</t>
  </si>
  <si>
    <t>49161508-Máquinas para lanzar (pitching)</t>
  </si>
  <si>
    <t>49161509-Balones de softbol</t>
  </si>
  <si>
    <t>49161510-Muñecos para jugadas de futbol</t>
  </si>
  <si>
    <t>49161511-Palos de lacrosse</t>
  </si>
  <si>
    <t>49161512-Pelotas de lacrosse</t>
  </si>
  <si>
    <t>49161513-Palos de hockey de campo</t>
  </si>
  <si>
    <t>49161514-Bolas de hockey de campo</t>
  </si>
  <si>
    <t>49161515-Pelotas de equipos de balonmano</t>
  </si>
  <si>
    <t>49161516-Sets escolares de equipos de balonmano</t>
  </si>
  <si>
    <t>49161517-Equipo protector para beisbol o softbol</t>
  </si>
  <si>
    <t>49161518-Ayudas para batear en beisbol</t>
  </si>
  <si>
    <t>49161519-Defensas traseras o cercas para beisbol</t>
  </si>
  <si>
    <t>49161520-Bates de softbol</t>
  </si>
  <si>
    <t>49161521-Guantes de softbol</t>
  </si>
  <si>
    <t>49161522-Tees de patada para futbol</t>
  </si>
  <si>
    <t>49161523-Equipo de futbol de bandera</t>
  </si>
  <si>
    <t>49161524-Equipo de marcado de campo para soccer</t>
  </si>
  <si>
    <t>49161525-Equipo protector para soccer</t>
  </si>
  <si>
    <t>49161526-Ayudas de entrenamiento para soccer</t>
  </si>
  <si>
    <t>49161527-Palo de gateball</t>
  </si>
  <si>
    <t>49161601-Raquetas de racquetball</t>
  </si>
  <si>
    <t>49161602-Raquetas de bádminton</t>
  </si>
  <si>
    <t>49161603-Pelotas de básquetbol</t>
  </si>
  <si>
    <t>49161604-Pelotas de tenis</t>
  </si>
  <si>
    <t>49161605-Pelotas de racquet</t>
  </si>
  <si>
    <t>49161606-Pelotas de squash</t>
  </si>
  <si>
    <t>49161607-Raquetas de tenis</t>
  </si>
  <si>
    <t>49161608-Balones de voleibol</t>
  </si>
  <si>
    <t>49161609-Gallitos de bádminton</t>
  </si>
  <si>
    <t>49161610-Raquetas de squash</t>
  </si>
  <si>
    <t>49161611-Ayudas de entrenamiento para tenis</t>
  </si>
  <si>
    <t>49161612-Equipo de cancha de tenis</t>
  </si>
  <si>
    <t>49161613-Almacenamiento para balones o redes de voleibol</t>
  </si>
  <si>
    <t>49161614-Estándares gimnásticos para voleibol</t>
  </si>
  <si>
    <t>49161615-Sistemas de juego completo para basquetbol</t>
  </si>
  <si>
    <t>49161616-Equipo protector para hockey de piso</t>
  </si>
  <si>
    <t>49161617-Postes para red</t>
  </si>
  <si>
    <t>49161618-Espiros</t>
  </si>
  <si>
    <t>49161619-Cuerdas para raquetas</t>
  </si>
  <si>
    <t>49161620-Agarres (“grips”) para raquetas</t>
  </si>
  <si>
    <t>49161621-Máquinas para cuerdas de raqueta</t>
  </si>
  <si>
    <t>49161701-Jabalinas</t>
  </si>
  <si>
    <t>49161702-Barras para saltar</t>
  </si>
  <si>
    <t>49161703-Discos</t>
  </si>
  <si>
    <t>49161704-Balas de lanzamiento</t>
  </si>
  <si>
    <t>49161705-Garrochas</t>
  </si>
  <si>
    <t>49161706-Obstáculos</t>
  </si>
  <si>
    <t>49161707-Bastones</t>
  </si>
  <si>
    <t>49161708-Barra de salto y garrocha</t>
  </si>
  <si>
    <t>49161709-Círculo de lanzamiento de disco</t>
  </si>
  <si>
    <t>49161710-Martillo para lanzar</t>
  </si>
  <si>
    <t>49161711-Círculo de lanzamiento de bala</t>
  </si>
  <si>
    <t>49171501-Barras o postes gimnásticos</t>
  </si>
  <si>
    <t>49171502-Cuerdas o anillos o accesorios para trepar gimnásticos</t>
  </si>
  <si>
    <t>49171503-Equipo de garrocha para uso gimnástico</t>
  </si>
  <si>
    <t>49171504-Trampolines para uso gimnástico</t>
  </si>
  <si>
    <t>49171505-Equipo de equilibrio</t>
  </si>
  <si>
    <t>49171506-Caballo de borrén delantero para uso gimnástico</t>
  </si>
  <si>
    <t>49171507-Club indio para uso gimnástico</t>
  </si>
  <si>
    <t>49171508-Trampolín de salto o “beatboard” para uso gimnástico</t>
  </si>
  <si>
    <t>49171509-Caja de salto para uso gimnástico</t>
  </si>
  <si>
    <t>49171601-Rings para boxeo</t>
  </si>
  <si>
    <t>49171602-Sacos de boxeo</t>
  </si>
  <si>
    <t>49171603-Guantes de boxeo</t>
  </si>
  <si>
    <t>49171604-Campana de boxeo</t>
  </si>
  <si>
    <t>49181501-Mesas de billar</t>
  </si>
  <si>
    <t>49181502-Tacos de pool</t>
  </si>
  <si>
    <t>49181503-Juegos de tejo</t>
  </si>
  <si>
    <t>49181504-Juegos de pinball</t>
  </si>
  <si>
    <t>49181505-Bolas de billar</t>
  </si>
  <si>
    <t>49181506-Mesas para hockey aéreo o accesorios</t>
  </si>
  <si>
    <t>49181507-Mesas de tenis (ping pong)</t>
  </si>
  <si>
    <t>49181508-Raquetas de ping pong</t>
  </si>
  <si>
    <t>49181509-Bolas de ping pong</t>
  </si>
  <si>
    <t>49181510-Mesas de foosball</t>
  </si>
  <si>
    <t>49181511-Bolas de foosball</t>
  </si>
  <si>
    <t>49181512-Jugadores de repuesto para foosball</t>
  </si>
  <si>
    <t>49181513-Puntas de tacos de billar</t>
  </si>
  <si>
    <t>49181514-Tiza de billar</t>
  </si>
  <si>
    <t>49181515-Estantes de billar</t>
  </si>
  <si>
    <t>49181601-Objetivos para tiro con arco</t>
  </si>
  <si>
    <t>49181602-Arcos</t>
  </si>
  <si>
    <t>49181603-Flechas</t>
  </si>
  <si>
    <t>49181604-Dardos</t>
  </si>
  <si>
    <t>49181605-Tableros de dardos</t>
  </si>
  <si>
    <t>49181606-Equipo de tiro al plato</t>
  </si>
  <si>
    <t>49181607-Objetivos para lanzar</t>
  </si>
  <si>
    <t>49181608-Cuerdas para arcos</t>
  </si>
  <si>
    <t>49181609-Guantes para tiro con arco</t>
  </si>
  <si>
    <t>49181610-Protectores de brazos para tiro con arco</t>
  </si>
  <si>
    <t>49181611-Puestos de objetivos para tiro con arco</t>
  </si>
  <si>
    <t>49181612-Defensas traseras para tiro con arco</t>
  </si>
  <si>
    <t>49181613-Gukgung (arco coreano)</t>
  </si>
  <si>
    <t>49181614-Ballesta para tiro con arco</t>
  </si>
  <si>
    <t>49201501-Trotadoras</t>
  </si>
  <si>
    <t>49201502-Escaladores de escaleras</t>
  </si>
  <si>
    <t>49201503-Bicicletas estáticas</t>
  </si>
  <si>
    <t>49201504-Máquinas de remos</t>
  </si>
  <si>
    <t>49201512-Lazos para saltar</t>
  </si>
  <si>
    <t>49201513-Trampolines para ejercicios</t>
  </si>
  <si>
    <t>49201514-Pelotas para ejercicios</t>
  </si>
  <si>
    <t>49201515-Equipos de paso para aeróbicos (“step”)</t>
  </si>
  <si>
    <t>49201516-Bicicletas elípticas</t>
  </si>
  <si>
    <t>49201517-Máquina de inversión</t>
  </si>
  <si>
    <t>49201518-Barras de pared</t>
  </si>
  <si>
    <t>49201519-Torbellino de cuerpo</t>
  </si>
  <si>
    <t>49201520-Set de paletas para viaje</t>
  </si>
  <si>
    <t>49201601-Pesas</t>
  </si>
  <si>
    <t>49201602-Pesas de 280 libras</t>
  </si>
  <si>
    <t>49201603-Máquinas de resistencia para la parte inferior del cuerpo</t>
  </si>
  <si>
    <t>49201604-Bancos o estantes para pesas</t>
  </si>
  <si>
    <t>49201605-Máquinas de resistencia para la parte superior del cuerpo</t>
  </si>
  <si>
    <t>49201606-Pesas de estado físico</t>
  </si>
  <si>
    <t>49201607-Máquinas de pilates</t>
  </si>
  <si>
    <t>49201608-Máquina para dar fuerza de agarre</t>
  </si>
  <si>
    <t>49201609-Bandas de resistencia</t>
  </si>
  <si>
    <t>49201610-Tubos de resistencia</t>
  </si>
  <si>
    <t>49201611-Multi gimnasios</t>
  </si>
  <si>
    <t>49201612-Pesas de entrenamiento</t>
  </si>
  <si>
    <t>49211601-Talegas de golf</t>
  </si>
  <si>
    <t>49211602-Bolas de golf</t>
  </si>
  <si>
    <t>49211603-Tacos de golf</t>
  </si>
  <si>
    <t>49211604-Tees de golf</t>
  </si>
  <si>
    <t>49211605-Forros para las cabezas de los tacos de golf</t>
  </si>
  <si>
    <t>49211606-Guantes de golf</t>
  </si>
  <si>
    <t>49211607-Divot fijador</t>
  </si>
  <si>
    <t>49211608-Golfscopios</t>
  </si>
  <si>
    <t>49211609-Compañero de putting para golf</t>
  </si>
  <si>
    <t>49211701-Equipo de bolos</t>
  </si>
  <si>
    <t>49211702-Suministros de bolos</t>
  </si>
  <si>
    <t>49211703-Accesorios de bolos</t>
  </si>
  <si>
    <t>49211801-Equipo de paracaidismo</t>
  </si>
  <si>
    <t>49211802-Aros de hula o equipos de hula</t>
  </si>
  <si>
    <t>49211803-Equipos de orientación</t>
  </si>
  <si>
    <t>49211804-Materiales o marcadores de identificación de equipos</t>
  </si>
  <si>
    <t>49211805-Cuerdas</t>
  </si>
  <si>
    <t>49211806-Almacenamiento de equipos de educación física</t>
  </si>
  <si>
    <t>49211807-Herramientas de evaluación para educación física</t>
  </si>
  <si>
    <t>49211808-Herramienta para medir la obesidad</t>
  </si>
  <si>
    <t>49211809-Herramienta para medir el cuerpo</t>
  </si>
  <si>
    <t>49211810-Pistola de radar para medir la velocidad</t>
  </si>
  <si>
    <t>49211811-Ergómetro</t>
  </si>
  <si>
    <t>49211812-Dispositivo de medición de la flexión del tronco</t>
  </si>
  <si>
    <t>49211813-Medidor de saltos</t>
  </si>
  <si>
    <t>49211814-Instrumento de medición de fatiga</t>
  </si>
  <si>
    <t>49211815-Sistema de medición de reacción de todo el cuerpo</t>
  </si>
  <si>
    <t>49211816-Analizador de carreras</t>
  </si>
  <si>
    <t>49211817-Instrumento de medición de fuerza muscular</t>
  </si>
  <si>
    <t>49211818-Balón medicinal</t>
  </si>
  <si>
    <t>49211819-Sistema de análisis de movimiento</t>
  </si>
  <si>
    <t>49211820-Dinamómetro de agarre</t>
  </si>
  <si>
    <t>49211821-Dinamómetro de espalda, piernas y pecho</t>
  </si>
  <si>
    <t>49211822-Kit de evaluación de músculos de la mano</t>
  </si>
  <si>
    <t>49211823-Instrumento de medición para el cuerpo humano</t>
  </si>
  <si>
    <t>49211824-Kit de evaluación de postura</t>
  </si>
  <si>
    <t>49211825-Dispositivo de prueba de inteligencia</t>
  </si>
  <si>
    <t>49211826-Equipo de medición de características corporales</t>
  </si>
  <si>
    <t>49211827-Probador de movimiento de dedos</t>
  </si>
  <si>
    <t>49211828-Probador de estabilidad de la mano</t>
  </si>
  <si>
    <t>49211829-Analizador de circulación sanguínea</t>
  </si>
  <si>
    <t>49211830-Probador de paso lateral</t>
  </si>
  <si>
    <t>49211831-Probador de abdomen (sentadillas)</t>
  </si>
  <si>
    <t>49211832-Probador de equilibrio</t>
  </si>
  <si>
    <t>49211833-Probador de resistencia de corazón y pulmones</t>
  </si>
  <si>
    <t>49221501-Tableros de anotaciones para deportes</t>
  </si>
  <si>
    <t>49221502-Porterías</t>
  </si>
  <si>
    <t>49221503-Equipos de seguridad deportiva excepto para la cabeza</t>
  </si>
  <si>
    <t>49221504-Artículos de seguridad para la cabeza para uso deportivo</t>
  </si>
  <si>
    <t>49221505-Mallas o redes para deportes</t>
  </si>
  <si>
    <t>49221506-Almohadillas o acolchado para deportes</t>
  </si>
  <si>
    <t>49221507-Tableros de basquetbol</t>
  </si>
  <si>
    <t>49221508-Aros de basquetbol</t>
  </si>
  <si>
    <t>49221509-Patines o cuchillas de patines</t>
  </si>
  <si>
    <t>49221510-Gorras deportivas</t>
  </si>
  <si>
    <t>49221511-Bolsas para equipos deportivos</t>
  </si>
  <si>
    <t>49221512-Patinetas</t>
  </si>
  <si>
    <t>49221513-Banca para jugadores</t>
  </si>
  <si>
    <t>49221514-Asiento o puesto para el árbitro</t>
  </si>
  <si>
    <t>49221515-Bomba para inflar balones</t>
  </si>
  <si>
    <t>49221516-Pistola de arranque</t>
  </si>
  <si>
    <t>49221517-Bloque de arranque</t>
  </si>
  <si>
    <t>49221518-Postes de mallas</t>
  </si>
  <si>
    <t>49221519-Espada de esgrima</t>
  </si>
  <si>
    <t>49221520-Puesto de herramientas atléticas</t>
  </si>
  <si>
    <t>49221521-Carrito de productos deportivos</t>
  </si>
  <si>
    <t>49221522-Maniquí de entrenamiento atlético</t>
  </si>
  <si>
    <t>49221523-Podio de premiación</t>
  </si>
  <si>
    <t>49221524-Chaqueta para esgrima</t>
  </si>
  <si>
    <t>49221525-Tubo interior de caucho para atletismo</t>
  </si>
  <si>
    <t>49221526-Cinturón para levantar pesas</t>
  </si>
  <si>
    <t>49221527-Espada de bambú</t>
  </si>
  <si>
    <t>49221528-Tablero trasero de basquetbol</t>
  </si>
  <si>
    <t>49221529-Máquina de juzgamiento de esgrima</t>
  </si>
  <si>
    <t>49221530-Temporizador para deportes</t>
  </si>
  <si>
    <t>49221531-Poste para columpiarse</t>
  </si>
  <si>
    <t>49221532-Sistema de juegos para patios de recreo</t>
  </si>
  <si>
    <t>49221533-Tablas flotantes para natación</t>
  </si>
  <si>
    <t>49241501-Columpios para patios de recreo</t>
  </si>
  <si>
    <t>49241502-Aparatos de trepar para patios de recreo</t>
  </si>
  <si>
    <t>49241503-Carruseles para patios de recreo</t>
  </si>
  <si>
    <t>49241504-Rodaderos para patios de recreo</t>
  </si>
  <si>
    <t>49241505-Balanzas para patios de recreo</t>
  </si>
  <si>
    <t>49241506-Túneles para patios de recreo</t>
  </si>
  <si>
    <t>49241507-Cajas de arena para patios de recreo</t>
  </si>
  <si>
    <t>49241508-Graderías para patios de recreo</t>
  </si>
  <si>
    <t>49241509-Equipo para escalar muros</t>
  </si>
  <si>
    <t>49241510-Equipos para escalar lazos</t>
  </si>
  <si>
    <t>49241511-Pérgolas</t>
  </si>
  <si>
    <t>49241601-Sets de croquet</t>
  </si>
  <si>
    <t>49241602-Equipos de bolos de jardín</t>
  </si>
  <si>
    <t>49241603-Equipos de pistas para lanzar herraduras</t>
  </si>
  <si>
    <t>49241604-Dardos de jardín</t>
  </si>
  <si>
    <t>49241701-Trampolines</t>
  </si>
  <si>
    <t>49241702-Rodaderos de piscina</t>
  </si>
  <si>
    <t>49241703-Soplador de spa</t>
  </si>
  <si>
    <t>49241704-Kit o soluciones de prueba de agua</t>
  </si>
  <si>
    <t>49241705-Limpiador automático de piscinas</t>
  </si>
  <si>
    <t>49241706-Cobija solar</t>
  </si>
  <si>
    <t>49241707-Caldera para piscinas o spa</t>
  </si>
  <si>
    <t>49241708-Generador de ozono</t>
  </si>
  <si>
    <t>49241709-Rieles para cortinas solares</t>
  </si>
  <si>
    <t>49241710-Almohada para spa</t>
  </si>
  <si>
    <t>49241711-Cubiertas para spa</t>
  </si>
  <si>
    <t>49241712-Químicos para piscinas o piscinas de hidromasaje</t>
  </si>
  <si>
    <t>49241801-Caldera para sauna</t>
  </si>
  <si>
    <t>50101716-Nueces y semillas enteras</t>
  </si>
  <si>
    <t>50101717-Nueces y semillas sin cascara</t>
  </si>
  <si>
    <t>50111513-Carne, mínimamente procesada sin aditivos</t>
  </si>
  <si>
    <t>50111514-Cerdo, mínimamente procesado sin aditivos</t>
  </si>
  <si>
    <t>50111515-Pollo, mínimamente procesado sin aditivos</t>
  </si>
  <si>
    <t>50111516-Carne, mínimamente procesado con aditivos</t>
  </si>
  <si>
    <t>50111517-Ternera, mínimamente procesado sin aditivos</t>
  </si>
  <si>
    <t>50111518-Ternera, mínimamente procesado con aditivos</t>
  </si>
  <si>
    <t>50111519-Cerdo, mínimamente procesado con aditivos</t>
  </si>
  <si>
    <t>50111520-Pollo, mínimamente procesado con aditivos</t>
  </si>
  <si>
    <t>50111521-Pavo, mínimamente procesado sin aditivos</t>
  </si>
  <si>
    <t>50111522-Pavo, mínimamente procesado con aditivos</t>
  </si>
  <si>
    <t>50111523-Cordero , mínimamente procesado sin aditivos</t>
  </si>
  <si>
    <t>50111524-Cordero , mínimamente procesado con aditivos</t>
  </si>
  <si>
    <t>50111525-Chivo, mínimamente procesado sin aditivos</t>
  </si>
  <si>
    <t>50111526-Chivo, mínimamente procesado con aditivos</t>
  </si>
  <si>
    <t>50111527-Carne especializada, mínimamente procesada sin aditivos</t>
  </si>
  <si>
    <t>50111528-Carne especializada , mínimamente procesado con aditivos</t>
  </si>
  <si>
    <t>50111529-Aves especializadas, mínimamente procesada sin aditivos</t>
  </si>
  <si>
    <t>50111530-Aves especializadas, mínimamente procesada con aditivos</t>
  </si>
  <si>
    <t>50111531-Carne especial mixta, mínimamente procesada sin aditivos</t>
  </si>
  <si>
    <t>50111532-Carne especial mixta, mínimamente procesada con aditivos</t>
  </si>
  <si>
    <t>50111533-Pato, mínimamente procesada con aditivos</t>
  </si>
  <si>
    <t>50111534-Pato, mínimamente procesada sin aditivos</t>
  </si>
  <si>
    <t>50111535-Caballo,  mínimamente procesada sin aditivos</t>
  </si>
  <si>
    <t>50111536-Caballo, mínimamente procesada con aditivos</t>
  </si>
  <si>
    <t>50111537-Conejo, mínimamente procesada sin aditivos</t>
  </si>
  <si>
    <t>50111538-Conejo, , mínimamente procesada con aditivos</t>
  </si>
  <si>
    <t>50111539-Rana,, mínimamente procesada sin aditivos</t>
  </si>
  <si>
    <t>50111540-Rana, mínimamente procesada con aditivos</t>
  </si>
  <si>
    <t>50111541-Caracol de tierra, mínimamente procesada sin aditivos</t>
  </si>
  <si>
    <t>50111542-Caracol de tierra,  mínimamente procesada con aditivos</t>
  </si>
  <si>
    <t>50111543-Culebra, mínimamente procesada sin aditivos</t>
  </si>
  <si>
    <t>50111544-Culebra,  mínimamente procesada con aditivos</t>
  </si>
  <si>
    <t>50111545-Tortuga, mínimamente procesada sin aditivos</t>
  </si>
  <si>
    <t>50111546-Tortuga, mínimamente procesada con aditivos</t>
  </si>
  <si>
    <t>50111547-Bisonte o búfalo, mínimamente procesada sin aditivos</t>
  </si>
  <si>
    <t>50111548-Bisonte o búfalo, mínimamente procesada con aditivos</t>
  </si>
  <si>
    <t>50111549-Llama o alpaca, mínimamente procesada sin aditivos</t>
  </si>
  <si>
    <t>50111550-Llama o alpaca, mínimamente procesada con aditivos</t>
  </si>
  <si>
    <t>50111551-Ganso, mínimamente procesada sin aditivos</t>
  </si>
  <si>
    <t>50111552-Ganso, , mínimamente procesada con aditivos</t>
  </si>
  <si>
    <t>50111553-Avestruz, mínimamente procesada sin aditivos</t>
  </si>
  <si>
    <t>50111554-Avestruz, mínimamente procesada con aditivos</t>
  </si>
  <si>
    <t>50111555-Jabalí, mínimamente procesada sin aditivos</t>
  </si>
  <si>
    <t>50111556-Jabalí, mínimamente procesada con aditivos</t>
  </si>
  <si>
    <t>50111557-Venado, mínimamente procesada sin aditivos</t>
  </si>
  <si>
    <t>50111558-Venado, mínimamente procesada con aditivos</t>
  </si>
  <si>
    <t>50111559-Faisán, mínimamente procesada sin aditivos</t>
  </si>
  <si>
    <t>50111560-Faisán, mínimamente procesada con aditivos</t>
  </si>
  <si>
    <t>50111561-Codorniz, mínimamente procesada sin aditivos</t>
  </si>
  <si>
    <t>50111562-Codorniz, mínimamente procesada con aditivos</t>
  </si>
  <si>
    <t>50112004-Carne, procesada sin aditivos</t>
  </si>
  <si>
    <t>50112005-Carne, procesada con aditivos</t>
  </si>
  <si>
    <t>50112006-Ternera. procesada sin aditivos</t>
  </si>
  <si>
    <t>50112007-Ternera, procesada con aditivos</t>
  </si>
  <si>
    <t>50112008-Cerdo, procesado sin aditivos</t>
  </si>
  <si>
    <t>50112009-Cerdo, procesado con aditivos</t>
  </si>
  <si>
    <t>50112010-Pollo, procesado sin aditivos</t>
  </si>
  <si>
    <t>50112011-Pollo, procesado con aditivos</t>
  </si>
  <si>
    <t>50112012-Pavo, procesado sin aditivos</t>
  </si>
  <si>
    <t>50112013-Pavo, procesado con aditivos</t>
  </si>
  <si>
    <t>50112014-Cordero, procesado sin aditivos</t>
  </si>
  <si>
    <t>50112015-Cordero, procesado con aditivos</t>
  </si>
  <si>
    <t>50112016-Chivo. procesado sin aditivos</t>
  </si>
  <si>
    <t>50112017-Chivo, procesado con aditivos</t>
  </si>
  <si>
    <t>50112018-Carne especializada, procesada sin aditivo</t>
  </si>
  <si>
    <t>50112019-Carne especializada, procesada con aditivo</t>
  </si>
  <si>
    <t>50112020-Aves especializadas, procesada sin aditivos</t>
  </si>
  <si>
    <t>50112021-Aves especializadas, procesada con aditivos</t>
  </si>
  <si>
    <t>50112022-Carne especializada mixta, procesada sin aditivos</t>
  </si>
  <si>
    <t>50112023-Carne especializada mixta, procesada con aditivos</t>
  </si>
  <si>
    <t>50112024-Pato, procesado con aditivos</t>
  </si>
  <si>
    <t>50112025-Pato, procesado sin aditivos</t>
  </si>
  <si>
    <t>50112026-Caballo, procesado sin aditivos</t>
  </si>
  <si>
    <t>50112027-Caballo, procesado con aditivos</t>
  </si>
  <si>
    <t>50112028-Conejo, procesado sin aditivos</t>
  </si>
  <si>
    <t>50112029-Conejo, procesado con aditivos</t>
  </si>
  <si>
    <t>50112030-Rana, procesado sin aditivos</t>
  </si>
  <si>
    <t>50112031-Rana, procesado con aditivos</t>
  </si>
  <si>
    <t>50112032-Caracol de tierra, procesado sin aditivos</t>
  </si>
  <si>
    <t>50112033-Caracol de tierra, procesado con aditivo</t>
  </si>
  <si>
    <t>50112034-Culebra, procesado, sin aditivos</t>
  </si>
  <si>
    <t>50112035-Culebra, procesado con aditivos</t>
  </si>
  <si>
    <t>50112036-Tortuga, procesada sin aditivos</t>
  </si>
  <si>
    <t>50112037-Tortuga, procesada con aditivos</t>
  </si>
  <si>
    <t>50112038-Visón  o búfalo, procesado sin aditivos</t>
  </si>
  <si>
    <t>50112039-Visón  o búfalo, procesado con aditivos</t>
  </si>
  <si>
    <t>50112040-Llama o alpaca, procesado sin aditivos</t>
  </si>
  <si>
    <t>50112041-Llama o alpaca, procesado con aditivos</t>
  </si>
  <si>
    <t>50112042-Ganso, procesado sin aditivos</t>
  </si>
  <si>
    <t>50112043-Ganso, procesado con aditivos</t>
  </si>
  <si>
    <t>50112044-Avestruz, procesado sin aditivos</t>
  </si>
  <si>
    <t>50112045-Avestruz, procesado con aditivos</t>
  </si>
  <si>
    <t>50112046-Jabalí, procesado sin aditivos</t>
  </si>
  <si>
    <t>50112047-Jabalí, procesado con aditivos</t>
  </si>
  <si>
    <t>50112048-Venado, procesado sin aditivos</t>
  </si>
  <si>
    <t>50112049-Venado, procesado con aditivos</t>
  </si>
  <si>
    <t>50112050-Faisán,  procesado sin aditivos</t>
  </si>
  <si>
    <t>50112051-Faisán, procesado con aditivos</t>
  </si>
  <si>
    <t>50112052-Codorniz, procesado sin aditivos</t>
  </si>
  <si>
    <t>50112053-Codorniz, procesado con aditivos</t>
  </si>
  <si>
    <t>50121537-Pescado congelado</t>
  </si>
  <si>
    <t xml:space="preserve">50121538-Pescado almacenado en repisa </t>
  </si>
  <si>
    <t>50121539-Pescado fresco</t>
  </si>
  <si>
    <t>50121611-Mariscos frescos</t>
  </si>
  <si>
    <t>50121612-Mariscos congelados</t>
  </si>
  <si>
    <t>50121613-Mariscos almacenados en repisa</t>
  </si>
  <si>
    <t>50121705-Invertebrados acuáticos frescos</t>
  </si>
  <si>
    <t>50121706-Invertebrados acuáticos congelados</t>
  </si>
  <si>
    <t>50121707-Invertebrados acuáticos almacenado en repisa</t>
  </si>
  <si>
    <t>50121802-Plantas acuáticas frescas</t>
  </si>
  <si>
    <t>50121803-Plantas acuáticas congeladas</t>
  </si>
  <si>
    <t>50121804-Plantas acuáticas almacenadas en repisa</t>
  </si>
  <si>
    <t>50121901-Pulpo en escabeche</t>
  </si>
  <si>
    <t>50121902-Huevos de abadejo salado</t>
  </si>
  <si>
    <t>50121903-Camarón salado</t>
  </si>
  <si>
    <t>50131609-Huevos preparados</t>
  </si>
  <si>
    <t>50131612-Huevos en la cascara de gallina</t>
  </si>
  <si>
    <t>50131613-Huevos en la cascara  de pato</t>
  </si>
  <si>
    <t>50131614-Huevos en la cascara de emú</t>
  </si>
  <si>
    <t>50131615-Huevos en la cascara de ganso</t>
  </si>
  <si>
    <t>50131616-Huevos en la cascara de gallineta</t>
  </si>
  <si>
    <t>50131617-Huevos en la cascara de avestruz</t>
  </si>
  <si>
    <t xml:space="preserve">50131618-Huevos en la cascara codorniz </t>
  </si>
  <si>
    <t>50131619-Huevos en la cascara de ñandú</t>
  </si>
  <si>
    <t>50131620-Huevos en la cascara de paloma</t>
  </si>
  <si>
    <t>50131621-Huevos en la cascara de pavo</t>
  </si>
  <si>
    <t>50131622-Huevos en la cascara de pájaros especializados</t>
  </si>
  <si>
    <t>50131623-Huevos con cascara sin clasificación de gallina</t>
  </si>
  <si>
    <t>50131624-Huevos con cascara sin clasificación de aves que son distintas de gallina</t>
  </si>
  <si>
    <t>50131625-Huevos industriales revisados y sucios de gallina</t>
  </si>
  <si>
    <t>50131626-Huevos industriales revisados y sucios que son distintas de gallina</t>
  </si>
  <si>
    <t>50131627-Huevos cocidos de gallina</t>
  </si>
  <si>
    <t>50131628-Huevos cocidos distintos de gallina</t>
  </si>
  <si>
    <t>50131629-Productos derivados de huevos y sustitutos de gallina</t>
  </si>
  <si>
    <t xml:space="preserve">50131630-Huevos de gallina deshidratados </t>
  </si>
  <si>
    <t>50131631-Productos derivados de huevos y sustitutos de aves distinto a gallina</t>
  </si>
  <si>
    <t>50131632-Huevos distinto a gallina deshidratados</t>
  </si>
  <si>
    <t>50131633-Extracto de huevo de gallina</t>
  </si>
  <si>
    <t>50131634-Extracto de huevo de aves distinto a gallina</t>
  </si>
  <si>
    <t>50131635-Imitación de huevo</t>
  </si>
  <si>
    <t>50131701-Productos de leche o mantequilla frescos</t>
  </si>
  <si>
    <t>50131702-Productos de leche o mantequilla de estante</t>
  </si>
  <si>
    <t>50131703-Productos de leche o mantequilla congelados</t>
  </si>
  <si>
    <t>50131704-Leche en polvo</t>
  </si>
  <si>
    <t>50131705-Proteína de suero de leche</t>
  </si>
  <si>
    <t>50131706-Lactosa</t>
  </si>
  <si>
    <t>50131801-Queso natural</t>
  </si>
  <si>
    <t>50131802-Queso procesado</t>
  </si>
  <si>
    <t>50131803-Imitación de queso</t>
  </si>
  <si>
    <t>50151513-Aceites vegetales o  de planta comestibles</t>
  </si>
  <si>
    <t>50151514-Grasas saturadas de vegetales o plantas comestibles</t>
  </si>
  <si>
    <t>50151515-Leche de soya</t>
  </si>
  <si>
    <t>50151604-Aceites animal comestibles</t>
  </si>
  <si>
    <t>50151605-Grasa saturada animal comestibles</t>
  </si>
  <si>
    <t xml:space="preserve">50161509-Azucares naturales o productos endulzantes </t>
  </si>
  <si>
    <t>50161510-Endulzantes artificiales</t>
  </si>
  <si>
    <t>50161511-Chocolate o sustituto de chocolate</t>
  </si>
  <si>
    <t>50161512-Almíbar</t>
  </si>
  <si>
    <t>50161813-Chocolate o sustituto de chocolate, confite</t>
  </si>
  <si>
    <t>50161814-Azúcar o sustituto de azúcar, confite</t>
  </si>
  <si>
    <t>50161815-Goma de mascar</t>
  </si>
  <si>
    <t>50171548-Hierbas frescas</t>
  </si>
  <si>
    <t>50171550-Especies o extractos</t>
  </si>
  <si>
    <t>50171551-Sal de mesa</t>
  </si>
  <si>
    <t>50171552-Mezcla para adobar</t>
  </si>
  <si>
    <t>50171553-Polvo de pimentón rojo</t>
  </si>
  <si>
    <t>50171554-Tallo de hierbas y semillas para infusiones</t>
  </si>
  <si>
    <t>50171707-Vinagres</t>
  </si>
  <si>
    <t>50171708-Vinos para cocinar</t>
  </si>
  <si>
    <t>50171830-Salsas o condimentos o cremas de untar o marinados</t>
  </si>
  <si>
    <t>50171831-Salsas para cocinar</t>
  </si>
  <si>
    <t>50171832-Salsas para ensaladas o dips</t>
  </si>
  <si>
    <t>50171833-Cremas de untar saladas o patés</t>
  </si>
  <si>
    <t>50171834-Pasta de frijol chino</t>
  </si>
  <si>
    <t>50171901-Encurtidos</t>
  </si>
  <si>
    <t>50171902-Condimento</t>
  </si>
  <si>
    <t>50171904-Conserva</t>
  </si>
  <si>
    <t>50172001-Salsa soya</t>
  </si>
  <si>
    <t>50172002-Pasta de pimientos picantes basada en soya</t>
  </si>
  <si>
    <t>50172003-Pasta de frijol de soya</t>
  </si>
  <si>
    <t>50172004-Pasta mixta basada en soya</t>
  </si>
  <si>
    <t>50172005-Mejoo o frijol de soya fermentado</t>
  </si>
  <si>
    <t>50172006-Queso de soya</t>
  </si>
  <si>
    <t>50181708-Mezclas para hornear</t>
  </si>
  <si>
    <t>50181709-Suministros para hornear</t>
  </si>
  <si>
    <t>50181901-Pan fresco</t>
  </si>
  <si>
    <t>50181902-Pan congelado</t>
  </si>
  <si>
    <t>50181903-Galletas sencillas de sal</t>
  </si>
  <si>
    <t>50181904-Pan seco o cascaras de pan o pan tostado ( crotones)</t>
  </si>
  <si>
    <t>50181905-Galletas de dulce</t>
  </si>
  <si>
    <t>50181906-Pan de repisa</t>
  </si>
  <si>
    <t>50181907-Maza congelada para galletas</t>
  </si>
  <si>
    <t>50181908-Maza congelada para pan</t>
  </si>
  <si>
    <t>50181909-Galletas de soda</t>
  </si>
  <si>
    <t>50182001-Ponqués pasteles o biscochos frescos</t>
  </si>
  <si>
    <t>50182002-Ponqués pasteles o biscochos congelados</t>
  </si>
  <si>
    <t>50182003-Maza para pastelería congelada</t>
  </si>
  <si>
    <t>50182004-Maza para galletas de soda congelada</t>
  </si>
  <si>
    <t>50182005-Galletas de arroz</t>
  </si>
  <si>
    <t>50191505-Sopas o sudados preparados fresco</t>
  </si>
  <si>
    <t>50191506-Sopas o sudados preparados congelados</t>
  </si>
  <si>
    <t>50191507-Sopas o sudados preparados de repisa</t>
  </si>
  <si>
    <t>50192109-Papas fritas de talego o mezclas</t>
  </si>
  <si>
    <t>50192110-Nueces o fruta disecada</t>
  </si>
  <si>
    <t>50192111-Carne seca o procesada</t>
  </si>
  <si>
    <t>50192112-Maíz pira</t>
  </si>
  <si>
    <t>50192113-Mariscos y filete de pescado seco</t>
  </si>
  <si>
    <t>50192301-Postres preparados</t>
  </si>
  <si>
    <t>50192302-Complementos de postres</t>
  </si>
  <si>
    <t xml:space="preserve">50192303-Helado de sabor o helado o postre de helado o yogurt congelado </t>
  </si>
  <si>
    <t>50192304-Conos o copas de helado comestibles</t>
  </si>
  <si>
    <t>50192401-Mermeladas o preservativos de fruta</t>
  </si>
  <si>
    <t>50192402-Mantequilla de nueces o mixto</t>
  </si>
  <si>
    <t>50192403-Miel</t>
  </si>
  <si>
    <t>50192404-Cristales de gelatina o mermelada</t>
  </si>
  <si>
    <t>50192405-Gelatina real procesada</t>
  </si>
  <si>
    <t xml:space="preserve">50192406-Gelatina de almidón de nuez </t>
  </si>
  <si>
    <t>50192501-Emparedados frescos</t>
  </si>
  <si>
    <t>50192502-Emparedados congelados</t>
  </si>
  <si>
    <t>50192503-Rellenos frescos para emparedados</t>
  </si>
  <si>
    <t>50192504-Rellenos congelados para emparedados</t>
  </si>
  <si>
    <t>50192601-Papas preparadas frescas o arroz o pasta o relleno</t>
  </si>
  <si>
    <t>50192602-Papas preparadas y congeladas o arroz o pasta o relleno</t>
  </si>
  <si>
    <t>50192603-Papas preparadas de repisa o arroz o pasta o relleno</t>
  </si>
  <si>
    <t>50192701-Comidas combinadas frescas</t>
  </si>
  <si>
    <t>50192702-Comidas combinadas congeladas</t>
  </si>
  <si>
    <t>50192703-Comidas combinadas de repisa</t>
  </si>
  <si>
    <t>50192801-Pasteles de sal frescos</t>
  </si>
  <si>
    <t>50192802-Pasteles de sal congelados</t>
  </si>
  <si>
    <t>50192803-Pasteles de sal de repisa</t>
  </si>
  <si>
    <t>50192901-Pasta sencilla o fideos</t>
  </si>
  <si>
    <t>50192902-Pasta o fideos de repisa</t>
  </si>
  <si>
    <t>50193001-Comida para infante</t>
  </si>
  <si>
    <t>50193002-Bebidas para infantes</t>
  </si>
  <si>
    <t>50193101-Pasa bocas mezcla instantáneas</t>
  </si>
  <si>
    <t>50193102-Mezcla  de postres</t>
  </si>
  <si>
    <t>50193103-Mezcla de salsa</t>
  </si>
  <si>
    <t>50193104-Base para sopas</t>
  </si>
  <si>
    <t>50193105-Mezcla para rebosar o de pan</t>
  </si>
  <si>
    <t>50193106-Puré instantáneo</t>
  </si>
  <si>
    <t>50193107-Puré de papa instantáneo</t>
  </si>
  <si>
    <t>50193108-Puré preparado de varios vegetales</t>
  </si>
  <si>
    <t>50193201-Ensalada fresca preparada</t>
  </si>
  <si>
    <t>50193202-Ensalada preparada congelada</t>
  </si>
  <si>
    <t>50193203-Ensalada fresca de repisa</t>
  </si>
  <si>
    <t>50201706-Café</t>
  </si>
  <si>
    <t>50201707-Sustituto de café</t>
  </si>
  <si>
    <t>50201708-Bebida de café</t>
  </si>
  <si>
    <t>50201709-Café instantáneo</t>
  </si>
  <si>
    <t>50201710-Té de hoja</t>
  </si>
  <si>
    <t>50201711-Té instantáneo</t>
  </si>
  <si>
    <t>50201712-Bebidas de té</t>
  </si>
  <si>
    <t>50201713-Bolsas de té</t>
  </si>
  <si>
    <t>50201714-Cremas no lácteas</t>
  </si>
  <si>
    <t>50201715-Té de frutas</t>
  </si>
  <si>
    <t>50202201-Cerveza</t>
  </si>
  <si>
    <t xml:space="preserve">50202202-Cidra </t>
  </si>
  <si>
    <t>50202203-Vino</t>
  </si>
  <si>
    <t>50202204-Vino fortificado</t>
  </si>
  <si>
    <t>50202205-Vino espumoso</t>
  </si>
  <si>
    <t>50202206-Licor destilado</t>
  </si>
  <si>
    <t>50202207-Cocteles de alcohol o bebidas mixtas</t>
  </si>
  <si>
    <t>50202208-Takju - vino de arroz coreano</t>
  </si>
  <si>
    <t>50202209-Soju - bebida destilada de grano</t>
  </si>
  <si>
    <t>50202210-Vino de arroz</t>
  </si>
  <si>
    <t>50202301-Agua</t>
  </si>
  <si>
    <t>50202302-Hielo</t>
  </si>
  <si>
    <t>50202303-Jugos congelados</t>
  </si>
  <si>
    <t>50202304-Jugos de repisa</t>
  </si>
  <si>
    <t>50202305-Jugo fresco</t>
  </si>
  <si>
    <t>50202306-Refrescos</t>
  </si>
  <si>
    <t>50202307-Bebida de chocolate o malta u otros</t>
  </si>
  <si>
    <t>50202308-Cocteles libre de alcohol o mezcla de bebidas</t>
  </si>
  <si>
    <t>50202309-Bebidas deportivas o de energía</t>
  </si>
  <si>
    <t xml:space="preserve">50202310-Agua mineral </t>
  </si>
  <si>
    <t>50202311-Bebida mixta de polvo</t>
  </si>
  <si>
    <t>50202401-Jugo de mandarina clementina</t>
  </si>
  <si>
    <t>50202403-Jugo de kumquat</t>
  </si>
  <si>
    <t>50202404-Jugo de limón</t>
  </si>
  <si>
    <t>50202405-Jugo de limón amarillo</t>
  </si>
  <si>
    <t>50202406-Jugo de lima</t>
  </si>
  <si>
    <t>50202407-Jugo de mandarina</t>
  </si>
  <si>
    <t>50202408-Jugo de tangelo minneola</t>
  </si>
  <si>
    <t>50202409-Jugo de naranja</t>
  </si>
  <si>
    <t>50202410-Jugo de pomelo</t>
  </si>
  <si>
    <t>50202411-Jugo de satsuma</t>
  </si>
  <si>
    <t>50202412-Jugo de tangelo</t>
  </si>
  <si>
    <t>50202413-Jugo de tangerina</t>
  </si>
  <si>
    <t>50202414-Jugo de temple</t>
  </si>
  <si>
    <t>50202415-Jugo de ugli</t>
  </si>
  <si>
    <t>50202416-Concentrado de mandarina clementina</t>
  </si>
  <si>
    <t>50202418-Concentrado de kumquat</t>
  </si>
  <si>
    <t>50202419-Concentrado de limón</t>
  </si>
  <si>
    <t>50202420-Concentrado de limón amarillo</t>
  </si>
  <si>
    <t>50202421-Concentrado de mandarina</t>
  </si>
  <si>
    <t>50202422-Concentrado de minneola</t>
  </si>
  <si>
    <t>50202423-Concentrado de naranja</t>
  </si>
  <si>
    <t>50202424-Concentrado de pomelo</t>
  </si>
  <si>
    <t>50202425-Concentrado de satsuma</t>
  </si>
  <si>
    <t>50202426-Concentrado de tangelo</t>
  </si>
  <si>
    <t>50202427-Concentrado de mandarina</t>
  </si>
  <si>
    <t>50202428-Concentrado de temple</t>
  </si>
  <si>
    <t>50202429-Concentrado de ugli</t>
  </si>
  <si>
    <t>50202501-Concentrado de mora</t>
  </si>
  <si>
    <t>50202502-Concentrado de agras</t>
  </si>
  <si>
    <t>50202503-Concentrado de arándano</t>
  </si>
  <si>
    <t>50202504-Concentrado de uva</t>
  </si>
  <si>
    <t>50202505-Concentrado de frambuesa</t>
  </si>
  <si>
    <t>50202506-Concentrado de fresa</t>
  </si>
  <si>
    <t>50202507-Jugo de boysenberry</t>
  </si>
  <si>
    <t>50202508-Jugo de grosella</t>
  </si>
  <si>
    <t>50202509-Jugo de mora</t>
  </si>
  <si>
    <t>50202510-Jugo de agras</t>
  </si>
  <si>
    <t>50202511-Jugo de frambuesa</t>
  </si>
  <si>
    <t>50202512-Jugo de fresa</t>
  </si>
  <si>
    <t>50202513-Jugo de uva</t>
  </si>
  <si>
    <t>50202601-Jugo de manzana</t>
  </si>
  <si>
    <t>50202602-Jugo de pera</t>
  </si>
  <si>
    <t>50202701-Jugo de albaricoque</t>
  </si>
  <si>
    <t>50202702-Jugo de cereza</t>
  </si>
  <si>
    <t>50202703-Jugo de nectarina</t>
  </si>
  <si>
    <t>50202704-Jugo de durazno</t>
  </si>
  <si>
    <t>50202705-Jugo de ciruela</t>
  </si>
  <si>
    <t>50202706-Jugo de ciruela pasa</t>
  </si>
  <si>
    <t>50202801-Concentrado de crema de coco</t>
  </si>
  <si>
    <t>50202802-Concentrado de fruta de kiwi</t>
  </si>
  <si>
    <t>50202803-Concentrado de mango</t>
  </si>
  <si>
    <t>50202804-Concentrado de maracuyá</t>
  </si>
  <si>
    <t>50202805-Concentrado de piña</t>
  </si>
  <si>
    <t>50202806-Concentrado de carambola</t>
  </si>
  <si>
    <t>50203001-Concentrado de cantalupo</t>
  </si>
  <si>
    <t>50203002-Concentrado de melón honeydrew</t>
  </si>
  <si>
    <t>50203003-Concentrado de melón</t>
  </si>
  <si>
    <t>50211502-Cigarrillos o cigarros</t>
  </si>
  <si>
    <t>50211503-Tabaco para pipa o tabaco de hoja</t>
  </si>
  <si>
    <t>50211504-Tabaco para mascar</t>
  </si>
  <si>
    <t>50211505-Cigarrillos herbales</t>
  </si>
  <si>
    <t>50211506-Rapé</t>
  </si>
  <si>
    <t>50211607-Papel para cigarrillos o filtros</t>
  </si>
  <si>
    <t>50211608-Encendedores o mecha</t>
  </si>
  <si>
    <t>50211609-Pipas para fumar</t>
  </si>
  <si>
    <t>50211610-Limpiadores de tabaco para pipas</t>
  </si>
  <si>
    <t>50211611-Juego de fumador</t>
  </si>
  <si>
    <t>50211612-Encendedores para cigarrillos</t>
  </si>
  <si>
    <t>50221001-Granos</t>
  </si>
  <si>
    <t>50221002-Harina</t>
  </si>
  <si>
    <t>50221101-Grano de cereal</t>
  </si>
  <si>
    <t>50221102-Grano de harina</t>
  </si>
  <si>
    <t>50221201-Listo para comer o cereal caliente</t>
  </si>
  <si>
    <t>50221202-Barras de desayuno o de salud</t>
  </si>
  <si>
    <t>50221301-Harina vegetal</t>
  </si>
  <si>
    <t>50221302-Malta de cebada</t>
  </si>
  <si>
    <t>50221303-Almidón o harina comestible</t>
  </si>
  <si>
    <t>50221304-Harina de papa</t>
  </si>
  <si>
    <t>50301501-Manzanas akane</t>
  </si>
  <si>
    <t>50301502-Manzana ambrosia</t>
  </si>
  <si>
    <t>50301503-Manzanas api</t>
  </si>
  <si>
    <t>50301504-Manzanas baldwin</t>
  </si>
  <si>
    <t>50301505-Manzanas brabum</t>
  </si>
  <si>
    <t>50301506-Manzanas bramley</t>
  </si>
  <si>
    <t>50301507-Manzana joven bramley</t>
  </si>
  <si>
    <t>50301508-Manzana calville blanche d’hiver</t>
  </si>
  <si>
    <t>50301509-Manzana cameo</t>
  </si>
  <si>
    <t>50301510-Manzana charles ross</t>
  </si>
  <si>
    <t>50301511-Manzana codlin</t>
  </si>
  <si>
    <t>50301512-Manzana cortland</t>
  </si>
  <si>
    <t>50301513-Manzana costard</t>
  </si>
  <si>
    <t>50301514-Manzana court pendu plat</t>
  </si>
  <si>
    <t>50301515-Manzana  cox´s orange pippin</t>
  </si>
  <si>
    <t>50301516-Manzana crab</t>
  </si>
  <si>
    <t>50301517-Manzana crispin</t>
  </si>
  <si>
    <t>50301518-Manzana delicious</t>
  </si>
  <si>
    <t>50301519-Manzana duchess</t>
  </si>
  <si>
    <t>50301520-Manzana earlidorado</t>
  </si>
  <si>
    <t>50301521-Manzana early mcintosh</t>
  </si>
  <si>
    <t>50301522-Manzana elstar</t>
  </si>
  <si>
    <t>50301523-Manzana imperio</t>
  </si>
  <si>
    <t>50301524-Manzana flor de kent</t>
  </si>
  <si>
    <t>50301525-Manzana fuji</t>
  </si>
  <si>
    <t>50301526-Manzana gala</t>
  </si>
  <si>
    <t>50301527-Manzana gascoyne´s scarlet</t>
  </si>
  <si>
    <t>50301528-Manzana gilliflower</t>
  </si>
  <si>
    <t>50301529-Manzana ginger dorado</t>
  </si>
  <si>
    <t>50301530-Manzana gladstone</t>
  </si>
  <si>
    <t>50301531-Manzana gloster</t>
  </si>
  <si>
    <t>50301532-Manzana dorado supreme</t>
  </si>
  <si>
    <t>50301533-Manzana dorado delicious</t>
  </si>
  <si>
    <t>50301534-Manzana dorado nobel</t>
  </si>
  <si>
    <t>50301535-Manzana granny smith</t>
  </si>
  <si>
    <t>50301536-Manzana gravenstain</t>
  </si>
  <si>
    <t>50301537-Manzana greening</t>
  </si>
  <si>
    <t>50301538-Manzana greensleeves</t>
  </si>
  <si>
    <t>50301539-Manzana honeycrisp</t>
  </si>
  <si>
    <t>50301540-Manzana howgate wonder</t>
  </si>
  <si>
    <t>50301541-Manzana rojo ida</t>
  </si>
  <si>
    <t>50301542-Manzana james grives</t>
  </si>
  <si>
    <t>50301543-Manzana jersey mac</t>
  </si>
  <si>
    <t>50301544-Manzana jester</t>
  </si>
  <si>
    <t>50301545-Manzana jonadorado</t>
  </si>
  <si>
    <t>50301546-Manzana jonamac</t>
  </si>
  <si>
    <t>50301547-Manzana  jonathan</t>
  </si>
  <si>
    <t>50301548-Manzana katy</t>
  </si>
  <si>
    <t>50301549-Manzana kidd´s orange rojo</t>
  </si>
  <si>
    <t>50301550-Manzana dama</t>
  </si>
  <si>
    <t>50301551-Manzana ley de roma</t>
  </si>
  <si>
    <t>50301552-Manzana laxton</t>
  </si>
  <si>
    <t>50301553-Manzana lord derby</t>
  </si>
  <si>
    <t>50301554-Manzana macoun</t>
  </si>
  <si>
    <t>50301555-Manzana mcintosh</t>
  </si>
  <si>
    <t>50301556-Manzana mutsu</t>
  </si>
  <si>
    <t>50301557-Manzana newtown pippin</t>
  </si>
  <si>
    <t>50301558-Manzana northen spy</t>
  </si>
  <si>
    <t>50301559-Manzana orleans reinette</t>
  </si>
  <si>
    <t>50301560-Manzana ozark dorado</t>
  </si>
  <si>
    <t>50301561-Manzana pacific rose</t>
  </si>
  <si>
    <t>50301562-Manzana paula rojo</t>
  </si>
  <si>
    <t>50301563-Manzana peamain</t>
  </si>
  <si>
    <t>50301564-Manzana dama rosada</t>
  </si>
  <si>
    <t>50301565-Manzana pippin</t>
  </si>
  <si>
    <t>50301566-Manzana pitmaston piña</t>
  </si>
  <si>
    <t>50301567-Manzana pomme dápi</t>
  </si>
  <si>
    <t>50301568-Manzana prime dorado</t>
  </si>
  <si>
    <t>50301569-Manzana rojo astrachan</t>
  </si>
  <si>
    <t>50301570-Manzana rojo boscoop</t>
  </si>
  <si>
    <t xml:space="preserve">50301571-Manzana  jefe rojo </t>
  </si>
  <si>
    <t>50301572-Manzana rojo delecioso</t>
  </si>
  <si>
    <t>50301573-Manzana rojo gravenstain</t>
  </si>
  <si>
    <t>50301574-Manzana roma roja</t>
  </si>
  <si>
    <t>50301575-Manzana rojo stayman</t>
  </si>
  <si>
    <t>50301576-Manzana rojo york</t>
  </si>
  <si>
    <t>50301577-Manzana reinette</t>
  </si>
  <si>
    <t>50301578-Manzana bellesa de roma</t>
  </si>
  <si>
    <t>50301579-Manzana russet</t>
  </si>
  <si>
    <t xml:space="preserve">50301580-Manzana  belleza sierra </t>
  </si>
  <si>
    <t>50301581-Manzana spartan</t>
  </si>
  <si>
    <t>50301582-Manzana stark crimson</t>
  </si>
  <si>
    <t>50301583-Manzana starrey</t>
  </si>
  <si>
    <t>50301584-Manzana stayman</t>
  </si>
  <si>
    <t>50301585-Manzana stayman winesap</t>
  </si>
  <si>
    <t>50301586-Manzana summer rambo</t>
  </si>
  <si>
    <t>50301587-Manzana tsugaru</t>
  </si>
  <si>
    <t>50301588-Manzanaveine onzas</t>
  </si>
  <si>
    <t>50301589-Manzana tydeman rojo</t>
  </si>
  <si>
    <t>50301590-Manzana vistabella</t>
  </si>
  <si>
    <t>50301591-Manzana weatley</t>
  </si>
  <si>
    <t>50301592-Manzana blanco joanetine</t>
  </si>
  <si>
    <t>50301593-Manzana blanco transparente</t>
  </si>
  <si>
    <t>50301594-Manzana winesap</t>
  </si>
  <si>
    <t>50301595-Manzana worcester</t>
  </si>
  <si>
    <t>50301596-Manzana york imperial</t>
  </si>
  <si>
    <t>50301597-Manzana anna</t>
  </si>
  <si>
    <t>50301601-Abaricoques ambercot</t>
  </si>
  <si>
    <t>50301602-Albaricoques apache</t>
  </si>
  <si>
    <t>50301603-Albaricoques brittany dorado</t>
  </si>
  <si>
    <t>50301604-Albaricoque negro</t>
  </si>
  <si>
    <t>50301605-Albaricoque blenheim</t>
  </si>
  <si>
    <t>50301606-Albaricoque bonny</t>
  </si>
  <si>
    <t>50301607-Albaricoque biluda</t>
  </si>
  <si>
    <t>50301608-Albaricoque castlebrite</t>
  </si>
  <si>
    <t>50301609-Albaricoque  clutha dorado</t>
  </si>
  <si>
    <t>50301610-Albaricoque clutha sun</t>
  </si>
  <si>
    <t>50301611-Albaricoque derby royal</t>
  </si>
  <si>
    <t>50301612-Albaricoque dina</t>
  </si>
  <si>
    <t>50301613-Albaricoque earlicot</t>
  </si>
  <si>
    <t>50301614-Albaricoque earliman</t>
  </si>
  <si>
    <t>50301615-Albaricoque early bright</t>
  </si>
  <si>
    <t>50301616-Albaricoque  flaming dorado</t>
  </si>
  <si>
    <t>50301617-Albaricoque frenso</t>
  </si>
  <si>
    <t>50301618-Albaricoque dorado bright</t>
  </si>
  <si>
    <t>50301619-Albaricoque doradobar</t>
  </si>
  <si>
    <t>50301620-Albaricoque doradoen sweet</t>
  </si>
  <si>
    <t>50301621-Albaricoque doradorich</t>
  </si>
  <si>
    <t>50301622-Albaricoque helena</t>
  </si>
  <si>
    <t>50301623-Albaricoque honeycot</t>
  </si>
  <si>
    <t>50301624-Albaricoque imperial</t>
  </si>
  <si>
    <t>50301625-Albaricoque jordanne</t>
  </si>
  <si>
    <t>50301626-Albaricoque jumbo cot</t>
  </si>
  <si>
    <t>50301627-Albaricoque kandy kot</t>
  </si>
  <si>
    <t>50301628-Albaricoque katy</t>
  </si>
  <si>
    <t>50301629-Albaricoque rey</t>
  </si>
  <si>
    <t>50301630-Albaricoque lambertin</t>
  </si>
  <si>
    <t>50301631-Albaricoque loma</t>
  </si>
  <si>
    <t>50301632-Albaricoque lulu belle</t>
  </si>
  <si>
    <t>50301633-Albaricoque modesto</t>
  </si>
  <si>
    <t>50301634-Albaricoque moorpark</t>
  </si>
  <si>
    <t>50301635-Albaricoque orangerojo</t>
  </si>
  <si>
    <t>50301636-Albaricoque palstein</t>
  </si>
  <si>
    <t>50301637-Albaricoque patterson</t>
  </si>
  <si>
    <t>50301638-Albaricoque perfection</t>
  </si>
  <si>
    <t>50301639-Albaricoque poppy</t>
  </si>
  <si>
    <t>50301640-Albaricoque poppycot</t>
  </si>
  <si>
    <t>50301641-Albaricoque queen</t>
  </si>
  <si>
    <t>50301642-Albaricoque riland</t>
  </si>
  <si>
    <t>50301643-Albaricoque rival</t>
  </si>
  <si>
    <t>50301644-Albaricoque robada</t>
  </si>
  <si>
    <t>50301645-Albaricoque royal</t>
  </si>
  <si>
    <t>50301646-Albaricoque  royal blenheim</t>
  </si>
  <si>
    <t>50301647-Albaricoque  royal orange</t>
  </si>
  <si>
    <t>50301648-Albaricoque sundrop</t>
  </si>
  <si>
    <t>50301649-Albaricoque tilton</t>
  </si>
  <si>
    <t>50301650-Albaricoque tomcot</t>
  </si>
  <si>
    <t>50301651-Albaricoque tracy</t>
  </si>
  <si>
    <t>50301652-Albaricoque tri gem</t>
  </si>
  <si>
    <t>50301653-Albaricoque valley dorado</t>
  </si>
  <si>
    <t>50301654-Albaricoque westley</t>
  </si>
  <si>
    <t>50301655-Albaricoque  york</t>
  </si>
  <si>
    <t>50301701-Banana apple</t>
  </si>
  <si>
    <t>50301702-Banana bebe</t>
  </si>
  <si>
    <t>50301703-Banana burro</t>
  </si>
  <si>
    <t>50301704-Bananas cavendish</t>
  </si>
  <si>
    <t>50301705-Bananas dominico</t>
  </si>
  <si>
    <t>50301706-Bananas green</t>
  </si>
  <si>
    <t>50301707-Bananas gros michel</t>
  </si>
  <si>
    <t>50301708-Bananas lacatan</t>
  </si>
  <si>
    <t>50301709-Bananas dedo de dama</t>
  </si>
  <si>
    <t>50301710-Bananas manzano</t>
  </si>
  <si>
    <t>50301711-Banana mysore</t>
  </si>
  <si>
    <t>50301712-Banana pisang mas</t>
  </si>
  <si>
    <t>50301713-Bananas rojo</t>
  </si>
  <si>
    <t>50301714-Bananas saba</t>
  </si>
  <si>
    <t>50301715-Bananas sucrier</t>
  </si>
  <si>
    <t>50301716-Bananas palillo</t>
  </si>
  <si>
    <t>50301717-Bananas purple</t>
  </si>
  <si>
    <t>50301718-Bananas isla</t>
  </si>
  <si>
    <t>50301801-Berberís paleleaf</t>
  </si>
  <si>
    <t>50301802-Barberís chenault</t>
  </si>
  <si>
    <t>50301803-Barberries rojo</t>
  </si>
  <si>
    <t>50301804-Barberís wintergreen</t>
  </si>
  <si>
    <t>50301805-Barberís korean</t>
  </si>
  <si>
    <t>50301806-Barberís mentor</t>
  </si>
  <si>
    <t>50301807-Barberís japanese</t>
  </si>
  <si>
    <t>50301808-Barberís atropurpurea</t>
  </si>
  <si>
    <t>50301809-Barberís aurea</t>
  </si>
  <si>
    <t>50301810-Barberís bagatelle</t>
  </si>
  <si>
    <t>50301811-Barberís crimsom pygmy</t>
  </si>
  <si>
    <t>50301812-Barberís kobold</t>
  </si>
  <si>
    <t>50301813-Barberís warty</t>
  </si>
  <si>
    <t>50301814-Barberís  europea</t>
  </si>
  <si>
    <t>50301901-Gayuba alpine</t>
  </si>
  <si>
    <t>50301902-Gayuba roja</t>
  </si>
  <si>
    <t>50301903-Gayuba comun</t>
  </si>
  <si>
    <t>50302001-Mora apache</t>
  </si>
  <si>
    <t>50302002-Mora negro satin</t>
  </si>
  <si>
    <t>50302003-Mora</t>
  </si>
  <si>
    <t>50302004-Mora cherokee</t>
  </si>
  <si>
    <t>50302005-Mora chester</t>
  </si>
  <si>
    <t>50302006-Mora dirksen</t>
  </si>
  <si>
    <t>50302007-Bayas josta</t>
  </si>
  <si>
    <t>50302008-Bayas logan</t>
  </si>
  <si>
    <t>50302009-Bayas marion</t>
  </si>
  <si>
    <t>50302010-Mora navaho</t>
  </si>
  <si>
    <t>50302011-Baya nectar</t>
  </si>
  <si>
    <t>50302012-Mora olallie</t>
  </si>
  <si>
    <t>50302013-Baya tay</t>
  </si>
  <si>
    <t>50302014-Mora thomless hull</t>
  </si>
  <si>
    <t>50302015-Baya young</t>
  </si>
  <si>
    <t>50302101-Arandanos bog</t>
  </si>
  <si>
    <t>50302102-Arandanos dwarf</t>
  </si>
  <si>
    <t>50302103-Arandanos mountain</t>
  </si>
  <si>
    <t>50302104-Arandanos oval-leaved</t>
  </si>
  <si>
    <t>50302201-Agras bluecrop</t>
  </si>
  <si>
    <t>50302202-Agras bluetta</t>
  </si>
  <si>
    <t>50302203-Agras brigitta</t>
  </si>
  <si>
    <t>50302204-Agras chandler</t>
  </si>
  <si>
    <t>50302205-Agras duque</t>
  </si>
  <si>
    <t>50302206-Agras hrdyblue</t>
  </si>
  <si>
    <t>50302207-Agras legacy</t>
  </si>
  <si>
    <t>50302208-Agras misty</t>
  </si>
  <si>
    <t>50302209-Agras nelson</t>
  </si>
  <si>
    <t>50302210-Agras northblue</t>
  </si>
  <si>
    <t>50302211-Agras northcountry</t>
  </si>
  <si>
    <t>50302212-Agras northsky</t>
  </si>
  <si>
    <t>50302213-Agras patriot</t>
  </si>
  <si>
    <t>50302214-Agras spartan</t>
  </si>
  <si>
    <t>50302215-Agras toro</t>
  </si>
  <si>
    <t>50302301-Fruta de pan chataigne</t>
  </si>
  <si>
    <t>50302302-Fruta de pan sin pepa</t>
  </si>
  <si>
    <t>50302303-Fruta de pan corazón blanco</t>
  </si>
  <si>
    <t>50302304-Fruta de pan corazón amarillo</t>
  </si>
  <si>
    <t>50302401-Chirimoya chays</t>
  </si>
  <si>
    <t>50302402-Chirimoya bronceada</t>
  </si>
  <si>
    <t>50302403-Chirimoya burtons</t>
  </si>
  <si>
    <t>50302404-Chirimoya burton favorite</t>
  </si>
  <si>
    <t>50302405-Chirimoya jete</t>
  </si>
  <si>
    <t>50302406-Chirimoya reretai</t>
  </si>
  <si>
    <t>50302407-Chirimoya smoothey</t>
  </si>
  <si>
    <t>50302408-Chirimoya español</t>
  </si>
  <si>
    <t>50302409-Chirimoya blanco</t>
  </si>
  <si>
    <t xml:space="preserve">50302501-Cereza amarelle </t>
  </si>
  <si>
    <t>50302502-Cereza brooks</t>
  </si>
  <si>
    <t>50302503-Cereza bigarreu</t>
  </si>
  <si>
    <t>50302504-Cereza bing</t>
  </si>
  <si>
    <t>50302505-Cereza blach republic</t>
  </si>
  <si>
    <t>50302506-Cereza negro schmidt</t>
  </si>
  <si>
    <t>50302507-Cereza negrotartarian</t>
  </si>
  <si>
    <t>50302508-Cereza fiesta bing</t>
  </si>
  <si>
    <t>50302509-Cereza garnet</t>
  </si>
  <si>
    <t>50302510-Cereza rey</t>
  </si>
  <si>
    <t>50302511-Cereza chapman</t>
  </si>
  <si>
    <t>50302512-Cereza lapin</t>
  </si>
  <si>
    <t>50302513-Cereza larian</t>
  </si>
  <si>
    <t>50302514-Cereza dark guines</t>
  </si>
  <si>
    <t>50302515-Cereza montmorency</t>
  </si>
  <si>
    <t>50302516-Cereza duque</t>
  </si>
  <si>
    <t>50302517-Cereza early rivers</t>
  </si>
  <si>
    <t>50302518-Cereza ruby bing</t>
  </si>
  <si>
    <t>50302519-Cereza santine</t>
  </si>
  <si>
    <t>50302520-Cereza geans/guines</t>
  </si>
  <si>
    <t>50302521-Cereza sonata</t>
  </si>
  <si>
    <t>50302522-Cereza lambert</t>
  </si>
  <si>
    <t>50302523-Cereza stella</t>
  </si>
  <si>
    <t>50302524-Cereza sweethart</t>
  </si>
  <si>
    <t>50302525-Cereza tartarian</t>
  </si>
  <si>
    <t>50302527-Cereza maraschino</t>
  </si>
  <si>
    <t>50302528-Cereza van</t>
  </si>
  <si>
    <t>50302529-Cereza morello</t>
  </si>
  <si>
    <t>50302530-Cereza royal ann</t>
  </si>
  <si>
    <t>50302531-Cereza ranier</t>
  </si>
  <si>
    <t>50302532-Cereza royal</t>
  </si>
  <si>
    <t>50302533-Cereza verde</t>
  </si>
  <si>
    <t>50302601-Citrones buddha´s hand</t>
  </si>
  <si>
    <t>50302602-Citrones dedo rojo</t>
  </si>
  <si>
    <t>50302603-Citrones fo shoukan</t>
  </si>
  <si>
    <t>50302604-Citrones bushakan</t>
  </si>
  <si>
    <t>50302605-Citones diamante</t>
  </si>
  <si>
    <t>50302606-Citrones etrog</t>
  </si>
  <si>
    <t>50302607-Citrones ponderosa</t>
  </si>
  <si>
    <t>50302701-Arandano ben lear</t>
  </si>
  <si>
    <t>50302702-Arandano early negro</t>
  </si>
  <si>
    <t>50302703-Arandano gryclesik</t>
  </si>
  <si>
    <t>50302704-Arandano  howe</t>
  </si>
  <si>
    <t>50302705-Bayas lingon</t>
  </si>
  <si>
    <t>50302706-Arandano mcfarling</t>
  </si>
  <si>
    <t>50302707-Arandano mauntain</t>
  </si>
  <si>
    <t>50302708-Arandano pilgrim</t>
  </si>
  <si>
    <t>50302709-Arandano searless</t>
  </si>
  <si>
    <t>50302710-Arandano stevens</t>
  </si>
  <si>
    <t>50302801-Pasa hudson bay</t>
  </si>
  <si>
    <t>50302802-Pasa waxy</t>
  </si>
  <si>
    <t>50302803-Pasa desert</t>
  </si>
  <si>
    <t>50302804-Pasa negra</t>
  </si>
  <si>
    <t>50302805-Pasa roja</t>
  </si>
  <si>
    <t>50302806-Pasa blanca</t>
  </si>
  <si>
    <t xml:space="preserve">50302901-Dátiles asharasi </t>
  </si>
  <si>
    <t>50302902-Dátiles barhi o barhee</t>
  </si>
  <si>
    <t>50302903-Dátiles deglet noor</t>
  </si>
  <si>
    <t>50302904-Dátiles fardh</t>
  </si>
  <si>
    <t>50302905-Dátiles gundila</t>
  </si>
  <si>
    <t>50302906-Dátiles halawi/halawy</t>
  </si>
  <si>
    <t>50302907-Dátiles hilali</t>
  </si>
  <si>
    <t>50302908-Dátiles khadrawi/khadrawy</t>
  </si>
  <si>
    <t>50302909-Dátiles khalas</t>
  </si>
  <si>
    <t>50302910-Dátiles khustawi</t>
  </si>
  <si>
    <t>50302911-Dátiles khidri</t>
  </si>
  <si>
    <t>50302912-Dátiles medjool/ medjol</t>
  </si>
  <si>
    <t>50302913-Dátiles mactoum</t>
  </si>
  <si>
    <t>50302914-Dátiles neghal</t>
  </si>
  <si>
    <t>50302915-Dátiles yatimeh</t>
  </si>
  <si>
    <t>50302916-Dátiles zahidi</t>
  </si>
  <si>
    <t>50303001-Pitahaya roja, rosada</t>
  </si>
  <si>
    <t>50303002-Pitahaya roja, amarillo</t>
  </si>
  <si>
    <t>50303101-Breva bardajic</t>
  </si>
  <si>
    <t>50303102-Breva brown turkey</t>
  </si>
  <si>
    <t xml:space="preserve">50303103-Breva calimyma </t>
  </si>
  <si>
    <t>50303104-Breva conadria</t>
  </si>
  <si>
    <t>50303105-Breva dottado</t>
  </si>
  <si>
    <t>50303106-Breva kadota</t>
  </si>
  <si>
    <t>50303107-Breva mediterránea</t>
  </si>
  <si>
    <t>50303108-Breva mision</t>
  </si>
  <si>
    <t>50303109-Breva amyma</t>
  </si>
  <si>
    <t>50303110-Breva verdona</t>
  </si>
  <si>
    <t>50303111-Breva rey blanco</t>
  </si>
  <si>
    <t>50303201-Grosella early sulphur</t>
  </si>
  <si>
    <t>50303202-Grosella doradoendrop</t>
  </si>
  <si>
    <t>50303203-Grosella langley grace</t>
  </si>
  <si>
    <t>50303204-Grocella leveller</t>
  </si>
  <si>
    <t>50303205-Grosella london</t>
  </si>
  <si>
    <t>50303206-Grosella worcestershire</t>
  </si>
  <si>
    <t>50303207-Grosella american worcesterberry</t>
  </si>
  <si>
    <t>50303301-Toronja burgundi</t>
  </si>
  <si>
    <t>50303302-Toronja duncan</t>
  </si>
  <si>
    <t>50303303-Toronja foster</t>
  </si>
  <si>
    <t>50303304-Toronja marsh</t>
  </si>
  <si>
    <t>50303305-Toronja nueva zelandia</t>
  </si>
  <si>
    <t>50303306-Toronja rio rojo</t>
  </si>
  <si>
    <t>50303307-Toronja ruby rojo</t>
  </si>
  <si>
    <t>50303308-Toronja star ruby</t>
  </si>
  <si>
    <t>50303309-Toronja triumph</t>
  </si>
  <si>
    <t>50303401-Uva alicante</t>
  </si>
  <si>
    <t>50303402-Uva almeira</t>
  </si>
  <si>
    <t>50303403-Uva alphonse lavalle</t>
  </si>
  <si>
    <t>50303404-Uva otoño rey grapes</t>
  </si>
  <si>
    <t>50303405-Uva otoño royal</t>
  </si>
  <si>
    <t>50303406-Uva otoño sin pepa</t>
  </si>
  <si>
    <t>50303407-Uva baresana</t>
  </si>
  <si>
    <t>50303408-Uva barlinka</t>
  </si>
  <si>
    <t>50303409-Uva beaty sin pepa</t>
  </si>
  <si>
    <t>50303410-Uva negro beauty sin pepa</t>
  </si>
  <si>
    <t>50303411-Uva negro emerald</t>
  </si>
  <si>
    <t>50303412-Uva negro gigante</t>
  </si>
  <si>
    <t>50303413-Uva negro globo</t>
  </si>
  <si>
    <t>50303414-Uva negro monnukka</t>
  </si>
  <si>
    <t>50303415-Uva negro perla</t>
  </si>
  <si>
    <t>50303416-Uva negro sin semilla</t>
  </si>
  <si>
    <t>50303417-Uva bonheur</t>
  </si>
  <si>
    <t>50303418-Uva calmeria</t>
  </si>
  <si>
    <t>50303419-Uva cardinal</t>
  </si>
  <si>
    <t>50303420-Uva catawba</t>
  </si>
  <si>
    <t>50303421-Uva chasselas/doradoen chasselas</t>
  </si>
  <si>
    <t>50303422-Uva christmas rose</t>
  </si>
  <si>
    <t>50303423-Uva concord</t>
  </si>
  <si>
    <t>50303424-Uva concord sin pepa</t>
  </si>
  <si>
    <t>50303425-Uva crimson sin pepa</t>
  </si>
  <si>
    <t xml:space="preserve">50303426-Uva dauphine </t>
  </si>
  <si>
    <t>50303427-Uva daleware</t>
  </si>
  <si>
    <t>50303428-Uva early muscat</t>
  </si>
  <si>
    <t>50303429-Uva early sweet</t>
  </si>
  <si>
    <t>50303430-Uva esmerald sin pepa</t>
  </si>
  <si>
    <t>50303431-Uva emperatriz</t>
  </si>
  <si>
    <t>50303432-Uva emperor</t>
  </si>
  <si>
    <t>50303433-Uva empress</t>
  </si>
  <si>
    <t>50303434-Uva exotic</t>
  </si>
  <si>
    <t>50303435-Uva fantasia</t>
  </si>
  <si>
    <t>50303436-Uva fantasy sin pepa</t>
  </si>
  <si>
    <t>50303437-Uva llama</t>
  </si>
  <si>
    <t>50303438-Uva llama sin pepa</t>
  </si>
  <si>
    <t>50303439-Uva llama tokay</t>
  </si>
  <si>
    <t>50303440-Uva flaming rojo</t>
  </si>
  <si>
    <t>50303441-Uva galaxy sin pepa</t>
  </si>
  <si>
    <t>50303442-Uva gamay</t>
  </si>
  <si>
    <t>50303443-Uva dorada</t>
  </si>
  <si>
    <t>50303444-Uva hanepot o honeypot</t>
  </si>
  <si>
    <t>50303445-Uva italia</t>
  </si>
  <si>
    <t>50303446-Uva jade sin pepa</t>
  </si>
  <si>
    <t>50303447-Uva jubilee</t>
  </si>
  <si>
    <t>50303448-Uva rey ruby</t>
  </si>
  <si>
    <t>50303449-Uva kyoho</t>
  </si>
  <si>
    <t>50303450-Uva la rochelle</t>
  </si>
  <si>
    <t>50303451-Uva dedo de dama</t>
  </si>
  <si>
    <t>50303452-Uva late sin pepa</t>
  </si>
  <si>
    <t>50303453-Uva majestic sin pepa</t>
  </si>
  <si>
    <t>50303454-Uva malaga</t>
  </si>
  <si>
    <t>50303455-Uva marro sin pepa</t>
  </si>
  <si>
    <t>50303456-Uva muscadine</t>
  </si>
  <si>
    <t>50303457-Uva muscat llama</t>
  </si>
  <si>
    <t>50303458-Uva muscat</t>
  </si>
  <si>
    <t>50303459-Uva muscat sin semilla</t>
  </si>
  <si>
    <t>50303460-Uva napoleon</t>
  </si>
  <si>
    <t>50303461-Uva nigeria</t>
  </si>
  <si>
    <t>50303462-Uva new cross</t>
  </si>
  <si>
    <t>50303463-Uva nibella</t>
  </si>
  <si>
    <t>50303464-Uva niagara</t>
  </si>
  <si>
    <t>50303465-Uva olivette</t>
  </si>
  <si>
    <t>50303466-Uva perlette</t>
  </si>
  <si>
    <t>50303467-Uva perlon</t>
  </si>
  <si>
    <t>50303468-Uva prima negro sin pepa</t>
  </si>
  <si>
    <t>50303469-Uva princess</t>
  </si>
  <si>
    <t>50303470-Uva reina</t>
  </si>
  <si>
    <t>50303471-Uva roja blush</t>
  </si>
  <si>
    <t>50303472-Uva roja globe</t>
  </si>
  <si>
    <t>50303473-Uva roja malaga</t>
  </si>
  <si>
    <t>50303474-Uva roja sin pepa</t>
  </si>
  <si>
    <t>50303475-Uva regina</t>
  </si>
  <si>
    <t>50303476-Uva ribier</t>
  </si>
  <si>
    <t>50303477-Uva rosita</t>
  </si>
  <si>
    <t>50303478-Uva rouge</t>
  </si>
  <si>
    <t>50303479-Uva royal negra sin pepa</t>
  </si>
  <si>
    <t>50303480-Uva ruby roja sin pepa</t>
  </si>
  <si>
    <t>50303481-Uva ryby sin pepa</t>
  </si>
  <si>
    <t>50303482-Uva scarlet royal</t>
  </si>
  <si>
    <t>50303483-Uva scuppemong</t>
  </si>
  <si>
    <t>50303484-Uva sugarose</t>
  </si>
  <si>
    <t>50303485-Uva sugartirteen</t>
  </si>
  <si>
    <t>50303486-Uva sugraone</t>
  </si>
  <si>
    <t>50303487-Uva sugrasixteen</t>
  </si>
  <si>
    <t>50303488-Uva sultana sun roja</t>
  </si>
  <si>
    <t>50303489-Uva verano royal</t>
  </si>
  <si>
    <t>50303490-Uva sunset</t>
  </si>
  <si>
    <t>50303491-Uva superior sin semilla</t>
  </si>
  <si>
    <t>50303492-Uva thompson sin semilla</t>
  </si>
  <si>
    <t>50303493-Uva tokaylpinot gris</t>
  </si>
  <si>
    <t>50303494-Uva waltman cross</t>
  </si>
  <si>
    <t>50303495-Uva blanca sin pepa</t>
  </si>
  <si>
    <t>50303496-Uva zante current</t>
  </si>
  <si>
    <t>50303497-Uva quebranta</t>
  </si>
  <si>
    <t>50303498-Uva burgundi</t>
  </si>
  <si>
    <t>50303499-Uva torontel</t>
  </si>
  <si>
    <t>50303501-Uva corinth negra</t>
  </si>
  <si>
    <t>50303502-Uva canner</t>
  </si>
  <si>
    <t>50303503-Uva dovine</t>
  </si>
  <si>
    <t>50303504-Uva fiesta</t>
  </si>
  <si>
    <t>50303505-Uva selme pete</t>
  </si>
  <si>
    <t>50303506-Uva sultana</t>
  </si>
  <si>
    <t>50303601-Uva uva alicante bouschet</t>
  </si>
  <si>
    <t>50303602-Uva barbera</t>
  </si>
  <si>
    <t>50303603-Uva burger</t>
  </si>
  <si>
    <t>50303604-Uva cabemet franc</t>
  </si>
  <si>
    <t>50303605-Uva cabenet sauvignon</t>
  </si>
  <si>
    <t>50303606-Uva carignane</t>
  </si>
  <si>
    <t>50303607-Uva camelian</t>
  </si>
  <si>
    <t>50303608-Uva cattarrato</t>
  </si>
  <si>
    <t>50303609-Uva centurian</t>
  </si>
  <si>
    <t>50303610-Uva charbono</t>
  </si>
  <si>
    <t>50303611-Uva chardonnay</t>
  </si>
  <si>
    <t>50303612-Uva chenin blanco</t>
  </si>
  <si>
    <t>50303613-Uva cinsaut</t>
  </si>
  <si>
    <t>50303614-Uva dolcetto</t>
  </si>
  <si>
    <t>50303615-Uva emerald riesling</t>
  </si>
  <si>
    <t>50303616-Uva french colombard</t>
  </si>
  <si>
    <t>50303617-Uva granny nap</t>
  </si>
  <si>
    <t>50303618-Uva gamay beaujolais</t>
  </si>
  <si>
    <t>50303619-Uva gewurztraminer</t>
  </si>
  <si>
    <t>50303620-Uva grenache</t>
  </si>
  <si>
    <t>50303621-Uva grenache blanc</t>
  </si>
  <si>
    <t>50303622-Uva lagrein</t>
  </si>
  <si>
    <t>50303623-Uva lambruso</t>
  </si>
  <si>
    <t>50303624-Uva malbec</t>
  </si>
  <si>
    <t>50303625-Uva malvasía bianca</t>
  </si>
  <si>
    <t>50303626-Uva marsanne</t>
  </si>
  <si>
    <t>50303627-Uva matano</t>
  </si>
  <si>
    <t>50303628-Uva merlot</t>
  </si>
  <si>
    <t>50303629-Uva meunier</t>
  </si>
  <si>
    <t>50303630-Uva missiom</t>
  </si>
  <si>
    <t>50303631-Uva montepulceano</t>
  </si>
  <si>
    <t>50303632-Uva muscat blanc</t>
  </si>
  <si>
    <t>50303633-Uva muscat hamburg</t>
  </si>
  <si>
    <t>50303634-Uva muscat alexandria</t>
  </si>
  <si>
    <t>50303635-Uva muscat orange</t>
  </si>
  <si>
    <t>50303636-Uva nebbiolo</t>
  </si>
  <si>
    <t>50303637-Uva palomino</t>
  </si>
  <si>
    <t>50303638-Uva petit verdor</t>
  </si>
  <si>
    <t>50303639-Uva petit sirah</t>
  </si>
  <si>
    <t>50303640-Uva pinot blanc</t>
  </si>
  <si>
    <t>50303641-Uva pinot gris</t>
  </si>
  <si>
    <t>50303642-Uva pinot noir</t>
  </si>
  <si>
    <t>50303643-Uva primitivo</t>
  </si>
  <si>
    <t>50303644-Uva roussane</t>
  </si>
  <si>
    <t>50303645-Uva royalty</t>
  </si>
  <si>
    <t>50303646-Uva rubirojo</t>
  </si>
  <si>
    <t>50303647-Uva ruby cabenet</t>
  </si>
  <si>
    <t>50303648-Uva salvador</t>
  </si>
  <si>
    <t>50303649-Uva sangiovese</t>
  </si>
  <si>
    <t>50303650-Uva sauvignon blanc</t>
  </si>
  <si>
    <t>50303651-Uva sauvignon musque</t>
  </si>
  <si>
    <t>50303652-Uva semillon</t>
  </si>
  <si>
    <t>50303653-Uva souzao</t>
  </si>
  <si>
    <t>50303654-Uva st emilion</t>
  </si>
  <si>
    <t>50303655-Uva symphony</t>
  </si>
  <si>
    <t xml:space="preserve">50303656-Uva syrah </t>
  </si>
  <si>
    <t>50303657-Uva tannat</t>
  </si>
  <si>
    <t>50303658-Uva tempranillo</t>
  </si>
  <si>
    <t>50303659-Uvas teroldego</t>
  </si>
  <si>
    <t>50303660-Uvas tocai friulano</t>
  </si>
  <si>
    <t>50303661-Uvas touriga nacional</t>
  </si>
  <si>
    <t>50303662-Uvas triplett blanc</t>
  </si>
  <si>
    <t>50303663-Uvas viogner</t>
  </si>
  <si>
    <t>50303664-Uvas blanco riesling</t>
  </si>
  <si>
    <t>50303665-Uvas zinfandel</t>
  </si>
  <si>
    <t>50303701-Guayaba beaumont</t>
  </si>
  <si>
    <t>50303702-Guayaba carrley</t>
  </si>
  <si>
    <t>50303703-Guayaba lucida</t>
  </si>
  <si>
    <t>50303704-Guayaba piña</t>
  </si>
  <si>
    <t>50303801-Arándano negro invierno</t>
  </si>
  <si>
    <t>50303802-Arándano cascade</t>
  </si>
  <si>
    <t>50303803-Arándano enano</t>
  </si>
  <si>
    <t>50303804-Arándano montaña</t>
  </si>
  <si>
    <t>50303805-Arándano rojo</t>
  </si>
  <si>
    <t>50303901-Fruta de kiwi ananasnaja</t>
  </si>
  <si>
    <t>50303902-Fruta de kiwi belleza del ártico</t>
  </si>
  <si>
    <t>50303903-Fruta de kiwi blake</t>
  </si>
  <si>
    <t>50303904-Fruta de kiwi hayward</t>
  </si>
  <si>
    <t>50303905-Fruta de kiwi issai</t>
  </si>
  <si>
    <t>50303906-Fruta de kiwi siberiana</t>
  </si>
  <si>
    <t>50304001-Naranjo chino hong kong</t>
  </si>
  <si>
    <t>50304002-Naranjo chino limequat</t>
  </si>
  <si>
    <t>50304003-Naranjo long fruit</t>
  </si>
  <si>
    <t>50304004-Naranjo chino malayan</t>
  </si>
  <si>
    <t>50304005-Naranjo meiwa</t>
  </si>
  <si>
    <t>50304006-Naranjo chino nagami</t>
  </si>
  <si>
    <t>50304101-Limón baboon</t>
  </si>
  <si>
    <t>50304102-Limón bearss sicilian</t>
  </si>
  <si>
    <t>50304103-Limón cameron highland</t>
  </si>
  <si>
    <t>50304104-Limón escondido</t>
  </si>
  <si>
    <t>50304105-Limón eureka</t>
  </si>
  <si>
    <t>50304106-Limón lisbon</t>
  </si>
  <si>
    <t>50304107-Limón meyer</t>
  </si>
  <si>
    <t>50304108-Limón volkaner</t>
  </si>
  <si>
    <t>50304201-Lima limón dulce indio</t>
  </si>
  <si>
    <t>50304202-Lima limón</t>
  </si>
  <si>
    <t>50304203-Lima limón mandarina</t>
  </si>
  <si>
    <t>50304204-Lima limón filipino</t>
  </si>
  <si>
    <t>50304205-Lima limón tahitian</t>
  </si>
  <si>
    <t>50304206-Lima limón bearss</t>
  </si>
  <si>
    <t>50304207-Lima limón persa</t>
  </si>
  <si>
    <t>50304208-Lima limón sin pepas</t>
  </si>
  <si>
    <t>50304301-Níspero advance</t>
  </si>
  <si>
    <t>50304302-Níspero benlehr</t>
  </si>
  <si>
    <t>50304303-Níspero big jim</t>
  </si>
  <si>
    <t>50304304-Níspero champagne</t>
  </si>
  <si>
    <t>50304305-Níspero early rojo</t>
  </si>
  <si>
    <t>50304306-Níspero dorado nugget</t>
  </si>
  <si>
    <t>50304307-Níspero herd´s mammoth</t>
  </si>
  <si>
    <t>50304308-Níspero mogi</t>
  </si>
  <si>
    <t>50304309-Níspero mrs cooksey</t>
  </si>
  <si>
    <t>50304310-Níspero fresa</t>
  </si>
  <si>
    <t>50304311-Níspero tanaka</t>
  </si>
  <si>
    <t>50304312-Níspero victoria vista blanco</t>
  </si>
  <si>
    <t>50304313-Níspero wolfe</t>
  </si>
  <si>
    <t>50304401-Naranjas clauselinas</t>
  </si>
  <si>
    <t>50304402-Mandarinas clementinas</t>
  </si>
  <si>
    <t>50304403-Naranja mandarina cleopatra</t>
  </si>
  <si>
    <t>50304404-Mandarina dancy</t>
  </si>
  <si>
    <t>50304405-Naranja ellensday</t>
  </si>
  <si>
    <t>50304406-Naranja fairchild</t>
  </si>
  <si>
    <t>50304407-Naranja fallglo</t>
  </si>
  <si>
    <t>50304408-Naranja fortune</t>
  </si>
  <si>
    <t>50304409-Mandarina naranja fremont</t>
  </si>
  <si>
    <t>50304410-Naranja fremont</t>
  </si>
  <si>
    <t>50304411-Naranja doradoen nugget</t>
  </si>
  <si>
    <t>50304412-Mandarina naranja miel</t>
  </si>
  <si>
    <t>50304413-Naranja miel</t>
  </si>
  <si>
    <t>50304414-Mandarina miel</t>
  </si>
  <si>
    <t>50304415-Naranja tanjelo honeybelle</t>
  </si>
  <si>
    <t>50304416-Naranja mandarina rey</t>
  </si>
  <si>
    <t>50304417-Naranja kinnow</t>
  </si>
  <si>
    <t>50304418-Naranja andarinalee</t>
  </si>
  <si>
    <t>50304419-Naranja makokkee</t>
  </si>
  <si>
    <t>50304420-Naranja malvasion</t>
  </si>
  <si>
    <t>50304421-Naranja mandarina mediterráneo</t>
  </si>
  <si>
    <t>50304422-Naranja tangelo minneola</t>
  </si>
  <si>
    <t>50304423-Naranja monica</t>
  </si>
  <si>
    <t>50304424-Naranja murcott honey</t>
  </si>
  <si>
    <t>50304425-Naranja murcott tangors</t>
  </si>
  <si>
    <t xml:space="preserve">50304426-Naranja mandarina natsudaidai </t>
  </si>
  <si>
    <t>50304427-Naranja mandarina natsumikan</t>
  </si>
  <si>
    <t>50304428-Naranja tanjelo nocatee</t>
  </si>
  <si>
    <t>50304429-Naranja tanjelo orlando</t>
  </si>
  <si>
    <t>50304430-Mandarina ortanique</t>
  </si>
  <si>
    <t>50304431-Naranja mandarina page</t>
  </si>
  <si>
    <t>50304432-Naranja pixie</t>
  </si>
  <si>
    <t>50304433-Naranja mandarina ponkan bantangas</t>
  </si>
  <si>
    <t>50304434-Naranja reyna</t>
  </si>
  <si>
    <t>50304435-Naranja robinson</t>
  </si>
  <si>
    <t>50304436-Naranja saltenitas</t>
  </si>
  <si>
    <t>50304437-Naranja tangelo sampson</t>
  </si>
  <si>
    <t>50304438-Naranja mandarina satsuma</t>
  </si>
  <si>
    <t>50304439-Naranja mandarina sunburst</t>
  </si>
  <si>
    <t>50304440-Tangelo</t>
  </si>
  <si>
    <t>50304441-Naranja mandarina</t>
  </si>
  <si>
    <t>50304442-Naranja templo</t>
  </si>
  <si>
    <t>50304443-Naranja thornton</t>
  </si>
  <si>
    <t>50304444-Mandarina wekiwa</t>
  </si>
  <si>
    <t>50304445-Mandarina wilkins</t>
  </si>
  <si>
    <t>50304446-Mandarina willowleaf mediterranea</t>
  </si>
  <si>
    <t>50304501-Mango alphonso</t>
  </si>
  <si>
    <t>50304502-Mango ataulfo</t>
  </si>
  <si>
    <t>50304503-Mango criollo</t>
  </si>
  <si>
    <t>50304504-Mango edwards</t>
  </si>
  <si>
    <t>50304505-Mango francine</t>
  </si>
  <si>
    <t>50304506-Mango francis</t>
  </si>
  <si>
    <t>50304507-Mango gandaria</t>
  </si>
  <si>
    <t>50304508-Mango haden</t>
  </si>
  <si>
    <t>50304509-Mangos irwin</t>
  </si>
  <si>
    <t>50304510-Mangos keitt</t>
  </si>
  <si>
    <t>50304511-Mangos kent</t>
  </si>
  <si>
    <t>50304512-Mangos kesar</t>
  </si>
  <si>
    <t>50304513-Mangos kuini</t>
  </si>
  <si>
    <t>50304514-Mangos manila super</t>
  </si>
  <si>
    <t>50304515-Mangos manila</t>
  </si>
  <si>
    <t>50304516-Mangos mayaguez</t>
  </si>
  <si>
    <t>50304517-Mangos mulgoba</t>
  </si>
  <si>
    <t>50304518-Mangos oro</t>
  </si>
  <si>
    <t>50304519-Mangos palmer</t>
  </si>
  <si>
    <t>50304520-Mango parvin</t>
  </si>
  <si>
    <t>50304521-Mango sandersha</t>
  </si>
  <si>
    <t>50304522-Mangos sensation</t>
  </si>
  <si>
    <t>50304523-Mango smith</t>
  </si>
  <si>
    <t>50304524-Mango tomy atkin</t>
  </si>
  <si>
    <t>50304525-Mango van dyke</t>
  </si>
  <si>
    <t>50304601-Melon allsweet</t>
  </si>
  <si>
    <t>50304602-Melón athens</t>
  </si>
  <si>
    <t>50304603-Melón diamante negro</t>
  </si>
  <si>
    <t>50304604-Melón cal dulce</t>
  </si>
  <si>
    <t>50304605-Melons cantaloupe</t>
  </si>
  <si>
    <t>50304606-Melón carnical</t>
  </si>
  <si>
    <t>50304607-Melón casaba</t>
  </si>
  <si>
    <t>50304608-Melón cavaillon</t>
  </si>
  <si>
    <t>50304609-Melón charentais</t>
  </si>
  <si>
    <t>50304610-Sandia charleston gray</t>
  </si>
  <si>
    <t>50304611-Melón crenshaw</t>
  </si>
  <si>
    <t>50304612-Melón crimson sweet</t>
  </si>
  <si>
    <t>50304613-Melón dixie lee</t>
  </si>
  <si>
    <t>50304614-Melón eclipse</t>
  </si>
  <si>
    <t xml:space="preserve">50304615-Melón ein dór </t>
  </si>
  <si>
    <t>50304616-Melón fiesta</t>
  </si>
  <si>
    <t>50304617-Melón galia</t>
  </si>
  <si>
    <t>50304618-Melón gaya</t>
  </si>
  <si>
    <t>50304619-Melón hami</t>
  </si>
  <si>
    <t>50304620-Melón honey dew</t>
  </si>
  <si>
    <t>50304621-Melón icebox</t>
  </si>
  <si>
    <t>50304622-Melón ida pride</t>
  </si>
  <si>
    <t>50304623-Melón juan canary</t>
  </si>
  <si>
    <t>50304624-Melón jubileo</t>
  </si>
  <si>
    <t>50304625-Melón jubilation</t>
  </si>
  <si>
    <t>50304626-Melón kaki / kakri</t>
  </si>
  <si>
    <t>50304627-Melón kiwano</t>
  </si>
  <si>
    <t>50304628-Melon koreano</t>
  </si>
  <si>
    <t>50304629-Melón long grey</t>
  </si>
  <si>
    <t>50304630-Melón mayan</t>
  </si>
  <si>
    <t>50304631-Melón micky lee</t>
  </si>
  <si>
    <t>50304632-Melón mirage</t>
  </si>
  <si>
    <t>50304633-Sandia luna y estrellas</t>
  </si>
  <si>
    <t>50304634-Melón ogen</t>
  </si>
  <si>
    <t>50304635-Melón patriot</t>
  </si>
  <si>
    <t>50304636-Melón peacook</t>
  </si>
  <si>
    <t>50304637-Melón pepino</t>
  </si>
  <si>
    <t>50304638-Melón persa</t>
  </si>
  <si>
    <t>50304639-Melón picnic</t>
  </si>
  <si>
    <t>50304640-Melón piel de sapo</t>
  </si>
  <si>
    <t>50304641-Melón piña</t>
  </si>
  <si>
    <t>50304642-Melón quetzali</t>
  </si>
  <si>
    <t>50304643-Melón goblin rojo</t>
  </si>
  <si>
    <t>50304644-Melón regency</t>
  </si>
  <si>
    <t>50304645-Melón royal mejestic</t>
  </si>
  <si>
    <t>50304646-Melón estrella royal</t>
  </si>
  <si>
    <t>50304647-Melón royal dulce</t>
  </si>
  <si>
    <t>50304648-Malon santa claus</t>
  </si>
  <si>
    <t>50304649-Melón sharlyn</t>
  </si>
  <si>
    <t>50304650-Melón español</t>
  </si>
  <si>
    <t>50304651-Melón sprite</t>
  </si>
  <si>
    <t>50304652-Melón starbright</t>
  </si>
  <si>
    <t>50304653-Melón stars and stripes</t>
  </si>
  <si>
    <t>50304654-Melón sugar bebe</t>
  </si>
  <si>
    <t>50304655-Sandia sugar bebe</t>
  </si>
  <si>
    <t>50304656-Melón sunsweet</t>
  </si>
  <si>
    <t>50304657-Sandia sweet heart sin semilla</t>
  </si>
  <si>
    <t>50304658-Melón tentación</t>
  </si>
  <si>
    <t>50304659-Melón tiger bebe</t>
  </si>
  <si>
    <t>50304660-Melón tuscan type</t>
  </si>
  <si>
    <t>50304661-Sandia bebe amarillo</t>
  </si>
  <si>
    <t>50304701-Mora negra</t>
  </si>
  <si>
    <t>50304702-Mora blanca</t>
  </si>
  <si>
    <t>50304801-Mirto bog</t>
  </si>
  <si>
    <t>50304901-Durazno april glo</t>
  </si>
  <si>
    <t>50304902-Durazno arctic mist</t>
  </si>
  <si>
    <t>50304903-Durazno artic snow</t>
  </si>
  <si>
    <t>50304904-Durazno artic star</t>
  </si>
  <si>
    <t>50304905-Durazno artic sweet</t>
  </si>
  <si>
    <t>50304906-Durazno artic glo</t>
  </si>
  <si>
    <t>50304907-Durazno august fire</t>
  </si>
  <si>
    <t>50304908-Durazno  august pearl</t>
  </si>
  <si>
    <t>50304909-Durazno august rojo</t>
  </si>
  <si>
    <t>50304910-Durazno august estrella</t>
  </si>
  <si>
    <t>50304911-Durazno big john</t>
  </si>
  <si>
    <t>50304912-Durazno bright pearl</t>
  </si>
  <si>
    <t>50304913-Durazno diamante bright</t>
  </si>
  <si>
    <t>50304914-Durazno diamante ray</t>
  </si>
  <si>
    <t>50304915-Durazno earligo</t>
  </si>
  <si>
    <t>50304916-Durazno diamante temprano</t>
  </si>
  <si>
    <t>50304917-Durazno fairlane</t>
  </si>
  <si>
    <t>50304918-Durazno fantasia</t>
  </si>
  <si>
    <t>50304919-Durazno perla fuego</t>
  </si>
  <si>
    <t>50304920-Durazno fuego dulce</t>
  </si>
  <si>
    <t>50304921-Durazno llamakist</t>
  </si>
  <si>
    <t>50304922-Durazno tipo plano</t>
  </si>
  <si>
    <t>50304923-Durazno delicia de jardín</t>
  </si>
  <si>
    <t>50304924-Durazno mina de oro</t>
  </si>
  <si>
    <t>50304925-Durazno perla grande</t>
  </si>
  <si>
    <t>50304926-Durazno hardirojo</t>
  </si>
  <si>
    <t>50304927-Durazno miel de fuego</t>
  </si>
  <si>
    <t>50304928-Durazno julio rojo</t>
  </si>
  <si>
    <t>50304929-Durazno kay perla</t>
  </si>
  <si>
    <t>50304930-Durazno key dulce</t>
  </si>
  <si>
    <t>50304931-Durazno diamante mayo</t>
  </si>
  <si>
    <t>50304932-Durazno mayfire</t>
  </si>
  <si>
    <t>50304933-Durazno mayglo</t>
  </si>
  <si>
    <t>50304934-Durazno mericrest</t>
  </si>
  <si>
    <t>50304935-Durazno diamante rojo</t>
  </si>
  <si>
    <t>50304936-Durazno oro rojo</t>
  </si>
  <si>
    <t>50304937-Durazno jim rojo</t>
  </si>
  <si>
    <t>50304938-Durazno roy rojo</t>
  </si>
  <si>
    <t>50304939-Durazno rio rojo</t>
  </si>
  <si>
    <t>50304940-Durazno diamante de rosa</t>
  </si>
  <si>
    <t>50304941-Durazno royal glo</t>
  </si>
  <si>
    <t>50304942-Durazno diamante ryby</t>
  </si>
  <si>
    <t>50304943-Durazno ruby dulce</t>
  </si>
  <si>
    <t>50304944-Durazno joya ruddy</t>
  </si>
  <si>
    <t>50304945-Durazno septiembre rojo</t>
  </si>
  <si>
    <t>50304946-Durazno reina de nieve</t>
  </si>
  <si>
    <t>50304947-Durazno primavera clara</t>
  </si>
  <si>
    <t>50304948-Durazno primavera roja</t>
  </si>
  <si>
    <t>50304949-Durazno verano rojiso</t>
  </si>
  <si>
    <t>50304950-Durazno verano claro</t>
  </si>
  <si>
    <t>50304951-Durazno verano diamante</t>
  </si>
  <si>
    <t>50304952-Durazno verano fuego</t>
  </si>
  <si>
    <t>50304953-Durazno verano grande</t>
  </si>
  <si>
    <t>50304954-Durazno sunglo</t>
  </si>
  <si>
    <t>50304955-Durazno fuego zee</t>
  </si>
  <si>
    <t>50304956-Durazno zee glo</t>
  </si>
  <si>
    <t>50304957-Durazno zeegrand</t>
  </si>
  <si>
    <t>50305001-Naranja áfrica agria</t>
  </si>
  <si>
    <t>50305002-Naranja dulce amber</t>
  </si>
  <si>
    <t>50305003-Naranja argentina agria</t>
  </si>
  <si>
    <t>50305004-Naranja bahianinha</t>
  </si>
  <si>
    <t>50305005-Naranja bergamot</t>
  </si>
  <si>
    <t>50305006-Naranja berna</t>
  </si>
  <si>
    <t>50305007-Naranja bigaradier apepu</t>
  </si>
  <si>
    <t>50305008-Naranja agria dulce daidai</t>
  </si>
  <si>
    <t>50305009-Naranja blonde</t>
  </si>
  <si>
    <t>50305010-Naranja sangr</t>
  </si>
  <si>
    <t>50305011-Naranja california navel</t>
  </si>
  <si>
    <t>50305012-Naranja cara cara</t>
  </si>
  <si>
    <t>50305013-Naranja chinotto</t>
  </si>
  <si>
    <t>50305014-Naranja sueño nevel</t>
  </si>
  <si>
    <t>50305015-Naranja gou tou</t>
  </si>
  <si>
    <t>50305016-Naranja hamlin</t>
  </si>
  <si>
    <t>50305017-Naranja jaffa</t>
  </si>
  <si>
    <t>50305018-Naranja jincheng</t>
  </si>
  <si>
    <t>50305019-Naranja k-temprano</t>
  </si>
  <si>
    <t>50305020-Naranja kona</t>
  </si>
  <si>
    <t>50305021-Naranja navel tarde</t>
  </si>
  <si>
    <t>50305022-Naranja valencia tarde</t>
  </si>
  <si>
    <t>50305023-Naranja limequat</t>
  </si>
  <si>
    <t>50305024-Naranja mar</t>
  </si>
  <si>
    <t>50305025-Naranja maledorado</t>
  </si>
  <si>
    <t>50305026-Naranja moro</t>
  </si>
  <si>
    <t>50305027-Naranja moro tabacco</t>
  </si>
  <si>
    <t>50305028-Naranja navel</t>
  </si>
  <si>
    <t>50305029-Naranja navelina</t>
  </si>
  <si>
    <t>50305030-Naranja oro blanco</t>
  </si>
  <si>
    <t>50305031-Naranja osceola</t>
  </si>
  <si>
    <t>50305032-Naranja parson carmelito</t>
  </si>
  <si>
    <t>50305033-Naranja pera</t>
  </si>
  <si>
    <t>50305034-Naranja pummulo</t>
  </si>
  <si>
    <t>50305035-Naranja rhode rojo</t>
  </si>
  <si>
    <t>50305036-Naranja roble</t>
  </si>
  <si>
    <t>50305037-Naranja salustianas</t>
  </si>
  <si>
    <t>50305038-Naranja sanguine</t>
  </si>
  <si>
    <t>50305039-Naranja sanguinelli</t>
  </si>
  <si>
    <t>50305040-Naranja cevilla</t>
  </si>
  <si>
    <t>50305041-Naranja shamouti jaffa</t>
  </si>
  <si>
    <t>50305042-Naranja tunis</t>
  </si>
  <si>
    <t>50305043-Naranja valencia</t>
  </si>
  <si>
    <t>50305044-Naranja washington navel</t>
  </si>
  <si>
    <t>50305101-Papaya verde cocinar</t>
  </si>
  <si>
    <t>50305102-Papaya maradol</t>
  </si>
  <si>
    <t>50305103-Papaya amarillo mexicano</t>
  </si>
  <si>
    <t>50305104-Papaya montaña</t>
  </si>
  <si>
    <t>50305105-Papaya solo</t>
  </si>
  <si>
    <t>50305106-Papaya tainung</t>
  </si>
  <si>
    <t>50305201-Fruta maracuyá banana</t>
  </si>
  <si>
    <t>50305202-Maracuyá flor azul</t>
  </si>
  <si>
    <t>50305203-Maracuyá crackerjack</t>
  </si>
  <si>
    <t>50305204-Maracuyá granadilla gigante</t>
  </si>
  <si>
    <t>50305205-Maracuyá granadilla dorada</t>
  </si>
  <si>
    <t>50305206-Maracuyá maypops</t>
  </si>
  <si>
    <t>50305207-Maracuyá roja</t>
  </si>
  <si>
    <t>50305208-Maracuyá granadilla dulce</t>
  </si>
  <si>
    <t>50305209-Maracuyá sandia</t>
  </si>
  <si>
    <t>50305210-Maracuyá  wing- steam</t>
  </si>
  <si>
    <t>50305301-Durazno escudo amber</t>
  </si>
  <si>
    <t>50305302-Durazno nieve de abril</t>
  </si>
  <si>
    <t>50305303-Durazno dama de agosto</t>
  </si>
  <si>
    <t>50305304-Durazno llama de otoño</t>
  </si>
  <si>
    <t>50305305-Durazno dama de otoño</t>
  </si>
  <si>
    <t>50305306-Durazno babcock</t>
  </si>
  <si>
    <t>50305307-Durazno brittany lane</t>
  </si>
  <si>
    <t>50305308-Durazno cary mac</t>
  </si>
  <si>
    <t>50305309-Durazno clasic</t>
  </si>
  <si>
    <t>50305310-Durazno dulce del campo</t>
  </si>
  <si>
    <t>50305311-Durazno escudo de cielo</t>
  </si>
  <si>
    <t>50305312-Durazno dama crimson</t>
  </si>
  <si>
    <t>50305313-Durazno príncipe corona</t>
  </si>
  <si>
    <t>50305314-Durazno sol david</t>
  </si>
  <si>
    <t>50305315-Durazno  princesa diamante</t>
  </si>
  <si>
    <t>50305316-Durazno earlrich</t>
  </si>
  <si>
    <t>50305317-Durazno majestuosa temprana</t>
  </si>
  <si>
    <t>50305318-Durazno early treat</t>
  </si>
  <si>
    <t>50305319-Durazno dama elegante</t>
  </si>
  <si>
    <t>50305320-Durazno emperatriz</t>
  </si>
  <si>
    <t>50305321-Durazno encoré</t>
  </si>
  <si>
    <t>50305322-Durazno dama fancy</t>
  </si>
  <si>
    <t>50305323-Durazno príncipe de fuego</t>
  </si>
  <si>
    <t>50305324-Durazno escudo de llama</t>
  </si>
  <si>
    <t>50305325-Durazno tipo plano</t>
  </si>
  <si>
    <t>50305326-Durazno escudo de sabor</t>
  </si>
  <si>
    <t>50305327-Durazno príncipe florida</t>
  </si>
  <si>
    <t>50305328-Durazno luna llena</t>
  </si>
  <si>
    <t>50305329-Durazno harvester</t>
  </si>
  <si>
    <t>50305330-Durazno princesa de hielo</t>
  </si>
  <si>
    <t>50305331-Durazno princesa de marfil</t>
  </si>
  <si>
    <t>50305332-Durazno princesa reina jersey</t>
  </si>
  <si>
    <t>50305333-Durazno john henry</t>
  </si>
  <si>
    <t>50305334-Durazno príncipe de junio</t>
  </si>
  <si>
    <t>50305335-Durazno kaweah</t>
  </si>
  <si>
    <t>50305336-Durazno klondike</t>
  </si>
  <si>
    <t>50305337-Durazno lindo</t>
  </si>
  <si>
    <t>50305338-Durazno loring</t>
  </si>
  <si>
    <t>50305339-Durazno majestuoso</t>
  </si>
  <si>
    <t>50305340-Durazno o’henry</t>
  </si>
  <si>
    <t>50305341-Durazno escudo de reina</t>
  </si>
  <si>
    <t>50305342-Durazno dama roja</t>
  </si>
  <si>
    <t>50305343-Durazno globo rojo</t>
  </si>
  <si>
    <t>50305344-Durazno cielo rojo</t>
  </si>
  <si>
    <t>50305345-Durazno redtop</t>
  </si>
  <si>
    <t>50305346-Durazno regina</t>
  </si>
  <si>
    <t>50305347-Durazno dama rica</t>
  </si>
  <si>
    <t>50305348-Durazno mayo rico</t>
  </si>
  <si>
    <t>50305349-Durazno gloria real</t>
  </si>
  <si>
    <t>50305350-Durazno dama real</t>
  </si>
  <si>
    <t>50305351-Durazno nieve de septiembre</t>
  </si>
  <si>
    <t>50305352-Durazno sol de septiembre</t>
  </si>
  <si>
    <t>50305353-Durazno gema sierra</t>
  </si>
  <si>
    <t>50305354-Durazno angel de nieve</t>
  </si>
  <si>
    <t>50305355-Durazno gema de nieve</t>
  </si>
  <si>
    <t>50305356-Durazno rey de nieve</t>
  </si>
  <si>
    <t>50305357-Durazno dama de primavera</t>
  </si>
  <si>
    <t>50305358-Durazno nieve de primavera</t>
  </si>
  <si>
    <t>50305359-Durazno escudo de primavera</t>
  </si>
  <si>
    <t>50305360-Durazno dulce gigante</t>
  </si>
  <si>
    <t>50305361-Durazno dama de azúcar</t>
  </si>
  <si>
    <t>50305362-Durazno brillo de sol</t>
  </si>
  <si>
    <t>50305363-Durazno sunhigh</t>
  </si>
  <si>
    <t>50305364-Durazno dama super</t>
  </si>
  <si>
    <t>50305365-Durazno super rico</t>
  </si>
  <si>
    <t>50305366-Durazno surecrop</t>
  </si>
  <si>
    <t>50305367-Durazno sueño duñce</t>
  </si>
  <si>
    <t>50305368-Durazno septiembre dulce</t>
  </si>
  <si>
    <t>50305369-Durazno vista</t>
  </si>
  <si>
    <t>50305370-Durazno dama blanca</t>
  </si>
  <si>
    <t>50305371-Durazno dama zee</t>
  </si>
  <si>
    <t>50305401-Peras abate fetel</t>
  </si>
  <si>
    <t>50305402-Peras anjou</t>
  </si>
  <si>
    <t>50305403-Pera asiatica</t>
  </si>
  <si>
    <t>50305404-Pera bartlett</t>
  </si>
  <si>
    <t>50305405-Pera best ever</t>
  </si>
  <si>
    <t>50305406-Pera beth</t>
  </si>
  <si>
    <t>50305407-Pera beurre</t>
  </si>
  <si>
    <t>50305408-Pera bosc</t>
  </si>
  <si>
    <t>50305409-Pera clapp favorita</t>
  </si>
  <si>
    <t>50305410-Pera comice</t>
  </si>
  <si>
    <t>50305411-Pera concorde</t>
  </si>
  <si>
    <t>50305412-Pera conference</t>
  </si>
  <si>
    <t>50305413-Pera crimson rojo</t>
  </si>
  <si>
    <t>50305414-Peras d’ anjou</t>
  </si>
  <si>
    <t>50305415-Pera dr jules guyot</t>
  </si>
  <si>
    <t>50305416-Peras early</t>
  </si>
  <si>
    <t>50305417-Peras emperador carmelito</t>
  </si>
  <si>
    <t>50305418-Peras forelle</t>
  </si>
  <si>
    <t>50305419-Pera mantequilla francesa</t>
  </si>
  <si>
    <t>50305420-Pera glou morceau</t>
  </si>
  <si>
    <t>50305421-Pera hosui</t>
  </si>
  <si>
    <t>50305422-Pera mantequilla italiana</t>
  </si>
  <si>
    <t>50305423-Pera jargonelle</t>
  </si>
  <si>
    <t>50305424-Pera juno</t>
  </si>
  <si>
    <t>50305425-Para kaiserlouise bonne de jersey</t>
  </si>
  <si>
    <t>50305426-Pera keiffer</t>
  </si>
  <si>
    <t>50305427-Pera rey royal</t>
  </si>
  <si>
    <t>50305428-Pera limonera</t>
  </si>
  <si>
    <t>50305429-Pera merton pride</t>
  </si>
  <si>
    <t>50305430-Pera mauntain bartlette</t>
  </si>
  <si>
    <t>50305431-Pera oliver de serrers</t>
  </si>
  <si>
    <t>50305432-Pera onward</t>
  </si>
  <si>
    <t>50305433-Pera packham´s triumph</t>
  </si>
  <si>
    <t>50305434-Pera paraíso</t>
  </si>
  <si>
    <t>50305435-Pera passe crassane</t>
  </si>
  <si>
    <t>50305436-Pera perry</t>
  </si>
  <si>
    <t>50305437-Pera bartlette rojo</t>
  </si>
  <si>
    <t>50305438-Pera dánjou  rojo</t>
  </si>
  <si>
    <t>50305439-Pera rocha</t>
  </si>
  <si>
    <t>50305440-Pera rosey rojo</t>
  </si>
  <si>
    <t>50305441-Pera rosy roja</t>
  </si>
  <si>
    <t>50305442-Pera majestuosa royal</t>
  </si>
  <si>
    <t>50305443-Pera ruby rojo</t>
  </si>
  <si>
    <t>50305444-Pera santa maria</t>
  </si>
  <si>
    <t>50305445-Pera seckel</t>
  </si>
  <si>
    <t>50305446-Pera sensación</t>
  </si>
  <si>
    <t>50305447-Pera crimson estrella</t>
  </si>
  <si>
    <t>50305448-Pera crimson stark</t>
  </si>
  <si>
    <t>50305449-Pera bartlette de verano</t>
  </si>
  <si>
    <t>50305450-Pera verano dorado</t>
  </si>
  <si>
    <t>50305451-Pera sol dorado</t>
  </si>
  <si>
    <t>50305452-Pera sunprite</t>
  </si>
  <si>
    <t>50305453-Pera taylors dorado</t>
  </si>
  <si>
    <t>50305454-Pera taylors rojo</t>
  </si>
  <si>
    <t>50305455-Pera tientsin</t>
  </si>
  <si>
    <t>50305456-Pera tosca</t>
  </si>
  <si>
    <t xml:space="preserve">50305457-Pera warden </t>
  </si>
  <si>
    <t>50305458-Pera williams bon chretien</t>
  </si>
  <si>
    <t>50305459-Pera williams</t>
  </si>
  <si>
    <t>50305460-Pera nelis de invierno</t>
  </si>
  <si>
    <t>50305501-Caqui americano</t>
  </si>
  <si>
    <t>50305502-Caqui sapote negro</t>
  </si>
  <si>
    <t>50305503-Caqui chapote / negro</t>
  </si>
  <si>
    <t>50305504-Caqui dátale ciruela</t>
  </si>
  <si>
    <t>50305505-Caqui fuyu</t>
  </si>
  <si>
    <t>50305506-Caqui gigante fuyu</t>
  </si>
  <si>
    <t>50305507-Caqui hachiya</t>
  </si>
  <si>
    <t>50305508-Caqui mantequilla / mabolo</t>
  </si>
  <si>
    <t>50305509-Caqui príncipe ito</t>
  </si>
  <si>
    <t>50305510-Caqui brillante royal</t>
  </si>
  <si>
    <t>50305511-Caqui sharon</t>
  </si>
  <si>
    <t>50305512-Caqui triumph</t>
  </si>
  <si>
    <t>50305601-Piña chirimoya</t>
  </si>
  <si>
    <t>50305602-Piña dorada</t>
  </si>
  <si>
    <t>50305603-Piña hilo</t>
  </si>
  <si>
    <t>50305604-Piña kona sugarloaf</t>
  </si>
  <si>
    <t>50305605-Piña reina natal</t>
  </si>
  <si>
    <t>50305606-Piña pernabuco</t>
  </si>
  <si>
    <t>50305607-Piña español rojo</t>
  </si>
  <si>
    <t>50305608-Piña cayen suave</t>
  </si>
  <si>
    <t>50305609-Piña sugarloaf</t>
  </si>
  <si>
    <t>50305610-Piña variegated</t>
  </si>
  <si>
    <t>50305701-Ciruelo / damasco negro kat</t>
  </si>
  <si>
    <t>50305702-Ciruelo / damasco gusto azul</t>
  </si>
  <si>
    <t>50305703-Ciruelo / damasco corazón de crimson</t>
  </si>
  <si>
    <t>50305704-Ciruelo / damasco dapply dandy</t>
  </si>
  <si>
    <t>50305705-Ciruelo / damasco dapple fuego</t>
  </si>
  <si>
    <t>50305706-Ciruelo / damasco  dapple temprano</t>
  </si>
  <si>
    <t>50305707-Ciruelo / damasco  caída de sabor</t>
  </si>
  <si>
    <t>50305708-Ciruelo / damasco sabor de oro</t>
  </si>
  <si>
    <t>50305709-Ciruelo / damasco sabor granada</t>
  </si>
  <si>
    <t>50305710-Ciruelo / damasco sabor de corazón</t>
  </si>
  <si>
    <t>50305711-Ciruelo / damasco joya de sabor</t>
  </si>
  <si>
    <t>50305712-Ciruelo / damasco sabor de rey</t>
  </si>
  <si>
    <t>50305713-Ciruelo / damasco sabor de reina</t>
  </si>
  <si>
    <t>50305714-Ciruelo / damasco sabor supremo</t>
  </si>
  <si>
    <t>50305715-Ciruelo / damasco sabor premio</t>
  </si>
  <si>
    <t>50305716-Ciruelo / damasco saborella</t>
  </si>
  <si>
    <t>50305717-Ciruelo / damasco saborrico</t>
  </si>
  <si>
    <t>50305718-Ciruelo / damasco  sabor rosa</t>
  </si>
  <si>
    <t>50305719-Ciruelo / damasco orgullo geo</t>
  </si>
  <si>
    <t>50305720-Ciruelo / damasco kat rojo</t>
  </si>
  <si>
    <t>50305721-Ciruelo / damasco premio royal</t>
  </si>
  <si>
    <t>50305722-Ciruelo / damasco rosa sierra</t>
  </si>
  <si>
    <t>50305723-Ciruelo / damasco geisha dulce</t>
  </si>
  <si>
    <t>50305801-Ciruela joya amber</t>
  </si>
  <si>
    <t>50305802-Ciruela angeleno</t>
  </si>
  <si>
    <t>50305803-Ciruela aurora</t>
  </si>
  <si>
    <t>50305804-Ciruela otoño bonito</t>
  </si>
  <si>
    <t>50305805-Ciruela gigante de otoño</t>
  </si>
  <si>
    <t>50305806-Ciruela orgullo de otoño</t>
  </si>
  <si>
    <t>50305807-Ciruela rosa de otoño</t>
  </si>
  <si>
    <t>50305808-Ciruela playero</t>
  </si>
  <si>
    <t>50305809-Ciruela betty anne</t>
  </si>
  <si>
    <t>50305810-Ciruela belleza negra</t>
  </si>
  <si>
    <t>50305811-Ciruela bullase negra</t>
  </si>
  <si>
    <t>50305812-Ciruela diamante negro</t>
  </si>
  <si>
    <t>50305813-Ciruela gigante negro</t>
  </si>
  <si>
    <t>50305814-Ciruela hielo negro</t>
  </si>
  <si>
    <t>50305815-Ciruela esplendor negro</t>
  </si>
  <si>
    <t>50305816-Ciruela ámbar negro</t>
  </si>
  <si>
    <t>50305817-Ciruela vino tinto</t>
  </si>
  <si>
    <t>50305818-Ciruela  carsbad</t>
  </si>
  <si>
    <t>50305819-Ciruela casselman</t>
  </si>
  <si>
    <t>50305820-Ciruela catalina</t>
  </si>
  <si>
    <t>50305821-Ciruela damson</t>
  </si>
  <si>
    <t>50305822-Ciruela dolly</t>
  </si>
  <si>
    <t>50305823-Ciruela earliqueen</t>
  </si>
  <si>
    <t>50305824-Ciruela rosa early</t>
  </si>
  <si>
    <t>50305825-Ciruela ébano mayo</t>
  </si>
  <si>
    <t>50305826-Ciruela ébano</t>
  </si>
  <si>
    <t>50305827-Ciruela corazón de elefante</t>
  </si>
  <si>
    <t>50305828-Ciruela belleza de esmeralda</t>
  </si>
  <si>
    <t>50305829-Ciruela emperatriz</t>
  </si>
  <si>
    <t>50305830-Ciruela libertad</t>
  </si>
  <si>
    <t>50305831-Ciruela friar</t>
  </si>
  <si>
    <t>50305832-Ciruela rojo gar</t>
  </si>
  <si>
    <t>50305833-Ciruela gobernador</t>
  </si>
  <si>
    <t>50305834-Ciruela rosa grande</t>
  </si>
  <si>
    <t xml:space="preserve">50305835-Ciruela green gage </t>
  </si>
  <si>
    <t xml:space="preserve">50305836-Ciruela greengage </t>
  </si>
  <si>
    <t>50305837-Ciruela hiromi</t>
  </si>
  <si>
    <t>50305838-Ciruela hiromi rojo</t>
  </si>
  <si>
    <t>50305839-Ciruela vacacion</t>
  </si>
  <si>
    <t>50305840-Ciruela howard sol</t>
  </si>
  <si>
    <t>50305841-Ciruela tipo interspecific</t>
  </si>
  <si>
    <t>50305842-Ciruela jamaiquina</t>
  </si>
  <si>
    <t>50305843-Ciruela joanna rojo</t>
  </si>
  <si>
    <t>50305844-Ciruela kelsey</t>
  </si>
  <si>
    <t>50305845-Ciruela jaime rey</t>
  </si>
  <si>
    <t>50305846-Ciruela laroda</t>
  </si>
  <si>
    <t>50305847-Ciruela rosa tarde</t>
  </si>
  <si>
    <t>50305848-Ciruela rosa linda</t>
  </si>
  <si>
    <t>50305849-Ciruela estrella solitaria</t>
  </si>
  <si>
    <t>50305850-Ciruela mariposa</t>
  </si>
  <si>
    <t>50305851-Ciruela mercado negro</t>
  </si>
  <si>
    <t>50305852-Ciruela mercado rojo</t>
  </si>
  <si>
    <t>50305853-Ciruela maribel</t>
  </si>
  <si>
    <t>50305854-Ciruelas sol de octubre</t>
  </si>
  <si>
    <t>50305855-Ciruela owen t</t>
  </si>
  <si>
    <t>50305856-Ciruela perdrigon</t>
  </si>
  <si>
    <t>50305857-Ciruela placer rosado</t>
  </si>
  <si>
    <t>50305858-Ciruela  presidente</t>
  </si>
  <si>
    <t>50305859-Ciruela hora prima</t>
  </si>
  <si>
    <t>50305860-Ciruela majestad purpura</t>
  </si>
  <si>
    <t>50305861-Ciruela reina rosa</t>
  </si>
  <si>
    <t>50305862-Ciruela quetsch</t>
  </si>
  <si>
    <t>50305863-Ciruela belleza roja</t>
  </si>
  <si>
    <t>50305864-Ciruela camino rojo</t>
  </si>
  <si>
    <t>50305865-Ciruela ram rojo</t>
  </si>
  <si>
    <t>50305866-Ciruela rosa roja</t>
  </si>
  <si>
    <t>50305867-Ciruela rojo rico</t>
  </si>
  <si>
    <t>50305868-Ciruela romero</t>
  </si>
  <si>
    <t>50305869-Ciruela diamante rojo</t>
  </si>
  <si>
    <t>50305870-Ciruela rojo real</t>
  </si>
  <si>
    <t>50305871-Ciruela royal zee</t>
  </si>
  <si>
    <t>50305872-Ciruela roysum</t>
  </si>
  <si>
    <t>50305873-Ciruela santa rosa</t>
  </si>
  <si>
    <t>50305874-Ciruela zafiro</t>
  </si>
  <si>
    <t>50305875-Ciruela sloe</t>
  </si>
  <si>
    <t>50305876-Ciruela sta catherine</t>
  </si>
  <si>
    <t>50305877-Ciruela bullase blanco</t>
  </si>
  <si>
    <t>50305878-Ciruela creole</t>
  </si>
  <si>
    <t>50305901-Granada foothhill</t>
  </si>
  <si>
    <t>50305902-Granada, granada</t>
  </si>
  <si>
    <t>50305903-Granada rojo feliz</t>
  </si>
  <si>
    <t>50305904-Granada nana</t>
  </si>
  <si>
    <t>50305905-Granada rojo de pat</t>
  </si>
  <si>
    <t>50305906-Granada pinkhan</t>
  </si>
  <si>
    <t>50305907-Granada terciopelo morado</t>
  </si>
  <si>
    <t>50305908-Granada grandioso</t>
  </si>
  <si>
    <t>50306001-Pomelo chandler</t>
  </si>
  <si>
    <t>50306002-Pomelo hirado butan</t>
  </si>
  <si>
    <t>50306003-Pomelo liang ping yau</t>
  </si>
  <si>
    <t>50306004-Pomelo panda wangi</t>
  </si>
  <si>
    <t>50306005-Pomelo rosado</t>
  </si>
  <si>
    <t>50306006-Pomelo shaddock rojo</t>
  </si>
  <si>
    <t>50306007-Pomelo siamese dulce</t>
  </si>
  <si>
    <t>50306008-Pomelo waingwright</t>
  </si>
  <si>
    <t>50306101-Membrillo campeón</t>
  </si>
  <si>
    <t>50306102-Membrillo piña</t>
  </si>
  <si>
    <t>50306103-Membrillo smyma</t>
  </si>
  <si>
    <t>50306201-Frambuesa americana roja</t>
  </si>
  <si>
    <t>50306202-Frambuesa bailey queensland</t>
  </si>
  <si>
    <t>50306203-Frambuesa negra</t>
  </si>
  <si>
    <t>50306204-Frambuesa oscura</t>
  </si>
  <si>
    <t>50306205-Frambuesa deliciosa</t>
  </si>
  <si>
    <t>50306206-Frambuesa enano focke</t>
  </si>
  <si>
    <t>50306207-Frambuesa focke hojagris</t>
  </si>
  <si>
    <t>50306208-Frambuesa focke fresa</t>
  </si>
  <si>
    <t>50306209-Frambuesa  focke amarillo himalaya</t>
  </si>
  <si>
    <t>50306210-Frambuesa dorado</t>
  </si>
  <si>
    <t>50306211-Frambuesa gris nuevo mexico</t>
  </si>
  <si>
    <t>50306212-Frambuesa jepson blancobark</t>
  </si>
  <si>
    <t>50306213-Frambuesa kellogs san diego</t>
  </si>
  <si>
    <t>50306214-Frambuesa leucodemis blancobark</t>
  </si>
  <si>
    <t>50306215-Frambuesa munz cuyamaca</t>
  </si>
  <si>
    <t>50306216-Frambuesa peck bartons</t>
  </si>
  <si>
    <t>50306217-Frambuesa flor morada</t>
  </si>
  <si>
    <t>50306218-Frambuesa roadside</t>
  </si>
  <si>
    <t>50306219-Frambuesa san diego</t>
  </si>
  <si>
    <t>50306220-Frambuesa nieve</t>
  </si>
  <si>
    <t>50306221-Frambuesa pico de nieve</t>
  </si>
  <si>
    <t>50306222-Frambuesa hoja de fresa</t>
  </si>
  <si>
    <t>50306223-Frambuesa cultivo dulce</t>
  </si>
  <si>
    <t>50306224-Frambuesa tor y gris blancobark</t>
  </si>
  <si>
    <t>50306225-Frambuesa caribe</t>
  </si>
  <si>
    <t>50306226-Frambuesa blancobark</t>
  </si>
  <si>
    <t>50306227-Frambuesa vino</t>
  </si>
  <si>
    <t>50306228-Frambuesa himalaya amarillo</t>
  </si>
  <si>
    <t>50306229-Frambuesa yu-shan</t>
  </si>
  <si>
    <t>50306301-Ruibarbo crimson rojo</t>
  </si>
  <si>
    <t>50306302-Ruibarbo champagne temprana</t>
  </si>
  <si>
    <t>50306303-Ruibarbo glasrey perpetual</t>
  </si>
  <si>
    <t>50306304-Ruibarbo sutton</t>
  </si>
  <si>
    <t>50306305-Ruibarbo timperley temprano</t>
  </si>
  <si>
    <t>50306306-Ruibarbo valentina</t>
  </si>
  <si>
    <t>50306307-Ruibarbo victoria</t>
  </si>
  <si>
    <t>50306308-Ruibarbo zwolle de cemilla</t>
  </si>
  <si>
    <t>50306309-Ruibarbo macdonald</t>
  </si>
  <si>
    <t>50306310-Ruibarbo tilden</t>
  </si>
  <si>
    <t>50306401-Escaramujo rosa brier</t>
  </si>
  <si>
    <t>50306402-Escaramujo rosa elegante</t>
  </si>
  <si>
    <t>50306403-Escaramujo rosa rugosa</t>
  </si>
  <si>
    <t>50306404-Escaramujo rosa burnet o scotch</t>
  </si>
  <si>
    <t>50306501-Sapote blanco</t>
  </si>
  <si>
    <t>50306502-Sapote negro</t>
  </si>
  <si>
    <t>50306601-Baya mielmadera saskatoon</t>
  </si>
  <si>
    <t>50306602-Baya northline saskatoon</t>
  </si>
  <si>
    <t>50306603-Baya saskatoon ahumado</t>
  </si>
  <si>
    <t>50306604-Baya saskatoon thiessen</t>
  </si>
  <si>
    <t>50306701-Fresa chandler</t>
  </si>
  <si>
    <t>50306702-Fresa rumbo junio</t>
  </si>
  <si>
    <t>50306703-Fresa rumbo siempre</t>
  </si>
  <si>
    <t>50306801-Manzana kampong malve dulce</t>
  </si>
  <si>
    <t>50306802-Manzana dulce sin pepa</t>
  </si>
  <si>
    <t>50306803-Manzana dulce thai lessand</t>
  </si>
  <si>
    <t>50306901-Tamarillo amberlea dorado</t>
  </si>
  <si>
    <t>50306902-Tamarillo calvo dorado</t>
  </si>
  <si>
    <t>50306903-Tamarillo mina de oro</t>
  </si>
  <si>
    <t>50306904-Tamarillo oratia rojo</t>
  </si>
  <si>
    <t>50306905-Tamarillo beau rojo</t>
  </si>
  <si>
    <t>50306906-Tamarillo delicia roja</t>
  </si>
  <si>
    <t>50307001-Cupania</t>
  </si>
  <si>
    <t>50307002-Babaco</t>
  </si>
  <si>
    <t>50307003-Banana flor</t>
  </si>
  <si>
    <t>50307004-Baobab</t>
  </si>
  <si>
    <t>50307005-Naranja agria</t>
  </si>
  <si>
    <t>50307006-Canistel</t>
  </si>
  <si>
    <t>50307007-Baya nublosa</t>
  </si>
  <si>
    <t>50307008-Coco</t>
  </si>
  <si>
    <t>50307009-Baya drew</t>
  </si>
  <si>
    <t>50307010-Durian</t>
  </si>
  <si>
    <t>50307011-Baya elder</t>
  </si>
  <si>
    <t>50307012-Feijoa</t>
  </si>
  <si>
    <t>50307013-Mora</t>
  </si>
  <si>
    <t>50307014-Espino</t>
  </si>
  <si>
    <t>50307015-Baya miel</t>
  </si>
  <si>
    <t>50307016-Jaca</t>
  </si>
  <si>
    <t>50307017-Jambolan</t>
  </si>
  <si>
    <t>50307018-Jujube</t>
  </si>
  <si>
    <t>50307019-Liches</t>
  </si>
  <si>
    <t>50307020-Mangostinos</t>
  </si>
  <si>
    <t>50307021-Nísperos</t>
  </si>
  <si>
    <t>50307022-Mombines</t>
  </si>
  <si>
    <t>50307023-Monstera</t>
  </si>
  <si>
    <t>50307024-Pepinos</t>
  </si>
  <si>
    <t>50307025-Platano</t>
  </si>
  <si>
    <t>50307026-Peras en escabeche</t>
  </si>
  <si>
    <t>50307027-Mamonsillo</t>
  </si>
  <si>
    <t>50307028-Rambután</t>
  </si>
  <si>
    <t>50307029-Manzana rosa</t>
  </si>
  <si>
    <t>50307030-Rosele</t>
  </si>
  <si>
    <t>50307031-Baya rowan</t>
  </si>
  <si>
    <t>50307032-Baya buckhom de mar</t>
  </si>
  <si>
    <t>50307033-Baya plata</t>
  </si>
  <si>
    <t>50307034-Baya sorbete</t>
  </si>
  <si>
    <t>50307035-Guanabana</t>
  </si>
  <si>
    <t>50307036-Manzana estrella</t>
  </si>
  <si>
    <t>50307037-Tamarindo</t>
  </si>
  <si>
    <t>50307038-Camu camu</t>
  </si>
  <si>
    <t>50307039-Lúcuma</t>
  </si>
  <si>
    <t>50307040-Araza</t>
  </si>
  <si>
    <t>50307041-Copoazu</t>
  </si>
  <si>
    <t>50307042-Poma rosa</t>
  </si>
  <si>
    <t>50307043-Aguaje</t>
  </si>
  <si>
    <t>50307044-Cocona</t>
  </si>
  <si>
    <t>50307045-Guayaba</t>
  </si>
  <si>
    <t>50307046-Carambola</t>
  </si>
  <si>
    <t>50307101-Aronia magia de otoño</t>
  </si>
  <si>
    <t>50307102-Aronia brillantísima</t>
  </si>
  <si>
    <t>50307103-Aronia nero</t>
  </si>
  <si>
    <t>50307104-Aronia vikingo</t>
  </si>
  <si>
    <t>50307201-Aceitunas agrinion</t>
  </si>
  <si>
    <t>50307202-Aceitunas aleppo</t>
  </si>
  <si>
    <t>50307203-Aceitunas  alfonso</t>
  </si>
  <si>
    <t>50307204-Aceitunas  amfisa</t>
  </si>
  <si>
    <t>50307205-Aceitunas  arauco</t>
  </si>
  <si>
    <t>50307206-Aceitunas  arbequina</t>
  </si>
  <si>
    <t>50307207-Aceitunas  atlanta</t>
  </si>
  <si>
    <t>50307208-Aceitunas  cerignola</t>
  </si>
  <si>
    <t>50307209-Aceitunas  cracked provencal</t>
  </si>
  <si>
    <t>50307210-Aceitunas  empeltre</t>
  </si>
  <si>
    <t xml:space="preserve">50307211-Aceitunas gaeta </t>
  </si>
  <si>
    <t>50307212-Aceitunas hondoelia</t>
  </si>
  <si>
    <t>50307213-Aceitunas kalamata</t>
  </si>
  <si>
    <t>50307214-Aceitunas kura</t>
  </si>
  <si>
    <t>50307215-Aceitunas ligurian</t>
  </si>
  <si>
    <t>50307216-Aceitunas lucque</t>
  </si>
  <si>
    <t>50307217-Aceitunas lugano</t>
  </si>
  <si>
    <t>50307218-Aceitunas masanilla</t>
  </si>
  <si>
    <t>50307219-Aceitunas marche</t>
  </si>
  <si>
    <t>50307220-Aceitunas misión</t>
  </si>
  <si>
    <t>50307221-Aceitunas nafplion verde</t>
  </si>
  <si>
    <t>50307222-Aceitunas nicoise</t>
  </si>
  <si>
    <t>50307223-Aceitunas nyons</t>
  </si>
  <si>
    <t>50307224-Aceitunas picholine</t>
  </si>
  <si>
    <t>50307225-Aceitunas ponentine</t>
  </si>
  <si>
    <t>50307226-Aceitunas royal</t>
  </si>
  <si>
    <t>50307227-Aceitunas seracena</t>
  </si>
  <si>
    <t>50307228-Aceitunas sevillano</t>
  </si>
  <si>
    <t>50307229-Aceitunas sicilian</t>
  </si>
  <si>
    <t>50307230-Aceitunas toscanella</t>
  </si>
  <si>
    <t>50307501-Cascara de frutas cítricas</t>
  </si>
  <si>
    <t xml:space="preserve">50307502-Extracto de naranja para mezclar en agua </t>
  </si>
  <si>
    <t>50307503-Pulpa</t>
  </si>
  <si>
    <t>50311501-Manzanas akane orgánicas</t>
  </si>
  <si>
    <t>50311502-Manzana ambrosia orgánica</t>
  </si>
  <si>
    <t>50311503-Manzanas api orgánicas</t>
  </si>
  <si>
    <t>50311504-Manzanas baldwin orgánicas</t>
  </si>
  <si>
    <t>50311505-Manzanas brabum orgánicas</t>
  </si>
  <si>
    <t>50311506-Manzanas bramley orgánicas</t>
  </si>
  <si>
    <t>50311507-Manzana joven bramley orgánic</t>
  </si>
  <si>
    <t>50311508-Manzana calville blanche d’hiver orgánic</t>
  </si>
  <si>
    <t>50311509-Manzana cameo orgánica</t>
  </si>
  <si>
    <t>50311510-Manzana charles ross orgánica</t>
  </si>
  <si>
    <t>50311511-Manzana codlin orgánica</t>
  </si>
  <si>
    <t>50311512-Manzana cortland orgánica</t>
  </si>
  <si>
    <t>50311513-Manzana costard orgánica</t>
  </si>
  <si>
    <t>50311514-Manzana court pendu plat orgánica</t>
  </si>
  <si>
    <t>50311515-Manzana  cox´s orange pippin orgánica</t>
  </si>
  <si>
    <t>50311516-Manzana crab orgánica</t>
  </si>
  <si>
    <t>50311517-Manzana crispin orgánica</t>
  </si>
  <si>
    <t>50311518-Manzana delicioso orgánica</t>
  </si>
  <si>
    <t>50311519-Manzana duquesa orgánica</t>
  </si>
  <si>
    <t>50311520-Manzana earli dorado orgánica</t>
  </si>
  <si>
    <t>50311521-Manzana early mcintosh orgánica</t>
  </si>
  <si>
    <t>50311522-Manzana elstar orgánica</t>
  </si>
  <si>
    <t>50311523-Manzana empire orgánica</t>
  </si>
  <si>
    <t>50311524-Manzana flor de kent orgánica</t>
  </si>
  <si>
    <t>50311525-Manzana fiji orgánica</t>
  </si>
  <si>
    <t>50311526-Manzana gala orgánica</t>
  </si>
  <si>
    <t>50311527-Manzana gascoyne´s scarlet orgánica</t>
  </si>
  <si>
    <t>50311528-Manzana gillyflower orgánica</t>
  </si>
  <si>
    <t>50311529-Manzana ginger dorado orgánica</t>
  </si>
  <si>
    <t>50311530-Manzana gladstone orgánica</t>
  </si>
  <si>
    <t>50311531-Manzana gloster orgánica</t>
  </si>
  <si>
    <t>50311532-Manzana dorado supreme orgánica</t>
  </si>
  <si>
    <t>50311533-Manzana doradoen delicioso orgánica</t>
  </si>
  <si>
    <t>50311534-Manzana doradoen nobel orgánica</t>
  </si>
  <si>
    <t>50311535-Manzana granny smith orgánica</t>
  </si>
  <si>
    <t>50311536-Manzana gravenstain orgánica</t>
  </si>
  <si>
    <t>50311537-Manzana verdeing orgánica</t>
  </si>
  <si>
    <t>50311538-Manzana verdesleeves orgánica</t>
  </si>
  <si>
    <t>50311539-Manzana honeycrisp orgánica</t>
  </si>
  <si>
    <t>50311540-Manzana howgate wonder orgánica</t>
  </si>
  <si>
    <t>50311541-Manzana rojo ida orgánica</t>
  </si>
  <si>
    <t>50311542-Manzana james grives orgánica</t>
  </si>
  <si>
    <t>50311543-Manzana jersey mac orgánica</t>
  </si>
  <si>
    <t>50311544-Manzana jaster orgánica</t>
  </si>
  <si>
    <t>50311545-Manzana jonadorado orgánica</t>
  </si>
  <si>
    <t>50311546-Manzana jonamac orgánica</t>
  </si>
  <si>
    <t>50311547-Manzana  jonathan  orgánica</t>
  </si>
  <si>
    <t>50311548-Manzana katy orgánica</t>
  </si>
  <si>
    <t>50311549-Manzana kidd´s orange rojo orgánica</t>
  </si>
  <si>
    <t>50311550-Manzana lady orgánica</t>
  </si>
  <si>
    <t>50311551-Manzana law rome orgánica</t>
  </si>
  <si>
    <t>50311552-Manzana laxton orgánica</t>
  </si>
  <si>
    <t>50311553-Manzana lord derby orgánica</t>
  </si>
  <si>
    <t>50311554-Manzana macoun  orgánica</t>
  </si>
  <si>
    <t>50311555-Manzana mcintosh orgánica</t>
  </si>
  <si>
    <t>50311556-Manzana mutsu orgánica</t>
  </si>
  <si>
    <t>50311557-Manzana newtown pippin orgánica</t>
  </si>
  <si>
    <t>50311558-Manzana northen spy orgánica orgánica</t>
  </si>
  <si>
    <t>50311559-Manzana orleans reinette orgánica</t>
  </si>
  <si>
    <t>50311560-Manzana ozark dorado orgánica</t>
  </si>
  <si>
    <t>50311561-Manzana pacific rose orgánica</t>
  </si>
  <si>
    <t>50311562-Manzana paula rojo orgánica</t>
  </si>
  <si>
    <t>50311563-Manzana peamain orgánica</t>
  </si>
  <si>
    <t>50311564-Manzana pink lady orgánica</t>
  </si>
  <si>
    <t>50311565-Manzana pippin orgánica</t>
  </si>
  <si>
    <t>50311566-Manzana pitmaston pineapple orgánica</t>
  </si>
  <si>
    <t>50311567-Manzana pomme dápi orgánica</t>
  </si>
  <si>
    <t>50311568-Manzana prime dorado orgánica</t>
  </si>
  <si>
    <t>50311569-Manzana rojo astrakhan orgánica</t>
  </si>
  <si>
    <t>50311570-Manzana rojo boscoop orgánica</t>
  </si>
  <si>
    <t>50311571-Manzana  rojo chief orgánica</t>
  </si>
  <si>
    <t>50311572-Manzana rojo delicioso orgánica</t>
  </si>
  <si>
    <t>50311573-Manzana rojo grvenstain orgánica</t>
  </si>
  <si>
    <t>50311574-Manzana re rome orgánica</t>
  </si>
  <si>
    <t>50311575-Manzana rojo stayman orgánica</t>
  </si>
  <si>
    <t>50311576-Manzana rojo york orgánica</t>
  </si>
  <si>
    <t>50311577-Manzana reinette orgánica</t>
  </si>
  <si>
    <t>50311578-Manzana rome beuty orgánica</t>
  </si>
  <si>
    <t>50311579-Manzana russet orgánica</t>
  </si>
  <si>
    <t>50311580-Manzana sierra beaty orgánica</t>
  </si>
  <si>
    <t>50311581-Manzana spartan orgánica</t>
  </si>
  <si>
    <t>50311582-Manzana stark crimson orgánica</t>
  </si>
  <si>
    <t>50311583-Manzana starrey orgánica</t>
  </si>
  <si>
    <t>50311584-Manzana stayman orgánica</t>
  </si>
  <si>
    <t>50311585-Manzana stayman winesap orgánica</t>
  </si>
  <si>
    <t>50311586-Manzana verano rambo orgánica</t>
  </si>
  <si>
    <t>50311587-Manzana tsugaru orgánica</t>
  </si>
  <si>
    <t>50311588-Manzana veinte onzas orgánica</t>
  </si>
  <si>
    <t>50311589-Manzana tydeman rojo orgánica</t>
  </si>
  <si>
    <t>50311590-Manzana vistabella orgánica</t>
  </si>
  <si>
    <t>50311591-Manzana weatley orgánica</t>
  </si>
  <si>
    <t>50311592-Manzana blanco joanetine orgánica</t>
  </si>
  <si>
    <t>50311593-Manzana blanco transparent orgánica</t>
  </si>
  <si>
    <t>50311594-Manzana winesap orgánica</t>
  </si>
  <si>
    <t>50311595-Manzana worcester orgánica</t>
  </si>
  <si>
    <t>50311596-Manzana york imperial orgánica</t>
  </si>
  <si>
    <t>50311601-Abaricoques ambercot orgánica</t>
  </si>
  <si>
    <t>50311602-Albaricoques apache orgánica</t>
  </si>
  <si>
    <t>50311603-Albaricoques brittany dorado orgánica</t>
  </si>
  <si>
    <t>50311604-Albaricoque negro orgánica</t>
  </si>
  <si>
    <t>50311605-Albaricoque blenheim orgánica</t>
  </si>
  <si>
    <t>50311606-Albaricoque bonny orgánica</t>
  </si>
  <si>
    <t>50311607-Albaricoque biluda orgánica</t>
  </si>
  <si>
    <t>50311608-Albaricoque castlebrite orgánica</t>
  </si>
  <si>
    <t>50311609-Albaricoque  clutha dorado orgánica</t>
  </si>
  <si>
    <t>50311610-Albaricoque clutha sun orgánica</t>
  </si>
  <si>
    <t>50311611-Albaricoque derby royal orgánica</t>
  </si>
  <si>
    <t>50311612-Albaricoque dina orgánica</t>
  </si>
  <si>
    <t>50311613-Albaricoque earlicot orgánica</t>
  </si>
  <si>
    <t>50311614-Albaricoque earliman orgánica</t>
  </si>
  <si>
    <t>50311615-Albaricoque early bright orgánica</t>
  </si>
  <si>
    <t>50311616-Albaricoque  flaming dorado orgánica</t>
  </si>
  <si>
    <t>50311617-Albaricoque frenso orgánica</t>
  </si>
  <si>
    <t>50311618-Albaricoque dorado bright orgánica</t>
  </si>
  <si>
    <t>50311619-Albaricoque doradobar orgánica</t>
  </si>
  <si>
    <t>50311620-Albaricoque doradoen sweet orgánica</t>
  </si>
  <si>
    <t>50311621-Albaricoque doradorich orgánica</t>
  </si>
  <si>
    <t>50311622-Albaricoque helena orgánica</t>
  </si>
  <si>
    <t>50311623-Albaricoque honeycot orgánica</t>
  </si>
  <si>
    <t>50311624-Albaricoque imperial orgánica</t>
  </si>
  <si>
    <t>50311625-Albaricoque jordanne orgánica</t>
  </si>
  <si>
    <t>50311626-Albaricoque jumbo cot orgánica</t>
  </si>
  <si>
    <t>50311627-Albaricoque kandy kot orgánica</t>
  </si>
  <si>
    <t>50311628-Albaricoque katy orgánica</t>
  </si>
  <si>
    <t>50311629-Albaricoque rey orgánica</t>
  </si>
  <si>
    <t>50311630-Albaricoque lambertin orgánica</t>
  </si>
  <si>
    <t>50311631-Albaricoque loma orgánica</t>
  </si>
  <si>
    <t>50311632-Albaricoque lulu belle orgánica</t>
  </si>
  <si>
    <t>50311633-Albaricoque modesto orgánica</t>
  </si>
  <si>
    <t>50311634-Albaricoque moorpark orgánica</t>
  </si>
  <si>
    <t>50311635-Albaricoque orangerojo orgánica</t>
  </si>
  <si>
    <t>50311636-Albaricoque palstein orgánica</t>
  </si>
  <si>
    <t>50311637-Albaricoque patterson orgánica</t>
  </si>
  <si>
    <t>50311638-Albaricoque perfection orgánica</t>
  </si>
  <si>
    <t>50311639-Albaricoque poppy orgánica</t>
  </si>
  <si>
    <t>50311640-Albaricoque poppycot orgánica</t>
  </si>
  <si>
    <t>50311641-Albaricoque reina orgánica</t>
  </si>
  <si>
    <t>50311642-Albaricoque riland orgánica</t>
  </si>
  <si>
    <t>50311643-Albaricoque rival orgánica</t>
  </si>
  <si>
    <t>50311644-Albaricoque robada orgánica</t>
  </si>
  <si>
    <t>50311645-Albaricoque royal orgánica</t>
  </si>
  <si>
    <t>50311646-Albaricoque  royal blenheim orgánica</t>
  </si>
  <si>
    <t>50311647-Albaricoque  royal orange orgánica</t>
  </si>
  <si>
    <t>50311648-Albaricoque sundrop orgánica</t>
  </si>
  <si>
    <t>50311649-Albaricoque tilton orgánica</t>
  </si>
  <si>
    <t>50311650-Albaricoque tomcot orgánica</t>
  </si>
  <si>
    <t>50311651-Albaricoque tracy orgánica</t>
  </si>
  <si>
    <t>50311652-Albaricoque tri gem orgánica</t>
  </si>
  <si>
    <t>50311653-Albaricoque valley dorado orgánica</t>
  </si>
  <si>
    <t>50311654-Albaricoque westley orgánica</t>
  </si>
  <si>
    <t>50311655-Albaricoque  york orgánica</t>
  </si>
  <si>
    <t>50311701-Banana apple orgánica</t>
  </si>
  <si>
    <t>50311702-Banana baby orgánica</t>
  </si>
  <si>
    <t>50311703-Banana burro orgánica</t>
  </si>
  <si>
    <t>50311704-Bananas cavendish orgánica</t>
  </si>
  <si>
    <t>50311705-Bananas dominico orgánica</t>
  </si>
  <si>
    <t>50311706-Bananas verde orgánica</t>
  </si>
  <si>
    <t>50311707-Bananas gros michel orgánica</t>
  </si>
  <si>
    <t>50311708-Bananas lacatan orgánica</t>
  </si>
  <si>
    <t>50311709-Bananas lady finger orgánica</t>
  </si>
  <si>
    <t>50311710-Bananas manzano orgánica</t>
  </si>
  <si>
    <t>50311711-Banana mysore orgánica</t>
  </si>
  <si>
    <t>50311712-Banana pisang mas orgánica</t>
  </si>
  <si>
    <t>50311713-Bananas rojo orgánica</t>
  </si>
  <si>
    <t>50311714-Bananas saba orgánica</t>
  </si>
  <si>
    <t>50311715-Bananas sucrier orgánica</t>
  </si>
  <si>
    <t>50311801-Berberís paleleaf orgánica</t>
  </si>
  <si>
    <t>50311802-Barberís chenault orgánica</t>
  </si>
  <si>
    <t>50311803-Barberries rojo orgánica</t>
  </si>
  <si>
    <t>50311804-Barberís winterverde orgánica</t>
  </si>
  <si>
    <t>50311805-Barberís korean orgánica</t>
  </si>
  <si>
    <t>50311806-Barberís mentor orgánica</t>
  </si>
  <si>
    <t>50311807-Barberís japanese orgánica</t>
  </si>
  <si>
    <t>50311808-Barberís atropurpurea orgánica</t>
  </si>
  <si>
    <t>50311809-Barberís aurea orgánica</t>
  </si>
  <si>
    <t>50311810-Barberís bagatelle orgánica</t>
  </si>
  <si>
    <t>50311811-Barberís crimsom pygmy orgánica</t>
  </si>
  <si>
    <t>50311812-Barberís kobold orgánica</t>
  </si>
  <si>
    <t>50311813-Barberís warty orgánica</t>
  </si>
  <si>
    <t>50311814-Barberís european orgánica</t>
  </si>
  <si>
    <t>50311901-Gayuba alpine orgánica</t>
  </si>
  <si>
    <t>50311902-Gayuba roja orgánica</t>
  </si>
  <si>
    <t>50311903-Gayuba comun orgánica</t>
  </si>
  <si>
    <t>50312001-Mora apache orgánica</t>
  </si>
  <si>
    <t>50312002-Mora negro satin orgánica</t>
  </si>
  <si>
    <t>50312003-Mora orgánica</t>
  </si>
  <si>
    <t>50312004-Mora cherokee orgánica</t>
  </si>
  <si>
    <t>50312005-Mora chester orgánica</t>
  </si>
  <si>
    <t>50312006-Mora dirksen orgánica</t>
  </si>
  <si>
    <t>50312007-Bayas josta orgánica</t>
  </si>
  <si>
    <t>50312008-Bayas logan orgánica</t>
  </si>
  <si>
    <t>50312009-Bayas marion orgánica</t>
  </si>
  <si>
    <t>50312010-Mora navaho orgánica</t>
  </si>
  <si>
    <t>50312011-Baya nectar orgánica</t>
  </si>
  <si>
    <t>50312012-Mora olallie orgánica</t>
  </si>
  <si>
    <t>50312013-Baya tay orgánica</t>
  </si>
  <si>
    <t>50312014-Mora thomless hull orgánica</t>
  </si>
  <si>
    <t>50312015-Baya young orgánicos</t>
  </si>
  <si>
    <t>50312101-Arandanos bog orgánicos</t>
  </si>
  <si>
    <t>50312102-Arandanos dwarf orgánicos</t>
  </si>
  <si>
    <t>50312103-Arandanos mountain orgánicos</t>
  </si>
  <si>
    <t>50312104-Arandanos oval-leaved orgánicos</t>
  </si>
  <si>
    <t>50312201-Agras bluetta orgánica</t>
  </si>
  <si>
    <t>50312202-Agras duque orgánica</t>
  </si>
  <si>
    <t>50312203-Agras spartan orgánica</t>
  </si>
  <si>
    <t>50312204-Agras patriot orgánica</t>
  </si>
  <si>
    <t>50312205-Agras toro orgánica</t>
  </si>
  <si>
    <t>50312206-Agras hardyblue orgánica</t>
  </si>
  <si>
    <t>50312207-Agras bluecrop orgánica</t>
  </si>
  <si>
    <t>50312208-Agras legacy orgánica</t>
  </si>
  <si>
    <t>50312209-Agras nelson orgánica</t>
  </si>
  <si>
    <t>50312210-Agras chandler orgánica</t>
  </si>
  <si>
    <t>50312211-Agras brigitta orgánica</t>
  </si>
  <si>
    <t>50312212-Agras northcountry orgánica</t>
  </si>
  <si>
    <t>50312213-Agras northsky orgánica</t>
  </si>
  <si>
    <t>50312214-Agras northblue orgánica</t>
  </si>
  <si>
    <t>50312215-Agras misty orgánica</t>
  </si>
  <si>
    <t>50312301-Fruta de pan chataigne orgánica</t>
  </si>
  <si>
    <t>50312302-Fruta de pan sin semilla orgánica</t>
  </si>
  <si>
    <t>50312303-Fruta de pan corazón blanco orgánica</t>
  </si>
  <si>
    <t>50312304-Fruta de pan corazón amarillo orgánica</t>
  </si>
  <si>
    <t>50312401-Chirimoya chays orgánica</t>
  </si>
  <si>
    <t>50312402-Chirimoya bronceada orgánica</t>
  </si>
  <si>
    <t>50312403-Chirimoya burtons orgánica</t>
  </si>
  <si>
    <t>50312404-Chirimoya burton favorite orgánica</t>
  </si>
  <si>
    <t>50312405-Chirimoya jete orgánica</t>
  </si>
  <si>
    <t>50312406-Chirimoya reretai orgánica</t>
  </si>
  <si>
    <t>50312407-Chirimoya smoothey orgánica</t>
  </si>
  <si>
    <t>50312408-Chirimoya español orgánica</t>
  </si>
  <si>
    <t>50312409-Chirimoya blanco orgánica</t>
  </si>
  <si>
    <t>50312501-Cereza amarelle  orgánica</t>
  </si>
  <si>
    <t>50312502-Cereza brooks orgánica</t>
  </si>
  <si>
    <t>50312503-Cereza bigarreu orgánica</t>
  </si>
  <si>
    <t>50312504-Cereza bing orgánica</t>
  </si>
  <si>
    <t>50312505-Cereza blach republic orgánica</t>
  </si>
  <si>
    <t>50312506-Cereza negro schmidt orgánica</t>
  </si>
  <si>
    <t>50312507-Cereza negrotartarian orgánica</t>
  </si>
  <si>
    <t>50312508-Cereza fiesta bing orgánica</t>
  </si>
  <si>
    <t>50312509-Cereza garnet orgánica</t>
  </si>
  <si>
    <t>50312510-Cereza rey orgánica</t>
  </si>
  <si>
    <t>50312511-Cereza chapman orgánica</t>
  </si>
  <si>
    <t>50312512-Cereza lapin orgánica</t>
  </si>
  <si>
    <t>50312513-Cereza larian orgánica</t>
  </si>
  <si>
    <t>50312514-Cereza dark guines orgánica</t>
  </si>
  <si>
    <t>50312515-Cereza montmorency orgánica</t>
  </si>
  <si>
    <t>50312516-Cereza duque orgánica</t>
  </si>
  <si>
    <t>50312517-Cereza early rivers orgánica</t>
  </si>
  <si>
    <t>50312518-Cereza ruby bing orgánica</t>
  </si>
  <si>
    <t>50312519-Cereza santine orgánica</t>
  </si>
  <si>
    <t>50312520-Cereza geans/guines orgánica</t>
  </si>
  <si>
    <t>50312521-Cereza sonata orgánica</t>
  </si>
  <si>
    <t>50312522-Cereza lambert orgánica</t>
  </si>
  <si>
    <t>50312523-Cereza stella orgánica</t>
  </si>
  <si>
    <t>50312524-Cereza sweethart orgánica</t>
  </si>
  <si>
    <t>50312525-Cereza tartarian orgánica</t>
  </si>
  <si>
    <t>50312527-Cereza maraschino orgánica</t>
  </si>
  <si>
    <t>50312528-Cereza van orgánica</t>
  </si>
  <si>
    <t>50312529-Cereza morello orgánica</t>
  </si>
  <si>
    <t>50312530-Cereza royal ann orgánica</t>
  </si>
  <si>
    <t>50312531-Cereza ranier orgánica</t>
  </si>
  <si>
    <t>50312532-Cereza royal orgánica</t>
  </si>
  <si>
    <t>50312601-Citrones buddha´s hand orgánica</t>
  </si>
  <si>
    <t>50312602-Citrones fingerojo orgánica</t>
  </si>
  <si>
    <t>50312603-Citrones fo shoukan orgánica</t>
  </si>
  <si>
    <t>50312604-Cotrones bushakan orgánica</t>
  </si>
  <si>
    <t>50312605-Citones diamante orgánica</t>
  </si>
  <si>
    <t>50312606-Citrones etrog orgánica</t>
  </si>
  <si>
    <t>50312607-Citrones ponderosa orgánica</t>
  </si>
  <si>
    <t>50312701-Arandano ben lear orgánica</t>
  </si>
  <si>
    <t>50312702-Arandano early negro orgánica</t>
  </si>
  <si>
    <t>50312703-Arandano grycleski orgánica</t>
  </si>
  <si>
    <t>50312704-Arandano  howe orgánica</t>
  </si>
  <si>
    <t>50312705-Bayas lingon orgánica</t>
  </si>
  <si>
    <t>50312706-Arandano mcfarling orgánica</t>
  </si>
  <si>
    <t>50312707-Arandano mauntain orgánica</t>
  </si>
  <si>
    <t>50312708-Arandano pilgrim orgánica</t>
  </si>
  <si>
    <t>50312709-Arandano searless orgánica</t>
  </si>
  <si>
    <t>50312710-Arandano stevens orgánica</t>
  </si>
  <si>
    <t>50312801-Pasa hudson bay orgánica</t>
  </si>
  <si>
    <t>50312802-Pasa waxy orgánica</t>
  </si>
  <si>
    <t>50312803-Pasa desert orgánica</t>
  </si>
  <si>
    <t>50312804-Pasa negra orgánica</t>
  </si>
  <si>
    <t>50312805-Pasa roja orgánica</t>
  </si>
  <si>
    <t>50312806-Pasa blanca orgánica</t>
  </si>
  <si>
    <t>50312901-Dátiles asharasi  orgánica</t>
  </si>
  <si>
    <t>50312902-Dátiles barhi o barhee orgánica</t>
  </si>
  <si>
    <t>50312903-Dátiles deglet noor orgánica</t>
  </si>
  <si>
    <t>50312904-Dátiles fardh orgánica</t>
  </si>
  <si>
    <t>50312905-Dátiles gundila orgánica</t>
  </si>
  <si>
    <t>50312906-Dátiles halawi/halawy orgánica</t>
  </si>
  <si>
    <t>50312907-Dátiles hilali orgánica</t>
  </si>
  <si>
    <t>50312908-Dátiles khadrawi/khadrawy orgánica</t>
  </si>
  <si>
    <t>50312909-Dátiles khalas orgánica</t>
  </si>
  <si>
    <t>50312910-Dátiles khustawi orgánica</t>
  </si>
  <si>
    <t>50312911-Dátiles khidri orgánica</t>
  </si>
  <si>
    <t>50312912-Dátiles medjool/ medjol orgánica</t>
  </si>
  <si>
    <t>50312913-Dátiles mactoum orgánica</t>
  </si>
  <si>
    <t>50312914-Dátiles neghal orgánica</t>
  </si>
  <si>
    <t>50312915-Dátiles yatimeh orgánica</t>
  </si>
  <si>
    <t>50312916-Dátiles zahidi orgánica</t>
  </si>
  <si>
    <t>50313001-Pitahaya roja, rosada orgánica</t>
  </si>
  <si>
    <t>50313002-Pitahaya roja, amarillo orgánica</t>
  </si>
  <si>
    <t>50313101-Breva bardajic orgánica</t>
  </si>
  <si>
    <t>50313102-Breva brown turkey orgánica</t>
  </si>
  <si>
    <t>50313103-Breva calimyma  orgánica</t>
  </si>
  <si>
    <t>50313104-Breva conadria orgánica</t>
  </si>
  <si>
    <t>50313105-Breva dotado orgánica</t>
  </si>
  <si>
    <t>50313106-Breva kadota orgánica</t>
  </si>
  <si>
    <t>50313107-Breva mediterránea orgánica</t>
  </si>
  <si>
    <t>50313108-Breva misión orgánica</t>
  </si>
  <si>
    <t>50313109-Breva amyma orgánica</t>
  </si>
  <si>
    <t>50313110-Breva verdona orgánica</t>
  </si>
  <si>
    <t>50313111-Breva rey blanco orgánica</t>
  </si>
  <si>
    <t>50313201-Grosella early sulphur orgánica</t>
  </si>
  <si>
    <t>50313202-Grosella doradoendrop orgánica</t>
  </si>
  <si>
    <t>50313203-Grosella langley grace orgánica</t>
  </si>
  <si>
    <t>50313204-Grocella leveller orgánica</t>
  </si>
  <si>
    <t>50313205-Grosella london orgánica</t>
  </si>
  <si>
    <t>50313206-Grosella worcestershire orgánica</t>
  </si>
  <si>
    <t xml:space="preserve">50313207-Grosella american worcesterberry orgánic </t>
  </si>
  <si>
    <t>50313301-Toronja burgundi orgánica</t>
  </si>
  <si>
    <t>50313302-Toronja duncan orgánica</t>
  </si>
  <si>
    <t>50313303-Toronja foster orgánica</t>
  </si>
  <si>
    <t>50313304-Toronja marsh orgánica</t>
  </si>
  <si>
    <t>50313305-Toronja nueva zelandia orgánica</t>
  </si>
  <si>
    <t>50313306-Toronja rio rojo orgánica</t>
  </si>
  <si>
    <t>50313307-Toronja ruby rojo orgánica</t>
  </si>
  <si>
    <t>50313308-Toronja star ruby orgánica</t>
  </si>
  <si>
    <t>50313309-Toronja triumph orgánica</t>
  </si>
  <si>
    <t>50313401-Uva alicante orgánica</t>
  </si>
  <si>
    <t>50313402-Uva almeira orgánica</t>
  </si>
  <si>
    <t>50313403-Uva alphonse lavalle orgánica</t>
  </si>
  <si>
    <t>50313404-Uva otoño rey grapes orgánica</t>
  </si>
  <si>
    <t>50313405-Uva otoño royal orgánica</t>
  </si>
  <si>
    <t>50313406-Uva otoño sin pepa orgánica</t>
  </si>
  <si>
    <t>50313407-Uva baresana orgánica</t>
  </si>
  <si>
    <t>50313408-Uva barlinka orgánica</t>
  </si>
  <si>
    <t>50313409-Uva beaty seedless orgánica</t>
  </si>
  <si>
    <t>50313410-Uva negro beauty sin pepa orgánica</t>
  </si>
  <si>
    <t>50313411-Uva negro emerald orgánica</t>
  </si>
  <si>
    <t>50313412-Uva negro giant orgánica</t>
  </si>
  <si>
    <t>50313413-Uva negro globo orgánica</t>
  </si>
  <si>
    <t>50313414-Uva negro monnukka orgánica</t>
  </si>
  <si>
    <t>50313415-Uva negro perla orgánica</t>
  </si>
  <si>
    <t>50313416-Uva negro sin pepa orgánica</t>
  </si>
  <si>
    <t>50313417-Uva bonheur orgánica</t>
  </si>
  <si>
    <t>50313418-Uva calmeria orgánica</t>
  </si>
  <si>
    <t>50313419-Uva cardinal orgánica</t>
  </si>
  <si>
    <t>50313420-Uva catawba orgánica</t>
  </si>
  <si>
    <t>50313421-Uva chasselas/doradoen chasselas orgánica</t>
  </si>
  <si>
    <t>50313422-Uva christmas rose orgánica</t>
  </si>
  <si>
    <t>50313423-Uva concord orgánica</t>
  </si>
  <si>
    <t>50313424-Uva concord sin pepa orgánica</t>
  </si>
  <si>
    <t>50313425-Uva crimson sin pepa orgánica</t>
  </si>
  <si>
    <t>50313426-Uva dauphine  orgánica</t>
  </si>
  <si>
    <t>50313427-Uva daleware orgánica</t>
  </si>
  <si>
    <t>50313428-Uva early muscat orgánica</t>
  </si>
  <si>
    <t>50313429-Uva early sweet orgánica</t>
  </si>
  <si>
    <t>50313430-Uva esmeralda sin pepa orgánica</t>
  </si>
  <si>
    <t>50313431-Uva emperatriz orgánica</t>
  </si>
  <si>
    <t>50313432-Uva emperor orgánica</t>
  </si>
  <si>
    <t>50313433-Uva empress orgánica</t>
  </si>
  <si>
    <t>50313434-Uva exótica orgánica</t>
  </si>
  <si>
    <t>50313435-Uva fantasia orgánica</t>
  </si>
  <si>
    <t>50313436-Uva fantasy sin pepa orgánica</t>
  </si>
  <si>
    <t>50313437-Uva llama orgánica</t>
  </si>
  <si>
    <t>50313438-Uva llama sin pepa orgánica</t>
  </si>
  <si>
    <t>50313439-Uva llama tokay orgánica</t>
  </si>
  <si>
    <t>50313440-Uva flaming rojo orgánica</t>
  </si>
  <si>
    <t>50313441-Uva galaxy sin pepa orgánica</t>
  </si>
  <si>
    <t>50313442-Uva gamay orgánica</t>
  </si>
  <si>
    <t>50313443-Uva dorada orgánica</t>
  </si>
  <si>
    <t>50313444-Uva hanepot o honeypot orgánica</t>
  </si>
  <si>
    <t>50313445-Uva italia orgánica</t>
  </si>
  <si>
    <t>50313446-Uva jade sin pepa orgánica</t>
  </si>
  <si>
    <t>50313447-Uva jubilee orgánica</t>
  </si>
  <si>
    <t>50313448-Uva rey ruby orgánica</t>
  </si>
  <si>
    <t>50313449-Uva kyoho orgánica</t>
  </si>
  <si>
    <t>50313450-Uva la rochelle orgánica</t>
  </si>
  <si>
    <t>50313451-Uva lady finger orgánica</t>
  </si>
  <si>
    <t>50313452-Uva late sin pepa orgánica</t>
  </si>
  <si>
    <t>50313453-Uva majestic sin pepa orgánica</t>
  </si>
  <si>
    <t>50313454-Uva malaga orgánica</t>
  </si>
  <si>
    <t>50313455-Uva marro sin pepa orgánica</t>
  </si>
  <si>
    <t>50313456-Uva muscadine orgánica</t>
  </si>
  <si>
    <t>50313457-Uva muscat llama orgánica</t>
  </si>
  <si>
    <t>50313458-Uva muscat orgánica</t>
  </si>
  <si>
    <t>50313459-Uva muscat sin papa orgánica</t>
  </si>
  <si>
    <t>50313460-Uva napoleon orgánica</t>
  </si>
  <si>
    <t>50313461-Uva nigeria orgánica</t>
  </si>
  <si>
    <t>50313462-Uva new cross orgánica</t>
  </si>
  <si>
    <t>50313463-Uva nibella orgánica</t>
  </si>
  <si>
    <t>50313464-Uva niagara orgánica</t>
  </si>
  <si>
    <t>50313465-Uva olivette orgánica</t>
  </si>
  <si>
    <t>50313466-Uva perlette orgánica</t>
  </si>
  <si>
    <t>50313467-Uva perlon orgánica</t>
  </si>
  <si>
    <t>50313468-Uva prima negro sin pepa orgánica</t>
  </si>
  <si>
    <t>50313469-Uva prncess orgánica</t>
  </si>
  <si>
    <t>50313470-Uva reina orgánica</t>
  </si>
  <si>
    <t>50313471-Uva roja blush orgánica</t>
  </si>
  <si>
    <t xml:space="preserve">50313472-Uva roja globe orgánica </t>
  </si>
  <si>
    <t>50313473-Uva roja malaga orgánica</t>
  </si>
  <si>
    <t>50313474-Uva roja sin pepa orgánica</t>
  </si>
  <si>
    <t>50313475-Uva regina orgánica</t>
  </si>
  <si>
    <t>50313476-Uva ribier orgánica</t>
  </si>
  <si>
    <t>50313477-Uva rosita orgánica</t>
  </si>
  <si>
    <t>50313478-Uva rouge orgánica</t>
  </si>
  <si>
    <t>50313479-Uva royal negra sin pepa orgánica</t>
  </si>
  <si>
    <t>50313480-Uva ruby roja sin pepa orgánica</t>
  </si>
  <si>
    <t>50313481-Uva ryby sin pepa orgánica</t>
  </si>
  <si>
    <t>50313482-Uva scarlet royal orgánica</t>
  </si>
  <si>
    <t>50313483-Uva scuppemong orgánica</t>
  </si>
  <si>
    <t>50313484-Uva sugarose orgánica</t>
  </si>
  <si>
    <t>50313485-Uva sugartirteen orgánica</t>
  </si>
  <si>
    <t>50313486-Uva sugraone orgánica</t>
  </si>
  <si>
    <t>50313487-Uva sugrasixteen orgánica</t>
  </si>
  <si>
    <t>50313488-Uva sultana sun roja orgánica</t>
  </si>
  <si>
    <t>50313489-Uva verano royal orgánica</t>
  </si>
  <si>
    <t>50313490-Uva atardecer orgánica</t>
  </si>
  <si>
    <t>50313491-Uva superior sin pepa orgánica</t>
  </si>
  <si>
    <t>50313492-Uva thompson sin pepa orgánica</t>
  </si>
  <si>
    <t>50313493-Uva tokaylpinot gris orgánica</t>
  </si>
  <si>
    <t>50313494-Uva waltman cross orgánica</t>
  </si>
  <si>
    <t>50313495-Uva blanca sin pepa orgánica</t>
  </si>
  <si>
    <t>50313496-Uva zante current orgánica</t>
  </si>
  <si>
    <t>50313501-Uva corinth negra orgánica</t>
  </si>
  <si>
    <t>50313502-Uva canner orgánica</t>
  </si>
  <si>
    <t>50313503-Uva dovine orgánica</t>
  </si>
  <si>
    <t>50313504-Uva fiesta orgánica</t>
  </si>
  <si>
    <t>50313505-Uva selme pete orgánica</t>
  </si>
  <si>
    <t>50313506-Uva sultana orgánica</t>
  </si>
  <si>
    <t>50313601-Uva uva alicante bouschet orgánica</t>
  </si>
  <si>
    <t>50313602-Uva barbera orgánica</t>
  </si>
  <si>
    <t>50313603-Uva burger orgánica</t>
  </si>
  <si>
    <t>50313604-Uva cabemet franc orgánica</t>
  </si>
  <si>
    <t>50313605-Uva cabenet sauvignon orgánica</t>
  </si>
  <si>
    <t>50313606-Uva carignane orgánica</t>
  </si>
  <si>
    <t>50313607-Uva carnelian orgánica</t>
  </si>
  <si>
    <t>50313608-Uva catarratto orgánica</t>
  </si>
  <si>
    <t>50313609-Uva centurian orgánica</t>
  </si>
  <si>
    <t>50313610-Uva charbono orgánica</t>
  </si>
  <si>
    <t>50313611-Uva chardonnay orgánica</t>
  </si>
  <si>
    <t>50313612-Uva chenin blanco orgánica</t>
  </si>
  <si>
    <t>50313613-Uva cinsaut orgánica</t>
  </si>
  <si>
    <t>50313614-Uva dolcetto orgánica</t>
  </si>
  <si>
    <t>50313615-Uva emerald riesling orgánica</t>
  </si>
  <si>
    <t>50313616-Uva french colombard orgánica</t>
  </si>
  <si>
    <t>50313617-Uva gamay o napa orgánica</t>
  </si>
  <si>
    <t>50313618-Uva gamay beaujolais orgánica</t>
  </si>
  <si>
    <t>50313619-Uva gewurztraminer orgánica</t>
  </si>
  <si>
    <t>50313620-Uva grenache orgánica</t>
  </si>
  <si>
    <t>50313621-Uva grenache blanc orgánica</t>
  </si>
  <si>
    <t>50313622-Uva lagrein orgánica</t>
  </si>
  <si>
    <t>50313623-Uva lambrusco orgánica</t>
  </si>
  <si>
    <t>50313624-Uva malbec orgánica</t>
  </si>
  <si>
    <t>50313625-Uva malvasía bianca orgánica</t>
  </si>
  <si>
    <t>50313626-Uva marsanne orgánica</t>
  </si>
  <si>
    <t>50313627-Uva mataro orgánica</t>
  </si>
  <si>
    <t>50313628-Uva merlot orgánica</t>
  </si>
  <si>
    <t>50313629-Uva meunier orgánica</t>
  </si>
  <si>
    <t>50313630-Uva missiom orgánica</t>
  </si>
  <si>
    <t>50313631-Uva montepulciano orgánica</t>
  </si>
  <si>
    <t>50313632-Uva muscat blanc orgánica</t>
  </si>
  <si>
    <t>50313633-Uva muscat hamburg orgánica</t>
  </si>
  <si>
    <t>50313634-Uva muscat alexandria orgánica</t>
  </si>
  <si>
    <t>50313635-Uva muscat naranja orgánica</t>
  </si>
  <si>
    <t>50313636-Uva nebbiolo orgánica</t>
  </si>
  <si>
    <t>50313637-Uva palomino orgánica</t>
  </si>
  <si>
    <t>50313638-Uva petit verdot orgánica</t>
  </si>
  <si>
    <t>50313639-Uva petite sirah orgánica</t>
  </si>
  <si>
    <t>50313640-Uva pinot blanc orgánica</t>
  </si>
  <si>
    <t>50313641-Uva pinot gris orgánica</t>
  </si>
  <si>
    <t>50313642-Uva pinot noir orgánica</t>
  </si>
  <si>
    <t>50313643-Uva primitivo orgánica</t>
  </si>
  <si>
    <t>50313644-Uva roussane orgánica</t>
  </si>
  <si>
    <t>50313645-Uva real  orgánica</t>
  </si>
  <si>
    <t>50313646-Uva rubirojo orgánica</t>
  </si>
  <si>
    <t>50313647-Uva ruby cabenet orgánica</t>
  </si>
  <si>
    <t>50313648-Uva salvador orgánica</t>
  </si>
  <si>
    <t>50313649-Uva sangiovese orgánica</t>
  </si>
  <si>
    <t>50313650-Uva sauvignon blanc orgánica</t>
  </si>
  <si>
    <t>50313651-Uva sauvignon musque orgánica</t>
  </si>
  <si>
    <t>50313652-Uva semillon orgánica</t>
  </si>
  <si>
    <t>50313653-Uva souzao orgánica</t>
  </si>
  <si>
    <t>50313654-Uva st emilion orgánica</t>
  </si>
  <si>
    <t>50313655-Uva symohony orgánica</t>
  </si>
  <si>
    <t>50313656-Uva syrah  orgánica</t>
  </si>
  <si>
    <t>50313657-Uva tannat orgánica</t>
  </si>
  <si>
    <t>50313658-Uva temor anillo orgánica</t>
  </si>
  <si>
    <t>50313659-Uvas teroldego orgánica</t>
  </si>
  <si>
    <t>50313660-Uvas tocai friulano orgánica</t>
  </si>
  <si>
    <t>50313661-Uvas touriga nacional orgánica</t>
  </si>
  <si>
    <t>50313662-Uvas triplett blanc orgánica</t>
  </si>
  <si>
    <t>50313663-Uvas viognier orgánica</t>
  </si>
  <si>
    <t>50313664-Uvas blanco riesling orgánica</t>
  </si>
  <si>
    <t>50313665-Uvas zinfandel orgánica</t>
  </si>
  <si>
    <t>50313701-Guayaba beaumont orgánica</t>
  </si>
  <si>
    <t>50313702-Guayaba carrley orgánica</t>
  </si>
  <si>
    <t>50313703-Guayaba lucida orgánica</t>
  </si>
  <si>
    <t>50313704-Guayaba piña orgánica</t>
  </si>
  <si>
    <t>50313801-Arándano invierno negro orgánico</t>
  </si>
  <si>
    <t>50313802-Arándano cascada orgánico</t>
  </si>
  <si>
    <t>50313803-Arándano enano orgánico</t>
  </si>
  <si>
    <t>50313804-Arándano montaña orgánico</t>
  </si>
  <si>
    <t>50313805-Arándano rojo orgánico</t>
  </si>
  <si>
    <t>50313901-Fruta de kiwi ananasnaja orgánica</t>
  </si>
  <si>
    <t>50313902-Fruta de kiwi belleza del ártico orgánica</t>
  </si>
  <si>
    <t>50313903-Fruta de kiwi blake orgánica</t>
  </si>
  <si>
    <t>50313904-Fruta de kiwi hayward orgánica</t>
  </si>
  <si>
    <t>50313905-Fruta de kiwi issai orgánica</t>
  </si>
  <si>
    <t>50313906-Fruta de kiwi siberiana orgánica</t>
  </si>
  <si>
    <t>50314001-Naranjo chino hong kong orgánico</t>
  </si>
  <si>
    <t>50314002-Naranjo chino limequat orgánico</t>
  </si>
  <si>
    <t>50314003-Naranjo long fruit orgánico</t>
  </si>
  <si>
    <t>50314004-Naranjo chino malayan orgánico</t>
  </si>
  <si>
    <t>50314005-Naranjo meiwa orgánico</t>
  </si>
  <si>
    <t>50314006-Naranja chino nagami orgánico</t>
  </si>
  <si>
    <t>50314101-Limón baboon orgánico</t>
  </si>
  <si>
    <t>50314102-Limón bearss sicilian orgánico</t>
  </si>
  <si>
    <t>50314103-Limón cameron highland orgánico</t>
  </si>
  <si>
    <t>50314104-Limón escondido orgánico</t>
  </si>
  <si>
    <t>50314105-Limón eureka orgánico</t>
  </si>
  <si>
    <t>50314106-Limón lisbon orgánico</t>
  </si>
  <si>
    <t>50314107-Limón meyer orgánico</t>
  </si>
  <si>
    <t>50314108-Limón volkaner orgánico</t>
  </si>
  <si>
    <t>50314201-Lima limón indian sweet orgánico</t>
  </si>
  <si>
    <t>50314202-Lima limón orgánico</t>
  </si>
  <si>
    <t>50314203-Lima limón mandarin orgánico</t>
  </si>
  <si>
    <t>50314204-Lima limón philippine orgánico</t>
  </si>
  <si>
    <t>50314205-Lima limón tahitian orgánico</t>
  </si>
  <si>
    <t>50314206-Lima limón bearss orgánico</t>
  </si>
  <si>
    <t>50314207-Lima limón persa orgánico</t>
  </si>
  <si>
    <t>50314208-Lima limón sin pepas orgánico</t>
  </si>
  <si>
    <t>50314301-Níspero advance orgánico</t>
  </si>
  <si>
    <t>50314302-Níspero benlehr orgánico</t>
  </si>
  <si>
    <t>50314303-Níspero big jim orgánico</t>
  </si>
  <si>
    <t>50314304-Níspero champagne orgánico</t>
  </si>
  <si>
    <t>50314305-Níspero early rojo orgánico</t>
  </si>
  <si>
    <t>50314306-Níspero nuget dorado orgánico</t>
  </si>
  <si>
    <t>50314307-Níspero herd´s mammoth orgánico</t>
  </si>
  <si>
    <t>50314308-Níspero mogi orgánico</t>
  </si>
  <si>
    <t>50314309-Níspero mrs cooksey orgánico</t>
  </si>
  <si>
    <t>50314310-Níspero fresa orgánico</t>
  </si>
  <si>
    <t>50314311-Níspero tanaka orgánico</t>
  </si>
  <si>
    <t>50314312-Níspero victoria vista blanco orgánico</t>
  </si>
  <si>
    <t>50314313-Níspero wolfe orgánico</t>
  </si>
  <si>
    <t>50314401-Naranjas clauselinas orgánicas</t>
  </si>
  <si>
    <t>50314402-Mandarinas clementinas orgánicas</t>
  </si>
  <si>
    <t>50314403-Naranja mandarina cleopatra</t>
  </si>
  <si>
    <t>50314404-Mandarina dancy orgánica</t>
  </si>
  <si>
    <t>50314405-Naranja ellensday orgánica</t>
  </si>
  <si>
    <t>50314406-Naranja fairchild orgánica</t>
  </si>
  <si>
    <t>50314407-Naranja fallglo orgánica</t>
  </si>
  <si>
    <t>50314408-Naranja fortuna orgánica</t>
  </si>
  <si>
    <t>50314409-Mandarina naranja fremont orgánica</t>
  </si>
  <si>
    <t>50314410-Naranja fremont orgánica</t>
  </si>
  <si>
    <t>50314411-Naranja nuget dorada orgánica</t>
  </si>
  <si>
    <t>50314412-Mandarina naranja miel orgánica</t>
  </si>
  <si>
    <t>50314413-Naranja miel orgánica</t>
  </si>
  <si>
    <t>50314414-Mandarina miel orgánica</t>
  </si>
  <si>
    <t>50314415-Natanja tanjelo honebelle orgánica</t>
  </si>
  <si>
    <t>50314416-Naranja mandarina rey orgánica</t>
  </si>
  <si>
    <t>50314417-Naranja kinnow orgánica</t>
  </si>
  <si>
    <t>50314418-Naranja andarinalee orgánica</t>
  </si>
  <si>
    <t>50314419-Naranja makokkee orgánica</t>
  </si>
  <si>
    <t>50314420-Naranja malvasion orgánica</t>
  </si>
  <si>
    <t>50314421-Naranja mandarina mediterránea orgánica</t>
  </si>
  <si>
    <t>50314422-Naranja tangelo minneola orgánica</t>
  </si>
  <si>
    <t>50314423-Naranja monica orgánica</t>
  </si>
  <si>
    <t>50314424-Naranja murcott miel orgánica</t>
  </si>
  <si>
    <t>50314425-Naranja murcott tangors orgánica</t>
  </si>
  <si>
    <t>50314426-Naranja mandarina natsudaidai  orgánica</t>
  </si>
  <si>
    <t>50314427-Naranja mandarina natsumikan orgánica</t>
  </si>
  <si>
    <t>50314428-Naranja tanjelo nocatee orgánica</t>
  </si>
  <si>
    <t>50314429-Naranja tanjelo orlando orgánica</t>
  </si>
  <si>
    <t>50314430-Mandarina ortanique orgánica</t>
  </si>
  <si>
    <t>50314431-Naranja mandarina pagina orgánica</t>
  </si>
  <si>
    <t>50314432-Naranja pixie orgánica</t>
  </si>
  <si>
    <t>50314433-Naranja mandarina ponkan bantangas orgánica</t>
  </si>
  <si>
    <t>50314434-Naranja reina orgánica</t>
  </si>
  <si>
    <t>50314435-Naranja robinson orgánica</t>
  </si>
  <si>
    <t>50314436-Naranja saltenitas orgánica</t>
  </si>
  <si>
    <t>50314437-Naranja tangelo sampson orgánica</t>
  </si>
  <si>
    <t>50314438-Naranja mandarina satsuma orgánica</t>
  </si>
  <si>
    <t>50314439-Naranja mandarina sunburst orgánica</t>
  </si>
  <si>
    <t>50314440-Tangelo orgánico</t>
  </si>
  <si>
    <t>50314441-Naranja mandarina orgánica</t>
  </si>
  <si>
    <t>50314442-Naranja templo orgánica</t>
  </si>
  <si>
    <t>50314443-Naranja thornton orgánica</t>
  </si>
  <si>
    <t>50314444-Mandarina wekiwa orgánica</t>
  </si>
  <si>
    <t>50314445-Mandarina wilkins orgánica</t>
  </si>
  <si>
    <t>50314446-Mandarina willowleaf mediterránea orgánica</t>
  </si>
  <si>
    <t>50314501-Mango alphonso orgánico</t>
  </si>
  <si>
    <t>50314502-Mango ataulfo orgánico</t>
  </si>
  <si>
    <t>50314503-Mango criollo orgánico</t>
  </si>
  <si>
    <t>50314504-Mango edwards orgánico</t>
  </si>
  <si>
    <t>50314505-Mango francine orgánico</t>
  </si>
  <si>
    <t>50314506-Mango francis orgánico</t>
  </si>
  <si>
    <t>50314507-Mango gandaria orgánico</t>
  </si>
  <si>
    <t>50314508-Mango haden orgánico</t>
  </si>
  <si>
    <t>50314509-Mangos irwin orgánico</t>
  </si>
  <si>
    <t>50314510-Mangos keitt orgánico</t>
  </si>
  <si>
    <t>50314511-Mangos kent orgánico</t>
  </si>
  <si>
    <t>50314512-Mangos kesar orgánico</t>
  </si>
  <si>
    <t>50314513-Mangos kuini orgánico</t>
  </si>
  <si>
    <t>50314514-Mangos manila super orgánico</t>
  </si>
  <si>
    <t>50314515-Mangos manila orgánico</t>
  </si>
  <si>
    <t>50314516-Mangos mayaguez orgánico</t>
  </si>
  <si>
    <t>50314517-Mangos mulgoba orgánico</t>
  </si>
  <si>
    <t>50314518-Mangos oro orgánico</t>
  </si>
  <si>
    <t>50314519-Mangos palmer orgánico</t>
  </si>
  <si>
    <t>50314520-Mango parvin orgánico</t>
  </si>
  <si>
    <t>50314521-Mango sandersha orgánico</t>
  </si>
  <si>
    <t>50314522-Mangos sensation orgánico</t>
  </si>
  <si>
    <t>50314523-Mango smith orgánico</t>
  </si>
  <si>
    <t>50314524-Mango tomy atkin orgánico</t>
  </si>
  <si>
    <t>50314525-Mango van dyke orgánico</t>
  </si>
  <si>
    <t>50314601-Melon allsweet orgánico</t>
  </si>
  <si>
    <t>50314602-Melón athens orgánico</t>
  </si>
  <si>
    <t>50314603-Melón diamante negro orgánico</t>
  </si>
  <si>
    <t>50314604-Melón cal dulce orgánico</t>
  </si>
  <si>
    <t>50314605-Melons cantaloupe orgánico</t>
  </si>
  <si>
    <t>50314606-Melón carnical orgánico</t>
  </si>
  <si>
    <t>50314607-Melón casaba orgánico</t>
  </si>
  <si>
    <t>50314608-Melón cavaillon orgánico</t>
  </si>
  <si>
    <t>50314609-Melón charentais orgánico</t>
  </si>
  <si>
    <t>50314610-Sandia charleston gray orgánico</t>
  </si>
  <si>
    <t>50314611-Melón crenshaw orgánico</t>
  </si>
  <si>
    <t>50314612-Melón crimson sweet orgánico</t>
  </si>
  <si>
    <t>50314613-Melón dixie lee orgánico</t>
  </si>
  <si>
    <t>50314614-Melón eclipse orgánico</t>
  </si>
  <si>
    <t>50314615-Melón ein dór  orgánico</t>
  </si>
  <si>
    <t>50314616-Melón fiesta orgánico</t>
  </si>
  <si>
    <t>50314617-Melón galia orgánico</t>
  </si>
  <si>
    <t>50314618-Melón gaya orgánico</t>
  </si>
  <si>
    <t>50314619-Melón hami orgánico</t>
  </si>
  <si>
    <t>50314620-Melón miel dew orgánico</t>
  </si>
  <si>
    <t>50314621-Melón hielo orgánico</t>
  </si>
  <si>
    <t>50314622-Melón ida orgullo orgánico</t>
  </si>
  <si>
    <t>50314623-Melón juan canary orgánico</t>
  </si>
  <si>
    <t>50314624-Melón jubileo orgánico</t>
  </si>
  <si>
    <t>50314625-Melón jubilación orgánico</t>
  </si>
  <si>
    <t>50314626-Melón kaki / kakri orgánico</t>
  </si>
  <si>
    <t>50314627-Melón kiwano orgánico</t>
  </si>
  <si>
    <t>50314628-Melon koreano orgánico</t>
  </si>
  <si>
    <t>50314629-Melón long grey orgánico</t>
  </si>
  <si>
    <t>50314630-Melón mayan orgánico</t>
  </si>
  <si>
    <t>50314631-Melón micky lee orgánico</t>
  </si>
  <si>
    <t>50314632-Melón mirage orgánico</t>
  </si>
  <si>
    <t>50314633-Sandia luna y estrellas orgánico</t>
  </si>
  <si>
    <t>50314634-Melón ogen orgánico</t>
  </si>
  <si>
    <t>50314635-Melón patriot orgánico</t>
  </si>
  <si>
    <t>50314636-Melón peacook orgánico</t>
  </si>
  <si>
    <t>50314637-Melón pepino orgánico</t>
  </si>
  <si>
    <t>50314638-Melón persian orgánico</t>
  </si>
  <si>
    <t>50314639-Melón picnic orgánico</t>
  </si>
  <si>
    <t>50314640-Melón piel de sapo orgánico</t>
  </si>
  <si>
    <t>50314641-Melón piña orgánico</t>
  </si>
  <si>
    <t>50314642-Melón quetzali orgánico</t>
  </si>
  <si>
    <t>50314643-Melón goblin rojo orgánico</t>
  </si>
  <si>
    <t>50314644-Melón regency orgánico</t>
  </si>
  <si>
    <t>50314645-Melón royal mejestic orgánico</t>
  </si>
  <si>
    <t>50314646-Melón royal star orgánico</t>
  </si>
  <si>
    <t>50314647-Melón dulce royal orgánico</t>
  </si>
  <si>
    <t>50314648-Malon santa claus orgánico</t>
  </si>
  <si>
    <t>50314649-Melón sharlyn orgánico</t>
  </si>
  <si>
    <t>50314650-Melón español orgánico</t>
  </si>
  <si>
    <t>50314651-Melón sprite orgánic orgánico</t>
  </si>
  <si>
    <t>50314652-Melón starbright orgánico</t>
  </si>
  <si>
    <t>50314653-Melón stars and stripes orgánico</t>
  </si>
  <si>
    <t>50314654-Melón bebe de azúcar orgánico</t>
  </si>
  <si>
    <t>50314655-Sandia bebe de azúcar orgánica</t>
  </si>
  <si>
    <t>50314656-Melón dulce sol orgánico</t>
  </si>
  <si>
    <t>50314657-Sandia corazón dulce sin semilla orgánica</t>
  </si>
  <si>
    <t>50314658-Melón tentación orgánico</t>
  </si>
  <si>
    <t>50314659-Melón bebé tigre orgánico</t>
  </si>
  <si>
    <t>50314660-Melón tuscan tipo orgánico</t>
  </si>
  <si>
    <t>50314661-Sandia baby amarillo orgánica</t>
  </si>
  <si>
    <t>50314701-Mora negra orgánica</t>
  </si>
  <si>
    <t>50314702-Mora blanca orgánica</t>
  </si>
  <si>
    <t>50314801-Mirto bog orgánico</t>
  </si>
  <si>
    <t>50314901-Durazno april glo orgánico</t>
  </si>
  <si>
    <t>50314902-Durazno arctic mist orgánico</t>
  </si>
  <si>
    <t>50314903-Durazno artic snow orgánico</t>
  </si>
  <si>
    <t>50314904-Durazno artic star orgánico</t>
  </si>
  <si>
    <t>50314905-Durazno artic dulce orgánico</t>
  </si>
  <si>
    <t>50314906-Durazno artic glo orgánico</t>
  </si>
  <si>
    <t>50314907-Durazno august fire orgánico</t>
  </si>
  <si>
    <t>50314908-Durazno  perla de agosto orgánico</t>
  </si>
  <si>
    <t>50314909-Durazno agosto rojo orgánico</t>
  </si>
  <si>
    <t>50314910-Durazno estrella de agosto orgánico</t>
  </si>
  <si>
    <t>50314911-Durazno big john orgánico</t>
  </si>
  <si>
    <t>50314912-Durazno perla brillante orgánico</t>
  </si>
  <si>
    <t>50314913-Durazno diamante brillante orgánico</t>
  </si>
  <si>
    <t>50314914-Durazno diamante ray orgánico</t>
  </si>
  <si>
    <t>50314915-Durazno earligo orgánico</t>
  </si>
  <si>
    <t>50314916-Durazno diamante temprano orgánico</t>
  </si>
  <si>
    <t>50314917-Durazno fairlane orgánico</t>
  </si>
  <si>
    <t>50314918-Durazno fantasia orgánico</t>
  </si>
  <si>
    <t>50314919-Durazno perla fuego orgánico</t>
  </si>
  <si>
    <t>50314920-Durazno fuego dulce orgánico</t>
  </si>
  <si>
    <t>50314921-Durazno llamakist orgánico</t>
  </si>
  <si>
    <t>50314922-Durazno tipo plano orgánico</t>
  </si>
  <si>
    <t>50314923-Durazno delicia de jardín orgánico</t>
  </si>
  <si>
    <t>50314924-Durazno mina de oro orgánico</t>
  </si>
  <si>
    <t>50314925-Durazno perla grande orgánico</t>
  </si>
  <si>
    <t>50314926-Durazno hardirojo orgánico</t>
  </si>
  <si>
    <t>50314927-Durazno miel de fuego orgánico</t>
  </si>
  <si>
    <t>50314928-Durazno julio rojo orgánico</t>
  </si>
  <si>
    <t>50314929-Durazno kay perla orgánico</t>
  </si>
  <si>
    <t>50314930-Durazno key dulce orgánico</t>
  </si>
  <si>
    <t>50314931-Durazno diamante mayo orgánico</t>
  </si>
  <si>
    <t>50314932-Durazno mayfire orgánico</t>
  </si>
  <si>
    <t>50314933-Durazno mayglo orgánico</t>
  </si>
  <si>
    <t>50314934-Durazno mericrest orgánico</t>
  </si>
  <si>
    <t>50314935-Durazno diamante rojo orgánico</t>
  </si>
  <si>
    <t>50314936-Durazno oro rojo orgánico</t>
  </si>
  <si>
    <t>50314937-Durazno jim rojo orgánico</t>
  </si>
  <si>
    <t>50314938-Durazno roy rojo orgánico</t>
  </si>
  <si>
    <t>50314939-Durazno rio rojo orgánico</t>
  </si>
  <si>
    <t>50314940-Durazno diamante de rosa orgánico</t>
  </si>
  <si>
    <t>50314941-Durazno rotal glo orgánico</t>
  </si>
  <si>
    <t>50314942-Durazno diamante ryby orgánico</t>
  </si>
  <si>
    <t>50314943-Durazno ruby dulce orgánico</t>
  </si>
  <si>
    <t>50314944-Durazno joya ruddy orgánico</t>
  </si>
  <si>
    <t>50314945-Durazno septiembre rojo orgánico</t>
  </si>
  <si>
    <t>50314946-Durazno reina de nieve orgánico</t>
  </si>
  <si>
    <t>50314947-Durazno primavera clara orgánico</t>
  </si>
  <si>
    <t>50314948-Durazno primavera roja orgánico</t>
  </si>
  <si>
    <t>50314949-Durazno verano rojiso orgánico</t>
  </si>
  <si>
    <t>50314950-Durazno verano claro orgánico</t>
  </si>
  <si>
    <t>50314951-Durazno verano diamante orgánico</t>
  </si>
  <si>
    <t>50314952-Durazno verano fuego orgánico</t>
  </si>
  <si>
    <t>50314953-Durazno verano grande orgánico</t>
  </si>
  <si>
    <t>50314954-Durazno sunglo orgánico</t>
  </si>
  <si>
    <t>50314955-Durazno fuego zee orgánico</t>
  </si>
  <si>
    <t>50314956-Durazno zee glo orgánico</t>
  </si>
  <si>
    <t>50314957-Durazno zeegrand orgánico</t>
  </si>
  <si>
    <t>50315001-Naranja áfrica agria orgánica</t>
  </si>
  <si>
    <t>50315002-Naranja dulce amber orgánica</t>
  </si>
  <si>
    <t>50315003-Naranja argentina agria orgánica</t>
  </si>
  <si>
    <t>50315004-Naranja bahianinha orgánico</t>
  </si>
  <si>
    <t>50315005-Naranja bergamot orgánica</t>
  </si>
  <si>
    <t>50315006-Naranja berna orgánica</t>
  </si>
  <si>
    <t>50315007-Naranja bigaradier apepu orgánica</t>
  </si>
  <si>
    <t>50315008-Naranja agria dulce daidai orgánica</t>
  </si>
  <si>
    <t>50315009-Naranja mono orgánica</t>
  </si>
  <si>
    <t>50315010-Naranja sangre orgánica</t>
  </si>
  <si>
    <t>50315011-Naranja california navel orgánica</t>
  </si>
  <si>
    <t>50315012-Naranja cara cara orgánica</t>
  </si>
  <si>
    <t>50315013-Naranja chinotto orgánica</t>
  </si>
  <si>
    <t>50315014-Naranja sueño nevel orgánica</t>
  </si>
  <si>
    <t>50315015-Naranja gou tou orgánica</t>
  </si>
  <si>
    <t>50315016-Naranja hamlin orgánica</t>
  </si>
  <si>
    <t>50315017-Naranja jaffa orgánica</t>
  </si>
  <si>
    <t>50315018-Naranja jincheng orgánica</t>
  </si>
  <si>
    <t>50315019-Naranja k-temprano orgánica</t>
  </si>
  <si>
    <t>50315020-Naranja kona orgánica</t>
  </si>
  <si>
    <t>50315021-Naranja navel tarde orgánica orgánica</t>
  </si>
  <si>
    <t>50315022-Naranja valencia tarde orgánica</t>
  </si>
  <si>
    <t>50315023-Naranja limequat orgánica</t>
  </si>
  <si>
    <t>50315024-Naranja mar orgánica</t>
  </si>
  <si>
    <t>50315025-Naranja maledorado orgánica</t>
  </si>
  <si>
    <t>50315026-Naranja moro orgánica</t>
  </si>
  <si>
    <t>50315027-Naranja moro tabaco orgánica</t>
  </si>
  <si>
    <t>50315028-Naranja navel orgánica</t>
  </si>
  <si>
    <t>50315029-Naranja navelina orgánica</t>
  </si>
  <si>
    <t>50315030-Naranja oro blanco orgánica</t>
  </si>
  <si>
    <t>50315031-Naranja osceola orgánica</t>
  </si>
  <si>
    <t>50315032-Naranja parson carmelito orgánica</t>
  </si>
  <si>
    <t>50315033-Naranja pera orgánica</t>
  </si>
  <si>
    <t>50315034-Naranjo pummulo orgánica</t>
  </si>
  <si>
    <t>50315035-Naranja rhode rojo orgánica</t>
  </si>
  <si>
    <t>50315036-Naranja roble orgánica</t>
  </si>
  <si>
    <t>50315037-Naranja salustianas orgánica</t>
  </si>
  <si>
    <t>50315038-Naranja sanguine orgánica</t>
  </si>
  <si>
    <t>50315039-Naranja sanguinelli orgánica</t>
  </si>
  <si>
    <t>50315040-Naranja cevilla orgánica</t>
  </si>
  <si>
    <t>50315041-Naranja shamouti jaffa orgánica</t>
  </si>
  <si>
    <t>50315042-Naranja tunis orgánica</t>
  </si>
  <si>
    <t>50315043-Naranja valencia orgánica</t>
  </si>
  <si>
    <t>50315044-Naranja washington navel orgánica</t>
  </si>
  <si>
    <t>50315101-Papaya verde cocinar orgánica</t>
  </si>
  <si>
    <t>50315102-Papaya maradol orgánica</t>
  </si>
  <si>
    <t>50315103-Papaya amarillo mexicano orgánica</t>
  </si>
  <si>
    <t>50315104-Papaya montaña orgánica</t>
  </si>
  <si>
    <t>50315105-Papaya solo orgánica</t>
  </si>
  <si>
    <t>50315106-Papaya tainung orgánica</t>
  </si>
  <si>
    <t>50315201-Fruta maracuyá banana orgánica</t>
  </si>
  <si>
    <t>50315202-Maracuyá flor azul orgánica</t>
  </si>
  <si>
    <t>50315203-Maracuyá crackerjack orgánica</t>
  </si>
  <si>
    <t>50315204-Maracuyá granadilla gigante orgánica</t>
  </si>
  <si>
    <t>50315205-Maracuyá granadilla dorada orgánica</t>
  </si>
  <si>
    <t>50315206-Maracuyá maypops orgánica</t>
  </si>
  <si>
    <t>50315207-Maracuyá roja orgánica</t>
  </si>
  <si>
    <t>50315208-Maracuyá granadilla dulce orgánica</t>
  </si>
  <si>
    <t>50315209-Maracuyá sandia orgánica</t>
  </si>
  <si>
    <t>50315210-Maracuyá  wing- steam orgánica</t>
  </si>
  <si>
    <t>50315301-Durazno escudo amber orgánico</t>
  </si>
  <si>
    <t>50315302-Durazno nieve de abril orgánico</t>
  </si>
  <si>
    <t>50315303-Durazno dama de agosto orgánico</t>
  </si>
  <si>
    <t>50315304-Durazno llama de otoño orgánico</t>
  </si>
  <si>
    <t>50315305-Durazno dama de otoño orgánico</t>
  </si>
  <si>
    <t>50315306-Durazno babcock orgánico</t>
  </si>
  <si>
    <t>50315307-Durazno brittany lane orgánico</t>
  </si>
  <si>
    <t>50315308-Durazno cary mac orgánico</t>
  </si>
  <si>
    <t>50315309-Durazno clásica orgánico</t>
  </si>
  <si>
    <t>50315310-Durazno dulce del campo orgánico</t>
  </si>
  <si>
    <t>50315311-Durazno escudo de cielo orgánico</t>
  </si>
  <si>
    <t>50315312-Durazno dama crimson orgánico</t>
  </si>
  <si>
    <t>50315313-Durazno príncipe corona orgánico</t>
  </si>
  <si>
    <t>50315314-Durazno sol david orgánico</t>
  </si>
  <si>
    <t>50315315-Durazno  princesa diamante orgánico</t>
  </si>
  <si>
    <t>50315316-Durazno earlrich orgánico</t>
  </si>
  <si>
    <t>50315317-Durazno majestuosa temprana orgánico</t>
  </si>
  <si>
    <t>50315318-Durazno early treat orgánico</t>
  </si>
  <si>
    <t>50315319-Durazno dama elegante orgánico</t>
  </si>
  <si>
    <t>50315320-Durazno emperatriz orgánico</t>
  </si>
  <si>
    <t>50315321-Durazno encoré orgánico</t>
  </si>
  <si>
    <t>50315322-Durazno dama elegante orgánico</t>
  </si>
  <si>
    <t>50315323-Durazno príncipe de fuego orgánico</t>
  </si>
  <si>
    <t>50315324-Durazno escudo de llama orgánico</t>
  </si>
  <si>
    <t>50315325-Durazno tipo plano orgánico</t>
  </si>
  <si>
    <t>50315326-Durazno escudo de sabor orgánico</t>
  </si>
  <si>
    <t>50315327-Durazno príncipe florida orgánico</t>
  </si>
  <si>
    <t>50315328-Durazno luna llena orgánico</t>
  </si>
  <si>
    <t>50315329-Durazno harvester orgánico</t>
  </si>
  <si>
    <t>50315330-Durazno princesa de hielo orgánico</t>
  </si>
  <si>
    <t>50315331-Durazno princesa de marfil orgánico</t>
  </si>
  <si>
    <t>50315332-Durazno princesa reina jersey orgánico</t>
  </si>
  <si>
    <t>50315333-Durazno john henry orgánico</t>
  </si>
  <si>
    <t>50315334-Durazno príncipe de junio orgánico</t>
  </si>
  <si>
    <t>50315335-Durazno kaweah orgánico</t>
  </si>
  <si>
    <t>50315336-Durazno klondike orgánico</t>
  </si>
  <si>
    <t>50315337-Durazno lindo orgánico</t>
  </si>
  <si>
    <t>50315338-Durazno loring orgánico</t>
  </si>
  <si>
    <t>50315339-Durazno majestuoso orgánico</t>
  </si>
  <si>
    <t>50315340-Durazno o’henry orgánico</t>
  </si>
  <si>
    <t>50315341-Durazno escudo de reina orgánico</t>
  </si>
  <si>
    <t>50315342-Durazno dama roja orgánico</t>
  </si>
  <si>
    <t>50315343-Durazno globo rojo orgánico</t>
  </si>
  <si>
    <t>50315344-Durazno cielo rojo orgánico</t>
  </si>
  <si>
    <t>50315345-Durazno retop orgánico</t>
  </si>
  <si>
    <t>50315346-Durazno regina orgánico</t>
  </si>
  <si>
    <t>50315347-Durazno dama rica orgánico</t>
  </si>
  <si>
    <t>50315348-Durazno mayo rico vo</t>
  </si>
  <si>
    <t>50315349-Durazno gloria royal orgánico</t>
  </si>
  <si>
    <t>50315350-Durazno dama royal orgánico</t>
  </si>
  <si>
    <t>50315351-Durazno nieve de septiembre orgánico</t>
  </si>
  <si>
    <t>50315352-Durazno sol de septiembre orgánico</t>
  </si>
  <si>
    <t>50315353-Durazno gema sierra orgánico</t>
  </si>
  <si>
    <t>50315354-Durazno angel de nieve orgánico</t>
  </si>
  <si>
    <t>50315355-Durazno gema de nieve orgánico</t>
  </si>
  <si>
    <t>50315356-Durazno rey de nieve orgánico</t>
  </si>
  <si>
    <t>50315357-Durazno dama de primavera orgánico</t>
  </si>
  <si>
    <t>50315358-Durazno nieve de primavera orgánico</t>
  </si>
  <si>
    <t>50315359-Durazno escudo de primavera orgánico</t>
  </si>
  <si>
    <t>50315360-Durazno dulce gigante orgánico</t>
  </si>
  <si>
    <t>50315361-Durazno dama de azúcar orgánico</t>
  </si>
  <si>
    <t>50315362-Durazno brillo de sol orgánico</t>
  </si>
  <si>
    <t>50315363-Durazno sunhigh orgánico</t>
  </si>
  <si>
    <t>50315364-Durazno dama super orgánico</t>
  </si>
  <si>
    <t>50315365-Durazno super rico orgánico</t>
  </si>
  <si>
    <t>50315366-Durazno surecrop orgánico</t>
  </si>
  <si>
    <t>50315367-Durazno sueño dulce orgánico</t>
  </si>
  <si>
    <t>50315368-Durazno septiembre dulce orgánico</t>
  </si>
  <si>
    <t>50315369-Durazno vista orgánico</t>
  </si>
  <si>
    <t>50315370-Durazno dama blanca orgánico</t>
  </si>
  <si>
    <t>50315371-Durazno dama zee orgánico</t>
  </si>
  <si>
    <t>50315401-Peras abate fetel orgánica</t>
  </si>
  <si>
    <t>50315402-Peras anjou orgánica</t>
  </si>
  <si>
    <t>50315403-Pera asiática orgánica</t>
  </si>
  <si>
    <t>50315404-Pera bartlett orgánica</t>
  </si>
  <si>
    <t>50315405-Pera best ever orgánica</t>
  </si>
  <si>
    <t>50315406-Pera beth orgánica</t>
  </si>
  <si>
    <t>50315407-Pera beurre orgánica</t>
  </si>
  <si>
    <t>50315408-Pera bosc orgánica</t>
  </si>
  <si>
    <t>50315409-Pera clapp favorita orgánica</t>
  </si>
  <si>
    <t>50315410-Pera comice orgánica</t>
  </si>
  <si>
    <t>50315411-Pera concorde orgánica</t>
  </si>
  <si>
    <t>50315412-Pera conference orgánica</t>
  </si>
  <si>
    <t>50315413-Pera crimson rojo orgánica</t>
  </si>
  <si>
    <t>50315414-Peras d’ anjou orgánica</t>
  </si>
  <si>
    <t>50315415-Pera dr jules guyot orgánica</t>
  </si>
  <si>
    <t>50315416-Peras early orgánica</t>
  </si>
  <si>
    <t>50315417-Peras emperador carmelito orgánica</t>
  </si>
  <si>
    <t>50315418-Peras forelle orgánica</t>
  </si>
  <si>
    <t>50315419-Pera mantequilla francesa orgánica</t>
  </si>
  <si>
    <t>50315420-Pera glou morceau orgánica</t>
  </si>
  <si>
    <t>50315421-Pera hosui orgánica</t>
  </si>
  <si>
    <t>50315422-Pera mantequilla italiana orgánica</t>
  </si>
  <si>
    <t>50315423-Pera jargonelle orgánica</t>
  </si>
  <si>
    <t>50315424-Pera juno orgánica</t>
  </si>
  <si>
    <t>50315425-Para kaiserlouise bonne de jersey orgánica</t>
  </si>
  <si>
    <t>50315426-Pera keiffer orgánica</t>
  </si>
  <si>
    <t>50315427-Pera rey royal orgánica</t>
  </si>
  <si>
    <t>50315428-Pera limonera orgánica</t>
  </si>
  <si>
    <t>50315429-Pera merton pride orgánica</t>
  </si>
  <si>
    <t>50315430-Pera mauntain bartlette orgánica</t>
  </si>
  <si>
    <t>50315431-Pera oliver de serrers orgánica</t>
  </si>
  <si>
    <t>50315432-Pera onward orgánica</t>
  </si>
  <si>
    <t>50315433-Pera packham´s triumph orgánica</t>
  </si>
  <si>
    <t>50315434-Pera paraíso orgánica</t>
  </si>
  <si>
    <t>50315435-Pera passe crassane orgánica</t>
  </si>
  <si>
    <t>50315436-Pera perry orgánica</t>
  </si>
  <si>
    <t>50315437-Pera bartlette rojo orgánica</t>
  </si>
  <si>
    <t>50315438-Pera dánjou  rojo orgánica</t>
  </si>
  <si>
    <t>50315439-Pera rocha orgánica</t>
  </si>
  <si>
    <t>50315440-Pera rosey rojo orgánica</t>
  </si>
  <si>
    <t>50315441-Pera rosy roja orgánica</t>
  </si>
  <si>
    <t>50315442-Pera majestuosa royal orgánica</t>
  </si>
  <si>
    <t>50315443-Pera ruby rojo orgánica</t>
  </si>
  <si>
    <t>50315444-Pera santa maria orgánica</t>
  </si>
  <si>
    <t>50315445-Pera seckel orgánica</t>
  </si>
  <si>
    <t>50315446-Pera sensación orgánica</t>
  </si>
  <si>
    <t>50315447-Pera crimson estrella orgánica</t>
  </si>
  <si>
    <t>50315448-Pera crimson stark orgánica</t>
  </si>
  <si>
    <t>50315449-Pera bartlette de verano orgánica</t>
  </si>
  <si>
    <t>50315450-Pera verano dorado orgánica</t>
  </si>
  <si>
    <t>50315451-Pera sol dorado orgánica</t>
  </si>
  <si>
    <t>50315452-Pera sunprite orgánica</t>
  </si>
  <si>
    <t>50315453-Pera taylors dorado orgánica</t>
  </si>
  <si>
    <t>50315454-Pera taylors rojo orgánica</t>
  </si>
  <si>
    <t>50315455-Pera tientsin orgánica</t>
  </si>
  <si>
    <t>50315456-Pera tosca orgánica</t>
  </si>
  <si>
    <t>50315457-Pera warden  orgánica</t>
  </si>
  <si>
    <t>50315458-Pera williams bon chretien orgánica</t>
  </si>
  <si>
    <t>50315459-Pera williams orgánica</t>
  </si>
  <si>
    <t>50315460-Pera nelis de invierno orgánica</t>
  </si>
  <si>
    <t>50315501-Caqui americano orgánica</t>
  </si>
  <si>
    <t>50315502-Caqui sapote negro orgánica</t>
  </si>
  <si>
    <t>50315503-Caqui chapote / negro orgánica</t>
  </si>
  <si>
    <t>50315504-Caqui dátale ciruela orgánica</t>
  </si>
  <si>
    <t>50315505-Caqui fuyu orgánica</t>
  </si>
  <si>
    <t>50315506-Caqui gigante fuyu orgánica</t>
  </si>
  <si>
    <t>50315507-Caqui hachiya orgánica</t>
  </si>
  <si>
    <t>50315508-Caqui mantequilla / mabolo orgánica</t>
  </si>
  <si>
    <t>50315509-Caqui príncipe ito orgánica</t>
  </si>
  <si>
    <t>50315510-Caqui brillante royal orgánica</t>
  </si>
  <si>
    <t>50315511-Caqui sharon orgánica</t>
  </si>
  <si>
    <t>50315512-Caqui triumph orgánica</t>
  </si>
  <si>
    <t>50315601-Piña chirimoya orgánica</t>
  </si>
  <si>
    <t>50315602-Piña dorada orgánica</t>
  </si>
  <si>
    <t>50315603-Piña hilo orgánica</t>
  </si>
  <si>
    <t>50315604-Piña kona sugarloaf orgánica</t>
  </si>
  <si>
    <t>50315605-Piña reina natal orgánica</t>
  </si>
  <si>
    <t>50315606-Piña pernambuco orgánica</t>
  </si>
  <si>
    <t>50315607-Piña español rojo orgánica</t>
  </si>
  <si>
    <t>50315608-Piña cayen suave orgánica</t>
  </si>
  <si>
    <t>50315609-Piña sugarloaf orgánica</t>
  </si>
  <si>
    <t>50315610-Piña variegated orgánica</t>
  </si>
  <si>
    <t>50315701-Ciruelo / damasco negro kat orgánico</t>
  </si>
  <si>
    <t>50315702-Ciruelo / damasco gusto azul orgánio</t>
  </si>
  <si>
    <t>50315703-Ciruelo / damasco corazón de crimson orgánico</t>
  </si>
  <si>
    <t>50315704-Ciruelo / damasco dapply dandy orgánico</t>
  </si>
  <si>
    <t>50315705-Ciruelo / damasco dapple fuego orgánico</t>
  </si>
  <si>
    <t>50315706-Ciruelo / damasco  dapple temprano orgánico</t>
  </si>
  <si>
    <t>50315707-Ciruelo / damasco  caída de sabor orgánico</t>
  </si>
  <si>
    <t>50315708-Ciruelo / damasco sabor de oro orgánico</t>
  </si>
  <si>
    <t>50315709-Ciruelo / damasco sabor granada orgánico</t>
  </si>
  <si>
    <t>50315710-Ciruelo / damasco sabor de corazón orgánico</t>
  </si>
  <si>
    <t>50315711-Ciruelo / damasco joya de sabor orgánico</t>
  </si>
  <si>
    <t>50315712-Ciruelo / damasco sabor de rey orgánico</t>
  </si>
  <si>
    <t>50315713-Ciruelo / damasco sabor de reina orgánico</t>
  </si>
  <si>
    <t>50315714-Ciruelo / damasco sabor supremo orgánico</t>
  </si>
  <si>
    <t>50315715-Ciruelo / damasco sabor premio orgánico</t>
  </si>
  <si>
    <t>50315716-Ciruelo / damasco saborella orgánico</t>
  </si>
  <si>
    <t>50315717-Ciruelo / damasco saborrico orgánico</t>
  </si>
  <si>
    <t>50315718-Ciruelo / damasco  sabor rosa orgánico</t>
  </si>
  <si>
    <t>50315719-Ciruelo / damasco orgullo geo orgánico</t>
  </si>
  <si>
    <t>50315720-Ciruelo / damasco kat rojo orgánico</t>
  </si>
  <si>
    <t>50315721-Ciruelo / damasco premio royal orgánico</t>
  </si>
  <si>
    <t>50315722-Ciruelo / damasco rosa sierra orgánico</t>
  </si>
  <si>
    <t>50315723-Ciruelo / damasco geisha dulce orgánico</t>
  </si>
  <si>
    <t>50315801-Ciruela joya amber orgánica</t>
  </si>
  <si>
    <t>50315802-Ciruela angeleno orgánica</t>
  </si>
  <si>
    <t>50315803-Ciruela aurora orgánica</t>
  </si>
  <si>
    <t>50315804-Ciruela otoño bonito orgánica</t>
  </si>
  <si>
    <t>50315805-Ciruela gigante de otoño orgánica</t>
  </si>
  <si>
    <t>50315806-Ciruela orgullo de otoño orgánica</t>
  </si>
  <si>
    <t>50315807-Ciruela rosa de otoño orgánica</t>
  </si>
  <si>
    <t>50315808-Ciruela playero orgánica</t>
  </si>
  <si>
    <t>50315809-Ciruela betty anne orgánica</t>
  </si>
  <si>
    <t>50315810-Ciruela belleza negra orgánica</t>
  </si>
  <si>
    <t>50315811-Ciruela bullase negra orgánica</t>
  </si>
  <si>
    <t>50315812-Ciruela diamante negro orgánica</t>
  </si>
  <si>
    <t>50315813-Ciruela gigante negro orgánica</t>
  </si>
  <si>
    <t>50315814-Ciruela hielo negro orgánica</t>
  </si>
  <si>
    <t>50315815-Ciruela esplendor negro orgánica</t>
  </si>
  <si>
    <t>50315816-Ciruela ámbar negro orgánica</t>
  </si>
  <si>
    <t>50315817-Ciruela purpura orgánica</t>
  </si>
  <si>
    <t>50315818-Ciruela  carsbad orgánica</t>
  </si>
  <si>
    <t>50315819-Ciruela casselman orgánica</t>
  </si>
  <si>
    <t>50315820-Ciruela catalina orgánica</t>
  </si>
  <si>
    <t>50315821-Ciruela damson orgánica</t>
  </si>
  <si>
    <t>50315822-Ciruela dolly orgánica</t>
  </si>
  <si>
    <t>50315823-Ciruela earliqueen orgánica</t>
  </si>
  <si>
    <t>50315824-Ciruela rosa early orgánica</t>
  </si>
  <si>
    <t>50315825-Ciruela ébano mayo orgánica</t>
  </si>
  <si>
    <t>50315826-Ciruela ébano orgánica</t>
  </si>
  <si>
    <t>50315827-Ciruela corazón de elefante orgánica</t>
  </si>
  <si>
    <t>50315828-Ciruela belleza de esmeralda orgánica</t>
  </si>
  <si>
    <t>50315829-Ciruela emperatriz orgánica</t>
  </si>
  <si>
    <t>50315830-Ciruela libertad orgánica</t>
  </si>
  <si>
    <t>50315831-Ciruela friar orgánica</t>
  </si>
  <si>
    <t>50315832-Ciruela rojo gar orgánica</t>
  </si>
  <si>
    <t>50315833-Ciruela gobernador orgánica</t>
  </si>
  <si>
    <t>50315834-Ciruela rosa grande orgánica</t>
  </si>
  <si>
    <t>50315835-Ciruela green gage orgánica</t>
  </si>
  <si>
    <t>50315836-Ciruela greengage orgánica</t>
  </si>
  <si>
    <t>50315837-Ciruela hiromi orgánica</t>
  </si>
  <si>
    <t>50315838-Ciruela hiromi rojo orgánica</t>
  </si>
  <si>
    <t>50315839-Ciruela vacacion orgánica</t>
  </si>
  <si>
    <t>50315840-Ciruela howard sol orgánica</t>
  </si>
  <si>
    <t>50315841-Ciruela tipo interspecific orgánica</t>
  </si>
  <si>
    <t>50315842-Ciruela jamaico orgánica</t>
  </si>
  <si>
    <t>50315843-Ciruela joanna rojo orgánica</t>
  </si>
  <si>
    <t>50315844-Ciruela kelsey orgánica</t>
  </si>
  <si>
    <t>50315845-Ciruela jaime rey orgánica</t>
  </si>
  <si>
    <t>50315846-Ciruela laroda orgánica</t>
  </si>
  <si>
    <t>50315847-Ciruela rosa tarde orgánica</t>
  </si>
  <si>
    <t>50315848-Ciruela rosa linda orgánica</t>
  </si>
  <si>
    <t>50315849-Ciruela estrella solitaria orgánica</t>
  </si>
  <si>
    <t>50315850-Ciruela mariposa orgánica</t>
  </si>
  <si>
    <t>50315851-Ciruela mercado negro orgánica</t>
  </si>
  <si>
    <t>50315852-Ciruela mercado rojo orgánica</t>
  </si>
  <si>
    <t>50315853-Ciruela maribel orgánica</t>
  </si>
  <si>
    <t>50315854-Ciruelas sol de octubre orgánica</t>
  </si>
  <si>
    <t>50315855-Ciruela owen t orgánica</t>
  </si>
  <si>
    <t>50315856-Ciruela perdrigon orgánica</t>
  </si>
  <si>
    <t>50315857-Ciruela placer rosado orgánica</t>
  </si>
  <si>
    <t>50315858-Ciruela  presidente orgánica</t>
  </si>
  <si>
    <t>50315859-Ciruela hora prima orgánica</t>
  </si>
  <si>
    <t>50315860-Ciruela majestad purpura orgánica</t>
  </si>
  <si>
    <t>50315861-Ciruela reina rosa orgánica</t>
  </si>
  <si>
    <t>50315862-Ciruela quetsch orgánica</t>
  </si>
  <si>
    <t>50315863-Ciruela belleza roja orgánica</t>
  </si>
  <si>
    <t>50315864-Ciruela camino rojo orgánica</t>
  </si>
  <si>
    <t>50315865-Ciruela ram rojo orgánica</t>
  </si>
  <si>
    <t>50315866-Ciruela rosa roja orgánica</t>
  </si>
  <si>
    <t>50315867-Ciruela rojo rico orgánica</t>
  </si>
  <si>
    <t>50315868-Ciruela romero orgánica</t>
  </si>
  <si>
    <t>50315869-Ciruela diamante rojo orgánica</t>
  </si>
  <si>
    <t>50315870-Ciruela rojo royal orgánica</t>
  </si>
  <si>
    <t>50315871-Ciruela royal zee orgánica</t>
  </si>
  <si>
    <t>50315872-Ciruela roysum orgánica</t>
  </si>
  <si>
    <t>50315873-Ciruela santa rosa orgánica</t>
  </si>
  <si>
    <t>50315874-Ciruela zafiro orgánica</t>
  </si>
  <si>
    <t>50315875-Ciruela sloe orgánica</t>
  </si>
  <si>
    <t>50315876-Ciruela st catherine orgánica</t>
  </si>
  <si>
    <t>50315877-Ciruela bullase blanca orgánica</t>
  </si>
  <si>
    <t>50315901-Granada foothhill orgánica</t>
  </si>
  <si>
    <t>50315902-Granada granada orgánica</t>
  </si>
  <si>
    <t>50315903-Granada rojo feliz orgánica</t>
  </si>
  <si>
    <t>50315904-Granada nana orgánica</t>
  </si>
  <si>
    <t>50315905-Granada rojo de pat orgánica</t>
  </si>
  <si>
    <t>50315906-Granada pinkhan orgánic</t>
  </si>
  <si>
    <t>50315907-Granada terciopelo morado orgánica</t>
  </si>
  <si>
    <t>50315908-Granada grandioso orgánica</t>
  </si>
  <si>
    <t>50316001-Pomelo chandler orgánico</t>
  </si>
  <si>
    <t>50316002-Pomelo hirado butan orgánico</t>
  </si>
  <si>
    <t>50316003-Pomelo liang ping yau orgánico</t>
  </si>
  <si>
    <t>50316004-Pomelo panda wangi orgánico</t>
  </si>
  <si>
    <t>50316005-Pomelo rosado orgánico</t>
  </si>
  <si>
    <t>50316006-Pomelo shaddock rojo orgánico</t>
  </si>
  <si>
    <t>50316007-Pomelo siamese dulce orgánico</t>
  </si>
  <si>
    <t>50316008-Pomelo waingwright orgánico</t>
  </si>
  <si>
    <t>50316101-Membrillo campeón orgánico</t>
  </si>
  <si>
    <t>50316102-Membrillo piña orgánico</t>
  </si>
  <si>
    <t>50316103-Membrillo smyma orgánico</t>
  </si>
  <si>
    <t>50316201-Frambuesa americana roja orgánica</t>
  </si>
  <si>
    <t>50316202-Frambuesa bailey queensland orgánica</t>
  </si>
  <si>
    <t>50316203-Frambuesa negra orgánica</t>
  </si>
  <si>
    <t>50316204-Frambuesa oscura orgánica</t>
  </si>
  <si>
    <t>50316205-Frambuesa deliciosa orgánica</t>
  </si>
  <si>
    <t>50316206-Frambuesa enano focke orgánica</t>
  </si>
  <si>
    <t>50316207-Frambuesa focke hojagris orgánica</t>
  </si>
  <si>
    <t>50316208-Frambuesa focke fresa orgánica</t>
  </si>
  <si>
    <t>50316209-Frambuesa  focke amarillo himalaya orgánica</t>
  </si>
  <si>
    <t>50316210-Frambuesa dorado orgánic</t>
  </si>
  <si>
    <t>50316211-Frambuesa gris nuevo mexico orgánica</t>
  </si>
  <si>
    <t>50316212-Frambuesa jepson blancobark orgánica</t>
  </si>
  <si>
    <t>50316213-Frambuesa kellogs san diego orgánica</t>
  </si>
  <si>
    <t>50316214-Frambuesa leucodemis blancobark orgánica</t>
  </si>
  <si>
    <t>50316215-Frambuesa munz cuyamaca orgánica</t>
  </si>
  <si>
    <t>50316216-Frambuesa peck bartons orgánica</t>
  </si>
  <si>
    <t>50316217-Frambuesa flor morada orgánica</t>
  </si>
  <si>
    <t>50316218-Frambuesa roadside orgánica</t>
  </si>
  <si>
    <t>50316219-Frambuesa san diego orgánica</t>
  </si>
  <si>
    <t>50316220-Frambuesa nieve orgánica</t>
  </si>
  <si>
    <t>50316221-Frambuesa pico de nieve orgánica</t>
  </si>
  <si>
    <t>50316222-Frambuesa hoja de fresa orgánica</t>
  </si>
  <si>
    <t>50316223-Frambuesa cultivo dulce orgánica</t>
  </si>
  <si>
    <t>50316224-Frambuesa tor y gris blancobark orgánica</t>
  </si>
  <si>
    <t>50316225-Frambuesa caribe orgánica</t>
  </si>
  <si>
    <t>50316226-Frambuesa blancobark orgánica</t>
  </si>
  <si>
    <t>50316227-Frambuesa vino orgánica</t>
  </si>
  <si>
    <t>50316228-Frambuesa himalaya amarillo orgánica</t>
  </si>
  <si>
    <t>50316229-Frambuesa yu-shan orgánica</t>
  </si>
  <si>
    <t>50316301-Ruibarbo crimson rojo orgánico</t>
  </si>
  <si>
    <t>50316302-Ruibarbo champagne temprana orgánico</t>
  </si>
  <si>
    <t>50316303-Ruibarbo glasrey perpetual  orgánico</t>
  </si>
  <si>
    <t>50316304-Ruibarbo sutton orgánico</t>
  </si>
  <si>
    <t>50316305-Ruibarbo timperley temprano orgánico</t>
  </si>
  <si>
    <t>50316306-Ruibarbo valentina orgánico</t>
  </si>
  <si>
    <t>50316307-Ruibarbo victoria orgánico</t>
  </si>
  <si>
    <t>50316308-Ruibarbo zwolle de cemilla orgánico</t>
  </si>
  <si>
    <t>50316309-Ruibarbo macdonald orgánico</t>
  </si>
  <si>
    <t>50316310-Ruibarbo tilden orgánico</t>
  </si>
  <si>
    <t>50316401-Escaramujo rosa brier orgánico</t>
  </si>
  <si>
    <t>50316402-Escaramujo rosa elegante orgánico</t>
  </si>
  <si>
    <t>50316403-Escaramujo rosa rugosa orgánico</t>
  </si>
  <si>
    <t>50316404-Escaramujo rosa burnet o scotch orgánico</t>
  </si>
  <si>
    <t>50316501-Zapote blanco orgánico</t>
  </si>
  <si>
    <t>50316502-Zapote negro orgánico</t>
  </si>
  <si>
    <t>50316601-Baya mielmadera saskatoon orgánica</t>
  </si>
  <si>
    <t>50316602-Baya northline saskatoon orgánica</t>
  </si>
  <si>
    <t>50316603-Baya saskatoon ahumado orgánica</t>
  </si>
  <si>
    <t>50316604-Baya saskatoon thiessen orgánica</t>
  </si>
  <si>
    <t>50316701-Fresa chandler orgánica</t>
  </si>
  <si>
    <t>50316702-Fresa rumbo junio orgánica</t>
  </si>
  <si>
    <t>50316703-Fresa rumbo siempre orgánica</t>
  </si>
  <si>
    <t>50316801-Manzana kampong malve dulce orgánica</t>
  </si>
  <si>
    <t>50316802-Manzana dulce sin pepa orgánica</t>
  </si>
  <si>
    <t>50316803-Manzana dulce thai lessand orgánica</t>
  </si>
  <si>
    <t>50316901-Tamarindo amberlea dorado orgánico</t>
  </si>
  <si>
    <t>50316902-Tamarindo calvo dorado orgánico</t>
  </si>
  <si>
    <t>50316903-Tamarindo mina de oro orgánico</t>
  </si>
  <si>
    <t>50316904-Tamarindo oratia rojo orgánico</t>
  </si>
  <si>
    <t>50316905-Tamarindo beau rojo orgánico</t>
  </si>
  <si>
    <t>50316906-Tamarindo delicia roja orgánico</t>
  </si>
  <si>
    <t>50317001-Cupania orgánica</t>
  </si>
  <si>
    <t>50317002-Babaco orgánico</t>
  </si>
  <si>
    <t>50317003-Banana flor orgánica</t>
  </si>
  <si>
    <t>50317004-Baobab orgánica</t>
  </si>
  <si>
    <t>50317005-Naranja agria orgánica</t>
  </si>
  <si>
    <t>50317006-Canistel orgánica</t>
  </si>
  <si>
    <t>50317007-Baya nublosa orgánica</t>
  </si>
  <si>
    <t>50317008-Coco orgánico</t>
  </si>
  <si>
    <t>50317009-Baya drew orgánica</t>
  </si>
  <si>
    <t>50317010-Durian orgánica</t>
  </si>
  <si>
    <t>50317011-Baya elder orgánica</t>
  </si>
  <si>
    <t>50317012-Feijoa orgánica</t>
  </si>
  <si>
    <t>50317013-Mora orgánica</t>
  </si>
  <si>
    <t>50317014-Cretaegus orgánica</t>
  </si>
  <si>
    <t>50317015-Baya miel orgánica</t>
  </si>
  <si>
    <t>50317016-Jaca orgánica</t>
  </si>
  <si>
    <t>50317017-Jambolan orgánica</t>
  </si>
  <si>
    <t>50317018-Jujube orgánica</t>
  </si>
  <si>
    <t xml:space="preserve">50317019-Liches orgánicos </t>
  </si>
  <si>
    <t>50317020-Mangostinos orgánicos</t>
  </si>
  <si>
    <t>50317021-Nísperos orgánicos</t>
  </si>
  <si>
    <t>50317022-Mombines orgánica</t>
  </si>
  <si>
    <t>50317023-Monstera orgánica</t>
  </si>
  <si>
    <t>50317024-Pepinos orgánico</t>
  </si>
  <si>
    <t>50317025-Platono orgánico</t>
  </si>
  <si>
    <t>50317026-Peras en escabeche orgánica</t>
  </si>
  <si>
    <t>50317027-Mamonsillo orgánico</t>
  </si>
  <si>
    <t>50317028-Rambután orgánico</t>
  </si>
  <si>
    <t>50317029-Manzana rosa orgánica</t>
  </si>
  <si>
    <t>50317030-Rosele orgánica</t>
  </si>
  <si>
    <t>50317031-Baya rowan orgánica</t>
  </si>
  <si>
    <t>50317032-Baya buckhom de mar orgánica</t>
  </si>
  <si>
    <t>50317033-Baya plata orgánica</t>
  </si>
  <si>
    <t>50317034-Baya sorbete orgánico</t>
  </si>
  <si>
    <t>50317035-Guanabana orgánica</t>
  </si>
  <si>
    <t>50317036-Manzana estrella orgánica</t>
  </si>
  <si>
    <t>50317037-Tamarindo orgánico</t>
  </si>
  <si>
    <t>50317101-Aronia magia de otoño orgánica</t>
  </si>
  <si>
    <t>50317102-Aronia brillantísima orgánica</t>
  </si>
  <si>
    <t>50317103-Aronia nero orgánica</t>
  </si>
  <si>
    <t>50317104-Aronia vikingo orgánica</t>
  </si>
  <si>
    <t>50317201-Aceitunas agrinion orgánica</t>
  </si>
  <si>
    <t>50317202-Aceitunas aleppo orgánica</t>
  </si>
  <si>
    <t>50317203-Aceitunas  alfonso orgánica</t>
  </si>
  <si>
    <t>50317204-Aceitunas  amfisa orgánica</t>
  </si>
  <si>
    <t>50317205-Aceitunas  arauco orgánica</t>
  </si>
  <si>
    <t>50317206-Aceitunas  arbequina orgánica</t>
  </si>
  <si>
    <t>50317207-Aceitunas  atlanta orgánica</t>
  </si>
  <si>
    <t>50317208-Aceitunas  cerignola orgánica</t>
  </si>
  <si>
    <t>50317209-Aceitunas  cracked provencal orgánica</t>
  </si>
  <si>
    <t>50317210-Aceitunas  empeltre orgánica</t>
  </si>
  <si>
    <t>50317211-Aceitunas gaeta  orgánica</t>
  </si>
  <si>
    <t>50317212-Aceitunas hondoelia orgánica</t>
  </si>
  <si>
    <t>50317213-Aceitunas kalamata orgánica</t>
  </si>
  <si>
    <t>50317214-Aceitunas kura orgánica</t>
  </si>
  <si>
    <t>50317215-Aceitunas ligurian orgánica</t>
  </si>
  <si>
    <t>50317216-Aceitunas lucque orgánica</t>
  </si>
  <si>
    <t>50317217-Aceitunas lugano orgánica</t>
  </si>
  <si>
    <t>50317218-Aceitunas manzanilla orgánica</t>
  </si>
  <si>
    <t>50317219-Aceitunas marche orgánica</t>
  </si>
  <si>
    <t>50317220-Aceitunas misión orgánica</t>
  </si>
  <si>
    <t>50317221-Aceitunas nafplion verde orgánica</t>
  </si>
  <si>
    <t>50317222-Aceitunas nicoise orgánica</t>
  </si>
  <si>
    <t>50317223-Aceitunas nyons orgánica</t>
  </si>
  <si>
    <t>50317224-Aceitunas picholine orgánica</t>
  </si>
  <si>
    <t>50317225-Aceitunas ponentine orgánica</t>
  </si>
  <si>
    <t>50317226-Aceitunas real orgánica</t>
  </si>
  <si>
    <t>50317227-Aceitunas seracena orgánica</t>
  </si>
  <si>
    <t>50317228-Aceitunas sevillano orgánica</t>
  </si>
  <si>
    <t>50317229-Aceitunas sicilian orgánica</t>
  </si>
  <si>
    <t>50317230-Aceitunas toscanella orgánica</t>
  </si>
  <si>
    <t>50321501-Manzanas akane secas</t>
  </si>
  <si>
    <t>50321502-Manzana ambrosia seca</t>
  </si>
  <si>
    <t>50321503-Manzanas api secas</t>
  </si>
  <si>
    <t>50321504-Manzanas baldwin secas</t>
  </si>
  <si>
    <t>50321505-Manzanas brabum secas</t>
  </si>
  <si>
    <t>50321506-Manzanas bramley secas</t>
  </si>
  <si>
    <t>50321507-Manzana joven bramley sec</t>
  </si>
  <si>
    <t>50321508-Manzana calville blanche d’hiver sec</t>
  </si>
  <si>
    <t>50321509-Manzana cameo seca</t>
  </si>
  <si>
    <t>50321510-Manzana charles ross seca</t>
  </si>
  <si>
    <t>50321511-Manzana codlin seca</t>
  </si>
  <si>
    <t>50321512-Manzana cortland seca</t>
  </si>
  <si>
    <t>50321513-Manzana costard seca</t>
  </si>
  <si>
    <t>50321514-Manzana court pendu plat seca</t>
  </si>
  <si>
    <t>50321515-Manzana  cox´s orange pippin seca</t>
  </si>
  <si>
    <t>50321516-Manzana crab seca</t>
  </si>
  <si>
    <t>50321517-Manzana crispin seca</t>
  </si>
  <si>
    <t>50321518-Manzana delisioso seca</t>
  </si>
  <si>
    <t>50321519-Manzana duchess seca</t>
  </si>
  <si>
    <t>50321520-Manzana earlidorado seca</t>
  </si>
  <si>
    <t>50321521-Manzana early mcintosh seca</t>
  </si>
  <si>
    <t>50321522-Manzana elstar seca</t>
  </si>
  <si>
    <t>50321523-Manzana empire seca</t>
  </si>
  <si>
    <t>50321524-Manzana flor de seca</t>
  </si>
  <si>
    <t>50321525-Manzana fiji seca</t>
  </si>
  <si>
    <t>50321526-Manzana gala seca</t>
  </si>
  <si>
    <t>50321527-Manzana gascoyne´s scarlet seca</t>
  </si>
  <si>
    <t>50321528-Manzana gillyflower seca</t>
  </si>
  <si>
    <t>50321529-Manzana ginger dorado seca</t>
  </si>
  <si>
    <t>50321530-Manzana gladstone seca</t>
  </si>
  <si>
    <t>50321531-Manzana gloster seca</t>
  </si>
  <si>
    <t>50321532-Manzana dorado supreme seca</t>
  </si>
  <si>
    <t>50321533-Manzana doradoen delisioso seca</t>
  </si>
  <si>
    <t>50321534-Manzana doradoen nobel seca</t>
  </si>
  <si>
    <t>50321535-Manzana granny smith seca</t>
  </si>
  <si>
    <t>50321536-Manzana gravenstain seca</t>
  </si>
  <si>
    <t>50321537-Manzana verdeing seca</t>
  </si>
  <si>
    <t>50321538-Manzana verdesleeves seca</t>
  </si>
  <si>
    <t>50321539-Manzana honeycrisp seca</t>
  </si>
  <si>
    <t>50321540-Manzana howgate wonder seca</t>
  </si>
  <si>
    <t>50321541-Manzana roja ida seca</t>
  </si>
  <si>
    <t>50321542-Manzana james grives seca</t>
  </si>
  <si>
    <t>50321543-Manzana jersey mac seca</t>
  </si>
  <si>
    <t>50321544-Manzana jaster seca</t>
  </si>
  <si>
    <t>50321545-Manzana jonadorado seca</t>
  </si>
  <si>
    <t>50321546-Manzana jonamac seca</t>
  </si>
  <si>
    <t>50321547-Manzana  jonathan  seca</t>
  </si>
  <si>
    <t>50321548-Manzana katy seca</t>
  </si>
  <si>
    <t>50321549-Manzana kidd´s orange roja seca</t>
  </si>
  <si>
    <t>50321550-Manzana lady seca</t>
  </si>
  <si>
    <t>50321551-Manzana law roma seca</t>
  </si>
  <si>
    <t>50321552-Manzana laxton seca</t>
  </si>
  <si>
    <t>50321553-Manzana lord derby seca</t>
  </si>
  <si>
    <t>50321554-Manzana macoun  seca</t>
  </si>
  <si>
    <t>50321555-Manzana mcintosh seca</t>
  </si>
  <si>
    <t>50321556-Manzana mutsu seca</t>
  </si>
  <si>
    <t>50321557-Manzana newtown pippin seca</t>
  </si>
  <si>
    <t>50321558-Manzana northen spy seca seca</t>
  </si>
  <si>
    <t>50321559-Manzana orleans reinette seca</t>
  </si>
  <si>
    <t>50321560-Manzana ozark dorado seca</t>
  </si>
  <si>
    <t>50321561-Manzana pacific rose seca</t>
  </si>
  <si>
    <t>50321562-Manzana paula roja seca</t>
  </si>
  <si>
    <t>50321563-Manzana peamain seca</t>
  </si>
  <si>
    <t>50321564-Manzana pink lady seca</t>
  </si>
  <si>
    <t>50321565-Manzana pippin seca</t>
  </si>
  <si>
    <t>50321566-Manzana pitmaston pineapple seca</t>
  </si>
  <si>
    <t>50321567-Manzana pomme d'api seca</t>
  </si>
  <si>
    <t>50321568-Manzana prime dorado seca</t>
  </si>
  <si>
    <t>50321569-Manzana roja astrakhan seca</t>
  </si>
  <si>
    <t>50321570-Manzana roja boscoop seca</t>
  </si>
  <si>
    <t>50321571-Manzana roja chief seca</t>
  </si>
  <si>
    <t>50321572-Manzana roja delisioso seca</t>
  </si>
  <si>
    <t>50321573-Manzana roja grvenstain seca</t>
  </si>
  <si>
    <t>50321574-Manzana roja roma seca</t>
  </si>
  <si>
    <t>50321575-Manzana roja stayman seca</t>
  </si>
  <si>
    <t>50321576-Manzana roja york seca</t>
  </si>
  <si>
    <t>50321577-Manzana reinette seca</t>
  </si>
  <si>
    <t>50321578-Manzana roma beuty seca</t>
  </si>
  <si>
    <t>50321579-Manzana russet seca</t>
  </si>
  <si>
    <t>50321580-Manzana sierra beaty seca</t>
  </si>
  <si>
    <t>50321581-Manzana spartan seca</t>
  </si>
  <si>
    <t>50321582-Manzana stark crimson seca</t>
  </si>
  <si>
    <t>50321583-Manzana starrey seca</t>
  </si>
  <si>
    <t>50321584-Manzana stayman seca</t>
  </si>
  <si>
    <t>50321585-Manzana stayman winesap seca</t>
  </si>
  <si>
    <t>50321586-Manzana summer rambo seca</t>
  </si>
  <si>
    <t>50321587-Manzana tsugaru seca</t>
  </si>
  <si>
    <t>50321588-Manzana twenty ounce seca</t>
  </si>
  <si>
    <t>50321589-Manzana tydeman roja seca</t>
  </si>
  <si>
    <t>50321590-Manzana vistabella seca</t>
  </si>
  <si>
    <t>50321591-Manzana weatley seca</t>
  </si>
  <si>
    <t>50321592-Manzana blanco joanetine seca</t>
  </si>
  <si>
    <t>50321593-Manzana blanco transparent seca</t>
  </si>
  <si>
    <t>50321594-Manzana winesap seca</t>
  </si>
  <si>
    <t>50321595-Manzana worcester seca</t>
  </si>
  <si>
    <t>50321596-Manzana york imperial seca</t>
  </si>
  <si>
    <t>50321601-Abaricoques ambercot seca</t>
  </si>
  <si>
    <t>50321602-Albaricoques apache seca</t>
  </si>
  <si>
    <t>50321603-Albaricoques brittany dorado seca</t>
  </si>
  <si>
    <t>50321604-Albaricoque negro seca</t>
  </si>
  <si>
    <t>50321605-Albaricoque blenheim seca</t>
  </si>
  <si>
    <t>50321606-Albaricoque bonny seca</t>
  </si>
  <si>
    <t>50321607-Albaricoque biluda seca</t>
  </si>
  <si>
    <t>50321608-Albaricoque castlebrite seca</t>
  </si>
  <si>
    <t>50321609-Albaricoque  clutha dorado seca</t>
  </si>
  <si>
    <t>50321610-Albaricoque clutha sun seca</t>
  </si>
  <si>
    <t>50321611-Albaricoque derby royal seca</t>
  </si>
  <si>
    <t>50321612-Albaricoque dina seca</t>
  </si>
  <si>
    <t>50321613-Albaricoque earlicot seca</t>
  </si>
  <si>
    <t>50321614-Albaricoque earliman seca</t>
  </si>
  <si>
    <t>50321615-Albaricoque early bright seca</t>
  </si>
  <si>
    <t>50321616-Albaricoque  flaming dorado seca</t>
  </si>
  <si>
    <t>50321617-Albaricoque frenso seca</t>
  </si>
  <si>
    <t>50321618-Albaricoque dorado bright seca</t>
  </si>
  <si>
    <t>50321619-Albaricoque dorado barra seca</t>
  </si>
  <si>
    <t>50321620-Albaricoque dorado en dulce seca</t>
  </si>
  <si>
    <t>50321621-Albaricoque dorado rico seca</t>
  </si>
  <si>
    <t>50321622-Albaricoque helena seca</t>
  </si>
  <si>
    <t>50321623-Albaricoque honeycot seca</t>
  </si>
  <si>
    <t>50321624-Albaricoque imperial seca</t>
  </si>
  <si>
    <t>50321625-Albaricoque jordanne seca</t>
  </si>
  <si>
    <t>50321626-Albaricoque jumbo cot seca</t>
  </si>
  <si>
    <t>50321627-Albaricoque kandy kot seca</t>
  </si>
  <si>
    <t>50321628-Albaricoque katy seca</t>
  </si>
  <si>
    <t>50321629-Albaricoque rey seca</t>
  </si>
  <si>
    <t>50321630-Albaricoque lambertin seca</t>
  </si>
  <si>
    <t>50321631-Albaricoque loma seca</t>
  </si>
  <si>
    <t>50321632-Albaricoque lulu belle seca</t>
  </si>
  <si>
    <t>50321633-Albaricoque modesto seca</t>
  </si>
  <si>
    <t>50321634-Albaricoque moorpark seca</t>
  </si>
  <si>
    <t>50321635-Albaricoque orangeroja seca</t>
  </si>
  <si>
    <t>50321636-Albaricoque palstein seca</t>
  </si>
  <si>
    <t>50321637-Albaricoque patterson seca</t>
  </si>
  <si>
    <t>50321638-Albaricoque perfection seca</t>
  </si>
  <si>
    <t>50321639-Albaricoque poppy seca</t>
  </si>
  <si>
    <t>50321640-Albaricoque poppycot seca</t>
  </si>
  <si>
    <t>50321641-Albaricoque reina seca</t>
  </si>
  <si>
    <t>50321642-Albaricoque riland seca</t>
  </si>
  <si>
    <t>50321643-Albaricoque rival seca</t>
  </si>
  <si>
    <t>50321644-Albaricoque robada seca</t>
  </si>
  <si>
    <t>50321645-Albaricoque royal seca</t>
  </si>
  <si>
    <t>50321646-Albaricoque  royal blenheim seca</t>
  </si>
  <si>
    <t>50321647-Albaricoque  royal orange seca</t>
  </si>
  <si>
    <t>50321648-Albaricoque dota de sol seca</t>
  </si>
  <si>
    <t>50321649-Albaricoque tilton seca</t>
  </si>
  <si>
    <t>50321650-Albaricoque tomcot seca</t>
  </si>
  <si>
    <t>50321651-Albaricoque tracy seca</t>
  </si>
  <si>
    <t>50321652-Albaricoque tri gem seca</t>
  </si>
  <si>
    <t>50321653-Albaricoque valley dorado seca</t>
  </si>
  <si>
    <t>50321654-Albaricoque westley seca</t>
  </si>
  <si>
    <t>50321655-Albaricoque  york seca</t>
  </si>
  <si>
    <t>50321701-Banana manzana seca</t>
  </si>
  <si>
    <t>50321702-Banana bebe seca</t>
  </si>
  <si>
    <t>50321703-Banana burro seca</t>
  </si>
  <si>
    <t>50321704-Bananas cavendish seca</t>
  </si>
  <si>
    <t>50321705-Bananas dominico seca</t>
  </si>
  <si>
    <t>50321706-Bananas verde seca</t>
  </si>
  <si>
    <t>50321707-Bananas gros michel seca</t>
  </si>
  <si>
    <t>50321708-Bananas lacatan seca</t>
  </si>
  <si>
    <t>50321709-Bananas dedo de dama seca</t>
  </si>
  <si>
    <t>50321710-Bananas manzano seca</t>
  </si>
  <si>
    <t>50321711-Banana mysore seca</t>
  </si>
  <si>
    <t>50321712-Banana pisang mas seca</t>
  </si>
  <si>
    <t>50321713-Bananas roja seca</t>
  </si>
  <si>
    <t>50321714-Bananas saba seca</t>
  </si>
  <si>
    <t>50321715-Bananas sucrier seca</t>
  </si>
  <si>
    <t>50321801-Berberís paleleaf seca</t>
  </si>
  <si>
    <t>50321802-Barberís chenault seca</t>
  </si>
  <si>
    <t>50321803-Barberries roja seca</t>
  </si>
  <si>
    <t>50321804-Barberís winterverde seca</t>
  </si>
  <si>
    <t>50321805-Barberís korean seca</t>
  </si>
  <si>
    <t>50321806-Barberís mentor seca</t>
  </si>
  <si>
    <t>50321807-Barberís japanese seca</t>
  </si>
  <si>
    <t>50321808-Barberís atropurpurea seca</t>
  </si>
  <si>
    <t>50321809-Barberís aurea seca</t>
  </si>
  <si>
    <t>50321810-Barberís bagatelle seca</t>
  </si>
  <si>
    <t>50321811-Barberís crimsom pygmy seca</t>
  </si>
  <si>
    <t>50321812-Barberís kobold seca</t>
  </si>
  <si>
    <t>50321813-Barberís warty seca</t>
  </si>
  <si>
    <t>50321814-Barberís european seca</t>
  </si>
  <si>
    <t>50321901-Gayuba alpine seca</t>
  </si>
  <si>
    <t>50321902-Gayuba roja seca</t>
  </si>
  <si>
    <t>50321903-Gayuba comun seca</t>
  </si>
  <si>
    <t>50322001-Mora apache seca</t>
  </si>
  <si>
    <t>50322002-Mora negro satin seca</t>
  </si>
  <si>
    <t>50322003-Mora seca</t>
  </si>
  <si>
    <t>50322004-Mora cherokee seca</t>
  </si>
  <si>
    <t>50322005-Mora chester seca</t>
  </si>
  <si>
    <t>50322006-Mora dirksen seca</t>
  </si>
  <si>
    <t>50322007-Bayas josta seca</t>
  </si>
  <si>
    <t>50322008-Bayas logan seca</t>
  </si>
  <si>
    <t>50322009-Bayas marion seca</t>
  </si>
  <si>
    <t>50322010-Mora navaho seca</t>
  </si>
  <si>
    <t>50322011-Baya nectar seca</t>
  </si>
  <si>
    <t>50322012-Mora olallie seca</t>
  </si>
  <si>
    <t>50322013-Baya tay seca</t>
  </si>
  <si>
    <t>50322014-Mora thomless hull seca</t>
  </si>
  <si>
    <t>50322015-Baya joven seca</t>
  </si>
  <si>
    <t>50322101-Arandanos bog seca</t>
  </si>
  <si>
    <t>50322102-Arandanos enana seca</t>
  </si>
  <si>
    <t>50322103-Arandanos montaña seca</t>
  </si>
  <si>
    <t>50322104-Arandanos oval-leaved seca</t>
  </si>
  <si>
    <t>50322201-Agras bluecrop seca</t>
  </si>
  <si>
    <t>50322202-Agras bluetta seca</t>
  </si>
  <si>
    <t>50322203-Agras brigitta seca</t>
  </si>
  <si>
    <t>50322204-Agras chandler seca</t>
  </si>
  <si>
    <t>50322205-Agras duque seca</t>
  </si>
  <si>
    <t>50322206-Agras hardyblue seca</t>
  </si>
  <si>
    <t>50322207-Agras legacy seca</t>
  </si>
  <si>
    <t>50322208-Agras misty seca</t>
  </si>
  <si>
    <t>50322209-Agras nelson seca</t>
  </si>
  <si>
    <t>50322210-Agras northblue seca</t>
  </si>
  <si>
    <t>50322211-Agras northcountry seca</t>
  </si>
  <si>
    <t>50322212-Agras northsky seca</t>
  </si>
  <si>
    <t>50322213-Agras patriot seca</t>
  </si>
  <si>
    <t>50322214-Agras spartan seca</t>
  </si>
  <si>
    <t>50322215-Agras toro seca</t>
  </si>
  <si>
    <t>50322301-Fruta de pan chataigne seca</t>
  </si>
  <si>
    <t>50322302-Fruta de pan sin pepa seca</t>
  </si>
  <si>
    <t>50322303-Fruta de pan corazón blanco seca</t>
  </si>
  <si>
    <t>50322304-Fruta de pan corazón amarillo seca</t>
  </si>
  <si>
    <t>50322401-Chirimoya chays seca</t>
  </si>
  <si>
    <t>50322402-Chirimoya bronceada seca</t>
  </si>
  <si>
    <t>50322403-Chirimoya burtons seca</t>
  </si>
  <si>
    <t>50322404-Chirimoya burton favorite seca</t>
  </si>
  <si>
    <t>50322405-Chirimoya jete seca</t>
  </si>
  <si>
    <t>50322406-Chirimoya reretai seca</t>
  </si>
  <si>
    <t>50322407-Chirimoya smoothey seca</t>
  </si>
  <si>
    <t>50322408-Chirimoya españa seca</t>
  </si>
  <si>
    <t>50322409-Chirimoya blanco seca</t>
  </si>
  <si>
    <t>50322501-Cereza amarelle  seca</t>
  </si>
  <si>
    <t>50322502-Cereza brooks seca</t>
  </si>
  <si>
    <t>50322503-Cereza bigarreu seca</t>
  </si>
  <si>
    <t>50322504-Cereza bing seca</t>
  </si>
  <si>
    <t>50322505-Cereza blach republic seca</t>
  </si>
  <si>
    <t>50322506-Cereza negro schmidt seca</t>
  </si>
  <si>
    <t>50322507-Cereza negro tartarian seca</t>
  </si>
  <si>
    <t>50322508-Cereza fiesta bing seca</t>
  </si>
  <si>
    <t>50322509-Cereza garnet seca</t>
  </si>
  <si>
    <t>50322510-Cereza rey seca</t>
  </si>
  <si>
    <t>50322511-Cereza chapman seca</t>
  </si>
  <si>
    <t>50322512-Cereza lapin seca</t>
  </si>
  <si>
    <t>50322513-Cereza larian seca</t>
  </si>
  <si>
    <t>50322514-Cereza dark guines seca</t>
  </si>
  <si>
    <t>50322515-Cereza montmorency seca</t>
  </si>
  <si>
    <t>50322516-Cereza duque seca</t>
  </si>
  <si>
    <t>50322517-Cereza early rivers seca</t>
  </si>
  <si>
    <t>50322518-Cereza ruby bing seca</t>
  </si>
  <si>
    <t>50322519-Cereza santine seca</t>
  </si>
  <si>
    <t>50322520-Cereza geans/guines seca</t>
  </si>
  <si>
    <t>50322521-Cereza sonata seca</t>
  </si>
  <si>
    <t>50322522-Cereza lambert seca</t>
  </si>
  <si>
    <t>50322523-Cereza stella seca</t>
  </si>
  <si>
    <t>50322524-Cereza sweethart seca</t>
  </si>
  <si>
    <t>50322525-Cereza tartarian seca</t>
  </si>
  <si>
    <t>50322527-Cereza maraschino seca</t>
  </si>
  <si>
    <t>50322528-Cereza van seca</t>
  </si>
  <si>
    <t>50322529-Cereza morello seca</t>
  </si>
  <si>
    <t>50322530-Cereza ann real seca</t>
  </si>
  <si>
    <t>50322531-Cereza ranier seca</t>
  </si>
  <si>
    <t>50322532-Cereza real seca</t>
  </si>
  <si>
    <t>50322601-Citrones buddha´s hand seca</t>
  </si>
  <si>
    <t>50322602-Citrones fingeroja seca</t>
  </si>
  <si>
    <t>50322603-Citrones fo shoukan seca</t>
  </si>
  <si>
    <t>50322604-Cotrones bushakan seca</t>
  </si>
  <si>
    <t>50322605-Citones diamante seca</t>
  </si>
  <si>
    <t>50322606-Citrones etrog seca</t>
  </si>
  <si>
    <t>50322607-Citrones ponderosa seca</t>
  </si>
  <si>
    <t>50322701-Arandano ben lear seca</t>
  </si>
  <si>
    <t>50322702-Arandano early negro seca</t>
  </si>
  <si>
    <t>50322703-Arandano gryclesik seca</t>
  </si>
  <si>
    <t>50322704-Arandano  howe seca</t>
  </si>
  <si>
    <t>50322705-Bayas lingon seca</t>
  </si>
  <si>
    <t>50322706-Arandano mcfarling seca</t>
  </si>
  <si>
    <t>50322707-Arandano mauntain seca</t>
  </si>
  <si>
    <t>50322708-Arandano pilgrim seca</t>
  </si>
  <si>
    <t>50322709-Arandano searless seca</t>
  </si>
  <si>
    <t>50322710-Arandano stevens seca</t>
  </si>
  <si>
    <t>50322801-Pasa hudson bay seca</t>
  </si>
  <si>
    <t>50322802-Pasa waxy seca</t>
  </si>
  <si>
    <t>50322803-Pasa desert seca</t>
  </si>
  <si>
    <t>50322804-Pasa negra seca</t>
  </si>
  <si>
    <t>50322805-Pasa roja seca</t>
  </si>
  <si>
    <t>50322806-Pasa blanca seca</t>
  </si>
  <si>
    <t>50322901-Dátiles asharasi  seca</t>
  </si>
  <si>
    <t>50322902-Dátiles barhi o barhee seca</t>
  </si>
  <si>
    <t>50322903-Dátiles deglet noor seca</t>
  </si>
  <si>
    <t>50322904-Dátiles fardh seca</t>
  </si>
  <si>
    <t>50322905-Dátiles gundila seca</t>
  </si>
  <si>
    <t>50322906-Dátiles halawi/halawy seca</t>
  </si>
  <si>
    <t>50322907-Dátiles hilali seca</t>
  </si>
  <si>
    <t>50322908-Dátiles khadrawi/khadrawy seca</t>
  </si>
  <si>
    <t>50322909-Dátiles khalas seca</t>
  </si>
  <si>
    <t>50322910-Dátiles khustawi seca</t>
  </si>
  <si>
    <t>50322911-Dátiles khidri seca</t>
  </si>
  <si>
    <t>50322912-Dátiles medjool/ medjol seca</t>
  </si>
  <si>
    <t>50322913-Dátiles mactoum seca</t>
  </si>
  <si>
    <t>50322914-Dátiles neghal seca</t>
  </si>
  <si>
    <t>50322915-Dátiles yatimeh seca</t>
  </si>
  <si>
    <t>50322916-Dátiles zahidi seca</t>
  </si>
  <si>
    <t>50323001-Pitahaya roja, rosada seca</t>
  </si>
  <si>
    <t>50323002-Pitahaya roja, amarillo seca</t>
  </si>
  <si>
    <t>50323101-Breva bardajic seca</t>
  </si>
  <si>
    <t>50323102-Breva brown turkey seca</t>
  </si>
  <si>
    <t>50323103-Breva calimyma  seca</t>
  </si>
  <si>
    <t>50323104-Breva conadria seca</t>
  </si>
  <si>
    <t>50323105-Breva dotado seca</t>
  </si>
  <si>
    <t>50323106-Breva kadota seca</t>
  </si>
  <si>
    <t>50323107-Breva mediterránea seca</t>
  </si>
  <si>
    <t>50323108-Breva misión seca</t>
  </si>
  <si>
    <t>50323109-Breva amyma seca</t>
  </si>
  <si>
    <t>50323110-Breva verdona seca</t>
  </si>
  <si>
    <t>50323111-Breva rey blanco seca</t>
  </si>
  <si>
    <t>50323201-Grosella early sulphur seca</t>
  </si>
  <si>
    <t>50323202-Grosella dorado caida seca</t>
  </si>
  <si>
    <t>50323203-Grosella langley grace seca</t>
  </si>
  <si>
    <t>50323204-Grocella leveller seca</t>
  </si>
  <si>
    <t>50323205-Grosella london seca</t>
  </si>
  <si>
    <t>50323206-Grosella worcestershire seca</t>
  </si>
  <si>
    <t xml:space="preserve">50323207-Grosella americana  worcesterberry sec </t>
  </si>
  <si>
    <t>50323301-Toronja burgundi seca</t>
  </si>
  <si>
    <t>50323302-Toronja duncan seca</t>
  </si>
  <si>
    <t>50323303-Toronja foster seca</t>
  </si>
  <si>
    <t>50323304-Toronja marsh seca</t>
  </si>
  <si>
    <t>50323305-Toronja nueva zelandia seca</t>
  </si>
  <si>
    <t>50323306-Toronja rio rojo seca</t>
  </si>
  <si>
    <t>50323307-Toronja ruby rojo seca</t>
  </si>
  <si>
    <t>50323308-Toronja star ruby seca</t>
  </si>
  <si>
    <t>50323309-Toronja triumph seca</t>
  </si>
  <si>
    <t>50323401-Uva alicante seca</t>
  </si>
  <si>
    <t>50323402-Uva almeira seca</t>
  </si>
  <si>
    <t>50323403-Uva alphonse lavalle seca</t>
  </si>
  <si>
    <t>50323404-Uva otoño rey grapes seca</t>
  </si>
  <si>
    <t>50323405-Uva otoño royal seca</t>
  </si>
  <si>
    <t>50323406-Uva otoño sin pepa seca</t>
  </si>
  <si>
    <t>50323407-Uva baresana seca</t>
  </si>
  <si>
    <t>50323408-Uva barlinka seca</t>
  </si>
  <si>
    <t>50323409-Uva beaty seedless seca</t>
  </si>
  <si>
    <t>50323410-Uva negro beauty sin pepa seca</t>
  </si>
  <si>
    <t>50323411-Uva negro esmeralda seca</t>
  </si>
  <si>
    <t>50323412-Uva negro gigante seca</t>
  </si>
  <si>
    <t>50323413-Uva negro globo seca</t>
  </si>
  <si>
    <t>50323414-Uva negro monnukka seca</t>
  </si>
  <si>
    <t>50323415-Uva negro perla seca</t>
  </si>
  <si>
    <t>50323416-Uva negro sin pepa seca</t>
  </si>
  <si>
    <t>50323417-Uva bonheur seca</t>
  </si>
  <si>
    <t>50323418-Uva calmeria seca</t>
  </si>
  <si>
    <t>50323419-Uva cardinal seca</t>
  </si>
  <si>
    <t>50323420-Uva catawba seca</t>
  </si>
  <si>
    <t>50323421-Uva chasselas/doradoen chasselas seca</t>
  </si>
  <si>
    <t>50323422-Uva christmas rose seca</t>
  </si>
  <si>
    <t>50323423-Uva concord seca</t>
  </si>
  <si>
    <t>50323424-Uva concord sin pepa seca</t>
  </si>
  <si>
    <t>50323425-Uva crimson sin pepa seca</t>
  </si>
  <si>
    <t>50323426-Uva dauphine  seca</t>
  </si>
  <si>
    <t>50323427-Uva daleware seca</t>
  </si>
  <si>
    <t>50323428-Uva early muscat seca</t>
  </si>
  <si>
    <t>50323429-Uva early sweet seca</t>
  </si>
  <si>
    <t>50323430-Uva esmeralda sin pepa seca</t>
  </si>
  <si>
    <t>50323431-Uva emperatriz seca</t>
  </si>
  <si>
    <t>50323432-Uva emperor seca</t>
  </si>
  <si>
    <t>50323433-Uva empress seca</t>
  </si>
  <si>
    <t>50323434-Uva exótica seca</t>
  </si>
  <si>
    <t>50323435-Uva fantasia seca</t>
  </si>
  <si>
    <t>50323436-Uva fantasy sin pepa seca</t>
  </si>
  <si>
    <t>50323437-Uva llama seca</t>
  </si>
  <si>
    <t>50323438-Uva llama sin pepa seca</t>
  </si>
  <si>
    <t>50323439-Uva llama tokay seca</t>
  </si>
  <si>
    <t>50323440-Uva ardiente roja seca</t>
  </si>
  <si>
    <t>50323441-Uva galaxy sin pepa seca</t>
  </si>
  <si>
    <t>50323442-Uva gamay seca</t>
  </si>
  <si>
    <t>50323443-Uva dorada seca</t>
  </si>
  <si>
    <t>50323444-Uva hanepot o honeypot seca</t>
  </si>
  <si>
    <t>50323445-Uva italia seca</t>
  </si>
  <si>
    <t>50323446-Uva jade sin pepa seca</t>
  </si>
  <si>
    <t>50323447-Uva jubilee seca</t>
  </si>
  <si>
    <t>50323448-Uva rey ruby seca</t>
  </si>
  <si>
    <t>50323449-Uva kyoho seca</t>
  </si>
  <si>
    <t>50323450-Uva la rochelle seca</t>
  </si>
  <si>
    <t>50323451-Uva dedo de dama seca</t>
  </si>
  <si>
    <t>50323452-Uva late sin pepa seca</t>
  </si>
  <si>
    <t>50323453-Uva majestic sin pepa seca</t>
  </si>
  <si>
    <t>50323454-Uva malaga seca</t>
  </si>
  <si>
    <t>50323455-Uva marro sin pepa seca</t>
  </si>
  <si>
    <t>50323456-Uva muscadine seca</t>
  </si>
  <si>
    <t>50323457-Uva muscat llama seca</t>
  </si>
  <si>
    <t>50323458-Uva muscat seca</t>
  </si>
  <si>
    <t>50323459-Uva muscat sin papa seca</t>
  </si>
  <si>
    <t>50323460-Uva napoleon seca</t>
  </si>
  <si>
    <t>50323461-Uva nigeria seca</t>
  </si>
  <si>
    <t>50323462-Uva new cross seca</t>
  </si>
  <si>
    <t>50323463-Uva nibella seca</t>
  </si>
  <si>
    <t>50323464-Uva niagara seca</t>
  </si>
  <si>
    <t>50323465-Uva olivette seca</t>
  </si>
  <si>
    <t>50323466-Uva perlette seca</t>
  </si>
  <si>
    <t>50323467-Uva perlon seca</t>
  </si>
  <si>
    <t>50323468-Uva prima negro sin pepa seca</t>
  </si>
  <si>
    <t>50323469-Uva prncess seca</t>
  </si>
  <si>
    <t>50323470-Uva reina seca</t>
  </si>
  <si>
    <t>50323471-Uva roja blush seca</t>
  </si>
  <si>
    <t xml:space="preserve">50323472-Uva roja globe seca </t>
  </si>
  <si>
    <t>50323473-Uva roja malaga seca</t>
  </si>
  <si>
    <t>50323474-Uva roja sin pepa seca</t>
  </si>
  <si>
    <t>50323475-Uva regina seca</t>
  </si>
  <si>
    <t>50323476-Uva ribier seca</t>
  </si>
  <si>
    <t>50323477-Uva rosita seca</t>
  </si>
  <si>
    <t>50323478-Uva rouge seca</t>
  </si>
  <si>
    <t>50323479-Uva royal negra sin pepa seca</t>
  </si>
  <si>
    <t>50323480-Uva ruby roja sin pepa seca</t>
  </si>
  <si>
    <t>50323481-Uva ryby sin pepa seca</t>
  </si>
  <si>
    <t>50323482-Uva scarlet royal seca</t>
  </si>
  <si>
    <t>50323483-Uva scuppemong seca</t>
  </si>
  <si>
    <t>50323484-Uva sugarose seca</t>
  </si>
  <si>
    <t>50323485-Uva sugartirteen seca</t>
  </si>
  <si>
    <t>50323486-Uva sugraone seca</t>
  </si>
  <si>
    <t>50323487-Uva sugrasixteen seca</t>
  </si>
  <si>
    <t>50323488-Uva sultana sun roja seca</t>
  </si>
  <si>
    <t>50323489-Uva verano royal seca</t>
  </si>
  <si>
    <t>50323490-Uva atardecer seca</t>
  </si>
  <si>
    <t>50323491-Uva superior sin pepa seca</t>
  </si>
  <si>
    <t>50323492-Uva thompson sin pepa seca</t>
  </si>
  <si>
    <t>50323493-Uva tokaylpinot gris seca</t>
  </si>
  <si>
    <t>50323494-Uva waltman cross seca</t>
  </si>
  <si>
    <t>50323495-Uva blanca sin semilla seca</t>
  </si>
  <si>
    <t>50323496-Uva zante current seca</t>
  </si>
  <si>
    <t>50323501-Uva corinth negra seca</t>
  </si>
  <si>
    <t>50323502-Uva canner seca</t>
  </si>
  <si>
    <t>50323503-Uva dovine seca</t>
  </si>
  <si>
    <t>50323504-Uva fiesta seca</t>
  </si>
  <si>
    <t>50323505-Uva selme pete seca</t>
  </si>
  <si>
    <t>50323506-Uva sultana seca</t>
  </si>
  <si>
    <t>50323601-Uva alicante bouschet seca</t>
  </si>
  <si>
    <t>50323602-Uva barbera seca</t>
  </si>
  <si>
    <t>50323603-Uva burger seca</t>
  </si>
  <si>
    <t>50323604-Uva cabemet franc seca</t>
  </si>
  <si>
    <t>50323605-Uva cabenet sauvignon seca</t>
  </si>
  <si>
    <t>50323606-Uva carignane seca</t>
  </si>
  <si>
    <t>50323607-Uva carnelian seca</t>
  </si>
  <si>
    <t>50323608-Uva catarratto seca</t>
  </si>
  <si>
    <t>50323609-Uva centurian seca</t>
  </si>
  <si>
    <t>50323610-Uva charbono seca</t>
  </si>
  <si>
    <t>50323611-Uva chardonnay seca</t>
  </si>
  <si>
    <t>50323612-Uva chenin blanco seca</t>
  </si>
  <si>
    <t>50323613-Uva cinsaut seca</t>
  </si>
  <si>
    <t>50323614-Uva dolcetto seca</t>
  </si>
  <si>
    <t>50323615-Uva esmeralda  riesling seca</t>
  </si>
  <si>
    <t>50323616-Uva french colombard seca</t>
  </si>
  <si>
    <t>50323617-Uva granny nap seca</t>
  </si>
  <si>
    <t>50323618-Uva gamay beaujolais seca</t>
  </si>
  <si>
    <t>50323619-Uva gewurztraminer seca</t>
  </si>
  <si>
    <t>50323620-Uva grnache seca</t>
  </si>
  <si>
    <t>50323621-Uva grinache blanc seca</t>
  </si>
  <si>
    <t>50323622-Uva lagrein seca</t>
  </si>
  <si>
    <t>50323623-Uva lambruso seca</t>
  </si>
  <si>
    <t>50323624-Uva malbec seca</t>
  </si>
  <si>
    <t>50323625-Uva malvasía bianca seca</t>
  </si>
  <si>
    <t>50323626-Uva marsanne seca</t>
  </si>
  <si>
    <t>50323627-Uva matano seca</t>
  </si>
  <si>
    <t>50323628-Uva merlot seca</t>
  </si>
  <si>
    <t>50323629-Uva meunier seca</t>
  </si>
  <si>
    <t>50323630-Uva missiom seca</t>
  </si>
  <si>
    <t>50323631-Uva montepulceano seca</t>
  </si>
  <si>
    <t>50323632-Uva muscat blanc seca</t>
  </si>
  <si>
    <t>50323633-Uva muscat hamburg seca</t>
  </si>
  <si>
    <t>50323634-Uva muscat alexandria seca</t>
  </si>
  <si>
    <t>50323635-Uva muscat naranja seca</t>
  </si>
  <si>
    <t>50323636-Uva nebbiolo seca</t>
  </si>
  <si>
    <t>50323637-Uva palomino seca</t>
  </si>
  <si>
    <t>50323638-Uva petit verdot seca</t>
  </si>
  <si>
    <t>50323639-Uva petite sirah seca</t>
  </si>
  <si>
    <t>50323640-Uva pinot blanc seca</t>
  </si>
  <si>
    <t>50323641-Uva pinot gris seca</t>
  </si>
  <si>
    <t>50323642-Uva pinot noir seca</t>
  </si>
  <si>
    <t>50323643-Uva primitivo seca</t>
  </si>
  <si>
    <t>50323644-Uva roussane seca</t>
  </si>
  <si>
    <t>50323645-Uva realeza seca</t>
  </si>
  <si>
    <t>50323646-Uva rubiroja seca</t>
  </si>
  <si>
    <t>50323647-Uva ruby cabernet seca</t>
  </si>
  <si>
    <t>50323648-Uva salvador seca</t>
  </si>
  <si>
    <t>50323649-Uva sangiovese seca</t>
  </si>
  <si>
    <t>50323650-Uva sauvignon blanc seca</t>
  </si>
  <si>
    <t>50323651-Uva sauvignon musque seca</t>
  </si>
  <si>
    <t>50323652-Uva semillon seca</t>
  </si>
  <si>
    <t>50323653-Uva souzao seca</t>
  </si>
  <si>
    <t>50323654-Uva st emilion seca</t>
  </si>
  <si>
    <t>50323655-Uva symphony seca</t>
  </si>
  <si>
    <t>50323656-Uva syrah  seca</t>
  </si>
  <si>
    <t>50323657-Uva tannat seca</t>
  </si>
  <si>
    <t>50323658-Uva tempranillo seca</t>
  </si>
  <si>
    <t>50323659-Uvas teroldego seca</t>
  </si>
  <si>
    <t>50323660-Uvas tocai friulano seca</t>
  </si>
  <si>
    <t>50323661-Uvas touriga nacional seca</t>
  </si>
  <si>
    <t>50323662-Uvas triplett blanc seca</t>
  </si>
  <si>
    <t>50323663-Uvas viognier seca</t>
  </si>
  <si>
    <t>50323664-Uvas blanco riesling seca</t>
  </si>
  <si>
    <t>50323665-Uvas zinfandel seca</t>
  </si>
  <si>
    <t>50323701-Guayaba beaumont seca</t>
  </si>
  <si>
    <t>50323702-Guayaba carrley seca</t>
  </si>
  <si>
    <t>50323703-Guayaba lucida seca</t>
  </si>
  <si>
    <t>50323704-Guayaba piña seca</t>
  </si>
  <si>
    <t>50323801-Arándano invierno negro seco</t>
  </si>
  <si>
    <t>50323802-Arándano cascada seco</t>
  </si>
  <si>
    <t>50323803-Arándano enano seco</t>
  </si>
  <si>
    <t>50323804-Arándano montaña seco</t>
  </si>
  <si>
    <t>50323805-Arándano rojo seco</t>
  </si>
  <si>
    <t>50323901-Fruta de kiwi ananasnaja seca</t>
  </si>
  <si>
    <t>50323902-Fruta de kiwi belleza del ártico seca</t>
  </si>
  <si>
    <t>50323903-Fruta de kiwi blake seca</t>
  </si>
  <si>
    <t>50323904-Fruta de kiwi hayward seca</t>
  </si>
  <si>
    <t>50323905-Fruta de kiwi issai seca</t>
  </si>
  <si>
    <t>50323906-Fruta de kiwi siberiana seca</t>
  </si>
  <si>
    <t>50324001-Naranjo hong kong seco</t>
  </si>
  <si>
    <t>50324002-Naranjo limequat seco</t>
  </si>
  <si>
    <t>50324003-Naranjo long fruit seco</t>
  </si>
  <si>
    <t>50324004-Naranjo malayo seco</t>
  </si>
  <si>
    <t>50324005-Naranjo meiwa seco</t>
  </si>
  <si>
    <t>50324006-Naranja nagami seco</t>
  </si>
  <si>
    <t>50324101-Limón baboon seco</t>
  </si>
  <si>
    <t>50324102-Limón bearss sicilian seco</t>
  </si>
  <si>
    <t>50324103-Limón cameron highland seco</t>
  </si>
  <si>
    <t>50324104-Limón escondido seco</t>
  </si>
  <si>
    <t>50324105-Limón eureka seco</t>
  </si>
  <si>
    <t>50324106-Limón lisbon seco</t>
  </si>
  <si>
    <t>50324107-Limón meyer seco</t>
  </si>
  <si>
    <t>50324108-Limón volkaner seco</t>
  </si>
  <si>
    <t>50324201-Lima limón indian sweet seco</t>
  </si>
  <si>
    <t>50324202-Lima limón seco</t>
  </si>
  <si>
    <t>50324203-Lima limón mandarin seco</t>
  </si>
  <si>
    <t>50324204-Lima limón philippine seco</t>
  </si>
  <si>
    <t>50324205-Lima limón tahitian seco</t>
  </si>
  <si>
    <t>50324206-Lima limón bearss seco</t>
  </si>
  <si>
    <t>50324207-Lima limón persa seco</t>
  </si>
  <si>
    <t>50324208-Lima limón sin pepas seco</t>
  </si>
  <si>
    <t>50324301-Níspero japonés advance seco</t>
  </si>
  <si>
    <t>50324302-Níspero japonés benlehr seco</t>
  </si>
  <si>
    <t>50324303-Níspero japonés big jim seco</t>
  </si>
  <si>
    <t>50324304-Níspero japonés champagne seco</t>
  </si>
  <si>
    <t>50324305-Níspero japonés early rojo seco</t>
  </si>
  <si>
    <t>50324306-Níspero japonés nugget dorado seco</t>
  </si>
  <si>
    <t>50324307-Níspero japonés herd´s mammoth seco</t>
  </si>
  <si>
    <t>50324308-Níspero japonés mogi seco</t>
  </si>
  <si>
    <t>50324309-Níspero japonés mrs cooksey seco</t>
  </si>
  <si>
    <t>50324310-Níspero japonés fresa seco</t>
  </si>
  <si>
    <t>50324311-Níspero japonés tanaka seco</t>
  </si>
  <si>
    <t>50324312-Níspero japonés victoria vista blanco seco</t>
  </si>
  <si>
    <t>50324313-Níspero japonés wolfe seco</t>
  </si>
  <si>
    <t>50324401-Naranjas clauselinas secas</t>
  </si>
  <si>
    <t>50324402-Mandarinas clementinas secas</t>
  </si>
  <si>
    <t>50324403-Naranja mandarina cleopatra</t>
  </si>
  <si>
    <t>50324404-Mandarina dancy seca</t>
  </si>
  <si>
    <t>50324405-Naranja ellensday seca</t>
  </si>
  <si>
    <t>50324406-Naranja fairchild seca</t>
  </si>
  <si>
    <t>50324407-Naranja fallglo seca</t>
  </si>
  <si>
    <t>50324408-Naranja fortuna seca</t>
  </si>
  <si>
    <t>50324409-Mandarina naranja fremont seca</t>
  </si>
  <si>
    <t>50324410-Naranja fremont seca</t>
  </si>
  <si>
    <t>50324411-Naranja nuget dorada seca</t>
  </si>
  <si>
    <t>50324412-Mandarina naranja miel seca</t>
  </si>
  <si>
    <t>50324413-Naranja miel seca</t>
  </si>
  <si>
    <t>50324414-Mandarina miel seca</t>
  </si>
  <si>
    <t>50324415-Natanja tanjelo honebelle seca</t>
  </si>
  <si>
    <t>50324416-Naranja mandarina rey seca</t>
  </si>
  <si>
    <t>50324417-Naranja kinnow seca</t>
  </si>
  <si>
    <t>50324418-Naranja andarinalee seca</t>
  </si>
  <si>
    <t>50324419-Naranja makokkee seca</t>
  </si>
  <si>
    <t>50324420-Naranja malvasion seca</t>
  </si>
  <si>
    <t>50324421-Naranja mandarina mediterránea seca</t>
  </si>
  <si>
    <t>50324422-Naranja tangelo minneola seca</t>
  </si>
  <si>
    <t>50324423-Naranja monica seca</t>
  </si>
  <si>
    <t>50324424-Naranja murcott miel seca</t>
  </si>
  <si>
    <t>50324425-Naranja murcott tangors seca</t>
  </si>
  <si>
    <t>50324426-Naranja mandarina natsudaidai  seca</t>
  </si>
  <si>
    <t>50324427-Naranja mandarina natsumikan seca</t>
  </si>
  <si>
    <t>50324428-Naranja tanjelo nocatee seca</t>
  </si>
  <si>
    <t>50324429-Naranja tanjelo orlando seca</t>
  </si>
  <si>
    <t>50324430-Mandarina ortanique seca</t>
  </si>
  <si>
    <t>50324431-Naranja mandarina pagina seca</t>
  </si>
  <si>
    <t>50324432-Naranja pixie seca</t>
  </si>
  <si>
    <t>50324433-Naranja mandarina ponkan bantangas seca</t>
  </si>
  <si>
    <t>50324434-Naranja reina seca</t>
  </si>
  <si>
    <t>50324435-Naranja robinson seca</t>
  </si>
  <si>
    <t>50324436-Naranja saltenitas seca</t>
  </si>
  <si>
    <t>50324437-Naranja tangelo sampson seca</t>
  </si>
  <si>
    <t>50324438-Naranja mandarina satsuma seca</t>
  </si>
  <si>
    <t>50324439-Naranja mandarina sunburst seca</t>
  </si>
  <si>
    <t>50324440-Tangelo seco</t>
  </si>
  <si>
    <t>50324441-Naranja mandarina seca</t>
  </si>
  <si>
    <t>50324442-Naranja templo seca</t>
  </si>
  <si>
    <t>50324443-Naranja thornton seca</t>
  </si>
  <si>
    <t>50324444-Mandarina wekiwa seca</t>
  </si>
  <si>
    <t>50324445-Mandarina wilkins seca</t>
  </si>
  <si>
    <t>50324446-Mandarina willowleaf mediterránea seca</t>
  </si>
  <si>
    <t>50324501-Mango alphonso seco</t>
  </si>
  <si>
    <t>50324502-Mango ataulfo seco</t>
  </si>
  <si>
    <t>50324503-Mango criollo seco</t>
  </si>
  <si>
    <t>50324504-Mango edwards seco</t>
  </si>
  <si>
    <t>50324505-Mango francine seco</t>
  </si>
  <si>
    <t>50324506-Mango francis seco</t>
  </si>
  <si>
    <t>50324507-Mango gandaria seco</t>
  </si>
  <si>
    <t>50324508-Mango haden seco</t>
  </si>
  <si>
    <t>50324509-Mangos irwin seco</t>
  </si>
  <si>
    <t>50324510-Mangos keitt seco</t>
  </si>
  <si>
    <t>50324511-Mangos kent seco</t>
  </si>
  <si>
    <t>50324512-Mangos kesar seco</t>
  </si>
  <si>
    <t>50324513-Mangos kuini seco</t>
  </si>
  <si>
    <t>50324514-Mangos manila super seco</t>
  </si>
  <si>
    <t>50324515-Mangos manila seco</t>
  </si>
  <si>
    <t>50324516-Mangos mayaguez seco</t>
  </si>
  <si>
    <t>50324517-Mangos mulgoba seco</t>
  </si>
  <si>
    <t>50324518-Mangos oro seco</t>
  </si>
  <si>
    <t>50324519-Mangos palmer seco</t>
  </si>
  <si>
    <t>50324520-Mango parvin seco</t>
  </si>
  <si>
    <t>50324521-Mango sandersha seco</t>
  </si>
  <si>
    <t>50324522-Mangos sensation seco</t>
  </si>
  <si>
    <t>50324523-Mango smith seco</t>
  </si>
  <si>
    <t>50324524-Mango tomy atkin seco</t>
  </si>
  <si>
    <t>50324525-Mango van dyke seco</t>
  </si>
  <si>
    <t>50324601-Melon allsweet seco</t>
  </si>
  <si>
    <t>50324602-Melón athens seco</t>
  </si>
  <si>
    <t>50324603-Melón diamante negro seco</t>
  </si>
  <si>
    <t>50324604-Melón cal sweet seco</t>
  </si>
  <si>
    <t>50324605-Melons cantaloupe seco</t>
  </si>
  <si>
    <t>50324606-Melón carnical seco</t>
  </si>
  <si>
    <t>50324607-Melón casaba seco</t>
  </si>
  <si>
    <t>50324608-Melón cavaillon seco</t>
  </si>
  <si>
    <t>50324609-Melón charentais seco</t>
  </si>
  <si>
    <t>50324610-Sandia charleston gray seco</t>
  </si>
  <si>
    <t>50324611-Melón crenshaw seco</t>
  </si>
  <si>
    <t>50324612-Melón crimson sweet seco</t>
  </si>
  <si>
    <t>50324613-Melón dixie lee seco</t>
  </si>
  <si>
    <t>50324614-Melón eclipse seco</t>
  </si>
  <si>
    <t>50324615-Melón ein dór  seco</t>
  </si>
  <si>
    <t>50324616-Melón fiesta seco</t>
  </si>
  <si>
    <t>50324617-Melón galia seco</t>
  </si>
  <si>
    <t>50324618-Melón gaya seco</t>
  </si>
  <si>
    <t>50324619-Melón hami seco</t>
  </si>
  <si>
    <t>50324620-Melón miel dew seco</t>
  </si>
  <si>
    <t>50324621-Melón hielo seco</t>
  </si>
  <si>
    <t>50324622-Melón ida orgullo seco</t>
  </si>
  <si>
    <t>50324623-Melón juan canary seco</t>
  </si>
  <si>
    <t>50324624-Melón jubileo seco</t>
  </si>
  <si>
    <t>50324625-Melón jubilación seco</t>
  </si>
  <si>
    <t>50324626-Melón kaki / kakri seco</t>
  </si>
  <si>
    <t>50324627-Melón kiwano seco</t>
  </si>
  <si>
    <t>50324628-Melon koreano seco</t>
  </si>
  <si>
    <t>50324629-Melón long grey seco</t>
  </si>
  <si>
    <t>50324630-Melón mayan seco</t>
  </si>
  <si>
    <t>50324631-Melón micky lee seco</t>
  </si>
  <si>
    <t>50324632-Melón mirage seco</t>
  </si>
  <si>
    <t>50324633-Sandia luna y estrellas seco</t>
  </si>
  <si>
    <t>50324634-Melón ogen seco</t>
  </si>
  <si>
    <t>50324635-Melón patriot seco</t>
  </si>
  <si>
    <t>50324636-Melón pavo real seco</t>
  </si>
  <si>
    <t>50324637-Melón pepino seco</t>
  </si>
  <si>
    <t>50324638-Melón persian seco</t>
  </si>
  <si>
    <t>50324639-Melón picnic seco</t>
  </si>
  <si>
    <t>50324640-Melón piel de sapo seco</t>
  </si>
  <si>
    <t>50324641-Melón piña seco</t>
  </si>
  <si>
    <t>50324642-Melón quetzali seco</t>
  </si>
  <si>
    <t>50324643-Melón goblin rojo seco</t>
  </si>
  <si>
    <t>50324644-Melón regency seco</t>
  </si>
  <si>
    <t>50324645-Melón royal mejestic seco</t>
  </si>
  <si>
    <t>50324646-Melón royal star seco</t>
  </si>
  <si>
    <t>50324647-Melón dulce royal seco</t>
  </si>
  <si>
    <t>50324648-Malon santa claus seco</t>
  </si>
  <si>
    <t>50324649-Melón sharlyn seco</t>
  </si>
  <si>
    <t>50324650-Melón español seco</t>
  </si>
  <si>
    <t>50324651-Melón sprite sec seco</t>
  </si>
  <si>
    <t>50324652-Melón starbright seco</t>
  </si>
  <si>
    <t>50324653-Melón stars and stripes seco</t>
  </si>
  <si>
    <t>50324654-Melón bebe de azúcar seco</t>
  </si>
  <si>
    <t>50324655-Sandia bebe de azúcar seca</t>
  </si>
  <si>
    <t>50324656-Melón dulce sol seco</t>
  </si>
  <si>
    <t>50324657-Sandia corazón dulce sin semilla seca</t>
  </si>
  <si>
    <t>50324658-Melón tentación seco</t>
  </si>
  <si>
    <t>50324659-Melón bebe tigre seco</t>
  </si>
  <si>
    <t>50324660-Melón tuscan tipo seco</t>
  </si>
  <si>
    <t>50324661-Sandia bebe amarillo seca</t>
  </si>
  <si>
    <t>50324701-Mora negra seca</t>
  </si>
  <si>
    <t>50324702-Mora blanca seca</t>
  </si>
  <si>
    <t>50324801-Mirto bog seco</t>
  </si>
  <si>
    <t>50324901-Durazno april glo seco</t>
  </si>
  <si>
    <t>50324902-Durazno arctic mist seco</t>
  </si>
  <si>
    <t>50324903-Durazno artic snow seco</t>
  </si>
  <si>
    <t>50324904-Durazno artic star seco</t>
  </si>
  <si>
    <t>50324905-Durazno artic dulce seco</t>
  </si>
  <si>
    <t>50324906-Durazno artic glo seco</t>
  </si>
  <si>
    <t>50324907-Durazno august fire seco</t>
  </si>
  <si>
    <t>50324908-Durazno  perla de agosto seco</t>
  </si>
  <si>
    <t>50324909-Durazno agosto rojo seco</t>
  </si>
  <si>
    <t>50324910-Durazno estrella de agosto seco</t>
  </si>
  <si>
    <t>50324911-Durazno big john seco</t>
  </si>
  <si>
    <t>50324912-Durazno perla brillante seco</t>
  </si>
  <si>
    <t>50324913-Durazno diamante brillante seco</t>
  </si>
  <si>
    <t>50324914-Durazno diamante ray seco</t>
  </si>
  <si>
    <t>50324915-Durazno earligo seco</t>
  </si>
  <si>
    <t>50324916-Durazno diamante temprano seco</t>
  </si>
  <si>
    <t>50324917-Durazno fairlane seco</t>
  </si>
  <si>
    <t>50324918-Durazno fantasia seco</t>
  </si>
  <si>
    <t>50324919-Durazno perla fuego seco</t>
  </si>
  <si>
    <t>50324920-Durazno fuego dulce seco</t>
  </si>
  <si>
    <t>50324921-Durazno llamakist seco</t>
  </si>
  <si>
    <t>50324922-Durazno tipo plano seco</t>
  </si>
  <si>
    <t>50324923-Durazno delicia de jardín seco</t>
  </si>
  <si>
    <t>50324924-Durazno mina de oro seco</t>
  </si>
  <si>
    <t>50324925-Durazno perla grande seco</t>
  </si>
  <si>
    <t>50324926-Durazno hardiroja seco</t>
  </si>
  <si>
    <t>50324927-Durazno miel de fuego seco</t>
  </si>
  <si>
    <t>50324928-Durazno julio rojo seco</t>
  </si>
  <si>
    <t>50324929-Durazno kay perla seco</t>
  </si>
  <si>
    <t>50324930-Durazno key dulce seco</t>
  </si>
  <si>
    <t>50324931-Durazno diamante mayo seco</t>
  </si>
  <si>
    <t>50324932-Durazno mayfire seco</t>
  </si>
  <si>
    <t>50324933-Durazno mayglo seco</t>
  </si>
  <si>
    <t>50324934-Durazno mericrest seco</t>
  </si>
  <si>
    <t>50324935-Durazno diamante rojo seco</t>
  </si>
  <si>
    <t>50324936-Durazno oro rojo seco</t>
  </si>
  <si>
    <t>50324937-Durazno jim rojo seco</t>
  </si>
  <si>
    <t>50324938-Durazno roy rojo seco</t>
  </si>
  <si>
    <t>50324939-Durazno rio rojo seco</t>
  </si>
  <si>
    <t>50324940-Durazno diamante de rosa seco</t>
  </si>
  <si>
    <t>50324941-Durazno rotal glo seco</t>
  </si>
  <si>
    <t>50324942-Durazno diamante ryby seco</t>
  </si>
  <si>
    <t>50324943-Durazno ruby dulce seco</t>
  </si>
  <si>
    <t>50324944-Durazno joya ruddy seco</t>
  </si>
  <si>
    <t>50324945-Durazno septiembre rojo seco</t>
  </si>
  <si>
    <t>50324946-Durazno reina de nieve seco</t>
  </si>
  <si>
    <t>50324947-Durazno primavera clara seco</t>
  </si>
  <si>
    <t>50324948-Durazno primavera roja seco</t>
  </si>
  <si>
    <t>50324949-Durazno verano rojiso seco</t>
  </si>
  <si>
    <t>50324950-Durazno verano claro seco</t>
  </si>
  <si>
    <t>50324951-Durazno verano diamante seco</t>
  </si>
  <si>
    <t>50324952-Durazno verano fuego seco</t>
  </si>
  <si>
    <t>50324953-Durazno verano grande seco</t>
  </si>
  <si>
    <t>50324954-Durazno sunglo seco</t>
  </si>
  <si>
    <t>50324955-Durazno fuego zee seco</t>
  </si>
  <si>
    <t>50324956-Durazno zee glo seco</t>
  </si>
  <si>
    <t>50324957-Durazno zeegrand seco</t>
  </si>
  <si>
    <t>50325001-Naranja áfrica agria seca</t>
  </si>
  <si>
    <t>50325002-Naranja dulce amber seca</t>
  </si>
  <si>
    <t>50325003-Naranja argentina agria seca</t>
  </si>
  <si>
    <t>50325004-Naranja bahianinha seco</t>
  </si>
  <si>
    <t>50325005-Naranja bergamot seca</t>
  </si>
  <si>
    <t>50325006-Naranja berna seca</t>
  </si>
  <si>
    <t>50325007-Naranja bigaradier apepu seca</t>
  </si>
  <si>
    <t>50325008-Naranja agria dulce daidai seca</t>
  </si>
  <si>
    <t>50325009-Naranja mono seca</t>
  </si>
  <si>
    <t>50325010-Naranja sangre seca</t>
  </si>
  <si>
    <t>50325011-Naranja california navel seca</t>
  </si>
  <si>
    <t>50325012-Naranja cara cara seca</t>
  </si>
  <si>
    <t>50325013-Naranja chinotto seca</t>
  </si>
  <si>
    <t>50325014-Naranja sueño nevel seca</t>
  </si>
  <si>
    <t>50325015-Naranja gou tou seca</t>
  </si>
  <si>
    <t>50325016-Naranja hamlin seca</t>
  </si>
  <si>
    <t>50325017-Naranja jaffa seca</t>
  </si>
  <si>
    <t>50325018-Naranja jincheng seca</t>
  </si>
  <si>
    <t>50325019-Naranja k-temprano seca</t>
  </si>
  <si>
    <t>50325020-Naranja kona seca</t>
  </si>
  <si>
    <t>50325021-Naranja navel tarde seca seca</t>
  </si>
  <si>
    <t>50325022-Naranja valencia tarde seca</t>
  </si>
  <si>
    <t>50325023-Naranja limequat seca</t>
  </si>
  <si>
    <t>50325024-Naranja mar seca</t>
  </si>
  <si>
    <t>50325025-Naranja maledorado seca</t>
  </si>
  <si>
    <t>50325026-Naranja moro seca</t>
  </si>
  <si>
    <t>50325027-Naranja moro tabaco seca</t>
  </si>
  <si>
    <t>50325028-Naranja navel seca</t>
  </si>
  <si>
    <t>50325029-Naranja navelina seca</t>
  </si>
  <si>
    <t>50325030-Naranja oro blanco seca</t>
  </si>
  <si>
    <t>50325031-Naranja osceola seca</t>
  </si>
  <si>
    <t>50325032-Naranja parson carmelito seca</t>
  </si>
  <si>
    <t>50325033-Naranja pera seca</t>
  </si>
  <si>
    <t>50325034-Naranjo pummulo seca</t>
  </si>
  <si>
    <t>50325035-Naranja rhode rojo seca</t>
  </si>
  <si>
    <t>50325036-Naranja roble seca</t>
  </si>
  <si>
    <t>50325037-Naranja salustianas seca</t>
  </si>
  <si>
    <t>50325038-Naranja sanguine seca</t>
  </si>
  <si>
    <t>50325039-Naranja sanguinelli seca</t>
  </si>
  <si>
    <t>50325040-Naranja cevilla seca</t>
  </si>
  <si>
    <t>50325041-Naranja shamouti jaffa seca</t>
  </si>
  <si>
    <t>50325042-Naranja tunis seca</t>
  </si>
  <si>
    <t>50325043-Naranja valencia seca</t>
  </si>
  <si>
    <t>50325044-Naranja washington navel seca</t>
  </si>
  <si>
    <t>50325101-Papaya verde cocinar seca</t>
  </si>
  <si>
    <t>50325102-Papaya maradol seca</t>
  </si>
  <si>
    <t>50325103-Papaya amarillo mexicano seca</t>
  </si>
  <si>
    <t>50325104-Papaya montaña seca</t>
  </si>
  <si>
    <t>50325105-Papaya solo seca</t>
  </si>
  <si>
    <t>50325106-Papaya tainung seca</t>
  </si>
  <si>
    <t>50325201-Fruta maracuyá banana seca</t>
  </si>
  <si>
    <t>50325202-Maracuyá flor azul seca</t>
  </si>
  <si>
    <t>50325203-Maracuyá crackerjack seca</t>
  </si>
  <si>
    <t>50325204-Maracuyá granadilla gigante seca</t>
  </si>
  <si>
    <t>50325205-Maracuyá granadilla dorada seca</t>
  </si>
  <si>
    <t>50325206-Maracuyá maypops seca</t>
  </si>
  <si>
    <t>50325207-Maracuyá roja seca</t>
  </si>
  <si>
    <t>50325208-Maracuyá granadilla dulce seca</t>
  </si>
  <si>
    <t>50325209-Maracuyá sandia seca</t>
  </si>
  <si>
    <t>50325210-Maracuyá  wing- steam seca</t>
  </si>
  <si>
    <t>50325301-Durazno escudo amber seco</t>
  </si>
  <si>
    <t>50325302-Durazno nieve de abril seco</t>
  </si>
  <si>
    <t>50325303-Durazno dama de agosto seco</t>
  </si>
  <si>
    <t>50325304-Durazno llama de otoño seco</t>
  </si>
  <si>
    <t>50325305-Durazno dama de otoño seco</t>
  </si>
  <si>
    <t>50325306-Durazno babcock seco</t>
  </si>
  <si>
    <t>50325307-Durazno brittany lane seco</t>
  </si>
  <si>
    <t>50325308-Durazno cary mac seco</t>
  </si>
  <si>
    <t>50325309-Durazno clásica seco</t>
  </si>
  <si>
    <t>50325310-Durazno dulce del campo seco</t>
  </si>
  <si>
    <t>50325311-Durazno escudo de cielo seco</t>
  </si>
  <si>
    <t>50325312-Durazno dama crimson seco</t>
  </si>
  <si>
    <t>50325313-Durazno príncipe corona seco</t>
  </si>
  <si>
    <t>50325314-Durazno sol david seco</t>
  </si>
  <si>
    <t>50325315-Durazno  princesa diamante seco</t>
  </si>
  <si>
    <t>50325316-Durazno earlrich seco</t>
  </si>
  <si>
    <t>50325317-Durazno majestuosa temprana seco</t>
  </si>
  <si>
    <t>50325318-Durazno early treat seco</t>
  </si>
  <si>
    <t>50325319-Durazno dama elegante seco</t>
  </si>
  <si>
    <t>50325320-Durazno emperatriz seco</t>
  </si>
  <si>
    <t>50325321-Durazno encoré seco</t>
  </si>
  <si>
    <t>50325322-Durazno dama elegante seco</t>
  </si>
  <si>
    <t>50325323-Durazno príncipe de fuego seco</t>
  </si>
  <si>
    <t>50325324-Durazno escudo de llama seco</t>
  </si>
  <si>
    <t>50325325-Durazno tipo plano seco</t>
  </si>
  <si>
    <t>50325326-Durazno escudo de sabor seco</t>
  </si>
  <si>
    <t>50325327-Durazno príncipe florida seco</t>
  </si>
  <si>
    <t>50325328-Durazno luna llena seco</t>
  </si>
  <si>
    <t>50325329-Durazno harvester seco</t>
  </si>
  <si>
    <t>50325330-Durazno princesa de hielo seco</t>
  </si>
  <si>
    <t>50325331-Durazno princesa de marfil seco</t>
  </si>
  <si>
    <t>50325332-Durazno princesa reina jersey seco</t>
  </si>
  <si>
    <t>50325333-Durazno john henry seco</t>
  </si>
  <si>
    <t>50325334-Durazno príncipe de junio seco</t>
  </si>
  <si>
    <t>50325335-Durazno kaweah seco</t>
  </si>
  <si>
    <t>50325336-Durazno klondike seco</t>
  </si>
  <si>
    <t>50325337-Durazno lindo seco</t>
  </si>
  <si>
    <t>50325338-Durazno loring seco</t>
  </si>
  <si>
    <t>50325339-Durazno majestuoso seco</t>
  </si>
  <si>
    <t>50325340-Durazno o’henry seco</t>
  </si>
  <si>
    <t>50325341-Durazno escudo de reina seco</t>
  </si>
  <si>
    <t>50325342-Durazno dama roja seco</t>
  </si>
  <si>
    <t>50325343-Durazno globo rojo seco</t>
  </si>
  <si>
    <t>50325344-Durazno cielo rojo seco</t>
  </si>
  <si>
    <t>50325345-Durazno redtop seco</t>
  </si>
  <si>
    <t>50325346-Durazno regina seco</t>
  </si>
  <si>
    <t>50325347-Durazno dama rica seco</t>
  </si>
  <si>
    <t>50325348-Durazno mayo rico seco</t>
  </si>
  <si>
    <t>50325349-Durazno gloria real seco</t>
  </si>
  <si>
    <t>50325350-Durazno dama real seco</t>
  </si>
  <si>
    <t>50325351-Durazno nieve de septiembre seco</t>
  </si>
  <si>
    <t>50325352-Durazno sol de septiembre seco</t>
  </si>
  <si>
    <t>50325353-Durazno gema sierra seco</t>
  </si>
  <si>
    <t>50325354-Durazno angel de nieve seco</t>
  </si>
  <si>
    <t>50325355-Durazno gema de nieve seco</t>
  </si>
  <si>
    <t>50325356-Durazno rey de nieve seco</t>
  </si>
  <si>
    <t>50325357-Durazno dama de primavera seco</t>
  </si>
  <si>
    <t>50325358-Durazno nieve de primavera seco</t>
  </si>
  <si>
    <t>50325359-Durazno escudo de primavera seco</t>
  </si>
  <si>
    <t>50325360-Durazno dulce gigante seco</t>
  </si>
  <si>
    <t>50325361-Durazno dama de azúcar seco</t>
  </si>
  <si>
    <t>50325362-Durazno brillo de sol seco</t>
  </si>
  <si>
    <t>50325363-Durazno sunhigh seco</t>
  </si>
  <si>
    <t>50325364-Durazno dama super seco</t>
  </si>
  <si>
    <t>50325365-Durazno super rico seco</t>
  </si>
  <si>
    <t>50325366-Durazno surecrop seco</t>
  </si>
  <si>
    <t>50325367-Durazno sueño dulce seco</t>
  </si>
  <si>
    <t>50325368-Durazno septiembre dulce seco</t>
  </si>
  <si>
    <t>50325369-Durazno vista seco</t>
  </si>
  <si>
    <t>50325370-Durazno dama blanca seco</t>
  </si>
  <si>
    <t>50325371-Durazno dama zee seco</t>
  </si>
  <si>
    <t>50325401-Peras abate fetel seca</t>
  </si>
  <si>
    <t>50325402-Peras anjou seca</t>
  </si>
  <si>
    <t>50325403-Pera asiática seca</t>
  </si>
  <si>
    <t>50325404-Pera bartlett seca</t>
  </si>
  <si>
    <t>50325405-Pera best ever seca</t>
  </si>
  <si>
    <t>50325406-Pera beth seca</t>
  </si>
  <si>
    <t>50325407-Pera beurre seca</t>
  </si>
  <si>
    <t>50325408-Pera bosc seca</t>
  </si>
  <si>
    <t>50325409-Pera clapp favorita seca</t>
  </si>
  <si>
    <t>50325410-Pera comice seca</t>
  </si>
  <si>
    <t>50325411-Pera concorde seca</t>
  </si>
  <si>
    <t>50325412-Pera conference seca</t>
  </si>
  <si>
    <t>50325413-Pera crimson rojo seca</t>
  </si>
  <si>
    <t>50325414-Peras d’ anjou seca</t>
  </si>
  <si>
    <t>50325415-Pera dr jules guyot seca</t>
  </si>
  <si>
    <t>50325416-Peras early seca</t>
  </si>
  <si>
    <t>50325417-Peras emperador carmelito seca</t>
  </si>
  <si>
    <t>50325418-Peras forelle seca</t>
  </si>
  <si>
    <t>50325419-Pera mantequilla francesa seca</t>
  </si>
  <si>
    <t>50325420-Pera glou morceau seca</t>
  </si>
  <si>
    <t>50325421-Pera hosui seca</t>
  </si>
  <si>
    <t>50325422-Pera mantequilla italiana seca</t>
  </si>
  <si>
    <t>50325423-Pera jargonelle seca</t>
  </si>
  <si>
    <t>50325424-Pera juno seca</t>
  </si>
  <si>
    <t>50325425-Para kaiserlouise bonne de jersey seca</t>
  </si>
  <si>
    <t>50325426-Pera keiffer seca</t>
  </si>
  <si>
    <t>50325427-Pera rey royal seca</t>
  </si>
  <si>
    <t>50325428-Pera limonera seca</t>
  </si>
  <si>
    <t>50325429-Pera merton pride seca</t>
  </si>
  <si>
    <t>50325430-Pera mauntain bartlette seca</t>
  </si>
  <si>
    <t>50325431-Pera oliver de serrers seca</t>
  </si>
  <si>
    <t>50325432-Pera onward seca</t>
  </si>
  <si>
    <t>50325433-Pera packham´s triumph seca</t>
  </si>
  <si>
    <t>50325434-Pera paraíso seca</t>
  </si>
  <si>
    <t>50325435-Pera passe crassane seca</t>
  </si>
  <si>
    <t>50325436-Pera perry seca</t>
  </si>
  <si>
    <t>50325437-Pera bartlett rojo seca</t>
  </si>
  <si>
    <t>50325438-Pera dánjou  rojo seca</t>
  </si>
  <si>
    <t>50325439-Pera rocha seca</t>
  </si>
  <si>
    <t>50325440-Pera rosey rojo seca</t>
  </si>
  <si>
    <t>50325441-Pera rosy roja seca</t>
  </si>
  <si>
    <t>50325442-Pera majestuosa royal seca</t>
  </si>
  <si>
    <t>50325443-Pera ruby rojo seca</t>
  </si>
  <si>
    <t>50325444-Pera santa maria seca</t>
  </si>
  <si>
    <t>50325445-Pera seckel seca</t>
  </si>
  <si>
    <t>50325446-Pera sensación seca</t>
  </si>
  <si>
    <t>50325447-Pera crimson estrella seca</t>
  </si>
  <si>
    <t>50325448-Pera crimson stark seca</t>
  </si>
  <si>
    <t>50325449-Pera bartlette de verano seca</t>
  </si>
  <si>
    <t>50325450-Pera verano dorado seca</t>
  </si>
  <si>
    <t>50325451-Pera sol dorado seca</t>
  </si>
  <si>
    <t>50325452-Pera sunprite seca</t>
  </si>
  <si>
    <t>50325453-Pera taylors dorado seca</t>
  </si>
  <si>
    <t>50325454-Pera taylors rojo seca</t>
  </si>
  <si>
    <t>50325455-Pera tientsin seca</t>
  </si>
  <si>
    <t>50325456-Pera tosca seca</t>
  </si>
  <si>
    <t>50325457-Pera warden  seca</t>
  </si>
  <si>
    <t>50325458-Pera williams bon chretien seca</t>
  </si>
  <si>
    <t>50325459-Pera williams seca</t>
  </si>
  <si>
    <t>50325460-Pera nelis de invierno seca</t>
  </si>
  <si>
    <t>50325501-Caqui americano seca</t>
  </si>
  <si>
    <t>50325502-Caqui sapote negro seca</t>
  </si>
  <si>
    <t>50325503-Caqui chapote / negro seca</t>
  </si>
  <si>
    <t>50325504-Caqui dátale ciruela seca</t>
  </si>
  <si>
    <t>50325505-Caqui fuyu seca</t>
  </si>
  <si>
    <t>50325506-Caqui gigante fuyu seca</t>
  </si>
  <si>
    <t>50325507-Caqui hachiya seca</t>
  </si>
  <si>
    <t>50325508-Caqui mantequilla / mabolo seca</t>
  </si>
  <si>
    <t>50325509-Caqui príncipe ito seca</t>
  </si>
  <si>
    <t>50325510-Caqui brillante royal seca</t>
  </si>
  <si>
    <t>50325511-Caqui sharon seca</t>
  </si>
  <si>
    <t>50325512-Caqui triumph seca</t>
  </si>
  <si>
    <t>50325601-Piña chirimoya seca</t>
  </si>
  <si>
    <t>50325602-Piña dorada seca</t>
  </si>
  <si>
    <t>50325603-Piña hilo seca</t>
  </si>
  <si>
    <t>50325604-Piña kona sugarloaf seca</t>
  </si>
  <si>
    <t>50325605-Piña reina natal seca</t>
  </si>
  <si>
    <t>50325606-Piña pernabuco seca</t>
  </si>
  <si>
    <t>50325607-Piña español rojo seca</t>
  </si>
  <si>
    <t>50325608-Piña cayen suave seca</t>
  </si>
  <si>
    <t>50325609-Piña sugarloaf seca</t>
  </si>
  <si>
    <t>50325610-Piña variegated seca</t>
  </si>
  <si>
    <t>50325701-Ciruelo / damasco negro kat seco</t>
  </si>
  <si>
    <t>50325702-Ciruelo / damasco gusto azul seco</t>
  </si>
  <si>
    <t>50325703-Ciruelo / damasco corazón de crimson seco</t>
  </si>
  <si>
    <t>50325704-Ciruelo / damasco dapply dandy seco</t>
  </si>
  <si>
    <t>50325705-Ciruelo / damasco dapple fuego seco</t>
  </si>
  <si>
    <t>50325706-Ciruelo / damasco  dapple temprano seco</t>
  </si>
  <si>
    <t>50325707-Ciruelo / damasco  caída de sabor seco</t>
  </si>
  <si>
    <t>50325708-Ciruelo / damasco sabor de oro seco</t>
  </si>
  <si>
    <t>50325709-Ciruelo / damasco sabor granada seco</t>
  </si>
  <si>
    <t>50325710-Ciruelo / damasco sabor de corazón seco</t>
  </si>
  <si>
    <t>50325711-Ciruelo / damasco joya de sabor seco</t>
  </si>
  <si>
    <t>50325712-Ciruelo / damasco sabor de rey seco</t>
  </si>
  <si>
    <t>50325713-Ciruelo / damasco sabor de reina seco</t>
  </si>
  <si>
    <t>50325714-Ciruelo / damasco sabor supremo seco</t>
  </si>
  <si>
    <t>50325715-Ciruelo / damasco sabor premio seco</t>
  </si>
  <si>
    <t>50325716-Ciruelo / damasco saborella seco</t>
  </si>
  <si>
    <t>50325717-Ciruelo / damasco saborrico seco</t>
  </si>
  <si>
    <t>50325718-Ciruelo / damasco  sabor rosa seco</t>
  </si>
  <si>
    <t>50325719-Ciruelo / damasco orgullo geo seco</t>
  </si>
  <si>
    <t>50325720-Ciruelo / damasco kat rojo seco</t>
  </si>
  <si>
    <t>50325721-Ciruelo / damasco premio royal seco</t>
  </si>
  <si>
    <t>50325722-Ciruelo / damasco rosa sierra seco</t>
  </si>
  <si>
    <t>50325723-Ciruelo / damasco geisha dulce seco</t>
  </si>
  <si>
    <t>50325801-Ciruela joya amber seca</t>
  </si>
  <si>
    <t>50325802-Ciruela angeleno seca</t>
  </si>
  <si>
    <t>50325803-Ciruela aurora seca</t>
  </si>
  <si>
    <t>50325804-Ciruela otoño bonito seca</t>
  </si>
  <si>
    <t>50325805-Ciruela gigante de otoño seca</t>
  </si>
  <si>
    <t>50325806-Ciruela orgullo de otoño seca</t>
  </si>
  <si>
    <t>50325807-Ciruela rosa de otoño seca</t>
  </si>
  <si>
    <t>50325808-Ciruela playero seca</t>
  </si>
  <si>
    <t>50325809-Ciruela betty anne seca</t>
  </si>
  <si>
    <t>50325810-Ciruela belleza negra seca</t>
  </si>
  <si>
    <t>50325811-Ciruela bullase negra seca</t>
  </si>
  <si>
    <t>50325812-Ciruela diamante negro seca</t>
  </si>
  <si>
    <t>50325813-Ciruela gigante negro seca</t>
  </si>
  <si>
    <t>50325814-Ciruela hielo negro seca</t>
  </si>
  <si>
    <t>50325815-Ciruela esplendor negro seca</t>
  </si>
  <si>
    <t>50325816-Ciruela ámbar negro seca</t>
  </si>
  <si>
    <t>50325817-Ciruela vino tinto seca</t>
  </si>
  <si>
    <t>50325818-Ciruela  carlsbad seca</t>
  </si>
  <si>
    <t>50325819-Ciruela casselman seca</t>
  </si>
  <si>
    <t>50325820-Ciruela catalina seca</t>
  </si>
  <si>
    <t>50325821-Ciruela damson seca</t>
  </si>
  <si>
    <t>50325822-Ciruela dolly seca</t>
  </si>
  <si>
    <t>50325823-Ciruela earlireina seca</t>
  </si>
  <si>
    <t>50325824-Ciruela rosa early seca</t>
  </si>
  <si>
    <t>50325825-Ciruela ébano mayo seca</t>
  </si>
  <si>
    <t>50325826-Ciruela ébano seca</t>
  </si>
  <si>
    <t>50325827-Ciruela corazón de elefante seca</t>
  </si>
  <si>
    <t>50325828-Ciruela belleza de esmeralda seca</t>
  </si>
  <si>
    <t>50325829-Ciruela emperatriz seca</t>
  </si>
  <si>
    <t>50325830-Ciruela libertad seca</t>
  </si>
  <si>
    <t>50325831-Ciruela friar seca</t>
  </si>
  <si>
    <t>50325832-Ciruela rojo gar seca</t>
  </si>
  <si>
    <t>50325833-Ciruela gobernador seca</t>
  </si>
  <si>
    <t>50325834-Ciruela rosa grande seca</t>
  </si>
  <si>
    <t>50325835-Ciruela green gage seca</t>
  </si>
  <si>
    <t>50325836-Ciruela greengage seca</t>
  </si>
  <si>
    <t>50325837-Ciruela hiromi seca</t>
  </si>
  <si>
    <t>50325838-Ciruela hiromi rojo seca</t>
  </si>
  <si>
    <t>50325839-Ciruela vacacion seca</t>
  </si>
  <si>
    <t>50325840-Ciruela howard sol seca</t>
  </si>
  <si>
    <t>50325841-Ciruela tipo interspecific seca</t>
  </si>
  <si>
    <t>50325842-Ciruela jamaico seca</t>
  </si>
  <si>
    <t>50325843-Ciruela joanna rojo seca</t>
  </si>
  <si>
    <t>50325844-Ciruela kelsey seca</t>
  </si>
  <si>
    <t>50325845-Ciruela jaime rey seca</t>
  </si>
  <si>
    <t>50325846-Ciruela laroda seca</t>
  </si>
  <si>
    <t>50325847-Ciruela rosa tarde seca</t>
  </si>
  <si>
    <t>50325848-Ciruela rosa linda seca</t>
  </si>
  <si>
    <t>50325849-Ciruela estrella solitaria seca</t>
  </si>
  <si>
    <t>50325850-Ciruela mariposa seca</t>
  </si>
  <si>
    <t>50325851-Ciruela mercado negro seca</t>
  </si>
  <si>
    <t>50325852-Ciruela mercado rojo seca</t>
  </si>
  <si>
    <t>50325853-Ciruela maribel seca</t>
  </si>
  <si>
    <t>50325854-Ciruelas sol de octubre seca</t>
  </si>
  <si>
    <t>50325855-Ciruela owen t seca</t>
  </si>
  <si>
    <t>50325856-Ciruela perdrigon seca</t>
  </si>
  <si>
    <t>50325857-Ciruela placer rosado seca</t>
  </si>
  <si>
    <t>50325858-Ciruela  presidente seca</t>
  </si>
  <si>
    <t>50325859-Ciruela hora prima seca</t>
  </si>
  <si>
    <t>50325860-Ciruela majestad purpura seca</t>
  </si>
  <si>
    <t>50325861-Ciruela reina rosa seca</t>
  </si>
  <si>
    <t>50325862-Ciruela quetsch seca</t>
  </si>
  <si>
    <t>50325863-Ciruela belleza roja seca</t>
  </si>
  <si>
    <t>50325864-Ciruela camino rojo seca</t>
  </si>
  <si>
    <t>50325865-Ciruela ram rojo seca</t>
  </si>
  <si>
    <t>50325866-Ciruela rosa roja seca</t>
  </si>
  <si>
    <t>50325867-Ciruela rojo rico seca</t>
  </si>
  <si>
    <t>50325868-Ciruela romaro seca</t>
  </si>
  <si>
    <t>50325869-Ciruela diamante rojo seca</t>
  </si>
  <si>
    <t>50325870-Ciruela rojo royal seca</t>
  </si>
  <si>
    <t>50325871-Ciruela royal zee seca</t>
  </si>
  <si>
    <t>50325872-Ciruela roysum seca</t>
  </si>
  <si>
    <t>50325873-Ciruela santa rosa seca</t>
  </si>
  <si>
    <t>50325874-Ciruela zafiro seca</t>
  </si>
  <si>
    <t>50325875-Ciruela sloe seca</t>
  </si>
  <si>
    <t>50325876-Ciruela sta catherine seca</t>
  </si>
  <si>
    <t>50325877-Ciruela bullase blanco seca</t>
  </si>
  <si>
    <t>50325901-Granada foothhill seca</t>
  </si>
  <si>
    <t>50325902-Granada, granada seca</t>
  </si>
  <si>
    <t>50325903-Granada rojo feliz seca</t>
  </si>
  <si>
    <t>50325904-Granada nana seca</t>
  </si>
  <si>
    <t>50325905-Granada rojo de pat seca</t>
  </si>
  <si>
    <t>50325906-Granada pinkhan sec</t>
  </si>
  <si>
    <t>50325907-Granada terciopelo morado seca</t>
  </si>
  <si>
    <t>50325908-Granada grandioso seca</t>
  </si>
  <si>
    <t>50326001-Pomelo chandler seco</t>
  </si>
  <si>
    <t>50326002-Pomelo hirado butan seco</t>
  </si>
  <si>
    <t>50326003-Pomelo liang ping yau seco</t>
  </si>
  <si>
    <t>50326004-Pomelo panda wangi seco</t>
  </si>
  <si>
    <t>50326005-Pomelo rosado seco</t>
  </si>
  <si>
    <t>50326006-Pomelo shaddock rojo seco</t>
  </si>
  <si>
    <t>50326007-Pomelo siamese dulce seco</t>
  </si>
  <si>
    <t>50326008-Pomelo waingwright seco</t>
  </si>
  <si>
    <t>50326101-Membrillo campeón seco</t>
  </si>
  <si>
    <t>50326102-Membrillo piña seco</t>
  </si>
  <si>
    <t>50326103-Membrillo smyma seco</t>
  </si>
  <si>
    <t>50326201-Frambuesa americana roja seca</t>
  </si>
  <si>
    <t>50326202-Frambuesa bailey reinasland seca</t>
  </si>
  <si>
    <t>50326203-Frambuesa negra seca</t>
  </si>
  <si>
    <t>50326204-Frambuesa oscura seca</t>
  </si>
  <si>
    <t>50326205-Frambuesa deliciosa seca</t>
  </si>
  <si>
    <t>50326206-Frambuesa enano focke seca</t>
  </si>
  <si>
    <t>50326207-Frambuesa focke hojagris seca</t>
  </si>
  <si>
    <t>50326208-Frambuesa focke fresa seca</t>
  </si>
  <si>
    <t>50326209-Frambuesa  focke amarillo himalaya seca</t>
  </si>
  <si>
    <t>50326210-Frambuesa dorado sec</t>
  </si>
  <si>
    <t>50326211-Frambuesa gris nuevo mexico seca</t>
  </si>
  <si>
    <t>50326212-Frambuesa jepson blancobark seca</t>
  </si>
  <si>
    <t>50326213-Frambuesa kellogs san diego seca</t>
  </si>
  <si>
    <t>50326214-Frambuesa leucodemis blancobark seca</t>
  </si>
  <si>
    <t>50326215-Frambuesa munz cuyamaca seca</t>
  </si>
  <si>
    <t>50326216-Frambuesa peck bartons seca</t>
  </si>
  <si>
    <t>50326217-Frambuesa flor morada seca</t>
  </si>
  <si>
    <t>50326218-Frambuesa roadside seca</t>
  </si>
  <si>
    <t>50326219-Frambuesa san diego seca</t>
  </si>
  <si>
    <t>50326220-Frambuesa nieve seca</t>
  </si>
  <si>
    <t>50326221-Frambuesa pico de nieve seca</t>
  </si>
  <si>
    <t>50326222-Frambuesa hoja de fresa seca</t>
  </si>
  <si>
    <t>50326223-Frambuesa cultivo dulce seca</t>
  </si>
  <si>
    <t>50326224-Frambuesa tor y gris blancobark seca</t>
  </si>
  <si>
    <t>50326225-Frambuesa caribe seca</t>
  </si>
  <si>
    <t>50326226-Frambuesa blancobark seca</t>
  </si>
  <si>
    <t>50326227-Frambuesa vino seca</t>
  </si>
  <si>
    <t>50326228-Frambuesa himalaya amarillo seca</t>
  </si>
  <si>
    <t>50326229-Frambuesa yu-shan seca</t>
  </si>
  <si>
    <t>50326301-Ruibarbo crimson rojo seco</t>
  </si>
  <si>
    <t>50326302-Ruibarbo champagne temprana seco</t>
  </si>
  <si>
    <t>50326303-Ruibarbo glasrey perpetual  seco</t>
  </si>
  <si>
    <t>50326304-Ruibarbo sutton seco</t>
  </si>
  <si>
    <t>50326305-Ruibarbo timperley temprano seco</t>
  </si>
  <si>
    <t>50326306-Ruibarbo valentina seco</t>
  </si>
  <si>
    <t>50326307-Ruibarbo victoria seco</t>
  </si>
  <si>
    <t>50326308-Ruibarbo zwolle de cemilla seco</t>
  </si>
  <si>
    <t>50326309-Ruibarbo macdonald seco</t>
  </si>
  <si>
    <t>50326310-Ruibarbo tilden seco</t>
  </si>
  <si>
    <t>50326401-Escaramujo rosa brier seco</t>
  </si>
  <si>
    <t>50326402-Escaramujo rosa elegante seco</t>
  </si>
  <si>
    <t>50326403-Escaramujo rosa rugosa seco</t>
  </si>
  <si>
    <t>50326404-Escaramujo rosa burnet o scotch seco</t>
  </si>
  <si>
    <t>50326501-Sapote blanco seco</t>
  </si>
  <si>
    <t>50326502-Sapote negro seco</t>
  </si>
  <si>
    <t>50326601-Baya mielmadera saskatoon seca</t>
  </si>
  <si>
    <t>50326602-Baya northline saskatoon seca</t>
  </si>
  <si>
    <t>50326603-Baya saskatoon ahumado seca</t>
  </si>
  <si>
    <t>50326604-Baya saskatoon thiessen seca</t>
  </si>
  <si>
    <t>50326701-Fresa chandler seca</t>
  </si>
  <si>
    <t>50326702-Fresa rumbo junio seca</t>
  </si>
  <si>
    <t>50326703-Fresa rumbo siempre seca</t>
  </si>
  <si>
    <t>50326801-Manzana kampong malve dulce seca</t>
  </si>
  <si>
    <t>50326802-Manzana dulce sin pepa seca</t>
  </si>
  <si>
    <t>50326803-Manzana dulce thai lessand seca</t>
  </si>
  <si>
    <t>50326901-Tamarindo amberlea dorado seco</t>
  </si>
  <si>
    <t>50326902-Tamarindo calvo dorado seco</t>
  </si>
  <si>
    <t>50326903-Tamarindo mina de oro seco</t>
  </si>
  <si>
    <t>50326904-Tamarindo oratia rojo seco</t>
  </si>
  <si>
    <t>50326905-Tamarindo beau rojo seco</t>
  </si>
  <si>
    <t>50326906-Tamarindo delicia roja seco</t>
  </si>
  <si>
    <t>50327001-Cupania seca</t>
  </si>
  <si>
    <t>50327002-Babaco seco</t>
  </si>
  <si>
    <t>50327003-Banana flor seca</t>
  </si>
  <si>
    <t>50327004-Baobab seca</t>
  </si>
  <si>
    <t>50327005-Naranja agria seca</t>
  </si>
  <si>
    <t>50327006-Canistel seca</t>
  </si>
  <si>
    <t>50327007-Baya nublosa seca</t>
  </si>
  <si>
    <t>50327008-Coco seco</t>
  </si>
  <si>
    <t>50327009-Baya drew seca</t>
  </si>
  <si>
    <t>50327010-Durian seca</t>
  </si>
  <si>
    <t>50327011-Baya elder seca</t>
  </si>
  <si>
    <t>50327012-Feijoa seca</t>
  </si>
  <si>
    <t>50327013-Mora seca</t>
  </si>
  <si>
    <t>50327014-Cretaegus seca</t>
  </si>
  <si>
    <t>50327015-Baya miel seca</t>
  </si>
  <si>
    <t>50327016-Jaca seca</t>
  </si>
  <si>
    <t>50327017-Jambolan seca</t>
  </si>
  <si>
    <t>50327018-Jujube seca</t>
  </si>
  <si>
    <t xml:space="preserve">50327019-Liches secos </t>
  </si>
  <si>
    <t>50327020-Mangostinos secos</t>
  </si>
  <si>
    <t>50327021-Medlar seca</t>
  </si>
  <si>
    <t>50327022-Mombines seca</t>
  </si>
  <si>
    <t>50327023-Monstera seca</t>
  </si>
  <si>
    <t>50327024-Pepinos seco</t>
  </si>
  <si>
    <t>50327025-Platono seco</t>
  </si>
  <si>
    <t>50327026-Peras en escabeche seca</t>
  </si>
  <si>
    <t>50327027-Mamonsillo seco</t>
  </si>
  <si>
    <t>50327028-Rambután seco</t>
  </si>
  <si>
    <t>50327029-Manzana rosa seca</t>
  </si>
  <si>
    <t>50327030-Rosele seca</t>
  </si>
  <si>
    <t>50327031-Baya rowan seca</t>
  </si>
  <si>
    <t>50327032-Baya buckhom de mar seca</t>
  </si>
  <si>
    <t>50327033-Baya plata seca</t>
  </si>
  <si>
    <t>50327034-Baya sorbete seco</t>
  </si>
  <si>
    <t>50327035-Guanabana seca</t>
  </si>
  <si>
    <t>50327036-Manzana estrella seca</t>
  </si>
  <si>
    <t>50327037-Tamarindo seco</t>
  </si>
  <si>
    <t>50327101-Aronia magia de otoño seca</t>
  </si>
  <si>
    <t>50327102-Aronia brillantísima seca</t>
  </si>
  <si>
    <t>50327103-Aronia nero seca</t>
  </si>
  <si>
    <t>50327104-Aronia viquingo seca</t>
  </si>
  <si>
    <t>50327201-Aceitunas agrinion seca</t>
  </si>
  <si>
    <t>50327202-Aceitunas aleppo seca</t>
  </si>
  <si>
    <t>50327203-Aceitunas  alfonso seca</t>
  </si>
  <si>
    <t>50327204-Aceitunas  amfisa seca</t>
  </si>
  <si>
    <t>50327205-Aceitunas  arauco seca</t>
  </si>
  <si>
    <t>50327206-Aceitunas  arbequina seca</t>
  </si>
  <si>
    <t>50327207-Aceitunas  atlanta seca</t>
  </si>
  <si>
    <t>50327208-Aceitunas  cerignola seca</t>
  </si>
  <si>
    <t>50327209-Aceitunas  cracked provencal seca</t>
  </si>
  <si>
    <t>50327210-Aceitunas  empeltre seca</t>
  </si>
  <si>
    <t>50327211-Aceitunas gaeta  seca</t>
  </si>
  <si>
    <t>50327212-Aceitunas hondoelia seca</t>
  </si>
  <si>
    <t>50327213-Aceitunas kalamata seca</t>
  </si>
  <si>
    <t>50327214-Aceitunas kura seca</t>
  </si>
  <si>
    <t>50327215-Aceitunas ligurian seca</t>
  </si>
  <si>
    <t>50327216-Aceitunas lucque seca</t>
  </si>
  <si>
    <t>50327217-Aceitunas lugano seca</t>
  </si>
  <si>
    <t>50327218-Aceitunas manzanilla seca</t>
  </si>
  <si>
    <t>50327219-Aceitunas marche seca</t>
  </si>
  <si>
    <t>50327220-Aceitunas misión seca</t>
  </si>
  <si>
    <t>50327221-Aceitunas nafplion verde seca</t>
  </si>
  <si>
    <t>50327222-Aceitunas nicoise seca</t>
  </si>
  <si>
    <t>50327223-Aceitunas nyons seca</t>
  </si>
  <si>
    <t>50327224-Aceitunas picholine seca</t>
  </si>
  <si>
    <t>50327225-Aceitunas ponentine seca</t>
  </si>
  <si>
    <t>50327226-Aceitunas royal seca</t>
  </si>
  <si>
    <t>50327227-Aceitunas seracena seca</t>
  </si>
  <si>
    <t>50327228-Aceitunas sevillano seca</t>
  </si>
  <si>
    <t>50327229-Aceitunas sicilian seca</t>
  </si>
  <si>
    <t>50327230-Aceitunas toscanella seca</t>
  </si>
  <si>
    <t>50331501-Manzanas akane orgánicas secas</t>
  </si>
  <si>
    <t>50331502-Manzana ambrosia orgánicas seca</t>
  </si>
  <si>
    <t>50331503-Manzanas api orgánicas secas</t>
  </si>
  <si>
    <t xml:space="preserve">50331504-Manzanas baldwin orgánicas secas </t>
  </si>
  <si>
    <t xml:space="preserve">50331505-Manzanas brabum orgánicas secas </t>
  </si>
  <si>
    <t xml:space="preserve">50331506-Manzanas bramley orgánicas secas </t>
  </si>
  <si>
    <t>50331507-Manzana joven bramley orgánic</t>
  </si>
  <si>
    <t>50331508-Manzana calville blanche d’hiver orgánic</t>
  </si>
  <si>
    <t>50331509-Manzana cameo orgánicas seca</t>
  </si>
  <si>
    <t>50331510-Manzana charles ross orgánicas seca</t>
  </si>
  <si>
    <t>50331511-Manzana codlin orgánicas seca</t>
  </si>
  <si>
    <t>50331512-Manzana cortland orgánicas seca</t>
  </si>
  <si>
    <t>50331513-Manzana costard orgánicas seca</t>
  </si>
  <si>
    <t>50331514-Manzana court pendu plat orgánicas seca</t>
  </si>
  <si>
    <t>50331515-Manzana  cox´s orange pippin orgánicas seca</t>
  </si>
  <si>
    <t>50331516-Manzana crab orgánicas seca</t>
  </si>
  <si>
    <t>50331517-Manzana crispin orgánicas seca</t>
  </si>
  <si>
    <t>50331518-Manzana delicious orgánicas seca</t>
  </si>
  <si>
    <t>50331519-Manzana duchess orgánicas seca</t>
  </si>
  <si>
    <t>50331520-Manzana earligold orgánicas seca</t>
  </si>
  <si>
    <t>50331521-Manzana early mcintosh orgánicas seca</t>
  </si>
  <si>
    <t>50331522-Manzana elstar orgánicas seca</t>
  </si>
  <si>
    <t>50331523-Manzana empire orgánicas seca</t>
  </si>
  <si>
    <t>50331524-Manzana flower of kent orgánicas seca</t>
  </si>
  <si>
    <t>50331525-Manzana fiji orgánicas seca</t>
  </si>
  <si>
    <t>50331526-Manzana gala orgánicas seca</t>
  </si>
  <si>
    <t>50331527-Manzana gascoyne´s scarlet orgánicas seca</t>
  </si>
  <si>
    <t>50331528-Manzana gillyflower orgánicas seca</t>
  </si>
  <si>
    <t>50331529-Manzana ginger gold orgánicas seca</t>
  </si>
  <si>
    <t>50331530-Manzana gladstone orgánicas seca</t>
  </si>
  <si>
    <t>50331531-Manzana gloster orgánicas seca</t>
  </si>
  <si>
    <t>50331532-Manzana gold supreme orgánicas seca</t>
  </si>
  <si>
    <t>50331533-Manzana dorado delicious orgánicas seca</t>
  </si>
  <si>
    <t>50331534-Manzana dorado nobel orgánicas seca</t>
  </si>
  <si>
    <t>50331535-Manzana granny smith orgánicas seca</t>
  </si>
  <si>
    <t>50331536-Manzana gravenstain orgánicas seca</t>
  </si>
  <si>
    <t>50331537-Manzana greening orgánicas seca</t>
  </si>
  <si>
    <t>50331538-Manzana greensleeves orgánicas seca</t>
  </si>
  <si>
    <t>50331539-Manzana honeycrisp orgánicas seca</t>
  </si>
  <si>
    <t>50331540-Manzana howgate wonder orgánicas seca</t>
  </si>
  <si>
    <t>50331541-Manzana roja ida orgánicas seca</t>
  </si>
  <si>
    <t>50331542-Manzana james grives orgánicas seca</t>
  </si>
  <si>
    <t>50331543-Manzana jersey mac orgánicas seca</t>
  </si>
  <si>
    <t>50331544-Manzana jaster orgánicas seca</t>
  </si>
  <si>
    <t>50331545-Manzana jonagold orgánicas seca</t>
  </si>
  <si>
    <t>50331546-Manzana jonamac orgánicas seca</t>
  </si>
  <si>
    <t>50331547-Manzana  jonathan  orgánicas seca</t>
  </si>
  <si>
    <t>50331548-Manzana katy orgánicas seca</t>
  </si>
  <si>
    <t>50331549-Manzana kidd´s orange roja orgánicas seca</t>
  </si>
  <si>
    <t>50331550-Manzana lady orgánicas seca</t>
  </si>
  <si>
    <t>50331551-Manzana law roma orgánicas seca</t>
  </si>
  <si>
    <t>50331552-Manzana laxton orgánicas seca</t>
  </si>
  <si>
    <t>50331553-Manzana lord derby orgánicas seca</t>
  </si>
  <si>
    <t>50331554-Manzana macoun  orgánicas seca</t>
  </si>
  <si>
    <t>50331555-Manzana mcintosh orgánicas seca</t>
  </si>
  <si>
    <t>50331556-Manzana mutsu orgánicas seca</t>
  </si>
  <si>
    <t>50331557-Manzana newtown pippin orgánicas seca</t>
  </si>
  <si>
    <t>50331558-Manzana northen spy orgánicas seca orgánicas seca</t>
  </si>
  <si>
    <t>50331559-Manzana orleans reinette orgánicas seca</t>
  </si>
  <si>
    <t>50331560-Manzana ozark gold orgánicas seca</t>
  </si>
  <si>
    <t>50331561-Manzana pacific rose orgánicas seca</t>
  </si>
  <si>
    <t>50331562-Manzana paula roja orgánicas seca</t>
  </si>
  <si>
    <t>50331563-Manzana peamain orgánicas seca</t>
  </si>
  <si>
    <t>50331564-Manzana pink lady orgánicas seca</t>
  </si>
  <si>
    <t>50331565-Manzana pippin orgánicas seca</t>
  </si>
  <si>
    <t>50331566-Manzana pitmaston pineapple orgánicas seca</t>
  </si>
  <si>
    <t>50331567-Manzana pomme dápi orgánicas seca</t>
  </si>
  <si>
    <t>50331568-Manzana prime gold orgánicas seca</t>
  </si>
  <si>
    <t>50331569-Manzana roja astrakhan orgánicas seca</t>
  </si>
  <si>
    <t>50331570-Manzana roja boscoop orgánicas seca</t>
  </si>
  <si>
    <t>50331571-Manzana  roja chief orgánicas seca</t>
  </si>
  <si>
    <t>50331572-Manzana roja delicious orgánicas seca</t>
  </si>
  <si>
    <t>50331573-Manzana roja grvenstain orgánicas seca</t>
  </si>
  <si>
    <t>50331574-Manzana re roma orgánicas seca</t>
  </si>
  <si>
    <t>50331575-Manzanaroja stayman orgánicas seca</t>
  </si>
  <si>
    <t>50331576-Manzana roja york orgánicas seca</t>
  </si>
  <si>
    <t>50331577-Manzana reinette orgánicas seca</t>
  </si>
  <si>
    <t>50331578-Manzana roma beuty orgánicas seca</t>
  </si>
  <si>
    <t>50331579-Manzana russet orgánicas seca</t>
  </si>
  <si>
    <t>50331580-Manzana sierra beaty orgánicas seca</t>
  </si>
  <si>
    <t>50331581-Manzana spartan orgánicas seca</t>
  </si>
  <si>
    <t>50331582-Manzana stark crimson orgánicas seca</t>
  </si>
  <si>
    <t>50331583-Manzana starrey orgánicas seca</t>
  </si>
  <si>
    <t>50331584-Manzana stayman orgánicas seca</t>
  </si>
  <si>
    <t>50331585-Manzana stayman winesap orgánicas seca</t>
  </si>
  <si>
    <t>50331586-Manzana summer rambo orgánicas seca</t>
  </si>
  <si>
    <t>50331587-Manzana tsugaru orgánicas seca</t>
  </si>
  <si>
    <t>50331588-Manzana twenty ounce orgánicas seca</t>
  </si>
  <si>
    <t>50331589-Manzana tydeman roja orgánicas seca</t>
  </si>
  <si>
    <t>50331590-Manzana vistabella orgánicas seca</t>
  </si>
  <si>
    <t>50331591-Manzana weatley orgánicas seca</t>
  </si>
  <si>
    <t>50331592-Manzana blanco joanetine orgánicas seca</t>
  </si>
  <si>
    <t>50331593-Manzana blanco transparent orgánicas seca</t>
  </si>
  <si>
    <t>50331594-Manzana winesap orgánicas seca</t>
  </si>
  <si>
    <t>50331595-Manzana worcester orgánicas seca</t>
  </si>
  <si>
    <t>50331596-Manzana york imperial orgánicas seca</t>
  </si>
  <si>
    <t>50331601-Abaricoques ambercot orgánicas seca</t>
  </si>
  <si>
    <t>50331602-Albaricoques apache orgánicas seca</t>
  </si>
  <si>
    <t>50331603-Albaricoques brittany gold orgánicas seca</t>
  </si>
  <si>
    <t>50331604-Albaricoque negro orgánicas seca</t>
  </si>
  <si>
    <t>50331605-Albaricoque blenheim orgánicas seca</t>
  </si>
  <si>
    <t>50331606-Albaricoque bonny orgánicas seca</t>
  </si>
  <si>
    <t>50331607-Albaricoque biluda orgánicas seca</t>
  </si>
  <si>
    <t>50331608-Albaricoque castlebrite orgánicas seca</t>
  </si>
  <si>
    <t>50331609-Albaricoque  clutha gold orgánicas seca</t>
  </si>
  <si>
    <t>50331610-Albaricoque clutha sun orgánicas seca</t>
  </si>
  <si>
    <t>50331611-Albaricoque derby royal orgánicas seca</t>
  </si>
  <si>
    <t>50331612-Albaricoque dina orgánicas seca</t>
  </si>
  <si>
    <t>50331613-Albaricoque earlicot orgánicas seca</t>
  </si>
  <si>
    <t>50331614-Albaricoque earliman orgánicas seca</t>
  </si>
  <si>
    <t>50331615-Albaricoque early bright orgánicas seca</t>
  </si>
  <si>
    <t>50331616-Albaricoque  flaming gold orgánicas seca</t>
  </si>
  <si>
    <t>50331617-Albaricoque frenso orgánicas seca</t>
  </si>
  <si>
    <t>50331618-Albaricoque gold bright orgánicas seca</t>
  </si>
  <si>
    <t>50331619-Albaricoque goldbar orgánicas seca</t>
  </si>
  <si>
    <t>50331620-Albaricoque dorado sweet orgánicas seca</t>
  </si>
  <si>
    <t>50331621-Albaricoque goldrich orgánicas seca</t>
  </si>
  <si>
    <t>50331622-Albaricoque helena orgánicas seca</t>
  </si>
  <si>
    <t>50331623-Albaricoque honeycot orgánicas seca</t>
  </si>
  <si>
    <t>50331624-Albaricoque imperial orgánicas seca</t>
  </si>
  <si>
    <t>50331625-Albaricoque jordanne orgánicas seca</t>
  </si>
  <si>
    <t>50331626-Albaricoque jumbo cot orgánicas seca</t>
  </si>
  <si>
    <t>50331627-Albaricoque kandy kot orgánicas seca</t>
  </si>
  <si>
    <t>50331628-Albaricoque katy orgánicas seca</t>
  </si>
  <si>
    <t>50331629-Albaricoque rey orgánicas seca</t>
  </si>
  <si>
    <t>50331630-Albaricoque lambertin orgánicas seca</t>
  </si>
  <si>
    <t>50331631-Albaricoque loma orgánicas seca</t>
  </si>
  <si>
    <t>50331632-Albaricoque lulu belle orgánicas seca</t>
  </si>
  <si>
    <t>50331633-Albaricoque modesto orgánicas seca</t>
  </si>
  <si>
    <t>50331634-Albaricoque moorpark orgánicas seca</t>
  </si>
  <si>
    <t>50331635-Albaricoque orangeroja orgánicas seca</t>
  </si>
  <si>
    <t>50331636-Albaricoque palstein orgánicas seca</t>
  </si>
  <si>
    <t>50331637-Albaricoque patterson orgánicas seca</t>
  </si>
  <si>
    <t>50331638-Albaricoque perfection orgánicas seca</t>
  </si>
  <si>
    <t>50331639-Albaricoque poppy orgánicas seca</t>
  </si>
  <si>
    <t>50331640-Albaricoque poppycot orgánicas seca</t>
  </si>
  <si>
    <t>50331641-Albaricoque reina orgánicas seca</t>
  </si>
  <si>
    <t>50331642-Albaricoque riland orgánicas seca</t>
  </si>
  <si>
    <t>50331643-Albaricoque rival orgánicas seca</t>
  </si>
  <si>
    <t>50331644-Albaricoque robada orgánicas seca</t>
  </si>
  <si>
    <t>50331645-Albaricoque royal orgánicas seca</t>
  </si>
  <si>
    <t>50331646-Albaricoque  royal blenheim orgánicas seca</t>
  </si>
  <si>
    <t>50331647-Albaricoque  royal orange orgánicas seca</t>
  </si>
  <si>
    <t>50331648-Albaricoque sundrop orgánicas seca</t>
  </si>
  <si>
    <t>50331649-Albaricoque tilton orgánicas seca</t>
  </si>
  <si>
    <t>50331650-Albaricoque tomcot orgánicas seca</t>
  </si>
  <si>
    <t>50331651-Albaricoque tracy orgánicas seca</t>
  </si>
  <si>
    <t>50331652-Albaricoque tri gem orgánicas seca</t>
  </si>
  <si>
    <t>50331653-Albaricoque valley gold orgánicas seca</t>
  </si>
  <si>
    <t>50331654-Albaricoque westley orgánicas seca</t>
  </si>
  <si>
    <t>50331655-Albaricoque  york orgánicas seca</t>
  </si>
  <si>
    <t>50331701-Banana manzana orgánicas seca</t>
  </si>
  <si>
    <t>50331702-Banana bebe orgánicas seca</t>
  </si>
  <si>
    <t>50331703-Banana burro orgánicas seca</t>
  </si>
  <si>
    <t>50331704-Bananas cavendish orgánicas seca</t>
  </si>
  <si>
    <t>50331705-Bananas dominico orgánicas seca</t>
  </si>
  <si>
    <t>50331706-Bananas green orgánicas seca</t>
  </si>
  <si>
    <t>50331707-Bananas gros michel orgánicas seca</t>
  </si>
  <si>
    <t>50331708-Bananas lacatan orgánicas seca</t>
  </si>
  <si>
    <t>50331709-Bananas dedo de dama orgánicas seca</t>
  </si>
  <si>
    <t>50331710-Bananas manzano orgánicas seca</t>
  </si>
  <si>
    <t>50331711-Banana mysore orgánicas seca</t>
  </si>
  <si>
    <t>50331712-Banana pisang mas orgánicas seca</t>
  </si>
  <si>
    <t>50331713-Bananas roja orgánicas seca</t>
  </si>
  <si>
    <t>50331714-Bananas saba orgánicas seca</t>
  </si>
  <si>
    <t>50331715-Bananas sucrier orgánicas seca</t>
  </si>
  <si>
    <t>50331801-Berberís paleleaf orgánicas seca</t>
  </si>
  <si>
    <t>50331802-Barberís chenault orgánicas seca</t>
  </si>
  <si>
    <t>50331803-Barberís roja orgánicas seca</t>
  </si>
  <si>
    <t>50331804-Barberís wintergreen orgánicas seca</t>
  </si>
  <si>
    <t>50331805-Barberís korean orgánicas seca</t>
  </si>
  <si>
    <t>50331806-Barberís mentor orgánicas seca</t>
  </si>
  <si>
    <t>50331807-Barberís japanese orgánicas seca</t>
  </si>
  <si>
    <t>50331808-Barberís atropurpurea orgánicas secas</t>
  </si>
  <si>
    <t>50331809-Barberís aurea orgánicas secas</t>
  </si>
  <si>
    <t>50331810-Barberís bagatelle orgánicas secas</t>
  </si>
  <si>
    <t>50331811-Barberís crimsom pygmy orgánicas secas</t>
  </si>
  <si>
    <t>50331812-Barberís kobold orgánicas secas</t>
  </si>
  <si>
    <t>50331813-Barberís warty orgánicas secas</t>
  </si>
  <si>
    <t>50331814-Barberís european orgánicas secas</t>
  </si>
  <si>
    <t>50331901-Gayuba alpine orgánicas secas</t>
  </si>
  <si>
    <t>50331902-Gayuba roja orgánicas secas</t>
  </si>
  <si>
    <t>50331903-Gayuba comun orgánicas secas</t>
  </si>
  <si>
    <t>50332001-Mora apache orgánicas secas</t>
  </si>
  <si>
    <t>50332002-Mora negro satin orgánicas secas</t>
  </si>
  <si>
    <t>50332003-Mora orgánicas secas</t>
  </si>
  <si>
    <t>50332004-Mora cherokee orgánicas secas</t>
  </si>
  <si>
    <t>50332005-Mora chester orgánicas secas</t>
  </si>
  <si>
    <t>50332006-Mora dirksen orgánicas secas</t>
  </si>
  <si>
    <t>50332007-Bayasjosta orgánicas secas</t>
  </si>
  <si>
    <t>50332008-Bayaslogan orgánicas secas</t>
  </si>
  <si>
    <t>50332009-Bayasmarion orgánicas secas</t>
  </si>
  <si>
    <t>50332010-Mora navaho orgánicas secas</t>
  </si>
  <si>
    <t>50332011-Bayanectar orgánicas secas</t>
  </si>
  <si>
    <t>50332012-Mora olallie orgánicas secas</t>
  </si>
  <si>
    <t>50332013-Bayatay orgánicas secas</t>
  </si>
  <si>
    <t>50332014-Mora thomless hull orgánicas secas</t>
  </si>
  <si>
    <t>50332015-Bayayoung orgánicas secas</t>
  </si>
  <si>
    <t>50332101-Arandanos bog orgánicas secas</t>
  </si>
  <si>
    <t>50332102-Arandanos dwarf orgánicas secas</t>
  </si>
  <si>
    <t>50332103-Arandanos mountain orgánicas secas</t>
  </si>
  <si>
    <t>50332104-Arandanos oval-leaved orgánicas secas</t>
  </si>
  <si>
    <t>50332201-Agras bluecrop orgánicas secas</t>
  </si>
  <si>
    <t>50332202-Agras bluetta orgánicas secas</t>
  </si>
  <si>
    <t>50332203-Agras brigitta orgánicas secas</t>
  </si>
  <si>
    <t>50332204-Agras chandler orgánicas secas</t>
  </si>
  <si>
    <t>50332205-Agras duke orgánicas secas</t>
  </si>
  <si>
    <t>50332206-Agras hrdyblue orgánicas secas</t>
  </si>
  <si>
    <t>50332207-Agras legacy orgánicas secas</t>
  </si>
  <si>
    <t>50332208-Agras misty orgánicas secas</t>
  </si>
  <si>
    <t>50332209-Agras nelson orgánicas secas</t>
  </si>
  <si>
    <t>50332210-Agras northblue orgánicas secas</t>
  </si>
  <si>
    <t>50332211-Agras northcountry orgánicas secas</t>
  </si>
  <si>
    <t>50332212-Agras northsky orgánicas secas</t>
  </si>
  <si>
    <t>50332213-Agras patriot orgánicas secas</t>
  </si>
  <si>
    <t>50332214-Agras spartan orgánicas secas</t>
  </si>
  <si>
    <t>50332215-Agras toro orgánicas secas</t>
  </si>
  <si>
    <t>50332301-Fruta de pan chataigne orgánicas secas</t>
  </si>
  <si>
    <t>50332302-Fruta de pan sin pepa orgánicas secas</t>
  </si>
  <si>
    <t>50332303-Fruta de pan corazón blanco orgánicas secas</t>
  </si>
  <si>
    <t>50332304-Fruta de pan corazón amarillo orgánicas secas</t>
  </si>
  <si>
    <t>50332401-Chirimoya chays orgánicas secas</t>
  </si>
  <si>
    <t>50332402-Chirimoya bronceada orgánicas secas</t>
  </si>
  <si>
    <t>50332403-Chirimoya burtons orgánicas secas</t>
  </si>
  <si>
    <t>50332404-Chirimoya burton favorite orgánicas secas</t>
  </si>
  <si>
    <t>50332405-Chirimoya jete orgánicas secas</t>
  </si>
  <si>
    <t>50332406-Chirimoya reretai orgánicas secas</t>
  </si>
  <si>
    <t>50332407-Chirimoya smoothey orgánicas secas</t>
  </si>
  <si>
    <t>50332408-Chirimoya spain orgánicas secas</t>
  </si>
  <si>
    <t>50332409-Chirimoya blanco orgánicas secas</t>
  </si>
  <si>
    <t>50332501-Cereza amarelle  orgánicas secas</t>
  </si>
  <si>
    <t>50332502-Cereza brooks orgánicas secas</t>
  </si>
  <si>
    <t>50332503-Cereza bigarreu orgánicas secas</t>
  </si>
  <si>
    <t>50332504-Cereza bing orgánicas secas</t>
  </si>
  <si>
    <t>50332505-Cereza blach republic orgánicas secas</t>
  </si>
  <si>
    <t>50332506-Cereza negro schmidt orgánicas secas</t>
  </si>
  <si>
    <t>50332507-Cereza negrotartarian orgánicas secas</t>
  </si>
  <si>
    <t>50332508-Cereza fiesta bing orgánicas secas</t>
  </si>
  <si>
    <t>50332509-Cereza garnet orgánicas secas</t>
  </si>
  <si>
    <t>50332510-Cereza rey orgánicas secas</t>
  </si>
  <si>
    <t>50332511-Cereza chapman orgánicas secas</t>
  </si>
  <si>
    <t>50332512-Cereza lapin orgánicas secas</t>
  </si>
  <si>
    <t>50332513-Cereza larian orgánicas secas</t>
  </si>
  <si>
    <t>50332514-Cereza dark guines orgánicas secas</t>
  </si>
  <si>
    <t>50332515-Cereza montmorency orgánicas secas</t>
  </si>
  <si>
    <t>50332516-Cereza duke orgánicas secas</t>
  </si>
  <si>
    <t>50332517-Cereza early rivers orgánicas secas</t>
  </si>
  <si>
    <t>50332518-Cereza ruby bing orgánicas secas</t>
  </si>
  <si>
    <t>50332519-Cereza santine orgánicas secas</t>
  </si>
  <si>
    <t>50332520-Cereza geans/guines orgánicas secas</t>
  </si>
  <si>
    <t>50332521-Cereza sonata orgánicas secas</t>
  </si>
  <si>
    <t>50332522-Cereza lambert orgánicas secas</t>
  </si>
  <si>
    <t>50332523-Cereza stella orgánicas secas</t>
  </si>
  <si>
    <t>50332524-Cereza sweethart orgánicas secas</t>
  </si>
  <si>
    <t>50332525-Cereza tartarian orgánicas secas</t>
  </si>
  <si>
    <t>50332527-Cereza maraschino orgánicas secas</t>
  </si>
  <si>
    <t>50332528-Cereza van orgánicas secas</t>
  </si>
  <si>
    <t>50332529-Cereza morello orgánicas secas</t>
  </si>
  <si>
    <t>50332530-Cereza royal ann orgánicas secas</t>
  </si>
  <si>
    <t>50332531-Cereza ranier orgánicas secas</t>
  </si>
  <si>
    <t>50332532-Cereza royal orgánicas secas</t>
  </si>
  <si>
    <t>50332601-Citrones buddha´s hand orgánicas secas</t>
  </si>
  <si>
    <t>50332602-Citrones fingeroja orgánicas secas</t>
  </si>
  <si>
    <t>50332603-Citrones fo shoukan orgánicas secas</t>
  </si>
  <si>
    <t>50332604-Cotrones bushakan orgánicas secas</t>
  </si>
  <si>
    <t>50332605-Citones diamante orgánicas secas</t>
  </si>
  <si>
    <t>50332606-Citrones etrog orgánicas secas</t>
  </si>
  <si>
    <t>50332607-Citrones ponderosa orgánicas secas</t>
  </si>
  <si>
    <t>50332701-Arandano ben lear orgánicas secas</t>
  </si>
  <si>
    <t>50332702-Arandano early negro orgánicas secas</t>
  </si>
  <si>
    <t>50332703-Arandano gryclesik orgánicas secas</t>
  </si>
  <si>
    <t>50332704-Arandano howe orgánicas secas</t>
  </si>
  <si>
    <t>50332705-Bayas lingon orgánicas secas</t>
  </si>
  <si>
    <t>50332706-Arandano mcfarling orgánicas secas</t>
  </si>
  <si>
    <t>50332707-Arandano mountain orgánicas secas</t>
  </si>
  <si>
    <t>50332708-Arandano pilgrim orgánicas secas</t>
  </si>
  <si>
    <t>50332709-Arandano searless orgánicas secas</t>
  </si>
  <si>
    <t>50332710-Arandano stevens orgánicas secas</t>
  </si>
  <si>
    <t>50332801-Pasa hudson bay orgánicas secas</t>
  </si>
  <si>
    <t>50332802-Pasa waxy orgánicas secas</t>
  </si>
  <si>
    <t>50332803-Pasa desert orgánicas secas</t>
  </si>
  <si>
    <t>50332804-Pasa negra orgánicas secas</t>
  </si>
  <si>
    <t>50332805-Pasa roja orgánicas secas</t>
  </si>
  <si>
    <t>50332806-Pasa blanca orgánicas secas</t>
  </si>
  <si>
    <t>50332901-Dátiles asharasi  orgánicas secas</t>
  </si>
  <si>
    <t>50332902-Dátiles barhi o barhee orgánicas secas</t>
  </si>
  <si>
    <t>50332903-Dátiles deglet noor orgánicas secas</t>
  </si>
  <si>
    <t>50332904-Dátiles fardh orgánicas secas</t>
  </si>
  <si>
    <t>50332905-Dátiles gundila orgánicas secas</t>
  </si>
  <si>
    <t>50332906-Dátiles halawi/halawy orgánicas secas</t>
  </si>
  <si>
    <t>50332907-Dátiles hilali orgánicas secas</t>
  </si>
  <si>
    <t>50332908-Dátiles khadrawi/khadrawy orgánicas secas</t>
  </si>
  <si>
    <t>50332909-Dátiles khalas orgánicas secas</t>
  </si>
  <si>
    <t>50332910-Dátiles khustawi orgánicas secas</t>
  </si>
  <si>
    <t>50332911-Dátiles khidri orgánicas secas</t>
  </si>
  <si>
    <t>50332912-Dátiles medjool/ medjol orgánicas secas</t>
  </si>
  <si>
    <t>50332913-Dátiles mactoum orgánicas secas</t>
  </si>
  <si>
    <t>50332914-Dátiles neghal orgánicas secas</t>
  </si>
  <si>
    <t>50332915-Dátiles yatimeh orgánicas secas</t>
  </si>
  <si>
    <t>50332916-Dátiles zahidi orgánicas secas</t>
  </si>
  <si>
    <t>50333001-Pitahaya roja, rosada orgánicas secas</t>
  </si>
  <si>
    <t>50333002-Pitahaya roja, amarillo orgánicas secas</t>
  </si>
  <si>
    <t>50333101-Breva bardajic orgánicas secas</t>
  </si>
  <si>
    <t>50333102-Breva brown turkey orgánicas secas</t>
  </si>
  <si>
    <t>50333103-Breva calimyma  orgánicas secas</t>
  </si>
  <si>
    <t>50333104-Breva conadria orgánicas secas</t>
  </si>
  <si>
    <t>50333105-Breva dotado orgánicas secas</t>
  </si>
  <si>
    <t>50333106-Breva kadota orgánicas secas</t>
  </si>
  <si>
    <t>50333107-Breva mediterránea orgánicas secas</t>
  </si>
  <si>
    <t>50333108-Breva misión orgánicas secas</t>
  </si>
  <si>
    <t>50333109-Breva amyma orgánicas secas</t>
  </si>
  <si>
    <t>50333110-Breva verdona orgánicas secas</t>
  </si>
  <si>
    <t>50333111-Breva rey blanco orgánicas secas</t>
  </si>
  <si>
    <t>50333201-Grosella early sulphur orgánicas secas</t>
  </si>
  <si>
    <t>50333202-Grosella doradodrop orgánicas secas</t>
  </si>
  <si>
    <t>50333203-Grosella langley grace orgánicas secas</t>
  </si>
  <si>
    <t>50333204-Grocella leveller orgánicas secas</t>
  </si>
  <si>
    <t>50333205-Grosella london orgánicas secas</t>
  </si>
  <si>
    <t>50333206-Grosella worcestershire orgánicas secas</t>
  </si>
  <si>
    <t xml:space="preserve">50333207-Grosella american worcesterberry orgánic </t>
  </si>
  <si>
    <t>50333301-Toronja burgundi orgánicas secas</t>
  </si>
  <si>
    <t>50333302-Toronja duncan orgánicas secas</t>
  </si>
  <si>
    <t>50333303-Toronja foster orgánica seca</t>
  </si>
  <si>
    <t>50333304-Toronja marsh orgánicas secas</t>
  </si>
  <si>
    <t>50333305-Toronja nueva zelandia orgánicas secas</t>
  </si>
  <si>
    <t>50333306-Toronja rio rojo orgánicas secas</t>
  </si>
  <si>
    <t>50333307-Toronja ruby rojo orgánicas secas</t>
  </si>
  <si>
    <t>50333308-Toronja star ruby orgánicas secas</t>
  </si>
  <si>
    <t>50333309-Toronja triumph orgánicas secas</t>
  </si>
  <si>
    <t>50333401-Uva alicante orgánicas secas</t>
  </si>
  <si>
    <t>50333402-Uva almeira orgánicas secas</t>
  </si>
  <si>
    <t>50333403-Uva alphonse lavalle orgánicas secas</t>
  </si>
  <si>
    <t>50333404-Uva otoño rey grapes orgánicas secas</t>
  </si>
  <si>
    <t>50333405-Uva otoño royal orgánicas secas</t>
  </si>
  <si>
    <t>50333406-Uva otoño sin pepa orgánicas secas</t>
  </si>
  <si>
    <t>50333407-Uva baresana orgánicas secas</t>
  </si>
  <si>
    <t>50333408-Uva barlinka orgánicas secas</t>
  </si>
  <si>
    <t>50333409-Uva beaty seedless orgánicas secas</t>
  </si>
  <si>
    <t>50333410-Uva negra beauty sin semilla orgánicas secas</t>
  </si>
  <si>
    <t>50333411-Uva negra emerald orgánicas secas</t>
  </si>
  <si>
    <t>50333412-Uva negra gigante orgánicas secas</t>
  </si>
  <si>
    <t>50333413-Uva negra globe orgánicas secas</t>
  </si>
  <si>
    <t>50333414-Uva negra monnukka orgánicas secas</t>
  </si>
  <si>
    <t>50333415-Uva negra pearl orgánicas secas</t>
  </si>
  <si>
    <t>50333416-Uva negra sin semilla orgánicas secas</t>
  </si>
  <si>
    <t>50333417-Uva bonheur orgánicas secas</t>
  </si>
  <si>
    <t>50333418-Uva calmeria orgánicas secas</t>
  </si>
  <si>
    <t>50333419-Uva cardinal orgánicas secas</t>
  </si>
  <si>
    <t>50333420-Uva catawba orgánicas secas</t>
  </si>
  <si>
    <t>50333421-Uva chasselas/dorado chasselas orgánicas secas</t>
  </si>
  <si>
    <t>50333422-Uva christmas rose orgánicas secas</t>
  </si>
  <si>
    <t>50333423-Uva concord orgánicas secas</t>
  </si>
  <si>
    <t>50333424-Uva concord sin pepa orgánicas secas</t>
  </si>
  <si>
    <t>50333425-Uva crimson sin pepa orgánicas secas</t>
  </si>
  <si>
    <t>50333426-Uva dauphine  orgánicas secas</t>
  </si>
  <si>
    <t>50333427-Uva daleware orgánicas secas</t>
  </si>
  <si>
    <t>50333428-Uva early muscat orgánicas secas</t>
  </si>
  <si>
    <t>50333429-Uva early sweet orgánicas secas</t>
  </si>
  <si>
    <t>50333430-Uva esmerald sin pepa orgánicas secas</t>
  </si>
  <si>
    <t>50333431-Uva emperatriz orgánicas secas</t>
  </si>
  <si>
    <t>50333432-Uva emperor orgánicas secas</t>
  </si>
  <si>
    <t>50333433-Uva empress orgánicas secas</t>
  </si>
  <si>
    <t>50333434-Uva exótica orgánicas secas</t>
  </si>
  <si>
    <t>50333435-Uva fantasia orgánicas secas</t>
  </si>
  <si>
    <t>50333436-Uva fantasy sin pepa orgánicas secas</t>
  </si>
  <si>
    <t>50333437-Uva llama orgánicas secas</t>
  </si>
  <si>
    <t>50333438-Uva llama sin pepa orgánicas secas</t>
  </si>
  <si>
    <t>50333439-Uva llama tokay orgánicas secas</t>
  </si>
  <si>
    <t>50333440-Uva flaming roja orgánicas secas</t>
  </si>
  <si>
    <t>50333441-Uva galaxy sin pepa orgánicas secas</t>
  </si>
  <si>
    <t>50333442-Uva gamay orgánicas secas</t>
  </si>
  <si>
    <t>50333443-Uva dorada orgánicas secas</t>
  </si>
  <si>
    <t>50333444-Uva hanepot o honeypot orgánicas secas</t>
  </si>
  <si>
    <t>50333445-Uva italia orgánicas secas</t>
  </si>
  <si>
    <t>50333446-Uva jade sin pepa orgánicas secas</t>
  </si>
  <si>
    <t>50333447-Uva jubileo orgánicas secas</t>
  </si>
  <si>
    <t>50333448-Uva rey ruby orgánicas secas</t>
  </si>
  <si>
    <t>50333449-Uva kyoho orgánicas secas</t>
  </si>
  <si>
    <t>50333450-Uva la rochelle orgánicas secas</t>
  </si>
  <si>
    <t>50333451-Uva dedo de dama orgánicas secas</t>
  </si>
  <si>
    <t>50333452-Uva late sin pepa orgánicas secas</t>
  </si>
  <si>
    <t>50333453-Uva majestic sin pepa orgánicas secas</t>
  </si>
  <si>
    <t>50333454-Uva malaga orgánicas secas</t>
  </si>
  <si>
    <t>50333455-Uva marro sin pepa orgánicas secas</t>
  </si>
  <si>
    <t>50333456-Uva muscadine orgánicas secas</t>
  </si>
  <si>
    <t>50333457-Uva muscat llama orgánicas secas</t>
  </si>
  <si>
    <t>50333458-Uva muscat orgánicas secas</t>
  </si>
  <si>
    <t>50333459-Uva muscat sin papa orgánicas secas</t>
  </si>
  <si>
    <t>50333460-Uva napoleon orgánicas secas</t>
  </si>
  <si>
    <t>50333461-Uva nigeria orgánicas secas</t>
  </si>
  <si>
    <t>50333462-Uva new cross orgánicas secas</t>
  </si>
  <si>
    <t>50333463-Uva nibella orgánicas secas</t>
  </si>
  <si>
    <t>50333464-Uva niagara orgánicas secas</t>
  </si>
  <si>
    <t>50333465-Uva olivette orgánicas secas</t>
  </si>
  <si>
    <t>50333466-Uva perlette orgánicas secas</t>
  </si>
  <si>
    <t>50333467-Uva perlon orgánicas secas</t>
  </si>
  <si>
    <t>50333468-Uva prima negro sin pepa orgánicas secas</t>
  </si>
  <si>
    <t>50333469-Uva prncess orgánicas secas</t>
  </si>
  <si>
    <t>50333470-Uva reina orgánicas secas</t>
  </si>
  <si>
    <t>50333471-Uva roja blush orgánicas secas</t>
  </si>
  <si>
    <t xml:space="preserve">50333472-Uva roja globe orgánicas secas </t>
  </si>
  <si>
    <t>50333473-Uva roja malaga orgánicas secas</t>
  </si>
  <si>
    <t>50333474-Uva roja sin pepa orgánicas secas</t>
  </si>
  <si>
    <t>50333475-Uva regina orgánicas secas</t>
  </si>
  <si>
    <t>50333476-Uva ribier orgánicas secas</t>
  </si>
  <si>
    <t>50333477-Uva rosita orgánicas secas</t>
  </si>
  <si>
    <t>50333478-Uva rouge orgánicas secas</t>
  </si>
  <si>
    <t>50333479-Uva royal negra sin pepa orgánicas secas</t>
  </si>
  <si>
    <t>50333480-Uva ruby roja sin pepa orgánicas secas</t>
  </si>
  <si>
    <t>50333481-Uva ryby sin pepa orgánicas secas</t>
  </si>
  <si>
    <t>50333482-Uva scarlet royal orgánicas secas</t>
  </si>
  <si>
    <t>50333483-Uva scuppemong orgánicas secas</t>
  </si>
  <si>
    <t>50333484-Uva sugarose orgánicas secas</t>
  </si>
  <si>
    <t>50333485-Uva sugartirteen orgánicas secas</t>
  </si>
  <si>
    <t>50333486-Uva sugraone orgánicas secas</t>
  </si>
  <si>
    <t>50333487-Uva sugrasixteen orgánicas secas</t>
  </si>
  <si>
    <t>50333488-Uva sultana sun roja orgánicas secas</t>
  </si>
  <si>
    <t>50333489-Uva verano royal orgánicas secas</t>
  </si>
  <si>
    <t>50333490-Uva sunset orgánicas secas</t>
  </si>
  <si>
    <t>50333491-Uva superior sin pepa orgánicas secas</t>
  </si>
  <si>
    <t>50333492-Uva thompson sin pepa orgánicas secas</t>
  </si>
  <si>
    <t>50333493-Uva tokaylpinot gris orgánicas secas</t>
  </si>
  <si>
    <t>50333494-Uva waltman cross orgánicas secas</t>
  </si>
  <si>
    <t>50333495-Uva blanca sin pepa orgánicas secas</t>
  </si>
  <si>
    <t>50333496-Uva zante current orgánicas secas</t>
  </si>
  <si>
    <t>50333501-Uva corinth negra orgánicas secas</t>
  </si>
  <si>
    <t>50333502-Uva canner orgánicas secas</t>
  </si>
  <si>
    <t>50333503-Uva dovine orgánicas secas</t>
  </si>
  <si>
    <t>50333504-Uva fiesta orgánicas secas</t>
  </si>
  <si>
    <t>50333505-Uva selme pete orgánicas secas</t>
  </si>
  <si>
    <t>50333506-Uva sultana orgánicas secas</t>
  </si>
  <si>
    <t>50333601-Uva uva alicante bouschet orgánicas secas</t>
  </si>
  <si>
    <t>50333602-Uva barbera orgánicas secas</t>
  </si>
  <si>
    <t>50333603-Uva burger orgánicas secas</t>
  </si>
  <si>
    <t>50333604-Uva cabemet franc orgánicas secas</t>
  </si>
  <si>
    <t>50333605-Uva cabenet sauvignon orgánicas secas</t>
  </si>
  <si>
    <t>50333606-Uva carignane orgánicas secas</t>
  </si>
  <si>
    <t>50333607-Uva camelian orgánicas secas</t>
  </si>
  <si>
    <t>50333608-Uva cattarrato orgánicas secas</t>
  </si>
  <si>
    <t>50333609-Uva centurian orgánicas secas</t>
  </si>
  <si>
    <t>50333610-Uva charbono orgánicas secas</t>
  </si>
  <si>
    <t>50333611-Uva chardonnay orgánicas secas</t>
  </si>
  <si>
    <t>50333612-Uva chenin blanco orgánicas secas</t>
  </si>
  <si>
    <t>50333613-Uva cinsaut orgánicas secas</t>
  </si>
  <si>
    <t>50333614-Uva dolcetto orgánicas secas</t>
  </si>
  <si>
    <t>50333615-Uva emerald riesling orgánicas secas</t>
  </si>
  <si>
    <t>50333616-Uva frances colombard orgánicas secas</t>
  </si>
  <si>
    <t>50333617-Uva granny nap orgánicas secas</t>
  </si>
  <si>
    <t>50333618-Uva gamay beaujolais orgánicas secas</t>
  </si>
  <si>
    <t>50333619-Uva gewurztraminer orgánicas secas</t>
  </si>
  <si>
    <t>50333620-Uva grnache orgánicas secas</t>
  </si>
  <si>
    <t>50333621-Uva grinache blanc orgánicas secas</t>
  </si>
  <si>
    <t>50333622-Uva lagrein orgánicas secas</t>
  </si>
  <si>
    <t>50333623-Uva lambruso orgánicas secas</t>
  </si>
  <si>
    <t>50333624-Uva malbec orgánicas secas</t>
  </si>
  <si>
    <t>50333625-Uva malvasía bianca orgánicas secas</t>
  </si>
  <si>
    <t>50333626-Uva marsanne orgánicas secas</t>
  </si>
  <si>
    <t>50333627-Uva matano orgánicas secas</t>
  </si>
  <si>
    <t>50333628-Uva merlot orgánicas secas</t>
  </si>
  <si>
    <t>50333629-Uva meunier orgánicas secas</t>
  </si>
  <si>
    <t>50333630-Uva missiom orgánicas secas</t>
  </si>
  <si>
    <t>50333631-Uva montepulceano orgánicas secas</t>
  </si>
  <si>
    <t>50333632-Uva muscat blanc orgánicas secas</t>
  </si>
  <si>
    <t>50333633-Uva muscat hamburg orgánicas secas</t>
  </si>
  <si>
    <t>50333634-Uva muscat alexandria orgánicas secas</t>
  </si>
  <si>
    <t>50333635-Uva muscat naranja orgánicas secas</t>
  </si>
  <si>
    <t>50333636-Uva nebbiolo orgánicas secas</t>
  </si>
  <si>
    <t>50333637-Uva palomino orgánicas secas</t>
  </si>
  <si>
    <t>50333638-Uva petit verdor orgánicas secas</t>
  </si>
  <si>
    <t>50333639-Uva petit sirah orgánicas secas</t>
  </si>
  <si>
    <t>50333640-Uva pinot blanc orgánicas secas</t>
  </si>
  <si>
    <t>50333641-Uva pinot gris orgánicas secas</t>
  </si>
  <si>
    <t>50333642-Uva pinot noir orgánicas secas</t>
  </si>
  <si>
    <t>50333643-Uva primitivo orgánicas secas</t>
  </si>
  <si>
    <t>50333644-Uva roussane orgánicas secas</t>
  </si>
  <si>
    <t>50333645-Uva real  orgánicas secas</t>
  </si>
  <si>
    <t>50333646-Uva rubiroja orgánicas secas</t>
  </si>
  <si>
    <t>50333647-Uva ruby cabenet orgánicas secas</t>
  </si>
  <si>
    <t>50333648-Uva salvador orgánicas secas</t>
  </si>
  <si>
    <t>50333649-Uva sangiovese orgánicas secas</t>
  </si>
  <si>
    <t>50333650-Uva sauvignon blanc orgánicas secas</t>
  </si>
  <si>
    <t>50333651-Uva sauvignon musque orgánicas secas</t>
  </si>
  <si>
    <t>50333652-Uva semillon orgánicas secas</t>
  </si>
  <si>
    <t>50333653-Uva souzao orgánicas secas</t>
  </si>
  <si>
    <t>50333654-Uva st emilion orgánicas secas</t>
  </si>
  <si>
    <t>50333655-Uva symohony orgánicas secas</t>
  </si>
  <si>
    <t>50333656-Uva syrah  orgánicas secas</t>
  </si>
  <si>
    <t>50333657-Uva tannat orgánicas secas</t>
  </si>
  <si>
    <t>50333658-Uva tempranillo orgánicas secas</t>
  </si>
  <si>
    <t>50333659-Uvas teroldego orgánicas secas</t>
  </si>
  <si>
    <t>50333660-Uvas tocai friulano orgánicas secas</t>
  </si>
  <si>
    <t>50333661-Uvas touriga nacional orgánicas secas</t>
  </si>
  <si>
    <t>50333662-Uvas triplett blanc orgánicas secas</t>
  </si>
  <si>
    <t>50333663-Uvas viognier orgánicas secas</t>
  </si>
  <si>
    <t>50333664-Uvas blanco riesling orgánicas secas</t>
  </si>
  <si>
    <t>50333665-Uvas zinfandel orgánicas secas</t>
  </si>
  <si>
    <t>50333701-Guayaba beaumont orgánicas secas</t>
  </si>
  <si>
    <t>50333702-Guayaba carrley orgánicas secas</t>
  </si>
  <si>
    <t>50333703-Guayaba lucida orgánicas secas</t>
  </si>
  <si>
    <t>50333704-Guayaba piña orgánicas secas</t>
  </si>
  <si>
    <t>50333801-Arándano invierno negro orgánico seco</t>
  </si>
  <si>
    <t>50333802-Arándano cascada orgánico seco</t>
  </si>
  <si>
    <t>50333803-Arándano enano orgánico seco</t>
  </si>
  <si>
    <t>50333804-Arándano montaña orgánico seco</t>
  </si>
  <si>
    <t>50333805-Arándano rojo orgánico seco</t>
  </si>
  <si>
    <t>50333901-Fruta de kiwi ananasnaja orgánicas secas</t>
  </si>
  <si>
    <t>50333902-Fruta de kiwi belleza del ártico orgánicas secas</t>
  </si>
  <si>
    <t>50333903-Fruta de kiwi blake orgánicas secas</t>
  </si>
  <si>
    <t>50333904-Fruta de kiwi hayward orgánicas secas</t>
  </si>
  <si>
    <t>50333905-Fruta de kiwi issai orgánicas secas</t>
  </si>
  <si>
    <t>50333906-Fruta de kiwi siberiana orgánicas secas</t>
  </si>
  <si>
    <t>50334001-Naranjo chino hong kong orgánico seco</t>
  </si>
  <si>
    <t>50334002-Naranjo chino limequat orgánico seco</t>
  </si>
  <si>
    <t>50334003-Naranjo long fruit orgánico seco</t>
  </si>
  <si>
    <t>50334004-Naranjo chino malayan orgánico seco</t>
  </si>
  <si>
    <t>50334005-Naranjo meiwa orgánico seco</t>
  </si>
  <si>
    <t>50334006-Naranja chino nagami orgánico seco</t>
  </si>
  <si>
    <t>50334101-Limón baboon orgánico seco</t>
  </si>
  <si>
    <t>50334102-Limón bearss sicilian orgánico seco</t>
  </si>
  <si>
    <t>50334103-Limón cameron highland orgánico seco</t>
  </si>
  <si>
    <t>50334104-Limón escondido orgánico seco</t>
  </si>
  <si>
    <t>50334105-Limón eureka orgánico seco</t>
  </si>
  <si>
    <t>50334106-Limón lisbon orgánico seco</t>
  </si>
  <si>
    <t>50334107-Limón meyer orgánico seco</t>
  </si>
  <si>
    <t>50334108-Limón volkaner orgánico seco</t>
  </si>
  <si>
    <t>50334201-Lima limón indian sweet orgánico seco</t>
  </si>
  <si>
    <t>50334202-Lima limón orgánico seco</t>
  </si>
  <si>
    <t>50334203-Lima limón mandarin orgánico seco</t>
  </si>
  <si>
    <t>50334204-Lima limón philippine orgánico seco</t>
  </si>
  <si>
    <t>50334205-Lima limón tahitian orgánico seco</t>
  </si>
  <si>
    <t>50334206-Lima limón bearss orgánico seco</t>
  </si>
  <si>
    <t>50334207-Lima limón persa orgánico seco</t>
  </si>
  <si>
    <t>50334208-Lima limón sin pepas orgánico seco</t>
  </si>
  <si>
    <t>50334301-Níspero japonés advance orgánico seco</t>
  </si>
  <si>
    <t>50334302-Níspero japonés benlehr orgánico seco</t>
  </si>
  <si>
    <t>50334303-Níspero japonés big jim orgánico seco</t>
  </si>
  <si>
    <t>50334304-Níspero japonés champagne orgánico seco</t>
  </si>
  <si>
    <t>50334305-Níspero japonés early rojo orgánico seco</t>
  </si>
  <si>
    <t>50334306-Níspero japonés nugget dorado orgánico seco</t>
  </si>
  <si>
    <t>50334307-Níspero japonés herd´s mammoth orgánico seco</t>
  </si>
  <si>
    <t>50334308-Níspero japonés mogi orgánico seco</t>
  </si>
  <si>
    <t>50334309-Níspero japonés mrs cooksey orgánico seco</t>
  </si>
  <si>
    <t>50334310-Níspero japonés fresa orgánico seco</t>
  </si>
  <si>
    <t>50334311-Níspero japonés tanaka orgánico seco</t>
  </si>
  <si>
    <t>50334312-Níspero japonés victoria vista blanco orgánico seco</t>
  </si>
  <si>
    <t>50334313-Níspero japonés wolfe orgánico seco</t>
  </si>
  <si>
    <t>50334401-Naranjas clauselinas orgánicas secas</t>
  </si>
  <si>
    <t>50334402-Mandarinas clementinas orgánicas secas</t>
  </si>
  <si>
    <t>50334403-Naranja mandarina cleopatra</t>
  </si>
  <si>
    <t>50334404-Mandarina dancy orgánicas secas</t>
  </si>
  <si>
    <t>50334405-Naranja ellensday orgánicas secas</t>
  </si>
  <si>
    <t>50334406-Naranja fairchild orgánicas secas</t>
  </si>
  <si>
    <t>50334407-Naranja fallglo orgánicas secas</t>
  </si>
  <si>
    <t>50334408-Naranja fortuna orgánicas secas</t>
  </si>
  <si>
    <t>50334409-Mandarina naranja fremont orgánicas secas</t>
  </si>
  <si>
    <t>50334410-Naranja fremont orgánicas secas</t>
  </si>
  <si>
    <t>50334411-Naranja nuget dorada orgánicas secas</t>
  </si>
  <si>
    <t>50334412-Mandarina naranja miel orgánicas secas</t>
  </si>
  <si>
    <t>50334413-Naranja miel orgánicas secas</t>
  </si>
  <si>
    <t>50334414-Mandarina miel orgánicas secas</t>
  </si>
  <si>
    <t>50334415-Natanja tanjelo honebelle orgánicas secas</t>
  </si>
  <si>
    <t>50334416-Naranja mandarina rey orgánicas secas</t>
  </si>
  <si>
    <t>50334417-Naranja kinnow orgánicas secas</t>
  </si>
  <si>
    <t>50334418-Naranja mandarina lee orgánicas secas</t>
  </si>
  <si>
    <t>50334419-Naranja makokkee orgánicas secas</t>
  </si>
  <si>
    <t>50334420-Naranja malvasios orgánicas secas</t>
  </si>
  <si>
    <t>50334421-Naranja mandarina mediterránea orgánicas secas</t>
  </si>
  <si>
    <t>50334422-Naranja tangelo minneola orgánicas secas</t>
  </si>
  <si>
    <t>50334423-Naranja monica orgánicas secas</t>
  </si>
  <si>
    <t>50334424-Naranja murcott miel orgánicas secas</t>
  </si>
  <si>
    <t>50334425-Naranja murcott tangors orgánicas secas</t>
  </si>
  <si>
    <t>50334426-Naranja mandarina natsudaidai  orgánicas secas</t>
  </si>
  <si>
    <t>50334427-Naranja mandarina natsumikan orgánicas secas</t>
  </si>
  <si>
    <t>50334428-Naranja tanjelo nocatee orgánicas secas</t>
  </si>
  <si>
    <t>50334429-Naranja tanjelo orlando orgánicas secas</t>
  </si>
  <si>
    <t>50334430-Mandarina ortanique orgánicas secas</t>
  </si>
  <si>
    <t>50334431-Naranja mandarina pagina orgánicas secas</t>
  </si>
  <si>
    <t>50334432-Naranja pixie orgánicas secas</t>
  </si>
  <si>
    <t>50334433-Naranja mandarina ponkan bantangas orgánicas secas</t>
  </si>
  <si>
    <t>50334434-Naranja reina orgánicas secas</t>
  </si>
  <si>
    <t>50334435-Naranja robinson orgánicas secas</t>
  </si>
  <si>
    <t>50334436-Naranja saltenitas orgánicas secas</t>
  </si>
  <si>
    <t>50334437-Naranja tangelo sampson orgánicas secas</t>
  </si>
  <si>
    <t>50334438-Naranja mandarina satsuma orgánicas secas</t>
  </si>
  <si>
    <t>50334439-Naranja mandarina sunburst orgánicas secas</t>
  </si>
  <si>
    <t>50334440-Tangelo orgánico seco</t>
  </si>
  <si>
    <t>50334441-Naranja mandarina orgánicas secas</t>
  </si>
  <si>
    <t>50334442-Naranja templo orgánicas secas</t>
  </si>
  <si>
    <t>50334443-Naranja thornton orgánicas secas</t>
  </si>
  <si>
    <t>50334444-Mandarina wekiwa orgánicas secas</t>
  </si>
  <si>
    <t>50334445-Mandarina wilkins orgánicas secas</t>
  </si>
  <si>
    <t>50334446-Mandarina willowleaf mediterránea orgánicas secas</t>
  </si>
  <si>
    <t>50334501-Mango alphonso orgánico seco</t>
  </si>
  <si>
    <t>50334502-Mango ataulfo orgánico seco</t>
  </si>
  <si>
    <t>50334503-Mango criollo orgánico seco</t>
  </si>
  <si>
    <t>50334504-Mango edwards orgánico seco</t>
  </si>
  <si>
    <t>50334505-Mango francine orgánico seco</t>
  </si>
  <si>
    <t>50334506-Mango francis orgánico seco</t>
  </si>
  <si>
    <t>50334507-Mango gandaria orgánico seco</t>
  </si>
  <si>
    <t>50334508-Mango haden orgánico seco</t>
  </si>
  <si>
    <t>50334509-Mangos irwin orgánico seco</t>
  </si>
  <si>
    <t>50334510-Mangos keitt orgánico seco</t>
  </si>
  <si>
    <t>50334511-Mangos kent orgánico seco</t>
  </si>
  <si>
    <t>50334512-Mangos kesar orgánico seco</t>
  </si>
  <si>
    <t>50334513-Mangos kuini orgánico seco</t>
  </si>
  <si>
    <t>50334514-Mangos manila super orgánico seco</t>
  </si>
  <si>
    <t>50334515-Mangos manila orgánico seco</t>
  </si>
  <si>
    <t>50334516-Mangos mayaguez orgánico seco</t>
  </si>
  <si>
    <t>50334517-Mangos mulgoba orgánico seco</t>
  </si>
  <si>
    <t>50334518-Mangos oro orgánico seco</t>
  </si>
  <si>
    <t>50334519-Mangos palmer orgánico seco</t>
  </si>
  <si>
    <t>50334520-Mango parvin orgánico seco</t>
  </si>
  <si>
    <t>50334521-Mango sandersha orgánico seco</t>
  </si>
  <si>
    <t>50334522-Mangos sensation orgánico seco</t>
  </si>
  <si>
    <t>50334523-Mango smith orgánico seco</t>
  </si>
  <si>
    <t>50334524-Mango tomy atkin orgánico seco</t>
  </si>
  <si>
    <t>50334525-Mango van dyke orgánico seco</t>
  </si>
  <si>
    <t>50334601-Melon allsweet orgánico seco</t>
  </si>
  <si>
    <t>50334602-Melón athena orgánico seco</t>
  </si>
  <si>
    <t>50334603-Melón diamante negro orgánico seco</t>
  </si>
  <si>
    <t>50334604-Melón cal dulce orgánico seco</t>
  </si>
  <si>
    <t>50334605-Melón carnical orgánico seco</t>
  </si>
  <si>
    <t>50334606-Melón cantaloupe orgánico seco</t>
  </si>
  <si>
    <t>50334607-Melón casaba orgánico seco</t>
  </si>
  <si>
    <t>50334608-Melón cavaillon orgánico seco</t>
  </si>
  <si>
    <t>50334609-Melón charentais orgánico seco</t>
  </si>
  <si>
    <t>50334610-Sandia charleston gray orgánico seco</t>
  </si>
  <si>
    <t>50334611-Melón crenshaw orgánico seco</t>
  </si>
  <si>
    <t>50334612-Melón crimson sweet orgánico seco</t>
  </si>
  <si>
    <t>50334613-Melón dixie lee orgánico seco</t>
  </si>
  <si>
    <t>50334614-Melón eclipse orgánico seco</t>
  </si>
  <si>
    <t>50334615-Melón ein dór  orgánico seco</t>
  </si>
  <si>
    <t>50334616-Melón fiesta orgánico seco</t>
  </si>
  <si>
    <t>50334617-Melón galia orgánico seco</t>
  </si>
  <si>
    <t>50334618-Melón gaya orgánico seco</t>
  </si>
  <si>
    <t>50334619-Melón hami orgánico seco</t>
  </si>
  <si>
    <t>50334620-Melón miel dew orgánico seco</t>
  </si>
  <si>
    <t>50334621-Melón hielo orgánico seco</t>
  </si>
  <si>
    <t>50334622-Melón ida orgullo orgánico seco</t>
  </si>
  <si>
    <t>50334623-Melón juan canary orgánico seco</t>
  </si>
  <si>
    <t>50334624-Melón jubileo orgánico seco</t>
  </si>
  <si>
    <t>50334625-Melón jubilación orgánico seco</t>
  </si>
  <si>
    <t>50334626-Melón kaki / kakri orgánico seco</t>
  </si>
  <si>
    <t>50334627-Melón kiwano orgánico seco</t>
  </si>
  <si>
    <t>50334628-Melon koreano orgánico seco</t>
  </si>
  <si>
    <t>50334629-Melón long grey orgánico seco</t>
  </si>
  <si>
    <t>50334630-Melón mayan orgánico seco</t>
  </si>
  <si>
    <t>50334631-Melón micky lee orgánico seco</t>
  </si>
  <si>
    <t>50334632-Melón mirage orgánico seco</t>
  </si>
  <si>
    <t>50334633-Sandia luna y estrellas orgánico seco</t>
  </si>
  <si>
    <t>50334634-Melón ogen orgánico seco</t>
  </si>
  <si>
    <t>50334635-Melón patriot orgánico seco</t>
  </si>
  <si>
    <t>50334636-Melón peacook orgánico seco</t>
  </si>
  <si>
    <t>50334637-Melón pepino orgánico seco</t>
  </si>
  <si>
    <t>50334638-Melón persian orgánico seco</t>
  </si>
  <si>
    <t>50334639-Melón picnic orgánico seco</t>
  </si>
  <si>
    <t>50334640-Melón piel de sapo orgánico seco</t>
  </si>
  <si>
    <t>50334641-Melón piña orgánico seco</t>
  </si>
  <si>
    <t>50334642-Melón quetzali orgánico seco</t>
  </si>
  <si>
    <t>50334643-Melón goblin rojo orgánico seco</t>
  </si>
  <si>
    <t>50334644-Melón regency orgánico seco</t>
  </si>
  <si>
    <t>50334645-Melón royal mejestic orgánico seco</t>
  </si>
  <si>
    <t>50334646-Melón royal star orgánico seco</t>
  </si>
  <si>
    <t>50334647-Melón dulce royal orgánico seco</t>
  </si>
  <si>
    <t>50334648-Malon santa claus orgánico seco</t>
  </si>
  <si>
    <t>50334649-Melón sharlyn orgánico seco</t>
  </si>
  <si>
    <t>50334650-Melón español orgánico seco</t>
  </si>
  <si>
    <t>50334651-Melón sprite orgánic orgánico seco</t>
  </si>
  <si>
    <t>50334652-Melón starbright orgánico seco</t>
  </si>
  <si>
    <t>50334653-Melón stars and stripes orgánico seco</t>
  </si>
  <si>
    <t>50334654-Melón bebe de azúcar orgánico seco</t>
  </si>
  <si>
    <t>50334655-Sandia bebe de azúcar orgánicas secas</t>
  </si>
  <si>
    <t>50334656-Melón dulce sol orgánico seco</t>
  </si>
  <si>
    <t>50334657-Sandia corazón dulce sin semilla orgánicas secas</t>
  </si>
  <si>
    <t>50334658-Melón tentación orgánico seco</t>
  </si>
  <si>
    <t>50334659-Melón bebe tigre orgánico seco</t>
  </si>
  <si>
    <t>50334660-Melón tuscan tipo orgánico seco</t>
  </si>
  <si>
    <t>50334661-Sandia bebe amarillo orgánicas secas</t>
  </si>
  <si>
    <t>50334701-Mora negra orgánicas secas</t>
  </si>
  <si>
    <t>50334702-Mora blanca orgánicas secas</t>
  </si>
  <si>
    <t>50334801-Mirto bog orgánico seco</t>
  </si>
  <si>
    <t>50334901-Durazno april glo orgánico seco</t>
  </si>
  <si>
    <t>50334902-Durazno arctic mist orgánico seco</t>
  </si>
  <si>
    <t>50334903-Durazno artic snow orgánico seco</t>
  </si>
  <si>
    <t>50334904-Durazno artic star orgánico seco</t>
  </si>
  <si>
    <t>50334905-Durazno artic dulce orgánico seco</t>
  </si>
  <si>
    <t>50334906-Durazno artic glo orgánico seco</t>
  </si>
  <si>
    <t>50334907-Durazno august fire orgánico seco</t>
  </si>
  <si>
    <t>50334908-Durazno  perla de agosto orgánico seco</t>
  </si>
  <si>
    <t>50334909-Durazno agosto rojo orgánico seco</t>
  </si>
  <si>
    <t>50334910-Durazno estrella de agosto orgánico seco</t>
  </si>
  <si>
    <t>50334911-Durazno big john orgánico seco</t>
  </si>
  <si>
    <t>50334912-Durazno perla brillante orgánico seco</t>
  </si>
  <si>
    <t>50334913-Durazno diamante brillante orgánico seco</t>
  </si>
  <si>
    <t>50334914-Durazno diamante ray orgánico seco</t>
  </si>
  <si>
    <t>50334915-Durazno earligo orgánico seco</t>
  </si>
  <si>
    <t>50334916-Durazno diamante temprano orgánico seco</t>
  </si>
  <si>
    <t>50334917-Durazno fairlane orgánico seco</t>
  </si>
  <si>
    <t>50334918-Durazno fantasia orgánico seco</t>
  </si>
  <si>
    <t>50334919-Durazno perla fuego orgánico seco</t>
  </si>
  <si>
    <t>50334920-Durazno fuego dulce orgánico seco</t>
  </si>
  <si>
    <t>50334921-Durazno llamakist orgánico seco</t>
  </si>
  <si>
    <t>50334922-Durazno tipo plano orgánico seco</t>
  </si>
  <si>
    <t>50334923-Durazno delicia de jardín orgánico seco</t>
  </si>
  <si>
    <t>50334924-Durazno mina de oro orgánico seco</t>
  </si>
  <si>
    <t>50334925-Durazno perla grande orgánico seco</t>
  </si>
  <si>
    <t>50334926-Durazno hardiroja orgánico seco</t>
  </si>
  <si>
    <t>50334927-Durazno miel de fuego orgánico seco</t>
  </si>
  <si>
    <t>50334928-Durazno julio rojo orgánico seco</t>
  </si>
  <si>
    <t>50334929-Durazno kay perla orgánico seco</t>
  </si>
  <si>
    <t>50334930-Durazno key dulce orgánico seco</t>
  </si>
  <si>
    <t>50334931-Durazno diamante mayo orgánico seco</t>
  </si>
  <si>
    <t>50334932-Durazno mayfire orgánico seco</t>
  </si>
  <si>
    <t>50334933-Durazno mayglo orgánico seco</t>
  </si>
  <si>
    <t>50334934-Durazno mericrest orgánico seco</t>
  </si>
  <si>
    <t>50334935-Durazno diamante rojo orgánico seco</t>
  </si>
  <si>
    <t>50334936-Durazno oro rojo orgánico seco</t>
  </si>
  <si>
    <t>50334937-Durazno jim rojo orgánico seco</t>
  </si>
  <si>
    <t>50334938-Durazno roy rojo orgánico seco</t>
  </si>
  <si>
    <t>50334939-Durazno rio rojo orgánico seco</t>
  </si>
  <si>
    <t>50334940-Durazno diamante de rosa orgánico seco</t>
  </si>
  <si>
    <t>50334941-Durazno rotal glo orgánico seco</t>
  </si>
  <si>
    <t>50334942-Durazno diamante ryby orgánico seco</t>
  </si>
  <si>
    <t>50334943-Durazno ruby dulce orgánico seco</t>
  </si>
  <si>
    <t>50334944-Durazno joya ruddy orgánico seco</t>
  </si>
  <si>
    <t>50334945-Durazno septiembre rojo orgánico seco</t>
  </si>
  <si>
    <t>50334946-Durazno reina de nieve orgánico seco</t>
  </si>
  <si>
    <t>50334947-Durazno primavera clara orgánico seco</t>
  </si>
  <si>
    <t>50334948-Durazno primavera roja orgánico seco</t>
  </si>
  <si>
    <t>50334949-Durazno verano rojiso orgánico seco</t>
  </si>
  <si>
    <t>50334950-Durazno verano claro orgánico seco</t>
  </si>
  <si>
    <t>50334951-Durazno verano diamante orgánico seco</t>
  </si>
  <si>
    <t>50334952-Durazno verano fuego orgánico seco</t>
  </si>
  <si>
    <t>50334953-Durazno verano grande orgánico seco</t>
  </si>
  <si>
    <t>50334954-Durazno sunglo orgánico seco</t>
  </si>
  <si>
    <t>50334955-Durazno fuego zee orgánico seco</t>
  </si>
  <si>
    <t>50334956-Durazno zee glo orgánico seco</t>
  </si>
  <si>
    <t>50334957-Durazno zeegrand orgánico seco</t>
  </si>
  <si>
    <t>50335001-Naranja áfrica agria orgánicas secas</t>
  </si>
  <si>
    <t>50335002-Naranja dulce amber orgánicas secas</t>
  </si>
  <si>
    <t>50335003-Naranja argentina agria orgánicas secas</t>
  </si>
  <si>
    <t>50335004-Naranja bahianinha orgánico seco</t>
  </si>
  <si>
    <t>50335005-Naranja bergamot orgánicas secas</t>
  </si>
  <si>
    <t>50335006-Naranja berna orgánicas secas</t>
  </si>
  <si>
    <t>50335007-Naranja bigaradier apepu orgánicas secas</t>
  </si>
  <si>
    <t>50335008-Naranja agria dulce daidai orgánicas secas</t>
  </si>
  <si>
    <t>50335009-Naranja mono orgánicas secas</t>
  </si>
  <si>
    <t>50335010-Naranja sangre orgánicas secas</t>
  </si>
  <si>
    <t>50335011-Naranja california navel orgánicas secas</t>
  </si>
  <si>
    <t>50335012-Naranja cara cara orgánicas secas</t>
  </si>
  <si>
    <t>50335013-Naranja chinotto orgánicas secas</t>
  </si>
  <si>
    <t>50335014-Naranja sueño nevel orgánicas secas</t>
  </si>
  <si>
    <t>50335015-Naranja gou tou orgánicas secas</t>
  </si>
  <si>
    <t>50335016-Naranja hamlin orgánicas secas</t>
  </si>
  <si>
    <t>50335017-Naranja jaffa orgánicas secas</t>
  </si>
  <si>
    <t>50335018-Naranja jincheng orgánicas secas</t>
  </si>
  <si>
    <t>50335019-Naranja k-temprano orgánicas secas</t>
  </si>
  <si>
    <t>50335020-Naranja kona orgánicas secas</t>
  </si>
  <si>
    <t>50335021-Naranja navel tarde orgánicas secas orgánicas secas</t>
  </si>
  <si>
    <t>50335022-Naranja valencia tarde orgánicas secas</t>
  </si>
  <si>
    <t>50335023-Naranja limequat orgánicas secas</t>
  </si>
  <si>
    <t>50335024-Naranja mar orgánicas secas</t>
  </si>
  <si>
    <t>50335025-Naranja malegold orgánicas secas</t>
  </si>
  <si>
    <t>50335026-Naranja moro orgánicas secas</t>
  </si>
  <si>
    <t>50335027-Naranja moro tabaco orgánicas secas</t>
  </si>
  <si>
    <t>50335028-Naranja navel orgánicas secas</t>
  </si>
  <si>
    <t>50335029-Naranja navelina orgánicas secas</t>
  </si>
  <si>
    <t>50335030-Naranja oro blanco orgánicas secas</t>
  </si>
  <si>
    <t>50335031-Naranja osceola orgánicas secas</t>
  </si>
  <si>
    <t>50335032-Naranja parson carmelito orgánicas secas</t>
  </si>
  <si>
    <t>50335033-Naranja pera orgánicas secas</t>
  </si>
  <si>
    <t>50335034-Naranjo pummulo orgánicas secas</t>
  </si>
  <si>
    <t>50335035-Naranja rhode rojo orgánicas secas</t>
  </si>
  <si>
    <t>50335036-Naranja roble orgánicas secas</t>
  </si>
  <si>
    <t>50335037-Naranja salustianas orgánicas secas</t>
  </si>
  <si>
    <t>50335038-Naranja sanguine orgánicas secas</t>
  </si>
  <si>
    <t>50335039-Naranja sanguinelli orgánicas secas</t>
  </si>
  <si>
    <t>50335040-Naranja cevilla orgánicas secas</t>
  </si>
  <si>
    <t>50335041-Naranja shamouti jaffa orgánicas secas</t>
  </si>
  <si>
    <t>50335042-Naranja tunis orgánicas secas</t>
  </si>
  <si>
    <t>50335043-Naranja valencia orgánicas secas</t>
  </si>
  <si>
    <t>50335044-Naranja washington navel orgánicas secas</t>
  </si>
  <si>
    <t>50335101-Papaya verde cocinar orgánicas secas</t>
  </si>
  <si>
    <t>50335102-Papaya maradol orgánicas secas</t>
  </si>
  <si>
    <t>50335103-Papaya amarillo mexicano orgánicas secas</t>
  </si>
  <si>
    <t>50335104-Papaya montaña orgánicas secas</t>
  </si>
  <si>
    <t>50335105-Papaya solo orgánicas secas</t>
  </si>
  <si>
    <t>50335106-Papaya tainung orgánicas secas</t>
  </si>
  <si>
    <t>50335201-Maracuyá banana orgánicas secas</t>
  </si>
  <si>
    <t>50335202-Maracuyá azul orgánicas secas</t>
  </si>
  <si>
    <t>50335203-Maracuyá crackerjack orgánicas secas</t>
  </si>
  <si>
    <t>50335204-Maracuyá granadilla gigante orgánicas secas</t>
  </si>
  <si>
    <t>50335205-Maracuyá granadilla dorada orgánicas secas</t>
  </si>
  <si>
    <t>50335206-Maracuyá maypops orgánicas secas</t>
  </si>
  <si>
    <t>50335207-Maracuyá roja orgánicas secas</t>
  </si>
  <si>
    <t>50335208-Maracuyá granadilla dulce orgánicas secas</t>
  </si>
  <si>
    <t>50335209-Maracuyá sandia orgánicas secas</t>
  </si>
  <si>
    <t>50335210-Maracuyá  wing- stemmed orgánicas secas</t>
  </si>
  <si>
    <t>50335301-Durazno escudo amber orgánico seco</t>
  </si>
  <si>
    <t>50335302-Durazno nieve de abril orgánico seco</t>
  </si>
  <si>
    <t>50335303-Durazno dama de agosto orgánico seco</t>
  </si>
  <si>
    <t>50335304-Durazno llama de otoño orgánico seco</t>
  </si>
  <si>
    <t>50335305-Durazno dama de otoño orgánico seco</t>
  </si>
  <si>
    <t>50335306-Durazno babcock orgánico seco</t>
  </si>
  <si>
    <t>50335307-Durazno brittany lane orgánico seco</t>
  </si>
  <si>
    <t>50335308-Durazno cary mac orgánico seco</t>
  </si>
  <si>
    <t>50335309-Durazno clásica orgánico seco</t>
  </si>
  <si>
    <t>50335310-Durazno dulce del campo orgánico seco</t>
  </si>
  <si>
    <t>50335311-Durazno escudo de cielo orgánico seco</t>
  </si>
  <si>
    <t>50335312-Durazno dama crimson orgánico seco</t>
  </si>
  <si>
    <t>50335313-Durazno príncipe corona orgánico seco</t>
  </si>
  <si>
    <t>50335314-Durazno sol david orgánico seco</t>
  </si>
  <si>
    <t>50335315-Durazno  princesa diamante orgánico seco</t>
  </si>
  <si>
    <t>50335316-Durazno earlrich orgánico seco</t>
  </si>
  <si>
    <t>50335317-Durazno majestuosa temprana orgánico seco</t>
  </si>
  <si>
    <t>50335318-Durazno early treat orgánico seco</t>
  </si>
  <si>
    <t>50335319-Durazno dama elegante orgánico seco</t>
  </si>
  <si>
    <t>50335320-Durazno emperatriz orgánico seco</t>
  </si>
  <si>
    <t>50335321-Durazno encoré orgánico seco</t>
  </si>
  <si>
    <t>50335322-Durazno dama elegante orgánico seco</t>
  </si>
  <si>
    <t>50335323-Durazno príncipe de fuego orgánico seco</t>
  </si>
  <si>
    <t>50335324-Durazno escudo de llama orgánico seco</t>
  </si>
  <si>
    <t>50335325-Durazno tipo plano orgánico seco</t>
  </si>
  <si>
    <t>50335326-Durazno escudo de sabor orgánico seco</t>
  </si>
  <si>
    <t>50335327-Durazno príncipe florida orgánico seco</t>
  </si>
  <si>
    <t>50335328-Durazno luna llena orgánico seco</t>
  </si>
  <si>
    <t>50335329-Durazno harvester orgánico seco</t>
  </si>
  <si>
    <t>50335330-Durazno princesa de hielo orgánico seco</t>
  </si>
  <si>
    <t>50335331-Durazno princesa de marfil orgánico seco</t>
  </si>
  <si>
    <t>50335332-Durazno princesa reina jersey orgánico seco</t>
  </si>
  <si>
    <t>50335333-Durazno john henry orgánico seco</t>
  </si>
  <si>
    <t>50335334-Durazno príncipe de junio orgánico seco</t>
  </si>
  <si>
    <t>50335335-Durazno kaweah orgánico seco</t>
  </si>
  <si>
    <t>50335336-Durazno klondike orgánico seco</t>
  </si>
  <si>
    <t>50335337-Durazno lindo orgánico seco</t>
  </si>
  <si>
    <t>50335338-Durazno loring orgánico seco</t>
  </si>
  <si>
    <t>50335339-Durazno majestuoso orgánico seco</t>
  </si>
  <si>
    <t>50335340-Durazno o’henry orgánico seco</t>
  </si>
  <si>
    <t>50335341-Durazno escudo de reina orgánico seco</t>
  </si>
  <si>
    <t>50335342-Durazno dama roja orgánico seco</t>
  </si>
  <si>
    <t>50335343-Durazno globo rojo orgánico seco</t>
  </si>
  <si>
    <t>50335344-Durazno cielo rojo orgánico seco</t>
  </si>
  <si>
    <t>50335345-Durazno redtop orgánico seco</t>
  </si>
  <si>
    <t>50335346-Durazno regina orgánico seco</t>
  </si>
  <si>
    <t>50335347-Durazno dama rica orgánico seco</t>
  </si>
  <si>
    <t>50335348-Durazno mayo rico orgánico seco</t>
  </si>
  <si>
    <t>50335349-Durazno gloria royal orgánico seco</t>
  </si>
  <si>
    <t>50335350-Durazno dama royal orgánico seco</t>
  </si>
  <si>
    <t>50335351-Durazno nieve de septiembre orgánico seco</t>
  </si>
  <si>
    <t>50335352-Durazno sol de septiembre orgánico seco</t>
  </si>
  <si>
    <t>50335353-Durazno gema sierra orgánico seco</t>
  </si>
  <si>
    <t>50335354-Durazno angel de nieve orgánico seco</t>
  </si>
  <si>
    <t>50335355-Durazno gema de nieve orgánico seco</t>
  </si>
  <si>
    <t>50335356-Durazno rey de nieve orgánico seco</t>
  </si>
  <si>
    <t>50335357-Durazno dama de primavera orgánico seco</t>
  </si>
  <si>
    <t>50335358-Durazno nieve de primavera orgánico seco</t>
  </si>
  <si>
    <t>50335359-Durazno escudo de primavera orgánico seco</t>
  </si>
  <si>
    <t>50335360-Durazno dulce gigante orgánico seco</t>
  </si>
  <si>
    <t>50335361-Durazno dama de azúcar orgánico seco</t>
  </si>
  <si>
    <t>50335362-Durazno brillo de sol orgánico seco</t>
  </si>
  <si>
    <t>50335363-Durazno sunhigh orgánico seco</t>
  </si>
  <si>
    <t>50335364-Durazno dama super orgánico seco</t>
  </si>
  <si>
    <t>50335365-Durazno super rico orgánico seco</t>
  </si>
  <si>
    <t>50335366-Durazno surecrop orgánico seco</t>
  </si>
  <si>
    <t>50335367-Durazno sueño dulce orgánico seco</t>
  </si>
  <si>
    <t>50335368-Durazno septiembre dulce orgánico seco</t>
  </si>
  <si>
    <t>50335369-Durazno vista orgánico seco</t>
  </si>
  <si>
    <t>50335370-Durazno dama blanca orgánico seco</t>
  </si>
  <si>
    <t>50335371-Durazno dama zee orgánico seco</t>
  </si>
  <si>
    <t>50335401-Peras abate fetel orgánicas secas</t>
  </si>
  <si>
    <t>50335402-Peras anjou orgánicas secas</t>
  </si>
  <si>
    <t>50335403-Pera asiática orgánicas secas</t>
  </si>
  <si>
    <t>50335404-Pera bartlett orgánicas secas</t>
  </si>
  <si>
    <t>50335405-Pera best ever orgánicas secas</t>
  </si>
  <si>
    <t>50335406-Pera beth orgánicas secas</t>
  </si>
  <si>
    <t>50335407-Pera beurre orgánicas secas</t>
  </si>
  <si>
    <t>50335408-Pera bosc orgánicas secas</t>
  </si>
  <si>
    <t>50335409-Pera clapp favorita orgánicas secas</t>
  </si>
  <si>
    <t>50335410-Pera comice orgánicas secas</t>
  </si>
  <si>
    <t>50335411-Pera concorde orgánicas secas</t>
  </si>
  <si>
    <t>50335412-Pera conference orgánicas secas</t>
  </si>
  <si>
    <t>50335413-Pera crimson rojo orgánicas secas</t>
  </si>
  <si>
    <t>50335414-Peras d’ anjou orgánicas secas</t>
  </si>
  <si>
    <t>50335415-Pera dr jules guyot orgánicas secas</t>
  </si>
  <si>
    <t>50335416-Peras early orgánicas secas</t>
  </si>
  <si>
    <t>50335417-Peras emperador carmelito orgánicas secas</t>
  </si>
  <si>
    <t>50335418-Peras forelle orgánicas secas</t>
  </si>
  <si>
    <t>50335419-Pera mantequilla francesa orgánicas secas</t>
  </si>
  <si>
    <t>50335420-Pera glou morceau orgánicas secas</t>
  </si>
  <si>
    <t>50335421-Pera hosui orgánicas secas</t>
  </si>
  <si>
    <t>50335422-Pera mantequilla italiana orgánicas secas</t>
  </si>
  <si>
    <t>50335423-Pera jargonelle orgánicas secas</t>
  </si>
  <si>
    <t>50335424-Pera juno orgánicas secas</t>
  </si>
  <si>
    <t>50335425-Para kaiserlouise bonne de jersey orgánicas secas</t>
  </si>
  <si>
    <t>50335426-Pera keiffer orgánicas secas</t>
  </si>
  <si>
    <t>50335427-Pera rey royal orgánicas secas</t>
  </si>
  <si>
    <t>50335428-Pera limonera orgánicas secas</t>
  </si>
  <si>
    <t>50335429-Pera merton pride orgánicas secas</t>
  </si>
  <si>
    <t>50335430-Pera mauntain bartlette orgánicas secas</t>
  </si>
  <si>
    <t>50335431-Pera oliver de serrers orgánicas secas</t>
  </si>
  <si>
    <t>50335432-Pera onward orgánicas secas</t>
  </si>
  <si>
    <t>50335433-Pera packham´s triumph orgánicas secas</t>
  </si>
  <si>
    <t>50335434-Pera paraíso orgánicas secas</t>
  </si>
  <si>
    <t>50335435-Pera passe crassane orgánicas secas</t>
  </si>
  <si>
    <t>50335436-Pera perry orgánicas secas</t>
  </si>
  <si>
    <t>50335437-Pera bartlette rojo orgánicas secas</t>
  </si>
  <si>
    <t>50335438-Pera dánjou  rojo orgánicas secas</t>
  </si>
  <si>
    <t>50335439-Pera rocha orgánicas secas</t>
  </si>
  <si>
    <t>50335440-Pera rosey rojo orgánicas secas</t>
  </si>
  <si>
    <t>50335441-Pera rosy roja orgánicas secas</t>
  </si>
  <si>
    <t>50335442-Pera majestuosa royal orgánicas secas</t>
  </si>
  <si>
    <t>50335443-Pera ruby rojo orgánicas secas</t>
  </si>
  <si>
    <t>50335444-Pera santa maria orgánicas secas</t>
  </si>
  <si>
    <t>50335445-Pera seckel orgánicas secas</t>
  </si>
  <si>
    <t>50335446-Pera sensación orgánicas secas</t>
  </si>
  <si>
    <t>50335447-Pera crimson estrella orgánicas secas</t>
  </si>
  <si>
    <t>50335448-Pera crimson stark orgánicas secas</t>
  </si>
  <si>
    <t>50335449-Pera bartlette de verano orgánicas secas</t>
  </si>
  <si>
    <t>50335450-Pera verano dorado orgánicas secas</t>
  </si>
  <si>
    <t>50335451-Pera sol dorado orgánicas secas</t>
  </si>
  <si>
    <t>50335452-Pera sunprite orgánicas secas</t>
  </si>
  <si>
    <t>50335453-Pera taylors dorado orgánicas secas</t>
  </si>
  <si>
    <t>50335454-Pera taylors rojo orgánicas secas</t>
  </si>
  <si>
    <t>50335455-Pera tientsin orgánicas secas</t>
  </si>
  <si>
    <t>50335456-Pera tosca orgánicas secas</t>
  </si>
  <si>
    <t>50335457-Pera warden  orgánicas secas</t>
  </si>
  <si>
    <t>50335458-Pera williams bon chretien orgánicas secas</t>
  </si>
  <si>
    <t>50335459-Pera williams orgánicas secas</t>
  </si>
  <si>
    <t>50335460-Pera nelis de invierno orgánicas secas</t>
  </si>
  <si>
    <t>50335501-Caqui americano orgánicas secas</t>
  </si>
  <si>
    <t>50335502-Caqui sapote negro orgánicas secas</t>
  </si>
  <si>
    <t>50335503-Caqui chapote / negro orgánicas secas</t>
  </si>
  <si>
    <t>50335504-Caqui dátale ciruela orgánicas secas</t>
  </si>
  <si>
    <t>50335505-Caqui fuyu orgánicas secas</t>
  </si>
  <si>
    <t>50335506-Caqui gigante fuyu orgánicas secas</t>
  </si>
  <si>
    <t>50335507-Caqui hachiya orgánicas secas</t>
  </si>
  <si>
    <t>50335508-Caqui mantequilla / mabolo orgánicas secas</t>
  </si>
  <si>
    <t>50335509-Caqui príncipe ito orgánicas secas</t>
  </si>
  <si>
    <t>50335510-Caqui brillante royal orgánicas secas</t>
  </si>
  <si>
    <t>50335511-Caqui sharon orgánicas secas</t>
  </si>
  <si>
    <t>50335512-Caqui triumph orgánicas secas</t>
  </si>
  <si>
    <t>50335601-Piña chirimoya orgánicas secas</t>
  </si>
  <si>
    <t>50335602-Piña dorada orgánicas secas</t>
  </si>
  <si>
    <t>50335603-Piña hilo orgánicas secas</t>
  </si>
  <si>
    <t>50335604-Piña kona sugarloaf orgánicas secas</t>
  </si>
  <si>
    <t>50335605-Piña reina natal orgánicas secas</t>
  </si>
  <si>
    <t>50335606-Piña pernabuco orgánicas secas</t>
  </si>
  <si>
    <t>50335607-Piña español rojo orgánicas secas</t>
  </si>
  <si>
    <t>50335608-Piña cayen suave orgánicas secas</t>
  </si>
  <si>
    <t>50335609-Piña sugarloaf orgánicas secas</t>
  </si>
  <si>
    <t>50335610-Piña variegated orgánicas secas</t>
  </si>
  <si>
    <t>50335701-Ciruelo / damasco negro kat orgánico seco</t>
  </si>
  <si>
    <t>50335702-Ciruelo / damasco gusto azul orgánico seco</t>
  </si>
  <si>
    <t>50335703-Ciruelo / damasco corazón de crimson orgánico seco</t>
  </si>
  <si>
    <t>50335704-Ciruelo / damasco dapply dandy orgánico seco</t>
  </si>
  <si>
    <t>50335705-Ciruelo / damasco dapple fuego orgánico seco</t>
  </si>
  <si>
    <t>50335706-Ciruelo / damasco  dapple temprano orgánico seco</t>
  </si>
  <si>
    <t>50335707-Ciruelo / damasco  caída de sabor orgánico seco</t>
  </si>
  <si>
    <t>50335708-Ciruelo / damasco sabor de oro orgánico seco</t>
  </si>
  <si>
    <t>50335709-Ciruelo / damasco sabor granada orgánico seco</t>
  </si>
  <si>
    <t>50335710-Ciruelo / damasco sabor de corazón orgánico seco</t>
  </si>
  <si>
    <t>50335711-Ciruelo / damasco joya de sabor orgánico seco</t>
  </si>
  <si>
    <t>50335712-Ciruelo / damasco sabor de rey orgánico seco</t>
  </si>
  <si>
    <t>50335713-Ciruelo / damasco sabor de reina orgánico seco</t>
  </si>
  <si>
    <t>50335714-Ciruelo / damasco sabor supremo orgánico seco</t>
  </si>
  <si>
    <t>50335715-Ciruelo / damasco sabor premio orgánico seco</t>
  </si>
  <si>
    <t>50335716-Ciruelo / damasco saborella orgánico seco</t>
  </si>
  <si>
    <t>50335717-Ciruelo / damasco saborrico orgánico seco</t>
  </si>
  <si>
    <t>50335718-Ciruelo / damasco  sabor rosa orgánico seco</t>
  </si>
  <si>
    <t>50335719-Ciruelo / damasco orgullo geo orgánico seco</t>
  </si>
  <si>
    <t>50335720-Ciruelo / damasco kat rojo orgánico seco</t>
  </si>
  <si>
    <t>50335721-Ciruelo / damasco premio royal orgánico seco</t>
  </si>
  <si>
    <t>50335722-Ciruelo / damasco rosa sierra orgánico seco</t>
  </si>
  <si>
    <t>50335723-Ciruelo / damasco geisha dulce orgánico seco</t>
  </si>
  <si>
    <t>50335801-Ciruela joya amber orgánicas secas</t>
  </si>
  <si>
    <t>50335802-Ciruela angeleno orgánicas secas</t>
  </si>
  <si>
    <t>50335803-Ciruela aurora orgánicas secas</t>
  </si>
  <si>
    <t>50335804-Ciruela otoño bonito orgánicas secas</t>
  </si>
  <si>
    <t>50335805-Ciruela gigante de otoño orgánicas secas</t>
  </si>
  <si>
    <t>50335806-Ciruela orgullo de otoño orgánicas secas</t>
  </si>
  <si>
    <t>50335807-Ciruela rosa de otoño orgánicas secas</t>
  </si>
  <si>
    <t>50335808-Ciruela playero orgánicas secas</t>
  </si>
  <si>
    <t>50335809-Ciruela betty anne orgánicas secas</t>
  </si>
  <si>
    <t>50335810-Ciruela belleza negra orgánicas secas</t>
  </si>
  <si>
    <t>50335811-Ciruela bullase negra orgánicas secas</t>
  </si>
  <si>
    <t>50335812-Ciruela diamante negro orgánicas secas</t>
  </si>
  <si>
    <t>50335813-Ciruela gigante negro orgánicas secas</t>
  </si>
  <si>
    <t>50335814-Ciruela hielo negro orgánicas secas</t>
  </si>
  <si>
    <t>50335815-Ciruela esplendor negro orgánicas secas</t>
  </si>
  <si>
    <t>50335816-Ciruela ámbar negro orgánicas secas</t>
  </si>
  <si>
    <t>50335817-Ciruela purpura orgánicas secas</t>
  </si>
  <si>
    <t>50335818-Ciruela  carsbad orgánicas secas</t>
  </si>
  <si>
    <t>50335819-Ciruela casselman orgánicas secas</t>
  </si>
  <si>
    <t>50335820-Ciruela catalina orgánicas secas</t>
  </si>
  <si>
    <t>50335821-Ciruela damson orgánicas secas</t>
  </si>
  <si>
    <t>50335822-Ciruela dolly orgánicas secas</t>
  </si>
  <si>
    <t>50335823-Ciruela earlireina orgánicas secas</t>
  </si>
  <si>
    <t>50335824-Ciruela rosa early orgánicas secas</t>
  </si>
  <si>
    <t>50335825-Ciruela ébano mayo orgánicas secas</t>
  </si>
  <si>
    <t>50335826-Ciruela ébano orgánicas secas</t>
  </si>
  <si>
    <t>50335827-Ciruela corazón de elefante orgánicas secas</t>
  </si>
  <si>
    <t>50335828-Ciruela belleza de esmeralda orgánicas secas</t>
  </si>
  <si>
    <t>50335829-Ciruela emperatriz orgánicas secas</t>
  </si>
  <si>
    <t>50335830-Ciruela libertad orgánicas secas</t>
  </si>
  <si>
    <t>50335831-Ciruela friar orgánicas secas</t>
  </si>
  <si>
    <t>50335832-Ciruela rojo gar orgánicas secas</t>
  </si>
  <si>
    <t>50335833-Ciruela gobernador orgánicas secas</t>
  </si>
  <si>
    <t>50335834-Ciruela rosa grande orgánicas secas</t>
  </si>
  <si>
    <t>50335835-Ciruela green gage orgánicas secas</t>
  </si>
  <si>
    <t>50335836-Ciruela greengage orgánicas secas</t>
  </si>
  <si>
    <t>50335837-Ciruela hiromi orgánicas secas</t>
  </si>
  <si>
    <t>50335838-Ciruela hiromi rojo orgánicas secas</t>
  </si>
  <si>
    <t>50335839-Ciruela vacacion orgánicas secas</t>
  </si>
  <si>
    <t>50335840-Ciruela howard sol orgánicas secas</t>
  </si>
  <si>
    <t>50335841-Ciruela tipo interspecific orgánicas secas</t>
  </si>
  <si>
    <t>50335842-Ciruela jamaico orgánicas secas</t>
  </si>
  <si>
    <t>50335843-Ciruela joanna rojo orgánicas secas</t>
  </si>
  <si>
    <t>50335844-Ciruela kelsey orgánicas secas</t>
  </si>
  <si>
    <t>50335845-Ciruela jaime rey orgánicas secas</t>
  </si>
  <si>
    <t>50335846-Ciruela laroda orgánicas secas</t>
  </si>
  <si>
    <t>50335847-Ciruela rosa tarde orgánicas secas</t>
  </si>
  <si>
    <t>50335848-Ciruela rosa linda orgánicas secas</t>
  </si>
  <si>
    <t>50335849-Ciruela estrella solitaria orgánicas secas</t>
  </si>
  <si>
    <t>50335850-Ciruela mariposa orgánicas secas</t>
  </si>
  <si>
    <t>50335851-Ciruela mercado negro orgánicas secas</t>
  </si>
  <si>
    <t>50335852-Ciruela mercado rojo orgánicas secas</t>
  </si>
  <si>
    <t>50335853-Ciruela maribel orgánicas secas</t>
  </si>
  <si>
    <t>50335854-Ciruelas sol de octubre orgánicas secas</t>
  </si>
  <si>
    <t>50335855-Ciruela owen t orgánicas secas</t>
  </si>
  <si>
    <t>50335856-Ciruela perdrigon orgánicas secas</t>
  </si>
  <si>
    <t>50335857-Ciruela placer rosado orgánicas secas</t>
  </si>
  <si>
    <t>50335858-Ciruela  presidente orgánicas secas</t>
  </si>
  <si>
    <t>50335859-Ciruela hora prima orgánicas secas</t>
  </si>
  <si>
    <t>50335860-Ciruela majestad purpura orgánicas secas</t>
  </si>
  <si>
    <t>50335861-Ciruela reina rosa orgánicas secas</t>
  </si>
  <si>
    <t>50335862-Ciruela quetsch orgánicas secas</t>
  </si>
  <si>
    <t>50335863-Ciruela belleza roja orgánicas secas</t>
  </si>
  <si>
    <t>50335864-Ciruela camino rojo orgánicas secas</t>
  </si>
  <si>
    <t>50335865-Ciruela ram rojo orgánicas secas</t>
  </si>
  <si>
    <t>50335866-Ciruela rosa roja orgánicas secas</t>
  </si>
  <si>
    <t>50335867-Ciruela rojo rico orgánicas secas</t>
  </si>
  <si>
    <t>50335868-Ciruela romaro orgánicas secas</t>
  </si>
  <si>
    <t>50335869-Ciruela diamante rojo orgánicas secas</t>
  </si>
  <si>
    <t>50335870-Ciruela rojo royal orgánicas secas</t>
  </si>
  <si>
    <t>50335871-Ciruela royal zee orgánicas secas</t>
  </si>
  <si>
    <t>50335872-Ciruela roysum orgánicas secas</t>
  </si>
  <si>
    <t>50335873-Ciruela santa rosa orgánicas secas</t>
  </si>
  <si>
    <t>50335874-Ciruela zafiro orgánicas secas</t>
  </si>
  <si>
    <t>50335875-Ciruela sloe orgánicas secas</t>
  </si>
  <si>
    <t>50335876-Ciruela sta catherine orgánicas secas</t>
  </si>
  <si>
    <t>50335877-Ciruela bullase blanco orgánicas secas</t>
  </si>
  <si>
    <t>50335901-Granada foothhill orgánicas secas</t>
  </si>
  <si>
    <t>50335902-Granada, granada orgánicas secas</t>
  </si>
  <si>
    <t>50335903-Granada rojo feliz orgánicas secas</t>
  </si>
  <si>
    <t>50335904-Granada nana orgánicas secas</t>
  </si>
  <si>
    <t>50335905-Granada rojo de pat orgánicas secas</t>
  </si>
  <si>
    <t>50335906-Granada pinkhan orgánic</t>
  </si>
  <si>
    <t>50335907-Granada terciopelo morado orgánicas secas</t>
  </si>
  <si>
    <t>50335908-Granada grandioso orgánicas secas</t>
  </si>
  <si>
    <t>50336001-Pomelo chandler orgánico seco</t>
  </si>
  <si>
    <t>50336002-Pomelo hirado butan orgánico seco</t>
  </si>
  <si>
    <t>50336003-Pomelo liang ping yau orgánico seco</t>
  </si>
  <si>
    <t>50336004-Pomelo panda wangi orgánico seco</t>
  </si>
  <si>
    <t>50336005-Pomelo rosado orgánico seco</t>
  </si>
  <si>
    <t>50336006-Pomelo shaddock rojo orgánico seco</t>
  </si>
  <si>
    <t>50336007-Pomelo siamese dulce orgánico seco</t>
  </si>
  <si>
    <t>50336008-Pomelo waingwright orgánico seco</t>
  </si>
  <si>
    <t>50336101-Membrillo campeón orgánico seco</t>
  </si>
  <si>
    <t>50336102-Membrillo piña orgánico seco</t>
  </si>
  <si>
    <t>50336103-Membrillo smyma orgánico seco</t>
  </si>
  <si>
    <t>50336201-Frambuesa americana roja orgánicas secas</t>
  </si>
  <si>
    <t>50336202-Frambuesa bailey reinasland orgánicas secas</t>
  </si>
  <si>
    <t>50336203-Frambuesa negra orgánicas secas</t>
  </si>
  <si>
    <t>50336204-Frambuesa oscura orgánicas secas</t>
  </si>
  <si>
    <t>50336205-Frambuesa deliciosa orgánicas secas</t>
  </si>
  <si>
    <t>50336206-Frambuesa enano focke orgánicas secas</t>
  </si>
  <si>
    <t>50336207-Frambuesa focke hojagris orgánicas secas</t>
  </si>
  <si>
    <t>50336208-Frambuesa focke fresa orgánicas secas</t>
  </si>
  <si>
    <t>50336209-Frambuesa  focke amarillo himalaya orgánicas secas</t>
  </si>
  <si>
    <t>50336210-Frambuesa dorado orgánic</t>
  </si>
  <si>
    <t>50336211-Frambuesa gris nuevo mexico orgánicas secas</t>
  </si>
  <si>
    <t>50336212-Frambuesa jepson blancobark orgánicas secas</t>
  </si>
  <si>
    <t>50336213-Frambuesa kellogs san diego orgánicas secas</t>
  </si>
  <si>
    <t>50336214-Frambuesa leucodemis blancobark orgánicas secas</t>
  </si>
  <si>
    <t>50336215-Frambuesa munz cuyamaca orgánicas secas</t>
  </si>
  <si>
    <t>50336216-Frambuesa peck bartons orgánicas secas</t>
  </si>
  <si>
    <t>50336217-Frambuesa flor morada orgánicas secas</t>
  </si>
  <si>
    <t>50336218-Frambuesa roadside orgánicas secas</t>
  </si>
  <si>
    <t>50336219-Frambuesa san diego orgánicas secas</t>
  </si>
  <si>
    <t>50336220-Frambuesa nieve orgánicas secas</t>
  </si>
  <si>
    <t>50336221-Frambuesa pico de nieve orgánicas secas</t>
  </si>
  <si>
    <t>50336222-Frambuesa hoja de fresa orgánicas secas</t>
  </si>
  <si>
    <t>50336223-Frambuesa cultivo dulce orgánicas secas</t>
  </si>
  <si>
    <t>50336224-Frambuesa tor y gris blancobark orgánicas secas</t>
  </si>
  <si>
    <t>50336225-Frambuesa caribe orgánicas secas</t>
  </si>
  <si>
    <t>50336226-Frambuesa blancobark orgánicas secas</t>
  </si>
  <si>
    <t>50336227-Frambuesa vino orgánicas secas</t>
  </si>
  <si>
    <t>50336228-Frambuesa himalaya amarillo orgánicas secas</t>
  </si>
  <si>
    <t>50336229-Frambuesa yu-shan orgánicas secas</t>
  </si>
  <si>
    <t>50336301-Ruibarbo crimson rojo orgánico seco</t>
  </si>
  <si>
    <t>50336302-Ruibarbo champagne temprana orgánico seco</t>
  </si>
  <si>
    <t>50336303-Ruibarbo glasrey perpetual  orgánico seco</t>
  </si>
  <si>
    <t>50336304-Ruibarbo sutton orgánico seco</t>
  </si>
  <si>
    <t>50336305-Ruibarbo timperley temprano orgánico seco</t>
  </si>
  <si>
    <t>50336306-Ruibarbo valentina orgánico seco</t>
  </si>
  <si>
    <t>50336307-Ruibarbo victoria orgánico seco</t>
  </si>
  <si>
    <t>50336308-Ruibarbo zwolle de cemilla orgánico seco</t>
  </si>
  <si>
    <t>50336309-Ruibarbo macdonald orgánico seco</t>
  </si>
  <si>
    <t>50336310-Ruibarbo tilden orgánico seco</t>
  </si>
  <si>
    <t>50336401-Escaramujo rosa brier orgánico seco</t>
  </si>
  <si>
    <t>50336402-Escaramujo rosa elegante orgánico seco</t>
  </si>
  <si>
    <t>50336403-Escaramujo rosa rugosa orgánico seco</t>
  </si>
  <si>
    <t>50336404-Escaramujo rosa burnet o scotch orgánico seco</t>
  </si>
  <si>
    <t>50336501-Sapote blanco orgánico seco</t>
  </si>
  <si>
    <t>50336502-Sapote negro orgánico seco</t>
  </si>
  <si>
    <t>50336601-Baya mielmadera saskatoon orgánicas secas</t>
  </si>
  <si>
    <t>50336602-Baya northline saskatoon orgánicas secas</t>
  </si>
  <si>
    <t>50336603-Baya saskatoon ahumado orgánicas secas</t>
  </si>
  <si>
    <t>50336604-Baya saskatoon thiessen orgánicas secas</t>
  </si>
  <si>
    <t>50336701-Fresa chandler orgánicas secas</t>
  </si>
  <si>
    <t>50336702-Fresa rumbo junio orgánicas secas</t>
  </si>
  <si>
    <t>50336703-Fresa rumbo siempre orgánicas secas</t>
  </si>
  <si>
    <t>50336801-Manzana kampong malve dulce orgánicas secas</t>
  </si>
  <si>
    <t>50336802-Manzana dulce sin pepa orgánicas secas</t>
  </si>
  <si>
    <t>50336803-Manzana dulce thai lessand orgánicas secas</t>
  </si>
  <si>
    <t>50336901-Tamarindo amberlea dorado orgánico seco</t>
  </si>
  <si>
    <t>50336902-Tamarindo calvo dorado orgánico seco</t>
  </si>
  <si>
    <t>50336903-Tamarindo mina de oro orgánico seco</t>
  </si>
  <si>
    <t>50336904-Tamarindo oratia rojo orgánico seco</t>
  </si>
  <si>
    <t>50336905-Tamarindo beau rojo orgánico seco</t>
  </si>
  <si>
    <t>50336906-Tamarindo delicia roja orgánico seco</t>
  </si>
  <si>
    <t>50337001-Cupania orgánicas secas</t>
  </si>
  <si>
    <t>50337002-Babaco orgánico seco</t>
  </si>
  <si>
    <t>50337003-Banana flor orgánicas secas</t>
  </si>
  <si>
    <t>50337004-Baobab orgánicas secas</t>
  </si>
  <si>
    <t>50337005-Naranja agria orgánicas secas</t>
  </si>
  <si>
    <t>50337006-Canistel orgánicas secas</t>
  </si>
  <si>
    <t>50337007-Baya nublosa orgánicas secas</t>
  </si>
  <si>
    <t>50337008-Coco orgánico seco</t>
  </si>
  <si>
    <t>50337009-Baya drew orgánicas secas</t>
  </si>
  <si>
    <t>50337010-Durian orgánicas secas</t>
  </si>
  <si>
    <t>50337011-Baya elder orgánicas secas</t>
  </si>
  <si>
    <t>50337012-Feijoa orgánicas secas</t>
  </si>
  <si>
    <t>50337013-Mora orgánicas secas</t>
  </si>
  <si>
    <t>50337014-Cretaegus orgánicas secas</t>
  </si>
  <si>
    <t>50337015-Baya miel orgánicas secas</t>
  </si>
  <si>
    <t>50337016-Jaca orgánicas secas</t>
  </si>
  <si>
    <t>50337017-Jambolan orgánicas secas</t>
  </si>
  <si>
    <t>50337018-Jujube orgánicas secas</t>
  </si>
  <si>
    <t xml:space="preserve">50337019-Liches orgánico secos secos </t>
  </si>
  <si>
    <t>50337020-Mangostinos orgánico secos secos</t>
  </si>
  <si>
    <t>50337021-Medlar orgánicas secas</t>
  </si>
  <si>
    <t>50337022-Mombines orgánicas secas</t>
  </si>
  <si>
    <t>50337023-Monstera orgánicas secas</t>
  </si>
  <si>
    <t>50337024-Pepinos orgánico seco</t>
  </si>
  <si>
    <t>50337025-Platono orgánico seco</t>
  </si>
  <si>
    <t>50337026-Peras en escabeche orgánicas secas</t>
  </si>
  <si>
    <t>50337027-Mamonsillo orgánico seco</t>
  </si>
  <si>
    <t>50337028-Rambután orgánico seco</t>
  </si>
  <si>
    <t>50337029-Manzana rosa orgánicas secas</t>
  </si>
  <si>
    <t>50337030-Rosele orgánicas secas</t>
  </si>
  <si>
    <t>50337031-Baya rowan orgánicas secas</t>
  </si>
  <si>
    <t>50337032-Baya buckhom de mar orgánicas secas</t>
  </si>
  <si>
    <t>50337033-Baya plata orgánicas secas</t>
  </si>
  <si>
    <t>50337034-Baya sorbete orgánico seco</t>
  </si>
  <si>
    <t>50337035-Wanabana orgánicas secas</t>
  </si>
  <si>
    <t>50337036-Manzana estrella orgánicas secas</t>
  </si>
  <si>
    <t>50337037-Tamarindo orgánico seco</t>
  </si>
  <si>
    <t>50337101-Aronia magia de otoño orgánicas secas</t>
  </si>
  <si>
    <t>50337102-Aronia brillantísima orgánicas secas</t>
  </si>
  <si>
    <t>50337103-Aronia nero orgánicas secas</t>
  </si>
  <si>
    <t>50337104-Aronia viquingo orgánicas secas</t>
  </si>
  <si>
    <t>50337201-Aceitunas agrinion orgánicas secas</t>
  </si>
  <si>
    <t>50337202-Aceitunas aleppo orgánicas secas</t>
  </si>
  <si>
    <t>50337203-Aceitunas  alfonso orgánicas secas</t>
  </si>
  <si>
    <t>50337204-Aceitunas  amfisa orgánicas secas</t>
  </si>
  <si>
    <t>50337205-Aceitunas  arauco orgánicas secas</t>
  </si>
  <si>
    <t>50337206-Aceitunas  arbequina orgánicas secas</t>
  </si>
  <si>
    <t>50337207-Aceitunas  atlanta orgánicas secas</t>
  </si>
  <si>
    <t>50337208-Aceitunas  cerignola orgánicas secas</t>
  </si>
  <si>
    <t>50337209-Aceitunas  cracked provencal orgánicas secas</t>
  </si>
  <si>
    <t>50337210-Aceitunas  empeltre orgánicas secas</t>
  </si>
  <si>
    <t>50337211-Aceitunas gaeta  orgánicas secas</t>
  </si>
  <si>
    <t>50337212-Aceitunas hondroelia orgánicas secas</t>
  </si>
  <si>
    <t>50337213-Aceitunas kalamata orgánicas secas</t>
  </si>
  <si>
    <t>50337214-Aceitunas kura orgánicas secas</t>
  </si>
  <si>
    <t>50337215-Aceitunas ligurian orgánicas secas</t>
  </si>
  <si>
    <t>50337216-Aceitunas lucque orgánicas secas</t>
  </si>
  <si>
    <t>50337217-Aceitunas lugano orgánicas secas</t>
  </si>
  <si>
    <t>50337218-Aceitunas manzanilla orgánicas secas</t>
  </si>
  <si>
    <t>50337219-Aceitunas marche orgánicas secas</t>
  </si>
  <si>
    <t>50337220-Aceitunas misión orgánicas secas</t>
  </si>
  <si>
    <t>50337221-Aceitunas nafplion verde orgánicas secas</t>
  </si>
  <si>
    <t>50337222-Aceitunas nicoise orgánicas secas</t>
  </si>
  <si>
    <t>50337223-Aceitunas nyons orgánicas secas</t>
  </si>
  <si>
    <t>50337224-Aceitunas picholine orgánicas secas</t>
  </si>
  <si>
    <t>50337225-Aceitunas ponentine orgánicas secas</t>
  </si>
  <si>
    <t>50337226-Aceitunas royal orgánicas secas</t>
  </si>
  <si>
    <t>50337227-Aceitunas seracena orgánicas secas</t>
  </si>
  <si>
    <t>50337228-Aceitunas sevillano orgánicas secas</t>
  </si>
  <si>
    <t>50337229-Aceitunas sicilian orgánicas secas</t>
  </si>
  <si>
    <t>50337230-Aceitunas toscanelle orgánicas secas</t>
  </si>
  <si>
    <t>50341501-Manzanas akane congeladas</t>
  </si>
  <si>
    <t>50341502-Manzana ambrosia congelada</t>
  </si>
  <si>
    <t>50341503-Manzanas api congeladas</t>
  </si>
  <si>
    <t>50341504-Manzanas baldwin congeladas</t>
  </si>
  <si>
    <t>50341505-Manzanas braebum congeladas</t>
  </si>
  <si>
    <t>50341506-Manzanas bramley congeladas</t>
  </si>
  <si>
    <t>50341507-Manzana joven bramley congelado</t>
  </si>
  <si>
    <t>50341508-Manzana calville blanche d’hiver congelado</t>
  </si>
  <si>
    <t>50341509-Manzana cameo congeladas</t>
  </si>
  <si>
    <t>50341510-Manzana charles ross congeladas</t>
  </si>
  <si>
    <t>50341511-Manzana codlin congeladas</t>
  </si>
  <si>
    <t>50341512-Manzana cortland congeladas</t>
  </si>
  <si>
    <t>50341513-Manzana costard congeladas</t>
  </si>
  <si>
    <t>50341514-Manzana court pendu plat congeladas</t>
  </si>
  <si>
    <t>50341515-Manzana  cox´s orange pippin congeladas</t>
  </si>
  <si>
    <t>50341516-Manzana crab congeladas</t>
  </si>
  <si>
    <t>50341517-Manzana crispin congeladas</t>
  </si>
  <si>
    <t>50341518-Manzana deliciosa congeladas</t>
  </si>
  <si>
    <t>50341519-Manzana duquesa congeladas</t>
  </si>
  <si>
    <t>50341520-Manzana earligold congeladas</t>
  </si>
  <si>
    <t>50341521-Manzana early mcintosh congeladas</t>
  </si>
  <si>
    <t>50341522-Manzana elstar congeladas</t>
  </si>
  <si>
    <t>50341523-Manzana empire congeladas</t>
  </si>
  <si>
    <t>50341524-Manzana flower of kent congeladas</t>
  </si>
  <si>
    <t>50341525-Manzana fiji congeladas</t>
  </si>
  <si>
    <t>50341526-Manzana gala congeladas</t>
  </si>
  <si>
    <t>50341527-Manzana gascoyne´s scarlet congeladas</t>
  </si>
  <si>
    <t>50341528-Manzana gillyflower congeladas</t>
  </si>
  <si>
    <t>50341529-Manzana ginger gold congeladas</t>
  </si>
  <si>
    <t>50341530-Manzana gladstone congeladas</t>
  </si>
  <si>
    <t>50341531-Manzana gloster congeladas</t>
  </si>
  <si>
    <t>50341532-Manzana gold supreme congeladas</t>
  </si>
  <si>
    <t>50341533-Manzana dorado delicious congeladas</t>
  </si>
  <si>
    <t>50341534-Manzana dorado nobel congeladas</t>
  </si>
  <si>
    <t>50341535-Manzana granny smith congeladas</t>
  </si>
  <si>
    <t>50341536-Manzana gravenstain congeladas</t>
  </si>
  <si>
    <t>50341537-Manzana greening congeladas</t>
  </si>
  <si>
    <t>50341538-Manzana greensleeves congeladas</t>
  </si>
  <si>
    <t>50341539-Manzana honeycrisp congeladas</t>
  </si>
  <si>
    <t>50341540-Manzana howgate wonder congeladas</t>
  </si>
  <si>
    <t>50341541-Manzana roja ida congeladas</t>
  </si>
  <si>
    <t>50341542-Manzana james grives congeladas</t>
  </si>
  <si>
    <t>50341543-Manzana jersey mac congeladas</t>
  </si>
  <si>
    <t>50341544-Manzana jaster congeladas</t>
  </si>
  <si>
    <t>50341545-Manzana jonagold congeladas</t>
  </si>
  <si>
    <t>50341546-Manzana jonamac congeladas</t>
  </si>
  <si>
    <t>50341547-Manzana  jonathan  congeladas</t>
  </si>
  <si>
    <t>50341548-Manzana katy congeladas</t>
  </si>
  <si>
    <t>50341549-Manzana kidd´s orange rojo congeladas</t>
  </si>
  <si>
    <t>50341550-Manzana dama congeladas</t>
  </si>
  <si>
    <t>50341551-Manzana ley de roma congeladas</t>
  </si>
  <si>
    <t>50341552-Manzana laxton congeladas</t>
  </si>
  <si>
    <t>50341553-Manzana lord derby congeladas</t>
  </si>
  <si>
    <t>50341554-Manzana macoun  congeladas</t>
  </si>
  <si>
    <t>50341555-Manzana mcintosh congeladas</t>
  </si>
  <si>
    <t>50341556-Manzana mutsu congeladas</t>
  </si>
  <si>
    <t>50341557-Manzana newtown pippin congeladas</t>
  </si>
  <si>
    <t>50341558-Manzana northen spy congeladas congeladas</t>
  </si>
  <si>
    <t>50341559-Manzana orleans reinette congeladas</t>
  </si>
  <si>
    <t>50341560-Manzana ozark gold congeladas</t>
  </si>
  <si>
    <t>50341561-Manzana pacific rosa congeladas</t>
  </si>
  <si>
    <t>50341562-Manzana paula roja congeladas</t>
  </si>
  <si>
    <t>50341563-Manzana peamain congeladas</t>
  </si>
  <si>
    <t>50341564-Manzana dama rosada congeladas</t>
  </si>
  <si>
    <t>50341565-Manzana pippin congeladas</t>
  </si>
  <si>
    <t>50341566-Manzana pitmaston pineapple congeladas</t>
  </si>
  <si>
    <t>50341567-Manzana pomme dàpi congeladas</t>
  </si>
  <si>
    <t>50341568-Manzana prime dorado congeladas</t>
  </si>
  <si>
    <t>50341569-Manzana roja astrakhan congeladas</t>
  </si>
  <si>
    <t>50341570-Manzana roja boscoop congeladas</t>
  </si>
  <si>
    <t>50341571-Manzana  roja chief congeladas</t>
  </si>
  <si>
    <t>50341572-Manzana roja delicious congeladas</t>
  </si>
  <si>
    <t>50341573-Manzana roja gravenstain congeladas</t>
  </si>
  <si>
    <t>50341574-Manzana roja roma congeladas</t>
  </si>
  <si>
    <t>50341575-Manzanarojo stayman congeladas</t>
  </si>
  <si>
    <t>50341576-Manzana roja york congeladas</t>
  </si>
  <si>
    <t>50341577-Manzana reinette congeladas</t>
  </si>
  <si>
    <t>50341578-Manzana belleza de roma congeladas</t>
  </si>
  <si>
    <t>50341579-Manzana russet congeladas</t>
  </si>
  <si>
    <t>50341580-Manzana sierra belleza congeladas</t>
  </si>
  <si>
    <t>50341581-Manzana spartan congeladas</t>
  </si>
  <si>
    <t>50341582-Manzana stark crimson congeladas</t>
  </si>
  <si>
    <t>50341583-Manzana starking congeladas</t>
  </si>
  <si>
    <t>50341584-Manzana stayman congeladas</t>
  </si>
  <si>
    <t>50341585-Manzana stayman winesap congeladas</t>
  </si>
  <si>
    <t>50341586-Manzana verano rambo congeladas</t>
  </si>
  <si>
    <t>50341587-Manzana tsugaru congeladas</t>
  </si>
  <si>
    <t>50341588-Manzana veinte onzas congeladas</t>
  </si>
  <si>
    <t>50341589-Manzana tydeman rojo congeladas</t>
  </si>
  <si>
    <t>50341590-Manzana vistabella congeladas</t>
  </si>
  <si>
    <t>50341591-Manzana weatley congeladas</t>
  </si>
  <si>
    <t>50341592-Manzana blanco joanetine congeladas</t>
  </si>
  <si>
    <t>50341593-Manzana blanco transparent congeladas</t>
  </si>
  <si>
    <t>50341594-Manzana winesap congeladas</t>
  </si>
  <si>
    <t>50341595-Manzana worcester congeladas</t>
  </si>
  <si>
    <t>50341596-Manzana york imperial congeladas</t>
  </si>
  <si>
    <t>50341601-Abaricoques ambercot congeladas</t>
  </si>
  <si>
    <t>50341602-Albaricoques apache congeladas</t>
  </si>
  <si>
    <t>50341603-Albaricoques brittany dorado congeladas</t>
  </si>
  <si>
    <t>50341604-Albaricoque negro congeladas</t>
  </si>
  <si>
    <t>50341605-Albaricoque blenheim congeladas</t>
  </si>
  <si>
    <t>50341606-Albaricoque bonny congeladas</t>
  </si>
  <si>
    <t>50341607-Albaricoque biluda congeladas</t>
  </si>
  <si>
    <t>50341608-Albaricoque castlebrite congeladas</t>
  </si>
  <si>
    <t>50341609-Albaricoque  clutha gold congeladas</t>
  </si>
  <si>
    <t>50341610-Albaricoque clutha sun congeladas</t>
  </si>
  <si>
    <t>50341611-Albaricoque derby royal congeladas</t>
  </si>
  <si>
    <t>50341612-Albaricoque dina congeladas</t>
  </si>
  <si>
    <t>50341613-Albaricoque earlicot congeladas</t>
  </si>
  <si>
    <t>50341614-Albaricoque earliman congeladas</t>
  </si>
  <si>
    <t>50341615-Albaricoque early bright congeladas</t>
  </si>
  <si>
    <t>50341616-Albaricoque  flaming gold congeladas</t>
  </si>
  <si>
    <t>50341617-Albaricoque frenso congeladas</t>
  </si>
  <si>
    <t>50341618-Albaricoque gold bright congeladas</t>
  </si>
  <si>
    <t>50341619-Albaricoque goldbar congeladas</t>
  </si>
  <si>
    <t>50341620-Albaricoque dorado sweet congeladas</t>
  </si>
  <si>
    <t>50341621-Albaricoque goldrich congeladas</t>
  </si>
  <si>
    <t>50341622-Albaricoque helena congeladas</t>
  </si>
  <si>
    <t>50341623-Albaricoque honeycot congeladas</t>
  </si>
  <si>
    <t>50341624-Albaricoque imperial congeladas</t>
  </si>
  <si>
    <t>50341625-Albaricoque jordanne congeladas</t>
  </si>
  <si>
    <t>50341626-Albaricoque jumbo cot congeladas</t>
  </si>
  <si>
    <t>50341627-Albaricoque kandy kot congeladas</t>
  </si>
  <si>
    <t>50341628-Albaricoque katy congeladas</t>
  </si>
  <si>
    <t>50341629-Albaricoque rey congeladas</t>
  </si>
  <si>
    <t>50341630-Albaricoque lambertin congeladas</t>
  </si>
  <si>
    <t>50341631-Albaricoque loma congeladas</t>
  </si>
  <si>
    <t>50341632-Albaricoque lulu belle congeladas</t>
  </si>
  <si>
    <t>50341633-Albaricoque modesto congeladas</t>
  </si>
  <si>
    <t>50341634-Albaricoque moorpark congeladas</t>
  </si>
  <si>
    <t>50341635-Albaricoque naranja ojo congeladas</t>
  </si>
  <si>
    <t>50341636-Albaricoque palstein congeladas</t>
  </si>
  <si>
    <t>50341637-Albaricoque patterson congeladas</t>
  </si>
  <si>
    <t>50341638-Albaricoque perfection congeladas</t>
  </si>
  <si>
    <t>50341639-Albaricoque poppy congeladas</t>
  </si>
  <si>
    <t>50341640-Albaricoque poppycot congeladas</t>
  </si>
  <si>
    <t>50341641-Albaricoque reina congeladas</t>
  </si>
  <si>
    <t>50341642-Albaricoque riland congeladas</t>
  </si>
  <si>
    <t>50341643-Albaricoque rival congeladas</t>
  </si>
  <si>
    <t>50341644-Albaricoque robada congeladas</t>
  </si>
  <si>
    <t>50341645-Albaricoque royal congeladas</t>
  </si>
  <si>
    <t>50341646-Albaricoque  royal blenheim congeladas</t>
  </si>
  <si>
    <t>50341647-Albaricoque  royal orange congeladas</t>
  </si>
  <si>
    <t>50341648-Albaricoque sundrop congeladas</t>
  </si>
  <si>
    <t>50341649-Albaricoque tilton congeladas</t>
  </si>
  <si>
    <t>50341650-Albaricoque tomcot congeladas</t>
  </si>
  <si>
    <t>50341651-Albaricoque tracy congeladas</t>
  </si>
  <si>
    <t>50341652-Albaricoque tri gem congeladas</t>
  </si>
  <si>
    <t>50341653-Albaricoque valley gold congeladas</t>
  </si>
  <si>
    <t>50341654-Albaricoque westley congeladas</t>
  </si>
  <si>
    <t>50341655-Albaricoque  york congeladas</t>
  </si>
  <si>
    <t>50341701-Bananas manzana congeladas</t>
  </si>
  <si>
    <t>50341702-Bananas bebe congeladas</t>
  </si>
  <si>
    <t>50341703-Bananas burro congeladas</t>
  </si>
  <si>
    <t>50341704-Bananas cavendish congeladas</t>
  </si>
  <si>
    <t>50341705-Bananas dominico congeladas</t>
  </si>
  <si>
    <t>50341706-Bananas green congeladas</t>
  </si>
  <si>
    <t>50341707-Bananas gros michel congeladas</t>
  </si>
  <si>
    <t>50341708-Bananas lacatan congeladas</t>
  </si>
  <si>
    <t>50341709-Bananas dedo de dama congeladas</t>
  </si>
  <si>
    <t>50341710-Bananas manzano congeladas</t>
  </si>
  <si>
    <t>50341711-Bananas mysore congeladas</t>
  </si>
  <si>
    <t>50341712-Bananas pisang mas congeladas</t>
  </si>
  <si>
    <t>50341713-Bananas rojo congeladas</t>
  </si>
  <si>
    <t>50341714-Bananas saba congeladas</t>
  </si>
  <si>
    <t>50341715-Bananas sucrier congeladas</t>
  </si>
  <si>
    <t>50341801-Berberís paleleaf congeladas</t>
  </si>
  <si>
    <t>50341802-Barberís chenault congeladas</t>
  </si>
  <si>
    <t>50341803-Barberís rojo congeladas</t>
  </si>
  <si>
    <t>50341804-Barberís wintergreen congeladas</t>
  </si>
  <si>
    <t>50341805-Barberís korean congeladas</t>
  </si>
  <si>
    <t>50341806-Barberís mentor congeladas</t>
  </si>
  <si>
    <t>50341807-Barberís japanese congeladas</t>
  </si>
  <si>
    <t>50341808-Barberís atropurpurea congeladas</t>
  </si>
  <si>
    <t>50341809-Barberís aurea congeladas</t>
  </si>
  <si>
    <t>50341810-Barberís bagatelle congeladas</t>
  </si>
  <si>
    <t>50341811-Barberís crimsom pygmy congeladas</t>
  </si>
  <si>
    <t>50341812-Barberís kobold congeladas</t>
  </si>
  <si>
    <t>50341813-Barberís warty congeladas</t>
  </si>
  <si>
    <t>50341814-Barberís europa congeladas</t>
  </si>
  <si>
    <t>50341901-Gayuba alpine congeladas</t>
  </si>
  <si>
    <t>50341902-Gayuba roja congeladas</t>
  </si>
  <si>
    <t>50341903-Gayuba común congeladas</t>
  </si>
  <si>
    <t>50342001-Mora apache congeladas</t>
  </si>
  <si>
    <t>50342002-Mora negro satín congeladas</t>
  </si>
  <si>
    <t>50342003-Mora congeladas</t>
  </si>
  <si>
    <t>50342004-Mora cherokee congeladas</t>
  </si>
  <si>
    <t>50342005-Mora chester congeladas</t>
  </si>
  <si>
    <t>50342006-Mora dirksen congeladas</t>
  </si>
  <si>
    <t>50342007-Bayas josta congeladas</t>
  </si>
  <si>
    <t>50342008-Bayas logan congeladas</t>
  </si>
  <si>
    <t>50342009-Bayas marion congeladas</t>
  </si>
  <si>
    <t>50342010-Mora navaho congeladas</t>
  </si>
  <si>
    <t>50342011-Bayanectar congeladas</t>
  </si>
  <si>
    <t>50342012-Mora olallie congeladas</t>
  </si>
  <si>
    <t>50342013-Bayatay congeladas</t>
  </si>
  <si>
    <t>50342014-Mora thomless hull congeladas</t>
  </si>
  <si>
    <t>50342015-Bayayoung congeladas</t>
  </si>
  <si>
    <t>50342101-Arandanos bog congeladas</t>
  </si>
  <si>
    <t>50342102-Arandanos enano congeladas</t>
  </si>
  <si>
    <t>50342103-Arandanos montaña congeladas</t>
  </si>
  <si>
    <t>50342104-Arandanos oval-leaved congeladas</t>
  </si>
  <si>
    <t>50342201-Agras bluecrop congeladas</t>
  </si>
  <si>
    <t>50342202-Agras bluetta congeladas</t>
  </si>
  <si>
    <t>50342203-Agras brigitta congeladas</t>
  </si>
  <si>
    <t>50342204-Agras chandler congeladas</t>
  </si>
  <si>
    <t>50342205-Agras duque congeladas</t>
  </si>
  <si>
    <t>50342206-Agras hardyblue congeladas</t>
  </si>
  <si>
    <t>50342207-Agras legacy congeladas</t>
  </si>
  <si>
    <t>50342208-Agras misti congeladas</t>
  </si>
  <si>
    <t>50342209-Agras nelson congeladas</t>
  </si>
  <si>
    <t>50342210-Agras northblue congeladas</t>
  </si>
  <si>
    <t>50342211-Agras northcountry congeladas</t>
  </si>
  <si>
    <t>50342212-Agras northsky congeladas</t>
  </si>
  <si>
    <t>50342213-Agras patriot congeladas</t>
  </si>
  <si>
    <t>50342214-Agras spartan congeladas</t>
  </si>
  <si>
    <t>50342215-Agras toro congeladas</t>
  </si>
  <si>
    <t>50342301-Fruta de pan chataigne congeladas</t>
  </si>
  <si>
    <t>50342302-Fruta de pan sin pepa congeladas</t>
  </si>
  <si>
    <t>50342303-Fruta de pan corazón blanco congeladas</t>
  </si>
  <si>
    <t>50342304-Fruta de pan corazón amarillo congeladas</t>
  </si>
  <si>
    <t>50342401-Chirimoya bays congeladas</t>
  </si>
  <si>
    <t>50342402-Chirimoya bronceada congeladas</t>
  </si>
  <si>
    <t>50342403-Chirimoya burtons congeladas</t>
  </si>
  <si>
    <t>50342404-Chirimoya burton favorite congeladas</t>
  </si>
  <si>
    <t>50342405-Chirimoya jete congeladas</t>
  </si>
  <si>
    <t>50342406-Chirimoya reretai congeladas</t>
  </si>
  <si>
    <t>50342407-Chirimoya smoothey congeladas</t>
  </si>
  <si>
    <t>50342408-Chirimoya españa congeladas</t>
  </si>
  <si>
    <t>50342409-Chirimoya blanco congeladas</t>
  </si>
  <si>
    <t>50342501-Cereza amarelle congeladas</t>
  </si>
  <si>
    <t>50342502-Cereza brooks congeladas</t>
  </si>
  <si>
    <t>50342503-Cereza bigarreu congeladas</t>
  </si>
  <si>
    <t>50342504-Cereza bing congeladas</t>
  </si>
  <si>
    <t>50342505-Cereza republica negra congeladas</t>
  </si>
  <si>
    <t>50342506-Cereza negro schmidt congeladas</t>
  </si>
  <si>
    <t>50342507-Cereza negrotartarian congeladas</t>
  </si>
  <si>
    <t>50342508-Cereza fiesta bing congeladas</t>
  </si>
  <si>
    <t>50342509-Cereza garnet congeladas</t>
  </si>
  <si>
    <t>50342510-Cereza rey congeladas</t>
  </si>
  <si>
    <t>50342511-Cereza chapman congeladas</t>
  </si>
  <si>
    <t>50342512-Cereza lapin congeladas</t>
  </si>
  <si>
    <t>50342513-Cereza larian congeladas</t>
  </si>
  <si>
    <t>50342514-Cereza dark guines congeladas</t>
  </si>
  <si>
    <t>50342515-Cereza montmorency congeladas</t>
  </si>
  <si>
    <t>50342516-Cereza duque congeladas</t>
  </si>
  <si>
    <t>50342517-Cereza early rivers congeladas</t>
  </si>
  <si>
    <t>50342518-Cereza ruby bing congeladas</t>
  </si>
  <si>
    <t>50342519-Cereza santine congeladas</t>
  </si>
  <si>
    <t>50342520-Cereza geans/guines congeladas</t>
  </si>
  <si>
    <t>50342521-Cereza sonata congeladas</t>
  </si>
  <si>
    <t>50342522-Cereza lambert congeladas</t>
  </si>
  <si>
    <t>50342523-Cereza stella congeladas</t>
  </si>
  <si>
    <t>50342524-Cereza sweethart congeladas</t>
  </si>
  <si>
    <t>50342525-Cereza tartarian congeladas</t>
  </si>
  <si>
    <t>50342527-Cereza maraschino congeladas</t>
  </si>
  <si>
    <t>50342528-Cereza van congeladas</t>
  </si>
  <si>
    <t>50342529-Cereza morello congeladas</t>
  </si>
  <si>
    <t>50342530-Cereza royal ann congeladas</t>
  </si>
  <si>
    <t>50342531-Cereza ranier congeladas</t>
  </si>
  <si>
    <t>50342532-Cereza royal congeladas</t>
  </si>
  <si>
    <t>50342601-Citrones buddha´s hand congeladas</t>
  </si>
  <si>
    <t>50342602-Citrones fingerojo congeladas</t>
  </si>
  <si>
    <t>50342603-Citrones fo shoukan congeladas</t>
  </si>
  <si>
    <t>50342604-Cotrones bushakan congeladas</t>
  </si>
  <si>
    <t>50342605-Citones diamante congeladas</t>
  </si>
  <si>
    <t>50342606-Citrones etrog congeladas</t>
  </si>
  <si>
    <t>50342607-Citrones ponderosa congeladas</t>
  </si>
  <si>
    <t>50342701-Arandano ben lear congeladas</t>
  </si>
  <si>
    <t>50342702-Arandano early negro congeladas</t>
  </si>
  <si>
    <t>50342703-Arandano gryclesik congeladas</t>
  </si>
  <si>
    <t>50342704-Arandano  howe congeladas</t>
  </si>
  <si>
    <t>50342705-Bayas lingon congeladas</t>
  </si>
  <si>
    <t>50342706-Arandano mcfarling congeladas</t>
  </si>
  <si>
    <t>50342707-Arandano mountain congeladas</t>
  </si>
  <si>
    <t>50342708-Arandano pilgrim congeladas</t>
  </si>
  <si>
    <t>50342709-Arandano searless congeladas</t>
  </si>
  <si>
    <t>50342710-Arandano stevens congeladas</t>
  </si>
  <si>
    <t>50342801-Pasa hudson bay congeladas</t>
  </si>
  <si>
    <t>50342802-Pasa waxy congeladas</t>
  </si>
  <si>
    <t>50342803-Pasa desierta congeladas</t>
  </si>
  <si>
    <t>50342804-Pasa negra congeladas</t>
  </si>
  <si>
    <t>50342805-Pasa roja congeladas</t>
  </si>
  <si>
    <t>50342806-Pasa blanca congeladas</t>
  </si>
  <si>
    <t>50342901-Dátiles asharasi  congeladas</t>
  </si>
  <si>
    <t>50342902-Dátiles barhi o barhee congeladas</t>
  </si>
  <si>
    <t>50342903-Dátiles deglet noor congeladas</t>
  </si>
  <si>
    <t>50342904-Dátiles fardh congeladas</t>
  </si>
  <si>
    <t>50342905-Dátiles gundila congeladas</t>
  </si>
  <si>
    <t>50342906-Dátiles halawi/halawy congeladas</t>
  </si>
  <si>
    <t>50342907-Dátiles hilali congeladas</t>
  </si>
  <si>
    <t>50342908-Dátiles khadrawi/khadrawy congeladas</t>
  </si>
  <si>
    <t>50342909-Dátiles khalas congeladas</t>
  </si>
  <si>
    <t>50342910-Dátiles khustawi congeladas</t>
  </si>
  <si>
    <t>50342911-Dátiles khidri congeladas</t>
  </si>
  <si>
    <t>50342912-Dátiles medjool/ medjol congeladas</t>
  </si>
  <si>
    <t>50342913-Dátiles mactoum congeladas</t>
  </si>
  <si>
    <t>50342914-Dátiles neghal congeladas</t>
  </si>
  <si>
    <t>50342915-Dátiles yatimeh congeladas</t>
  </si>
  <si>
    <t>50342916-Dátiles zahidi congeladas</t>
  </si>
  <si>
    <t>50343001-Pitahaya roja, rosada congeladas</t>
  </si>
  <si>
    <t>50343002-Pitahaya roja, amarillo congeladas</t>
  </si>
  <si>
    <t>50343101-Breva bardajic congeladas</t>
  </si>
  <si>
    <t>50343102-Breva brown turkey congeladas</t>
  </si>
  <si>
    <t>50343103-Breva calimyma  congeladas</t>
  </si>
  <si>
    <t>50343104-Breva conadria congeladas</t>
  </si>
  <si>
    <t>50343105-Breva dotado congeladas</t>
  </si>
  <si>
    <t>50343106-Breva kadota congeladas</t>
  </si>
  <si>
    <t>50343107-Breva mediterránea congeladas</t>
  </si>
  <si>
    <t>50343108-Breva misión congeladas</t>
  </si>
  <si>
    <t>50343109-Breva amyma congeladas</t>
  </si>
  <si>
    <t>50343110-Breva verdona congeladas</t>
  </si>
  <si>
    <t>50343111-Breva rey blanco congeladas</t>
  </si>
  <si>
    <t>50343201-Grosella early sulphur congeladas</t>
  </si>
  <si>
    <t>50343202-Grosella doradodrop congeladas</t>
  </si>
  <si>
    <t>50343203-Grosella langley grace congeladas</t>
  </si>
  <si>
    <t>50343204-Grocella leveller congeladas</t>
  </si>
  <si>
    <t>50343205-Grosella london congeladas</t>
  </si>
  <si>
    <t>50343206-Grosella worcestershire congeladas</t>
  </si>
  <si>
    <t xml:space="preserve">50343207-Grosella americana worcesterberry congelada </t>
  </si>
  <si>
    <t>50343301-Toronja burgundi congeladas</t>
  </si>
  <si>
    <t>50343302-Toronja duncan congeladas</t>
  </si>
  <si>
    <t>50343303-Toronja foster congelada</t>
  </si>
  <si>
    <t>50343304-Toronja marsh congeladas</t>
  </si>
  <si>
    <t>50343305-Toronja nueva zelandia congeladas</t>
  </si>
  <si>
    <t>50343306-Toronja rio rojo congeladas</t>
  </si>
  <si>
    <t>50343307-Toronja rojo rubí congeladas</t>
  </si>
  <si>
    <t>50343308-Toronja estrella rubí congeladas</t>
  </si>
  <si>
    <t>50343309-Toronja triumph congeladas</t>
  </si>
  <si>
    <t>50343401-Uva alicante congeladas</t>
  </si>
  <si>
    <t>50343402-Uva almeira congeladas</t>
  </si>
  <si>
    <t>50343403-Uva alphonse lavalle congeladas</t>
  </si>
  <si>
    <t>50343404-Uva autumn rey grapes congeladas</t>
  </si>
  <si>
    <t>50343405-Uva autumn royal congeladas</t>
  </si>
  <si>
    <t>50343406-Uva autum sin semilla congeladas</t>
  </si>
  <si>
    <t>50343407-Uva baresana congeladas</t>
  </si>
  <si>
    <t>50343408-Uva barlinka congeladas</t>
  </si>
  <si>
    <t>50343409-Uva beauty sin semilla congeladas</t>
  </si>
  <si>
    <t>50343410-Uva negro beauty sin semilla congeladas</t>
  </si>
  <si>
    <t>50343411-Uva negro emerald congeladas</t>
  </si>
  <si>
    <t>50343412-Uva negro giant congeladas</t>
  </si>
  <si>
    <t>50343413-Uva negro globe congeladas</t>
  </si>
  <si>
    <t>50343414-Uva negro monnukka congeladas</t>
  </si>
  <si>
    <t>50343415-Uva negro pearl congeladas</t>
  </si>
  <si>
    <t>50343416-Uva negro sin pepa congeladas</t>
  </si>
  <si>
    <t>50343417-Uva bonheur congeladas</t>
  </si>
  <si>
    <t>50343418-Uva calmeria congeladas</t>
  </si>
  <si>
    <t>50343419-Uva cardinal congeladas</t>
  </si>
  <si>
    <t>50343420-Uva catawba congeladas</t>
  </si>
  <si>
    <t>50343421-Uva chasselas/dorado chasselas congeladas</t>
  </si>
  <si>
    <t>50343422-Uva christmas rose congeladas</t>
  </si>
  <si>
    <t>50343423-Uva concord congeladas</t>
  </si>
  <si>
    <t>50343424-Uva concord sin semilla congeladas</t>
  </si>
  <si>
    <t>50343425-Uva crimson sin semilla congeladas</t>
  </si>
  <si>
    <t>50343426-Uva dauphine  congeladas</t>
  </si>
  <si>
    <t>50343427-Uva daleware congeladas</t>
  </si>
  <si>
    <t>50343428-Uva early muscat congeladas</t>
  </si>
  <si>
    <t>50343429-Uva early sweet congeladas</t>
  </si>
  <si>
    <t>50343430-Uva esmerald sin semilla congeladas</t>
  </si>
  <si>
    <t>50343431-Uva emperatriz congeladas</t>
  </si>
  <si>
    <t>50343432-Uva emperor congeladas</t>
  </si>
  <si>
    <t>50343433-Uva empress congeladas</t>
  </si>
  <si>
    <t>50343434-Uva exótica congeladas</t>
  </si>
  <si>
    <t>50343435-Uva fantasía congeladas</t>
  </si>
  <si>
    <t>50343436-Uva fantasia sin semilla congeladas</t>
  </si>
  <si>
    <t>50343437-Uva llama congeladas</t>
  </si>
  <si>
    <t>50343438-Uva llama sin pepa congeladas</t>
  </si>
  <si>
    <t>50343439-Uva llama tokay congeladas</t>
  </si>
  <si>
    <t>50343440-Uva ardiente rojo congeladas</t>
  </si>
  <si>
    <t>50343441-Uva galaxy sin semilla congeladas</t>
  </si>
  <si>
    <t>50343442-Uva gamay congeladas</t>
  </si>
  <si>
    <t>50343443-Uva dorada congeladas</t>
  </si>
  <si>
    <t>50343444-Uva hanepot o honeypot congeladas</t>
  </si>
  <si>
    <t>50343445-Uva italia congeladas</t>
  </si>
  <si>
    <t>50343446-Uva jade sin semilla congeladas</t>
  </si>
  <si>
    <t>50343447-Uva jubileo congeladas</t>
  </si>
  <si>
    <t>50343448-Uva rey ruby congeladas</t>
  </si>
  <si>
    <t>50343449-Uva kyoho congeladas</t>
  </si>
  <si>
    <t>50343450-Uva la rochelle congeladas</t>
  </si>
  <si>
    <t>50343451-Uva dedo de dama congeladas</t>
  </si>
  <si>
    <t>50343452-Uva late sin semilla congeladas</t>
  </si>
  <si>
    <t>50343453-Uva majestosa sin semilla congeladas</t>
  </si>
  <si>
    <t>50343454-Uva malaga congeladas</t>
  </si>
  <si>
    <t>50343455-Uva marro sin pepa congeladas</t>
  </si>
  <si>
    <t>50343456-Uva muscadine congeladas</t>
  </si>
  <si>
    <t>50343457-Uva muscat llama congeladas</t>
  </si>
  <si>
    <t>50343458-Uva muscat congeladas</t>
  </si>
  <si>
    <t>50343459-Uva muscat sin papa congeladas</t>
  </si>
  <si>
    <t>50343460-Uva napoleon congeladas</t>
  </si>
  <si>
    <t>50343461-Uva nigeria congeladas</t>
  </si>
  <si>
    <t>50343462-Uva new cross congeladas</t>
  </si>
  <si>
    <t>50343463-Uva nibella congeladas</t>
  </si>
  <si>
    <t>50343464-Uva niagara congeladas</t>
  </si>
  <si>
    <t>50343465-Uva olivette congeladas</t>
  </si>
  <si>
    <t>50343466-Uva perlette congeladas</t>
  </si>
  <si>
    <t>50343467-Uva perlon congeladas</t>
  </si>
  <si>
    <t>50343468-Uva prima negro sin semilla congeladas</t>
  </si>
  <si>
    <t>50343469-Uva prncess congeladas</t>
  </si>
  <si>
    <t>50343470-Uva reina congeladas</t>
  </si>
  <si>
    <t>50343471-Uva roja blush congeladas</t>
  </si>
  <si>
    <t xml:space="preserve">50343472-Uva roja globe congeladas </t>
  </si>
  <si>
    <t>50343473-Uva roja malaga congeladas</t>
  </si>
  <si>
    <t>50343474-Uva roja sin pepa congeladas</t>
  </si>
  <si>
    <t>50343475-Uva regina congeladas</t>
  </si>
  <si>
    <t>50343476-Uva ribier congeladas</t>
  </si>
  <si>
    <t>50343477-Uva rosita congeladas</t>
  </si>
  <si>
    <t>50343478-Uva rouge congeladas</t>
  </si>
  <si>
    <t>50343479-Uva royal negra sin pepa congeladas</t>
  </si>
  <si>
    <t>50343480-Uva ruby roja sin pepa congeladas</t>
  </si>
  <si>
    <t>50343481-Uva ryby sin pepa congeladas</t>
  </si>
  <si>
    <t>50343482-Uva scarlet royal congeladas</t>
  </si>
  <si>
    <t>50343483-Uva scuppemong congeladas</t>
  </si>
  <si>
    <t>50343484-Uva sugarose congeladas</t>
  </si>
  <si>
    <t>50343485-Uva sugartirteen congeladas</t>
  </si>
  <si>
    <t>50343486-Uva sugraone congeladas</t>
  </si>
  <si>
    <t>50343487-Uva sugrasixteen congeladas</t>
  </si>
  <si>
    <t>50343488-Uva sultana sun roja congeladas</t>
  </si>
  <si>
    <t>50343489-Uva verano royal congeladas</t>
  </si>
  <si>
    <t>50343490-Uva atardecer congeladas</t>
  </si>
  <si>
    <t>50343491-Uva superior sin pepa congeladas</t>
  </si>
  <si>
    <t>50343492-Uva thompson sin pepa congeladas</t>
  </si>
  <si>
    <t>50343493-Uva tokaylpinot gris congeladas</t>
  </si>
  <si>
    <t>50343494-Uva waltman cross congeladas</t>
  </si>
  <si>
    <t>50343495-Uva blanca sin semilla congeladas</t>
  </si>
  <si>
    <t>50343496-Uva zante current congeladas</t>
  </si>
  <si>
    <t>50343501-Uva corinth negra congeladas</t>
  </si>
  <si>
    <t>50343502-Uva canner congeladas</t>
  </si>
  <si>
    <t>50343503-Uva dovine congeladas</t>
  </si>
  <si>
    <t>50343504-Uva fiesta congeladas</t>
  </si>
  <si>
    <t>50343505-Uva selme pete congeladas</t>
  </si>
  <si>
    <t>50343506-Uva sultana congeladas</t>
  </si>
  <si>
    <t>50343601-Uva uva alicante bouschet congeladas</t>
  </si>
  <si>
    <t>50343602-Uva barbera congeladas</t>
  </si>
  <si>
    <t>50343603-Uva burger congeladas</t>
  </si>
  <si>
    <t>50343604-Uva cabemet franc congeladas</t>
  </si>
  <si>
    <t>50343605-Uva cabenet sauvignon congeladas</t>
  </si>
  <si>
    <t>50343606-Uva carignane congeladas</t>
  </si>
  <si>
    <t>50343607-Uva camelian congeladas</t>
  </si>
  <si>
    <t>50343608-Uva cattarrato congeladas</t>
  </si>
  <si>
    <t>50343609-Uva centurian congeladas</t>
  </si>
  <si>
    <t>50343610-Uva charbono congeladas</t>
  </si>
  <si>
    <t>50343611-Uva chardonnay congeladas</t>
  </si>
  <si>
    <t>50343612-Uva chenin blanco congeladas</t>
  </si>
  <si>
    <t>50343613-Uva cinsaut congeladas</t>
  </si>
  <si>
    <t>50343614-Uva dolcetto congeladas</t>
  </si>
  <si>
    <t>50343615-Uva emerald riesling congeladas</t>
  </si>
  <si>
    <t>50343616-Uva french colombard congeladas</t>
  </si>
  <si>
    <t>50343617-Uva granny nap congeladas</t>
  </si>
  <si>
    <t>50343618-Uva gamay beaujolais congeladas</t>
  </si>
  <si>
    <t>50343619-Uva gewurztraminer congeladas</t>
  </si>
  <si>
    <t>50343620-Uva grnache congeladas</t>
  </si>
  <si>
    <t>50343621-Uva grinache blanc congeladas</t>
  </si>
  <si>
    <t>50343622-Uva lagrein congeladas</t>
  </si>
  <si>
    <t>50343623-Uva lambruso congeladas</t>
  </si>
  <si>
    <t>50343624-Uva malbec congeladas</t>
  </si>
  <si>
    <t>50343625-Uva malvasía bianca congeladas</t>
  </si>
  <si>
    <t>50343626-Uva marsanne congeladas</t>
  </si>
  <si>
    <t>50343627-Uva matano congeladas</t>
  </si>
  <si>
    <t>50343628-Uva merlot congeladas</t>
  </si>
  <si>
    <t>50343629-Uva meunier congeladas</t>
  </si>
  <si>
    <t>50343630-Uva missiom congeladas</t>
  </si>
  <si>
    <t>50343631-Uva montepulceano congeladas</t>
  </si>
  <si>
    <t>50343632-Uva muscat blanc congeladas</t>
  </si>
  <si>
    <t>50343633-Uva muscat hamburg congeladas</t>
  </si>
  <si>
    <t>50343634-Uva muscat alexandria congeladas</t>
  </si>
  <si>
    <t>50343635-Uva muscat naranja congeladas</t>
  </si>
  <si>
    <t>50343636-Uva nebbiolo congeladas</t>
  </si>
  <si>
    <t>50343637-Uva palomino congeladas</t>
  </si>
  <si>
    <t>50343638-Uva petit verdor congeladas</t>
  </si>
  <si>
    <t>50343639-Uva petit sirah congeladas</t>
  </si>
  <si>
    <t>50343640-Uva pinot blanc congeladas</t>
  </si>
  <si>
    <t>50343641-Uva pinot gris congeladas</t>
  </si>
  <si>
    <t>50343642-Uva pinot noir congeladas</t>
  </si>
  <si>
    <t>50343643-Uva primitivo congeladas</t>
  </si>
  <si>
    <t>50343644-Uva roussane congeladas</t>
  </si>
  <si>
    <t>50343645-Uva real  congeladas</t>
  </si>
  <si>
    <t>50343646-Uva rubirojo congeladas</t>
  </si>
  <si>
    <t>50343647-Uva ruby cabenet congeladas</t>
  </si>
  <si>
    <t>50343648-Uva salvador congeladas</t>
  </si>
  <si>
    <t>50343649-Uva sangiovese congeladas</t>
  </si>
  <si>
    <t>50343650-Uva sauvignon blanc congeladas</t>
  </si>
  <si>
    <t>50343651-Uva sauvignon musque congeladas</t>
  </si>
  <si>
    <t>50343652-Uva semillon congeladas</t>
  </si>
  <si>
    <t>50343653-Uva souzao congeladas</t>
  </si>
  <si>
    <t>50343654-Uva st emilion congeladas</t>
  </si>
  <si>
    <t>50343655-Uva symohony congeladas</t>
  </si>
  <si>
    <t>50343656-Uva syrah  congeladas</t>
  </si>
  <si>
    <t>50343657-Uva tannat congeladas</t>
  </si>
  <si>
    <t>50343658-Uva temoranillo congeladas</t>
  </si>
  <si>
    <t>50343659-Uvas teroldego congeladas</t>
  </si>
  <si>
    <t>50343660-Uvas tocai friulano congeladas</t>
  </si>
  <si>
    <t>50343661-Uvas touriga nacional congeladas</t>
  </si>
  <si>
    <t>50343662-Uvas triplett blanc congeladas</t>
  </si>
  <si>
    <t>50343663-Uvas viogner congeladas</t>
  </si>
  <si>
    <t>50343664-Uvas blanco riesling congeladas</t>
  </si>
  <si>
    <t>50343665-Uvas zinfandel congeladas</t>
  </si>
  <si>
    <t>50343701-Guayaba beaumont congeladas</t>
  </si>
  <si>
    <t>50343702-Guayaba carrley congeladas</t>
  </si>
  <si>
    <t>50343703-Guayaba lucida congeladas</t>
  </si>
  <si>
    <t>50343704-Guayaba piña congeladas</t>
  </si>
  <si>
    <t>50343801-Arándano invierno negro congelado</t>
  </si>
  <si>
    <t>50343802-Arándano cascada congelado</t>
  </si>
  <si>
    <t>50343803-Arándano enano congelado</t>
  </si>
  <si>
    <t>50343804-Arándano montaña congelado</t>
  </si>
  <si>
    <t>50343805-Arándano rojo congelado</t>
  </si>
  <si>
    <t>50343901-Fruta de kiwi ananasnaja congeladas</t>
  </si>
  <si>
    <t>50343902-Fruta de kiwi belleza del ártico congeladas</t>
  </si>
  <si>
    <t>50343903-Fruta de kiwi blake congeladas</t>
  </si>
  <si>
    <t>50343904-Fruta de kiwi hayward congeladas</t>
  </si>
  <si>
    <t>50343905-Fruta de kiwi issai congeladas</t>
  </si>
  <si>
    <t>50343906-Fruta de kiwi siberiana congeladas</t>
  </si>
  <si>
    <t>50344001-Naranjo chino hong kong congelado</t>
  </si>
  <si>
    <t>50344002-Naranjo chino limequat congelado</t>
  </si>
  <si>
    <t>50344003-Naranjo long fruit congelado</t>
  </si>
  <si>
    <t>50344004-Naranjo chino malayan congelado</t>
  </si>
  <si>
    <t>50344005-Naranjo meiwa congelado</t>
  </si>
  <si>
    <t>50344006-Naranja chino nagami congelado</t>
  </si>
  <si>
    <t>50344101-Limón baboon congelado</t>
  </si>
  <si>
    <t>50344102-Limón bearss sicilian congelado</t>
  </si>
  <si>
    <t>50344103-Limón cameron highland congelado</t>
  </si>
  <si>
    <t>50344104-Limón escondido congelado</t>
  </si>
  <si>
    <t>50344105-Limón eureka congelado</t>
  </si>
  <si>
    <t>50344106-Limón lisbon congelado</t>
  </si>
  <si>
    <t>50344107-Limón meyer congelado</t>
  </si>
  <si>
    <t>50344108-Limón volkaner congelado</t>
  </si>
  <si>
    <t>50344201-Lima limón indian sweet congelado</t>
  </si>
  <si>
    <t>50344202-Lima limón congelado</t>
  </si>
  <si>
    <t>50344203-Lima limón mandarin congelado</t>
  </si>
  <si>
    <t>50344204-Lima limón philippine congelado</t>
  </si>
  <si>
    <t>50344205-Lima limón tahitian congelado</t>
  </si>
  <si>
    <t>50344206-Lima limón bearss congelado</t>
  </si>
  <si>
    <t>50344207-Lima limón persa congelado</t>
  </si>
  <si>
    <t>50344208-Lima limón sin pepas congelado</t>
  </si>
  <si>
    <t>50344301-Níspero advance congelado</t>
  </si>
  <si>
    <t>50344302-Níspero benlehr congelado</t>
  </si>
  <si>
    <t>50344303-Níspero big jim congelado</t>
  </si>
  <si>
    <t>50344304-Níspero champagne congelado</t>
  </si>
  <si>
    <t>50344305-Níspero early rojo congelado</t>
  </si>
  <si>
    <t>50344306-Níspero nuget dorado congelado</t>
  </si>
  <si>
    <t>50344307-Níspero herd´s mammoth congelado</t>
  </si>
  <si>
    <t>50344308-Níspero mogi congelado</t>
  </si>
  <si>
    <t>50344309-Níspero mrs cooksey congelado</t>
  </si>
  <si>
    <t>50344310-Níspero fresa congelado</t>
  </si>
  <si>
    <t>50344311-Níspero tanaka congelado</t>
  </si>
  <si>
    <t>50344312-Níspero victoria vista blanco congelado</t>
  </si>
  <si>
    <t>50344313-Níspero wolfe congelado</t>
  </si>
  <si>
    <t>50344401-Naranjas clauselinas congeladas</t>
  </si>
  <si>
    <t>50344402-Mandarinas clementinas congeladas</t>
  </si>
  <si>
    <t>50344403-Naranja mandarina cleopatra</t>
  </si>
  <si>
    <t>50344404-Mandarina dancy congeladas</t>
  </si>
  <si>
    <t>50344405-Naranja ellensday congeladas</t>
  </si>
  <si>
    <t>50344406-Naranja fairchild congeladas</t>
  </si>
  <si>
    <t>50344407-Naranja fallglo congeladas</t>
  </si>
  <si>
    <t>50344408-Naranja fortuna congeladas</t>
  </si>
  <si>
    <t>50344409-Mandarina naranja fremont congeladas</t>
  </si>
  <si>
    <t>50344410-Naranja fremont congeladas</t>
  </si>
  <si>
    <t>50344411-Naranja nuget dorada congeladas</t>
  </si>
  <si>
    <t>50344412-Mandarina naranja miel congeladas</t>
  </si>
  <si>
    <t>50344413-Naranja miel congeladas</t>
  </si>
  <si>
    <t>50344414-Mandarina miel congeladas</t>
  </si>
  <si>
    <t>50344415-Naranja tangelo honeybelle congeladas</t>
  </si>
  <si>
    <t>50344416-Naranja mandarina rey congeladas</t>
  </si>
  <si>
    <t>50344417-Naranja kinnow congeladas</t>
  </si>
  <si>
    <t>50344418-Naranja andarinalee congeladas</t>
  </si>
  <si>
    <t>50344419-Naranja makokkee congeladas</t>
  </si>
  <si>
    <t>50344420-Naranja malvasion congeladas</t>
  </si>
  <si>
    <t>50344421-Naranja mandarina mediterránea congeladas</t>
  </si>
  <si>
    <t>50344422-Naranja tangelo minneola congeladas</t>
  </si>
  <si>
    <t>50344423-Naranja monica congeladas</t>
  </si>
  <si>
    <t>50344424-Naranja murcott miel congeladas</t>
  </si>
  <si>
    <t>50344425-Naranja murcott tangors congeladas</t>
  </si>
  <si>
    <t>50344426-Naranja mandarina natsudaidai  congeladas</t>
  </si>
  <si>
    <t>50344427-Naranja mandarina natsumikan congeladas</t>
  </si>
  <si>
    <t>50344428-Naranja tanjelo nocatee congeladas</t>
  </si>
  <si>
    <t>50344429-Naranja tanjelo orlando congeladas</t>
  </si>
  <si>
    <t>50344430-Mandarina ortanique congeladas</t>
  </si>
  <si>
    <t>50344431-Naranja mandarina pagina congeladas</t>
  </si>
  <si>
    <t>50344432-Naranja pixie congeladas</t>
  </si>
  <si>
    <t>50344433-Naranja mandarina ponkan bantangas congeladas</t>
  </si>
  <si>
    <t>50344434-Naranja reina congeladas</t>
  </si>
  <si>
    <t>50344435-Naranja robinson congeladas</t>
  </si>
  <si>
    <t>50344436-Naranja saltenitas congeladas</t>
  </si>
  <si>
    <t>50344437-Naranja tangelo sampson congeladas</t>
  </si>
  <si>
    <t>50344438-Naranja mandarina satsuma congeladas</t>
  </si>
  <si>
    <t>50344439-Naranja mandarina sunburst congeladas</t>
  </si>
  <si>
    <t>50344440-Tangelo congelado</t>
  </si>
  <si>
    <t>50344441-Naranja mandarina congeladas</t>
  </si>
  <si>
    <t>50344442-Naranja templo congeladas</t>
  </si>
  <si>
    <t>50344443-Naranja thornton congeladas</t>
  </si>
  <si>
    <t>50344444-Mandarina wekiwa congeladas</t>
  </si>
  <si>
    <t>50344445-Mandarina wilkins congeladas</t>
  </si>
  <si>
    <t>50344446-Mandarina willowleaf mediterránea congeladas</t>
  </si>
  <si>
    <t>50344501-Mango alphonso congelado</t>
  </si>
  <si>
    <t>50344502-Mango ataulfo congelado</t>
  </si>
  <si>
    <t>50344503-Mango criollo congelado</t>
  </si>
  <si>
    <t>50344504-Mango edwards congelado</t>
  </si>
  <si>
    <t>50344505-Mango francine congelado</t>
  </si>
  <si>
    <t>50344506-Mango francis congelado</t>
  </si>
  <si>
    <t>50344507-Mango gandaria congelado</t>
  </si>
  <si>
    <t>50344508-Mango haden congelado</t>
  </si>
  <si>
    <t>50344509-Mangos irwin congelado</t>
  </si>
  <si>
    <t>50344510-Mangos keitt congelado</t>
  </si>
  <si>
    <t>50344511-Mangos kent congelado</t>
  </si>
  <si>
    <t>50344512-Mangos kesar congelado</t>
  </si>
  <si>
    <t>50344513-Mangos kuini congelado</t>
  </si>
  <si>
    <t>50344514-Mangos manila super congelado</t>
  </si>
  <si>
    <t>50344515-Mangos manila congelado</t>
  </si>
  <si>
    <t>50344516-Mangos mayaguez congelado</t>
  </si>
  <si>
    <t>50344517-Mangos mulgoba congelado</t>
  </si>
  <si>
    <t>50344518-Mangos oro congelado</t>
  </si>
  <si>
    <t>50344519-Mangos palmer congelado</t>
  </si>
  <si>
    <t>50344520-Mango parvin congelado</t>
  </si>
  <si>
    <t>50344521-Mango sandersha congelado</t>
  </si>
  <si>
    <t>50344522-Mangos sensation congelado</t>
  </si>
  <si>
    <t>50344523-Mango smith congelado</t>
  </si>
  <si>
    <t>50344524-Mango tomy atkin congelado</t>
  </si>
  <si>
    <t>50344525-Mango van dyke congelado</t>
  </si>
  <si>
    <t>50344601-Melon allsweet congelado</t>
  </si>
  <si>
    <t>50344602-Melón athens congelado</t>
  </si>
  <si>
    <t>50344603-Melón diamante negro congelado</t>
  </si>
  <si>
    <t>50344604-Melón cal sweet congelado</t>
  </si>
  <si>
    <t>50344605-Melons cantaloupe congelado</t>
  </si>
  <si>
    <t>50344606-Melón carnical congelado</t>
  </si>
  <si>
    <t>50344607-Melón casaba congelado</t>
  </si>
  <si>
    <t>50344608-Melón cavaillon congelado</t>
  </si>
  <si>
    <t>50344609-Melón charentais congelado</t>
  </si>
  <si>
    <t>50344610-Sandia charleston gray congelado</t>
  </si>
  <si>
    <t>50344611-Melón crenshaw congelado</t>
  </si>
  <si>
    <t>50344612-Melón crimson sweet congelado</t>
  </si>
  <si>
    <t>50344613-Melón dixie lee congelado</t>
  </si>
  <si>
    <t>50344614-Melón eclipse congelado</t>
  </si>
  <si>
    <t>50344615-Melón ein dór  congelado</t>
  </si>
  <si>
    <t>50344616-Melón fiesta congelado</t>
  </si>
  <si>
    <t>50344617-Melón galia congelado</t>
  </si>
  <si>
    <t>50344618-Melón gaya congelado</t>
  </si>
  <si>
    <t>50344619-Melón hami congelado</t>
  </si>
  <si>
    <t>50344620-Melón miel dew congelado</t>
  </si>
  <si>
    <t>50344621-Melón hielo congelado</t>
  </si>
  <si>
    <t>50344622-Melón ida orgullo congelado</t>
  </si>
  <si>
    <t>50344623-Melón juan canary congelado</t>
  </si>
  <si>
    <t>50344624-Melón jubileo congelado</t>
  </si>
  <si>
    <t>50344625-Melón jubilación congelado</t>
  </si>
  <si>
    <t>50344626-Melón kaki / kakri congelado</t>
  </si>
  <si>
    <t>50344627-Melón kiwano congelado</t>
  </si>
  <si>
    <t>50344628-Melon koreano congelado</t>
  </si>
  <si>
    <t>50344629-Melón long grey congelado</t>
  </si>
  <si>
    <t>50344630-Melón mayan congelado</t>
  </si>
  <si>
    <t>50344631-Melón micky lee congelado</t>
  </si>
  <si>
    <t>50344632-Melón mirage congelado</t>
  </si>
  <si>
    <t>50344633-Sandia luna y estrellas congelado</t>
  </si>
  <si>
    <t>50344634-Melón ogen congelado</t>
  </si>
  <si>
    <t>50344635-Melón patriot congelado</t>
  </si>
  <si>
    <t>50344636-Melón pavo real congelado</t>
  </si>
  <si>
    <t>50344637-Melón pepino congelado</t>
  </si>
  <si>
    <t>50344638-Melón persian congelado</t>
  </si>
  <si>
    <t>50344639-Melón picnic congelado</t>
  </si>
  <si>
    <t>50344640-Melón piel de sapo congelado</t>
  </si>
  <si>
    <t>50344641-Melón piña congelado</t>
  </si>
  <si>
    <t>50344642-Melón quetzali congelado</t>
  </si>
  <si>
    <t>50344643-Melón goblin rojo congelado</t>
  </si>
  <si>
    <t>50344644-Melón regency congelado</t>
  </si>
  <si>
    <t>50344645-Melón royal mejestic congelado</t>
  </si>
  <si>
    <t>50344646-Melón royal star congelado</t>
  </si>
  <si>
    <t>50344647-Melón dulce royal congelado</t>
  </si>
  <si>
    <t>50344648-Malon santa claus congelado</t>
  </si>
  <si>
    <t>50344649-Melón sharlyn congelado</t>
  </si>
  <si>
    <t>50344650-Melón español congelado</t>
  </si>
  <si>
    <t>50344651-Melón sprite congelado</t>
  </si>
  <si>
    <t>50344652-Melón starbright congelado</t>
  </si>
  <si>
    <t>50344653-Melón stars and stripes congelado</t>
  </si>
  <si>
    <t>50344654-Melón bebe de azúcar congelado</t>
  </si>
  <si>
    <t>50344655-Sandia bebe de azúcar congeladas</t>
  </si>
  <si>
    <t>50344656-Melón dulce sol congelado</t>
  </si>
  <si>
    <t>50344657-Sandia corazón dulce sin semilla congeladas</t>
  </si>
  <si>
    <t>50344658-Melón tentación congelado</t>
  </si>
  <si>
    <t>50344659-Melón tigre bebe congelado</t>
  </si>
  <si>
    <t>50344660-Melón tuscan tipo congelado</t>
  </si>
  <si>
    <t>50344661-Sandia bebe amarillo congeladas</t>
  </si>
  <si>
    <t>50344701-Mora negra congeladas</t>
  </si>
  <si>
    <t>50344702-Mora blanca congeladas</t>
  </si>
  <si>
    <t>50344801-Mirto bog congelado</t>
  </si>
  <si>
    <t>50344901-Durazno april glo congelado</t>
  </si>
  <si>
    <t>50344902-Durazno arctic mist congelado</t>
  </si>
  <si>
    <t>50344903-Durazno artic snow congelado</t>
  </si>
  <si>
    <t>50344904-Durazno artic star congelado</t>
  </si>
  <si>
    <t>50344905-Durazno artic dulce congelado</t>
  </si>
  <si>
    <t>50344906-Durazno artic glo congelado</t>
  </si>
  <si>
    <t>50344907-Durazno agosto fire congelado</t>
  </si>
  <si>
    <t>50344908-Durazno  perla de agosto congelado</t>
  </si>
  <si>
    <t>50344909-Durazno agosto rojo congelado</t>
  </si>
  <si>
    <t>50344910-Durazno estrella de agosto congelado</t>
  </si>
  <si>
    <t>50344911-Durazno big john congelado</t>
  </si>
  <si>
    <t>50344912-Durazno perla brillante congelado</t>
  </si>
  <si>
    <t>50344913-Durazno diamante brillante congelado</t>
  </si>
  <si>
    <t>50344914-Durazno diamante ray congelado</t>
  </si>
  <si>
    <t>50344915-Durazno earligo congelado</t>
  </si>
  <si>
    <t>50344916-Durazno diamante temprano congelado</t>
  </si>
  <si>
    <t>50344917-Durazno fairlane congelado</t>
  </si>
  <si>
    <t>50344918-Durazno fantasia congelado</t>
  </si>
  <si>
    <t>50344919-Durazno perla fuego congelado</t>
  </si>
  <si>
    <t>50344920-Durazno fuego dulce congelado</t>
  </si>
  <si>
    <t>50344921-Durazno llamakist congelado</t>
  </si>
  <si>
    <t>50344922-Durazno tipo plano congelado</t>
  </si>
  <si>
    <t>50344923-Durazno delicia de jardín congelado</t>
  </si>
  <si>
    <t>50344924-Durazno mina de oro congelado</t>
  </si>
  <si>
    <t>50344925-Durazno perla grande congelado</t>
  </si>
  <si>
    <t>50344926-Durazno hardirojo congelado</t>
  </si>
  <si>
    <t>50344927-Durazno miel de fuego congelado</t>
  </si>
  <si>
    <t>50344928-Durazno julio rojo congelado</t>
  </si>
  <si>
    <t>50344929-Durazno kay perla congelado</t>
  </si>
  <si>
    <t>50344930-Durazno key dulce congelado</t>
  </si>
  <si>
    <t>50344931-Durazno diamante mayo congelado</t>
  </si>
  <si>
    <t>50344932-Durazno mayfire congelado</t>
  </si>
  <si>
    <t>50344933-Durazno mayglo congelado</t>
  </si>
  <si>
    <t>50344934-Durazno mericrest congelado</t>
  </si>
  <si>
    <t>50344935-Durazno diamante rojo congelado</t>
  </si>
  <si>
    <t>50344936-Durazno oro rojo congelado</t>
  </si>
  <si>
    <t>50344937-Durazno jim rojo congelado</t>
  </si>
  <si>
    <t>50344938-Durazno roy rojo congelado</t>
  </si>
  <si>
    <t>50344939-Durazno rio rojo congelado</t>
  </si>
  <si>
    <t>50344940-Durazno diamante de rosa congelado</t>
  </si>
  <si>
    <t>50344941-Durazno rotal glo congelado</t>
  </si>
  <si>
    <t>50344942-Durazno diamante ryby congelado</t>
  </si>
  <si>
    <t>50344943-Durazno ruby dulce congelado</t>
  </si>
  <si>
    <t>50344944-Durazno joya ruddy congelado</t>
  </si>
  <si>
    <t>50344945-Durazno septiembre rojo congelado</t>
  </si>
  <si>
    <t>50344946-Durazno reina de nieve congelado</t>
  </si>
  <si>
    <t>50344947-Durazno primavera clara congelado</t>
  </si>
  <si>
    <t>50344948-Durazno primavera roja congelado</t>
  </si>
  <si>
    <t>50344949-Durazno verano rojiso congelado</t>
  </si>
  <si>
    <t>50344950-Durazno verano claro congelado</t>
  </si>
  <si>
    <t>50344951-Durazno verano diamante congelado</t>
  </si>
  <si>
    <t>50344952-Durazno verano fuego congelado</t>
  </si>
  <si>
    <t>50344953-Durazno verano grande congelado</t>
  </si>
  <si>
    <t>50344954-Durazno sunglo congelado</t>
  </si>
  <si>
    <t>50344955-Durazno fuego zee congelado</t>
  </si>
  <si>
    <t>50344956-Durazno zee glo congelado</t>
  </si>
  <si>
    <t>50344957-Durazno zeegrand congelado</t>
  </si>
  <si>
    <t>50345001-Naranja áfrica agria congeladas</t>
  </si>
  <si>
    <t>50345002-Naranja dulce amber congeladas</t>
  </si>
  <si>
    <t>50345003-Naranja argentina agria congeladas</t>
  </si>
  <si>
    <t>50345004-Naranja bahianinha congelado</t>
  </si>
  <si>
    <t>50345005-Naranja bergamot congeladas</t>
  </si>
  <si>
    <t>50345006-Naranja berna congeladas</t>
  </si>
  <si>
    <t>50345007-Naranja bigaradier apepu congeladas</t>
  </si>
  <si>
    <t>50345008-Naranja agria dulce daidai congeladas</t>
  </si>
  <si>
    <t>50345009-Naranja mono congeladas</t>
  </si>
  <si>
    <t>50345010-Naranja sangre congeladas</t>
  </si>
  <si>
    <t>50345011-Naranja california navel congeladas</t>
  </si>
  <si>
    <t>50345012-Naranja cara cara congeladas</t>
  </si>
  <si>
    <t>50345013-Naranja chinotto congeladas</t>
  </si>
  <si>
    <t>50345014-Naranja sueño nevel congeladas</t>
  </si>
  <si>
    <t>50345015-Naranja gou tou congeladas</t>
  </si>
  <si>
    <t>50345016-Naranja hamlin congeladas</t>
  </si>
  <si>
    <t>50345017-Naranja jaffa congeladas</t>
  </si>
  <si>
    <t>50345018-Naranja jincheng congeladas</t>
  </si>
  <si>
    <t>50345019-Naranja k-temprano congeladas</t>
  </si>
  <si>
    <t>50345020-Naranja kona congeladas</t>
  </si>
  <si>
    <t>50345021-Naranja navel tarde congeladas congeladas</t>
  </si>
  <si>
    <t>50345022-Naranja valencia tarde congeladas</t>
  </si>
  <si>
    <t>50345023-Naranja limequat congeladas</t>
  </si>
  <si>
    <t>50345024-Naranja mar congeladas</t>
  </si>
  <si>
    <t>50345025-Naranja malegold congeladas</t>
  </si>
  <si>
    <t>50345026-Naranja moro congeladas</t>
  </si>
  <si>
    <t>50345027-Naranja moro tabaco congeladas</t>
  </si>
  <si>
    <t>50345028-Naranja navel congeladas</t>
  </si>
  <si>
    <t>50345029-Naranja navelina congeladas</t>
  </si>
  <si>
    <t>50345030-Naranja oro blanco congeladas</t>
  </si>
  <si>
    <t>50345031-Naranja osceola congeladas</t>
  </si>
  <si>
    <t>50345032-Naranja parson carmelito congeladas</t>
  </si>
  <si>
    <t>50345033-Naranja pera congeladas</t>
  </si>
  <si>
    <t>50345034-Naranja pummulo congeladas</t>
  </si>
  <si>
    <t>50345035-Naranja rhode rojo congeladas</t>
  </si>
  <si>
    <t>50345036-Naranja roble congeladas</t>
  </si>
  <si>
    <t>50345037-Naranja salustianas congeladas</t>
  </si>
  <si>
    <t>50345038-Naranja sanguine congeladas</t>
  </si>
  <si>
    <t>50345039-Naranja sanguinelli congeladas</t>
  </si>
  <si>
    <t>50345040-Naranja sevilla congeladas</t>
  </si>
  <si>
    <t>50345041-Naranja shamouti jaffa congeladas</t>
  </si>
  <si>
    <t>50345042-Naranja tunis congeladas</t>
  </si>
  <si>
    <t>50345043-Naranja valencia congeladas</t>
  </si>
  <si>
    <t>50345044-Naranja washington navel congeladas</t>
  </si>
  <si>
    <t>50345101-Papaya verde cocinar congeladas</t>
  </si>
  <si>
    <t>50345102-Papaya maradol congeladas</t>
  </si>
  <si>
    <t>50345103-Papaya amarillo mexicano congeladas</t>
  </si>
  <si>
    <t>50345104-Papaya montaña congeladas</t>
  </si>
  <si>
    <t>50345105-Papaya solo congeladas</t>
  </si>
  <si>
    <t>50345106-Papaya tainung congeladas</t>
  </si>
  <si>
    <t>50345201-Maracuyá banana congeladas</t>
  </si>
  <si>
    <t>50345202-Maracuyá flor azul congeladas</t>
  </si>
  <si>
    <t>50345203-Maracuyá crackerjack congeladas</t>
  </si>
  <si>
    <t>50345204-Maracuyá granadilla gigante congeladas</t>
  </si>
  <si>
    <t>50345205-Maracuyá granadilla dorada congeladas</t>
  </si>
  <si>
    <t>50345206-Maracuyá maypops congeladas</t>
  </si>
  <si>
    <t>50345207-Maracuyá roja congeladas</t>
  </si>
  <si>
    <t>50345208-Maracuyá granadilla dulce congeladas</t>
  </si>
  <si>
    <t>50345209-Maracuyá sandia congeladas</t>
  </si>
  <si>
    <t>50345210-Maracuyá  wing- steam congeladas</t>
  </si>
  <si>
    <t>50345301-Durazno escudo amber congelado</t>
  </si>
  <si>
    <t>50345302-Durazno nieve de abril congelado</t>
  </si>
  <si>
    <t>50345303-Durazno dama de agosto congelado</t>
  </si>
  <si>
    <t>50345304-Durazno llama de otoño congelado</t>
  </si>
  <si>
    <t>50345305-Durazno dama de otoño congelado</t>
  </si>
  <si>
    <t>50345306-Durazno babcock congelado</t>
  </si>
  <si>
    <t>50345307-Durazno brittany lane congelado</t>
  </si>
  <si>
    <t>50345308-Durazno cary mac congelado</t>
  </si>
  <si>
    <t>50345309-Durazno clásica congelado</t>
  </si>
  <si>
    <t>50345310-Durazno dulce del campo congelado</t>
  </si>
  <si>
    <t>50345311-Durazno escudo de cielo congelado</t>
  </si>
  <si>
    <t>50345312-Durazno dama crimson congelado</t>
  </si>
  <si>
    <t>50345313-Durazno príncipe corona congelado</t>
  </si>
  <si>
    <t>50345314-Durazno sol david congelado</t>
  </si>
  <si>
    <t>50345315-Durazno  princesa diamante congelado</t>
  </si>
  <si>
    <t>50345316-Durazno earlrich congelado</t>
  </si>
  <si>
    <t>50345317-Durazno majestuosa temprana congelado</t>
  </si>
  <si>
    <t>50345318-Durazno early treat congelado</t>
  </si>
  <si>
    <t>50345319-Durazno dama elegante congelado</t>
  </si>
  <si>
    <t>50345320-Durazno emperatriz congelado</t>
  </si>
  <si>
    <t>50345321-Durazno encoré congelado</t>
  </si>
  <si>
    <t>50345322-Durazno dama elegante congelado</t>
  </si>
  <si>
    <t>50345323-Durazno príncipe de fuego congelado</t>
  </si>
  <si>
    <t>50345324-Durazno escudo de llama congelado</t>
  </si>
  <si>
    <t>50345325-Durazno tipo plano congelado</t>
  </si>
  <si>
    <t>50345326-Durazno escudo de sabor congelado</t>
  </si>
  <si>
    <t>50345327-Durazno príncipe florida congelado</t>
  </si>
  <si>
    <t>50345328-Durazno luna llena congelado</t>
  </si>
  <si>
    <t>50345329-Durazno harvester congelado</t>
  </si>
  <si>
    <t>50345330-Durazno princesa de hielo congelado</t>
  </si>
  <si>
    <t>50345331-Durazno princesa de marfil congelado</t>
  </si>
  <si>
    <t>50345332-Durazno princesa reina jersey congelado</t>
  </si>
  <si>
    <t>50345333-Durazno john henry congelado</t>
  </si>
  <si>
    <t>50345334-Durazno príncipe de junio congelado</t>
  </si>
  <si>
    <t>50345335-Durazno kaweah congelado</t>
  </si>
  <si>
    <t>50345336-Durazno klondike congelado</t>
  </si>
  <si>
    <t>50345337-Durazno lindo congelado</t>
  </si>
  <si>
    <t>50345338-Durazno loring congelado</t>
  </si>
  <si>
    <t>50345339-Durazno majestuoso congelado</t>
  </si>
  <si>
    <t>50345340-Durazno o’henry congelado</t>
  </si>
  <si>
    <t>50345341-Durazno escudo de reina congelado</t>
  </si>
  <si>
    <t>50345342-Durazno dama roja congelado</t>
  </si>
  <si>
    <t>50345343-Durazno globo rojo congelado</t>
  </si>
  <si>
    <t>50345344-Durazno cielo rojo congelado</t>
  </si>
  <si>
    <t>50345345-Durazno redtop congelado</t>
  </si>
  <si>
    <t>50345346-Durazno regina congelado</t>
  </si>
  <si>
    <t>50345347-Durazno dama rica congelado</t>
  </si>
  <si>
    <t>50345348-Durazno mayo rico vo</t>
  </si>
  <si>
    <t>50345349-Durazno gloria royal congelado</t>
  </si>
  <si>
    <t>50345350-Durazno dama royal congelado</t>
  </si>
  <si>
    <t>50345351-Durazno nieve de septiembre congelado</t>
  </si>
  <si>
    <t>50345352-Durazno sol de septiembre congelado</t>
  </si>
  <si>
    <t>50345353-Durazno gema sierra congelado</t>
  </si>
  <si>
    <t>50345354-Durazno angel de nieve congelado</t>
  </si>
  <si>
    <t>50345355-Durazno gema de nieve congelado</t>
  </si>
  <si>
    <t>50345356-Durazno rey de nieve congelado</t>
  </si>
  <si>
    <t>50345357-Durazno dama de primavera congelado</t>
  </si>
  <si>
    <t>50345358-Durazno nieve de primavera congelado</t>
  </si>
  <si>
    <t>50345359-Durazno escudo de primavera congelado</t>
  </si>
  <si>
    <t>50345360-Durazno dulce gigante congelado</t>
  </si>
  <si>
    <t>50345361-Durazno dama de azúcar congelado</t>
  </si>
  <si>
    <t>50345362-Durazno brillo de sol congelado</t>
  </si>
  <si>
    <t>50345363-Durazno sunhigh congelado</t>
  </si>
  <si>
    <t>50345364-Durazno dama super congelado</t>
  </si>
  <si>
    <t>50345365-Durazno super rico congelado</t>
  </si>
  <si>
    <t>50345366-Durazno surecrop congelado</t>
  </si>
  <si>
    <t>50345367-Durazno sueño dulce congelado</t>
  </si>
  <si>
    <t>50345368-Durazno septiembre dulce congelado</t>
  </si>
  <si>
    <t>50345369-Durazno vista congelado</t>
  </si>
  <si>
    <t>50345370-Durazno dama blanca congelado</t>
  </si>
  <si>
    <t>50345371-Durazno dama zee congelado</t>
  </si>
  <si>
    <t>50345401-Peras abate fetel congeladas</t>
  </si>
  <si>
    <t>50345402-Peras anjou congeladas</t>
  </si>
  <si>
    <t>50345403-Pera asiática congeladas</t>
  </si>
  <si>
    <t>50345404-Pera bartlett congeladas</t>
  </si>
  <si>
    <t>50345405-Pera best ever congeladas</t>
  </si>
  <si>
    <t>50345406-Pera beth congeladas</t>
  </si>
  <si>
    <t>50345407-Pera beurre congeladas</t>
  </si>
  <si>
    <t>50345408-Pera bosc congeladas</t>
  </si>
  <si>
    <t>50345409-Pera clapp favorita congeladas</t>
  </si>
  <si>
    <t>50345410-Pera comice congeladas</t>
  </si>
  <si>
    <t>50345411-Pera concorde congeladas</t>
  </si>
  <si>
    <t>50345412-Pera conference congeladas</t>
  </si>
  <si>
    <t>50345413-Pera crimson rojo congeladas</t>
  </si>
  <si>
    <t>50345414-Peras d’ anjou congeladas</t>
  </si>
  <si>
    <t>50345415-Pera dr jules guyot congeladas</t>
  </si>
  <si>
    <t>50345416-Peras early congeladas</t>
  </si>
  <si>
    <t>50345417-Peras emperador carmelito congeladas</t>
  </si>
  <si>
    <t>50345418-Peras forelle congeladas</t>
  </si>
  <si>
    <t>50345419-Pera mantequilla francesa congeladas</t>
  </si>
  <si>
    <t>50345420-Pera glou morceau congeladas</t>
  </si>
  <si>
    <t>50345421-Pera hosui congeladas</t>
  </si>
  <si>
    <t>50345422-Pera mantequilla italiana congeladas</t>
  </si>
  <si>
    <t>50345423-Pera jargonelle congeladas</t>
  </si>
  <si>
    <t>50345424-Pera juno congeladas</t>
  </si>
  <si>
    <t>50345425-Para kaiserlouise bonne de jersey congeladas</t>
  </si>
  <si>
    <t>50345426-Pera keiffer congeladas</t>
  </si>
  <si>
    <t>50345427-Pera rey royal congeladas</t>
  </si>
  <si>
    <t>50345428-Pera limonera congeladas</t>
  </si>
  <si>
    <t>50345429-Pera merton pride congeladas</t>
  </si>
  <si>
    <t>50345430-Pera mountain bartlette congeladas</t>
  </si>
  <si>
    <t>50345431-Pera oliver de serrers congeladas</t>
  </si>
  <si>
    <t>50345432-Pera onward congeladas</t>
  </si>
  <si>
    <t>50345433-Pera packham´s triumph congeladas</t>
  </si>
  <si>
    <t>50345434-Pera paraíso congeladas</t>
  </si>
  <si>
    <t>50345435-Pera passe crassane congeladas</t>
  </si>
  <si>
    <t>50345436-Pera perry congeladas</t>
  </si>
  <si>
    <t>50345437-Pera bartlette rojo congeladas</t>
  </si>
  <si>
    <t>50345438-Pera dánjou  rojo congeladas</t>
  </si>
  <si>
    <t>50345439-Pera rocha congeladas</t>
  </si>
  <si>
    <t>50345440-Pera rosey rojo congeladas</t>
  </si>
  <si>
    <t>50345441-Pera rosy roja congeladas</t>
  </si>
  <si>
    <t>50345442-Pera majestuosa royal congeladas</t>
  </si>
  <si>
    <t>50345443-Pera ruby rojo congeladas</t>
  </si>
  <si>
    <t>50345444-Pera santa maria congeladas</t>
  </si>
  <si>
    <t>50345445-Pera seckel congeladas</t>
  </si>
  <si>
    <t>50345446-Pera sensación congeladas</t>
  </si>
  <si>
    <t>50345447-Pera crimson estrella congeladas</t>
  </si>
  <si>
    <t>50345448-Pera crimson stark congeladas</t>
  </si>
  <si>
    <t>50345449-Pera bartlette de verano congeladas</t>
  </si>
  <si>
    <t>50345450-Pera verano dorado congeladas</t>
  </si>
  <si>
    <t>50345451-Pera sol dorado congeladas</t>
  </si>
  <si>
    <t>50345452-Pera sunprite congeladas</t>
  </si>
  <si>
    <t>50345453-Pera taylors dorado congeladas</t>
  </si>
  <si>
    <t>50345454-Pera taylors rojo congeladas</t>
  </si>
  <si>
    <t>50345455-Pera tientsin congeladas</t>
  </si>
  <si>
    <t>50345456-Pera tosca congeladas</t>
  </si>
  <si>
    <t>50345457-Pera warden  congeladas</t>
  </si>
  <si>
    <t>50345458-Pera williams bon chretien congeladas</t>
  </si>
  <si>
    <t>50345459-Pera williams congeladas</t>
  </si>
  <si>
    <t>50345460-Pera nelis de invierno congeladas</t>
  </si>
  <si>
    <t>50345501-Caqui americano congeladas</t>
  </si>
  <si>
    <t>50345502-Caqui sapote negro congeladas</t>
  </si>
  <si>
    <t>50345503-Caqui chapote / negro congeladas</t>
  </si>
  <si>
    <t>50345504-Caqui dátale ciruela congeladas</t>
  </si>
  <si>
    <t>50345505-Caqui fuyu congeladas</t>
  </si>
  <si>
    <t>50345506-Caqui gigante fuyu congeladas</t>
  </si>
  <si>
    <t>50345507-Caqui hachiya congeladas</t>
  </si>
  <si>
    <t>50345508-Caqui mantequilla / mabolo congeladas</t>
  </si>
  <si>
    <t>50345509-Caqui príncipe ito congeladas</t>
  </si>
  <si>
    <t>50345510-Caqui brillante royal congeladas</t>
  </si>
  <si>
    <t>50345511-Caqui sharon congeladas</t>
  </si>
  <si>
    <t>50345512-Caqui triumph congeladas</t>
  </si>
  <si>
    <t>50345601-Piña chirimoya congeladas</t>
  </si>
  <si>
    <t>50345602-Piña dorada congeladas</t>
  </si>
  <si>
    <t>50345603-Piña hilo congeladas</t>
  </si>
  <si>
    <t>50345604-Piña kona sugarloaf congeladas</t>
  </si>
  <si>
    <t>50345605-Piña reina natal congeladas</t>
  </si>
  <si>
    <t>50345606-Piña pernabuco congeladas</t>
  </si>
  <si>
    <t>50345607-Piña español rojo congeladas</t>
  </si>
  <si>
    <t>50345608-Piña cayen suave congeladas</t>
  </si>
  <si>
    <t>50345609-Piña sugarloaf congeladas</t>
  </si>
  <si>
    <t>50345610-Piña variegated congeladas</t>
  </si>
  <si>
    <t>50345701-Ciruelo / damasco negro kat congelado</t>
  </si>
  <si>
    <t>50345702-Ciruelo / damasco gusto azul congelado</t>
  </si>
  <si>
    <t>50345703-Ciruelo / damasco corazón de crimson congelado</t>
  </si>
  <si>
    <t>50345704-Ciruelo / damasco dapply dandy congelado</t>
  </si>
  <si>
    <t>50345705-Ciruelo / damasco dapple fuego congelado</t>
  </si>
  <si>
    <t>50345706-Ciruelo / damasco  dapple temprano congelado</t>
  </si>
  <si>
    <t>50345707-Ciruelo / damasco  caída de sabor congelado</t>
  </si>
  <si>
    <t>50345708-Ciruelo / damasco sabor de oro congelado</t>
  </si>
  <si>
    <t>50345709-Ciruelo / damasco sabor granada congelado</t>
  </si>
  <si>
    <t>50345710-Ciruelo / damasco sabor de corazón congelado</t>
  </si>
  <si>
    <t>50345711-Ciruelo / damasco joya de sabor congelado</t>
  </si>
  <si>
    <t>50345712-Ciruelo / damasco sabor de rey congelado</t>
  </si>
  <si>
    <t>50345713-Ciruelo / damasco sabor de reina congelado</t>
  </si>
  <si>
    <t>50345714-Ciruelo / damasco sabor supremo congelado</t>
  </si>
  <si>
    <t>50345715-Ciruelo / damasco sabor premio congelado</t>
  </si>
  <si>
    <t>50345716-Ciruelo / damasco saborella congelado</t>
  </si>
  <si>
    <t>50345717-Ciruelo / damasco saborrico congelado</t>
  </si>
  <si>
    <t>50345718-Ciruelo / damasco  sabor rosa congelado</t>
  </si>
  <si>
    <t>50345719-Ciruelo / damasco orgullo geo congelado</t>
  </si>
  <si>
    <t>50345720-Ciruelo / damasco kat rojo congelado</t>
  </si>
  <si>
    <t>50345721-Ciruelo / damasco premio royal congelado</t>
  </si>
  <si>
    <t>50345722-Ciruelo / damasco rosa sierra congelado</t>
  </si>
  <si>
    <t>50345723-Ciruelo / damasco geisha dulce congelado</t>
  </si>
  <si>
    <t>50345801-Ciruela joya amber congeladas</t>
  </si>
  <si>
    <t>50345802-Ciruela angeleno congeladas</t>
  </si>
  <si>
    <t>50345803-Ciruela aurora congeladas</t>
  </si>
  <si>
    <t>50345804-Ciruela otoño bonito congeladas</t>
  </si>
  <si>
    <t>50345805-Ciruela otoño gigante congeladas</t>
  </si>
  <si>
    <t>50345806-Ciruela orgullo de otoño congeladas</t>
  </si>
  <si>
    <t>50345807-Ciruela rosa de otoño congeladas</t>
  </si>
  <si>
    <t>50345808-Ciruela playero congeladas</t>
  </si>
  <si>
    <t>50345809-Ciruela betty anne congeladas</t>
  </si>
  <si>
    <t>50345810-Ciruela belleza negra congeladas</t>
  </si>
  <si>
    <t>50345811-Ciruela bullase negra congeladas</t>
  </si>
  <si>
    <t>50345812-Ciruela diamante negro congeladas</t>
  </si>
  <si>
    <t>50345813-Ciruela gigante negro congeladas</t>
  </si>
  <si>
    <t>50345814-Ciruela hielo negro congeladas</t>
  </si>
  <si>
    <t>50345815-Ciruela esplendor negro congeladas</t>
  </si>
  <si>
    <t>50345816-Ciruela ámbar negro congeladas</t>
  </si>
  <si>
    <t>50345817-Ciruela purpura congeladas</t>
  </si>
  <si>
    <t>50345818-Ciruela  carlsbad congeladas</t>
  </si>
  <si>
    <t>50345819-Ciruela casselman congeladas</t>
  </si>
  <si>
    <t>50345820-Ciruela catalina congeladas</t>
  </si>
  <si>
    <t>50345821-Ciruela damson congeladas</t>
  </si>
  <si>
    <t>50345822-Ciruela dolly congeladas</t>
  </si>
  <si>
    <t>50345823-Ciruela earliqueen congeladas</t>
  </si>
  <si>
    <t>50345824-Ciruela rosa early congeladas</t>
  </si>
  <si>
    <t>50345825-Ciruela ébano mayo congeladas</t>
  </si>
  <si>
    <t>50345826-Ciruela ébano congeladas</t>
  </si>
  <si>
    <t>50345827-Ciruela corazón de elefante congeladas</t>
  </si>
  <si>
    <t>50345828-Ciruela belleza de esmeralda congeladas</t>
  </si>
  <si>
    <t>50345829-Ciruela emperatriz congeladas</t>
  </si>
  <si>
    <t>50345830-Ciruela libertad congeladas</t>
  </si>
  <si>
    <t>50345831-Ciruela friar congeladas</t>
  </si>
  <si>
    <t>50345832-Ciruela rojo gar congeladas</t>
  </si>
  <si>
    <t>50345833-Ciruela gobernador congeladas</t>
  </si>
  <si>
    <t>50345834-Ciruela rosa grande congeladas</t>
  </si>
  <si>
    <t>50345835-Ciruela green gage congeladas</t>
  </si>
  <si>
    <t>50345836-Ciruela greengage congeladas</t>
  </si>
  <si>
    <t>50345837-Ciruela hiromi congeladas</t>
  </si>
  <si>
    <t>50345838-Ciruela hiromi rojo congeladas</t>
  </si>
  <si>
    <t>50345839-Ciruela vacacion congeladas</t>
  </si>
  <si>
    <t>50345840-Ciruela howard sol congeladas</t>
  </si>
  <si>
    <t>50345841-Ciruela tipo interspecific congeladas</t>
  </si>
  <si>
    <t>50345842-Ciruela jamaico congeladas</t>
  </si>
  <si>
    <t>50345843-Ciruela joanna rojo congeladas</t>
  </si>
  <si>
    <t>50345844-Ciruela kelsey congeladas</t>
  </si>
  <si>
    <t>50345845-Ciruela jaime rey congeladas</t>
  </si>
  <si>
    <t>50345846-Ciruela laroda congeladas</t>
  </si>
  <si>
    <t>50345847-Ciruela rosa tarde congeladas</t>
  </si>
  <si>
    <t>50345848-Ciruela rosa linda congeladas</t>
  </si>
  <si>
    <t>50345849-Ciruela estrella solitaria congeladas</t>
  </si>
  <si>
    <t>50345850-Ciruela mariposa congeladas</t>
  </si>
  <si>
    <t>50345851-Ciruela mercado negro congeladas</t>
  </si>
  <si>
    <t>50345852-Ciruela mercado rojo congeladas</t>
  </si>
  <si>
    <t>50345853-Ciruela maribel congeladas</t>
  </si>
  <si>
    <t>50345854-Ciruelas sol de octubre congeladas</t>
  </si>
  <si>
    <t>50345855-Ciruela owen t congeladas</t>
  </si>
  <si>
    <t>50345856-Ciruela perdrigon congeladas</t>
  </si>
  <si>
    <t>50345857-Ciruela placer rosado congeladas</t>
  </si>
  <si>
    <t>50345858-Ciruela  presidente congeladas</t>
  </si>
  <si>
    <t>50345859-Ciruela hora prima congeladas</t>
  </si>
  <si>
    <t>50345860-Ciruela majestad purpura congeladas</t>
  </si>
  <si>
    <t>50345861-Ciruela reina rosa congeladas</t>
  </si>
  <si>
    <t>50345862-Ciruela quetsch congeladas</t>
  </si>
  <si>
    <t>50345863-Ciruela belleza roja congeladas</t>
  </si>
  <si>
    <t>50345864-Ciruela camino rojo congeladas</t>
  </si>
  <si>
    <t>50345865-Ciruela ram rojo congeladas</t>
  </si>
  <si>
    <t>50345866-Ciruela rosa roja congeladas</t>
  </si>
  <si>
    <t>50345867-Ciruela rojo rico congeladas</t>
  </si>
  <si>
    <t>50345868-Ciruela romero congeladas</t>
  </si>
  <si>
    <t>50345869-Ciruela diamante rojo congeladas</t>
  </si>
  <si>
    <t>50345870-Ciruela rojo royal congeladas</t>
  </si>
  <si>
    <t>50345871-Ciruela royal zee congeladas</t>
  </si>
  <si>
    <t>50345872-Ciruela roysum congeladas</t>
  </si>
  <si>
    <t>50345873-Ciruela santa rosa congeladas</t>
  </si>
  <si>
    <t>50345874-Ciruela zafiro congeladas</t>
  </si>
  <si>
    <t>50345875-Ciruela sloe congeladas</t>
  </si>
  <si>
    <t>50345876-Ciruela sta catherine congeladas</t>
  </si>
  <si>
    <t>50345877-Ciruela bullase blanco congeladas</t>
  </si>
  <si>
    <t>50345901-Granada foothhill congeladas</t>
  </si>
  <si>
    <t>50345902-Granada, granada congeladas</t>
  </si>
  <si>
    <t>50345903-Granada rojo feliz congeladas</t>
  </si>
  <si>
    <t>50345904-Granada nana congeladas</t>
  </si>
  <si>
    <t>50345905-Granada rojo de pat congeladas</t>
  </si>
  <si>
    <t>50345906-Granada pinkhan congelado</t>
  </si>
  <si>
    <t>50345907-Granada terciopelo morado congeladas</t>
  </si>
  <si>
    <t>50345908-Granada grandioso congeladas</t>
  </si>
  <si>
    <t>50346001-Pomelo chandler congelado</t>
  </si>
  <si>
    <t>50346002-Pomelo hirado butan congelado</t>
  </si>
  <si>
    <t>50346003-Pomelo liang ping yau congelado</t>
  </si>
  <si>
    <t>50346004-Pomelo panda wangi congelado</t>
  </si>
  <si>
    <t>50346005-Pomelo rosado congelado</t>
  </si>
  <si>
    <t>50346006-Pomelo shaddock rojo congelado</t>
  </si>
  <si>
    <t>50346007-Pomelo siamese dulce congelado</t>
  </si>
  <si>
    <t>50346008-Pomelo waingwright congelado</t>
  </si>
  <si>
    <t>50346101-Membrillo campeón congelado</t>
  </si>
  <si>
    <t>50346102-Membrillo piña congelado</t>
  </si>
  <si>
    <t>50346103-Membrillo smyma congelado</t>
  </si>
  <si>
    <t>50346201-Frambuesa americana roja congeladas</t>
  </si>
  <si>
    <t>50346202-Frambuesa bailey queensland congeladas</t>
  </si>
  <si>
    <t>50346203-Frambuesa negra congeladas</t>
  </si>
  <si>
    <t>50346204-Frambuesa oscura congeladas</t>
  </si>
  <si>
    <t>50346205-Frambuesa deliciosa congeladas</t>
  </si>
  <si>
    <t>50346206-Frambuesa enano focke congeladas</t>
  </si>
  <si>
    <t>50346207-Frambuesa focke hojagris congeladas</t>
  </si>
  <si>
    <t>50346208-Frambuesa focke fresa congeladas</t>
  </si>
  <si>
    <t>50346209-Frambuesa  focke amarillo himalaya congeladas</t>
  </si>
  <si>
    <t>50346210-Frambuesa dorado congelado</t>
  </si>
  <si>
    <t>50346211-Frambuesa gris nuevo mexico congeladas</t>
  </si>
  <si>
    <t>50346212-Frambuesa jepson blancobark congeladas</t>
  </si>
  <si>
    <t>50346213-Frambuesa kellogs san diego congeladas</t>
  </si>
  <si>
    <t>50346214-Frambuesa leucodemis blancobark congeladas</t>
  </si>
  <si>
    <t>50346215-Frambuesa munz cuyamaca congeladas</t>
  </si>
  <si>
    <t>50346216-Frambuesa peck bartons congeladas</t>
  </si>
  <si>
    <t>50346217-Frambuesa flor morada congeladas</t>
  </si>
  <si>
    <t>50346218-Frambuesa roadside congeladas</t>
  </si>
  <si>
    <t>50346219-Frambuesa san diego congeladas</t>
  </si>
  <si>
    <t>50346220-Frambuesa nieve congeladas</t>
  </si>
  <si>
    <t>50346221-Frambuesa pico de nieve congeladas</t>
  </si>
  <si>
    <t>50346222-Frambuesa hoja de fresa congeladas</t>
  </si>
  <si>
    <t>50346223-Frambuesa cultivo dulce congeladas</t>
  </si>
  <si>
    <t>50346224-Frambuesa tor y gris blancobark congeladas</t>
  </si>
  <si>
    <t>50346225-Frambuesa caribe congeladas</t>
  </si>
  <si>
    <t>50346226-Frambuesa blancobark congeladas</t>
  </si>
  <si>
    <t>50346227-Frambuesa vino congeladas</t>
  </si>
  <si>
    <t>50346228-Frambuesa himalaya amarillo congeladas</t>
  </si>
  <si>
    <t>50346229-Frambuesa yu-shan congeladas</t>
  </si>
  <si>
    <t>50346301-Ruibarbo crimson rojo congelado</t>
  </si>
  <si>
    <t>50346302-Ruibarbo champagne temprana congelado</t>
  </si>
  <si>
    <t>50346303-Ruibarbo glasrey perpetual  congelado</t>
  </si>
  <si>
    <t>50346304-Ruibarbo sutton congelado</t>
  </si>
  <si>
    <t>50346305-Ruibarbo timperley temprano congelado</t>
  </si>
  <si>
    <t>50346306-Ruibarbo valentina congelado</t>
  </si>
  <si>
    <t>50346307-Ruibarbo victoria congelado</t>
  </si>
  <si>
    <t>50346308-Ruibarbo zwolle de cemilla congelado</t>
  </si>
  <si>
    <t>50346309-Ruibarbo macdonald congelado</t>
  </si>
  <si>
    <t>50346310-Ruibarbo tilden congelado</t>
  </si>
  <si>
    <t>50346401-Escaramujo rosa brier congelado</t>
  </si>
  <si>
    <t>50346402-Escaramujo rosa elegante congelado</t>
  </si>
  <si>
    <t>50346403-Escaramujo rosa rugosa congelado</t>
  </si>
  <si>
    <t>50346404-Escaramujo rosa burnet o scotch congelado</t>
  </si>
  <si>
    <t>50346501-Sapote blanco congelado</t>
  </si>
  <si>
    <t>50346502-Sapote negro congelado</t>
  </si>
  <si>
    <t>50346601-Baya mielmadera saskatoon congeladas</t>
  </si>
  <si>
    <t>50346602-Baya northline saskatoon congeladas</t>
  </si>
  <si>
    <t>50346603-Baya saskatoon ahumado congeladas</t>
  </si>
  <si>
    <t>50346604-Baya saskatoon thiessen congeladas</t>
  </si>
  <si>
    <t>50346701-Fresa chandler congeladas</t>
  </si>
  <si>
    <t>50346702-Fresa rumbo junio congeladas</t>
  </si>
  <si>
    <t>50346703-Fresa rumbo siempre congeladas</t>
  </si>
  <si>
    <t>50346801-Manzana kampong malve dulce congeladas</t>
  </si>
  <si>
    <t>50346802-Manzana dulce sin semilla congeladas</t>
  </si>
  <si>
    <t>50346803-Manzana dulce thai lessand congeladas</t>
  </si>
  <si>
    <t>50346901-Tamarindo amberlea dorado congelado</t>
  </si>
  <si>
    <t>50346902-Tamarindo calvo dorado congelado</t>
  </si>
  <si>
    <t>50346903-Tamarindo mina de oro congelado</t>
  </si>
  <si>
    <t>50346904-Tamarindo oratia rojo congelado</t>
  </si>
  <si>
    <t>50346905-Tamarindo beau rojo congelado</t>
  </si>
  <si>
    <t>50346906-Tamarindo delicia roja congelado</t>
  </si>
  <si>
    <t>50347001-Cupania congeladas</t>
  </si>
  <si>
    <t>50347002-Babaco congelado</t>
  </si>
  <si>
    <t>50347003-Banana flor congeladas</t>
  </si>
  <si>
    <t>50347004-Baobab congeladas</t>
  </si>
  <si>
    <t>50347005-Naranja agria congeladas</t>
  </si>
  <si>
    <t>50347006-Canistel congeladas</t>
  </si>
  <si>
    <t>50347007-Coco congelado</t>
  </si>
  <si>
    <t>50347008-Baya nube congelado</t>
  </si>
  <si>
    <t>50347009-Baya drew congeladas</t>
  </si>
  <si>
    <t>50347010-Durian congeladas</t>
  </si>
  <si>
    <t>50347011-Baya elder congeladas</t>
  </si>
  <si>
    <t>50347012-Feijoa congeladas</t>
  </si>
  <si>
    <t>50347013-Mora congeladas</t>
  </si>
  <si>
    <t>50347014-Cretaegus congeladas</t>
  </si>
  <si>
    <t>50347015-Baya miel congeladas</t>
  </si>
  <si>
    <t>50347016-Jaca congeladas</t>
  </si>
  <si>
    <t>50347017-Jambolan congeladas</t>
  </si>
  <si>
    <t>50347018-Jujube congeladas</t>
  </si>
  <si>
    <t xml:space="preserve">50347019-Liches congelados </t>
  </si>
  <si>
    <t>50347020-Mangostinos congelados</t>
  </si>
  <si>
    <t>50347021-Medlar congeladas</t>
  </si>
  <si>
    <t>50347022-Mombines congeladas</t>
  </si>
  <si>
    <t>50347023-Monstera congeladas</t>
  </si>
  <si>
    <t>50347024-Pepinos congelado</t>
  </si>
  <si>
    <t>50347025-Platono congelado</t>
  </si>
  <si>
    <t>50347026-Peras en escabeche congeladas</t>
  </si>
  <si>
    <t>50347027-Mamonsillo congelado</t>
  </si>
  <si>
    <t>50347028-Rambután congelado</t>
  </si>
  <si>
    <t>50347029-Manzana rosa congeladas</t>
  </si>
  <si>
    <t>50347030-Rosele congeladas</t>
  </si>
  <si>
    <t>50347031-Baya rowan congeladas</t>
  </si>
  <si>
    <t>50347032-Baya buckhom de mar congeladas</t>
  </si>
  <si>
    <t>50347033-Baya plata congeladas</t>
  </si>
  <si>
    <t>50347034-Baya sorbete congelado</t>
  </si>
  <si>
    <t>50347035-Wanabana congeladas</t>
  </si>
  <si>
    <t>50347036-Manzana estrella congeladas</t>
  </si>
  <si>
    <t>50347037-Tamarindo congelado</t>
  </si>
  <si>
    <t>50347101-Aronia magia de otoño congeladas</t>
  </si>
  <si>
    <t>50347102-Aronia brillantísima congeladas</t>
  </si>
  <si>
    <t>50347103-Aronia nero congeladas</t>
  </si>
  <si>
    <t>50347104-Aronia viquingo congeladas</t>
  </si>
  <si>
    <t>50347201-Aceitunas agrinion congeladas</t>
  </si>
  <si>
    <t>50347202-Aceitunas alepo congeladas</t>
  </si>
  <si>
    <t>50347203-Aceitunas  alfonso congeladas</t>
  </si>
  <si>
    <t>50347204-Aceitunas  anfisa congeladas</t>
  </si>
  <si>
    <t>50347205-Aceitunas  arauco congeladas</t>
  </si>
  <si>
    <t>50347206-Aceitunas  arbequina congeladas</t>
  </si>
  <si>
    <t>50347207-Aceitunas  atlanta congeladas</t>
  </si>
  <si>
    <t>50347208-Aceitunas  cerignola congeladas</t>
  </si>
  <si>
    <t>50347209-Aceitunas  cracked provencal congeladas</t>
  </si>
  <si>
    <t>50347210-Aceitunas  empeltre congeladas</t>
  </si>
  <si>
    <t>50347211-Aceitunas gaeta  congeladas</t>
  </si>
  <si>
    <t>50347212-Aceitunas hondoelia congeladas</t>
  </si>
  <si>
    <t>50347213-Aceitunas kalamata congeladas</t>
  </si>
  <si>
    <t>50347214-Aceitunas kura congeladas</t>
  </si>
  <si>
    <t>50347215-Aceitunas ligurian congeladas</t>
  </si>
  <si>
    <t>50347216-Aceitunas lucque congeladas</t>
  </si>
  <si>
    <t>50347217-Aceitunas lugano congeladas</t>
  </si>
  <si>
    <t>50347218-Aceitunas manzanilla congeladas</t>
  </si>
  <si>
    <t>50347219-Aceitunas marche congeladas</t>
  </si>
  <si>
    <t>50347220-Aceitunas misión congeladas</t>
  </si>
  <si>
    <t>50347221-Aceitunas nafplion verde congeladas</t>
  </si>
  <si>
    <t>50347222-Aceitunas nicoise congeladas</t>
  </si>
  <si>
    <t>50347223-Aceitunas nyons congeladas</t>
  </si>
  <si>
    <t>50347224-Aceitunas picholine congeladas</t>
  </si>
  <si>
    <t>50347225-Aceitunas ponentine congeladas</t>
  </si>
  <si>
    <t>50347226-Aceitunas royal congeladas</t>
  </si>
  <si>
    <t>50347227-Aceitunas seracena congeladas</t>
  </si>
  <si>
    <t>50347228-Aceitunas sevillano congeladas</t>
  </si>
  <si>
    <t>50347229-Aceitunas sicilian congeladas</t>
  </si>
  <si>
    <t>50347230-Aceitunas toscanella congeladas</t>
  </si>
  <si>
    <t>50351501-Manzanas akane congelada orgánica</t>
  </si>
  <si>
    <t>50351502-Manzana ambrosia congelada orgánica</t>
  </si>
  <si>
    <t>50351503-Manzanas api congelada orgánica</t>
  </si>
  <si>
    <t>50351504-Manzanas baldwin congelada orgánica</t>
  </si>
  <si>
    <t>50351505-Manzanas brabum congelada orgánica</t>
  </si>
  <si>
    <t>50351506-Manzanas bramley congelada orgánica</t>
  </si>
  <si>
    <t>50351507-Manzana joven bramley congelado orgánico</t>
  </si>
  <si>
    <t>50351508-Manzana calville blanche d’hiver congelado orgánico</t>
  </si>
  <si>
    <t>50351509-Manzana cameo congelada orgánica</t>
  </si>
  <si>
    <t>50351510-Manzana charles ross congelada orgánica</t>
  </si>
  <si>
    <t>50351511-Manzana codlin congelada orgánica</t>
  </si>
  <si>
    <t>50351512-Manzana cortland congelada orgánica</t>
  </si>
  <si>
    <t>50351513-Manzana costard congelada orgánica</t>
  </si>
  <si>
    <t>50351514-Manzana court pendu plat congelada orgánica</t>
  </si>
  <si>
    <t>50351515-Manzana  cox´s orange pippin congelada orgánica</t>
  </si>
  <si>
    <t>50351516-Manzana crab congelada orgánica</t>
  </si>
  <si>
    <t>50351517-Manzana crispin congelada orgánica</t>
  </si>
  <si>
    <t>50351518-Manzana delicious congelada orgánica</t>
  </si>
  <si>
    <t>50351519-Manzana duchess congelada orgánica</t>
  </si>
  <si>
    <t>50351520-Manzana earligold congelada orgánica</t>
  </si>
  <si>
    <t>50351521-Manzana early mcintosh congelada orgánica</t>
  </si>
  <si>
    <t>50351522-Manzana elstar congelada orgánica</t>
  </si>
  <si>
    <t>50351523-Manzana empire congelada orgánica</t>
  </si>
  <si>
    <t>50351524-Manzana flower of kent congelada orgánica</t>
  </si>
  <si>
    <t>50351525-Manzana fiji congelada orgánica</t>
  </si>
  <si>
    <t>50351526-Manzana gala congelada orgánica</t>
  </si>
  <si>
    <t>50351527-Manzana gascoyne´s scarlet congelada orgánica</t>
  </si>
  <si>
    <t>50351528-Manzana gillyflower congelada orgánica</t>
  </si>
  <si>
    <t>50351529-Manzana ginger gold congelada orgánica</t>
  </si>
  <si>
    <t>50351530-Manzana gladstone congelada orgánica</t>
  </si>
  <si>
    <t>50351531-Manzana gloster congelada orgánica</t>
  </si>
  <si>
    <t>50351532-Manzana gold supreme congelada orgánica</t>
  </si>
  <si>
    <t>50351533-Manzana golden delicious congelada orgánica</t>
  </si>
  <si>
    <t>50351534-Manzana golden nobel congelada orgánica</t>
  </si>
  <si>
    <t>50351535-Manzana granny smith congelada orgánica</t>
  </si>
  <si>
    <t>50351536-Manzana gravenstain congelada orgánica</t>
  </si>
  <si>
    <t>50351537-Manzana greening congelada orgánica</t>
  </si>
  <si>
    <t>50351538-Manzana greensleeves congelada orgánica</t>
  </si>
  <si>
    <t>50351539-Manzana honeycrisp congelada orgánica</t>
  </si>
  <si>
    <t>50351540-Manzana howgate wonder congelada orgánica</t>
  </si>
  <si>
    <t>50351541-Manzana red ida congelada orgánica</t>
  </si>
  <si>
    <t>50351542-Manzana james grives congelada orgánica</t>
  </si>
  <si>
    <t>50351543-Manzana jersey mac congelada orgánica</t>
  </si>
  <si>
    <t>50351544-Manzana jaster congelada orgánica</t>
  </si>
  <si>
    <t>50351545-Manzana jonagold congelada orgánica</t>
  </si>
  <si>
    <t>50351546-Manzana jonamac congelada orgánica</t>
  </si>
  <si>
    <t>50351547-Manzana  jonathan  congelada orgánica</t>
  </si>
  <si>
    <t>50351548-Manzana katy congelada orgánica</t>
  </si>
  <si>
    <t>50351549-Manzana kidd´s orange red congelada orgánica</t>
  </si>
  <si>
    <t>50351550-Manzana lady congelada orgánica</t>
  </si>
  <si>
    <t>50351551-Manzana law rome congelada orgánica</t>
  </si>
  <si>
    <t>50351552-Manzana laxton congelada orgánica</t>
  </si>
  <si>
    <t>50351553-Manzana lord derby congelada orgánica</t>
  </si>
  <si>
    <t>50351554-Manzana macoun  congelada orgánica</t>
  </si>
  <si>
    <t>50351555-Manzana mcintosh congelada orgánica</t>
  </si>
  <si>
    <t>50351556-Manzana mutsu congelada orgánica</t>
  </si>
  <si>
    <t>50351557-Manzana newtown pippin congelada orgánica</t>
  </si>
  <si>
    <t>50351558-Manzana northen spy congelada orgánica congelada orgánica</t>
  </si>
  <si>
    <t>50351559-Manzana orleans reinette congelada orgánica</t>
  </si>
  <si>
    <t>50351560-Manzana ozark dorado congelada orgánica</t>
  </si>
  <si>
    <t>50351561-Manzana rosa pacifica rose congelada orgánica</t>
  </si>
  <si>
    <t>50351562-Manzana paula roja congelada orgánica</t>
  </si>
  <si>
    <t>50351563-Manzana peamain congelada orgánica</t>
  </si>
  <si>
    <t>50351564-Manzana dama rosada lady congelada orgánica</t>
  </si>
  <si>
    <t>50351565-Manzana pippin congelada orgánica</t>
  </si>
  <si>
    <t>50351566-Manzana pitmaston pineapple congelada orgánica</t>
  </si>
  <si>
    <t>50351567-Manzana pomme dápi congelada orgánica</t>
  </si>
  <si>
    <t>50351568-Manzana dorada primaria congelada orgánica</t>
  </si>
  <si>
    <t>50351569-Manzana roja astrakhan congelada orgánica</t>
  </si>
  <si>
    <t>50351570-Manzana roja boscoop congelada orgánica</t>
  </si>
  <si>
    <t>50351571-Manzana  roja jefe congelada orgánica</t>
  </si>
  <si>
    <t>50351572-Manzana roja deliciosa congelada orgánica</t>
  </si>
  <si>
    <t>50351573-Manzana red grvenstain congelada orgánica</t>
  </si>
  <si>
    <t>50351574-Manzana roma roja congelada orgánica</t>
  </si>
  <si>
    <t>50351575-Manzana roja stayman congelada orgánica</t>
  </si>
  <si>
    <t>50351576-Manzana red york congelada orgánica</t>
  </si>
  <si>
    <t>50351577-Manzana reinette congelada orgánica</t>
  </si>
  <si>
    <t>50351578-Manzana belleza romana congelada orgánica</t>
  </si>
  <si>
    <t>50351579-Manzana russet congelada orgánica</t>
  </si>
  <si>
    <t>50351580-Manzana sierra belleza congelada orgánica</t>
  </si>
  <si>
    <t>50351581-Manzana spartan congelada orgánica</t>
  </si>
  <si>
    <t>50351582-Manzana stark crimson congelada orgánica</t>
  </si>
  <si>
    <t>50351583-Manzana starking congelada orgánica</t>
  </si>
  <si>
    <t>50351584-Manzana stayman congelada orgánica</t>
  </si>
  <si>
    <t>50351585-Manzana stayman winesap congelada orgánica</t>
  </si>
  <si>
    <t>50351586-Manzana summer rambo congelada orgánica</t>
  </si>
  <si>
    <t>50351587-Manzana tsugaru congelada orgánica</t>
  </si>
  <si>
    <t>50351588-Manzana veinte onzas congelada orgánica</t>
  </si>
  <si>
    <t>50351589-Manzana tydeman red congelada orgánica</t>
  </si>
  <si>
    <t>50351590-Manzana vistabella congelada orgánica</t>
  </si>
  <si>
    <t>50351591-Manzana weatley congelada orgánica</t>
  </si>
  <si>
    <t>50351592-Manzana blanca joanetine congelada orgánica</t>
  </si>
  <si>
    <t>50351593-Manzana blanca transparent congelada orgánica</t>
  </si>
  <si>
    <t>50351594-Manzana winesap congelada orgánica</t>
  </si>
  <si>
    <t>50351595-Manzana worcester congelada orgánica</t>
  </si>
  <si>
    <t>50351596-Manzana york imperial congelada orgánica</t>
  </si>
  <si>
    <t>50351601-Abaricoques ambercot congelada orgánica</t>
  </si>
  <si>
    <t>50351602-Albaricoques apache congelada orgánica</t>
  </si>
  <si>
    <t>50351603-Albaricoques brittany dorado congelada orgánica</t>
  </si>
  <si>
    <t>50351604-Albaricoque negra congelada orgánica</t>
  </si>
  <si>
    <t>50351605-Albaricoque blenheim congelada orgánica</t>
  </si>
  <si>
    <t>50351606-Albaricoque bonny congelada orgánica</t>
  </si>
  <si>
    <t>50351607-Albaricoque biluda congelada orgánica</t>
  </si>
  <si>
    <t>50351608-Albaricoque castlebrite congelada orgánica</t>
  </si>
  <si>
    <t>50351609-Albaricoque  clutha dorada congelada orgánica</t>
  </si>
  <si>
    <t>50351610-Albaricoque clutha sol congelada orgánica</t>
  </si>
  <si>
    <t>50351611-Albaricoque derby royal congelada orgánica</t>
  </si>
  <si>
    <t>50351612-Albaricoque dina congelada orgánica</t>
  </si>
  <si>
    <t>50351613-Albaricoque earlicot congelada orgánica</t>
  </si>
  <si>
    <t>50351614-Albaricoque earliman congelada orgánica</t>
  </si>
  <si>
    <t>50351615-Albaricoque early bright congelada orgánica</t>
  </si>
  <si>
    <t>50351616-Albaricoque  dorado en llamas congelada orgánica</t>
  </si>
  <si>
    <t>50351617-Albaricoque frenso congelada orgánica</t>
  </si>
  <si>
    <t>50351618-Albaricoque dorado claro congelada orgánica</t>
  </si>
  <si>
    <t>50351619-Albaricoque barra dorado congelada orgánica</t>
  </si>
  <si>
    <t>50351620-Albaricoque dorado dulce congelada orgánica</t>
  </si>
  <si>
    <t>50351621-Albaricoque dorado rico congelada orgánica</t>
  </si>
  <si>
    <t>50351622-Albaricoque helena congelada orgánica</t>
  </si>
  <si>
    <t>50351623-Albaricoque honeycot congelada orgánica</t>
  </si>
  <si>
    <t>50351624-Albaricoque imperial congelada orgánica</t>
  </si>
  <si>
    <t>50351625-Albaricoque jordanne congelada orgánica</t>
  </si>
  <si>
    <t>50351626-Albaricoque jumbo cot congelada orgánica</t>
  </si>
  <si>
    <t>50351627-Albaricoque kandy kot congelada orgánica</t>
  </si>
  <si>
    <t>50351628-Albaricoque katy congelada orgánica</t>
  </si>
  <si>
    <t>50351629-Albaricoque rey congelada orgánica</t>
  </si>
  <si>
    <t>50351630-Albaricoque lambertin congelada orgánica</t>
  </si>
  <si>
    <t>50351631-Albaricoque loma congelada orgánica</t>
  </si>
  <si>
    <t>50351632-Albaricoque lulu belle congelada orgánica</t>
  </si>
  <si>
    <t>50351633-Albaricoque modesto congelada orgánica</t>
  </si>
  <si>
    <t>50351634-Albaricoque moorpark congelada orgánica</t>
  </si>
  <si>
    <t>50351635-Albaricoque orangered congelada orgánica</t>
  </si>
  <si>
    <t>50351636-Albaricoque palstein congelada orgánica</t>
  </si>
  <si>
    <t>50351637-Albaricoque perfeccion congelada orgánica</t>
  </si>
  <si>
    <t>50351638-Albaricoque perfection congelada orgánica</t>
  </si>
  <si>
    <t>50351639-Albaricoque poppy congelada orgánica</t>
  </si>
  <si>
    <t>50351640-Albaricoque poppycot congelada orgánica</t>
  </si>
  <si>
    <t>50351641-Albaricoque reina congelada orgánica</t>
  </si>
  <si>
    <t>50351642-Albaricoque riland congelada orgánica</t>
  </si>
  <si>
    <t>50351643-Albaricoque rival congelada orgánica</t>
  </si>
  <si>
    <t>50351644-Albaricoque robada congelada orgánica</t>
  </si>
  <si>
    <t>50351645-Albaricoque royal congelada orgánica</t>
  </si>
  <si>
    <t>50351646-Albaricoque  royal blenheim congelada orgánica</t>
  </si>
  <si>
    <t>50351647-Albaricoque  royal orange congelada orgánica</t>
  </si>
  <si>
    <t>50351648-Albaricoque gota de sol congelada orgánica</t>
  </si>
  <si>
    <t>50351649-Albaricoque tilton congelada orgánica</t>
  </si>
  <si>
    <t>50351650-Albaricoque tomcot congelada orgánica</t>
  </si>
  <si>
    <t>50351651-Albaricoque tracy congelada orgánica</t>
  </si>
  <si>
    <t>50351652-Albaricoque tri gem congelada orgánica</t>
  </si>
  <si>
    <t>50351653-Albaricoque valle dorado congelada orgánica</t>
  </si>
  <si>
    <t>50351654-Albaricoque westley congelada orgánica</t>
  </si>
  <si>
    <t>50351655-Albaricoque  york congelada orgánica</t>
  </si>
  <si>
    <t>50351701-Bananas manzana congelada orgánica</t>
  </si>
  <si>
    <t>50351702-Bananas bebe congelada orgánica</t>
  </si>
  <si>
    <t>50351703-Bananas burro congelada orgánica</t>
  </si>
  <si>
    <t>50351704-Bananas cavendish congelada orgánica</t>
  </si>
  <si>
    <t>50351705-Bananas dominico congelada orgánica</t>
  </si>
  <si>
    <t>50351706-Bananas verde congelada orgánica</t>
  </si>
  <si>
    <t>50351707-Bananas gros michel congelada orgánica</t>
  </si>
  <si>
    <t>50351708-Bananas lacatan congelada orgánica</t>
  </si>
  <si>
    <t>50351709-Bananas dedo de dama congelada orgánica</t>
  </si>
  <si>
    <t>50351710-Bananas manzano congelada orgánica</t>
  </si>
  <si>
    <t>50351711-Bananas mysore congelada orgánica</t>
  </si>
  <si>
    <t>50351712-Bananas pisang mas congelada orgánica</t>
  </si>
  <si>
    <t>50351713-Bananas roja congelada orgánica</t>
  </si>
  <si>
    <t>50351714-Bananas saba congelada orgánica</t>
  </si>
  <si>
    <t>50351715-Bananas sucrier congelada orgánica</t>
  </si>
  <si>
    <t>50351801-Berberís paleleaf congelada orgánica</t>
  </si>
  <si>
    <t>50351802-Barberís chenault congelada orgánica</t>
  </si>
  <si>
    <t>50351803-Barberís roja congelada orgánica</t>
  </si>
  <si>
    <t>50351804-Barberís invierno verde congelada orgánica</t>
  </si>
  <si>
    <t>50351805-Barberís korean congelada orgánica</t>
  </si>
  <si>
    <t>50351806-Barberís mentor congelada orgánica</t>
  </si>
  <si>
    <t>50351807-Barberís japones congelada orgánica</t>
  </si>
  <si>
    <t>50351808-Barberís atropurpurea congelada orgánica</t>
  </si>
  <si>
    <t>50351809-Barberís aurea congelada orgánica</t>
  </si>
  <si>
    <t>50351810-Barberís bagatelle congelada orgánica</t>
  </si>
  <si>
    <t>50351811-Barberís crimsom pygmy congelada orgánica</t>
  </si>
  <si>
    <t>50351812-Barberís kobold congelada orgánica</t>
  </si>
  <si>
    <t>50351813-Barberís warty congelada orgánica</t>
  </si>
  <si>
    <t>50351814-Barberís europea congelada orgánica</t>
  </si>
  <si>
    <t>50351901-Gayuba alpine congelada orgánica</t>
  </si>
  <si>
    <t>50351902-Gayuba roja congelada orgánica</t>
  </si>
  <si>
    <t>50351903-Gayuba común congelada orgánica</t>
  </si>
  <si>
    <t>50352001-Mora apache congelada orgánica</t>
  </si>
  <si>
    <t>50352002-Mora satin negro congelada orgánica</t>
  </si>
  <si>
    <t>50352003-Mora congelada orgánica</t>
  </si>
  <si>
    <t>50352004-Mora cherokee congelada orgánica</t>
  </si>
  <si>
    <t>50352005-Mora chester congelada orgánica</t>
  </si>
  <si>
    <t>50352006-Mora dirksen congelada orgánica</t>
  </si>
  <si>
    <t>50352007-Bayasjosta congelada orgánica</t>
  </si>
  <si>
    <t>50352008-Bayaslogan congelada orgánica</t>
  </si>
  <si>
    <t>50352009-Bayasmarion congelada orgánica</t>
  </si>
  <si>
    <t>50352010-Mora navaho congelada orgánica</t>
  </si>
  <si>
    <t>50352011-Bayanectar congelada orgánica</t>
  </si>
  <si>
    <t>50352012-Mora olallie congelada orgánica</t>
  </si>
  <si>
    <t>50352013-Bayatay congelada orgánica</t>
  </si>
  <si>
    <t>50352014-Mora thomless hull congelada orgánica</t>
  </si>
  <si>
    <t>50352015-Bayayoung congelada orgánica</t>
  </si>
  <si>
    <t>50352101-Arandanos bog congelada orgánica</t>
  </si>
  <si>
    <t>50352102-Arandanos enano congelada orgánica</t>
  </si>
  <si>
    <t>50352103-Arandanos montaña congelada orgánica</t>
  </si>
  <si>
    <t>50352104-Arandanos oval-leaved congelada orgánica</t>
  </si>
  <si>
    <t>50352201-Agras bluecrop congelada orgánica</t>
  </si>
  <si>
    <t>50352202-Agras bluetta congelada orgánica</t>
  </si>
  <si>
    <t>50352203-Agras brigitta congelada orgánica</t>
  </si>
  <si>
    <t>50352204-Agras chandler congelada orgánica</t>
  </si>
  <si>
    <t>50352205-Agras duque congelada orgánica</t>
  </si>
  <si>
    <t>50352206-Agras hrdyblue congelada orgánica</t>
  </si>
  <si>
    <t>50352207-Agras legacy congelada orgánica</t>
  </si>
  <si>
    <t>50352208-Agras misty congelada orgánica</t>
  </si>
  <si>
    <t>50352209-Agras nelson congelada orgánica</t>
  </si>
  <si>
    <t>50352210-Agras northblue congelada orgánica</t>
  </si>
  <si>
    <t>50352211-Agras northcountry congelada orgánica</t>
  </si>
  <si>
    <t>50352212-Agras northsky congelada orgánica</t>
  </si>
  <si>
    <t>50352213-Agras patriota congelada orgánica</t>
  </si>
  <si>
    <t>50352214-Agras spartan congelada orgánica</t>
  </si>
  <si>
    <t>50352215-Agras toro congelada orgánica</t>
  </si>
  <si>
    <t>50352301-Fruta de pan chataigne congelada orgánica</t>
  </si>
  <si>
    <t>50352302-Fruta de pan sin pepa congelada orgánica</t>
  </si>
  <si>
    <t>50352303-Fruta de pan corazón blanco congelada orgánica</t>
  </si>
  <si>
    <t>50352304-Fruta de pan corazón amarillo congelada orgánica</t>
  </si>
  <si>
    <t>50352401-Chirimoya chays congelada orgánica</t>
  </si>
  <si>
    <t>50352402-Chirimoya bronceada congelada orgánica</t>
  </si>
  <si>
    <t>50352403-Chirimoya burtons congelada orgánica</t>
  </si>
  <si>
    <t>50352404-Chirimoya burton favorite congelada orgánica</t>
  </si>
  <si>
    <t>50352405-Chirimoya jete congelada orgánica</t>
  </si>
  <si>
    <t>50352406-Chirimoya reretai congelada orgánica</t>
  </si>
  <si>
    <t>50352407-Chirimoya smoothey congelada orgánica</t>
  </si>
  <si>
    <t>50352408-Chirimoya española congelada orgánica</t>
  </si>
  <si>
    <t>50352409-Chirimoya blanca congelada orgánica</t>
  </si>
  <si>
    <t>50352501-Cereza amarelle  congelada orgánica</t>
  </si>
  <si>
    <t>50352502-Cereza brooks congelada orgánica</t>
  </si>
  <si>
    <t>50352503-Cereza bigarreu congelada orgánica</t>
  </si>
  <si>
    <t>50352504-Cereza bing congelada orgánica</t>
  </si>
  <si>
    <t>50352505-Cereza negra republic congelada orgánica</t>
  </si>
  <si>
    <t>50352506-Cereza negra schmidt congelada orgánica</t>
  </si>
  <si>
    <t>50352507-Cereza negra tartarian congelada orgánica</t>
  </si>
  <si>
    <t>50352508-Cereza fiesta bing congelada orgánica</t>
  </si>
  <si>
    <t>50352509-Cereza garnet congelada orgánica</t>
  </si>
  <si>
    <t>50352510-Cereza rey congelada orgánica</t>
  </si>
  <si>
    <t>50352511-Cereza champan congelada orgánica</t>
  </si>
  <si>
    <t>50352512-Cereza lapin congelada orgánica</t>
  </si>
  <si>
    <t>50352513-Cereza larian congelada orgánica</t>
  </si>
  <si>
    <t>50352514-Cereza dark guines congelada orgánica</t>
  </si>
  <si>
    <t>50352515-Cereza montmorency congelada orgánica</t>
  </si>
  <si>
    <t>50352516-Cereza duque congelada orgánica</t>
  </si>
  <si>
    <t>50352517-Cereza early rivers congelada orgánica</t>
  </si>
  <si>
    <t>50352518-Cereza ruby bing congelada orgánica</t>
  </si>
  <si>
    <t>50352519-Cereza santine congelada orgánica</t>
  </si>
  <si>
    <t>50352520-Cereza geans/guines congelada orgánica</t>
  </si>
  <si>
    <t>50352521-Cereza sonata congelada orgánica</t>
  </si>
  <si>
    <t>50352522-Cereza lambert congelada orgánica</t>
  </si>
  <si>
    <t>50352523-Cereza stella congelada orgánica</t>
  </si>
  <si>
    <t>50352524-Cereza sweethart congelada orgánica</t>
  </si>
  <si>
    <t>50352525-Cereza tartarian congelada orgánica</t>
  </si>
  <si>
    <t>50352527-Cereza maraschino congelada orgánica</t>
  </si>
  <si>
    <t>50352528-Cereza van congelada orgánica</t>
  </si>
  <si>
    <t>50352529-Cereza morello congelada orgánica</t>
  </si>
  <si>
    <t>50352530-Cereza royal ann congelada orgánica</t>
  </si>
  <si>
    <t>50352531-Cereza ranier congelada orgánica</t>
  </si>
  <si>
    <t>50352532-Cereza royal congelada orgánica</t>
  </si>
  <si>
    <t>50352601-Citrones buddha´s hand congelada orgánica</t>
  </si>
  <si>
    <t>50352602-Citrones fingered congelada orgánica</t>
  </si>
  <si>
    <t>50352603-Citrones fo shoukan congelada orgánica</t>
  </si>
  <si>
    <t>50352604-Cotrones bushakan congelada orgánica</t>
  </si>
  <si>
    <t>50352605-Citones diamante congelada orgánica</t>
  </si>
  <si>
    <t>50352606-Citrones etrog congelada orgánica</t>
  </si>
  <si>
    <t>50352607-Citrones ponderosa congelada orgánica</t>
  </si>
  <si>
    <t>50352701-Arandano ben lear congelada orgánica</t>
  </si>
  <si>
    <t>50352702-Arandano temprana negra congelada orgánica</t>
  </si>
  <si>
    <t>50352703-Arandano gryclesik congelada orgánica</t>
  </si>
  <si>
    <t>50352704-Arandano  howe congelada orgánica</t>
  </si>
  <si>
    <t>50352705-Bayas lingon congelada orgánica</t>
  </si>
  <si>
    <t>50352706-Arandano mcfarling congelada orgánica</t>
  </si>
  <si>
    <t>50352707-Arandano mauntain congelada orgánica</t>
  </si>
  <si>
    <t>50352708-Arandano pilgrim congelada orgánica</t>
  </si>
  <si>
    <t>50352709-Arandano searless congelada orgánica</t>
  </si>
  <si>
    <t>50352710-Arandano stevens congelada orgánica</t>
  </si>
  <si>
    <t>50352801-Pasa hudson bay congelada orgánica</t>
  </si>
  <si>
    <t>50352802-Pasa waxy congelada orgánica</t>
  </si>
  <si>
    <t>50352803-Pasa desierto congelada orgánica</t>
  </si>
  <si>
    <t>50352804-Pasa negra congelada orgánica</t>
  </si>
  <si>
    <t>50352805-Pasa roja congelada orgánica</t>
  </si>
  <si>
    <t>50352806-Pasa blanca congelada orgánica</t>
  </si>
  <si>
    <t>50352901-Dátiles asharasi  congelada orgánica</t>
  </si>
  <si>
    <t>50352902-Dátiles barhi o barhee congelada orgánica</t>
  </si>
  <si>
    <t>50352903-Dátiles deglet noor congelada orgánica</t>
  </si>
  <si>
    <t>50352904-Dátiles fardh congelada orgánica</t>
  </si>
  <si>
    <t>50352905-Dátiles gundila congelada orgánica</t>
  </si>
  <si>
    <t>50352906-Dátiles halawi/halawy congelada orgánica</t>
  </si>
  <si>
    <t>50352907-Dátiles hilali congelada orgánica</t>
  </si>
  <si>
    <t>50352908-Dátiles khadrawi/khadrawy congelada orgánica</t>
  </si>
  <si>
    <t>50352909-Dátiles khalas congelada orgánica</t>
  </si>
  <si>
    <t>50352910-Dátiles khustawi congelada orgánica</t>
  </si>
  <si>
    <t>50352911-Dátiles khidri congelada orgánica</t>
  </si>
  <si>
    <t>50352912-Dátiles medjool/ medjol congelada orgánica</t>
  </si>
  <si>
    <t>50352913-Dátiles mactoum congelada orgánica</t>
  </si>
  <si>
    <t>50352914-Dátiles neghal congelada orgánica</t>
  </si>
  <si>
    <t>50352915-Dátiles yatimeh congelada orgánica</t>
  </si>
  <si>
    <t>50352916-Dátiles zahidi congelada orgánica</t>
  </si>
  <si>
    <t>50353001-Pitahaya roja, rosada congelada orgánica</t>
  </si>
  <si>
    <t>50353002-Pitahaya roja, amarillo congelada orgánica</t>
  </si>
  <si>
    <t>50353101-Breva bardajic congelada orgánica</t>
  </si>
  <si>
    <t>50353102-Breva pavo carmelito congelada orgánica</t>
  </si>
  <si>
    <t>50353103-Breva calimyma  congelada orgánica</t>
  </si>
  <si>
    <t>50353104-Breva conadria congelada orgánica</t>
  </si>
  <si>
    <t>50353105-Breva dotado congelada orgánica</t>
  </si>
  <si>
    <t>50353106-Breva kadota congelada orgánica</t>
  </si>
  <si>
    <t>50353107-Breva mediterránea congelada orgánica</t>
  </si>
  <si>
    <t>50353108-Breva misión congelada orgánica</t>
  </si>
  <si>
    <t>50353109-Breva amyma congelada orgánica</t>
  </si>
  <si>
    <t>50353110-Breva verdona congelada orgánica</t>
  </si>
  <si>
    <t>50353111-Breva rey blanco congelada orgánica</t>
  </si>
  <si>
    <t>50353201-Grosella early sulphur congelada orgánica</t>
  </si>
  <si>
    <t>50353202-Grosella gota dorada congelada orgánica</t>
  </si>
  <si>
    <t>50353203-Grosella langley grace congelada orgánica</t>
  </si>
  <si>
    <t>50353204-Grocella leveller congelada orgánica</t>
  </si>
  <si>
    <t>50353205-Grosella london congelada orgánica</t>
  </si>
  <si>
    <t>50353206-Grosella worcestershire congelada orgánica</t>
  </si>
  <si>
    <t xml:space="preserve">50353207-Grosella americana  worcesterberry congelada orgánica </t>
  </si>
  <si>
    <t>50353301-Toronja burgundi congelada orgánica</t>
  </si>
  <si>
    <t>50353302-Toronja duncan congelada orgánica</t>
  </si>
  <si>
    <t>50353303-Toronja foster congelada orgánica</t>
  </si>
  <si>
    <t>50353304-Toronja marsh congelada orgánica</t>
  </si>
  <si>
    <t>50353305-Toronja nueva zelandia congelada orgánica</t>
  </si>
  <si>
    <t>50353306-Toronja rio rojo congelada orgánica</t>
  </si>
  <si>
    <t>50353307-Toronja ruby rojo congelada orgánica</t>
  </si>
  <si>
    <t>50353308-Toronja star ruby congelada orgánica</t>
  </si>
  <si>
    <t>50353309-Toronja triumph congelada orgánica</t>
  </si>
  <si>
    <t>50353401-Uva alicante congelada orgánica</t>
  </si>
  <si>
    <t>50353402-Uva almeira congelada orgánica</t>
  </si>
  <si>
    <t>50353403-Uva alphonse lavalle congelada orgánica</t>
  </si>
  <si>
    <t>50353404-Uva otoño rey grapes congelada orgánica</t>
  </si>
  <si>
    <t>50353405-Uva otoño royal congelada orgánica</t>
  </si>
  <si>
    <t>50353406-Uva otoño sin semilla congelada orgánica</t>
  </si>
  <si>
    <t>50353407-Uva baresana congelada orgánica</t>
  </si>
  <si>
    <t>50353408-Uva barlinka congelada orgánica</t>
  </si>
  <si>
    <t>50353409-Uva bellisima seedless congelada orgánica</t>
  </si>
  <si>
    <t>50353410-Uva bellesa negra sin pepa congelada orgánica</t>
  </si>
  <si>
    <t>50353411-Uva esmeralda negra congelada orgánica</t>
  </si>
  <si>
    <t>50353412-Uva negra gigante congelada orgánica</t>
  </si>
  <si>
    <t>50353413-Uva globo negro congelada orgánica</t>
  </si>
  <si>
    <t>50353414-Uva negra monnukka congelada orgánica</t>
  </si>
  <si>
    <t>50353415-Uva perla negra congelada orgánica</t>
  </si>
  <si>
    <t>50353416-Uva negra sin semilla congelada orgánica</t>
  </si>
  <si>
    <t>50353417-Uva bonheur congelada orgánica</t>
  </si>
  <si>
    <t>50353418-Uva calmeria congelada orgánica</t>
  </si>
  <si>
    <t>50353419-Uva cardinal congelada orgánica</t>
  </si>
  <si>
    <t>50353420-Uva catawba congelada orgánica</t>
  </si>
  <si>
    <t>50353421-Uva chasselas/golden chasselas congelada orgánica</t>
  </si>
  <si>
    <t>50353422-Uva rosa navidad congelada orgánica</t>
  </si>
  <si>
    <t>50353423-Uva concord congelada orgánica</t>
  </si>
  <si>
    <t>50353424-Uva concord sin pepa congelada orgánica</t>
  </si>
  <si>
    <t>50353425-Uva crimson sin pepa congelada orgánica</t>
  </si>
  <si>
    <t>50353426-Uva dauphine  congelada orgánica</t>
  </si>
  <si>
    <t>50353427-Uva daleware congelada orgánica</t>
  </si>
  <si>
    <t>50353428-Uva early muscat congelada orgánica</t>
  </si>
  <si>
    <t>50353429-Uva early sweet congelada orgánica</t>
  </si>
  <si>
    <t>50353430-Uva esmerald sin pepa congelada orgánica</t>
  </si>
  <si>
    <t>50353431-Uva emperatriz congelada orgánica</t>
  </si>
  <si>
    <t>50353432-Uva emperor congelada orgánica</t>
  </si>
  <si>
    <t>50353433-Uva empress congelada orgánica</t>
  </si>
  <si>
    <t>50353434-Uva exótica congelada orgánica</t>
  </si>
  <si>
    <t>50353435-Uva fantasia congelada orgánica</t>
  </si>
  <si>
    <t>50353436-Uva fantasy sin pepa congelada orgánica</t>
  </si>
  <si>
    <t>50353437-Uva llama congelada orgánica</t>
  </si>
  <si>
    <t>50353438-Uva llama sin semilla congelada orgánica</t>
  </si>
  <si>
    <t>50353439-Uva llama tokay congelada orgánica</t>
  </si>
  <si>
    <t>50353440-Uva rojo ardiente congelada orgánica</t>
  </si>
  <si>
    <t>50353441-Uva galaxy sin pepa congelada orgánica</t>
  </si>
  <si>
    <t>50353442-Uva gamay congelada orgánica</t>
  </si>
  <si>
    <t>50353443-Uva dorada congelada orgánica</t>
  </si>
  <si>
    <t>50353444-Uva hanepot o honeypot congelada orgánica</t>
  </si>
  <si>
    <t>50353445-Uva italia congelada orgánica</t>
  </si>
  <si>
    <t>50353446-Uva jade sin pepa congelada orgánica</t>
  </si>
  <si>
    <t>50353447-Uva jubileo congelada orgánica</t>
  </si>
  <si>
    <t>50353448-Uva rey ruby congelada orgánica</t>
  </si>
  <si>
    <t>50353449-Uva kyoho congelada orgánica</t>
  </si>
  <si>
    <t>50353450-Uva la rochelle congelada orgánica</t>
  </si>
  <si>
    <t>50353451-Uva dedo de dama congelada orgánica</t>
  </si>
  <si>
    <t>50353452-Uva late sin semilla congelada orgánica</t>
  </si>
  <si>
    <t>50353453-Uva majestic sin semilla congelada orgánica</t>
  </si>
  <si>
    <t>50353454-Uva malaga congelada orgánica</t>
  </si>
  <si>
    <t>50353455-Uva marro sin pepa congelada orgánica</t>
  </si>
  <si>
    <t>50353456-Uva muscadine congelada orgánica</t>
  </si>
  <si>
    <t>50353457-Uva muscat flame congelada orgánica</t>
  </si>
  <si>
    <t>50353458-Uva muscat congelada orgánica</t>
  </si>
  <si>
    <t>50353459-Uva muscat sin semilla congelada orgánica</t>
  </si>
  <si>
    <t>50353460-Uva napoleon congelada orgánica</t>
  </si>
  <si>
    <t>50353461-Uva nigeria congelada orgánica</t>
  </si>
  <si>
    <t>50353462-Uva new cross congelada orgánica</t>
  </si>
  <si>
    <t>50353463-Uva nibella congelada orgánica</t>
  </si>
  <si>
    <t>50353464-Uva niagara congelada orgánica</t>
  </si>
  <si>
    <t>50353465-Uva olivette congelada orgánica</t>
  </si>
  <si>
    <t>50353466-Uva perlette congelada orgánica</t>
  </si>
  <si>
    <t>50353467-Uva perlon congelada orgánica</t>
  </si>
  <si>
    <t>50353468-Uva prima negra sin pepa congelada orgánica</t>
  </si>
  <si>
    <t>50353469-Uva princesa congelada orgánica</t>
  </si>
  <si>
    <t>50353470-Uva reina congelada orgánica</t>
  </si>
  <si>
    <t>50353471-Uva roja blush congelada orgánica</t>
  </si>
  <si>
    <t xml:space="preserve">50353472-Uva roja globe congelada orgánica </t>
  </si>
  <si>
    <t>50353473-Uva roja malaga congelada orgánica</t>
  </si>
  <si>
    <t>50353474-Uva roja sin pepa congelada orgánica</t>
  </si>
  <si>
    <t>50353475-Uva regina congelada orgánica</t>
  </si>
  <si>
    <t>50353476-Uva ribier congelada orgánica</t>
  </si>
  <si>
    <t>50353477-Uva rosita congelada orgánica</t>
  </si>
  <si>
    <t>50353478-Uva rouge congelada orgánica</t>
  </si>
  <si>
    <t>50353479-Uva royal negra sin pepa congelada orgánica</t>
  </si>
  <si>
    <t>50353480-Uva ruby roja sin pepa congelada orgánica</t>
  </si>
  <si>
    <t>50353481-Uva ryby sin pepa congelada orgánica</t>
  </si>
  <si>
    <t>50353482-Uva scarlet royal congelada orgánica</t>
  </si>
  <si>
    <t>50353483-Uva scuppemong congelada orgánica</t>
  </si>
  <si>
    <t>50353484-Uva sugarose congelada orgánica</t>
  </si>
  <si>
    <t>50353485-Uva sugartirteen congelada orgánica</t>
  </si>
  <si>
    <t>50353486-Uva sugraone congelada orgánica</t>
  </si>
  <si>
    <t>50353487-Uva sugrasixteen congelada orgánica</t>
  </si>
  <si>
    <t>50353488-Uva sultana sun roja congelada orgánica</t>
  </si>
  <si>
    <t>50353489-Uva verano royal congelada orgánica</t>
  </si>
  <si>
    <t>50353490-Uva atardecer congelada orgánica</t>
  </si>
  <si>
    <t>50353491-Uva superior sin pepa congelada orgánica</t>
  </si>
  <si>
    <t>50353492-Uva thompson sin pepa congelada orgánica</t>
  </si>
  <si>
    <t>50353493-Uva tokaylpinot gris congelada orgánica</t>
  </si>
  <si>
    <t>50353494-Uva waltman cross congelada orgánica</t>
  </si>
  <si>
    <t>50353495-Uva blanca sin pepa congelada orgánica</t>
  </si>
  <si>
    <t>50353496-Uva zante current congelada orgánica</t>
  </si>
  <si>
    <t>50353501-Uva corinth negra congelada orgánica</t>
  </si>
  <si>
    <t>50353502-Uva canner congelada orgánica</t>
  </si>
  <si>
    <t>50353503-Uva dovine congelada orgánica</t>
  </si>
  <si>
    <t>50353504-Uva fiesta congelada orgánica</t>
  </si>
  <si>
    <t>50353505-Uva selme pete congelada orgánica</t>
  </si>
  <si>
    <t>50353506-Uva sultana congelada orgánica</t>
  </si>
  <si>
    <t>50353601-Uva uva alicante bouschet congelada orgánica</t>
  </si>
  <si>
    <t>50353602-Uva barbera congelada orgánica</t>
  </si>
  <si>
    <t>50353603-Uva burger congelada orgánica</t>
  </si>
  <si>
    <t>50353604-Uva cabemet franc congelada orgánica</t>
  </si>
  <si>
    <t>50353605-Uva cabenet sauvignon congelada orgánica</t>
  </si>
  <si>
    <t>50353606-Uva carignane congelada orgánica</t>
  </si>
  <si>
    <t>50353607-Uva camelian congelada orgánica</t>
  </si>
  <si>
    <t>50353608-Uva cattarrato congelada orgánica</t>
  </si>
  <si>
    <t>50353609-Uva centurian congelada orgánica</t>
  </si>
  <si>
    <t>50353610-Uva charbono congelada orgánica</t>
  </si>
  <si>
    <t>50353611-Uva chardonnay congelada orgánica</t>
  </si>
  <si>
    <t>50353612-Uva chenin blanco congelada orgánica</t>
  </si>
  <si>
    <t>50353613-Uva cinsaut congelada orgánica</t>
  </si>
  <si>
    <t>50353614-Uva dolcetto congelada orgánica</t>
  </si>
  <si>
    <t>50353615-Uva emerald riesling congelada orgánica</t>
  </si>
  <si>
    <t>50353616-Uva francesa colombard congelada orgánica</t>
  </si>
  <si>
    <t>50353617-Uva granny nap congelada orgánica</t>
  </si>
  <si>
    <t>50353618-Uva gamay beaujolais congelada orgánica</t>
  </si>
  <si>
    <t>50353619-Uva gewurztraminer congelada orgánica</t>
  </si>
  <si>
    <t>50353620-Uva grnache congelada orgánica</t>
  </si>
  <si>
    <t>50353621-Uva grinache blanc congelada orgánica</t>
  </si>
  <si>
    <t>50353622-Uva lagrein congelada orgánica</t>
  </si>
  <si>
    <t>50353623-Uva lambruso congelada orgánica</t>
  </si>
  <si>
    <t>50353624-Uva malbec congelada orgánica</t>
  </si>
  <si>
    <t>50353625-Uva malvasía bianca congelada orgánica</t>
  </si>
  <si>
    <t>50353626-Uva marsanne congelada orgánica</t>
  </si>
  <si>
    <t>50353627-Uva matano congelada orgánica</t>
  </si>
  <si>
    <t>50353628-Uva merlot congelada orgánica</t>
  </si>
  <si>
    <t>50353629-Uva meunier congelada orgánica</t>
  </si>
  <si>
    <t>50353630-Uva missiom congelada orgánica</t>
  </si>
  <si>
    <t>50353631-Uva montepulceano congelada orgánica</t>
  </si>
  <si>
    <t>50353632-Uva muscat blanc congelada orgánica</t>
  </si>
  <si>
    <t>50353633-Uva muscat hamburg congelada orgánica</t>
  </si>
  <si>
    <t>50353634-Uva muscat alexandria congelada orgánica</t>
  </si>
  <si>
    <t>50353635-Uva muscat naranja congelada orgánica</t>
  </si>
  <si>
    <t>50353636-Uva nebbiolo congelada orgánica</t>
  </si>
  <si>
    <t>50353637-Uva palomino congelada orgánica</t>
  </si>
  <si>
    <t>50353638-Uva petit verdor congelada orgánica</t>
  </si>
  <si>
    <t>50353639-Uva petit sirah congelada orgánica</t>
  </si>
  <si>
    <t>50353640-Uva pinot blanc congelada orgánica</t>
  </si>
  <si>
    <t>50353641-Uva pinot gris congelada orgánica</t>
  </si>
  <si>
    <t>50353642-Uva pinot noir congelada orgánica</t>
  </si>
  <si>
    <t>50353643-Uva primitivo congelada orgánica</t>
  </si>
  <si>
    <t>50353644-Uva roussane congelada orgánica</t>
  </si>
  <si>
    <t>50353645-Uva real congelada orgánica</t>
  </si>
  <si>
    <t>50353646-Uva rubired congelada orgánica</t>
  </si>
  <si>
    <t>50353647-Uva ruby cabenet congelada orgánica</t>
  </si>
  <si>
    <t>50353648-Uva salvador congelada orgánica</t>
  </si>
  <si>
    <t>50353649-Uva sangiovese congelada orgánica</t>
  </si>
  <si>
    <t>50353650-Uva sauvignon blanc congelada orgánica</t>
  </si>
  <si>
    <t>50353651-Uva sauvignon musque congelada orgánica</t>
  </si>
  <si>
    <t>50353652-Uva semillon congelada orgánica</t>
  </si>
  <si>
    <t>50353653-Uva souzao congelada orgánica</t>
  </si>
  <si>
    <t>50353654-Uva st emilion congelada orgánica</t>
  </si>
  <si>
    <t>50353655-Uva symohony congelada orgánica</t>
  </si>
  <si>
    <t>50353656-Uva syrah  congelada orgánica</t>
  </si>
  <si>
    <t>50353657-Uva tannat congelada orgánica</t>
  </si>
  <si>
    <t>50353658-Uva tempranillo congelada orgánica</t>
  </si>
  <si>
    <t>50353659-Uvas teroldego congelada orgánica</t>
  </si>
  <si>
    <t>50353660-Uvas tocai friulano congelada orgánica</t>
  </si>
  <si>
    <t>50353661-Uvas touriga nacional congelada orgánica</t>
  </si>
  <si>
    <t>50353662-Uvas triplett blanc congelada orgánica</t>
  </si>
  <si>
    <t>50353663-Uvas viogner congelada orgánica</t>
  </si>
  <si>
    <t>50353664-Uvas blanca riesling congelada orgánica</t>
  </si>
  <si>
    <t>50353665-Uvas zinfandel congelada orgánica</t>
  </si>
  <si>
    <t>50353701-Guayabas beaumont congelada orgánica</t>
  </si>
  <si>
    <t>50353702-Guayabas carrley congelada orgánica</t>
  </si>
  <si>
    <t>50353703-Guayabas lucida congelada orgánica</t>
  </si>
  <si>
    <t>50353704-Guayaba piña congelada orgánica</t>
  </si>
  <si>
    <t>50353801-Arándano invierno negro congelado orgánico</t>
  </si>
  <si>
    <t>50353802-Arándano cascada congelado orgánico</t>
  </si>
  <si>
    <t>50353803-Arándano enano congelado orgánico</t>
  </si>
  <si>
    <t>50353804-Arándano montaña congelado orgánico</t>
  </si>
  <si>
    <t>50353805-Arándano rojo congelado orgánico</t>
  </si>
  <si>
    <t>50353901-Fruta de kiwi ananasnaja congelada orgánica</t>
  </si>
  <si>
    <t>50353902-Fruta de kiwi belleza del ártico congelada orgánica</t>
  </si>
  <si>
    <t>50353903-Fruta de kiwi blake congelada orgánica</t>
  </si>
  <si>
    <t>50353904-Fruta de kiwi hayward congelada orgánica</t>
  </si>
  <si>
    <t>50353905-Fruta de kiwi issai congelada orgánica</t>
  </si>
  <si>
    <t>50353906-Fruta de kiwi siberiana congelada orgánica</t>
  </si>
  <si>
    <t>50354001-Naranjo chino hong kong congelado orgánico</t>
  </si>
  <si>
    <t>50354002-Naranjo chino limequat congelado orgánico</t>
  </si>
  <si>
    <t>50354003-Naranjo fruta larga congelado orgánico</t>
  </si>
  <si>
    <t>50354004-Naranjo chino malayan congelado orgánico</t>
  </si>
  <si>
    <t>50354005-Naranjo meiwa congelado orgánico</t>
  </si>
  <si>
    <t>50354006-Naranja chino nagami congelado orgánico</t>
  </si>
  <si>
    <t>50354101-Limón baboon congelado orgánico</t>
  </si>
  <si>
    <t>50354102-Limón bearss sicilian congelado orgánico</t>
  </si>
  <si>
    <t>50354103-Limón cameron highland congelado orgánico</t>
  </si>
  <si>
    <t>50354104-Limón escondido congelado orgánico</t>
  </si>
  <si>
    <t>50354105-Limón eureka congelado orgánico</t>
  </si>
  <si>
    <t>50354106-Limón lisbon congelado orgánico</t>
  </si>
  <si>
    <t>50354107-Limón meyer congelado orgánico</t>
  </si>
  <si>
    <t>50354108-Limón volkaner congelado orgánico</t>
  </si>
  <si>
    <t>50354201-Lima limón indian sweet congelado orgánico</t>
  </si>
  <si>
    <t>50354202-Lima limón congelado orgánico</t>
  </si>
  <si>
    <t>50354203-Lima limón mandarin congelado orgánico</t>
  </si>
  <si>
    <t>50354204-Lima limón philippine congelado orgánico</t>
  </si>
  <si>
    <t>50354205-Lima limón tahitian congelado orgánico</t>
  </si>
  <si>
    <t>50354206-Lima limón bearss congelado orgánico</t>
  </si>
  <si>
    <t>50354207-Lima limón persa congelado orgánico</t>
  </si>
  <si>
    <t>50354208-Lima limón sin pepas congelado orgánico</t>
  </si>
  <si>
    <t>50354301-Níspero advance congelado orgánico</t>
  </si>
  <si>
    <t>50354302-Níspero benlehr congelado orgánico</t>
  </si>
  <si>
    <t>50354303-Níspero big jim congelado orgánico</t>
  </si>
  <si>
    <t>50354304-Níspero champagne congelado orgánico</t>
  </si>
  <si>
    <t>50354305-Níspero early rojo congelado orgánico</t>
  </si>
  <si>
    <t>50354306-Níspero nuget dorado congelado orgánico</t>
  </si>
  <si>
    <t>50354307-Níspero herd´s mammoth congelado orgánico</t>
  </si>
  <si>
    <t>50354308-Níspero mogi congelado orgánico</t>
  </si>
  <si>
    <t>50354309-Níspero mrs cooksey congelado orgánico</t>
  </si>
  <si>
    <t>50354310-Níspero fresa congelado orgánico</t>
  </si>
  <si>
    <t>50354311-Níspero tanaka congelado orgánico</t>
  </si>
  <si>
    <t>50354312-Níspero victoria vista blanco congelado orgánico</t>
  </si>
  <si>
    <t>50354313-Níspero wolfe congelado orgánico</t>
  </si>
  <si>
    <t>50354401-Naranjas clauselinas congelada orgánica</t>
  </si>
  <si>
    <t>50354402-Mandarinas clementinas congelada orgánica</t>
  </si>
  <si>
    <t>50354403-Naranja mandarina cleopatra congelada orgánica</t>
  </si>
  <si>
    <t>50354404-Mandarina dancy congelada orgánica</t>
  </si>
  <si>
    <t>50354405-Naranja ellensday congelada orgánica</t>
  </si>
  <si>
    <t>50354406-Naranja fairchild congelada orgánica</t>
  </si>
  <si>
    <t>50354407-Naranja fallglo congelada orgánica</t>
  </si>
  <si>
    <t>50354408-Naranja fortuna congelada orgánica</t>
  </si>
  <si>
    <t>50354409-Mandarina naranja fremont congelada orgánica</t>
  </si>
  <si>
    <t>50354410-Naranja fremont congelada orgánica</t>
  </si>
  <si>
    <t>50354411-Naranja nuget dorada congelada orgánica</t>
  </si>
  <si>
    <t>50354412-Mandarina naranja miel congelada orgánica</t>
  </si>
  <si>
    <t>50354413-Naranja miel congelada orgánica</t>
  </si>
  <si>
    <t>50354414-Mandarina miel congelada orgánica</t>
  </si>
  <si>
    <t>50354415-Natanja tanjelo honebelle congelada orgánica</t>
  </si>
  <si>
    <t>50354416-Naranja mandarina rey congelada orgánica</t>
  </si>
  <si>
    <t>50354417-Naranja kinnow congelada orgánica</t>
  </si>
  <si>
    <t>50354418-Naranja andarinalee congelada orgánica</t>
  </si>
  <si>
    <t>50354419-Naranja makokkee congelada orgánica</t>
  </si>
  <si>
    <t>50354420-Naranja malvasion congelada orgánica</t>
  </si>
  <si>
    <t>50354421-Naranja mandarina mediterránea congelada orgánica</t>
  </si>
  <si>
    <t>50354422-Naranja tangelo minneola congelada orgánica</t>
  </si>
  <si>
    <t>50354423-Naranja monica congelada orgánica</t>
  </si>
  <si>
    <t>50354424-Naranja murcott miel congelada orgánica</t>
  </si>
  <si>
    <t>50354425-Naranja murcott tangors congelada orgánica</t>
  </si>
  <si>
    <t>50354426-Naranja mandarina natsudaidai  congelada orgánica</t>
  </si>
  <si>
    <t>50354427-Naranja mandarina natsumikan congelada orgánica</t>
  </si>
  <si>
    <t>50354428-Naranja tanjelo nocatee congelada orgánica</t>
  </si>
  <si>
    <t>50354429-Naranja tanjelo orlando congelada orgánica</t>
  </si>
  <si>
    <t>50354430-Mandarina ortanique congelada orgánica</t>
  </si>
  <si>
    <t>50354431-Naranja mandarina pagina congelada orgánica</t>
  </si>
  <si>
    <t>50354432-Naranja pixie congelada orgánica</t>
  </si>
  <si>
    <t>50354433-Naranja mandarina ponkan bantangas congelada orgánica</t>
  </si>
  <si>
    <t>50354434-Naranja reina congelada orgánica</t>
  </si>
  <si>
    <t>50354435-Naranja robinson congelada orgánica</t>
  </si>
  <si>
    <t>50354436-Naranja saltenitas congelada orgánica</t>
  </si>
  <si>
    <t>50354437-Naranja tangelo sampson congelada orgánica</t>
  </si>
  <si>
    <t>50354438-Naranja mandarina satsuma congelada orgánica</t>
  </si>
  <si>
    <t>50354439-Naranja mandarina sunburst congelada orgánica</t>
  </si>
  <si>
    <t>50354440-Tangelo congelado orgánico</t>
  </si>
  <si>
    <t>50354441-Naranja mandarina congelada orgánica</t>
  </si>
  <si>
    <t>50354442-Naranja templo congelada orgánica</t>
  </si>
  <si>
    <t>50354443-Naranja thornton congelada orgánica</t>
  </si>
  <si>
    <t>50354444-Mandarina wekiwa congelada orgánica</t>
  </si>
  <si>
    <t>50354445-Mandarina wilkins congelada orgánica</t>
  </si>
  <si>
    <t>50354446-Mandarina willowleaf mediterránea congelada orgánica</t>
  </si>
  <si>
    <t>50354501-Mango alphonso congelado orgánico</t>
  </si>
  <si>
    <t>50354502-Mango ataulfo congelado orgánico</t>
  </si>
  <si>
    <t>50354503-Mango criollo congelado orgánico</t>
  </si>
  <si>
    <t>50354504-Mango edwards congelado orgánico</t>
  </si>
  <si>
    <t>50354505-Mango francine congelado orgánico</t>
  </si>
  <si>
    <t>50354506-Mango francis congelado orgánico</t>
  </si>
  <si>
    <t>50354507-Mango gandaria congelado orgánico</t>
  </si>
  <si>
    <t>50354508-Mango haden congelado orgánico</t>
  </si>
  <si>
    <t>50354509-Mangos irwin congelado orgánico</t>
  </si>
  <si>
    <t>50354510-Mangos keitt congelado orgánico</t>
  </si>
  <si>
    <t>50354511-Mangos kent congelado orgánico</t>
  </si>
  <si>
    <t>50354512-Mangos kesar congelado orgánico</t>
  </si>
  <si>
    <t>50354513-Mangos kuini congelado orgánico</t>
  </si>
  <si>
    <t>50354514-Mangos manila super congelado orgánico</t>
  </si>
  <si>
    <t>50354515-Mangos manila congelado orgánico</t>
  </si>
  <si>
    <t>50354516-Mangos mayaguez congelado orgánico</t>
  </si>
  <si>
    <t>50354517-Mangos mulgoba congelado orgánico</t>
  </si>
  <si>
    <t>50354518-Mangos oro congelado orgánico</t>
  </si>
  <si>
    <t>50354519-Mangos palmer congelado orgánico</t>
  </si>
  <si>
    <t>50354520-Mango parvin congelado orgánico</t>
  </si>
  <si>
    <t>50354521-Mango sandersha congelado orgánico</t>
  </si>
  <si>
    <t>50354522-Mangos sensation congelado orgánico</t>
  </si>
  <si>
    <t>50354523-Mango smith congelado orgánico</t>
  </si>
  <si>
    <t>50354524-Mango tomy atkin congelado orgánico</t>
  </si>
  <si>
    <t>50354525-Mango van dyke congelado orgánico</t>
  </si>
  <si>
    <t>50354601-Melon allsweet congelado orgánico</t>
  </si>
  <si>
    <t>50354602-Melón athens congelado orgánico</t>
  </si>
  <si>
    <t>50354603-Melón diamante negro congelado orgánico</t>
  </si>
  <si>
    <t>50354604-Melón cal dulce congelado orgánico</t>
  </si>
  <si>
    <t>50354605-Melons cantaloupe congelado orgánico</t>
  </si>
  <si>
    <t>50354606-Melón carnical congelado orgánico</t>
  </si>
  <si>
    <t>50354607-Melón casaba congelado orgánico</t>
  </si>
  <si>
    <t>50354608-Melón cavaillon congelado orgánico</t>
  </si>
  <si>
    <t>50354609-Melón charentais congelado orgánico</t>
  </si>
  <si>
    <t>50354610-Sandia charleston gray congelado orgánico</t>
  </si>
  <si>
    <t>50354611-Melón crenshaw congelado orgánico</t>
  </si>
  <si>
    <t>50354612-Melón crimson sweet congelado orgánico</t>
  </si>
  <si>
    <t>50354613-Melón dixie lee congelado orgánico</t>
  </si>
  <si>
    <t>50354614-Melón eclipse congelado orgánico</t>
  </si>
  <si>
    <t>50354615-Melón ein dór  congelado orgánico</t>
  </si>
  <si>
    <t>50354616-Melón fiesta congelado orgánico</t>
  </si>
  <si>
    <t>50354617-Melón galia congelado orgánico</t>
  </si>
  <si>
    <t>50354618-Melón gaya congelado orgánico</t>
  </si>
  <si>
    <t>50354619-Melón hami congelado orgánico</t>
  </si>
  <si>
    <t>50354620-Melón miel dew congelado orgánico</t>
  </si>
  <si>
    <t>50354621-Melón hielo congelado orgánico</t>
  </si>
  <si>
    <t>50354622-Melón ida orgullo congelado orgánico</t>
  </si>
  <si>
    <t>50354623-Melón juan canary congelado orgánico</t>
  </si>
  <si>
    <t>50354624-Melón jubileo congelado orgánico</t>
  </si>
  <si>
    <t>50354625-Melón jubilación congelado orgánico</t>
  </si>
  <si>
    <t>50354626-Melón kaki / kakri congelado orgánico</t>
  </si>
  <si>
    <t>50354627-Melón kiwano congelado orgánico</t>
  </si>
  <si>
    <t>50354628-Melon koreano congelado orgánico</t>
  </si>
  <si>
    <t>50354629-Melón long grey congelado orgánico</t>
  </si>
  <si>
    <t>50354630-Melón mayan congelado orgánico</t>
  </si>
  <si>
    <t>50354631-Melón micky lee congelado orgánico</t>
  </si>
  <si>
    <t>50354632-Melón mirage congelado orgánico</t>
  </si>
  <si>
    <t>50354633-Sandia luna y estrellas congelado orgánico</t>
  </si>
  <si>
    <t>50354634-Melón ogen congelado orgánico</t>
  </si>
  <si>
    <t>50354635-Melón patriota congelado orgánico</t>
  </si>
  <si>
    <t>50354636-Melón pavo real congelado orgánico</t>
  </si>
  <si>
    <t>50354637-Melón pepino congelado orgánico</t>
  </si>
  <si>
    <t>50354638-Melón persian congelado orgánico</t>
  </si>
  <si>
    <t>50354639-Melón picnic congelado orgánico</t>
  </si>
  <si>
    <t>50354640-Melón piel de sapo congelado orgánico</t>
  </si>
  <si>
    <t>50354641-Melón piña congelado orgánico</t>
  </si>
  <si>
    <t>50354642-Melón quetzali congelado orgánico</t>
  </si>
  <si>
    <t>50354643-Melón goblin rojo congelado orgánico</t>
  </si>
  <si>
    <t>50354644-Melón regency congelado orgánico</t>
  </si>
  <si>
    <t>50354645-Melón royal mejestic congelado orgánico</t>
  </si>
  <si>
    <t>50354646-Melón royal star congelado orgánico</t>
  </si>
  <si>
    <t>50354647-Melón dulce royal congelado orgánico</t>
  </si>
  <si>
    <t>50354648-Malon santa claus congelado orgánico</t>
  </si>
  <si>
    <t>50354649-Melón sharlyn congelado orgánico</t>
  </si>
  <si>
    <t>50354650-Melón español congelado orgánico</t>
  </si>
  <si>
    <t>50354651-Melón sprite congelado orgánico</t>
  </si>
  <si>
    <t>50354652-Melón starbright congelado orgánico</t>
  </si>
  <si>
    <t>50354653-Melón stars and stripes congelado orgánico</t>
  </si>
  <si>
    <t>50354654-Melón bebe de azúcar congelado orgánico</t>
  </si>
  <si>
    <t>50354655-Sandia bebe de azúcar congelada orgánica</t>
  </si>
  <si>
    <t>50354656-Melón dulce sol congelado orgánico</t>
  </si>
  <si>
    <t>50354657-Sandia corazón dulce sin pepa congelada orgánica</t>
  </si>
  <si>
    <t>50354658-Melón tentación congelado orgánico</t>
  </si>
  <si>
    <t>50354659-Melón tigre bebe congelado orgánico</t>
  </si>
  <si>
    <t>50354660-Melón tuscan tipo congelado orgánico</t>
  </si>
  <si>
    <t>50354661-Sandia bebe amarillo congelada orgánica</t>
  </si>
  <si>
    <t>50354701-Mora negra congelada orgánica</t>
  </si>
  <si>
    <t>50354702-Mora blanca congelada orgánica</t>
  </si>
  <si>
    <t>50354801-Mirto bog congelado orgánico</t>
  </si>
  <si>
    <t>50354901-Durazno april glo congelado orgánico</t>
  </si>
  <si>
    <t>50354902-Durazno arctic mist congelado orgánico</t>
  </si>
  <si>
    <t>50354903-Durazno artic snow congelado orgánico</t>
  </si>
  <si>
    <t>50354904-Durazno artic star congelado orgánico</t>
  </si>
  <si>
    <t>50354905-Durazno artic dulce congelado orgánico</t>
  </si>
  <si>
    <t>50354906-Durazno artic glo congelado orgánico</t>
  </si>
  <si>
    <t>50354907-Durazno august fire congelado orgánico</t>
  </si>
  <si>
    <t>50354908-Durazno  perla de agosto congelado orgánico</t>
  </si>
  <si>
    <t>50354909-Durazno agosto rojo congelado orgánico</t>
  </si>
  <si>
    <t>50354910-Durazno estrella de agosto congelado orgánico</t>
  </si>
  <si>
    <t>50354911-Durazno big john congelado orgánico</t>
  </si>
  <si>
    <t>50354912-Durazno perla brillante congelado orgánico</t>
  </si>
  <si>
    <t>50354913-Durazno diamante brillante congelado orgánico</t>
  </si>
  <si>
    <t>50354914-Durazno diamante ray congelado orgánico</t>
  </si>
  <si>
    <t>50354915-Durazno earligo congelado orgánico</t>
  </si>
  <si>
    <t>50354916-Durazno diamante temprano congelado orgánico</t>
  </si>
  <si>
    <t>50354917-Durazno fairlane congelado orgánico</t>
  </si>
  <si>
    <t>50354918-Durazno fantasia congelado orgánico</t>
  </si>
  <si>
    <t>50354919-Durazno perla fuego congelado orgánico</t>
  </si>
  <si>
    <t>50354920-Durazno fuego dulce congelado orgánico</t>
  </si>
  <si>
    <t>50354921-Durazno flamekist congelado orgánico</t>
  </si>
  <si>
    <t>50354922-Durazno tipo plano congelado orgánico</t>
  </si>
  <si>
    <t>50354923-Durazno delicia de jardín congelado orgánico</t>
  </si>
  <si>
    <t>50354924-Durazno mina de oro congelado orgánico</t>
  </si>
  <si>
    <t>50354925-Durazno perla grande congelado orgánico</t>
  </si>
  <si>
    <t>50354926-Durazno hardired congelado orgánico</t>
  </si>
  <si>
    <t>50354927-Durazno miel de fuego congelado orgánico</t>
  </si>
  <si>
    <t>50354928-Durazno julio rojo congelado orgánico</t>
  </si>
  <si>
    <t>50354929-Durazno kay perla congelado orgánico</t>
  </si>
  <si>
    <t>50354930-Durazno key dulce congelado orgánico</t>
  </si>
  <si>
    <t>50354931-Durazno diamante mayo congelado orgánico</t>
  </si>
  <si>
    <t>50354932-Durazno mayfire congelado orgánico</t>
  </si>
  <si>
    <t>50354933-Durazno mayglo congelado orgánico</t>
  </si>
  <si>
    <t>50354934-Durazno mericrest congelado orgánico</t>
  </si>
  <si>
    <t>50354935-Durazno diamante rojo congelado orgánico</t>
  </si>
  <si>
    <t>50354936-Durazno oro rojo congelado orgánico</t>
  </si>
  <si>
    <t>50354937-Durazno jim rojo congelado orgánico</t>
  </si>
  <si>
    <t>50354938-Durazno roy rojo congelado orgánico</t>
  </si>
  <si>
    <t>50354939-Durazno rio rojo congelado orgánico</t>
  </si>
  <si>
    <t>50354940-Durazno diamante de rosa congelado orgánico</t>
  </si>
  <si>
    <t>50354941-Durazno rotal glo congelado orgánico</t>
  </si>
  <si>
    <t>50354942-Durazno diamante ryby congelado orgánico</t>
  </si>
  <si>
    <t>50354943-Durazno ruby dulce congelado orgánico</t>
  </si>
  <si>
    <t>50354944-Durazno joya ruddy congelado orgánico</t>
  </si>
  <si>
    <t>50354945-Durazno septiembre rojo congelado orgánico</t>
  </si>
  <si>
    <t>50354946-Durazno reina de nieve congelado orgánico</t>
  </si>
  <si>
    <t>50354947-Durazno primavera clara congelado orgánico</t>
  </si>
  <si>
    <t>50354948-Durazno primavera roja congelado orgánico</t>
  </si>
  <si>
    <t>50354949-Durazno verano rojiso congelado orgánico</t>
  </si>
  <si>
    <t>50354950-Durazno verano claro congelado orgánico</t>
  </si>
  <si>
    <t>50354951-Durazno verano diamante congelado orgánico</t>
  </si>
  <si>
    <t>50354952-Durazno verano fuego congelado orgánico</t>
  </si>
  <si>
    <t>50354953-Durazno verano grande congelado orgánico</t>
  </si>
  <si>
    <t>50354954-Durazno sunglo congelado orgánico</t>
  </si>
  <si>
    <t>50354955-Durazno fuego zee congelado orgánico</t>
  </si>
  <si>
    <t>50354956-Durazno zee glo congelado orgánico</t>
  </si>
  <si>
    <t>50354957-Durazno zeegrand congelado orgánico</t>
  </si>
  <si>
    <t>50355001-Naranja áfrica agria congelada orgánica</t>
  </si>
  <si>
    <t>50355002-Naranja dulce amber congelada orgánica</t>
  </si>
  <si>
    <t>50355003-Naranja argentina agria congelada orgánica</t>
  </si>
  <si>
    <t>50355004-Naranja bahianinha congelado orgánico</t>
  </si>
  <si>
    <t>50355005-Naranja bergamot congelada orgánica</t>
  </si>
  <si>
    <t>50355006-Naranja berna congelada orgánica</t>
  </si>
  <si>
    <t>50355007-Naranja bigaradier apepu congelada orgánica</t>
  </si>
  <si>
    <t>50355008-Naranja agria dulce daidai congelada orgánica</t>
  </si>
  <si>
    <t>50355009-Naranja mono congelada orgánica</t>
  </si>
  <si>
    <t>50355010-Naranja sangre congelada orgánica</t>
  </si>
  <si>
    <t>50355011-Naranja california navel congelada orgánica</t>
  </si>
  <si>
    <t>50355012-Naranja cara cara congelada orgánica</t>
  </si>
  <si>
    <t>50355013-Naranja chinotto congelada orgánica</t>
  </si>
  <si>
    <t>50355014-Naranja sueño nevel congelada orgánica</t>
  </si>
  <si>
    <t>50355015-Naranja gou tou congelada orgánica</t>
  </si>
  <si>
    <t>50355016-Naranja hamlin congelada orgánica</t>
  </si>
  <si>
    <t>50355017-Naranja jaffa congelada orgánica</t>
  </si>
  <si>
    <t>50355018-Naranja jincheng congelada orgánica</t>
  </si>
  <si>
    <t>50355019-Naranja k-temprano congelada orgánica</t>
  </si>
  <si>
    <t>50355020-Naranja kona congelada orgánica</t>
  </si>
  <si>
    <t>50355021-Naranja navel tarde congelada orgánica congelada orgánica</t>
  </si>
  <si>
    <t>50355022-Naranja valencia tarde congelada orgánica</t>
  </si>
  <si>
    <t>50355023-Naranja limequat congelada orgánica</t>
  </si>
  <si>
    <t>50355024-Naranja mar congelada orgánica</t>
  </si>
  <si>
    <t>50355025-Naranja malegold congelada orgánica</t>
  </si>
  <si>
    <t>50355026-Naranja moro congelada orgánica</t>
  </si>
  <si>
    <t>50355027-Naranja moro tabaco congelada orgánica</t>
  </si>
  <si>
    <t>50355028-Naranja navel congelada orgánica</t>
  </si>
  <si>
    <t>50355029-Naranja navelina congelada orgánica</t>
  </si>
  <si>
    <t>50355030-Naranja oro blanco congelada orgánica</t>
  </si>
  <si>
    <t>50355031-Naranja osceola congelada orgánica</t>
  </si>
  <si>
    <t>50355032-Naranja parson carmelito congelada orgánica</t>
  </si>
  <si>
    <t>50355033-Naranja pera congelada orgánica</t>
  </si>
  <si>
    <t>50355034-Naranjo pummulo congelada orgánica</t>
  </si>
  <si>
    <t>50355035-Naranja rhode rojo congelada orgánica</t>
  </si>
  <si>
    <t>50355036-Naranja roble congelada orgánica</t>
  </si>
  <si>
    <t>50355037-Naranja salustianas congelada orgánica</t>
  </si>
  <si>
    <t>50355038-Naranja sanguine congelada orgánica</t>
  </si>
  <si>
    <t>50355039-Naranja sanguinelli congelada orgánica</t>
  </si>
  <si>
    <t>50355040-Naranja cevilla congelada orgánica</t>
  </si>
  <si>
    <t>50355041-Naranja shamouti jaffa congelada orgánica</t>
  </si>
  <si>
    <t>50355042-Naranja tunis congelada orgánica</t>
  </si>
  <si>
    <t>50355043-Naranja valencia congelada orgánica</t>
  </si>
  <si>
    <t>50355044-Naranja washington navel congelada orgánica</t>
  </si>
  <si>
    <t>50355101-Papaya verde cocinar congelada orgánica</t>
  </si>
  <si>
    <t>50355102-Papaya maradol congelada orgánica</t>
  </si>
  <si>
    <t>50355103-Papaya amarillo mexicano congelada orgánica</t>
  </si>
  <si>
    <t>50355104-Papaya montaña congelada orgánica</t>
  </si>
  <si>
    <t>50355105-Papaya solo congelada orgánica</t>
  </si>
  <si>
    <t>50355106-Papaya tainung congelada orgánica</t>
  </si>
  <si>
    <t>50355201-Fruta maracuyá banana congelada orgánica</t>
  </si>
  <si>
    <t>50355202-Maracuyá flor azul congelada orgánica</t>
  </si>
  <si>
    <t>50355203-Maracuyá crackerjack congelada orgánica</t>
  </si>
  <si>
    <t>50355204-Maracuyá granadilla gigante congelada orgánica</t>
  </si>
  <si>
    <t>50355205-Maracuyá granadilla dorada congelada orgánica</t>
  </si>
  <si>
    <t>50355206-Maracuyá maypops congelada orgánica</t>
  </si>
  <si>
    <t>50355207-Maracuyá roja congelada orgánica</t>
  </si>
  <si>
    <t>50355208-Maracuyá granadilla dulce congelada orgánica</t>
  </si>
  <si>
    <t>50355209-Maracuyá sandia congelada orgánica</t>
  </si>
  <si>
    <t>50355210-Maracuyá  wing- steam congelada orgánica</t>
  </si>
  <si>
    <t>50355301-Durazno escudo amber congelado orgánico</t>
  </si>
  <si>
    <t>50355302-Durazno nieve de abril congelado orgánico</t>
  </si>
  <si>
    <t>50355303-Durazno dama de agosto congelado orgánico</t>
  </si>
  <si>
    <t>50355304-Durazno llama de otoño congelado orgánico</t>
  </si>
  <si>
    <t>50355305-Durazno dama de otoño congelado orgánico</t>
  </si>
  <si>
    <t>50355306-Durazno babcock congelado orgánico</t>
  </si>
  <si>
    <t>50355307-Durazno brittany lane congelado orgánico</t>
  </si>
  <si>
    <t>50355308-Durazno cary mac congelado orgánico</t>
  </si>
  <si>
    <t>50355309-Durazno clásica congelado orgánico</t>
  </si>
  <si>
    <t>50355310-Durazno dulce del campo congelado orgánico</t>
  </si>
  <si>
    <t>50355311-Durazno escudo de cielo congelado orgánico</t>
  </si>
  <si>
    <t>50355312-Durazno dama crimson congelado orgánico</t>
  </si>
  <si>
    <t>50355313-Durazno príncipe corona congelado orgánico</t>
  </si>
  <si>
    <t>50355314-Durazno sol david congelado orgánico</t>
  </si>
  <si>
    <t>50355315-Durazno  princesa diamante congelado orgánico</t>
  </si>
  <si>
    <t>50355316-Durazno earlrich congelado orgánico</t>
  </si>
  <si>
    <t>50355317-Durazno majestuosa temprana congelado orgánico</t>
  </si>
  <si>
    <t>50355318-Durazno early treat congelado orgánico</t>
  </si>
  <si>
    <t>50355319-Durazno dama elegante congelado orgánico</t>
  </si>
  <si>
    <t>50355320-Durazno emperatriz congelado orgánico</t>
  </si>
  <si>
    <t>50355321-Durazno encoré congelado orgánico</t>
  </si>
  <si>
    <t>50355322-Durazno dama elegante congelado orgánico</t>
  </si>
  <si>
    <t>50355323-Durazno príncipe de fuego congelado orgánico</t>
  </si>
  <si>
    <t>50355324-Durazno escudo de llama congelado orgánico</t>
  </si>
  <si>
    <t>50355325-Durazno tipo plano congelado orgánico</t>
  </si>
  <si>
    <t>50355326-Durazno escudo de sabor congelado orgánico</t>
  </si>
  <si>
    <t>50355327-Durazno príncipe florida congelado orgánico</t>
  </si>
  <si>
    <t>50355328-Durazno luna llena congelado orgánico</t>
  </si>
  <si>
    <t>50355329-Durazno harvester congelado orgánico</t>
  </si>
  <si>
    <t>50355330-Durazno princesa de hielo congelado orgánico</t>
  </si>
  <si>
    <t>50355331-Durazno princesa de marfil congelado orgánico</t>
  </si>
  <si>
    <t>50355332-Durazno princesa reina jersey congelado orgánico</t>
  </si>
  <si>
    <t>50355333-Durazno john henry congelado orgánico</t>
  </si>
  <si>
    <t>50355334-Durazno príncipe de junio congelado orgánico</t>
  </si>
  <si>
    <t>50355335-Durazno kaweah congelado orgánico</t>
  </si>
  <si>
    <t>50355336-Durazno klondike congelado orgánico</t>
  </si>
  <si>
    <t>50355337-Durazno lindo congelado orgánico</t>
  </si>
  <si>
    <t>50355338-Durazno loring congelado orgánico</t>
  </si>
  <si>
    <t>50355339-Durazno majestuoso congelado orgánico</t>
  </si>
  <si>
    <t>50355340-Durazno o’henry congelado orgánico</t>
  </si>
  <si>
    <t>50355341-Durazno escudo de reina congelado orgánico</t>
  </si>
  <si>
    <t>50355342-Durazno dama roja congelado orgánico</t>
  </si>
  <si>
    <t>50355343-Durazno globo rojo congelado orgánico</t>
  </si>
  <si>
    <t>50355344-Durazno cielo rojo congelado orgánico</t>
  </si>
  <si>
    <t>50355345-Durazno redtop congelado orgánico</t>
  </si>
  <si>
    <t>50355346-Durazno regina congelado orgánico</t>
  </si>
  <si>
    <t>50355347-Durazno dama rica congelado orgánico</t>
  </si>
  <si>
    <t>50355348-Durazno mayo rico congelado orgánico</t>
  </si>
  <si>
    <t>50355349-Durazno gloria royal congelado orgánico</t>
  </si>
  <si>
    <t>50355350-Durazno dama royal congelado orgánico</t>
  </si>
  <si>
    <t>50355351-Durazno nieve de septiembre congelado orgánico</t>
  </si>
  <si>
    <t>50355352-Durazno sol de septiembre congelado orgánico</t>
  </si>
  <si>
    <t>50355353-Durazno gema sierra congelado orgánico</t>
  </si>
  <si>
    <t>50355354-Durazno angel de nieve congelado orgánico</t>
  </si>
  <si>
    <t>50355355-Durazno gema de nieve congelado orgánico</t>
  </si>
  <si>
    <t>50355356-Durazno rey de nieve congelado orgánico</t>
  </si>
  <si>
    <t>50355357-Durazno dama de primavera congelado orgánico</t>
  </si>
  <si>
    <t>50355358-Durazno nieve de primavera congelado orgánico</t>
  </si>
  <si>
    <t>50355359-Durazno escudo de primavera congelado orgánico</t>
  </si>
  <si>
    <t>50355360-Durazno dulce gigante congelado orgánico</t>
  </si>
  <si>
    <t>50355361-Durazno dama de azúcar congelado orgánico</t>
  </si>
  <si>
    <t>50355362-Durazno brillo de sol congelado orgánico</t>
  </si>
  <si>
    <t>50355363-Durazno sunhigh congelado orgánico</t>
  </si>
  <si>
    <t>50355364-Durazno dama super congelado orgánico</t>
  </si>
  <si>
    <t>50355365-Durazno super rico congelado orgánico</t>
  </si>
  <si>
    <t>50355366-Durazno surecrop congelado orgánico</t>
  </si>
  <si>
    <t>50355367-Durazno sueño dulce congelado orgánico</t>
  </si>
  <si>
    <t>50355368-Durazno septiembre dulce congelado orgánico</t>
  </si>
  <si>
    <t>50355369-Durazno vista congelado orgánico</t>
  </si>
  <si>
    <t>50355370-Durazno dama blanca congelado orgánico</t>
  </si>
  <si>
    <t>50355371-Durazno dama zee congelado orgánico</t>
  </si>
  <si>
    <t>50355401-Peras abate fetel congelada orgánica</t>
  </si>
  <si>
    <t>50355402-Peras anjou congelada orgánica</t>
  </si>
  <si>
    <t>50355403-Pera asiática congelada orgánica</t>
  </si>
  <si>
    <t>50355404-Pera bartlett congelada orgánica</t>
  </si>
  <si>
    <t>50355405-Pera best ever congelada orgánica</t>
  </si>
  <si>
    <t>50355406-Pera beth congelada orgánica</t>
  </si>
  <si>
    <t>50355407-Pera beurre congelada orgánica</t>
  </si>
  <si>
    <t>50355408-Pera bosc congelada orgánica</t>
  </si>
  <si>
    <t>50355409-Pera clapp favorita congelada orgánica</t>
  </si>
  <si>
    <t>50355410-Pera comice congelada orgánica</t>
  </si>
  <si>
    <t>50355411-Pera concorde congelada orgánica</t>
  </si>
  <si>
    <t>50355412-Pera conference congelada orgánica</t>
  </si>
  <si>
    <t>50355413-Pera crimson rojo congelada orgánica</t>
  </si>
  <si>
    <t>50355414-Peras d’ anjou congelada orgánica</t>
  </si>
  <si>
    <t>50355415-Pera dr jules guyot congelada orgánica</t>
  </si>
  <si>
    <t>50355416-Peras early congelada orgánica</t>
  </si>
  <si>
    <t>50355417-Peras emperador carmelito congelada orgánica</t>
  </si>
  <si>
    <t>50355418-Peras forelle congelada orgánica</t>
  </si>
  <si>
    <t>50355419-Pera mantequilla francesa congelada orgánica</t>
  </si>
  <si>
    <t>50355420-Pera glou morceau congelada orgánica</t>
  </si>
  <si>
    <t>50355421-Pera hosui congelada orgánica</t>
  </si>
  <si>
    <t>50355422-Pera mantequilla italiana congelada orgánica</t>
  </si>
  <si>
    <t>50355423-Pera jargonelle congelada orgánica</t>
  </si>
  <si>
    <t>50355424-Pera juno congelada orgánica</t>
  </si>
  <si>
    <t>50355425-Para kaiserlouise bonne de jersey congelada orgánica</t>
  </si>
  <si>
    <t>50355426-Pera keiffer congelada orgánica</t>
  </si>
  <si>
    <t>50355427-Pera rey royal congelada orgánica</t>
  </si>
  <si>
    <t>50355428-Pera limonera congelada orgánica</t>
  </si>
  <si>
    <t>50355429-Pera merton pride congelada orgánica</t>
  </si>
  <si>
    <t>50355430-Pera mauntain bartlette congelada orgánica</t>
  </si>
  <si>
    <t>50355431-Pera oliver de serrers congelada orgánica</t>
  </si>
  <si>
    <t>50355432-Pera onward congelada orgánica</t>
  </si>
  <si>
    <t>50355433-Pera packham´s triumph congelada orgánica</t>
  </si>
  <si>
    <t>50355434-Pera paraíso congelada orgánica</t>
  </si>
  <si>
    <t>50355435-Pera passe crassane congelada orgánica</t>
  </si>
  <si>
    <t>50355436-Pera perry congelada orgánica</t>
  </si>
  <si>
    <t>50355437-Pera bartlette rojo congelada orgánica</t>
  </si>
  <si>
    <t>50355438-Pera dánjou  rojo congelada orgánica</t>
  </si>
  <si>
    <t>50355439-Pera rocha congelada orgánica</t>
  </si>
  <si>
    <t>50355440-Pera rosey rojo congelada orgánica</t>
  </si>
  <si>
    <t>50355441-Pera rosy roja congelada orgánica</t>
  </si>
  <si>
    <t>50355442-Pera majestuosa royal congelada orgánica</t>
  </si>
  <si>
    <t>50355443-Pera ruby rojo congelada orgánica</t>
  </si>
  <si>
    <t>50355444-Pera santa maria congelada orgánica</t>
  </si>
  <si>
    <t>50355445-Pera seckel congelada orgánica</t>
  </si>
  <si>
    <t>50355446-Pera sensación congelada orgánica</t>
  </si>
  <si>
    <t>50355447-Pera crimson estrella congelada orgánica</t>
  </si>
  <si>
    <t>50355448-Pera crimson stark congelada orgánica</t>
  </si>
  <si>
    <t>50355449-Pera bartlette de verano congelada orgánica</t>
  </si>
  <si>
    <t>50355450-Pera verano dorado congelada orgánica</t>
  </si>
  <si>
    <t>50355451-Pera sol dorado congelada orgánica</t>
  </si>
  <si>
    <t>50355452-Pera sunprite congelada orgánica</t>
  </si>
  <si>
    <t>50355453-Pera taylors dorado congelada orgánica</t>
  </si>
  <si>
    <t>50355454-Pera taylors rojo congelada orgánica</t>
  </si>
  <si>
    <t>50355455-Pera tientsin congelada orgánica</t>
  </si>
  <si>
    <t>50355456-Pera tosca congelada orgánica</t>
  </si>
  <si>
    <t>50355457-Pera warden  congelada orgánica</t>
  </si>
  <si>
    <t>50355458-Pera williams bon chretien congelada orgánica</t>
  </si>
  <si>
    <t>50355459-Pera williams congelada orgánica</t>
  </si>
  <si>
    <t>50355460-Pera nelis de invierno congelada orgánica</t>
  </si>
  <si>
    <t>50355501-Caqui americano congelada orgánica</t>
  </si>
  <si>
    <t>50355502-Caqui sapote negro congelada orgánica</t>
  </si>
  <si>
    <t>50355503-Caqui chapote / negro congelada orgánica</t>
  </si>
  <si>
    <t>50355504-Caqui dátale ciruela congelada orgánica</t>
  </si>
  <si>
    <t>50355505-Caqui fuyu congelada orgánica</t>
  </si>
  <si>
    <t>50355506-Caqui gigante fuyu congelada orgánica</t>
  </si>
  <si>
    <t>50355507-Caqui hachiya congelada orgánica</t>
  </si>
  <si>
    <t>50355508-Caqui mantequilla / mabolo congelada orgánica</t>
  </si>
  <si>
    <t>50355509-Caqui príncipe ito congelada orgánica</t>
  </si>
  <si>
    <t>50355510-Caqui brillante royal congelada orgánica</t>
  </si>
  <si>
    <t>50355511-Caqui sharon congelada orgánica</t>
  </si>
  <si>
    <t>50355512-Caqui triumph congelada orgánica</t>
  </si>
  <si>
    <t>50355601-Piña chirimoya congelada orgánica</t>
  </si>
  <si>
    <t>50355602-Piña dorada congelada orgánica</t>
  </si>
  <si>
    <t>50355603-Piña hilo congelada orgánica</t>
  </si>
  <si>
    <t>50355604-Piña kona sugarloaf congelada orgánica</t>
  </si>
  <si>
    <t>50355605-Piña reina natal congelada orgánica</t>
  </si>
  <si>
    <t>50355606-Piña pernabuco congelada orgánica</t>
  </si>
  <si>
    <t>50355607-Piña español rojo congelada orgánica</t>
  </si>
  <si>
    <t>50355608-Piña cayen suave congelada orgánica</t>
  </si>
  <si>
    <t>50355609-Piña sugarloaf congelada orgánica</t>
  </si>
  <si>
    <t>50355610-Piña variegated congelada orgánica</t>
  </si>
  <si>
    <t>50355701-Ciruelo / damasco negro kat congelado orgánico</t>
  </si>
  <si>
    <t>50355702-Ciruelo / damasco gusto azul congelado orgánico</t>
  </si>
  <si>
    <t>50355703-Ciruelo / damasco corazón de crimson congelado orgánico</t>
  </si>
  <si>
    <t>50355704-Ciruelo / damasco dapply dandy congelado orgánico</t>
  </si>
  <si>
    <t>50355705-Ciruelo / damasco dapple fuego congelado orgánico</t>
  </si>
  <si>
    <t>50355706-Ciruelo / damasco  dapple temprano congelado orgánico</t>
  </si>
  <si>
    <t>50355707-Ciruelo / damasco  caída de sabor congelado orgánico</t>
  </si>
  <si>
    <t>50355708-Ciruelo / damasco sabor de oro congelado orgánico</t>
  </si>
  <si>
    <t>50355709-Ciruelo / damasco sabor granada congelado orgánico</t>
  </si>
  <si>
    <t>50355710-Ciruelo / damasco sabor de corazón congelado orgánico</t>
  </si>
  <si>
    <t>50355711-Ciruelo / damasco joya de sabor congelado orgánico</t>
  </si>
  <si>
    <t>50355712-Ciruelo / damasco sabor de rey congelado orgánico</t>
  </si>
  <si>
    <t>50355713-Ciruelo / damasco sabor de reina congelado orgánico</t>
  </si>
  <si>
    <t>50355714-Ciruelo / damasco sabor supremo congelado orgánico</t>
  </si>
  <si>
    <t>50355715-Ciruelo / damasco sabor premio congelado orgánico</t>
  </si>
  <si>
    <t>50355716-Ciruelo / damasco saborella congelado orgánico</t>
  </si>
  <si>
    <t>50355717-Ciruelo / damasco saborrico congelado orgánico</t>
  </si>
  <si>
    <t>50355718-Ciruelo / damasco  sabor rosa congelado orgánico</t>
  </si>
  <si>
    <t>50355719-Ciruelo / damasco orgullo geo congelado orgánico</t>
  </si>
  <si>
    <t>50355720-Ciruelo / damasco kat rojo congelado orgánico</t>
  </si>
  <si>
    <t>50355721-Ciruelo / damasco premio royal congelado orgánico</t>
  </si>
  <si>
    <t>50355722-Ciruelo / damasco rosa sierra congelado orgánico</t>
  </si>
  <si>
    <t>50355723-Ciruelo / damasco geisha dulce congelado orgánico</t>
  </si>
  <si>
    <t>50355801-Ciruela joya amber congelada orgánica</t>
  </si>
  <si>
    <t>50355802-Ciruela angeleno congelada orgánica</t>
  </si>
  <si>
    <t>50355803-Ciruela aurora congelada orgánica</t>
  </si>
  <si>
    <t>50355804-Ciruela otoño bonito congelada orgánica</t>
  </si>
  <si>
    <t>50355805-Ciruela gigante de otoño congelada orgánica</t>
  </si>
  <si>
    <t>50355806-Ciruela orgullo de otoño congelada orgánica</t>
  </si>
  <si>
    <t>50355807-Ciruela rosa de otoño congelada orgánica</t>
  </si>
  <si>
    <t>50355808-Ciruela playero congelada orgánica</t>
  </si>
  <si>
    <t>50355809-Ciruela betty anne congelada orgánica</t>
  </si>
  <si>
    <t>50355810-Ciruela belleza negra congelada orgánica</t>
  </si>
  <si>
    <t>50355811-Ciruela bullase negra congelada orgánica</t>
  </si>
  <si>
    <t>50355812-Ciruela diamante negro congelada orgánica</t>
  </si>
  <si>
    <t>50355813-Ciruela gigante negro congelada orgánica</t>
  </si>
  <si>
    <t>50355814-Ciruela hielo negro congelada orgánica</t>
  </si>
  <si>
    <t>50355815-Ciruela esplendor negro congelada orgánica</t>
  </si>
  <si>
    <t>50355816-Ciruela ámbar negro congelada orgánica</t>
  </si>
  <si>
    <t>50355817-Ciruela purpura congelada orgánica</t>
  </si>
  <si>
    <t>50355818-Ciruela  carsbad congelada orgánica</t>
  </si>
  <si>
    <t>50355819-Ciruela casselman congelada orgánica</t>
  </si>
  <si>
    <t>50355820-Ciruela catalina congelada orgánica</t>
  </si>
  <si>
    <t>50355821-Ciruela damson congelada orgánica</t>
  </si>
  <si>
    <t>50355822-Ciruela dolly congelada orgánica</t>
  </si>
  <si>
    <t>50355823-Ciruela earliqueen congelada orgánica</t>
  </si>
  <si>
    <t>50355824-Ciruela rosa early congelada orgánica</t>
  </si>
  <si>
    <t>50355825-Ciruela ébano mayo congelada orgánica</t>
  </si>
  <si>
    <t>50355826-Ciruela ébano congelada orgánica</t>
  </si>
  <si>
    <t>50355827-Ciruela corazón de elefante congelada orgánica</t>
  </si>
  <si>
    <t>50355828-Ciruela belleza de esmeralda congelada orgánica</t>
  </si>
  <si>
    <t>50355829-Ciruela emperatriz congelada orgánica</t>
  </si>
  <si>
    <t>50355830-Ciruela libertad congelada orgánica</t>
  </si>
  <si>
    <t>50355831-Ciruela friar congelada orgánica</t>
  </si>
  <si>
    <t>50355832-Ciruela rojo gar congelada orgánica</t>
  </si>
  <si>
    <t>50355833-Ciruela gobernador congelada orgánica</t>
  </si>
  <si>
    <t>50355834-Ciruela rosa grande congelada orgánica</t>
  </si>
  <si>
    <t>50355835-Ciruela green gage congelada orgánica</t>
  </si>
  <si>
    <t>50355836-Ciruela greengage congelada orgánica</t>
  </si>
  <si>
    <t>50355837-Ciruela hiromi congelada orgánica</t>
  </si>
  <si>
    <t>50355838-Ciruela hiromi rojo congelada orgánica</t>
  </si>
  <si>
    <t>50355839-Ciruela vacacion congelada orgánica</t>
  </si>
  <si>
    <t>50355840-Ciruela howard sol congelada orgánica</t>
  </si>
  <si>
    <t>50355841-Ciruela tipo interspecific congelada orgánica</t>
  </si>
  <si>
    <t>50355842-Ciruela jamaico congelada orgánica</t>
  </si>
  <si>
    <t>50355843-Ciruela joanna rojo congelada orgánica</t>
  </si>
  <si>
    <t>50355844-Ciruela kelsey congelada orgánica</t>
  </si>
  <si>
    <t>50355845-Ciruela jaime rey congelada orgánica</t>
  </si>
  <si>
    <t>50355846-Ciruela laroda congelada orgánica</t>
  </si>
  <si>
    <t>50355847-Ciruela rosa tarde congelada orgánica</t>
  </si>
  <si>
    <t>50355848-Ciruela rosa linda congelada orgánica</t>
  </si>
  <si>
    <t>50355849-Ciruela estrella solitaria congelada orgánica</t>
  </si>
  <si>
    <t>50355850-Ciruela mariposa congelada orgánica</t>
  </si>
  <si>
    <t>50355851-Ciruela mercado negro congelada orgánica</t>
  </si>
  <si>
    <t>50355852-Ciruela mercado rojo congelada orgánica</t>
  </si>
  <si>
    <t>50355853-Ciruela maribel congelada orgánica</t>
  </si>
  <si>
    <t>50355854-Ciruelas sol de octubre congelada orgánica</t>
  </si>
  <si>
    <t>50355855-Ciruela owen t congelada orgánica</t>
  </si>
  <si>
    <t>50355856-Ciruela perdrigon congelada orgánica</t>
  </si>
  <si>
    <t>50355857-Ciruela placer rosado congelada orgánica</t>
  </si>
  <si>
    <t>50355858-Ciruela  presidente congelada orgánica</t>
  </si>
  <si>
    <t>50355859-Ciruela hora prima congelada orgánica</t>
  </si>
  <si>
    <t>50355860-Ciruela majestad purpura congelada orgánica</t>
  </si>
  <si>
    <t>50355861-Ciruela reina rosa congelada orgánica</t>
  </si>
  <si>
    <t>50355862-Ciruela quetsch congelada orgánica</t>
  </si>
  <si>
    <t>50355863-Ciruela belleza roja congelada orgánica</t>
  </si>
  <si>
    <t>50355864-Ciruela camino rojo congelada orgánica</t>
  </si>
  <si>
    <t>50355865-Ciruela ram rojo congelada orgánica</t>
  </si>
  <si>
    <t>50355866-Ciruela rosa roja congelada orgánica</t>
  </si>
  <si>
    <t>50355867-Ciruela rojo rico congelada orgánica</t>
  </si>
  <si>
    <t>50355868-Ciruela romero congelada orgánica</t>
  </si>
  <si>
    <t>50355869-Ciruela diamante rojo congelada orgánica</t>
  </si>
  <si>
    <t>50355870-Ciruela rojo royal congelada orgánica</t>
  </si>
  <si>
    <t>50355871-Ciruela royal zee congelada orgánica</t>
  </si>
  <si>
    <t>50355872-Ciruela roysum congelada orgánica</t>
  </si>
  <si>
    <t>50355873-Ciruela santa rosa congelada orgánica</t>
  </si>
  <si>
    <t>50355874-Ciruela zafiro congelada orgánica</t>
  </si>
  <si>
    <t>50355875-Ciruela sloe congelada orgánica</t>
  </si>
  <si>
    <t>50355876-Ciruela sta catherine congelada orgánica</t>
  </si>
  <si>
    <t>50355877-Ciruela bullase blanco congelada orgánica</t>
  </si>
  <si>
    <t>50355901-Granada foothhill congelada orgánica</t>
  </si>
  <si>
    <t>50355902-Granada, granada congelada orgánica</t>
  </si>
  <si>
    <t>50355903-Granada rojo feliz congelada orgánica</t>
  </si>
  <si>
    <t>50355904-Granada nana congelada orgánica</t>
  </si>
  <si>
    <t>50355905-Granada rojo de pat congelada orgánica</t>
  </si>
  <si>
    <t>50355906-Granada pinkhan congelado orgánico</t>
  </si>
  <si>
    <t>50355907-Granada terciopelo morado congelada orgánica</t>
  </si>
  <si>
    <t>50355908-Granada grandioso congelada orgánica</t>
  </si>
  <si>
    <t>50356001-Pomelo chandler congelado orgánico</t>
  </si>
  <si>
    <t>50356002-Pomelo hirado butan congelado orgánico</t>
  </si>
  <si>
    <t>50356003-Pomelo liang ping yau congelado orgánico</t>
  </si>
  <si>
    <t>50356004-Pomelo panda wangi congelado orgánico</t>
  </si>
  <si>
    <t>50356005-Pomelo rosado congelado orgánico</t>
  </si>
  <si>
    <t>50356006-Pomelo shaddock rojo congelado orgánico</t>
  </si>
  <si>
    <t>50356007-Pomelo siamese dulce congelado orgánico</t>
  </si>
  <si>
    <t>50356008-Pomelo waingwright congelado orgánico</t>
  </si>
  <si>
    <t>50356101-Membrillo campeón congelado orgánico</t>
  </si>
  <si>
    <t>50356102-Membrillo piña congelado orgánico</t>
  </si>
  <si>
    <t>50356103-Membrillo smyma congelado orgánico</t>
  </si>
  <si>
    <t>50356201-Frambuesa americana roja congelada orgánica</t>
  </si>
  <si>
    <t>50356202-Frambuesa bailey queensland congelada orgánica</t>
  </si>
  <si>
    <t>50356203-Frambuesa negra congelada orgánica</t>
  </si>
  <si>
    <t>50356204-Frambuesa oscura congelada orgánica</t>
  </si>
  <si>
    <t>50356205-Frambuesa deliciosa congelada orgánica</t>
  </si>
  <si>
    <t>50356206-Frambuesa enano focke congelada orgánica</t>
  </si>
  <si>
    <t>50356207-Frambuesa focke hojagris congelada orgánica</t>
  </si>
  <si>
    <t>50356208-Frambuesa focke fresa congelada orgánica</t>
  </si>
  <si>
    <t>50356209-Frambuesa  focke amarillo himalaya congelada orgánica</t>
  </si>
  <si>
    <t>50356210-Frambuesa dorado congelado orgánico</t>
  </si>
  <si>
    <t>50356211-Frambuesa gris nuevo mexico congelada orgánica</t>
  </si>
  <si>
    <t>50356212-Frambuesa jepson whitebark congelada orgánica</t>
  </si>
  <si>
    <t>50356213-Frambuesa kellogs san diego congelada orgánica</t>
  </si>
  <si>
    <t>50356214-Frambuesa leucodemis whitebark congelada orgánica</t>
  </si>
  <si>
    <t>50356215-Frambuesa munz cuyamaca congelada orgánica</t>
  </si>
  <si>
    <t>50356216-Frambuesa peck bartons congelada orgánica</t>
  </si>
  <si>
    <t>50356217-Frambuesa flor morada congelada orgánica</t>
  </si>
  <si>
    <t>50356218-Frambuesa roadside congelada orgánica</t>
  </si>
  <si>
    <t>50356219-Frambuesa san diego congelada orgánica</t>
  </si>
  <si>
    <t>50356220-Frambuesa nieve congelada orgánica</t>
  </si>
  <si>
    <t>50356221-Frambuesa pico de nieve congelada orgánica</t>
  </si>
  <si>
    <t>50356222-Frambuesa hoja de fresa congelada orgánica</t>
  </si>
  <si>
    <t>50356223-Frambuesa cultivo dulce congelada orgánica</t>
  </si>
  <si>
    <t>50356224-Frambuesa tor y gris whitebark congelada orgánica</t>
  </si>
  <si>
    <t>50356225-Frambuesa caribe congelada orgánica</t>
  </si>
  <si>
    <t>50356226-Frambuesa whitebark congelada orgánica</t>
  </si>
  <si>
    <t>50356227-Frambuesa vino congelada orgánica</t>
  </si>
  <si>
    <t>50356228-Frambuesa himalaya amarillo congelada orgánica</t>
  </si>
  <si>
    <t>50356229-Frambuesa yu-shan congelada orgánica</t>
  </si>
  <si>
    <t>50356301-Ruibarbo crimson rojo congelado orgánico</t>
  </si>
  <si>
    <t>50356302-Ruibarbo champagne temprana congelado orgánico</t>
  </si>
  <si>
    <t>50356303-Ruibarbo glasking perpetual  congelado orgánico</t>
  </si>
  <si>
    <t>50356304-Ruibarbo sutton congelado orgánico</t>
  </si>
  <si>
    <t>50356305-Ruibarbo timperley temprano congelado orgánico</t>
  </si>
  <si>
    <t>50356306-Ruibarbo valentina congelado orgánico</t>
  </si>
  <si>
    <t>50356307-Ruibarbo victoria congelado orgánico</t>
  </si>
  <si>
    <t>50356308-Ruibarbo zwolle de cemilla congelado orgánico</t>
  </si>
  <si>
    <t>50356309-Ruibarbo macdonald congelado orgánico</t>
  </si>
  <si>
    <t>50356310-Ruibarbo tilden congelado orgánico</t>
  </si>
  <si>
    <t>50356401-Escaramujo rosa brier congelado orgánico</t>
  </si>
  <si>
    <t>50356402-Escaramujo rosa elegante congelado orgánico</t>
  </si>
  <si>
    <t>50356403-Escaramujo rosa rugosa congelado orgánico</t>
  </si>
  <si>
    <t>50356404-Escaramujo rosa burnet o scotch congelado orgánico</t>
  </si>
  <si>
    <t>50356501-Sapote blanco congelado orgánico</t>
  </si>
  <si>
    <t>50356502-Sapote negro congelado orgánico</t>
  </si>
  <si>
    <t>50356601-Baya mielmadera saskatoon congelada orgánica</t>
  </si>
  <si>
    <t>50356602-Baya northline saskatoon congelada orgánica</t>
  </si>
  <si>
    <t>50356603-Baya saskatoon ahumado congelada orgánica</t>
  </si>
  <si>
    <t>50356604-Baya saskatoon thiessen congelada orgánica</t>
  </si>
  <si>
    <t>50356701-Fresa chandler congelada orgánica</t>
  </si>
  <si>
    <t>50356702-Fresa rumbo junio congelada orgánica</t>
  </si>
  <si>
    <t>50356703-Fresa rumbo siempre congelada orgánica</t>
  </si>
  <si>
    <t>50356801-Manzana kampong malve dulce congelada orgánica</t>
  </si>
  <si>
    <t>50356802-Manzana dulce sin pepa congelada orgánica</t>
  </si>
  <si>
    <t>50356803-Manzana dulce thai lessand congelada orgánica</t>
  </si>
  <si>
    <t>50356901-Tamarindo amberlea dorado congelado orgánico</t>
  </si>
  <si>
    <t>50356902-Tamarindo calvo dorado congelado orgánico</t>
  </si>
  <si>
    <t>50356903-Tamarindo mina de oro congelado orgánico</t>
  </si>
  <si>
    <t>50356904-Tamarindo oratia rojo congelado orgánico</t>
  </si>
  <si>
    <t>50356905-Tamarindo beau rojo congelado orgánico</t>
  </si>
  <si>
    <t>50356906-Tamarindo delicia roja congelado orgánico</t>
  </si>
  <si>
    <t>50357001-Cupania congelada orgánica</t>
  </si>
  <si>
    <t>50357002-Babaco congelado orgánico</t>
  </si>
  <si>
    <t>50357003-Banana flor congelada orgánica</t>
  </si>
  <si>
    <t>50357004-Baobab congelada orgánica</t>
  </si>
  <si>
    <t>50357005-Naranja agria congelada orgánica</t>
  </si>
  <si>
    <t>50357006-Canistel congelada orgánica</t>
  </si>
  <si>
    <t>50357007-Coco congelado orgánico</t>
  </si>
  <si>
    <t>50357008-Baya nublosa congelada orgánica</t>
  </si>
  <si>
    <t>50357009-Baya drew congelada orgánica</t>
  </si>
  <si>
    <t>50357010-Durian congelada orgánica</t>
  </si>
  <si>
    <t>50357011-Baya elder congelada orgánica</t>
  </si>
  <si>
    <t>50357012-Feijoa congelada orgánica</t>
  </si>
  <si>
    <t>50357013-Mora congelada orgánica</t>
  </si>
  <si>
    <t>50357014-Cretaegus congelada orgánica</t>
  </si>
  <si>
    <t>50357015-Baya miel congelada orgánica</t>
  </si>
  <si>
    <t>50357016-Jackfruit congelada orgánica</t>
  </si>
  <si>
    <t>50357017-Jambolan congelada orgánica</t>
  </si>
  <si>
    <t>50357018-Jujube congelada orgánica</t>
  </si>
  <si>
    <t xml:space="preserve">50357019-Liches congelado orgánicos orgánicos </t>
  </si>
  <si>
    <t>50357020-Mangostinos congelado orgánicos orgánicos</t>
  </si>
  <si>
    <t>50357021-Medlar congelada orgánica</t>
  </si>
  <si>
    <t>50357022-Mombines congelada orgánica</t>
  </si>
  <si>
    <t>50357023-Monstera congelada orgánica</t>
  </si>
  <si>
    <t>50357024-Pepinos congelado orgánico</t>
  </si>
  <si>
    <t>50357025-Platono congelado orgánico</t>
  </si>
  <si>
    <t>50357026-Peras en escabeche congelada orgánica</t>
  </si>
  <si>
    <t>50357027-Mamonsillo congelado orgánico</t>
  </si>
  <si>
    <t>50357028-Rambután congelado orgánico</t>
  </si>
  <si>
    <t>50357029-Manzana rosa congelada orgánica</t>
  </si>
  <si>
    <t>50357030-Rosele congelada orgánica</t>
  </si>
  <si>
    <t>50357031-Baya rowan congelada orgánica</t>
  </si>
  <si>
    <t>50357032-Baya buckhom de mar congelada orgánica</t>
  </si>
  <si>
    <t>50357033-Baya plata congelada orgánica</t>
  </si>
  <si>
    <t>50357034-Baya sorbete congelado orgánico</t>
  </si>
  <si>
    <t>50357035-Guanabana congelada orgánica</t>
  </si>
  <si>
    <t>50357036-Manzana estrella congelada orgánica</t>
  </si>
  <si>
    <t>50357037-Tamarindo congelado orgánico</t>
  </si>
  <si>
    <t>50357101-Aronia magia de otoño congelada orgánica</t>
  </si>
  <si>
    <t>50357102-Aronia brillantísima congelada orgánica</t>
  </si>
  <si>
    <t>50357103-Aronia nero congelada orgánica</t>
  </si>
  <si>
    <t>50357104-Aronia viquingo congelada orgánica</t>
  </si>
  <si>
    <t>50357201-Aceitunas agrinion congelada orgánica</t>
  </si>
  <si>
    <t>50357202-Aceitunas aleppo congelada orgánica</t>
  </si>
  <si>
    <t>50357203-Aceitunas  alfonso congelada orgánica</t>
  </si>
  <si>
    <t>50357204-Aceitunas  amfisa congelada orgánica</t>
  </si>
  <si>
    <t>50357205-Aceitunas  arauco congelada orgánica</t>
  </si>
  <si>
    <t>50357206-Aceitunas  arbequina congelada orgánica</t>
  </si>
  <si>
    <t>50357207-Aceitunas  atlanta congelada orgánica</t>
  </si>
  <si>
    <t>50357208-Aceitunas  cerignola congelada orgánica</t>
  </si>
  <si>
    <t>50357209-Aceitunas  cracked provencal congelada orgánica</t>
  </si>
  <si>
    <t>50357210-Aceitunas  empeltre congelada orgánica</t>
  </si>
  <si>
    <t>50357211-Aceitunas gaeta  congelada orgánica</t>
  </si>
  <si>
    <t>50357212-Aceitunas hondoelia congelada orgánica</t>
  </si>
  <si>
    <t>50357213-Aceitunas kalamata congelada orgánica</t>
  </si>
  <si>
    <t>50357214-Aceitunas kura congelada orgánica</t>
  </si>
  <si>
    <t>50357215-Aceitunas ligurian congelada orgánica</t>
  </si>
  <si>
    <t>50357216-Aceitunas lucque congelada orgánica</t>
  </si>
  <si>
    <t>50357217-Aceitunas lugano congelada orgánica</t>
  </si>
  <si>
    <t>50357218-Aceitunas manzanilla congelada orgánica</t>
  </si>
  <si>
    <t>50357219-Aceitunas marche congelada orgánica</t>
  </si>
  <si>
    <t>50357220-Aceitunas misión congelada orgánica</t>
  </si>
  <si>
    <t>50357221-Aceitunas nafplion verde congelada orgánica</t>
  </si>
  <si>
    <t>50357222-Aceitunas nicoise congelada orgánica</t>
  </si>
  <si>
    <t>50357223-Aceitunas nyons congelada orgánica</t>
  </si>
  <si>
    <t>50357224-Aceitunas picholine congelada orgánica</t>
  </si>
  <si>
    <t>50357225-Aceitunas ponentine congelada orgánica</t>
  </si>
  <si>
    <t>50357226-Aceitunas royal congelada orgánica</t>
  </si>
  <si>
    <t>50357227-Aceitunas seracena congelada orgánica</t>
  </si>
  <si>
    <t>50357228-Aceitunas sevillano congelada orgánica</t>
  </si>
  <si>
    <t>50357229-Aceitunas sicilian congelada orgánica</t>
  </si>
  <si>
    <t>50357230-Aceitunas toscanella congelada orgánica</t>
  </si>
  <si>
    <t>50361501-Manzanas akane en lata o en frasco</t>
  </si>
  <si>
    <t>50361502-Manzana ambrosia en lata o en frasco</t>
  </si>
  <si>
    <t>50361503-Manzanas api en lata o en frasco</t>
  </si>
  <si>
    <t>50361504-Manzanas baldwin en lata o en frasco</t>
  </si>
  <si>
    <t>50361505-Manzanas brabum en lata o en frasco</t>
  </si>
  <si>
    <t>50361506-Manzanas bramley en lata o en frasco</t>
  </si>
  <si>
    <t>50361507-Manzana joven bramley en lata o en frasco</t>
  </si>
  <si>
    <t>50361508-Manzana calville blanche d’hiver en lata o en frasco</t>
  </si>
  <si>
    <t>50361509-Manzana cameo en lata o en frasco</t>
  </si>
  <si>
    <t>50361510-Manzana charles ross en lata o en frasco</t>
  </si>
  <si>
    <t>50361511-Manzana codlin en lata o en frasco</t>
  </si>
  <si>
    <t>50361512-Manzana cortland en lata o en frasco</t>
  </si>
  <si>
    <t>50361513-Manzana costard en lata o en frasco</t>
  </si>
  <si>
    <t>50361514-Manzana court pendu plat en lata o en frasco</t>
  </si>
  <si>
    <t>50361515-Manzana  cox´s orange pippin en lata o en frasco</t>
  </si>
  <si>
    <t>50361516-Manzana crab en lata o en frasco</t>
  </si>
  <si>
    <t>50361517-Manzana crispin en lata o en frasco</t>
  </si>
  <si>
    <t>50361518-Manzana delicious en lata o en frasco</t>
  </si>
  <si>
    <t>50361519-Manzana duquesa en lata o en frasco</t>
  </si>
  <si>
    <t>50361520-Manzana earligold en lata o en frasco</t>
  </si>
  <si>
    <t>50361521-Manzana early mcintosh en lata o en frasco</t>
  </si>
  <si>
    <t>50361522-Manzana elstar en lata o en frasco</t>
  </si>
  <si>
    <t>50361523-Manzana imperio en lata o en frasco</t>
  </si>
  <si>
    <t>50361524-Manzana flower of kent en lata o en frasco</t>
  </si>
  <si>
    <t>50361525-Manzana fiji en lata o en frasco</t>
  </si>
  <si>
    <t>50361526-Manzana gala en lata o en frasco</t>
  </si>
  <si>
    <t>50361527-Manzana gascoyne´s scarlet en lata o en frasco</t>
  </si>
  <si>
    <t>50361528-Manzana gillyflower en lata o en frasco</t>
  </si>
  <si>
    <t>50361529-Manzana ginger gold en lata o en frasco</t>
  </si>
  <si>
    <t>50361530-Manzana gladstone en lata o en frasco</t>
  </si>
  <si>
    <t>50361531-Manzana gloster en lata o en frasco</t>
  </si>
  <si>
    <t>50361532-Manzana dorado supremo en lata o en frasco</t>
  </si>
  <si>
    <t>50361533-Manzana dorado delicioso en lata o en frasco</t>
  </si>
  <si>
    <t>50361534-Manzana dorado noble nobel en lata o en frasco</t>
  </si>
  <si>
    <t>50361535-Manzana granny smith en lata o en frasco</t>
  </si>
  <si>
    <t>50361536-Manzana gravenstain en lata o en frasco</t>
  </si>
  <si>
    <t>50361537-Manzana greening en lata o en frasco</t>
  </si>
  <si>
    <t>50361538-Manzana greensleeves en lata o en frasco</t>
  </si>
  <si>
    <t>50361539-Manzana honeycrisp en lata o en frasco</t>
  </si>
  <si>
    <t>50361540-Manzana howgate wonder en lata o en frasco</t>
  </si>
  <si>
    <t>50361541-Manzana red ida en lata o en frasco</t>
  </si>
  <si>
    <t>50361542-Manzana james grives en lata o en frasco</t>
  </si>
  <si>
    <t>50361543-Manzana jersey mac en lata o en frasco</t>
  </si>
  <si>
    <t>50361544-Manzana jaster en lata o en frasco</t>
  </si>
  <si>
    <t>50361545-Manzana jonagold en lata o en frasco</t>
  </si>
  <si>
    <t>50361546-Manzana jonamac en lata o en frasco</t>
  </si>
  <si>
    <t>50361547-Manzana  jonathan  en lata o en frasco</t>
  </si>
  <si>
    <t>50361548-Manzana katy en lata o en frasco</t>
  </si>
  <si>
    <t>50361549-Manzana kidd´s orange red en lata o en frasco</t>
  </si>
  <si>
    <t>50361550-Manzana lady en lata o en frasco</t>
  </si>
  <si>
    <t>50361551-Manzana law rome en lata o en frasco</t>
  </si>
  <si>
    <t>50361552-Manzana laxton en lata o en frasco</t>
  </si>
  <si>
    <t>50361553-Manzana lord derby en lata o en frasco</t>
  </si>
  <si>
    <t>50361554-Manzana macoun  en lata o en frasco</t>
  </si>
  <si>
    <t>50361555-Manzana mcintosh en lata o en frasco</t>
  </si>
  <si>
    <t>50361556-Manzana mutsu en lata o en frasco</t>
  </si>
  <si>
    <t>50361557-Manzana newtown pippin en lata o en frasco</t>
  </si>
  <si>
    <t>50361558-Manzana northen spy en lata o en frasco en lata o en frasco</t>
  </si>
  <si>
    <t>50361559-Manzana orleans reinette en lata o en frasco</t>
  </si>
  <si>
    <t>50361560-Manzana ozark gold en lata o en frasco</t>
  </si>
  <si>
    <t>50361561-Manzana pacific rose en lata o en frasco</t>
  </si>
  <si>
    <t>50361562-Manzana paula red en lata o en frasco</t>
  </si>
  <si>
    <t>50361563-Manzana peamain en lata o en frasco</t>
  </si>
  <si>
    <t>50361564-Manzana pink lady en lata o en frasco</t>
  </si>
  <si>
    <t>50361565-Manzana pippin en lata o en frasco</t>
  </si>
  <si>
    <t>50361566-Manzana pitmaston pineapple en lata o en frasco</t>
  </si>
  <si>
    <t>50361567-Manzana pomme dápi en lata o en frasco</t>
  </si>
  <si>
    <t>50361568-Manzana prime gold en lata o en frasco</t>
  </si>
  <si>
    <t>50361569-Manzana roja astrakhan en lata o en frasco</t>
  </si>
  <si>
    <t>50361570-Manzana roja boscoop en lata o en frasco</t>
  </si>
  <si>
    <t>50361571-Manzana  roja chief en lata o en frasco</t>
  </si>
  <si>
    <t>50361572-Manzana roja delicious en lata o en frasco</t>
  </si>
  <si>
    <t>50361573-Manzana roja grvenstain en lata o en frasco</t>
  </si>
  <si>
    <t>50361574-Manzana  roma en lata o en frasco</t>
  </si>
  <si>
    <t>50361575-Manzanared stayman en lata o en frasco</t>
  </si>
  <si>
    <t>50361576-Manzana roja york en lata o en frasco</t>
  </si>
  <si>
    <t>50361577-Manzana reinette en lata o en frasco</t>
  </si>
  <si>
    <t>50361578-Manzana rome beuty en lata o en frasco</t>
  </si>
  <si>
    <t>50361579-Manzana russet en lata o en frasco</t>
  </si>
  <si>
    <t>50361580-Manzana sierra belleza en lata o en frasco</t>
  </si>
  <si>
    <t>50361581-Manzana spartan en lata o en frasco</t>
  </si>
  <si>
    <t>50361582-Manzana stark crimson en lata o en frasco</t>
  </si>
  <si>
    <t>50361583-Manzana starking en lata o en frasco</t>
  </si>
  <si>
    <t>50361584-Manzana stayman en lata o en frasco</t>
  </si>
  <si>
    <t>50361585-Manzana stayman winesap en lata o en frasco</t>
  </si>
  <si>
    <t>50361586-Manzana verano rambo en lata o en frasco</t>
  </si>
  <si>
    <t>50361587-Manzana tsugaru en lata o en frasco</t>
  </si>
  <si>
    <t>50361588-Manzana veinte onzas en lata o en frasco</t>
  </si>
  <si>
    <t>50361589-Manzana tydeman red en lata o en frasco</t>
  </si>
  <si>
    <t>50361590-Manzana vistabella en lata o en frasco</t>
  </si>
  <si>
    <t>50361591-Manzana weatley en lata o en frasco</t>
  </si>
  <si>
    <t>50361592-Manzana blanca joanetine en lata o en frasco</t>
  </si>
  <si>
    <t>50361593-Manzana blanca transparente en lata o en frasco</t>
  </si>
  <si>
    <t>50361594-Manzana winesap en lata o en frasco</t>
  </si>
  <si>
    <t>50361595-Manzana worcester en lata o en frasco</t>
  </si>
  <si>
    <t>50361596-Manzana york imperial en lata o en frasco</t>
  </si>
  <si>
    <t>50361601-Abaricoques ambercot en lata o en frasco</t>
  </si>
  <si>
    <t>50361602-Albaricoques apache en lata o en frasco</t>
  </si>
  <si>
    <t>50361603-Albaricoques brittany dorado en lata o en frasco</t>
  </si>
  <si>
    <t>50361604-Albaricoque black en lata o en frasco</t>
  </si>
  <si>
    <t>50361605-Albaricoque blenheim en lata o en frasco</t>
  </si>
  <si>
    <t>50361606-Albaricoque bonny en lata o en frasco</t>
  </si>
  <si>
    <t>50361607-Albaricoque biluda en lata o en frasco</t>
  </si>
  <si>
    <t>50361608-Albaricoque castlebrite en lata o en frasco</t>
  </si>
  <si>
    <t>50361609-Albaricoque  clutha gold en lata o en frasco</t>
  </si>
  <si>
    <t>50361610-Albaricoque clutha sun en lata o en frasco</t>
  </si>
  <si>
    <t>50361611-Albaricoque derby royal en lata o en frasco</t>
  </si>
  <si>
    <t>50361612-Albaricoque dina en lata o en frasco</t>
  </si>
  <si>
    <t>50361613-Albaricoque earlicot en lata o en frasco</t>
  </si>
  <si>
    <t>50361614-Albaricoque earliman en lata o en frasco</t>
  </si>
  <si>
    <t>50361615-Albaricoque early bright en lata o en frasco</t>
  </si>
  <si>
    <t>50361616-Albaricoque  dorado en llamas en lata o en frasco</t>
  </si>
  <si>
    <t>50361617-Albaricoque frenso en lata o en frasco</t>
  </si>
  <si>
    <t>50361618-Albaricoque dorado claro en lata o en frasco</t>
  </si>
  <si>
    <t>50361619-Albaricoque barra dorada en lata o en frasco</t>
  </si>
  <si>
    <t>50361620-Albaricoque dorada dulce en lata o en frasco</t>
  </si>
  <si>
    <t>50361621-Albaricoque dorada rica en lata o en frasco</t>
  </si>
  <si>
    <t>50361622-Albaricoque helena en lata o en frasco</t>
  </si>
  <si>
    <t>50361623-Albaricoque honeycot en lata o en frasco</t>
  </si>
  <si>
    <t>50361624-Albaricoque imperial en lata o en frasco</t>
  </si>
  <si>
    <t>50361625-Albaricoque jordanne en lata o en frasco</t>
  </si>
  <si>
    <t>50361626-Albaricoque jumbo cot en lata o en frasco</t>
  </si>
  <si>
    <t>50361627-Albaricoque kandy kot en lata o en frasco</t>
  </si>
  <si>
    <t>50361628-Albaricoque katy en lata o en frasco</t>
  </si>
  <si>
    <t>50361629-Albaricoque rey en lata o en frasco</t>
  </si>
  <si>
    <t>50361630-Albaricoque lambertin en lata o en frasco</t>
  </si>
  <si>
    <t>50361631-Albaricoque loma en lata o en frasco</t>
  </si>
  <si>
    <t>50361632-Albaricoque lulu belle en lata o en frasco</t>
  </si>
  <si>
    <t>50361633-Albaricoque modesto en lata o en frasco</t>
  </si>
  <si>
    <t>50361634-Albaricoque moorpark en lata o en frasco</t>
  </si>
  <si>
    <t>50361635-Albaricoque orangered en lata o en frasco</t>
  </si>
  <si>
    <t>50361636-Albaricoque palstein en lata o en frasco</t>
  </si>
  <si>
    <t>50361637-Albaricoque patterson en lata o en frasco</t>
  </si>
  <si>
    <t>50361638-Albaricoque perfection en lata o en frasco</t>
  </si>
  <si>
    <t>50361639-Albaricoque poppy en lata o en frasco</t>
  </si>
  <si>
    <t>50361640-Albaricoque poppycot en lata o en frasco</t>
  </si>
  <si>
    <t>50361641-Albaricoque reina en lata o en frasco</t>
  </si>
  <si>
    <t>50361642-Albaricoque riland en lata o en frasco</t>
  </si>
  <si>
    <t>50361643-Albaricoque rival en lata o en frasco</t>
  </si>
  <si>
    <t>50361644-Albaricoque robada en lata o en frasco</t>
  </si>
  <si>
    <t>50361645-Albaricoque royal en lata o en frasco</t>
  </si>
  <si>
    <t>50361646-Albaricoque  royal blenheim en lata o en frasco</t>
  </si>
  <si>
    <t>50361647-Albaricoque  royal orange en lata o en frasco</t>
  </si>
  <si>
    <t>50361648-Albaricoque gota de sol en lata o en frasco</t>
  </si>
  <si>
    <t>50361649-Albaricoque tilton en lata o en frasco</t>
  </si>
  <si>
    <t>50361650-Albaricoque tomcot en lata o en frasco</t>
  </si>
  <si>
    <t>50361651-Albaricoque tracy en lata o en frasco</t>
  </si>
  <si>
    <t>50361652-Albaricoque tri gem en lata o en frasco</t>
  </si>
  <si>
    <t>50361653-Albaricoque valle dorado en lata o en frasco</t>
  </si>
  <si>
    <t>50361654-Albaricoque westley en lata o en frasco</t>
  </si>
  <si>
    <t>50361655-Albaricoque  york en lata o en frasco</t>
  </si>
  <si>
    <t>50361701-Banana manzana en lata o en frasco</t>
  </si>
  <si>
    <t>50361702-Banana bebe en lata o en frasco</t>
  </si>
  <si>
    <t>50361703-Banana burro en lata o en frasco</t>
  </si>
  <si>
    <t>50361704-Bananas cavendish en lata o en frasco</t>
  </si>
  <si>
    <t>50361705-Bananas dominico en lata o en frasco</t>
  </si>
  <si>
    <t>50361706-Bananas verde en lata o en frasco</t>
  </si>
  <si>
    <t>50361707-Bananas gros michel en lata o en frasco</t>
  </si>
  <si>
    <t>50361708-Bananas lacatan en lata o en frasco</t>
  </si>
  <si>
    <t>50361709-Bananas lady finger en lata o en frasco</t>
  </si>
  <si>
    <t>50361710-Bananas manzano en lata o en frasco</t>
  </si>
  <si>
    <t>50361711-Banana mysore en lata o en frasco</t>
  </si>
  <si>
    <t>50361712-Banana pisang mas en lata o en frasco</t>
  </si>
  <si>
    <t>50361713-Bananas red en lata o en frasco</t>
  </si>
  <si>
    <t>50361714-Bananas saba en lata o en frasco</t>
  </si>
  <si>
    <t>50361715-Bananas sucrier en lata o en frasco</t>
  </si>
  <si>
    <t>50361801-Berberís paleleaf en lata o en frasco</t>
  </si>
  <si>
    <t>50361802-Barberís chenault en lata o en frasco</t>
  </si>
  <si>
    <t>50361803-Barberries red en lata o en frasco</t>
  </si>
  <si>
    <t>50361804-Barberís wintergreen en lata o en frasco</t>
  </si>
  <si>
    <t>50361805-Barberís korean en lata o en frasco</t>
  </si>
  <si>
    <t>50361806-Barberís mentor en lata o en frasco</t>
  </si>
  <si>
    <t>50361807-Barberís japanese en lata o en frasco</t>
  </si>
  <si>
    <t>50361808-Barberís atropurpurea en lata o en frasco</t>
  </si>
  <si>
    <t>50361809-Barberís aurea en lata o en frasco</t>
  </si>
  <si>
    <t>50361810-Barberís bagatelle en lata o en frasco</t>
  </si>
  <si>
    <t>50361811-Barberís crimsom pygmy en lata o en frasco</t>
  </si>
  <si>
    <t>50361812-Barberís kobold en lata o en frasco</t>
  </si>
  <si>
    <t>50361813-Barberís warty en lata o en frasco</t>
  </si>
  <si>
    <t>50361814-Barberís european en lata o en frasco</t>
  </si>
  <si>
    <t>50361901-Gayuba alpine en lata o en frasco</t>
  </si>
  <si>
    <t>50361902-Gayuba roja en lata o en frasco</t>
  </si>
  <si>
    <t>50361903-Gayuba común en lata o en frasco</t>
  </si>
  <si>
    <t>50362001-Mora apache en lata o en frasco</t>
  </si>
  <si>
    <t>50362002-Mora satín negro en lata o en frasco</t>
  </si>
  <si>
    <t>50362003-Mora boysen en lata o en frasco</t>
  </si>
  <si>
    <t>50362004-Mora cherokee en lata o en frasco</t>
  </si>
  <si>
    <t>50362005-Mora chester en lata o en frasco</t>
  </si>
  <si>
    <t>50362006-Mora dirksen en lata o en frasco</t>
  </si>
  <si>
    <t>50362007-Bayasjosta en lata o en frasco</t>
  </si>
  <si>
    <t>50362008-Bayaslogan en lata o en frasco</t>
  </si>
  <si>
    <t>50362009-Bayasmarion en lata o en frasco</t>
  </si>
  <si>
    <t>50362010-Mora navaho en lata o en frasco</t>
  </si>
  <si>
    <t>50362011-Bayanectar en lata o en frasco</t>
  </si>
  <si>
    <t>50362012-Mora olallie en lata o en frasco</t>
  </si>
  <si>
    <t>50362013-Baya tay en lata o en frasco</t>
  </si>
  <si>
    <t>50362014-Mora thomless hull en lata o en frasco</t>
  </si>
  <si>
    <t>50362015-Baya joven en lata o en frasco</t>
  </si>
  <si>
    <t>50362101-Arandanos bog en lata o en frasco</t>
  </si>
  <si>
    <t>50362102-Arandanos dwarf en lata o en frasco</t>
  </si>
  <si>
    <t>50362103-Arandanos mountain en lata o en frasco</t>
  </si>
  <si>
    <t>50362104-Arandanos oval-leaved en lata o en frasco</t>
  </si>
  <si>
    <t>50362201-Agras bluecrop en lata o en frasco</t>
  </si>
  <si>
    <t>50362202-Agras bluetta en lata o en frasco</t>
  </si>
  <si>
    <t>50362203-Agras brigitta en lata o en frasco</t>
  </si>
  <si>
    <t>50362204-Agras chandler en lata o en frasco</t>
  </si>
  <si>
    <t>50362205-Agras duke en lata o en frasco</t>
  </si>
  <si>
    <t>50362206-Agras hardyblue en lata o en frasco</t>
  </si>
  <si>
    <t>50362207-Agras legacy en lata o en frasco</t>
  </si>
  <si>
    <t>50362208-Agras misty en lata o en frasco</t>
  </si>
  <si>
    <t>50362209-Agras nelson en lata o en frasco</t>
  </si>
  <si>
    <t>50362210-Agras northblue en lata o en frasco</t>
  </si>
  <si>
    <t>50362211-Agras northcountry en lata o en frasco</t>
  </si>
  <si>
    <t>50362212-Agras northsky en lata o en frasco</t>
  </si>
  <si>
    <t>50362213-Agras patriot en lata o en frasco</t>
  </si>
  <si>
    <t>50362214-Agras spartan en lata o en frasco</t>
  </si>
  <si>
    <t>50362215-Agras toro en lata o en frasco</t>
  </si>
  <si>
    <t>50362301-Fruta de pan chataigne en lata o en frasco</t>
  </si>
  <si>
    <t>50362302-Fruta de pan sin semilla en lata o en frasco</t>
  </si>
  <si>
    <t>50362303-Fruta de pan corazón blanco en lata o en frasco</t>
  </si>
  <si>
    <t>50362304-Fruta de pan corazón amarillo en lata o en frasco</t>
  </si>
  <si>
    <t>50362401-Chirimoya chays en lata o en frasco</t>
  </si>
  <si>
    <t>50362402-Chirimoya bronceada en lata o en frasco</t>
  </si>
  <si>
    <t>50362403-Chirimoya burtons en lata o en frasco</t>
  </si>
  <si>
    <t>50362404-Chirimoya burton favorite en lata o en frasco</t>
  </si>
  <si>
    <t>50362405-Chirimoya jete en lata o en frasco</t>
  </si>
  <si>
    <t>50362406-Chirimoya reretai en lata o en frasco</t>
  </si>
  <si>
    <t>50362407-Chirimoya suave en lata o en frasco</t>
  </si>
  <si>
    <t>50362408-Chirimoya española en lata o en frasco</t>
  </si>
  <si>
    <t>50362409-Chirimoya white en lata o en frasco</t>
  </si>
  <si>
    <t>50362501-Cereza amarelle  en lata o en frasco</t>
  </si>
  <si>
    <t>50362502-Cereza brooks en lata o en frasco</t>
  </si>
  <si>
    <t>50362503-Cereza bigarreu en lata o en frasco</t>
  </si>
  <si>
    <t>50362504-Cereza bing en lata o en frasco</t>
  </si>
  <si>
    <t>50362505-Cereza blach republic en lata o en frasco</t>
  </si>
  <si>
    <t>50362506-Cereza negra schmidt en lata o en frasco</t>
  </si>
  <si>
    <t>50362507-Cereza blacktartarian en lata o en frasco</t>
  </si>
  <si>
    <t>50362508-Cereza fiesta bing en lata o en frasco</t>
  </si>
  <si>
    <t>50362509-Cereza garnet en lata o en frasco</t>
  </si>
  <si>
    <t>50362510-Cereza king en lata o en frasco</t>
  </si>
  <si>
    <t>50362511-Cereza champagne en lata o en frasco</t>
  </si>
  <si>
    <t>50362512-Cereza lapin en lata o en frasco</t>
  </si>
  <si>
    <t>50362513-Cereza larian en lata o en frasco</t>
  </si>
  <si>
    <t>50362514-Cereza dark guines en lata o en frasco</t>
  </si>
  <si>
    <t>50362515-Cereza montmorency en lata o en frasco</t>
  </si>
  <si>
    <t>50362516-Cereza duque en lata o en frasco</t>
  </si>
  <si>
    <t>50362517-Cereza early rivers en lata o en frasco</t>
  </si>
  <si>
    <t>50362518-Cereza ruby bing en lata o en frasco</t>
  </si>
  <si>
    <t>50362519-Cereza santine en lata o en frasco</t>
  </si>
  <si>
    <t>50362520-Cereza geans/guines en lata o en frasco</t>
  </si>
  <si>
    <t>50362521-Cereza sonata en lata o en frasco</t>
  </si>
  <si>
    <t>50362522-Cereza lambert en lata o en frasco</t>
  </si>
  <si>
    <t>50362523-Cereza stella en lata o en frasco</t>
  </si>
  <si>
    <t>50362524-Cereza sweethart en lata o en frasco</t>
  </si>
  <si>
    <t>50362525-Cereza tartarian en lata o en frasco</t>
  </si>
  <si>
    <t>50362527-Cereza maraschino en lata o en frasco</t>
  </si>
  <si>
    <t>50362528-Cereza van en lata o en frasco</t>
  </si>
  <si>
    <t>50362529-Cereza morello en lata o en frasco</t>
  </si>
  <si>
    <t>50362530-Cereza royal ann en lata o en frasco</t>
  </si>
  <si>
    <t>50362531-Cereza ranier en lata o en frasco</t>
  </si>
  <si>
    <t>50362532-Cereza royal en lata o en frasco</t>
  </si>
  <si>
    <t>50362601-Citrones buddha´s hand en lata o en frasco</t>
  </si>
  <si>
    <t>50362602-Citrones fingered en lata o en frasco</t>
  </si>
  <si>
    <t>50362603-Citrones fo shoukan en lata o en frasco</t>
  </si>
  <si>
    <t>50362604-Cotrones bushakan en lata o en frasco</t>
  </si>
  <si>
    <t>50362605-Citones diamante en lata o en frasco</t>
  </si>
  <si>
    <t>50362606-Citrones etrog en lata o en frasco</t>
  </si>
  <si>
    <t>50362607-Citrones ponderosa en lata o en frasco</t>
  </si>
  <si>
    <t>50362701-Arandano ben lear en lata o en frasco</t>
  </si>
  <si>
    <t>50362702-Arandano early black en lata o en frasco</t>
  </si>
  <si>
    <t>50362703-Arandano gryclesik en lata o en frasco</t>
  </si>
  <si>
    <t>50362704-Arandano  howe en lata o en frasco</t>
  </si>
  <si>
    <t>50362705-Bayas lingon en lata o en frasco</t>
  </si>
  <si>
    <t>50362706-Arandano mcfarling en lata o en frasco</t>
  </si>
  <si>
    <t>50362707-Arandano mauntain en lata o en frasco</t>
  </si>
  <si>
    <t>50362708-Arandano pilgrim en lata o en frasco</t>
  </si>
  <si>
    <t>50362709-Arandano searless en lata o en frasco</t>
  </si>
  <si>
    <t>50362710-Arandano stevens en lata o en frasco</t>
  </si>
  <si>
    <t>50362801-Pasa hudson bay en lata o en frasco</t>
  </si>
  <si>
    <t>50362802-Pasa cera en lata o en frasco</t>
  </si>
  <si>
    <t>50362803-Pasa postre en lata o en frasco</t>
  </si>
  <si>
    <t>50362804-Pasa negra en lata o en frasco</t>
  </si>
  <si>
    <t>50362805-Pasa roja en lata o en frasco</t>
  </si>
  <si>
    <t>50362806-Pasa blanca en lata o en frasco</t>
  </si>
  <si>
    <t>50362901-Dátiles asharasi  en lata o en frasco</t>
  </si>
  <si>
    <t>50362902-Dátiles barhi o barhee en lata o en frasco</t>
  </si>
  <si>
    <t>50362903-Dátiles deglet noor en lata o en frasco</t>
  </si>
  <si>
    <t>50362904-Dátiles fardh en lata o en frasco</t>
  </si>
  <si>
    <t>50362905-Dátiles gundila en lata o en frasco</t>
  </si>
  <si>
    <t>50362906-Dátiles halawi/halawy en lata o en frasco</t>
  </si>
  <si>
    <t>50362907-Dátiles hilali en lata o en frasco</t>
  </si>
  <si>
    <t>50362908-Dátiles khadrawi/khadrawy en lata o en frasco</t>
  </si>
  <si>
    <t>50362909-Dátiles khalas en lata o en frasco</t>
  </si>
  <si>
    <t>50362910-Dátiles khustawi en lata o en frasco</t>
  </si>
  <si>
    <t>50362911-Dátiles khidri en lata o en frasco</t>
  </si>
  <si>
    <t>50362912-Dátiles medjool/ medjol en lata o en frasco</t>
  </si>
  <si>
    <t>50362913-Dátiles mactoum en lata o en frasco</t>
  </si>
  <si>
    <t>50362914-Dátiles neghal en lata o en frasco</t>
  </si>
  <si>
    <t>50362915-Dátiles yatimeh en lata o en frasco</t>
  </si>
  <si>
    <t>50362916-Dátiles zahidi en lata o en frasco</t>
  </si>
  <si>
    <t>50363001-Pitahaya roja, rosada en lata o en frasco</t>
  </si>
  <si>
    <t>50363002-Pitahaya roja, amarillo en lata o en frasco</t>
  </si>
  <si>
    <t>50363101-Breva bardajic en lata o en frasco</t>
  </si>
  <si>
    <t>50363102-Breva brown turkey en lata o en frasco</t>
  </si>
  <si>
    <t>50363103-Breva calimyma  en lata o en frasco</t>
  </si>
  <si>
    <t>50363104-Breva conadria en lata o en frasco</t>
  </si>
  <si>
    <t>50363105-Breva dotado en lata o en frasco</t>
  </si>
  <si>
    <t>50363106-Breva kadota en lata o en frasco</t>
  </si>
  <si>
    <t>50363107-Breva mediterránea en lata o en frasco</t>
  </si>
  <si>
    <t>50363108-Breva misión en lata o en frasco</t>
  </si>
  <si>
    <t>50363109-Breva amyma en lata o en frasco</t>
  </si>
  <si>
    <t>50363110-Breva verdona en lata o en frasco</t>
  </si>
  <si>
    <t>50363111-Breva rey blanco en lata o en frasco</t>
  </si>
  <si>
    <t>50363201-Grosella early sulphur en lata o en frasco</t>
  </si>
  <si>
    <t>50363202-Grosella gota dorada en lata o en frasco</t>
  </si>
  <si>
    <t>50363203-Grosella langley grace en lata o en frasco</t>
  </si>
  <si>
    <t>50363204-Grocella leveller en lata o en frasco</t>
  </si>
  <si>
    <t>50363205-Grosella london en lata o en frasco</t>
  </si>
  <si>
    <t>50363206-Grosella worcestershire en lata o en frasco</t>
  </si>
  <si>
    <t xml:space="preserve">50363207-Grosella americana worcesterberry en lata o en frasco </t>
  </si>
  <si>
    <t>50363301-Toronja burgundi en lata o en frasco</t>
  </si>
  <si>
    <t>50363302-Toronja duncan en lata o en frasco</t>
  </si>
  <si>
    <t>50363303-Toronja foster enlatada o enfrascada</t>
  </si>
  <si>
    <t>50363304-Toronja marsh en lata o en frasco</t>
  </si>
  <si>
    <t>50363305-Toronja nueva zelandia en lata o en frasco</t>
  </si>
  <si>
    <t>50363306-Toronja rio rojo en lata o en frasco</t>
  </si>
  <si>
    <t>50363307-Toronja ruby rojo en lata o en frasco</t>
  </si>
  <si>
    <t>50363308-Toronja star ruby en lata o en frasco</t>
  </si>
  <si>
    <t>50363309-Toronja triumph en lata o en frasco</t>
  </si>
  <si>
    <t>50363401-Uva alicante en lata o en frasco</t>
  </si>
  <si>
    <t>50363402-Uva almeira en lata o en frasco</t>
  </si>
  <si>
    <t>50363403-Uva alphonse lavalle en lata o en frasco</t>
  </si>
  <si>
    <t>50363404-Uva otoño rey grapes en lata o en frasco</t>
  </si>
  <si>
    <t>50363405-Uva otoño real en lata o en frasco</t>
  </si>
  <si>
    <t>50363406-Uva otoño sin pepa en lata o en frasco</t>
  </si>
  <si>
    <t>50363407-Uva baresana en lata o en frasco</t>
  </si>
  <si>
    <t>50363408-Uva barlinka en lata o en frasco</t>
  </si>
  <si>
    <t>50363409-Uva belleza seedless en lata o en frasco</t>
  </si>
  <si>
    <t>50363410-Uva black beauty sin pepa en lata o en frasco</t>
  </si>
  <si>
    <t>50363411-Uva esmeralda negra en lata o en frasco</t>
  </si>
  <si>
    <t>50363412-Uva gigante negra en lata o en frasco</t>
  </si>
  <si>
    <t>50363413-Uva globo negro en lata o en frasco</t>
  </si>
  <si>
    <t>50363414-Uva negra monnukka en lata o en frasco</t>
  </si>
  <si>
    <t>50363415-Uva perla negra en lata o en frasco</t>
  </si>
  <si>
    <t>50363416-Uva negra sin pepa en lata o en frasco</t>
  </si>
  <si>
    <t>50363417-Uva bonheur en lata o en frasco</t>
  </si>
  <si>
    <t>50363418-Uva calmeria en lata o en frasco</t>
  </si>
  <si>
    <t>50363419-Uva cardinal en lata o en frasco</t>
  </si>
  <si>
    <t>50363420-Uva catawba en lata o en frasco</t>
  </si>
  <si>
    <t>50363421-Uva chasselas/golden chasselas en lata o en frasco</t>
  </si>
  <si>
    <t>50363422-Uva christmas rose en lata o en frasco</t>
  </si>
  <si>
    <t>50363423-Uva concord en lata o en frasco</t>
  </si>
  <si>
    <t>50363424-Uva concord sin pepa en lata o en frasco</t>
  </si>
  <si>
    <t>50363425-Uva crimson sin pepa en lata o en frasco</t>
  </si>
  <si>
    <t>50363426-Uva dauphine  en lata o en frasco</t>
  </si>
  <si>
    <t>50363427-Uva daleware en lata o en frasco</t>
  </si>
  <si>
    <t>50363428-Uva early muscat en lata o en frasco</t>
  </si>
  <si>
    <t>50363429-Uva early sweet en lata o en frasco</t>
  </si>
  <si>
    <t>50363430-Uva esmeralda sin pepa en lata o en frasco</t>
  </si>
  <si>
    <t>50363431-Uva emperatriz en lata o en frasco</t>
  </si>
  <si>
    <t>50363432-Uva emperador en lata o en frasco</t>
  </si>
  <si>
    <t>50363433-Uva empress en lata o en frasco</t>
  </si>
  <si>
    <t>50363434-Uva exótica en lata o en frasco</t>
  </si>
  <si>
    <t>50363435-Uva fantasía en lata o en frasco</t>
  </si>
  <si>
    <t>50363436-Uva fantasía sin pepa en lata o en frasco</t>
  </si>
  <si>
    <t>50363437-Uva llama en lata o en frasco</t>
  </si>
  <si>
    <t>50363438-Uva llama sin pepa en lata o en frasco</t>
  </si>
  <si>
    <t>50363439-Uva llama tokay en lata o en frasco</t>
  </si>
  <si>
    <t>50363440-Uva llama red en lata o en frasco</t>
  </si>
  <si>
    <t>50363441-Uva galaxy sin pepa en lata o en frasco</t>
  </si>
  <si>
    <t>50363442-Uva gamay en lata o en frasco</t>
  </si>
  <si>
    <t>50363443-Uva dorada en lata o en frasco</t>
  </si>
  <si>
    <t>50363444-Uva haneypot o honeypot en lata o en frasco</t>
  </si>
  <si>
    <t>50363445-Uva italia en lata o en frasco</t>
  </si>
  <si>
    <t>50363446-Uva jade sin pepa en lata o en frasco</t>
  </si>
  <si>
    <t>50363447-Uva jubilee en lata o en frasco</t>
  </si>
  <si>
    <t>50363448-Uva king ruby en lata o en frasco</t>
  </si>
  <si>
    <t>50363449-Uva kyoho en lata o en frasco</t>
  </si>
  <si>
    <t>50363450-Uva la rochelle en lata o en frasco</t>
  </si>
  <si>
    <t>50363451-Uva dedo de dama en lata o en frasco</t>
  </si>
  <si>
    <t>50363452-Uva late sin pepa en lata o en frasco</t>
  </si>
  <si>
    <t>50363453-Uva majestuoso sin pepa en lata o en frasco</t>
  </si>
  <si>
    <t>50363454-Uva malaga en lata o en frasco</t>
  </si>
  <si>
    <t>50363455-Uva marro sin pepa en lata o en frasco</t>
  </si>
  <si>
    <t>50363456-Uva muscadine en lata o en frasco</t>
  </si>
  <si>
    <t>50363457-Uva muscat llama en lata o en frasco</t>
  </si>
  <si>
    <t>50363458-Uva muscat en lata o en frasco</t>
  </si>
  <si>
    <t>50363459-Uva muscat sin papa en lata o en frasco</t>
  </si>
  <si>
    <t>50363460-Uva napoleon en lata o en frasco</t>
  </si>
  <si>
    <t>50363461-Uva nigeria en lata o en frasco</t>
  </si>
  <si>
    <t>50363462-Uva new cross en lata o en frasco</t>
  </si>
  <si>
    <t>50363463-Uva nibella en lata o en frasco</t>
  </si>
  <si>
    <t>50363464-Uva niagara en lata o en frasco</t>
  </si>
  <si>
    <t>50363465-Uva olivette en lata o en frasco</t>
  </si>
  <si>
    <t>50363466-Uva perlette en lata o en frasco</t>
  </si>
  <si>
    <t>50363467-Uva perlon en lata o en frasco</t>
  </si>
  <si>
    <t>50363468-Uva prima negra sin pepa en lata o en frasco</t>
  </si>
  <si>
    <t>50363469-Uva princesa en lata o en frasco</t>
  </si>
  <si>
    <t>50363470-Uva reina en lata o en frasco</t>
  </si>
  <si>
    <t>50363471-Uva roja blush en lata o en frasco</t>
  </si>
  <si>
    <t xml:space="preserve">50363472-Uva roja globo en lata o en frasco </t>
  </si>
  <si>
    <t>50363473-Uva roja malaga en lata o en frasco</t>
  </si>
  <si>
    <t>50363474-Uva roja sin pepa en lata o en frasco</t>
  </si>
  <si>
    <t>50363475-Uva regina en lata o en frasco</t>
  </si>
  <si>
    <t>50363476-Uva ribier en lata o en frasco</t>
  </si>
  <si>
    <t>50363477-Uva rosita en lata o en frasco</t>
  </si>
  <si>
    <t>50363478-Uva rouge en lata o en frasco</t>
  </si>
  <si>
    <t>50363479-Uva royal negra sin pepa en lata o en frasco</t>
  </si>
  <si>
    <t>50363480-Uva ruby roja sin pepa en lata o en frasco</t>
  </si>
  <si>
    <t>50363481-Uva ruby sin pepa en lata o en frasco</t>
  </si>
  <si>
    <t>50363482-Uva scarlet royal en lata o en frasco</t>
  </si>
  <si>
    <t>50363483-Uva scuppemong en lata o en frasco</t>
  </si>
  <si>
    <t>50363484-Uva sugarose en lata o en frasco</t>
  </si>
  <si>
    <t>50363485-Uva sugartirteen en lata o en frasco</t>
  </si>
  <si>
    <t>50363486-Uva sugraone en lata o en frasco</t>
  </si>
  <si>
    <t>50363487-Uva sugrasixteen en lata o en frasco</t>
  </si>
  <si>
    <t>50363488-Uva sultana sun roja en lata o en frasco</t>
  </si>
  <si>
    <t>50363489-Uva verano royal en lata o en frasco</t>
  </si>
  <si>
    <t>50363490-Uva atardecer en lata o en frasco</t>
  </si>
  <si>
    <t>50363491-Uva superior sin pepa en lata o en frasco</t>
  </si>
  <si>
    <t>50363492-Uva thompson sin pepa en lata o en frasco</t>
  </si>
  <si>
    <t>50363493-Uva tokaylpinot gris en lata o en frasco</t>
  </si>
  <si>
    <t>50363494-Uva waltman cross en lata o en frasco</t>
  </si>
  <si>
    <t>50363495-Uva blanca sin pepa en lata o en frasco</t>
  </si>
  <si>
    <t>50363496-Uva zante current en lata o en frasco</t>
  </si>
  <si>
    <t>50363501-Uva corinth negra en lata o en frasco</t>
  </si>
  <si>
    <t>50363502-Uva canner en lata o en frasco</t>
  </si>
  <si>
    <t>50363503-Uva dovine en lata o en frasco</t>
  </si>
  <si>
    <t>50363504-Uva fiesta en lata o en frasco</t>
  </si>
  <si>
    <t>50363505-Uva selme pete en lata o en frasco</t>
  </si>
  <si>
    <t>50363506-Uva sultana en lata o en frasco</t>
  </si>
  <si>
    <t>50363601-Uva alicante bouschet en lata o en frasco</t>
  </si>
  <si>
    <t>50363602-Uva barbera en lata o en frasco</t>
  </si>
  <si>
    <t>50363603-Uva burger en lata o en frasco</t>
  </si>
  <si>
    <t>50363604-Uva cabemet franc en lata o en frasco</t>
  </si>
  <si>
    <t>50363605-Uva cabenet sauvignon en lata o en frasco</t>
  </si>
  <si>
    <t>50363606-Uva carignane en lata o en frasco</t>
  </si>
  <si>
    <t>50363607-Uva camelian en lata o en frasco</t>
  </si>
  <si>
    <t>50363608-Uva cattarrato en lata o en frasco</t>
  </si>
  <si>
    <t>50363609-Uva centurian en lata o en frasco</t>
  </si>
  <si>
    <t>50363610-Uva charbono en lata o en frasco</t>
  </si>
  <si>
    <t>50363611-Uva chardonnay en lata o en frasco</t>
  </si>
  <si>
    <t>50363612-Uva chenin blanco en lata o en frasco</t>
  </si>
  <si>
    <t>50363613-Uva cinsaut en lata o en frasco</t>
  </si>
  <si>
    <t>50363614-Uva dolcetto en lata o en frasco</t>
  </si>
  <si>
    <t>50363615-Uva emerald riesling en lata o en frasco</t>
  </si>
  <si>
    <t>50363616-Uva frances colombard en lata o en frasco</t>
  </si>
  <si>
    <t>50363617-Uva granny nap en lata o en frasco</t>
  </si>
  <si>
    <t>50363618-Uva gamay beaujolais en lata o en frasco</t>
  </si>
  <si>
    <t>50363619-Uva gewurztraminer en lata o en frasco</t>
  </si>
  <si>
    <t>50363620-Uva grnache en lata o en frasco</t>
  </si>
  <si>
    <t>50363621-Uva grinache blanc en lata o en frasco</t>
  </si>
  <si>
    <t>50363622-Uva lagrein en lata o en frasco</t>
  </si>
  <si>
    <t>50363623-Uva lambruso en lata o en frasco</t>
  </si>
  <si>
    <t>50363624-Uva malbec en lata o en frasco</t>
  </si>
  <si>
    <t>50363625-Uva malvasía bianca en lata o en frasco</t>
  </si>
  <si>
    <t>50363626-Uva marsanne en lata o en frasco</t>
  </si>
  <si>
    <t>50363627-Uva matano en lata o en frasco</t>
  </si>
  <si>
    <t>50363628-Uva merlot en lata o en frasco</t>
  </si>
  <si>
    <t>50363629-Uva meunier en lata o en frasco</t>
  </si>
  <si>
    <t>50363630-Uva missiom en lata o en frasco</t>
  </si>
  <si>
    <t>50363631-Uva montepulceano en lata o en frasco</t>
  </si>
  <si>
    <t>50363632-Uva muscat blanc en lata o en frasco</t>
  </si>
  <si>
    <t>50363633-Uva muscat hamburg en lata o en frasco</t>
  </si>
  <si>
    <t>50363634-Uva muscat alexandria en lata o en frasco</t>
  </si>
  <si>
    <t>50363635-Uva muscat naranja en lata o en frasco</t>
  </si>
  <si>
    <t>50363636-Uva nebbiolo en lata o en frasco</t>
  </si>
  <si>
    <t>50363637-Uva palomino en lata o en frasco</t>
  </si>
  <si>
    <t>50363638-Uva petit verdor en lata o en frasco</t>
  </si>
  <si>
    <t>50363639-Uva petit sirah en lata o en frasco</t>
  </si>
  <si>
    <t>50363640-Uva pinot blanc en lata o en frasco</t>
  </si>
  <si>
    <t>50363641-Uva pinot gris en lata o en frasco</t>
  </si>
  <si>
    <t>50363642-Uva pinot noir en lata o en frasco</t>
  </si>
  <si>
    <t>50363643-Uva primitivo en lata o en frasco</t>
  </si>
  <si>
    <t>50363644-Uva roussane en lata o en frasco</t>
  </si>
  <si>
    <t>50363645-Uva real  en lata o en frasco</t>
  </si>
  <si>
    <t>50363646-Uva rubired en lata o en frasco</t>
  </si>
  <si>
    <t>50363647-Uva ruby cabenet en lata o en frasco</t>
  </si>
  <si>
    <t>50363648-Uva salvador en lata o en frasco</t>
  </si>
  <si>
    <t>50363649-Uva sangiovese en lata o en frasco</t>
  </si>
  <si>
    <t>50363650-Uva sauvignon blanc en lata o en frasco</t>
  </si>
  <si>
    <t>50363651-Uva sauvignon musque en lata o en frasco</t>
  </si>
  <si>
    <t>50363652-Uva semillon en lata o en frasco</t>
  </si>
  <si>
    <t>50363653-Uva souzao en lata o en frasco</t>
  </si>
  <si>
    <t>50363654-Uva st emilion en lata o en frasco</t>
  </si>
  <si>
    <t>50363655-Uva symohony en lata o en frasco</t>
  </si>
  <si>
    <t>50363656-Uva syrah  en lata o en frasco</t>
  </si>
  <si>
    <t>50363657-Uva tannat en lata o en frasco</t>
  </si>
  <si>
    <t>50363658-Uva tempranillo en lata o en frasco</t>
  </si>
  <si>
    <t>50363659-Uvas teroldego en lata o en frasco</t>
  </si>
  <si>
    <t>50363660-Uvas tocai friulano en lata o en frasco</t>
  </si>
  <si>
    <t>50363661-Uvas touriga nacional en lata o en frasco</t>
  </si>
  <si>
    <t>50363662-Uvas triplett blanc en lata o en frasco</t>
  </si>
  <si>
    <t>50363663-Uvas viogner en lata o en frasco</t>
  </si>
  <si>
    <t>50363664-Uvas white riesling en lata o en frasco</t>
  </si>
  <si>
    <t>50363665-Uvas zinfandel en lata o en frasco</t>
  </si>
  <si>
    <t>50363701-Guayabas beaumont en lata o en frasco</t>
  </si>
  <si>
    <t>50363702-Guayabas carrley en lata o en frasco</t>
  </si>
  <si>
    <t>50363703-Guayabas lucida en lata o en frasco</t>
  </si>
  <si>
    <t>50363704-Guayaba piña en lata o en frasco</t>
  </si>
  <si>
    <t>50363801-Arándano invierno negro en lata o en frasco</t>
  </si>
  <si>
    <t>50363802-Arándano cascada en lata o en frasco</t>
  </si>
  <si>
    <t>50363803-Arándano enano en lata o en frasco</t>
  </si>
  <si>
    <t>50363804-Arándano montaña en lata o en frasco</t>
  </si>
  <si>
    <t>50363805-Arándano rojo en lata o en frasco</t>
  </si>
  <si>
    <t>50363901-Fruta de kiwi ananasnaja en lata o en frasco</t>
  </si>
  <si>
    <t>50363902-Fruta de kiwi belleza del ártico en lata o en frasco</t>
  </si>
  <si>
    <t>50363903-Fruta de kiwi blake en lata o en frasco</t>
  </si>
  <si>
    <t>50363904-Fruta de kiwi hayward en lata o en frasco</t>
  </si>
  <si>
    <t>50363905-Fruta de kiwi issai en lata o en frasco</t>
  </si>
  <si>
    <t>50363906-Fruta de kiwi siberiana en lata o en frasco</t>
  </si>
  <si>
    <t>50364001-Naranjo chino hong kong en lata o en frasco</t>
  </si>
  <si>
    <t>50364002-Naranjo chino limequat en lata o en frasco</t>
  </si>
  <si>
    <t>50364003-Naranjo long fruit en lata o en frasco</t>
  </si>
  <si>
    <t>50364004-Naranjo chino malayan en lata o en frasco</t>
  </si>
  <si>
    <t>50364005-Naranjo meiwa en lata o en frasco</t>
  </si>
  <si>
    <t>50364006-Naranja chino nagami en lata o en frasco</t>
  </si>
  <si>
    <t>50364101-Limón baboon en lata o en frasco</t>
  </si>
  <si>
    <t>50364102-Limón bearss sicilian en lata o en frasco</t>
  </si>
  <si>
    <t>50364103-Limón cameron highland en lata o en frasco</t>
  </si>
  <si>
    <t>50364104-Limón escondido en lata o en frasco</t>
  </si>
  <si>
    <t>50364105-Limón eureka en lata o en frasco</t>
  </si>
  <si>
    <t>50364106-Limón lisbon en lata o en frasco</t>
  </si>
  <si>
    <t>50364107-Limón meyer en lata o en frasco</t>
  </si>
  <si>
    <t>50364108-Limón volkaner en lata o en frasco</t>
  </si>
  <si>
    <t>50364201-Lima limón indian sweet en lata o en frasco</t>
  </si>
  <si>
    <t>50364202-Lima limón en lata o en frasco</t>
  </si>
  <si>
    <t>50364203-Lima limón mandarin en lata o en frasco</t>
  </si>
  <si>
    <t>50364204-Lima limón philippine en lata o en frasco</t>
  </si>
  <si>
    <t>50364205-Lima limón tahitian en lata o en frasco</t>
  </si>
  <si>
    <t>50364206-Lima limón bearss en lata o en frasco</t>
  </si>
  <si>
    <t>50364207-Lima limón persa en lata o en frasco</t>
  </si>
  <si>
    <t>50364208-Lima limón sin pepas en lata o en frasco</t>
  </si>
  <si>
    <t>50364301-Níspero advance en lata o en frasco</t>
  </si>
  <si>
    <t>50364302-Níspero benlehr en lata o en frasco</t>
  </si>
  <si>
    <t>50364303-Níspero big jim en lata o en frasco</t>
  </si>
  <si>
    <t>50364304-Níspero champagne en lata o en frasco</t>
  </si>
  <si>
    <t>50364305-Níspero early rojo en lata o en frasco</t>
  </si>
  <si>
    <t>50364306-Níspero nuget dorado en lata o en frasco</t>
  </si>
  <si>
    <t>50364307-Níspero herd´s mammoth en lata o en frasco</t>
  </si>
  <si>
    <t>50364308-Níspero mogi en lata o en frasco</t>
  </si>
  <si>
    <t>50364309-Níspero mrs cooksey en lata o en frasco</t>
  </si>
  <si>
    <t>50364310-Níspero fresa en lata o en frasco</t>
  </si>
  <si>
    <t>50364311-Níspero tanaka en lata o en frasco</t>
  </si>
  <si>
    <t>50364312-Níspero victoria vista blanco en lata o en frasco</t>
  </si>
  <si>
    <t>50364313-Níspero wolfe en lata o en frasco</t>
  </si>
  <si>
    <t>50364401-Naranjas clauselinas en lata o en frasco</t>
  </si>
  <si>
    <t>50364402-Mandarinas clementinas en lata o en frasco</t>
  </si>
  <si>
    <t>50364403-Naranja mandarina cleopatra</t>
  </si>
  <si>
    <t>50364404-Mandarina dancy en lata o en frasco</t>
  </si>
  <si>
    <t>50364405-Naranja ellensday en lata o en frasco</t>
  </si>
  <si>
    <t>50364406-Naranja fairchild en lata o en frasco</t>
  </si>
  <si>
    <t>50364407-Naranja fallglo en lata o en frasco</t>
  </si>
  <si>
    <t>50364408-Naranja fortuna en lata o en frasco</t>
  </si>
  <si>
    <t>50364409-Mandarina naranja fremont en lata o en frasco</t>
  </si>
  <si>
    <t>50364410-Naranja fremont en lata o en frasco</t>
  </si>
  <si>
    <t>50364411-Naranja nuget dorada en lata o en frasco</t>
  </si>
  <si>
    <t>50364412-Mandarina naranja miel en lata o en frasco</t>
  </si>
  <si>
    <t>50364413-Naranja miel en lata o en frasco</t>
  </si>
  <si>
    <t>50364414-Mandarina miel en lata o en frasco</t>
  </si>
  <si>
    <t>50364415-Natanja tanjelo honebelle en lata o en frasco</t>
  </si>
  <si>
    <t>50364416-Naranja mandarina rey en lata o en frasco</t>
  </si>
  <si>
    <t>50364417-Naranja kinnow en lata o en frasco</t>
  </si>
  <si>
    <t>50364418-Naranja andarinalee en lata o en frasco</t>
  </si>
  <si>
    <t>50364419-Naranja makokkee en lata o en frasco</t>
  </si>
  <si>
    <t>50364420-Naranja malvasion en lata o en frasco</t>
  </si>
  <si>
    <t>50364421-Naranja mandarina mediterránea en lata o en frasco</t>
  </si>
  <si>
    <t>50364422-Naranja tangelo minneola en lata o en frasco</t>
  </si>
  <si>
    <t>50364423-Naranja monica en lata o en frasco</t>
  </si>
  <si>
    <t>50364424-Naranja murcott miel en lata o en frasco</t>
  </si>
  <si>
    <t>50364425-Naranja murcott tangors en lata o en frasco</t>
  </si>
  <si>
    <t>50364426-Naranja mandarina natsudaidai  en lata o en frasco</t>
  </si>
  <si>
    <t>50364427-Naranja mandarina natsumikan en lata o en frasco</t>
  </si>
  <si>
    <t>50364428-Naranja tanjelo nocatee en lata o en frasco</t>
  </si>
  <si>
    <t>50364429-Naranja tanjelo orlando en lata o en frasco</t>
  </si>
  <si>
    <t>50364430-Mandarina ortanique en lata o en frasco</t>
  </si>
  <si>
    <t>50364431-Naranja mandarina pagina en lata o en frasco</t>
  </si>
  <si>
    <t>50364432-Naranja pixie en lata o en frasco</t>
  </si>
  <si>
    <t>50364433-Naranja mandarina ponkan bantangas en lata o en frasco</t>
  </si>
  <si>
    <t>50364434-Naranja reina en lata o en frasco</t>
  </si>
  <si>
    <t>50364435-Naranja robinson en lata o en frasco</t>
  </si>
  <si>
    <t>50364436-Naranja saltenitas en lata o en frasco</t>
  </si>
  <si>
    <t>50364437-Naranja tangelo sampson en lata o en frasco</t>
  </si>
  <si>
    <t>50364438-Naranja mandarina satsuma en lata o en frasco</t>
  </si>
  <si>
    <t>50364439-Naranja mandarina sunburst en lata o en frasco</t>
  </si>
  <si>
    <t>50364440-Tangelo en lata o en frasco</t>
  </si>
  <si>
    <t>50364441-Naranja mandarina en lata o en frasco</t>
  </si>
  <si>
    <t>50364442-Naranja templo en lata o en frasco</t>
  </si>
  <si>
    <t>50364443-Naranja thornton en lata o en frasco</t>
  </si>
  <si>
    <t>50364444-Mandarina wekiwa en lata o en frasco</t>
  </si>
  <si>
    <t>50364445-Mandarina wilkins en lata o en frasco</t>
  </si>
  <si>
    <t>50364446-Mandarina willowleaf mediterránea en lata o en frasco</t>
  </si>
  <si>
    <t>50364501-Mango alphonso en lata o en frasco</t>
  </si>
  <si>
    <t>50364502-Mango ataulfo en lata o en frasco</t>
  </si>
  <si>
    <t>50364503-Mango criollo en lata o en frasco</t>
  </si>
  <si>
    <t>50364504-Mango edwards en lata o en frasco</t>
  </si>
  <si>
    <t>50364505-Mango francine en lata o en frasco</t>
  </si>
  <si>
    <t>50364506-Mango francis en lata o en frasco</t>
  </si>
  <si>
    <t>50364507-Mango gandaria en lata o en frasco</t>
  </si>
  <si>
    <t>50364508-Mango haden en lata o en frasco</t>
  </si>
  <si>
    <t>50364509-Mangos irwin en lata o en frasco</t>
  </si>
  <si>
    <t>50364510-Mangos keitt en lata o en frasco</t>
  </si>
  <si>
    <t>50364511-Mangos kent en lata o en frasco</t>
  </si>
  <si>
    <t>50364512-Mangos kesar en lata o en frasco</t>
  </si>
  <si>
    <t>50364513-Mangos kuini en lata o en frasco</t>
  </si>
  <si>
    <t>50364514-Mangos manila super en lata o en frasco</t>
  </si>
  <si>
    <t>50364515-Mangos manila en lata o en frasco</t>
  </si>
  <si>
    <t>50364516-Mangos mayaguez en lata o en frasco</t>
  </si>
  <si>
    <t>50364517-Mangos mulgoba en lata o en frasco</t>
  </si>
  <si>
    <t>50364518-Mangos oro en lata o en frasco</t>
  </si>
  <si>
    <t>50364519-Mangos palmer en lata o en frasco</t>
  </si>
  <si>
    <t>50364520-Mango parvin en lata o en frasco</t>
  </si>
  <si>
    <t>50364521-Mango sandersha en lata o en frasco</t>
  </si>
  <si>
    <t>50364522-Mangos sensation en lata o en frasco</t>
  </si>
  <si>
    <t>50364523-Mango smith en lata o en frasco</t>
  </si>
  <si>
    <t>50364524-Mango tomy atkin en lata o en frasco</t>
  </si>
  <si>
    <t>50364525-Mango van dyke en lata o en frasco</t>
  </si>
  <si>
    <t>50364601-Melon  todo dulce en lata o en frasco</t>
  </si>
  <si>
    <t>50364602-Melón athens en lata o en frasco</t>
  </si>
  <si>
    <t>50364603-Melón diamante negro en lata o en frasco</t>
  </si>
  <si>
    <t>50364604-Melón cal dulce en lata o en frasco</t>
  </si>
  <si>
    <t>50364605-Melons cantaloupe en lata o en frasco</t>
  </si>
  <si>
    <t>50364606-Melón carnical en lata o en frasco</t>
  </si>
  <si>
    <t>50364607-Melón casaba en lata o en frasco</t>
  </si>
  <si>
    <t>50364608-Melón cavaillon en lata o en frasco</t>
  </si>
  <si>
    <t>50364609-Melón charentais en lata o en frasco</t>
  </si>
  <si>
    <t>50364610-Sandia charleston gray en lata o en frasco</t>
  </si>
  <si>
    <t>50364611-Melón crenshaw en lata o en frasco</t>
  </si>
  <si>
    <t>50364612-Melón crimson sweet en lata o en frasco</t>
  </si>
  <si>
    <t>50364613-Melón dixie lee en lata o en frasco</t>
  </si>
  <si>
    <t>50364614-Melón eclipse en lata o en frasco</t>
  </si>
  <si>
    <t>50364615-Melón ein dór  en lata o en frasco</t>
  </si>
  <si>
    <t>50364616-Melón fiesta en lata o en frasco</t>
  </si>
  <si>
    <t>50364617-Melón galia en lata o en frasco</t>
  </si>
  <si>
    <t>50364618-Melón gaya en lata o en frasco</t>
  </si>
  <si>
    <t>50364619-Melón hami en lata o en frasco</t>
  </si>
  <si>
    <t>50364620-Melón miel dew en lata o en frasco</t>
  </si>
  <si>
    <t>50364621-Melón hielo en lata o en frasco</t>
  </si>
  <si>
    <t>50364622-Melón ida orgullo en lata o en frasco</t>
  </si>
  <si>
    <t>50364623-Melón juan canary en lata o en frasco</t>
  </si>
  <si>
    <t>50364624-Melón jubileo en lata o en frasco</t>
  </si>
  <si>
    <t>50364625-Melón jubilación en lata o en frasco</t>
  </si>
  <si>
    <t>50364626-Melón kaki / kakri en lata o en frasco</t>
  </si>
  <si>
    <t>50364627-Melón kiwano en lata o en frasco</t>
  </si>
  <si>
    <t>50364628-Melon koreano en lata o en frasco</t>
  </si>
  <si>
    <t>50364629-Melóngris largo grey en lata o en frasco</t>
  </si>
  <si>
    <t>50364630-Melón mayan en lata o en frasco</t>
  </si>
  <si>
    <t>50364631-Melón micky lee en lata o en frasco</t>
  </si>
  <si>
    <t>50364632-Melón mirage en lata o en frasco</t>
  </si>
  <si>
    <t>50364633-Sandia luna y estrellas en lata o en frasco</t>
  </si>
  <si>
    <t>50364634-Melón ogen en lata o en frasco</t>
  </si>
  <si>
    <t>50364635-Melón patriota en lata o en frasco</t>
  </si>
  <si>
    <t>50364636-Melón pavo real en lata o en frasco</t>
  </si>
  <si>
    <t>50364637-Melón pepino en lata o en frasco</t>
  </si>
  <si>
    <t>50364638-Melón persa en lata o en frasco</t>
  </si>
  <si>
    <t>50364639-Melón picnic en lata o en frasco</t>
  </si>
  <si>
    <t>50364640-Melón piel de sapo en lata o en frasco</t>
  </si>
  <si>
    <t>50364641-Melón piña en lata o en frasco</t>
  </si>
  <si>
    <t>50364642-Melón quetzali en lata o en frasco</t>
  </si>
  <si>
    <t>50364643-Melón goblin rojo en lata o en frasco</t>
  </si>
  <si>
    <t>50364644-Melón regency en lata o en frasco</t>
  </si>
  <si>
    <t>50364645-Melón royal mejestic en lata o en frasco</t>
  </si>
  <si>
    <t>50364646-Melón royal star en lata o en frasco</t>
  </si>
  <si>
    <t>50364647-Melón dulce royal en lata o en frasco</t>
  </si>
  <si>
    <t>50364648-Malon santa claus en lata o en frasco</t>
  </si>
  <si>
    <t>50364649-Melón sharlyn en lata o en frasco</t>
  </si>
  <si>
    <t>50364650-Melón español en lata o en frasco</t>
  </si>
  <si>
    <t>50364651-Melón sprite en lata o en frasco</t>
  </si>
  <si>
    <t>50364652-Melón starbright en lata o en frasco</t>
  </si>
  <si>
    <t>50364653-Melón stars and stripes en lata o en frasco</t>
  </si>
  <si>
    <t>50364654-Melón bebe de azúcar en lata o en frasco</t>
  </si>
  <si>
    <t>50364655-Sandia bebe de azúcar en lata o en frasco</t>
  </si>
  <si>
    <t>50364656-Melón dulce sol en lata o en frasco</t>
  </si>
  <si>
    <t>50364657-Sandia corazón dulce sin pepa en lata o en frasco</t>
  </si>
  <si>
    <t>50364658-Melón tentación en lata o en frasco</t>
  </si>
  <si>
    <t>50364659-Melón tigre bebe en lata o en frasco</t>
  </si>
  <si>
    <t>50364660-Melón tuscan tipo en lata o en frasco</t>
  </si>
  <si>
    <t>50364661-Sandia bebe amarillo en lata o en frasco</t>
  </si>
  <si>
    <t>50364701-Mora negra en lata o en frasco</t>
  </si>
  <si>
    <t>50364702-Mora blanca en lata o en frasco</t>
  </si>
  <si>
    <t>50364801-Mirto bog en lata o en frasco</t>
  </si>
  <si>
    <t>50364901-Durazno abril glo en lata o en frasco</t>
  </si>
  <si>
    <t>50364902-Durazno arctic mist en lata o en frasco</t>
  </si>
  <si>
    <t>50364903-Durazno artic snow en lata o en frasco</t>
  </si>
  <si>
    <t>50364904-Durazno artic star en lata o en frasco</t>
  </si>
  <si>
    <t>50364905-Durazno artic dulce en lata o en frasco</t>
  </si>
  <si>
    <t>50364906-Durazno artic glo en lata o en frasco</t>
  </si>
  <si>
    <t>50364907-Durazno fuego de agosto en lata o en frasco</t>
  </si>
  <si>
    <t>50364908-Durazno  perla de agosto en lata o en frasco</t>
  </si>
  <si>
    <t>50364909-Durazno agosto rojo en lata o en frasco</t>
  </si>
  <si>
    <t>50364910-Durazno estrella de agosto en lata o en frasco</t>
  </si>
  <si>
    <t>50364911-Durazno grande john en lata o en frasco</t>
  </si>
  <si>
    <t>50364912-Durazno perla brillante en lata o en frasco</t>
  </si>
  <si>
    <t>50364913-Durazno diamante brillante en lata o en frasco</t>
  </si>
  <si>
    <t>50364914-Durazno diamante rayo en lata o en frasco</t>
  </si>
  <si>
    <t>50364915-Durazno earligo en lata o en frasco</t>
  </si>
  <si>
    <t>50364916-Durazno diamante temprano en lata o en frasco</t>
  </si>
  <si>
    <t>50364917-Durazno fairlane en lata o en frasco</t>
  </si>
  <si>
    <t>50364918-Durazno fantasia en lata o en frasco</t>
  </si>
  <si>
    <t>50364919-Durazno perla fuego en lata o en frasco</t>
  </si>
  <si>
    <t>50364920-Durazno fuego dulce en lata o en frasco</t>
  </si>
  <si>
    <t>50364921-Durazno flamekist en lata o en frasco</t>
  </si>
  <si>
    <t>50364922-Durazno tipo plano en lata o en frasco</t>
  </si>
  <si>
    <t>50364923-Durazno delicia de jardín en lata o en frasco</t>
  </si>
  <si>
    <t>50364924-Durazno mina de oro en lata o en frasco</t>
  </si>
  <si>
    <t>50364925-Durazno perla grande en lata o en frasco</t>
  </si>
  <si>
    <t>50364926-Durazno hardired en lata o en frasco</t>
  </si>
  <si>
    <t>50364927-Durazno miel de fuego en lata o en frasco</t>
  </si>
  <si>
    <t>50364928-Durazno julio rojo en lata o en frasco</t>
  </si>
  <si>
    <t>50364929-Durazno kay perla en lata o en frasco</t>
  </si>
  <si>
    <t>50364930-Durazno key dulce en lata o en frasco</t>
  </si>
  <si>
    <t>50364931-Durazno diamante mayo en lata o en frasco</t>
  </si>
  <si>
    <t>50364932-Durazno mayfire en lata o en frasco</t>
  </si>
  <si>
    <t>50364933-Durazno mayglo en lata o en frasco</t>
  </si>
  <si>
    <t>50364934-Durazno mericrest en lata o en frasco</t>
  </si>
  <si>
    <t>50364935-Durazno diamante rojo en lata o en frasco</t>
  </si>
  <si>
    <t>50364936-Durazno oro rojo en lata o en frasco</t>
  </si>
  <si>
    <t>50364937-Durazno jim rojo en lata o en frasco</t>
  </si>
  <si>
    <t>50364938-Durazno roy rojo en lata o en frasco</t>
  </si>
  <si>
    <t>50364939-Durazno rio rojo en lata o en frasco</t>
  </si>
  <si>
    <t>50364940-Durazno diamante de rosa en lata o en frasco</t>
  </si>
  <si>
    <t>50364941-Durazno rotal glo en lata o en frasco</t>
  </si>
  <si>
    <t>50364942-Durazno diamante ryby en lata o en frasco</t>
  </si>
  <si>
    <t>50364943-Durazno ruby dulce en lata o en frasco</t>
  </si>
  <si>
    <t>50364944-Durazno joya ruddy en lata o en frasco</t>
  </si>
  <si>
    <t>50364945-Durazno septiembre rojo en lata o en frasco</t>
  </si>
  <si>
    <t>50364946-Durazno reina de nieve en lata o en frasco</t>
  </si>
  <si>
    <t>50364947-Durazno primavera clara en lata o en frasco</t>
  </si>
  <si>
    <t>50364948-Durazno primavera roja en lata o en frasco</t>
  </si>
  <si>
    <t>50364949-Durazno verano rojiso en lata o en frasco</t>
  </si>
  <si>
    <t>50364950-Durazno verano claro en lata o en frasco</t>
  </si>
  <si>
    <t>50364951-Durazno verano diamante en lata o en frasco</t>
  </si>
  <si>
    <t>50364952-Durazno verano fuego en lata o en frasco</t>
  </si>
  <si>
    <t>50364953-Durazno verano grande en lata o en frasco</t>
  </si>
  <si>
    <t>50364954-Durazno sunglo en lata o en frasco</t>
  </si>
  <si>
    <t>50364955-Durazno fuego zee en lata o en frasco</t>
  </si>
  <si>
    <t>50364956-Durazno zee glo en lata o en frasco</t>
  </si>
  <si>
    <t>50364957-Durazno zeegrand en lata o en frasco</t>
  </si>
  <si>
    <t>50365001-Naranja áfrica agria en lata o en frasco</t>
  </si>
  <si>
    <t>50365002-Naranja dulce amber en lata o en frasco</t>
  </si>
  <si>
    <t>50365003-Naranja argentina agria en lata o en frasco</t>
  </si>
  <si>
    <t>50365004-Naranja bahianinha en lata o en frasco</t>
  </si>
  <si>
    <t>50365005-Naranja bergamot en lata o en frasco</t>
  </si>
  <si>
    <t>50365006-Naranja berna en lata o en frasco</t>
  </si>
  <si>
    <t>50365007-Naranja bigaradier apepu en lata o en frasco</t>
  </si>
  <si>
    <t>50365008-Naranja agria dulce daidai en lata o en frasco</t>
  </si>
  <si>
    <t>50365009-Naranja mono en lata o en frasco</t>
  </si>
  <si>
    <t>50365010-Naranja sangre en lata o en frasco</t>
  </si>
  <si>
    <t>50365011-Naranja california navel en lata o en frasco</t>
  </si>
  <si>
    <t>50365012-Naranja cara cara en lata o en frasco</t>
  </si>
  <si>
    <t>50365013-Naranja chinotto en lata o en frasco</t>
  </si>
  <si>
    <t>50365014-Naranja sueño nevel en lata o en frasco</t>
  </si>
  <si>
    <t>50365015-Naranja gou tou en lata o en frasco</t>
  </si>
  <si>
    <t>50365016-Naranja hamlin en lata o en frasco</t>
  </si>
  <si>
    <t>50365017-Naranja jaffa en lata o en frasco</t>
  </si>
  <si>
    <t>50365018-Naranja jincheng en lata o en frasco</t>
  </si>
  <si>
    <t>50365019-Naranja k-temprano en lata o en frasco</t>
  </si>
  <si>
    <t>50365020-Naranja kona en lata o en frasco</t>
  </si>
  <si>
    <t>50365021-Naranja navel tarde en lata o en frasco en lata o en frasco</t>
  </si>
  <si>
    <t>50365022-Naranja valencia tarde en lata o en frasco</t>
  </si>
  <si>
    <t>50365023-Naranja limequat en lata o en frasco</t>
  </si>
  <si>
    <t>50365024-Naranja mar en lata o en frasco</t>
  </si>
  <si>
    <t>50365025-Naranja malegold en lata o en frasco</t>
  </si>
  <si>
    <t>50365026-Naranja moro en lata o en frasco</t>
  </si>
  <si>
    <t>50365027-Naranja moro tabaco en lata o en frasco</t>
  </si>
  <si>
    <t>50365028-Naranja navel en lata o en frasco</t>
  </si>
  <si>
    <t>50365029-Naranja navelina en lata o en frasco</t>
  </si>
  <si>
    <t>50365030-Naranja oro blanco en lata o en frasco</t>
  </si>
  <si>
    <t>50365031-Naranja osceola en lata o en frasco</t>
  </si>
  <si>
    <t>50365032-Naranja parson carmelito en lata o en frasco</t>
  </si>
  <si>
    <t>50365033-Naranja pera en lata o en frasco</t>
  </si>
  <si>
    <t>50365034-Naranjo pummulo en lata o en frasco</t>
  </si>
  <si>
    <t>50365035-Naranja rhode rojo en lata o en frasco</t>
  </si>
  <si>
    <t>50365036-Naranja roble en lata o en frasco</t>
  </si>
  <si>
    <t>50365037-Naranja salustianas en lata o en frasco</t>
  </si>
  <si>
    <t>50365038-Naranja sanguine en lata o en frasco</t>
  </si>
  <si>
    <t>50365039-Naranja sanguinelli en lata o en frasco</t>
  </si>
  <si>
    <t>50365040-Naranja cevilla en lata o en frasco</t>
  </si>
  <si>
    <t>50365041-Naranja shamouti jaffa en lata o en frasco</t>
  </si>
  <si>
    <t>50365042-Naranja tunis en lata o en frasco</t>
  </si>
  <si>
    <t>50365043-Naranja valencia en lata o en frasco</t>
  </si>
  <si>
    <t>50365044-Naranja washington navel en lata o en frasco</t>
  </si>
  <si>
    <t>50365101-Papaya verde cocinar en lata o en frasco</t>
  </si>
  <si>
    <t>50365102-Papaya maradol en lata o en frasco</t>
  </si>
  <si>
    <t>50365103-Papaya amarillo mexicano en lata o en frasco</t>
  </si>
  <si>
    <t>50365104-Papaya montaña en lata o en frasco</t>
  </si>
  <si>
    <t>50365105-Papaya solo en lata o en frasco</t>
  </si>
  <si>
    <t>50365106-Papaya tainung en lata o en frasco</t>
  </si>
  <si>
    <t>50365201-Maracuyá banana en lata o en frasco</t>
  </si>
  <si>
    <t>50365202-Maracuyá flor azul en lata o en frasco</t>
  </si>
  <si>
    <t>50365203-Maracuyá crackerjack en lata o en frasco</t>
  </si>
  <si>
    <t>50365204-Maracuyá granadilla gigante en lata o en frasco</t>
  </si>
  <si>
    <t>50365205-Maracuyá granadilla dorada en lata o en frasco</t>
  </si>
  <si>
    <t>50365206-Maracuyá maypops en lata o en frasco</t>
  </si>
  <si>
    <t>50365207-Maracuyá roja en lata o en frasco</t>
  </si>
  <si>
    <t>50365208-Maracuyá granadilla dulce en lata o en frasco</t>
  </si>
  <si>
    <t>50365209-Maracuyá sandia en lata o en frasco</t>
  </si>
  <si>
    <t>50365210-Maracuyá  wing- steam en lata o en frasco</t>
  </si>
  <si>
    <t>50365301-Durazno escudo amber en lata o en frasco</t>
  </si>
  <si>
    <t>50365302-Durazno nieve de abril en lata o en frasco</t>
  </si>
  <si>
    <t>50365303-Durazno dama de agosto en lata o en frasco</t>
  </si>
  <si>
    <t>50365304-Durazno llama de otoño en lata o en frasco</t>
  </si>
  <si>
    <t>50365305-Durazno dama de otoño en lata o en frasco</t>
  </si>
  <si>
    <t>50365306-Durazno babcock en lata o en frasco</t>
  </si>
  <si>
    <t>50365307-Durazno brittany lane en lata o en frasco</t>
  </si>
  <si>
    <t>50365308-Durazno cary mac en lata o en frasco</t>
  </si>
  <si>
    <t>50365309-Durazno clásica en lata o en frasco</t>
  </si>
  <si>
    <t>50365310-Durazno dulce del campo en lata o en frasco</t>
  </si>
  <si>
    <t>50365311-Durazno escudo de cielo en lata o en frasco</t>
  </si>
  <si>
    <t>50365312-Durazno dama crimson en lata o en frasco</t>
  </si>
  <si>
    <t>50365313-Durazno príncipe corona en lata o en frasco</t>
  </si>
  <si>
    <t>50365314-Durazno sol david en lata o en frasco</t>
  </si>
  <si>
    <t>50365315-Durazno  princesa diamante en lata o en frasco</t>
  </si>
  <si>
    <t>50365316-Durazno earlrich en lata o en frasco</t>
  </si>
  <si>
    <t>50365317-Durazno majestuosa temprana en lata o en frasco</t>
  </si>
  <si>
    <t>50365318-Durazno early treat en lata o en frasco</t>
  </si>
  <si>
    <t>50365319-Durazno dama elegante en lata o en frasco</t>
  </si>
  <si>
    <t>50365320-Durazno emperatriz en lata o en frasco</t>
  </si>
  <si>
    <t>50365321-Durazno encoré en lata o en frasco</t>
  </si>
  <si>
    <t>50365322-Durazno dama elegante en lata o en frasco</t>
  </si>
  <si>
    <t>50365323-Durazno príncipe de fuego en lata o en frasco</t>
  </si>
  <si>
    <t>50365324-Durazno escudo de llama en lata o en frasco</t>
  </si>
  <si>
    <t>50365325-Durazno tipo plano en lata o en frasco</t>
  </si>
  <si>
    <t>50365326-Durazno escudo de sabor en lata o en frasco</t>
  </si>
  <si>
    <t>50365327-Durazno príncipe florida en lata o en frasco</t>
  </si>
  <si>
    <t>50365328-Durazno luna llena en lata o en frasco</t>
  </si>
  <si>
    <t>50365329-Durazno harvester en lata o en frasco</t>
  </si>
  <si>
    <t>50365330-Durazno princesa de hielo en lata o en frasco</t>
  </si>
  <si>
    <t>50365331-Durazno princesa de marfil en lata o en frasco</t>
  </si>
  <si>
    <t>50365332-Durazno princesa reina jersey en lata o en frasco</t>
  </si>
  <si>
    <t>50365333-Durazno john henry en lata o en frasco</t>
  </si>
  <si>
    <t>50365334-Durazno príncipe de junio en lata o en frasco</t>
  </si>
  <si>
    <t>50365335-Durazno kaweah en lata o en frasco</t>
  </si>
  <si>
    <t>50365336-Durazno klondike en lata o en frasco</t>
  </si>
  <si>
    <t>50365337-Durazno lindo en lata o en frasco</t>
  </si>
  <si>
    <t>50365338-Durazno loring en lata o en frasco</t>
  </si>
  <si>
    <t>50365339-Durazno majestuoso en lata o en frasco</t>
  </si>
  <si>
    <t>50365340-Durazno o’henry en lata o en frasco</t>
  </si>
  <si>
    <t>50365341-Durazno escudo de reina en lata o en frasco</t>
  </si>
  <si>
    <t>50365342-Durazno dama roja en lata o en frasco</t>
  </si>
  <si>
    <t>50365343-Durazno globo rojo en lata o en frasco</t>
  </si>
  <si>
    <t>50365344-Durazno cielo rojo en lata o en frasco</t>
  </si>
  <si>
    <t>50365345-Durazno redtop en lata o en frasco</t>
  </si>
  <si>
    <t>50365346-Durazno regina en lata o en frasco</t>
  </si>
  <si>
    <t>50365347-Durazno dama rica en lata o en frasco</t>
  </si>
  <si>
    <t>50365348-Durazno mayo rico en lata o en frasco</t>
  </si>
  <si>
    <t>50365349-Durazno gloria royal en lata o en frasco</t>
  </si>
  <si>
    <t>50365350-Durazno dama royal en lata o en frasco</t>
  </si>
  <si>
    <t>50365351-Durazno nieve de septiembre en lata o en frasco</t>
  </si>
  <si>
    <t>50365352-Durazno sol de septiembre en lata o en frasco</t>
  </si>
  <si>
    <t>50365353-Durazno gema sierra en lata o en frasco</t>
  </si>
  <si>
    <t>50365354-Durazno angel de nieve en lata o en frasco</t>
  </si>
  <si>
    <t>50365355-Durazno gema de nieve en lata o en frasco</t>
  </si>
  <si>
    <t>50365356-Durazno rey de nieve en lata o en frasco</t>
  </si>
  <si>
    <t>50365357-Durazno dama de primavera en lata o en frasco</t>
  </si>
  <si>
    <t>50365358-Durazno nieve de primavera en lata o en frasco</t>
  </si>
  <si>
    <t>50365359-Durazno escudo de primavera en lata o en frasco</t>
  </si>
  <si>
    <t>50365360-Durazno dulce gigante en lata o en frasco</t>
  </si>
  <si>
    <t>50365361-Durazno dama de azúcar en lata o en frasco</t>
  </si>
  <si>
    <t>50365362-Durazno brillo de sol en lata o en frasco</t>
  </si>
  <si>
    <t>50365363-Durazno sunhigh en lata o en frasco</t>
  </si>
  <si>
    <t>50365364-Durazno dama super en lata o en frasco</t>
  </si>
  <si>
    <t>50365365-Durazno super rico en lata o en frasco</t>
  </si>
  <si>
    <t>50365366-Durazno surecrop en lata o en frasco</t>
  </si>
  <si>
    <t>50365367-Durazno sueño dulce en lata o en frasco</t>
  </si>
  <si>
    <t>50365368-Durazno septiembre dulce en lata o en frasco</t>
  </si>
  <si>
    <t>50365369-Durazno vista en lata o en frasco</t>
  </si>
  <si>
    <t>50365370-Durazno dama blanca en lata o en frasco</t>
  </si>
  <si>
    <t>50365371-Durazno dama zee en lata o en frasco</t>
  </si>
  <si>
    <t>50365401-Peras abate fetel en lata o en frasco</t>
  </si>
  <si>
    <t>50365402-Peras anjou en lata o en frasco</t>
  </si>
  <si>
    <t>50365403-Pera asiática en lata o en frasco</t>
  </si>
  <si>
    <t>50365404-Pera bartlett en lata o en frasco</t>
  </si>
  <si>
    <t>50365405-Pera best ever en lata o en frasco</t>
  </si>
  <si>
    <t>50365406-Pera beth en lata o en frasco</t>
  </si>
  <si>
    <t>50365407-Pera beurre en lata o en frasco</t>
  </si>
  <si>
    <t>50365408-Pera bosc en lata o en frasco</t>
  </si>
  <si>
    <t>50365409-Pera clapp favorita en lata o en frasco</t>
  </si>
  <si>
    <t>50365410-Pera comice en lata o en frasco</t>
  </si>
  <si>
    <t>50365411-Pera concorde en lata o en frasco</t>
  </si>
  <si>
    <t>50365412-Pera conference en lata o en frasco</t>
  </si>
  <si>
    <t>50365413-Pera crimson rojo en lata o en frasco</t>
  </si>
  <si>
    <t>50365414-Peras d’ anjou en lata o en frasco</t>
  </si>
  <si>
    <t>50365415-Pera dr jules guyot en lata o en frasco</t>
  </si>
  <si>
    <t>50365416-Peras early en lata o en frasco</t>
  </si>
  <si>
    <t>50365417-Peras emperador carmelito en lata o en frasco</t>
  </si>
  <si>
    <t>50365418-Peras forelle en lata o en frasco</t>
  </si>
  <si>
    <t>50365419-Pera mantequilla francesa en lata o en frasco</t>
  </si>
  <si>
    <t>50365420-Pera glou morceau en lata o en frasco</t>
  </si>
  <si>
    <t>50365421-Pera hosui en lata o en frasco</t>
  </si>
  <si>
    <t>50365422-Pera mantequilla italiana en lata o en frasco</t>
  </si>
  <si>
    <t>50365423-Pera jargonelle en lata o en frasco</t>
  </si>
  <si>
    <t>50365424-Pera juno en lata o en frasco</t>
  </si>
  <si>
    <t>50365425-Para kaiserlouise bonne de jersey en lata o en frasco</t>
  </si>
  <si>
    <t>50365426-Pera keiffer en lata o en frasco</t>
  </si>
  <si>
    <t>50365427-Pera rey royal en lata o en frasco</t>
  </si>
  <si>
    <t>50365428-Pera limonera en lata o en frasco</t>
  </si>
  <si>
    <t>50365429-Pera merton pride en lata o en frasco</t>
  </si>
  <si>
    <t>50365430-Pera mauntain bartlette en lata o en frasco</t>
  </si>
  <si>
    <t>50365431-Pera oliver de serrers en lata o en frasco</t>
  </si>
  <si>
    <t>50365432-Pera onward en lata o en frasco</t>
  </si>
  <si>
    <t>50365433-Pera packham´s triumph en lata o en frasco</t>
  </si>
  <si>
    <t>50365434-Pera paraíso en lata o en frasco</t>
  </si>
  <si>
    <t>50365435-Pera passe crassane en lata o en frasco</t>
  </si>
  <si>
    <t>50365436-Pera perry en lata o en frasco</t>
  </si>
  <si>
    <t>50365437-Pera bartlette rojo en lata o en frasco</t>
  </si>
  <si>
    <t>50365438-Pera dánjou  rojo en lata o en frasco</t>
  </si>
  <si>
    <t>50365439-Pera rocha en lata o en frasco</t>
  </si>
  <si>
    <t>50365440-Pera rosey rojo en lata o en frasco</t>
  </si>
  <si>
    <t>50365441-Pera rosy roja en lata o en frasco</t>
  </si>
  <si>
    <t>50365442-Pera majestuosa royal en lata o en frasco</t>
  </si>
  <si>
    <t>50365443-Pera ruby rojo en lata o en frasco</t>
  </si>
  <si>
    <t>50365444-Pera santa maria en lata o en frasco</t>
  </si>
  <si>
    <t>50365445-Pera seckel en lata o en frasco</t>
  </si>
  <si>
    <t>50365446-Pera sensación en lata o en frasco</t>
  </si>
  <si>
    <t>50365447-Pera crimson estrella en lata o en frasco</t>
  </si>
  <si>
    <t>50365448-Pera crimson stark en lata o en frasco</t>
  </si>
  <si>
    <t>50365449-Pera bartlette de verano en lata o en frasco</t>
  </si>
  <si>
    <t>50365450-Pera verano dorado en lata o en frasco</t>
  </si>
  <si>
    <t>50365451-Pera sol dorado en lata o en frasco</t>
  </si>
  <si>
    <t>50365452-Pera sunprite en lata o en frasco</t>
  </si>
  <si>
    <t>50365453-Pera taylors dorado en lata o en frasco</t>
  </si>
  <si>
    <t>50365454-Pera taylors rojo en lata o en frasco</t>
  </si>
  <si>
    <t>50365455-Pera tientsin en lata o en frasco</t>
  </si>
  <si>
    <t>50365456-Pera tosca en lata o en frasco</t>
  </si>
  <si>
    <t>50365457-Pera warden  en lata o en frasco</t>
  </si>
  <si>
    <t>50365458-Pera williams bon chretien en lata o en frasco</t>
  </si>
  <si>
    <t>50365459-Pera williams en lata o en frasco</t>
  </si>
  <si>
    <t>50365460-Pera nelis de invierno en lata o en frasco</t>
  </si>
  <si>
    <t>50365501-Caqui americano en lata o en frasco</t>
  </si>
  <si>
    <t>50365502-Caqui sapote negro en lata o en frasco</t>
  </si>
  <si>
    <t>50365503-Caqui chapote / negro en lata o en frasco</t>
  </si>
  <si>
    <t>50365504-Caqui dátale ciruela en lata o en frasco</t>
  </si>
  <si>
    <t>50365505-Caqui fuyu en lata o en frasco</t>
  </si>
  <si>
    <t>50365506-Caqui gigante fuyu en lata o en frasco</t>
  </si>
  <si>
    <t>50365507-Caqui hachiya en lata o en frasco</t>
  </si>
  <si>
    <t>50365508-Caqui mantequilla / mabolo en lata o en frasco</t>
  </si>
  <si>
    <t>50365509-Caqui príncipe ito en lata o en frasco</t>
  </si>
  <si>
    <t>50365510-Caqui brillante royal en lata o en frasco</t>
  </si>
  <si>
    <t>50365511-Caqui sharon en lata o en frasco</t>
  </si>
  <si>
    <t>50365512-Caqui triumph en lata o en frasco</t>
  </si>
  <si>
    <t>50365601-Piña chirimoya en lata o en frasco</t>
  </si>
  <si>
    <t>50365602-Piña dorada en lata o en frasco</t>
  </si>
  <si>
    <t>50365603-Piña hilo en lata o en frasco</t>
  </si>
  <si>
    <t>50365604-Piña kona sugarloaf en lata o en frasco</t>
  </si>
  <si>
    <t>50365605-Piña reina natal en lata o en frasco</t>
  </si>
  <si>
    <t>50365606-Piña pernabuco en lata o en frasco</t>
  </si>
  <si>
    <t>50365607-Piña español rojo en lata o en frasco</t>
  </si>
  <si>
    <t>50365608-Piña cayen suave en lata o en frasco</t>
  </si>
  <si>
    <t>50365609-Piña sugarloaf en lata o en frasco</t>
  </si>
  <si>
    <t>50365610-Piña variegated en lata o en frasco</t>
  </si>
  <si>
    <t>50365701-Ciruelo / damasco negro kat en lata o en frasco</t>
  </si>
  <si>
    <t>50365702-Ciruelo / damasco gusto azul en lata o en frasco</t>
  </si>
  <si>
    <t>50365703-Ciruelo / damasco corazón de crimson en lata o en frasco</t>
  </si>
  <si>
    <t>50365704-Ciruelo / damasco dapply dandy en lata o en frasco</t>
  </si>
  <si>
    <t>50365705-Ciruelo / damasco dapple fuego en lata o en frasco</t>
  </si>
  <si>
    <t>50365706-Ciruelo / damasco  dapple temprano en lata o en frasco</t>
  </si>
  <si>
    <t>50365707-Ciruelo / damasco  caída de sabor en lata o en frasco</t>
  </si>
  <si>
    <t>50365708-Ciruelo / damasco sabor de oro en lata o en frasco</t>
  </si>
  <si>
    <t>50365709-Ciruelo / damasco sabor granada en lata o en frasco</t>
  </si>
  <si>
    <t>50365710-Ciruelo / damasco sabor de corazón en lata o en frasco</t>
  </si>
  <si>
    <t>50365711-Ciruelo / damasco joya de sabor en lata o en frasco</t>
  </si>
  <si>
    <t>50365712-Ciruelo / damasco sabor de rey en lata o en frasco</t>
  </si>
  <si>
    <t>50365713-Ciruelo / damasco sabor de reina en lata o en frasco</t>
  </si>
  <si>
    <t>50365714-Ciruelo / damasco sabor supremo en lata o en frasco</t>
  </si>
  <si>
    <t>50365715-Ciruelo / damasco sabor premio en lata o en frasco</t>
  </si>
  <si>
    <t>50365716-Ciruelo / damasco saborella en lata o en frasco</t>
  </si>
  <si>
    <t>50365717-Ciruelo / damasco saborrico en lata o en frasco</t>
  </si>
  <si>
    <t>50365718-Ciruelo / damasco  sabor rosa en lata o en frasco</t>
  </si>
  <si>
    <t>50365719-Ciruelo / damasco orgullo geo en lata o en frasco</t>
  </si>
  <si>
    <t>50365720-Ciruelo / damasco kat rojo en lata o en frasco</t>
  </si>
  <si>
    <t>50365721-Ciruelo / damasco premio royal en lata o en frasco</t>
  </si>
  <si>
    <t>50365722-Ciruelo / damasco rosa sierra en lata o en frasco</t>
  </si>
  <si>
    <t>50365723-Ciruelo / damasco geisha dulce en lata o en frasco</t>
  </si>
  <si>
    <t>50365801-Ciruela joya amber en lata o en frasco</t>
  </si>
  <si>
    <t>50365802-Ciruela angeleno en lata o en frasco</t>
  </si>
  <si>
    <t>50365803-Ciruela aurora en lata o en frasco</t>
  </si>
  <si>
    <t>50365804-Ciruela otoño bonito en lata o en frasco</t>
  </si>
  <si>
    <t>50365805-Ciruela gigante de otoño en lata o en frasco</t>
  </si>
  <si>
    <t>50365806-Ciruela orgullo de otoño en lata o en frasco</t>
  </si>
  <si>
    <t>50365807-Ciruela rosa de otoño en lata o en frasco</t>
  </si>
  <si>
    <t>50365808-Ciruela playero en lata o en frasco</t>
  </si>
  <si>
    <t>50365809-Ciruela betty anne en lata o en frasco</t>
  </si>
  <si>
    <t>50365810-Ciruela belleza negra en lata o en frasco</t>
  </si>
  <si>
    <t>50365811-Ciruela bullase negra en lata o en frasco</t>
  </si>
  <si>
    <t>50365812-Ciruela diamante negro en lata o en frasco</t>
  </si>
  <si>
    <t>50365813-Ciruela gigante negro en lata o en frasco</t>
  </si>
  <si>
    <t>50365814-Ciruela hielo negro en lata o en frasco</t>
  </si>
  <si>
    <t>50365815-Ciruela esplendor negro en lata o en frasco</t>
  </si>
  <si>
    <t>50365816-Ciruela ámbar negro en lata o en frasco</t>
  </si>
  <si>
    <t>50365817-Ciruela purpura en lata o en frasco</t>
  </si>
  <si>
    <t>50365818-Ciruela  carsbad en lata o en frasco</t>
  </si>
  <si>
    <t>50365819-Ciruela casselman en lata o en frasco</t>
  </si>
  <si>
    <t>50365820-Ciruela catalina en lata o en frasco</t>
  </si>
  <si>
    <t>50365821-Ciruela damson en lata o en frasco</t>
  </si>
  <si>
    <t>50365822-Ciruela dolly en lata o en frasco</t>
  </si>
  <si>
    <t>50365823-Ciruela earliqueen en lata o en frasco</t>
  </si>
  <si>
    <t>50365824-Ciruela rosa early en lata o en frasco</t>
  </si>
  <si>
    <t>50365825-Ciruela ébano mayo en lata o en frasco</t>
  </si>
  <si>
    <t>50365826-Ciruela ébano en lata o en frasco</t>
  </si>
  <si>
    <t>50365827-Ciruela corazón de elefante en lata o en frasco</t>
  </si>
  <si>
    <t>50365828-Ciruela belleza de esmeralda en lata o en frasco</t>
  </si>
  <si>
    <t>50365829-Ciruela emperatriz en lata o en frasco</t>
  </si>
  <si>
    <t>50365830-Ciruela libertad en lata o en frasco</t>
  </si>
  <si>
    <t>50365831-Ciruela friar en lata o en frasco</t>
  </si>
  <si>
    <t>50365832-Ciruela rojo gar en lata o en frasco</t>
  </si>
  <si>
    <t>50365833-Ciruela gobernador en lata o en frasco</t>
  </si>
  <si>
    <t>50365834-Ciruela rosa grande en lata o en frasco</t>
  </si>
  <si>
    <t>50365835-Ciruela calibre verde en lata o en frasco</t>
  </si>
  <si>
    <t>50365836-Ciruela calibre verde en lata o en frasco</t>
  </si>
  <si>
    <t>50365837-Ciruela hiromi en lata o en frasco</t>
  </si>
  <si>
    <t>50365838-Ciruela hiromi rojo en lata o en frasco</t>
  </si>
  <si>
    <t>50365839-Ciruela vacacion en lata o en frasco</t>
  </si>
  <si>
    <t>50365840-Ciruela howard sol en lata o en frasco</t>
  </si>
  <si>
    <t>50365841-Ciruela tipo interspecific en lata o en frasco</t>
  </si>
  <si>
    <t>50365842-Ciruela jamaico en lata o en frasco</t>
  </si>
  <si>
    <t>50365843-Ciruela joanna rojo en lata o en frasco</t>
  </si>
  <si>
    <t>50365844-Ciruela kelsey en lata o en frasco</t>
  </si>
  <si>
    <t>50365845-Ciruela jaime rey en lata o en frasco</t>
  </si>
  <si>
    <t>50365846-Ciruela laroda en lata o en frasco</t>
  </si>
  <si>
    <t>50365847-Ciruela rosa tarde en lata o en frasco</t>
  </si>
  <si>
    <t>50365848-Ciruela rosa linda en lata o en frasco</t>
  </si>
  <si>
    <t>50365849-Ciruela estrella solitaria en lata o en frasco</t>
  </si>
  <si>
    <t>50365850-Ciruela mariposa en lata o en frasco</t>
  </si>
  <si>
    <t>50365851-Ciruela mercado negro en lata o en frasco</t>
  </si>
  <si>
    <t>50365852-Ciruela mercado rojo en lata o en frasco</t>
  </si>
  <si>
    <t>50365853-Ciruela maribel en lata o en frasco</t>
  </si>
  <si>
    <t>50365854-Ciruelas sol de octubre en lata o en frasco</t>
  </si>
  <si>
    <t>50365855-Ciruela owen t en lata o en frasco</t>
  </si>
  <si>
    <t>50365856-Ciruela perdrigon en lata o en frasco</t>
  </si>
  <si>
    <t>50365857-Ciruela placer rosado en lata o en frasco</t>
  </si>
  <si>
    <t>50365858-Ciruela  presidente en lata o en frasco</t>
  </si>
  <si>
    <t>50365859-Ciruela primetime en lata o en frasco</t>
  </si>
  <si>
    <t>50365860-Ciruela majestad purpura en lata o en frasco</t>
  </si>
  <si>
    <t>50365861-Ciruela reina rosa en lata o en frasco</t>
  </si>
  <si>
    <t>50365862-Ciruela quetsch en lata o en frasco</t>
  </si>
  <si>
    <t>50365863-Ciruela belleza roja en lata o en frasco</t>
  </si>
  <si>
    <t>50365864-Ciruela camino rojo en lata o en frasco</t>
  </si>
  <si>
    <t>50365865-Ciruela ram rojo en lata o en frasco</t>
  </si>
  <si>
    <t>50365866-Ciruela rosa roja en lata o en frasco</t>
  </si>
  <si>
    <t>50365867-Ciruela rojo rico en lata o en frasco</t>
  </si>
  <si>
    <t>50365868-Ciruela romero en lata o en frasco</t>
  </si>
  <si>
    <t>50365869-Ciruela diamante rojo en lata o en frasco</t>
  </si>
  <si>
    <t>50365870-Ciruela rojo royal en lata o en frasco</t>
  </si>
  <si>
    <t>50365871-Ciruela royal zee en lata o en frasco</t>
  </si>
  <si>
    <t>50365872-Ciruela roysum en lata o en frasco</t>
  </si>
  <si>
    <t>50365873-Ciruela santa rosa en lata o en frasco</t>
  </si>
  <si>
    <t>50365874-Ciruela zafiro en lata o en frasco</t>
  </si>
  <si>
    <t>50365875-Ciruela sloe en lata o en frasco</t>
  </si>
  <si>
    <t>50365876-Ciruela sta catherine en lata o en frasco</t>
  </si>
  <si>
    <t>50365877-Ciruela bullase blanco en lata o en frasco</t>
  </si>
  <si>
    <t>50365901-Granada foothhill en lata o en frasco</t>
  </si>
  <si>
    <t>50365902-Granada, granada en lata o en frasco</t>
  </si>
  <si>
    <t>50365903-Granada rojo feliz en lata o en frasco</t>
  </si>
  <si>
    <t>50365904-Granada nana en lata o en frasco</t>
  </si>
  <si>
    <t>50365905-Granada rojo de pat en lata o en frasco</t>
  </si>
  <si>
    <t>50365906-Granada pinkhan en lata o en frasco</t>
  </si>
  <si>
    <t>50365907-Granada terciopelo morado en lata o en frasco</t>
  </si>
  <si>
    <t>50365908-Granada grandioso en lata o en frasco</t>
  </si>
  <si>
    <t>50366001-Pomelo chandler en lata o en frasco</t>
  </si>
  <si>
    <t>50366002-Pomelo hirado butan en lata o en frasco</t>
  </si>
  <si>
    <t>50366003-Pomelo liang ping yau en lata o en frasco</t>
  </si>
  <si>
    <t>50366004-Pomelo panda wangi en lata o en frasco</t>
  </si>
  <si>
    <t>50366005-Pomelo rosado en lata o en frasco</t>
  </si>
  <si>
    <t>50366006-Pomelo shaddock rojo en lata o en frasco</t>
  </si>
  <si>
    <t>50366007-Pomelo siamese dulce en lata o en frasco</t>
  </si>
  <si>
    <t>50366008-Pomelo waingwright en lata o en frasco</t>
  </si>
  <si>
    <t>50366101-Membrillo campeón en lata o en frasco</t>
  </si>
  <si>
    <t>50366102-Membrillo piña en lata o en frasco</t>
  </si>
  <si>
    <t>50366103-Membrillo smyma en lata o en frasco</t>
  </si>
  <si>
    <t>50366201-Frambuesa americana roja en lata o en frasco</t>
  </si>
  <si>
    <t>50366202-Frambuesa bailey queensland en lata o en frasco</t>
  </si>
  <si>
    <t>50366203-Frambuesa negra en lata o en frasco</t>
  </si>
  <si>
    <t>50366204-Frambuesa oscura en lata o en frasco</t>
  </si>
  <si>
    <t>50366205-Frambuesa deliciosa en lata o en frasco</t>
  </si>
  <si>
    <t>50366206-Frambuesa enano focke en lata o en frasco</t>
  </si>
  <si>
    <t>50366207-Frambuesa focke hojagris en lata o en frasco</t>
  </si>
  <si>
    <t>50366208-Frambuesa focke fresa en lata o en frasco</t>
  </si>
  <si>
    <t>50366209-Frambuesa  focke amarillo himalaya en lata o en frasco</t>
  </si>
  <si>
    <t>50366210-Frambuesa dorado en lata o en frasco</t>
  </si>
  <si>
    <t>50366211-Frambuesa gris nuevo mexico en lata o en frasco</t>
  </si>
  <si>
    <t>50366212-Frambuesa jepson whitebark en lata o en frasco</t>
  </si>
  <si>
    <t>50366213-Frambuesa kellogs san diego en lata o en frasco</t>
  </si>
  <si>
    <t>50366214-Frambuesa leucodemis whitebark en lata o en frasco</t>
  </si>
  <si>
    <t>50366215-Frambuesa munz cuyamaca en lata o en frasco</t>
  </si>
  <si>
    <t>50366216-Frambuesa peck bartons en lata o en frasco</t>
  </si>
  <si>
    <t>50366217-Frambuesa flor morada en lata o en frasco</t>
  </si>
  <si>
    <t>50366218-Frambuesa roadside en lata o en frasco</t>
  </si>
  <si>
    <t>50366219-Frambuesa san diego en lata o en frasco</t>
  </si>
  <si>
    <t>50366220-Frambuesa nieve en lata o en frasco</t>
  </si>
  <si>
    <t>50366221-Frambuesa pico de nieve en lata o en frasco</t>
  </si>
  <si>
    <t>50366222-Frambuesa hoja de fresa en lata o en frasco</t>
  </si>
  <si>
    <t>50366223-Frambuesa cultivo dulce en lata o en frasco</t>
  </si>
  <si>
    <t>50366224-Frambuesa tor y gris whitebark en lata o en frasco</t>
  </si>
  <si>
    <t>50366225-Frambuesa caribe en lata o en frasco</t>
  </si>
  <si>
    <t>50366226-Frambuesa whitebark en lata o en frasco</t>
  </si>
  <si>
    <t>50366227-Frambuesa vino en lata o en frasco</t>
  </si>
  <si>
    <t>50366228-Frambuesa himalaya amarillo en lata o en frasco</t>
  </si>
  <si>
    <t>50366229-Frambuesa yu-shan en lata o en frasco</t>
  </si>
  <si>
    <t>50366301-Ruibarbo crimson rojo en lata o en frasco</t>
  </si>
  <si>
    <t>50366302-Ruibarbo champagne temprana en lata o en frasco</t>
  </si>
  <si>
    <t>50366303-Ruibarbo glasking perpetual  en lata o en frasco</t>
  </si>
  <si>
    <t>50366304-Ruibarbo sutton en lata o en frasco</t>
  </si>
  <si>
    <t>50366305-Ruibarbo timperley temprano en lata o en frasco</t>
  </si>
  <si>
    <t>50366306-Ruibarbo valentina en lata o en frasco</t>
  </si>
  <si>
    <t>50366307-Ruibarbo victoria en lata o en frasco</t>
  </si>
  <si>
    <t>50366308-Ruibarbo zwolle de cemilla en lata o en frasco</t>
  </si>
  <si>
    <t>50366309-Ruibarbo macdonald en lata o en frasco</t>
  </si>
  <si>
    <t>50366310-Ruibarbo tilden en lata o en frasco</t>
  </si>
  <si>
    <t>50366401-Escaramujo rosa brier en lata o en frasco</t>
  </si>
  <si>
    <t>50366402-Escaramujo rosa elegante en lata o en frasco</t>
  </si>
  <si>
    <t>50366403-Escaramujo rosa rugosa en lata o en frasco</t>
  </si>
  <si>
    <t>50366404-Escaramujo rosa burnet o scotch en lata o en frasco</t>
  </si>
  <si>
    <t>50366501-Sapote blanco en lata o en frasco</t>
  </si>
  <si>
    <t>50366502-Sapote negro en lata o en frasco</t>
  </si>
  <si>
    <t>50366601-Baya mielmadera saskatoon en lata o en frasco</t>
  </si>
  <si>
    <t>50366602-Baya northline saskatoon en lata o en frasco</t>
  </si>
  <si>
    <t>50366603-Baya saskatoon ahumado en lata o en frasco</t>
  </si>
  <si>
    <t>50366604-Baya saskatoon thiessen en lata o en frasco</t>
  </si>
  <si>
    <t>50366701-Fresa chandler en lata o en frasco</t>
  </si>
  <si>
    <t>50366702-Fresa rumbo junio en lata o en frasco</t>
  </si>
  <si>
    <t>50366703-Fresa rumbo siempre en lata o en frasco</t>
  </si>
  <si>
    <t>50366801-Manzana kampong malve dulce en lata o en frasco</t>
  </si>
  <si>
    <t>50366802-Manzana dulce sin pepa en lata o en frasco</t>
  </si>
  <si>
    <t>50366803-Manzana dulce thai lessand en lata o en frasco</t>
  </si>
  <si>
    <t>50366901-Tamarindo amberlea dorado en lata o en frasco</t>
  </si>
  <si>
    <t>50366902-Tamarindo calvo dorado en lata o en frasco</t>
  </si>
  <si>
    <t>50366903-Tamarindo mina de oro en lata o en frasco</t>
  </si>
  <si>
    <t>50366904-Tamarindo oratia rojo en lata o en frasco</t>
  </si>
  <si>
    <t>50366905-Tamarindo beau rojo en lata o en frasco</t>
  </si>
  <si>
    <t>50366906-Tamarindo delicia roja en lata o en frasco</t>
  </si>
  <si>
    <t>50367001-Cupania en lata o en frasco</t>
  </si>
  <si>
    <t>50367002-Babaco en lata o en frasco</t>
  </si>
  <si>
    <t>50367003-Banana flor en lata o en frasco</t>
  </si>
  <si>
    <t>50367004-Baobab en lata o en frasco</t>
  </si>
  <si>
    <t>50367005-Naranja agria en lata o en frasco</t>
  </si>
  <si>
    <t>50367006-Canistel en lata o en frasco</t>
  </si>
  <si>
    <t>50367007-Baya nublosa en lata o en frasco</t>
  </si>
  <si>
    <t>50367008-Coco en lata o en frasco</t>
  </si>
  <si>
    <t>50367009-Baya drew en lata o en frasco</t>
  </si>
  <si>
    <t>50367010-Durian en lata o en frasco</t>
  </si>
  <si>
    <t>50367011-Baya elder en lata o en frasco</t>
  </si>
  <si>
    <t>50367012-Feijoa en lata o en frasco</t>
  </si>
  <si>
    <t>50367013-Mora en lata o en frasco</t>
  </si>
  <si>
    <t>50367014-Cretaegus en lata o en frasco</t>
  </si>
  <si>
    <t>50367015-Baya miel en lata o en frasco</t>
  </si>
  <si>
    <t>50367016-Jaca en lata o en frasco</t>
  </si>
  <si>
    <t>50367017-Jambolan en lata o en frasco</t>
  </si>
  <si>
    <t>50367018-Jujube en lata o en frasco</t>
  </si>
  <si>
    <t xml:space="preserve">50367019-Liches en lata o en frascos orgánicos </t>
  </si>
  <si>
    <t>50367020-Mangostinos en lata o en frascos orgánicos</t>
  </si>
  <si>
    <t>50367021-Medlar en lata o en frasco</t>
  </si>
  <si>
    <t>50367022-Mombines en lata o en frasco</t>
  </si>
  <si>
    <t>50367023-Monstera en lata o en frasco</t>
  </si>
  <si>
    <t>50367024-Pepinos en lata o en frasco</t>
  </si>
  <si>
    <t>50367025-Platono en lata o en frasco</t>
  </si>
  <si>
    <t>50367026-Peras en escabeche en lata o en frasco</t>
  </si>
  <si>
    <t>50367027-Mamonsillo en lata o en frasco</t>
  </si>
  <si>
    <t>50367028-Rambután en lata o en frasco</t>
  </si>
  <si>
    <t>50367029-Manzana rosa en lata o en frasco</t>
  </si>
  <si>
    <t>50367030-Rosele en lata o en frasco</t>
  </si>
  <si>
    <t>50367031-Baya rowan en lata o en frasco</t>
  </si>
  <si>
    <t>50367032-Baya buckhom de mar en lata o en frasco</t>
  </si>
  <si>
    <t>50367033-Baya plata en lata o en frasco</t>
  </si>
  <si>
    <t>50367034-Baya sorbete en lata o en frasco</t>
  </si>
  <si>
    <t>50367035-Guanábana en lata o en frasco</t>
  </si>
  <si>
    <t>50367036-Manzana estrella en lata o en frasco</t>
  </si>
  <si>
    <t>50367037-Tamarindo en lata o en frasco</t>
  </si>
  <si>
    <t>50367101-Aronia magia de otoño en lata o en frasco</t>
  </si>
  <si>
    <t>50367102-Aronia brillantísima en lata o en frasco</t>
  </si>
  <si>
    <t>50367103-Aronia nero en lata o en frasco</t>
  </si>
  <si>
    <t>50367104-Aronia viquingo en lata o en frasco</t>
  </si>
  <si>
    <t>50367201-Aceitunas agrinion en lata o en frasco</t>
  </si>
  <si>
    <t>50367202-Aceitunas aleppo en lata o en frasco</t>
  </si>
  <si>
    <t>50367203-Aceitunas  alfonso en lata o en frasco</t>
  </si>
  <si>
    <t>50367204-Aceitunas  amfisa en lata o en frasco</t>
  </si>
  <si>
    <t>50367205-Aceitunas  arauco en lata o en frasco</t>
  </si>
  <si>
    <t>50367206-Aceitunas  arbequina en lata o en frasco</t>
  </si>
  <si>
    <t>50367207-Aceitunas  atlanta en lata o en frasco</t>
  </si>
  <si>
    <t>50367208-Aceitunas  cerignola en lata o en frasco</t>
  </si>
  <si>
    <t>50367209-Aceitunas  cracked provencal en lata o en frasco</t>
  </si>
  <si>
    <t>50367210-Aceitunas  empeltre en lata o en frasco</t>
  </si>
  <si>
    <t>50367211-Aceitunas gaeta  en lata o en frasco</t>
  </si>
  <si>
    <t>50367212-Aceitunas hondoelia en lata o en frasco</t>
  </si>
  <si>
    <t>50367213-Aceitunas kalamata en lata o en frasco</t>
  </si>
  <si>
    <t>50367214-Aceitunas kura en lata o en frasco</t>
  </si>
  <si>
    <t>50367215-Aceitunas ligurian en lata o en frasco</t>
  </si>
  <si>
    <t>50367216-Aceitunas lucque en lata o en frasco</t>
  </si>
  <si>
    <t>50367217-Aceitunas lugano en lata o en frasco</t>
  </si>
  <si>
    <t>50367218-Aceitunas manzanilla en lata o en frasco</t>
  </si>
  <si>
    <t>50367219-Aceitunas marche en lata o en frasco</t>
  </si>
  <si>
    <t>50367220-Aceitunas misión en lata o en frasco</t>
  </si>
  <si>
    <t>50367221-Aceitunas nafplion verde en lata o en frasco</t>
  </si>
  <si>
    <t>50367222-Aceitunas nicoise en lata o en frasco</t>
  </si>
  <si>
    <t>50367223-Aceitunas nyons en lata o en frasco</t>
  </si>
  <si>
    <t>50367224-Aceitunas picholine en lata o en frasco</t>
  </si>
  <si>
    <t>50367225-Aceitunas ponentine en lata o en frasco</t>
  </si>
  <si>
    <t>50367226-Aceitunas royal en lata o en frasco</t>
  </si>
  <si>
    <t>50367227-Aceitunas seracena en lata o en frasco</t>
  </si>
  <si>
    <t>50367228-Aceitunas sevillano en lata o en frasco</t>
  </si>
  <si>
    <t>50367229-Aceitunas sicilian en lata o en frasco</t>
  </si>
  <si>
    <t>50367230-Aceitunas toscanella en lata o en frasco</t>
  </si>
  <si>
    <t xml:space="preserve">50371501-Manzanas akane orgánica en lata o en frascos </t>
  </si>
  <si>
    <t>50371502-Manzana ambrosia orgánica en lata o en frasco</t>
  </si>
  <si>
    <t xml:space="preserve">50371503-Manzanas api orgánica en lata o en frascos </t>
  </si>
  <si>
    <t>50371504-Manzanas baldwin orgánica en lata o en  frasco</t>
  </si>
  <si>
    <t>50371505-Manzanas brabum orgánica en lata o en frasco</t>
  </si>
  <si>
    <t>50371506-Manzanas bramley orgánica en lata o en frasco</t>
  </si>
  <si>
    <t>50371507-Manzana joven bramley orgánica  en lata o en frasco</t>
  </si>
  <si>
    <t>50371508-Manzana calville blanche d’hiver orgánica en lata o en frasco</t>
  </si>
  <si>
    <t>50371509-Manzana cameo orgánica en lata o en frasco</t>
  </si>
  <si>
    <t>50371510-Manzana charles ross orgánica en lata o en frasco</t>
  </si>
  <si>
    <t>50371511-Manzana codlin orgánica en lata o en frasco</t>
  </si>
  <si>
    <t>50371512-Manzana cortland orgánica en lata o en frasco</t>
  </si>
  <si>
    <t>50371513-Manzana costard orgánica en lata o en frasco</t>
  </si>
  <si>
    <t>50371514-Manzana court pendu plat orgánica en lata o en frasco</t>
  </si>
  <si>
    <t>50371515-Manzana  cox´s orange pippin orgánica en lata o en frasco</t>
  </si>
  <si>
    <t>50371516-Manzana crab orgánica en lata o en frasco</t>
  </si>
  <si>
    <t>50371517-Manzana crispin orgánica en lata o en frasco</t>
  </si>
  <si>
    <t>50371518-Manzana delicious orgánica en lata o en frasco</t>
  </si>
  <si>
    <t>50371519-Manzana duquesa orgánica en lata o en frasco</t>
  </si>
  <si>
    <t>50371520-Manzana earligold orgánica en lata o en frasco</t>
  </si>
  <si>
    <t>50371521-Manzana early mcintosh orgánica en lata o en frasco</t>
  </si>
  <si>
    <t>50371522-Manzana elstar orgánica en lata o en frasco</t>
  </si>
  <si>
    <t>50371523-Manzana empire orgánica en lata o en frasco</t>
  </si>
  <si>
    <t>50371524-Manzana flor de kent orgánica en lata o en frasco</t>
  </si>
  <si>
    <t>50371525-Manzana fiji orgánica en lata o en frasco</t>
  </si>
  <si>
    <t>50371526-Manzana gala orgánica en lata o en frasco</t>
  </si>
  <si>
    <t>50371527-Manzana gascoyne´s scarlet orgánica en lata o en frasco</t>
  </si>
  <si>
    <t>50371528-Manzana gillyflower orgánica en lata o en frasco</t>
  </si>
  <si>
    <t>50371529-Manzana ginger gold orgánica en lata o en frasco</t>
  </si>
  <si>
    <t>50371530-Manzana gladstone orgánica en lata o en frasco</t>
  </si>
  <si>
    <t>50371531-Manzana gloster orgánica en lata o en frasco</t>
  </si>
  <si>
    <t>50371532-Manzana gold supreme orgánica en lata o en frasco</t>
  </si>
  <si>
    <t>50371533-Manzana golden delicious orgánica en lata o en frasco</t>
  </si>
  <si>
    <t>50371534-Manzana golden nobel orgánica en lata o en frasco</t>
  </si>
  <si>
    <t>50371535-Manzana granny smith orgánica en lata o en frasco</t>
  </si>
  <si>
    <t>50371536-Manzana gravenstain orgánica en lata o en frasco</t>
  </si>
  <si>
    <t>50371537-Manzana greening orgánica en lata o en frasco</t>
  </si>
  <si>
    <t>50371538-Manzana greensleeves orgánica en lata o en frasco</t>
  </si>
  <si>
    <t>50371539-Manzana honeycrisp orgánica en lata o en frasco</t>
  </si>
  <si>
    <t>50371540-Manzana howgate wonder orgánica en lata o en frasco</t>
  </si>
  <si>
    <t>50371541-Manzana red ida orgánica en lata o en frasco</t>
  </si>
  <si>
    <t>50371542-Manzana james grives orgánica en lata o en frasco</t>
  </si>
  <si>
    <t>50371543-Manzana jersey mac orgánica en lata o en frasco</t>
  </si>
  <si>
    <t>50371544-Manzana jaster orgánica en lata o en frasco</t>
  </si>
  <si>
    <t>50371545-Manzana jonagold orgánica en lata o en frasco</t>
  </si>
  <si>
    <t>50371546-Manzana jonamac orgánica en lata o en frasco</t>
  </si>
  <si>
    <t>50371547-Manzana  jonathan  orgánica en lata o en frasco</t>
  </si>
  <si>
    <t>50371548-Manzana katy orgánica en lata o en frasco</t>
  </si>
  <si>
    <t>50371549-Manzana kidd´s orange red orgánica en lata o en frasco</t>
  </si>
  <si>
    <t>50371550-Manzana lady orgánica en lata o en frasco</t>
  </si>
  <si>
    <t>50371551-Manzana law rome orgánica en lata o en frasco</t>
  </si>
  <si>
    <t>50371552-Manzana laxton orgánica en lata o en frasco</t>
  </si>
  <si>
    <t>50371553-Manzana lord derby orgánica en lata o en frasco</t>
  </si>
  <si>
    <t>50371554-Manzana macoun  orgánica en lata o en frasco</t>
  </si>
  <si>
    <t>50371555-Manzana mcintosh orgánica en lata o en frasco</t>
  </si>
  <si>
    <t>50371556-Manzana mutsu orgánica en lata o en frasco</t>
  </si>
  <si>
    <t>50371557-Manzana newtown pippin orgánica en lata o en frasco</t>
  </si>
  <si>
    <t>50371558-Manzana northen spy orgánica en lata o en frasco</t>
  </si>
  <si>
    <t>50371559-Manzana orleans reinette orgánica en lata o en frasco</t>
  </si>
  <si>
    <t>50371560-Manzana ozark gold orgánica en lata o en frasco</t>
  </si>
  <si>
    <t>50371561-Manzana rosa pacifica orgánica en lata o en frasco</t>
  </si>
  <si>
    <t>50371562-Manzana paula roja orgánica en lata o en frasco</t>
  </si>
  <si>
    <t>50371563-Manzana peamain orgánica en lata o en frasco</t>
  </si>
  <si>
    <t>50371564-Manzana dama rosada orgánica en lata o en frasco</t>
  </si>
  <si>
    <t>50371565-Manzana pippin orgánica en lata o en frasco</t>
  </si>
  <si>
    <t>50371566-Manzana pitmaston pineapple orgánica en lata o en frasco</t>
  </si>
  <si>
    <t>50371567-Manzana pomme dápi orgánica en lata o en frasco</t>
  </si>
  <si>
    <t>50371568-Manzana prime gold orgánica en lata o en frasco</t>
  </si>
  <si>
    <t>50371569-Manzana rojo astrakhan orgánica en lata o en frasco</t>
  </si>
  <si>
    <t>50371570-Manzana rojo boscoop orgánica en lata o en frasco</t>
  </si>
  <si>
    <t>50371571-Manzana rojo jefe orgánica en lata o en frasco</t>
  </si>
  <si>
    <t>50371572-Manzana delicia rojo orgánica en lata o en frasco</t>
  </si>
  <si>
    <t>50371573-Manzana rojo grvenstain orgánica en lata o en frasco</t>
  </si>
  <si>
    <t>50371574-Manzana  roma orgánica en lata o en frasco</t>
  </si>
  <si>
    <t>50371575-Manzana rojo stayman orgánica en lata o en frasco</t>
  </si>
  <si>
    <t>50371576-Manzana rojo york orgánica en lata o en frasco</t>
  </si>
  <si>
    <t>50371577-Manzana reinette orgánica en lata o en frasco</t>
  </si>
  <si>
    <t>50371578-Manzana belleza romana orgánica en lata o en frasco</t>
  </si>
  <si>
    <t>50371579-Manzana russet orgánica en lata o en frasco</t>
  </si>
  <si>
    <t>50371580-Manzana sierra belleza orgánica en lata o en frasco</t>
  </si>
  <si>
    <t>50371581-Manzana spartan orgánica en lata o en frasco</t>
  </si>
  <si>
    <t>50371582-Manzana stark crimson orgánica en lata o en frasco</t>
  </si>
  <si>
    <t>50371583-Manzana starking orgánica en lata o en frasco</t>
  </si>
  <si>
    <t>50371584-Manzana stayman orgánica en lata o en frasco</t>
  </si>
  <si>
    <t>50371585-Manzana stayman winesap orgánica en lata o en frasco</t>
  </si>
  <si>
    <t>50371586-Manzana summer rambo orgánica en lata o en frasco</t>
  </si>
  <si>
    <t>50371587-Manzana tsugaru orgánica en lata o en frasco</t>
  </si>
  <si>
    <t>50371588-Manzana twenty ounce orgánica en lata o en frasco</t>
  </si>
  <si>
    <t>50371589-Manzana tydeman red orgánica en lata o en frasco</t>
  </si>
  <si>
    <t>50371590-Manzana vistabella orgánica en lata o en frasco</t>
  </si>
  <si>
    <t>50371591-Manzana weatley orgánica en lata o en frasco</t>
  </si>
  <si>
    <t>50371592-Manzana blanca joanetine orgánica en lata o en frasco</t>
  </si>
  <si>
    <t>50371593-Manzana blanca transparent orgánica en lata o en frasco</t>
  </si>
  <si>
    <t>50371594-Manzana winesap orgánica en lata o en frasco</t>
  </si>
  <si>
    <t>50371595-Manzana worcester orgánica en lata o en frasco</t>
  </si>
  <si>
    <t>50371596-Manzana york imperial orgánica en lata o en frasco</t>
  </si>
  <si>
    <t>50371601-Abaricoques ambercot orgánica en lata o en frasco</t>
  </si>
  <si>
    <t>50371602-Albaricoques apache orgánica en lata o en frasco</t>
  </si>
  <si>
    <t>50371603-Albaricoques brittany gold orgánica en lata o en frasco</t>
  </si>
  <si>
    <t>50371604-Albaricoque black orgánica en lata o en frasco</t>
  </si>
  <si>
    <t>50371605-Albaricoque blenheim orgánica en lata o en frasco</t>
  </si>
  <si>
    <t>50371606-Albaricoque bonny orgánica en lata o en frasco</t>
  </si>
  <si>
    <t>50371607-Albaricoque biluda orgánica en lata o en frasco</t>
  </si>
  <si>
    <t>50371608-Albaricoque castlebrite orgánica en lata o en frasco</t>
  </si>
  <si>
    <t>50371609-Albaricoque  clutha gold orgánica en lata o en frasco</t>
  </si>
  <si>
    <t>50371610-Albaricoque clutha sun orgánica en lata o en frasco</t>
  </si>
  <si>
    <t>50371611-Albaricoque derby royal orgánica en lata o en frasco</t>
  </si>
  <si>
    <t>50371612-Albaricoque dina orgánica en lata o en frasco</t>
  </si>
  <si>
    <t>50371613-Albaricoque earlicot orgánica en lata o en frasco</t>
  </si>
  <si>
    <t>50371614-Albaricoque earliman orgánica en lata o en frasco</t>
  </si>
  <si>
    <t>50371615-Albaricoque early bright orgánica en lata o en frasco</t>
  </si>
  <si>
    <t>50371616-Albaricoque dorado en llamas orgánica en lata o en frasco</t>
  </si>
  <si>
    <t>50371617-Albaricoque frenso orgánica en lata o en frasco</t>
  </si>
  <si>
    <t>50371618-Albaricoque gold bright orgánica en lata o en frasco</t>
  </si>
  <si>
    <t>50371619-Albaricoque goldbar orgánica en lata o en frasco</t>
  </si>
  <si>
    <t>50371620-Albaricoque dulce dorado orgánica en lata o en frasco</t>
  </si>
  <si>
    <t>50371621-Albaricoque rico dorado orgánica en lata o en frasco</t>
  </si>
  <si>
    <t>50371622-Albaricoque helena orgánica en lata o en frasco</t>
  </si>
  <si>
    <t>50371623-Albaricoque honeycot orgánica en lata o en frasco</t>
  </si>
  <si>
    <t>50371624-Albaricoque imperial orgánica en lata o en frasco</t>
  </si>
  <si>
    <t>50371625-Albaricoque jordanne orgánica en lata o en frasco</t>
  </si>
  <si>
    <t>50371626-Albaricoque jumbo cot orgánica en lata o en frasco</t>
  </si>
  <si>
    <t>50371627-Albaricoque kandy kot orgánica en lata o en frasco</t>
  </si>
  <si>
    <t>50371628-Albaricoque katy orgánica en lata o en frasco</t>
  </si>
  <si>
    <t>50371629-Albaricoque rey orgánica en lata o en frasco</t>
  </si>
  <si>
    <t>50371630-Albaricoque lambertin orgánica en lata o en frasco</t>
  </si>
  <si>
    <t>50371631-Albaricoque loma orgánica en lata o en frasco</t>
  </si>
  <si>
    <t>50371632-Albaricoque lulu belle orgánica en lata o en frasco</t>
  </si>
  <si>
    <t>50371633-Albaricoque modesto orgánica en lata o en frasco</t>
  </si>
  <si>
    <t>50371634-Albaricoque moorpark orgánica en lata o en frasco</t>
  </si>
  <si>
    <t>50371635-Albaricoque orangered orgánica en lata o en frasco</t>
  </si>
  <si>
    <t>50371636-Albaricoque palstein orgánica en lata o en frasco</t>
  </si>
  <si>
    <t>50371637-Albaricoque patterson orgánica en lata o en frasco</t>
  </si>
  <si>
    <t>50371638-Albaricoque perfection orgánica en lata o en frasco</t>
  </si>
  <si>
    <t>50371639-Albaricoque poppy orgánica en lata o en frasco</t>
  </si>
  <si>
    <t>50371640-Albaricoque poppycot orgánica en lata o en frasco</t>
  </si>
  <si>
    <t>50371641-Albaricoque reina orgánica en lata o en frasco</t>
  </si>
  <si>
    <t>50371642-Albaricoque riland orgánica en lata o en frasco</t>
  </si>
  <si>
    <t>50371643-Albaricoque rival orgánica en lata o en frasco</t>
  </si>
  <si>
    <t>50371644-Albaricoque robada orgánica en lata o en frasco</t>
  </si>
  <si>
    <t>50371645-Albaricoque royal orgánica en lata o en frasco</t>
  </si>
  <si>
    <t>50371646-Albaricoque  royal blenheim orgánica en lata o en frasco</t>
  </si>
  <si>
    <t>50371647-Albaricoque  royal orange orgánica en lata o en frasco</t>
  </si>
  <si>
    <t>50371648-Albaricoque sundrop orgánica en lata o en frasco</t>
  </si>
  <si>
    <t>50371649-Albaricoque tilton orgánica en lata o en frasco</t>
  </si>
  <si>
    <t>50371650-Albaricoque tomcot orgánica en lata o en frasco</t>
  </si>
  <si>
    <t>50371651-Albaricoque tracy orgánica en lata o en frasco</t>
  </si>
  <si>
    <t>50371652-Albaricoque tri gem orgánica en lata o en frasco</t>
  </si>
  <si>
    <t>50371653-Albaricoque valley gold orgánica en lata o en frasco</t>
  </si>
  <si>
    <t>50371654-Albaricoque westley orgánica en lata o en frasco</t>
  </si>
  <si>
    <t>50371655-Albaricoque  york orgánica en lata o en frasco</t>
  </si>
  <si>
    <t>50371701-Banana manzana orgánica en lata o en frasco</t>
  </si>
  <si>
    <t>50371702-Banana baby orgánica en lata o en frasco</t>
  </si>
  <si>
    <t>50371703-Banana burro orgánica en lata o en frasco</t>
  </si>
  <si>
    <t>50371704-Bananas cavendish orgánica en lata o en frasco</t>
  </si>
  <si>
    <t>50371705-Bananas dominico orgánica en lata o en frasco</t>
  </si>
  <si>
    <t>50371706-Bananas verde orgánica en lata o en frasco</t>
  </si>
  <si>
    <t>50371707-Bananas gros michel orgánica en lata o en frasco</t>
  </si>
  <si>
    <t>50371708-Bananas lacatan orgánica en lata o en frasco</t>
  </si>
  <si>
    <t>50371709-Bananas dedos de dama orgánica en lata o en frasco</t>
  </si>
  <si>
    <t>50371710-Bananas manzano orgánica en lata o en frasco</t>
  </si>
  <si>
    <t>50371711-Banana mysore orgánica en lata o en frasco</t>
  </si>
  <si>
    <t>50371712-Banana pisang mas orgánica en lata o en frasco</t>
  </si>
  <si>
    <t>50371713-Bananas red orgánica en lata o en frasco</t>
  </si>
  <si>
    <t>50371714-Bananas saba orgánica en lata o en frasco</t>
  </si>
  <si>
    <t>50371715-Bananas sucrier orgánica en lata o en frasco</t>
  </si>
  <si>
    <t>50371801-Berberís paleleaf orgánica en lata o en frasco</t>
  </si>
  <si>
    <t>50371802-Barberís chenault orgánica en lata o en frasco</t>
  </si>
  <si>
    <t>50371803-Barberries red orgánica en lata o en frasco</t>
  </si>
  <si>
    <t>50371804-Barberís wintergreen orgánica en lata o en frasco</t>
  </si>
  <si>
    <t>50371805-Barberís korean orgánica en lata o en frasco</t>
  </si>
  <si>
    <t>50371806-Barberís mentor orgánica en lata o en frasco</t>
  </si>
  <si>
    <t>50371807-Barberís japonesa orgánica en lata o en frasco</t>
  </si>
  <si>
    <t>50371808-Barberís atropurpurea orgánica en lata o en frasco</t>
  </si>
  <si>
    <t>50371809-Barberís aurea orgánica en lata o en frasco</t>
  </si>
  <si>
    <t>50371810-Barberís bagatelle orgánica en lata o en frasco</t>
  </si>
  <si>
    <t>50371811-Barberís crimsom pygmy orgánica en lata o en frasco</t>
  </si>
  <si>
    <t>50371812-Barberís kobold orgánica en lata o en frasco</t>
  </si>
  <si>
    <t>50371813-Barberís warty orgánica en lata o en frasco</t>
  </si>
  <si>
    <t>50371814-Barberís europa orgánica en lata o en frasco</t>
  </si>
  <si>
    <t>50371901-Gayuba alpine orgánica en lata o en frasco</t>
  </si>
  <si>
    <t>50371902-Gayuba roja orgánica en lata o en frasco</t>
  </si>
  <si>
    <t>50371903-Gayuba común orgánica en lata o en frasco</t>
  </si>
  <si>
    <t>50372001-Mora apache orgánica en lata o en frasco</t>
  </si>
  <si>
    <t>50372002-Mora satín negro orgánica en lata o en frasco</t>
  </si>
  <si>
    <t>50372003-Mora orgánica en lata o en frasco</t>
  </si>
  <si>
    <t>50372004-Mora cherokee orgánica en lata o en frasco</t>
  </si>
  <si>
    <t>50372005-Mora chester orgánica en lata o en frasco</t>
  </si>
  <si>
    <t>50372006-Mora dirksen orgánica en lata o en frasco</t>
  </si>
  <si>
    <t>50372007-Bayas josta orgánica en lata o en frasco</t>
  </si>
  <si>
    <t>50372008-Bayas logan orgánica en lata o en frasco</t>
  </si>
  <si>
    <t>50372009-Bayas marión orgánica en lata o en frasco</t>
  </si>
  <si>
    <t>50372010-Mora navaho orgánica en lata o en frasco</t>
  </si>
  <si>
    <t>50372011-Baya nectar orgánica en lata o en frasco</t>
  </si>
  <si>
    <t>50372012-Mora olallie orgánica en lata o en frasco</t>
  </si>
  <si>
    <t>50372013-Bayatay orgánica en lata o en frasco</t>
  </si>
  <si>
    <t>50372014-Mora thomless hull orgánica en lata o en frasco</t>
  </si>
  <si>
    <t>50372015-Bayayoung orgánica en lata o en frasco</t>
  </si>
  <si>
    <t>50372101-Arandanos bog orgánica en lata o en frasco</t>
  </si>
  <si>
    <t>50372102-Arandanos enano orgánica en lata o en frasco</t>
  </si>
  <si>
    <t>50372103-Arandanos montaña orgánica en lata o en frasco</t>
  </si>
  <si>
    <t>50372104-Arandanos oval-leaved orgánica en lata o en frasco</t>
  </si>
  <si>
    <t>50372201-Agras bluecrop orgánica en lata o en frasco</t>
  </si>
  <si>
    <t>50372202-Agras bluetta orgánica en lata o en frasco</t>
  </si>
  <si>
    <t>50372203-Agras brigitta orgánica en lata o en frasco</t>
  </si>
  <si>
    <t>50372204-Agras chandler orgánica en lata o en frasco</t>
  </si>
  <si>
    <t>50372205-Agras duke orgánica en lata o en frasco</t>
  </si>
  <si>
    <t>50372206-Agras hrdyblue orgánica en lata o en frasco</t>
  </si>
  <si>
    <t>50372207-Agras legacy orgánica en lata o en frasco</t>
  </si>
  <si>
    <t>50372208-Agras misty orgánica en lata o en frasco</t>
  </si>
  <si>
    <t>50372209-Agras nelson orgánica en lata o en frasco</t>
  </si>
  <si>
    <t>50372210-Agras northblue orgánica en lata o en frasco</t>
  </si>
  <si>
    <t>50372211-Agras northcountry orgánica en lata o en frasco</t>
  </si>
  <si>
    <t>50372212-Agras northsky orgánica en lata o en frasco</t>
  </si>
  <si>
    <t>50372213-Agras patriot orgánica en lata o en frasco</t>
  </si>
  <si>
    <t>50372214-Agras spartan orgánica en lata o en frasco</t>
  </si>
  <si>
    <t>50372215-Agras toro orgánica en lata o en frasco</t>
  </si>
  <si>
    <t>50372301-Fruta de pan chataigne orgánica en lata o en frasco</t>
  </si>
  <si>
    <t>50372302-Fruta de pan sin pepa orgánica en lata o en frasco</t>
  </si>
  <si>
    <t>50372303-Fruta de pan corazón blanco orgánica en lata o en frasco</t>
  </si>
  <si>
    <t>50372304-Fruta de pan corazón amarillo orgánica en lata o en frasco</t>
  </si>
  <si>
    <t>50372401-Chirimoya chays orgánica en lata o en frasco</t>
  </si>
  <si>
    <t>50372402-Chirimoya bronceada orgánica en lata o en frasco</t>
  </si>
  <si>
    <t>50372403-Chirimoya burtons orgánica en lata o en frasco</t>
  </si>
  <si>
    <t>50372404-Chirimoya burton favorite orgánica en lata o en frasco</t>
  </si>
  <si>
    <t>50372405-Chirimoya jete orgánica en lata o en frasco</t>
  </si>
  <si>
    <t>50372406-Chirimoya reretai orgánica en lata o en frasco</t>
  </si>
  <si>
    <t>50372407-Chirimoya smoothey orgánica en lata o en frasco</t>
  </si>
  <si>
    <t>50372408-Chirimoya españa orgánica en lata o en frasco</t>
  </si>
  <si>
    <t>50372409-Chirimoya white orgánica en lata o en frasco</t>
  </si>
  <si>
    <t>50372501-Cereza amarelle  orgánica en lata o en frasco</t>
  </si>
  <si>
    <t>50372502-Cereza brooks orgánica en lata o en frasco</t>
  </si>
  <si>
    <t>50372503-Cereza bigarreu orgánica en lata o en frasco</t>
  </si>
  <si>
    <t>50372504-Cereza bing orgánica en lata o en frasco</t>
  </si>
  <si>
    <t>50372505-Cereza blach republica orgánica en lata o en frasco</t>
  </si>
  <si>
    <t>50372506-Cereza negra schmidt orgánica en lata o en frasco</t>
  </si>
  <si>
    <t>50372507-Cereza blacktartarian orgánica en lata o en frasco</t>
  </si>
  <si>
    <t>50372508-Cereza fiesta bing orgánica en lata o en frasco</t>
  </si>
  <si>
    <t>50372509-Cereza garnet orgánica en lata o en frasco</t>
  </si>
  <si>
    <t>50372510-Cereza king orgánica en lata o en frasco</t>
  </si>
  <si>
    <t>50372511-Cereza chapman orgánica en lata o en frasco</t>
  </si>
  <si>
    <t>50372512-Cereza lapin orgánica en lata o en frasco</t>
  </si>
  <si>
    <t>50372513-Cereza larian orgánica en lata o en frasco</t>
  </si>
  <si>
    <t>50372514-Cereza oscuro guines orgánica en lata o en frasco</t>
  </si>
  <si>
    <t>50372515-Cereza montmorency orgánica en lata o en frasco</t>
  </si>
  <si>
    <t>50372516-Cereza duque orgánica en lata o en frasco</t>
  </si>
  <si>
    <t>50372517-Cereza early rivers orgánica en lata o en frasco</t>
  </si>
  <si>
    <t>50372518-Cereza ruby bing orgánica en lata o en frasco</t>
  </si>
  <si>
    <t>50372519-Cereza santin orgánica en lata o en frasco</t>
  </si>
  <si>
    <t>50372520-Cereza geans/guines orgánica en lata o en frasco</t>
  </si>
  <si>
    <t>50372521-Cereza sonata orgánica en lata o en frasco</t>
  </si>
  <si>
    <t>50372522-Cereza lambert orgánica en lata o en frasco</t>
  </si>
  <si>
    <t>50372523-Cereza stella orgánica en lata o en frasco</t>
  </si>
  <si>
    <t>50372524-Cereza sweethart orgánica en lata o en frasco</t>
  </si>
  <si>
    <t>50372525-Cereza tartarian orgánica en lata o en frasco</t>
  </si>
  <si>
    <t>50372527-Cereza maraschino orgánica en lata o en frasco</t>
  </si>
  <si>
    <t>50372528-Cereza van orgánica en lata o en frasco</t>
  </si>
  <si>
    <t>50372529-Cereza morello orgánica en lata o en frasco</t>
  </si>
  <si>
    <t>50372530-Cereza royal ann orgánica en lata o en frasco</t>
  </si>
  <si>
    <t>50372531-Cereza ranier orgánica en lata o en frasco</t>
  </si>
  <si>
    <t>50372532-Cereza royal orgánica en lata o en frasco</t>
  </si>
  <si>
    <t>50372601-Citrones buddha´s mano orgánica en lata o en frasco</t>
  </si>
  <si>
    <t>50372602-Citrones fingered orgánica en lata o en frasco</t>
  </si>
  <si>
    <t>50372603-Citrones fo shoukan orgánica en lata o en frasco</t>
  </si>
  <si>
    <t>50372604-Citrones bushakan orgánica en lata o en frasco</t>
  </si>
  <si>
    <t>50372605-Citones diamante orgánica en lata o en frasco</t>
  </si>
  <si>
    <t>50372606-Citrones etrog orgánica en lata o en frasco</t>
  </si>
  <si>
    <t>50372607-Citrones ponderosa orgánica en lata o en frasco</t>
  </si>
  <si>
    <t>50372701-Arandano ben lear orgánica en lata o en frasco</t>
  </si>
  <si>
    <t>50372702-Arandano early negro orgánica en lata o en frasco</t>
  </si>
  <si>
    <t>50372703-Arandano grayclesik orgánica en lata o en frasco</t>
  </si>
  <si>
    <t>50372704-Arandano  howe orgánica en lata o en frasco</t>
  </si>
  <si>
    <t>50372705-Bayas lingon orgánica en lata o en frasco</t>
  </si>
  <si>
    <t>50372706-Arandano mcfarling orgánica en lata o en frasco</t>
  </si>
  <si>
    <t>50372707-Arandano montaña orgánica en lata o en frasco</t>
  </si>
  <si>
    <t>50372708-Arandano pilgrim orgánica en lata o en frasco</t>
  </si>
  <si>
    <t>50372709-Arandano searless orgánica en lata o en frasco</t>
  </si>
  <si>
    <t>50372710-Arandano stevens orgánica en lata o en frasco</t>
  </si>
  <si>
    <t>50372801-Pasa hudson bay orgánica en lata o en frasco</t>
  </si>
  <si>
    <t>50372802-Pasa waxy orgánica en lata o en frasco</t>
  </si>
  <si>
    <t>50372803-Pasa desierto orgánica en lata o en frasco</t>
  </si>
  <si>
    <t>50372804-Pasa negra orgánica en lata o en frasco</t>
  </si>
  <si>
    <t>50372805-Pasa roja orgánica en lata o en frasco</t>
  </si>
  <si>
    <t>50372806-Pasa blanca orgánica en lata o en frasco</t>
  </si>
  <si>
    <t>50372901-Dátiles asharasi  orgánica en lata o en frasco</t>
  </si>
  <si>
    <t>50372902-Dátiles barhi o barhee orgánica en lata o en frasco</t>
  </si>
  <si>
    <t>50372903-Dátiles deglet noor orgánica en lata o en frasco</t>
  </si>
  <si>
    <t>50372904-Dátiles fardh orgánica en lata o en frasco</t>
  </si>
  <si>
    <t>50372905-Dátiles gundila orgánica en lata o en frasco</t>
  </si>
  <si>
    <t>50372906-Dátiles halawi/halawy orgánica en lata o en frasco</t>
  </si>
  <si>
    <t>50372907-Dátiles hilali orgánica en lata o en frasco</t>
  </si>
  <si>
    <t>50372908-Dátiles khadrawi/khadrawy orgánica en lata o en frasco</t>
  </si>
  <si>
    <t>50372909-Dátiles khalas orgánica en lata o en frasco</t>
  </si>
  <si>
    <t>50372910-Dátiles khustawi orgánica en lata o en frasco</t>
  </si>
  <si>
    <t>50372911-Dátiles khidri orgánica en lata o en frasco</t>
  </si>
  <si>
    <t>50372912-Dátiles medjool/ medjol orgánica en lata o en frasco</t>
  </si>
  <si>
    <t>50372913-Dátiles mactoum orgánica en lata o en frasco</t>
  </si>
  <si>
    <t>50372914-Dátiles neghal orgánica en lata o en frasco</t>
  </si>
  <si>
    <t>50372915-Dátiles yatimeh orgánica en lata o en frasco</t>
  </si>
  <si>
    <t>50372916-Dátiles zahidi orgánica en lata o en frasco</t>
  </si>
  <si>
    <t>50373001-Pitahaya roja, rosada orgánica en lata o en frasco</t>
  </si>
  <si>
    <t>50373002-Pitahaya roja, amarillo orgánica en lata o en frasco</t>
  </si>
  <si>
    <t>50373101-Breva bardajic orgánica en lata o en frasco</t>
  </si>
  <si>
    <t>50373102-Breva brown turkey orgánica en lata o en frasco</t>
  </si>
  <si>
    <t>50373103-Breva calimyma  orgánica en lata o en frasco</t>
  </si>
  <si>
    <t>50373104-Breva conadria orgánica en lata o en frasco</t>
  </si>
  <si>
    <t>50373105-Breva dotado orgánica en lata o en frasco</t>
  </si>
  <si>
    <t>50373106-Breva kadota orgánica en lata o en frasco</t>
  </si>
  <si>
    <t>50373107-Breva mediterránea orgánica en lata o en frasco</t>
  </si>
  <si>
    <t>50373108-Breva misión orgánica en lata o en frasco</t>
  </si>
  <si>
    <t>50373109-Breva amyma orgánica en lata o en frasco</t>
  </si>
  <si>
    <t>50373110-Breva verdona orgánica en lata o en frasco</t>
  </si>
  <si>
    <t>50373111-Breva rey blanco orgánica en lata o en frasco</t>
  </si>
  <si>
    <t>50373201-Grosella early sulphur orgánica en lata o en frasco</t>
  </si>
  <si>
    <t>50373202-Grosella goldendrop orgánica en lata o en frasco</t>
  </si>
  <si>
    <t>50373203-Grosella langley grace orgánica en lata o en frasco</t>
  </si>
  <si>
    <t>50373204-Grocella leveller orgánica en lata o en frasco</t>
  </si>
  <si>
    <t>50373205-Grosella london orgánica en lata o en frasco</t>
  </si>
  <si>
    <t>50373206-Grosella worcestershire orgánica en lata o en frasco</t>
  </si>
  <si>
    <t xml:space="preserve">50373207-Grosella americana worcesterberry orgánic </t>
  </si>
  <si>
    <t>50373301-Toronja burgundi orgánica en lata o en frasco</t>
  </si>
  <si>
    <t>50373302-Toronja duncan orgánica en lata o en frasco</t>
  </si>
  <si>
    <t>50373303-Toronja foster orgánica en lata o en frasco</t>
  </si>
  <si>
    <t>50373304-Toronja marsh orgánica en lata o en frasco</t>
  </si>
  <si>
    <t>50373305-Toronja nueva zelandia orgánica en lata o en frasco</t>
  </si>
  <si>
    <t>50373306-Toronja rio rojo orgánica en lata o en frasco</t>
  </si>
  <si>
    <t>50373307-Toronja ruby rojo orgánica en lata o en frasco</t>
  </si>
  <si>
    <t>50373308-Toronja star ruby orgánica en lata o en frasco</t>
  </si>
  <si>
    <t>50373309-Toronja triunfo orgánica en lata o en frasco</t>
  </si>
  <si>
    <t>50373401-Uva alicante orgánica en lata o en frasco</t>
  </si>
  <si>
    <t>50373402-Uva almeira orgánica en lata o en frasco</t>
  </si>
  <si>
    <t>50373403-Uva alphonse lavalle orgánica en lata o en frasco</t>
  </si>
  <si>
    <t>50373404-Uva otoñoking grapes orgánica en lata o en frasco</t>
  </si>
  <si>
    <t>50373405-Uva autum royal orgánica en lata o en frasco</t>
  </si>
  <si>
    <t>50373406-Uva autum sin pepa orgánica en lata o en frasco</t>
  </si>
  <si>
    <t>50373407-Uva baresana orgánica en lata o en frasco</t>
  </si>
  <si>
    <t>50373408-Uva barlinka orgánica en lata o en frasco</t>
  </si>
  <si>
    <t>50373409-Uva belleza sin pepa orgánica en lata o en frasco</t>
  </si>
  <si>
    <t>50373410-Uva black beauty sin pepa orgánica en lata o en frasco</t>
  </si>
  <si>
    <t>50373411-Uva black esmeralda orgánica en lata o en frasco</t>
  </si>
  <si>
    <t>50373412-Uva gigante negra orgánica en lata o en frasco</t>
  </si>
  <si>
    <t>50373413-Uva globo negro orgánica en lata o en frasco</t>
  </si>
  <si>
    <t>50373414-Uva negra monnukka orgánica en lata o en frasco</t>
  </si>
  <si>
    <t>50373415-Uva black pearl orgánica en lata o en frasco</t>
  </si>
  <si>
    <t>50373416-Uva black sin pepa orgánica en lata o en frasco</t>
  </si>
  <si>
    <t>50373417-Uva bonheur orgánica en lata o en frasco</t>
  </si>
  <si>
    <t>50373418-Uva calmeria orgánica en lata o en frasco</t>
  </si>
  <si>
    <t>50373419-Uva cardinal orgánica en lata o en frasco</t>
  </si>
  <si>
    <t>50373420-Uva catawba orgánica en lata o en frasco</t>
  </si>
  <si>
    <t>50373421-Uva chasselas/dorado chasselas orgánica en lata o en frasco</t>
  </si>
  <si>
    <t>50373422-Uva christmas rose orgánica en lata o en frasco</t>
  </si>
  <si>
    <t>50373423-Uva concord orgánica en lata o en frasco</t>
  </si>
  <si>
    <t>50373424-Uva concord sin pepa orgánica en lata o en frasco</t>
  </si>
  <si>
    <t>50373425-Uva crimson sin pepa orgánica en lata o en frasco</t>
  </si>
  <si>
    <t>50373426-Uva dauphine  orgánica en lata o en frasco</t>
  </si>
  <si>
    <t>50373427-Uva daleware orgánica en lata o en frasco</t>
  </si>
  <si>
    <t>50373428-Uva early muscat orgánica en lata o en frasco</t>
  </si>
  <si>
    <t>50373429-Uva early sweet orgánica en lata o en frasco</t>
  </si>
  <si>
    <t>50373430-Uva esmeralda sin pepa orgánica en lata o en frasco</t>
  </si>
  <si>
    <t>50373431-Uva emperatriz orgánica en lata o en frasco</t>
  </si>
  <si>
    <t>50373432-Uva emperador orgánica en lata o en frasco</t>
  </si>
  <si>
    <t>50373433-Uva empres orgánica en lata o en frasco</t>
  </si>
  <si>
    <t>50373434-Uva exótica orgánica en lata o en frasco</t>
  </si>
  <si>
    <t>50373435-Uva fantasía orgánica en lata o en frasco</t>
  </si>
  <si>
    <t>50373436-Uva fantasia sin pepa orgánica en lata o en frasco</t>
  </si>
  <si>
    <t>50373437-Uva llama orgánica en lata o en frasco</t>
  </si>
  <si>
    <t>50373438-Uva llama sin pepa orgánica en lata o en frasco</t>
  </si>
  <si>
    <t>50373439-Uva llama tokay orgánica en lata o en frasco</t>
  </si>
  <si>
    <t>50373440-Uva flaming red orgánica en lata o en frasco</t>
  </si>
  <si>
    <t>50373441-Uva galaxia sin pepa orgánica en lata o en frasco</t>
  </si>
  <si>
    <t>50373442-Uva gamay orgánica en lata o en frasco</t>
  </si>
  <si>
    <t>50373443-Uva dorada orgánica en lata o en frasco</t>
  </si>
  <si>
    <t>50373444-Uva miel o honeypot orgánica en lata o en frasco</t>
  </si>
  <si>
    <t>50373445-Uva italia orgánica en lata o en frasco</t>
  </si>
  <si>
    <t>50373446-Uva jade sin pepa orgánica en lata o en frasco</t>
  </si>
  <si>
    <t>50373447-Uva jubilee orgánica en lata o en frasco</t>
  </si>
  <si>
    <t>50373448-Uva king ruby orgánica en lata o en frasco</t>
  </si>
  <si>
    <t>50373449-Uva kyoho orgánica en lata o en frasco</t>
  </si>
  <si>
    <t>50373450-Uva la rochelle orgánica en lata o en frasco</t>
  </si>
  <si>
    <t>50373451-Uva dedo de dama orgánica en lata o en frasco</t>
  </si>
  <si>
    <t>50373452-Uva late sin pepa orgánica en lata o en frasco</t>
  </si>
  <si>
    <t>50373453-Uva majestic sin pepa orgánica en lata o en frasco</t>
  </si>
  <si>
    <t>50373454-Uva malaga orgánica en lata o en frasco</t>
  </si>
  <si>
    <t>50373455-Uva marro sin pepa orgánica en lata o en frasco</t>
  </si>
  <si>
    <t>50373456-Uva muscadine orgánica en lata o en frasco</t>
  </si>
  <si>
    <t>50373457-Uva muscat llama orgánica en lata o en frasco</t>
  </si>
  <si>
    <t>50373458-Uva muscat orgánica en lata o en frasco</t>
  </si>
  <si>
    <t>50373459-Uva muscat sin papa orgánica en lata o en frasco</t>
  </si>
  <si>
    <t>50373460-Uva napoleon orgánica en lata o en frasco</t>
  </si>
  <si>
    <t>50373461-Uva nigeria orgánica en lata o en frasco</t>
  </si>
  <si>
    <t>50373462-Uva new cross orgánica en lata o en frasco</t>
  </si>
  <si>
    <t>50373463-Uva nibella orgánica en lata o en frasco</t>
  </si>
  <si>
    <t>50373464-Uva niagara orgánica en lata o en frasco</t>
  </si>
  <si>
    <t>50373465-Uva olivette orgánica en lata o en frasco</t>
  </si>
  <si>
    <t>50373466-Uva perlette orgánica en lata o en frasco</t>
  </si>
  <si>
    <t>50373467-Uva perlon orgánica en lata o en frasco</t>
  </si>
  <si>
    <t>50373468-Uva prima black sin pepa orgánica en lata o en frasco</t>
  </si>
  <si>
    <t>50373469-Uva principe orgánica en lata o en frasco</t>
  </si>
  <si>
    <t>50373470-Uva reina orgánica en lata o en frasco</t>
  </si>
  <si>
    <t>50373471-Uva roja blush orgánica en lata o en frasco</t>
  </si>
  <si>
    <t xml:space="preserve">50373472-Uva roja globo orgánica en lata o en frasco </t>
  </si>
  <si>
    <t>50373473-Uva roja malaga orgánica en lata o en frasco</t>
  </si>
  <si>
    <t>50373474-Uva roja sin pepa orgánica en lata o en frasco</t>
  </si>
  <si>
    <t>50373475-Uva regina orgánica en lata o en frasco</t>
  </si>
  <si>
    <t>50373476-Uva ribier orgánica en lata o en frasco</t>
  </si>
  <si>
    <t>50373477-Uva rosita orgánica en lata o en frasco</t>
  </si>
  <si>
    <t>50373478-Uva rouge orgánica en lata o en frasco</t>
  </si>
  <si>
    <t>50373479-Uva royal negra sin pepa orgánica en lata o en frasco</t>
  </si>
  <si>
    <t>50373480-Uva ruby roja sin pepa orgánica en lata o en frasco</t>
  </si>
  <si>
    <t>50373481-Uva ryby sin pepa orgánica en lata o en frasco</t>
  </si>
  <si>
    <t>50373482-Uva scarlet royal orgánica en lata o en frasco</t>
  </si>
  <si>
    <t>50373483-Uva scuppemong orgánica en lata o en frasco</t>
  </si>
  <si>
    <t>50373484-Uva sugarose orgánica en lata o en frasco</t>
  </si>
  <si>
    <t>50373485-Uva sugartirteen orgánica en lata o en frasco</t>
  </si>
  <si>
    <t>50373486-Uva sugraone orgánica en lata o en frasco</t>
  </si>
  <si>
    <t>50373487-Uva sugrasixteen orgánica en lata o en frasco</t>
  </si>
  <si>
    <t>50373488-Uva sultana sun roja orgánica en lata o en frasco</t>
  </si>
  <si>
    <t>50373489-Uva verano royal orgánica en lata o en frasco</t>
  </si>
  <si>
    <t>50373490-Uva atardecer orgánica en lata o en frasco</t>
  </si>
  <si>
    <t>50373491-Uva superior sin pepa orgánica en lata o en frasco</t>
  </si>
  <si>
    <t>50373492-Uva thompson sin pepa orgánica en lata o en frasco</t>
  </si>
  <si>
    <t>50373493-Uva tokaylpinot gris orgánica en lata o en frasco</t>
  </si>
  <si>
    <t>50373494-Uva waltman cross orgánica en lata o en frasco</t>
  </si>
  <si>
    <t>50373495-Uva blanca sin pepa orgánica en lata o en frasco</t>
  </si>
  <si>
    <t>50373496-Uva zante current orgánica en lata o en frasco</t>
  </si>
  <si>
    <t>50373501-Uva corinth negra orgánica en lata o en frasco</t>
  </si>
  <si>
    <t>50373502-Uva canner orgánica en lata o en frasco</t>
  </si>
  <si>
    <t>50373503-Uva dovine orgánica en lata o en frasco</t>
  </si>
  <si>
    <t>50373504-Uva fiesta orgánica en lata o en frasco</t>
  </si>
  <si>
    <t>50373505-Uva selme pete orgánica en lata o en frasco</t>
  </si>
  <si>
    <t>50373506-Uva sultana orgánica en lata o en frasco</t>
  </si>
  <si>
    <t>50373601-Uva licante bouschet orgánica en lata o en frasco</t>
  </si>
  <si>
    <t>50373602-Uva barbera orgánica en lata o en frasco</t>
  </si>
  <si>
    <t>50373603-Uva burger orgánica en lata o en frasco</t>
  </si>
  <si>
    <t>50373604-Uva cabemet franc orgánica en lata o en frasco</t>
  </si>
  <si>
    <t>50373605-Uva cabenet sauvignon orgánica en lata o en frasco</t>
  </si>
  <si>
    <t>50373606-Uva carignane orgánica en lata o en frasco</t>
  </si>
  <si>
    <t>50373607-Uva camelian orgánica en lata o en frasco</t>
  </si>
  <si>
    <t>50373608-Uva cattarrato orgánica en lata o en frasco</t>
  </si>
  <si>
    <t>50373609-Uva centurian orgánica en lata o en frasco</t>
  </si>
  <si>
    <t>50373610-Uva charbono orgánica en lata o en frasco</t>
  </si>
  <si>
    <t>50373611-Uva chardonnay orgánica en lata o en frasco</t>
  </si>
  <si>
    <t>50373612-Uva chenin blanco orgánica en lata o en frasco</t>
  </si>
  <si>
    <t>50373613-Uva cinsaut orgánica en lata o en frasco</t>
  </si>
  <si>
    <t>50373614-Uva dolcetto orgánica en lata o en frasco</t>
  </si>
  <si>
    <t>50373615-Uva emerald riesling orgánica en lata o en frasco</t>
  </si>
  <si>
    <t>50373616-Uva frances colombard orgánica en lata o en frasco</t>
  </si>
  <si>
    <t>50373617-Uva granny nap orgánica en lata o en frasco</t>
  </si>
  <si>
    <t>50373618-Uva gamay beaujolais orgánica en lata o en frasco</t>
  </si>
  <si>
    <t>50373619-Uva gewurztraminer orgánica en lata o en frasco</t>
  </si>
  <si>
    <t>50373620-Uva grnache orgánica en lata o en frasco</t>
  </si>
  <si>
    <t>50373621-Uva grinache blanc orgánica en lata o en frasco</t>
  </si>
  <si>
    <t>50373622-Uva lagrein orgánica en lata o en frasco</t>
  </si>
  <si>
    <t>50373623-Uva lambruso orgánica en lata o en frasco</t>
  </si>
  <si>
    <t>50373624-Uva malbec orgánica en lata o en frasco</t>
  </si>
  <si>
    <t>50373625-Uva malvasía bianca orgánica en lata o en frasco</t>
  </si>
  <si>
    <t>50373626-Uva marsanne orgánica en lata o en frasco</t>
  </si>
  <si>
    <t>50373627-Uva matano orgánica en lata o en frasco</t>
  </si>
  <si>
    <t>50373628-Uva merlot orgánica en lata o en frasco</t>
  </si>
  <si>
    <t>50373629-Uva meunier orgánica en lata o en frasco</t>
  </si>
  <si>
    <t>50373630-Uva missiom orgánica en lata o en frasco</t>
  </si>
  <si>
    <t>50373631-Uva montepulceano orgánica en lata o en frasco</t>
  </si>
  <si>
    <t>50373632-Uva muscat blanc orgánica en lata o en frasco</t>
  </si>
  <si>
    <t>50373633-Uva muscat hamburg orgánica en lata o en frasco</t>
  </si>
  <si>
    <t>50373634-Uva muscat alexandria orgánica en lata o en frasco</t>
  </si>
  <si>
    <t>50373635-Uva muscat naranja orgánica en lata o en frasco</t>
  </si>
  <si>
    <t>50373636-Uva nebbiolo orgánica en lata o en frasco</t>
  </si>
  <si>
    <t>50373637-Uva palomino orgánica en lata o en frasco</t>
  </si>
  <si>
    <t>50373638-Uva petit verdor orgánica en lata o en frasco</t>
  </si>
  <si>
    <t>50373639-Uva petit sirah orgánica en lata o en frasco</t>
  </si>
  <si>
    <t>50373640-Uva pinot blanc orgánica en lata o en frasco</t>
  </si>
  <si>
    <t>50373641-Uva pinot gris orgánica en lata o en frasco</t>
  </si>
  <si>
    <t>50373642-Uva pinot noir orgánica en lata o en frasco</t>
  </si>
  <si>
    <t>50373643-Uva primitivo orgánica en lata o en frasco</t>
  </si>
  <si>
    <t>50373644-Uva roussane orgánica en lata o en frasco</t>
  </si>
  <si>
    <t>50373645-Uva real  orgánica en lata o en frasco</t>
  </si>
  <si>
    <t>50373646-Uva rubired orgánica en lata o en frasco</t>
  </si>
  <si>
    <t>50373647-Uva ruby cabenet orgánica en lata o en frasco</t>
  </si>
  <si>
    <t>50373648-Uva salvador orgánica en lata o en frasco</t>
  </si>
  <si>
    <t>50373649-Uva sangiovese orgánica en lata o en frasco</t>
  </si>
  <si>
    <t>50373650-Uva sauvignon blanc orgánica en lata o en frasco</t>
  </si>
  <si>
    <t>50373651-Uva sauvignon musque orgánica en lata o en frasco</t>
  </si>
  <si>
    <t>50373652-Uva semillon orgánica en lata o en frasco</t>
  </si>
  <si>
    <t>50373653-Uva souzao orgánica en lata o en frasco</t>
  </si>
  <si>
    <t>50373654-Uva st emilion orgánica en lata o en frasco</t>
  </si>
  <si>
    <t>50373655-Uva symohony orgánica en lata o en frasco</t>
  </si>
  <si>
    <t>50373656-Uva syrah  orgánica en lata o en frasco</t>
  </si>
  <si>
    <t>50373657-Uva tannat orgánica en lata o en frasco</t>
  </si>
  <si>
    <t>50373658-Uva temoranillo orgánica en lata o en frasco</t>
  </si>
  <si>
    <t>50373659-Uvas teroldego orgánica en lata o en frasco</t>
  </si>
  <si>
    <t>50373660-Uvas tocai friulano orgánica en lata o en frasco</t>
  </si>
  <si>
    <t>50373661-Uvas touriga nacional orgánica en lata o en frasco</t>
  </si>
  <si>
    <t>50373662-Uvas triplett blanc orgánica en lata o en frasco</t>
  </si>
  <si>
    <t>50373663-Uvas viogner orgánica en lata o en frasco</t>
  </si>
  <si>
    <t>50373664-Uvas white riesling orgánica en lata o en frasco</t>
  </si>
  <si>
    <t>50373665-Uvas zinfandel orgánica en lata o en frasco</t>
  </si>
  <si>
    <t>50373701-Guayabas beaumont orgánica en lata o en frasco</t>
  </si>
  <si>
    <t>50373702-Guayabas carrley orgánica en lata o en frasco</t>
  </si>
  <si>
    <t>50373703-Guayabas lucida orgánica en lata o en frasco</t>
  </si>
  <si>
    <t>50373704-Guayaba piña orgánica en lata o en frasco</t>
  </si>
  <si>
    <t>50373801-Arándano invierno negro orgánico en lata o en frasco</t>
  </si>
  <si>
    <t>50373802-Arándano cascada orgánico en lata o en frasco</t>
  </si>
  <si>
    <t>50373803-Arándano enano orgánico en lata o en frasco</t>
  </si>
  <si>
    <t>50373804-Arándano montaña orgánico en lata o en frasco</t>
  </si>
  <si>
    <t>50373805-Arándano rojo orgánico en lata o en frasco</t>
  </si>
  <si>
    <t>50373901-Fruta de kiwi ananasnaja orgánica en lata o en frasco</t>
  </si>
  <si>
    <t>50373902-Fruta de kiwi belleza del ártico orgánica en lata o en frasco</t>
  </si>
  <si>
    <t>50373903-Fruta de kiwi blake orgánica en lata o en frasco</t>
  </si>
  <si>
    <t>50373904-Fruta de kiwi hayward orgánica en lata o en frasco</t>
  </si>
  <si>
    <t>50373905-Fruta de kiwi issai orgánica en lata o en frasco</t>
  </si>
  <si>
    <t>50373906-Fruta de kiwi siberiana orgánica en lata o en frasco</t>
  </si>
  <si>
    <t>50374001-Naranjo chino hong kong orgánico en lata o en frasco</t>
  </si>
  <si>
    <t>50374002-Naranjo chino limequat orgánico en lata o en frasco</t>
  </si>
  <si>
    <t>50374003-Naranjo long fruit orgánico en lata o en frasco</t>
  </si>
  <si>
    <t>50374004-Naranjo chino malayan orgánico en lata o en frasco</t>
  </si>
  <si>
    <t>50374005-Naranjo meiwa orgánico en lata o en frasco</t>
  </si>
  <si>
    <t>50374006-Naranja chino nagami orgánico en lata o en frasco</t>
  </si>
  <si>
    <t>50374101-Limón baboon orgánico en lata o en frasco</t>
  </si>
  <si>
    <t>50374102-Limón bearss sicilian orgánico en lata o en frasco</t>
  </si>
  <si>
    <t>50374103-Limón cameron highland orgánico en lata o en frasco</t>
  </si>
  <si>
    <t>50374104-Limón escondido orgánico en lata o en frasco</t>
  </si>
  <si>
    <t>50374105-Limón eureka orgánico en lata o en frasco</t>
  </si>
  <si>
    <t>50374106-Limón lisbon orgánico en lata o en frasco</t>
  </si>
  <si>
    <t>50374107-Limón meyer orgánico en lata o en frasco</t>
  </si>
  <si>
    <t>50374108-Limón volkaner orgánico en lata o en frasco</t>
  </si>
  <si>
    <t>50374201-Lima limón indian sweet orgánico en lata o en frasco</t>
  </si>
  <si>
    <t>50374202-Lima limón orgánico en lata o en frasco</t>
  </si>
  <si>
    <t>50374203-Lima limón mandarin orgánico en lata o en frasco</t>
  </si>
  <si>
    <t>50374204-Lima limón philippine orgánico en lata o en frasco</t>
  </si>
  <si>
    <t>50374205-Lima limón tahitian orgánico en lata o en frasco</t>
  </si>
  <si>
    <t>50374206-Lima limón bearss orgánico en lata o en frasco</t>
  </si>
  <si>
    <t>50374207-Lima limón persa orgánico en lata o en frasco</t>
  </si>
  <si>
    <t>50374208-Lima limón sin pepas orgánico en lata o en frasco</t>
  </si>
  <si>
    <t>50374301-Níspero advance orgánico en lata o en frasco</t>
  </si>
  <si>
    <t>50374302-Níspero benlehr orgánico en lata o en frasco</t>
  </si>
  <si>
    <t>50374303-Níspero big jim orgánico en lata o en frasco</t>
  </si>
  <si>
    <t>50374304-Níspero champagne orgánico en lata o en frasco</t>
  </si>
  <si>
    <t>50374305-Níspero early rojo orgánico en lata o en frasco</t>
  </si>
  <si>
    <t>50374306-Níspero nuget dorado orgánico en lata o en frasco</t>
  </si>
  <si>
    <t>50374307-Níspero herd´s mammoth orgánico en lata o en frasco</t>
  </si>
  <si>
    <t>50374308-Níspero mogi orgánico en lata o en frasco</t>
  </si>
  <si>
    <t>50374309-Níspero mrs cooksey orgánico en lata o en frasco</t>
  </si>
  <si>
    <t>50374310-Níspero fresa orgánico en lata o en frasco</t>
  </si>
  <si>
    <t>50374311-Níspero tanaka orgánico en lata o en frasco</t>
  </si>
  <si>
    <t>50374312-Níspero victoria vista blanco orgánico en lata o en frasco</t>
  </si>
  <si>
    <t>50374313-Níspero wolfe orgánico en lata o en frasco</t>
  </si>
  <si>
    <t>50374401-Naranjas clauselinas orgánica en lata o en frascos en lata o en frasco</t>
  </si>
  <si>
    <t>50374402-Mandarinas clementinas orgánica en lata o en frascos en lata o en frasco</t>
  </si>
  <si>
    <t>50374403-Naranja mandarina cleopatra</t>
  </si>
  <si>
    <t>50374404-Mandarina dancy orgánica en lata o en frasco</t>
  </si>
  <si>
    <t>50374405-Naranja ellensday orgánica en lata o en frasco</t>
  </si>
  <si>
    <t>50374406-Naranja fairchild orgánica en lata o en frasco</t>
  </si>
  <si>
    <t>50374407-Naranja fallglo orgánica en lata o en frasco</t>
  </si>
  <si>
    <t>50374408-Naranja fortuna orgánica en lata o en frasco</t>
  </si>
  <si>
    <t>50374409-Mandarina naranja fremont orgánica en lata o en frasco</t>
  </si>
  <si>
    <t>50374410-Naranja fremont orgánica en lata o en frasco</t>
  </si>
  <si>
    <t>50374411-Naranja nuget dorada orgánica en lata o en frasco</t>
  </si>
  <si>
    <t>50374412-Mandarina naranja miel orgánica en lata o en frasco</t>
  </si>
  <si>
    <t>50374413-Naranja miel orgánica en lata o en frasco</t>
  </si>
  <si>
    <t>50374414-Mandarina miel orgánica en lata o en frasco</t>
  </si>
  <si>
    <t>50374415-Natanja tanjelo honebelle orgánica en lata o en frasco</t>
  </si>
  <si>
    <t>50374416-Naranja mandarina rey orgánica en lata o en frasco</t>
  </si>
  <si>
    <t>50374417-Naranja kinnow orgánica en lata o en frasco</t>
  </si>
  <si>
    <t>50374418-Naranja andarinalee orgánica en lata o en frasco</t>
  </si>
  <si>
    <t>50374419-Naranja makokkee orgánica en lata o en frasco</t>
  </si>
  <si>
    <t>50374420-Naranja malvasion orgánica en lata o en frasco</t>
  </si>
  <si>
    <t>50374421-Naranja mandarina mediterránea orgánica en lata o en frasco</t>
  </si>
  <si>
    <t>50374422-Naranja tangelo minneola orgánica en lata o en frasco</t>
  </si>
  <si>
    <t>50374423-Naranja monica orgánica en lata o en frasco</t>
  </si>
  <si>
    <t>50374424-Naranja murcott miel orgánica en lata o en frasco</t>
  </si>
  <si>
    <t>50374425-Naranja murcott tangors orgánica en lata o en frasco</t>
  </si>
  <si>
    <t>50374426-Naranja mandarina natsudaidai  orgánica en lata o en frasco</t>
  </si>
  <si>
    <t>50374427-Naranja mandarina natsumikan orgánica en lata o en frasco</t>
  </si>
  <si>
    <t>50374428-Naranja tanjelo nocatee orgánica en lata o en frasco</t>
  </si>
  <si>
    <t>50374429-Naranja tanjelo orlando orgánica en lata o en frasco</t>
  </si>
  <si>
    <t>50374430-Mandarina ortanique orgánica en lata o en frasco</t>
  </si>
  <si>
    <t>50374431-Naranja mandarina pagina orgánica en lata o en frasco</t>
  </si>
  <si>
    <t>50374432-Naranja pixie orgánica en lata o en frasco</t>
  </si>
  <si>
    <t>50374433-Naranja mandarina ponkan bantangas orgánica en lata o en frasco</t>
  </si>
  <si>
    <t>50374434-Naranja reina orgánica en lata o en frasco</t>
  </si>
  <si>
    <t>50374435-Naranja robinson orgánica en lata o en frasco</t>
  </si>
  <si>
    <t>50374436-Naranja saltenitas orgánica en lata o en frasco</t>
  </si>
  <si>
    <t>50374437-Naranja tangelo sampson orgánica en lata o en frasco</t>
  </si>
  <si>
    <t>50374438-Naranja mandarina satsuma orgánica en lata o en frasco</t>
  </si>
  <si>
    <t>50374439-Naranja mandarina sunburst orgánica en lata o en frasco</t>
  </si>
  <si>
    <t>50374440-Tangelo orgánico en lata o en frasco</t>
  </si>
  <si>
    <t>50374441-Naranja mandarina orgánica en lata o en frasco</t>
  </si>
  <si>
    <t>50374442-Naranja templo orgánica en lata o en frasco</t>
  </si>
  <si>
    <t>50374443-Naranja thornton orgánica en lata o en frasco</t>
  </si>
  <si>
    <t>50374444-Mandarina wekiwa orgánica en lata o en frasco</t>
  </si>
  <si>
    <t>50374445-Mandarina wilkins orgánica en lata o en frasco</t>
  </si>
  <si>
    <t>50374446-Mandarina willowleaf mediterránea orgánica en lata o en frasco</t>
  </si>
  <si>
    <t>50374501-Mango alphonso orgánico en lata o en frasco</t>
  </si>
  <si>
    <t>50374502-Mango ataulfo orgánico en lata o en frasco</t>
  </si>
  <si>
    <t>50374503-Mango criollo orgánico en lata o en frasco</t>
  </si>
  <si>
    <t>50374504-Mango edwards orgánico en lata o en frasco</t>
  </si>
  <si>
    <t>50374505-Mango francine orgánico en lata o en frasco</t>
  </si>
  <si>
    <t>50374506-Mango francis orgánico en lata o en frasco</t>
  </si>
  <si>
    <t>50374507-Mango gandaria orgánico en lata o en frasco</t>
  </si>
  <si>
    <t>50374508-Mango haden orgánico en lata o en frasco</t>
  </si>
  <si>
    <t>50374509-Mangos irwin orgánico en lata o en frasco</t>
  </si>
  <si>
    <t>50374510-Mangos keitt orgánico en lata o en frasco</t>
  </si>
  <si>
    <t>50374511-Mangos kent orgánico en lata o en frasco</t>
  </si>
  <si>
    <t>50374512-Mangos kesar orgánico en lata o en frasco</t>
  </si>
  <si>
    <t>50374513-Mangos kuini orgánico en lata o en frasco</t>
  </si>
  <si>
    <t>50374514-Mangos manila super orgánico en lata o en frasco</t>
  </si>
  <si>
    <t>50374515-Mangos manila orgánico en lata o en frasco</t>
  </si>
  <si>
    <t>50374516-Mangos mayaguez orgánico en lata o en frasco</t>
  </si>
  <si>
    <t>50374517-Mangos mulgoba orgánico en lata o en frasco</t>
  </si>
  <si>
    <t>50374518-Mangos oro orgánico en lata o en frasco</t>
  </si>
  <si>
    <t>50374519-Mangos palmer orgánico en lata o en frasco</t>
  </si>
  <si>
    <t>50374520-Mango parvin orgánico en lata o en frasco</t>
  </si>
  <si>
    <t>50374521-Mango sandersha orgánico en lata o en frasco</t>
  </si>
  <si>
    <t>50374522-Mangos sensation orgánico en lata o en frasco</t>
  </si>
  <si>
    <t>50374523-Mango smith orgánico en lata o en frasco</t>
  </si>
  <si>
    <t>50374524-Mango tomy atkin orgánico en lata o en frasco</t>
  </si>
  <si>
    <t>50374525-Mango van dyke orgánico en lata o en frasco</t>
  </si>
  <si>
    <t>50374601-Melon allsweet orgánico en lata o en frasco</t>
  </si>
  <si>
    <t>50374602-Melón athens orgánico en lata o en frasco</t>
  </si>
  <si>
    <t>50374603-Melón diamante negro orgánico en lata o en frasco</t>
  </si>
  <si>
    <t>50374604-Melón cal sweet orgánico en lata o en frasco</t>
  </si>
  <si>
    <t>50374605-Melons cantaloupe orgánico en lata o en frasco</t>
  </si>
  <si>
    <t>50374606-Melón carnical orgánico en lata o en frasco</t>
  </si>
  <si>
    <t>50374607-Melón casaba orgánico en lata o en frasco</t>
  </si>
  <si>
    <t>50374608-Melón cavaillon orgánico en lata o en frasco</t>
  </si>
  <si>
    <t>50374609-Melón charentais orgánico en lata o en frasco</t>
  </si>
  <si>
    <t>50374610-Sandia charleston gray orgánico en lata o en frasco</t>
  </si>
  <si>
    <t>50374611-Melón crenshaw orgánico en lata o en frasco</t>
  </si>
  <si>
    <t>50374612-Melón crimson sweet orgánico en lata o en frasco</t>
  </si>
  <si>
    <t>50374613-Melón dixie lee orgánico en lata o en frasco</t>
  </si>
  <si>
    <t>50374614-Melón eclipse orgánico en lata o en frasco</t>
  </si>
  <si>
    <t>50374615-Melón ein dór  orgánico en lata o en frasco</t>
  </si>
  <si>
    <t>50374616-Melón fiesta orgánico en lata o en frasco</t>
  </si>
  <si>
    <t>50374617-Melón galia orgánico en lata o en frasco</t>
  </si>
  <si>
    <t>50374618-Melón gaya orgánico en lata o en frasco</t>
  </si>
  <si>
    <t>50374619-Melón hami orgánico en lata o en frasco</t>
  </si>
  <si>
    <t>50374620-Melón miel dew orgánico en lata o en frasco</t>
  </si>
  <si>
    <t>50374621-Melón hielo orgánico en lata o en frasco</t>
  </si>
  <si>
    <t>50374622-Melón ida orgullo orgánico en lata o en frasco</t>
  </si>
  <si>
    <t>50374623-Melón juan canary orgánico en lata o en frasco</t>
  </si>
  <si>
    <t>50374624-Melón jubileo orgánico en lata o en frasco</t>
  </si>
  <si>
    <t>50374625-Melón jubilación orgánico en lata o en frasco</t>
  </si>
  <si>
    <t>50374626-Melón kaki / kakri orgánico en lata o en frasco</t>
  </si>
  <si>
    <t>50374627-Melón kiwano orgánico en lata o en frasco</t>
  </si>
  <si>
    <t>50374628-Melon koreano orgánico en lata o en frasco</t>
  </si>
  <si>
    <t>50374629-Melón long grey orgánico en lata o en frasco</t>
  </si>
  <si>
    <t>50374630-Melón mayan orgánico en lata o en frasco</t>
  </si>
  <si>
    <t>50374631-Melón micky lee orgánico en lata o en frasco</t>
  </si>
  <si>
    <t>50374632-Melón mirage orgánico en lata o en frasco</t>
  </si>
  <si>
    <t>50374633-Sandia luna y estrellas orgánico en lata o en frasco</t>
  </si>
  <si>
    <t>50374634-Melón ogen orgánico en lata o en frasco</t>
  </si>
  <si>
    <t>50374635-Melón patriot orgánico en lata o en frasco</t>
  </si>
  <si>
    <t>50374636-Melón peacook orgánico en lata o en frasco</t>
  </si>
  <si>
    <t>50374637-Melón pepino orgánico en lata o en frasco</t>
  </si>
  <si>
    <t>50374638-Melón persian orgánico en lata o en frasco</t>
  </si>
  <si>
    <t>50374639-Melón picnic orgánico en lata o en frasco</t>
  </si>
  <si>
    <t>50374640-Melón piel de sapo orgánico en lata o en frasco</t>
  </si>
  <si>
    <t>50374641-Melón piña orgánico en lata o en frasco</t>
  </si>
  <si>
    <t>50374642-Melón quetzali orgánico en lata o en frasco</t>
  </si>
  <si>
    <t>50374643-Melón goblin rojo orgánico en lata o en frasco</t>
  </si>
  <si>
    <t>50374644-Melón regency orgánico en lata o en frasco</t>
  </si>
  <si>
    <t>50374645-Melón royal mejestic orgánico en lata o en frasco</t>
  </si>
  <si>
    <t>50374646-Melón royal star orgánico en lata o en frasco</t>
  </si>
  <si>
    <t>50374647-Melón dulce royal orgánico en lata o en frasco</t>
  </si>
  <si>
    <t>50374648-Malon santa claus orgánico en lata o en frasco</t>
  </si>
  <si>
    <t>50374649-Melón sharlyn orgánico en lata o en frasco</t>
  </si>
  <si>
    <t>50374650-Melón español orgánico en lata o en frasco</t>
  </si>
  <si>
    <t>50374651-Melón sprite orgánic orgánico en lata o en frasco</t>
  </si>
  <si>
    <t>50374652-Melón starbright orgánico en lata o en frasco</t>
  </si>
  <si>
    <t>50374653-Melón stars and stripes orgánico en lata o en frasco</t>
  </si>
  <si>
    <t>50374654-Melón bebe de azúcar orgánico en lata o en frasco</t>
  </si>
  <si>
    <t>50374655-Sandia bebe de azúcar orgánica en lata o en frasco</t>
  </si>
  <si>
    <t>50374656-Melón dulce sol orgánico en lata o en frasco</t>
  </si>
  <si>
    <t>50374657-Sandia corazón dulce sin pepa orgánica en lata o en frasco</t>
  </si>
  <si>
    <t>50374658-Melón tentación orgánico en lata o en frasco</t>
  </si>
  <si>
    <t>50374659-Melón tigre bebe orgánico en lata o en frasco</t>
  </si>
  <si>
    <t>50374660-Melón tuscan tipo orgánico en lata o en frasco</t>
  </si>
  <si>
    <t>50374661-Sandia baby amarillo orgánica en lata o en frasco</t>
  </si>
  <si>
    <t>50374701-Mora negra orgánica en lata o en frasco</t>
  </si>
  <si>
    <t>50374702-Mora blanca orgánica en lata o en frasco</t>
  </si>
  <si>
    <t>50374801-Mirto bog orgánico en lata o en frasco</t>
  </si>
  <si>
    <t>50374901-Durazno april glo orgánico en lata o en frasco</t>
  </si>
  <si>
    <t>50374902-Durazno arctic mist orgánico en lata o en frasco</t>
  </si>
  <si>
    <t>50374903-Durazno artic snow orgánico en lata o en frasco</t>
  </si>
  <si>
    <t>50374904-Durazno artic star orgánico en lata o en frasco</t>
  </si>
  <si>
    <t>50374905-Durazno artic dulce orgánico en lata o en frasco</t>
  </si>
  <si>
    <t>50374906-Durazno artic glo orgánico en lata o en frasco</t>
  </si>
  <si>
    <t>50374907-Durazno agosto llama orgánico en lata o en frasco</t>
  </si>
  <si>
    <t>50374908-Durazno  perla de agosto orgánico en lata o en frasco</t>
  </si>
  <si>
    <t>50374909-Durazno agosto rojo orgánico en lata o en frasco</t>
  </si>
  <si>
    <t>50374910-Durazno estrella de agosto orgánico en lata o en frasco</t>
  </si>
  <si>
    <t>50374911-Durazno big john orgánico en lata o en frasco</t>
  </si>
  <si>
    <t>50374912-Durazno perla brillante orgánico en lata o en frasco</t>
  </si>
  <si>
    <t>50374913-Durazno diamante brillante orgánico en lata o en frasco</t>
  </si>
  <si>
    <t>50374914-Durazno diamante rayo orgánico en lata o en frasco</t>
  </si>
  <si>
    <t>50374915-Durazno earligo orgánico en lata o en frasco</t>
  </si>
  <si>
    <t>50374916-Durazno diamante temprano orgánico en lata o en frasco</t>
  </si>
  <si>
    <t>50374917-Durazno fairlane orgánico en lata o en frasco</t>
  </si>
  <si>
    <t>50374918-Durazno fantasía orgánico en lata o en frasco</t>
  </si>
  <si>
    <t>50374919-Durazno perla fuego orgánico en lata o en frasco</t>
  </si>
  <si>
    <t>50374920-Durazno fuego dulce orgánico en lata o en frasco</t>
  </si>
  <si>
    <t>50374921-Durazno flamekist orgánico en lata o en frasco</t>
  </si>
  <si>
    <t>50374922-Durazno tipo plano orgánico en lata o en frasco</t>
  </si>
  <si>
    <t>50374923-Durazno delicia de jardín orgánico en lata o en frasco</t>
  </si>
  <si>
    <t>50374924-Durazno mina de oro orgánico en lata o en frasco</t>
  </si>
  <si>
    <t>50374925-Durazno perla grande orgánico en lata o en frasco</t>
  </si>
  <si>
    <t>50374926-Durazno hardired orgánico en lata o en frasco</t>
  </si>
  <si>
    <t>50374927-Durazno miel de fuego orgánico en lata o en frasco</t>
  </si>
  <si>
    <t>50374928-Durazno julio rojo orgánico en lata o en frasco</t>
  </si>
  <si>
    <t>50374929-Durazno kay perla orgánico en lata o en frasco</t>
  </si>
  <si>
    <t>50374930-Durazno key dulce orgánico en lata o en frasco</t>
  </si>
  <si>
    <t>50374931-Durazno diamante mayo orgánico en lata o en frasco</t>
  </si>
  <si>
    <t>50374932-Durazno mayfire orgánico en lata o en frasco</t>
  </si>
  <si>
    <t>50374933-Durazno mayglo orgánico en lata o en frasco</t>
  </si>
  <si>
    <t>50374934-Durazno mericrest orgánico en lata o en frasco</t>
  </si>
  <si>
    <t>50374935-Durazno diamante rojo orgánico en lata o en frasco</t>
  </si>
  <si>
    <t>50374936-Durazno oro rojo orgánico en lata o en frasco</t>
  </si>
  <si>
    <t>50374937-Durazno jim rojo orgánico en lata o en frasco</t>
  </si>
  <si>
    <t>50374938-Durazno roy rojo orgánico en lata o en frasco</t>
  </si>
  <si>
    <t>50374939-Durazno rio rojo orgánico en lata o en frasco</t>
  </si>
  <si>
    <t>50374940-Durazno diamante de rosa orgánico en lata o en frasco</t>
  </si>
  <si>
    <t>50374941-Durazno rotal glo orgánico en lata o en frasco</t>
  </si>
  <si>
    <t>50374942-Durazno diamante ryby orgánico en lata o en frasco</t>
  </si>
  <si>
    <t>50374943-Durazno ruby dulce orgánico en lata o en frasco</t>
  </si>
  <si>
    <t>50374944-Durazno joya ruddy orgánico en lata o en frasco</t>
  </si>
  <si>
    <t>50374945-Durazno septiembre rojo orgánico en lata o en frasco</t>
  </si>
  <si>
    <t>50374946-Durazno reina de nieve orgánico en lata o en frasco</t>
  </si>
  <si>
    <t>50374947-Durazno primavera clara orgánico en lata o en frasco</t>
  </si>
  <si>
    <t>50374948-Durazno primavera roja orgánico en lata o en frasco</t>
  </si>
  <si>
    <t>50374949-Durazno verano rojiso orgánico en lata o en frasco</t>
  </si>
  <si>
    <t>50374950-Durazno verano claro orgánico en lata o en frasco</t>
  </si>
  <si>
    <t>50374951-Durazno verano diamante orgánico en lata o en frasco</t>
  </si>
  <si>
    <t>50374952-Durazno verano fuego orgánico en lata o en frasco</t>
  </si>
  <si>
    <t>50374953-Durazno verano grande orgánico en lata o en frasco</t>
  </si>
  <si>
    <t>50374954-Durazno sunglo orgánico en lata o en frasco</t>
  </si>
  <si>
    <t>50374955-Durazno fuego zee orgánico en lata o en frasco</t>
  </si>
  <si>
    <t>50374956-Durazno zee glo orgánico en lata o en frasco</t>
  </si>
  <si>
    <t>50374957-Durazno zeegrand orgánico en lata o en frasco</t>
  </si>
  <si>
    <t>50375001-Naranja áfrica agria orgánica en lata o en frasco</t>
  </si>
  <si>
    <t>50375002-Naranja dulce amber orgánica en lata o en frasco</t>
  </si>
  <si>
    <t>50375003-Naranja argentina agria orgánica en lata o en frasco</t>
  </si>
  <si>
    <t>50375004-Naranja bahianinha orgánico en lata o en frasco</t>
  </si>
  <si>
    <t>50375005-Naranja bergamot orgánica en lata o en frasco</t>
  </si>
  <si>
    <t>50375006-Naranja berna orgánica en lata o en frasco</t>
  </si>
  <si>
    <t>50375007-Naranja bigaradier apepu orgánica en lata o en frasco</t>
  </si>
  <si>
    <t>50375008-Naranja agria dulce daidai orgánica en lata o en frasco</t>
  </si>
  <si>
    <t>50375009-Naranja mono orgánica en lata o en frasco</t>
  </si>
  <si>
    <t>50375010-Naranja sangre orgánica en lata o en frasco</t>
  </si>
  <si>
    <t>50375011-Naranja california navel orgánica en lata o en frasco</t>
  </si>
  <si>
    <t>50375012-Naranja cara cara orgánica en lata o en frasco</t>
  </si>
  <si>
    <t>50375013-Naranja chinotto orgánica en lata o en frasco</t>
  </si>
  <si>
    <t>50375014-Naranja sueño nevel orgánica en lata o en frasco</t>
  </si>
  <si>
    <t>50375015-Naranja gou tou orgánica en lata o en frasco</t>
  </si>
  <si>
    <t>50375016-Naranja hamlin orgánica en lata o en frasco</t>
  </si>
  <si>
    <t>50375017-Naranja jaffa orgánica en lata o en frasco</t>
  </si>
  <si>
    <t>50375018-Naranja jincheng orgánica en lata o en frasco</t>
  </si>
  <si>
    <t>50375019-Naranja k-temprano orgánica en lata o en frasco</t>
  </si>
  <si>
    <t>50375020-Naranja kona orgánica en lata o en frasco</t>
  </si>
  <si>
    <t>50375021-Naranja navel tarde orgánica en lata o en frasco</t>
  </si>
  <si>
    <t>50375022-Naranja valencia tarde orgánica en lata o en frasco</t>
  </si>
  <si>
    <t>50375023-Naranja limequat orgánica en lata o en frasco</t>
  </si>
  <si>
    <t>50375024-Naranja mar orgánica en lata o en frasco</t>
  </si>
  <si>
    <t>50375025-Naranja malegold orgánica en lata o en frasco</t>
  </si>
  <si>
    <t>50375026-Naranja moro orgánica en lata o en frasco</t>
  </si>
  <si>
    <t>50375027-Naranja moro tabaco orgánica en lata o en frasco</t>
  </si>
  <si>
    <t>50375028-Naranja navel orgánica en lata o en frasco</t>
  </si>
  <si>
    <t>50375029-Naranja navelina orgánica en lata o en frasco</t>
  </si>
  <si>
    <t>50375030-Naranja oro blanco orgánica en lata o en frasco</t>
  </si>
  <si>
    <t>50375031-Naranja osceola orgánica en lata o en frasco</t>
  </si>
  <si>
    <t>50375032-Naranja parson carmelito orgánica en lata o en frasco</t>
  </si>
  <si>
    <t>50375033-Naranja pera orgánica en lata o en frasco</t>
  </si>
  <si>
    <t>50375034-Naranjo pummulo orgánica en lata o en frasco</t>
  </si>
  <si>
    <t>50375035-Naranja rhode rojo orgánica en lata o en frasco</t>
  </si>
  <si>
    <t>50375036-Naranja roble orgánica en lata o en frasco</t>
  </si>
  <si>
    <t>50375037-Naranja salustianas orgánica en lata o en frasco</t>
  </si>
  <si>
    <t>50375038-Naranja sanguine orgánica en lata o en frasco</t>
  </si>
  <si>
    <t>50375039-Naranja sanguinelli orgánica en lata o en frasco</t>
  </si>
  <si>
    <t>50375040-Naranja cevilla orgánica en lata o en frasco</t>
  </si>
  <si>
    <t>50375041-Naranja shamouti jaffa orgánica en lata o en frasco</t>
  </si>
  <si>
    <t>50375042-Naranja tunis orgánica en lata o en frasco</t>
  </si>
  <si>
    <t>50375043-Naranja valencia orgánica en lata o en frasco</t>
  </si>
  <si>
    <t>50375044-Naranja washington navel orgánica en lata o en frasco</t>
  </si>
  <si>
    <t>50375101-Papaya verde cocinar orgánica en lata o en frasco</t>
  </si>
  <si>
    <t>50375102-Papaya maradol orgánica en lata o en frasco</t>
  </si>
  <si>
    <t>50375103-Papaya amarillo mexicano orgánica en lata o en frasco</t>
  </si>
  <si>
    <t>50375104-Papaya montaña orgánica en lata o en frasco</t>
  </si>
  <si>
    <t>50375105-Papaya solo orgánica en lata o en frasco</t>
  </si>
  <si>
    <t>50375106-Papaya tainung orgánica en lata o en frasco</t>
  </si>
  <si>
    <t>50375201-Fruta maracuyá banana orgánica en lata o en frasco</t>
  </si>
  <si>
    <t>50375202-Maracuyá flor azul orgánica en lata o en frasco</t>
  </si>
  <si>
    <t>50375203-Maracuyá crackerjack orgánica en lata o en frasco</t>
  </si>
  <si>
    <t>50375204-Maracuyá granadilla gigante orgánica en lata o en frasco</t>
  </si>
  <si>
    <t>50375205-Maracuyá granadilla dorada orgánica en lata o en frasco</t>
  </si>
  <si>
    <t>50375206-Maracuyá maypops orgánica en lata o en frasco</t>
  </si>
  <si>
    <t>50375207-Maracuyá roja orgánica en lata o en frasco</t>
  </si>
  <si>
    <t>50375208-Maracuyá granadilla dulce orgánica en lata o en frasco</t>
  </si>
  <si>
    <t>50375209-Maracuyá sandia orgánica en lata o en frasco</t>
  </si>
  <si>
    <t>50375210-Maracuyá  wing- steam orgánica en lata o en frasco</t>
  </si>
  <si>
    <t>50375301-Durazno escudo amber orgánico en lata o en frasco</t>
  </si>
  <si>
    <t>50375302-Durazno nieve de abril orgánico en lata o en frasco</t>
  </si>
  <si>
    <t>50375303-Durazno dama de agosto orgánico en lata o en frasco</t>
  </si>
  <si>
    <t>50375304-Durazno llama de otoño orgánico en lata o en frasco</t>
  </si>
  <si>
    <t>50375305-Durazno dama de otoño orgánico en lata o en frasco</t>
  </si>
  <si>
    <t>50375306-Durazno babcock orgánico en lata o en frasco</t>
  </si>
  <si>
    <t>50375307-Durazno brittany lane orgánico en lata o en frasco</t>
  </si>
  <si>
    <t>50375308-Durazno cary mac orgánico en lata o en frasco</t>
  </si>
  <si>
    <t>50375309-Durazno clásica orgánico en lata o en frasco</t>
  </si>
  <si>
    <t>50375310-Durazno dulce del campo orgánico en lata o en frasco</t>
  </si>
  <si>
    <t>50375311-Durazno escudo de cielo orgánico en lata o en frasco</t>
  </si>
  <si>
    <t>50375312-Durazno dama crimson orgánico en lata o en frasco</t>
  </si>
  <si>
    <t>50375313-Durazno príncipe corona orgánico en lata o en frasco</t>
  </si>
  <si>
    <t>50375314-Durazno sol david orgánico en lata o en frasco</t>
  </si>
  <si>
    <t>50375315-Durazno  princesa diamante orgánico en lata o en frasco</t>
  </si>
  <si>
    <t>50375316-Durazno earlrich orgánico en lata o en frasco</t>
  </si>
  <si>
    <t>50375317-Durazno majestuosa temprana orgánico en lata o en frasco</t>
  </si>
  <si>
    <t>50375318-Durazno early treat orgánico en lata o en frasco</t>
  </si>
  <si>
    <t>50375319-Durazno dama elegante orgánico en lata o en frasco</t>
  </si>
  <si>
    <t>50375320-Durazno emperatriz orgánico en lata o en frasco</t>
  </si>
  <si>
    <t>50375321-Durazno encoré orgánico en lata o en frasco</t>
  </si>
  <si>
    <t>50375322-Durazno dama elegante orgánico en lata o en frasco</t>
  </si>
  <si>
    <t>50375323-Durazno príncipe de fuego orgánico en lata o en frasco</t>
  </si>
  <si>
    <t>50375324-Durazno escudo de llama orgánico en lata o en frasco</t>
  </si>
  <si>
    <t>50375325-Durazno tipo plano orgánico en lata o en frasco</t>
  </si>
  <si>
    <t>50375326-Durazno escudo de sabor orgánico en lata o en frasco</t>
  </si>
  <si>
    <t>50375327-Durazno príncipe florida orgánico en lata o en frasco</t>
  </si>
  <si>
    <t>50375328-Durazno luna llena orgánico en lata o en frasco</t>
  </si>
  <si>
    <t>50375329-Durazno harvester orgánico en lata o en frasco</t>
  </si>
  <si>
    <t>50375330-Durazno princesa de hielo orgánico en lata o en frasco</t>
  </si>
  <si>
    <t>50375331-Durazno princesa de marfil orgánico en lata o en frasco</t>
  </si>
  <si>
    <t>50375332-Durazno princesa reina jersey orgánico en lata o en frasco</t>
  </si>
  <si>
    <t>50375333-Durazno john henry orgánico en lata o en frasco</t>
  </si>
  <si>
    <t>50375334-Durazno príncipe de junio orgánico en lata o en frasco</t>
  </si>
  <si>
    <t>50375335-Durazno kaweah orgánico en lata o en frasco</t>
  </si>
  <si>
    <t>50375336-Durazno klondike orgánico en lata o en frasco</t>
  </si>
  <si>
    <t>50375337-Durazno lindo orgánico en lata o en frasco</t>
  </si>
  <si>
    <t>50375338-Durazno loring orgánico en lata o en frasco</t>
  </si>
  <si>
    <t>50375339-Durazno majestuoso orgánico en lata o en frasco</t>
  </si>
  <si>
    <t>50375340-Durazno o’henry orgánico en lata o en frasco</t>
  </si>
  <si>
    <t>50375341-Durazno escudo de reina orgánico en lata o en frasco</t>
  </si>
  <si>
    <t>50375342-Durazno dama roja orgánico en lata o en frasco</t>
  </si>
  <si>
    <t>50375343-Durazno globo rojo orgánico en lata o en frasco</t>
  </si>
  <si>
    <t>50375344-Durazno cielo rojo orgánico en lata o en frasco</t>
  </si>
  <si>
    <t>50375345-Durazno redtop orgánico en lata o en frasco</t>
  </si>
  <si>
    <t>50375346-Durazno regina orgánico en lata o en frasco</t>
  </si>
  <si>
    <t>50375347-Durazno dama rica orgánico en lata o en frasco</t>
  </si>
  <si>
    <t>50375348-Durazno mayo rico orgánico en lata o en frasco</t>
  </si>
  <si>
    <t>50375349-Durazno gloria royal orgánico en lata o en frasco</t>
  </si>
  <si>
    <t>50375350-Durazno dama royal orgánico en lata o en frasco</t>
  </si>
  <si>
    <t>50375351-Durazno nieve de septiembre orgánico en lata o en frasco</t>
  </si>
  <si>
    <t>50375352-Durazno sol de septiembre orgánico en lata o en frasco</t>
  </si>
  <si>
    <t>50375353-Durazno gema sierra orgánico en lata o en frasco</t>
  </si>
  <si>
    <t>50375354-Durazno angel de nieve orgánico en lata o en frasco</t>
  </si>
  <si>
    <t>50375355-Durazno gema de nieve orgánico en lata o en frasco</t>
  </si>
  <si>
    <t>50375356-Durazno rey de nieve orgánico en lata o en frasco</t>
  </si>
  <si>
    <t>50375357-Durazno dama de primavera orgánico en lata o en frasco</t>
  </si>
  <si>
    <t>50375358-Durazno nieve de primavera orgánico en lata o en frasco</t>
  </si>
  <si>
    <t>50375359-Durazno escudo de primavera orgánico en lata o en frasco</t>
  </si>
  <si>
    <t>50375360-Durazno dulce gigante orgánico en lata o en frasco</t>
  </si>
  <si>
    <t>50375361-Durazno dama de azúcar orgánico en lata o en frasco</t>
  </si>
  <si>
    <t>50375362-Durazno brillo de sol orgánico en lata o en frasco</t>
  </si>
  <si>
    <t>50375363-Durazno sunhigh orgánico en lata o en frasco</t>
  </si>
  <si>
    <t>50375364-Durazno dama super orgánico en lata o en frasco</t>
  </si>
  <si>
    <t>50375365-Durazno super rico orgánico en lata o en frasco</t>
  </si>
  <si>
    <t>50375366-Durazno surecrop orgánico en lata o en frasco</t>
  </si>
  <si>
    <t>50375367-Durazno sueño dulce orgánico en lata o en frasco</t>
  </si>
  <si>
    <t>50375368-Durazno septiembre dulce orgánico en lata o en frasco</t>
  </si>
  <si>
    <t>50375369-Durazno vista orgánico en lata o en frasco</t>
  </si>
  <si>
    <t>50375370-Durazno dama blanca orgánico en lata o en frasco</t>
  </si>
  <si>
    <t>50375371-Durazno dama zee orgánico en lata o en frasco</t>
  </si>
  <si>
    <t>50375401-Peras abate fetel orgánica en lata o en frasco</t>
  </si>
  <si>
    <t>50375402-Peras anjou orgánica en lata o en frasco</t>
  </si>
  <si>
    <t>50375403-Pera asiática orgánica en lata o en frasco</t>
  </si>
  <si>
    <t>50375404-Pera bartlett orgánica en lata o en frasco</t>
  </si>
  <si>
    <t>50375405-Pera best ever orgánica en lata o en frasco</t>
  </si>
  <si>
    <t>50375406-Pera beth orgánica en lata o en frasco</t>
  </si>
  <si>
    <t>50375407-Pera beurre orgánica en lata o en frasco</t>
  </si>
  <si>
    <t>50375408-Pera bosc orgánica en lata o en frasco</t>
  </si>
  <si>
    <t>50375409-Pera clapp favorita orgánica en lata o en frasco</t>
  </si>
  <si>
    <t>50375410-Pera comice orgánica en lata o en frasco</t>
  </si>
  <si>
    <t>50375411-Pera concorde orgánica en lata o en frasco</t>
  </si>
  <si>
    <t>50375412-Pera conference orgánica en lata o en frasco</t>
  </si>
  <si>
    <t>50375413-Pera crimson rojo orgánica en lata o en frasco</t>
  </si>
  <si>
    <t>50375414-Peras d’ anjou orgánica en lata o en frasco</t>
  </si>
  <si>
    <t>50375415-Pera dr jules guyot orgánica en lata o en frasco</t>
  </si>
  <si>
    <t>50375416-Peras early orgánica en lata o en frasco</t>
  </si>
  <si>
    <t>50375417-Peras emperador carmelito orgánica en lata o en frasco</t>
  </si>
  <si>
    <t>50375418-Peras forelle orgánica en lata o en frasco</t>
  </si>
  <si>
    <t>50375419-Pera mantequilla francesa orgánica en lata o en frasco</t>
  </si>
  <si>
    <t>50375420-Pera glou morceau orgánica en lata o en frasco</t>
  </si>
  <si>
    <t>50375421-Pera hosui orgánica en lata o en frasco</t>
  </si>
  <si>
    <t>50375422-Pera mantequilla italiana orgánica en lata o en frasco</t>
  </si>
  <si>
    <t>50375423-Pera jargonelle orgánica en lata o en frasco</t>
  </si>
  <si>
    <t>50375424-Pera juno orgánica en lata o en frasco</t>
  </si>
  <si>
    <t>50375425-Para kaiserlouise bonne de jersey orgánica en lata o en frasco</t>
  </si>
  <si>
    <t>50375426-Pera keiffer orgánica en lata o en frasco</t>
  </si>
  <si>
    <t>50375427-Pera rey royal orgánica en lata o en frasco</t>
  </si>
  <si>
    <t>50375428-Pera limonera orgánica en lata o en frasco</t>
  </si>
  <si>
    <t>50375429-Pera merton pride orgánica en lata o en frasco</t>
  </si>
  <si>
    <t>50375430-Pera mauntain bartlette orgánica en lata o en frasco</t>
  </si>
  <si>
    <t>50375431-Pera oliver de serrers orgánica en lata o en frasco</t>
  </si>
  <si>
    <t>50375432-Pera onward orgánica en lata o en frasco</t>
  </si>
  <si>
    <t>50375433-Pera packham´s triumph orgánica en lata o en frasco</t>
  </si>
  <si>
    <t>50375434-Pera paraíso orgánica en lata o en frasco</t>
  </si>
  <si>
    <t>50375435-Pera passe crassane orgánica en lata o en frasco</t>
  </si>
  <si>
    <t>50375436-Pera perry orgánica en lata o en frasco</t>
  </si>
  <si>
    <t>50375437-Pera bartlette rojo orgánica en lata o en frasco</t>
  </si>
  <si>
    <t>50375438-Pera dánjou  rojo orgánica en lata o en frasco</t>
  </si>
  <si>
    <t>50375439-Pera rocha orgánica en lata o en frasco</t>
  </si>
  <si>
    <t>50375440-Pera rosey rojo orgánica en lata o en frasco</t>
  </si>
  <si>
    <t>50375441-Pera rosy roja orgánica en lata o en frasco</t>
  </si>
  <si>
    <t>50375442-Pera majestuosa royal orgánica en lata o en frasco</t>
  </si>
  <si>
    <t>50375443-Pera ruby rojo orgánica en lata o en frasco</t>
  </si>
  <si>
    <t>50375444-Pera santa maria orgánica en lata o en frasco</t>
  </si>
  <si>
    <t>50375445-Pera seckel orgánica en lata o en frasco</t>
  </si>
  <si>
    <t>50375446-Pera sensación orgánica en lata o en frasco</t>
  </si>
  <si>
    <t>50375447-Pera crimson estrella orgánica en lata o en frasco</t>
  </si>
  <si>
    <t>50375448-Pera crimson stark orgánica en lata o en frasco</t>
  </si>
  <si>
    <t>50375449-Pera bartlette de verano orgánica en lata o en frasco</t>
  </si>
  <si>
    <t>50375450-Pera verano dorado orgánica en lata o en frasco</t>
  </si>
  <si>
    <t>50375451-Pera sol dorado orgánica en lata o en frasco</t>
  </si>
  <si>
    <t>50375452-Pera sunprite orgánica en lata o en frasco</t>
  </si>
  <si>
    <t>50375453-Pera taylors dorado orgánica en lata o en frasco</t>
  </si>
  <si>
    <t>50375454-Pera taylors rojo orgánica en lata o en frasco</t>
  </si>
  <si>
    <t>50375455-Pera tientsin orgánica en lata o en frasco</t>
  </si>
  <si>
    <t>50375456-Pera tosca orgánica en lata o en frasco</t>
  </si>
  <si>
    <t>50375457-Pera warden  orgánica en lata o en frasco</t>
  </si>
  <si>
    <t>50375458-Pera williams bon chretien orgánica en lata o en frasco</t>
  </si>
  <si>
    <t>50375459-Pera williams orgánica en lata o en frasco</t>
  </si>
  <si>
    <t>50375460-Pera nelis de invierno orgánica en lata o en frasco</t>
  </si>
  <si>
    <t>50375501-Caqui americano orgánica en lata o en frasco</t>
  </si>
  <si>
    <t>50375502-Caqui sapote negro orgánica en lata o en frasco</t>
  </si>
  <si>
    <t>50375503-Caqui chapote / negro orgánica en lata o en frasco</t>
  </si>
  <si>
    <t>50375504-Caqui dátale ciruela orgánica en lata o en frasco</t>
  </si>
  <si>
    <t>50375505-Caqui fuyu orgánica en lata o en frasco</t>
  </si>
  <si>
    <t>50375506-Caqui gigante fuyu orgánica en lata o en frasco</t>
  </si>
  <si>
    <t>50375507-Caqui hachiya orgánica en lata o en frasco</t>
  </si>
  <si>
    <t>50375508-Caqui mantequilla / mabolo orgánica en lata o en frasco</t>
  </si>
  <si>
    <t>50375509-Caqui príncipe ito orgánica en lata o en frasco</t>
  </si>
  <si>
    <t>50375510-Caqui brillante royal orgánica en lata o en frasco</t>
  </si>
  <si>
    <t>50375511-Caqui sharon orgánica en lata o en frasco</t>
  </si>
  <si>
    <t>50375512-Caqui triumph orgánica en lata o en frasco</t>
  </si>
  <si>
    <t>50375601-Piña chirimoya orgánica en lata o en frasco</t>
  </si>
  <si>
    <t>50375602-Piña dorada orgánica en lata o en frasco</t>
  </si>
  <si>
    <t>50375603-Piña hilo orgánica en lata o en frasco</t>
  </si>
  <si>
    <t>50375604-Piña kona sugarloaf orgánica en lata o en frasco</t>
  </si>
  <si>
    <t>50375605-Piña reina natal orgánica en lata o en frasco</t>
  </si>
  <si>
    <t>50375606-Piña pernabuco orgánica en lata o en frasco</t>
  </si>
  <si>
    <t>50375607-Piña español rojo orgánica en lata o en frasco</t>
  </si>
  <si>
    <t>50375608-Piña cayen suave orgánica en lata o en frasco</t>
  </si>
  <si>
    <t>50375609-Piña sugarloaf orgánica en lata o en frasco</t>
  </si>
  <si>
    <t>50375610-Piña variegated orgánica en lata o en frasco</t>
  </si>
  <si>
    <t>50375701-Ciruelo / damasco negro kat orgánico en lata o en frasco</t>
  </si>
  <si>
    <t>50375702-Ciruelo / damasco gusto azul orgánico en lata o en frasco</t>
  </si>
  <si>
    <t>50375703-Ciruelo / damasco corazón de crimson orgánico en lata o en frasco</t>
  </si>
  <si>
    <t>50375704-Ciruelo / damasco dapply dandy orgánico en lata o en frasco</t>
  </si>
  <si>
    <t>50375705-Ciruelo / damasco dapple fuego orgánico en lata o en frasco</t>
  </si>
  <si>
    <t>50375706-Ciruelo / damasco  dapple temprano orgánico en lata o en frasco</t>
  </si>
  <si>
    <t>50375707-Ciruelo / damasco  caída de sabor orgánico en lata o en frasco</t>
  </si>
  <si>
    <t>50375708-Ciruelo / damasco sabor de oro orgánico en lata o en frasco</t>
  </si>
  <si>
    <t>50375709-Ciruelo / damasco sabor granada orgánico en lata o en frasco</t>
  </si>
  <si>
    <t>50375710-Ciruelo / damasco sabor de corazón orgánico en lata o en frasco</t>
  </si>
  <si>
    <t>50375711-Ciruelo / damasco joya de sabor orgánico en lata o en frasco</t>
  </si>
  <si>
    <t>50375712-Ciruelo / damasco sabor de rey orgánico en lata o en frasco</t>
  </si>
  <si>
    <t>50375713-Ciruelo / damasco sabor de reina orgánico en lata o en frasco</t>
  </si>
  <si>
    <t>50375714-Ciruelo / damasco sabor supremo orgánico en lata o en frasco</t>
  </si>
  <si>
    <t>50375715-Ciruelo / damasco sabor premio orgánico en lata o en frasco</t>
  </si>
  <si>
    <t>50375716-Ciruelo / damasco saborella orgánico en lata o en frasco</t>
  </si>
  <si>
    <t>50375717-Ciruelo / damasco saborrico orgánico en lata o en frasco</t>
  </si>
  <si>
    <t>50375718-Ciruelo / damasco  sabor rosa orgánico en lata o en frasco</t>
  </si>
  <si>
    <t>50375719-Ciruelo / damasco orgullo geo orgánico en lata o en frasco</t>
  </si>
  <si>
    <t>50375720-Ciruelo / damasco kat rojo orgánico en lata o en frasco</t>
  </si>
  <si>
    <t>50375721-Ciruelo / damasco premio royal orgánico en lata o en frasco</t>
  </si>
  <si>
    <t>50375722-Ciruelo / damasco rosa sierra orgánico en lata o en frasco</t>
  </si>
  <si>
    <t>50375723-Ciruelo / damasco geisha dulce orgánico en lata o en frasco</t>
  </si>
  <si>
    <t>50375801-Ciruela joya amber orgánica en lata o en frasco</t>
  </si>
  <si>
    <t>50375802-Ciruela angeleno orgánica en lata o en frasco</t>
  </si>
  <si>
    <t>50375803-Ciruela aurora orgánica en lata o en frasco</t>
  </si>
  <si>
    <t>50375804-Ciruela otoño bonito orgánica en lata o en frasco</t>
  </si>
  <si>
    <t>50375805-Ciruela gigante de otoño orgánica en lata o en frasco</t>
  </si>
  <si>
    <t>50375806-Ciruela orgullo de otoño orgánica en lata o en frasco</t>
  </si>
  <si>
    <t>50375807-Ciruela rosa de otoño orgánica en lata o en frasco</t>
  </si>
  <si>
    <t>50375808-Ciruela playero orgánica en lata o en frasco</t>
  </si>
  <si>
    <t>50375809-Ciruela betty anne orgánica en lata o en frasco</t>
  </si>
  <si>
    <t>50375810-Ciruela belleza negra orgánica en lata o en frasco</t>
  </si>
  <si>
    <t>50375811-Ciruela bullase negra orgánica en lata o en frasco</t>
  </si>
  <si>
    <t>50375812-Ciruela diamante negro orgánica en lata o en frasco</t>
  </si>
  <si>
    <t>50375813-Ciruela gigante negro orgánica en lata o en frasco</t>
  </si>
  <si>
    <t>50375814-Ciruela hielo negro orgánica en lata o en frasco</t>
  </si>
  <si>
    <t>50375815-Ciruela esplendor negro orgánica en lata o en frasco</t>
  </si>
  <si>
    <t>50375816-Ciruela ámbar negro orgánica en lata o en frasco</t>
  </si>
  <si>
    <t>50375817-Ciruela purpura orgánica en lata o en frasco</t>
  </si>
  <si>
    <t>50375818-Ciruela  carsbad orgánica en lata o en frasco</t>
  </si>
  <si>
    <t>50375819-Ciruela casselman orgánica en lata o en frasco</t>
  </si>
  <si>
    <t>50375820-Ciruela catalina orgánica en lata o en frasco</t>
  </si>
  <si>
    <t>50375821-Ciruela damson orgánica en lata o en frasco</t>
  </si>
  <si>
    <t>50375822-Ciruela dolly orgánica en lata o en frasco</t>
  </si>
  <si>
    <t>50375823-Ciruela earliqueen orgánica en lata o en frasco</t>
  </si>
  <si>
    <t>50375824-Ciruela rosa early orgánica en lata o en frasco</t>
  </si>
  <si>
    <t>50375825-Ciruela ébano mayo orgánica en lata o en frasco</t>
  </si>
  <si>
    <t>50375826-Ciruela ébano orgánica en lata o en frasco</t>
  </si>
  <si>
    <t>50375827-Ciruela corazón de elefante orgánica en lata o en frasco</t>
  </si>
  <si>
    <t>50375828-Ciruela belleza de esmeralda orgánica en lata o en frasco</t>
  </si>
  <si>
    <t>50375829-Ciruela emperatriz orgánica en lata o en frasco</t>
  </si>
  <si>
    <t>50375830-Ciruela libertad orgánica en lata o en frasco</t>
  </si>
  <si>
    <t>50375831-Ciruela friar orgánica en lata o en frasco</t>
  </si>
  <si>
    <t>50375832-Ciruela rojo gar orgánica en lata o en frasco</t>
  </si>
  <si>
    <t>50375833-Ciruela gobernador orgánica en lata o en frasco</t>
  </si>
  <si>
    <t>50375834-Ciruela rosa grande orgánica en lata o en frasco</t>
  </si>
  <si>
    <t>50375835-Ciruela green gage orgánica en lata o en frasco</t>
  </si>
  <si>
    <t>50375836-Ciruela greengage orgánica en lata o en frasco</t>
  </si>
  <si>
    <t>50375837-Ciruela hiromi orgánica en lata o en frasco</t>
  </si>
  <si>
    <t>50375838-Ciruela hiromi rojo orgánica en lata o en frasco</t>
  </si>
  <si>
    <t>50375839-Ciruela vacacion orgánica en lata o en frasco</t>
  </si>
  <si>
    <t>50375840-Ciruela howard sol orgánica en lata o en frasco</t>
  </si>
  <si>
    <t>50375841-Ciruela tipo interspecific orgánica en lata o en frasco</t>
  </si>
  <si>
    <t>50375842-Ciruela jamaico orgánica en lata o en frasco</t>
  </si>
  <si>
    <t>50375843-Ciruela joanna rojo orgánica en lata o en frasco</t>
  </si>
  <si>
    <t>50375844-Ciruela kelsey orgánica en lata o en frasco</t>
  </si>
  <si>
    <t>50375845-Ciruela jaime rey orgánica en lata o en frasco</t>
  </si>
  <si>
    <t>50375846-Ciruela laroda orgánica en lata o en frasco</t>
  </si>
  <si>
    <t>50375847-Ciruela rosa tarde orgánica en lata o en frasco</t>
  </si>
  <si>
    <t>50375848-Ciruela rosa linda orgánica en lata o en frasco</t>
  </si>
  <si>
    <t>50375849-Ciruela estrella solitaria orgánica en lata o en frasco</t>
  </si>
  <si>
    <t>50375850-Ciruela mariposa orgánica en lata o en frasco</t>
  </si>
  <si>
    <t>50375851-Ciruela mercado negro orgánica en lata o en frasco</t>
  </si>
  <si>
    <t>50375852-Ciruela mercado rojo orgánica en lata o en frasco</t>
  </si>
  <si>
    <t>50375853-Ciruela maribel orgánica en lata o en frasco</t>
  </si>
  <si>
    <t>50375854-Ciruelas sol de octubre orgánica en lata o en frasco</t>
  </si>
  <si>
    <t>50375855-Ciruela owen t orgánica en lata o en frasco</t>
  </si>
  <si>
    <t>50375856-Ciruela perdrigon orgánica en lata o en frasco</t>
  </si>
  <si>
    <t>50375857-Ciruela placer rosado orgánica en lata o en frasco</t>
  </si>
  <si>
    <t>50375858-Ciruela  presidente orgánica en lata o en frasco</t>
  </si>
  <si>
    <t>50375859-Ciruela hora prima orgánica en lata o en frasco</t>
  </si>
  <si>
    <t>50375860-Ciruela majestad purpura orgánica en lata o en frasco</t>
  </si>
  <si>
    <t>50375861-Ciruela reina rosa orgánica en lata o en frasco</t>
  </si>
  <si>
    <t>50375862-Ciruela quetsch orgánica en lata o en frasco</t>
  </si>
  <si>
    <t>50375863-Ciruela belleza roja orgánica en lata o en frasco</t>
  </si>
  <si>
    <t>50375864-Ciruela camino rojo orgánica en lata o en frasco</t>
  </si>
  <si>
    <t>50375865-Ciruela ram rojo orgánica en lata o en frasco</t>
  </si>
  <si>
    <t>50375866-Ciruela rosa roja orgánica en lata o en frasco</t>
  </si>
  <si>
    <t>50375867-Ciruela rojo rico orgánica en lata o en frasco</t>
  </si>
  <si>
    <t>50375868-Ciruela romero orgánica en lata o en frasco</t>
  </si>
  <si>
    <t>50375869-Ciruela diamante rojo orgánica en lata o en frasco</t>
  </si>
  <si>
    <t>50375870-Ciruela rojo royal orgánica en lata o en frasco</t>
  </si>
  <si>
    <t>50375871-Ciruela royal zee orgánica en lata o en frasco</t>
  </si>
  <si>
    <t>50375872-Ciruela roysum orgánica en lata o en frasco</t>
  </si>
  <si>
    <t>50375873-Ciruela santa rosa orgánica en lata o en frasco</t>
  </si>
  <si>
    <t>50375874-Ciruela zafiro orgánica en lata o en frasco</t>
  </si>
  <si>
    <t>50375875-Ciruela sloe orgánica en lata o en frasco</t>
  </si>
  <si>
    <t>50375876-Ciruela sta catherine orgánica en lata o en frasco</t>
  </si>
  <si>
    <t>50375877-Ciruela bullase blanco orgánica en lata o en frasco</t>
  </si>
  <si>
    <t>50375901-Granada foothhill orgánica en lata o en frasco</t>
  </si>
  <si>
    <t>50375902-Granada, granada orgánica en lata o en frasco</t>
  </si>
  <si>
    <t>50375903-Granada rojo feliz orgánica en lata o en frasco</t>
  </si>
  <si>
    <t>50375904-Granada nana orgánica en lata o en frasco</t>
  </si>
  <si>
    <t>50375905-Granada rojo de pat orgánica en lata o en frasco</t>
  </si>
  <si>
    <t>50375906-Granada pinkhan orgánic</t>
  </si>
  <si>
    <t>50375907-Granada terciopelo morado orgánica en lata o en frasco</t>
  </si>
  <si>
    <t>50375908-Granada grandioso orgánica en lata o en frasco</t>
  </si>
  <si>
    <t>50376001-Pomelo chandler orgánico en lata o en frasco</t>
  </si>
  <si>
    <t>50376002-Pomelo hirado butan orgánico en lata o en frasco</t>
  </si>
  <si>
    <t>50376003-Pomelo liang ping yau orgánico en lata o en frasco</t>
  </si>
  <si>
    <t>50376004-Pomelo panda wangi orgánico en lata o en frasco</t>
  </si>
  <si>
    <t>50376005-Pomelo rosado orgánico en lata o en frasco</t>
  </si>
  <si>
    <t>50376006-Pomelo shaddock rojo orgánico en lata o en frasco</t>
  </si>
  <si>
    <t>50376007-Pomelo siamese dulce orgánico en lata o en frasco</t>
  </si>
  <si>
    <t>50376008-Pomelo waingwright orgánico en lata o en frasco</t>
  </si>
  <si>
    <t>50376101-Membrillo campeón orgánico en lata o en frasco</t>
  </si>
  <si>
    <t>50376102-Membrillo piña orgánico en lata o en frasco</t>
  </si>
  <si>
    <t>50376103-Membrillo smyma orgánico en lata o en frasco</t>
  </si>
  <si>
    <t>50376201-Frambuesa americana roja orgánica en lata o en frasco</t>
  </si>
  <si>
    <t>50376202-Frambuesa bailey queensland orgánica en lata o en frasco</t>
  </si>
  <si>
    <t>50376203-Frambuesa negra orgánica en lata o en frasco</t>
  </si>
  <si>
    <t>50376204-Frambuesa oscura orgánica en lata o en frasco</t>
  </si>
  <si>
    <t>50376205-Frambuesa deliciosa orgánica en lata o en frasco</t>
  </si>
  <si>
    <t>50376206-Frambuesa enano focke orgánica en lata o en frasco</t>
  </si>
  <si>
    <t>50376207-Frambuesa focke hojagris orgánica en lata o en frasco</t>
  </si>
  <si>
    <t>50376208-Frambuesa focke fresa orgánica en lata o en frasco</t>
  </si>
  <si>
    <t>50376209-Frambuesa  focke amarillo himalaya orgánica en lata o en frasco</t>
  </si>
  <si>
    <t>50376210-Frambuesa dorado orgánica en lata o en frasco</t>
  </si>
  <si>
    <t>50376211-Frambuesa gris nuevo mexico orgánica en lata o en frasco</t>
  </si>
  <si>
    <t>50376212-Frambuesa jepson whitebark orgánica en lata o en frasco</t>
  </si>
  <si>
    <t>50376213-Frambuesa kellogs san diego orgánica en lata o en frasco</t>
  </si>
  <si>
    <t>50376214-Frambuesa leucodemis whitebark orgánica en lata o en frasco</t>
  </si>
  <si>
    <t>50376215-Frambuesa munz cuyamaca orgánica en lata o en frasco</t>
  </si>
  <si>
    <t>50376216-Frambuesa peck bartons orgánica en lata o en frasco</t>
  </si>
  <si>
    <t>50376217-Frambuesa flor morada orgánica en lata o en frasco</t>
  </si>
  <si>
    <t>50376218-Frambuesa roadside orgánica en lata o en frasco</t>
  </si>
  <si>
    <t>50376219-Frambuesa san diego orgánica en lata o en frasco</t>
  </si>
  <si>
    <t>50376220-Frambuesa nieve orgánica en lata o en frasco</t>
  </si>
  <si>
    <t>50376221-Frambuesa pico de nieve orgánica en lata o en frasco</t>
  </si>
  <si>
    <t>50376222-Frambuesa hoja de fresa orgánica en lata o en frasco</t>
  </si>
  <si>
    <t>50376223-Frambuesa cultivo dulce orgánica en lata o en frasco</t>
  </si>
  <si>
    <t>50376224-Frambuesa tor y gris whitebark orgánica en lata o en frasco</t>
  </si>
  <si>
    <t>50376225-Frambuesa caribe orgánica en lata o en frasco</t>
  </si>
  <si>
    <t>50376226-Frambuesa whitebark orgánica en lata o en frasco</t>
  </si>
  <si>
    <t>50376227-Frambuesa vino orgánica en lata o en frasco</t>
  </si>
  <si>
    <t>50376228-Frambuesa himalaya amarillo orgánica en lata o en frasco</t>
  </si>
  <si>
    <t>50376229-Frambuesa yu-shan orgánica en lata o en frasco</t>
  </si>
  <si>
    <t>50376301-Ruibarbo crimson rojo orgánico en lata o en frasco</t>
  </si>
  <si>
    <t>50376302-Ruibarbo champagne temprana orgánico en lata o en frasco</t>
  </si>
  <si>
    <t>50376303-Ruibarbo glasking perpetual  orgánico en lata o en frasco</t>
  </si>
  <si>
    <t>50376304-Ruibarbo sutton orgánico en lata o en frasco</t>
  </si>
  <si>
    <t>50376305-Ruibarbo timperley temprano orgánico en lata o en frasco</t>
  </si>
  <si>
    <t>50376306-Ruibarbo valentina orgánico en lata o en frasco</t>
  </si>
  <si>
    <t>50376307-Ruibarbo victoria orgánico en lata o en frasco</t>
  </si>
  <si>
    <t>50376308-Ruibarbo zwolle de cemilla orgánico en lata o en frasco</t>
  </si>
  <si>
    <t>50376309-Ruibarbo macdonald orgánico en lata o en frasco</t>
  </si>
  <si>
    <t>50376310-Ruibarbo tilden orgánico en lata o en frasco</t>
  </si>
  <si>
    <t>50376401-Escaramujo rosa brier orgánico en lata o en frasco</t>
  </si>
  <si>
    <t>50376402-Escaramujo rosa elegante orgánico en lata o en frasco</t>
  </si>
  <si>
    <t>50376403-Escaramujo rosa rugosa orgánico en lata o en frasco</t>
  </si>
  <si>
    <t>50376404-Escaramujo rosa burnet o scotch orgánico en lata o en frasco</t>
  </si>
  <si>
    <t>50376501-Zapote blanco orgánico en lata o en frasco</t>
  </si>
  <si>
    <t>50376502-Zapote negro orgánico en lata o en frasco</t>
  </si>
  <si>
    <t>50376601-Baya mielmadera saskatoon orgánica en lata o en frasco</t>
  </si>
  <si>
    <t>50376602-Baya northline saskatoon orgánica en lata o en frasco</t>
  </si>
  <si>
    <t>50376603-Baya saskatoon ahumado orgánica en lata o en frasco</t>
  </si>
  <si>
    <t>50376604-Baya saskatoon thiessen orgánica en lata o en frasco</t>
  </si>
  <si>
    <t>50376701-Fresa chandler orgánica en lata o en frasco</t>
  </si>
  <si>
    <t>50376702-Fresa rumbo junio orgánica en lata o en frasco</t>
  </si>
  <si>
    <t>50376703-Fresa rumbo siempre orgánica en lata o en frasco</t>
  </si>
  <si>
    <t>50376801-Manzana kampong malve dulce orgánica en lata o en frasco</t>
  </si>
  <si>
    <t>50376802-Manzana dulce sin pepa orgánica en lata o en frasco</t>
  </si>
  <si>
    <t>50376803-Manzana dulce thai lessand orgánica en lata o en frasco</t>
  </si>
  <si>
    <t>50376901-Tamarindo amberlea dorado orgánico en lata o en frasco</t>
  </si>
  <si>
    <t>50376902-Tamarindo calvo dorado orgánico en lata o en frasco</t>
  </si>
  <si>
    <t>50376903-Tamarindo mina de oro orgánico en lata o en frasco</t>
  </si>
  <si>
    <t>50376904-Tamarindo oratia rojo orgánico en lata o en frasco</t>
  </si>
  <si>
    <t>50376905-Tamarindo beau rojo orgánico en lata o en frasco</t>
  </si>
  <si>
    <t>50376906-Tamarindo delicia roja orgánico en lata o en frasco</t>
  </si>
  <si>
    <t>50377001-Cupania orgánica en lata o en frasco</t>
  </si>
  <si>
    <t>50377002-Babaco orgánico en lata o en frasco</t>
  </si>
  <si>
    <t>50377003-Banana flor orgánica en lata o en frasco</t>
  </si>
  <si>
    <t>50377004-Baobab orgánica en lata o en frasco</t>
  </si>
  <si>
    <t>50377005-Naranja agria orgánica en lata o en frasco</t>
  </si>
  <si>
    <t>50377006-Canistel orgánica en lata o en frasco</t>
  </si>
  <si>
    <t>50377007-Baya nublosa orgánica en lata o en frasco</t>
  </si>
  <si>
    <t>50377008-Coco orgánico en lata o en frasco</t>
  </si>
  <si>
    <t>50377009-Baya drew orgánica en lata o en frasco</t>
  </si>
  <si>
    <t>50377010-Durian orgánica en lata o en frasco</t>
  </si>
  <si>
    <t>50377011-Baya elder orgánica en lata o en frasco</t>
  </si>
  <si>
    <t>50377012-Feijoa orgánica en lata o en frasco</t>
  </si>
  <si>
    <t>50377013-Mora orgánica en lata o en frasco</t>
  </si>
  <si>
    <t>50377014-Cretaegus orgánica en lata o en frasco</t>
  </si>
  <si>
    <t>50377015-Baya miel orgánica en lata o en frasco</t>
  </si>
  <si>
    <t>50377016-Jaca orgánica en lata o en frasco</t>
  </si>
  <si>
    <t>50377017-Jambolan orgánica en lata o en frasco</t>
  </si>
  <si>
    <t>50377018-Jujube orgánica en lata o en frasco</t>
  </si>
  <si>
    <t xml:space="preserve">50377019-Liches orgánico en lata o en frascos en lata o en frasco </t>
  </si>
  <si>
    <t>50377020-Mangostinos orgánico en lata o en frascos en lata o en frasco</t>
  </si>
  <si>
    <t>50377021-Medlar orgánica en lata o en frasco</t>
  </si>
  <si>
    <t>50377022-Mombines orgánica en lata o en frasco</t>
  </si>
  <si>
    <t>50377023-Monstera orgánica en lata o en frasco</t>
  </si>
  <si>
    <t>50377024-Pepinos orgánico en lata o en frasco</t>
  </si>
  <si>
    <t>50377025-Platono orgánico en lata o en frasco</t>
  </si>
  <si>
    <t>50377026-Peras en escabeche orgánica en lata o en frasco</t>
  </si>
  <si>
    <t>50377027-Mamonsillo orgánico en lata o en frasco</t>
  </si>
  <si>
    <t>50377028-Rambután orgánico en lata o en frasco</t>
  </si>
  <si>
    <t>50377029-Manzana rosa orgánica en lata o en frasco</t>
  </si>
  <si>
    <t>50377030-Rosele orgánica en lata o en frasco</t>
  </si>
  <si>
    <t>50377031-Baya rowan orgánica en lata o en frasco</t>
  </si>
  <si>
    <t>50377032-Baya buckhom de mar orgánica en lata o en frasco</t>
  </si>
  <si>
    <t>50377033-Baya plata orgánica en lata o en frasco</t>
  </si>
  <si>
    <t>50377034-Baya sorbete orgánico en lata o en frasco</t>
  </si>
  <si>
    <t>50377035-Wanabana orgánica en lata o en frasco</t>
  </si>
  <si>
    <t>50377036-Manzana estrella orgánica en lata o en frasco</t>
  </si>
  <si>
    <t>50377037-Tamarindo orgánico en lata o en frasco</t>
  </si>
  <si>
    <t>50377101-Aronia magia de otoño orgánica en lata o en frasco</t>
  </si>
  <si>
    <t>50377102-Aronia brillantísima orgánica en lata o en frasco</t>
  </si>
  <si>
    <t>50377103-Aronia nero orgánica en lata o en frasco</t>
  </si>
  <si>
    <t>50377104-Aronia viquingo orgánica en lata o en frasco</t>
  </si>
  <si>
    <t>50377201-Aceitunas agrinion orgánica en lata o en frasco</t>
  </si>
  <si>
    <t>50377202-Aceitunas aleppo orgánica en lata o en frasco</t>
  </si>
  <si>
    <t>50377203-Aceitunas  alfonso orgánica en lata o en frasco</t>
  </si>
  <si>
    <t>50377204-Aceitunas  amfisa orgánica en lata o en frasco</t>
  </si>
  <si>
    <t>50377205-Aceitunas  arauco orgánica en lata o en frasco</t>
  </si>
  <si>
    <t>50377206-Aceitunas  arbequina orgánica en lata o en frasco</t>
  </si>
  <si>
    <t>50377207-Aceitunas  atlanta orgánica en lata o en frasco</t>
  </si>
  <si>
    <t>50377208-Aceitunas  cerignola orgánica en lata o en frasco</t>
  </si>
  <si>
    <t>50377209-Aceitunas  cracked provencal orgánica en lata o en frasco</t>
  </si>
  <si>
    <t>50377210-Aceitunas  empeltre orgánica en lata o en frasco</t>
  </si>
  <si>
    <t>50377211-Aceitunas gaeta  orgánica en lata o en frasco</t>
  </si>
  <si>
    <t>50377212-Aceitunas hondoelia orgánica en lata o en frasco</t>
  </si>
  <si>
    <t>50377213-Aceitunas kalamata orgánica en lata o en frasco</t>
  </si>
  <si>
    <t>50377214-Aceitunas kura orgánica en lata o en frasco</t>
  </si>
  <si>
    <t>50377215-Aceitunas ligurian orgánica en lata o en frasco</t>
  </si>
  <si>
    <t>50377216-Aceitunas lucque orgánica en lata o en frasco</t>
  </si>
  <si>
    <t>50377217-Aceitunas lugano orgánica en lata o en frasco</t>
  </si>
  <si>
    <t>50377218-Aceitunas manzanilla orgánica en lata o en frasco</t>
  </si>
  <si>
    <t>50377219-Aceitunas marche orgánica en lata o en frasco</t>
  </si>
  <si>
    <t>50377220-Aceitunas misión orgánica en lata o en frasco</t>
  </si>
  <si>
    <t>50377221-Aceitunas nafplion verde orgánica en lata o en frasco</t>
  </si>
  <si>
    <t>50377222-Aceitunas nicoise orgánica en lata o en frasco</t>
  </si>
  <si>
    <t>50377223-Aceitunas nyons orgánica en lata o en frasco</t>
  </si>
  <si>
    <t>50377224-Aceitunas picholine orgánica en lata o en frasco</t>
  </si>
  <si>
    <t>50377225-Aceitunas ponentine orgánica en lata o en frasco</t>
  </si>
  <si>
    <t>50377226-Aceitunas royal orgánica en lata o en frasco</t>
  </si>
  <si>
    <t>50377227-Aceitunas seracena orgánica en lata o en frasco</t>
  </si>
  <si>
    <t>50377228-Aceitunas sevillano orgánica en lata o en frasco</t>
  </si>
  <si>
    <t>50377229-Aceitunas sicilian orgánica en lata o en frasco</t>
  </si>
  <si>
    <t>50377230-Aceitunas toscanella orgánica en lata o en frasco</t>
  </si>
  <si>
    <t>50381501-Puré de naranja</t>
  </si>
  <si>
    <t>50381502-Puré de lima</t>
  </si>
  <si>
    <t>50381503-Puré de limón</t>
  </si>
  <si>
    <t>50381601-Puré de fresa</t>
  </si>
  <si>
    <t>50381602-Puré de mora</t>
  </si>
  <si>
    <t>50381701-Puré de mango</t>
  </si>
  <si>
    <t>50381702-Puré de kiwi</t>
  </si>
  <si>
    <t>50381801-Puré de melón</t>
  </si>
  <si>
    <t>50381802-Puré de sandía</t>
  </si>
  <si>
    <t>50401501-Alcachofa brittany</t>
  </si>
  <si>
    <t>50401502-Alcachofa cantonesa</t>
  </si>
  <si>
    <t>50401503-Alcachofa francesa</t>
  </si>
  <si>
    <t>50401504-Alcachofa globo verde</t>
  </si>
  <si>
    <t>50401505-Alcachofa gros camus de bretaña</t>
  </si>
  <si>
    <t>50401506-Alcachofa midi</t>
  </si>
  <si>
    <t>50401507-Alcachofa globo morado</t>
  </si>
  <si>
    <t>50401508-Alcachofa morado cecilia</t>
  </si>
  <si>
    <t>50401509-Alcachofa romanesco</t>
  </si>
  <si>
    <t>50401510-Alcachofa espinoso sardo</t>
  </si>
  <si>
    <t>50401511-Alcachofa vert de laon</t>
  </si>
  <si>
    <t>50401512-Alcachofa violeta de chiggiia</t>
  </si>
  <si>
    <t>50401513-Alcachofa violeta de toscana</t>
  </si>
  <si>
    <t>50401601-Espárragos connovers colossal</t>
  </si>
  <si>
    <t>50401602-Espárragos franklin</t>
  </si>
  <si>
    <t>50401603-Espárragos mamut gigante</t>
  </si>
  <si>
    <t>50401604-Espárragos lucullus</t>
  </si>
  <si>
    <t>50401605-Espárragos martha washington</t>
  </si>
  <si>
    <t>50401701-Aguacate ajax b – 7</t>
  </si>
  <si>
    <t>50401702-Aguacate arue</t>
  </si>
  <si>
    <t>50401703-Aguacate bacon</t>
  </si>
  <si>
    <t>50401704-Aguacate benik</t>
  </si>
  <si>
    <t>50401705-Aguacate bernecker</t>
  </si>
  <si>
    <t>50401706-Aguacate beta</t>
  </si>
  <si>
    <t>50401707-Aguacate biondo</t>
  </si>
  <si>
    <t>50401708-Aguacate príncipe negro</t>
  </si>
  <si>
    <t>50401709-Aguacate blair</t>
  </si>
  <si>
    <t>50401710-Aguacate blair cabina</t>
  </si>
  <si>
    <t>50401711-Aguacate cabina 1</t>
  </si>
  <si>
    <t>50401712-Aguacate cabina 3</t>
  </si>
  <si>
    <t>50401713-Aguacate cabina 5</t>
  </si>
  <si>
    <t>50401714-Aguacate cabina 7</t>
  </si>
  <si>
    <t>50401715-Aguacate cabina 8</t>
  </si>
  <si>
    <t>50401716-Aguacate brooks 1978</t>
  </si>
  <si>
    <t>50401717-Aguacate brookslate</t>
  </si>
  <si>
    <t>50401718-Aguacate california haas</t>
  </si>
  <si>
    <t>50401719-Aguacate catalina</t>
  </si>
  <si>
    <t>50401720-Aguacate chica</t>
  </si>
  <si>
    <t>50401721-Aguacate choquette</t>
  </si>
  <si>
    <t>50401722-Aguacate cristina</t>
  </si>
  <si>
    <t>50401723-Aguacate collison</t>
  </si>
  <si>
    <t>50401724-Aguacate donnie</t>
  </si>
  <si>
    <t>50401725-Aguacate dr dupis numero 2</t>
  </si>
  <si>
    <t xml:space="preserve">50401726-Aguacate dr. dupie </t>
  </si>
  <si>
    <t>50401727-Aguacate ettinger</t>
  </si>
  <si>
    <t>50401728-Aguacate fuch</t>
  </si>
  <si>
    <t>50401729-Aguacate fuch gwen</t>
  </si>
  <si>
    <t>50401730-Aguacate fuerte</t>
  </si>
  <si>
    <t>50401731-Aguacate gotham</t>
  </si>
  <si>
    <t>50401732-Aguacate gossman</t>
  </si>
  <si>
    <t>50401733-Aguacate guatemala sin pepa</t>
  </si>
  <si>
    <t>50401734-Aguacate hall</t>
  </si>
  <si>
    <t>50401735-Aguacate hardee</t>
  </si>
  <si>
    <t>50401736-Aguacate haas</t>
  </si>
  <si>
    <t>50401737-Aguacate herman</t>
  </si>
  <si>
    <t>50401738-Aguacate hickson</t>
  </si>
  <si>
    <t>50401739-Aguacate k-5</t>
  </si>
  <si>
    <t>50401740-Aguacate k- 9</t>
  </si>
  <si>
    <t>50401741-Aguacate cordero haas</t>
  </si>
  <si>
    <t>50401742-Aguacate leona</t>
  </si>
  <si>
    <t>50401743-Aguacate leona linda</t>
  </si>
  <si>
    <t>50401744-Aguacate lisa p</t>
  </si>
  <si>
    <t>50401745-Aguacate lisa loretta</t>
  </si>
  <si>
    <t>50401746-Aguacate loretta</t>
  </si>
  <si>
    <t>50401747-Aguacate lula</t>
  </si>
  <si>
    <t>50401748-Aguacate lula mascarthur</t>
  </si>
  <si>
    <t>50401749-Aguacate marcus</t>
  </si>
  <si>
    <t>50401750-Aguacate melendez</t>
  </si>
  <si>
    <t>50401751-Aguacate meya</t>
  </si>
  <si>
    <t>50401752-Aguacate miguel p</t>
  </si>
  <si>
    <t>50401753-Aguacate monroe</t>
  </si>
  <si>
    <t>50401754-Aguacate murrieta verde</t>
  </si>
  <si>
    <t>50401755-Aguacate nabal</t>
  </si>
  <si>
    <t>50401756-Aguacate nadir</t>
  </si>
  <si>
    <t>50401757-Aguacate nesbitt</t>
  </si>
  <si>
    <t>50401758-Aguacate peterson</t>
  </si>
  <si>
    <t>50401759-Aguacate pinelli</t>
  </si>
  <si>
    <t>50401760-Aguacate pinkerton</t>
  </si>
  <si>
    <t>50401761-Aguacate pollock</t>
  </si>
  <si>
    <t>50401762-Aguacate puebla</t>
  </si>
  <si>
    <t>50401763-Aguacate reed</t>
  </si>
  <si>
    <t>50401764-Aguacaterue</t>
  </si>
  <si>
    <t>50401765-Aguacateruehle</t>
  </si>
  <si>
    <t>50401766-Aguacate ryan</t>
  </si>
  <si>
    <t>50401767-Aguacate semil</t>
  </si>
  <si>
    <t>50401768-Aguacate semil 43</t>
  </si>
  <si>
    <t>50401769-Aguacate simonds</t>
  </si>
  <si>
    <t>50401770-Aguacate simpson</t>
  </si>
  <si>
    <t>50401771-Aguacate taylor</t>
  </si>
  <si>
    <t>50401772-Aguacate tonelada</t>
  </si>
  <si>
    <t>50401773-Aguacate torre</t>
  </si>
  <si>
    <t>50401774-Aguacate torre li</t>
  </si>
  <si>
    <t>50401775-Aguacate trapp</t>
  </si>
  <si>
    <t>50401776-Aguacate semilla de caribe</t>
  </si>
  <si>
    <t>50401777-Aguacate wagner</t>
  </si>
  <si>
    <t>50401778-Aguacate waldin</t>
  </si>
  <si>
    <t>50401779-Aguacate wurtz</t>
  </si>
  <si>
    <t>50401780-Aguacate zio p</t>
  </si>
  <si>
    <t>50401781-Aguacate ziu</t>
  </si>
  <si>
    <t>50401782-Aguacate zultano</t>
  </si>
  <si>
    <t>50401801-Frijoles anasazi ®</t>
  </si>
  <si>
    <t>50401802-Frijoles appaloosa</t>
  </si>
  <si>
    <t>50401803-Frijoles azuki</t>
  </si>
  <si>
    <t>50401804-Frijoles barlotti</t>
  </si>
  <si>
    <t>50401805-Frijoles appaloosa negra</t>
  </si>
  <si>
    <t>50401806-Frijoles negros</t>
  </si>
  <si>
    <t>50401807-Frijoles gran negros</t>
  </si>
  <si>
    <t>50401808-Frijoles shackamaxon negro</t>
  </si>
  <si>
    <t>50401809-Frijoles ojo negro</t>
  </si>
  <si>
    <t>50401810-Frijoles bobby</t>
  </si>
  <si>
    <t>50401811-Frijoles bolita</t>
  </si>
  <si>
    <t>50401812-Frijoles esposa perezosa carmelita</t>
  </si>
  <si>
    <t>50401813-Frijoles calipso</t>
  </si>
  <si>
    <t>50401814-Frijoles canelini</t>
  </si>
  <si>
    <t>50401815-Frijoles castor</t>
  </si>
  <si>
    <t>50401816-Frijoles amarillo chino</t>
  </si>
  <si>
    <t>50401817-Frijoles lengua de dragón</t>
  </si>
  <si>
    <t>50401818-Frijoles soldado europeo</t>
  </si>
  <si>
    <t>50401819-Frijoles fava</t>
  </si>
  <si>
    <t>50401820-Frijoles flageolet</t>
  </si>
  <si>
    <t>50401821-Frijoles  horticultura francesa</t>
  </si>
  <si>
    <t>50401822-Frijoles marina francesa</t>
  </si>
  <si>
    <t>50401823-Frijoles coco gigante blanco</t>
  </si>
  <si>
    <t>50401824-Frijoles verdes</t>
  </si>
  <si>
    <t>50401825-Frijoles romano verde</t>
  </si>
  <si>
    <t>50401826-Frijoles guar gum</t>
  </si>
  <si>
    <t>50401827-Frijoles haricot</t>
  </si>
  <si>
    <t>50401828-Frijoles hyacinth</t>
  </si>
  <si>
    <t>50401829-Frijoles tipo italiano</t>
  </si>
  <si>
    <t>50401830-Frijoles asombro jackson</t>
  </si>
  <si>
    <t xml:space="preserve">50401831-Frijoles ganado jacobs </t>
  </si>
  <si>
    <t>50401832-Frijoles asombro kentucky</t>
  </si>
  <si>
    <t>50401833-Frijoles riñón</t>
  </si>
  <si>
    <t>50401834-Frijoles lima</t>
  </si>
  <si>
    <t>50401835-Frijoles madera</t>
  </si>
  <si>
    <t>50401836-Frijoles medula</t>
  </si>
  <si>
    <t>50401837-Frijoles mat</t>
  </si>
  <si>
    <t>50401838-Frijoles monstoler ganzo salvaje</t>
  </si>
  <si>
    <t>50401839-Frijoles  mortgage lifter</t>
  </si>
  <si>
    <t>50401840-Frijoles polilla</t>
  </si>
  <si>
    <t>50401841-Frijoles mung</t>
  </si>
  <si>
    <t>50401842-Frijoles munsi wolf</t>
  </si>
  <si>
    <t>50401843-Frijoles nuna</t>
  </si>
  <si>
    <t>50401844-Frijoles pinto</t>
  </si>
  <si>
    <t>50401845-Frijoles runner</t>
  </si>
  <si>
    <t>50401846-String beans</t>
  </si>
  <si>
    <t>50401847-Frijoles habichuelas</t>
  </si>
  <si>
    <t>50401848-Frijoles tamarind</t>
  </si>
  <si>
    <t>50401849-Frijoles tonka</t>
  </si>
  <si>
    <t>50401850-Frijoles cera</t>
  </si>
  <si>
    <t>50401851-Frijoles winged</t>
  </si>
  <si>
    <t>50401852-Frijoles largos</t>
  </si>
  <si>
    <t>50401853-Frijoles peruanos canario</t>
  </si>
  <si>
    <t>50401901-Remolacha accion</t>
  </si>
  <si>
    <t>50401902-Remolacha albina vereduna</t>
  </si>
  <si>
    <t>50401903-Remolacha barababiotela de chiggia</t>
  </si>
  <si>
    <t>50401904-Remolacha boltardy</t>
  </si>
  <si>
    <t>50401905-Remolacha bonel</t>
  </si>
  <si>
    <t>50401906-Remolacha burpees dorado</t>
  </si>
  <si>
    <t>50401907-Remolacha cheltenham tapa verde</t>
  </si>
  <si>
    <t>50401908-Remolacha cheltenham mono</t>
  </si>
  <si>
    <t>50401909-Remolacha chioggia</t>
  </si>
  <si>
    <t>50401910-Remolacha cilindra</t>
  </si>
  <si>
    <t>50401911-Remolacha dégypte</t>
  </si>
  <si>
    <t>50401912-Remolacha detroit 2 rojo oscuro</t>
  </si>
  <si>
    <t>50401913-Remolacha detroit 2 bala chiquita</t>
  </si>
  <si>
    <t xml:space="preserve">50401914-Remolacha egipcia plana </t>
  </si>
  <si>
    <t>50401915-Remolacha  raíz de nabo egipcio</t>
  </si>
  <si>
    <t>50401916-Remolacha fomanova</t>
  </si>
  <si>
    <t>50401917-Remolacha forono</t>
  </si>
  <si>
    <t>50401918-Remolacha monaco</t>
  </si>
  <si>
    <t>50401919-Remolacha monograma</t>
  </si>
  <si>
    <t>50401920-Remolacha pronto</t>
  </si>
  <si>
    <t>50401921-Remolacha regalía</t>
  </si>
  <si>
    <t>50401922-Remolacha dulce</t>
  </si>
  <si>
    <t>50402001-Brócolini</t>
  </si>
  <si>
    <t>50402002-Brócoli romanesco</t>
  </si>
  <si>
    <t>50402003-Brócoli raab</t>
  </si>
  <si>
    <t>50402004-Brócoli chino</t>
  </si>
  <si>
    <t>50402101-Repollitas de bruselas citade</t>
  </si>
  <si>
    <t>50402102-Repollitas de bruselas falstaff</t>
  </si>
  <si>
    <t>50402103-Repollitas de bruselas oliver</t>
  </si>
  <si>
    <t>50402104-Repollitas de bruselas peer gynt</t>
  </si>
  <si>
    <t>50402105-Repollitas de bruselas rampart</t>
  </si>
  <si>
    <t>50402106-Repollitas de bruselas rubine</t>
  </si>
  <si>
    <t>50402107-Repollitas de bruselas  widgeon</t>
  </si>
  <si>
    <t>50402201-Cebolla belstville ensalada</t>
  </si>
  <si>
    <t>50402202-Cebolla feast ensalada</t>
  </si>
  <si>
    <t>50402203-Cebolla ishikura ensalada</t>
  </si>
  <si>
    <t>50402204-Cebolla mercado kyoto</t>
  </si>
  <si>
    <t>50402205-Cebolla barba roja ensalada</t>
  </si>
  <si>
    <t>50402206-Cebolla amigo rojo ensalada</t>
  </si>
  <si>
    <t>50402207-Cebolla santa claus</t>
  </si>
  <si>
    <t>50402208-Cebolla tokyo ensalada</t>
  </si>
  <si>
    <t>50402209-Cebolla lisbon blanca ensalada</t>
  </si>
  <si>
    <t>50402210-Cebolla invierno blanca ensalada</t>
  </si>
  <si>
    <t>50402211-Cebolla final de invierno ensalada</t>
  </si>
  <si>
    <t>50402301-Repollo negro</t>
  </si>
  <si>
    <t>50402302-Repollo savoy</t>
  </si>
  <si>
    <t>50402303-Repollo zorrillo</t>
  </si>
  <si>
    <t>50402304-Repollo blanco</t>
  </si>
  <si>
    <t>50402305-Repollo morado</t>
  </si>
  <si>
    <t>50402401-Cardos lunghi</t>
  </si>
  <si>
    <t>50402402-Cardos gobbi</t>
  </si>
  <si>
    <t>50402501-Zanahoria amsterdam</t>
  </si>
  <si>
    <t>50402502-Zanahoria rey de otoño</t>
  </si>
  <si>
    <t>50402503-Zanahoria berlicum</t>
  </si>
  <si>
    <t>50402504-Zanahoria chantenay</t>
  </si>
  <si>
    <t>50402505-Zanahoria nantes</t>
  </si>
  <si>
    <t>50402506-Zanahoria mercado de parís</t>
  </si>
  <si>
    <t>50402507-Zanahoria bebé</t>
  </si>
  <si>
    <t>50402601-Coliflor todo el año</t>
  </si>
  <si>
    <t>50402602-Coliflor alverda</t>
  </si>
  <si>
    <t>50402603-Otoño gigante 3</t>
  </si>
  <si>
    <t>50402604-Coliflordok elgon</t>
  </si>
  <si>
    <t>50402605-Coliflor bola de nieve temprana</t>
  </si>
  <si>
    <t>50402606-Coliflor luz de lima</t>
  </si>
  <si>
    <t>50402607-Coliflor minaret</t>
  </si>
  <si>
    <t>50402608-Coliflor buque de naranja</t>
  </si>
  <si>
    <t>50402609-Coliflor capa morada</t>
  </si>
  <si>
    <t>50402610-Coliflor bola de nieve</t>
  </si>
  <si>
    <t>50402611-Coliflor invierno walcheren 3</t>
  </si>
  <si>
    <t>50402612-Coliflor piedra blanca</t>
  </si>
  <si>
    <t>50402701-Apio celebridad</t>
  </si>
  <si>
    <t xml:space="preserve">50402702-Apio </t>
  </si>
  <si>
    <t>50402703-Apio chino</t>
  </si>
  <si>
    <t>50402704-Apio dinant francés</t>
  </si>
  <si>
    <t>50402705-Apio gigante rosado</t>
  </si>
  <si>
    <t>50402706-Apio gigante rojo</t>
  </si>
  <si>
    <t>50402707-Apio gigante blanco</t>
  </si>
  <si>
    <t>50402708-Apio dorado auto escalado</t>
  </si>
  <si>
    <t>50402709-Apio "greensleeves"</t>
  </si>
  <si>
    <t>50402710-Apio hopkins fenlander</t>
  </si>
  <si>
    <t>50402711-Apio torre marfil</t>
  </si>
  <si>
    <t>50402712-Apio lathom blanqueado</t>
  </si>
  <si>
    <t>50402713-Apio sopa de amsterdam</t>
  </si>
  <si>
    <t>50402714-Apio estándar cargado</t>
  </si>
  <si>
    <t>50402715-Apio triunfo alto utah</t>
  </si>
  <si>
    <t>50402801-Acelga luz brillante</t>
  </si>
  <si>
    <t>50402802-Acelga gigante fordhook</t>
  </si>
  <si>
    <t>50402803-Acelga luculus</t>
  </si>
  <si>
    <t>50402804-Acelga espinaca perpetua</t>
  </si>
  <si>
    <t>50402805-Acelga ruibarbo</t>
  </si>
  <si>
    <t>50402806-Acelga suizo</t>
  </si>
  <si>
    <t>50402807-Acelga volcán</t>
  </si>
  <si>
    <t>50402808-Acelga rey blanco</t>
  </si>
  <si>
    <t>50402901-Achicoria batavian hoja ancha</t>
  </si>
  <si>
    <t>50402902-Achicoria en cornet de bordeaux</t>
  </si>
  <si>
    <t>50402903-Achicoria rollo verde ruffee</t>
  </si>
  <si>
    <t>50402904-Achicoria roll verde</t>
  </si>
  <si>
    <t>50402905-Achicoria limnoe lone</t>
  </si>
  <si>
    <t>50402906-Achicoria pancalieri riccia</t>
  </si>
  <si>
    <t>50402907-Achicoria ensalada rey</t>
  </si>
  <si>
    <t>50402908-Achicoria sanda</t>
  </si>
  <si>
    <t>50402909-Achicoria scarola verde</t>
  </si>
  <si>
    <t>50402910-Achicoria tres fine maraichere</t>
  </si>
  <si>
    <t>50402911-Achicoria wallone freisee wescelkkopf</t>
  </si>
  <si>
    <t>50403001-Bok choy</t>
  </si>
  <si>
    <t>50403002-Bok choy enano</t>
  </si>
  <si>
    <t>50403003-Flor de repollo chino</t>
  </si>
  <si>
    <t>50403004-Choy sum</t>
  </si>
  <si>
    <t>50403005-Col (bok choy) enano</t>
  </si>
  <si>
    <t>50403006-Col (bok choy) fengshan</t>
  </si>
  <si>
    <t>50403007-Col (bok choy) jade pagoda</t>
  </si>
  <si>
    <t>50403008-Col (bok choy) kasumi</t>
  </si>
  <si>
    <t>50403009-Col (bok choy)  nerva</t>
  </si>
  <si>
    <t>50403010-Col (bok choy) rosette</t>
  </si>
  <si>
    <t>50403011-Col (bok choy) ruffles</t>
  </si>
  <si>
    <t>50403012-Col (bok choy) hoja  santo serrated</t>
  </si>
  <si>
    <t>50403013-Col (bok choy) shangahai</t>
  </si>
  <si>
    <t>50403014-Shantung</t>
  </si>
  <si>
    <t>50403015-Repollo tip top</t>
  </si>
  <si>
    <t>50403016-Yau choy sum</t>
  </si>
  <si>
    <t xml:space="preserve">50403101-Cebollín chino </t>
  </si>
  <si>
    <t>50403201-Maíz aloha</t>
  </si>
  <si>
    <t>50403202-Maíz alpine</t>
  </si>
  <si>
    <t>50403203-Maíz ambrosia</t>
  </si>
  <si>
    <t>50403204-Maíz argent</t>
  </si>
  <si>
    <t>50403205-Maíz aspen</t>
  </si>
  <si>
    <t>50403206-Maíz avalancha</t>
  </si>
  <si>
    <t>50403207-Maíz biqueen</t>
  </si>
  <si>
    <t>50403208-Maíz  bodacious</t>
  </si>
  <si>
    <t>50403209-Maíz  mantequilla y azúcar</t>
  </si>
  <si>
    <t>50403210-Maíz  calico belle</t>
  </si>
  <si>
    <t>50403211-Maíz  camelot</t>
  </si>
  <si>
    <t>50403212-Maíz  challengercrisp ‘n dulce</t>
  </si>
  <si>
    <t>50403213-Maíz  campeón</t>
  </si>
  <si>
    <t>50403214-Maíz  algodón de azúcar</t>
  </si>
  <si>
    <t>50403215-Maíz  dártagnan</t>
  </si>
  <si>
    <t>50403216-Maíz  dazzle</t>
  </si>
  <si>
    <t>50403217-Maíz  diamante y oro</t>
  </si>
  <si>
    <t>50403218-Maíz  divinidad</t>
  </si>
  <si>
    <t>50403219-Maíz  delicia doble</t>
  </si>
  <si>
    <t>50403220-Maíz  gema doble</t>
  </si>
  <si>
    <t>50403221-Maíz  earlivee</t>
  </si>
  <si>
    <t>50403222-Maíz  temprano extra dulce</t>
  </si>
  <si>
    <t>50403223-Maíz excel</t>
  </si>
  <si>
    <t>50403224-Maíz  cruz dorada bantam</t>
  </si>
  <si>
    <t>50403225-Maíz  miel y crema</t>
  </si>
  <si>
    <t>50403226-Maíz  miel y perla</t>
  </si>
  <si>
    <t>50403227-Maíz  miel dulce</t>
  </si>
  <si>
    <t>50403228-Maíz  hudson</t>
  </si>
  <si>
    <t>50403229-Maíz  dorado illini</t>
  </si>
  <si>
    <t>50403230-Maíz  illini extra dulce</t>
  </si>
  <si>
    <t>50403231-Maíz  increíble</t>
  </si>
  <si>
    <t>50403232-Maíz  lochief</t>
  </si>
  <si>
    <t>50403233-Maíz jubileo</t>
  </si>
  <si>
    <t>50403234-Maíz jupbileo super dulce</t>
  </si>
  <si>
    <t>50403235-Maíz  confite korn</t>
  </si>
  <si>
    <t>50403236-Maíz  beso y acuso</t>
  </si>
  <si>
    <t>50403237-Maíz  lancelot</t>
  </si>
  <si>
    <t>50403238-Maíz dulce maple</t>
  </si>
  <si>
    <t>50403239-Maíz  medley</t>
  </si>
  <si>
    <t>50403240-Maíz merlin</t>
  </si>
  <si>
    <t>50403241-Maíz milagro</t>
  </si>
  <si>
    <t>50403242-Maíz nk – 199</t>
  </si>
  <si>
    <t>50403243-Maíz durazno y crema</t>
  </si>
  <si>
    <t>50403244-Maíz blanco perla</t>
  </si>
  <si>
    <t>50403245-Maíz  pegasus</t>
  </si>
  <si>
    <t>50403246-Maíz  fenomenal</t>
  </si>
  <si>
    <t>50403247-Maíz  dama de platino</t>
  </si>
  <si>
    <t>50403248-Maíz  precioso</t>
  </si>
  <si>
    <t>50403249-Maíz   pristine</t>
  </si>
  <si>
    <t>50403250-Maíz  rápido</t>
  </si>
  <si>
    <t>50403251-Maíz  radiante</t>
  </si>
  <si>
    <t>50403252-Maíz  seneca brave</t>
  </si>
  <si>
    <t>50403253-Maíz  amanecer seneca</t>
  </si>
  <si>
    <t>50403254-Maíz  horizonte seneca</t>
  </si>
  <si>
    <t>50403255-Maíz  brillo de estrella seneca</t>
  </si>
  <si>
    <t>50403256-Maíz  noche blanca seneca</t>
  </si>
  <si>
    <t>50403257-Maíz  showcase</t>
  </si>
  <si>
    <t>50403258-Maíz  reina plateada</t>
  </si>
  <si>
    <t>50403259-Maíz  bella nieve</t>
  </si>
  <si>
    <t>50403260-Maíz nieve de primavera</t>
  </si>
  <si>
    <t>50403261-Maíz  premio de primavera</t>
  </si>
  <si>
    <t>50403262-Maíz  azúcar y oro</t>
  </si>
  <si>
    <t>50403263-Maíz rollo de azúcar</t>
  </si>
  <si>
    <t>50403264-Maíz nieve de azúcar</t>
  </si>
  <si>
    <t>50403265-Maíz baile de sol</t>
  </si>
  <si>
    <t>50403266-Maíz estrella tell</t>
  </si>
  <si>
    <t>50403267-Maíz terminador</t>
  </si>
  <si>
    <t>50403268-Maíz tesoro</t>
  </si>
  <si>
    <t>50403269-Maíz tuxedo</t>
  </si>
  <si>
    <t>50403301-Berros de tierra</t>
  </si>
  <si>
    <t>50403302-Nasturtium</t>
  </si>
  <si>
    <t>50403303-Berros de agua</t>
  </si>
  <si>
    <t>50403304-Berros de invierno</t>
  </si>
  <si>
    <t>50403401-Cocombro arena</t>
  </si>
  <si>
    <t>50403402-Cocombro americano</t>
  </si>
  <si>
    <t>50403403-Cocombro atena</t>
  </si>
  <si>
    <t>50403404-Cocombro blanco lungo de parigi</t>
  </si>
  <si>
    <t>50403405-Cocombro verde burpless buen sabor</t>
  </si>
  <si>
    <t>50403406-Cocombro chicago pickling</t>
  </si>
  <si>
    <t>50403407-Cocombro manzana cristal</t>
  </si>
  <si>
    <t>50403408-Cocombro limón cristal</t>
  </si>
  <si>
    <t>50403409-Cocombro danimas</t>
  </si>
  <si>
    <t>50403410-Cocombro gherkin</t>
  </si>
  <si>
    <t>50403411-Cocombro hokus</t>
  </si>
  <si>
    <t>50403412-Cocombro japonés</t>
  </si>
  <si>
    <t>50403413-Cocombro karela</t>
  </si>
  <si>
    <t>50403414-Cocombro korila</t>
  </si>
  <si>
    <t>50403415-Cocombro verde largo mejorado</t>
  </si>
  <si>
    <t>50403416-Cocombro mas mercado</t>
  </si>
  <si>
    <t>50403417-Cocombro enano</t>
  </si>
  <si>
    <t>50403418-Cocombro pickling nacional</t>
  </si>
  <si>
    <t>50403419-Cocombro persa</t>
  </si>
  <si>
    <t>50403420-Cocombro telégrafo</t>
  </si>
  <si>
    <t>50403421-Cocombro telégrafo mejorado</t>
  </si>
  <si>
    <t>50403422-Cocombro vert de massy cornichon</t>
  </si>
  <si>
    <t>50403423-Cocombro yamato</t>
  </si>
  <si>
    <t>50403501-Berenjena bambino</t>
  </si>
  <si>
    <t>50403502-Berenjena  belleza negra</t>
  </si>
  <si>
    <t>50403503-Berenjena  negra enorme</t>
  </si>
  <si>
    <t>50403504-Berenjena  chino</t>
  </si>
  <si>
    <t>50403505-Berenjena  huevo de pascua</t>
  </si>
  <si>
    <t>50403506-Berenjena  filipino</t>
  </si>
  <si>
    <t>50403507-Berenjena   mercado de florida</t>
  </si>
  <si>
    <t>50403508-Berenjena  india</t>
  </si>
  <si>
    <t>50403509-Berenjena  italiano</t>
  </si>
  <si>
    <t>50403510-Berenjena  japonés</t>
  </si>
  <si>
    <t>50403511-Berenjena  morado largo</t>
  </si>
  <si>
    <t>50403512-Berenjena   rayas larga</t>
  </si>
  <si>
    <t>50403513-Berenjena  mercado de dinero</t>
  </si>
  <si>
    <t>50403514-Berenjena  ova</t>
  </si>
  <si>
    <t>50403515-Berenjena   arveja</t>
  </si>
  <si>
    <t>50403516-Berenjena  tom bajito</t>
  </si>
  <si>
    <t>50403517-Berenjena  siciliano</t>
  </si>
  <si>
    <t>50403518-Berenjena  tailandés</t>
  </si>
  <si>
    <t>50403519-Berenjena  violeta de florencia</t>
  </si>
  <si>
    <t>50403520-Berenjena  blanco</t>
  </si>
  <si>
    <t>50403601-Endivias witloof de brucelas</t>
  </si>
  <si>
    <t>50403602-Endivias francocastel</t>
  </si>
  <si>
    <t>50403603-Endivias catalogna de galantina</t>
  </si>
  <si>
    <t>50403604-Endivias chioggia</t>
  </si>
  <si>
    <t>50403605-Endivias grumolo verde</t>
  </si>
  <si>
    <t>50403606-Endivias raíz larga magdeburg</t>
  </si>
  <si>
    <t>50403607-Endivias palla rosa zorzi precoce</t>
  </si>
  <si>
    <t>50403608-Endivias radice amare</t>
  </si>
  <si>
    <t>50403609-Endivias rosa de traviso</t>
  </si>
  <si>
    <t>50403610-Endivias  rosa de verona</t>
  </si>
  <si>
    <t>50403611-Endivias soncino</t>
  </si>
  <si>
    <t>50403612-Endivias sugarthi</t>
  </si>
  <si>
    <t>50403613-Endivias verona</t>
  </si>
  <si>
    <t>50403614-Endivias witloof zoom</t>
  </si>
  <si>
    <t>50403701-Hinojo cantino</t>
  </si>
  <si>
    <t>50403702-Hinojo fino</t>
  </si>
  <si>
    <t>50403703-Hinojoherald</t>
  </si>
  <si>
    <t>50403704-Hinojo perfección</t>
  </si>
  <si>
    <t>50403705-Hinojo sirio</t>
  </si>
  <si>
    <t>50403706-Hinojo florencia dulce</t>
  </si>
  <si>
    <t>50403707-Hinojo tardo</t>
  </si>
  <si>
    <t>50403801-Ajo tarde california</t>
  </si>
  <si>
    <t>50403802-Ajo tallos chinos</t>
  </si>
  <si>
    <t>50403803-Ajo cebollin</t>
  </si>
  <si>
    <t>50403804-Ajo germidor</t>
  </si>
  <si>
    <t>50403805-Ajo guardado largo</t>
  </si>
  <si>
    <t>50403806-Ajo ramson</t>
  </si>
  <si>
    <t>50403807-Ajo rocambola</t>
  </si>
  <si>
    <t>50403808-Ajo rosa de lautrec</t>
  </si>
  <si>
    <t>50403809-Ajo solent blanco</t>
  </si>
  <si>
    <t>50403810-Ajo morado español</t>
  </si>
  <si>
    <t>50403811-Ajo valentina italiana</t>
  </si>
  <si>
    <t>50403901-Petula</t>
  </si>
  <si>
    <t>50403902-Melon amargo</t>
  </si>
  <si>
    <t>50403903-Botella calabaza</t>
  </si>
  <si>
    <t>50403904-Calabash gounds</t>
  </si>
  <si>
    <t>50403905-Melón peludo</t>
  </si>
  <si>
    <t>50403906-Calabaza amarga</t>
  </si>
  <si>
    <t>50403907-Loofah suave</t>
  </si>
  <si>
    <t>50403908-Serpiente de calabaza</t>
  </si>
  <si>
    <t>50403909-Calabaza larga amarga</t>
  </si>
  <si>
    <t>50403910-Calabaza tinda</t>
  </si>
  <si>
    <t>50403911-Calabaza tindoori</t>
  </si>
  <si>
    <t>50404001-Guisante chino</t>
  </si>
  <si>
    <t>50404002-Guisante inglés</t>
  </si>
  <si>
    <t>50404003-Guisante de jardín</t>
  </si>
  <si>
    <t>50404004-Guisante nieve</t>
  </si>
  <si>
    <t>50404006-Guisante snap dulce</t>
  </si>
  <si>
    <t>50404101-Albahaca</t>
  </si>
  <si>
    <t>50404102-Laurel</t>
  </si>
  <si>
    <t>50404103-Borraja</t>
  </si>
  <si>
    <t>50404104-Alcaravea</t>
  </si>
  <si>
    <t>50404105-Perifollo</t>
  </si>
  <si>
    <t>50404106-Cilantro</t>
  </si>
  <si>
    <t>50404107-Chipolinos</t>
  </si>
  <si>
    <t>50404108-Hoja de curry</t>
  </si>
  <si>
    <t>50404109-Eneldo</t>
  </si>
  <si>
    <t>50404110-Epazote</t>
  </si>
  <si>
    <t>50404111-Fenogreco</t>
  </si>
  <si>
    <t>50404112-Limonaria</t>
  </si>
  <si>
    <t>50404113-Mejorana</t>
  </si>
  <si>
    <t>50404114-Menta</t>
  </si>
  <si>
    <t>50404115-Orégano</t>
  </si>
  <si>
    <t>50404116-Pápalo</t>
  </si>
  <si>
    <t>50404117-Pápalo delgado</t>
  </si>
  <si>
    <t>50404118-Perilla</t>
  </si>
  <si>
    <t>50404119-Recao</t>
  </si>
  <si>
    <t>50404120-Romero</t>
  </si>
  <si>
    <t>50404121-Salvia</t>
  </si>
  <si>
    <t>50404122-Salsifí</t>
  </si>
  <si>
    <t>50404123-Satureja</t>
  </si>
  <si>
    <t>50404124-Estragón</t>
  </si>
  <si>
    <t>50404125-Tomillo</t>
  </si>
  <si>
    <t>50404126-Tumeric</t>
  </si>
  <si>
    <t>50404127-Verdolaga</t>
  </si>
  <si>
    <t>50404201-Col rizada</t>
  </si>
  <si>
    <t>50404202-Repollo verde</t>
  </si>
  <si>
    <t>50404301-Colinabo estrella azur</t>
  </si>
  <si>
    <t>50404302-Colinabo verde viena</t>
  </si>
  <si>
    <t>50404303-Colinabo lanro</t>
  </si>
  <si>
    <t>50404304-Colinabo viena morada</t>
  </si>
  <si>
    <t>50404305-Colinabo trero rowel</t>
  </si>
  <si>
    <t>50404306-Colinabo viena blanca</t>
  </si>
  <si>
    <t>50404401-Puerro cobra gigante otoño</t>
  </si>
  <si>
    <t>50404402-Puerro otoño mamut 2</t>
  </si>
  <si>
    <t>50404403-Puerro blue de solaise</t>
  </si>
  <si>
    <t>50404404-Puerro cortina</t>
  </si>
  <si>
    <t>50404405-Puerro prelina</t>
  </si>
  <si>
    <t>50404406-Puerro salvaje</t>
  </si>
  <si>
    <t>50404501-Lenteja beluga</t>
  </si>
  <si>
    <t>50404502-Lenteja  verde francesa</t>
  </si>
  <si>
    <t>50404503-Lenteja verde</t>
  </si>
  <si>
    <t>50404504-Lenteja crimson pequeña</t>
  </si>
  <si>
    <t>50404505-Lenteja pardina española</t>
  </si>
  <si>
    <t>50404506-Lenteja roja separada</t>
  </si>
  <si>
    <t>50404507-Lenteja amarilla separad</t>
  </si>
  <si>
    <t>50404508-Lenteja tarahumara rosada</t>
  </si>
  <si>
    <t>50404601-Lechuga  bibb</t>
  </si>
  <si>
    <t>50404602-Lechuga  boston</t>
  </si>
  <si>
    <t>50404603-Lechuga frisee</t>
  </si>
  <si>
    <t>50404604-Lechuga rosa lola</t>
  </si>
  <si>
    <t>50404605-Lechuga  mixta masculina</t>
  </si>
  <si>
    <t>50404606-Lechuga mizuna</t>
  </si>
  <si>
    <t>50404607-Lechuga hoja roja</t>
  </si>
  <si>
    <t>50404608-Lechuga oja roja roble</t>
  </si>
  <si>
    <t>50404609-Lechuga romana ruby</t>
  </si>
  <si>
    <t>50404610-Lechuga romana bebé roja</t>
  </si>
  <si>
    <t>50404611-Lechuga cabeza de mantequilla</t>
  </si>
  <si>
    <t>50404612-Lechuga china</t>
  </si>
  <si>
    <t>50404613-Lechuga cabeza tostada</t>
  </si>
  <si>
    <t>50404614-Lechuga hoja verde</t>
  </si>
  <si>
    <t>50404615-Lechuga iceberg</t>
  </si>
  <si>
    <t>50404616-Lechuga cordero</t>
  </si>
  <si>
    <t>50404617-Lechuga hoja suelta</t>
  </si>
  <si>
    <t>50404618-Lechuga mache</t>
  </si>
  <si>
    <t>50404619-Lechuga boston roja</t>
  </si>
  <si>
    <t>50404620-Lechuga cabeza roja</t>
  </si>
  <si>
    <t>50404621-Lechuga romana</t>
  </si>
  <si>
    <t>50404622-Lechuga mostza roja rusa</t>
  </si>
  <si>
    <t>50404623-Lechuga tatsoi</t>
  </si>
  <si>
    <t>50404701-Ñame amarilla</t>
  </si>
  <si>
    <t>50404702-Ñame blanca</t>
  </si>
  <si>
    <t>50404703-Ñame coco</t>
  </si>
  <si>
    <t>50404704-Ñame eddoes</t>
  </si>
  <si>
    <t>50404705-Ñame isleña</t>
  </si>
  <si>
    <t>50404706-Ñame lila</t>
  </si>
  <si>
    <t>50404801-Champiñón trompeta negra</t>
  </si>
  <si>
    <t>50404802-Champiñón carmelito</t>
  </si>
  <si>
    <t xml:space="preserve">50404803-Champiñón </t>
  </si>
  <si>
    <t>50404804-Champiñón chanterelle</t>
  </si>
  <si>
    <t>50404805-Champiñón cremini</t>
  </si>
  <si>
    <t>50404806-Champiñón enoki</t>
  </si>
  <si>
    <t>50404807-Champiñón puercoespín</t>
  </si>
  <si>
    <t>50404808-Champiñón gallina del bosque</t>
  </si>
  <si>
    <t>50404809-Champiñón langosta</t>
  </si>
  <si>
    <t>50404810-Champiñón morels</t>
  </si>
  <si>
    <t>50404811-Champiñón ostra</t>
  </si>
  <si>
    <t>50404812-Champiñón pleurotus</t>
  </si>
  <si>
    <t>50404813-Champiñón pompom</t>
  </si>
  <si>
    <t>50404814-Champiñón porcieni</t>
  </si>
  <si>
    <t>50404815-Champiñón portobello</t>
  </si>
  <si>
    <t>50404816-Champiñón shitake</t>
  </si>
  <si>
    <t>50404817-Champiñón shimeji</t>
  </si>
  <si>
    <t>50404818-Champiñón san jorge</t>
  </si>
  <si>
    <t>50404819-Champiñón blanco</t>
  </si>
  <si>
    <t>50404820-Champiñón tompeta blanca</t>
  </si>
  <si>
    <t>50404821-Champiñón woodear</t>
  </si>
  <si>
    <t>50404822-Champiñón seta</t>
  </si>
  <si>
    <t>50404823-Champión tonku</t>
  </si>
  <si>
    <t xml:space="preserve">50404901-Mostaza bambú </t>
  </si>
  <si>
    <t>50404902-Mostaza ajo</t>
  </si>
  <si>
    <t>50404903-Mostaza hoja gigante</t>
  </si>
  <si>
    <t>50404904-Mostaza rojo en nieve</t>
  </si>
  <si>
    <t>50404905-Mostaza sureño</t>
  </si>
  <si>
    <t>50404906-Mostaza corazón envuelto</t>
  </si>
  <si>
    <t>50405101-Lámpara china</t>
  </si>
  <si>
    <t>50405102-Mora de jardin</t>
  </si>
  <si>
    <t>50405103-Naranjilla</t>
  </si>
  <si>
    <t>50405104-Tomatillo</t>
  </si>
  <si>
    <t>50405201-Okra artista</t>
  </si>
  <si>
    <t>50405202-Okra vinotinto</t>
  </si>
  <si>
    <t>50405203-Okra sin columna clemson</t>
  </si>
  <si>
    <t>50405204-Okra verde enano vaina larga</t>
  </si>
  <si>
    <t>50405205-Okra  mamut sin columna</t>
  </si>
  <si>
    <t>50405206-Okra terciopelo rojo</t>
  </si>
  <si>
    <t>50405207-Okra estrella de david reliquia</t>
  </si>
  <si>
    <t>50405301-Cebolla albion</t>
  </si>
  <si>
    <t>50405302-Cebolla alisia craig</t>
  </si>
  <si>
    <t>50405303-Cebolla hirviendo</t>
  </si>
  <si>
    <t>50405304-Cebolla bufalo</t>
  </si>
  <si>
    <t xml:space="preserve">50405305-Cebolla bulbo </t>
  </si>
  <si>
    <t>50405306-Cebolla cremosa</t>
  </si>
  <si>
    <t>50405307-Cebolla amarillo expreso o – x</t>
  </si>
  <si>
    <t>50405308-Cebolla kelsae</t>
  </si>
  <si>
    <t>50405309-Cebolla gigante marshal globo fen</t>
  </si>
  <si>
    <t>50405310-Cebolla perla</t>
  </si>
  <si>
    <t>50405311-Cebolla baron rojo</t>
  </si>
  <si>
    <t>50405312-Cebolla roja</t>
  </si>
  <si>
    <t>50405313-Cebolla rijnsberger</t>
  </si>
  <si>
    <t>50405314-Cebolla senshyu semi – globo amarillo</t>
  </si>
  <si>
    <t>50405315-Cebolla sturon</t>
  </si>
  <si>
    <t>50405316-Cebolla sturgatter</t>
  </si>
  <si>
    <t>50405317-Cebolla dulce</t>
  </si>
  <si>
    <t>50405318-Cebolla torpedo o rojo italiana</t>
  </si>
  <si>
    <t>50405319-Cebolla roja guardada</t>
  </si>
  <si>
    <t>50405320-Cebollablanca guardada</t>
  </si>
  <si>
    <t>50405321-Cebollaamarilla guardada</t>
  </si>
  <si>
    <t>50405322-Cebollarosada</t>
  </si>
  <si>
    <t>50405323-Cebolla verde</t>
  </si>
  <si>
    <t>50405401-Alverja casco morado</t>
  </si>
  <si>
    <t>50405402-Alverja pinkeye</t>
  </si>
  <si>
    <t>50405403-Alverja crowder</t>
  </si>
  <si>
    <t>50405404-Alverja acre blanco</t>
  </si>
  <si>
    <t>50405405-Alverja ojo negro</t>
  </si>
  <si>
    <t>50405406-Alverja crema zipper</t>
  </si>
  <si>
    <t>50405501-Maní bambara</t>
  </si>
  <si>
    <t>50405502-Maní florunner</t>
  </si>
  <si>
    <t>50405503-Maní husa / kerstings</t>
  </si>
  <si>
    <t>50405504-Maní español</t>
  </si>
  <si>
    <t>50405505-Maní valencia</t>
  </si>
  <si>
    <t>50405506-Maní virginia</t>
  </si>
  <si>
    <t>50405601-Pimentón ají</t>
  </si>
  <si>
    <t>50405602-Pimentón  árbol</t>
  </si>
  <si>
    <t>50405603-Pimentón queso</t>
  </si>
  <si>
    <t>50405604-Pimentón chilaca</t>
  </si>
  <si>
    <t>50405605-Pimentón cubanelles</t>
  </si>
  <si>
    <t>50405606-Pimentón fresno</t>
  </si>
  <si>
    <t>50405607-Pimentón kapia</t>
  </si>
  <si>
    <t>50405608-Pimentón coreano</t>
  </si>
  <si>
    <t>50405609-Pimentón manzano</t>
  </si>
  <si>
    <t>50405610-Pimentón melrose</t>
  </si>
  <si>
    <t>50405611-Pimentón chile amarillo</t>
  </si>
  <si>
    <t>50405612-Pimentón aji dulce</t>
  </si>
  <si>
    <t>50405613-Pimentón anaheim</t>
  </si>
  <si>
    <t>50405614-Pimentón ancho</t>
  </si>
  <si>
    <t>50405615-Pimentón campana</t>
  </si>
  <si>
    <t>50405616-Pimentón cascabel</t>
  </si>
  <si>
    <t>50405617-Pimentón cayenne</t>
  </si>
  <si>
    <t>50405618-Pimentón anfitrión cereza</t>
  </si>
  <si>
    <t>50405619-Pimentón chitespin</t>
  </si>
  <si>
    <t>50405620-Pimentón dedo picante</t>
  </si>
  <si>
    <t>50405621-Pimentón guajillo</t>
  </si>
  <si>
    <t>50405622-Pimentón guerro</t>
  </si>
  <si>
    <t>50405623-Pimentón habanero</t>
  </si>
  <si>
    <t>50405624-Pimentón cera de hungria</t>
  </si>
  <si>
    <t>50405625-Pimentón jalapeño</t>
  </si>
  <si>
    <t>50405626-Pimentón picante largo</t>
  </si>
  <si>
    <t>50405627-Pimentón marasol</t>
  </si>
  <si>
    <t>50405628-Pimentón pasilla</t>
  </si>
  <si>
    <t>50405629-Pimentón peperoncini</t>
  </si>
  <si>
    <t>50405630-Pimentón pequin</t>
  </si>
  <si>
    <t>50405631-Pimentón pimiento</t>
  </si>
  <si>
    <t>50405632-Pimentón poblano</t>
  </si>
  <si>
    <t>50405633-Pimentón scotch bonnet</t>
  </si>
  <si>
    <t>50405634-Pimentón serrano</t>
  </si>
  <si>
    <t>50405635-Pimentón tabasco</t>
  </si>
  <si>
    <t xml:space="preserve">50405636-Pimentón tai </t>
  </si>
  <si>
    <t>50405637-Pimentón tepin</t>
  </si>
  <si>
    <t>50405638-Pimentón chili amaucho</t>
  </si>
  <si>
    <t>50405639-Pimentón chili mochero</t>
  </si>
  <si>
    <t>50405640-Pimentón chili limo</t>
  </si>
  <si>
    <t>50405701-Papa blanca larga</t>
  </si>
  <si>
    <t>50405702-Papa redonda blanca</t>
  </si>
  <si>
    <t>50405703-Papa redonda roja</t>
  </si>
  <si>
    <t>50405704-Papa  russet</t>
  </si>
  <si>
    <t>50405705-Papa morada</t>
  </si>
  <si>
    <t>50405706-Papa amarilla</t>
  </si>
  <si>
    <t>50405707-Papa nueva</t>
  </si>
  <si>
    <t>50405708-Papa especial</t>
  </si>
  <si>
    <t>50405709-Papa huayro</t>
  </si>
  <si>
    <t>50405710-Papa peruanita</t>
  </si>
  <si>
    <t>50405711-Papa yunggay</t>
  </si>
  <si>
    <t>50405801-Nabo sueco acme</t>
  </si>
  <si>
    <t>50405802-Nabo sueco angela</t>
  </si>
  <si>
    <t>50405803-Nabo sueco el mejor</t>
  </si>
  <si>
    <t>50405804-Nabo sueco marian</t>
  </si>
  <si>
    <t>50405901-Agar-agar</t>
  </si>
  <si>
    <t xml:space="preserve">50405902-Arame </t>
  </si>
  <si>
    <t>50405903-Alga dulse</t>
  </si>
  <si>
    <t xml:space="preserve">50405904-Habichuelas vert de mer </t>
  </si>
  <si>
    <t>50405905-Hijiki</t>
  </si>
  <si>
    <t>50405906-Musgo irlandes</t>
  </si>
  <si>
    <t>50405907-Quelpo</t>
  </si>
  <si>
    <t>50405908-Laver</t>
  </si>
  <si>
    <t>50405909-Nori</t>
  </si>
  <si>
    <t>50405910-Alga roja</t>
  </si>
  <si>
    <t>50405911-Kale de mar</t>
  </si>
  <si>
    <t>50405912-Lechuga de mar</t>
  </si>
  <si>
    <t>50405913-Algas de mar</t>
  </si>
  <si>
    <t>50405914-Spirulina</t>
  </si>
  <si>
    <t>50405915-Susabi nuri</t>
  </si>
  <si>
    <t>50405916-Wakame</t>
  </si>
  <si>
    <t>50406001-Chalote atlántica</t>
  </si>
  <si>
    <t>50406002-Chalote creación</t>
  </si>
  <si>
    <t>50406003-Chalote drittler nido blanco</t>
  </si>
  <si>
    <t>50406004-Chalote gigante mejorado amarillo</t>
  </si>
  <si>
    <t>50406005-Chalote gourmet dorado</t>
  </si>
  <si>
    <t>50406006-Chalote grise de bagnolet</t>
  </si>
  <si>
    <t>50406007-Chalote hative de nort</t>
  </si>
  <si>
    <t>50406008-Chalote pikant</t>
  </si>
  <si>
    <t>50406009-Chalote papa roja</t>
  </si>
  <si>
    <t>50406010-Chalote sante</t>
  </si>
  <si>
    <t>50406011-Chalote topper</t>
  </si>
  <si>
    <t>50406101-Alazán dock</t>
  </si>
  <si>
    <t>50406102-Alazán jardín</t>
  </si>
  <si>
    <t>50406103-Alazán oveja</t>
  </si>
  <si>
    <t>50406104-Alazán madera</t>
  </si>
  <si>
    <t>50406201-Espinaca americana</t>
  </si>
  <si>
    <t>50406202-Espinaca bloomsdale</t>
  </si>
  <si>
    <t>50406203-Espinaca invierno gigante</t>
  </si>
  <si>
    <t>50406204-Espinaca horenso</t>
  </si>
  <si>
    <t>50406205-Espinaca cuarto de cordero</t>
  </si>
  <si>
    <t>50406206-Espinaca malabar</t>
  </si>
  <si>
    <t>50406207-Espinaca medania</t>
  </si>
  <si>
    <t>50406208-Espinaca orach</t>
  </si>
  <si>
    <t>50406209-Espinaca savoy</t>
  </si>
  <si>
    <t>50406210-Espinaca hoja de sigma</t>
  </si>
  <si>
    <t>50406211-Espinaca espacio</t>
  </si>
  <si>
    <t>50406212-Espinaca trinidad</t>
  </si>
  <si>
    <t>50406213-Espinaca salvaje</t>
  </si>
  <si>
    <t>50406224-Espinaca nueva zelandia</t>
  </si>
  <si>
    <t>50406225-Espinaca iceplant</t>
  </si>
  <si>
    <t xml:space="preserve">50406301-Calabaza boston </t>
  </si>
  <si>
    <t>50406302-Calabaza buttemut</t>
  </si>
  <si>
    <t>50406303-Calabaza costata romanesca</t>
  </si>
  <si>
    <t>50406304-Calabaza crookneck</t>
  </si>
  <si>
    <t>50406305-Calabaza  cucuzza</t>
  </si>
  <si>
    <t>50406306-Calabaza  delicata</t>
  </si>
  <si>
    <t>50406307-Calabaza  delicioso</t>
  </si>
  <si>
    <t>50406308-Calabaza verano dorado cuello torsido</t>
  </si>
  <si>
    <t xml:space="preserve">50406309-Calabaza prolífico temprano cuello recto </t>
  </si>
  <si>
    <t>50406310-Calabaza  oro</t>
  </si>
  <si>
    <t>50406311-Calabaza  jack pequeño</t>
  </si>
  <si>
    <t>50406312-Calabaza  campo de kentucky</t>
  </si>
  <si>
    <t>50406313-Calabaza marrow</t>
  </si>
  <si>
    <t>50406314-Calabaza  medio oriente</t>
  </si>
  <si>
    <t>50406315-Calabaza  miniatura</t>
  </si>
  <si>
    <t>50406316-Calabaza  orangetti</t>
  </si>
  <si>
    <t>50406317-Calabaza pattypan</t>
  </si>
  <si>
    <t>50406318-Calabaza  rondini</t>
  </si>
  <si>
    <t>50406319-Calabaza  redonda</t>
  </si>
  <si>
    <t>50406320-Calabaza  espagueti</t>
  </si>
  <si>
    <t>50406321-Calabaza  estripeti</t>
  </si>
  <si>
    <t>50406322-Calabaza  molde dulce</t>
  </si>
  <si>
    <t>50406323-Calabaza  empanada dulce</t>
  </si>
  <si>
    <t>50406324-Calabaza  premio triple</t>
  </si>
  <si>
    <t>50406325-Calabaza waltham butternut</t>
  </si>
  <si>
    <t>50406326-Calabaza  arbusto scallop amarillo</t>
  </si>
  <si>
    <t>50406327-Calabaza cuello recto amarillo</t>
  </si>
  <si>
    <t>50406328-Calabaza zafiro</t>
  </si>
  <si>
    <t>50406329-Calabaza zucchini</t>
  </si>
  <si>
    <t>50406401-Batata beauregard</t>
  </si>
  <si>
    <t>50406402-Batata centennial</t>
  </si>
  <si>
    <t>50406403-Batata diane</t>
  </si>
  <si>
    <t>50406404-Batata dulce garnet</t>
  </si>
  <si>
    <t>50406405-Batata georgia dulce rojo</t>
  </si>
  <si>
    <t>50406406-Batata  dorado</t>
  </si>
  <si>
    <t xml:space="preserve">50406407-Batata hanna </t>
  </si>
  <si>
    <t>50406408-Batata japonés</t>
  </si>
  <si>
    <t>50406409-Batata jersey</t>
  </si>
  <si>
    <t>50406410-Batata joya</t>
  </si>
  <si>
    <t>50406411-Batata meryland roja</t>
  </si>
  <si>
    <t>50406412-Batata nema dorado</t>
  </si>
  <si>
    <t>50406413-Batata o´henry</t>
  </si>
  <si>
    <t>50406414-Batata okinawan</t>
  </si>
  <si>
    <t>50406415-Batata naranja</t>
  </si>
  <si>
    <t>50406416-Batata oriental</t>
  </si>
  <si>
    <t>50406417-Batata jersey rojo</t>
  </si>
  <si>
    <t>50406418-Batata mar rojo</t>
  </si>
  <si>
    <t>50406419-Batata brillo rojo</t>
  </si>
  <si>
    <t>50406420-Batata jersey amarillo</t>
  </si>
  <si>
    <t>50406421-Batata morado</t>
  </si>
  <si>
    <t>50406501-Tomates ailsa craig</t>
  </si>
  <si>
    <t>50406502-Tomates alicante</t>
  </si>
  <si>
    <t>50406503-Tomates ciruela negra</t>
  </si>
  <si>
    <t>50406504-Tomates vino de brandy</t>
  </si>
  <si>
    <t>50406505-Tomates bella cereza</t>
  </si>
  <si>
    <t>50406506-Tomates cereza</t>
  </si>
  <si>
    <t>50406507-Tomates delicioso</t>
  </si>
  <si>
    <t>50406508-Tomates dombito</t>
  </si>
  <si>
    <t>50406509-Tomates delicia del jardín</t>
  </si>
  <si>
    <t>50406510-Tomates uva</t>
  </si>
  <si>
    <t>50406511-Tomates verde</t>
  </si>
  <si>
    <t>50406512-Tomates super marmande</t>
  </si>
  <si>
    <t>50406513-Tomates rayas naturales marvel</t>
  </si>
  <si>
    <t>50406514-Tomates minibel</t>
  </si>
  <si>
    <t>50406515-Tomates oaxacan</t>
  </si>
  <si>
    <t>50406516-Tomates alerta roja</t>
  </si>
  <si>
    <t>50406517-Tomates roma vf</t>
  </si>
  <si>
    <t>50406518-Tomates marzano zan</t>
  </si>
  <si>
    <t>50406519-Tomates shirley</t>
  </si>
  <si>
    <t>50406520-Tomates siberia</t>
  </si>
  <si>
    <t>50406521-Tomates super beefsteak</t>
  </si>
  <si>
    <t>50406522-Tomates tigerella</t>
  </si>
  <si>
    <t>50406523-Tomates tiny tim</t>
  </si>
  <si>
    <t>50406524-Tomates tumbler</t>
  </si>
  <si>
    <t>50406525-Tomates cocktail amarillo</t>
  </si>
  <si>
    <t>50406526-Tomates forma de pera amarillo</t>
  </si>
  <si>
    <t>50406527-Tomates perfección amarilla</t>
  </si>
  <si>
    <t>50406601-Nabo globo verde</t>
  </si>
  <si>
    <t>50406602-Nabo bola dorada</t>
  </si>
  <si>
    <t>50406603-Nabo mercado de manchester</t>
  </si>
  <si>
    <t>50406604-Nabo top morado milan</t>
  </si>
  <si>
    <t>50406605-Nabo top morado blanco</t>
  </si>
  <si>
    <t>50406606-Nabo bola de nieve</t>
  </si>
  <si>
    <t>50406607-Nabo tokio</t>
  </si>
  <si>
    <t>50406608-Nabo cruz de tokio</t>
  </si>
  <si>
    <t>50406701-Calabaza acorn</t>
  </si>
  <si>
    <t>50406702-Calabaza gigante atlántico</t>
  </si>
  <si>
    <t>50406703-Calabaza banana rosado</t>
  </si>
  <si>
    <t>50406704-Calabaza max grande</t>
  </si>
  <si>
    <t xml:space="preserve">50406705-Calabaza </t>
  </si>
  <si>
    <t>50406706-Calabaza carnaval</t>
  </si>
  <si>
    <t>50406707-Auyama queso</t>
  </si>
  <si>
    <t>50406708-Calabaza príncipe coronado</t>
  </si>
  <si>
    <t>50406709-Calabaza  curcibita</t>
  </si>
  <si>
    <t>50406710-Calabaza cushaw</t>
  </si>
  <si>
    <t>50406711-Calabaza  gigante auyama</t>
  </si>
  <si>
    <t>50406712-Calabaza  hubbard</t>
  </si>
  <si>
    <t>50406713-Calabaza  jerrahdale</t>
  </si>
  <si>
    <t>50406714-Calabaza  kabocha</t>
  </si>
  <si>
    <t>50406715-Calabaza queensland azul</t>
  </si>
  <si>
    <t>50406716-Calabaza rouge vif détampes</t>
  </si>
  <si>
    <t>50406717-Calabaza  turban turco</t>
  </si>
  <si>
    <t>50406718-Calabaza  valenciano</t>
  </si>
  <si>
    <t>50406719-Calabaza  warted hubbard</t>
  </si>
  <si>
    <t>50406720-Auyama whangaparoa</t>
  </si>
  <si>
    <t>50406721-Auyama china</t>
  </si>
  <si>
    <t>50406722-Auyama  loche</t>
  </si>
  <si>
    <t>50406723-Auyama  macre</t>
  </si>
  <si>
    <t>50406801-Ñame agria africana</t>
  </si>
  <si>
    <t>50406802-Ñame agria asiática</t>
  </si>
  <si>
    <t>50406803-Ñame china</t>
  </si>
  <si>
    <t>50406804-Ñame globo</t>
  </si>
  <si>
    <t>50406805-Ñame grater</t>
  </si>
  <si>
    <t>50406806-Ñame japonesa</t>
  </si>
  <si>
    <t>50406807-Ñame lesser</t>
  </si>
  <si>
    <t>50406808-Ñame papa</t>
  </si>
  <si>
    <t>50406809-Ñame guinea blanca</t>
  </si>
  <si>
    <t>50406810-Ñame guinea amarillo</t>
  </si>
  <si>
    <t>50407001-Alfalfa</t>
  </si>
  <si>
    <t>50407002-Hojas de aloe</t>
  </si>
  <si>
    <t>50407003-Apio</t>
  </si>
  <si>
    <t>50407004-Arrurruz</t>
  </si>
  <si>
    <t>50407005-Punta de flecha</t>
  </si>
  <si>
    <t>50407006-Rúcula</t>
  </si>
  <si>
    <t>50407007-Arum</t>
  </si>
  <si>
    <t>50407008-Raíz de bambú</t>
  </si>
  <si>
    <t>50407009-Hojas de platano</t>
  </si>
  <si>
    <t>50407010-Batatas</t>
  </si>
  <si>
    <t>50407011-Brotes de frijol</t>
  </si>
  <si>
    <t>50407012-Top de remolacha</t>
  </si>
  <si>
    <t>50407013-Melón agrio</t>
  </si>
  <si>
    <t>50407014-Bayas de alcaparra</t>
  </si>
  <si>
    <t>50407015-Carob</t>
  </si>
  <si>
    <t>50407016-Cha-om</t>
  </si>
  <si>
    <t>50407017-Chayote o guatila</t>
  </si>
  <si>
    <t>50407018-Garbanzo</t>
  </si>
  <si>
    <t>50407019-Verde de crisantemos</t>
  </si>
  <si>
    <t>50407020-Verde de diente de león</t>
  </si>
  <si>
    <t>50407021-Diente de león</t>
  </si>
  <si>
    <t>50407022-Dasheen</t>
  </si>
  <si>
    <t>50407023-Puntas de alverja</t>
  </si>
  <si>
    <t>50407024-Diakon</t>
  </si>
  <si>
    <t>50407025-Donqua</t>
  </si>
  <si>
    <t>50407026-Helecho</t>
  </si>
  <si>
    <t>50407027-Gai choi</t>
  </si>
  <si>
    <t>50407028-Gailon</t>
  </si>
  <si>
    <t>50407029-Galanga</t>
  </si>
  <si>
    <t>50407030-Raíz de jengibre</t>
  </si>
  <si>
    <t>50407031-Gobo</t>
  </si>
  <si>
    <t>50407032-Brote de lúpulo</t>
  </si>
  <si>
    <t>50407033-Rabano blanco</t>
  </si>
  <si>
    <t>50407034-Jicama</t>
  </si>
  <si>
    <t>50407035-Kuduz</t>
  </si>
  <si>
    <t>50407036-Bulbo de margarita</t>
  </si>
  <si>
    <t>50407037-Linkok</t>
  </si>
  <si>
    <t>50407038-Lo bok</t>
  </si>
  <si>
    <t>50407039-Frijol largo</t>
  </si>
  <si>
    <t>50407040-Raíz de lotus</t>
  </si>
  <si>
    <t>50407041-Hojas de maguey</t>
  </si>
  <si>
    <t>50407042-Mallows</t>
  </si>
  <si>
    <t>50407043-Sapote mamey</t>
  </si>
  <si>
    <t>50407044-Moap</t>
  </si>
  <si>
    <t>50407045-Moo</t>
  </si>
  <si>
    <t>50407046-Moqua</t>
  </si>
  <si>
    <t>50407047-Opos</t>
  </si>
  <si>
    <t>50407048-Corazon de palma</t>
  </si>
  <si>
    <t>50407049-Paprika</t>
  </si>
  <si>
    <t>50407050-Purslane</t>
  </si>
  <si>
    <t>50407051-Raddichios</t>
  </si>
  <si>
    <t>50407052-Sinquas</t>
  </si>
  <si>
    <t>50407053-Frijol de soya</t>
  </si>
  <si>
    <t>50407054-Spoonwart</t>
  </si>
  <si>
    <t>50407055-Uva tassele hyacinth</t>
  </si>
  <si>
    <t>50407056-Taro</t>
  </si>
  <si>
    <t>50407057-Hoja de taro</t>
  </si>
  <si>
    <t>50407058-Tallo de taro</t>
  </si>
  <si>
    <t>50407059-Tapeguaje</t>
  </si>
  <si>
    <t>50407060-Verde tierno</t>
  </si>
  <si>
    <t>50407061-Tindora</t>
  </si>
  <si>
    <t>50407062-Árbol de cebolla</t>
  </si>
  <si>
    <t>50407063-Udo</t>
  </si>
  <si>
    <t>50407064-Agua castaño</t>
  </si>
  <si>
    <t>50407065-Agua espinaca</t>
  </si>
  <si>
    <t>50407066-Yumpi</t>
  </si>
  <si>
    <t>50407067-Yautia</t>
  </si>
  <si>
    <t>50407068-Yu choy</t>
  </si>
  <si>
    <t>50407070-Yuca</t>
  </si>
  <si>
    <t>50407071-Caigua</t>
  </si>
  <si>
    <t>50407101-Alverja biquini</t>
  </si>
  <si>
    <t>50407102-Alverja cavalier</t>
  </si>
  <si>
    <t>50407103-Alverja margarita</t>
  </si>
  <si>
    <t>50407104-Alverja darfon</t>
  </si>
  <si>
    <t>50407105-Alverja "early onward"</t>
  </si>
  <si>
    <t>50407106-Alverja primer feltham</t>
  </si>
  <si>
    <t>50407107-Alverja verde hurst shaft</t>
  </si>
  <si>
    <t>50407108-Guisante oregón sugar pod</t>
  </si>
  <si>
    <t>50407109-Alverja príncipe alberto</t>
  </si>
  <si>
    <t>50407110-Alverja reuzensuiker</t>
  </si>
  <si>
    <t>50407201-Arracacha</t>
  </si>
  <si>
    <t>50407202-Maca</t>
  </si>
  <si>
    <t>50407203-Oca</t>
  </si>
  <si>
    <t>50407204-Olluco</t>
  </si>
  <si>
    <t>50407205-Mashua</t>
  </si>
  <si>
    <t>50411501-Alcachofa britany orgánica</t>
  </si>
  <si>
    <t>50411502-Alcachofa cantonesa orgánica</t>
  </si>
  <si>
    <t>50411503-Alcachofa francesa orgánica</t>
  </si>
  <si>
    <t>50411504-Alcachofa globo verde orgánico</t>
  </si>
  <si>
    <t>50411505-Alcachofa gros cumus de bretaña orgánico</t>
  </si>
  <si>
    <t>50411506-Alcachofa midi orgánico</t>
  </si>
  <si>
    <t>50411507-Alcachofa globo morado orgánico</t>
  </si>
  <si>
    <t xml:space="preserve">50411508-Alcachofa siciliano morado orgánico </t>
  </si>
  <si>
    <t xml:space="preserve">50411509-Alcachofa romanesco orgánico </t>
  </si>
  <si>
    <t>50411510-Alcachofa espinoso sardo orgánico</t>
  </si>
  <si>
    <t>50411511-Alcachofa vert de loan  orgánico</t>
  </si>
  <si>
    <t>50411512-Alcachofa violeta di chioggia orgánica</t>
  </si>
  <si>
    <t>50411513-Alcachofa violeta de toscana orgánica</t>
  </si>
  <si>
    <t>50411601-Espárragos convers colosal organico</t>
  </si>
  <si>
    <t>50411602-Espárragos franklin orgánico</t>
  </si>
  <si>
    <t>50411603-Espárragos mamut gigante orgánico</t>
  </si>
  <si>
    <t>50411604-Espárragos lucullus orgánico</t>
  </si>
  <si>
    <t>50411605-Espárragos martha washington orgánico</t>
  </si>
  <si>
    <t>50411701-Aguacate ajax b-7 orgánico</t>
  </si>
  <si>
    <t>50411702-Aguacate arue orgánico</t>
  </si>
  <si>
    <t>50411703-Aguacate bacon orgánico</t>
  </si>
  <si>
    <t>50411704-Aguacate benik orgánico</t>
  </si>
  <si>
    <t>50411705-Aguacate bemecker orgánico</t>
  </si>
  <si>
    <t>50411706-Aguacate beta orgánico</t>
  </si>
  <si>
    <t>50411707-Aguacate biondo orgánico</t>
  </si>
  <si>
    <t>50411708-Aguacate príncipe negro orgánico</t>
  </si>
  <si>
    <t>50411709-Aguacate blair orgánico</t>
  </si>
  <si>
    <t>50411710-Aguacate blair booth orgánico</t>
  </si>
  <si>
    <t>50411711-Aguacate booth 1 orgánico</t>
  </si>
  <si>
    <t>50411712-Aguacate booth 3 orgánico</t>
  </si>
  <si>
    <t>50411713-Aguacate  booth 5 orgánico</t>
  </si>
  <si>
    <t>50411714-Aguacate booth 7 orgánico</t>
  </si>
  <si>
    <t>50411715-Aguacate booth 8 orgánico</t>
  </si>
  <si>
    <t>50411716-Aguacate brooks 1978 orgánico</t>
  </si>
  <si>
    <t>50411717-Aguacate brookslate orgánico</t>
  </si>
  <si>
    <t>50411718-Aguacate california haas orgánico</t>
  </si>
  <si>
    <t>50411719-Aguacate catalina orgánico</t>
  </si>
  <si>
    <t>50411720-Aguacate chica orgánic</t>
  </si>
  <si>
    <t>50411721-Aguacate choquette orgánico</t>
  </si>
  <si>
    <t>50411722-Aguacate cristina orgánico</t>
  </si>
  <si>
    <t>50411723-Aguacate colison orgánico</t>
  </si>
  <si>
    <t>50411724-Aguacate donie orgánico</t>
  </si>
  <si>
    <t>50411725-Aguacate dr. depuis numero 2 orgánico</t>
  </si>
  <si>
    <t>50411726-Aguacate de. depus orgánico</t>
  </si>
  <si>
    <t>50411727-Aguacate etinger orgánico</t>
  </si>
  <si>
    <t>50411728-Aguacate fuchs orgánico</t>
  </si>
  <si>
    <t>50411729-Aguacate fuchs gwen orgánico</t>
  </si>
  <si>
    <t>50411730-Aguacate fuerte orgánico</t>
  </si>
  <si>
    <t>50411731-Aguacate gorham orgánico</t>
  </si>
  <si>
    <t>50411732-Aguacate gossam orgánico</t>
  </si>
  <si>
    <t>50411733-Aguacate gutemala sin pepe orgánico</t>
  </si>
  <si>
    <t>50411734-Aguacate hall orgánico</t>
  </si>
  <si>
    <t>50411735-Aguacate hardee orgánico</t>
  </si>
  <si>
    <t>50411736-Aguacate haas orgánico</t>
  </si>
  <si>
    <t>50411737-Aguacate herman orgánico</t>
  </si>
  <si>
    <t>50411738-Aguacate hickson orgánico</t>
  </si>
  <si>
    <t>50411739-Aguacate k- 5 orgánico</t>
  </si>
  <si>
    <t>50411740-Aguacate k – 9 orgánico</t>
  </si>
  <si>
    <t>50411741-Aguacate oveja haas orgánico</t>
  </si>
  <si>
    <t>50411742-Aguacate leona orgánico</t>
  </si>
  <si>
    <t>50411743-Aguacate linda leona orgánico</t>
  </si>
  <si>
    <t>50411744-Aguacate lisa p orgánico</t>
  </si>
  <si>
    <t>50411745-Aguacate lisa loretta orgánico</t>
  </si>
  <si>
    <t>50411746-Aguacate loretta organico</t>
  </si>
  <si>
    <t>50411747-Aguacate lula orgánico</t>
  </si>
  <si>
    <t>50411748-Aguacate lula macarthur orgánico</t>
  </si>
  <si>
    <t>50411749-Aguacate marcus orgánico</t>
  </si>
  <si>
    <t>50411750-Aguacate melendez orgánico</t>
  </si>
  <si>
    <t>50411751-Aguacate meya p orgánico</t>
  </si>
  <si>
    <t>50411752-Aguacate miguel p orgánico</t>
  </si>
  <si>
    <t>50411753-Aguacate monroe orgánico</t>
  </si>
  <si>
    <t>50411754-Aguacate murrieta verde orgánico</t>
  </si>
  <si>
    <t>50411755-Aguacate nabal orgánico</t>
  </si>
  <si>
    <t>50411756-Aguacate nadir orgánico</t>
  </si>
  <si>
    <t>50411757-Aguacate nesbitt orgánico</t>
  </si>
  <si>
    <t>50411758-Aguacate peterson orgánico</t>
  </si>
  <si>
    <t>50411759-Aguacate pinelli orgánico</t>
  </si>
  <si>
    <t>50411760-Aguacate pinkerton orgánico</t>
  </si>
  <si>
    <t>50411761-Aguacate pollock orgánico</t>
  </si>
  <si>
    <t>50411762-Aguacate puebla orgánico</t>
  </si>
  <si>
    <t>50411763-Aguacate reed orgánico</t>
  </si>
  <si>
    <t>50411764-Aguacate rue orgánico</t>
  </si>
  <si>
    <t>50411765-Aguacate ruehle orgánico</t>
  </si>
  <si>
    <t>50411766-Aguacate ryan orgánico</t>
  </si>
  <si>
    <t>50411767-Aguacate semil orgánico</t>
  </si>
  <si>
    <t>50411768-Aguacate semil 43 orgánico</t>
  </si>
  <si>
    <t>50411769-Aguacate simmond orgánico</t>
  </si>
  <si>
    <t>50411770-Aguacate  simpson orgánico</t>
  </si>
  <si>
    <t>50411771-Aguacate taylor orgánico</t>
  </si>
  <si>
    <t>50411772-Aguacate tonelada orgánico</t>
  </si>
  <si>
    <t>50411773-Aguacate torre orgánico</t>
  </si>
  <si>
    <t>50411774-Aguacate torre li orgánico</t>
  </si>
  <si>
    <t>50411775-Aguacate trapp orgánico</t>
  </si>
  <si>
    <t>50411776-Aguacate caribe orgánico</t>
  </si>
  <si>
    <t>50411777-Aguacate wagner orgánico</t>
  </si>
  <si>
    <t>50411778-Aguacate waldin orgánico</t>
  </si>
  <si>
    <t>50411779-Aguacate wurtz orgánico</t>
  </si>
  <si>
    <t>50411780-Aguacate zio p orgánico</t>
  </si>
  <si>
    <t>50411781-Aguacate ziu orgánico</t>
  </si>
  <si>
    <t>50411782-Aguacate appaloosa orgánico</t>
  </si>
  <si>
    <t>50411801-Frijoles anasazi™</t>
  </si>
  <si>
    <t>50411802-Frijoles appaloosa orgánicos</t>
  </si>
  <si>
    <t>50411803-Frijoles azuki orgánicos</t>
  </si>
  <si>
    <t>50411804-Frijoles barlotti orgánicos</t>
  </si>
  <si>
    <t>50411805-Frijoles appaloosa negra orgánicos</t>
  </si>
  <si>
    <t>50411806-Frijoles negros orgánicos</t>
  </si>
  <si>
    <t>50411807-Frijoles gran negros orgánicos</t>
  </si>
  <si>
    <t>50411808-Frijoles shackamaxon negro orgánicos</t>
  </si>
  <si>
    <t>50411809-Frijoles ojo negro orgánicos</t>
  </si>
  <si>
    <t>50411810-Frijoles bobby orgánicos</t>
  </si>
  <si>
    <t>50411811-Frijoles bolita orgánicos</t>
  </si>
  <si>
    <t>50411812-Frijoles esposa perezosa carmelita orgánicos</t>
  </si>
  <si>
    <t>50411813-Frijoles calipso orgánicos</t>
  </si>
  <si>
    <t>50411814-Frijoles canelini orgánicos</t>
  </si>
  <si>
    <t>50411815-Frijoles castor orgánicos</t>
  </si>
  <si>
    <t>50411816-Frijoles amarillo chino orgánicos</t>
  </si>
  <si>
    <t>50411817-Frijoles lengua de dragón orgánicos</t>
  </si>
  <si>
    <t>50411818-Frijoles soldado europeo orgánicos</t>
  </si>
  <si>
    <t>50411819-Frijoles fava orgánicos</t>
  </si>
  <si>
    <t>50411820-Frijoles flageolet orgánicos</t>
  </si>
  <si>
    <t>50411821-Frijoles  horticultura francesa orgánicos</t>
  </si>
  <si>
    <t>50411822-Frijoles marina francesa orgánicos</t>
  </si>
  <si>
    <t>50411823-Frijoles coco gigante blanco orgánicos</t>
  </si>
  <si>
    <t>50411824-Frijoles verdes orgánicos</t>
  </si>
  <si>
    <t>50411825-Frijoles romano verde orgánicos</t>
  </si>
  <si>
    <t>50411826-Frijoles guar gum orgánicos</t>
  </si>
  <si>
    <t>50411827-Frijoles haricot orgánicos</t>
  </si>
  <si>
    <t>50411828-Frijoles hyacinth orgánicos</t>
  </si>
  <si>
    <t>50411829-Frijoles tipo italiano orgánicos</t>
  </si>
  <si>
    <t>50411830-Frijoles asombro jackson orgánicos</t>
  </si>
  <si>
    <t>50411831-Frijoles ganado jacobs  orgánicos</t>
  </si>
  <si>
    <t>50411832-Frijoles asombro kentucky orgánicos</t>
  </si>
  <si>
    <t>50411833-Frijoles riñón orgánicos</t>
  </si>
  <si>
    <t>50411834-Frijoles lima orgánicos</t>
  </si>
  <si>
    <t>50411835-Frijoles madera orgánicos</t>
  </si>
  <si>
    <t>50411836-Frijoles medula orgánicos</t>
  </si>
  <si>
    <t>50411837-Frijoles mat orgánicos</t>
  </si>
  <si>
    <t>50411838-Frijoles monstoler ganzo salvaje orgánicos</t>
  </si>
  <si>
    <t>50411839-Frijoles  mortgage lifter orgánicos</t>
  </si>
  <si>
    <t>50411840-Frijoles polilla orgánicos</t>
  </si>
  <si>
    <t>50411841-Frijoles mung orgánicos</t>
  </si>
  <si>
    <t>50411842-Frijoles munsi wolf orgánicos</t>
  </si>
  <si>
    <t>50411843-Frijoles nuna orgánicos</t>
  </si>
  <si>
    <t>50411844-Frijoles pinto orgánicos</t>
  </si>
  <si>
    <t>50411845-Frijoles runner orgánicos</t>
  </si>
  <si>
    <t>50411846-Frijoles string orgánicos</t>
  </si>
  <si>
    <t xml:space="preserve">50411847-Frijoles habichuelas orgánicos </t>
  </si>
  <si>
    <t xml:space="preserve">50411848-Frijoles tamarind orgánicos </t>
  </si>
  <si>
    <t>50411849-Frijoles tonka orgánicos</t>
  </si>
  <si>
    <t>50411850-Frijoles cera orgánicos</t>
  </si>
  <si>
    <t>50411851-Frijoles winged orgánicos</t>
  </si>
  <si>
    <t>50411852-Frijoles largos orgánicos</t>
  </si>
  <si>
    <t>50411901-Remolacha acción orgánicos</t>
  </si>
  <si>
    <t>50411902-Remolacha albina vereduna orgánica</t>
  </si>
  <si>
    <t>50411903-Remolacha barababiotela de chiggia orgánica</t>
  </si>
  <si>
    <t>50411904-Remolacha boltardy orgánica</t>
  </si>
  <si>
    <t>50411905-Remolacha bonel orgánica</t>
  </si>
  <si>
    <t>50411906-Remolacha burpees dorado orgánica</t>
  </si>
  <si>
    <t>50411907-Remolacha cheltenham tapa verde orgánica</t>
  </si>
  <si>
    <t>50411908-Remolacha cheltenham mono orgánica</t>
  </si>
  <si>
    <t>50411909-Remolacha chioggia orgánica</t>
  </si>
  <si>
    <t>50411910-Remolacha cilindra orgánica</t>
  </si>
  <si>
    <t>50411911-Remolacha dégypte orgánica</t>
  </si>
  <si>
    <t>50411912-Remolacha detroit 2 rojo oscuro orgánica</t>
  </si>
  <si>
    <t>50411913-Remolacha detroit 2 bala chiquita orgánica</t>
  </si>
  <si>
    <t>50411914-Remolacha egipcia plana  orgánica</t>
  </si>
  <si>
    <t>50411915-Remolacha  raíz de nabo egipcio orgánica</t>
  </si>
  <si>
    <t>50411916-Remolacha fomanova orgánica</t>
  </si>
  <si>
    <t>50411917-Remolacha forono orgánica</t>
  </si>
  <si>
    <t>50411918-Remolacha monaco orgánica</t>
  </si>
  <si>
    <t>50411919-Remolacha monograma orgánica</t>
  </si>
  <si>
    <t>50411920-Remolacha pronto orgánica</t>
  </si>
  <si>
    <t>50411921-Remolacha regalía orgánica</t>
  </si>
  <si>
    <t>50411922-Remolacha dulce orgánica</t>
  </si>
  <si>
    <t>50412001-Brócoli orgánico</t>
  </si>
  <si>
    <t>50412002-Brócoli romanesco orgánico</t>
  </si>
  <si>
    <t>50412003-Brócoli raab orgánico</t>
  </si>
  <si>
    <t>50412004-Brócoli chino orgánico</t>
  </si>
  <si>
    <t>50412101-Repollitas de bruselas citade orgánicas</t>
  </si>
  <si>
    <t>50412102-Repollitas de bruselas falstaff orgánicas</t>
  </si>
  <si>
    <t>50412103-Repollitas de bruselas oliver orgánicas</t>
  </si>
  <si>
    <t>50412104-Repollitas de bruselas peer gynt orgánicas</t>
  </si>
  <si>
    <t>50412105-Repollitas de bruselas rampart orgánicas</t>
  </si>
  <si>
    <t>50412106-Repollitas de bruselas rubine orgánicas</t>
  </si>
  <si>
    <t>50412107-Repollitas de bruselas  widgeon orgánicas</t>
  </si>
  <si>
    <t>50412201-Cebolla belstville ensalada orgánica</t>
  </si>
  <si>
    <t>50412202-Cebolla feast ensalada orgánica</t>
  </si>
  <si>
    <t>50412203-Cebolla ishikura ensalada orgánica</t>
  </si>
  <si>
    <t>50412204-Cebolla mercado kyoto orgánica</t>
  </si>
  <si>
    <t>50412205-Cebolla barba roja ensalada orgánica</t>
  </si>
  <si>
    <t>50412206-Cebolla amigo rojo ensalada orgánica</t>
  </si>
  <si>
    <t>50412207-Cebolla santa claus orgánica</t>
  </si>
  <si>
    <t>50412208-Cebolla tokyo ensalada orgánica</t>
  </si>
  <si>
    <t>50412209-Cebolla lisbon blanca ensalada orgánica</t>
  </si>
  <si>
    <t>50412210-Cebolla invierno blanca ensalada orgánica</t>
  </si>
  <si>
    <t>50412211-Cebolla final de invierno ensalada orgánica</t>
  </si>
  <si>
    <t>50412301-Repollo negro orgánico</t>
  </si>
  <si>
    <t>50412302-Repollo savoy orgánico</t>
  </si>
  <si>
    <t>50412303-Repollo zorrillo orgánico</t>
  </si>
  <si>
    <t>50412304-Repollo blanco orgánico</t>
  </si>
  <si>
    <t>50412401-Cardos lunghi orgánico</t>
  </si>
  <si>
    <t>50412402-Cardos gobbi orgánico</t>
  </si>
  <si>
    <t>50412501-Zanahoria amsterdam orgánica</t>
  </si>
  <si>
    <t>50412502-Zanahoria rey de otoño orgánica</t>
  </si>
  <si>
    <t>50412503-Zanahoria berlicum orgánica</t>
  </si>
  <si>
    <t>50412504-Zanahoria chantenay orgánica</t>
  </si>
  <si>
    <t>50412505-Zanahoria nantes orgánica</t>
  </si>
  <si>
    <t>50412506-Zanahoria mercado de parís orgánica</t>
  </si>
  <si>
    <t>50412601-Coliflor todo el año orgánica</t>
  </si>
  <si>
    <t>50412602-Coliflor alverda orgánica</t>
  </si>
  <si>
    <t>50412603-Coliflor otoño gigante 3 orgánica</t>
  </si>
  <si>
    <t>50412604-Coliflor dok elgon orgánica</t>
  </si>
  <si>
    <t>50412605-Coliflor bola de nieve temprana orgánica</t>
  </si>
  <si>
    <t>50412606-Coliflor luz de lima orgánica</t>
  </si>
  <si>
    <t>50412607-Coliflor minaret orgánica</t>
  </si>
  <si>
    <t>50412608-Coliflor buque de naranja orgánica</t>
  </si>
  <si>
    <t>50412609-Coliflor capa morada orgánica</t>
  </si>
  <si>
    <t>50412610-Coliflor bola de nieve orgánica</t>
  </si>
  <si>
    <t>50412611-Coliflor invierno walcheren 3 orgánica</t>
  </si>
  <si>
    <t>50412612-Coliflor piedra blanca orgánica</t>
  </si>
  <si>
    <t>50412701-Apio celebridad orgánico</t>
  </si>
  <si>
    <t>50412702-Apio  orgánico</t>
  </si>
  <si>
    <t>50412703-Apio chino orgánico</t>
  </si>
  <si>
    <t>50412704-Apio dinant francés orgánico</t>
  </si>
  <si>
    <t>50412705-Apio gigante rosado orgánico</t>
  </si>
  <si>
    <t>50412706-Apio gigante rojo orgánico</t>
  </si>
  <si>
    <t>50412707-Apio gigante blanco orgánico</t>
  </si>
  <si>
    <t>50412708-Apio dorado auto escalado orgánico</t>
  </si>
  <si>
    <t>50412709-Apio "greensleeves" orgánico</t>
  </si>
  <si>
    <t>50412710-Apio hopkins fenlander orgánico</t>
  </si>
  <si>
    <t>50412711-Apio torre marfil orgánico</t>
  </si>
  <si>
    <t>50412712-Apio lathom blanqueado orgánico</t>
  </si>
  <si>
    <t>50412713-Apio sopa de amsterdam orgánico</t>
  </si>
  <si>
    <t>50412714-Apio estándar cargado orgánico</t>
  </si>
  <si>
    <t>50412715-Apio triunfo alto utah orgánico</t>
  </si>
  <si>
    <t>50412801-Acelga  fordhook gigante orgánica</t>
  </si>
  <si>
    <t>50412802-Acelga gigantelucullus orgánica</t>
  </si>
  <si>
    <t>50412803-Acelga espinaca perpetua orgánica</t>
  </si>
  <si>
    <t>50412804-Acelga ruibarbo perpetua orgánica</t>
  </si>
  <si>
    <t>50412805-Acelga suizo orgánica</t>
  </si>
  <si>
    <t>50412806-Acelga volcan orgánica</t>
  </si>
  <si>
    <t>50412807-Acelga rey blanco orgánica</t>
  </si>
  <si>
    <t>50412901-Achicoria batavian hoja ancha orgánica</t>
  </si>
  <si>
    <t>50412902-Achicoria en cornet de bordeaux orgánica</t>
  </si>
  <si>
    <t>50412903-Achicoria rollo verde ruffee orgánica</t>
  </si>
  <si>
    <t>50412904-Achicoria roll verde orgánica</t>
  </si>
  <si>
    <t>50412905-Achicoria limnoe lone orgánica</t>
  </si>
  <si>
    <t>50412906-Achicoria pancalieri riccia orgánica</t>
  </si>
  <si>
    <t>50412907-Achicoria ensalada rey orgánica</t>
  </si>
  <si>
    <t>50412908-Achicoria sanda orgánica</t>
  </si>
  <si>
    <t>50412909-Achicoria scarola verde orgánica</t>
  </si>
  <si>
    <t>50412910-Achicoria tres fine maraichere orgánica</t>
  </si>
  <si>
    <t>50412911-Achicoria wallone freisee wescelkkopf orgánica</t>
  </si>
  <si>
    <t>50413001-Bok choy orgánico</t>
  </si>
  <si>
    <t>50413002-Bok choy enano orgánico</t>
  </si>
  <si>
    <t>50413003-Flor de repollo chino orgánico</t>
  </si>
  <si>
    <t>50413004-Choy sum orgánico</t>
  </si>
  <si>
    <t>50413005-Col (bok choy) enano orgánico</t>
  </si>
  <si>
    <t>50413006-Col (bok choy) fengshan orgánico</t>
  </si>
  <si>
    <t>50413007-Col (bok choy) jade pagoda orgánico</t>
  </si>
  <si>
    <t>50413008-Col (bok choy) kasumi orgánico</t>
  </si>
  <si>
    <t>50413009-Col (bok choy)  nerva orgánico</t>
  </si>
  <si>
    <t>50413010-Col (bok choy) rosette orgánico</t>
  </si>
  <si>
    <t>50413011-Col (bok choy) ruffles orgánico</t>
  </si>
  <si>
    <t>50413012-Col (bok choy) hoja  santo serrated orgánico</t>
  </si>
  <si>
    <t>50413013-Col (bok choy) shangahai orgánico</t>
  </si>
  <si>
    <t>50413014-Shantung orgánico</t>
  </si>
  <si>
    <t>50413015-Repollo tip top orgánico</t>
  </si>
  <si>
    <t>50413016-Yau choy sum orgánico</t>
  </si>
  <si>
    <t>50413101-Cebollín chino orgánico</t>
  </si>
  <si>
    <t>50413201-Berros de tierra orgánico</t>
  </si>
  <si>
    <t>50413202-Nasturtium orgánico</t>
  </si>
  <si>
    <t>50413203-Berros de agua orgánico</t>
  </si>
  <si>
    <t>50413204-Berros de invierno orgánico</t>
  </si>
  <si>
    <t>50413301-Cocombro arena orgánico</t>
  </si>
  <si>
    <t>50413302-Cocombro americano orgánico</t>
  </si>
  <si>
    <t>50413303-Cocombro atena orgánico</t>
  </si>
  <si>
    <t>50413304-Cocombro blanco lungo de parigi orgánico</t>
  </si>
  <si>
    <t>50413305-Cocombro verde burpless buen sabor orgánico</t>
  </si>
  <si>
    <t>50413306-Cocombro chicago pickling orgánico</t>
  </si>
  <si>
    <t>50413307-Cocombro manzana cristal orgánico</t>
  </si>
  <si>
    <t>50413308-Cocombro limón cristal orgánico</t>
  </si>
  <si>
    <t>50413309-Cocombro danimas orgánico</t>
  </si>
  <si>
    <t>50413310-Cocombro gherkin orgánico</t>
  </si>
  <si>
    <t>50413311-Cocombro hokus orgánico</t>
  </si>
  <si>
    <t>50413312-Cocombro japonés orgánico</t>
  </si>
  <si>
    <t>50413313-Cocombro karela orgánico</t>
  </si>
  <si>
    <t>50413314-Cocombro korila orgánico</t>
  </si>
  <si>
    <t>50413315-Cocombro verde largo mejorado orgánico</t>
  </si>
  <si>
    <t>50413316-Cocombro mas mercado orgánico</t>
  </si>
  <si>
    <t>50413317-Cocombro enano orgánico</t>
  </si>
  <si>
    <t>50413318-Cocombro pickling nacional orgánico</t>
  </si>
  <si>
    <t>50413319-Cocombro persa orgánico</t>
  </si>
  <si>
    <t>50413320-Cocombro telégrafo orgánico</t>
  </si>
  <si>
    <t>50413321-Cocombro telégrafo mejorado orgánico</t>
  </si>
  <si>
    <t>50413322-Cocombro vert de massy cornichon orgánico</t>
  </si>
  <si>
    <t>50413323-Cocombro yamato orgánico</t>
  </si>
  <si>
    <t>50413401-Berenjena bambino orgánica</t>
  </si>
  <si>
    <t>50413402-Berenjena  belleza negra orgánica</t>
  </si>
  <si>
    <t>50413403-Berenjena  negra enorme orgánica</t>
  </si>
  <si>
    <t>50413404-Berenjena  chino orgánica</t>
  </si>
  <si>
    <t>50413405-Berenjena  huevo de pascua orgánica</t>
  </si>
  <si>
    <t>50413406-Berenjena  filipino orgánica</t>
  </si>
  <si>
    <t>50413407-Berenjena   mercado de florida orgánica</t>
  </si>
  <si>
    <t>50413408-Berenjena  india orgánica</t>
  </si>
  <si>
    <t>50413409-Berenjena  italiano orgánica</t>
  </si>
  <si>
    <t>50413410-Berenjena  japonés orgánica</t>
  </si>
  <si>
    <t>50413411-Berenjena  morado largo orgánica</t>
  </si>
  <si>
    <t>50413412-Berenjena   rayas larga orgánica</t>
  </si>
  <si>
    <t>50413413-Berenjena  mercado de dinero orgánica</t>
  </si>
  <si>
    <t>50413414-Berenjena  ova orgánica</t>
  </si>
  <si>
    <t>50413415-Berenjena   arveja orgánica</t>
  </si>
  <si>
    <t>50413416-Berenjena  tom bajito orgánica</t>
  </si>
  <si>
    <t>50413417-Berenjena  siciliano orgánica</t>
  </si>
  <si>
    <t>50413418-Berenjena  tailandés orgánica</t>
  </si>
  <si>
    <t>50413419-Berenjena  violeta de florencia orgánica</t>
  </si>
  <si>
    <t>50413420-Berenjena  blanco orgánica</t>
  </si>
  <si>
    <t>50413501-Endivias witloof de brucelas orgánicas</t>
  </si>
  <si>
    <t>50413502-Endivias francocastel orgánicas</t>
  </si>
  <si>
    <t>50413503-Endivias catalogna de galantina orgánicas</t>
  </si>
  <si>
    <t>50413504-Endivias chioggia orgánicas</t>
  </si>
  <si>
    <t>50413505-Endivias grumolo verde orgánicas</t>
  </si>
  <si>
    <t>50413506-Endivias raíz larga magdeburg orgánicas</t>
  </si>
  <si>
    <t>50413507-Endivias palla rosa zorzi precoce orgánicas</t>
  </si>
  <si>
    <t>50413508-Endivias radice amare orgánicas</t>
  </si>
  <si>
    <t>50413509-Endivias rosa de traviso orgánicas</t>
  </si>
  <si>
    <t>50413510-Endivias  rosa de verona orgánicas</t>
  </si>
  <si>
    <t>50413511-Endivias soncino orgánicas</t>
  </si>
  <si>
    <t>50413512-Endivias sugarthi orgánicas</t>
  </si>
  <si>
    <t>50413513-Endivias verona orgánicas</t>
  </si>
  <si>
    <t>50413514-Endivias witloof zoom orgánicas</t>
  </si>
  <si>
    <t>50413601-Hinojo cantino orgánico</t>
  </si>
  <si>
    <t>50413602-Hinojo fino orgánico</t>
  </si>
  <si>
    <t>50413603-Hinojoherald orgánico</t>
  </si>
  <si>
    <t>50413604-Hinojo perfección orgánico</t>
  </si>
  <si>
    <t>50413605-Hinojo sirio orgánico</t>
  </si>
  <si>
    <t>50413606-Hinojo florencia dulce orgánico</t>
  </si>
  <si>
    <t>50413607-Hinojo tardo orgánico</t>
  </si>
  <si>
    <t>50413701-Ajo tarde california orgánico</t>
  </si>
  <si>
    <t>50413702-Ajo tallos chinos orgánico</t>
  </si>
  <si>
    <t>50413703-Ajo cebollin orgánico</t>
  </si>
  <si>
    <t>50413704-Ajo germidor orgánico</t>
  </si>
  <si>
    <t>50413705-Ajo guardado largo orgánico</t>
  </si>
  <si>
    <t>50413706-Ajo ramson orgánico</t>
  </si>
  <si>
    <t>50413707-Ajo rocambola orgánico</t>
  </si>
  <si>
    <t>50413708-Ajo rosa de lautrec orgánico</t>
  </si>
  <si>
    <t>50413709-Ajo solent blanco orgánico</t>
  </si>
  <si>
    <t>50413710-Ajo morado español orgánico</t>
  </si>
  <si>
    <t>50413711-Ajo valentina italiana orgánico</t>
  </si>
  <si>
    <t>50413801-Petula orgánica</t>
  </si>
  <si>
    <t>50413802-Melon amargo orgánico</t>
  </si>
  <si>
    <t>50413803-Botella calabaza orgánica</t>
  </si>
  <si>
    <t>50413804-Calabash gounds orgánico</t>
  </si>
  <si>
    <t>50413805-Melón peludo orgánico</t>
  </si>
  <si>
    <t>50413806-Calabaza amarga orgánica</t>
  </si>
  <si>
    <t>50413807-Loofah suave orgánico</t>
  </si>
  <si>
    <t>50413808-Serpiente de calabaza orgánica</t>
  </si>
  <si>
    <t>50413809-Calabaza larga amarga orgánica</t>
  </si>
  <si>
    <t>50413810-Calabaza tinda orgánica</t>
  </si>
  <si>
    <t>50413811-Calabaza tindoori orgánica</t>
  </si>
  <si>
    <t>50413901-Guisante chino orgánica</t>
  </si>
  <si>
    <t>50413902-Guisante inglés orgánica</t>
  </si>
  <si>
    <t>50413903-Guisante de jardín orgánica</t>
  </si>
  <si>
    <t>50413904-Guisante nieve orgánica</t>
  </si>
  <si>
    <t>50413906-Guisante snap dulce orgánica</t>
  </si>
  <si>
    <t>50414001-Albahaca orgánica</t>
  </si>
  <si>
    <t>50414002-Laurel orgánico</t>
  </si>
  <si>
    <t>50414003-Borraja orgánica</t>
  </si>
  <si>
    <t>50414004-Alcaravea orgánica</t>
  </si>
  <si>
    <t>50414005-Perifollo orgánico</t>
  </si>
  <si>
    <t>50414006-Cilantro orgánico</t>
  </si>
  <si>
    <t xml:space="preserve">50414007-Chipolinos orgánicos </t>
  </si>
  <si>
    <t>50414008-Hoja de curry orgánica</t>
  </si>
  <si>
    <t>50414009-Eneldo orgánico</t>
  </si>
  <si>
    <t>50414010-Epazote orgánico</t>
  </si>
  <si>
    <t>50414011-Fenogreco orgánico</t>
  </si>
  <si>
    <t>50414012-Limonaria orgánica</t>
  </si>
  <si>
    <t>50414013-Mejorana orgánica</t>
  </si>
  <si>
    <t>50414014-Menta orgánica</t>
  </si>
  <si>
    <t>50414015-Orégano orgánico</t>
  </si>
  <si>
    <t>50414016-Pápalo orgánico</t>
  </si>
  <si>
    <t>50414017-Pápalo delgado orgánico</t>
  </si>
  <si>
    <t>50414018-Perilla orgánica</t>
  </si>
  <si>
    <t>50414019-Recao orgánico</t>
  </si>
  <si>
    <t>50414020-Romero orgánico</t>
  </si>
  <si>
    <t>50414021-Salvia orgánica</t>
  </si>
  <si>
    <t>50414022-Salsifí orgánica</t>
  </si>
  <si>
    <t>50414023-Satureja orgánica</t>
  </si>
  <si>
    <t>50414024-Estragón orgánico</t>
  </si>
  <si>
    <t>50414025-Tomillo orgánico</t>
  </si>
  <si>
    <t>50414026-Tumeric orgánico</t>
  </si>
  <si>
    <t>50414027-Verdolaga orgánica</t>
  </si>
  <si>
    <t>50414101-Col rizada orgánica</t>
  </si>
  <si>
    <t>50414102-Repollo verde orgánico</t>
  </si>
  <si>
    <t>50414201-Colinabo estrella azur orgánico</t>
  </si>
  <si>
    <t>50414202-Colinabo verde viena orgánico</t>
  </si>
  <si>
    <t>50414203-Colinabo lanro orgánico</t>
  </si>
  <si>
    <t>50414204-Colinabo viena morada orgánico</t>
  </si>
  <si>
    <t>50414205-Colinabo trero rowel orgánico</t>
  </si>
  <si>
    <t>50414206-Colinabo viena blanca orgánico</t>
  </si>
  <si>
    <t>50414301-Puerro cobra gigante otoño orgánico</t>
  </si>
  <si>
    <t>50414302-Puerro otoño mamut 2 orgánico</t>
  </si>
  <si>
    <t>50414303-Puerro blue de solaise orgánico</t>
  </si>
  <si>
    <t>50414304-Puerro cortina orgánico</t>
  </si>
  <si>
    <t>50414305-Puerro prelina orgánico</t>
  </si>
  <si>
    <t>50414306-Puerro salvaje orgánico</t>
  </si>
  <si>
    <t>50414401-Lenteja beluga orgánica</t>
  </si>
  <si>
    <t>50414402-Lenteja  verde francesa orgánica</t>
  </si>
  <si>
    <t>50414403-Lenteja verde orgánica</t>
  </si>
  <si>
    <t>50414404-Lenteja crimson pequeña orgánica</t>
  </si>
  <si>
    <t>50414405-Lenteja pardina española orgánica</t>
  </si>
  <si>
    <t>50414406-Lenteja roja separada orgánica</t>
  </si>
  <si>
    <t>50414407-Lenteja amarilla separad orgánica</t>
  </si>
  <si>
    <t>50414408-Lenteja tarahumara rosada orgánica</t>
  </si>
  <si>
    <t>50414501-Lechuga  bibb orgánica</t>
  </si>
  <si>
    <t>50414502-Lechuga  boston orgánica</t>
  </si>
  <si>
    <t>50414503-Lechuga frisee orgánica</t>
  </si>
  <si>
    <t>50414504-Lechuga rosa lola orgánica</t>
  </si>
  <si>
    <t>50414505-Lechuga  mixta masculina orgánica</t>
  </si>
  <si>
    <t>50414506-Lechuga mizuna orgánica</t>
  </si>
  <si>
    <t>50414507-Lechuga hoja roja orgánica</t>
  </si>
  <si>
    <t>50414508-Lechuga oja roja roble orgánica</t>
  </si>
  <si>
    <t>50414509-Lechuga romana ruby orgánica</t>
  </si>
  <si>
    <t>50414510-Lechuga romana bebé roja orgánica</t>
  </si>
  <si>
    <t>50414511-Lechuga cabeza de mantequilla orgánica</t>
  </si>
  <si>
    <t>50414512-Lechuga china orgánica</t>
  </si>
  <si>
    <t>50414513-Lechuga cabeza tostada orgánica</t>
  </si>
  <si>
    <t>50414514-Lechuga hoja verde orgánica</t>
  </si>
  <si>
    <t>50414515-Lechuga iceberg orgánica</t>
  </si>
  <si>
    <t>50414516-Lechuga cordero orgánica</t>
  </si>
  <si>
    <t>50414517-Lechuga hoja suelta orgánica</t>
  </si>
  <si>
    <t>50414518-Lechuga mache orgánica</t>
  </si>
  <si>
    <t>50414519-Lechuga boston roja orgánica</t>
  </si>
  <si>
    <t>50414520-Lechuga cabeza roja orgánica</t>
  </si>
  <si>
    <t>50414521-Lechuga romana orgánica</t>
  </si>
  <si>
    <t>50414522-Lechuga mostza roja rusa orgánica</t>
  </si>
  <si>
    <t xml:space="preserve">50414523-Lechuga tatsoi orgánica </t>
  </si>
  <si>
    <t>50414601-Ñame amarilla orgánica</t>
  </si>
  <si>
    <t>50414602-Ñame blanca orgánica</t>
  </si>
  <si>
    <t>50414603-Ñame coco orgánica</t>
  </si>
  <si>
    <t>50414604-Ñame eddoes orgánica</t>
  </si>
  <si>
    <t>50414605-Ñame isleña orgánica</t>
  </si>
  <si>
    <t>50414606-Ñame lila orgánica</t>
  </si>
  <si>
    <t>50414701-Champiñón trompeta negra orgánico</t>
  </si>
  <si>
    <t>50414702-Champiñón carmelito orgánico</t>
  </si>
  <si>
    <t>50414703-Champiñón  orgánico</t>
  </si>
  <si>
    <t>50414704-Champiñón chanterelle orgánico</t>
  </si>
  <si>
    <t>50414705-Champiñón cremini orgánico</t>
  </si>
  <si>
    <t>50414706-Champiñón enoki orgánico</t>
  </si>
  <si>
    <t>50414707-Champiñón puercoespín orgánico</t>
  </si>
  <si>
    <t>50414708-Champiñón gallina del bosque orgánico</t>
  </si>
  <si>
    <t>50414709-Champiñón langosta orgánico</t>
  </si>
  <si>
    <t>50414710-Champiñón morels orgánico</t>
  </si>
  <si>
    <t>50414711-Champiñón ostra orgánico</t>
  </si>
  <si>
    <t>50414712-Champiñón pleurotus orgánico</t>
  </si>
  <si>
    <t>50414713-Champiñón pompom orgánico</t>
  </si>
  <si>
    <t>50414714-Champiñón porcieni orgánico</t>
  </si>
  <si>
    <t>50414715-Champiñón portobello orgánico</t>
  </si>
  <si>
    <t>50414716-Champiñón shitake orgánico</t>
  </si>
  <si>
    <t>50414717-Champiñón shimeji orgánico</t>
  </si>
  <si>
    <t>50414718-Champiñón san jorge orgánico</t>
  </si>
  <si>
    <t>50414719-Champiñón blanco orgánico</t>
  </si>
  <si>
    <t>50414720-Champiñón trompeta blanca orgánico</t>
  </si>
  <si>
    <t>50414721-Champiñón woodear orgánico</t>
  </si>
  <si>
    <t>50414801-Mostaza bambú orgánica</t>
  </si>
  <si>
    <t>50414802-Mostaza ajo orgánica</t>
  </si>
  <si>
    <t>50414803-Mostaza hoja gigante orgánica</t>
  </si>
  <si>
    <t>50414804-Mostaza rojo en nieve orgánica</t>
  </si>
  <si>
    <t>50414805-Mostaza sureño orgánica</t>
  </si>
  <si>
    <t>50414806-Mostaza corazón envuelto orgánica</t>
  </si>
  <si>
    <t>50415001-Lámpara china orgánica</t>
  </si>
  <si>
    <t>50415002-Mora de jardín orgánica</t>
  </si>
  <si>
    <t>50415003-Naranjilla orgánica</t>
  </si>
  <si>
    <t>50415004-Tomatillo orgánico</t>
  </si>
  <si>
    <t>50415101-Okra artista orgánica</t>
  </si>
  <si>
    <t>50415102-Okra vinotinto orgánica</t>
  </si>
  <si>
    <t>50415103-Okra sin columna clemson orgánica</t>
  </si>
  <si>
    <t>50415104-Okra verde enano vaina larga orgánica</t>
  </si>
  <si>
    <t>50415105-Okra  mamut sin columna orgánica</t>
  </si>
  <si>
    <t>50415106-Okra terciopelo rojo orgánica</t>
  </si>
  <si>
    <t>50415107-Okra estrella de david reliquia orgánica</t>
  </si>
  <si>
    <t>50415201-Cebolla albion orgánica</t>
  </si>
  <si>
    <t>50415202-Cebolla alisia craig orgánica</t>
  </si>
  <si>
    <t>50415203-Cebolla hirviendo orgánica</t>
  </si>
  <si>
    <t>50415204-Cebolla bufalo orgánica</t>
  </si>
  <si>
    <t>50415205-Cebolla bulbo  orgánica</t>
  </si>
  <si>
    <t>50415206-Cebolla cremosa orgánica</t>
  </si>
  <si>
    <t>50415207-Cebolla amarillo expreso o – x orgánica</t>
  </si>
  <si>
    <t>50415208-Cebolla kelsae orgánica</t>
  </si>
  <si>
    <t>50415209-Cebolla gigante marshal globo fen orgánica</t>
  </si>
  <si>
    <t>50415210-Cebolla perla orgánica</t>
  </si>
  <si>
    <t>50415211-Cebolla baron rojo orgánica</t>
  </si>
  <si>
    <t>50415212-Cebolla roja orgánica</t>
  </si>
  <si>
    <t>50415213-Cebolla rijnsberger orgánica</t>
  </si>
  <si>
    <t>50415214-Cebolla senshyu semi – globo amarillo orgánica</t>
  </si>
  <si>
    <t>50415215-Cebolla sturon orgánica</t>
  </si>
  <si>
    <t>50415216-Cebolla stuttgarter orgánica</t>
  </si>
  <si>
    <t>50415217-Cebolla dulce orgánica</t>
  </si>
  <si>
    <t>50415218-Cebolla torpedo o rojo italiana orgánica</t>
  </si>
  <si>
    <t>50415219-Cebolla roja guardada orgánica</t>
  </si>
  <si>
    <t>50415220-Cebolla blanca guardada orgánica</t>
  </si>
  <si>
    <t>50415221-Cebolla amarilla guardada orgánica</t>
  </si>
  <si>
    <t>50415301-Maní bambarra orgánico</t>
  </si>
  <si>
    <t>50415302-Maní florunner  orgánico</t>
  </si>
  <si>
    <t>50415303-Maní hausa / kersting orgánico</t>
  </si>
  <si>
    <t>50415304-Maní español orgánico</t>
  </si>
  <si>
    <t>50415305-Maní de valencia orgánico</t>
  </si>
  <si>
    <t>50415306-Maní de virginia orgánico</t>
  </si>
  <si>
    <t>50415401-Alverja casco morado orgánica</t>
  </si>
  <si>
    <t>50415402-Alverja pinkeye orgánica</t>
  </si>
  <si>
    <t>50415403-Alverja crowder orgánica</t>
  </si>
  <si>
    <t>50415404-Alverja acre blanco orgánica</t>
  </si>
  <si>
    <t>50415405-Alverja ojo negro orgánica</t>
  </si>
  <si>
    <t>50415406-Alverja crema zipper orgánica</t>
  </si>
  <si>
    <t>50415501-Pimentón ají  orgánico</t>
  </si>
  <si>
    <t>50415502-Pimentón  árbol orgánico</t>
  </si>
  <si>
    <t>50415503-Pimentón queso orgánico</t>
  </si>
  <si>
    <t>50415504-Pimentón chilaca orgánico</t>
  </si>
  <si>
    <t>50415505-Pimentón cubanelles orgánico</t>
  </si>
  <si>
    <t>50415506-Pimentón fresno orgánico</t>
  </si>
  <si>
    <t>50415507-Pimentón kapia orgánico</t>
  </si>
  <si>
    <t>50415508-Pimentón coreano orgánico</t>
  </si>
  <si>
    <t>50415509-Pimentón manzano orgánico</t>
  </si>
  <si>
    <t>50415510-Pimentón melrose orgánico</t>
  </si>
  <si>
    <t>50415511-Pimentón chile amarillo orgánico</t>
  </si>
  <si>
    <t>50415512-Pimentón aji dulce orgánico</t>
  </si>
  <si>
    <t>50415513-Pimentón anaheim orgánico</t>
  </si>
  <si>
    <t>50415514-Pimentón ancho orgánico</t>
  </si>
  <si>
    <t>50415515-Pimentón campana orgánico</t>
  </si>
  <si>
    <t>50415516-Pimentón cascabel orgánico</t>
  </si>
  <si>
    <t>50415517-Pimentón cayenne orgánico</t>
  </si>
  <si>
    <t>50415518-Pimentón anfitrión cereza orgánico</t>
  </si>
  <si>
    <t>50415519-Pimentón chitespin orgánico</t>
  </si>
  <si>
    <t>50415520-Pimentón dedo picante orgánico</t>
  </si>
  <si>
    <t>50415521-Pimentón guajillo orgánico</t>
  </si>
  <si>
    <t>50415522-Pimentón guerro orgánico</t>
  </si>
  <si>
    <t>50415523-Pimentón habanero orgánico</t>
  </si>
  <si>
    <t>50415524-Pimentón cera de hungria orgánico</t>
  </si>
  <si>
    <t>50415525-Pimentón jalapeño orgánico</t>
  </si>
  <si>
    <t>50415526-Pimentón picante largo orgánico</t>
  </si>
  <si>
    <t>50415527-Pimentón marasol orgánico</t>
  </si>
  <si>
    <t>50415528-Pimentón pasilla orgánico</t>
  </si>
  <si>
    <t>50415529-Pimentón peperoncini orgánico</t>
  </si>
  <si>
    <t>50415530-Pimentón pequin orgánico</t>
  </si>
  <si>
    <t>50415531-Pimentón pimiento orgánico</t>
  </si>
  <si>
    <t>50415532-Pimentón poblano orgánico</t>
  </si>
  <si>
    <t>50415533-Pimentón scotch bonnet orgánico</t>
  </si>
  <si>
    <t>50415534-Pimentón serrano orgánico</t>
  </si>
  <si>
    <t>50415535-Pimentón tabasco orgánico</t>
  </si>
  <si>
    <t>50415536-Pimentón tai  orgánico</t>
  </si>
  <si>
    <t>50415537-Pimentón tepin orgánico</t>
  </si>
  <si>
    <t>50415601-Papa blanca larga orgánica</t>
  </si>
  <si>
    <t>50415602-Papa redonda blanca orgánica</t>
  </si>
  <si>
    <t>50415603-Papa redonda roja orgánica</t>
  </si>
  <si>
    <t>50415604-Papa  russet orgánica</t>
  </si>
  <si>
    <t>50415605-Papa morada orgánica</t>
  </si>
  <si>
    <t>50415606-Papa amarilla orgánica</t>
  </si>
  <si>
    <t>50415607-Papa nueva orgánica</t>
  </si>
  <si>
    <t>50415608-Papa especial orgánica</t>
  </si>
  <si>
    <t>50415701-Nabo sueco acme orgánico</t>
  </si>
  <si>
    <t>50415702-Nabo sueco angela orgánico</t>
  </si>
  <si>
    <t>50415703-Nabo sueco el mejor orgánico</t>
  </si>
  <si>
    <t>50415704-Nabo sueco marian orgánico</t>
  </si>
  <si>
    <t>50415801-Agar-agar orgánico</t>
  </si>
  <si>
    <t>50415802-Arame  orgánica</t>
  </si>
  <si>
    <t>50415803-Alga dulce orgánica</t>
  </si>
  <si>
    <t xml:space="preserve">50415804-Habichuelas vert de mer orgánica </t>
  </si>
  <si>
    <t>50415805-Hijiki orgánica</t>
  </si>
  <si>
    <t>50415806-Musgo irlandés orgánico</t>
  </si>
  <si>
    <t>50415807-Quelpo orgánico</t>
  </si>
  <si>
    <t>50415808-Laver orgánica</t>
  </si>
  <si>
    <t>50415809-Nori orgánico</t>
  </si>
  <si>
    <t>50415810-Alga roja orgánica</t>
  </si>
  <si>
    <t>50415811-Kale de mar orgánico</t>
  </si>
  <si>
    <t>50415812-Lechuga de mar orgánica</t>
  </si>
  <si>
    <t>50415813-Algas de mar orgánica</t>
  </si>
  <si>
    <t>50415814-Spirulina orgánica</t>
  </si>
  <si>
    <t>50415815-Susabi nuri orgánico</t>
  </si>
  <si>
    <t>50415816-Wakame orgánica</t>
  </si>
  <si>
    <t>50415901-Chalote atlántica orgánico</t>
  </si>
  <si>
    <t>50415902-Chalote creación orgánico</t>
  </si>
  <si>
    <t>50415903-Chalote drittler nido blanco orgánico</t>
  </si>
  <si>
    <t>50415904-Chalote gigante mejorado amarillo orgánico</t>
  </si>
  <si>
    <t>50415905-Chalote gourmet dorado orgánico</t>
  </si>
  <si>
    <t>50415906-Chalote grise de bagnolet orgánico</t>
  </si>
  <si>
    <t>50415907-Chalote hative de nort orgánico</t>
  </si>
  <si>
    <t>50415908-Chalote pikant orgánico</t>
  </si>
  <si>
    <t>50415909-Chalote papa roja orgánico</t>
  </si>
  <si>
    <t>50415910-Chalote sante orgánico</t>
  </si>
  <si>
    <t>50415911-Chalote topper orgánico</t>
  </si>
  <si>
    <t>50416001-Alazán dock orgánica</t>
  </si>
  <si>
    <t>50416002-Alazán jardín orgánica</t>
  </si>
  <si>
    <t>50416003-Alazán oveja orgánica</t>
  </si>
  <si>
    <t>50416004-Alazán madera orgánica</t>
  </si>
  <si>
    <t>50416101-Espinaca americana orgánica</t>
  </si>
  <si>
    <t>50416102-Espinaca bloomsdale orgánica</t>
  </si>
  <si>
    <t>50416103-Espinaca invierno gigante orgánica</t>
  </si>
  <si>
    <t>50416104-Espinaca horenso orgánica</t>
  </si>
  <si>
    <t>50416105-Espinaca cuarto de cordero orgánica</t>
  </si>
  <si>
    <t>50416106-Espinaca malabar orgánica</t>
  </si>
  <si>
    <t>50416107-Espinaca medania orgánica</t>
  </si>
  <si>
    <t>50416108-Espinaca orach orgánica</t>
  </si>
  <si>
    <t>50416109-Espinaca savoy orgánica</t>
  </si>
  <si>
    <t>50416110-Espinaca hoja de sigma orgánica</t>
  </si>
  <si>
    <t>50416111-Espinaca espacio orgánica</t>
  </si>
  <si>
    <t>50416112-Espinaca trinidad orgánica</t>
  </si>
  <si>
    <t>50416113-Espinaca salvaje orgánica</t>
  </si>
  <si>
    <t>50416114-Espinaca nueva zelandia orgánica</t>
  </si>
  <si>
    <t>50416115-Espinaca iceplant orgánica</t>
  </si>
  <si>
    <t>50416201-Calabaza boston  orgánica</t>
  </si>
  <si>
    <t>50416202-Calabaza buttemut orgánica</t>
  </si>
  <si>
    <t>50416203-Calabaza costata romanesca orgánica</t>
  </si>
  <si>
    <t>50416204-Calabaza crookneck orgánica</t>
  </si>
  <si>
    <t>50416205-Calabaza  cucuzza orgánica</t>
  </si>
  <si>
    <t>50416206-Calabaza  delicata orgánica</t>
  </si>
  <si>
    <t>50416207-Calabaza  delisioso orgánica</t>
  </si>
  <si>
    <t>50416208-Calabaza verano dorado cuello torsido orgánica</t>
  </si>
  <si>
    <t>50416209-Calabaza prolífico temprano cuello recto  orgánica</t>
  </si>
  <si>
    <t>50416210-Calabaza  oro orgánica</t>
  </si>
  <si>
    <t>50416211-Calabaza  jack pequeño orgánica</t>
  </si>
  <si>
    <t>50416212-Calabaza  campo de kentucky orgánica</t>
  </si>
  <si>
    <t>50416213-Calabaza marrow orgánica</t>
  </si>
  <si>
    <t>50416214-Calabaza  medio oriente orgánica</t>
  </si>
  <si>
    <t>50416215-Calabaza  miniatura orgánica</t>
  </si>
  <si>
    <t>50416216-Calabaza  orangetti orgánica</t>
  </si>
  <si>
    <t>50416217-Calabaza pattypan orgánica</t>
  </si>
  <si>
    <t>50416218-Calabaza  rondini orgánica</t>
  </si>
  <si>
    <t>50416219-Calabaza  redonda orgánica</t>
  </si>
  <si>
    <t>50416220-Calabaza  espagueti orgánica</t>
  </si>
  <si>
    <t>50416221-Calabaza  estripeti orgánica</t>
  </si>
  <si>
    <t>50416222-Calabaza  molde dulce orgánica</t>
  </si>
  <si>
    <t>50416223-Calabaza  empanada dulce orgánica</t>
  </si>
  <si>
    <t>50416224-Calabaza  premio triple orgánica</t>
  </si>
  <si>
    <t>50416225-Calabaza waltham butternut orgánica</t>
  </si>
  <si>
    <t>50416226-Calabaza  arbusto scallop amarillo orgánica</t>
  </si>
  <si>
    <t>50416227-Calabaza cuello recto amarillo orgánica</t>
  </si>
  <si>
    <t>50416228-Calabaza zafiro orgánica</t>
  </si>
  <si>
    <t>50416229-Calabaza zucchini orgánica</t>
  </si>
  <si>
    <t>50416301-Batata beauregard orgánica</t>
  </si>
  <si>
    <t>50416302-Batata centennial orgánica</t>
  </si>
  <si>
    <t>50416303-Batata diane orgánica</t>
  </si>
  <si>
    <t>50416304-Batata dulce garnet orgánica</t>
  </si>
  <si>
    <t>50416305-Batata georgia dulce rojo orgánica</t>
  </si>
  <si>
    <t>50416306-Batata  dorado orgánica</t>
  </si>
  <si>
    <t>50416307-Batata hanna  orgánica</t>
  </si>
  <si>
    <t>50416308-Batata japonés orgánica</t>
  </si>
  <si>
    <t>50416309-Batata jersey orgánica</t>
  </si>
  <si>
    <t>50416310-Batata joya orgánica</t>
  </si>
  <si>
    <t>50416311-Batata meryland roja orgánica</t>
  </si>
  <si>
    <t>50416312-Batata nema dorado orgánica</t>
  </si>
  <si>
    <t>50416313-Batata o´henry orgánica</t>
  </si>
  <si>
    <t>50416314-Batata okinawan orgánica</t>
  </si>
  <si>
    <t>50416315-Batata naranja orgánica</t>
  </si>
  <si>
    <t>50416316-Batata oriental orgánica</t>
  </si>
  <si>
    <t>50416317-Batata jersey rojo orgánica</t>
  </si>
  <si>
    <t>50416318-Batata mar rojo orgánica</t>
  </si>
  <si>
    <t>50416319-Batata brillo rojo orgánica</t>
  </si>
  <si>
    <t>50416320-Batata jersey amarillo orgánica</t>
  </si>
  <si>
    <t>50416401-Tomates ailsa craig  orgánicos</t>
  </si>
  <si>
    <t>50416402-Tomates alicante orgánicos</t>
  </si>
  <si>
    <t>50416403-Tomates ciruela negra orgánicos</t>
  </si>
  <si>
    <t>50416404-Tomates vino de brandy orgánicos</t>
  </si>
  <si>
    <t>50416405-Tomates bella cereza orgánicos</t>
  </si>
  <si>
    <t>50416406-Tomates cereza orgánicos</t>
  </si>
  <si>
    <t>50416407-Tomates delicioso orgánicos</t>
  </si>
  <si>
    <t>50416408-Tomates dombito orgánicos</t>
  </si>
  <si>
    <t>50416409-Tomates delicia del jardín orgánicos</t>
  </si>
  <si>
    <t>50416410-Tomates uva orgánicos</t>
  </si>
  <si>
    <t>50416411-Tomates verde orgánicos</t>
  </si>
  <si>
    <t>50416412-Tomates super marmande orgánicos</t>
  </si>
  <si>
    <t>50416413-Tomates rayas naturales marvel orgánicos</t>
  </si>
  <si>
    <t>50416414-Tomates minibel orgánicos</t>
  </si>
  <si>
    <t>50416415-Tomates oaxacan orgánicos</t>
  </si>
  <si>
    <t>50416416-Tomates alerta roja orgánicos</t>
  </si>
  <si>
    <t>50416417-Tomates roma vf orgánicos</t>
  </si>
  <si>
    <t>50416418-Tomates marzano zan orgánicos</t>
  </si>
  <si>
    <t>50416419-Tomates shirley orgánicos</t>
  </si>
  <si>
    <t>50416420-Tomates siberia orgánicos</t>
  </si>
  <si>
    <t>50416421-Tomates super beefsteak orgánicos</t>
  </si>
  <si>
    <t>50416422-Tomates tigerella orgánicos</t>
  </si>
  <si>
    <t>50416423-Tomates tiny tim orgánicos</t>
  </si>
  <si>
    <t>50416424-Tomates tumbler orgánicos</t>
  </si>
  <si>
    <t>50416425-Tomates cocktail amarillo orgánicos</t>
  </si>
  <si>
    <t>50416426-Tomates forma de pera amarillo orgánicos</t>
  </si>
  <si>
    <t>50416427-Tomates perfección amarilla orgánicos</t>
  </si>
  <si>
    <t>50416501-Nabo globo verde orgánico</t>
  </si>
  <si>
    <t>50416502-Nabo bola dorada orgánico</t>
  </si>
  <si>
    <t>50416503-Nabo mercado de manchester orgánico</t>
  </si>
  <si>
    <t>50416504-Nabo top morado milan orgánico</t>
  </si>
  <si>
    <t>50416505-Nabo top morado blanco orgánico</t>
  </si>
  <si>
    <t>50416506-Nabo bola de nieve orgánico</t>
  </si>
  <si>
    <t>50416507-Nabo tokio orgánico</t>
  </si>
  <si>
    <t>50416508-Nabo cruz de tokio orgánico</t>
  </si>
  <si>
    <t>50416601-Calabaza acorn orgánica</t>
  </si>
  <si>
    <t>50416602-Calabaza gigante atlántico orgánica</t>
  </si>
  <si>
    <t>50416603-Calabaza banana rosado orgánica</t>
  </si>
  <si>
    <t>50416604-Calabaza max grande orgánica</t>
  </si>
  <si>
    <t>50416605-Calabaza  orgánica</t>
  </si>
  <si>
    <t>50416606-Calabaza carnaval orgánica</t>
  </si>
  <si>
    <t>50416607-Auyama queso orgánica</t>
  </si>
  <si>
    <t>50416608-Calabaza príncipe coronado orgánica</t>
  </si>
  <si>
    <t>50416609-Calabaza  curcibita orgánica</t>
  </si>
  <si>
    <t>50416610-Calabaza cushaw orgánica</t>
  </si>
  <si>
    <t>50416611-Calabaza  gigante auyama orgánica</t>
  </si>
  <si>
    <t>50416612-Calabaza  hubbard orgánica</t>
  </si>
  <si>
    <t>50416613-Calabaza  jerrahdale orgánica</t>
  </si>
  <si>
    <t>50416614-Calabaza  kabocha orgánica</t>
  </si>
  <si>
    <t>50416615-Calabaza queensland azul orgánica</t>
  </si>
  <si>
    <t>50416616-Calabaza rouge vif détampes orgánica</t>
  </si>
  <si>
    <t>50416617-Calabaza  turban turco orgánica</t>
  </si>
  <si>
    <t>50416618-Calabaza  valenciano orgánica</t>
  </si>
  <si>
    <t>50416619-Calabaza  warted hubbard orgánica</t>
  </si>
  <si>
    <t>50416620-Auyama whangaparoa orgánica</t>
  </si>
  <si>
    <t>50416701-Ñame agria africana orgánico</t>
  </si>
  <si>
    <t>50416702-Ñame agria asiática orgánico</t>
  </si>
  <si>
    <t>50416703-Ñame china orgánico</t>
  </si>
  <si>
    <t>50416704-Ñame globo orgánico</t>
  </si>
  <si>
    <t>50416705-Ñame grater orgánico</t>
  </si>
  <si>
    <t>50416706-Ñame japonesa</t>
  </si>
  <si>
    <t>50416707-Ñame lesser orgánico</t>
  </si>
  <si>
    <t>50416708-Ñame papa orgánico</t>
  </si>
  <si>
    <t>50416709-Ñame guinea blanca orgánico</t>
  </si>
  <si>
    <t>50416710-Ñame guinea amarillo orgánico</t>
  </si>
  <si>
    <t xml:space="preserve">50416801-Maíz aloha orgánico </t>
  </si>
  <si>
    <t>50416802-Maíz alpine orgánico</t>
  </si>
  <si>
    <t>50416803-Maíz ambrosia orgánico</t>
  </si>
  <si>
    <t>50416804-Maíz argent orgánico</t>
  </si>
  <si>
    <t>50416805-Maíz aspen orgánico</t>
  </si>
  <si>
    <t>50416806-Maíz avalancha orgánico</t>
  </si>
  <si>
    <t>50416807-Maíz biqueen orgánico</t>
  </si>
  <si>
    <t>50416808-Maíz  bodacious orgánico</t>
  </si>
  <si>
    <t>50416809-Maíz  mantequilla y azúcar orgánico</t>
  </si>
  <si>
    <t>50416810-Maíz  calico belle orgánico</t>
  </si>
  <si>
    <t>50416811-Maíz  camelot orgánico</t>
  </si>
  <si>
    <t>50416812-Maíz  challengercrisp ‘n dulce orgánico</t>
  </si>
  <si>
    <t>50416813-Maíz  campeón orgánico</t>
  </si>
  <si>
    <t>50416814-Maíz  algodón de azúcar orgánico</t>
  </si>
  <si>
    <t>50416815-Maíz  dártagnan orgánico</t>
  </si>
  <si>
    <t>50416816-Maíz  dazzle orgánico</t>
  </si>
  <si>
    <t>50416817-Maíz  diamante y oro orgánico</t>
  </si>
  <si>
    <t>50416818-Maíz  divinidad orgánico</t>
  </si>
  <si>
    <t>50416819-Maíz  delicia doble orgánico</t>
  </si>
  <si>
    <t>50416820-Maíz  gema doble orgánico</t>
  </si>
  <si>
    <t>50416821-Maíz  earlivee orgánico</t>
  </si>
  <si>
    <t>50416822-Maíz  temprano extra dulce orgánico</t>
  </si>
  <si>
    <t>50416823-Maíz excel orgánico</t>
  </si>
  <si>
    <t>50416824-Maíz  cruz dorada bantam orgánico</t>
  </si>
  <si>
    <t>50416825-Maíz  miel y crema orgánico</t>
  </si>
  <si>
    <t>50416826-Maíz  miel y perla orgánico</t>
  </si>
  <si>
    <t>50416827-Maíz  miel dulce orgánico</t>
  </si>
  <si>
    <t>50416828-Maíz  hudson orgánico</t>
  </si>
  <si>
    <t>50416829-Maíz  dorado illini orgánico</t>
  </si>
  <si>
    <t>50416830-Maíz  illini extra dulce orgánico</t>
  </si>
  <si>
    <t>50416831-Maíz  increíble orgánico</t>
  </si>
  <si>
    <t>50416832-Maíz  lochief orgánico</t>
  </si>
  <si>
    <t>50416833-Maíz jubileo orgánico</t>
  </si>
  <si>
    <t>50416834-Maíz jupbileo super dulce orgánico</t>
  </si>
  <si>
    <t>50416835-Maíz  confite korn orgánico</t>
  </si>
  <si>
    <t>50416836-Maíz  beso y acuso orgánico</t>
  </si>
  <si>
    <t>50416837-Maíz  lancelot orgánico</t>
  </si>
  <si>
    <t>50416838-Maíz dulce maple orgánico</t>
  </si>
  <si>
    <t>50416839-Maíz  medley orgánico</t>
  </si>
  <si>
    <t>50416840-Maíz merlin orgánico</t>
  </si>
  <si>
    <t>50416841-Maíz milagro orgánico</t>
  </si>
  <si>
    <t>50416842-Maíz nk – 199 orgánico</t>
  </si>
  <si>
    <t>50416843-Maíz durazno y crema orgánico</t>
  </si>
  <si>
    <t>50416844-Maíz blanco perla orgánico</t>
  </si>
  <si>
    <t>50416845-Maíz  pegasus orgánico</t>
  </si>
  <si>
    <t>50416846-Maíz  fenomenal orgánico</t>
  </si>
  <si>
    <t>50416847-Maíz  dama de platino orgánico</t>
  </si>
  <si>
    <t>50416848-Maíz  precioso orgánico</t>
  </si>
  <si>
    <t>50416849-Maíz   pristine orgánico</t>
  </si>
  <si>
    <t>50416850-Maíz  rápido orgánico</t>
  </si>
  <si>
    <t>50416851-Maíz  radiante orgánico</t>
  </si>
  <si>
    <t>50416852-Maíz  seneca brave orgánico</t>
  </si>
  <si>
    <t>50416853-Maíz  amanecer seneca orgánico</t>
  </si>
  <si>
    <t>50416854-Maíz  horizonte seneca orgánico</t>
  </si>
  <si>
    <t>50416855-Maíz  brillo de estrella seneca orgánico</t>
  </si>
  <si>
    <t>50416856-Maíz  noche blanca seneca orgánico</t>
  </si>
  <si>
    <t>50416857-Maíz  showcase orgánico</t>
  </si>
  <si>
    <t>50416858-Maíz  reina plateada orgánico</t>
  </si>
  <si>
    <t>50416859-Maíz  bella nieve orgánico</t>
  </si>
  <si>
    <t>50416860-Maíz nieve de primavera orgánico</t>
  </si>
  <si>
    <t>50416861-Maíz  premio de primavera orgánico</t>
  </si>
  <si>
    <t>50416862-Maíz  azúcar y oro orgánico</t>
  </si>
  <si>
    <t>50416863-Maíz rollo de azúcar orgánico</t>
  </si>
  <si>
    <t>50416864-Maíz nieve de azúcar orgánico</t>
  </si>
  <si>
    <t>50416865-Maíz baile de sol orgánico</t>
  </si>
  <si>
    <t>50416866-Maíz estrella tell orgánico</t>
  </si>
  <si>
    <t>50416867-Maíz terminador orgánico</t>
  </si>
  <si>
    <t>50416868-Maíz tesoro orgánico</t>
  </si>
  <si>
    <t>50416869-Maíz tuxedo orgánico</t>
  </si>
  <si>
    <t>50417001-Alfafa orgánico</t>
  </si>
  <si>
    <t xml:space="preserve">50417002-Hojas de aloe orgánica </t>
  </si>
  <si>
    <t>50417003-Apio orgánico</t>
  </si>
  <si>
    <t xml:space="preserve">50417004-Arrurruz orgánica </t>
  </si>
  <si>
    <t xml:space="preserve">50417005-Punta de flecha orgánica </t>
  </si>
  <si>
    <t xml:space="preserve">50417006- rúcula orgánica </t>
  </si>
  <si>
    <t xml:space="preserve">50417007-Arum orgánica </t>
  </si>
  <si>
    <t xml:space="preserve">50417008-Raíz de bambú orgánica </t>
  </si>
  <si>
    <t xml:space="preserve">50417009-Hojas de platano orgánica </t>
  </si>
  <si>
    <t xml:space="preserve">50417010-Batatas orgánica </t>
  </si>
  <si>
    <t>50417011-Brotes de frijol orgánico</t>
  </si>
  <si>
    <t>50417012-Top de remolacha orgánico</t>
  </si>
  <si>
    <t>50417013-Melón agrio orgánico</t>
  </si>
  <si>
    <t>50417014-Bayas de alcaparra orgánicas</t>
  </si>
  <si>
    <t>50417015-Carob orgánico</t>
  </si>
  <si>
    <t>50417016-Cha-om orgánico</t>
  </si>
  <si>
    <t>50417017-Chayote o guatila orgánico</t>
  </si>
  <si>
    <t>50417018-Garbanzo orgánico</t>
  </si>
  <si>
    <t>50417019-Verde de crisantemos orgánico</t>
  </si>
  <si>
    <t>50417020-Verde de diente de león orgánico</t>
  </si>
  <si>
    <t>50417021-Diente de león orgánico</t>
  </si>
  <si>
    <t>50417022-Dasheen orgánico</t>
  </si>
  <si>
    <t>50417023-Puntas de alverja orgánicas</t>
  </si>
  <si>
    <t>50417024-Diakon orgánico</t>
  </si>
  <si>
    <t>50417025-Donqua orgánica</t>
  </si>
  <si>
    <t>50417026-Helecho orgánico</t>
  </si>
  <si>
    <t>50417027-Gai choi orgánico</t>
  </si>
  <si>
    <t>50417028-Gailon orgánico</t>
  </si>
  <si>
    <t>50417029-Galanga orgánico</t>
  </si>
  <si>
    <t>50417030-Raíz de jengibre orgánico</t>
  </si>
  <si>
    <t>50417031-Gobo orgánico</t>
  </si>
  <si>
    <t>50417032-Brote de lúpulo orgánico</t>
  </si>
  <si>
    <t>50417033-Rabano blanco orgánico</t>
  </si>
  <si>
    <t>50417034-Jicama orgánica</t>
  </si>
  <si>
    <t>50417035-Kuduz orgánico</t>
  </si>
  <si>
    <t>50417036-Bulbo de margarita orgánico</t>
  </si>
  <si>
    <t>50417037-Linkok orgánico</t>
  </si>
  <si>
    <t>50417038-Lo bok orgánico</t>
  </si>
  <si>
    <t>50417039-Frijol largo orgánico</t>
  </si>
  <si>
    <t>50417040-Raíz de lotus orgánico</t>
  </si>
  <si>
    <t>50417041-Hojas de maguey orgánicas</t>
  </si>
  <si>
    <t>50417042-Mallows orgánico</t>
  </si>
  <si>
    <t>50417043-Sapote mamey orgánico</t>
  </si>
  <si>
    <t>50417044-Moap orgánico</t>
  </si>
  <si>
    <t>50417045-Moo orgánico</t>
  </si>
  <si>
    <t>50417046-Moqua orgánica</t>
  </si>
  <si>
    <t>50417047-Opos orgánico</t>
  </si>
  <si>
    <t>50417048-Corazon de palma orgánico</t>
  </si>
  <si>
    <t>50417049-Paprika orgánica</t>
  </si>
  <si>
    <t>50417050-Purslane orgánico</t>
  </si>
  <si>
    <t>50417051-Raddichios orgánico</t>
  </si>
  <si>
    <t>50417052-Sinquas orgánico</t>
  </si>
  <si>
    <t>50417053-Frijol de soya orgánicos</t>
  </si>
  <si>
    <t>50417054-Spoonwart orgánico</t>
  </si>
  <si>
    <t>50417055-Uva tassele hyacinth orgánico</t>
  </si>
  <si>
    <t>50417056-Taro orgánico</t>
  </si>
  <si>
    <t>50417057-Hoja de taro orgánico</t>
  </si>
  <si>
    <t>50417058-Tallo de taro orgánico</t>
  </si>
  <si>
    <t>50417059-Tapeguaje orgánico</t>
  </si>
  <si>
    <t>50417060-Verde tierno orgánico</t>
  </si>
  <si>
    <t>50417061-Tindora orgánico</t>
  </si>
  <si>
    <t>50417062-Árbol de cebolla orgánico</t>
  </si>
  <si>
    <t>50417063-Udo orgánico</t>
  </si>
  <si>
    <t>50417064-Agua castaño orgánica</t>
  </si>
  <si>
    <t>50417065-Agua espinaca orgánica</t>
  </si>
  <si>
    <t>50417066-Yumpi orgánico</t>
  </si>
  <si>
    <t>50417067-Yautia orgánico</t>
  </si>
  <si>
    <t>50417068-Yu choy orgánico</t>
  </si>
  <si>
    <t>50417069-Yuca orgánica</t>
  </si>
  <si>
    <t>50417101-Alverja biquini orgánica</t>
  </si>
  <si>
    <t>50417102-Alverja cavalier orgánica</t>
  </si>
  <si>
    <t>50417103-Alverja margarita orgánica</t>
  </si>
  <si>
    <t>50417104-Alverja darfon orgánica</t>
  </si>
  <si>
    <t>50417105-Alverja "early onward" orgánica</t>
  </si>
  <si>
    <t>50417106-Alverja primer feltham orgánica</t>
  </si>
  <si>
    <t>50417107-Alverja verde hurst shaft orgánica</t>
  </si>
  <si>
    <t>50417108-Guisante oregón sugar pod orgánicas</t>
  </si>
  <si>
    <t>50417109-Alverja príncipe alberto orgánica</t>
  </si>
  <si>
    <t>50417110-Alverja reuzensuiker orgánica</t>
  </si>
  <si>
    <t>50421501-Alcachofa brittany seca</t>
  </si>
  <si>
    <t>50421502-Alcachofa cantonesa seca</t>
  </si>
  <si>
    <t>50421503-Alcachofa francesa seca</t>
  </si>
  <si>
    <t>50421504-Alcachofa globo verde seca</t>
  </si>
  <si>
    <t>50421505-Alcachofa gros camus de bretaña seca</t>
  </si>
  <si>
    <t>50421506-Alcachofa midi seca</t>
  </si>
  <si>
    <t>50421507-Alcachofa globo morado seca</t>
  </si>
  <si>
    <t>50421508-Alcachofa morado cecilia seca</t>
  </si>
  <si>
    <t>50421509-Alcachofa romanesco seca</t>
  </si>
  <si>
    <t>50421510-Alcachofa espinoso sardo seca</t>
  </si>
  <si>
    <t>50421511-Alcachofa vert de laon seca</t>
  </si>
  <si>
    <t>50421512-Alcachofa violeta de chiggiia seca</t>
  </si>
  <si>
    <t>50421513-Alcachofa violeta de toscana seca</t>
  </si>
  <si>
    <t>50421601-Espárragos connovers colosal secos</t>
  </si>
  <si>
    <t>50421602-Espárragos franklin srcos</t>
  </si>
  <si>
    <t>50421603-Espárragos mamut gigante secos</t>
  </si>
  <si>
    <t>50421604-Espárragos lucullus secos</t>
  </si>
  <si>
    <t>50421605-Espárragos martha washington secos</t>
  </si>
  <si>
    <t>50421701-Aguacate ajax b – 7 seco</t>
  </si>
  <si>
    <t>50421702-Aguacate arue seco</t>
  </si>
  <si>
    <t>50421703-Aguacate bacon seco</t>
  </si>
  <si>
    <t>50421704-Aguacate benik seco</t>
  </si>
  <si>
    <t>50421705-Aguacate bernecker seco</t>
  </si>
  <si>
    <t>50421706-Aguacate beta seco</t>
  </si>
  <si>
    <t>50421707-Aguacate biondo seco</t>
  </si>
  <si>
    <t>50421708-Aguacate príncipe negro seco</t>
  </si>
  <si>
    <t>50421709-Aguacate blair seco</t>
  </si>
  <si>
    <t>50421710-Aguacate blair cabina seco</t>
  </si>
  <si>
    <t>50421711-Aguacate cabina 1 seco</t>
  </si>
  <si>
    <t>50421712-Aguacate cabina 3 seco</t>
  </si>
  <si>
    <t>50421713-Aguacate cabina 5 seco</t>
  </si>
  <si>
    <t>50421714-Aguacate cabina 7 seco</t>
  </si>
  <si>
    <t>50421715-Aguacate cabina 8 seco</t>
  </si>
  <si>
    <t>50421716-Aguacate brooks 1978 seco</t>
  </si>
  <si>
    <t>50421717-Aguacate brookslate seco</t>
  </si>
  <si>
    <t>50421718-Aguacate california haas seco</t>
  </si>
  <si>
    <t>50421719-Aguacate catalina seco</t>
  </si>
  <si>
    <t>50421720-Aguacate chica seco</t>
  </si>
  <si>
    <t>50421721-Aguacate choquette seco</t>
  </si>
  <si>
    <t>50421722-Aguacate cristina seco</t>
  </si>
  <si>
    <t>50421723-Aguacate collison seco</t>
  </si>
  <si>
    <t>50421724-Aguacate donnie seco</t>
  </si>
  <si>
    <t>50421725-Aguacate dr dupis numero 2 seco</t>
  </si>
  <si>
    <t>50421726-Aguacate dr. dupie  seco</t>
  </si>
  <si>
    <t>50421727-Aguacate ettinger seco</t>
  </si>
  <si>
    <t>50421728-Aguacate fuch seco</t>
  </si>
  <si>
    <t>50421729-Aguacate fuch gwen secos</t>
  </si>
  <si>
    <t>50421730-Aguacate fuerte seco</t>
  </si>
  <si>
    <t>50421731-Aguacate gotham seco</t>
  </si>
  <si>
    <t>50421732-Aguacate gossman seco</t>
  </si>
  <si>
    <t>50421733-Aguacate guatemala sin pepa seco</t>
  </si>
  <si>
    <t>50421734-Aguacate hall seco</t>
  </si>
  <si>
    <t>50421735-Aguacate hardee seco</t>
  </si>
  <si>
    <t>50421736-Aguacate haas seco</t>
  </si>
  <si>
    <t>50421737-Aguacate herman seco</t>
  </si>
  <si>
    <t>50421738-Aguacate hickson seco</t>
  </si>
  <si>
    <t>50421739-Aguacate k-5 seco</t>
  </si>
  <si>
    <t>50421740-Aguacate k- 9 seco</t>
  </si>
  <si>
    <t>50421741-Aguacate cordero haas seco</t>
  </si>
  <si>
    <t>50421742-Aguacate leona seco</t>
  </si>
  <si>
    <t>50421743-Aguacate leona linda seco</t>
  </si>
  <si>
    <t>50421744-Aguacate lisa p seco</t>
  </si>
  <si>
    <t>50421745-Aguacate lisa loretta seco</t>
  </si>
  <si>
    <t>50421746-Aguacate loretta seco</t>
  </si>
  <si>
    <t>50421747-Aguacate lula seco</t>
  </si>
  <si>
    <t>50421748-Aguacate lula mascarthur seco</t>
  </si>
  <si>
    <t>50421749-Aguacate marcus seco</t>
  </si>
  <si>
    <t>50421750-Aguacate melendez seco</t>
  </si>
  <si>
    <t>50421751-Aguacate meya seco</t>
  </si>
  <si>
    <t>50421752-Aguacate miguel p seco</t>
  </si>
  <si>
    <t>50421753-Aguacate monroe seco</t>
  </si>
  <si>
    <t>50421754-Aguacate murrieta verde seco</t>
  </si>
  <si>
    <t>50421755-Aguacate nabal seco</t>
  </si>
  <si>
    <t>50421756-Aguacate nadir seco</t>
  </si>
  <si>
    <t>50421757-Aguacate nesbitt seco</t>
  </si>
  <si>
    <t>50421758-Aguacate peterson seco</t>
  </si>
  <si>
    <t>50421759-Aguacate pinelli seco</t>
  </si>
  <si>
    <t>50421760-Aguacate pinkerton seco</t>
  </si>
  <si>
    <t>50421761-Aguacate pollock seco</t>
  </si>
  <si>
    <t>50421762-Aguacate puebla seco</t>
  </si>
  <si>
    <t>50421763-Aguacate reed seco</t>
  </si>
  <si>
    <t>50421764-Aguacaterue seco</t>
  </si>
  <si>
    <t>50421765-Aguacateruehle seco</t>
  </si>
  <si>
    <t>50421766-Aguacate ryan seco</t>
  </si>
  <si>
    <t>50421767-Aguacate semil seco</t>
  </si>
  <si>
    <t>50421768-Aguacate semil 43 seco</t>
  </si>
  <si>
    <t>50421769-Aguacate simonds seco</t>
  </si>
  <si>
    <t>50421770-Aguacate simpson seco</t>
  </si>
  <si>
    <t>50421771-Aguacate taylor seco</t>
  </si>
  <si>
    <t>50421772-Aguacate tonelada seco</t>
  </si>
  <si>
    <t>50421773-Aguacate torre seco</t>
  </si>
  <si>
    <t>50421774-Aguacate torre li seco</t>
  </si>
  <si>
    <t>50421775-Aguacate trapp seco</t>
  </si>
  <si>
    <t>50421776-Aguacate semilla de caribe seco</t>
  </si>
  <si>
    <t>50421777-Aguacate wagner seco</t>
  </si>
  <si>
    <t>50421778-Aguacate waldin seco</t>
  </si>
  <si>
    <t>50421779-Aguacate wurtz seco</t>
  </si>
  <si>
    <t>50421780-Aguacate zio p seco</t>
  </si>
  <si>
    <t>50421781-Aguacate ziu seco</t>
  </si>
  <si>
    <t>50421782-Aguacate zultano seco</t>
  </si>
  <si>
    <t>50421801-Frijoles anasazi ® secos</t>
  </si>
  <si>
    <t>50421802-Frijoles appaloosa secos</t>
  </si>
  <si>
    <t>50421803-Frijoles azuki secos</t>
  </si>
  <si>
    <t>50421804-Frijoles barlotti secos</t>
  </si>
  <si>
    <t>50421805-Frijoles appaloosa negra secos</t>
  </si>
  <si>
    <t>50421806-Frijoles negros secos</t>
  </si>
  <si>
    <t>50421807-Frijoles gran negros secos</t>
  </si>
  <si>
    <t>50421808-Frijoles shackamaxon negro secos</t>
  </si>
  <si>
    <t>50421809-Frijoles ojo negro secos</t>
  </si>
  <si>
    <t>50421810-Frijoles bobby secos</t>
  </si>
  <si>
    <t>50421811-Frijoles bolita secos</t>
  </si>
  <si>
    <t>50421812-Frijoles esposa perezosa carmelita secos</t>
  </si>
  <si>
    <t>50421813-Frijoles calipso secos</t>
  </si>
  <si>
    <t>50421814-Frijoles canelini secos</t>
  </si>
  <si>
    <t>50421815-Frijoles castor secos</t>
  </si>
  <si>
    <t>50421816-Frijoles amarillo chino secos</t>
  </si>
  <si>
    <t>50421817-Frijoles lengua de dragón secos</t>
  </si>
  <si>
    <t>50421818-Frijoles soldado europeo secos</t>
  </si>
  <si>
    <t>50421819-Frijoles fava secos</t>
  </si>
  <si>
    <t>50421820-Frijoles flageolet secos</t>
  </si>
  <si>
    <t>50421821-Frijoles  horticultura francesa secos</t>
  </si>
  <si>
    <t>50421822-Frijoles marina francesa secos</t>
  </si>
  <si>
    <t>50421823-Frijoles coco gigante blanco secos</t>
  </si>
  <si>
    <t>50421824-Frijoles verdes secos</t>
  </si>
  <si>
    <t>50421825-Frijoles romano verde secos</t>
  </si>
  <si>
    <t>50421826-Frijoles guar gum secos</t>
  </si>
  <si>
    <t>50421827-Frijoles haricot secos</t>
  </si>
  <si>
    <t>50421828-Frijoles hyacinth secos</t>
  </si>
  <si>
    <t>50421829-Frijoles tipo italiano secos</t>
  </si>
  <si>
    <t>50421830-Frijoles asombro jackson secos</t>
  </si>
  <si>
    <t>50421831-Frijoles ganado jacobs  secos</t>
  </si>
  <si>
    <t>50421832-Frijoles asombro kentucky secos</t>
  </si>
  <si>
    <t>50421833-Frijoles riñón secos</t>
  </si>
  <si>
    <t>50421834-Frijoles lima secos</t>
  </si>
  <si>
    <t>50421835-Frijoles madera secos</t>
  </si>
  <si>
    <t>50421836-Frijoles medula secos</t>
  </si>
  <si>
    <t>50421837-Frijoles mat secos</t>
  </si>
  <si>
    <t>50421838-Frijoles monstoler ganzo salvaje secos</t>
  </si>
  <si>
    <t>50421839-Frijoles  mortgage lifter secos</t>
  </si>
  <si>
    <t>50421840-Frijoles polilla secos</t>
  </si>
  <si>
    <t>50421841-Frijoles mung secos</t>
  </si>
  <si>
    <t>50421842-Frijoles munsi wolf secos</t>
  </si>
  <si>
    <t>50421843-Frijoles nuna secos</t>
  </si>
  <si>
    <t>50421844-Frijoles pinto secos</t>
  </si>
  <si>
    <t>50421845-Frijoles runner secos</t>
  </si>
  <si>
    <t>50421846-String beans secos</t>
  </si>
  <si>
    <t>50421847-Frijoles habichuelas secos</t>
  </si>
  <si>
    <t>50421848-Frijoles tamarind secos</t>
  </si>
  <si>
    <t>50421849-Frijoles tonka secos</t>
  </si>
  <si>
    <t>50421850-Frijoles cera secos</t>
  </si>
  <si>
    <t>50421851-Frijoles winged secos</t>
  </si>
  <si>
    <t>50421852-Frijoles largos secos</t>
  </si>
  <si>
    <t>50421901-Remolacha acción seca</t>
  </si>
  <si>
    <t>50421902-Remolacha albina vereduna seca</t>
  </si>
  <si>
    <t>50421903-Remolacha barababiotela de chiggia seca</t>
  </si>
  <si>
    <t>50421904-Remolacha boltardy seca</t>
  </si>
  <si>
    <t>50421905-Remolacha bonel seca</t>
  </si>
  <si>
    <t>50421906-Remolacha burpees dorado seca</t>
  </si>
  <si>
    <t>50421907-Remolacha cheltenham tapa verde seca</t>
  </si>
  <si>
    <t>50421908-Remolacha cheltenham mono seca</t>
  </si>
  <si>
    <t>50421909-Remolacha chioggia seca</t>
  </si>
  <si>
    <t>50421910-Remolacha cilindra seca</t>
  </si>
  <si>
    <t>50421911-Remolacha dégypte seca</t>
  </si>
  <si>
    <t>50421912-Remolacha detroit 2 rojo oscuro seca</t>
  </si>
  <si>
    <t>50421913-Remolacha detroit 2 bala chiquita seca</t>
  </si>
  <si>
    <t>50421914-Remolacha egipcia plana  seca</t>
  </si>
  <si>
    <t>50421915-Remolacha  raíz de nabo egipcio seca</t>
  </si>
  <si>
    <t>50421916-Remolacha fomanova seca</t>
  </si>
  <si>
    <t>50421917-Remolacha forono seca</t>
  </si>
  <si>
    <t>50421918-Remolacha monaco seca</t>
  </si>
  <si>
    <t>50421919-Remolacha monograma seca</t>
  </si>
  <si>
    <t>50421920-Remolacha pronto seca</t>
  </si>
  <si>
    <t>50421921-Remolacha regalía seca</t>
  </si>
  <si>
    <t>50421922-Remolacha dulce seca</t>
  </si>
  <si>
    <t>50422001-Brócolini seco</t>
  </si>
  <si>
    <t>50422002-Brócoli romanesco seco</t>
  </si>
  <si>
    <t>50422003-Brócoli raab seco</t>
  </si>
  <si>
    <t>50422004-Brócoli chino seco</t>
  </si>
  <si>
    <t>50422101-Repollitas de bruselas citade secas</t>
  </si>
  <si>
    <t>50422102-Repollitas de bruselas falstaff secas</t>
  </si>
  <si>
    <t>50422103-Repollitas de bruselas oliver secas</t>
  </si>
  <si>
    <t>50422104-Repollitas de bruselas peer gynt secas</t>
  </si>
  <si>
    <t>50422105-Repollitas de bruselas rampart secas</t>
  </si>
  <si>
    <t>50422106-Repollitas de bruselas rubine secas</t>
  </si>
  <si>
    <t>50422107-Repollitas de bruselas  widgeon secas</t>
  </si>
  <si>
    <t>50422201-Cebolla belstville ensalada seca</t>
  </si>
  <si>
    <t>50422202-Cebolla feast ensalada seca</t>
  </si>
  <si>
    <t>50422203-Cebolla ishikura ensalada seca</t>
  </si>
  <si>
    <t>50422204-Cebolla mercado kyoto seca</t>
  </si>
  <si>
    <t>50422205-Cebolla barba roja ensalada seca</t>
  </si>
  <si>
    <t>50422206-Cebolla amigo rojo ensalada seca</t>
  </si>
  <si>
    <t>50422207-Cebolla santa claus seca</t>
  </si>
  <si>
    <t>50422208-Cebolla tokyo ensalada seca</t>
  </si>
  <si>
    <t>50422209-Cebolla lisbon blanca ensalada seca</t>
  </si>
  <si>
    <t>50422210-Cebolla invierno blanca ensalada seca</t>
  </si>
  <si>
    <t>50422211-Cebolla final de invierno ensalada seca</t>
  </si>
  <si>
    <t>50422301-Repollo negro seco</t>
  </si>
  <si>
    <t>50422302-Repollo savoy seco</t>
  </si>
  <si>
    <t>50422303-Repollo zorrillo seco</t>
  </si>
  <si>
    <t>50422304-Repollo blanco seco</t>
  </si>
  <si>
    <t>50422401-Cardos lunghi secos</t>
  </si>
  <si>
    <t>50422402-Cardos gobbi secos</t>
  </si>
  <si>
    <t>50422501-Zanahoria amsterdam seca</t>
  </si>
  <si>
    <t>50422502-Zanahoria rey de otoño seca</t>
  </si>
  <si>
    <t>50422503-Zanahoria berlicum seca</t>
  </si>
  <si>
    <t>50422504-Zanahoria chantenay seca</t>
  </si>
  <si>
    <t>50422505-Zanahoria nantes seca</t>
  </si>
  <si>
    <t>50422506-Zanahoria mercado de parís seca</t>
  </si>
  <si>
    <t>50422601-Coliflor todo el año seca</t>
  </si>
  <si>
    <t>50422602-Coliflor alverda seca</t>
  </si>
  <si>
    <t>50422603- coliflor otoño gigante 3 seca</t>
  </si>
  <si>
    <t>50422604-Coliflo rdok elgon seca</t>
  </si>
  <si>
    <t>50422605-Coliflor bola de nieve temprana seca</t>
  </si>
  <si>
    <t>50422606-Coliflor luz de lima seca</t>
  </si>
  <si>
    <t>50422607-Coliflor minaret seca</t>
  </si>
  <si>
    <t>50422608-Coliflor buque de naranja seca</t>
  </si>
  <si>
    <t>50422609-Coliflor capa morada seca</t>
  </si>
  <si>
    <t>50422610-Coliflor bola de nieve seca</t>
  </si>
  <si>
    <t>50422611-Coliflor invierno walcheren 3 seca</t>
  </si>
  <si>
    <t>50422612-Coliflor piedra blanca seca</t>
  </si>
  <si>
    <t xml:space="preserve">50422701-Apio celebridad seco </t>
  </si>
  <si>
    <t>50422702-Apio nabo seco</t>
  </si>
  <si>
    <t>50422703-Apio chino seco</t>
  </si>
  <si>
    <t>50422704-Apio dinant francés seco</t>
  </si>
  <si>
    <t>50422705-Apio gigante rosado seco</t>
  </si>
  <si>
    <t>50422706-Apio gigante rojo seco</t>
  </si>
  <si>
    <t>50422707-Apio gigante blanco seco</t>
  </si>
  <si>
    <t>50422708-Apio dorado auto escalado seco</t>
  </si>
  <si>
    <t>50422709-Apio "greensleeves" seco</t>
  </si>
  <si>
    <t>50422710-Apio hopkins fenlander seco</t>
  </si>
  <si>
    <t>50422711-Apio torre marfil seco</t>
  </si>
  <si>
    <t>50422712-Apio lathom blanqueado seco</t>
  </si>
  <si>
    <t>50422713-Apio sopa de amsterdam seco</t>
  </si>
  <si>
    <t>50422714-Apio estándar cargado seco</t>
  </si>
  <si>
    <t>50422715-Apio triunfo alto utah seco</t>
  </si>
  <si>
    <t>50422801-Acelga luz brillante seca</t>
  </si>
  <si>
    <t>50422802-Acelga gigante fordhook seca</t>
  </si>
  <si>
    <t>50422803-Acelga luculus seca</t>
  </si>
  <si>
    <t>50422804-Acelga espinaca perpetua seca</t>
  </si>
  <si>
    <t>50422805-Acelga ruibarbo seca</t>
  </si>
  <si>
    <t>50422806-Acelga suizo seca</t>
  </si>
  <si>
    <t>50422807-Acelga volcán  seca</t>
  </si>
  <si>
    <t>50422808-Acelga rey blanco seca</t>
  </si>
  <si>
    <t>50422901-Achicoria batavian hoja ancha seca</t>
  </si>
  <si>
    <t>50422902-Achicoria en cornet de bordeaux seca</t>
  </si>
  <si>
    <t>50422903-Achicoria rollo verde ruffee seca</t>
  </si>
  <si>
    <t>50422904-Achicoria roll verde seca</t>
  </si>
  <si>
    <t>50422905-Achicoria limnoe lone seca</t>
  </si>
  <si>
    <t>50422906-Achicoria pancalieri riccia seca</t>
  </si>
  <si>
    <t>50422907-Achicoria ensalada rey seca</t>
  </si>
  <si>
    <t>50422908-Achicoria sanda seca</t>
  </si>
  <si>
    <t>50422909-Achicoria scarola verde seca</t>
  </si>
  <si>
    <t>50422910-Achicoria tres fine maraichere seca</t>
  </si>
  <si>
    <t>50422911-Achicoria wallone freisee wescelkkopf seca</t>
  </si>
  <si>
    <t>50423001-Bok choy seco</t>
  </si>
  <si>
    <t>50423002-Bok choy enano seco</t>
  </si>
  <si>
    <t>50423003-Flor de repollo chino seca</t>
  </si>
  <si>
    <t>50423004-Choy sum seco</t>
  </si>
  <si>
    <t>50423005-Col (bok choy) enano seco</t>
  </si>
  <si>
    <t>50423006-Col (bok choy) fengshan seco</t>
  </si>
  <si>
    <t>50423007-Col (bok choy) jade pagoda seco</t>
  </si>
  <si>
    <t>50423008-Col (bok choy) kasumi seco</t>
  </si>
  <si>
    <t>50423009- col (bok choy)  nerva seco</t>
  </si>
  <si>
    <t>50423010-Col (bok choy) rosette seco</t>
  </si>
  <si>
    <t>50423011-Col (bok choy) ruffles seco</t>
  </si>
  <si>
    <t>50423012-Col (bok choy) hoja  santo serrated seco</t>
  </si>
  <si>
    <t>50423013-Col (bok choy) shangahai seco</t>
  </si>
  <si>
    <t>50423014-Shantung seco</t>
  </si>
  <si>
    <t>50423015-Repollo tip top seco</t>
  </si>
  <si>
    <t>50423016-Yau choy sum seco</t>
  </si>
  <si>
    <t>50423101-Cebollín chino seco</t>
  </si>
  <si>
    <t>50423201-Maíz aloha seco</t>
  </si>
  <si>
    <t>50423202-Maíz alpine seco</t>
  </si>
  <si>
    <t>50423203-Maíz ambrosia seco</t>
  </si>
  <si>
    <t>50423204-Maíz argent seco</t>
  </si>
  <si>
    <t>50423205-Maíz aspen seco</t>
  </si>
  <si>
    <t>50423206-Maíz avalancha seco</t>
  </si>
  <si>
    <t>50423207-Maíz biqueen seco</t>
  </si>
  <si>
    <t>50423208-Maíz  bodacious seco</t>
  </si>
  <si>
    <t>50423209-Maíz  mantequilla y azúcar seco</t>
  </si>
  <si>
    <t>50423210-Maíz  calico belle seco</t>
  </si>
  <si>
    <t>50423211-Maíz  camelot seco</t>
  </si>
  <si>
    <t>50423212-Maíz  challengercrisp ‘n dulce seco</t>
  </si>
  <si>
    <t>50423213-Maíz  campeón seco</t>
  </si>
  <si>
    <t>50423214-Maíz  algodón de azúcar seco</t>
  </si>
  <si>
    <t>50423215-Maíz  dártagnan seco</t>
  </si>
  <si>
    <t>50423216-Maíz  dazzle seco</t>
  </si>
  <si>
    <t>50423217-Maíz  diamante y oro seco</t>
  </si>
  <si>
    <t>50423218-Maíz  divinidad seco</t>
  </si>
  <si>
    <t>50423219-Maíz  delicia doble seco</t>
  </si>
  <si>
    <t>50423220-Maíz  gema doble seco</t>
  </si>
  <si>
    <t>50423221-Maíz  earlivee seco</t>
  </si>
  <si>
    <t>50423222-Maíz  temprano extra dulce seco</t>
  </si>
  <si>
    <t>50423223-Maíz excel seco</t>
  </si>
  <si>
    <t>50423224-Maíz  cruz dorada bantam seco</t>
  </si>
  <si>
    <t>50423225-Maíz  miel y crema seco</t>
  </si>
  <si>
    <t>50423226-Maíz  miel y perla seco</t>
  </si>
  <si>
    <t>50423227-Maíz  miel dulce seco</t>
  </si>
  <si>
    <t>50423228-Maíz  hudson seco</t>
  </si>
  <si>
    <t>50423229-Maíz  dorado illini seco</t>
  </si>
  <si>
    <t>50423230-Maíz  illini extra dulce seco</t>
  </si>
  <si>
    <t>50423231-Maíz  increíble seco</t>
  </si>
  <si>
    <t>50423232-Maíz  lochief seco</t>
  </si>
  <si>
    <t>50423233-Maíz jubileo seco</t>
  </si>
  <si>
    <t>50423234-Maíz jupbileo super dulce seco</t>
  </si>
  <si>
    <t>50423235-Maíz  confite korn seco</t>
  </si>
  <si>
    <t>50423236-Maíz  beso y acuso seco</t>
  </si>
  <si>
    <t>50423237-Maíz  lancelot seco</t>
  </si>
  <si>
    <t>50423238-Maíz dulce maple seco</t>
  </si>
  <si>
    <t>50423239-Maíz  medley seco</t>
  </si>
  <si>
    <t>50423240-Maíz merlin seco</t>
  </si>
  <si>
    <t>50423241-Maíz milagro seco</t>
  </si>
  <si>
    <t>50423242-Maíz nk – 199 seco</t>
  </si>
  <si>
    <t>50423243-Maíz durazno y crema seco</t>
  </si>
  <si>
    <t>50423244-Maíz blanco perla seco</t>
  </si>
  <si>
    <t>50423245-Maíz  pegasus seco</t>
  </si>
  <si>
    <t>50423246-Maíz  fenomenal seco</t>
  </si>
  <si>
    <t>50423247-Maíz  dama de platino seco</t>
  </si>
  <si>
    <t>50423248-Maíz  precioso seco</t>
  </si>
  <si>
    <t>50423249-Maíz   pristine seco</t>
  </si>
  <si>
    <t>50423250-Maíz  rápido seco</t>
  </si>
  <si>
    <t>50423251-Maíz  radiante seco</t>
  </si>
  <si>
    <t>50423252-Maíz  seneca brave seco</t>
  </si>
  <si>
    <t>50423253-Maíz  amanecer seneca seco</t>
  </si>
  <si>
    <t>50423254-Maíz  horizonte seneca seco</t>
  </si>
  <si>
    <t>50423255-Maíz  brillo de estrella seneca seco</t>
  </si>
  <si>
    <t>50423256-Maíz  noche blanca seneca seco</t>
  </si>
  <si>
    <t>50423257-Maíz  showcase seco</t>
  </si>
  <si>
    <t>50423258-Maíz  reina plateada seco</t>
  </si>
  <si>
    <t>50423259-Maíz  bella nieve seco</t>
  </si>
  <si>
    <t>50423260-Maíz nieve de primavera seco</t>
  </si>
  <si>
    <t>50423261-Maíz  premio de primavera seco</t>
  </si>
  <si>
    <t>50423262-Maíz  azúcar y oro seco</t>
  </si>
  <si>
    <t>50423263-Maíz rollo de azúcar seco</t>
  </si>
  <si>
    <t>50423264-Maíz nieve de azúcar seco</t>
  </si>
  <si>
    <t>50423265-Maíz baile de sol seco</t>
  </si>
  <si>
    <t>50423266-Maíz estrella tell seco</t>
  </si>
  <si>
    <t>50423267-Maíz terminador seco</t>
  </si>
  <si>
    <t>50423268-Maíz tesoro seco</t>
  </si>
  <si>
    <t>50423269-Maíz tuxedo seco</t>
  </si>
  <si>
    <t>50423301-Berros de tierra secos</t>
  </si>
  <si>
    <t>50423302-Nasturtium seco</t>
  </si>
  <si>
    <t>50423303-Berros de agua secos</t>
  </si>
  <si>
    <t>50423304-Berros de invierno secos</t>
  </si>
  <si>
    <t>50423401-Cocombro arena seco</t>
  </si>
  <si>
    <t>50423402-Cocombro americano seco</t>
  </si>
  <si>
    <t>50423403-Cocombro atena seco</t>
  </si>
  <si>
    <t>50423404-Cocombro blanco lungo de parigi seco</t>
  </si>
  <si>
    <t>50423405-Cocombro verde burpless buen sabor seco</t>
  </si>
  <si>
    <t>50423406-Cocombro chicago pickling seco</t>
  </si>
  <si>
    <t>50423407-Cocombro manzana cristal seco</t>
  </si>
  <si>
    <t>50423408-Cocombro limón cristal seco</t>
  </si>
  <si>
    <t>50423409-Cocombro danimas seco</t>
  </si>
  <si>
    <t>50423410-Cocombro gherkin seco</t>
  </si>
  <si>
    <t>50423411-Cocombro hokus seco</t>
  </si>
  <si>
    <t>50423412-Cocombro japonés seco</t>
  </si>
  <si>
    <t>50423413-Cocombro karela seco</t>
  </si>
  <si>
    <t>50423414-Cocombro korila seco</t>
  </si>
  <si>
    <t>50423415-Cocombro verde largo mejorado seco</t>
  </si>
  <si>
    <t>50423416-Cocombro mas mercado seco</t>
  </si>
  <si>
    <t>50423417-Cocombro enano seco</t>
  </si>
  <si>
    <t>50423418-Cocombro pickling nacional seco</t>
  </si>
  <si>
    <t>50423419-Cocombro persa seco</t>
  </si>
  <si>
    <t>50423420-Cocombro telégrafo seco</t>
  </si>
  <si>
    <t>50423421-Cocombro telégrafo mejorado seco</t>
  </si>
  <si>
    <t>50423422-Cocombro vert de massy cornichon seco</t>
  </si>
  <si>
    <t>50423423-Cocombro yamato seco</t>
  </si>
  <si>
    <t>50423501-Berenjena bambino seca</t>
  </si>
  <si>
    <t>50423502-Berenjena  belleza negra seca</t>
  </si>
  <si>
    <t>50423503-Berenjena  negra enorme seca</t>
  </si>
  <si>
    <t>50423504-Berenjena  chino seca</t>
  </si>
  <si>
    <t>50423505-Berenjena  huevo de pascua seca</t>
  </si>
  <si>
    <t>50423506-Berenjena  filipino seca</t>
  </si>
  <si>
    <t>50423507-Berenjena   mercado de florida seca</t>
  </si>
  <si>
    <t>50423508-Berenjena  india seca</t>
  </si>
  <si>
    <t>50423509-Berenjena  italiano seca</t>
  </si>
  <si>
    <t>50423510-Berenjena  japonés seca</t>
  </si>
  <si>
    <t>50423511-Berenjena  morado largo seca</t>
  </si>
  <si>
    <t>50423512-Berenjena   rayas larga seca</t>
  </si>
  <si>
    <t>50423513-Berenjena  mercado de dinero seca</t>
  </si>
  <si>
    <t>50423514-Berenjena  ova seca</t>
  </si>
  <si>
    <t>50423515-Berenjena   arveja seca</t>
  </si>
  <si>
    <t>50423516-Berenjena  tom bajito seca</t>
  </si>
  <si>
    <t>50423517-Berenjena  siciliano seca</t>
  </si>
  <si>
    <t>50423518-Berenjena  tailandés seca</t>
  </si>
  <si>
    <t>50423519-Berenjena  violeta de florencia seca</t>
  </si>
  <si>
    <t>50423520-Berenjena  blanco seca</t>
  </si>
  <si>
    <t>50423601-Endivias witloof de brucelas secas</t>
  </si>
  <si>
    <t>50423602-Endivias francocastel secas</t>
  </si>
  <si>
    <t>50423603-Endivias catalogna de galantina secas</t>
  </si>
  <si>
    <t>50423604-Endivias chioggia secas</t>
  </si>
  <si>
    <t>50423605-Endivias grumolo verde secas</t>
  </si>
  <si>
    <t>50423606-Endivias raíz larga magdeburg secas</t>
  </si>
  <si>
    <t>50423607-Endivias palla rosa zorzi precoce secas</t>
  </si>
  <si>
    <t>50423608-Endivias radice amare secas</t>
  </si>
  <si>
    <t>50423609-Endivias rosa de traviso secas</t>
  </si>
  <si>
    <t>50423610-Endivias  rosa de verona secas</t>
  </si>
  <si>
    <t>50423611-Endivias soncino secas</t>
  </si>
  <si>
    <t>50423612-Endivias sugarthi secas</t>
  </si>
  <si>
    <t>50423613-Endivias verona secas</t>
  </si>
  <si>
    <t>50423614-Endivias witloof zoom secas</t>
  </si>
  <si>
    <t>50423701-Hinojo cantino seco</t>
  </si>
  <si>
    <t>50423702-Hinojo fino seco</t>
  </si>
  <si>
    <t>50423703-Hinojoherald seco</t>
  </si>
  <si>
    <t>50423704-Hinojo perfección seco</t>
  </si>
  <si>
    <t>50423705-Hinojo sirio seco</t>
  </si>
  <si>
    <t>50423706-Hinojo florencia dulce seco</t>
  </si>
  <si>
    <t>50423707-Hinojo tardo seco</t>
  </si>
  <si>
    <t>50423801-Ajo tarde california seco</t>
  </si>
  <si>
    <t>50423802-Ajo tallos chinos seco</t>
  </si>
  <si>
    <t>50423803-Ajo cebollin  seco</t>
  </si>
  <si>
    <t>50423804-Ajo germidor seco</t>
  </si>
  <si>
    <t>50423805-Ajo guardado largo seco</t>
  </si>
  <si>
    <t>50423806-Ajo ramson seco</t>
  </si>
  <si>
    <t>50423807-Ajo rocambola seco</t>
  </si>
  <si>
    <t>50423808-Ajo rosa de lautrec seco</t>
  </si>
  <si>
    <t>50423809-Ajo solent blanco seco</t>
  </si>
  <si>
    <t>50423810-Ajo morado español seco</t>
  </si>
  <si>
    <t>50423811-Ajo valentina italiana seco</t>
  </si>
  <si>
    <t>50423901-Petula seca</t>
  </si>
  <si>
    <t>50423902-Melon amargo seco</t>
  </si>
  <si>
    <t>50423903-Botella calabaza seca</t>
  </si>
  <si>
    <t>50423904-Calabash gounds seca</t>
  </si>
  <si>
    <t>50423905-Melón peludo seco</t>
  </si>
  <si>
    <t>50423906-Calabaza amarga seca</t>
  </si>
  <si>
    <t>50423907-Loofah suave seco</t>
  </si>
  <si>
    <t>50423908-Serpiente de calabaza seca</t>
  </si>
  <si>
    <t>50423909-Calabaza larga amarga seca</t>
  </si>
  <si>
    <t>50423910-Calabaza tinda seca</t>
  </si>
  <si>
    <t>50423911-Calabaza tindoori seca</t>
  </si>
  <si>
    <t>50424001-Guisante chino seca</t>
  </si>
  <si>
    <t>50424002-Guisante inglés seca</t>
  </si>
  <si>
    <t>50424003-Guisante de jardín seca</t>
  </si>
  <si>
    <t>50424004-Guisante nieve seca</t>
  </si>
  <si>
    <t>50424005-Guisante snap dulce seca</t>
  </si>
  <si>
    <t>50424101-Albahaca seca</t>
  </si>
  <si>
    <t>50424102-Laurel seco</t>
  </si>
  <si>
    <t>50424103-Borraja seca</t>
  </si>
  <si>
    <t>50424104-Alcaravea seca</t>
  </si>
  <si>
    <t>50424105-Perifollo seco</t>
  </si>
  <si>
    <t>50424106-Cilantro seco</t>
  </si>
  <si>
    <t>50424107-Chipolinos seco</t>
  </si>
  <si>
    <t>50424108-Hoja de curry seca</t>
  </si>
  <si>
    <t>50424109-Eneldo seco</t>
  </si>
  <si>
    <t>50424110-Epazote seco</t>
  </si>
  <si>
    <t>50424111-Fenogreco seco</t>
  </si>
  <si>
    <t>50424112-Limonaria seca</t>
  </si>
  <si>
    <t>50424113-Mejorana seca</t>
  </si>
  <si>
    <t>50424114-Menta seca</t>
  </si>
  <si>
    <t>50424115-Orégano seco</t>
  </si>
  <si>
    <t>50424116-Pápalo seco</t>
  </si>
  <si>
    <t>50424117-Pápalo delgado seco</t>
  </si>
  <si>
    <t>50424118-Perilla seca</t>
  </si>
  <si>
    <t>50424119-Recao  seco</t>
  </si>
  <si>
    <t>50424120-Romero seco</t>
  </si>
  <si>
    <t>50424121-Salvia seca</t>
  </si>
  <si>
    <t>50424122-Salsifí seca</t>
  </si>
  <si>
    <t>50424123-Satureja seca</t>
  </si>
  <si>
    <t>50424124-Estragón seco</t>
  </si>
  <si>
    <t>50424125-Tomillo seco</t>
  </si>
  <si>
    <t>50424126-Tumeric seco</t>
  </si>
  <si>
    <t>50424127-Verdolaga seca</t>
  </si>
  <si>
    <t>50424201-Col rizada seca</t>
  </si>
  <si>
    <t>50424202-Repollo verde seco</t>
  </si>
  <si>
    <t>50424301-Colinabo estrella azur seco</t>
  </si>
  <si>
    <t>50424302-Colinabo verde viena seco</t>
  </si>
  <si>
    <t>50424303-Colinabo lanro seco</t>
  </si>
  <si>
    <t>50424304-Colinabo viena morada seco</t>
  </si>
  <si>
    <t>50424305-Colinabo trero rowel seco</t>
  </si>
  <si>
    <t>50424306-Colinabo viena blanca seco</t>
  </si>
  <si>
    <t>50424401-Puerro cobra gigante otoño seco</t>
  </si>
  <si>
    <t>50424402-Puerro otoño mamut 2 seco</t>
  </si>
  <si>
    <t>50424403-Puerro blue de solaise seco</t>
  </si>
  <si>
    <t>50424404-Puerro cortina seco</t>
  </si>
  <si>
    <t>50424405-Puerro prelina seco</t>
  </si>
  <si>
    <t>50424406-Puerro salvaje seco</t>
  </si>
  <si>
    <t>50424501-Lenteja beluga seca</t>
  </si>
  <si>
    <t>50424502-Lenteja  verde francesa seca</t>
  </si>
  <si>
    <t>50424503-Lenteja verde seca</t>
  </si>
  <si>
    <t>50424504-Lenteja crimson pequeña seca</t>
  </si>
  <si>
    <t>50424505-Lenteja pardina española seca</t>
  </si>
  <si>
    <t>50424506-Lenteja roja separada seca</t>
  </si>
  <si>
    <t>50424507-Lenteja amarilla separad seca</t>
  </si>
  <si>
    <t>50424508-Lenteja tarahumara rosada seca</t>
  </si>
  <si>
    <t>50424601-Lechuga  bibb seca</t>
  </si>
  <si>
    <t>50424602-Lechuga  boston seca</t>
  </si>
  <si>
    <t>50424603-Lechuga frisee seca</t>
  </si>
  <si>
    <t>50424604-Lechuga rosa lola seca</t>
  </si>
  <si>
    <t>50424605-Lechuga  mixta masculina seca</t>
  </si>
  <si>
    <t>50424606-Lechuga mizuna seca</t>
  </si>
  <si>
    <t>50424607-Lechuga hoja roja seca</t>
  </si>
  <si>
    <t>50424608-Lechuga oja roja roble seca</t>
  </si>
  <si>
    <t>50424609-Lechuga romana ruby seca</t>
  </si>
  <si>
    <t>50424610-Lechuga romana bebé roja seca</t>
  </si>
  <si>
    <t>50424611-Lechuga cabeza de mantequilla seca</t>
  </si>
  <si>
    <t>50424612-Lechuga china seca</t>
  </si>
  <si>
    <t>50424613-Lechuga cabeza tostada seca</t>
  </si>
  <si>
    <t>50424614-Lechuga hoja verde seca</t>
  </si>
  <si>
    <t>50424615-Lechuga iceberg seca</t>
  </si>
  <si>
    <t>50424616-Lechuga cordero seca</t>
  </si>
  <si>
    <t>50424617-Lechuga hoja suelta seca</t>
  </si>
  <si>
    <t>50424618-Lechuga mache seca</t>
  </si>
  <si>
    <t>50424619-Lechuga boston roja seca</t>
  </si>
  <si>
    <t>50424620-Lechuga cabeza roja seca</t>
  </si>
  <si>
    <t>50424621-Lechuga romana seca</t>
  </si>
  <si>
    <t>50424622-Lechuga mostza roja rusa seca</t>
  </si>
  <si>
    <t>50424623-Lechuga tatsoi seca</t>
  </si>
  <si>
    <t>50424701-Ñame amarilla seca</t>
  </si>
  <si>
    <t>50424702-Ñame blanca seca</t>
  </si>
  <si>
    <t>50424703-Ñame coco seca</t>
  </si>
  <si>
    <t>50424704-Ñame eddoes seca</t>
  </si>
  <si>
    <t>50424705-Ñame isleña seca</t>
  </si>
  <si>
    <t>50424706-Ñame lila seca</t>
  </si>
  <si>
    <t>50424801-Champiñón trompeta negra seco</t>
  </si>
  <si>
    <t>50424802-Champiñón carmelito seco</t>
  </si>
  <si>
    <t>50424803-Champiñón  seco</t>
  </si>
  <si>
    <t>50424804-Champiñón chanterelle seco</t>
  </si>
  <si>
    <t>50424805-Champiñón cremini seco</t>
  </si>
  <si>
    <t>50424806-Champiñón enoki seco</t>
  </si>
  <si>
    <t>50424807-Champiñón puercoespín seco</t>
  </si>
  <si>
    <t>50424808-Champiñón gallina del bosque seco</t>
  </si>
  <si>
    <t>50424809-Champiñón langosta seco</t>
  </si>
  <si>
    <t>50424810-Champiñón morels seco</t>
  </si>
  <si>
    <t>50424811-Champiñón ostra seco</t>
  </si>
  <si>
    <t>50424812-Champiñón pleurotus seco</t>
  </si>
  <si>
    <t>50424813-Champiñón pompom seco</t>
  </si>
  <si>
    <t>50424814-Champiñón porcieni seco</t>
  </si>
  <si>
    <t>50424815-Champiñón portobello seco</t>
  </si>
  <si>
    <t>50424816-Champiñón shitake seco</t>
  </si>
  <si>
    <t>50424817-Champiñón shimeji seco</t>
  </si>
  <si>
    <t>50424818-Champiñón san jorge seco</t>
  </si>
  <si>
    <t>50424819-Champiñón blanco seco</t>
  </si>
  <si>
    <t>50424820-Champiñón tompeta blanca seco</t>
  </si>
  <si>
    <t>50424821-Champiñón woodear seco</t>
  </si>
  <si>
    <t>50424901-Mostaza bambú  seca</t>
  </si>
  <si>
    <t>50424902-Mostaza ajo seca</t>
  </si>
  <si>
    <t>50424903-Mostaza hoja gigante seca</t>
  </si>
  <si>
    <t>50424904-Mostaza rojo en nieve seca</t>
  </si>
  <si>
    <t>50424905-Mostaza sureño seca</t>
  </si>
  <si>
    <t>50424906-Mostaza corazón envuelto seca</t>
  </si>
  <si>
    <t>50425001-Lámpara china seca</t>
  </si>
  <si>
    <t>50425002-Mora de jardín</t>
  </si>
  <si>
    <t>50425003-Naranjilla secas</t>
  </si>
  <si>
    <t>50425004-Tomatillo seca</t>
  </si>
  <si>
    <t>50425101-Okra artista seca</t>
  </si>
  <si>
    <t>50425102-Okra vinotinto seca</t>
  </si>
  <si>
    <t>50425103-Okra sin columna clemson seca</t>
  </si>
  <si>
    <t>50425104-Okra verde enano vaina larga seca</t>
  </si>
  <si>
    <t>50425105-Okra  mamut sin columna seca</t>
  </si>
  <si>
    <t>50425106-Okra terciopelo rojo seca</t>
  </si>
  <si>
    <t>50425107-Okra estrella de david reliquia seca</t>
  </si>
  <si>
    <t>50425201-Cebolla albion seca</t>
  </si>
  <si>
    <t>50425202-Cebolla alisia craig seca</t>
  </si>
  <si>
    <t>50425203-Cebolla hirviendo seca</t>
  </si>
  <si>
    <t>50425204-Cebolla bufalo seca</t>
  </si>
  <si>
    <t>50425205-Cebolla bulbo seca</t>
  </si>
  <si>
    <t>50425206-Cebolla cremosa seca</t>
  </si>
  <si>
    <t>50425207-Cebolla amarillo expreso o – x seca</t>
  </si>
  <si>
    <t>50425208-Cebolla kelsae seca</t>
  </si>
  <si>
    <t>50425209-Cebolla gigante marshal globo fen seca</t>
  </si>
  <si>
    <t>50425210-Cebolla perla seca</t>
  </si>
  <si>
    <t>50425211-Cebolla baron rojo seca</t>
  </si>
  <si>
    <t>50425212-Cebolla roja seca</t>
  </si>
  <si>
    <t>50425213-Cebolla rijnsberger seca</t>
  </si>
  <si>
    <t>50425214-Cebolla senshyu semi – globo amarillo seca</t>
  </si>
  <si>
    <t>50425215-Cebolla sturon seca</t>
  </si>
  <si>
    <t>50425216-Cebolla sturgatter seca</t>
  </si>
  <si>
    <t>50425217-Cebolla dulce seca</t>
  </si>
  <si>
    <t>50425218-Cebolla torpedo o rojo italiana seca</t>
  </si>
  <si>
    <t>50425219-Cebolla roja guardada seca</t>
  </si>
  <si>
    <t>50425220-Cebolla blanca guardada seca</t>
  </si>
  <si>
    <t>50425221-Cebolla amarilla guardada seca</t>
  </si>
  <si>
    <t>50425301-Maní bambara seco</t>
  </si>
  <si>
    <t>50425302-Maní florunner seco</t>
  </si>
  <si>
    <t>50425303-Maní husa / kerstings seco</t>
  </si>
  <si>
    <t>50425304-Maní español seco</t>
  </si>
  <si>
    <t>50425305-Maní valencia seco</t>
  </si>
  <si>
    <t>50425306-Maní virginia seco</t>
  </si>
  <si>
    <t>50425401-Alverja casco morado seca</t>
  </si>
  <si>
    <t>50425402-Alverja pinkeye seca</t>
  </si>
  <si>
    <t>50425403-Alverja crowder seca</t>
  </si>
  <si>
    <t>50425404-Alverja acre blanco seca</t>
  </si>
  <si>
    <t>50425405-Alverja ojo negro seca</t>
  </si>
  <si>
    <t>50425406-Alverja crema zipper seca</t>
  </si>
  <si>
    <t>50425501-Pimentón ají seco</t>
  </si>
  <si>
    <t>50425502-Pimentón  árbol seco</t>
  </si>
  <si>
    <t>50425503-Pimentón queso seco</t>
  </si>
  <si>
    <t>50425504-Pimentón chilaca seco</t>
  </si>
  <si>
    <t>50425505-Pimentón cubanelles seco</t>
  </si>
  <si>
    <t>50425506-Pimentón fresno seco</t>
  </si>
  <si>
    <t>50425507-Pimentón kapia seco</t>
  </si>
  <si>
    <t>50425508-Pimentón coreano seco</t>
  </si>
  <si>
    <t>50425509-Pimentón manzano seco</t>
  </si>
  <si>
    <t>50425510-Pimentón melrose seco</t>
  </si>
  <si>
    <t>50425511-Pimentón chile amarillo seco</t>
  </si>
  <si>
    <t>50425512-Pimentón aji dulce seco</t>
  </si>
  <si>
    <t>50425513-Pimentón anaheim seco</t>
  </si>
  <si>
    <t>50425514-Pimentón ancho seco</t>
  </si>
  <si>
    <t>50425515-Pimentón campana seco</t>
  </si>
  <si>
    <t>50425516-Pimentón cascabel seco</t>
  </si>
  <si>
    <t>50425517-Pimentón cayenne seco</t>
  </si>
  <si>
    <t>50425518-Pimentón anfitrión cereza seco</t>
  </si>
  <si>
    <t>50425519-Pimentón chitespin seco</t>
  </si>
  <si>
    <t>50425520-Pimentón dedo picante seco</t>
  </si>
  <si>
    <t>50425521-Pimentón guajillo seco</t>
  </si>
  <si>
    <t>50425522-Pimentón guerro seco</t>
  </si>
  <si>
    <t>50425523-Pimentón habanero seco</t>
  </si>
  <si>
    <t>50425524-Pimentón cera de hungria seco</t>
  </si>
  <si>
    <t>50425525-Pimentón jalapeño seco</t>
  </si>
  <si>
    <t>50425526-Pimentón picante largo seco</t>
  </si>
  <si>
    <t>50425527-Pimentón marasol seco</t>
  </si>
  <si>
    <t>50425528-Pimentón pasilla seco</t>
  </si>
  <si>
    <t>50425529-Pimentón peperoncini seco</t>
  </si>
  <si>
    <t>50425530-Pimentón pequin seco</t>
  </si>
  <si>
    <t>50425531-Pimentón pimiento seco</t>
  </si>
  <si>
    <t>50425532-Pimentón poblano seco</t>
  </si>
  <si>
    <t>50425533-Pimentón scotch bonnet seco</t>
  </si>
  <si>
    <t>50425534-Pimentón serrano seco</t>
  </si>
  <si>
    <t>50425535-Pimentón tabasco seco</t>
  </si>
  <si>
    <t>50425536-Pimentón tai  seco</t>
  </si>
  <si>
    <t>50425537-Pimentón tepin seco</t>
  </si>
  <si>
    <t>50425538-Pimentón panca chilli seco</t>
  </si>
  <si>
    <t>50425601-Papa blanca larga seca</t>
  </si>
  <si>
    <t>50425602-Papa redonda blanca seca</t>
  </si>
  <si>
    <t>50425603-Papa redonda roja seca</t>
  </si>
  <si>
    <t>50425604-Papa  russet seca</t>
  </si>
  <si>
    <t>50425605-Papa morada seca</t>
  </si>
  <si>
    <t>50425606-Papa amarilla seca</t>
  </si>
  <si>
    <t>50425607-Papa nueva seca</t>
  </si>
  <si>
    <t>50425608-Papa especial seca</t>
  </si>
  <si>
    <t>50425609-Tocosh seco</t>
  </si>
  <si>
    <t>50425701-Nabo sueco acme seco</t>
  </si>
  <si>
    <t>50425702-Nabo sueco angela seco</t>
  </si>
  <si>
    <t>50425703-Nabo sueco el mejor seco</t>
  </si>
  <si>
    <t>50425704-Nabo sueco marian seco</t>
  </si>
  <si>
    <t>50425801-Agar-agar seco</t>
  </si>
  <si>
    <t>50425802-Arame  seca</t>
  </si>
  <si>
    <t>50425803-Alga dulce seca</t>
  </si>
  <si>
    <t>50425804-Habichuelas vert de mer seca</t>
  </si>
  <si>
    <t>50425805-Hijiki seca</t>
  </si>
  <si>
    <t>50425806-Musgo irlandés seca</t>
  </si>
  <si>
    <t>50425807-Quelpo seco</t>
  </si>
  <si>
    <t>50425808-Laver seco</t>
  </si>
  <si>
    <t>50425809-Nori seco</t>
  </si>
  <si>
    <t>50425810-Alga roja seca</t>
  </si>
  <si>
    <t>50425811-Kale de mar seca</t>
  </si>
  <si>
    <t>50425812-Lechuga de mar seca</t>
  </si>
  <si>
    <t>50425813-Algas de mar seca</t>
  </si>
  <si>
    <t>50425814-Spirulina seca</t>
  </si>
  <si>
    <t>50425815-Susabi nuri seca</t>
  </si>
  <si>
    <t>50425816-Wakame seca</t>
  </si>
  <si>
    <t>50425901-Chalote atlántica seco</t>
  </si>
  <si>
    <t>50425902-Chalote creación seco</t>
  </si>
  <si>
    <t>50425903-Chalote drittler nido blanco seco</t>
  </si>
  <si>
    <t>50425904-Chalote gigante mejorado amarillo seco</t>
  </si>
  <si>
    <t>50425905-Chalote gourmet dorado seco</t>
  </si>
  <si>
    <t>50425906-Chalote grise de bagnolet seco</t>
  </si>
  <si>
    <t>50425907-Chalote hative de nort seco</t>
  </si>
  <si>
    <t>50425908-Chalote pikant seco</t>
  </si>
  <si>
    <t>50425909-Chalote papa roja seco</t>
  </si>
  <si>
    <t>50425910-Chalote sante seco</t>
  </si>
  <si>
    <t>50425911-Chalote topper seco</t>
  </si>
  <si>
    <t>50426001-Alazán dock seca</t>
  </si>
  <si>
    <t>50426002-Alazán jardín seca</t>
  </si>
  <si>
    <t>50426003-Alazán oveja seca</t>
  </si>
  <si>
    <t>50426004-Alazán madera seca</t>
  </si>
  <si>
    <t>50426101-Espinaca americana seca</t>
  </si>
  <si>
    <t>50426102-Espinaca bloomsdale seca</t>
  </si>
  <si>
    <t>50426103-Espinaca invierno gigante seca</t>
  </si>
  <si>
    <t>50426104-Espinaca horenso seca</t>
  </si>
  <si>
    <t>50426105-Espinaca planta de hielo seca</t>
  </si>
  <si>
    <t>50426106-Espinaca  cuarto de cordero seca</t>
  </si>
  <si>
    <t>50426107-Espinaca malabra seca</t>
  </si>
  <si>
    <t>50426108-Espinaca mendania seca</t>
  </si>
  <si>
    <t>50426109-Espinaca nueva zelandia seca</t>
  </si>
  <si>
    <t>50426110-Espinaca orach seca</t>
  </si>
  <si>
    <t>50426111-Espinaca savoy seca</t>
  </si>
  <si>
    <t>50426112-Espinaca hoja de sigma seca</t>
  </si>
  <si>
    <t>50426113-Espinaca espacio seca</t>
  </si>
  <si>
    <t>50426114-Espinaca trinidad seca</t>
  </si>
  <si>
    <t>50426115-Espinaca agua seca</t>
  </si>
  <si>
    <t>50426116-Espinaca de agua sesa</t>
  </si>
  <si>
    <t>50426201-Calabaza boston seca</t>
  </si>
  <si>
    <t>50426202-Calabaza buttemut seca</t>
  </si>
  <si>
    <t>50426203-Calabaza costata romanesca seca</t>
  </si>
  <si>
    <t>50426204-Calabaza crookneck seca</t>
  </si>
  <si>
    <t>50426205-Calabaza  cucuzza seca</t>
  </si>
  <si>
    <t>50426206-Calabaza  delicata seca</t>
  </si>
  <si>
    <t>50426207-Calabaza  delisioso seca</t>
  </si>
  <si>
    <t xml:space="preserve">50426208-Calabaza verano dorado cuello torcido seca </t>
  </si>
  <si>
    <t>50426209-Calabaza prolífico temprano cuello recto seca</t>
  </si>
  <si>
    <t>50426210-Calabaza  oro seca</t>
  </si>
  <si>
    <t>50426211-Calabaza  jack pequeño seca</t>
  </si>
  <si>
    <t>50426212-Calabaza  campo de kentucky seca</t>
  </si>
  <si>
    <t>50426213-Calabaza marrow seca</t>
  </si>
  <si>
    <t>50426214-Calabaza  medio oriente seca</t>
  </si>
  <si>
    <t>50426215-Calabaza  miniatura seca</t>
  </si>
  <si>
    <t>50426216-Calabaza  orangetti seca</t>
  </si>
  <si>
    <t>50426217-Calabaza pattypan seca</t>
  </si>
  <si>
    <t>50426218-Calabaza  rondini seca</t>
  </si>
  <si>
    <t>50426219-Calabaza  redonda seca</t>
  </si>
  <si>
    <t>50426220-Calabaza  espagueti seca</t>
  </si>
  <si>
    <t>50426221-Calabaza  estripeti seca</t>
  </si>
  <si>
    <t>50426222-Calabaza  molde dulce seca</t>
  </si>
  <si>
    <t>50426223-Calabaza  empanada dulce seca</t>
  </si>
  <si>
    <t>50426224-Calabaza  premio triple  seca</t>
  </si>
  <si>
    <t>50426225-Calabaza waltham butternut seca</t>
  </si>
  <si>
    <t>50426226-Calabaza  arbusto scallop amarillo seca</t>
  </si>
  <si>
    <t>50426227-Calabaza cuello recto amarillo seca</t>
  </si>
  <si>
    <t>50426228-Calabaza zafiro seca</t>
  </si>
  <si>
    <t>50426229-Calabaza zucchini seca</t>
  </si>
  <si>
    <t>50426301-Batata beauregard seca</t>
  </si>
  <si>
    <t>50426302-Batata centennial seca</t>
  </si>
  <si>
    <t>50426303-Batata diane seca</t>
  </si>
  <si>
    <t>50426304-Batata dulce garnet seca</t>
  </si>
  <si>
    <t>50426305-Batata georgia dulce rojo seca</t>
  </si>
  <si>
    <t>50426306-Batata  dorado seca</t>
  </si>
  <si>
    <t>50426307-Batata hanna  seca</t>
  </si>
  <si>
    <t>50426308-Batata japonés seca</t>
  </si>
  <si>
    <t>50426309-Batata jersey seca</t>
  </si>
  <si>
    <t>50426310-Batata joya seca</t>
  </si>
  <si>
    <t>50426311-Batata meryland roja seca</t>
  </si>
  <si>
    <t>50426312-Batata nema dorado seca</t>
  </si>
  <si>
    <t>50426313-Batata o´henry seca</t>
  </si>
  <si>
    <t>50426314-Batata okinawan seca</t>
  </si>
  <si>
    <t>50426315-Batata naranja seca</t>
  </si>
  <si>
    <t>50426316-Batata oriental seca</t>
  </si>
  <si>
    <t>50426317-Batata jersey rojo seca</t>
  </si>
  <si>
    <t>50426318-Batata mar rojo seca</t>
  </si>
  <si>
    <t>50426319-Batata brillo rojo seca</t>
  </si>
  <si>
    <t>50426320-Batata jersey amarillo seca</t>
  </si>
  <si>
    <t>50426401-Tomates ailsa craig seco</t>
  </si>
  <si>
    <t>50426402-Tomates alicante seco</t>
  </si>
  <si>
    <t>50426403-Tomates ciruela negra seco</t>
  </si>
  <si>
    <t>50426404-Tomates vino de brandy seco</t>
  </si>
  <si>
    <t>50426405-Tomates bella cereza seco</t>
  </si>
  <si>
    <t>50426406-Tomates cereza seco</t>
  </si>
  <si>
    <t>50426407-Tomates delicioso seco</t>
  </si>
  <si>
    <t>50426408-Tomates dombito seco</t>
  </si>
  <si>
    <t>50426409-Tomates delicia del jardín seco</t>
  </si>
  <si>
    <t>50426410-Tomates uva seco</t>
  </si>
  <si>
    <t>50426411-Tomates verde seco</t>
  </si>
  <si>
    <t>50426412-Tomates super marmande seco</t>
  </si>
  <si>
    <t>50426413-Tomates rayas naturales marvel seco</t>
  </si>
  <si>
    <t>50426414-Tomates minibel seco</t>
  </si>
  <si>
    <t>50426415-Tomates oaxacan seco</t>
  </si>
  <si>
    <t>50426416-Tomates alerta roja seco</t>
  </si>
  <si>
    <t>50426417-Tomates roma vf seco</t>
  </si>
  <si>
    <t>50426418-Tomates marzano zan seco</t>
  </si>
  <si>
    <t>50426419-Tomates shirley seco</t>
  </si>
  <si>
    <t>50426420-Tomates siberia seco</t>
  </si>
  <si>
    <t>50426421-Tomates super beefsteak seco</t>
  </si>
  <si>
    <t>50426422-Tomates tigerella seco</t>
  </si>
  <si>
    <t>50426423-Tomates tiny tim seco</t>
  </si>
  <si>
    <t>50426424-Tomates tumbler seco</t>
  </si>
  <si>
    <t>50426425-Tomates cocktail amarillo seco</t>
  </si>
  <si>
    <t>50426426-Tomates forma de pera amarillo seco</t>
  </si>
  <si>
    <t>50426427-Tomates perfección amarilla seco</t>
  </si>
  <si>
    <t>50426501-Nabo globo verde seco</t>
  </si>
  <si>
    <t>50426502-Nabo bola dorada seco</t>
  </si>
  <si>
    <t>50426503-Nabo mercado de manchester seco</t>
  </si>
  <si>
    <t>50426504-Nabo top morado milan seco</t>
  </si>
  <si>
    <t>50426505-Nabo top morado blanco seco</t>
  </si>
  <si>
    <t>50426506-Nabo bola de nieve seco</t>
  </si>
  <si>
    <t>50426507-Nabo tokio seco</t>
  </si>
  <si>
    <t>50426508-Nabo cruz de tokio seco</t>
  </si>
  <si>
    <t>50426601-Calabaza acorn seca</t>
  </si>
  <si>
    <t>50426602-Calabaza gigante atlántico seca</t>
  </si>
  <si>
    <t>50426603-Calabaza banana rosado seca</t>
  </si>
  <si>
    <t>50426604-Calabaza max grande seca</t>
  </si>
  <si>
    <t>50426605-Calabaza  seca</t>
  </si>
  <si>
    <t>50426606-Calabaza carnaval seca</t>
  </si>
  <si>
    <t>50426607-Auyama queso seca</t>
  </si>
  <si>
    <t>50426608-Calabaza príncipe coronado seca</t>
  </si>
  <si>
    <t>50426609-Calabaza  curcibita seca</t>
  </si>
  <si>
    <t>50426610-Calabaza cushaw seca</t>
  </si>
  <si>
    <t>50426611-Calabaza  gigante auyama seca</t>
  </si>
  <si>
    <t>50426612-Calabaza  hubbard seca</t>
  </si>
  <si>
    <t>50426613-Calabaza  jerrahdale seca</t>
  </si>
  <si>
    <t>50426614-Calabaza  kabocha seca</t>
  </si>
  <si>
    <t>50426615-Calabaza queensland azul seca</t>
  </si>
  <si>
    <t>50426616-Calabaza rouge vif détampes seca</t>
  </si>
  <si>
    <t>50426617-Calabaza  turban turco seca</t>
  </si>
  <si>
    <t>50426618-Calabaza  valenciano seca</t>
  </si>
  <si>
    <t>50426619-Calabaza  warted hubbard seca</t>
  </si>
  <si>
    <t>50426620-Auyama whangaparoa seca</t>
  </si>
  <si>
    <t>50426701-Ñame agria africana seca</t>
  </si>
  <si>
    <t>50426702-Ñame agria asiática seca</t>
  </si>
  <si>
    <t>50426703-Ñame china seco</t>
  </si>
  <si>
    <t>50426704-Ñame globo seco</t>
  </si>
  <si>
    <t>50426705-Ñame grater seco</t>
  </si>
  <si>
    <t>50426706-Ñame japonesa seco</t>
  </si>
  <si>
    <t>50426707-Ñame lesser seco</t>
  </si>
  <si>
    <t>50426708-Ñame papa seco</t>
  </si>
  <si>
    <t>50426709-Ñame guinea blanca seco</t>
  </si>
  <si>
    <t>50426710-Ñame guinea amarillo seco</t>
  </si>
  <si>
    <t>50426801-Alfalfa seca</t>
  </si>
  <si>
    <t>50426802-Hojas de aloe seca</t>
  </si>
  <si>
    <t>50426803-Apio seco</t>
  </si>
  <si>
    <t>50426804-Arrurruz seca</t>
  </si>
  <si>
    <t>50426805-Punta de flecha seca</t>
  </si>
  <si>
    <t>50426806- rúcula seca</t>
  </si>
  <si>
    <t>50426807-Arum seca</t>
  </si>
  <si>
    <t>50426808-Raíz de bambú seca</t>
  </si>
  <si>
    <t xml:space="preserve">50426809-Hojas de plátano seca </t>
  </si>
  <si>
    <t>50426810-Batatas seca</t>
  </si>
  <si>
    <t>50426811-Brotes de frijol secos</t>
  </si>
  <si>
    <t>50426812-Top de remolacha seca</t>
  </si>
  <si>
    <t>50426813-Melón agrio seco</t>
  </si>
  <si>
    <t>50426814-Bayas de alcaparra secas</t>
  </si>
  <si>
    <t>50426815-Carob seco</t>
  </si>
  <si>
    <t>50426816-Cha-om seco</t>
  </si>
  <si>
    <t>50426817-Chayote o guatila seco</t>
  </si>
  <si>
    <t>50426818-Garbanzo seco</t>
  </si>
  <si>
    <t>50426819-Verde de crisantemos seco</t>
  </si>
  <si>
    <t>50426820-Verde de diente de león seco</t>
  </si>
  <si>
    <t>50426821-Diente de león seco</t>
  </si>
  <si>
    <t>50426822-Dasheen seco</t>
  </si>
  <si>
    <t>50426823-Puntas de alverja seco</t>
  </si>
  <si>
    <t>50426824-Diakon seco</t>
  </si>
  <si>
    <t>50426825-Donqua seca</t>
  </si>
  <si>
    <t>50426826-Helecho seco</t>
  </si>
  <si>
    <t>50426827-Gai choi seco</t>
  </si>
  <si>
    <t>50426828-Gailon seco</t>
  </si>
  <si>
    <t>50426829-Galanga seca</t>
  </si>
  <si>
    <t>50426830-Raíz de jengibre seca</t>
  </si>
  <si>
    <t>50426831-Gobo seco</t>
  </si>
  <si>
    <t>50426832-Brote de lúpulo seco</t>
  </si>
  <si>
    <t>50426833-Rabano blanco seco</t>
  </si>
  <si>
    <t>50426834-Jicama seca</t>
  </si>
  <si>
    <t>50426835-Kuduz seca</t>
  </si>
  <si>
    <t>50426836-Bulbo de margarita seco</t>
  </si>
  <si>
    <t>50426837-Linkok seco</t>
  </si>
  <si>
    <t>50426838-Lo bok seco</t>
  </si>
  <si>
    <t>50426839-Frijol largo seco</t>
  </si>
  <si>
    <t>50426840-Raíz de lotus seco</t>
  </si>
  <si>
    <t>50426841-Hojas de maguey seca</t>
  </si>
  <si>
    <t>50426842-Mallows seco</t>
  </si>
  <si>
    <t>50426843-Sapote mamey seco</t>
  </si>
  <si>
    <t>50426844-Moap seco</t>
  </si>
  <si>
    <t>50426845-Moo seco</t>
  </si>
  <si>
    <t>50426846-Moqua seca</t>
  </si>
  <si>
    <t>50426847-Opos secos</t>
  </si>
  <si>
    <t>50426848-Corazon de palma seco</t>
  </si>
  <si>
    <t>50426849-Paprika seca</t>
  </si>
  <si>
    <t>50426850-Purslane seca</t>
  </si>
  <si>
    <t>50426851-Raddichios seca</t>
  </si>
  <si>
    <t>50426852-Sinquas seca</t>
  </si>
  <si>
    <t>50426853-Frijol de soya secos</t>
  </si>
  <si>
    <t>50426854-Spoonwart seco</t>
  </si>
  <si>
    <t>50426855-Uva tassele hyacinth seco</t>
  </si>
  <si>
    <t>50426856-Taro seco</t>
  </si>
  <si>
    <t>50426857-Hoja de taro seca</t>
  </si>
  <si>
    <t>50426858-Tallo de taro seco</t>
  </si>
  <si>
    <t>50426859-Tapeguaje seco</t>
  </si>
  <si>
    <t>50426860-Verde tierno seco</t>
  </si>
  <si>
    <t>50426861-Tindora seco</t>
  </si>
  <si>
    <t>50426862-Árbol de cebolla seco</t>
  </si>
  <si>
    <t>50426863-Udo seco</t>
  </si>
  <si>
    <t>50426864-Agua castaño seco</t>
  </si>
  <si>
    <t>50426865-Yumpi seco</t>
  </si>
  <si>
    <t>50426866-Yautia seco</t>
  </si>
  <si>
    <t>50426867-Yu choy seco</t>
  </si>
  <si>
    <t>50426868-Yuca seca</t>
  </si>
  <si>
    <t>50426901-Alverja biquini seca</t>
  </si>
  <si>
    <t>50426902-Alverja cavalier seca</t>
  </si>
  <si>
    <t>50426903-Alverja margarita seca</t>
  </si>
  <si>
    <t>50426904-Alverja dar fon seca</t>
  </si>
  <si>
    <t>50426905-Alverja "early onward" seca</t>
  </si>
  <si>
    <t>50426906-Alverja primer feltham seca</t>
  </si>
  <si>
    <t>50426907-Alverja verde hurst shaft seca</t>
  </si>
  <si>
    <t>50426908-Guisante oregón sugar pod seca</t>
  </si>
  <si>
    <t>50426909-Alverja príncipe alberto seca</t>
  </si>
  <si>
    <t>50426910-Alverja reuzensuiker seca</t>
  </si>
  <si>
    <t>50431501-Alcachofa brittany orgánica seca</t>
  </si>
  <si>
    <t>50431502-Alcachofa cantonesa orgánica seca</t>
  </si>
  <si>
    <t>50431503-Alcachofa francesa orgánica seca</t>
  </si>
  <si>
    <t>50431504-Alcachofa globo verde orgánica seca</t>
  </si>
  <si>
    <t>50431505-Alcachofa gros camus de bretaña orgánica seca</t>
  </si>
  <si>
    <t>50431506-Alcachofa midi orgánica seca</t>
  </si>
  <si>
    <t>50431507-Alcachofa globo morado orgánica seca</t>
  </si>
  <si>
    <t>50431508-Alcachofa morado cecilia orgánica seca</t>
  </si>
  <si>
    <t>50431509-Alcachofa romanesco orgánica seca</t>
  </si>
  <si>
    <t>50431510-Alcachofa espinoso sardo orgánica seca</t>
  </si>
  <si>
    <t>50431511-Alcachofa vert de laon orgánica seca</t>
  </si>
  <si>
    <t>50431512-Alcachofa violeta de chiggiia orgánica seca</t>
  </si>
  <si>
    <t>50431513-Alcachofa violeta de toscana orgánica seca</t>
  </si>
  <si>
    <t>50431601-Espárragos connovers colosal orgánicos secos</t>
  </si>
  <si>
    <t>50431602-Espárragos franklin orgánicos secos</t>
  </si>
  <si>
    <t>50431603-Espárragos mamut gigante orgánicos secos</t>
  </si>
  <si>
    <t>50431604-Espárragos lucullus orgánicos secos</t>
  </si>
  <si>
    <t>50431605-Espárragos martha washington orgánicos secos</t>
  </si>
  <si>
    <t>50431701-Aguacate ajax b – 7 orgánico seco</t>
  </si>
  <si>
    <t>50431702-Aguacate arue orgánico seco</t>
  </si>
  <si>
    <t>50431703-Aguacate bacon orgánico seco</t>
  </si>
  <si>
    <t>50431704-Aguacate benik orgánico seco</t>
  </si>
  <si>
    <t>50431705-Aguacate bernecker orgánico seco</t>
  </si>
  <si>
    <t>50431706-Aguacate beta orgánico seco</t>
  </si>
  <si>
    <t>50431707-Aguacate biondo orgánico seco</t>
  </si>
  <si>
    <t>50431708-Aguacate príncipe negro orgánico seco</t>
  </si>
  <si>
    <t>50431709-Aguacate blair orgánico seco</t>
  </si>
  <si>
    <t>50431710-Aguacate blair cabina orgánico seco</t>
  </si>
  <si>
    <t>50431711-Aguacate cabina 1 orgánico seco</t>
  </si>
  <si>
    <t>50431712-Aguacate cabina 3 orgánico seco</t>
  </si>
  <si>
    <t>50431713-Aguacate cabina 5 orgánico seco</t>
  </si>
  <si>
    <t>50431714-Aguacate cabina 7 orgánico seco</t>
  </si>
  <si>
    <t>50431715-Aguacate cabina 8 orgánico seco</t>
  </si>
  <si>
    <t>50431716-Aguacate brooks 1978 orgánico seco</t>
  </si>
  <si>
    <t>50431717-Aguacate brookslate orgánico seco</t>
  </si>
  <si>
    <t>50431718-Aguacate california haas orgánico seco</t>
  </si>
  <si>
    <t>50431719-Aguacate catalina orgánico seco</t>
  </si>
  <si>
    <t>50431720-Aguacate chica orgánico seco</t>
  </si>
  <si>
    <t>50431721-Aguacate choquette orgánico seco</t>
  </si>
  <si>
    <t>50431722-Aguacate cristina orgánico seco</t>
  </si>
  <si>
    <t>50431723-Aguacate collison orgánico seco</t>
  </si>
  <si>
    <t>50431724-Aguacate donnie orgánico seco</t>
  </si>
  <si>
    <t>50431725-Aguacate dr dupis numero 2 orgánico seco</t>
  </si>
  <si>
    <t>50431726-Aguacate dr. dupie  orgánico seco</t>
  </si>
  <si>
    <t>50431727-Aguacate ettinger orgánico seco</t>
  </si>
  <si>
    <t>50431728-Aguacate fuch orgánico seco</t>
  </si>
  <si>
    <t>50431729-Aguacate fuch gwen orgánico seco</t>
  </si>
  <si>
    <t>50431730-Aguacate fuerte orgánico seco</t>
  </si>
  <si>
    <t>50431731-Aguacate gotham orgánico seco</t>
  </si>
  <si>
    <t>50431732-Aguacate gossman orgánico seco</t>
  </si>
  <si>
    <t>50431733-Aguacate guatemala sin pepa orgánico seco</t>
  </si>
  <si>
    <t>50431734-Aguacate hall orgánico seco</t>
  </si>
  <si>
    <t>50431735-Aguacate hardee orgánico seco</t>
  </si>
  <si>
    <t>50431736-Aguacate haas orgánico seco</t>
  </si>
  <si>
    <t>50431737-Aguacate herman orgánico seco</t>
  </si>
  <si>
    <t>50431738-Aguacate hickson orgánico seco</t>
  </si>
  <si>
    <t>50431739-Aguacate k-5 orgánico seco</t>
  </si>
  <si>
    <t>50431740-Aguacate k- 9 orgánico seco</t>
  </si>
  <si>
    <t>50431741-Aguacate cordero haas orgánico seco</t>
  </si>
  <si>
    <t>50431742-Aguacate leona orgánico seco</t>
  </si>
  <si>
    <t>50431743-Aguacate leona linda orgánico seco</t>
  </si>
  <si>
    <t>50431744-Aguacate lisa p orgánico seco</t>
  </si>
  <si>
    <t>50431745-Aguacate lisa loretta orgánico seco</t>
  </si>
  <si>
    <t>50431746-Aguacate loretta orgánico seco</t>
  </si>
  <si>
    <t>50431747-Aguacate lula orgánico seco</t>
  </si>
  <si>
    <t>50431748-Aguacate lula mascarthur orgánico seco</t>
  </si>
  <si>
    <t>50431749-Aguacate marcus orgánico seco</t>
  </si>
  <si>
    <t>50431750-Aguacate melendez orgánico seco</t>
  </si>
  <si>
    <t>50431751-Aguacate meya orgánico seco</t>
  </si>
  <si>
    <t>50431752-Aguacate miguel p orgánico seco</t>
  </si>
  <si>
    <t>50431753-Aguacate monroe orgánico seco</t>
  </si>
  <si>
    <t>50431754-Aguacate murrieta verde orgánico seco</t>
  </si>
  <si>
    <t>50431755-Aguacate nabal orgánico seco</t>
  </si>
  <si>
    <t>50431756-Aguacate nadir orgánico seco</t>
  </si>
  <si>
    <t>50431757-Aguacate nesbitt orgánico seco</t>
  </si>
  <si>
    <t>50431758-Aguacate peterson orgánico seco</t>
  </si>
  <si>
    <t>50431759-Aguacate pinelli orgánico seco</t>
  </si>
  <si>
    <t>50431760-Aguacate pinkerton orgánico seco</t>
  </si>
  <si>
    <t>50431761-Aguacate pollock orgánico seco</t>
  </si>
  <si>
    <t>50431762-Aguacate puebla orgánico seco</t>
  </si>
  <si>
    <t>50431763-Aguacate reed orgánico seco</t>
  </si>
  <si>
    <t>50431764-Aguacaterue orgánico seco</t>
  </si>
  <si>
    <t>50431765-Aguacateruehle orgánico seco</t>
  </si>
  <si>
    <t>50431766-Aguacate ryan orgánico seco</t>
  </si>
  <si>
    <t>50431767-Aguacate semil orgánico seco</t>
  </si>
  <si>
    <t>50431768-Aguacate semil 43 orgánico seco</t>
  </si>
  <si>
    <t>50431769-Aguacate simonds orgánico seco</t>
  </si>
  <si>
    <t>50431770-Aguacate simpson orgánico seco</t>
  </si>
  <si>
    <t>50431771-Aguacate taylor orgánico seco</t>
  </si>
  <si>
    <t>50431772-Aguacate tonelada orgánico seco</t>
  </si>
  <si>
    <t>50431773-Aguacate torre orgánico seco</t>
  </si>
  <si>
    <t>50431774-Aguacate torre li orgánico seco</t>
  </si>
  <si>
    <t>50431775-Aguacate trapp orgánico seco</t>
  </si>
  <si>
    <t>50431776-Aguacate semilla de caribe orgánico seco</t>
  </si>
  <si>
    <t>50431777-Aguacate wagner orgánico seco</t>
  </si>
  <si>
    <t>50431778-Aguacate waldin orgánico seco</t>
  </si>
  <si>
    <t>50431779-Aguacate wurtz orgánico seco</t>
  </si>
  <si>
    <t>50431780-Aguacate zio p orgánico seco</t>
  </si>
  <si>
    <t>50431781-Aguacate ziu orgánico seco</t>
  </si>
  <si>
    <t>50431782-Aguacate zultano orgánico seco</t>
  </si>
  <si>
    <t>50431801-Frijoles anasazi ® orgánicos secos</t>
  </si>
  <si>
    <t>50431802-Frijoles appaloosa orgánicos secos</t>
  </si>
  <si>
    <t>50431803-Frijoles azuki orgánicos secos</t>
  </si>
  <si>
    <t>50431804-Frijoles barlotti orgánicos secos</t>
  </si>
  <si>
    <t>50431805-Frijoles appaloosa negra orgánicos secos</t>
  </si>
  <si>
    <t>50431806-Frijoles negros orgánicos secos</t>
  </si>
  <si>
    <t>50431807-Frijoles gran negros orgánicos secos</t>
  </si>
  <si>
    <t>50431808-Frijoles shackamaxon negro orgánicos secos</t>
  </si>
  <si>
    <t>50431809-Frijoles ojo negro orgánicos secos</t>
  </si>
  <si>
    <t>50431810-Frijoles bobby orgánicos secos</t>
  </si>
  <si>
    <t>50431811-Frijoles bolita orgánicos secos</t>
  </si>
  <si>
    <t>50431812-Frijoles esposa perezosa carmelita orgánicos secos</t>
  </si>
  <si>
    <t>50431813-Frijoles calipso orgánicos secos</t>
  </si>
  <si>
    <t>50431814-Frijoles canelini orgánicos secos</t>
  </si>
  <si>
    <t>50431815-Frijoles castor orgánicos secos</t>
  </si>
  <si>
    <t>50431816-Frijoles amarillo chino orgánicos secos</t>
  </si>
  <si>
    <t>50431817-Frijoles lengua de dragón orgánicos secos</t>
  </si>
  <si>
    <t>50431818-Frijoles soldado europeo orgánicos secos</t>
  </si>
  <si>
    <t>50431819-Frijoles fava orgánicos secos</t>
  </si>
  <si>
    <t>50431820-Frijoles flageolet orgánicos secos</t>
  </si>
  <si>
    <t>50431821-Frijoles  horticultura francesa orgánicos secos</t>
  </si>
  <si>
    <t>50431822-Frijoles marina francesa orgánicos secos</t>
  </si>
  <si>
    <t>50431823-Frijoles coco gigante blanco orgánicos secos</t>
  </si>
  <si>
    <t>50431824-Frijoles verdes orgánicos secos</t>
  </si>
  <si>
    <t>50431825-Frijoles romano verde orgánicos secos</t>
  </si>
  <si>
    <t>50431826-Frijoles guar gum orgánicos secos</t>
  </si>
  <si>
    <t>50431827-Frijoles haricot orgánicos secos</t>
  </si>
  <si>
    <t>50431828-Frijoles hyacinth orgánicos secos</t>
  </si>
  <si>
    <t>50431829-Frijoles tipo italiano orgánicos secos</t>
  </si>
  <si>
    <t>50431830-Frijoles asombro jackson orgánicos secos</t>
  </si>
  <si>
    <t>50431831-Frijoles ganado jacobs  orgánicos secos</t>
  </si>
  <si>
    <t>50431832-Frijoles asombro kentucky orgánicos secos</t>
  </si>
  <si>
    <t>50431833-Frijoles riñón orgánicos secos</t>
  </si>
  <si>
    <t>50431834-Frijoles lima orgánicos secos</t>
  </si>
  <si>
    <t>50431835-Frijoles madera orgánicos secos</t>
  </si>
  <si>
    <t>50431836-Frijoles medula orgánicos secos</t>
  </si>
  <si>
    <t>50431837-Frijoles mat orgánicos secos</t>
  </si>
  <si>
    <t>50431838-Frijoles monstoler ganzo salvaje orgánicos secos</t>
  </si>
  <si>
    <t>50431839-Frijoles  mortgage lifter orgánicos secos</t>
  </si>
  <si>
    <t>50431840-Frijoles polilla orgánicos secos</t>
  </si>
  <si>
    <t>50431841-Frijoles mung orgánicos secos</t>
  </si>
  <si>
    <t>50431842-Frijoles munsi wolf orgánicos secos</t>
  </si>
  <si>
    <t>50431843-Frijoles nuna orgánicos secos</t>
  </si>
  <si>
    <t>50431844-Frijoles pinto orgánicos secos</t>
  </si>
  <si>
    <t>50431845-Frijoles runner orgánicos secos</t>
  </si>
  <si>
    <t>50431846-String beans orgánicos secos</t>
  </si>
  <si>
    <t>50431847-Frijoles habichuelas orgánicos secos</t>
  </si>
  <si>
    <t>50431848-Frijoles tamarind orgánicos secos</t>
  </si>
  <si>
    <t>50431849-Frijoles tonka orgánicos secos</t>
  </si>
  <si>
    <t>50431850-Frijoles cera orgánicos secos</t>
  </si>
  <si>
    <t>50431851-Frijoles winged orgánicos secos</t>
  </si>
  <si>
    <t>50431852-Frijoles largos orgánicos secos</t>
  </si>
  <si>
    <t>50431901-Remolacha acción orgánica seca</t>
  </si>
  <si>
    <t>50431902-Remolacha albina vereduna orgánica seca</t>
  </si>
  <si>
    <t>50431903-Remolacha barababiotela de chiggia orgánica seca</t>
  </si>
  <si>
    <t>50431904-Remolacha boltardy orgánica seca</t>
  </si>
  <si>
    <t>50431905-Remolacha bonel orgánica seca</t>
  </si>
  <si>
    <t>50431906-Remolacha burpees dorado orgánica seca</t>
  </si>
  <si>
    <t>50431907-Remolacha cheltenham tapa verde orgánica seca</t>
  </si>
  <si>
    <t>50431908-Remolacha cheltenham mono orgánica seca</t>
  </si>
  <si>
    <t>50431909-Remolacha chioggia orgánica seca</t>
  </si>
  <si>
    <t>50431910-Remolacha cilindra orgánica seca</t>
  </si>
  <si>
    <t>50431911-Remolacha dégypte orgánica seca</t>
  </si>
  <si>
    <t>50431912-Remolacha detroit 2 rojo oscuro orgánica seca</t>
  </si>
  <si>
    <t>50431913-Remolacha detroit 2 bala chiquita orgánica seca</t>
  </si>
  <si>
    <t>50431914-Remolacha egipcia plana  orgánica seca</t>
  </si>
  <si>
    <t>50431915-Remolacha  raíz de nabo egipcio orgánica seca</t>
  </si>
  <si>
    <t>50431916-Remolacha fomanova orgánica seca</t>
  </si>
  <si>
    <t>50431917-Remolacha forono orgánica seca</t>
  </si>
  <si>
    <t>50431918-Remolacha monaco orgánica seca</t>
  </si>
  <si>
    <t>50431919-Remolacha monograma orgánica seca</t>
  </si>
  <si>
    <t>50431920-Remolacha pronto orgánica seca</t>
  </si>
  <si>
    <t>50431921-Remolacha regalía orgánica seca</t>
  </si>
  <si>
    <t>50431922-Remolacha dulce orgánica seca</t>
  </si>
  <si>
    <t>50432001-Brócolini orgánico seco</t>
  </si>
  <si>
    <t>50432002-Brócoli romanesco orgánico seco</t>
  </si>
  <si>
    <t>50432003-Brócoli raab orgánico seco</t>
  </si>
  <si>
    <t>50432004-Brócoli chino orgánico seco</t>
  </si>
  <si>
    <t>50432101-Repollitas de bruselas citade orgánicas secas</t>
  </si>
  <si>
    <t>50432102-Repollitas de bruselas falstaff orgánicas secas</t>
  </si>
  <si>
    <t>50432103-Repollitas de bruselas oliver orgánicas secas</t>
  </si>
  <si>
    <t>50432104-Repollitas de bruselas peer gynt orgánicas secas</t>
  </si>
  <si>
    <t>50432105-Repollitas de bruselas rampart orgánicas secas</t>
  </si>
  <si>
    <t>50432106-Repollitas de bruselas rubine orgánicas secas</t>
  </si>
  <si>
    <t>50432107-Repollitas de bruselas  widgeon orgánicas secas</t>
  </si>
  <si>
    <t>50432201-Cebolla belstville ensalada orgánica seca</t>
  </si>
  <si>
    <t>50432202-Cebolla feast ensalada orgánica seca</t>
  </si>
  <si>
    <t>50432203-Cebolla ishikura ensalada orgánica seca</t>
  </si>
  <si>
    <t>50432204-Cebolla mercado kyoto orgánica seca</t>
  </si>
  <si>
    <t>50432205-Cebolla barba roja ensalada orgánica seca</t>
  </si>
  <si>
    <t>50432206-Cebolla amigo rojo ensalada orgánica seca</t>
  </si>
  <si>
    <t>50432207-Cebolla santa claus orgánica seca</t>
  </si>
  <si>
    <t>50432208-Cebolla tokyo ensalada orgánica seca</t>
  </si>
  <si>
    <t>50432209-Cebolla lisbon blanca ensalada orgánica seca</t>
  </si>
  <si>
    <t>50432210-Cebolla invierno blanca ensalada orgánica seca</t>
  </si>
  <si>
    <t>50432211-Cebolla final de invierno ensalada orgánica seca</t>
  </si>
  <si>
    <t>50432301-Repollo negro orgánico seco</t>
  </si>
  <si>
    <t>50432302-Repollo savoy orgánico seco</t>
  </si>
  <si>
    <t>50432303-Repollo zorrillo orgánico seco</t>
  </si>
  <si>
    <t>50432304-Repollo blanco orgánico seco</t>
  </si>
  <si>
    <t>50432401-Cardos lunghi orgánicos secos</t>
  </si>
  <si>
    <t>50432402-Cardos gobbi orgánicos secos</t>
  </si>
  <si>
    <t>50432501-Zanahoria amsterdam orgánica seca</t>
  </si>
  <si>
    <t>50432502-Zanahoria rey de otoño orgánica seca</t>
  </si>
  <si>
    <t>50432503-Zanahoria berlicum orgánica seca</t>
  </si>
  <si>
    <t>50432504-Zanahoria chantenay orgánica seca</t>
  </si>
  <si>
    <t>50432505-Zanahoria nantes orgánica seca</t>
  </si>
  <si>
    <t>50432506-Zanahoria mercado de parís orgánica seca</t>
  </si>
  <si>
    <t>50432601-Coliflor todo el año  orgánica seca</t>
  </si>
  <si>
    <t>50432602-Coliflor alverda orgánica seca</t>
  </si>
  <si>
    <t>50432603- coliflor otoño gigante 3 orgánica seca</t>
  </si>
  <si>
    <t>50432604-Coliflo rdok elgon orgánica seca</t>
  </si>
  <si>
    <t>50432605-Coliflor bola de nieve temprana orgánica seca</t>
  </si>
  <si>
    <t>50432606-Coliflor luz de lima orgánica seca</t>
  </si>
  <si>
    <t>50432607-Coliflor minaret orgánica seca</t>
  </si>
  <si>
    <t>50432608-Coliflor buque de naranja orgánica seca</t>
  </si>
  <si>
    <t>50432609-Coliflor capa morada orgánica seca</t>
  </si>
  <si>
    <t>50432610-Coliflor bola de nieve orgánica seca</t>
  </si>
  <si>
    <t>50432611-Coliflor invierno walcheren 3 orgánica seca</t>
  </si>
  <si>
    <t>50432612-Coliflor piedra blanca orgánica seca</t>
  </si>
  <si>
    <t xml:space="preserve">50432701-Apio celebridad orgánico seco </t>
  </si>
  <si>
    <t>50432702-Apio nabo orgánico seco</t>
  </si>
  <si>
    <t>50432703-Apio chino orgánico seco</t>
  </si>
  <si>
    <t>50432704-Apio dinant francés orgánico seco</t>
  </si>
  <si>
    <t>50432705-Apio gigante rosado orgánico seco</t>
  </si>
  <si>
    <t>50432706-Apio gigante rojo orgánico seco</t>
  </si>
  <si>
    <t>50432707-Apio gigante blanco orgánico seco</t>
  </si>
  <si>
    <t>50432708-Apio dorado auto escalado orgánico seco</t>
  </si>
  <si>
    <t>50432709-Apio "greensleeves" orgánico seco</t>
  </si>
  <si>
    <t>50432710-Apio hopkins fenlander orgánico seco</t>
  </si>
  <si>
    <t>50432711-Apio torre marfil orgánico seco</t>
  </si>
  <si>
    <t>50432712-Apio lathom blanqueado orgánico seco</t>
  </si>
  <si>
    <t>50432713-Apio sopa de amsterdam orgánico seco</t>
  </si>
  <si>
    <t>50432714-Apio estándar cargado orgánico seco</t>
  </si>
  <si>
    <t>50432715-Apio triunfo alto utah orgánico seco</t>
  </si>
  <si>
    <t>50432801-Acelga luz brillante orgánica seca</t>
  </si>
  <si>
    <t>50432802-Acelga gigante fordhook orgánica seca</t>
  </si>
  <si>
    <t>50432803-Acelga luculus orgánica seca</t>
  </si>
  <si>
    <t>50432804-Acelga espinaca perpetua orgánica seca</t>
  </si>
  <si>
    <t>50432805-Acelga ruibarbo orgánica seca</t>
  </si>
  <si>
    <t>50432806-Acelga suizo orgánica seca</t>
  </si>
  <si>
    <t>50432807-Acelga volcán  orgánica seca</t>
  </si>
  <si>
    <t>50432808-Acelga rey blanco orgánica seca</t>
  </si>
  <si>
    <t>50432901-Achicoria batavian hoja ancha orgánica seca</t>
  </si>
  <si>
    <t>50432902-Achicoria en cornet de bordeaux orgánica seca</t>
  </si>
  <si>
    <t>50432903-Achicoria rollo verde ruffee orgánica seca</t>
  </si>
  <si>
    <t>50432904-Achicoria roll verde orgánica seca</t>
  </si>
  <si>
    <t>50432905-Achicoria limnoe lone orgánica seca</t>
  </si>
  <si>
    <t>50432906-Achicoria pancalieri riccia orgánica seca</t>
  </si>
  <si>
    <t>50432907-Achicoria ensalada rey orgánica seca</t>
  </si>
  <si>
    <t>50432908-Achicoria sanda orgánica seca</t>
  </si>
  <si>
    <t>50432909-Achicoria scarola verde orgánica seca</t>
  </si>
  <si>
    <t>50432910-Achicoria tres fine maraichere orgánica seca</t>
  </si>
  <si>
    <t>50432911-Achicoria wallone freisee wescelkkopf orgánica seca</t>
  </si>
  <si>
    <t>50433001-Bok choy orgánico seco</t>
  </si>
  <si>
    <t>50433002-Bok choy enano orgánico seco</t>
  </si>
  <si>
    <t>50433003-Flor de repollo chino orgánica seca</t>
  </si>
  <si>
    <t>50433004-Choy sum orgánico seco</t>
  </si>
  <si>
    <t>50433005-Col (bok choy) enano orgánico seco</t>
  </si>
  <si>
    <t>50433006-Col (bok choy) fengshan orgánico seco</t>
  </si>
  <si>
    <t>50433007-Col (bok choy) jade pagoda orgánico seco</t>
  </si>
  <si>
    <t>50433008-Col (bok choy) kasumi orgánico seco</t>
  </si>
  <si>
    <t>50433009- col (bok choy)  nerva orgánico seco</t>
  </si>
  <si>
    <t>50433010-Col (bok choy) rosette orgánico seco</t>
  </si>
  <si>
    <t>50433011-Col (bok choy) ruffles orgánico seco</t>
  </si>
  <si>
    <t>50433012-Col (bok choy) hoja  santo serrated orgánico seco</t>
  </si>
  <si>
    <t>50433013-Col (bok choy) shangahai orgánico seco</t>
  </si>
  <si>
    <t>50433014-Shantung orgánico seco</t>
  </si>
  <si>
    <t>50433015-Repollo tip top orgánico seco</t>
  </si>
  <si>
    <t>50433016-Yau choy sum orgánico seco</t>
  </si>
  <si>
    <t>50433101-Cebollín chino orgánico seco</t>
  </si>
  <si>
    <t>50433201-Maíz aloha orgánico seco</t>
  </si>
  <si>
    <t>50433202-Maíz alpine orgánico seco</t>
  </si>
  <si>
    <t>50433203-Maíz ambrosia orgánico seco</t>
  </si>
  <si>
    <t>50433204-Maíz argent orgánico seco</t>
  </si>
  <si>
    <t>50433205-Maíz aspen orgánico seco</t>
  </si>
  <si>
    <t>50433206-Maíz avalancha orgánico seco</t>
  </si>
  <si>
    <t>50433207-Maíz biqueen orgánico seco</t>
  </si>
  <si>
    <t>50433208-Maíz  bodacious orgánico seco</t>
  </si>
  <si>
    <t>50433209-Maíz  mantequilla y azúcar orgánico seco</t>
  </si>
  <si>
    <t>50433210-Maíz  calico belle orgánico seco</t>
  </si>
  <si>
    <t>50433211-Maíz  camelot orgánico seco</t>
  </si>
  <si>
    <t>50433212-Maíz  challengercrisp ‘n dulce orgánico seco</t>
  </si>
  <si>
    <t>50433213-Maíz  campeón orgánico seco</t>
  </si>
  <si>
    <t>50433214-Maíz  algodón de azúcar orgánico seco</t>
  </si>
  <si>
    <t>50433215-Maíz  dártagnan orgánico seco</t>
  </si>
  <si>
    <t>50433216-Maíz  dazzle orgánico seco</t>
  </si>
  <si>
    <t>50433217-Maíz  diamante y oro orgánico seco</t>
  </si>
  <si>
    <t>50433218-Maíz  divinidad orgánico seco</t>
  </si>
  <si>
    <t>50433219-Maíz  delicia doble orgánico seco</t>
  </si>
  <si>
    <t>50433220-Maíz  gema doble orgánico seco</t>
  </si>
  <si>
    <t>50433221-Maíz  earlivee orgánico seco</t>
  </si>
  <si>
    <t>50433222-Maíz  temprano extra dulce orgánico seco</t>
  </si>
  <si>
    <t>50433223-Maíz excel orgánico seco</t>
  </si>
  <si>
    <t>50433224-Maíz  cruz dorada bantam orgánico seco</t>
  </si>
  <si>
    <t>50433225-Maíz  miel y crema orgánico seco</t>
  </si>
  <si>
    <t>50433226-Maíz  miel y perla orgánico seco</t>
  </si>
  <si>
    <t>50433227-Maíz  miel dulce orgánico seco</t>
  </si>
  <si>
    <t>50433228-Maíz  hudson orgánico seco</t>
  </si>
  <si>
    <t>50433229-Maíz  dorado illini orgánico seco</t>
  </si>
  <si>
    <t>50433230-Maíz  illini extra dulce orgánico seco</t>
  </si>
  <si>
    <t>50433231-Maíz  increíble orgánico seco</t>
  </si>
  <si>
    <t>50433232-Maíz  lochief orgánico seco</t>
  </si>
  <si>
    <t>50433233-Maíz jubileo orgánico seco</t>
  </si>
  <si>
    <t>50433234-Maíz jupbileo super dulce orgánico seco</t>
  </si>
  <si>
    <t>50433235-Maíz  confite korn orgánico seco</t>
  </si>
  <si>
    <t>50433236-Maíz  beso y acuso orgánico seco</t>
  </si>
  <si>
    <t>50433237-Maíz  lancelot orgánico seco</t>
  </si>
  <si>
    <t>50433238-Maíz dulce maple orgánico seco</t>
  </si>
  <si>
    <t>50433239-Maíz  medley orgánico seco</t>
  </si>
  <si>
    <t>50433240-Maíz merlin orgánico seco</t>
  </si>
  <si>
    <t>50433241-Maíz milagro orgánico seco</t>
  </si>
  <si>
    <t>50433242-Maíz nk – 199 orgánico seco</t>
  </si>
  <si>
    <t>50433243-Maíz durazno y crema orgánico seco</t>
  </si>
  <si>
    <t>50433244-Maíz blanco perla orgánico seco</t>
  </si>
  <si>
    <t>50433245-Maíz  pegasus orgánico seco</t>
  </si>
  <si>
    <t>50433246-Maíz  fenomenal orgánico seco</t>
  </si>
  <si>
    <t>50433247-Maíz  dama de platino orgánico seco</t>
  </si>
  <si>
    <t>50433248-Maíz  precioso orgánico seco</t>
  </si>
  <si>
    <t>50433249-Maíz   pristine orgánico seco</t>
  </si>
  <si>
    <t>50433250-Maíz  rápido orgánico seco</t>
  </si>
  <si>
    <t>50433251-Maíz  radiante orgánico seco</t>
  </si>
  <si>
    <t>50433252-Maíz  seneca brave orgánico seco</t>
  </si>
  <si>
    <t>50433253-Maíz  amanecer seneca orgánico seco</t>
  </si>
  <si>
    <t>50433254-Maíz  horizonte seneca orgánico seco</t>
  </si>
  <si>
    <t>50433255-Maíz  brillo de estrella seneca orgánico seco</t>
  </si>
  <si>
    <t>50433256-Maíz  noche blanca seneca orgánico seco</t>
  </si>
  <si>
    <t>50433257-Maíz  showcase orgánico seco</t>
  </si>
  <si>
    <t>50433258-Maíz  reina plateada orgánico seco</t>
  </si>
  <si>
    <t>50433259-Maíz  bella nieve orgánico seco</t>
  </si>
  <si>
    <t>50433260-Maíz nieve de primavera orgánico seco</t>
  </si>
  <si>
    <t>50433261-Maíz  premio de primavera orgánico seco</t>
  </si>
  <si>
    <t>50433262-Maíz  azúcar y oro orgánico seco</t>
  </si>
  <si>
    <t>50433263-Maíz rollo de azúcar orgánico seco</t>
  </si>
  <si>
    <t>50433264-Maíz nieve de azúcar orgánico seco</t>
  </si>
  <si>
    <t>50433265-Maíz baile de sol orgánico seco</t>
  </si>
  <si>
    <t>50433266-Maíz estrella tell orgánico seco</t>
  </si>
  <si>
    <t>50433267-Maíz terminador orgánico seco</t>
  </si>
  <si>
    <t>50433268-Maíz tesoro orgánico seco</t>
  </si>
  <si>
    <t>50433269-Maíz tuxedo orgánico seco</t>
  </si>
  <si>
    <t>50433301-Berros de tierra orgánicos secos</t>
  </si>
  <si>
    <t>50433302-Nasturtium orgánico seco</t>
  </si>
  <si>
    <t>50433303-Berros de agua orgánicos secos</t>
  </si>
  <si>
    <t>50433304-Berros de invierno orgánicos secos</t>
  </si>
  <si>
    <t>50433401-Cocombro arena orgánico seco</t>
  </si>
  <si>
    <t>50433402-Cocombro americano orgánico seco</t>
  </si>
  <si>
    <t>50433403-Cocombro atena orgánico seco</t>
  </si>
  <si>
    <t>50433404-Cocombro blanco lungo de parigi orgánico seco</t>
  </si>
  <si>
    <t>50433405-Cocombro verde burpless buen sabor orgánico seco</t>
  </si>
  <si>
    <t>50433406-Cocombro chicago pickling orgánico seco</t>
  </si>
  <si>
    <t>50433407-Cocombro manzana cristal orgánico seco</t>
  </si>
  <si>
    <t>50433408-Cocombro limón cristal orgánico seco</t>
  </si>
  <si>
    <t>50433409-Cocombro danimas orgánico seco</t>
  </si>
  <si>
    <t>50433410-Cocombro gherkin orgánico seco</t>
  </si>
  <si>
    <t>50433411-Cocombro hokus orgánico seco</t>
  </si>
  <si>
    <t>50433412-Cocombro japonés orgánico seco</t>
  </si>
  <si>
    <t>50433413-Cocombro karela orgánico seco</t>
  </si>
  <si>
    <t>50433414-Cocombro korila orgánico seco</t>
  </si>
  <si>
    <t>50433415-Cocombro verde largo mejorado orgánico seco</t>
  </si>
  <si>
    <t>50433416-Cocombro mas mercado orgánico seco</t>
  </si>
  <si>
    <t>50433417-Cocombro enano orgánico seco</t>
  </si>
  <si>
    <t>50433418-Cocombro pickling nacional orgánico seco</t>
  </si>
  <si>
    <t>50433419-Cocombro persa orgánico seco</t>
  </si>
  <si>
    <t>50433420-Cocombro telégrafo orgánico seco</t>
  </si>
  <si>
    <t>50433421-Cocombro telégrafo mejorado orgánico seco</t>
  </si>
  <si>
    <t>50433422-Cocombro vert de massy cornichon orgánico seco</t>
  </si>
  <si>
    <t>50433423-Cocombro yamato orgánico seco</t>
  </si>
  <si>
    <t>50433501-Berenjena bambino orgánica seca</t>
  </si>
  <si>
    <t>50433502-Berenjena  belleza negra orgánica seca</t>
  </si>
  <si>
    <t>50433503-Berenjena  negra enorme orgánica seca</t>
  </si>
  <si>
    <t>50433504-Berenjena  chino orgánica seca</t>
  </si>
  <si>
    <t>50433505-Berenjena  huevo de pascua orgánica seca</t>
  </si>
  <si>
    <t>50433506-Berenjena  filipino orgánica seca</t>
  </si>
  <si>
    <t>50433507-Berenjena   mercado de florida orgánica seca</t>
  </si>
  <si>
    <t>50433508-Berenjena  india orgánica seca</t>
  </si>
  <si>
    <t>50433509-Berenjena  italiano orgánica seca</t>
  </si>
  <si>
    <t>50433510-Berenjena  japonés orgánica seca</t>
  </si>
  <si>
    <t>50433511-Berenjena  morado largo orgánica seca</t>
  </si>
  <si>
    <t>50433512-Berenjena   rayas larga orgánica seca</t>
  </si>
  <si>
    <t>50433513-Berenjena  mercado de dinero orgánica seca</t>
  </si>
  <si>
    <t>50433514-Berenjena  ova orgánica seca</t>
  </si>
  <si>
    <t>50433515-Berenjena   arveja orgánica seca</t>
  </si>
  <si>
    <t>50433516-Berenjena  tom bajito orgánica seca</t>
  </si>
  <si>
    <t>50433517-Berenjena  siciliano orgánica seca</t>
  </si>
  <si>
    <t>50433518-Berenjena  tailandés orgánica seca</t>
  </si>
  <si>
    <t>50433519-Berenjena  violeta de florencia orgánica seca</t>
  </si>
  <si>
    <t>50433520-Berenjena  blanco orgánica seca</t>
  </si>
  <si>
    <t>50433601-Endivias witloof de brucelas orgánicas secas</t>
  </si>
  <si>
    <t>50433602-Endivias francocastel orgánicas secas</t>
  </si>
  <si>
    <t>50433603-Endivias catalogna de galantina orgánicas secas</t>
  </si>
  <si>
    <t>50433604-Endivias chioggia orgánicas secas</t>
  </si>
  <si>
    <t>50433605-Endivias grumolo verde orgánicas secas</t>
  </si>
  <si>
    <t>50433606-Endivias raíz larga magdeburg orgánicas secas</t>
  </si>
  <si>
    <t>50433607-Endivias palla rosa zorzi precoce orgánicas secas</t>
  </si>
  <si>
    <t>50433608-Endivias radice amare orgánicas secas</t>
  </si>
  <si>
    <t>50433609-Endivias rosa de traviso orgánicas secas</t>
  </si>
  <si>
    <t>50433610-Endivias  rosa de verona orgánicas secas</t>
  </si>
  <si>
    <t>50433611-Endivias soncino orgánicas secas</t>
  </si>
  <si>
    <t>50433612-Endivias sugarthi orgánicas secas</t>
  </si>
  <si>
    <t>50433613-Endivias verona orgánicas secas</t>
  </si>
  <si>
    <t>50433614-Endivias witloof zoom orgánicas secas</t>
  </si>
  <si>
    <t>50433701-Hinojo cantino orgánico seco</t>
  </si>
  <si>
    <t>50433702-Hinojo fino orgánico seco</t>
  </si>
  <si>
    <t>50433703-Hinojoherald orgánico seco</t>
  </si>
  <si>
    <t>50433704-Hinojo perfección orgánico seco</t>
  </si>
  <si>
    <t>50433705-Hinojo sirio orgánico seco</t>
  </si>
  <si>
    <t>50433706-Hinojo florencia dulce orgánico seco</t>
  </si>
  <si>
    <t>50433707-Hinojo tardo orgánico seco</t>
  </si>
  <si>
    <t>50433801-Ajo tarde california orgánico seco</t>
  </si>
  <si>
    <t>50433802-Ajo tallos chinos orgánico seco</t>
  </si>
  <si>
    <t>50433803-Ajo cebollin  orgánico seco</t>
  </si>
  <si>
    <t>50433804-Ajo germidor orgánico seco</t>
  </si>
  <si>
    <t>50433805-Ajo guardado largo orgánico seco</t>
  </si>
  <si>
    <t>50433806-Ajo ramson orgánico seco</t>
  </si>
  <si>
    <t>50433807-Ajo rocambola orgánico seco</t>
  </si>
  <si>
    <t>50433808-Ajo rosa de lautrec orgánico seco</t>
  </si>
  <si>
    <t>50433809-Ajo solent blanco orgánico seco</t>
  </si>
  <si>
    <t>50433810-Ajo morado español orgánico seco</t>
  </si>
  <si>
    <t>50433811-Ajo valentina italiana orgánico seco</t>
  </si>
  <si>
    <t>50433901-Petula orgánica seca</t>
  </si>
  <si>
    <t>50433902-Melon amargo orgánico seco</t>
  </si>
  <si>
    <t>50433903-Botella calabaza orgánica seca</t>
  </si>
  <si>
    <t>50433904-Calabash gounds orgánica seca</t>
  </si>
  <si>
    <t>50433905-Melón peludo orgánico seco</t>
  </si>
  <si>
    <t>50433906-Calabaza amarga orgánica seca</t>
  </si>
  <si>
    <t>50433907-Loofah suave orgánico seco</t>
  </si>
  <si>
    <t>50433908-Serpiente de calabaza orgánica seca</t>
  </si>
  <si>
    <t>50433909-Calabaza larga amarga orgánica seca</t>
  </si>
  <si>
    <t>50433910-Calabaza tinda orgánica seca</t>
  </si>
  <si>
    <t>50433911-Calabaza tindoori orgánica seca</t>
  </si>
  <si>
    <t>50434001-Guisante chino orgánica seca</t>
  </si>
  <si>
    <t>50434002-Guisante inglés orgánica seca</t>
  </si>
  <si>
    <t>50434003-Guisante de jardín orgánica seca</t>
  </si>
  <si>
    <t>50434004-Guisante nieve orgánica seca</t>
  </si>
  <si>
    <t>50434005-Guisante snap dulce orgánica seca</t>
  </si>
  <si>
    <t>50434101-Albahaca orgánica seca</t>
  </si>
  <si>
    <t>50434102-Laurel orgánico seco</t>
  </si>
  <si>
    <t>50434103-Borraja orgánica seca</t>
  </si>
  <si>
    <t>50434104-Alcaravea orgánica seca</t>
  </si>
  <si>
    <t>50434105-Perifollo orgánico seco</t>
  </si>
  <si>
    <t>50434106-Cilantro orgánico seco</t>
  </si>
  <si>
    <t>50434107-Chipolinos orgánico seco</t>
  </si>
  <si>
    <t>50434108-Hoja de curry orgánica seca</t>
  </si>
  <si>
    <t>50434109-Eneldo orgánico seco</t>
  </si>
  <si>
    <t>50434110-Epazote orgánico seco</t>
  </si>
  <si>
    <t>50434111-Fenogreco orgánico seco</t>
  </si>
  <si>
    <t>50434112-Limonaria orgánica seca</t>
  </si>
  <si>
    <t>50434113-Mejorana orgánica seca</t>
  </si>
  <si>
    <t>50434114-Menta orgánica seca</t>
  </si>
  <si>
    <t>50434115-Orégano orgánico seco</t>
  </si>
  <si>
    <t>50434116-Pápalo orgánico seco</t>
  </si>
  <si>
    <t>50434117-Pápalo delgado orgánico seco</t>
  </si>
  <si>
    <t>50434118-Perilla orgánica seca</t>
  </si>
  <si>
    <t>50434119-Recao  orgánico seco</t>
  </si>
  <si>
    <t>50434120-Romero orgánico seco</t>
  </si>
  <si>
    <t>50434121-Salvia orgánica seca</t>
  </si>
  <si>
    <t>50434122-Salsifí orgánica seca</t>
  </si>
  <si>
    <t>50434123-Satureja orgánica seca</t>
  </si>
  <si>
    <t>50434124-Estragón orgánico seco</t>
  </si>
  <si>
    <t>50434125-Tomillo orgánico seco</t>
  </si>
  <si>
    <t>50434126-Tumeric orgánico seco</t>
  </si>
  <si>
    <t>50434127-Verdolaga orgánica seca</t>
  </si>
  <si>
    <t>50434201-Col rizada orgánica seca</t>
  </si>
  <si>
    <t>50434202-Repollo verde orgánico seco</t>
  </si>
  <si>
    <t>50434301-Colinabo estrella azur orgánico seco</t>
  </si>
  <si>
    <t>50434302-Colinabo verde viena orgánico seco</t>
  </si>
  <si>
    <t>50434303-Colinabo lanro orgánico seco</t>
  </si>
  <si>
    <t>50434304-Colinabo viena morada orgánico seco</t>
  </si>
  <si>
    <t>50434305-Colinabo trero rowel orgánico seco</t>
  </si>
  <si>
    <t>50434306-Colinabo viena blanca orgánico seco</t>
  </si>
  <si>
    <t>50434401-Puerro cobra gigante otoño orgánico seco</t>
  </si>
  <si>
    <t>50434402-Puerro otoño mamut 2 orgánico seco</t>
  </si>
  <si>
    <t>50434403-Puerro blue de solaise orgánico seco</t>
  </si>
  <si>
    <t>50434404-Puerro cortina orgánico seco</t>
  </si>
  <si>
    <t>50434405-Puerro prelina orgánico seco</t>
  </si>
  <si>
    <t>50434406-Puerro salvaje orgánico seco</t>
  </si>
  <si>
    <t>50434501-Lenteja beluga orgánica seca</t>
  </si>
  <si>
    <t>50434502-Lenteja  verde francesa orgánica seca</t>
  </si>
  <si>
    <t>50434503-Lenteja verde orgánica seca</t>
  </si>
  <si>
    <t>50434504-Lenteja crimson pequeña orgánica seca</t>
  </si>
  <si>
    <t>50434505-Lenteja pardina española orgánica seca</t>
  </si>
  <si>
    <t>50434506-Lenteja roja separada orgánica seca</t>
  </si>
  <si>
    <t>50434507-Lenteja amarilla separad orgánica seca</t>
  </si>
  <si>
    <t>50434508-Lenteja tarahumara rosada orgánica seca</t>
  </si>
  <si>
    <t>50434601-Lechuga  bibb orgánica seca</t>
  </si>
  <si>
    <t>50434602-Lechuga  boston orgánica seca</t>
  </si>
  <si>
    <t>50434603-Lechuga frisee orgánica seca</t>
  </si>
  <si>
    <t>50434604-Lechuga rosa lola orgánica seca</t>
  </si>
  <si>
    <t>50434605-Lechuga  mixta masculina orgánica seca</t>
  </si>
  <si>
    <t>50434606-Lechuga mizuna orgánica seca</t>
  </si>
  <si>
    <t>50434607-Lechuga hoja roja orgánica seca</t>
  </si>
  <si>
    <t>50434608-Lechuga oja roja roble orgánica seca</t>
  </si>
  <si>
    <t>50434609-Lechuga romana ruby orgánica seca</t>
  </si>
  <si>
    <t>50434610-Lechuga romana bebé roja orgánica seca</t>
  </si>
  <si>
    <t>50434611-Lechuga cabeza de mantequilla orgánica seca</t>
  </si>
  <si>
    <t>50434612-Lechuga china orgánica seca</t>
  </si>
  <si>
    <t>50434613-Lechuga cabeza tostada orgánica seca</t>
  </si>
  <si>
    <t>50434614-Lechuga hoja verde orgánica seca</t>
  </si>
  <si>
    <t>50434615-Lechuga iceberg orgánica seca</t>
  </si>
  <si>
    <t>50434616-Lechuga cordero orgánica seca</t>
  </si>
  <si>
    <t>50434617-Lechuga hoja suelta orgánica seca</t>
  </si>
  <si>
    <t>50434618-Lechuga mache orgánica seca</t>
  </si>
  <si>
    <t>50434619-Lechuga boston roja orgánica seca</t>
  </si>
  <si>
    <t>50434620-Lechuga cabeza roja orgánica seca</t>
  </si>
  <si>
    <t>50434621-Lechuga romana orgánica seca</t>
  </si>
  <si>
    <t>50434622-Lechuga mostza roja rusa orgánica seca</t>
  </si>
  <si>
    <t>50434623-Lechuga tatsoi orgánica seca</t>
  </si>
  <si>
    <t>50434701-Ñame amarilla orgánica seca</t>
  </si>
  <si>
    <t>50434702-Ñame blanca orgánica seca</t>
  </si>
  <si>
    <t>50434703-Ñame coco orgánica seca</t>
  </si>
  <si>
    <t>50434704-Ñame eddoes orgánica seca</t>
  </si>
  <si>
    <t>50434705-Ñame isleña orgánica seca</t>
  </si>
  <si>
    <t>50434706-Ñame lila orgánica seca</t>
  </si>
  <si>
    <t>50434801-Champiñón trompeta negra orgánico seco</t>
  </si>
  <si>
    <t>50434802-Champiñón carmelito orgánico seco</t>
  </si>
  <si>
    <t>50434803-Champiñón  orgánico seco</t>
  </si>
  <si>
    <t>50434804-Champiñón chanterelle orgánico seco</t>
  </si>
  <si>
    <t>50434805-Champiñón cremini orgánico seco</t>
  </si>
  <si>
    <t>50434806-Champiñón enoki orgánico seco</t>
  </si>
  <si>
    <t>50434807-Champiñón puercoespín orgánico seco</t>
  </si>
  <si>
    <t>50434808-Champiñón gallina del bosque orgánico seco</t>
  </si>
  <si>
    <t>50434809-Champiñón langosta orgánico seco</t>
  </si>
  <si>
    <t>50434810-Champiñón morels orgánico seco</t>
  </si>
  <si>
    <t>50434811-Champiñón ostra orgánico seco</t>
  </si>
  <si>
    <t>50434812-Champiñón pleurotus orgánico seco</t>
  </si>
  <si>
    <t>50434813-Champiñón pompom orgánico seco</t>
  </si>
  <si>
    <t>50434814-Champiñón porcieni orgánico seco</t>
  </si>
  <si>
    <t>50434815-Champiñón portobello orgánico seco</t>
  </si>
  <si>
    <t>50434816-Champiñón shitake orgánico seco</t>
  </si>
  <si>
    <t>50434817-Champiñón shimeji orgánico seco</t>
  </si>
  <si>
    <t>50434818-Champiñón san jorge orgánico seco</t>
  </si>
  <si>
    <t>50434819-Champiñón blanco orgánico seco</t>
  </si>
  <si>
    <t>50434820-Champiñón tompeta blanca orgánico seco</t>
  </si>
  <si>
    <t>50434821-Champiñón woodear orgánico seco</t>
  </si>
  <si>
    <t>50434901-Mostaza bambú  orgánica seca</t>
  </si>
  <si>
    <t>50434902-Mostaza ajo orgánica seca</t>
  </si>
  <si>
    <t>50434903-Mostaza hoja gigante orgánica seca</t>
  </si>
  <si>
    <t>50434904-Mostaza rojo en nieve orgánica seca</t>
  </si>
  <si>
    <t>50434905-Mostaza sureño orgánica seca</t>
  </si>
  <si>
    <t>50434906-Mostaza corazón envuelto orgánica seca</t>
  </si>
  <si>
    <t>50435001-Lámpara china orgánica seca</t>
  </si>
  <si>
    <t>50435002-Mora de jardín</t>
  </si>
  <si>
    <t>50435003-Naranjilla orgánicas secas</t>
  </si>
  <si>
    <t>50435004-Tomatillo orgánica seca</t>
  </si>
  <si>
    <t>50435101-Okra artista orgánica seca</t>
  </si>
  <si>
    <t>50435102-Okra vinotinto orgánica seca</t>
  </si>
  <si>
    <t>50435103-Okra sin columna clemson orgánica seca</t>
  </si>
  <si>
    <t>50435104-Okra verde enano vaina larga orgánica seca</t>
  </si>
  <si>
    <t>50435105-Okra  mamut sin columna orgánica seca</t>
  </si>
  <si>
    <t>50435106-Okra terciopelo rojo orgánica seca</t>
  </si>
  <si>
    <t>50435107-Okra estrella de david reliquia orgánica seca</t>
  </si>
  <si>
    <t>50435201-Cebolla albion orgánica seca</t>
  </si>
  <si>
    <t>50435202-Cebolla alisia craig orgánica seca</t>
  </si>
  <si>
    <t>50435203-Cebolla hirviendo orgánica seca</t>
  </si>
  <si>
    <t>50435204-Cebolla bufalo orgánica seca</t>
  </si>
  <si>
    <t>50435205-Cebolla bulbo orgánica seca</t>
  </si>
  <si>
    <t>50435206-Cebolla cremosa orgánica seca</t>
  </si>
  <si>
    <t>50435207-Cebolla amarillo expreso o – x orgánica seca</t>
  </si>
  <si>
    <t>50435208-Cebolla kelsae orgánica seca</t>
  </si>
  <si>
    <t>50435209-Cebolla gigante marshal globo fen orgánica seca</t>
  </si>
  <si>
    <t>50435210-Cebolla perla orgánica seca</t>
  </si>
  <si>
    <t>50435211-Cebolla baron rojo orgánica seca</t>
  </si>
  <si>
    <t>50435212-Cebolla roja orgánica seca</t>
  </si>
  <si>
    <t>50435213-Cebolla rijnsberger orgánica seca</t>
  </si>
  <si>
    <t>50435214-Cebolla senshyu semi – globo amarillo orgánica seca</t>
  </si>
  <si>
    <t>50435215-Cebolla sturon orgánica seca</t>
  </si>
  <si>
    <t>50435216-Cebolla sturgatter orgánica seca</t>
  </si>
  <si>
    <t>50435217-Cebolla dulce orgánica seca</t>
  </si>
  <si>
    <t>50435218-Cebolla torpedo o rojo italiana orgánica seca</t>
  </si>
  <si>
    <t>50435219-Cebolla roja guardada orgánica seca</t>
  </si>
  <si>
    <t>50435220-Cebolla blanca guardada orgánica seca</t>
  </si>
  <si>
    <t>50435221-Cebolla amarilla guardada orgánica seca</t>
  </si>
  <si>
    <t>50435301-Maní bambara orgánico seco</t>
  </si>
  <si>
    <t>50435302-Maní florunner orgánico seco</t>
  </si>
  <si>
    <t>50435303-Maní husa / kerstings orgánico seco</t>
  </si>
  <si>
    <t>50435304-Maní español orgánico seco</t>
  </si>
  <si>
    <t>50435305-Maní valencia orgánico seco</t>
  </si>
  <si>
    <t>50435306-Maní virginia orgánico seco</t>
  </si>
  <si>
    <t>50435401-Alverja casco morado seca orgánica</t>
  </si>
  <si>
    <t>50435402-Alverja pinkeye seca orgánica</t>
  </si>
  <si>
    <t>50435403-Alverja crowder seca orgánica</t>
  </si>
  <si>
    <t>50435404-Alverja acre blanco orgánica seca</t>
  </si>
  <si>
    <t>50435405-Alverja ojo negro seca orgánica</t>
  </si>
  <si>
    <t>50435406-Alverja crema zipper seca orgánica</t>
  </si>
  <si>
    <t>50435501-Pimentón ají orgánico seco</t>
  </si>
  <si>
    <t>50435502-Pimentón  árbol orgánico seco</t>
  </si>
  <si>
    <t>50435503-Pimentón queso orgánico seco</t>
  </si>
  <si>
    <t>50435504-Pimentón chilaca orgánico seco</t>
  </si>
  <si>
    <t>50435505-Pimentón cubanelles orgánico seco</t>
  </si>
  <si>
    <t>50435506-Pimentón fresno orgánico seco</t>
  </si>
  <si>
    <t>50435507-Pimentón kapia orgánico seco</t>
  </si>
  <si>
    <t>50435508-Pimentón coreano orgánico seco</t>
  </si>
  <si>
    <t>50435509-Pimentón manzano orgánico seco</t>
  </si>
  <si>
    <t>50435510-Pimentón melrose orgánico seco</t>
  </si>
  <si>
    <t>50435511-Pimentón chile amarillo orgánico seco</t>
  </si>
  <si>
    <t>50435512-Pimentón aji dulce orgánico seco</t>
  </si>
  <si>
    <t>50435513-Pimentón anaheim orgánico seco</t>
  </si>
  <si>
    <t>50435514-Pimentón ancho orgánico seco</t>
  </si>
  <si>
    <t>50435515-Pimentón campana orgánico seco</t>
  </si>
  <si>
    <t>50435516-Pimentón cascabel orgánico seco</t>
  </si>
  <si>
    <t>50435517-Pimentón cayenne orgánico seco</t>
  </si>
  <si>
    <t>50435518-Pimentón anfitrión cereza orgánico seco</t>
  </si>
  <si>
    <t>50435519-Pimentón chitespin orgánico seco</t>
  </si>
  <si>
    <t>50435520-Pimentón dedo picante orgánico seco</t>
  </si>
  <si>
    <t>50435521-Pimentón guajillo orgánico seco</t>
  </si>
  <si>
    <t>50435522-Pimentón guerro orgánico seco</t>
  </si>
  <si>
    <t>50435523-Pimentón habanero orgánico seco</t>
  </si>
  <si>
    <t>50435524-Pimentón cera de hungria orgánico seco</t>
  </si>
  <si>
    <t>50435525-Pimentón jalapeño orgánico seco</t>
  </si>
  <si>
    <t>50435526-Pimentón picante largo orgánico seco</t>
  </si>
  <si>
    <t>50435527-Pimentón marasol orgánico seco</t>
  </si>
  <si>
    <t>50435528-Pimentón pasilla orgánico seco</t>
  </si>
  <si>
    <t>50435529-Pimentón peperoncini orgánico seco</t>
  </si>
  <si>
    <t>50435530-Pimentón pequin orgánico seco</t>
  </si>
  <si>
    <t>50435531-Pimentón pimiento orgánico seco</t>
  </si>
  <si>
    <t>50435532-Pimentón poblano orgánico seco</t>
  </si>
  <si>
    <t>50435533-Pimentón scotch bonnet orgánico seco</t>
  </si>
  <si>
    <t>50435534-Pimentón serrano orgánico seco</t>
  </si>
  <si>
    <t>50435535-Pimentón tabasco orgánico seco</t>
  </si>
  <si>
    <t>50435536-Pimentón tai  orgánico seco</t>
  </si>
  <si>
    <t>50435537-Pimentón tepin orgánico seco</t>
  </si>
  <si>
    <t>50435601-Papa blanca larga orgánica seca</t>
  </si>
  <si>
    <t>50435602-Papa redonda blanca orgánica seca</t>
  </si>
  <si>
    <t>50435603-Papa redonda roja orgánica seca</t>
  </si>
  <si>
    <t>50435604-Papa  russet orgánica seca</t>
  </si>
  <si>
    <t>50435605-Papa morada orgánica seca</t>
  </si>
  <si>
    <t>50435606-Papa amarilla orgánica seca</t>
  </si>
  <si>
    <t>50435607-Papa nueva orgánica seca</t>
  </si>
  <si>
    <t>50435608-Papa especial orgánica seca</t>
  </si>
  <si>
    <t>50435701-Nabo sueco acme orgánico seco</t>
  </si>
  <si>
    <t>50435702-Nabo sueco angela orgánico seco</t>
  </si>
  <si>
    <t>50435703-Nabo sueco el mejor orgánico seco</t>
  </si>
  <si>
    <t>50435704-Nabo sueco marian orgánico seco</t>
  </si>
  <si>
    <t>50435801-Agar-agar orgánico seco</t>
  </si>
  <si>
    <t>50435802-Arame  orgánica seca</t>
  </si>
  <si>
    <t>50435803-Alga dulce orgánica seca</t>
  </si>
  <si>
    <t>50435804-Habichuelas vert de mer orgánica seca</t>
  </si>
  <si>
    <t>50435805-Hijiki orgánica seca</t>
  </si>
  <si>
    <t>50435806-Musgo irlandés orgánica seca</t>
  </si>
  <si>
    <t>50435807-Quelpo orgánico seco</t>
  </si>
  <si>
    <t>50435808-Laver orgánico seco</t>
  </si>
  <si>
    <t>50435809-Nori orgánico seco</t>
  </si>
  <si>
    <t>50435810-Alga roja orgánica seca</t>
  </si>
  <si>
    <t>50435811-Kale de mar orgánica seca</t>
  </si>
  <si>
    <t>50435812-Lechuga de mar orgánica seca</t>
  </si>
  <si>
    <t>50435813-Algas de mar orgánica seca</t>
  </si>
  <si>
    <t>50435814-Spirulina orgánica seca</t>
  </si>
  <si>
    <t>50435815-Susabi nuri orgánica seca</t>
  </si>
  <si>
    <t>50435816-Wakame orgánica seca</t>
  </si>
  <si>
    <t>50435901-Chalote atlántica orgánico seco</t>
  </si>
  <si>
    <t>50435902-Chalote creación orgánico seco</t>
  </si>
  <si>
    <t>50435903-Chalote drittler nido blanco orgánico seco</t>
  </si>
  <si>
    <t>50435904-Chalote gigante mejorado amarillo orgánico seco</t>
  </si>
  <si>
    <t>50435905-Chalote gourmet dorado orgánico seco</t>
  </si>
  <si>
    <t>50435906-Chalote grise de bagnolet orgánico seco</t>
  </si>
  <si>
    <t>50435907-Chalote hative de nort orgánico seco</t>
  </si>
  <si>
    <t>50435908-Chalote pikant orgánico seco</t>
  </si>
  <si>
    <t>50435909-Chalote papa roja orgánico seco</t>
  </si>
  <si>
    <t>50435910-Chalote sante orgánico seco</t>
  </si>
  <si>
    <t>50435911-Chalote topper orgánico seco</t>
  </si>
  <si>
    <t>50436001-Alazán dock orgánica seca</t>
  </si>
  <si>
    <t>50436002-Alazán jardín orgánica seca</t>
  </si>
  <si>
    <t>50436003-Alazán oveja orgánica seca</t>
  </si>
  <si>
    <t>50436004-Alazán madera orgánica seca</t>
  </si>
  <si>
    <t>50436101-Espinaca americana orgánica seca</t>
  </si>
  <si>
    <t>50436102-Espinaca bloomsdale orgánica seca</t>
  </si>
  <si>
    <t>50436103-Espinaca invierno gigante orgánica seca</t>
  </si>
  <si>
    <t>50436104-Espinaca horenso orgánica seca</t>
  </si>
  <si>
    <t>50436105-Espinaca planta de hielo orgánica seca</t>
  </si>
  <si>
    <t>50436106-Espinaca  cuarto de cordero orgánica seca</t>
  </si>
  <si>
    <t>50436107-Espinaca malabra orgánica seca</t>
  </si>
  <si>
    <t>50436108-Espinaca mendania orgánica seca</t>
  </si>
  <si>
    <t>50436109-Espinaca nueva zelandia orgánica seca</t>
  </si>
  <si>
    <t>50436110-Espinaca orach orgánica seca</t>
  </si>
  <si>
    <t>50436111-Espinaca savoy orgánica seca</t>
  </si>
  <si>
    <t>50436112-Espinaca hoja de sigma orgánica seca</t>
  </si>
  <si>
    <t>50436113-Espinaca espacio orgánica seca</t>
  </si>
  <si>
    <t>50436114-Espinaca trinidad orgánica seca</t>
  </si>
  <si>
    <t>50436115-Espinaca agua orgánica seca</t>
  </si>
  <si>
    <t>50436116-Espinaca de agua sesa</t>
  </si>
  <si>
    <t>50436201-Calabaza boston orgánica seca</t>
  </si>
  <si>
    <t>50436202-Calabaza buttemut orgánica seca</t>
  </si>
  <si>
    <t>50436203-Calabaza costata romanesca orgánica seca</t>
  </si>
  <si>
    <t>50436204-Calabaza crookneck orgánica seca</t>
  </si>
  <si>
    <t>50436205-Calabaza  cucuzza orgánica seca</t>
  </si>
  <si>
    <t>50436206-Calabaza  delicata orgánica seca</t>
  </si>
  <si>
    <t>50436207-Calabaza  delisioso orgánica seca</t>
  </si>
  <si>
    <t xml:space="preserve">50436208-Calabaza verano dorado cuello torcido orgánica seca </t>
  </si>
  <si>
    <t>50436209-Calabaza prolífico temprano cuello recto orgánica seca</t>
  </si>
  <si>
    <t>50436210-Calabaza  oro orgánica seca</t>
  </si>
  <si>
    <t>50436211-Calabaza  jack pequeño orgánica seca</t>
  </si>
  <si>
    <t>50436212-Calabaza  campo de kentucky orgánica seca</t>
  </si>
  <si>
    <t>50436213-Calabaza marrow orgánica seca</t>
  </si>
  <si>
    <t>50436214-Calabaza  medio oriente orgánica seca</t>
  </si>
  <si>
    <t>50436215-Calabaza  miniatura orgánica seca</t>
  </si>
  <si>
    <t>50436216-Calabaza  orangetti orgánica seca</t>
  </si>
  <si>
    <t>50436217-Calabaza pattypan orgánica seca</t>
  </si>
  <si>
    <t>50436218-Calabaza  rondini orgánica seca</t>
  </si>
  <si>
    <t>50436219-Calabaza  redonda orgánica seca</t>
  </si>
  <si>
    <t>50436220-Calabaza  espagueti orgánica seca</t>
  </si>
  <si>
    <t>50436221-Calabaza  estripeti orgánica seca</t>
  </si>
  <si>
    <t>50436222-Calabaza  molde dulce orgánica seca</t>
  </si>
  <si>
    <t>50436223-Calabaza  empanada dulce orgánica seca</t>
  </si>
  <si>
    <t>50436224-Calabaza  premio triple  orgánica seca</t>
  </si>
  <si>
    <t>50436225-Calabaza waltham butternut orgánica seca</t>
  </si>
  <si>
    <t>50436226-Calabaza  arbusto scallop amarillo orgánica seca</t>
  </si>
  <si>
    <t>50436227-Calabaza cuello recto amarillo orgánica seca</t>
  </si>
  <si>
    <t>50436228-Calabaza zafiro orgánica seca</t>
  </si>
  <si>
    <t>50436229-Calabaza zucchini orgánica seca</t>
  </si>
  <si>
    <t>50436301-Batata beauregard orgánica seca</t>
  </si>
  <si>
    <t>50436302-Batata centennial orgánica seca</t>
  </si>
  <si>
    <t>50436303-Batata diane orgánica seca</t>
  </si>
  <si>
    <t>50436304-Batata dulce garnet orgánica seca</t>
  </si>
  <si>
    <t>50436305-Batata georgia dulce rojo orgánica seca</t>
  </si>
  <si>
    <t>50436306-Batata  dorado orgánica seca</t>
  </si>
  <si>
    <t>50436307-Batata hanna  orgánica seca</t>
  </si>
  <si>
    <t>50436308-Batata japonés orgánica seca</t>
  </si>
  <si>
    <t>50436309-Batata jersey orgánica seca</t>
  </si>
  <si>
    <t>50436310-Batata joya orgánica seca</t>
  </si>
  <si>
    <t>50436311-Batata meryland roja orgánica seca</t>
  </si>
  <si>
    <t>50436312-Batata nema dorado orgánica seca</t>
  </si>
  <si>
    <t>50436313-Batata o´henry orgánica seca</t>
  </si>
  <si>
    <t>50436314-Batata okinawan orgánica seca</t>
  </si>
  <si>
    <t>50436315-Batata naranja orgánica seca</t>
  </si>
  <si>
    <t>50436316-Batata oriental orgánica seca</t>
  </si>
  <si>
    <t>50436317-Batata jersey rojo orgánica seca</t>
  </si>
  <si>
    <t>50436318-Batata mar rojo orgánica seca</t>
  </si>
  <si>
    <t>50436319-Batata brillo rojo orgánica seca</t>
  </si>
  <si>
    <t>50436320-Batata jersey amarillo orgánica seca</t>
  </si>
  <si>
    <t>50436401-Tomates ailsa craig orgánico seco</t>
  </si>
  <si>
    <t>50436402-Tomates alicante orgánico seco</t>
  </si>
  <si>
    <t>50436403-Tomates ciruela negra orgánico seco</t>
  </si>
  <si>
    <t>50436404-Tomates vino de brandy orgánico seco</t>
  </si>
  <si>
    <t>50436405-Tomates bella cereza orgánico seco</t>
  </si>
  <si>
    <t>50436406-Tomates cereza orgánico seco</t>
  </si>
  <si>
    <t>50436407-Tomates delicioso orgánico seco</t>
  </si>
  <si>
    <t>50436408-Tomates dombito orgánico seco</t>
  </si>
  <si>
    <t>50436409-Tomates delicia del jardín orgánico seco</t>
  </si>
  <si>
    <t>50436410-Tomates uva orgánico seco</t>
  </si>
  <si>
    <t>50436411-Tomates verde orgánico seco</t>
  </si>
  <si>
    <t>50436412-Tomates super marmande orgánico seco</t>
  </si>
  <si>
    <t>50436413-Tomates rayas naturales marvel orgánico seco</t>
  </si>
  <si>
    <t>50436414-Tomates minibel orgánico seco</t>
  </si>
  <si>
    <t>50436415-Tomates oaxacan orgánico seco</t>
  </si>
  <si>
    <t>50436416-Tomates alerta roja orgánico seco</t>
  </si>
  <si>
    <t>50436417-Tomates roma vf orgánico seco</t>
  </si>
  <si>
    <t>50436418-Tomates marzano zan orgánico seco</t>
  </si>
  <si>
    <t>50436419-Tomates shirley orgánico seco</t>
  </si>
  <si>
    <t>50436420-Tomates siberia orgánico seco</t>
  </si>
  <si>
    <t>50436421-Tomates super beefsteak orgánico seco</t>
  </si>
  <si>
    <t>50436422-Tomates tigerella orgánico seco</t>
  </si>
  <si>
    <t>50436423-Tomates tiny tim orgánico seco</t>
  </si>
  <si>
    <t>50436424-Tomates tumbler orgánico seco</t>
  </si>
  <si>
    <t>50436425-Tomates cocktail amarillo orgánico seco</t>
  </si>
  <si>
    <t>50436426-Tomates forma de pera amarillo orgánico seco</t>
  </si>
  <si>
    <t>50436427-Tomates perfección amarilla orgánico seco</t>
  </si>
  <si>
    <t>50436501-Nabo globo verde orgánico seco</t>
  </si>
  <si>
    <t>50436502-Nabo bola dorada orgánico seco</t>
  </si>
  <si>
    <t>50436503-Nabo mercado de manchester orgánico seco</t>
  </si>
  <si>
    <t>50436504-Nabo top morado milan orgánico seco</t>
  </si>
  <si>
    <t>50436505-Nabo top morado blanco orgánico seco</t>
  </si>
  <si>
    <t>50436506-Nabo bola de nieve orgánico seco</t>
  </si>
  <si>
    <t>50436507-Nabo tokio orgánico seco</t>
  </si>
  <si>
    <t>50436508-Nabo cruz de tokio orgánico seco</t>
  </si>
  <si>
    <t>50436601-Calabaza acorn seca orgánica</t>
  </si>
  <si>
    <t>50436602-Calabaza gigante atlántico orgánica seca</t>
  </si>
  <si>
    <t>50436603-Calabaza banana rosado orgánica seca</t>
  </si>
  <si>
    <t>50436604-Calabaza max grande orgánica seca</t>
  </si>
  <si>
    <t>50436605-Calabaza  orgánica seca</t>
  </si>
  <si>
    <t>50436606-Calabaza carnaval orgánica seca</t>
  </si>
  <si>
    <t>50436607-Auyama queso orgánica seca</t>
  </si>
  <si>
    <t>50436608-Calabaza príncipe coronado orgánica seca</t>
  </si>
  <si>
    <t>50436609-Calabaza  curcibita orgánica seca</t>
  </si>
  <si>
    <t>50436610-Calabaza cushaw orgánica seca</t>
  </si>
  <si>
    <t>50436611-Calabaza  gigante auyama orgánica seca</t>
  </si>
  <si>
    <t>50436612-Calabaza  hubbard orgánica seca</t>
  </si>
  <si>
    <t>50436613-Calabaza  jerrahdale orgánica seca</t>
  </si>
  <si>
    <t>50436614-Calabaza  kabocha orgánica seca</t>
  </si>
  <si>
    <t>50436615-Calabaza queensland azul orgánica seca</t>
  </si>
  <si>
    <t>50436616-Calabaza rouge vif détampes orgánica seca</t>
  </si>
  <si>
    <t>50436617-Calabaza  turban turco orgánica seca</t>
  </si>
  <si>
    <t>50436618-Calabaza  valenciano orgánica seca</t>
  </si>
  <si>
    <t>50436619-Calabaza  warted hubbard orgánica seca</t>
  </si>
  <si>
    <t>50436620-Auyama whangaparoa orgánica seca</t>
  </si>
  <si>
    <t>50436701-Ñame agria africana orgánica seca</t>
  </si>
  <si>
    <t>50436702-Ñame agria asiática orgánica seca</t>
  </si>
  <si>
    <t>50436703-Ñame china orgánico seco</t>
  </si>
  <si>
    <t>50436704-Ñame globo orgánico seco</t>
  </si>
  <si>
    <t>50436705-Ñame grater orgánico seco</t>
  </si>
  <si>
    <t>50436706-Ñame japonesa orgánico seco</t>
  </si>
  <si>
    <t>50436707-Ñame lesser orgánico seco</t>
  </si>
  <si>
    <t>50436708-Ñame papa orgánico seco</t>
  </si>
  <si>
    <t>50436709-Ñame guinea blanca orgánico seco</t>
  </si>
  <si>
    <t>50436710-Ñame guinea amarillo orgánico seco</t>
  </si>
  <si>
    <t>50436801-Alfalfa orgánica seca</t>
  </si>
  <si>
    <t>50436802-Hojas de aloe orgánica seca</t>
  </si>
  <si>
    <t>50436803-Apio orgánico seco</t>
  </si>
  <si>
    <t>50436804-Arrurruz orgánica seca</t>
  </si>
  <si>
    <t>50436805-Punta de flecha orgánica seca</t>
  </si>
  <si>
    <t>50436806- rúcula orgánica seca</t>
  </si>
  <si>
    <t>50436807-Arum orgánica seca</t>
  </si>
  <si>
    <t>50436808-Raíz de bambú orgánica seca</t>
  </si>
  <si>
    <t xml:space="preserve">50436809-Hojas de plátano orgánica seca </t>
  </si>
  <si>
    <t>50436810-Batatas orgánica seca</t>
  </si>
  <si>
    <t>50436811-Brotes de frijol orgánicos secos</t>
  </si>
  <si>
    <t>50436812-Top de remolacha orgánica seca</t>
  </si>
  <si>
    <t>50436813-Melón agrio orgánico seco</t>
  </si>
  <si>
    <t>50436814-Bayas de alcaparra orgánicas secas</t>
  </si>
  <si>
    <t>50436815-Carob orgánico seco</t>
  </si>
  <si>
    <t>50436816-Cha-om orgánico seco</t>
  </si>
  <si>
    <t>50436817-Chayote o guatila orgánico seco</t>
  </si>
  <si>
    <t>50436818-Garbanzo orgánico seco</t>
  </si>
  <si>
    <t>50436819-Verde de crisantemos orgánico seco</t>
  </si>
  <si>
    <t>50436820-Verde de diente de león orgánico seco</t>
  </si>
  <si>
    <t>50436821-Diente de león orgánico seco</t>
  </si>
  <si>
    <t>50436822-Dasheen orgánico seco</t>
  </si>
  <si>
    <t>50436823-Puntas de alverja orgánico seco</t>
  </si>
  <si>
    <t>50436824-Diakon orgánico seco</t>
  </si>
  <si>
    <t>50436825-Donqua orgánica seca</t>
  </si>
  <si>
    <t>50436826-Helecho orgánico seco</t>
  </si>
  <si>
    <t>50436827-Gai choi orgánico seco</t>
  </si>
  <si>
    <t>50436828-Gailon orgánico seco</t>
  </si>
  <si>
    <t>50436829-Galanga orgánica seca</t>
  </si>
  <si>
    <t>50436830-Raíz de jengibre orgánica seca</t>
  </si>
  <si>
    <t>50436831-Gobo orgánico seco</t>
  </si>
  <si>
    <t>50436832-Brote de lúpulo orgánico seco</t>
  </si>
  <si>
    <t>50436833-Rabano blanco orgánico seco</t>
  </si>
  <si>
    <t>50436834-Jicama orgánica seca</t>
  </si>
  <si>
    <t>50436835-Kuduz orgánica seca</t>
  </si>
  <si>
    <t>50436836-Bulbo de margarita orgánico seco</t>
  </si>
  <si>
    <t>50436837-Linkok orgánico seco</t>
  </si>
  <si>
    <t>50436838-Lo bok orgánico seco</t>
  </si>
  <si>
    <t>50436839-Frijol largo orgánico seco</t>
  </si>
  <si>
    <t>50436840-Raíz de lotus orgánico seco</t>
  </si>
  <si>
    <t>50436841-Hojas de maguey orgánica seca</t>
  </si>
  <si>
    <t>50436842-Mallows orgánico seco</t>
  </si>
  <si>
    <t>50436843-Sapote mamey orgánico seco</t>
  </si>
  <si>
    <t>50436844-Moap orgánico seco</t>
  </si>
  <si>
    <t>50436845-Moo orgánico seco</t>
  </si>
  <si>
    <t>50436846-Moqua orgánica seca</t>
  </si>
  <si>
    <t>50436847-Opos orgánicos secos</t>
  </si>
  <si>
    <t>50436848-Corazon de palma orgánico seco</t>
  </si>
  <si>
    <t>50436849-Paprika orgánica seca</t>
  </si>
  <si>
    <t>50436850-Purslane orgánica seca</t>
  </si>
  <si>
    <t>50436851-Raddichios orgánica seca</t>
  </si>
  <si>
    <t>50436852-Sinquas orgánica seca</t>
  </si>
  <si>
    <t>50436853-Frijol de soya orgánicos secos</t>
  </si>
  <si>
    <t>50436854-Spoonwart orgánico seco</t>
  </si>
  <si>
    <t>50436855-Uva tassele hyacinth orgánico seco</t>
  </si>
  <si>
    <t>50436856-Taro orgánico seco</t>
  </si>
  <si>
    <t>50436857-Hoja de taro orgánica seca</t>
  </si>
  <si>
    <t>50436858-Tallo de taro orgánico seco</t>
  </si>
  <si>
    <t>50436859-Tapeguaje orgánico seco</t>
  </si>
  <si>
    <t>50436860-Verde tierno orgánico seco</t>
  </si>
  <si>
    <t>50436861-Tindora orgánico seco</t>
  </si>
  <si>
    <t>50436862-Árbol de cebolla orgánico seco</t>
  </si>
  <si>
    <t>50436863-Udo orgánico seco</t>
  </si>
  <si>
    <t>50436864-Agua castaño orgánico seco</t>
  </si>
  <si>
    <t>50436865-Yumpi orgánico seco</t>
  </si>
  <si>
    <t>50436866-Yautia orgánico seco</t>
  </si>
  <si>
    <t>50436867-Yu choy orgánico seco</t>
  </si>
  <si>
    <t>50436868-Yuca orgánica seca</t>
  </si>
  <si>
    <t>50436901-Alverja biquini orgánica seca</t>
  </si>
  <si>
    <t>50436902-Alverja cavalier orgánica seca</t>
  </si>
  <si>
    <t>50436903-Alverja margarita orgánica seca</t>
  </si>
  <si>
    <t>50436904-Alverja dar fon orgánica seca</t>
  </si>
  <si>
    <t>50436905-Alverja "early onward" orgánica seca</t>
  </si>
  <si>
    <t>50436906-Alverja primer feltham orgánica seca</t>
  </si>
  <si>
    <t>50436907-Alverja verde hurst shaft orgánica seca</t>
  </si>
  <si>
    <t>50436908-Guisante oregón sugar pod orgánica seca</t>
  </si>
  <si>
    <t>50436909-Alverja príncipe alberto orgánica seca</t>
  </si>
  <si>
    <t>50436910-Alverja reuzensuiker orgánica seca</t>
  </si>
  <si>
    <t>50441501-Alcachofa brittany congelada</t>
  </si>
  <si>
    <t>50441502-Alcachofa cantonesa congelada</t>
  </si>
  <si>
    <t xml:space="preserve">50441503-Alcachofa francesa congelada </t>
  </si>
  <si>
    <t>50441504-Alcachofa globo verde congelada</t>
  </si>
  <si>
    <t>50441505-Alcachofa gros camus de bretaña congelada</t>
  </si>
  <si>
    <t>50441506-Alcachofa midi congelada</t>
  </si>
  <si>
    <t>50441507-Alcachofa globo morado congelada</t>
  </si>
  <si>
    <t>50441508-Alcachofa morado cecilia congelada</t>
  </si>
  <si>
    <t>50441509-Alcachofa romanesco congelada</t>
  </si>
  <si>
    <t>50441510-Alcachofa espinoso sardo congelada</t>
  </si>
  <si>
    <t>50441511-Alcachofa vert de laon congelada</t>
  </si>
  <si>
    <t>50441512-Alcachofa violeta de chiggiia congelada</t>
  </si>
  <si>
    <t>50441513-Alcachofa violeta de toscana congelada</t>
  </si>
  <si>
    <t>50441601-Espárragos connovers colosal congelados</t>
  </si>
  <si>
    <t>50441602-Espárragos franklin congelados</t>
  </si>
  <si>
    <t>50441603-Espárragos mamut gigante congelados</t>
  </si>
  <si>
    <t>50441604-Espárragos lucullus congelados</t>
  </si>
  <si>
    <t>50441605-Espárragos martha washington congelados</t>
  </si>
  <si>
    <t>50441701-Aguacate ajax b – 7 congelado</t>
  </si>
  <si>
    <t>50441702-Aguacate arue congelado</t>
  </si>
  <si>
    <t>50441703-Aguacate bacon congelado</t>
  </si>
  <si>
    <t>50441704-Aguacate benik congelado</t>
  </si>
  <si>
    <t>50441705-Aguacate bernecker congelado</t>
  </si>
  <si>
    <t>50441706-Aguacate beta congelado</t>
  </si>
  <si>
    <t>50441707-Aguacate biondo congelado</t>
  </si>
  <si>
    <t>50441708-Aguacate príncipe negro congelado</t>
  </si>
  <si>
    <t>50441709-Aguacate blair congelado</t>
  </si>
  <si>
    <t>50441710-Aguacate blair cabina congelado</t>
  </si>
  <si>
    <t>50441711-Aguacate cabina 1 congelado</t>
  </si>
  <si>
    <t>50441712-Aguacate cabina 3 congelado</t>
  </si>
  <si>
    <t>50441713-Aguacate cabina 5 congelado</t>
  </si>
  <si>
    <t>50441714-Aguacate cabina 7 congelado</t>
  </si>
  <si>
    <t>50441715-Aguacate cabina 8 congelado</t>
  </si>
  <si>
    <t>50441716-Aguacate brooks 1978 congelado</t>
  </si>
  <si>
    <t>50441717-Aguacate brookslate congelado</t>
  </si>
  <si>
    <t>50441718-Aguacate california haas congelado</t>
  </si>
  <si>
    <t>50441719-Aguacate catalina congelado</t>
  </si>
  <si>
    <t>50441720-Aguacate chica congelado</t>
  </si>
  <si>
    <t>50441721-Aguacate choquette congelado</t>
  </si>
  <si>
    <t>50441722-Aguacate cristina congelado</t>
  </si>
  <si>
    <t>50441723-Aguacate collison congelado</t>
  </si>
  <si>
    <t>50441724-Aguacate donnie congelado</t>
  </si>
  <si>
    <t>50441725-Aguacate dr dupis numero 2 congelado</t>
  </si>
  <si>
    <t>50441726-Aguacate dr. dupie  congelado</t>
  </si>
  <si>
    <t>50441727-Aguacate ettinger congelado</t>
  </si>
  <si>
    <t>50441728-Aguacate fuch congelado</t>
  </si>
  <si>
    <t>50441729-Aguacate fuch gwen congelado</t>
  </si>
  <si>
    <t>50441730-Aguacate fuerte congelado</t>
  </si>
  <si>
    <t>50441731-Aguacate gotham congelado</t>
  </si>
  <si>
    <t>50441732-Aguacate gossman congelado</t>
  </si>
  <si>
    <t>50441733-Aguacate guatemala sin pepa congelado</t>
  </si>
  <si>
    <t>50441734-Aguacate hall congelado</t>
  </si>
  <si>
    <t>50441735-Aguacate hardee congelado</t>
  </si>
  <si>
    <t>50441736-Aguacate haas congelado</t>
  </si>
  <si>
    <t>50441737-Aguacate herman congelado</t>
  </si>
  <si>
    <t>50441738-Aguacate hickson congelado</t>
  </si>
  <si>
    <t>50441739-Aguacate k-5 congelado</t>
  </si>
  <si>
    <t>50441740-Aguacate k- 9 congelado</t>
  </si>
  <si>
    <t>50441741-Aguacate cordero haas congelado</t>
  </si>
  <si>
    <t>50441742-Aguacate leona congelado</t>
  </si>
  <si>
    <t>50441743-Aguacate leona linda congelado</t>
  </si>
  <si>
    <t>50441744-Aguacate lisa p congelado</t>
  </si>
  <si>
    <t>50441745-Aguacate lisa loretta congelado</t>
  </si>
  <si>
    <t>50441746-Aguacate loretta congelado</t>
  </si>
  <si>
    <t>50441747-Aguacate lula congelado</t>
  </si>
  <si>
    <t>50441748-Aguacate lula mascarthur congelado</t>
  </si>
  <si>
    <t>50441749-Aguacate marcus congelado</t>
  </si>
  <si>
    <t>50441750-Aguacate melendez congelado</t>
  </si>
  <si>
    <t>50441751-Aguacate meya congelado</t>
  </si>
  <si>
    <t>50441752-Aguacate miguel p congelado</t>
  </si>
  <si>
    <t>50441753-Aguacate monroe congelado</t>
  </si>
  <si>
    <t>50441754-Aguacate murrieta verde congelado</t>
  </si>
  <si>
    <t>50441755-Aguacate nabal congelado</t>
  </si>
  <si>
    <t>50441756-Aguacate nadir congelado</t>
  </si>
  <si>
    <t>50441757-Aguacate nesbitt congelado</t>
  </si>
  <si>
    <t>50441758-Aguacate peterson congelado</t>
  </si>
  <si>
    <t>50441759-Aguacate pinelli congelado</t>
  </si>
  <si>
    <t>50441760-Aguacate pinkerton congelado</t>
  </si>
  <si>
    <t>50441761-Aguacate pollock congelado</t>
  </si>
  <si>
    <t>50441762-Aguacate puebla congelado</t>
  </si>
  <si>
    <t>50441763-Aguacate reed congelado</t>
  </si>
  <si>
    <t>50441764-Aguacaterue congelado</t>
  </si>
  <si>
    <t>50441765-Aguacateruehle congelado</t>
  </si>
  <si>
    <t>50441766-Aguacate ryan congelado</t>
  </si>
  <si>
    <t>50441767-Aguacate semil congelado</t>
  </si>
  <si>
    <t>50441768-Aguacate semil 43 congelado</t>
  </si>
  <si>
    <t>50441769-Aguacate simonds congelado</t>
  </si>
  <si>
    <t>50441770-Aguacate simpson congelado</t>
  </si>
  <si>
    <t>50441771-Aguacate taylor congelado</t>
  </si>
  <si>
    <t>50441772-Aguacate tonelada congelado</t>
  </si>
  <si>
    <t>50441773-Aguacate torre congelado</t>
  </si>
  <si>
    <t>50441774-Aguacate torre li congelado</t>
  </si>
  <si>
    <t>50441775-Aguacate trapp congelado</t>
  </si>
  <si>
    <t>50441776-Aguacate semilla de caribe congelado</t>
  </si>
  <si>
    <t>50441777-Aguacate wagner congelado</t>
  </si>
  <si>
    <t>50441778-Aguacate waldin congelado</t>
  </si>
  <si>
    <t>50441779-Aguacate wurtz congelado</t>
  </si>
  <si>
    <t>50441780-Aguacate zio p congelado</t>
  </si>
  <si>
    <t>50441781-Aguacate ziu congelado</t>
  </si>
  <si>
    <t>50441782-Aguacate zultano congelado</t>
  </si>
  <si>
    <t>50441801-Frijoles anasazi ® congelados</t>
  </si>
  <si>
    <t>50441802-Frijoles appaloosa congelados</t>
  </si>
  <si>
    <t>50441803-Frijoles azuki congelados</t>
  </si>
  <si>
    <t>50441804-Frijoles barlotti congelados</t>
  </si>
  <si>
    <t>50441805-Frijoles appaloosa negra congelados</t>
  </si>
  <si>
    <t>50441806-Frijoles negros congelados</t>
  </si>
  <si>
    <t>50441807-Frijoles gran negros congelados</t>
  </si>
  <si>
    <t>50441808-Frijoles shackamaxon negro congelados</t>
  </si>
  <si>
    <t>50441809-Frijoles ojo negro congelados</t>
  </si>
  <si>
    <t>50441810-Frijoles bobby congelados</t>
  </si>
  <si>
    <t>50441811-Frijoles bolita congelados</t>
  </si>
  <si>
    <t>50441812-Frijoles esposa perezosa carmelita congelados</t>
  </si>
  <si>
    <t>50441813-Frijoles calipso congelados</t>
  </si>
  <si>
    <t>50441814-Frijoles canelini congelados</t>
  </si>
  <si>
    <t>50441815-Frijoles castor congelados</t>
  </si>
  <si>
    <t>50441816-Frijoles amarillo chino congelados</t>
  </si>
  <si>
    <t>50441817-Frijoles lengua de dragón congelados</t>
  </si>
  <si>
    <t>50441818-Frijoles soldado europeo congelados</t>
  </si>
  <si>
    <t>50441819-Frijoles fava congelados</t>
  </si>
  <si>
    <t>50441820-Frijoles flageolet congelados</t>
  </si>
  <si>
    <t>50441821-Frijoles  horticultura francesa congelados</t>
  </si>
  <si>
    <t>50441822-Frijoles marina francesa congelados</t>
  </si>
  <si>
    <t>50441823-Frijoles coco gigante blanco congelados</t>
  </si>
  <si>
    <t>50441824-Frijoles verdes congelados</t>
  </si>
  <si>
    <t>50441825-Frijoles romano verde congelados</t>
  </si>
  <si>
    <t>50441826-Frijoles guar gum congelados</t>
  </si>
  <si>
    <t>50441827-Frijoles haricot congelados</t>
  </si>
  <si>
    <t>50441828-Frijoles hyacinth congelados</t>
  </si>
  <si>
    <t>50441829-Frijoles tipo italiano congelados</t>
  </si>
  <si>
    <t>50441830-Frijoles asombro jackson congelados</t>
  </si>
  <si>
    <t>50441831-Frijoles ganado jacobs  congelados</t>
  </si>
  <si>
    <t>50441832-Frijoles asombro kentucky congelados</t>
  </si>
  <si>
    <t>50441833-Frijoles riñón congelados</t>
  </si>
  <si>
    <t>50441834-Frijoles lima congelados</t>
  </si>
  <si>
    <t>50441835-Frijoles madera congelados</t>
  </si>
  <si>
    <t>50441836-Frijoles medula congelados</t>
  </si>
  <si>
    <t>50441837-Frijoles mat congelados</t>
  </si>
  <si>
    <t>50441838-Frijoles monstoler ganzo salvaje congelados</t>
  </si>
  <si>
    <t>50441839-Frijoles  mortgage lifter congelados</t>
  </si>
  <si>
    <t>50441840-Frijoles polilla congelados</t>
  </si>
  <si>
    <t>50441841-Frijoles mung congelados</t>
  </si>
  <si>
    <t>50441842-Frijoles munsi wolf congelados</t>
  </si>
  <si>
    <t>50441843-Frijoles nuna congelados</t>
  </si>
  <si>
    <t>50441844-Frijoles pinto congelados</t>
  </si>
  <si>
    <t>50441845-Frijoles runner congelados</t>
  </si>
  <si>
    <t>50441846-String beans congelados</t>
  </si>
  <si>
    <t>50441847-Frijoles habichuelas congelados</t>
  </si>
  <si>
    <t>50441848-Frijoles tamarind congelados</t>
  </si>
  <si>
    <t>50441849-Frijoles tonka congelados</t>
  </si>
  <si>
    <t>50441850-Frijoles cera congelados</t>
  </si>
  <si>
    <t>50441851-Frijoles winged congelados</t>
  </si>
  <si>
    <t>50441852-Frijoles largos congelados</t>
  </si>
  <si>
    <t>50441901-Remolacha acción congelada</t>
  </si>
  <si>
    <t>50441902-Remolacha albina vereduna congelada</t>
  </si>
  <si>
    <t>50441903-Remolacha barababiotela de chiggia congelada</t>
  </si>
  <si>
    <t>50441904-Remolacha boltardy congelada</t>
  </si>
  <si>
    <t>50441905-Remolacha bonel congelada</t>
  </si>
  <si>
    <t>50441906-Remolacha burpees dorado congelada</t>
  </si>
  <si>
    <t>50441907-Remolacha cheltenham tapa verde congelada</t>
  </si>
  <si>
    <t>50441908-Remolacha cheltenham mono congelada</t>
  </si>
  <si>
    <t>50441909-Remolacha chioggia congelada</t>
  </si>
  <si>
    <t>50441910-Remolacha cilindra congelada</t>
  </si>
  <si>
    <t>50441911-Remolacha dégypte congelada</t>
  </si>
  <si>
    <t>50441912-Remolacha detroit 2 rojo oscuro congelada</t>
  </si>
  <si>
    <t>50441913-Remolacha detroit 2 bala chiquita congelada</t>
  </si>
  <si>
    <t>50441914-Remolacha egipcia plana  congelada</t>
  </si>
  <si>
    <t>50441915-Remolacha  raíz de nabo egipcio congelada</t>
  </si>
  <si>
    <t>50441916-Remolacha fomanova congelada</t>
  </si>
  <si>
    <t>50441917-Remolacha forono congelada</t>
  </si>
  <si>
    <t>50441918-Remolacha monaco congelada</t>
  </si>
  <si>
    <t>50441919-Remolacha monograma congelada</t>
  </si>
  <si>
    <t>50441920-Remolacha pronto congelada</t>
  </si>
  <si>
    <t>50441921-Remolacha regalía congelada</t>
  </si>
  <si>
    <t>50441922-Remolacha dulce congelada</t>
  </si>
  <si>
    <t>50442001-Brócolini congelado</t>
  </si>
  <si>
    <t>50442002-Brócoli romanesco congelado</t>
  </si>
  <si>
    <t>50442003-Brócoli raab congelado</t>
  </si>
  <si>
    <t>50442004-Brócoli chino congelado</t>
  </si>
  <si>
    <t>50442101-Repollitas de bruselas citade congeladas</t>
  </si>
  <si>
    <t>50442102-Repollitas de bruselas falstaff congeladas</t>
  </si>
  <si>
    <t>50442103-Repollitas de bruselas oliver congeladas</t>
  </si>
  <si>
    <t>50442104-Repollitas de bruselas peer gynt congeladas</t>
  </si>
  <si>
    <t>50442105-Repollitas de bruselas rampart congeladas</t>
  </si>
  <si>
    <t>50442106-Repollitas de bruselas rubine congeladas</t>
  </si>
  <si>
    <t>50442107-Repollitas de bruselas  widgeon congeladas</t>
  </si>
  <si>
    <t>50442201-Cebolla belstville ensalada congelada</t>
  </si>
  <si>
    <t>50442202-Cebolla feast ensalada congelada</t>
  </si>
  <si>
    <t>50442203-Cebolla ishikura ensalada congelada</t>
  </si>
  <si>
    <t>50442204-Cebolla mercado kyoto congelada</t>
  </si>
  <si>
    <t>50442205-Cebolla barba roja ensalada congelada</t>
  </si>
  <si>
    <t>50442206-Cebolla amigo rojo ensalada congelada</t>
  </si>
  <si>
    <t>50442207-Cebolla santa claus congelada</t>
  </si>
  <si>
    <t>50442208-Cebolla tokyo ensalada congelada</t>
  </si>
  <si>
    <t>50442209-Cebolla lisbon blanca ensalada congelada</t>
  </si>
  <si>
    <t>50442210-Cebolla invierno blanca ensalada congelada</t>
  </si>
  <si>
    <t>50442211-Cebolla final de invierno ensalada congelada</t>
  </si>
  <si>
    <t>50442301-Repollo negro congelado</t>
  </si>
  <si>
    <t>50442302-Repollo savoy congelado</t>
  </si>
  <si>
    <t>50442303-Repollo zorrillo congelado</t>
  </si>
  <si>
    <t>50442304-Repollo blanco congelado</t>
  </si>
  <si>
    <t>50442401-Cardos lunghi congelados</t>
  </si>
  <si>
    <t>50442402-Cardos gobbi congelados</t>
  </si>
  <si>
    <t>50442501-Zanahoria amsterdam congelada</t>
  </si>
  <si>
    <t>50442502-Zanahoria rey de otoño congelada</t>
  </si>
  <si>
    <t>50442503-Zanahoria berlicum congelada</t>
  </si>
  <si>
    <t>50442504-Zanahoria chantenay congelada</t>
  </si>
  <si>
    <t>50442505-Zanahoria nantes congelada</t>
  </si>
  <si>
    <t>50442506-Zanahoria mercado de parís congelada</t>
  </si>
  <si>
    <t>50442601-Coliflor todo el año  congelada</t>
  </si>
  <si>
    <t>50442602-Coliflor alverda congelada</t>
  </si>
  <si>
    <t>50442603- coliflor otoño gigante 3 congelada</t>
  </si>
  <si>
    <t>50442604-Coliflo rdok elgon congelada</t>
  </si>
  <si>
    <t>50442605-Coliflor bola de nieve temprana congelada</t>
  </si>
  <si>
    <t>50442606-Coliflor luz de lima congelada</t>
  </si>
  <si>
    <t>50442607-Coliflor minaret congelada</t>
  </si>
  <si>
    <t>50442608-Coliflor buque de naranja congelada</t>
  </si>
  <si>
    <t>50442609-Coliflor capa morada congelada</t>
  </si>
  <si>
    <t>50442610-Coliflor bola de nieve congelada</t>
  </si>
  <si>
    <t>50442611-Coliflor invierno walcheren 3 congelada</t>
  </si>
  <si>
    <t>50442612-Coliflor piedra blanca congelada</t>
  </si>
  <si>
    <t xml:space="preserve">50442701-Apio celebridad congelado </t>
  </si>
  <si>
    <t>50442702-Apio nabo congelado</t>
  </si>
  <si>
    <t>50442703-Apio chino congelado</t>
  </si>
  <si>
    <t>50442704-Apio dinant francés congelado</t>
  </si>
  <si>
    <t>50442705-Apio gigante rosado congelado</t>
  </si>
  <si>
    <t>50442706-Apio gigante rojo congelado</t>
  </si>
  <si>
    <t>50442707-Apio gigante blanco congelado</t>
  </si>
  <si>
    <t>50442708-Apio dorado auto escalado congelado</t>
  </si>
  <si>
    <t>50442709-Apio "greensleeves" congelado</t>
  </si>
  <si>
    <t>50442710-Apio hopkins fenlander congelado</t>
  </si>
  <si>
    <t>50442711-Apio torre marfil congelado</t>
  </si>
  <si>
    <t>50442712-Apio lathom blanqueado congelado</t>
  </si>
  <si>
    <t>50442713-Apio sopa de amsterdam congelado</t>
  </si>
  <si>
    <t>50442714-Apio estándar cargado congelado</t>
  </si>
  <si>
    <t>50442715-Apio triunfo alto utah congelado</t>
  </si>
  <si>
    <t>50442801-Acelga luz brillante congelada</t>
  </si>
  <si>
    <t>50442802-Acelga gigante fordhook congelada</t>
  </si>
  <si>
    <t>50442803-Acelga luculus congelada</t>
  </si>
  <si>
    <t>50442804-Acelga espinaca perpetua congelada</t>
  </si>
  <si>
    <t>50442805-Acelga ruibarbo congelada</t>
  </si>
  <si>
    <t>50442806-Acelga suizo congelada</t>
  </si>
  <si>
    <t>50442807-Acelga volcán  congelada</t>
  </si>
  <si>
    <t>50442808-Acelga rey blanco congelada</t>
  </si>
  <si>
    <t>50442901-Achicoria batavian hoja ancha congelada</t>
  </si>
  <si>
    <t>50442902-Achicoria en cornet de bordeaux congelada</t>
  </si>
  <si>
    <t>50442903-Achicoria rollo verde ruffee congelada</t>
  </si>
  <si>
    <t>50442904-Achicoria roll verde congelada</t>
  </si>
  <si>
    <t>50442905-Achicoria limnoe lone congelada</t>
  </si>
  <si>
    <t>50442906-Achicoria pancalieri riccia congelada</t>
  </si>
  <si>
    <t>50442907-Achicoria ensalada rey congelada</t>
  </si>
  <si>
    <t>50442908-Achicoria sanda congelada</t>
  </si>
  <si>
    <t>50442909-Achicoria scarola verde congelada</t>
  </si>
  <si>
    <t>50442910-Achicoria tres fine maraichere congelada</t>
  </si>
  <si>
    <t>50442911-Achicoria wallone freisee wescelkkopf congelada</t>
  </si>
  <si>
    <t>50443001-Bok choy congelado</t>
  </si>
  <si>
    <t>50443002-Bok choy enano congelado</t>
  </si>
  <si>
    <t>50443003-Flor de repollo chino congelada</t>
  </si>
  <si>
    <t>50443004-Choy sum congelado</t>
  </si>
  <si>
    <t>50443005-Col (bok choy) enano congelado</t>
  </si>
  <si>
    <t>50443006-Col (bok choy) fengshan congelado</t>
  </si>
  <si>
    <t>50443007-Col (bok choy) jade pagoda congelado</t>
  </si>
  <si>
    <t>50443008-Col (bok choy) kasumi congelado</t>
  </si>
  <si>
    <t>50443009- col (bok choy)  nerva congelado</t>
  </si>
  <si>
    <t>50443010-Col (bok choy) rosette congelado</t>
  </si>
  <si>
    <t>50443011-Col (bok choy) ruffles congelado</t>
  </si>
  <si>
    <t>50443012-Col (bok choy) hoja  santo serrated congelado</t>
  </si>
  <si>
    <t>50443013-Col (bok choy) shangahai congelado</t>
  </si>
  <si>
    <t>50443014-Shantung congelado</t>
  </si>
  <si>
    <t>50443015-Repollo tip top congelado</t>
  </si>
  <si>
    <t>50443016-Yau choy sum congelado</t>
  </si>
  <si>
    <t>50443101-Cebollín chino congelado</t>
  </si>
  <si>
    <t>50443201-Maíz aloha congelado</t>
  </si>
  <si>
    <t>50443202-Maíz alpine congelado</t>
  </si>
  <si>
    <t>50443203-Maíz ambrosia congelado</t>
  </si>
  <si>
    <t>50443204-Maíz argent congelado</t>
  </si>
  <si>
    <t>50443205-Maíz aspen congelado</t>
  </si>
  <si>
    <t>50443206-Maíz avalancha congelado</t>
  </si>
  <si>
    <t>50443207-Maíz biqueen congelado</t>
  </si>
  <si>
    <t>50443208-Maíz  bodacious congelado</t>
  </si>
  <si>
    <t>50443209-Maíz  mantequilla y azúcar congelado</t>
  </si>
  <si>
    <t>50443210-Maíz  calico belle congelado</t>
  </si>
  <si>
    <t>50443211-Maíz  camelot congelado</t>
  </si>
  <si>
    <t>50443212-Maíz  challengercrisp ‘n dulce congelado</t>
  </si>
  <si>
    <t>50443213-Maíz  campeón congelado</t>
  </si>
  <si>
    <t>50443214-Maíz  algodón de azúcar congelado</t>
  </si>
  <si>
    <t>50443215-Maíz  dártagnan congelado</t>
  </si>
  <si>
    <t>50443216-Maíz  dazzle congelado</t>
  </si>
  <si>
    <t>50443217-Maíz  diamante y oro congelado</t>
  </si>
  <si>
    <t>50443218-Maíz  divinidad congelado</t>
  </si>
  <si>
    <t>50443219-Maíz  delicia doble congelado</t>
  </si>
  <si>
    <t>50443220-Maíz  gema doble congelado</t>
  </si>
  <si>
    <t>50443221-Maíz  earlivee congelado</t>
  </si>
  <si>
    <t>50443222-Maíz  temprano extra dulce congelado</t>
  </si>
  <si>
    <t>50443223-Maíz excel congelado</t>
  </si>
  <si>
    <t>50443224-Maíz  cruz dorada bantam congelado</t>
  </si>
  <si>
    <t>50443225-Maíz  miel y crema congelado</t>
  </si>
  <si>
    <t>50443226-Maíz  miel y perla congelado</t>
  </si>
  <si>
    <t>50443227-Maíz  miel dulce congelado</t>
  </si>
  <si>
    <t>50443228-Maíz  hudson congelado</t>
  </si>
  <si>
    <t>50443229-Maíz  dorado illini congelado</t>
  </si>
  <si>
    <t>50443230-Maíz  illini extra dulce congelado</t>
  </si>
  <si>
    <t>50443231-Maíz  increíble congelado</t>
  </si>
  <si>
    <t>50443232-Maíz  lochief congelado</t>
  </si>
  <si>
    <t>50443233-Maíz jubileo congelado</t>
  </si>
  <si>
    <t>50443234-Maíz jupbileo super dulce congelado</t>
  </si>
  <si>
    <t>50443235-Maíz  confite korn congelado</t>
  </si>
  <si>
    <t>50443236-Maíz  beso y acuso congelado</t>
  </si>
  <si>
    <t>50443237-Maíz  lancelot congelado</t>
  </si>
  <si>
    <t>50443238-Maíz dulce maple congelado</t>
  </si>
  <si>
    <t>50443239-Maíz  medley congelado</t>
  </si>
  <si>
    <t>50443240-Maíz merlin congelado</t>
  </si>
  <si>
    <t>50443241-Maíz milagro congelado</t>
  </si>
  <si>
    <t>50443242-Maíz nk – 199 congelado</t>
  </si>
  <si>
    <t>50443243-Maíz durazno y crema congelado</t>
  </si>
  <si>
    <t>50443244-Maíz blanco perla congelado</t>
  </si>
  <si>
    <t>50443245-Maíz  pegasus congelado</t>
  </si>
  <si>
    <t>50443246-Maíz  fenomenal congelado</t>
  </si>
  <si>
    <t>50443247-Maíz  dama de platino congelado</t>
  </si>
  <si>
    <t>50443248-Maíz  precioso congelado</t>
  </si>
  <si>
    <t>50443249-Maíz   pristine congelado</t>
  </si>
  <si>
    <t>50443250-Maíz  rápido congelado</t>
  </si>
  <si>
    <t>50443251-Maíz  radiante congelado</t>
  </si>
  <si>
    <t>50443252-Maíz  seneca brave congelado</t>
  </si>
  <si>
    <t>50443253-Maíz  amanecer seneca congelado</t>
  </si>
  <si>
    <t>50443254-Maíz  horizonte seneca congelado</t>
  </si>
  <si>
    <t>50443255-Maíz  brillo de estrella seneca congelado</t>
  </si>
  <si>
    <t>50443256-Maíz  noche blanca seneca congelado</t>
  </si>
  <si>
    <t>50443257-Maíz  showcase congelado</t>
  </si>
  <si>
    <t>50443258-Maíz  reina plateada congelado</t>
  </si>
  <si>
    <t>50443259-Maíz  bella nieve congelado</t>
  </si>
  <si>
    <t>50443260-Maíz nieve de primavera congelado</t>
  </si>
  <si>
    <t>50443261-Maíz  premio de primavera congelado</t>
  </si>
  <si>
    <t>50443262-Maíz  azúcar y oro congelado</t>
  </si>
  <si>
    <t>50443263-Maíz rollo de azúcar congelado</t>
  </si>
  <si>
    <t>50443264-Maíz nieve de azúcar congelado</t>
  </si>
  <si>
    <t>50443265-Maíz baile de sol congelado</t>
  </si>
  <si>
    <t>50443266-Maíz estrella tell congelado</t>
  </si>
  <si>
    <t>50443267-Maíz terminador congelado</t>
  </si>
  <si>
    <t>50443268-Maíz tesoro congelado</t>
  </si>
  <si>
    <t>50443269-Maíz tuxedo congelado</t>
  </si>
  <si>
    <t>50443301-Berros de tierra congelados</t>
  </si>
  <si>
    <t>50443302-Nasturtium congelado</t>
  </si>
  <si>
    <t>50443303-Berros de agua congelados</t>
  </si>
  <si>
    <t>50443304-Berros de invierno congelados</t>
  </si>
  <si>
    <t>50443401-Cocombro arena congelado</t>
  </si>
  <si>
    <t>50443402-Cocombro americano congelado</t>
  </si>
  <si>
    <t>50443403-Cocombro atena congelado</t>
  </si>
  <si>
    <t>50443404-Cocombro blanco lungo de parigi congelado</t>
  </si>
  <si>
    <t>50443405-Cocombro verde burpless buen sabor congelado</t>
  </si>
  <si>
    <t>50443406-Cocombro chicago pickling congelado</t>
  </si>
  <si>
    <t>50443407-Cocombro manzana cristal congelado</t>
  </si>
  <si>
    <t>50443408-Cocombro limón cristal congelado</t>
  </si>
  <si>
    <t>50443409-Cocombro danimas congelado</t>
  </si>
  <si>
    <t>50443410-Cocombro gherkin congelado</t>
  </si>
  <si>
    <t>50443411-Cocombro hokus congelado</t>
  </si>
  <si>
    <t>50443412-Cocombro japonés congelado</t>
  </si>
  <si>
    <t>50443413-Cocombro karela congelado</t>
  </si>
  <si>
    <t>50443414-Cocombro korila congelado</t>
  </si>
  <si>
    <t>50443415-Cocombro verde largo mejorado congelado</t>
  </si>
  <si>
    <t>50443416-Cocombro mas mercado congelado</t>
  </si>
  <si>
    <t>50443417-Cocombro enano congelado</t>
  </si>
  <si>
    <t>50443418-Cocombro pickling nacional congelado</t>
  </si>
  <si>
    <t>50443419-Cocombro persa congelado</t>
  </si>
  <si>
    <t>50443420-Cocombro telégrafo congelado</t>
  </si>
  <si>
    <t>50443421-Cocombro telégrafo mejorado congelado</t>
  </si>
  <si>
    <t>50443422-Cocombro vert de massy cornichon congelado</t>
  </si>
  <si>
    <t>50443423-Cocombro yamato congelado</t>
  </si>
  <si>
    <t>50443501-Berenjena bambino congelada</t>
  </si>
  <si>
    <t>50443502-Berenjena  belleza negra congelada</t>
  </si>
  <si>
    <t>50443503-Berenjena  negra enorme congelada</t>
  </si>
  <si>
    <t>50443504-Berenjena  chino congelada</t>
  </si>
  <si>
    <t>50443505-Berenjena  huevo de pascua congelada</t>
  </si>
  <si>
    <t>50443506-Berenjena  filipino congelada</t>
  </si>
  <si>
    <t>50443507-Berenjena   mercado de florida congelada</t>
  </si>
  <si>
    <t>50443508-Berenjena  india congelada</t>
  </si>
  <si>
    <t>50443509-Berenjena  italiano congelada</t>
  </si>
  <si>
    <t>50443510-Berenjena  japonés congelada</t>
  </si>
  <si>
    <t>50443511-Berenjena  morado largo congelada</t>
  </si>
  <si>
    <t>50443512-Berenjena   rayas larga congelada</t>
  </si>
  <si>
    <t>50443513-Berenjena  mercado de dinero congelada</t>
  </si>
  <si>
    <t>50443514-Berenjena  ova congelada</t>
  </si>
  <si>
    <t>50443515-Berenjena   arveja congelada</t>
  </si>
  <si>
    <t>50443516-Berenjena  tom bajito congelada</t>
  </si>
  <si>
    <t>50443517-Berenjena  siciliano congelada</t>
  </si>
  <si>
    <t>50443518-Berenjena  tailandés congelada</t>
  </si>
  <si>
    <t>50443519-Berenjena  violeta de florencia congelada</t>
  </si>
  <si>
    <t>50443520-Berenjena  blanco congelada</t>
  </si>
  <si>
    <t>50443601-Endivias witloof de brucelas congeladas</t>
  </si>
  <si>
    <t>50443602-Endivias francocastel congeladas</t>
  </si>
  <si>
    <t>50443603-Endivias catalogna de galantina congeladas</t>
  </si>
  <si>
    <t>50443604-Endivias chioggia congeladas</t>
  </si>
  <si>
    <t>50443605-Endivias grumolo verde congeladas</t>
  </si>
  <si>
    <t>50443606-Endivias raíz larga magdeburg congeladas</t>
  </si>
  <si>
    <t>50443607-Endivias palla rosa zorzi precoce congeladas</t>
  </si>
  <si>
    <t>50443608-Endivias radice amare congeladas</t>
  </si>
  <si>
    <t>50443609-Endivias rosa de traviso congeladas</t>
  </si>
  <si>
    <t>50443610-Endivias  rosa de verona congeladas</t>
  </si>
  <si>
    <t>50443611-Endivias soncino congeladas</t>
  </si>
  <si>
    <t>50443612-Endivias sugarthi congeladas</t>
  </si>
  <si>
    <t>50443613-Endivias verona congeladas</t>
  </si>
  <si>
    <t>50443614-Endivias witloof zoom congeladas</t>
  </si>
  <si>
    <t>50443701-Hinojo cantino congelado</t>
  </si>
  <si>
    <t>50443702-Hinojo fino congelado</t>
  </si>
  <si>
    <t>50443703-Hinojoherald congelado</t>
  </si>
  <si>
    <t>50443704-Hinojo perfección congelado</t>
  </si>
  <si>
    <t>50443705-Hinojo sirio congelado</t>
  </si>
  <si>
    <t>50443706-Hinojo florencia dulce congelado</t>
  </si>
  <si>
    <t>50443707-Hinojo tardo congelado</t>
  </si>
  <si>
    <t>50443801-Ajo tarde california congelado</t>
  </si>
  <si>
    <t>50443802-Ajo tallos chinos congelado</t>
  </si>
  <si>
    <t>50443803-Ajo cebollin  congelado</t>
  </si>
  <si>
    <t>50443804-Ajo germidor congelado</t>
  </si>
  <si>
    <t>50443805-Ajo guardado largo congelado</t>
  </si>
  <si>
    <t>50443806-Ajo ramson congelado</t>
  </si>
  <si>
    <t>50443807-Ajo rocambola congelado</t>
  </si>
  <si>
    <t>50443808-Ajo rosa de lautrec congelado</t>
  </si>
  <si>
    <t>50443809-Ajo solent blanco congelado</t>
  </si>
  <si>
    <t>50443810-Ajo morado español congelado</t>
  </si>
  <si>
    <t>50443811-Ajo valentina italiana congelado</t>
  </si>
  <si>
    <t>50443901-Petula congelada</t>
  </si>
  <si>
    <t>50443902-Melon amargo congelado</t>
  </si>
  <si>
    <t>50443903-Botella calabaza congelada</t>
  </si>
  <si>
    <t>50443904-Calabash gounds congelada</t>
  </si>
  <si>
    <t>50443905-Melón peludo congelado</t>
  </si>
  <si>
    <t>50443906-Calabaza amarga congelada</t>
  </si>
  <si>
    <t>50443907-Loofah suave congelado</t>
  </si>
  <si>
    <t>50443908-Serpiente de calabaza congelada</t>
  </si>
  <si>
    <t>50443909-Calabaza larga amarga congelada</t>
  </si>
  <si>
    <t>50443910-Calabaza tinda congelada</t>
  </si>
  <si>
    <t>50443911-Calabaza tindoori congelada</t>
  </si>
  <si>
    <t>50444001-Guisante chino congelada</t>
  </si>
  <si>
    <t>50444002-Guisante inglés congelada</t>
  </si>
  <si>
    <t>50444003-Guisante de jardín congelada</t>
  </si>
  <si>
    <t>50444004-Guisante nieve congelada</t>
  </si>
  <si>
    <t>50444005-Guisante snap dulce congelada</t>
  </si>
  <si>
    <t>50444101-Albahaca congelada</t>
  </si>
  <si>
    <t>50444102-Laurel congelado</t>
  </si>
  <si>
    <t>50444103-Borraja congelada</t>
  </si>
  <si>
    <t>50444104-Alcaravea congelada</t>
  </si>
  <si>
    <t>50444105-Perifollo congelado</t>
  </si>
  <si>
    <t>50444106-Cilantro congelado</t>
  </si>
  <si>
    <t>50444107-Chipolinos congelado</t>
  </si>
  <si>
    <t>50444108-Hoja de curry congelada</t>
  </si>
  <si>
    <t>50444109-Eneldo congelado</t>
  </si>
  <si>
    <t>50444110-Epazote congelado</t>
  </si>
  <si>
    <t>50444111-Fenogreco congelado</t>
  </si>
  <si>
    <t>50444112-Limonaria congelada</t>
  </si>
  <si>
    <t>50444113-Mejorana congelada</t>
  </si>
  <si>
    <t>50444114-Menta congelada</t>
  </si>
  <si>
    <t>50444115-Orégano congelado</t>
  </si>
  <si>
    <t>50444116-Pápalo congelado</t>
  </si>
  <si>
    <t>50444117-Pápalo delgado congelado</t>
  </si>
  <si>
    <t>50444118-Perilla congelada</t>
  </si>
  <si>
    <t>50444119-Recao  congelado</t>
  </si>
  <si>
    <t>50444120-Romero congelado</t>
  </si>
  <si>
    <t>50444121-Salvia congelada</t>
  </si>
  <si>
    <t>50444122-Salsifí congelada</t>
  </si>
  <si>
    <t>50444123-Satureja congelada</t>
  </si>
  <si>
    <t>50444124-Estragón congelado</t>
  </si>
  <si>
    <t>50444125-Tomillo congelado</t>
  </si>
  <si>
    <t>50444126-Tumeric congelado</t>
  </si>
  <si>
    <t>50444127-Verdolaga congelada</t>
  </si>
  <si>
    <t>50444201-Col rizada congelada</t>
  </si>
  <si>
    <t>50444202-Repollo verde congelado</t>
  </si>
  <si>
    <t>50444301-Colinabo estrella azur congelado</t>
  </si>
  <si>
    <t>50444302-Colinabo verde viena congelado</t>
  </si>
  <si>
    <t>50444303-Colinabo lanro congelado</t>
  </si>
  <si>
    <t>50444304-Colinabo viena morada congelado</t>
  </si>
  <si>
    <t>50444305-Colinabo trero rowel congelado</t>
  </si>
  <si>
    <t>50444306-Colinabo viena blanca congelado</t>
  </si>
  <si>
    <t>50444401-Puerro cobra gigante otoño congelado</t>
  </si>
  <si>
    <t>50444402-Puerro otoño mamut 2 congelado</t>
  </si>
  <si>
    <t>50444403-Puerro blue de solaise congelado</t>
  </si>
  <si>
    <t>50444404-Puerro cortina congelado</t>
  </si>
  <si>
    <t>50444405-Puerro prelina congelado</t>
  </si>
  <si>
    <t>50444406-Puerro salvaje congelado</t>
  </si>
  <si>
    <t>50444501-Lenteja beluga congelada</t>
  </si>
  <si>
    <t>50444502-Lenteja  verde francesa congelada</t>
  </si>
  <si>
    <t>50444503-Lenteja verde congelada</t>
  </si>
  <si>
    <t>50444504-Lenteja crimson pequeña congelada</t>
  </si>
  <si>
    <t>50444505-Lenteja pardina española congelada</t>
  </si>
  <si>
    <t>50444506-Lenteja roja separada congelada</t>
  </si>
  <si>
    <t>50444507-Lenteja amarilla separad congelada</t>
  </si>
  <si>
    <t>50444508-Lenteja tarahumara rosada congelada</t>
  </si>
  <si>
    <t>50444601-Lechuga  bibb congelada</t>
  </si>
  <si>
    <t>50444602-Lechuga  boston congelada</t>
  </si>
  <si>
    <t>50444603-Lechuga frisee congelada</t>
  </si>
  <si>
    <t>50444604-Lechuga rosa lola congelada</t>
  </si>
  <si>
    <t>50444605-Lechuga  mixta masculina congelada</t>
  </si>
  <si>
    <t>50444606-Lechuga mizuna congelada</t>
  </si>
  <si>
    <t>50444607-Lechuga hoja roja congelada</t>
  </si>
  <si>
    <t>50444608-Lechuga oja roja roble congelada</t>
  </si>
  <si>
    <t>50444609-Lechuga romana ruby congelada</t>
  </si>
  <si>
    <t>50444610-Lechuga romana bebé roja congelada</t>
  </si>
  <si>
    <t>50444611-Lechuga cabeza de mantequilla congelada</t>
  </si>
  <si>
    <t>50444612-Lechuga china congelada</t>
  </si>
  <si>
    <t>50444613-Lechuga cabeza tostada congelada</t>
  </si>
  <si>
    <t>50444614-Lechuga hoja verde congelada</t>
  </si>
  <si>
    <t>50444615-Lechuga iceberg congelada</t>
  </si>
  <si>
    <t>50444616-Lechuga cordero congelada</t>
  </si>
  <si>
    <t>50444617-Lechuga hoja suelta congelada</t>
  </si>
  <si>
    <t>50444618-Lechuga mache congelada</t>
  </si>
  <si>
    <t>50444619-Lechuga boston roja congelada</t>
  </si>
  <si>
    <t>50444620-Lechuga cabeza roja congelada</t>
  </si>
  <si>
    <t>50444621-Lechuga romana congelada</t>
  </si>
  <si>
    <t>50444622-Lechuga mostza roja rusa congelada</t>
  </si>
  <si>
    <t>50444623-Lechuga tatsoi congelada</t>
  </si>
  <si>
    <t>50444701-Ñame amarilla congelada</t>
  </si>
  <si>
    <t>50444702-Ñame blanca congelada</t>
  </si>
  <si>
    <t>50444703-Ñame coco congelada</t>
  </si>
  <si>
    <t>50444704-Ñame eddoes congelada</t>
  </si>
  <si>
    <t>50444705-Ñame isleña congelada</t>
  </si>
  <si>
    <t>50444706-Ñame lila congelada</t>
  </si>
  <si>
    <t>50444801-Champiñón trompeta negra congelado</t>
  </si>
  <si>
    <t>50444802-Champiñón carmelito congelado</t>
  </si>
  <si>
    <t>50444803-Champiñón  congelado</t>
  </si>
  <si>
    <t>50444804-Champiñón chanterelle congelado</t>
  </si>
  <si>
    <t>50444805-Champiñón cremini congelado</t>
  </si>
  <si>
    <t>50444806-Champiñón enoki congelado</t>
  </si>
  <si>
    <t>50444807-Champiñón puercoespín congelado</t>
  </si>
  <si>
    <t>50444808-Champiñón gallina del bosque congelado</t>
  </si>
  <si>
    <t>50444809-Champiñón langosta congelado</t>
  </si>
  <si>
    <t>50444810-Champiñón morels congelado</t>
  </si>
  <si>
    <t>50444811-Champiñón ostra congelado</t>
  </si>
  <si>
    <t>50444812-Champiñón pleurotus congelado</t>
  </si>
  <si>
    <t>50444813-Champiñón pompom congelado</t>
  </si>
  <si>
    <t>50444814-Champiñón porcieni congelado</t>
  </si>
  <si>
    <t>50444815-Champiñón portobello congelado</t>
  </si>
  <si>
    <t>50444816-Champiñón shitake congelado</t>
  </si>
  <si>
    <t>50444817-Champiñón shimeji congelado</t>
  </si>
  <si>
    <t>50444818-Champiñón san jorge congelado</t>
  </si>
  <si>
    <t>50444819-Champiñón blanco congelado</t>
  </si>
  <si>
    <t>50444820-Champiñón tompeta blanca congelado</t>
  </si>
  <si>
    <t>50444821-Champiñón woodear congelado</t>
  </si>
  <si>
    <t>50444901-Mostaza bambú  congelada</t>
  </si>
  <si>
    <t>50444902-Mostaza ajo congelada</t>
  </si>
  <si>
    <t>50444903-Mostaza hoja gigante congelada</t>
  </si>
  <si>
    <t>50444904-Mostaza rojo en nieve congelada</t>
  </si>
  <si>
    <t>50444905-Mostaza sureño congelada</t>
  </si>
  <si>
    <t>50444906-Mostaza corazón envuelto congelada</t>
  </si>
  <si>
    <t>50445001-Lámpara china congelada</t>
  </si>
  <si>
    <t>50445002-Mora de jardín</t>
  </si>
  <si>
    <t>50445003-Naranjilla congeladas</t>
  </si>
  <si>
    <t>50445004-Tomatillo congelada</t>
  </si>
  <si>
    <t>50445101-Okra artista congelada</t>
  </si>
  <si>
    <t>50445102-Okra vinotinto congelada</t>
  </si>
  <si>
    <t>50445103-Okra sin columna clemson congelada</t>
  </si>
  <si>
    <t>50445104-Okra verde enano vaina larga congelada</t>
  </si>
  <si>
    <t>50445105-Okra  mamut sin columna congelada</t>
  </si>
  <si>
    <t>50445106-Okra terciopelo rojo congelada</t>
  </si>
  <si>
    <t>50445107-Okra estrella de david reliquia congelada</t>
  </si>
  <si>
    <t>50445201-Cebolla albion congelada</t>
  </si>
  <si>
    <t>50445202-Cebolla alisia craig congelada</t>
  </si>
  <si>
    <t>50445203-Cebolla hirviendo congelada</t>
  </si>
  <si>
    <t>50445204-Cebolla bufalo congelada</t>
  </si>
  <si>
    <t>50445205-Cebolla bulbo congelada</t>
  </si>
  <si>
    <t>50445206-Cebolla cremosa congelada</t>
  </si>
  <si>
    <t>50445207-Cebolla amarillo expreso o – x congelada</t>
  </si>
  <si>
    <t>50445208-Cebolla kelsae congelada</t>
  </si>
  <si>
    <t>50445209-Cebolla gigante marshal globo fen congelada</t>
  </si>
  <si>
    <t>50445210-Cebolla perla congelada</t>
  </si>
  <si>
    <t>50445211-Cebolla baron rojo congelada</t>
  </si>
  <si>
    <t>50445212-Cebolla roja congelada</t>
  </si>
  <si>
    <t>50445213-Cebolla rijnsberger congelada</t>
  </si>
  <si>
    <t>50445214-Cebolla senshyu semi – globo amarillo congelada</t>
  </si>
  <si>
    <t>50445215-Cebolla sturon congelada</t>
  </si>
  <si>
    <t>50445216-Cebolla sturgatter congelada</t>
  </si>
  <si>
    <t>50445217-Cebolla dulce congelada</t>
  </si>
  <si>
    <t>50445218-Cebolla torpedo o rojo italiana congelada</t>
  </si>
  <si>
    <t>50445219-Cebolla roja guardada congelada</t>
  </si>
  <si>
    <t>50445220-Cebolla blanca guardada congelada</t>
  </si>
  <si>
    <t>50445221-Cebolla amarilla guardada congelada</t>
  </si>
  <si>
    <t>50445301-Maní bambara congelado</t>
  </si>
  <si>
    <t>50445302-Maní florunner congelado</t>
  </si>
  <si>
    <t>50445303-Maní husa / kerstings congelado</t>
  </si>
  <si>
    <t>50445304-Maní español congelado</t>
  </si>
  <si>
    <t>50445305-Maní valencia congelado</t>
  </si>
  <si>
    <t>50445306-Maní virginia congelado</t>
  </si>
  <si>
    <t>50445401-Alverja casco morado congelada</t>
  </si>
  <si>
    <t>50445402-Alverja pinkeye congelada</t>
  </si>
  <si>
    <t>50445403-Alverja crowder congelada</t>
  </si>
  <si>
    <t>50445404-Alverja acre blanco congelada</t>
  </si>
  <si>
    <t>50445405-Alverja ojo negro congelada</t>
  </si>
  <si>
    <t>50445406-Alverja crema zipper congelada</t>
  </si>
  <si>
    <t>50445501-Pimentón ají congelado</t>
  </si>
  <si>
    <t>50445502-Pimentón  árbol congelado</t>
  </si>
  <si>
    <t>50445503-Pimentón queso congelado</t>
  </si>
  <si>
    <t>50445504-Pimentón chilaca congelado</t>
  </si>
  <si>
    <t>50445505-Pimentón cubanelles congelado</t>
  </si>
  <si>
    <t>50445506-Pimentón fresno congelado</t>
  </si>
  <si>
    <t>50445507-Pimentón kapia congelado</t>
  </si>
  <si>
    <t>50445508-Pimentón coreano congelado</t>
  </si>
  <si>
    <t>50445509-Pimentón manzano congelado</t>
  </si>
  <si>
    <t>50445510-Pimentón melrose congelado</t>
  </si>
  <si>
    <t>50445511-Pimentón chile amarillo congelado</t>
  </si>
  <si>
    <t>50445512-Pimentón aji dulce congelado</t>
  </si>
  <si>
    <t>50445513-Pimentón anaheim congelado</t>
  </si>
  <si>
    <t>50445514-Pimentón ancho congelado</t>
  </si>
  <si>
    <t>50445515-Pimentón campana congelado</t>
  </si>
  <si>
    <t>50445516-Pimentón cascabel congelado</t>
  </si>
  <si>
    <t>50445517-Pimentón cayenne congelado</t>
  </si>
  <si>
    <t>50445518-Pimentón anfitrión cereza congelado</t>
  </si>
  <si>
    <t>50445519-Pimentón chitespin congelado</t>
  </si>
  <si>
    <t>50445520-Pimentón dedo picante congelado</t>
  </si>
  <si>
    <t>50445521-Pimentón guajillo congelado</t>
  </si>
  <si>
    <t>50445522-Pimentón guerro congelado</t>
  </si>
  <si>
    <t>50445523-Pimentón habanero congelado</t>
  </si>
  <si>
    <t>50445524-Pimentón cera de hungria congelado</t>
  </si>
  <si>
    <t>50445525-Pimentón jalapeño congelado</t>
  </si>
  <si>
    <t>50445526-Pimentón picante largo congelado</t>
  </si>
  <si>
    <t>50445527-Pimentón marasol congelado</t>
  </si>
  <si>
    <t>50445528-Pimentón pasilla congelado</t>
  </si>
  <si>
    <t>50445529-Pimentón peperoncini congelado</t>
  </si>
  <si>
    <t>50445530-Pimentón pequin congelado</t>
  </si>
  <si>
    <t>50445531-Pimentón pimiento congelado</t>
  </si>
  <si>
    <t>50445532-Pimentón poblano congelado</t>
  </si>
  <si>
    <t>50445533-Pimentón scotch bonnet congelado</t>
  </si>
  <si>
    <t>50445534-Pimentón serrano congelado</t>
  </si>
  <si>
    <t>50445535-Pimentón tabasco congelado</t>
  </si>
  <si>
    <t>50445536-Pimentón tai  congelado</t>
  </si>
  <si>
    <t>50445537-Pimentón tepin congelado</t>
  </si>
  <si>
    <t>50445601-Papa blanca larga congelada</t>
  </si>
  <si>
    <t>50445602-Papa redonda blanca congelada</t>
  </si>
  <si>
    <t>50445603-Papa redonda roja congelada</t>
  </si>
  <si>
    <t>50445604-Papa  russet congelada</t>
  </si>
  <si>
    <t>50445605-Papa morada congelada</t>
  </si>
  <si>
    <t>50445606-Papa amarilla congelada</t>
  </si>
  <si>
    <t>50445607-Papa nueva congelada</t>
  </si>
  <si>
    <t>50445608-Papa especial congelada</t>
  </si>
  <si>
    <t>50445609-Papa coctel congelada</t>
  </si>
  <si>
    <t>50445610-Papa peruanita congelada</t>
  </si>
  <si>
    <t>50445611-Papa huayro congelada</t>
  </si>
  <si>
    <t>50445701-Nabo sueco acme congelado</t>
  </si>
  <si>
    <t>50445702-Nabo sueco angela congelado</t>
  </si>
  <si>
    <t>50445703-Nabo sueco el mejor congelado</t>
  </si>
  <si>
    <t>50445704-Nabo sueco marian congelado</t>
  </si>
  <si>
    <t>50445801-Agar-agar congelado</t>
  </si>
  <si>
    <t>50445802-Arame  congelada</t>
  </si>
  <si>
    <t>50445803-Alga dulce congelada</t>
  </si>
  <si>
    <t>50445804-Habichuelas vert de mer congelada</t>
  </si>
  <si>
    <t>50445805-Hijiki congelada</t>
  </si>
  <si>
    <t>50445806-Musgo irlandés congelada</t>
  </si>
  <si>
    <t>50445807-Quelpo congelado</t>
  </si>
  <si>
    <t>50445808-Laver congelado</t>
  </si>
  <si>
    <t>50445809-Nori congelado</t>
  </si>
  <si>
    <t>50445810-Alga roja congelada</t>
  </si>
  <si>
    <t>50445811-Kale de mar congelada</t>
  </si>
  <si>
    <t>50445812-Lechuga de mar congelada</t>
  </si>
  <si>
    <t>50445813-Algas de mar congelada</t>
  </si>
  <si>
    <t>50445814-Spirulina congelada</t>
  </si>
  <si>
    <t>50445815-Susabi nuri congelada</t>
  </si>
  <si>
    <t>50445816-Wakame congelada</t>
  </si>
  <si>
    <t>50445901-Chalote atlántica congelado</t>
  </si>
  <si>
    <t>50445902-Chalote creación congelado</t>
  </si>
  <si>
    <t>50445903-Chalote drittler nido blanco congelado</t>
  </si>
  <si>
    <t>50445904-Chalote gigante mejorado amarillo congelado</t>
  </si>
  <si>
    <t>50445905-Chalote gourmet dorado congelado</t>
  </si>
  <si>
    <t>50445906-Chalote grise de bagnolet congelado</t>
  </si>
  <si>
    <t>50445907-Chalote hative de niort congelado</t>
  </si>
  <si>
    <t>50445908-Chalote pikant congelado</t>
  </si>
  <si>
    <t>50445909-Chalote papa roja congelado</t>
  </si>
  <si>
    <t>50445910-Chalote sante congelado</t>
  </si>
  <si>
    <t>50445911-Chalote topper congelado</t>
  </si>
  <si>
    <t>50446001-Alazán dock congelada</t>
  </si>
  <si>
    <t>50446002-Alazán jardín congelada</t>
  </si>
  <si>
    <t>50446003-Alazán oveja congelada</t>
  </si>
  <si>
    <t>50446004-Alazán madera congelada</t>
  </si>
  <si>
    <t>50446101-Espinaca americana congelada</t>
  </si>
  <si>
    <t>50446102-Espinaca bloomsdale congelada</t>
  </si>
  <si>
    <t>50446103-Espinaca invierno gigante congelada</t>
  </si>
  <si>
    <t>50446104-Espinaca horenso congelada</t>
  </si>
  <si>
    <t>50446105-Espinaca planta de hielo congelada</t>
  </si>
  <si>
    <t>50446106-Espinaca  cuarto de cordero congelada</t>
  </si>
  <si>
    <t>50446107-Espinaca malabra congelada</t>
  </si>
  <si>
    <t>50446108-Espinaca mendania congelada</t>
  </si>
  <si>
    <t>50446109-Espinaca nueva zelandia congelada</t>
  </si>
  <si>
    <t>50446110-Espinaca orach congelada</t>
  </si>
  <si>
    <t>50446111-Espinaca savoy congelada</t>
  </si>
  <si>
    <t>50446112-Espinaca hoja de sigma congelada</t>
  </si>
  <si>
    <t>50446113-Espinaca espacio congelada</t>
  </si>
  <si>
    <t>50446114-Espinaca trinidad congelada</t>
  </si>
  <si>
    <t>50446115-Espinaca agua congelada</t>
  </si>
  <si>
    <t>50446116-Espinaca de agua sesa</t>
  </si>
  <si>
    <t>50446201-Calabaza boston congelada</t>
  </si>
  <si>
    <t>50446202-Calabaza buttemut congelada</t>
  </si>
  <si>
    <t>50446203-Calabaza costata romanesca congelada</t>
  </si>
  <si>
    <t>50446204-Calabaza crookneck congelada</t>
  </si>
  <si>
    <t>50446205-Calabaza  cucuzza congelada</t>
  </si>
  <si>
    <t>50446206-Calabaza  delicata congelada</t>
  </si>
  <si>
    <t>50446207-Calabaza  delisioso congelada</t>
  </si>
  <si>
    <t xml:space="preserve">50446208-Calabaza verano dorado cuello torcido congelada </t>
  </si>
  <si>
    <t>50446209-Calabaza prolífico temprano cuello recto congelada</t>
  </si>
  <si>
    <t>50446210-Calabaza  oro congelada</t>
  </si>
  <si>
    <t>50446211-Calabaza  jack pequeño congelada</t>
  </si>
  <si>
    <t>50446212-Calabaza  campo de kentucky congelada</t>
  </si>
  <si>
    <t>50446213-Calabaza marrow congelada</t>
  </si>
  <si>
    <t>50446214-Calabaza  medio oriente congelada</t>
  </si>
  <si>
    <t>50446215-Calabaza  miniatura congelada</t>
  </si>
  <si>
    <t>50446216-Calabaza  orangetti congelada</t>
  </si>
  <si>
    <t>50446217-Calabaza pattypan congelada</t>
  </si>
  <si>
    <t>50446218-Calabaza  rondini congelada</t>
  </si>
  <si>
    <t>50446219-Calabaza  redonda congelada</t>
  </si>
  <si>
    <t>50446220-Calabaza  espagueti congelada</t>
  </si>
  <si>
    <t>50446221-Calabaza  estripeti congelada</t>
  </si>
  <si>
    <t>50446222-Calabaza  molde dulce congelada</t>
  </si>
  <si>
    <t>50446223-Calabaza  empanada dulce congelada</t>
  </si>
  <si>
    <t>50446224-Calabaza  premio triple  congelada</t>
  </si>
  <si>
    <t>50446225-Calabaza waltham butternut congelada</t>
  </si>
  <si>
    <t>50446226-Calabaza  arbusto scallop amarillo congelada</t>
  </si>
  <si>
    <t>50446227-Calabaza cuello recto amarillo congelada</t>
  </si>
  <si>
    <t>50446228-Calabaza zafiro congelada</t>
  </si>
  <si>
    <t>50446229-Calabaza zucchini congelada</t>
  </si>
  <si>
    <t>50446301-Batata beauregard congelada</t>
  </si>
  <si>
    <t>50446302-Batata centennial congelada</t>
  </si>
  <si>
    <t>50446303-Batata diane congelada</t>
  </si>
  <si>
    <t>50446304-Batata dulce garnet congelada</t>
  </si>
  <si>
    <t>50446305-Batata georgia dulce rojo congelada</t>
  </si>
  <si>
    <t>50446306-Batata  dorado congelada</t>
  </si>
  <si>
    <t>50446307-Batata hanna  congelada</t>
  </si>
  <si>
    <t>50446308-Batata japonés congelada</t>
  </si>
  <si>
    <t>50446309-Batata jersey congelada</t>
  </si>
  <si>
    <t>50446310-Batata joya congelada</t>
  </si>
  <si>
    <t>50446311-Batata meryland roja congelada</t>
  </si>
  <si>
    <t>50446312-Batata nema dorado congelada</t>
  </si>
  <si>
    <t>50446313-Batata o´henry congelada</t>
  </si>
  <si>
    <t>50446314-Batata okinawan congelada</t>
  </si>
  <si>
    <t>50446315-Batata naranja congelada</t>
  </si>
  <si>
    <t>50446316-Batata oriental congelada</t>
  </si>
  <si>
    <t>50446317-Batata jersey rojo congelada</t>
  </si>
  <si>
    <t>50446318-Batata mar rojo congelada</t>
  </si>
  <si>
    <t>50446319-Batata brillo rojo congelada</t>
  </si>
  <si>
    <t>50446320-Batata jersey amarillo congelada</t>
  </si>
  <si>
    <t>50446321-Batata morada congelada</t>
  </si>
  <si>
    <t>50446401-Tomates ailsa craig congelado</t>
  </si>
  <si>
    <t>50446402-Tomates alicante congelado</t>
  </si>
  <si>
    <t>50446403-Tomates ciruela negra congelado</t>
  </si>
  <si>
    <t>50446404-Tomates vino de brandy congelado</t>
  </si>
  <si>
    <t>50446405-Tomates bella cereza congelado</t>
  </si>
  <si>
    <t>50446406-Tomates cereza congelado</t>
  </si>
  <si>
    <t>50446407-Tomates delicioso congelado</t>
  </si>
  <si>
    <t>50446408-Tomates dombito congelado</t>
  </si>
  <si>
    <t>50446409-Tomates delicia del jardín congelado</t>
  </si>
  <si>
    <t>50446410-Tomates uva congelado</t>
  </si>
  <si>
    <t>50446411-Tomates verde congelado</t>
  </si>
  <si>
    <t>50446412-Tomates super marmande congelado</t>
  </si>
  <si>
    <t>50446413-Tomates rayas naturales marvel congelado</t>
  </si>
  <si>
    <t>50446414-Tomates minibel congelado</t>
  </si>
  <si>
    <t>50446415-Tomates oaxacan congelado</t>
  </si>
  <si>
    <t>50446416-Tomates alerta roja congelado</t>
  </si>
  <si>
    <t>50446417-Tomates roma vf congelado</t>
  </si>
  <si>
    <t>50446418-Tomates marzano zan congelado</t>
  </si>
  <si>
    <t>50446419-Tomates shirley congelado</t>
  </si>
  <si>
    <t>50446420-Tomates siberia congelado</t>
  </si>
  <si>
    <t>50446421-Tomates super beefsteak congelado</t>
  </si>
  <si>
    <t>50446422-Tomates tigerella congelado</t>
  </si>
  <si>
    <t>50446423-Tomates tiny tim congelado</t>
  </si>
  <si>
    <t>50446424-Tomates tumbler congelado</t>
  </si>
  <si>
    <t>50446425-Tomates cocktail amarillo congelado</t>
  </si>
  <si>
    <t>50446426-Tomates forma de pera amarillo congelado</t>
  </si>
  <si>
    <t>50446427-Tomates perfección amarilla congelado</t>
  </si>
  <si>
    <t>50446501-Nabo globo verde congelado</t>
  </si>
  <si>
    <t>50446502-Nabo bola dorada congelado</t>
  </si>
  <si>
    <t>50446503-Nabo mercado de manchester congelado</t>
  </si>
  <si>
    <t>50446504-Nabo top morado milan congelado</t>
  </si>
  <si>
    <t>50446505-Nabo top morado blanco congelado</t>
  </si>
  <si>
    <t>50446506-Nabo bola de nieve congelado</t>
  </si>
  <si>
    <t>50446507-Nabo tokio congelado</t>
  </si>
  <si>
    <t>50446508-Nabo cruz de tokio congelado</t>
  </si>
  <si>
    <t>50446601-Calabaza acorn congelada</t>
  </si>
  <si>
    <t>50446602-Calabaza gigante atlántico congelada</t>
  </si>
  <si>
    <t>50446603-Calabaza banana rosado congelada</t>
  </si>
  <si>
    <t>50446604-Calabaza max grande congelada</t>
  </si>
  <si>
    <t>50446605-Calabaza  congelada</t>
  </si>
  <si>
    <t>50446606-Calabaza carnaval congelada</t>
  </si>
  <si>
    <t>50446607-Auyama queso congelada</t>
  </si>
  <si>
    <t>50446608-Calabaza príncipe coronado congelada</t>
  </si>
  <si>
    <t>50446609-Calabaza  curcibita congelada</t>
  </si>
  <si>
    <t>50446610-Calabaza cushaw congelada</t>
  </si>
  <si>
    <t>50446611-Calabaza  gigante auyama congelada</t>
  </si>
  <si>
    <t>50446612-Calabaza  hubbard congelada</t>
  </si>
  <si>
    <t>50446613-Calabaza  jerrahdale congelada</t>
  </si>
  <si>
    <t>50446614-Calabaza  kabocha congelada</t>
  </si>
  <si>
    <t>50446615-Calabaza queensland azul congelada</t>
  </si>
  <si>
    <t>50446616-Calabaza rouge vif détampes congelada</t>
  </si>
  <si>
    <t>50446617-Calabaza  turban turco congelada</t>
  </si>
  <si>
    <t>50446618-Calabaza  valenciano congelada</t>
  </si>
  <si>
    <t>50446619-Calabaza  warted hubbard congelada</t>
  </si>
  <si>
    <t>50446620-Auyama whangaparoa congelada</t>
  </si>
  <si>
    <t>50446701-Ñame agria africana congelada</t>
  </si>
  <si>
    <t>50446702-Ñame agria asiática congelada</t>
  </si>
  <si>
    <t>50446703-Ñame china congelado</t>
  </si>
  <si>
    <t>50446704-Ñame globo congelado</t>
  </si>
  <si>
    <t>50446705-Ñame grater congelado</t>
  </si>
  <si>
    <t>50446706-Ñame japonesa congelado</t>
  </si>
  <si>
    <t>50446707-Ñame lesser congelado</t>
  </si>
  <si>
    <t>50446708-Ñame papa congelado</t>
  </si>
  <si>
    <t>50446709-Ñame guinea blanca congelado</t>
  </si>
  <si>
    <t>50446710-Ñame guinea amarillo congelado</t>
  </si>
  <si>
    <t>50446801-Alfalfa congelada</t>
  </si>
  <si>
    <t>50446802-Hojas de aloe congelada</t>
  </si>
  <si>
    <t>50446803-Apio congelado</t>
  </si>
  <si>
    <t>50446804-Arrurruz congelada</t>
  </si>
  <si>
    <t>50446805-Punta de flecha congelada</t>
  </si>
  <si>
    <t>50446806- rúcula congelada</t>
  </si>
  <si>
    <t>50446807-Arum congelada</t>
  </si>
  <si>
    <t>50446808-Raíz de bambú congelada</t>
  </si>
  <si>
    <t xml:space="preserve">50446809-Hojas de plátano congelada </t>
  </si>
  <si>
    <t>50446810-Batatas congelada</t>
  </si>
  <si>
    <t>50446811-Brotes de frijol congelados</t>
  </si>
  <si>
    <t>50446812-Top de remolacha congelada</t>
  </si>
  <si>
    <t>50446813-Melón agrio congelado</t>
  </si>
  <si>
    <t>50446814-Bayas de alcaparra congeladas</t>
  </si>
  <si>
    <t>50446815-Carob congelado</t>
  </si>
  <si>
    <t>50446816-Cha-om congelado</t>
  </si>
  <si>
    <t>50446817-Chayote o guatila congelado</t>
  </si>
  <si>
    <t>50446818-Garbanzo congelado</t>
  </si>
  <si>
    <t>50446819-Verde de crisantemos congelado</t>
  </si>
  <si>
    <t>50446820-Verde de diente de león congelado</t>
  </si>
  <si>
    <t>50446821-Diente de león congelado</t>
  </si>
  <si>
    <t>50446822-Dasheen congelado</t>
  </si>
  <si>
    <t>50446823-Puntas de alverja congelado</t>
  </si>
  <si>
    <t>50446824-Diakon congelado</t>
  </si>
  <si>
    <t>50446825-Donqua congelada</t>
  </si>
  <si>
    <t>50446826-Helecho congelado</t>
  </si>
  <si>
    <t>50446827-Gai choi congelado</t>
  </si>
  <si>
    <t>50446828-Gailon congelado</t>
  </si>
  <si>
    <t>50446829-Galanga congelada</t>
  </si>
  <si>
    <t>50446830-Raíz de jengibre congelada</t>
  </si>
  <si>
    <t>50446831-Gobo congelado</t>
  </si>
  <si>
    <t>50446832-Brote de lúpulo congelado</t>
  </si>
  <si>
    <t>50446833-Rabano blanco congelado</t>
  </si>
  <si>
    <t>50446834-Jicama congelada</t>
  </si>
  <si>
    <t>50446835-Kuduz congelada</t>
  </si>
  <si>
    <t>50446836-Bulbo de margarita congelado</t>
  </si>
  <si>
    <t>50446837-Linkok congelado</t>
  </si>
  <si>
    <t>50446838-Lo bok congelado</t>
  </si>
  <si>
    <t>50446839-Frijol largo congelado</t>
  </si>
  <si>
    <t>50446840-Raíz de lotus congelado</t>
  </si>
  <si>
    <t>50446841-Hojas de maguey congelada</t>
  </si>
  <si>
    <t>50446842-Mallows congelado</t>
  </si>
  <si>
    <t>50446843-Sapote mamey congelado</t>
  </si>
  <si>
    <t>50446844-Moap congelado</t>
  </si>
  <si>
    <t>50446845-Moo congelado</t>
  </si>
  <si>
    <t>50446846-Moqua congelada</t>
  </si>
  <si>
    <t>50446847-Opos congelados</t>
  </si>
  <si>
    <t>50446848-Corazon de palma congelado</t>
  </si>
  <si>
    <t>50446849-Paprika congelada</t>
  </si>
  <si>
    <t>50446850-Purslane congelada</t>
  </si>
  <si>
    <t>50446851-Raddichios congelada</t>
  </si>
  <si>
    <t>50446852-Sinquas congelada</t>
  </si>
  <si>
    <t>50446853-Frijol de soya congelados</t>
  </si>
  <si>
    <t>50446854-Spoonwart congelado</t>
  </si>
  <si>
    <t>50446855-Uva tassele hyacinth congelado</t>
  </si>
  <si>
    <t>50446856-Taro congelado</t>
  </si>
  <si>
    <t>50446857-Hoja de taro congelada</t>
  </si>
  <si>
    <t>50446858-Tallo de taro congelado</t>
  </si>
  <si>
    <t>50446859-Tapeguaje congelado</t>
  </si>
  <si>
    <t>50446860-Verde tierno congelado</t>
  </si>
  <si>
    <t>50446861-Tindora congelado</t>
  </si>
  <si>
    <t>50446862-Árbol de cebolla congelado</t>
  </si>
  <si>
    <t>50446863-Udo congelado</t>
  </si>
  <si>
    <t>50446864-Agua castaño congelado</t>
  </si>
  <si>
    <t>50446865-Yumpi congelado</t>
  </si>
  <si>
    <t>50446866-Yautia congelado</t>
  </si>
  <si>
    <t>50446867-Yu choy congelado</t>
  </si>
  <si>
    <t>50446868-Yuca congelada</t>
  </si>
  <si>
    <t>50446901-Alverja biquini congelada</t>
  </si>
  <si>
    <t>50446902-Alverja cavalier congelada</t>
  </si>
  <si>
    <t>50446903-Alverja margarita congelada</t>
  </si>
  <si>
    <t>50446904-Alverja dar fon congelada</t>
  </si>
  <si>
    <t>50446905-Alverja "early onward" congelada</t>
  </si>
  <si>
    <t>50446906-Alverja primer feltham congelada</t>
  </si>
  <si>
    <t>50446907-Alverja verde hurst shaft congelada</t>
  </si>
  <si>
    <t>50446908-Guisante oregón sugar pod congelada</t>
  </si>
  <si>
    <t>50446909-Alverja príncipe alberto congelada</t>
  </si>
  <si>
    <t>50446910-Alverja reuzensuiker congelada</t>
  </si>
  <si>
    <t>50451501-Alcachofa brittany orgánica congelada</t>
  </si>
  <si>
    <t>50451502-Alcachofa cantonesa orgánica congelada</t>
  </si>
  <si>
    <t>50451503-Alcachofa francesa orgánica congelada</t>
  </si>
  <si>
    <t>50451504-Alcachofa globo verde orgánica congelada</t>
  </si>
  <si>
    <t>50451505-Alcachofa gros camus de bretaña orgánica congelada</t>
  </si>
  <si>
    <t>50451506-Alcachofa midi orgánica congelada</t>
  </si>
  <si>
    <t>50451507-Alcachofa globo morado orgánica congelada</t>
  </si>
  <si>
    <t>50451508-Alcachofa morado cecilia orgánica congelada</t>
  </si>
  <si>
    <t>50451509-Alcachofa romanesco orgánica congelada</t>
  </si>
  <si>
    <t>50451510-Alcachofa espinoso sardo orgánica congelada</t>
  </si>
  <si>
    <t>50451511-Alcachofa vert de laon orgánica congelada</t>
  </si>
  <si>
    <t>50451512-Alcachofa violeta de chiggiia orgánica congelada</t>
  </si>
  <si>
    <t>50451513-Alcachofa violeta de toscana orgánica congelada</t>
  </si>
  <si>
    <t>50451601-Espárragos connovers colosal orgánicos congelados</t>
  </si>
  <si>
    <t>50451602-Espárragos franklin orgánicos congelados</t>
  </si>
  <si>
    <t>50451603-Espárragos mamut gigante orgánicos congelados</t>
  </si>
  <si>
    <t>50451604-Espárragos lucullus orgánicos congelados</t>
  </si>
  <si>
    <t>50451605-Espárragos martha washington orgánicos congelados</t>
  </si>
  <si>
    <t>50451701-Aguacate ajax b – 7 orgánico congelado</t>
  </si>
  <si>
    <t>50451702-Aguacate arue orgánico congelado</t>
  </si>
  <si>
    <t>50451703-Aguacate bacon orgánico congelado</t>
  </si>
  <si>
    <t>50451704-Aguacate benik orgánico congelado</t>
  </si>
  <si>
    <t>50451705-Aguacate bernecker orgánico congelado</t>
  </si>
  <si>
    <t>50451706-Aguacate beta orgánico congelado</t>
  </si>
  <si>
    <t>50451707-Aguacate biondo orgánico congelado</t>
  </si>
  <si>
    <t>50451708-Aguacate príncipe negro orgánico congelado</t>
  </si>
  <si>
    <t>50451709-Aguacate blair orgánico congelado</t>
  </si>
  <si>
    <t>50451710-Aguacate blair cabina orgánico congelado</t>
  </si>
  <si>
    <t>50451711-Aguacate cabina 1 orgánico congelado</t>
  </si>
  <si>
    <t>50451712-Aguacate cabina 3 orgánico congelado</t>
  </si>
  <si>
    <t>50451713-Aguacate cabina 5 orgánico congelado</t>
  </si>
  <si>
    <t>50451714-Aguacate cabina 7 orgánico congelado</t>
  </si>
  <si>
    <t>50451715-Aguacate cabina 8 orgánico congelado</t>
  </si>
  <si>
    <t>50451716-Aguacate brooks 1978 orgánico congelado</t>
  </si>
  <si>
    <t>50451717-Aguacate brookslate orgánico congelado</t>
  </si>
  <si>
    <t>50451718-Aguacate california haas orgánico congelado</t>
  </si>
  <si>
    <t>50451719-Aguacate catalina orgánico congelado</t>
  </si>
  <si>
    <t>50451720-Aguacate chica orgánico congelado</t>
  </si>
  <si>
    <t>50451721-Aguacate choquette orgánico congelado</t>
  </si>
  <si>
    <t>50451722-Aguacate cristina orgánico congelado</t>
  </si>
  <si>
    <t>50451723-Aguacate collison orgánico congelado</t>
  </si>
  <si>
    <t>50451724-Aguacate donnie orgánico congelado</t>
  </si>
  <si>
    <t>50451725-Aguacate dr dupis numero 2 orgánico congelado</t>
  </si>
  <si>
    <t>50451726-Aguacate dr. dupie  orgánico congelado</t>
  </si>
  <si>
    <t>50451727-Aguacate ettinger orgánico congelado</t>
  </si>
  <si>
    <t>50451728-Aguacate fuch orgánico congelado</t>
  </si>
  <si>
    <t>50451729-Aguacate fuch gwen orgánico congelado</t>
  </si>
  <si>
    <t>50451730-Aguacate fuerte orgánico congelado</t>
  </si>
  <si>
    <t>50451731-Aguacate gotham orgánico congelado</t>
  </si>
  <si>
    <t>50451732-Aguacate gossman orgánico congelado</t>
  </si>
  <si>
    <t>50451733-Aguacate guatemala sin pepa orgánico congelado</t>
  </si>
  <si>
    <t>50451734-Aguacate hall orgánico congelado</t>
  </si>
  <si>
    <t>50451735-Aguacate hardee orgánico congelado</t>
  </si>
  <si>
    <t>50451736-Aguacate haas orgánico congelado</t>
  </si>
  <si>
    <t>50451737-Aguacate herman orgánico congelado</t>
  </si>
  <si>
    <t>50451738-Aguacate hickson orgánico congelado</t>
  </si>
  <si>
    <t>50451739-Aguacate k-5 orgánico congelado</t>
  </si>
  <si>
    <t>50451740-Aguacate k- 9 orgánico congelado</t>
  </si>
  <si>
    <t>50451741-Aguacate cordero haas orgánico congelado</t>
  </si>
  <si>
    <t>50451742-Aguacate leona orgánico congelado</t>
  </si>
  <si>
    <t>50451743-Aguacate leona linda orgánico congelado</t>
  </si>
  <si>
    <t>50451744-Aguacate lisa p orgánico congelado</t>
  </si>
  <si>
    <t>50451745-Aguacate lisa loretta orgánico congelado</t>
  </si>
  <si>
    <t>50451746-Aguacate loretta orgánico congelado</t>
  </si>
  <si>
    <t>50451747-Aguacate lula orgánico congelado</t>
  </si>
  <si>
    <t>50451748-Aguacate lula mascarthur orgánico congelado</t>
  </si>
  <si>
    <t>50451749-Aguacate marcus orgánico congelado</t>
  </si>
  <si>
    <t>50451750-Aguacate melendez orgánico congelado</t>
  </si>
  <si>
    <t>50451751-Aguacate meya orgánico congelado</t>
  </si>
  <si>
    <t>50451752-Aguacate miguel p orgánico congelado</t>
  </si>
  <si>
    <t>50451753-Aguacate monroe orgánico congelado</t>
  </si>
  <si>
    <t>50451754-Aguacate murrieta verde orgánico congelado</t>
  </si>
  <si>
    <t>50451755-Aguacate nabal orgánico congelado</t>
  </si>
  <si>
    <t>50451756-Aguacate nadir orgánico congelado</t>
  </si>
  <si>
    <t>50451757-Aguacate nesbitt orgánico congelado</t>
  </si>
  <si>
    <t>50451758-Aguacate peterson orgánico congelado</t>
  </si>
  <si>
    <t>50451759-Aguacate pinelli orgánico congelado</t>
  </si>
  <si>
    <t>50451760-Aguacate pinkerton orgánico congelado</t>
  </si>
  <si>
    <t>50451761-Aguacate pollock orgánico congelado</t>
  </si>
  <si>
    <t>50451762-Aguacate puebla orgánico congelado</t>
  </si>
  <si>
    <t>50451763-Aguacate reed orgánico congelado</t>
  </si>
  <si>
    <t>50451764-Aguacaterue orgánico congelado</t>
  </si>
  <si>
    <t>50451765-Aguacateruehle orgánico congelado</t>
  </si>
  <si>
    <t>50451766-Aguacate ryan orgánico congelado</t>
  </si>
  <si>
    <t>50451767-Aguacate semil orgánico congelado</t>
  </si>
  <si>
    <t>50451768-Aguacate semil 43 orgánico congelado</t>
  </si>
  <si>
    <t>50451769-Aguacate simonds orgánico congelado</t>
  </si>
  <si>
    <t>50451770-Aguacate simpson orgánico congelado</t>
  </si>
  <si>
    <t>50451771-Aguacate taylor orgánico congelado</t>
  </si>
  <si>
    <t>50451772-Aguacate tonelada orgánico congelado</t>
  </si>
  <si>
    <t>50451773-Aguacate torre orgánico congelado</t>
  </si>
  <si>
    <t>50451774-Aguacate torre li orgánico congelado</t>
  </si>
  <si>
    <t>50451775-Aguacate trapp orgánico congelado</t>
  </si>
  <si>
    <t>50451776-Aguacate semilla de caribe orgánico congelado</t>
  </si>
  <si>
    <t>50451777-Aguacate wagner orgánico congelado</t>
  </si>
  <si>
    <t>50451778-Aguacate waldin orgánico congelado</t>
  </si>
  <si>
    <t>50451779-Aguacate wurtz orgánico congelado</t>
  </si>
  <si>
    <t>50451780-Aguacate zio p orgánico congelado</t>
  </si>
  <si>
    <t>50451781-Aguacate ziu orgánico congelado</t>
  </si>
  <si>
    <t>50451782-Aguacate zultano orgánico congelado</t>
  </si>
  <si>
    <t>50451801-Frijoles anasazi ® orgánicos congelados</t>
  </si>
  <si>
    <t>50451802-Frijoles appaloosa orgánicos congelados</t>
  </si>
  <si>
    <t>50451803-Frijoles azuki orgánicos congelados</t>
  </si>
  <si>
    <t>50451804-Frijoles barlotti orgánicos congelados</t>
  </si>
  <si>
    <t>50451805-Frijoles appaloosa negra orgánicos congelados</t>
  </si>
  <si>
    <t>50451806-Frijoles negros orgánicos congelados</t>
  </si>
  <si>
    <t>50451807-Frijoles gran negros orgánicos congelados</t>
  </si>
  <si>
    <t>50451808-Frijoles shackamaxon negro orgánicos congelados</t>
  </si>
  <si>
    <t>50451809-Frijoles ojo negro orgánicos congelados</t>
  </si>
  <si>
    <t>50451810-Frijoles bobby orgánicos congelados</t>
  </si>
  <si>
    <t>50451811-Frijoles bolita orgánicos congelados</t>
  </si>
  <si>
    <t>50451812-Frijoles esposa perezosa carmelita orgánicos congelados</t>
  </si>
  <si>
    <t>50451813-Frijoles calipso orgánicos congelados</t>
  </si>
  <si>
    <t>50451814-Frijoles canelini orgánicos congelados</t>
  </si>
  <si>
    <t>50451815-Frijoles castor orgánicos congelados</t>
  </si>
  <si>
    <t>50451816-Frijoles amarillo chino orgánicos congelados</t>
  </si>
  <si>
    <t>50451817-Frijoles lengua de dragón orgánicos congelados</t>
  </si>
  <si>
    <t>50451818-Frijoles soldado europeo orgánicos congelados</t>
  </si>
  <si>
    <t>50451819-Frijoles fava orgánicos congelados</t>
  </si>
  <si>
    <t>50451820-Frijoles flageolet orgánicos congelados</t>
  </si>
  <si>
    <t>50451821-Frijoles  horticultura francesa orgánicos congelados</t>
  </si>
  <si>
    <t>50451822-Frijoles marina francesa orgánicos congelados</t>
  </si>
  <si>
    <t>50451823-Frijoles coco gigante blanco orgánicos congelados</t>
  </si>
  <si>
    <t>50451824-Frijoles verdes orgánicos congelados</t>
  </si>
  <si>
    <t>50451825-Frijoles romano verde orgánicos congelados</t>
  </si>
  <si>
    <t>50451826-Frijoles guar gum orgánicos congelados</t>
  </si>
  <si>
    <t>50451827-Frijoles haricot orgánicos congelados</t>
  </si>
  <si>
    <t>50451828-Frijoles hyacinth orgánicos congelados</t>
  </si>
  <si>
    <t>50451829-Frijoles tipo italiano orgánicos congelados</t>
  </si>
  <si>
    <t>50451830-Frijoles asombro jackson orgánicos congelados</t>
  </si>
  <si>
    <t>50451831-Frijoles ganado jacobs  orgánicos congelados</t>
  </si>
  <si>
    <t>50451832-Frijoles asombro kentucky orgánicos congelados</t>
  </si>
  <si>
    <t>50451833-Frijoles riñón orgánicos congelados</t>
  </si>
  <si>
    <t>50451834-Frijoles lima orgánicos congelados</t>
  </si>
  <si>
    <t>50451835-Frijoles madera orgánicos congelados</t>
  </si>
  <si>
    <t>50451836-Frijoles medula orgánicos congelados</t>
  </si>
  <si>
    <t>50451837-Frijoles mat orgánicos congelados</t>
  </si>
  <si>
    <t>50451838-Frijoles monstoler ganzo salvaje orgánicos congelados</t>
  </si>
  <si>
    <t>50451839-Frijoles  mortgage lifter orgánicos congelados</t>
  </si>
  <si>
    <t>50451840-Frijoles polilla orgánicos congelados</t>
  </si>
  <si>
    <t>50451841-Frijoles mung orgánicos congelados</t>
  </si>
  <si>
    <t>50451842-Frijoles munsi wolf orgánicos congelados</t>
  </si>
  <si>
    <t>50451843-Frijoles nuna orgánicos congelados</t>
  </si>
  <si>
    <t>50451844-Frijoles pinto orgánicos congelados</t>
  </si>
  <si>
    <t>50451845-Frijoles runner orgánicos congelados</t>
  </si>
  <si>
    <t>50451846-String beans orgánicos congelados</t>
  </si>
  <si>
    <t>50451847-Frijoles habichuelas orgánicos congelados</t>
  </si>
  <si>
    <t>50451848-Frijoles tamarind orgánicos congelados</t>
  </si>
  <si>
    <t>50451849-Frijoles tonka orgánicos congelados</t>
  </si>
  <si>
    <t>50451850-Frijoles cera orgánicos congelados</t>
  </si>
  <si>
    <t>50451851-Frijoles winged orgánicos congelados</t>
  </si>
  <si>
    <t>50451852-Frijoles largos orgánicos congelados</t>
  </si>
  <si>
    <t>50451901-Remolacha acción orgánica congelada</t>
  </si>
  <si>
    <t>50451902-Remolacha albina vereduna orgánica congelada</t>
  </si>
  <si>
    <t>50451903-Remolacha barababiotela de chiggia orgánica congelada</t>
  </si>
  <si>
    <t>50451904-Remolacha boltardy orgánica congelada</t>
  </si>
  <si>
    <t>50451905-Remolacha bonel orgánica congelada</t>
  </si>
  <si>
    <t>50451906-Remolacha burpees dorado orgánica congelada</t>
  </si>
  <si>
    <t>50451907-Remolacha cheltenham tapa verde orgánica congelada</t>
  </si>
  <si>
    <t>50451908-Remolacha cheltenham mono orgánica congelada</t>
  </si>
  <si>
    <t>50451909-Remolacha chioggia orgánica congelada</t>
  </si>
  <si>
    <t>50451910-Remolacha cilindra orgánica congelada</t>
  </si>
  <si>
    <t>50451911-Remolacha dégypte orgánica congelada</t>
  </si>
  <si>
    <t>50451912-Remolacha detroit 2 rojo oscuro orgánica congelada</t>
  </si>
  <si>
    <t>50451913-Remolacha detroit 2 bala chiquita orgánica congelada</t>
  </si>
  <si>
    <t>50451914-Remolacha egipcia plana  orgánica congelada</t>
  </si>
  <si>
    <t>50451915-Remolacha  raíz de nabo egipcio orgánica congelada</t>
  </si>
  <si>
    <t>50451916-Remolacha fomanova orgánica congelada</t>
  </si>
  <si>
    <t>50451917-Remolacha forono orgánica congelada</t>
  </si>
  <si>
    <t>50451918-Remolacha monaco orgánica congelada</t>
  </si>
  <si>
    <t>50451919-Remolacha monograma orgánica congelada</t>
  </si>
  <si>
    <t>50451920-Remolacha pronto orgánica congelada</t>
  </si>
  <si>
    <t>50451921-Remolacha regalía orgánica congelada</t>
  </si>
  <si>
    <t>50451922-Remolacha dulce orgánica congelada</t>
  </si>
  <si>
    <t>50452001-Brócolini orgánico congelado</t>
  </si>
  <si>
    <t>50452002-Brócoli romanesco orgánico congelado</t>
  </si>
  <si>
    <t>50452003-Brócoli raab orgánico congelado</t>
  </si>
  <si>
    <t>50452004-Brócoli chino orgánico congelado</t>
  </si>
  <si>
    <t>50452101-Repollitas de bruselas citade orgánica orgánicas congeladas</t>
  </si>
  <si>
    <t>50452102-Repollitas de bruselas falstaff orgánica orgánicas congeladas</t>
  </si>
  <si>
    <t>50452103-Repollitas de bruselas oliver orgánica orgánicas congeladas</t>
  </si>
  <si>
    <t>50452104-Repollitas de bruselas peer gynt orgánica orgánicas congeladas</t>
  </si>
  <si>
    <t>50452105-Repollitas de bruselas rampart orgánica orgánicas congeladas</t>
  </si>
  <si>
    <t>50452106-Repollitas de bruselas rubine orgánica orgánicas congeladas</t>
  </si>
  <si>
    <t>50452107-Repollitas de bruselas  widgeon orgánica orgánicas congeladas</t>
  </si>
  <si>
    <t>50452201-Cebolla belstville ensalada orgánica congelada</t>
  </si>
  <si>
    <t>50452202-Cebolla feast ensalada orgánica congelada</t>
  </si>
  <si>
    <t>50452203-Cebolla ishikura ensalada orgánica congelada</t>
  </si>
  <si>
    <t>50452204-Cebolla mercado kyoto orgánica congelada</t>
  </si>
  <si>
    <t>50452205-Cebolla barba roja ensalada orgánica congelada</t>
  </si>
  <si>
    <t>50452206-Cebolla amigo rojo ensalada orgánica congelada</t>
  </si>
  <si>
    <t>50452207-Cebolla santa claus orgánica congelada</t>
  </si>
  <si>
    <t>50452208-Cebolla tokyo ensalada orgánica congelada</t>
  </si>
  <si>
    <t>50452209-Cebolla lisbon blanca ensalada orgánica congelada</t>
  </si>
  <si>
    <t>50452210-Cebolla invierno blanca ensalada orgánica congelada</t>
  </si>
  <si>
    <t>50452211-Cebolla final de invierno ensalada orgánica congelada</t>
  </si>
  <si>
    <t>50452301-Repollo negro orgánico congelado</t>
  </si>
  <si>
    <t>50452302-Repollo savoy orgánico congelado</t>
  </si>
  <si>
    <t>50452303-Repollo zorrillo orgánico congelado</t>
  </si>
  <si>
    <t>50452304-Repollo blanco orgánico congelado</t>
  </si>
  <si>
    <t>50452401-Cardos lunghi orgánicos congelados</t>
  </si>
  <si>
    <t>50452402-Cardos gobbi orgánicos congelados</t>
  </si>
  <si>
    <t>50452501-Zanahoria amsterdam orgánica congelada</t>
  </si>
  <si>
    <t>50452502-Zanahoria rey de otoño orgánica congelada</t>
  </si>
  <si>
    <t>50452503-Zanahoria berlicum orgánica congelada</t>
  </si>
  <si>
    <t>50452504-Zanahoria chantenay orgánica congelada</t>
  </si>
  <si>
    <t>50452505-Zanahoria nantes orgánica congelada</t>
  </si>
  <si>
    <t>50452506-Zanahoria mercado de parís orgánica congelada</t>
  </si>
  <si>
    <t>50452601-Coliflor todo el año  orgánica congelada</t>
  </si>
  <si>
    <t>50452602-Coliflor alverda orgánica congelada</t>
  </si>
  <si>
    <t>50452603- coliflor otoño gigante 3 orgánica congelada</t>
  </si>
  <si>
    <t>50452604-Coliflo rdok elgon orgánica congelada</t>
  </si>
  <si>
    <t>50452605-Coliflor bola de nieve temprana orgánica congelada</t>
  </si>
  <si>
    <t>50452606-Coliflor luz de lima orgánica congelada</t>
  </si>
  <si>
    <t>50452607-Coliflor minaret orgánica congelada</t>
  </si>
  <si>
    <t>50452608-Coliflor buque de naranja orgánica congelada</t>
  </si>
  <si>
    <t>50452609-Coliflor capa morada orgánica congelada</t>
  </si>
  <si>
    <t>50452610-Coliflor bola de nieve orgánica congelada</t>
  </si>
  <si>
    <t>50452611-Coliflor invierno walcheren 3 orgánica congelada</t>
  </si>
  <si>
    <t>50452612-Coliflor piedra blanca orgánica congelada</t>
  </si>
  <si>
    <t xml:space="preserve">50452701-Apio celebridad orgánico congelado </t>
  </si>
  <si>
    <t>50452702-Apio nabo orgánico congelado</t>
  </si>
  <si>
    <t>50452703-Apio chino orgánico congelado</t>
  </si>
  <si>
    <t>50452704-Apio dinant francés orgánico congelado</t>
  </si>
  <si>
    <t>50452705-Apio gigante rosado orgánico congelado</t>
  </si>
  <si>
    <t>50452706-Apio gigante rojo orgánico congelado</t>
  </si>
  <si>
    <t>50452707-Apio gigante blanco orgánico congelado</t>
  </si>
  <si>
    <t>50452708-Apio dorado auto escalado orgánico congelado</t>
  </si>
  <si>
    <t>50452709-Apio "greensleeves" orgánico congelado</t>
  </si>
  <si>
    <t>50452710-Apio hopkins fenlander orgánico congelado</t>
  </si>
  <si>
    <t>50452711-Apio torre marfil orgánico congelado</t>
  </si>
  <si>
    <t>50452712-Apio lathom blanqueado orgánico congelado</t>
  </si>
  <si>
    <t>50452713-Apio sopa de amsterdam orgánico congelado</t>
  </si>
  <si>
    <t>50452714-Apio estándar cargado orgánico congelado</t>
  </si>
  <si>
    <t>50452715-Apio triunfo alto utah orgánico congelado</t>
  </si>
  <si>
    <t>50452801-Acelga luz brillante orgánica congelada</t>
  </si>
  <si>
    <t>50452802-Acelga gigante fordhook orgánica congelada</t>
  </si>
  <si>
    <t>50452803-Acelga luculus orgánica congelada</t>
  </si>
  <si>
    <t>50452804-Acelga espinaca perpetua orgánica congelada</t>
  </si>
  <si>
    <t>50452805-Acelga ruibarbo orgánica congelada</t>
  </si>
  <si>
    <t>50452806-Acelga suizo orgánica congelada</t>
  </si>
  <si>
    <t>50452807-Acelga volcán  orgánica congelada</t>
  </si>
  <si>
    <t>50452808-Acelga rey blanco orgánica congelada</t>
  </si>
  <si>
    <t>50452901-Achicoria batavian hoja ancha orgánica congelada</t>
  </si>
  <si>
    <t>50452902-Achicoria en cornet de bordeaux orgánica congelada</t>
  </si>
  <si>
    <t>50452903-Achicoria rollo verde ruffee orgánica congelada</t>
  </si>
  <si>
    <t>50452904-Achicoria roll verde orgánica congelada</t>
  </si>
  <si>
    <t>50452905-Achicoria limnoe lone orgánica congelada</t>
  </si>
  <si>
    <t>50452906-Achicoria pancalieri riccia orgánica congelada</t>
  </si>
  <si>
    <t>50452907-Achicoria ensalada rey orgánica congelada</t>
  </si>
  <si>
    <t>50452908-Achicoria sanda orgánica congelada</t>
  </si>
  <si>
    <t>50452909-Achicoria scarola verde orgánica congelada</t>
  </si>
  <si>
    <t>50452910-Achicoria tres fine maraichere orgánica congelada</t>
  </si>
  <si>
    <t>50452911-Achicoria wallone freisee wescelkkopf orgánica congelada</t>
  </si>
  <si>
    <t>50453001-Bok choy orgánico congelado</t>
  </si>
  <si>
    <t>50453002-Bok choy enano orgánico congelado</t>
  </si>
  <si>
    <t>50453003-Flor de repollo chino orgánica congelada</t>
  </si>
  <si>
    <t>50453004-Choy sum orgánico congelado</t>
  </si>
  <si>
    <t>50453005-Col (bok choy) enano orgánico congelado</t>
  </si>
  <si>
    <t>50453006-Col (bok choy) fengshan orgánico congelado</t>
  </si>
  <si>
    <t>50453007-Col (bok choy) jade pagoda orgánico congelado</t>
  </si>
  <si>
    <t>50453008-Col (bok choy) kasumi orgánico congelado</t>
  </si>
  <si>
    <t>50453009- col (bok choy)  nerva orgánico congelado</t>
  </si>
  <si>
    <t>50453010-Col (bok choy) rosette orgánico congelado</t>
  </si>
  <si>
    <t>50453011-Col (bok choy) ruffles orgánico congelado</t>
  </si>
  <si>
    <t>50453012-Col (bok choy) hoja  santo serrated orgánico congelado</t>
  </si>
  <si>
    <t>50453013-Col (bok choy) shangahai orgánico congelado</t>
  </si>
  <si>
    <t>50453014-Shantung orgánico congelado</t>
  </si>
  <si>
    <t>50453015-Repollo tip top orgánico congelado</t>
  </si>
  <si>
    <t>50453016-Yau choy sum orgánico congelado</t>
  </si>
  <si>
    <t>50453101-Cebollín chino  orgánico congelado</t>
  </si>
  <si>
    <t>50453201-Maíz aloha orgánico congelado</t>
  </si>
  <si>
    <t>50453202-Maíz alpine orgánico congelado</t>
  </si>
  <si>
    <t>50453203-Maíz ambrosia orgánico congelado</t>
  </si>
  <si>
    <t>50453204-Maíz argent orgánico congelado</t>
  </si>
  <si>
    <t>50453205-Maíz aspen orgánico congelado</t>
  </si>
  <si>
    <t>50453206-Maíz avalancha orgánico congelado</t>
  </si>
  <si>
    <t>50453207-Maíz biqueen orgánico congelado</t>
  </si>
  <si>
    <t>50453208-Maíz  bodacious orgánico congelado</t>
  </si>
  <si>
    <t>50453209-Maíz  mantequilla y azúcar orgánico congelado</t>
  </si>
  <si>
    <t>50453210-Maíz  calico belle orgánico congelado</t>
  </si>
  <si>
    <t>50453211-Maíz  camelot orgánico congelado</t>
  </si>
  <si>
    <t>50453212-Maíz  challengercrisp ‘n dulce orgánico congelado</t>
  </si>
  <si>
    <t>50453213-Maíz  campeón orgánico congelado</t>
  </si>
  <si>
    <t>50453214-Maíz  algodón de azúcar orgánico congelado</t>
  </si>
  <si>
    <t>50453215-Maíz  dártagnan orgánico congelado</t>
  </si>
  <si>
    <t>50453216-Maíz  dazzle orgánico congelado</t>
  </si>
  <si>
    <t>50453217-Maíz  diamante y oro orgánico congelado</t>
  </si>
  <si>
    <t>50453218-Maíz  divinidad orgánico congelado</t>
  </si>
  <si>
    <t>50453219-Maíz  delicia doble orgánico congelado</t>
  </si>
  <si>
    <t>50453220-Maíz  gema doble orgánico congelado</t>
  </si>
  <si>
    <t>50453221-Maíz  earlivee orgánico congelado</t>
  </si>
  <si>
    <t>50453222-Maíz  temprano extra dulce orgánico congelado</t>
  </si>
  <si>
    <t>50453223-Maíz excel orgánico congelado</t>
  </si>
  <si>
    <t>50453224-Maíz  cruz dorada bantam orgánico congelado</t>
  </si>
  <si>
    <t>50453225-Maíz  miel y crema orgánico congelado</t>
  </si>
  <si>
    <t>50453226-Maíz  miel y perla orgánico congelado</t>
  </si>
  <si>
    <t>50453227-Maíz  miel dulce orgánico congelado</t>
  </si>
  <si>
    <t>50453228-Maíz  hudson orgánico congelado</t>
  </si>
  <si>
    <t>50453229-Maíz  dorado illini orgánico congelado</t>
  </si>
  <si>
    <t>50453230-Maíz  illini extra dulce orgánico congelado</t>
  </si>
  <si>
    <t>50453231-Maíz  increíble orgánico congelado</t>
  </si>
  <si>
    <t>50453232-Maíz  lochief orgánico congelado</t>
  </si>
  <si>
    <t>50453233-Maíz jubileo orgánico congelado</t>
  </si>
  <si>
    <t>50453234-Maíz jupbileo super dulce orgánico congelado</t>
  </si>
  <si>
    <t>50453235-Maíz  confite korn orgánico congelado</t>
  </si>
  <si>
    <t>50453236-Maíz  beso y acuso orgánico congelado</t>
  </si>
  <si>
    <t>50453237-Maíz  lancelot orgánico congelado</t>
  </si>
  <si>
    <t>50453238-Maíz dulce maple orgánico congelado</t>
  </si>
  <si>
    <t>50453239-Maíz  medley orgánico congelado</t>
  </si>
  <si>
    <t>50453240-Maíz merlin orgánico congelado</t>
  </si>
  <si>
    <t>50453241-Maíz milagro orgánico congelado</t>
  </si>
  <si>
    <t>50453242-Maíz nk – 199 orgánico congelado</t>
  </si>
  <si>
    <t>50453243-Maíz durazno y crema orgánico congelado</t>
  </si>
  <si>
    <t>50453244-Maíz blanco perla orgánico congelado</t>
  </si>
  <si>
    <t>50453245-Maíz  pegasus orgánico congelado</t>
  </si>
  <si>
    <t>50453246-Maíz  fenomenal orgánico congelado</t>
  </si>
  <si>
    <t>50453247-Maíz  dama de platino orgánico congelado</t>
  </si>
  <si>
    <t>50453248-Maíz  precioso orgánico congelado</t>
  </si>
  <si>
    <t>50453249-Maíz   pristine orgánico congelado</t>
  </si>
  <si>
    <t>50453250-Maíz  rápido orgánico congelado</t>
  </si>
  <si>
    <t>50453251-Maíz  radiante orgánico congelado</t>
  </si>
  <si>
    <t>50453252-Maíz  seneca brave orgánico congelado</t>
  </si>
  <si>
    <t>50453253-Maíz  amanecer seneca orgánico congelado</t>
  </si>
  <si>
    <t>50453254-Maíz  horizonte seneca orgánico congelado</t>
  </si>
  <si>
    <t>50453255-Maíz  brillo de estrella seneca orgánico congelado</t>
  </si>
  <si>
    <t>50453256-Maíz  noche blanca seneca orgánico congelado</t>
  </si>
  <si>
    <t>50453257-Maíz  showcase orgánico congelado</t>
  </si>
  <si>
    <t>50453258-Maíz  reina plateada orgánico congelado</t>
  </si>
  <si>
    <t>50453259-Maíz  bella nieve orgánico congelado</t>
  </si>
  <si>
    <t>50453260-Maíz nieve de primavera orgánico congelado</t>
  </si>
  <si>
    <t>50453261-Maíz  premio de primavera orgánico congelado</t>
  </si>
  <si>
    <t>50453262-Maíz  azúcar y oro orgánico congelado</t>
  </si>
  <si>
    <t>50453263-Maíz rollo de azúcar orgánico congelado</t>
  </si>
  <si>
    <t>50453264-Maíz nieve de azúcar orgánico congelado</t>
  </si>
  <si>
    <t>50453265-Maíz baile de sol orgánico congelado</t>
  </si>
  <si>
    <t>50453266-Maíz estrella tell orgánico congelado</t>
  </si>
  <si>
    <t>50453267-Maíz terminador orgánico congelado</t>
  </si>
  <si>
    <t>50453268-Maíz tesoro orgánico congelado</t>
  </si>
  <si>
    <t>50453269-Maíz tuxedo orgánico congelado</t>
  </si>
  <si>
    <t>50453301-Berros de tierra orgánicos congelados</t>
  </si>
  <si>
    <t>50453302-Nasturtium orgánico congelado</t>
  </si>
  <si>
    <t>50453303-Berros de agua orgánicos congelados</t>
  </si>
  <si>
    <t>50453304-Berros de invierno orgánicos congelados</t>
  </si>
  <si>
    <t>50453401-Cocombro arena orgánico congelado</t>
  </si>
  <si>
    <t>50453402-Cocombro americano orgánico congelado</t>
  </si>
  <si>
    <t>50453403-Cocombro atena orgánico congelado</t>
  </si>
  <si>
    <t>50453404-Cocombro blanco lungo de parigi orgánico congelado</t>
  </si>
  <si>
    <t>50453405-Cocombro verde burpless buen sabor orgánico congelado</t>
  </si>
  <si>
    <t>50453406-Cocombro chicago pickling orgánico congelado</t>
  </si>
  <si>
    <t>50453407-Cocombro manzana cristal orgánico congelado</t>
  </si>
  <si>
    <t>50453408-Cocombro limón cristal orgánico congelado</t>
  </si>
  <si>
    <t>50453409-Cocombro danimas orgánico congelado</t>
  </si>
  <si>
    <t>50453410-Cocombro gherkin orgánico congelado</t>
  </si>
  <si>
    <t>50453411-Cocombro hokus orgánico congelado</t>
  </si>
  <si>
    <t>50453412-Cocombro japonés orgánico congelado</t>
  </si>
  <si>
    <t>50453413-Cocombro karela orgánico congelado</t>
  </si>
  <si>
    <t>50453414-Cocombro korila orgánico congelado</t>
  </si>
  <si>
    <t>50453415-Cocombro verde largo mejorado orgánico congelado</t>
  </si>
  <si>
    <t>50453416-Cocombro mas mercado orgánico congelado</t>
  </si>
  <si>
    <t>50453417-Cocombro enano orgánico congelado</t>
  </si>
  <si>
    <t>50453418-Cocombro pickling nacional orgánico congelado</t>
  </si>
  <si>
    <t>50453419-Cocombro persa orgánico congelado</t>
  </si>
  <si>
    <t>50453420-Cocombro telégrafo orgánico congelado</t>
  </si>
  <si>
    <t>50453421-Cocombro telégrafo mejorado orgánico congelado</t>
  </si>
  <si>
    <t>50453422-Cocombro vert de massy cornichon orgánico congelado</t>
  </si>
  <si>
    <t>50453423-Cocombro yamato orgánico congelado</t>
  </si>
  <si>
    <t>50453501-Berenjena bambino orgánica congelada</t>
  </si>
  <si>
    <t>50453502-Berenjena  belleza negra orgánica congelada</t>
  </si>
  <si>
    <t>50453503-Berenjena  negra enorme orgánica congelada</t>
  </si>
  <si>
    <t>50453504-Berenjena  chino orgánica congelada</t>
  </si>
  <si>
    <t>50453505-Berenjena  huevo de pascua orgánica congelada</t>
  </si>
  <si>
    <t>50453506-Berenjena  filipino orgánica congelada</t>
  </si>
  <si>
    <t>50453507-Berenjena   mercado de florida orgánica congelada</t>
  </si>
  <si>
    <t>50453508-Berenjena  india orgánica congelada</t>
  </si>
  <si>
    <t>50453509-Berenjena  italiano orgánica congelada</t>
  </si>
  <si>
    <t>50453510-Berenjena  japonés orgánica congelada</t>
  </si>
  <si>
    <t>50453511-Berenjena  morado largo orgánica congelada</t>
  </si>
  <si>
    <t>50453512-Berenjena   rayas larga orgánica congelada</t>
  </si>
  <si>
    <t>50453513-Berenjena  mercado de dinero orgánica congelada</t>
  </si>
  <si>
    <t>50453514-Berenjena  ova orgánica congelada</t>
  </si>
  <si>
    <t>50453515-Berenjena   arveja orgánica congelada</t>
  </si>
  <si>
    <t>50453516-Berenjena  tom bajito orgánica congelada</t>
  </si>
  <si>
    <t>50453517-Berenjena  siciliano orgánica congelada</t>
  </si>
  <si>
    <t>50453518-Berenjena  tailandés orgánica congelada</t>
  </si>
  <si>
    <t>50453519-Berenjena  violeta de florencia orgánica congelada</t>
  </si>
  <si>
    <t>50453520-Berenjena  blanco orgánica congelada</t>
  </si>
  <si>
    <t>50453601-Endivias witloof de brucelas orgánica orgánicas congeladas</t>
  </si>
  <si>
    <t>50453602-Endivias francocastel orgánica orgánicas congeladas</t>
  </si>
  <si>
    <t>50453603-Endivias catalogna de galantina orgánica orgánicas congeladas</t>
  </si>
  <si>
    <t>50453604-Endivias chioggia orgánica orgánicas congeladas</t>
  </si>
  <si>
    <t>50453605-Endivias grumolo verde orgánica orgánicas congeladas</t>
  </si>
  <si>
    <t>50453606-Endivias raíz larga magdeburg orgánica orgánicas congeladas</t>
  </si>
  <si>
    <t>50453607-Endivias palla rosa zorzi precoce orgánica orgánicas congeladas</t>
  </si>
  <si>
    <t>50453608-Endivias radice amare orgánica orgánicas congeladas</t>
  </si>
  <si>
    <t>50453609-Endivias rosa de traviso orgánica orgánicas congeladas</t>
  </si>
  <si>
    <t>50453610-Endivias  rosa de verona orgánica orgánicas congeladas</t>
  </si>
  <si>
    <t>50453611-Endivias soncino orgánica orgánicas congeladas</t>
  </si>
  <si>
    <t>50453612-Endivias sugarthi orgánica orgánicas congeladas</t>
  </si>
  <si>
    <t>50453613-Endivias verona orgánica orgánicas congeladas</t>
  </si>
  <si>
    <t>50453614-Endivias witloof zoom orgánica orgánicas congeladas</t>
  </si>
  <si>
    <t>50453701-Hinojo cantino orgánico congelado</t>
  </si>
  <si>
    <t>50453702-Hinojo fino orgánico congelado</t>
  </si>
  <si>
    <t>50453703-Hinojoherald orgánico congelado</t>
  </si>
  <si>
    <t>50453704-Hinojo perfección orgánico congelado</t>
  </si>
  <si>
    <t>50453705-Hinojo sirio orgánico congelado</t>
  </si>
  <si>
    <t>50453706-Hinojo florencia dulce orgánico congelado</t>
  </si>
  <si>
    <t>50453707-Hinojo tardo orgánico congelado</t>
  </si>
  <si>
    <t>50453801-Ajo tarde california orgánico congelado</t>
  </si>
  <si>
    <t>50453802-Ajo tallos chinos orgánico congelado</t>
  </si>
  <si>
    <t>50453803-Ajo cebollin  orgánico congelado</t>
  </si>
  <si>
    <t>50453804-Ajo germidor orgánico congelado</t>
  </si>
  <si>
    <t>50453805-Ajo guardado largo orgánico congelado</t>
  </si>
  <si>
    <t>50453806-Ajo ramson orgánico congelado</t>
  </si>
  <si>
    <t>50453807-Ajo rocambola orgánico congelado</t>
  </si>
  <si>
    <t>50453808-Ajo rosa de lautrec orgánico congelado</t>
  </si>
  <si>
    <t>50453809-Ajo solent blanco orgánico congelado</t>
  </si>
  <si>
    <t>50453810-Ajo morado español orgánico congelado</t>
  </si>
  <si>
    <t>50453811-Ajo valentina italiana orgánico congelado</t>
  </si>
  <si>
    <t>50453901-Petula orgánica congelada</t>
  </si>
  <si>
    <t>50453902-Melon amargo orgánico congelado</t>
  </si>
  <si>
    <t>50453903-Botella calabaza orgánica congelada</t>
  </si>
  <si>
    <t>50453904-Calabash gounds orgánica congelada</t>
  </si>
  <si>
    <t>50453905-Melón peludo orgánico congelado</t>
  </si>
  <si>
    <t>50453906-Calabaza amarga orgánica congelada</t>
  </si>
  <si>
    <t>50453907-Loofah suave orgánico congelado</t>
  </si>
  <si>
    <t>50453908-Serpiente de calabaza orgánica congelada</t>
  </si>
  <si>
    <t>50453909-Calabaza larga amarga orgánica congelada</t>
  </si>
  <si>
    <t>50453910-Calabaza tinda orgánica congelada</t>
  </si>
  <si>
    <t>50453911-Calabaza tindoori orgánica congelada</t>
  </si>
  <si>
    <t>50454001-Guisante chino orgánica congelada</t>
  </si>
  <si>
    <t>50454002-Guisante inglés orgánica congelada</t>
  </si>
  <si>
    <t>50454003-Guisante de jardín orgánica congelada</t>
  </si>
  <si>
    <t>50454004-Guisante nieve orgánica congelada</t>
  </si>
  <si>
    <t>50454005-Guisante snap dulce orgánica congelada</t>
  </si>
  <si>
    <t>50454101-Albahaca orgánica congelada</t>
  </si>
  <si>
    <t>50454102-Laurel orgánico congelado</t>
  </si>
  <si>
    <t>50454103-Borraja orgánica congelada</t>
  </si>
  <si>
    <t>50454104-Alcaravea orgánica congelada</t>
  </si>
  <si>
    <t>50454105-Perifollo orgánico congelado</t>
  </si>
  <si>
    <t>50454106-Cilantro orgánico congelado</t>
  </si>
  <si>
    <t>50454107-Chipolinos orgánico congelado</t>
  </si>
  <si>
    <t>50454108-Hoja de curry orgánica congelada</t>
  </si>
  <si>
    <t>50454109-Eneldo orgánico congelado</t>
  </si>
  <si>
    <t>50454110-Epazote orgánico congelado</t>
  </si>
  <si>
    <t>50454111-Fenogreco orgánico congelado</t>
  </si>
  <si>
    <t>50454112-Limonaria orgánica congelada</t>
  </si>
  <si>
    <t>50454113-Mejorana orgánica congelada</t>
  </si>
  <si>
    <t>50454114-Menta orgánica congelada</t>
  </si>
  <si>
    <t>50454115-Orégano orgánico congelado</t>
  </si>
  <si>
    <t>50454116-Pápalo orgánico congelado</t>
  </si>
  <si>
    <t>50454117-Pápalo delgado orgánico congelado</t>
  </si>
  <si>
    <t>50454118-Perilla orgánica congelada</t>
  </si>
  <si>
    <t>50454119-Recao  orgánico congelado</t>
  </si>
  <si>
    <t>50454120-Romero orgánico congelado</t>
  </si>
  <si>
    <t>50454121-Salvia orgánica congelada</t>
  </si>
  <si>
    <t>50454122-Salsifí orgánica congelada</t>
  </si>
  <si>
    <t>50454123-Satureja orgánica congelada</t>
  </si>
  <si>
    <t>50454124-Estragón orgánico congelado</t>
  </si>
  <si>
    <t>50454125-Tomillo orgánico congelado</t>
  </si>
  <si>
    <t>50454126-Tumeric orgánico congelado</t>
  </si>
  <si>
    <t>50454127-Verdolaga orgánica congelada</t>
  </si>
  <si>
    <t>50454201-Col rizada orgánica congelada</t>
  </si>
  <si>
    <t>50454202-Repollo verde orgánico congelado</t>
  </si>
  <si>
    <t>50454301-Colinabo estrella azur orgánico congelado</t>
  </si>
  <si>
    <t>50454302-Colinabo verde viena orgánico congelado</t>
  </si>
  <si>
    <t>50454303-Colinabo lanro orgánico congelado</t>
  </si>
  <si>
    <t>50454304-Colinabo viena morada orgánico congelado</t>
  </si>
  <si>
    <t>50454305-Colinabo trero rowel orgánico congelado</t>
  </si>
  <si>
    <t>50454306-Colinabo viena blanca orgánico congelado</t>
  </si>
  <si>
    <t>50454401-Puerro cobra gigante otoño orgánico congelado</t>
  </si>
  <si>
    <t>50454402-Puerro otoño mamut 2 orgánico congelado</t>
  </si>
  <si>
    <t>50454403-Puerro blue de solaise orgánico congelado</t>
  </si>
  <si>
    <t>50454404-Puerro cortina orgánico congelado</t>
  </si>
  <si>
    <t>50454405-Puerro prelina orgánico congelado</t>
  </si>
  <si>
    <t>50454406-Puerro salvaje orgánico congelado</t>
  </si>
  <si>
    <t>50454501-Lenteja beluga orgánica congelada</t>
  </si>
  <si>
    <t>50454502-Lenteja  verde francesa orgánica congelada</t>
  </si>
  <si>
    <t>50454503-Lenteja verde orgánica congelada</t>
  </si>
  <si>
    <t>50454504-Lenteja crimson pequeña orgánica congelada</t>
  </si>
  <si>
    <t>50454505-Lenteja pardina española orgánica congelada</t>
  </si>
  <si>
    <t>50454506-Lenteja roja separada orgánica congelada</t>
  </si>
  <si>
    <t>50454507-Lenteja amarilla separad orgánica congelada</t>
  </si>
  <si>
    <t>50454508-Lenteja tarahumara rosada orgánica congelada</t>
  </si>
  <si>
    <t>50454601-Lechuga  bibb orgánica congelada</t>
  </si>
  <si>
    <t>50454602-Lechuga  boston orgánica congelada</t>
  </si>
  <si>
    <t>50454603-Lechuga frisee orgánica congelada</t>
  </si>
  <si>
    <t>50454604-Lechuga rosa lola orgánica congelada</t>
  </si>
  <si>
    <t>50454605-Lechuga  mixta masculina orgánica congelada</t>
  </si>
  <si>
    <t>50454606-Lechuga mizuna orgánica congelada</t>
  </si>
  <si>
    <t>50454607-Lechuga hoja roja orgánica congelada</t>
  </si>
  <si>
    <t>50454608-Lechuga oja roja roble orgánica congelada</t>
  </si>
  <si>
    <t>50454609-Lechuga romana ruby orgánica congelada</t>
  </si>
  <si>
    <t>50454610-Lechuga romana bebé roja orgánica congelada</t>
  </si>
  <si>
    <t>50454611-Lechuga cabeza de mantequilla orgánica congelada</t>
  </si>
  <si>
    <t>50454612-Lechuga china orgánica congelada</t>
  </si>
  <si>
    <t>50454613-Lechuga cabeza tostada orgánica congelada</t>
  </si>
  <si>
    <t>50454614-Lechuga hoja verde orgánica congelada</t>
  </si>
  <si>
    <t>50454615-Lechuga iceberg orgánica congelada</t>
  </si>
  <si>
    <t>50454616-Lechuga cordero orgánica congelada</t>
  </si>
  <si>
    <t>50454617-Lechuga hoja suelta orgánica congelada</t>
  </si>
  <si>
    <t>50454618-Lechuga mache orgánica congelada</t>
  </si>
  <si>
    <t>50454619-Lechuga boston roja orgánica congelada</t>
  </si>
  <si>
    <t>50454620-Lechuga cabeza roja orgánica congelada</t>
  </si>
  <si>
    <t>50454621-Lechuga romana orgánica congelada</t>
  </si>
  <si>
    <t>50454622-Lechuga mostza roja rusa orgánica congelada</t>
  </si>
  <si>
    <t>50454623-Lechuga tatsoi orgánica congelada</t>
  </si>
  <si>
    <t>50454701-Ñame amarilla orgánica congelada</t>
  </si>
  <si>
    <t>50454702-Ñame blanca orgánica congelada</t>
  </si>
  <si>
    <t>50454703-Ñame coco orgánica congelada</t>
  </si>
  <si>
    <t>50454704-Ñame eddoes orgánica congelada</t>
  </si>
  <si>
    <t>50454705-Ñame isleña orgánica congelada</t>
  </si>
  <si>
    <t>50454706-Ñame lila orgánica congelada</t>
  </si>
  <si>
    <t>50454801-Champiñón trompeta negra orgánico congelado</t>
  </si>
  <si>
    <t>50454802-Champiñón carmelito orgánico congelado</t>
  </si>
  <si>
    <t>50454803-Champiñón  orgánico congelado</t>
  </si>
  <si>
    <t>50454804-Champiñón chanterelle orgánico congelado</t>
  </si>
  <si>
    <t>50454805-Champiñón cremini orgánico congelado</t>
  </si>
  <si>
    <t>50454806-Champiñón enoki orgánico congelado</t>
  </si>
  <si>
    <t>50454807-Champiñón puercoespín orgánico congelado</t>
  </si>
  <si>
    <t>50454808-Champiñón gallina del bosque orgánico congelado</t>
  </si>
  <si>
    <t>50454809-Champiñón langosta orgánico congelado</t>
  </si>
  <si>
    <t>50454810-Champiñón morels orgánico congelado</t>
  </si>
  <si>
    <t>50454811-Champiñón ostra orgánico congelado</t>
  </si>
  <si>
    <t>50454812-Champiñón pleurotus orgánico congelado</t>
  </si>
  <si>
    <t>50454813-Champiñón pompom orgánico congelado</t>
  </si>
  <si>
    <t>50454814-Champiñón porcieni orgánico congelado</t>
  </si>
  <si>
    <t>50454815-Champiñón portobello orgánico congelado</t>
  </si>
  <si>
    <t>50454816-Champiñón shitake orgánico congelado</t>
  </si>
  <si>
    <t>50454817-Champiñón shimeji orgánico congelado</t>
  </si>
  <si>
    <t>50454818-Champiñón san jorge orgánico congelado</t>
  </si>
  <si>
    <t>50454819-Champiñón blanco orgánico congelado</t>
  </si>
  <si>
    <t>50454820-Champiñón tompeta blanca orgánico congelado</t>
  </si>
  <si>
    <t>50454821-Champiñón woodear orgánico congelado</t>
  </si>
  <si>
    <t>50454901-Mostaza bambú  orgánica congelada</t>
  </si>
  <si>
    <t>50454902-Mostaza ajo orgánica congelada</t>
  </si>
  <si>
    <t>50454903-Mostaza hoja gigante orgánica congelada</t>
  </si>
  <si>
    <t>50454904-Mostaza rojo en nieve orgánica congelada</t>
  </si>
  <si>
    <t>50454905-Mostaza sureño orgánica congelada</t>
  </si>
  <si>
    <t>50454906-Mostaza corazón envuelto orgánica congelada</t>
  </si>
  <si>
    <t>50455001-Lámpara china orgánica congelada</t>
  </si>
  <si>
    <t>50455002-Mora de jardín</t>
  </si>
  <si>
    <t>50455003-Naranjilla orgánica orgánicas congeladas</t>
  </si>
  <si>
    <t>50455004-Tomatillo orgánica congelada</t>
  </si>
  <si>
    <t>50455101-Okra artista orgánica congelada</t>
  </si>
  <si>
    <t>50455102-Okra vinotinto orgánica congelada</t>
  </si>
  <si>
    <t>50455103-Okra sin columna clemson orgánica congelada</t>
  </si>
  <si>
    <t>50455104-Okra verde enano vaina larga orgánica congelada</t>
  </si>
  <si>
    <t>50455105-Okra  mamut sin columna orgánica congelada</t>
  </si>
  <si>
    <t>50455106-Okra terciopelo rojo orgánica congelada</t>
  </si>
  <si>
    <t>50455107-Okra estrella de david reliquia orgánica congelada</t>
  </si>
  <si>
    <t>50455201-Cebolla albion orgánica congelada</t>
  </si>
  <si>
    <t>50455202-Cebolla alisia craig orgánica congelada</t>
  </si>
  <si>
    <t>50455203-Cebolla hirviendo orgánica congelada</t>
  </si>
  <si>
    <t>50455204-Cebolla bufalo orgánica congelada</t>
  </si>
  <si>
    <t>50455205-Cebolla bulbo orgánica congelada</t>
  </si>
  <si>
    <t>50455206-Cebolla cremosa orgánica congelada</t>
  </si>
  <si>
    <t>50455207-Cebolla amarillo expreso o – x orgánica congelada</t>
  </si>
  <si>
    <t>50455208-Cebolla kelsae orgánica congelada</t>
  </si>
  <si>
    <t>50455209-Cebolla gigante marshal globo fen orgánica congelada</t>
  </si>
  <si>
    <t>50455210-Cebolla perla orgánica congelada</t>
  </si>
  <si>
    <t>50455211-Cebolla baron rojo orgánica congelada</t>
  </si>
  <si>
    <t>50455212-Cebolla roja orgánica congelada</t>
  </si>
  <si>
    <t>50455213-Cebolla rijnsberger orgánica congelada</t>
  </si>
  <si>
    <t>50455214-Cebolla senshyu semi – globo amarillo orgánica congelada</t>
  </si>
  <si>
    <t>50455215-Cebolla sturon orgánica congelada</t>
  </si>
  <si>
    <t>50455216-Cebolla sturgatter orgánica congelada</t>
  </si>
  <si>
    <t>50455217-Cebolla dulce orgánica congelada</t>
  </si>
  <si>
    <t>50455218-Cebolla torpedo o rojo italiana orgánica congelada</t>
  </si>
  <si>
    <t>50455219-Cebolla roja guardada orgánica congelada</t>
  </si>
  <si>
    <t>50455220-Cebolla blanca guardada orgánica congelada</t>
  </si>
  <si>
    <t>50455221-Cebolla amarilla guardada orgánica congelada</t>
  </si>
  <si>
    <t>50455301-Maní bambara orgánico congelado</t>
  </si>
  <si>
    <t>50455302-Maní florunner orgánico congelado</t>
  </si>
  <si>
    <t>50455303-Maní husa / kerstings orgánico congelado</t>
  </si>
  <si>
    <t>50455304-Maní español orgánico congelado</t>
  </si>
  <si>
    <t>50455305-Maní valencia orgánico congelado</t>
  </si>
  <si>
    <t>50455306-Maní virginia orgánico congelado</t>
  </si>
  <si>
    <t>50455401-Alverja casco morado orgánico y congelado</t>
  </si>
  <si>
    <t>50455402-Alverja pinkeye orgánica y congelado</t>
  </si>
  <si>
    <t>50455403-Alverja crowder orgánica y congelado</t>
  </si>
  <si>
    <t>50455404-Alverja acre blanca  orgánoca y congelada</t>
  </si>
  <si>
    <t>50455405-Alverja ojo negro orgánica y congelada</t>
  </si>
  <si>
    <t>50455406-Alverja crema zipper orgánica y congelada</t>
  </si>
  <si>
    <t>50455501-Pimentón ají orgánico congelado</t>
  </si>
  <si>
    <t>50455502-Pimentón  árbol orgánico congelado</t>
  </si>
  <si>
    <t>50455503-Pimentón queso orgánico congelado</t>
  </si>
  <si>
    <t>50455504-Pimentón chilaca orgánico congelado</t>
  </si>
  <si>
    <t>50455505-Pimentón cubanelles orgánico congelado</t>
  </si>
  <si>
    <t>50455506-Pimentón fresno orgánico congelado</t>
  </si>
  <si>
    <t>50455507-Pimentón kapia orgánico congelado</t>
  </si>
  <si>
    <t>50455508-Pimentón coreano orgánico congelado</t>
  </si>
  <si>
    <t>50455509-Pimentón manzano orgánico congelado</t>
  </si>
  <si>
    <t>50455510-Pimentón melrose orgánico congelado</t>
  </si>
  <si>
    <t>50455511-Pimentón chile amarillo orgánico congelado</t>
  </si>
  <si>
    <t>50455512-Pimentón aji dulce orgánico congelado</t>
  </si>
  <si>
    <t>50455513-Pimentón anaheim orgánico congelado</t>
  </si>
  <si>
    <t>50455514-Pimentón ancho orgánico congelado</t>
  </si>
  <si>
    <t>50455515-Pimentón campana orgánico congelado</t>
  </si>
  <si>
    <t>50455516-Pimentón cascabel orgánico congelado</t>
  </si>
  <si>
    <t>50455517-Pimentón cayenne orgánico congelado</t>
  </si>
  <si>
    <t>50455518-Pimentón anfitrión cereza orgánico congelado</t>
  </si>
  <si>
    <t>50455519-Pimentón chitespin orgánico congelado</t>
  </si>
  <si>
    <t>50455520-Pimentón dedo picante orgánico congelado</t>
  </si>
  <si>
    <t>50455521-Pimentón guajillo orgánico congelado</t>
  </si>
  <si>
    <t>50455522-Pimentón guerro orgánico congelado</t>
  </si>
  <si>
    <t>50455523-Pimentón habanero orgánico congelado</t>
  </si>
  <si>
    <t>50455524-Pimentón cera de hungria orgánico congelado</t>
  </si>
  <si>
    <t>50455525-Pimentón jalapeño orgánico congelado</t>
  </si>
  <si>
    <t>50455526-Pimentón picante largo orgánico congelado</t>
  </si>
  <si>
    <t>50455527-Pimentón marasol orgánico congelado</t>
  </si>
  <si>
    <t>50455528-Pimentón pasilla orgánico congelado</t>
  </si>
  <si>
    <t>50455529-Pimentón peperoncini orgánico congelado</t>
  </si>
  <si>
    <t>50455530-Pimentón pequin orgánico congelado</t>
  </si>
  <si>
    <t>50455531-Pimentón pimiento orgánico congelado</t>
  </si>
  <si>
    <t>50455532-Pimentón poblano orgánico congelado</t>
  </si>
  <si>
    <t>50455533-Pimentón scotch bonnet orgánico congelado</t>
  </si>
  <si>
    <t>50455534-Pimentón serrano orgánico congelado</t>
  </si>
  <si>
    <t>50455535-Pimentón tabasco orgánico congelado</t>
  </si>
  <si>
    <t>50455536-Pimentón tai  orgánico congelado</t>
  </si>
  <si>
    <t>50455537-Pimentón tepin orgánico congelado</t>
  </si>
  <si>
    <t>50455601-Papa blanca larga orgánica congelada</t>
  </si>
  <si>
    <t>50455602-Papa redonda blanca orgánica congelada</t>
  </si>
  <si>
    <t>50455603-Papa redonda roja orgánica congelada</t>
  </si>
  <si>
    <t>50455604-Papa  russet orgánica congelada</t>
  </si>
  <si>
    <t>50455605-Papa morada orgánica congelada</t>
  </si>
  <si>
    <t>50455606-Papa amarilla orgánica congelada</t>
  </si>
  <si>
    <t>50455607-Papa nueva orgánica congelada</t>
  </si>
  <si>
    <t>50455608-Papa especial orgánica congelada</t>
  </si>
  <si>
    <t>50455701-Nabo sueco acme orgánico congelado</t>
  </si>
  <si>
    <t>50455702-Nabo sueco angela orgánico congelado</t>
  </si>
  <si>
    <t>50455703-Nabo sueco el mejor orgánico congelado</t>
  </si>
  <si>
    <t>50455704-Nabo sueco marian orgánico congelado</t>
  </si>
  <si>
    <t>50455801-Agar-agar orgánico congelado</t>
  </si>
  <si>
    <t>50455802-Arame  orgánica congelada</t>
  </si>
  <si>
    <t>50455803-Alga dulce orgánica congelada</t>
  </si>
  <si>
    <t>50455804-Habichuelas vert de mer orgánica congelada</t>
  </si>
  <si>
    <t>50455805-Hijiki orgánica congelada</t>
  </si>
  <si>
    <t>50455806-Musgo irlandés orgánica congelada</t>
  </si>
  <si>
    <t>50455807-Quelpo orgánico congelado</t>
  </si>
  <si>
    <t>50455808-Laver orgánico congelado</t>
  </si>
  <si>
    <t>50455809-Nori orgánico congelado</t>
  </si>
  <si>
    <t>50455810-Alga roja orgánica congelada</t>
  </si>
  <si>
    <t>50455811-Kale de mar orgánica congelada</t>
  </si>
  <si>
    <t>50455812-Lechuga de mar orgánica congelada</t>
  </si>
  <si>
    <t>50455813-Algas de mar orgánica congelada</t>
  </si>
  <si>
    <t>50455814-Spirulina orgánica congelada</t>
  </si>
  <si>
    <t>50455815-Susabi nuri orgánica congelada</t>
  </si>
  <si>
    <t>50455816-Wakame orgánica congelada</t>
  </si>
  <si>
    <t>50455901-Chalote atlántica orgánico congelado</t>
  </si>
  <si>
    <t>50455902-Chalote creación orgánico congelado</t>
  </si>
  <si>
    <t>50455903-Chalote drittler nido blanco orgánico congelado</t>
  </si>
  <si>
    <t>50455904-Chalote gigante mejorado amarillo orgánico congelado</t>
  </si>
  <si>
    <t>50455905-Chalote gourmet dorado orgánico congelado</t>
  </si>
  <si>
    <t>50455906-Chalote grise de bagnolet orgánico congelado</t>
  </si>
  <si>
    <t>50455907-Chalote hative de nort orgánico congelado</t>
  </si>
  <si>
    <t>50455908-Chalote pikant orgánico congelado</t>
  </si>
  <si>
    <t>50455909-Chalote papa roja orgánico congelado</t>
  </si>
  <si>
    <t>50455910-Chalote sante orgánico congelado</t>
  </si>
  <si>
    <t>50455911-Chalote topper orgánico congelado</t>
  </si>
  <si>
    <t>50456001-Alazán dock orgánica congelada</t>
  </si>
  <si>
    <t>50456002-Alazán jardín orgánica congelada</t>
  </si>
  <si>
    <t>50456003-Alazán oveja orgánica congelada</t>
  </si>
  <si>
    <t>50456004-Alazán madera orgánica congelada</t>
  </si>
  <si>
    <t>50456101-Espinaca americana orgánica congelada</t>
  </si>
  <si>
    <t>50456102-Espinaca bloomsdale orgánica congelada</t>
  </si>
  <si>
    <t>50456103-Espinaca invierno gigante orgánica congelada</t>
  </si>
  <si>
    <t>50456104-Espinaca horenso orgánica congelada</t>
  </si>
  <si>
    <t>50456105-Espinaca planta de hielo orgánica congelada</t>
  </si>
  <si>
    <t>50456106-Espinaca  cuarto de cordero orgánica congelada</t>
  </si>
  <si>
    <t>50456107-Espinaca malabra orgánica congelada</t>
  </si>
  <si>
    <t>50456108-Espinaca mendania orgánica congelada</t>
  </si>
  <si>
    <t>50456109-Espinaca nueva zelandia orgánica congelada</t>
  </si>
  <si>
    <t>50456110-Espinaca orach orgánica congelada</t>
  </si>
  <si>
    <t>50456111-Espinaca savoy orgánica congelada</t>
  </si>
  <si>
    <t>50456112-Espinaca hoja de sigma orgánica congelada</t>
  </si>
  <si>
    <t>50456113-Espinaca espacio orgánica congelada</t>
  </si>
  <si>
    <t>50456114-Espinaca trinidad orgánica congelada</t>
  </si>
  <si>
    <t>50456115-Espinaca agua orgánica congelada</t>
  </si>
  <si>
    <t>50456116-Espinaca de agua sesa</t>
  </si>
  <si>
    <t>50456201-Calabaza boston orgánica congelada</t>
  </si>
  <si>
    <t>50456202-Calabaza buttemut orgánica congelada</t>
  </si>
  <si>
    <t>50456203-Calabaza costata romanesca orgánica congelada</t>
  </si>
  <si>
    <t>50456204-Calabaza crookneck orgánica congelada</t>
  </si>
  <si>
    <t>50456205-Calabaza  cucuzza orgánica congelada</t>
  </si>
  <si>
    <t>50456206-Calabaza  delicata orgánica congelada</t>
  </si>
  <si>
    <t>50456207-Calabaza  delisioso orgánica congelada</t>
  </si>
  <si>
    <t xml:space="preserve">50456208-Calabaza verano dorado cuello torcido orgánica congelada </t>
  </si>
  <si>
    <t>50456209-Calabaza prolífico temprano cuello recto orgánica congelada</t>
  </si>
  <si>
    <t>50456210-Calabaza  oro orgánica congelada</t>
  </si>
  <si>
    <t>50456211-Calabaza  jack pequeño orgánica congelada</t>
  </si>
  <si>
    <t>50456212-Calabaza  campo de kentucky orgánica congelada</t>
  </si>
  <si>
    <t>50456213-Calabaza marrow orgánica congelada</t>
  </si>
  <si>
    <t>50456214-Calabaza  medio oriente orgánica congelada</t>
  </si>
  <si>
    <t>50456215-Calabaza  miniatura orgánica congelada</t>
  </si>
  <si>
    <t>50456216-Calabaza  orangetti orgánica congelada</t>
  </si>
  <si>
    <t>50456217-Calabaza pattypan orgánica congelada</t>
  </si>
  <si>
    <t>50456218-Calabaza  rondini orgánica congelada</t>
  </si>
  <si>
    <t>50456219-Calabaza  redonda orgánica congelada</t>
  </si>
  <si>
    <t>50456220-Calabaza  espagueti orgánica congelada</t>
  </si>
  <si>
    <t>50456221-Calabaza  estripeti orgánica congelada</t>
  </si>
  <si>
    <t>50456222-Calabaza  molde dulce orgánica congelada</t>
  </si>
  <si>
    <t>50456223-Calabaza  empanada dulce orgánica congelada</t>
  </si>
  <si>
    <t>50456224-Calabaza  premio triple  orgánica congelada</t>
  </si>
  <si>
    <t>50456225-Calabaza waltham butternut orgánica congelada</t>
  </si>
  <si>
    <t>50456226-Calabaza  arbusto scallop amarillo orgánica congelada</t>
  </si>
  <si>
    <t>50456227-Calabaza cuello recto amarillo orgánica congelada</t>
  </si>
  <si>
    <t>50456228-Calabaza zafiro orgánica congelada</t>
  </si>
  <si>
    <t>50456229-Calabaza zucchini orgánica congelada</t>
  </si>
  <si>
    <t>50456301-Batata beauregard orgánica congelada</t>
  </si>
  <si>
    <t>50456302-Batata centennial orgánica congelada</t>
  </si>
  <si>
    <t>50456303-Batata diane orgánica congelada</t>
  </si>
  <si>
    <t>50456304-Batata dulce garnet orgánica congelada</t>
  </si>
  <si>
    <t>50456305-Batata georgia dulce rojo orgánica congelada</t>
  </si>
  <si>
    <t>50456306-Batata  dorado orgánica congelada</t>
  </si>
  <si>
    <t>50456307-Batata hanna  orgánica congelada</t>
  </si>
  <si>
    <t>50456308-Batata japonés orgánica congelada</t>
  </si>
  <si>
    <t>50456309-Batata jersey orgánica congelada</t>
  </si>
  <si>
    <t>50456310-Batata joya orgánica congelada</t>
  </si>
  <si>
    <t>50456311-Batata meryland roja orgánica congelada</t>
  </si>
  <si>
    <t>50456312-Batata nema dorado orgánica congelada</t>
  </si>
  <si>
    <t>50456313-Batata o´henry orgánica congelada</t>
  </si>
  <si>
    <t>50456314-Batata okinawan orgánica congelada</t>
  </si>
  <si>
    <t>50456315-Batata naranja orgánica congelada</t>
  </si>
  <si>
    <t>50456316-Batata oriental orgánica congelada</t>
  </si>
  <si>
    <t>50456317-Batata jersey rojo orgánica congelada</t>
  </si>
  <si>
    <t>50456318-Batata mar rojo orgánica congelada</t>
  </si>
  <si>
    <t>50456319-Batata brillo rojo orgánica congelada</t>
  </si>
  <si>
    <t>50456320-Batata jersey amarillo orgánica congelada</t>
  </si>
  <si>
    <t>50456401-Tomates ailsa craig orgánico congelado</t>
  </si>
  <si>
    <t>50456402-Tomates alicante orgánico congelado</t>
  </si>
  <si>
    <t>50456403-Tomates ciruela negra orgánico congelado</t>
  </si>
  <si>
    <t>50456404-Tomates vino de brandy orgánico congelado</t>
  </si>
  <si>
    <t>50456405-Tomates bella cereza orgánico congelado</t>
  </si>
  <si>
    <t>50456406-Tomates cereza orgánico congelado</t>
  </si>
  <si>
    <t>50456407-Tomates delicioso orgánico congelado</t>
  </si>
  <si>
    <t>50456408-Tomates dombito orgánico congelado</t>
  </si>
  <si>
    <t>50456409-Tomates delicia del jardín orgánico congelado</t>
  </si>
  <si>
    <t>50456410-Tomates uva orgánico congelado</t>
  </si>
  <si>
    <t>50456411-Tomates verde orgánico congelado</t>
  </si>
  <si>
    <t>50456412-Tomates super marmande orgánico congelado</t>
  </si>
  <si>
    <t>50456413-Tomates rayas naturales marvel orgánico congelado</t>
  </si>
  <si>
    <t>50456414-Tomates minibel orgánico congelado</t>
  </si>
  <si>
    <t>50456415-Tomates oaxacan orgánico congelado</t>
  </si>
  <si>
    <t>50456416-Tomates alerta roja orgánico congelado</t>
  </si>
  <si>
    <t>50456417-Tomates roma vf orgánico congelado</t>
  </si>
  <si>
    <t>50456418-Tomates marzano zan orgánico congelado</t>
  </si>
  <si>
    <t>50456419-Tomates shirley orgánico congelado</t>
  </si>
  <si>
    <t>50456420-Tomates siberia orgánico congelado</t>
  </si>
  <si>
    <t>50456421-Tomates super beefsteak orgánico congelado</t>
  </si>
  <si>
    <t>50456422-Tomates tigerella orgánico congelado</t>
  </si>
  <si>
    <t>50456423-Tomates tiny tim orgánico congelado</t>
  </si>
  <si>
    <t>50456424-Tomates tumbler orgánico congelado</t>
  </si>
  <si>
    <t>50456425-Tomates cocktail amarillo orgánico congelado</t>
  </si>
  <si>
    <t>50456426-Tomates forma de pera amarillo orgánico congelado</t>
  </si>
  <si>
    <t>50456427-Tomates perfección amarilla orgánico congelado</t>
  </si>
  <si>
    <t>50456501-Nabo globo verde orgánico congelado</t>
  </si>
  <si>
    <t>50456502-Nabo bola dorada orgánico congelado</t>
  </si>
  <si>
    <t>50456503-Nabo mercado de manchester orgánico congelado</t>
  </si>
  <si>
    <t>50456504-Nabo top morado milan orgánico congelado</t>
  </si>
  <si>
    <t>50456505-Nabo top morado blanco orgánico congelado</t>
  </si>
  <si>
    <t>50456506-Nabo bola de nieve orgánico congelado</t>
  </si>
  <si>
    <t>50456507-Nabo tokio orgánico congelado</t>
  </si>
  <si>
    <t>50456508-Nabo cruz de tokio orgánico congelado</t>
  </si>
  <si>
    <t>50456601-Calabaza acorn congelada orgánica</t>
  </si>
  <si>
    <t>50456602-Calabaza gigante atlántico orgánica congelada</t>
  </si>
  <si>
    <t>50456603-Calabaza banana rosado orgánica congelada</t>
  </si>
  <si>
    <t>50456604-Calabaza max grande orgánica congelada</t>
  </si>
  <si>
    <t>50456605-Calabaza  orgánica congelada</t>
  </si>
  <si>
    <t>50456606-Calabaza carnaval orgánica congelada</t>
  </si>
  <si>
    <t>50456607-Auyama queso orgánica congelada</t>
  </si>
  <si>
    <t>50456608-Calabaza príncipe coronado orgánica congelada</t>
  </si>
  <si>
    <t>50456609-Calabaza  curcibita orgánica congelada</t>
  </si>
  <si>
    <t>50456610-Calabaza cushaw orgánica congelada</t>
  </si>
  <si>
    <t>50456611-Calabaza  gigante auyama orgánica congelada</t>
  </si>
  <si>
    <t>50456612-Calabaza  hubbard orgánica congelada</t>
  </si>
  <si>
    <t>50456613-Calabaza  jerrahdale orgánica congelada</t>
  </si>
  <si>
    <t>50456614-Calabaza  kabocha orgánica congelada</t>
  </si>
  <si>
    <t>50456615-Calabaza queensland azul orgánica congelada</t>
  </si>
  <si>
    <t>50456616-Calabaza rouge vif détampes orgánica congelada</t>
  </si>
  <si>
    <t>50456617-Calabaza  turban turco orgánica congelada</t>
  </si>
  <si>
    <t>50456618-Calabaza  valenciano orgánica congelada</t>
  </si>
  <si>
    <t>50456619-Calabaza  warted hubbard orgánica congelada</t>
  </si>
  <si>
    <t>50456620-Auyama whangaparoa orgánica congelada</t>
  </si>
  <si>
    <t>50456701-Ñame agria africana orgánica congelada</t>
  </si>
  <si>
    <t>50456702-Ñame agria asiática orgánica congelada</t>
  </si>
  <si>
    <t>50456703-Ñame china orgánico congelado</t>
  </si>
  <si>
    <t>50456704-Ñame globo orgánico congelado</t>
  </si>
  <si>
    <t>50456705-Ñame grater orgánico congelado</t>
  </si>
  <si>
    <t>50456706-Ñame japonesa orgánico congelado</t>
  </si>
  <si>
    <t>50456707-Ñame lesser orgánico congelado</t>
  </si>
  <si>
    <t>50456708-Ñame papa orgánico congelado</t>
  </si>
  <si>
    <t>50456709-Ñame guinea blanca orgánico congelado</t>
  </si>
  <si>
    <t>50456710-Ñame guinea amarillo orgánico congelado</t>
  </si>
  <si>
    <t>50456801-Alfalfa orgánica congelada</t>
  </si>
  <si>
    <t>50456802-Hojas de aloe orgánica congelada</t>
  </si>
  <si>
    <t>50456803-Apio orgánico congelado</t>
  </si>
  <si>
    <t>50456804-Arrurruz orgánica congelada</t>
  </si>
  <si>
    <t>50456805-Punta de flecha orgánica congelada</t>
  </si>
  <si>
    <t>50456806- rúcula orgánica congelada</t>
  </si>
  <si>
    <t>50456807-Arum orgánica congelada</t>
  </si>
  <si>
    <t>50456808-Raíz de bambú orgánica congelada</t>
  </si>
  <si>
    <t xml:space="preserve">50456809-Hojas de plátano orgánica congelada </t>
  </si>
  <si>
    <t>50456810-Batatas orgánica congelada</t>
  </si>
  <si>
    <t>50456811-Brotes de frijol orgánicos congelados</t>
  </si>
  <si>
    <t>50456812-Top de remolacha orgánica congelada</t>
  </si>
  <si>
    <t>50456813-Melón agrio orgánico congelado</t>
  </si>
  <si>
    <t>50456814-Bayas de alcaparra orgánica orgánicas congeladas</t>
  </si>
  <si>
    <t>50456815-Carob orgánico congelado</t>
  </si>
  <si>
    <t>50456816-Cha-om orgánico congelado</t>
  </si>
  <si>
    <t>50456817-Chayote o guatila orgánico congelado</t>
  </si>
  <si>
    <t>50456818-Garbanzo orgánico congelado</t>
  </si>
  <si>
    <t>50456819-Verde de crisantemos orgánico congelado</t>
  </si>
  <si>
    <t>50456820-Verde de diente de león orgánico congelado</t>
  </si>
  <si>
    <t>50456821-Diente de león orgánico congelado</t>
  </si>
  <si>
    <t>50456822-Dasheen orgánico congelado</t>
  </si>
  <si>
    <t>50456823-Puntas de alverja orgánico congelado</t>
  </si>
  <si>
    <t>50456824-Diakon orgánico congelado</t>
  </si>
  <si>
    <t>50456825-Donqua orgánica congelada</t>
  </si>
  <si>
    <t>50456826-Helecho orgánico congelado</t>
  </si>
  <si>
    <t>50456827-Gai choi orgánico congelado</t>
  </si>
  <si>
    <t>50456828-Gailon orgánico congelado</t>
  </si>
  <si>
    <t>50456829-Galanga orgánica congelada</t>
  </si>
  <si>
    <t>50456830-Raíz de jengibre orgánica congelada</t>
  </si>
  <si>
    <t>50456831-Gobo orgánico congelado</t>
  </si>
  <si>
    <t>50456832-Brote de lúpulo orgánico congelado</t>
  </si>
  <si>
    <t>50456833-Rabano blanco orgánico congelado</t>
  </si>
  <si>
    <t>50456834-Jicama orgánica congelada</t>
  </si>
  <si>
    <t>50456835-Kuduz orgánica congelada</t>
  </si>
  <si>
    <t>50456836-Bulbo de margarita orgánico congelado</t>
  </si>
  <si>
    <t>50456837-Linkok orgánico congelado</t>
  </si>
  <si>
    <t>50456838-Lo bok orgánico congelado</t>
  </si>
  <si>
    <t>50456839-Frijol largo orgánico congelado</t>
  </si>
  <si>
    <t>50456840-Raíz de lotus orgánico congelado</t>
  </si>
  <si>
    <t>50456841-Hojas de maguey orgánica congelada</t>
  </si>
  <si>
    <t>50456842-Mallows orgánico congelado</t>
  </si>
  <si>
    <t>50456843-Sapote mamey orgánico congelado</t>
  </si>
  <si>
    <t>50456844-Moap orgánico congelado</t>
  </si>
  <si>
    <t>50456845-Moo orgánico congelado</t>
  </si>
  <si>
    <t>50456846-Moqua orgánica congelada</t>
  </si>
  <si>
    <t>50456847-Opos orgánicos congelados</t>
  </si>
  <si>
    <t>50456848-Corazon de palma orgánico congelado</t>
  </si>
  <si>
    <t>50456849-Paprika orgánica congelada</t>
  </si>
  <si>
    <t>50456850-Purslane orgánica congelada</t>
  </si>
  <si>
    <t>50456851-Raddichios orgánica congelada</t>
  </si>
  <si>
    <t>50456852-Sinquas orgánica congelada</t>
  </si>
  <si>
    <t>50456853-Frijol de soya orgánicos congelados</t>
  </si>
  <si>
    <t>50456854-Spoonwart orgánico congelado</t>
  </si>
  <si>
    <t>50456855-Uva tassele hyacinth orgánico congelado</t>
  </si>
  <si>
    <t>50456856-Taro orgánico congelado</t>
  </si>
  <si>
    <t>50456857-Hoja de taro orgánica congelada</t>
  </si>
  <si>
    <t>50456858-Tallo de taro orgánico congelado</t>
  </si>
  <si>
    <t>50456859-Tapeguaje orgánico congelado</t>
  </si>
  <si>
    <t>50456860-Verde tierno orgánico congelado</t>
  </si>
  <si>
    <t>50456861-Tindora orgánico congelado</t>
  </si>
  <si>
    <t>50456862-Árbol de cebolla orgánico congelado</t>
  </si>
  <si>
    <t>50456863-Udo orgánico congelado</t>
  </si>
  <si>
    <t>50456864-Agua castaño orgánico congelado</t>
  </si>
  <si>
    <t>50456865-Yumpi orgánico congelado</t>
  </si>
  <si>
    <t>50456866-Yautia orgánico congelado</t>
  </si>
  <si>
    <t>50456867-Yu choy orgánico congelado</t>
  </si>
  <si>
    <t>50456868-Yuca orgánica congelada</t>
  </si>
  <si>
    <t>50456901-Alverja biquini orgánica congelada</t>
  </si>
  <si>
    <t>50456902-Alverja cavalier orgánica congelada</t>
  </si>
  <si>
    <t>50456903-Alverja margarita orgánica congelada</t>
  </si>
  <si>
    <t>50456904-Alverja dar fon orgánica congelada</t>
  </si>
  <si>
    <t>50456905-Alverja "early onward" orgánica congelada</t>
  </si>
  <si>
    <t>50456906-Alverja primer feltham orgánica congelada</t>
  </si>
  <si>
    <t>50456907-Alverja verde hurst shaft orgánica congelada</t>
  </si>
  <si>
    <t>50456908-Guisante oregón sugar pod orgánica congelada</t>
  </si>
  <si>
    <t>50456909-Alverja príncipe alberto orgánica congelada</t>
  </si>
  <si>
    <t>50456910-Alverja reuzensuiker orgánica congelada</t>
  </si>
  <si>
    <t>50461501-Alcachofa brittany enlatada o envasada</t>
  </si>
  <si>
    <t>50461502-Alcachofa cantonesa enlatada o envasada</t>
  </si>
  <si>
    <t>50461503-Alcachofa francesa enlatada o envasada</t>
  </si>
  <si>
    <t>50461504-Alcachofa globo verde enlatada o envasada</t>
  </si>
  <si>
    <t>50461505-Alcachofa gros camus de bretaña enlatada o envasada</t>
  </si>
  <si>
    <t>50461506-Alcachofa midi enlatada o envasada</t>
  </si>
  <si>
    <t>50461507-Alcachofa globo morado enlatada o envasada</t>
  </si>
  <si>
    <t>50461508-Alcachofa morado cecilia enlatada o envasada</t>
  </si>
  <si>
    <t>50461509-Alcachofa romanesco enlatada o envasada</t>
  </si>
  <si>
    <t>50461510-Alcachofa espinoso sardo enlatada o envasada</t>
  </si>
  <si>
    <t>50461511-Alcachofa vert de laon enlatada o envasada</t>
  </si>
  <si>
    <t>50461512-Alcachofa violeta de chiggiia enlatada o envasada</t>
  </si>
  <si>
    <t>50461513-Alcachofa violeta de toscana enlatada o envasada</t>
  </si>
  <si>
    <t>50461601-Espárragos connovers colosal enlatados o envasados</t>
  </si>
  <si>
    <t>50461602-Espárragos franklin enlatados o envasados</t>
  </si>
  <si>
    <t>50461603-Espárragos mamut gigante enlatados o envasados</t>
  </si>
  <si>
    <t>50461604-Espárragos lucullus enlatados o envasados</t>
  </si>
  <si>
    <t>50461605-Espárragos martha washington enlatados o envasados</t>
  </si>
  <si>
    <t>50461701-Aguacate ajax b – 7 enlatado o envasado</t>
  </si>
  <si>
    <t>50461702-Aguacate arue enlatado o envasado</t>
  </si>
  <si>
    <t>50461703-Aguacate bacon enlatado o envasado</t>
  </si>
  <si>
    <t>50461704-Aguacate benik enlatado o envasado</t>
  </si>
  <si>
    <t>50461705-Aguacate bernecker enlatado o envasado</t>
  </si>
  <si>
    <t>50461706-Aguacate beta enlatado o envasado</t>
  </si>
  <si>
    <t>50461707-Aguacate biondo enlatado o envasado</t>
  </si>
  <si>
    <t>50461708-Aguacate príncipe negro enlatado o envasado</t>
  </si>
  <si>
    <t>50461709-Aguacate blair enlatado o envasado</t>
  </si>
  <si>
    <t>50461710-Aguacate blair cabina enlatado o envasado</t>
  </si>
  <si>
    <t>50461711-Aguacate cabina 1 enlatado o envasado</t>
  </si>
  <si>
    <t>50461712-Aguacate cabina 3 enlatado o envasado</t>
  </si>
  <si>
    <t>50461713-Aguacate cabina 5 enlatado o envasado</t>
  </si>
  <si>
    <t>50461714-Aguacate cabina 7 enlatado o envasado</t>
  </si>
  <si>
    <t>50461715-Aguacate cabina 8 enlatado o envasado</t>
  </si>
  <si>
    <t>50461716-Aguacate brooks 1978 enlatado o envasado</t>
  </si>
  <si>
    <t>50461717-Aguacate brookslate enlatado o envasado</t>
  </si>
  <si>
    <t>50461718-Aguacate california haas enlatado o envasado</t>
  </si>
  <si>
    <t>50461719-Aguacate catalina enlatado o envasado</t>
  </si>
  <si>
    <t>50461720-Aguacate chica enlatado o envasado</t>
  </si>
  <si>
    <t>50461721-Aguacate choquette enlatado o envasado</t>
  </si>
  <si>
    <t>50461722-Aguacate cristina enlatado o envasado</t>
  </si>
  <si>
    <t>50461723-Aguacate collison enlatado o envasado</t>
  </si>
  <si>
    <t>50461724-Aguacate donnie enlatado o envasado</t>
  </si>
  <si>
    <t>50461725-Aguacate dr dupis numero 2 enlatado o envasado</t>
  </si>
  <si>
    <t>50461726-Aguacate dr. dupie  enlatado o envasado</t>
  </si>
  <si>
    <t>50461727-Aguacate ettinger enlatado o envasado</t>
  </si>
  <si>
    <t>50461728-Aguacate fuch enlatado o envasado</t>
  </si>
  <si>
    <t>50461729-Aguacate fuch gwen enlatado o envasado</t>
  </si>
  <si>
    <t>50461730-Aguacate fuerte enlatado o envasado</t>
  </si>
  <si>
    <t>50461731-Aguacate gotham enlatado o envasado</t>
  </si>
  <si>
    <t>50461732-Aguacate gossman enlatado o envasado</t>
  </si>
  <si>
    <t>50461733-Aguacate guatemala sin pepa enlatado o envasado</t>
  </si>
  <si>
    <t>50461734-Aguacate hall enlatado o envasado</t>
  </si>
  <si>
    <t>50461735-Aguacate hardee enlatado o envasado</t>
  </si>
  <si>
    <t>50461736-Aguacate haas enlatado o envasado</t>
  </si>
  <si>
    <t>50461737-Aguacate herman enlatado o envasado</t>
  </si>
  <si>
    <t>50461738-Aguacate hickson enlatado o envasado</t>
  </si>
  <si>
    <t>50461739-Aguacate k-5 enlatado o envasado</t>
  </si>
  <si>
    <t>50461740-Aguacate k- 9 enlatado o envasado</t>
  </si>
  <si>
    <t>50461741-Aguacate cordero haas enlatado o envasado</t>
  </si>
  <si>
    <t>50461742-Aguacate leona enlatado o envasado</t>
  </si>
  <si>
    <t>50461743-Aguacate leona linda enlatado o envasado</t>
  </si>
  <si>
    <t>50461744-Aguacate lisa p enlatado o envasado</t>
  </si>
  <si>
    <t>50461745-Aguacate lisa loretta enlatado o envasado</t>
  </si>
  <si>
    <t>50461746-Aguacate loretta enlatado o envasado</t>
  </si>
  <si>
    <t>50461747-Aguacate lula enlatado o envasado</t>
  </si>
  <si>
    <t>50461748-Aguacate lula mascarthur enlatado o envasado</t>
  </si>
  <si>
    <t>50461749-Aguacate marcus enlatado o envasado</t>
  </si>
  <si>
    <t>50461750-Aguacate melendez enlatado o envasado</t>
  </si>
  <si>
    <t>50461751-Aguacate meya enlatado o envasado</t>
  </si>
  <si>
    <t>50461752-Aguacate miguel p enlatado o envasado</t>
  </si>
  <si>
    <t>50461753-Aguacate monroe enlatado o envasado</t>
  </si>
  <si>
    <t>50461754-Aguacate murrieta verde enlatado o envasado</t>
  </si>
  <si>
    <t>50461755-Aguacate nabal enlatado o envasado</t>
  </si>
  <si>
    <t>50461756-Aguacate nadir enlatado o envasado</t>
  </si>
  <si>
    <t>50461757-Aguacate nesbitt enlatado o envasado</t>
  </si>
  <si>
    <t>50461758-Aguacate peterson enlatado o envasado</t>
  </si>
  <si>
    <t>50461759-Aguacate pinelli enlatado o envasado</t>
  </si>
  <si>
    <t>50461760-Aguacate pinkerton enlatado o envasado</t>
  </si>
  <si>
    <t>50461761-Aguacate pollock enlatado o envasado</t>
  </si>
  <si>
    <t>50461762-Aguacate puebla enlatado o envasado</t>
  </si>
  <si>
    <t>50461763-Aguacate reed enlatado o envasado</t>
  </si>
  <si>
    <t>50461764-Aguacaterue enlatado o envasado</t>
  </si>
  <si>
    <t>50461765-Aguacateruehle enlatado o envasado</t>
  </si>
  <si>
    <t>50461766-Aguacate ryan enlatado o envasado</t>
  </si>
  <si>
    <t>50461767-Aguacate semil enlatado o envasado</t>
  </si>
  <si>
    <t>50461768-Aguacate semil 43 enlatado o envasado</t>
  </si>
  <si>
    <t>50461769-Aguacate simonds enlatado o envasado</t>
  </si>
  <si>
    <t>50461770-Aguacate simpson enlatado o envasado</t>
  </si>
  <si>
    <t>50461771-Aguacate taylor enlatado o envasado</t>
  </si>
  <si>
    <t>50461772-Aguacate tonelada enlatado o envasado</t>
  </si>
  <si>
    <t>50461773-Aguacate torre enlatado o envasado</t>
  </si>
  <si>
    <t>50461774-Aguacate torre li enlatado o envasado</t>
  </si>
  <si>
    <t>50461775-Aguacate trapp enlatado o envasado</t>
  </si>
  <si>
    <t>50461776-Aguacate semilla de caribe enlatado o envasado</t>
  </si>
  <si>
    <t>50461777-Aguacate wagner enlatado o envasado</t>
  </si>
  <si>
    <t>50461778-Aguacate waldin enlatado o envasado</t>
  </si>
  <si>
    <t>50461779-Aguacate wurtz enlatado o envasado</t>
  </si>
  <si>
    <t>50461780-Aguacate zio p enlatado o envasado</t>
  </si>
  <si>
    <t>50461781-Aguacate ziu enlatado o envasado</t>
  </si>
  <si>
    <t>50461782-Aguacate zultano enlatado o envasado</t>
  </si>
  <si>
    <t>50461801-Frijoles anasazi ® enlatados o envasados</t>
  </si>
  <si>
    <t>50461802-Frijoles appaloosa enlatados o envasados</t>
  </si>
  <si>
    <t>50461803-Frijoles azuki enlatados o envasados</t>
  </si>
  <si>
    <t>50461804-Frijoles barlotti enlatados o envasados</t>
  </si>
  <si>
    <t>50461805-Frijoles appaloosa negra enlatados o envasados</t>
  </si>
  <si>
    <t>50461806-Frijoles negros enlatados o envasados</t>
  </si>
  <si>
    <t>50461807-Frijoles gran negros enlatados o envasados</t>
  </si>
  <si>
    <t>50461808-Frijoles shackamaxon negro enlatados o envasados</t>
  </si>
  <si>
    <t>50461809-Frijoles ojo negro enlatados o envasados</t>
  </si>
  <si>
    <t>50461810-Frijoles bobby enlatados o envasados</t>
  </si>
  <si>
    <t>50461811-Frijoles bolita enlatados o envasados</t>
  </si>
  <si>
    <t>50461812-Frijoles esposa perezosa carmelita enlatados o envasados</t>
  </si>
  <si>
    <t>50461813-Frijoles calipso enlatados o envasados</t>
  </si>
  <si>
    <t>50461814-Frijoles canelini enlatados o envasados</t>
  </si>
  <si>
    <t>50461815-Frijoles castor enlatados o envasados</t>
  </si>
  <si>
    <t>50461816-Frijoles amarillo chino enlatados o envasados</t>
  </si>
  <si>
    <t>50461817-Frijoles lengua de dragón enlatados o envasados</t>
  </si>
  <si>
    <t>50461818-Frijoles soldado europeo enlatados o envasados</t>
  </si>
  <si>
    <t>50461819-Frijoles fava enlatados o envasados</t>
  </si>
  <si>
    <t>50461820-Frijoles flageolet enlatados o envasados</t>
  </si>
  <si>
    <t>50461821-Frijoles  horticultura francesa enlatados o envasados</t>
  </si>
  <si>
    <t>50461822-Frijoles marina francesa enlatados o envasados</t>
  </si>
  <si>
    <t>50461823-Frijoles coco gigante blanco enlatados o envasados</t>
  </si>
  <si>
    <t>50461824-Frijoles verdes enlatados o envasados</t>
  </si>
  <si>
    <t>50461825-Frijoles romano verde enlatados o envasados</t>
  </si>
  <si>
    <t>50461826-Frijoles guar gum enlatados o envasados</t>
  </si>
  <si>
    <t>50461827-Frijoles haricot enlatados o envasados</t>
  </si>
  <si>
    <t>50461828-Frijoles hyacinth enlatados o envasados</t>
  </si>
  <si>
    <t>50461829-Frijoles tipo italiano enlatados o envasados</t>
  </si>
  <si>
    <t>50461830-Frijoles asombro jackson enlatados o envasados</t>
  </si>
  <si>
    <t>50461831-Frijoles ganado jacobs  enlatados o envasados</t>
  </si>
  <si>
    <t>50461832-Frijoles asombro kentucky enlatados o envasados</t>
  </si>
  <si>
    <t>50461833-Frijoles riñón enlatados o envasados</t>
  </si>
  <si>
    <t>50461834-Frijoles lima enlatados o envasados</t>
  </si>
  <si>
    <t>50461835-Frijoles madera enlatados o envasados</t>
  </si>
  <si>
    <t>50461836-Frijoles medula enlatados o envasados</t>
  </si>
  <si>
    <t>50461837-Frijoles mat enlatados o envasados</t>
  </si>
  <si>
    <t>50461838-Frijoles monstoler ganzo salvaje enlatados o envasados</t>
  </si>
  <si>
    <t>50461839-Frijoles  mortgage lifter enlatados o envasados</t>
  </si>
  <si>
    <t>50461840-Frijoles polilla enlatados o envasados</t>
  </si>
  <si>
    <t>50461841-Frijoles mung enlatados o envasados</t>
  </si>
  <si>
    <t>50461842-Frijoles munsi wolf enlatados o envasados</t>
  </si>
  <si>
    <t>50461843-Frijoles nuna enlatados o envasados</t>
  </si>
  <si>
    <t>50461844-Frijoles pinto enlatados o envasados</t>
  </si>
  <si>
    <t>50461845-Frijoles runner enlatados o envasados</t>
  </si>
  <si>
    <t>50461846-String beans enlatados o envasados</t>
  </si>
  <si>
    <t>50461847-Frijoles habichuelas enlatados o envasados</t>
  </si>
  <si>
    <t>50461848-Frijoles tamarind enlatados o envasados</t>
  </si>
  <si>
    <t>50461849-Frijoles tonka enlatados o envasados</t>
  </si>
  <si>
    <t>50461850-Frijoles cera enlatados o envasados</t>
  </si>
  <si>
    <t>50461851-Frijoles winged enlatados o envasados</t>
  </si>
  <si>
    <t>50461852-Frijoles largos enlatados o envasados</t>
  </si>
  <si>
    <t>50461901-Remolacha acción enlatada o envasada</t>
  </si>
  <si>
    <t>50461902-Remolacha albina vereduna enlatada o envasada</t>
  </si>
  <si>
    <t>50461903-Remolacha barababiotela de chiggia enlatada o envasada</t>
  </si>
  <si>
    <t>50461904-Remolacha boltardy enlatada o envasada</t>
  </si>
  <si>
    <t>50461905-Remolacha bonel enlatada o envasada</t>
  </si>
  <si>
    <t>50461906-Remolacha burpees dorado enlatada o envasada</t>
  </si>
  <si>
    <t>50461907-Remolacha cheltenham tapa verde enlatada o envasada</t>
  </si>
  <si>
    <t>50461908-Remolacha cheltenham mono enlatada o envasada</t>
  </si>
  <si>
    <t>50461909-Remolacha chioggia enlatada o envasada</t>
  </si>
  <si>
    <t>50461910-Remolacha cilindra enlatada o envasada</t>
  </si>
  <si>
    <t>50461911-Remolacha dégypte enlatada o envasada</t>
  </si>
  <si>
    <t>50461912-Remolacha detroit 2 rojo oscuro enlatada o envasada</t>
  </si>
  <si>
    <t>50461913-Remolacha detroit 2 bala chiquita enlatada o envasada</t>
  </si>
  <si>
    <t>50461914-Remolacha egipcia plana  enlatada o envasada</t>
  </si>
  <si>
    <t>50461915-Remolacha  raíz de nabo egipcio enlatada o envasada</t>
  </si>
  <si>
    <t>50461916-Remolacha fomanova enlatada o envasada</t>
  </si>
  <si>
    <t>50461917-Remolacha forono enlatada o envasada</t>
  </si>
  <si>
    <t>50461918-Remolacha monaco enlatada o envasada</t>
  </si>
  <si>
    <t>50461919-Remolacha monograma enlatada o envasada</t>
  </si>
  <si>
    <t>50461920-Remolacha pronto enlatada o envasada</t>
  </si>
  <si>
    <t>50461921-Remolacha regalía enlatada o envasada</t>
  </si>
  <si>
    <t>50461922-Remolacha dulce enlatada o envasada</t>
  </si>
  <si>
    <t>50462001-Brócolini enlatado o envasado</t>
  </si>
  <si>
    <t>50462002-Brócoli romanesco enlatado o envasado</t>
  </si>
  <si>
    <t>50462003-Brócoli raab enlatado o envasado</t>
  </si>
  <si>
    <t>50462004-Brócoli chino enlatado o envasado</t>
  </si>
  <si>
    <t>50462101-Repollitas de bruselas citade orgánica enlatadas o envasadas</t>
  </si>
  <si>
    <t>50462102-Repollitas de bruselas falstaff orgánica enlatadas o envasadas</t>
  </si>
  <si>
    <t>50462103-Repollitas de bruselas oliver orgánica enlatadas o envasadas</t>
  </si>
  <si>
    <t>50462104-Repollitas de bruselas peer gynt orgánica enlatadas o envasadas</t>
  </si>
  <si>
    <t>50462105-Repollitas de bruselas rampart orgánica enlatadas o envasadas</t>
  </si>
  <si>
    <t>50462106-Repollitas de bruselas rubine orgánica enlatadas o envasadas</t>
  </si>
  <si>
    <t>50462107-Repollitas de bruselas  widgeon orgánica enlatadas o envasadas</t>
  </si>
  <si>
    <t>50462201-Cebolla belstville ensalada enlatada o envasada</t>
  </si>
  <si>
    <t>50462202-Cebolla feast ensalada enlatada o envasada</t>
  </si>
  <si>
    <t>50462203-Cebolla ishikura ensalada enlatada o envasada</t>
  </si>
  <si>
    <t>50462204-Cebolla mercado kyoto enlatada o envasada</t>
  </si>
  <si>
    <t>50462205-Cebolla barba roja ensalada enlatada o envasada</t>
  </si>
  <si>
    <t>50462206-Cebolla amigo rojo ensalada enlatada o envasada</t>
  </si>
  <si>
    <t>50462207-Cebolla santa claus enlatada o envasada</t>
  </si>
  <si>
    <t>50462208-Cebolla tokyo ensalada enlatada o envasada</t>
  </si>
  <si>
    <t>50462209-Cebolla lisbon blanca ensalada enlatada o envasada</t>
  </si>
  <si>
    <t>50462210-Cebolla invierno blanca ensalada enlatada o envasada</t>
  </si>
  <si>
    <t>50462211-Cebolla final de invierno ensalada enlatada o envasada</t>
  </si>
  <si>
    <t>50462301-Repollo negro enlatado o envasado</t>
  </si>
  <si>
    <t>50462302-Repollo savoy enlatado o envasado</t>
  </si>
  <si>
    <t>50462303-Repollo zorrillo enlatado o envasado</t>
  </si>
  <si>
    <t>50462304-Repollo blanco enlatado o envasado</t>
  </si>
  <si>
    <t>50462401-Cardos lunghi enlatados o envasados</t>
  </si>
  <si>
    <t>50462402-Cardos gobbi enlatados o envasados</t>
  </si>
  <si>
    <t>50462501-Zanahoria amsterdam enlatada o envasada</t>
  </si>
  <si>
    <t>50462502-Zanahoria rey de otoño enlatada o envasada</t>
  </si>
  <si>
    <t>50462503-Zanahoria berlicum enlatada o envasada</t>
  </si>
  <si>
    <t>50462504-Zanahoria chantenay enlatada o envasada</t>
  </si>
  <si>
    <t>50462505-Zanahoria nantes enlatada o envasada</t>
  </si>
  <si>
    <t>50462506-Zanahoria mercado de parís enlatada o envasada</t>
  </si>
  <si>
    <t>50462601-Coliflor todo el año  enlatada o envasada</t>
  </si>
  <si>
    <t>50462602-Coliflor alverda enlatada o envasada</t>
  </si>
  <si>
    <t>50462603- coliflor otoño gigante 3 enlatada o envasada</t>
  </si>
  <si>
    <t>50462604-Coliflo rdok elgon enlatada o envasada</t>
  </si>
  <si>
    <t>50462605-Coliflor bola de nieve temprana enlatada o envasada</t>
  </si>
  <si>
    <t>50462606-Coliflor luz de lima enlatada o envasada</t>
  </si>
  <si>
    <t>50462607-Coliflor minaret enlatada o envasada</t>
  </si>
  <si>
    <t>50462608-Coliflor buque de naranja enlatada o envasada</t>
  </si>
  <si>
    <t>50462609-Coliflor capa morada enlatada o envasada</t>
  </si>
  <si>
    <t>50462610-Coliflor bola de nieve enlatada o envasada</t>
  </si>
  <si>
    <t>50462611-Coliflor invierno walcheren 3 enlatada o envasada</t>
  </si>
  <si>
    <t>50462612-Coliflor piedra blanca enlatada o envasada</t>
  </si>
  <si>
    <t xml:space="preserve">50462701-Apio celebridad enlatado o envasado </t>
  </si>
  <si>
    <t>50462702-Apio nabo enlatado o envasado</t>
  </si>
  <si>
    <t>50462703-Apio chino enlatado o envasado</t>
  </si>
  <si>
    <t>50462704-Apio dinant francés enlatado o envasado</t>
  </si>
  <si>
    <t>50462705-Apio gigante rosado enlatado o envasado</t>
  </si>
  <si>
    <t>50462706-Apio gigante rojo enlatado o envasado</t>
  </si>
  <si>
    <t>50462707-Apio gigante blanco enlatado o envasado</t>
  </si>
  <si>
    <t>50462708-Apio dorado auto escalado enlatado o envasado</t>
  </si>
  <si>
    <t>50462709-Apio "greensleeves" enlatado o envasado</t>
  </si>
  <si>
    <t>50462710-Apio hopkins fenlander enlatado o envasado</t>
  </si>
  <si>
    <t>50462711-Apio torre marfil enlatado o envasado</t>
  </si>
  <si>
    <t>50462712-Apio lathom blanqueado enlatado o envasado</t>
  </si>
  <si>
    <t>50462713-Apio sopa de amsterdam enlatado o envasado</t>
  </si>
  <si>
    <t>50462714-Apio estándar cargado enlatado o envasado</t>
  </si>
  <si>
    <t>50462715-Apio triunfo alto utah enlatado o envasado</t>
  </si>
  <si>
    <t>50462801-Acelga luz brillante enlatada o envasada</t>
  </si>
  <si>
    <t>50462802-Acelga gigante fordhook enlatada o envasada</t>
  </si>
  <si>
    <t>50462803-Acelga luculus enlatada o envasada</t>
  </si>
  <si>
    <t>50462804-Acelga espinaca perpetua enlatada o envasada</t>
  </si>
  <si>
    <t>50462805-Acelga ruibarbo enlatada o envasada</t>
  </si>
  <si>
    <t>50462806-Acelga suizo enlatada o envasada</t>
  </si>
  <si>
    <t>50462807-Acelga volcán  enlatada o envasada</t>
  </si>
  <si>
    <t>50462808-Acelga rey blanco enlatada o envasada</t>
  </si>
  <si>
    <t>50462901-Achicoria batavian hoja ancha enlatada o envasada</t>
  </si>
  <si>
    <t>50462902-Achicoria en cornet de bordeaux enlatada o envasada</t>
  </si>
  <si>
    <t>50462903-Achicoria rollo verde ruffee enlatada o envasada</t>
  </si>
  <si>
    <t>50462904-Achicoria roll verde enlatada o envasada</t>
  </si>
  <si>
    <t>50462905-Achicoria limnoe lone enlatada o envasada</t>
  </si>
  <si>
    <t>50462906-Achicoria pancalieri riccia enlatada o envasada</t>
  </si>
  <si>
    <t>50462907-Achicoria ensalada rey enlatada o envasada</t>
  </si>
  <si>
    <t>50462908-Achicoria sanda enlatada o envasada</t>
  </si>
  <si>
    <t>50462909-Achicoria scarola verde enlatada o envasada</t>
  </si>
  <si>
    <t>50462910-Achicoria tres fine maraichere enlatada o envasada</t>
  </si>
  <si>
    <t>50462911-Achicoria wallone freisee wescelkkopf enlatada o envasada</t>
  </si>
  <si>
    <t>50463001-Bok choy enlatado o envasado</t>
  </si>
  <si>
    <t>50463002-Bok choy enano enlatado o envasado</t>
  </si>
  <si>
    <t>50463003-Flor de repollo chino enlatada o envasada</t>
  </si>
  <si>
    <t>50463004-Choy sum enlatado o envasado</t>
  </si>
  <si>
    <t>50463005-Col (bok choy) enano enlatado o envasado</t>
  </si>
  <si>
    <t>50463006-Col (bok choy) fengshan enlatado o envasado</t>
  </si>
  <si>
    <t>50463007-Col (bok choy) jade pagoda enlatado o envasado</t>
  </si>
  <si>
    <t>50463008-Col (bok choy) kasumi enlatado o envasado</t>
  </si>
  <si>
    <t>50463009- col (bok choy)  nerva enlatado o envasado</t>
  </si>
  <si>
    <t>50463010-Col (bok choy) rosette enlatado o envasado</t>
  </si>
  <si>
    <t>50463011-Col (bok choy) ruffles enlatado o envasado</t>
  </si>
  <si>
    <t>50463012-Col (bok choy) hoja  santo serrated enlatado o envasado</t>
  </si>
  <si>
    <t>50463013-Col (bok choy) shangahai enlatado o envasado</t>
  </si>
  <si>
    <t>50463014-Shantung enlatado o envasado</t>
  </si>
  <si>
    <t>50463015-Repollo tip top enlatado o envasado</t>
  </si>
  <si>
    <t>50463016-Yau choy sum enlatado o envasado</t>
  </si>
  <si>
    <t>50463101-Cebollín chino enlatado o envasado</t>
  </si>
  <si>
    <t>50463201-Maíz aloha enlatado o envasado</t>
  </si>
  <si>
    <t>50463202-Maíz alpine enlatado o envasado</t>
  </si>
  <si>
    <t>50463203-Maíz ambrosia enlatado o envasado</t>
  </si>
  <si>
    <t>50463204-Maíz argent enlatado o envasado</t>
  </si>
  <si>
    <t>50463205-Maíz aspen enlatado o envasado</t>
  </si>
  <si>
    <t>50463206-Maíz avalancha enlatado o envasado</t>
  </si>
  <si>
    <t>50463207-Maíz biqueen enlatado o envasado</t>
  </si>
  <si>
    <t>50463208-Maíz  bodacious enlatado o envasado</t>
  </si>
  <si>
    <t>50463209-Maíz  mantequilla y azúcar enlatado o envasado</t>
  </si>
  <si>
    <t>50463210-Maíz  calico belle enlatado o envasado</t>
  </si>
  <si>
    <t>50463211-Maíz  camelot enlatado o envasado</t>
  </si>
  <si>
    <t>50463212-Maíz  challengercrisp ‘n dulce enlatado o envasado</t>
  </si>
  <si>
    <t>50463213-Maíz  campeón enlatado o envasado</t>
  </si>
  <si>
    <t>50463214-Maíz  algodón de azúcar enlatado o envasado</t>
  </si>
  <si>
    <t>50463215-Maíz  dártagnan enlatado o envasado</t>
  </si>
  <si>
    <t>50463216-Maíz  dazzle enlatado o envasado</t>
  </si>
  <si>
    <t>50463217-Maíz  diamante y oro enlatado o envasado</t>
  </si>
  <si>
    <t>50463218-Maíz  divinidad enlatado o envasado</t>
  </si>
  <si>
    <t>50463219-Maíz  delicia doble enlatado o envasado</t>
  </si>
  <si>
    <t>50463220-Maíz  gema doble enlatado o envasado</t>
  </si>
  <si>
    <t>50463221-Maíz  earlivee enlatado o envasado</t>
  </si>
  <si>
    <t>50463222-Maíz  temprano extra dulce enlatado o envasado</t>
  </si>
  <si>
    <t>50463223-Maíz excel enlatado o envasado</t>
  </si>
  <si>
    <t>50463224-Maíz  cruz dorada bantam enlatado o envasado</t>
  </si>
  <si>
    <t>50463225-Maíz  miel y crema enlatado o envasado</t>
  </si>
  <si>
    <t>50463226-Maíz  miel y perla enlatado o envasado</t>
  </si>
  <si>
    <t>50463227-Maíz  miel dulce enlatado o envasado</t>
  </si>
  <si>
    <t>50463228-Maíz  hudson enlatado o envasado</t>
  </si>
  <si>
    <t>50463229-Maíz  dorado illini enlatado o envasado</t>
  </si>
  <si>
    <t>50463230-Maíz  illini extra dulce enlatado o envasado</t>
  </si>
  <si>
    <t>50463231-Maíz  increíble enlatado o envasado</t>
  </si>
  <si>
    <t>50463232-Maíz  lochief enlatado o envasado</t>
  </si>
  <si>
    <t>50463233-Maíz jubileo enlatado o envasado</t>
  </si>
  <si>
    <t>50463234-Maíz jupbileo super dulce enlatado o envasado</t>
  </si>
  <si>
    <t>50463235-Maíz  confite korn enlatado o envasado</t>
  </si>
  <si>
    <t>50463236-Maíz  beso y acuso enlatado o envasado</t>
  </si>
  <si>
    <t>50463237-Maíz  lancelot enlatado o envasado</t>
  </si>
  <si>
    <t>50463238-Maíz dulce maple enlatado o envasado</t>
  </si>
  <si>
    <t>50463239-Maíz  medley enlatado o envasado</t>
  </si>
  <si>
    <t>50463240-Maíz merlin enlatado o envasado</t>
  </si>
  <si>
    <t>50463241-Maíz milagro enlatado o envasado</t>
  </si>
  <si>
    <t>50463242-Maíz nk – 199 enlatado o envasado</t>
  </si>
  <si>
    <t>50463243-Maíz durazno y crema enlatado o envasado</t>
  </si>
  <si>
    <t>50463244-Maíz blanco perla enlatado o envasado</t>
  </si>
  <si>
    <t>50463245-Maíz  pegasus enlatado o envasado</t>
  </si>
  <si>
    <t>50463246-Maíz  fenomenal enlatado o envasado</t>
  </si>
  <si>
    <t>50463247-Maíz  dama de platino enlatado o envasado</t>
  </si>
  <si>
    <t>50463248-Maíz  precioso enlatado o envasado</t>
  </si>
  <si>
    <t>50463249-Maíz   pristine enlatado o envasado</t>
  </si>
  <si>
    <t>50463250-Maíz  rápido enlatado o envasado</t>
  </si>
  <si>
    <t>50463251-Maíz  radiante enlatado o envasado</t>
  </si>
  <si>
    <t>50463252-Maíz  seneca brave enlatado o envasado</t>
  </si>
  <si>
    <t>50463253-Maíz  amanecer seneca enlatado o envasado</t>
  </si>
  <si>
    <t>50463254-Maíz  horizonte seneca enlatado o envasado</t>
  </si>
  <si>
    <t>50463255-Maíz  brillo de estrella seneca enlatado o envasado</t>
  </si>
  <si>
    <t>50463256-Maíz  noche blanca seneca enlatado o envasado</t>
  </si>
  <si>
    <t>50463257-Maíz  showcase enlatado o envasado</t>
  </si>
  <si>
    <t>50463258-Maíz  reina plateada enlatado o envasado</t>
  </si>
  <si>
    <t>50463259-Maíz  bella nieve enlatado o envasado</t>
  </si>
  <si>
    <t>50463260-Maíz nieve de primavera enlatado o envasado</t>
  </si>
  <si>
    <t>50463261-Maíz  premio de primavera enlatado o envasado</t>
  </si>
  <si>
    <t>50463262-Maíz  azúcar y oro enlatado o envasado</t>
  </si>
  <si>
    <t>50463263-Maíz rollo de azúcar enlatado o envasado</t>
  </si>
  <si>
    <t>50463264-Maíz nieve de azúcar enlatado o envasado</t>
  </si>
  <si>
    <t>50463265-Maíz baile de sol enlatado o envasado</t>
  </si>
  <si>
    <t>50463266-Maíz estrella tell enlatado o envasado</t>
  </si>
  <si>
    <t>50463267-Maíz terminador enlatado o envasado</t>
  </si>
  <si>
    <t>50463268-Maíz tesoro enlatado o envasado</t>
  </si>
  <si>
    <t>50463269-Maíz tuxedo enlatado o envasado</t>
  </si>
  <si>
    <t>50463301-Berros de tierra enlatados o envasados</t>
  </si>
  <si>
    <t>50463302-Nasturtium enlatado o envasado</t>
  </si>
  <si>
    <t>50463303-Berros de agua enlatados o envasados</t>
  </si>
  <si>
    <t>50463304-Berros de invierno enlatados o envasados</t>
  </si>
  <si>
    <t>50463401-Cocombro arena enlatado o envasado</t>
  </si>
  <si>
    <t>50463402-Cocombro americano enlatado o envasado</t>
  </si>
  <si>
    <t>50463403-Cocombro atena enlatado o envasado</t>
  </si>
  <si>
    <t>50463404-Cocombro blanco lungo de parigi enlatado o envasado</t>
  </si>
  <si>
    <t>50463405-Cocombro verde burpless buen sabor enlatado o envasado</t>
  </si>
  <si>
    <t>50463406-Cocombro chicago pickling enlatado o envasado</t>
  </si>
  <si>
    <t>50463407-Cocombro manzana cristal enlatado o envasado</t>
  </si>
  <si>
    <t>50463408-Cocombro limón cristal enlatado o envasado</t>
  </si>
  <si>
    <t>50463409-Cocombro danimas enlatado o envasado</t>
  </si>
  <si>
    <t>50463410-Cocombro gherkin enlatado o envasado</t>
  </si>
  <si>
    <t>50463411-Cocombro hokus enlatado o envasado</t>
  </si>
  <si>
    <t>50463412-Cocombro japonés enlatado o envasado</t>
  </si>
  <si>
    <t>50463413-Cocombro karela enlatado o envasado</t>
  </si>
  <si>
    <t>50463414-Cocombro korila enlatado o envasado</t>
  </si>
  <si>
    <t>50463415-Cocombro verde largo mejorado enlatado o envasado</t>
  </si>
  <si>
    <t>50463416-Cocombro mas mercado enlatado o envasado</t>
  </si>
  <si>
    <t>50463417-Cocombro enano enlatado o envasado</t>
  </si>
  <si>
    <t>50463418-Cocombro pickling nacional enlatado o envasado</t>
  </si>
  <si>
    <t>50463419-Cocombro persa enlatado o envasado</t>
  </si>
  <si>
    <t>50463420-Cocombro telégrafo enlatado o envasado</t>
  </si>
  <si>
    <t>50463421-Cocombro telégrafo mejorado enlatado o envasado</t>
  </si>
  <si>
    <t>50463422-Cocombro vert de massy cornichon enlatado o envasado</t>
  </si>
  <si>
    <t>50463423-Cocombro yamato enlatado o envasado</t>
  </si>
  <si>
    <t>50463501-Berenjena bambino enlatada o envasada</t>
  </si>
  <si>
    <t>50463502-Berenjena  belleza negra enlatada o envasada</t>
  </si>
  <si>
    <t>50463503-Berenjena  negra enorme enlatada o envasada</t>
  </si>
  <si>
    <t>50463504-Berenjena  chino enlatada o envasada</t>
  </si>
  <si>
    <t>50463505-Berenjena  huevo de pascua enlatada o envasada</t>
  </si>
  <si>
    <t>50463506-Berenjena  filipino enlatada o envasada</t>
  </si>
  <si>
    <t>50463507-Berenjena   mercado de florida enlatada o envasada</t>
  </si>
  <si>
    <t>50463508-Berenjena  india enlatada o envasada</t>
  </si>
  <si>
    <t>50463509-Berenjena  italiano enlatada o envasada</t>
  </si>
  <si>
    <t>50463510-Berenjena  japonés enlatada o envasada</t>
  </si>
  <si>
    <t>50463511-Berenjena  morado largo enlatada o envasada</t>
  </si>
  <si>
    <t>50463512-Berenjena   rayas larga enlatada o envasada</t>
  </si>
  <si>
    <t>50463513-Berenjena  mercado de dinero enlatada o envasada</t>
  </si>
  <si>
    <t>50463514-Berenjena  ova enlatada o envasada</t>
  </si>
  <si>
    <t>50463515-Berenjena   arveja enlatada o envasada</t>
  </si>
  <si>
    <t>50463516-Berenjena  tom bajito enlatada o envasada</t>
  </si>
  <si>
    <t>50463517-Berenjena  siciliano enlatada o envasada</t>
  </si>
  <si>
    <t>50463518-Berenjena  tailandés enlatada o envasada</t>
  </si>
  <si>
    <t>50463519-Berenjena  violeta de florencia enlatada o envasada</t>
  </si>
  <si>
    <t>50463520-Berenjena  blanco enlatada o envasada</t>
  </si>
  <si>
    <t>50463601-Endivias witloof de brucelas orgánica enlatadas o envasadas</t>
  </si>
  <si>
    <t>50463602-Endivias francocastel orgánica enlatadas o envasadas</t>
  </si>
  <si>
    <t>50463603-Endivias catalogna de galantina orgánica enlatadas o envasadas</t>
  </si>
  <si>
    <t>50463604-Endivias chioggia orgánica enlatadas o envasadas</t>
  </si>
  <si>
    <t>50463605-Endivias grumolo verde orgánica enlatadas o envasadas</t>
  </si>
  <si>
    <t>50463606-Endivias raíz larga magdeburg orgánica enlatadas o envasadas</t>
  </si>
  <si>
    <t>50463607-Endivias palla rosa zorzi precoce orgánica enlatadas o envasadas</t>
  </si>
  <si>
    <t>50463608-Endivias radice amare orgánica enlatadas o envasadas</t>
  </si>
  <si>
    <t>50463609-Endivias rosa de traviso orgánica enlatadas o envasadas</t>
  </si>
  <si>
    <t>50463610-Endivias  rosa de verona orgánica enlatadas o envasadas</t>
  </si>
  <si>
    <t>50463611-Endivias soncino orgánica enlatadas o envasadas</t>
  </si>
  <si>
    <t>50463612-Endivias sugarthi orgánica enlatadas o envasadas</t>
  </si>
  <si>
    <t>50463613-Endivias verona orgánica enlatadas o envasadas</t>
  </si>
  <si>
    <t>50463614-Endivias witloof zoom orgánica enlatadas o envasadas</t>
  </si>
  <si>
    <t>50463701-Hinojo cantino enlatado o envasado</t>
  </si>
  <si>
    <t>50463702-Hinojo fino enlatado o envasado</t>
  </si>
  <si>
    <t>50463703-Hinojoherald enlatado o envasado</t>
  </si>
  <si>
    <t>50463704-Hinojo perfección enlatado o envasado</t>
  </si>
  <si>
    <t>50463705-Hinojo sirio enlatado o envasado</t>
  </si>
  <si>
    <t>50463706-Hinojo florencia dulce enlatado o envasado</t>
  </si>
  <si>
    <t>50463707-Hinojo tardo enlatado o envasado</t>
  </si>
  <si>
    <t>50463801-Ajo tarde california enlatado o envasado</t>
  </si>
  <si>
    <t>50463802-Ajo tallos chinos enlatado o envasado</t>
  </si>
  <si>
    <t>50463803-Ajo cebollin  enlatado o envasado</t>
  </si>
  <si>
    <t>50463804-Ajo germidor enlatado o envasado</t>
  </si>
  <si>
    <t>50463805-Ajo guardado largo enlatado o envasado</t>
  </si>
  <si>
    <t>50463806-Ajo ramson enlatado o envasado</t>
  </si>
  <si>
    <t>50463807-Ajo rocambola enlatado o envasado</t>
  </si>
  <si>
    <t>50463808-Ajo rosa de lautrec enlatado o envasado</t>
  </si>
  <si>
    <t>50463809-Ajo solent blanco enlatado o envasado</t>
  </si>
  <si>
    <t>50463810-Ajo morado español enlatado o envasado</t>
  </si>
  <si>
    <t>50463811-Ajo valentina italiana enlatado o envasado</t>
  </si>
  <si>
    <t>50463901-Petula enlatada o envasada</t>
  </si>
  <si>
    <t>50463902-Melon amargo enlatado o envasado</t>
  </si>
  <si>
    <t>50463903-Botella calabaza enlatada o envasada</t>
  </si>
  <si>
    <t>50463904-Calabash gounds enlatada o envasada</t>
  </si>
  <si>
    <t>50463905-Melón peludo enlatado o envasado</t>
  </si>
  <si>
    <t>50463906-Calabaza amarga enlatada o envasada</t>
  </si>
  <si>
    <t>50463907-Loofah suave enlatado o envasado</t>
  </si>
  <si>
    <t>50463908-Serpiente de calabaza enlatada o envasada</t>
  </si>
  <si>
    <t>50463909-Calabaza larga amarga enlatada o envasada</t>
  </si>
  <si>
    <t>50463910-Calabaza tinda enlatada o envasada</t>
  </si>
  <si>
    <t>50463911-Calabaza tindoori enlatada o envasada</t>
  </si>
  <si>
    <t>50464001-Guisante chino enlatada o envasada</t>
  </si>
  <si>
    <t>50464002-Guisante inglés enlatada o envasada</t>
  </si>
  <si>
    <t>50464003-Guisante de jardín enlatada o envasada</t>
  </si>
  <si>
    <t>50464004-Guisante nieve enlatada o envasada</t>
  </si>
  <si>
    <t>50464005-Guisante snap dulce enlatada o envasada</t>
  </si>
  <si>
    <t>50464101-Albahaca enlatada o envasada</t>
  </si>
  <si>
    <t>50464102-Laurel enlatado o envasado</t>
  </si>
  <si>
    <t>50464103-Borraja enlatada o envasada</t>
  </si>
  <si>
    <t>50464104-Alcaravea enlatada o envasada</t>
  </si>
  <si>
    <t>50464105-Perifollo enlatado o envasado</t>
  </si>
  <si>
    <t>50464106-Cilantro enlatado o envasado</t>
  </si>
  <si>
    <t>50464107-Chipolinos enlatado o envasado</t>
  </si>
  <si>
    <t>50464108-Hoja de curry enlatada o envasada</t>
  </si>
  <si>
    <t>50464109-Eneldo enlatado o envasado</t>
  </si>
  <si>
    <t>50464110-Epazote enlatado o envasado</t>
  </si>
  <si>
    <t>50464111-Fenogreco enlatado o envasado</t>
  </si>
  <si>
    <t>50464112-Limonaria enlatada o envasada</t>
  </si>
  <si>
    <t>50464113-Mejorana enlatada o envasada</t>
  </si>
  <si>
    <t>50464114-Menta enlatada o envasada</t>
  </si>
  <si>
    <t>50464115-Orégano enlatado o envasado</t>
  </si>
  <si>
    <t>50464116-Pápalo enlatado o envasado</t>
  </si>
  <si>
    <t>50464117-Pápalo delgado enlatado o envasado</t>
  </si>
  <si>
    <t>50464118-Perilla enlatada o envasada</t>
  </si>
  <si>
    <t>50464119-Recao  enlatado o envasado</t>
  </si>
  <si>
    <t>50464120-Romero enlatado o envasado</t>
  </si>
  <si>
    <t>50464121-Salvia enlatada o envasada</t>
  </si>
  <si>
    <t>50464122-Salsifí enlatada o envasada</t>
  </si>
  <si>
    <t>50464123-Satureja enlatada o envasada</t>
  </si>
  <si>
    <t>50464124-Estragón enlatado o envasado</t>
  </si>
  <si>
    <t>50464125-Tomillo enlatado o envasado</t>
  </si>
  <si>
    <t>50464126-Tumeric enlatado o envasado</t>
  </si>
  <si>
    <t>50464127-Verdolaga enlatada o envasada</t>
  </si>
  <si>
    <t>50464201-Col rizada enlatada o envasada</t>
  </si>
  <si>
    <t>50464202-Repollo verde enlatado o envasado</t>
  </si>
  <si>
    <t>50464301-Colinabo estrella azur enlatado o envasado</t>
  </si>
  <si>
    <t>50464302-Colinabo verde viena enlatado o envasado</t>
  </si>
  <si>
    <t>50464303-Colinabo lanro enlatado o envasado</t>
  </si>
  <si>
    <t>50464304-Colinabo viena morada enlatado o envasado</t>
  </si>
  <si>
    <t>50464305-Colinabo trero rowel enlatado o envasado</t>
  </si>
  <si>
    <t>50464306-Colinabo viena blanca enlatado o envasado</t>
  </si>
  <si>
    <t>50464401-Puerro cobra gigante otoño enlatado o envasado</t>
  </si>
  <si>
    <t>50464402-Puerro otoño mamut 2 enlatado o envasado</t>
  </si>
  <si>
    <t>50464403-Puerro blue de solaise enlatado o envasado</t>
  </si>
  <si>
    <t>50464404-Puerro cortina enlatado o envasado</t>
  </si>
  <si>
    <t>50464405-Puerro prelina enlatado o envasado</t>
  </si>
  <si>
    <t>50464406-Puerro salvaje enlatado o envasado</t>
  </si>
  <si>
    <t>50464501-Lenteja beluga enlatada o envasada</t>
  </si>
  <si>
    <t>50464502-Lenteja  verde francesa enlatada o envasada</t>
  </si>
  <si>
    <t>50464503-Lenteja verde enlatada o envasada</t>
  </si>
  <si>
    <t>50464504-Lenteja crimson pequeña enlatada o envasada</t>
  </si>
  <si>
    <t>50464505-Lenteja pardina española enlatada o envasada</t>
  </si>
  <si>
    <t>50464506-Lenteja roja separada enlatada o envasada</t>
  </si>
  <si>
    <t>50464507-Lenteja amarilla separad enlatada o envasada</t>
  </si>
  <si>
    <t>50464508-Lenteja tarahumara rosada enlatada o envasada</t>
  </si>
  <si>
    <t>50464601-Lechuga  bibb enlatada o envasada</t>
  </si>
  <si>
    <t>50464602-Lechuga  boston enlatada o envasada</t>
  </si>
  <si>
    <t>50464603-Lechuga frisee enlatada o envasada</t>
  </si>
  <si>
    <t>50464604-Lechuga rosa lola enlatada o envasada</t>
  </si>
  <si>
    <t>50464605-Lechuga  mixta masculina enlatada o envasada</t>
  </si>
  <si>
    <t>50464606-Lechuga mizuna enlatada o envasada</t>
  </si>
  <si>
    <t>50464607-Lechuga hoja roja enlatada o envasada</t>
  </si>
  <si>
    <t>50464608-Lechuga oja roja roble enlatada o envasada</t>
  </si>
  <si>
    <t>50464609-Lechuga romana ruby enlatada o envasada</t>
  </si>
  <si>
    <t>50464610-Lechuga romana bebé roja enlatada o envasada</t>
  </si>
  <si>
    <t>50464611-Lechuga cabeza de mantequilla enlatada o envasada</t>
  </si>
  <si>
    <t>50464612-Lechuga china enlatada o envasada</t>
  </si>
  <si>
    <t>50464613-Lechuga cabeza tostada enlatada o envasada</t>
  </si>
  <si>
    <t>50464614-Lechuga hoja verde enlatada o envasada</t>
  </si>
  <si>
    <t>50464615-Lechuga iceberg enlatada o envasada</t>
  </si>
  <si>
    <t>50464616-Lechuga cordero enlatada o envasada</t>
  </si>
  <si>
    <t>50464617-Lechuga hoja suelta enlatada o envasada</t>
  </si>
  <si>
    <t>50464618-Lechuga mache enlatada o envasada</t>
  </si>
  <si>
    <t>50464619-Lechuga boston roja enlatada o envasada</t>
  </si>
  <si>
    <t>50464620-Lechuga cabeza roja enlatada o envasada</t>
  </si>
  <si>
    <t>50464621-Lechuga romana enlatada o envasada</t>
  </si>
  <si>
    <t>50464622-Lechuga mostza roja rusa enlatada o envasada</t>
  </si>
  <si>
    <t>50464623-Lechuga tatsoi enlatada o envasada</t>
  </si>
  <si>
    <t>50464701-Ñame amarilla enlatada o envasada</t>
  </si>
  <si>
    <t>50464702-Ñame blanca enlatada o envasada</t>
  </si>
  <si>
    <t>50464703-Ñame coco enlatada o envasada</t>
  </si>
  <si>
    <t>50464704-Ñame eddoes enlatada o envasada</t>
  </si>
  <si>
    <t>50464705-Ñame isleña enlatada o envasada</t>
  </si>
  <si>
    <t>50464706-Ñame lila enlatada o envasada</t>
  </si>
  <si>
    <t>50464801-Champiñón trompeta negra enlatado o envasado</t>
  </si>
  <si>
    <t>50464802-Champiñón carmelito enlatado o envasado</t>
  </si>
  <si>
    <t>50464803-Champiñón  enlatado o envasado</t>
  </si>
  <si>
    <t>50464804-Champiñón chanterelle enlatado o envasado</t>
  </si>
  <si>
    <t>50464805-Champiñón cremini enlatado o envasado</t>
  </si>
  <si>
    <t>50464806-Champiñón enoki enlatado o envasado</t>
  </si>
  <si>
    <t>50464807-Champiñón puercoespín enlatado o envasado</t>
  </si>
  <si>
    <t>50464808-Champiñón gallina del bosque enlatado o envasado</t>
  </si>
  <si>
    <t>50464809-Champiñón langosta enlatado o envasado</t>
  </si>
  <si>
    <t>50464810-Champiñón morels enlatado o envasado</t>
  </si>
  <si>
    <t>50464811-Champiñón ostra enlatado o envasado</t>
  </si>
  <si>
    <t>50464812-Champiñón pleurotus enlatado o envasado</t>
  </si>
  <si>
    <t>50464813-Champiñón pompom enlatado o envasado</t>
  </si>
  <si>
    <t>50464814-Champiñón porcieni enlatado o envasado</t>
  </si>
  <si>
    <t>50464815-Champiñón portobello enlatado o envasado</t>
  </si>
  <si>
    <t>50464816-Champiñón shitake enlatado o envasado</t>
  </si>
  <si>
    <t>50464817-Champiñón shimeji enlatado o envasado</t>
  </si>
  <si>
    <t>50464818-Champiñón san jorge enlatado o envasado</t>
  </si>
  <si>
    <t>50464819-Champiñón blanco enlatado o envasado</t>
  </si>
  <si>
    <t>50464820-Champiñón tompeta blanca enlatado o envasado</t>
  </si>
  <si>
    <t>50464821-Champiñón woodear enlatado o envasado</t>
  </si>
  <si>
    <t>50464901-Mostaza bambú  enlatada o envasada</t>
  </si>
  <si>
    <t>50464902-Mostaza ajo enlatada o envasada</t>
  </si>
  <si>
    <t>50464903-Mostaza hoja gigante enlatada o envasada</t>
  </si>
  <si>
    <t>50464904-Mostaza rojo en nieve enlatada o envasada</t>
  </si>
  <si>
    <t>50464905-Mostaza sureño enlatada o envasada</t>
  </si>
  <si>
    <t>50464906-Mostaza corazón envuelto enlatada o envasada</t>
  </si>
  <si>
    <t>50465001-Lámpara china enlatada o envasada</t>
  </si>
  <si>
    <t>50465002-Mora de jardín</t>
  </si>
  <si>
    <t>50465003-Naranjilla orgánica enlatadas o envasadas</t>
  </si>
  <si>
    <t>50465004-Tomatillo enlatada o envasada</t>
  </si>
  <si>
    <t>50465101-Okra artista enlatada o envasada</t>
  </si>
  <si>
    <t>50465102-Okra vinotinto enlatada o envasada</t>
  </si>
  <si>
    <t>50465103-Okra sin columna clemson enlatada o envasada</t>
  </si>
  <si>
    <t>50465104-Okra verde enano vaina larga enlatada o envasada</t>
  </si>
  <si>
    <t>50465105-Okra  mamut sin columna enlatada o envasada</t>
  </si>
  <si>
    <t>50465106-Okra terciopelo rojo enlatada o envasada</t>
  </si>
  <si>
    <t>50465107-Okra estrella de david reliquia enlatada o envasada</t>
  </si>
  <si>
    <t>50465201-Cebolla albion enlatada o envasada</t>
  </si>
  <si>
    <t>50465202-Cebolla alisia craig enlatada o envasada</t>
  </si>
  <si>
    <t>50465203-Cebolla hirviendo enlatada o envasada</t>
  </si>
  <si>
    <t>50465204-Cebolla bufalo enlatada o envasada</t>
  </si>
  <si>
    <t>50465205-Cebolla bulbo enlatada o envasada</t>
  </si>
  <si>
    <t>50465206-Cebolla cremosa enlatada o envasada</t>
  </si>
  <si>
    <t>50465207-Cebolla amarillo expreso o – x enlatada o envasada</t>
  </si>
  <si>
    <t>50465208-Cebolla kelsae enlatada o envasada</t>
  </si>
  <si>
    <t>50465209-Cebolla gigante marshal globo fen enlatada o envasada</t>
  </si>
  <si>
    <t>50465210-Cebolla perla enlatada o envasada</t>
  </si>
  <si>
    <t>50465211-Cebolla baron rojo enlatada o envasada</t>
  </si>
  <si>
    <t>50465212-Cebolla roja enlatada o envasada</t>
  </si>
  <si>
    <t>50465213-Cebolla rijnsberger enlatada o envasada</t>
  </si>
  <si>
    <t>50465214-Cebolla senshyu semi – globo amarillo enlatada o envasada</t>
  </si>
  <si>
    <t>50465215-Cebolla sturon enlatada o envasada</t>
  </si>
  <si>
    <t>50465216-Cebolla sturgatter enlatada o envasada</t>
  </si>
  <si>
    <t>50465217-Cebolla dulce enlatada o envasada</t>
  </si>
  <si>
    <t>50465218-Cebolla torpedo o rojo italiana enlatada o envasada</t>
  </si>
  <si>
    <t>50465219-Cebolla roja guardada enlatada o envasada</t>
  </si>
  <si>
    <t>50465220-Cebolla blanca guardada enlatada o envasada</t>
  </si>
  <si>
    <t>50465221-Cebolla amarilla guardada enlatada o envasada</t>
  </si>
  <si>
    <t>50465301-Maní bambara enlatado o envasado</t>
  </si>
  <si>
    <t>50465302-Maní florunner enlatado o envasado</t>
  </si>
  <si>
    <t>50465303-Maní husa / kerstings enlatado o envasado</t>
  </si>
  <si>
    <t>50465304-Maní español enlatado o envasado</t>
  </si>
  <si>
    <t>50465305-Maní valencia enlatado o envasado</t>
  </si>
  <si>
    <t>50465306-Maní virginia enlatado o envasado</t>
  </si>
  <si>
    <t>50465401-Alverja casco morado enlatada o envasada</t>
  </si>
  <si>
    <t>50465402-Alverja pinkeye enlatada o envasada</t>
  </si>
  <si>
    <t>50465403-Alverja crowder enlatada o envasada</t>
  </si>
  <si>
    <t>50465404-Alverja acre blanca enlatada o envasada</t>
  </si>
  <si>
    <t>50465405-Alverja ojo negro enlatada o envasada</t>
  </si>
  <si>
    <t>50465406-Alverja crema zipper enlatada o envasada</t>
  </si>
  <si>
    <t>50465501-Pimentón ají enlatado o envasado</t>
  </si>
  <si>
    <t>50465502-Pimentón  árbol enlatado o envasado</t>
  </si>
  <si>
    <t>50465503-Pimentón queso enlatado o envasado</t>
  </si>
  <si>
    <t>50465504-Pimentón chilaca enlatado o envasado</t>
  </si>
  <si>
    <t>50465505-Pimentón cubanelles enlatado o envasado</t>
  </si>
  <si>
    <t>50465506-Pimentón fresno enlatado o envasado</t>
  </si>
  <si>
    <t>50465507-Pimentón kapia enlatado o envasado</t>
  </si>
  <si>
    <t>50465508-Pimentón coreano enlatado o envasado</t>
  </si>
  <si>
    <t>50465509-Pimentón manzano enlatado o envasado</t>
  </si>
  <si>
    <t>50465510-Pimentón melrose enlatado o envasado</t>
  </si>
  <si>
    <t>50465511-Pimentón chile amarillo enlatado o envasado</t>
  </si>
  <si>
    <t>50465512-Pimentón aji dulce enlatado o envasado</t>
  </si>
  <si>
    <t>50465513-Pimentón anaheim enlatado o envasado</t>
  </si>
  <si>
    <t>50465514-Pimentón ancho enlatado o envasado</t>
  </si>
  <si>
    <t>50465515-Pimentón campana enlatado o envasado</t>
  </si>
  <si>
    <t>50465516-Pimentón cascabel enlatado o envasado</t>
  </si>
  <si>
    <t>50465517-Pimentón cayenne enlatado o envasado</t>
  </si>
  <si>
    <t>50465518-Pimentón anfitrión cereza enlatado o envasado</t>
  </si>
  <si>
    <t>50465519-Pimentón chitespin enlatado o envasado</t>
  </si>
  <si>
    <t>50465520-Pimentón dedo picante enlatado o envasado</t>
  </si>
  <si>
    <t>50465521-Pimentón guajillo enlatado o envasado</t>
  </si>
  <si>
    <t>50465522-Pimentón guerro enlatado o envasado</t>
  </si>
  <si>
    <t>50465523-Pimentón habanero enlatado o envasado</t>
  </si>
  <si>
    <t>50465524-Pimentón cera de hungria enlatado o envasado</t>
  </si>
  <si>
    <t>50465525-Pimentón jalapeño enlatado o envasado</t>
  </si>
  <si>
    <t>50465526-Pimentón picante largo enlatado o envasado</t>
  </si>
  <si>
    <t>50465527-Pimentón marasol enlatado o envasado</t>
  </si>
  <si>
    <t>50465528-Pimentón pasilla enlatado o envasado</t>
  </si>
  <si>
    <t>50465529-Pimentón peperoncini enlatado o envasado</t>
  </si>
  <si>
    <t>50465530-Pimentón pequin enlatado o envasado</t>
  </si>
  <si>
    <t>50465531-Pimentón pimiento enlatado o envasado</t>
  </si>
  <si>
    <t>50465532-Pimentón poblano enlatado o envasado</t>
  </si>
  <si>
    <t>50465533-Pimentón scotch bonnet enlatado o envasado</t>
  </si>
  <si>
    <t>50465534-Pimentón serrano enlatado o envasado</t>
  </si>
  <si>
    <t>50465535-Pimentón tabasco enlatado o envasado</t>
  </si>
  <si>
    <t>50465536-Pimentón tai  enlatado o envasado</t>
  </si>
  <si>
    <t>50465537-Pimentón tepin enlatado o envasado</t>
  </si>
  <si>
    <t>50465601-Papa blanca larga enlatada o envasada</t>
  </si>
  <si>
    <t>50465602-Papa redonda blanca enlatada o envasada</t>
  </si>
  <si>
    <t>50465603-Papa redonda roja enlatada o envasada</t>
  </si>
  <si>
    <t>50465604-Papa  russet enlatada o envasada</t>
  </si>
  <si>
    <t>50465605-Papa morada enlatada o envasada</t>
  </si>
  <si>
    <t>50465606-Papa amarilla enlatada o envasada</t>
  </si>
  <si>
    <t>50465607-Papa nueva enlatada o envasada</t>
  </si>
  <si>
    <t>50465608-Papa especial enlatada o envasada</t>
  </si>
  <si>
    <t>50465701-Nabo sueco acme enlatado o envasado</t>
  </si>
  <si>
    <t>50465702-Nabo sueco angela enlatado o envasado</t>
  </si>
  <si>
    <t>50465703-Nabo sueco el mejor enlatado o envasado</t>
  </si>
  <si>
    <t>50465704-Nabo sueco marian enlatado o envasado</t>
  </si>
  <si>
    <t>50465801-Agar-agar enlatado o envasado</t>
  </si>
  <si>
    <t>50465802-Arame  enlatada o envasada</t>
  </si>
  <si>
    <t>50465803-Alga dulce enlatada o envasada</t>
  </si>
  <si>
    <t>50465804-Habichuelas vert de mer enlatada o envasada</t>
  </si>
  <si>
    <t>50465805-Hijiki enlatada o envasada</t>
  </si>
  <si>
    <t>50465806-Musgo irlandés enlatada o envasada</t>
  </si>
  <si>
    <t>50465807-Quelpo enlatado o envasado</t>
  </si>
  <si>
    <t>50465808-Laver enlatado o envasado</t>
  </si>
  <si>
    <t>50465809-Nori enlatado o envasado</t>
  </si>
  <si>
    <t>50465810-Alga roja enlatada o envasada</t>
  </si>
  <si>
    <t>50465811-Kale de mar enlatada o envasada</t>
  </si>
  <si>
    <t>50465812-Lechuga de mar enlatada o envasada</t>
  </si>
  <si>
    <t>50465813-Algas de mar enlatada o envasada</t>
  </si>
  <si>
    <t>50465814-Spirulina enlatada o envasada</t>
  </si>
  <si>
    <t>50465815-Susabi nuri enlatada o envasada</t>
  </si>
  <si>
    <t>50465816-Wakame enlatada o envasada</t>
  </si>
  <si>
    <t>50465901-Chalote atlántica enlatado o envasado</t>
  </si>
  <si>
    <t>50465902-Chalote creación enlatado o envasado</t>
  </si>
  <si>
    <t>50465903-Chalote drittler nido blanco enlatado o envasado</t>
  </si>
  <si>
    <t>50465904-Chalote gigante mejorado amarillo enlatado o envasado</t>
  </si>
  <si>
    <t>50465905-Chalote gourmet dorado enlatado o envasado</t>
  </si>
  <si>
    <t>50465906-Chalote grise de bagnolet enlatado o envasado</t>
  </si>
  <si>
    <t>50465907-Chalote hative de nort enlatado o envasado</t>
  </si>
  <si>
    <t>50465908-Chalote pikant enlatado o envasado</t>
  </si>
  <si>
    <t>50465909-Chalote papa roja enlatado o envasado</t>
  </si>
  <si>
    <t>50465910-Chalote sante enlatado o envasado</t>
  </si>
  <si>
    <t>50465911-Chalote topper enlatado o envasado</t>
  </si>
  <si>
    <t>50466001-Alazán dock enlatada o envasada</t>
  </si>
  <si>
    <t>50466002-Alazán jardín enlatada o envasada</t>
  </si>
  <si>
    <t>50466003-Alazán oveja enlatada o envasada</t>
  </si>
  <si>
    <t>50466004-Alazán madera enlatada o envasada</t>
  </si>
  <si>
    <t>50466101-Espinaca americana enlatada o envasada</t>
  </si>
  <si>
    <t>50466102-Espinaca bloomsdale enlatada o envasada</t>
  </si>
  <si>
    <t>50466103-Espinaca invierno gigante enlatada o envasada</t>
  </si>
  <si>
    <t>50466104-Espinaca horenso enlatada o envasada</t>
  </si>
  <si>
    <t>50466105-Espinaca planta de hielo enlatada o envasada</t>
  </si>
  <si>
    <t>50466106-Espinaca  cuarto de cordero enlatada o envasada</t>
  </si>
  <si>
    <t>50466107-Espinaca malabra enlatada o envasada</t>
  </si>
  <si>
    <t>50466108-Espinaca mendania enlatada o envasada</t>
  </si>
  <si>
    <t>50466109-Espinaca nueva zelandia enlatada o envasada</t>
  </si>
  <si>
    <t>50466110-Espinaca orach enlatada o envasada</t>
  </si>
  <si>
    <t>50466111-Espinaca savoy enlatada o envasada</t>
  </si>
  <si>
    <t>50466112-Espinaca hoja de sigma enlatada o envasada</t>
  </si>
  <si>
    <t>50466113-Espinaca espacio enlatada o envasada</t>
  </si>
  <si>
    <t>50466114-Espinaca trinidad enlatada o envasada</t>
  </si>
  <si>
    <t>50466115-Espinaca agua enlatada o envasada</t>
  </si>
  <si>
    <t>50466116-Espinaca de agua sesa</t>
  </si>
  <si>
    <t>50466201-Calabaza boston enlatada o envasada</t>
  </si>
  <si>
    <t>50466202-Calabaza buttemut enlatada o envasada</t>
  </si>
  <si>
    <t>50466203-Calabaza costata romanesca enlatada o envasada</t>
  </si>
  <si>
    <t>50466204-Calabaza crookneck enlatada o envasada</t>
  </si>
  <si>
    <t>50466205-Calabaza  cucuzza enlatada o envasada</t>
  </si>
  <si>
    <t>50466206-Calabaza  delicata enlatada o envasada</t>
  </si>
  <si>
    <t>50466207-Calabaza  delisioso enlatada o envasada</t>
  </si>
  <si>
    <t xml:space="preserve">50466208-Calabaza verano dorado cuello torcido enlatada o envasada </t>
  </si>
  <si>
    <t>50466209-Calabaza prolífico temprano cuello recto enlatada o envasada</t>
  </si>
  <si>
    <t>50466210-Calabaza  oro enlatada o envasada</t>
  </si>
  <si>
    <t>50466211-Calabaza  jack pequeño enlatada o envasada</t>
  </si>
  <si>
    <t>50466212-Calabaza  campo de kentucky enlatada o envasada</t>
  </si>
  <si>
    <t>50466213-Calabaza marrow enlatada o envasada</t>
  </si>
  <si>
    <t>50466214-Calabaza  medio oriente enlatada o envasada</t>
  </si>
  <si>
    <t>50466215-Calabaza  miniatura enlatada o envasada</t>
  </si>
  <si>
    <t>50466216-Calabaza  orangetti enlatada o envasada</t>
  </si>
  <si>
    <t>50466217-Calabaza pattypan enlatada o envasada</t>
  </si>
  <si>
    <t>50466218-Calabaza  rondini enlatada o envasada</t>
  </si>
  <si>
    <t>50466219-Calabaza  redonda enlatada o envasada</t>
  </si>
  <si>
    <t>50466220-Calabaza  espagueti enlatada o envasada</t>
  </si>
  <si>
    <t>50466221-Calabaza  estripeti enlatada o envasada</t>
  </si>
  <si>
    <t>50466222-Calabaza  molde dulce enlatada o envasada</t>
  </si>
  <si>
    <t>50466223-Calabaza  empanada dulce enlatada o envasada</t>
  </si>
  <si>
    <t>50466224-Calabaza  premio triple  enlatada o envasada</t>
  </si>
  <si>
    <t>50466225-Calabaza waltham butternut enlatada o envasada</t>
  </si>
  <si>
    <t>50466226-Calabaza  arbusto scallop amarillo enlatada o envasada</t>
  </si>
  <si>
    <t>50466227-Calabaza cuello recto amarillo enlatada o envasada</t>
  </si>
  <si>
    <t>50466228-Calabaza zafiro enlatada o envasada</t>
  </si>
  <si>
    <t>50466229-Calabaza zucchini enlatada o envasada</t>
  </si>
  <si>
    <t>50466301-Batata beauregard enlatada o envasada</t>
  </si>
  <si>
    <t>50466302-Batata centennial enlatada o envasada</t>
  </si>
  <si>
    <t>50466303-Batata diane enlatada o envasada</t>
  </si>
  <si>
    <t>50466304-Batata dulce garnet enlatada o envasada</t>
  </si>
  <si>
    <t>50466305-Batata georgia dulce rojo enlatada o envasada</t>
  </si>
  <si>
    <t>50466306-Batata  dorado enlatada o envasada</t>
  </si>
  <si>
    <t>50466307-Batata hanna  enlatada o envasada</t>
  </si>
  <si>
    <t>50466308-Batata japonés enlatada o envasada</t>
  </si>
  <si>
    <t>50466309-Batata jersey enlatada o envasada</t>
  </si>
  <si>
    <t>50466310-Batata joya enlatada o envasada</t>
  </si>
  <si>
    <t>50466311-Batata meryland roja enlatada o envasada</t>
  </si>
  <si>
    <t>50466312-Batata nema dorado enlatada o envasada</t>
  </si>
  <si>
    <t>50466313-Batata o´henry enlatada o envasada</t>
  </si>
  <si>
    <t>50466314-Batata okinawan enlatada o envasada</t>
  </si>
  <si>
    <t>50466315-Batata naranja enlatada o envasada</t>
  </si>
  <si>
    <t>50466316-Batata oriental enlatada o envasada</t>
  </si>
  <si>
    <t>50466317-Batata jersey rojo enlatada o envasada</t>
  </si>
  <si>
    <t>50466318-Batata mar rojo enlatada o envasada</t>
  </si>
  <si>
    <t>50466319-Batata brillo rojo enlatada o envasada</t>
  </si>
  <si>
    <t>50466320-Batata jersey amarillo enlatada o envasada</t>
  </si>
  <si>
    <t>50466401-Tomates ailsa craig enlatado o envasado</t>
  </si>
  <si>
    <t>50466402-Tomates alicante enlatado o envasado</t>
  </si>
  <si>
    <t>50466403-Tomates ciruela negra enlatado o envasado</t>
  </si>
  <si>
    <t>50466404-Tomates vino de brandy enlatado o envasado</t>
  </si>
  <si>
    <t>50466405-Tomates bella cereza enlatado o envasado</t>
  </si>
  <si>
    <t>50466406-Tomates cereza enlatado o envasado</t>
  </si>
  <si>
    <t>50466407-Tomates delicioso enlatado o envasado</t>
  </si>
  <si>
    <t>50466408-Tomates dombito enlatado o envasado</t>
  </si>
  <si>
    <t>50466409-Tomates delicia del jardín enlatado o envasado</t>
  </si>
  <si>
    <t>50466410-Tomates uva enlatado o envasado</t>
  </si>
  <si>
    <t>50466411-Tomates verde enlatado o envasado</t>
  </si>
  <si>
    <t>50466412-Tomates super marmande enlatado o envasado</t>
  </si>
  <si>
    <t>50466413-Tomates rayas naturales marvel enlatado o envasado</t>
  </si>
  <si>
    <t>50466414-Tomates minibel enlatado o envasado</t>
  </si>
  <si>
    <t>50466415-Tomates oaxacan enlatado o envasado</t>
  </si>
  <si>
    <t>50466416-Tomates alerta roja enlatado o envasado</t>
  </si>
  <si>
    <t>50466417-Tomates roma vf enlatado o envasado</t>
  </si>
  <si>
    <t>50466418-Tomates marzano zan enlatado o envasado</t>
  </si>
  <si>
    <t>50466419-Tomates shirley enlatado o envasado</t>
  </si>
  <si>
    <t>50466420-Tomates siberia enlatado o envasado</t>
  </si>
  <si>
    <t>50466421-Tomates super beefsteak enlatado o envasado</t>
  </si>
  <si>
    <t>50466422-Tomates tigerella enlatado o envasado</t>
  </si>
  <si>
    <t>50466423-Tomates tiny tim enlatado o envasado</t>
  </si>
  <si>
    <t>50466424-Tomates tumbler enlatado o envasado</t>
  </si>
  <si>
    <t>50466425-Tomates cocktail amarillo enlatado o envasado</t>
  </si>
  <si>
    <t>50466426-Tomates forma de pera amarillo enlatado o envasado</t>
  </si>
  <si>
    <t>50466427-Tomates perfección amarilla enlatado o envasado</t>
  </si>
  <si>
    <t>50466501-Nabo globo verde enlatado o envasado</t>
  </si>
  <si>
    <t>50466502-Nabo bola dorada enlatado o envasado</t>
  </si>
  <si>
    <t>50466503-Nabo mercado de manchester enlatado o envasado</t>
  </si>
  <si>
    <t>50466504-Nabo top morado milan enlatado o envasado</t>
  </si>
  <si>
    <t>50466505-Nabo top morado blanco enlatado o envasado</t>
  </si>
  <si>
    <t>50466506-Nabo bola de nieve enlatado o envasado</t>
  </si>
  <si>
    <t>50466507-Nabo tokio enlatado o envasado</t>
  </si>
  <si>
    <t>50466508-Nabo cruz de tokio enlatado o envasado</t>
  </si>
  <si>
    <t>50466601-Calabaza acorn enlatada o envasada</t>
  </si>
  <si>
    <t>50466602-Calabaza gigante atlántico enlatada o envasada</t>
  </si>
  <si>
    <t>50466603-Calabaza banana rosado enlatada o envasada</t>
  </si>
  <si>
    <t>50466604-Calabaza max grande enlatada o envasada</t>
  </si>
  <si>
    <t>50466605-Calabaza  enlatada o envasada</t>
  </si>
  <si>
    <t>50466606-Calabaza carnaval enlatada o envasada</t>
  </si>
  <si>
    <t>50466607-Auyama queso enlatada o envasada</t>
  </si>
  <si>
    <t>50466608-Calabaza príncipe coronado enlatada o envasada</t>
  </si>
  <si>
    <t>50466609-Calabaza  curcibita enlatada o envasada</t>
  </si>
  <si>
    <t>50466610-Calabaza cushaw enlatada o envasada</t>
  </si>
  <si>
    <t>50466611-Calabaza  gigante auyama enlatada o envasada</t>
  </si>
  <si>
    <t>50466612-Calabaza  hubbard enlatada o envasada</t>
  </si>
  <si>
    <t>50466613-Calabaza  jerrahdale enlatada o envasada</t>
  </si>
  <si>
    <t>50466614-Calabaza  kabocha enlatada o envasada</t>
  </si>
  <si>
    <t>50466615-Calabaza queensland azul enlatada o envasada</t>
  </si>
  <si>
    <t>50466616-Calabaza rouge vif détampes enlatada o envasada</t>
  </si>
  <si>
    <t>50466617-Calabaza  turban turco enlatada o envasada</t>
  </si>
  <si>
    <t>50466618-Calabaza  valenciano enlatada o envasada</t>
  </si>
  <si>
    <t>50466619-Calabaza  warted hubbard enlatada o envasada</t>
  </si>
  <si>
    <t>50466620-Auyama whangaparoa enlatada o envasada</t>
  </si>
  <si>
    <t>50466701-Ñame agria africana enlatada o envasada</t>
  </si>
  <si>
    <t>50466702-Ñame agria asiática enlatada o envasada</t>
  </si>
  <si>
    <t>50466703-Ñame china enlatado o envasado</t>
  </si>
  <si>
    <t>50466704-Ñame globo enlatado o envasado</t>
  </si>
  <si>
    <t>50466705-Ñame grater enlatado o envasado</t>
  </si>
  <si>
    <t>50466706-Ñame japonesa enlatado o envasado</t>
  </si>
  <si>
    <t>50466707-Ñame lesser enlatado o envasado</t>
  </si>
  <si>
    <t>50466708-Ñame papa enlatado o envasado</t>
  </si>
  <si>
    <t>50466709-Ñame guinea blanca enlatado o envasado</t>
  </si>
  <si>
    <t>50466710-Ñame guinea amarillo enlatado o envasado</t>
  </si>
  <si>
    <t>50466801-Alfalfa enlatada o envasada</t>
  </si>
  <si>
    <t>50466802-Hojas de aloe enlatada o envasada</t>
  </si>
  <si>
    <t>50466803-Apio enlatado o envasado</t>
  </si>
  <si>
    <t>50466804-Arrurruz enlatada o envasada</t>
  </si>
  <si>
    <t>50466805-Punta de flecha enlatada o envasada</t>
  </si>
  <si>
    <t>50466806- rúcula enlatada o envasada</t>
  </si>
  <si>
    <t>50466807-Arum enlatada o envasada</t>
  </si>
  <si>
    <t>50466808-Raíz de bambú enlatada o envasada</t>
  </si>
  <si>
    <t xml:space="preserve">50466809-Hojas de plátano enlatada o envasada </t>
  </si>
  <si>
    <t>50466810-Batatas enlatada o envasada</t>
  </si>
  <si>
    <t>50466811-Brotes de frijol enlatados o envasados</t>
  </si>
  <si>
    <t>50466812-Top de remolacha enlatada o envasada</t>
  </si>
  <si>
    <t>50466813-Melón agrio enlatado o envasado</t>
  </si>
  <si>
    <t>50466814-Bayas de alcaparra orgánica enlatadas o envasadas</t>
  </si>
  <si>
    <t>50466815-Carob enlatado o envasado</t>
  </si>
  <si>
    <t>50466816-Cha-om enlatado o envasado</t>
  </si>
  <si>
    <t>50466817-Chayote o guatila enlatado o envasado</t>
  </si>
  <si>
    <t>50466818-Garbanzo enlatado o envasado</t>
  </si>
  <si>
    <t>50466819-Verde de crisantemos enlatado o envasado</t>
  </si>
  <si>
    <t>50466820-Verde de diente de león enlatado o envasado</t>
  </si>
  <si>
    <t>50466821-Diente de león enlatado o envasado</t>
  </si>
  <si>
    <t>50466822-Dasheen enlatado o envasado</t>
  </si>
  <si>
    <t>50466823-Puntas de alverja enlatado o envasado</t>
  </si>
  <si>
    <t>50466824-Diakon enlatado o envasado</t>
  </si>
  <si>
    <t>50466825-Donqua enlatada o envasada</t>
  </si>
  <si>
    <t>50466826-Helecho enlatado o envasado</t>
  </si>
  <si>
    <t>50466827-Gai choi enlatado o envasado</t>
  </si>
  <si>
    <t>50466828-Gailon enlatado o envasado</t>
  </si>
  <si>
    <t>50466829-Galanga enlatada o envasada</t>
  </si>
  <si>
    <t>50466830-Raíz de jengibre enlatada o envasada</t>
  </si>
  <si>
    <t>50466831-Gobo enlatado o envasado</t>
  </si>
  <si>
    <t>50466832-Brote de lúpulo enlatado o envasado</t>
  </si>
  <si>
    <t>50466833-Rabano blanco enlatado o envasado</t>
  </si>
  <si>
    <t>50466834-Jicama enlatada o envasada</t>
  </si>
  <si>
    <t>50466835-Kuduz enlatada o envasada</t>
  </si>
  <si>
    <t>50466836-Bulbo de margarita enlatado o envasado</t>
  </si>
  <si>
    <t>50466837-Linkok enlatado o envasado</t>
  </si>
  <si>
    <t>50466838-Lo bok enlatado o envasado</t>
  </si>
  <si>
    <t>50466839-Frijol largo enlatado o envasado</t>
  </si>
  <si>
    <t>50466840-Raíz de lotus enlatado o envasado</t>
  </si>
  <si>
    <t>50466841-Hojas de maguey enlatada o envasada</t>
  </si>
  <si>
    <t>50466842-Mallows enlatado o envasado</t>
  </si>
  <si>
    <t>50466843-Sapote mamey enlatado o envasado</t>
  </si>
  <si>
    <t>50466844-Moap enlatado o envasado</t>
  </si>
  <si>
    <t>50466845-Moo enlatado o envasado</t>
  </si>
  <si>
    <t>50466846-Moqua enlatada o envasada</t>
  </si>
  <si>
    <t>50466847-Opos enlatados o envasados</t>
  </si>
  <si>
    <t>50466848-Corazon de palma enlatado o envasado</t>
  </si>
  <si>
    <t>50466849-Paprika enlatada o envasada</t>
  </si>
  <si>
    <t>50466850-Purslane enlatada o envasada</t>
  </si>
  <si>
    <t>50466851-Raddichios enlatada o envasada</t>
  </si>
  <si>
    <t>50466852-Sinquas enlatada o envasada</t>
  </si>
  <si>
    <t>50466853-Frijol de soya enlatados o envasados</t>
  </si>
  <si>
    <t>50466854-Spoonwart enlatado o envasado</t>
  </si>
  <si>
    <t>50466855-Uva tassele hyacinth enlatado o envasado</t>
  </si>
  <si>
    <t>50466856-Taro enlatado o envasado</t>
  </si>
  <si>
    <t>50466857-Hoja de taro enlatada o envasada</t>
  </si>
  <si>
    <t>50466858-Tallo de taro enlatado o envasado</t>
  </si>
  <si>
    <t>50466859-Tapeguaje enlatado o envasado</t>
  </si>
  <si>
    <t>50466860-Verde tierno enlatado o envasado</t>
  </si>
  <si>
    <t>50466861-Tindora enlatado o envasado</t>
  </si>
  <si>
    <t>50466862-Árbol de cebolla enlatado o envasado</t>
  </si>
  <si>
    <t>50466863-Udo enlatado o envasado</t>
  </si>
  <si>
    <t>50466864-Agua castaño enlatado o envasado</t>
  </si>
  <si>
    <t>50466865-Yumpi enlatado o envasado</t>
  </si>
  <si>
    <t>50466866-Yautia enlatado o envasado</t>
  </si>
  <si>
    <t>50466867-Yu choy enlatado o envasado</t>
  </si>
  <si>
    <t>50466868-Yuca enlatada o envasada</t>
  </si>
  <si>
    <t>50466901-Alverja biquini enlatada o envasada</t>
  </si>
  <si>
    <t>50466902-Alverja cavalier enlatada o envasada</t>
  </si>
  <si>
    <t>50466903-Alverja margarita enlatada o envasada</t>
  </si>
  <si>
    <t>50466904-Alverja dar fon enlatada o envasada</t>
  </si>
  <si>
    <t>50466905-Alverja "early onward" enlatada o envasada</t>
  </si>
  <si>
    <t>50466906-Alverja primer feltham enlatada o envasada</t>
  </si>
  <si>
    <t>50466907-Alverja verde hurst shaft enlatada o envasada</t>
  </si>
  <si>
    <t>50466908-Guisante oregón sugar pod enlatada o envasada</t>
  </si>
  <si>
    <t>50466909-Alverja príncipe alberto enlatada o envasada</t>
  </si>
  <si>
    <t>50466910-Alverja reuzensuiker enlatada o envasada</t>
  </si>
  <si>
    <t>50467001-Baechukimchis</t>
  </si>
  <si>
    <t>50467002-Rábanos jóvenes kimichi</t>
  </si>
  <si>
    <t>50467003-Rábano de agua kimichi</t>
  </si>
  <si>
    <t>50467004-Rábanos joven  escabeche kimichi</t>
  </si>
  <si>
    <t>50467005-Rábanos cortados kimichi</t>
  </si>
  <si>
    <t>50467006-Jangjorims enlatado</t>
  </si>
  <si>
    <t xml:space="preserve">50467007-Atún enlatada </t>
  </si>
  <si>
    <t>50471501-Alcachofa brittany orgánica enlatada o envasada</t>
  </si>
  <si>
    <t>50471502-Alcachofa cantonesa orgánica enlatada o envasada</t>
  </si>
  <si>
    <t>50471503-Alcachofa francesa orgánica enlatada o envasada</t>
  </si>
  <si>
    <t>50471504-Alcachofa globo verde orgánica enlatada o envasada</t>
  </si>
  <si>
    <t>50471505-Alcachofa gros camus de bretaña orgánica enlatada o envasada</t>
  </si>
  <si>
    <t>50471506-Alcachofa midi orgánica enlatada o envasada</t>
  </si>
  <si>
    <t>50471507-Alcachofa globo morado orgánica enlatada o envasada</t>
  </si>
  <si>
    <t>50471508-Alcachofa morado cecilia orgánica enlatada o envasada</t>
  </si>
  <si>
    <t>50471509-Alcachofa romanesco orgánica enlatada o envasada</t>
  </si>
  <si>
    <t>50471510-Alcachofa espinoso sardo orgánica enlatada o envasada</t>
  </si>
  <si>
    <t>50471511-Alcachofa vert de laon orgánica enlatada o envasada</t>
  </si>
  <si>
    <t>50471512-Alcachofa violeta de chiggiia orgánica enlatada o envasada</t>
  </si>
  <si>
    <t>50471513-Alcachofa violeta de toscana orgánica enlatada o envasada</t>
  </si>
  <si>
    <t>50471601-Espárragos connovers colosal orgánicos enlatados o envasados</t>
  </si>
  <si>
    <t>50471602-Espárragos franklin orgánicos enlatados o envasados</t>
  </si>
  <si>
    <t>50471603-Espárragos mamut gigante orgánicos enlatados o envasados</t>
  </si>
  <si>
    <t>50471604-Espárragos lucullus orgánicos enlatados o envasados</t>
  </si>
  <si>
    <t>50471605-Espárragos martha washington orgánicos enlatados o envasados</t>
  </si>
  <si>
    <t>50471701-Aguacate ajax b – 7 orgánico enlatado o envasado</t>
  </si>
  <si>
    <t>50471702-Aguacate arue orgánico enlatado o envasado</t>
  </si>
  <si>
    <t>50471703-Aguacate bacon orgánico enlatado o envasado</t>
  </si>
  <si>
    <t>50471704-Aguacate benik orgánico enlatado o envasado</t>
  </si>
  <si>
    <t>50471705-Aguacate bernecker orgánico enlatado o envasado</t>
  </si>
  <si>
    <t>50471706-Aguacate beta orgánico enlatado o envasado</t>
  </si>
  <si>
    <t>50471707-Aguacate biondo orgánico enlatado o envasado</t>
  </si>
  <si>
    <t>50471708-Aguacate príncipe negro orgánico enlatado o envasado</t>
  </si>
  <si>
    <t>50471709-Aguacate blair orgánico enlatado o envasado</t>
  </si>
  <si>
    <t>50471710-Aguacate blair cabina orgánico enlatado o envasado</t>
  </si>
  <si>
    <t>50471711-Aguacate cabina 1 orgánico enlatado o envasado</t>
  </si>
  <si>
    <t>50471712-Aguacate cabina 3 orgánico enlatado o envasado</t>
  </si>
  <si>
    <t>50471713-Aguacate cabina 5 orgánico enlatado o envasado</t>
  </si>
  <si>
    <t>50471714-Aguacate cabina 7 orgánico enlatado o envasado</t>
  </si>
  <si>
    <t>50471715-Aguacate cabina 8 orgánico enlatado o envasado</t>
  </si>
  <si>
    <t>50471716-Aguacate brooks 1978 orgánico enlatado o envasado</t>
  </si>
  <si>
    <t>50471717-Aguacate brookslate orgánico enlatado o envasado</t>
  </si>
  <si>
    <t>50471718-Aguacate california haas orgánico enlatado o envasado</t>
  </si>
  <si>
    <t>50471719-Aguacate catalina orgánico enlatado o envasado</t>
  </si>
  <si>
    <t>50471720-Aguacate chica orgánico enlatado o envasado</t>
  </si>
  <si>
    <t>50471721-Aguacate choquette orgánico enlatado o envasado</t>
  </si>
  <si>
    <t>50471722-Aguacate cristina orgánico enlatado o envasado</t>
  </si>
  <si>
    <t>50471723-Aguacate collison orgánico enlatado o envasado</t>
  </si>
  <si>
    <t>50471724-Aguacate donnie orgánico enlatado o envasado</t>
  </si>
  <si>
    <t>50471725-Aguacate dr dupis numero 2 orgánico enlatado o envasado</t>
  </si>
  <si>
    <t>50471726-Aguacate dr. dupie  orgánico enlatado o envasado</t>
  </si>
  <si>
    <t>50471727-Aguacate ettinger orgánico enlatado o envasado</t>
  </si>
  <si>
    <t>50471728-Aguacate fuch orgánico enlatado o envasado</t>
  </si>
  <si>
    <t>50471729-Aguacate fuch gwen orgánico enlatado o envasado</t>
  </si>
  <si>
    <t>50471730-Aguacate fuerte orgánico enlatado o envasado</t>
  </si>
  <si>
    <t>50471731-Aguacate gotham orgánico enlatado o envasado</t>
  </si>
  <si>
    <t>50471732-Aguacate gossman orgánico enlatado o envasado</t>
  </si>
  <si>
    <t>50471733-Aguacate guatemala sin pepa orgánico enlatado o envasado</t>
  </si>
  <si>
    <t>50471734-Aguacate hall orgánico enlatado o envasado</t>
  </si>
  <si>
    <t>50471735-Aguacate hardee orgánico enlatado o envasado</t>
  </si>
  <si>
    <t>50471736-Aguacate haas orgánico enlatado o envasado</t>
  </si>
  <si>
    <t>50471737-Aguacate herman orgánico enlatado o envasado</t>
  </si>
  <si>
    <t>50471738-Aguacate hickson orgánico enlatado o envasado</t>
  </si>
  <si>
    <t>50471739-Aguacate k-5 orgánico enlatado o envasado</t>
  </si>
  <si>
    <t>50471740-Aguacate k- 9 orgánico enlatado o envasado</t>
  </si>
  <si>
    <t>50471741-Aguacate cordero haas orgánico enlatado o envasado</t>
  </si>
  <si>
    <t>50471742-Aguacate leona orgánico enlatado o envasado</t>
  </si>
  <si>
    <t>50471743-Aguacate leona linda orgánico enlatado o envasado</t>
  </si>
  <si>
    <t>50471744-Aguacate lisa p orgánico enlatado o envasado</t>
  </si>
  <si>
    <t>50471745-Aguacate lisa loretta orgánico enlatado o envasado</t>
  </si>
  <si>
    <t>50471746-Aguacate loretta orgánico enlatado o envasado</t>
  </si>
  <si>
    <t>50471747-Aguacate lula orgánico enlatado o envasado</t>
  </si>
  <si>
    <t>50471748-Aguacate lula mascarthur orgánico enlatado o envasado</t>
  </si>
  <si>
    <t>50471749-Aguacate marcus orgánico enlatado o envasado</t>
  </si>
  <si>
    <t>50471750-Aguacate melendez orgánico enlatado o envasado</t>
  </si>
  <si>
    <t>50471751-Aguacate meya orgánico enlatado o envasado</t>
  </si>
  <si>
    <t>50471752-Aguacate miguel p orgánico enlatado o envasado</t>
  </si>
  <si>
    <t>50471753-Aguacate monroe orgánico enlatado o envasado</t>
  </si>
  <si>
    <t>50471754-Aguacate murrieta verde orgánico enlatado o envasado</t>
  </si>
  <si>
    <t>50471755-Aguacate nabal orgánico enlatado o envasado</t>
  </si>
  <si>
    <t>50471756-Aguacate nadir orgánico enlatado o envasado</t>
  </si>
  <si>
    <t>50471757-Aguacate nesbitt orgánico enlatado o envasado</t>
  </si>
  <si>
    <t>50471758-Aguacate peterson orgánico enlatado o envasado</t>
  </si>
  <si>
    <t>50471759-Aguacate pinelli orgánico enlatado o envasado</t>
  </si>
  <si>
    <t>50471760-Aguacate pinkerton orgánico enlatado o envasado</t>
  </si>
  <si>
    <t>50471761-Aguacate pollock orgánico enlatado o envasado</t>
  </si>
  <si>
    <t>50471762-Aguacate puebla orgánico enlatado o envasado</t>
  </si>
  <si>
    <t>50471763-Aguacate reed orgánico enlatado o envasado</t>
  </si>
  <si>
    <t>50471764-Aguacaterue orgánico enlatado o envasado</t>
  </si>
  <si>
    <t>50471765-Aguacateruehle orgánico enlatado o envasado</t>
  </si>
  <si>
    <t>50471766-Aguacate ryan orgánico enlatado o envasado</t>
  </si>
  <si>
    <t>50471767-Aguacate semil orgánico enlatado o envasado</t>
  </si>
  <si>
    <t>50471768-Aguacate semil 43 orgánico enlatado o envasado</t>
  </si>
  <si>
    <t>50471769-Aguacate simonds orgánico enlatado o envasado</t>
  </si>
  <si>
    <t>50471770-Aguacate simpson orgánico enlatado o envasado</t>
  </si>
  <si>
    <t>50471771-Aguacate taylor orgánico enlatado o envasado</t>
  </si>
  <si>
    <t>50471772-Aguacate tonelada orgánico enlatado o envasado</t>
  </si>
  <si>
    <t>50471773-Aguacate torre orgánico enlatado o envasado</t>
  </si>
  <si>
    <t>50471774-Aguacate torre li orgánico enlatado o envasado</t>
  </si>
  <si>
    <t>50471775-Aguacate trapp orgánico enlatado o envasado</t>
  </si>
  <si>
    <t>50471776-Aguacate semilla de caribe orgánico enlatado o envasado</t>
  </si>
  <si>
    <t>50471777-Aguacate wagner orgánico enlatado o envasado</t>
  </si>
  <si>
    <t>50471778-Aguacate waldin orgánico enlatado o envasado</t>
  </si>
  <si>
    <t>50471779-Aguacate wurtz orgánico enlatado o envasado</t>
  </si>
  <si>
    <t>50471780-Aguacate zio p orgánico enlatado o envasado</t>
  </si>
  <si>
    <t>50471781-Aguacate ziu orgánico enlatado o envasado</t>
  </si>
  <si>
    <t>50471782-Aguacate zultano orgánico enlatado o envasado</t>
  </si>
  <si>
    <t>50471801-Frijoles anasazi ® orgánicos enlatados o envasados</t>
  </si>
  <si>
    <t>50471802-Frijoles appaloosa orgánicos enlatados o envasados</t>
  </si>
  <si>
    <t>50471803-Frijoles azuki orgánicos enlatados o envasados</t>
  </si>
  <si>
    <t>50471804-Frijoles barlotti orgánicos enlatados o envasados</t>
  </si>
  <si>
    <t>50471805-Frijoles appaloosa negra orgánicos enlatados o envasados</t>
  </si>
  <si>
    <t>50471806-Frijoles negros orgánicos enlatados o envasados</t>
  </si>
  <si>
    <t>50471807-Frijoles gran negros orgánicos enlatados o envasados</t>
  </si>
  <si>
    <t>50471808-Frijoles shackamaxon negro orgánicos enlatados o envasados</t>
  </si>
  <si>
    <t>50471809-Frijoles ojo negro orgánicos enlatados o envasados</t>
  </si>
  <si>
    <t>50471810-Frijoles bobby orgánicos enlatados o envasados</t>
  </si>
  <si>
    <t>50471811-Frijoles bolita orgánicos enlatados o envasados</t>
  </si>
  <si>
    <t>50471812-Frijoles esposa perezosa carmelita orgánicos enlatados o envasados</t>
  </si>
  <si>
    <t>50471813-Frijoles calipso orgánicos enlatados o envasados</t>
  </si>
  <si>
    <t>50471814-Frijoles canelini orgánicos enlatados o envasados</t>
  </si>
  <si>
    <t>50471815-Frijoles castor orgánicos enlatados o envasados</t>
  </si>
  <si>
    <t>50471816-Frijoles amarillo chino orgánicos enlatados o envasados</t>
  </si>
  <si>
    <t>50471817-Frijoles lengua de dragón orgánicos enlatados o envasados</t>
  </si>
  <si>
    <t>50471818-Frijoles soldado europeo orgánicos enlatados o envasados</t>
  </si>
  <si>
    <t>50471819-Frijoles fava orgánicos enlatados o envasados</t>
  </si>
  <si>
    <t>50471820-Frijoles flageolet orgánicos enlatados o envasados</t>
  </si>
  <si>
    <t>50471821-Frijoles  horticultura francesa orgánicos enlatados o envasados</t>
  </si>
  <si>
    <t>50471822-Frijoles marina francesa orgánicos enlatados o envasados</t>
  </si>
  <si>
    <t>50471823-Frijoles coco gigante blanco orgánicos enlatados o envasados</t>
  </si>
  <si>
    <t>50471824-Frijoles verdes orgánicos enlatados o envasados</t>
  </si>
  <si>
    <t>50471825-Frijoles romano verde orgánicos enlatados o envasados</t>
  </si>
  <si>
    <t>50471826-Frijoles guar gum orgánicos enlatados o envasados</t>
  </si>
  <si>
    <t>50471827-Frijoles haricot orgánicos enlatados o envasados</t>
  </si>
  <si>
    <t>50471828-Frijoles hyacinth orgánicos enlatados o envasados</t>
  </si>
  <si>
    <t>50471829-Frijoles tipo italiano orgánicos enlatados o envasados</t>
  </si>
  <si>
    <t>50471830-Frijoles asombro jackson orgánicos enlatados o envasados</t>
  </si>
  <si>
    <t>50471831-Frijoles ganado jacobs  orgánicos enlatados o envasados</t>
  </si>
  <si>
    <t>50471832-Frijoles asombro kentucky orgánicos enlatados o envasados</t>
  </si>
  <si>
    <t>50471833-Frijoles riñón orgánicos enlatados o envasados</t>
  </si>
  <si>
    <t>50471834-Frijoles lima orgánicos enlatados o envasados</t>
  </si>
  <si>
    <t>50471835-Frijoles madera orgánicos enlatados o envasados</t>
  </si>
  <si>
    <t>50471836-Frijoles medula orgánicos enlatados o envasados</t>
  </si>
  <si>
    <t>50471837-Frijoles mat orgánicos enlatados o envasados</t>
  </si>
  <si>
    <t>50471838-Frijoles monstoler ganzo salvaje orgánicos enlatados o envasados</t>
  </si>
  <si>
    <t>50471839-Frijoles  mortgage lifter orgánicos enlatados o envasados</t>
  </si>
  <si>
    <t>50471840-Frijoles polilla orgánicos enlatados o envasados</t>
  </si>
  <si>
    <t>50471841-Frijoles mung orgánicos enlatados o envasados</t>
  </si>
  <si>
    <t>50471842-Frijoles munsi wolf orgánicos enlatados o envasados</t>
  </si>
  <si>
    <t>50471843-Frijoles nuna orgánicos enlatados o envasados</t>
  </si>
  <si>
    <t>50471844-Frijoles pinto orgánicos enlatados o envasados</t>
  </si>
  <si>
    <t>50471845-Frijoles runner orgánicos enlatados o envasados</t>
  </si>
  <si>
    <t>50471846-String beans orgánicos enlatados o envasados</t>
  </si>
  <si>
    <t>50471847-Frijoles habichuelas orgánicos enlatados o envasados</t>
  </si>
  <si>
    <t>50471848-Frijoles tamarind orgánicos enlatados o envasados</t>
  </si>
  <si>
    <t>50471849-Frijoles tonka orgánicos enlatados o envasados</t>
  </si>
  <si>
    <t>50471850-Frijoles cera orgánicos enlatados o envasados</t>
  </si>
  <si>
    <t>50471851-Frijoles winged orgánicos enlatados o envasados</t>
  </si>
  <si>
    <t>50471852-Frijoles largos orgánicos enlatados o envasados</t>
  </si>
  <si>
    <t>50471901-Remolacha acción orgánica enlatada o envasada</t>
  </si>
  <si>
    <t>50471902-Remolacha albina vereduna orgánica enlatada o envasada</t>
  </si>
  <si>
    <t>50471903-Remolacha barababiotela de chiggia orgánica enlatada o envasada</t>
  </si>
  <si>
    <t>50471904-Remolacha boltardy orgánica enlatada o envasada</t>
  </si>
  <si>
    <t>50471905-Remolacha bonel orgánica enlatada o envasada</t>
  </si>
  <si>
    <t>50471906-Remolacha burpees dorado orgánica enlatada o envasada</t>
  </si>
  <si>
    <t>50471907-Remolacha cheltenham tapa verde orgánica enlatada o envasada</t>
  </si>
  <si>
    <t>50471908-Remolacha cheltenham mono orgánica enlatada o envasada</t>
  </si>
  <si>
    <t>50471909-Remolacha chioggia orgánica enlatada o envasada</t>
  </si>
  <si>
    <t>50471910-Remolacha cilindra orgánica enlatada o envasada</t>
  </si>
  <si>
    <t>50471911-Remolacha dégypte orgánica enlatada o envasada</t>
  </si>
  <si>
    <t>50471912-Remolacha detroit 2 rojo oscuro orgánica enlatada o envasada</t>
  </si>
  <si>
    <t>50471913-Remolacha detroit 2 bala chiquita orgánica enlatada o envasada</t>
  </si>
  <si>
    <t>50471914-Remolacha egipcia plana  orgánica enlatada o envasada</t>
  </si>
  <si>
    <t>50471915-Remolacha  raíz de nabo egipcio orgánica enlatada o envasada</t>
  </si>
  <si>
    <t>50471916-Remolacha fomanova orgánica enlatada o envasada</t>
  </si>
  <si>
    <t>50471917-Remolacha forono orgánica enlatada o envasada</t>
  </si>
  <si>
    <t>50471918-Remolacha monaco orgánica enlatada o envasada</t>
  </si>
  <si>
    <t>50471919-Remolacha monograma orgánica enlatada o envasada</t>
  </si>
  <si>
    <t>50471920-Remolacha pronto orgánica enlatada o envasada</t>
  </si>
  <si>
    <t>50471921-Remolacha regalía orgánica enlatada o envasada</t>
  </si>
  <si>
    <t>50471922-Remolacha dulce orgánica enlatada o envasada</t>
  </si>
  <si>
    <t>50472001-Brócolini orgánico enlatado o envasado</t>
  </si>
  <si>
    <t>50472002-Brócoli romanesco orgánico enlatado o envasado</t>
  </si>
  <si>
    <t>50472003-Brócoli raab orgánico enlatado o envasado</t>
  </si>
  <si>
    <t>50472004-Brócoli chino orgánico enlatado o envasado</t>
  </si>
  <si>
    <t>50472101-Repollitas de bruselas citade orgánica orgánicas enlatadas o envasadas</t>
  </si>
  <si>
    <t>50472102-Repollitas de bruselas falstaff orgánica orgánicas enlatadas o envasadas</t>
  </si>
  <si>
    <t>50472103-Repollitas de bruselas oliver orgánica orgánicas enlatadas o envasadas</t>
  </si>
  <si>
    <t>50472104-Repollitas de bruselas peer gynt orgánica orgánicas enlatadas o envasadas</t>
  </si>
  <si>
    <t>50472105-Repollitas de bruselas rampart orgánica orgánicas enlatadas o envasadas</t>
  </si>
  <si>
    <t>50472106-Repollitas de bruselas rubine orgánica orgánicas enlatadas o envasadas</t>
  </si>
  <si>
    <t>50472107-Repollitas de bruselas  widgeon orgánica orgánicas enlatadas o envasadas</t>
  </si>
  <si>
    <t>50472201-Cebolla belstville ensalada orgánica enlatada o envasada</t>
  </si>
  <si>
    <t>50472202-Cebolla feast ensalada orgánica enlatada o envasada</t>
  </si>
  <si>
    <t>50472203-Cebolla ishikura ensalada orgánica enlatada o envasada</t>
  </si>
  <si>
    <t>50472204-Cebolla mercado kyoto orgánica enlatada o envasada</t>
  </si>
  <si>
    <t>50472205-Cebolla barba roja ensalada orgánica enlatada o envasada</t>
  </si>
  <si>
    <t>50472206-Cebolla amigo rojo ensalada orgánica enlatada o envasada</t>
  </si>
  <si>
    <t>50472207-Cebolla santa claus orgánica enlatada o envasada</t>
  </si>
  <si>
    <t>50472208-Cebolla tokyo ensalada orgánica enlatada o envasada</t>
  </si>
  <si>
    <t>50472209-Cebolla lisbon blanca ensalada orgánica enlatada o envasada</t>
  </si>
  <si>
    <t>50472210-Cebolla invierno blanca ensalada orgánica enlatada o envasada</t>
  </si>
  <si>
    <t>50472211-Cebolla final de invierno ensalada orgánica enlatada o envasada</t>
  </si>
  <si>
    <t>50472301-Repollo negro orgánico enlatado o envasado</t>
  </si>
  <si>
    <t>50472302-Repollo savoy orgánico enlatado o envasado</t>
  </si>
  <si>
    <t>50472303-Repollo zorrillo orgánico enlatado o envasado</t>
  </si>
  <si>
    <t>50472304-Repollo blanco orgánico enlatado o envasado</t>
  </si>
  <si>
    <t>50472401-Cardos lunghi orgánicos enlatados o envasados</t>
  </si>
  <si>
    <t>50472402-Cardos gobbi orgánicos enlatados o envasados</t>
  </si>
  <si>
    <t>50472501-Zanahoria amsterdam orgánica enlatada o envasada</t>
  </si>
  <si>
    <t>50472502-Zanahoria rey de otoño orgánica enlatada o envasada</t>
  </si>
  <si>
    <t>50472503-Zanahoria berlicum orgánica enlatada o envasada</t>
  </si>
  <si>
    <t>50472504-Zanahoria chantenay orgánica enlatada o envasada</t>
  </si>
  <si>
    <t>50472505-Zanahoria nantes orgánica enlatada o envasada</t>
  </si>
  <si>
    <t>50472506-Zanahoria mercado de parís orgánica enlatada o envasada</t>
  </si>
  <si>
    <t>50472601-Coliflor todo el año  orgánica enlatada o envasada</t>
  </si>
  <si>
    <t>50472602-Coliflor alverda orgánica enlatada o envasada</t>
  </si>
  <si>
    <t>50472603- coliflor otoño gigante 3 orgánica enlatada o envasada</t>
  </si>
  <si>
    <t>50472604-Coliflo rdok elgon orgánica enlatada o envasada</t>
  </si>
  <si>
    <t>50472605-Coliflor bola de nieve temprana orgánica enlatada o envasada</t>
  </si>
  <si>
    <t>50472606-Coliflor luz de lima orgánica enlatada o envasada</t>
  </si>
  <si>
    <t>50472607-Coliflor minaret orgánica enlatada o envasada</t>
  </si>
  <si>
    <t>50472608-Coliflor buque de naranja orgánica enlatada o envasada</t>
  </si>
  <si>
    <t>50472609-Coliflor capa morada orgánica enlatada o envasada</t>
  </si>
  <si>
    <t>50472610-Coliflor bola de nieve orgánica enlatada o envasada</t>
  </si>
  <si>
    <t>50472611-Coliflor invierno walcheren 3 orgánica enlatada o envasada</t>
  </si>
  <si>
    <t>50472612-Coliflor piedra blanca orgánica enlatada o envasada</t>
  </si>
  <si>
    <t xml:space="preserve">50472701-Apio celebridad orgánico enlatado o envasado </t>
  </si>
  <si>
    <t>50472702-Apio nabo orgánico enlatado o envasado</t>
  </si>
  <si>
    <t>50472703-Apio chino orgánico enlatado o envasado</t>
  </si>
  <si>
    <t>50472704-Apio dinant francés orgánico enlatado o envasado</t>
  </si>
  <si>
    <t>50472705-Apio gigante rosado orgánico enlatado o envasado</t>
  </si>
  <si>
    <t>50472706-Apio gigante rojo orgánico enlatado o envasado</t>
  </si>
  <si>
    <t>50472707-Apio gigante blanco orgánico enlatado o envasado</t>
  </si>
  <si>
    <t>50472708-Apio dorado auto escalado orgánico enlatado o envasado</t>
  </si>
  <si>
    <t>50472709-Apio "greensleeves" orgánico enlatado o envasado</t>
  </si>
  <si>
    <t>50472710-Apio hopkins fenlander orgánico enlatado o envasado</t>
  </si>
  <si>
    <t>50472711-Apio torre marfil orgánico enlatado o envasado</t>
  </si>
  <si>
    <t>50472712-Apio lathom blanqueado orgánico enlatado o envasado</t>
  </si>
  <si>
    <t>50472713-Apio sopa de amsterdam orgánico enlatado o envasado</t>
  </si>
  <si>
    <t>50472714-Apio estándar cargado orgánico enlatado o envasado</t>
  </si>
  <si>
    <t>50472715-Apio triunfo alto utah orgánico enlatado o envasado</t>
  </si>
  <si>
    <t>50472801-Acelga luz brillante orgánica enlatada o envasada</t>
  </si>
  <si>
    <t>50472802-Acelga gigante fordhook orgánica enlatada o envasada</t>
  </si>
  <si>
    <t>50472803-Acelga luculus orgánica enlatada o envasada</t>
  </si>
  <si>
    <t>50472804-Acelga espinaca perpetua orgánica enlatada o envasada</t>
  </si>
  <si>
    <t>50472805-Acelga ruibarbo orgánica enlatada o envasada</t>
  </si>
  <si>
    <t>50472806-Acelga suizo orgánica enlatada o envasada</t>
  </si>
  <si>
    <t>50472807-Acelga volcán  orgánica enlatada o envasada</t>
  </si>
  <si>
    <t>50472808-Acelga rey blanco orgánica enlatada o envasada</t>
  </si>
  <si>
    <t>50472901-Achicoria batavian hoja ancha orgánica enlatada o envasada</t>
  </si>
  <si>
    <t>50472902-Achicoria en cornet de bordeaux orgánica enlatada o envasada</t>
  </si>
  <si>
    <t>50472903-Achicoria rollo verde ruffee orgánica enlatada o envasada</t>
  </si>
  <si>
    <t>50472904-Achicoria roll verde orgánica enlatada o envasada</t>
  </si>
  <si>
    <t>50472905-Achicoria limnoe lone orgánica enlatada o envasada</t>
  </si>
  <si>
    <t>50472906-Achicoria pancalieri riccia orgánica enlatada o envasada</t>
  </si>
  <si>
    <t>50472907-Achicoria ensalada rey orgánica enlatada o envasada</t>
  </si>
  <si>
    <t>50472908-Achicoria sanda orgánica enlatada o envasada</t>
  </si>
  <si>
    <t>50472909-Achicoria scarola verde orgánica enlatada o envasada</t>
  </si>
  <si>
    <t>50472910-Achicoria tres fine maraichere orgánica enlatada o envasada</t>
  </si>
  <si>
    <t>50472911-Achicoria wallone freisee wescelkkopf orgánica enlatada o envasada</t>
  </si>
  <si>
    <t>50473001-Bok choy orgánico enlatado o envasado</t>
  </si>
  <si>
    <t>50473002-Bok choy enano orgánico enlatado o envasado</t>
  </si>
  <si>
    <t>50473003-Flor de repollo chino orgánica enlatada o envasada</t>
  </si>
  <si>
    <t>50473004-Choy sum orgánico enlatado o envasado</t>
  </si>
  <si>
    <t>50473005-Col (bok choy) enano orgánico enlatado o envasado</t>
  </si>
  <si>
    <t>50473006-Col (bok choy) fengshan orgánico enlatado o envasado</t>
  </si>
  <si>
    <t>50473007-Col (bok choy) jade pagoda orgánico enlatado o envasado</t>
  </si>
  <si>
    <t>50473008-Col (bok choy) kasumi orgánico enlatado o envasado</t>
  </si>
  <si>
    <t>50473009- col (bok choy)  nerva orgánico enlatado o envasado</t>
  </si>
  <si>
    <t>50473010-Col (bok choy) rosette orgánico enlatado o envasado</t>
  </si>
  <si>
    <t>50473011-Col (bok choy) ruffles orgánico enlatado o envasado</t>
  </si>
  <si>
    <t>50473012-Col (bok choy) hoja  santo serrated orgánico enlatado o envasado</t>
  </si>
  <si>
    <t>50473013-Col (bok choy) shangahai orgánico enlatado o envasado</t>
  </si>
  <si>
    <t>50473014-Shantung orgánico enlatado o envasado</t>
  </si>
  <si>
    <t>50473015-Repollo tip top orgánico enlatado o envasado</t>
  </si>
  <si>
    <t>50473016-Yau choy sum orgánico enlatado o envasado</t>
  </si>
  <si>
    <t>50473101-Cebollín chino orgánico enlatado o envasado</t>
  </si>
  <si>
    <t>50473201-Maíz aloha orgánico enlatado o envasado</t>
  </si>
  <si>
    <t>50473202-Maíz alpine orgánico enlatado o envasado</t>
  </si>
  <si>
    <t>50473203-Maíz ambrosia orgánico enlatado o envasado</t>
  </si>
  <si>
    <t>50473204-Maíz argent orgánico enlatado o envasado</t>
  </si>
  <si>
    <t>50473205-Maíz aspen orgánico enlatado o envasado</t>
  </si>
  <si>
    <t>50473206-Maíz avalancha orgánico enlatado o envasado</t>
  </si>
  <si>
    <t>50473207-Maíz biqueen orgánico enlatado o envasado</t>
  </si>
  <si>
    <t>50473208-Maíz  bodacious orgánico enlatado o envasado</t>
  </si>
  <si>
    <t>50473209-Maíz  mantequilla y azúcar orgánico enlatado o envasado</t>
  </si>
  <si>
    <t>50473210-Maíz  calico belle orgánico enlatado o envasado</t>
  </si>
  <si>
    <t>50473211-Maíz  camelot orgánico enlatado o envasado</t>
  </si>
  <si>
    <t>50473212-Maíz  challengercrisp ‘n dulce orgánico enlatado o envasado</t>
  </si>
  <si>
    <t>50473213-Maíz  campeón orgánico enlatado o envasado</t>
  </si>
  <si>
    <t>50473214-Maíz  algodón de azúcar orgánico enlatado o envasado</t>
  </si>
  <si>
    <t>50473215-Maíz  dártagnan orgánico enlatado o envasado</t>
  </si>
  <si>
    <t>50473216-Maíz  dazzle orgánico enlatado o envasado</t>
  </si>
  <si>
    <t>50473217-Maíz  diamante y oro orgánico enlatado o envasado</t>
  </si>
  <si>
    <t>50473218-Maíz  divinidad orgánico enlatado o envasado</t>
  </si>
  <si>
    <t>50473219-Maíz  delicia doble orgánico enlatado o envasado</t>
  </si>
  <si>
    <t>50473220-Maíz  gema doble orgánico enlatado o envasado</t>
  </si>
  <si>
    <t>50473221-Maíz  earlivee orgánico enlatado o envasado</t>
  </si>
  <si>
    <t>50473222-Maíz  temprano extra dulce orgánico enlatado o envasado</t>
  </si>
  <si>
    <t>50473223-Maíz excel orgánico enlatado o envasado</t>
  </si>
  <si>
    <t>50473224-Maíz  cruz dorada bantam orgánico enlatado o envasado</t>
  </si>
  <si>
    <t>50473225-Maíz  miel y crema orgánico enlatado o envasado</t>
  </si>
  <si>
    <t>50473226-Maíz  miel y perla orgánico enlatado o envasado</t>
  </si>
  <si>
    <t>50473227-Maíz  miel dulce orgánico enlatado o envasado</t>
  </si>
  <si>
    <t>50473228-Maíz  hudson orgánico enlatado o envasado</t>
  </si>
  <si>
    <t>50473229-Maíz  dorado illini orgánico enlatado o envasado</t>
  </si>
  <si>
    <t>50473230-Maíz  illini extra dulce orgánico enlatado o envasado</t>
  </si>
  <si>
    <t>50473231-Maíz  increíble orgánico enlatado o envasado</t>
  </si>
  <si>
    <t>50473232-Maíz  lochief orgánico enlatado o envasado</t>
  </si>
  <si>
    <t>50473233-Maíz jubileo orgánico enlatado o envasado</t>
  </si>
  <si>
    <t>50473234-Maíz jupbileo super dulce orgánico enlatado o envasado</t>
  </si>
  <si>
    <t>50473235-Maíz  confite korn orgánico enlatado o envasado</t>
  </si>
  <si>
    <t>50473236-Maíz  beso y acuso orgánico enlatado o envasado</t>
  </si>
  <si>
    <t>50473237-Maíz  lancelot orgánico enlatado o envasado</t>
  </si>
  <si>
    <t>50473238-Maíz dulce maple orgánico enlatado o envasado</t>
  </si>
  <si>
    <t>50473239-Maíz  medley orgánico enlatado o envasado</t>
  </si>
  <si>
    <t>50473240-Maíz merlin orgánico enlatado o envasado</t>
  </si>
  <si>
    <t>50473241-Maíz milagro orgánico enlatado o envasado</t>
  </si>
  <si>
    <t>50473242-Maíz nk – 199 orgánico enlatado o envasado</t>
  </si>
  <si>
    <t>50473243-Maíz durazno y crema orgánico enlatado o envasado</t>
  </si>
  <si>
    <t>50473244-Maíz blanco perla orgánico enlatado o envasado</t>
  </si>
  <si>
    <t>50473245-Maíz  pegasus orgánico enlatado o envasado</t>
  </si>
  <si>
    <t>50473246-Maíz  fenomenal orgánico enlatado o envasado</t>
  </si>
  <si>
    <t>50473247-Maíz  dama de platino orgánico enlatado o envasado</t>
  </si>
  <si>
    <t>50473248-Maíz  precioso orgánico enlatado o envasado</t>
  </si>
  <si>
    <t>50473249-Maíz   pristine orgánico enlatado o envasado</t>
  </si>
  <si>
    <t>50473250-Maíz  rápido orgánico enlatado o envasado</t>
  </si>
  <si>
    <t>50473251-Maíz  radiante orgánico enlatado o envasado</t>
  </si>
  <si>
    <t>50473252-Maíz  seneca brave orgánico enlatado o envasado</t>
  </si>
  <si>
    <t>50473253-Maíz  amanecer seneca orgánico enlatado o envasado</t>
  </si>
  <si>
    <t>50473254-Maíz  horizonte seneca orgánico enlatado o envasado</t>
  </si>
  <si>
    <t>50473255-Maíz  brillo de estrella seneca orgánico enlatado o envasado</t>
  </si>
  <si>
    <t>50473256-Maíz  noche blanca seneca orgánico enlatado o envasado</t>
  </si>
  <si>
    <t>50473257-Maíz  showcase orgánico enlatado o envasado</t>
  </si>
  <si>
    <t>50473258-Maíz  reina plateada orgánico enlatado o envasado</t>
  </si>
  <si>
    <t>50473259-Maíz  bella nieve orgánico enlatado o envasado</t>
  </si>
  <si>
    <t>50473260-Maíz nieve de primavera orgánico enlatado o envasado</t>
  </si>
  <si>
    <t>50473261-Maíz  premio de primavera orgánico enlatado o envasado</t>
  </si>
  <si>
    <t>50473262-Maíz  azúcar y oro orgánico enlatado o envasado</t>
  </si>
  <si>
    <t>50473263-Maíz rollo de azúcar orgánico enlatado o envasado</t>
  </si>
  <si>
    <t>50473264-Maíz nieve de azúcar orgánico enlatado o envasado</t>
  </si>
  <si>
    <t>50473265-Maíz baile de sol orgánico enlatado o envasado</t>
  </si>
  <si>
    <t>50473266-Maíz estrella tell orgánico enlatado o envasado</t>
  </si>
  <si>
    <t>50473267-Maíz terminador orgánico enlatado o envasado</t>
  </si>
  <si>
    <t>50473268-Maíz tesoro orgánico enlatado o envasado</t>
  </si>
  <si>
    <t>50473269-Maíz tuxedo orgánico enlatado o envasado</t>
  </si>
  <si>
    <t>50473301-Berros de tierra orgánicos enlatados o envasados</t>
  </si>
  <si>
    <t>50473302-Nasturtium orgánico enlatado o envasado</t>
  </si>
  <si>
    <t>50473303-Berros de agua orgánicos enlatados o envasados</t>
  </si>
  <si>
    <t>50473304-Berros de invierno orgánicos enlatados o envasados</t>
  </si>
  <si>
    <t>50473401-Cocombro arena orgánico enlatado o envasado</t>
  </si>
  <si>
    <t>50473402-Cocombro americano orgánico enlatado o envasado</t>
  </si>
  <si>
    <t>50473403-Cocombro atena orgánico enlatado o envasado</t>
  </si>
  <si>
    <t>50473404-Cocombro blanco lungo de parigi orgánico enlatado o envasado</t>
  </si>
  <si>
    <t>50473405-Cocombro verde burpless buen sabor orgánico enlatado o envasado</t>
  </si>
  <si>
    <t>50473406-Cocombro chicago pickling orgánico enlatado o envasado</t>
  </si>
  <si>
    <t>50473407-Cocombro manzana cristal orgánico enlatado o envasado</t>
  </si>
  <si>
    <t>50473408-Cocombro limón cristal orgánico enlatado o envasado</t>
  </si>
  <si>
    <t>50473409-Cocombro danimas orgánico enlatado o envasado</t>
  </si>
  <si>
    <t>50473410-Cocombro gherkin orgánico enlatado o envasado</t>
  </si>
  <si>
    <t>50473411-Cocombro hokus orgánico enlatado o envasado</t>
  </si>
  <si>
    <t>50473412-Cocombro japonés orgánico enlatado o envasado</t>
  </si>
  <si>
    <t>50473413-Cocombro karela orgánico enlatado o envasado</t>
  </si>
  <si>
    <t>50473414-Cocombro korila orgánico enlatado o envasado</t>
  </si>
  <si>
    <t>50473415-Cocombro verde largo mejorado orgánico enlatado o envasado</t>
  </si>
  <si>
    <t>50473416-Cocombro mas mercado orgánico enlatado o envasado</t>
  </si>
  <si>
    <t>50473417-Cocombro enano orgánico enlatado o envasado</t>
  </si>
  <si>
    <t>50473418-Cocombro pickling nacional orgánico enlatado o envasado</t>
  </si>
  <si>
    <t>50473419-Cocombro persa orgánico enlatado o envasado</t>
  </si>
  <si>
    <t>50473420-Cocombro telégrafo orgánico enlatado o envasado</t>
  </si>
  <si>
    <t>50473421-Cocombro telégrafo mejorado orgánico enlatado o envasado</t>
  </si>
  <si>
    <t>50473422-Cocombro vert de massy cornichon orgánico enlatado o envasado</t>
  </si>
  <si>
    <t>50473423-Cocombro yamato orgánico enlatado o envasado</t>
  </si>
  <si>
    <t>50473501-Berenjena bambino orgánica enlatada o envasada</t>
  </si>
  <si>
    <t>50473502-Berenjena  belleza negra orgánica enlatada o envasada</t>
  </si>
  <si>
    <t>50473503-Berenjena  negra enorme orgánica enlatada o envasada</t>
  </si>
  <si>
    <t>50473504-Berenjena  chino orgánica enlatada o envasada</t>
  </si>
  <si>
    <t>50473505-Berenjena  huevo de pascua orgánica enlatada o envasada</t>
  </si>
  <si>
    <t>50473506-Berenjena  filipino orgánica enlatada o envasada</t>
  </si>
  <si>
    <t>50473507-Berenjena   mercado de florida orgánica enlatada o envasada</t>
  </si>
  <si>
    <t>50473508-Berenjena  india orgánica enlatada o envasada</t>
  </si>
  <si>
    <t>50473509-Berenjena  italiano orgánica enlatada o envasada</t>
  </si>
  <si>
    <t>50473510-Berenjena  japonés orgánica enlatada o envasada</t>
  </si>
  <si>
    <t>50473511-Berenjena  morado largo orgánica enlatada o envasada</t>
  </si>
  <si>
    <t>50473512-Berenjena   rayas larga orgánica enlatada o envasada</t>
  </si>
  <si>
    <t>50473513-Berenjena  mercado de dinero orgánica enlatada o envasada</t>
  </si>
  <si>
    <t>50473514-Berenjena  ova orgánica enlatada o envasada</t>
  </si>
  <si>
    <t>50473515-Berenjena   arveja orgánica enlatada o envasada</t>
  </si>
  <si>
    <t>50473516-Berenjena  tom bajito orgánica enlatada o envasada</t>
  </si>
  <si>
    <t>50473517-Berenjena  siciliano orgánica enlatada o envasada</t>
  </si>
  <si>
    <t>50473518-Berenjena  tailandés orgánica enlatada o envasada</t>
  </si>
  <si>
    <t>50473519-Berenjena  violeta de florencia orgánica enlatada o envasada</t>
  </si>
  <si>
    <t>50473520-Berenjena  blanco orgánica enlatada o envasada</t>
  </si>
  <si>
    <t>50473601-Endivias witloof de brucelas orgánica orgánicas enlatadas o envasadas</t>
  </si>
  <si>
    <t>50473602-Endivias francocastel orgánica orgánicas enlatadas o envasadas</t>
  </si>
  <si>
    <t>50473603-Endivias catalogna de galantina orgánica orgánicas enlatadas o envasadas</t>
  </si>
  <si>
    <t>50473604-Endivias chioggia orgánica orgánicas enlatadas o envasadas</t>
  </si>
  <si>
    <t>50473605-Endivias grumolo verde orgánica orgánicas enlatadas o envasadas</t>
  </si>
  <si>
    <t>50473606-Endivias raíz larga magdeburg orgánica orgánicas enlatadas o envasadas</t>
  </si>
  <si>
    <t>50473607-Endivias palla rosa zorzi precoce orgánica orgánicas enlatadas o envasadas</t>
  </si>
  <si>
    <t>50473608-Endivias radice amare orgánica orgánicas enlatadas o envasadas</t>
  </si>
  <si>
    <t>50473609-Endivias rosa de traviso orgánica orgánicas enlatadas o envasadas</t>
  </si>
  <si>
    <t>50473610-Endivias  rosa de verona orgánica orgánicas enlatadas o envasadas</t>
  </si>
  <si>
    <t>50473611-Endivias soncino orgánica orgánicas enlatadas o envasadas</t>
  </si>
  <si>
    <t>50473612-Endivias sugarthi orgánica orgánicas enlatadas o envasadas</t>
  </si>
  <si>
    <t>50473613-Endivias verona orgánica orgánicas enlatadas o envasadas</t>
  </si>
  <si>
    <t>50473614-Endivias witloof zoom orgánica orgánicas enlatadas o envasadas</t>
  </si>
  <si>
    <t>50473701-Hinojo cantino orgánico enlatado o envasado</t>
  </si>
  <si>
    <t>50473702-Hinojo fino orgánico enlatado o envasado</t>
  </si>
  <si>
    <t>50473703-Hinojoherald orgánico enlatado o envasado</t>
  </si>
  <si>
    <t>50473704-Hinojo perfección orgánico enlatado o envasado</t>
  </si>
  <si>
    <t>50473705-Hinojo sirio orgánico enlatado o envasado</t>
  </si>
  <si>
    <t>50473706-Hinojo florencia dulce orgánico enlatado o envasado</t>
  </si>
  <si>
    <t>50473707-Hinojo tardo orgánico enlatado o envasado</t>
  </si>
  <si>
    <t>50473801-Ajo tarde california orgánico enlatado o envasado</t>
  </si>
  <si>
    <t>50473802-Ajo tallos chinos orgánico enlatado o envasado</t>
  </si>
  <si>
    <t>50473803-Ajo cebollin  orgánico enlatado o envasado</t>
  </si>
  <si>
    <t>50473804-Ajo germidor orgánico enlatado o envasado</t>
  </si>
  <si>
    <t>50473805-Ajo guardado largo orgánico enlatado o envasado</t>
  </si>
  <si>
    <t>50473806-Ajo ramson orgánico enlatado o envasado</t>
  </si>
  <si>
    <t>50473807-Ajo rocambola orgánico enlatado o envasado</t>
  </si>
  <si>
    <t>50473808-Ajo rosa de lautrec orgánico enlatado o envasado</t>
  </si>
  <si>
    <t>50473809-Ajo solent blanco orgánico enlatado o envasado</t>
  </si>
  <si>
    <t>50473810-Ajo morado español orgánico enlatado o envasado</t>
  </si>
  <si>
    <t>50473811-Ajo valentina italiana orgánico enlatado o envasado</t>
  </si>
  <si>
    <t>50473901-Petula orgánica enlatada o envasada</t>
  </si>
  <si>
    <t>50473902-Melon amargo orgánico enlatado o envasado</t>
  </si>
  <si>
    <t>50473903-Botella calabaza orgánica enlatada o envasada</t>
  </si>
  <si>
    <t>50473904-Calabash gounds orgánica enlatada o envasada</t>
  </si>
  <si>
    <t>50473905-Melón peludo orgánico enlatado o envasado</t>
  </si>
  <si>
    <t>50473906-Calabaza amarga orgánica enlatada o envasada</t>
  </si>
  <si>
    <t>50473907-Loofah suave orgánico enlatado o envasado</t>
  </si>
  <si>
    <t>50473908-Serpiente de calabaza orgánica enlatada o envasada</t>
  </si>
  <si>
    <t>50473909-Calabaza larga amarga orgánica enlatada o envasada</t>
  </si>
  <si>
    <t>50473910-Calabaza tinda orgánica enlatada o envasada</t>
  </si>
  <si>
    <t>50473911-Calabaza tindoori orgánica enlatada o envasada</t>
  </si>
  <si>
    <t>50474001-Guisante chino orgánica enlatada o envasada</t>
  </si>
  <si>
    <t>50474002-Guisante inglés orgánica enlatada o envasada</t>
  </si>
  <si>
    <t>50474003-Guisante de jardín orgánica enlatada o envasada</t>
  </si>
  <si>
    <t>50474004-Guisante nieve orgánica enlatada o envasada</t>
  </si>
  <si>
    <t>50474005-Guisante snap dulce orgánica enlatada o envasada</t>
  </si>
  <si>
    <t>50474101-Albahaca orgánica enlatada o envasada</t>
  </si>
  <si>
    <t>50474102-Laurel orgánico enlatado o envasado</t>
  </si>
  <si>
    <t>50474103-Borraja orgánica enlatada o envasada</t>
  </si>
  <si>
    <t>50474104-Alcaravea orgánica enlatada o envasada</t>
  </si>
  <si>
    <t>50474105-Perifollo orgánico enlatado o envasado</t>
  </si>
  <si>
    <t>50474106-Cilantro orgánico enlatado o envasado</t>
  </si>
  <si>
    <t>50474107-Chipolinos orgánico enlatado o envasado</t>
  </si>
  <si>
    <t>50474108-Hoja de curry orgánica enlatada o envasada</t>
  </si>
  <si>
    <t>50474109-Eneldo orgánico enlatado o envasado</t>
  </si>
  <si>
    <t>50474110-Epazote orgánico enlatado o envasado</t>
  </si>
  <si>
    <t>50474111-Fenogreco orgánico enlatado o envasado</t>
  </si>
  <si>
    <t>50474112-Limonaria orgánica enlatada o envasada</t>
  </si>
  <si>
    <t>50474113-Mejorana orgánica enlatada o envasada</t>
  </si>
  <si>
    <t>50474114-Menta orgánica enlatada o envasada</t>
  </si>
  <si>
    <t>50474115-Orégano orgánico enlatado o envasado</t>
  </si>
  <si>
    <t>50474116-Pápalo orgánico enlatado o envasado</t>
  </si>
  <si>
    <t>50474117-Pápalo delgado orgánico enlatado o envasado</t>
  </si>
  <si>
    <t>50474118-Perilla orgánica enlatada o envasada</t>
  </si>
  <si>
    <t>50474119-Recao  orgánico enlatado o envasado</t>
  </si>
  <si>
    <t>50474120-Romero orgánico enlatado o envasado</t>
  </si>
  <si>
    <t>50474121-Salvia orgánica enlatada o envasada</t>
  </si>
  <si>
    <t>50474122-Salsifí orgánica enlatada o envasada</t>
  </si>
  <si>
    <t>50474123-Satureja orgánica enlatada o envasada</t>
  </si>
  <si>
    <t>50474124-Estragón orgánico enlatado o envasado</t>
  </si>
  <si>
    <t>50474125-Tomillo orgánico enlatado o envasado</t>
  </si>
  <si>
    <t>50474126-Tumeric orgánico enlatado o envasado</t>
  </si>
  <si>
    <t>50474127-Verdolaga orgánica enlatada o envasada</t>
  </si>
  <si>
    <t>50474201-Col rizada orgánica enlatada o envasada</t>
  </si>
  <si>
    <t>50474202-Repollo verde orgánico enlatado o envasado</t>
  </si>
  <si>
    <t>50474301-Colinabo estrella azur orgánico enlatado o envasado</t>
  </si>
  <si>
    <t>50474302-Colinabo verde viena orgánico enlatado o envasado</t>
  </si>
  <si>
    <t>50474303-Colinabo lanro orgánico enlatado o envasado</t>
  </si>
  <si>
    <t>50474304-Colinabo viena morada orgánico enlatado o envasado</t>
  </si>
  <si>
    <t>50474305-Colinabo trero rowel orgánico enlatado o envasado</t>
  </si>
  <si>
    <t>50474306-Colinabo viena blanca orgánico enlatado o envasado</t>
  </si>
  <si>
    <t>50474401-Puerro cobra gigante otoño orgánico enlatado o envasado</t>
  </si>
  <si>
    <t>50474402-Puerro otoño mamut 2 orgánico enlatado o envasado</t>
  </si>
  <si>
    <t>50474403-Puerro blue de solaise orgánico enlatado o envasado</t>
  </si>
  <si>
    <t>50474404-Puerro cortina orgánico enlatado o envasado</t>
  </si>
  <si>
    <t>50474405-Puerro prelina orgánico enlatado o envasado</t>
  </si>
  <si>
    <t>50474406-Puerro salvaje orgánico enlatado o envasado</t>
  </si>
  <si>
    <t>50474501-Lenteja beluga orgánica enlatada o envasada</t>
  </si>
  <si>
    <t>50474502-Lenteja  verde francesa orgánica enlatada o envasada</t>
  </si>
  <si>
    <t>50474503-Lenteja verde orgánica enlatada o envasada</t>
  </si>
  <si>
    <t>50474504-Lenteja crimson pequeña orgánica enlatada o envasada</t>
  </si>
  <si>
    <t>50474505-Lenteja pardina española orgánica enlatada o envasada</t>
  </si>
  <si>
    <t>50474506-Lenteja roja separada orgánica enlatada o envasada</t>
  </si>
  <si>
    <t>50474507-Lenteja amarilla separad orgánica enlatada o envasada</t>
  </si>
  <si>
    <t>50474508-Lenteja tarahumara rosada orgánica enlatada o envasada</t>
  </si>
  <si>
    <t>50474601-Lechuga  bibb orgánica enlatada o envasada</t>
  </si>
  <si>
    <t>50474602-Lechuga  boston orgánica enlatada o envasada</t>
  </si>
  <si>
    <t>50474603-Lechuga frisee orgánica enlatada o envasada</t>
  </si>
  <si>
    <t>50474604-Lechuga rosa lola orgánica enlatada o envasada</t>
  </si>
  <si>
    <t>50474605-Lechuga  mixta masculina orgánica enlatada o envasada</t>
  </si>
  <si>
    <t>50474606-Lechuga mizuna orgánica enlatada o envasada</t>
  </si>
  <si>
    <t>50474607-Lechuga hoja roja orgánica enlatada o envasada</t>
  </si>
  <si>
    <t>50474608-Lechuga oja roja roble orgánica enlatada o envasada</t>
  </si>
  <si>
    <t>50474609-Lechuga romana ruby orgánica enlatada o envasada</t>
  </si>
  <si>
    <t>50474610-Lechuga romana bebé roja orgánica enlatada o envasada</t>
  </si>
  <si>
    <t>50474611-Lechuga cabeza de mantequilla orgánica enlatada o envasada</t>
  </si>
  <si>
    <t>50474612-Lechuga china orgánica enlatada o envasada</t>
  </si>
  <si>
    <t>50474613-Lechuga cabeza tostada orgánica enlatada o envasada</t>
  </si>
  <si>
    <t>50474614-Lechuga hoja verde orgánica enlatada o envasada</t>
  </si>
  <si>
    <t>50474615-Lechuga iceberg orgánica enlatada o envasada</t>
  </si>
  <si>
    <t>50474616-Lechuga cordero orgánica enlatada o envasada</t>
  </si>
  <si>
    <t>50474617-Lechuga hoja suelta orgánica enlatada o envasada</t>
  </si>
  <si>
    <t>50474618-Lechuga mache orgánica enlatada o envasada</t>
  </si>
  <si>
    <t>50474619-Lechuga boston roja orgánica enlatada o envasada</t>
  </si>
  <si>
    <t>50474620-Lechuga cabeza roja orgánica enlatada o envasada</t>
  </si>
  <si>
    <t>50474621-Lechuga romana orgánica enlatada o envasada</t>
  </si>
  <si>
    <t>50474622-Lechuga mostza roja rusa orgánica enlatada o envasada</t>
  </si>
  <si>
    <t>50474623-Lechuga tatsoi orgánica enlatada o envasada</t>
  </si>
  <si>
    <t>50474701-Ñame amarilla orgánica enlatada o envasada</t>
  </si>
  <si>
    <t>50474702-Ñame blanca orgánica enlatada o envasada</t>
  </si>
  <si>
    <t>50474703-Ñame coco orgánica enlatada o envasada</t>
  </si>
  <si>
    <t>50474704-Ñame eddoes orgánica enlatada o envasada</t>
  </si>
  <si>
    <t>50474705-Ñame isleña orgánica enlatada o envasada</t>
  </si>
  <si>
    <t>50474706-Ñame lila orgánica enlatada o envasada</t>
  </si>
  <si>
    <t>50474801-Champiñón trompeta negra orgánico enlatado o envasado</t>
  </si>
  <si>
    <t>50474802-Champiñón carmelito orgánico enlatado o envasado</t>
  </si>
  <si>
    <t>50474803-Champiñón  orgánico enlatado o envasado</t>
  </si>
  <si>
    <t>50474804-Champiñón chanterelle orgánico enlatado o envasado</t>
  </si>
  <si>
    <t>50474805-Champiñón cremini orgánico enlatado o envasado</t>
  </si>
  <si>
    <t>50474806-Champiñón enoki orgánico enlatado o envasado</t>
  </si>
  <si>
    <t>50474807-Champiñón puercoespín orgánico enlatado o envasado</t>
  </si>
  <si>
    <t>50474808-Champiñón gallina del bosque orgánico enlatado o envasado</t>
  </si>
  <si>
    <t>50474809-Champiñón langosta orgánico enlatado o envasado</t>
  </si>
  <si>
    <t>50474810-Champiñón morels orgánico enlatado o envasado</t>
  </si>
  <si>
    <t>50474811-Champiñón ostra orgánico enlatado o envasado</t>
  </si>
  <si>
    <t>50474812-Champiñón pleurotus orgánico enlatado o envasado</t>
  </si>
  <si>
    <t>50474813-Champiñón pompom orgánico enlatado o envasado</t>
  </si>
  <si>
    <t>50474814-Champiñón porcieni orgánico enlatado o envasado</t>
  </si>
  <si>
    <t>50474815-Champiñón portobello orgánico enlatado o envasado</t>
  </si>
  <si>
    <t>50474816-Champiñón shitake orgánico enlatado o envasado</t>
  </si>
  <si>
    <t>50474817-Champiñón shimeji orgánico enlatado o envasado</t>
  </si>
  <si>
    <t>50474818-Champiñón san jorge orgánico enlatado o envasado</t>
  </si>
  <si>
    <t>50474819-Champiñón blanco orgánico enlatado o envasado</t>
  </si>
  <si>
    <t>50474820-Champiñón tompeta blanca orgánico enlatado o envasado</t>
  </si>
  <si>
    <t>50474821-Champiñón woodear orgánico enlatado o envasado</t>
  </si>
  <si>
    <t>50474901-Mostaza bambú  orgánica enlatada o envasada</t>
  </si>
  <si>
    <t>50474902-Mostaza ajo orgánica enlatada o envasada</t>
  </si>
  <si>
    <t>50474903-Mostaza hoja gigante orgánica enlatada o envasada</t>
  </si>
  <si>
    <t>50474904-Mostaza rojo en nieve orgánica enlatada o envasada</t>
  </si>
  <si>
    <t>50474905-Mostaza sureño orgánica enlatada o envasada</t>
  </si>
  <si>
    <t>50474906-Mostaza corazón envuelto orgánica enlatada o envasada</t>
  </si>
  <si>
    <t>50475001-Lámpara china orgánica enlatada o envasada</t>
  </si>
  <si>
    <t>50475002-Mora de jardín</t>
  </si>
  <si>
    <t>50475003-Naranjilla orgánica orgánicas enlatadas o envasadas</t>
  </si>
  <si>
    <t>50475004-Tomatillo orgánica enlatada o envasada</t>
  </si>
  <si>
    <t>50475101-Okra artista orgánica enlatada o envasada</t>
  </si>
  <si>
    <t>50475102-Okra vinotinto orgánica enlatada o envasada</t>
  </si>
  <si>
    <t>50475103-Okra sin columna clemson orgánica enlatada o envasada</t>
  </si>
  <si>
    <t>50475104-Okra verde enano vaina larga orgánica enlatada o envasada</t>
  </si>
  <si>
    <t>50475105-Okra  mamut sin columna orgánica enlatada o envasada</t>
  </si>
  <si>
    <t>50475106-Okra terciopelo rojo orgánica enlatada o envasada</t>
  </si>
  <si>
    <t>50475107-Okra estrella de david reliquia orgánica enlatada o envasada</t>
  </si>
  <si>
    <t>50475201-Cebolla albion orgánica enlatada o envasada</t>
  </si>
  <si>
    <t>50475202-Cebolla alisia craig orgánica enlatada o envasada</t>
  </si>
  <si>
    <t>50475203-Cebolla hirviendo orgánica enlatada o envasada</t>
  </si>
  <si>
    <t>50475204-Cebolla bufalo orgánica enlatada o envasada</t>
  </si>
  <si>
    <t>50475205-Cebolla bulbo orgánica enlatada o envasada</t>
  </si>
  <si>
    <t>50475206-Cebolla cremosa orgánica enlatada o envasada</t>
  </si>
  <si>
    <t>50475207-Cebolla amarillo expreso o – x orgánica enlatada o envasada</t>
  </si>
  <si>
    <t>50475208-Cebolla kelsae orgánica enlatada o envasada</t>
  </si>
  <si>
    <t>50475209-Cebolla gigante marshal globo fen orgánica enlatada o envasada</t>
  </si>
  <si>
    <t>50475210-Cebolla perla orgánica enlatada o envasada</t>
  </si>
  <si>
    <t>50475211-Cebolla baron rojo orgánica enlatada o envasada</t>
  </si>
  <si>
    <t>50475212-Cebolla roja orgánica enlatada o envasada</t>
  </si>
  <si>
    <t>50475213-Cebolla rijnsberger orgánica enlatada o envasada</t>
  </si>
  <si>
    <t>50475214-Cebolla senshyu semi – globo amarillo orgánica enlatada o envasada</t>
  </si>
  <si>
    <t>50475215-Cebolla sturon orgánica enlatada o envasada</t>
  </si>
  <si>
    <t>50475216-Cebolla sturgatter orgánica enlatada o envasada</t>
  </si>
  <si>
    <t>50475217-Cebolla dulce orgánica enlatada o envasada</t>
  </si>
  <si>
    <t>50475218-Cebolla torpedo o rojo italiana orgánica enlatada o envasada</t>
  </si>
  <si>
    <t>50475219-Cebolla roja guardada orgánica enlatada o envasada</t>
  </si>
  <si>
    <t>50475220-Cebolla blanca guardada orgánica enlatada o envasada</t>
  </si>
  <si>
    <t>50475221-Cebolla amarilla guardada orgánica enlatada o envasada</t>
  </si>
  <si>
    <t>50475301-Maní bambara orgánico enlatado o envasado</t>
  </si>
  <si>
    <t>50475302-Maní florunner orgánico enlatado o envasado</t>
  </si>
  <si>
    <t>50475303-Maní husa / kerstings orgánico enlatado o envasado</t>
  </si>
  <si>
    <t>50475304-Maní español orgánico enlatado o envasado</t>
  </si>
  <si>
    <t>50475305-Maní valencia orgánico enlatado o envasado</t>
  </si>
  <si>
    <t>50475306-Maní virginia orgánico enlatado o envasado</t>
  </si>
  <si>
    <t>50475401-Alverja casco morado orgánico enlatada o encasada</t>
  </si>
  <si>
    <t>50475402-Alverja pinkeye orgánica enlatada o envasada</t>
  </si>
  <si>
    <t>50475403-Alverja crowder orgánica enlatada o envasada</t>
  </si>
  <si>
    <t>50475404-Alverja acre blanca  orgánica enlatada o envasada</t>
  </si>
  <si>
    <t>50475405-Alverja ojo negro orgánica enlatada o envasada</t>
  </si>
  <si>
    <t>50475406-Alverja crema zipper orgánica enlatada o envasada</t>
  </si>
  <si>
    <t>50475501-Pimentón ají orgánico enlatado o envasado</t>
  </si>
  <si>
    <t>50475502-Pimentón  árbol orgánico enlatado o envasado</t>
  </si>
  <si>
    <t>50475503-Pimentón queso orgánico enlatado o envasado</t>
  </si>
  <si>
    <t>50475504-Pimentón chilaca orgánico enlatado o envasado</t>
  </si>
  <si>
    <t>50475505-Pimentón cubanelles orgánico enlatado o envasado</t>
  </si>
  <si>
    <t>50475506-Pimentón fresno orgánico enlatado o envasado</t>
  </si>
  <si>
    <t>50475507-Pimentón kapia orgánico enlatado o envasado</t>
  </si>
  <si>
    <t>50475508-Pimentón coreano orgánico enlatado o envasado</t>
  </si>
  <si>
    <t>50475509-Pimentón manzano orgánico enlatado o envasado</t>
  </si>
  <si>
    <t>50475510-Pimentón melrose orgánico enlatado o envasado</t>
  </si>
  <si>
    <t>50475511-Pimentón chile amarillo orgánico enlatado o envasado</t>
  </si>
  <si>
    <t>50475512-Pimentón aji dulce orgánico enlatado o envasado</t>
  </si>
  <si>
    <t>50475513-Pimentón anaheim orgánico enlatado o envasado</t>
  </si>
  <si>
    <t>50475514-Pimentón ancho orgánico enlatado o envasado</t>
  </si>
  <si>
    <t>50475515-Pimentón campana orgánico enlatado o envasado</t>
  </si>
  <si>
    <t>50475516-Pimentón cascabel orgánico enlatado o envasado</t>
  </si>
  <si>
    <t>50475517-Pimentón cayenne orgánico enlatado o envasado</t>
  </si>
  <si>
    <t>50475518-Pimentón anfitrión cereza orgánico enlatado o envasado</t>
  </si>
  <si>
    <t>50475519-Pimentón chitespin orgánico enlatado o envasado</t>
  </si>
  <si>
    <t>50475520-Pimentón dedo picante orgánico enlatado o envasado</t>
  </si>
  <si>
    <t>50475521-Pimentón guajillo orgánico enlatado o envasado</t>
  </si>
  <si>
    <t>50475522-Pimentón guerro orgánico enlatado o envasado</t>
  </si>
  <si>
    <t>50475523-Pimentón habanero orgánico enlatado o envasado</t>
  </si>
  <si>
    <t>50475524-Pimentón cera de hungria orgánico enlatado o envasado</t>
  </si>
  <si>
    <t>50475525-Pimentón jalapeño orgánico enlatado o envasado</t>
  </si>
  <si>
    <t>50475526-Pimentón picante largo orgánico enlatado o envasado</t>
  </si>
  <si>
    <t>50475527-Pimentón marasol orgánico enlatado o envasado</t>
  </si>
  <si>
    <t>50475528-Pimentón pasilla orgánico enlatado o envasado</t>
  </si>
  <si>
    <t>50475529-Pimentón peperoncini orgánico enlatado o envasado</t>
  </si>
  <si>
    <t>50475530-Pimentón pequin orgánico enlatado o envasado</t>
  </si>
  <si>
    <t>50475531-Pimentón pimiento orgánico enlatado o envasado</t>
  </si>
  <si>
    <t>50475532-Pimentón poblano orgánico enlatado o envasado</t>
  </si>
  <si>
    <t>50475533-Pimentón scotch bonnet orgánico enlatado o envasado</t>
  </si>
  <si>
    <t>50475534-Pimentón serrano orgánico enlatado o envasado</t>
  </si>
  <si>
    <t>50475535-Pimentón tabasco orgánico enlatado o envasado</t>
  </si>
  <si>
    <t>50475536-Pimentón tai  orgánico enlatado o envasado</t>
  </si>
  <si>
    <t>50475537-Pimentón tepin orgánico enlatado o envasado</t>
  </si>
  <si>
    <t>50475601-Papa blanca larga orgánica enlatada o envasada</t>
  </si>
  <si>
    <t>50475602-Papa redonda blanca orgánica enlatada o envasada</t>
  </si>
  <si>
    <t>50475603-Papa redonda roja orgánica enlatada o envasada</t>
  </si>
  <si>
    <t>50475604-Papa  russet orgánica enlatada o envasada</t>
  </si>
  <si>
    <t>50475605-Papa morada orgánica enlatada o envasada</t>
  </si>
  <si>
    <t>50475606-Papa amarilla orgánica enlatada o envasada</t>
  </si>
  <si>
    <t>50475607-Papa nueva orgánica enlatada o envasada</t>
  </si>
  <si>
    <t>50475608-Papa especial orgánica enlatada o envasada</t>
  </si>
  <si>
    <t>50475701-Nabo sueco acme orgánico enlatado o envasado</t>
  </si>
  <si>
    <t>50475702-Nabo sueco angela orgánico enlatado o envasado</t>
  </si>
  <si>
    <t>50475703-Nabo sueco el mejor orgánico enlatado o envasado</t>
  </si>
  <si>
    <t>50475704-Nabo sueco marian orgánico enlatado o envasado</t>
  </si>
  <si>
    <t>50475801-Agar-agar orgánico enlatado o envasado</t>
  </si>
  <si>
    <t>50475802-Arame  orgánica enlatada o envasada</t>
  </si>
  <si>
    <t>50475803-Alga dulce orgánica enlatada o envasada</t>
  </si>
  <si>
    <t>50475804-Habichuelas vert de mer orgánica enlatada o envasada</t>
  </si>
  <si>
    <t>50475805-Hijiki orgánica enlatada o envasada</t>
  </si>
  <si>
    <t>50475806-Musgo irlandés orgánica enlatada o envasada</t>
  </si>
  <si>
    <t>50475807-Quelpo orgánico enlatado o envasado</t>
  </si>
  <si>
    <t>50475808-Laver orgánico enlatado o envasado</t>
  </si>
  <si>
    <t>50475809-Nori orgánico enlatado o envasado</t>
  </si>
  <si>
    <t>50475810-Alga roja orgánica enlatada o envasada</t>
  </si>
  <si>
    <t>50475811-Kale de mar orgánica enlatada o envasada</t>
  </si>
  <si>
    <t>50475812-Lechuga de mar orgánica enlatada o envasada</t>
  </si>
  <si>
    <t>50475813-Algas de mar orgánica enlatada o envasada</t>
  </si>
  <si>
    <t>50475814-Spirulina orgánica enlatada o envasada</t>
  </si>
  <si>
    <t>50475815-Susabi nuri orgánica enlatada o envasada</t>
  </si>
  <si>
    <t>50475816-Wakame orgánica enlatada o envasada</t>
  </si>
  <si>
    <t>50475901-Chalote atlántica orgánico enlatado o envasado</t>
  </si>
  <si>
    <t>50475902-Chalote creación orgánico enlatado o envasado</t>
  </si>
  <si>
    <t>50475903-Chalote drittler nido blanco orgánico enlatado o envasado</t>
  </si>
  <si>
    <t>50475904-Chalote gigante mejorado amarillo orgánico enlatado o envasado</t>
  </si>
  <si>
    <t>50475905-Chalote gourmet dorado orgánico enlatado o envasado</t>
  </si>
  <si>
    <t>50475906-Chalote grise de bagnolet orgánico enlatado o envasado</t>
  </si>
  <si>
    <t>50475907-Chalote hative de nort orgánico enlatado o envasado</t>
  </si>
  <si>
    <t>50475908-Chalote pikant orgánico enlatado o envasado</t>
  </si>
  <si>
    <t>50475909-Chalote papa roja orgánico enlatado o envasado</t>
  </si>
  <si>
    <t>50475910-Chalote sante orgánico enlatado o envasado</t>
  </si>
  <si>
    <t>50475911-Chalote topper orgánico enlatado o envasado</t>
  </si>
  <si>
    <t>50476001-Alazán dock orgánica enlatada o envasada</t>
  </si>
  <si>
    <t>50476002-Alazán jardín orgánica enlatada o envasada</t>
  </si>
  <si>
    <t>50476003-Alazán oveja orgánica enlatada o envasada</t>
  </si>
  <si>
    <t>50476004-Alazán madera orgánica enlatada o envasada</t>
  </si>
  <si>
    <t>50476101-Espinaca americana orgánica enlatada o envasada</t>
  </si>
  <si>
    <t>50476102-Espinaca bloomsdale orgánica enlatada o envasada</t>
  </si>
  <si>
    <t>50476103-Espinaca invierno gigante orgánica enlatada o envasada</t>
  </si>
  <si>
    <t>50476104-Espinaca horenso orgánica enlatada o envasada</t>
  </si>
  <si>
    <t>50476105-Espinaca planta de hielo orgánica enlatada o envasada</t>
  </si>
  <si>
    <t>50476106-Espinaca  cuarto de cordero orgánica enlatada o envasada</t>
  </si>
  <si>
    <t>50476107-Espinaca malabra orgánica enlatada o envasada</t>
  </si>
  <si>
    <t>50476108-Espinaca mendania orgánica enlatada o envasada</t>
  </si>
  <si>
    <t>50476109-Espinaca nueva zelandia orgánica enlatada o envasada</t>
  </si>
  <si>
    <t>50476110-Espinaca orach orgánica enlatada o envasada</t>
  </si>
  <si>
    <t>50476111-Espinaca savoy orgánica enlatada o envasada</t>
  </si>
  <si>
    <t>50476112-Espinaca hoja de sigma orgánica enlatada o envasada</t>
  </si>
  <si>
    <t>50476113-Espinaca espacio orgánica enlatada o envasada</t>
  </si>
  <si>
    <t>50476114-Espinaca trinidad orgánica enlatada o envasada</t>
  </si>
  <si>
    <t>50476115-Espinaca agua orgánica enlatada o envasada</t>
  </si>
  <si>
    <t>50476116-Espinaca de agua sesa</t>
  </si>
  <si>
    <t>50476201-Calabaza boston orgánica enlatada o envasada</t>
  </si>
  <si>
    <t>50476202-Calabaza buttemut orgánica enlatada o envasada</t>
  </si>
  <si>
    <t>50476203-Calabaza costata romanesca orgánica enlatada o envasada</t>
  </si>
  <si>
    <t>50476204-Calabaza crookneck orgánica enlatada o envasada</t>
  </si>
  <si>
    <t>50476205-Calabaza  cucuzza orgánica enlatada o envasada</t>
  </si>
  <si>
    <t>50476206-Calabaza  delicata orgánica enlatada o envasada</t>
  </si>
  <si>
    <t>50476207-Calabaza  delisioso orgánica enlatada o envasada</t>
  </si>
  <si>
    <t xml:space="preserve">50476208-Calabaza verano dorado cuello torcido orgánica enlatada o envasada </t>
  </si>
  <si>
    <t>50476209-Calabaza prolífico temprano cuello recto orgánica enlatada o envasada</t>
  </si>
  <si>
    <t>50476210-Calabaza  oro orgánica enlatada o envasada</t>
  </si>
  <si>
    <t>50476211-Calabaza  jack pequeño orgánica enlatada o envasada</t>
  </si>
  <si>
    <t>50476212-Calabaza  campo de kentucky orgánica enlatada o envasada</t>
  </si>
  <si>
    <t>50476213-Calabaza marrow orgánica enlatada o envasada</t>
  </si>
  <si>
    <t>50476214-Calabaza  medio oriente orgánica enlatada o envasada</t>
  </si>
  <si>
    <t>50476215-Calabaza  miniatura orgánica enlatada o envasada</t>
  </si>
  <si>
    <t>50476216-Calabaza  orangetti orgánica enlatada o envasada</t>
  </si>
  <si>
    <t>50476217-Calabaza pattypan orgánica enlatada o envasada</t>
  </si>
  <si>
    <t>50476218-Calabaza  rondini orgánica enlatada o envasada</t>
  </si>
  <si>
    <t>50476219-Calabaza  redonda orgánica enlatada o envasada</t>
  </si>
  <si>
    <t>50476220-Calabaza  espagueti orgánica enlatada o envasada</t>
  </si>
  <si>
    <t>50476221-Calabaza  estripeti orgánica enlatada o envasada</t>
  </si>
  <si>
    <t>50476222-Calabaza  molde dulce orgánica enlatada o envasada</t>
  </si>
  <si>
    <t>50476223-Calabaza  empanada dulce orgánica enlatada o envasada</t>
  </si>
  <si>
    <t>50476224-Calabaza  premio triple  orgánica enlatada o envasada</t>
  </si>
  <si>
    <t>50476225-Calabaza waltham butternut orgánica enlatada o envasada</t>
  </si>
  <si>
    <t>50476226-Calabaza  arbusto scallop amarillo orgánica enlatada o envasada</t>
  </si>
  <si>
    <t>50476227-Calabaza cuello recto amarillo orgánica enlatada o envasada</t>
  </si>
  <si>
    <t>50476228-Calabaza zafiro orgánica enlatada o envasada</t>
  </si>
  <si>
    <t>50476229-Calabaza zucchini orgánica enlatada o envasada</t>
  </si>
  <si>
    <t>50476301-Batata beauregard orgánica enlatada o envasada</t>
  </si>
  <si>
    <t>50476302-Batata centennial orgánica enlatada o envasada</t>
  </si>
  <si>
    <t>50476303-Batata diane orgánica enlatada o envasada</t>
  </si>
  <si>
    <t>50476304-Batata dulce garnet orgánica enlatada o envasada</t>
  </si>
  <si>
    <t>50476305-Batata georgia dulce rojo orgánica enlatada o envasada</t>
  </si>
  <si>
    <t>50476306-Batata  dorado orgánica enlatada o envasada</t>
  </si>
  <si>
    <t>50476307-Batata hanna  orgánica enlatada o envasada</t>
  </si>
  <si>
    <t>50476308-Batata japonés orgánica enlatada o envasada</t>
  </si>
  <si>
    <t>50476309-Batata jersey orgánica enlatada o envasada</t>
  </si>
  <si>
    <t>50476310-Batata joya orgánica enlatada o envasada</t>
  </si>
  <si>
    <t>50476311-Batata meryland roja orgánica enlatada o envasada</t>
  </si>
  <si>
    <t>50476312-Batata nema dorado orgánica enlatada o envasada</t>
  </si>
  <si>
    <t>50476313-Batata o´henry orgánica enlatada o envasada</t>
  </si>
  <si>
    <t>50476314-Batata okinawan orgánica enlatada o envasada</t>
  </si>
  <si>
    <t>50476315-Batata naranja orgánica enlatada o envasada</t>
  </si>
  <si>
    <t>50476316-Batata oriental orgánica enlatada o envasada</t>
  </si>
  <si>
    <t>50476317-Batata jersey rojo orgánica enlatada o envasada</t>
  </si>
  <si>
    <t>50476318-Batata mar rojo orgánica enlatada o envasada</t>
  </si>
  <si>
    <t>50476319-Batata brillo rojo orgánica enlatada o envasada</t>
  </si>
  <si>
    <t>50476320-Batata jersey amarillo orgánica enlatada o envasada</t>
  </si>
  <si>
    <t>50476401-Tomates ailsa craig orgánico enlatado o envasado</t>
  </si>
  <si>
    <t>50476402-Tomates alicante orgánico enlatado o envasado</t>
  </si>
  <si>
    <t>50476403-Tomates ciruela negra orgánico enlatado o envasado</t>
  </si>
  <si>
    <t>50476404-Tomates vino de brandy orgánico enlatado o envasado</t>
  </si>
  <si>
    <t>50476405-Tomates bella cereza orgánico enlatado o envasado</t>
  </si>
  <si>
    <t>50476406-Tomates cereza orgánico enlatado o envasado</t>
  </si>
  <si>
    <t>50476407-Tomates delicioso orgánico enlatado o envasado</t>
  </si>
  <si>
    <t>50476408-Tomates dombito orgánico enlatado o envasado</t>
  </si>
  <si>
    <t>50476409-Tomates delicia del jardín orgánico enlatado o envasado</t>
  </si>
  <si>
    <t>50476410-Tomates uva orgánico enlatado o envasado</t>
  </si>
  <si>
    <t>50476411-Tomates verde orgánico enlatado o envasado</t>
  </si>
  <si>
    <t>50476412-Tomates super marmande orgánico enlatado o envasado</t>
  </si>
  <si>
    <t>50476413-Tomates rayas naturales marvel orgánico enlatado o envasado</t>
  </si>
  <si>
    <t>50476414-Tomates minibel orgánico enlatado o envasado</t>
  </si>
  <si>
    <t>50476415-Tomates oaxacan orgánico enlatado o envasado</t>
  </si>
  <si>
    <t>50476416-Tomates alerta roja orgánico enlatado o envasado</t>
  </si>
  <si>
    <t>50476417-Tomates roma vf orgánico enlatado o envasado</t>
  </si>
  <si>
    <t>50476418-Tomates marzano zan orgánico enlatado o envasado</t>
  </si>
  <si>
    <t>50476419-Tomates shirley orgánico enlatado o envasado</t>
  </si>
  <si>
    <t>50476420-Tomates siberia orgánico enlatado o envasado</t>
  </si>
  <si>
    <t>50476421-Tomates super beefsteak orgánico enlatado o envasado</t>
  </si>
  <si>
    <t>50476422-Tomates tigerella orgánico enlatado o envasado</t>
  </si>
  <si>
    <t>50476423-Tomates tiny tim orgánico enlatado o envasado</t>
  </si>
  <si>
    <t>50476424-Tomates tumbler orgánico enlatado o envasado</t>
  </si>
  <si>
    <t>50476425-Tomates cocktail amarillo orgánico enlatado o envasado</t>
  </si>
  <si>
    <t>50476426-Tomates forma de pera amarillo orgánico enlatado o envasado</t>
  </si>
  <si>
    <t>50476427-Tomates perfección amarilla orgánico enlatado o envasado</t>
  </si>
  <si>
    <t>50476501-Nabo globo verde orgánico enlatado o envasado</t>
  </si>
  <si>
    <t>50476502-Nabo bola dorada orgánico enlatado o envasado</t>
  </si>
  <si>
    <t>50476503-Nabo mercado de manchester orgánico enlatado o envasado</t>
  </si>
  <si>
    <t>50476504-Nabo top morado milan orgánico enlatado o envasado</t>
  </si>
  <si>
    <t>50476505-Nabo top morado blanco orgánico enlatado o envasado</t>
  </si>
  <si>
    <t>50476506-Nabo bola de nieve orgánico enlatado o envasado</t>
  </si>
  <si>
    <t>50476507-Nabo tokio orgánico enlatado o envasado</t>
  </si>
  <si>
    <t>50476508-Nabo cruz de tokio orgánico enlatado o envasado</t>
  </si>
  <si>
    <t>50476601-Calabaza acorn orgánica enlatada o envasada</t>
  </si>
  <si>
    <t>50476602-Calabaza gigante atlántico orgánica enlatada o envasada</t>
  </si>
  <si>
    <t>50476603-Calabaza banana rosado orgánica enlatada o envasada</t>
  </si>
  <si>
    <t>50476604-Calabaza max grande orgánica enlatada o envasada</t>
  </si>
  <si>
    <t>50476605-Calabaza  orgánica enlatada o envasada</t>
  </si>
  <si>
    <t>50476606-Calabaza carnaval orgánica enlatada o envasada</t>
  </si>
  <si>
    <t>50476607-Auyama queso orgánica enlatada o envasada</t>
  </si>
  <si>
    <t>50476608-Calabaza príncipe coronado orgánica enlatada o envasada</t>
  </si>
  <si>
    <t>50476609-Calabaza  curcibita orgánica enlatada o envasada</t>
  </si>
  <si>
    <t>50476610-Calabaza cushaw orgánica enlatada o envasada</t>
  </si>
  <si>
    <t>50476611-Calabaza  gigante auyama orgánica enlatada o envasada</t>
  </si>
  <si>
    <t>50476612-Calabaza  hubbard orgánica enlatada o envasada</t>
  </si>
  <si>
    <t>50476613-Calabaza  jerrahdale orgánica enlatada o envasada</t>
  </si>
  <si>
    <t>50476614-Calabaza  kabocha orgánica enlatada o envasada</t>
  </si>
  <si>
    <t>50476615-Calabaza queensland azul orgánica enlatada o envasada</t>
  </si>
  <si>
    <t>50476616-Calabaza rouge vif détampes orgánica enlatada o envasada</t>
  </si>
  <si>
    <t>50476617-Calabaza  turban turco orgánica enlatada o envasada</t>
  </si>
  <si>
    <t>50476618-Calabaza  valenciano orgánica enlatada o envasada</t>
  </si>
  <si>
    <t>50476619-Calabaza  warted hubbard orgánica enlatada o envasada</t>
  </si>
  <si>
    <t>50476620-Auyama whangaparoa orgánica enlatada o envasada</t>
  </si>
  <si>
    <t>50476701-Ñame agria africana orgánica enlatada o envasada</t>
  </si>
  <si>
    <t>50476702-Ñame agria asiática orgánica enlatada o envasada</t>
  </si>
  <si>
    <t>50476703-Ñame china orgánico enlatado o envasado</t>
  </si>
  <si>
    <t>50476704-Ñame globo orgánico enlatado o envasado</t>
  </si>
  <si>
    <t>50476705-Ñame grater orgánico enlatado o envasado</t>
  </si>
  <si>
    <t>50476706-Ñame japonesa orgánico enlatado o envasado</t>
  </si>
  <si>
    <t>50476707-Ñame lesser orgánico enlatado o envasado</t>
  </si>
  <si>
    <t>50476708-Ñame papa orgánico enlatado o envasado</t>
  </si>
  <si>
    <t>50476709-Ñame guinea blanca orgánico enlatado o envasado</t>
  </si>
  <si>
    <t>50476710-Ñame guinea amarillo orgánico enlatado o envasado</t>
  </si>
  <si>
    <t>50476801-Alfalfa orgánica enlatada o envasada</t>
  </si>
  <si>
    <t>50476802-Hojas de aloe orgánica enlatada o envasada</t>
  </si>
  <si>
    <t>50476803-Apio orgánico enlatado o envasado</t>
  </si>
  <si>
    <t>50476804-Arrurruz orgánica enlatada o envasada</t>
  </si>
  <si>
    <t>50476805-Punta de flecha orgánica enlatada o envasada</t>
  </si>
  <si>
    <t>50476806- rúcula orgánica enlatada o envasada</t>
  </si>
  <si>
    <t>50476807-Arum orgánica enlatada o envasada</t>
  </si>
  <si>
    <t>50476808-Raíz de bambú orgánica enlatada o envasada</t>
  </si>
  <si>
    <t xml:space="preserve">50476809-Hojas de plátano orgánica enlatada o envasada </t>
  </si>
  <si>
    <t>50476810-Batatas orgánica enlatada o envasada</t>
  </si>
  <si>
    <t>50476811-Brotes de frijol orgánicos enlatados o envasados</t>
  </si>
  <si>
    <t>50476812-Top de remolacha orgánica enlatada o envasada</t>
  </si>
  <si>
    <t>50476813-Melón agrio orgánico enlatado o envasado</t>
  </si>
  <si>
    <t>50476814-Bayas de alcaparra orgánica orgánicas enlatadas o envasadas</t>
  </si>
  <si>
    <t>50476815-Carob orgánico enlatado o envasado</t>
  </si>
  <si>
    <t>50476816-Cha-om orgánico enlatado o envasado</t>
  </si>
  <si>
    <t>50476817-Chayote o guatila orgánico enlatado o envasado</t>
  </si>
  <si>
    <t>50476818-Garbanzo orgánico enlatado o envasado</t>
  </si>
  <si>
    <t>50476819-Verde de crisantemos orgánico enlatado o envasado</t>
  </si>
  <si>
    <t>50476820-Verde de diente de león orgánico enlatado o envasado</t>
  </si>
  <si>
    <t>50476821-Diente de león orgánico enlatado o envasado</t>
  </si>
  <si>
    <t>50476822-Dasheen orgánico enlatado o envasado</t>
  </si>
  <si>
    <t>50476823-Puntas de alverja orgánico enlatado o envasado</t>
  </si>
  <si>
    <t>50476824-Diakon orgánico enlatado o envasado</t>
  </si>
  <si>
    <t>50476825-Donqua orgánica enlatada o envasada</t>
  </si>
  <si>
    <t>50476826-Helecho orgánico enlatado o envasado</t>
  </si>
  <si>
    <t>50476827-Gai choi orgánico enlatado o envasado</t>
  </si>
  <si>
    <t>50476828-Gailon orgánico enlatado o envasado</t>
  </si>
  <si>
    <t>50476829-Galanga orgánica enlatada o envasada</t>
  </si>
  <si>
    <t>50476830-Raíz de jengibre orgánica enlatada o envasada</t>
  </si>
  <si>
    <t>50476831-Gobo orgánico enlatado o envasado</t>
  </si>
  <si>
    <t>50476832-Brote de lúpulo orgánico enlatado o envasado</t>
  </si>
  <si>
    <t>50476833-Rabano blanco orgánico enlatado o envasado</t>
  </si>
  <si>
    <t>50476834-Jicama orgánica enlatada o envasada</t>
  </si>
  <si>
    <t>50476835-Kuduz orgánica enlatada o envasada</t>
  </si>
  <si>
    <t>50476836-Bulbo de margarita orgánico enlatado o envasado</t>
  </si>
  <si>
    <t>50476837-Linkok orgánico enlatado o envasado</t>
  </si>
  <si>
    <t>50476838-Lo bok orgánico enlatado o envasado</t>
  </si>
  <si>
    <t>50476839-Frijol largo orgánico enlatado o envasado</t>
  </si>
  <si>
    <t>50476840-Raíz de lotus orgánico enlatado o envasado</t>
  </si>
  <si>
    <t>50476841-Hojas de maguey orgánica enlatada o envasada</t>
  </si>
  <si>
    <t>50476842-Mallows orgánico enlatado o envasado</t>
  </si>
  <si>
    <t>50476843-Sapote mamey orgánico enlatado o envasado</t>
  </si>
  <si>
    <t>50476844-Moap orgánico enlatado o envasado</t>
  </si>
  <si>
    <t>50476845-Moo orgánico enlatado o envasado</t>
  </si>
  <si>
    <t>50476846-Moqua orgánica enlatada o envasada</t>
  </si>
  <si>
    <t>50476847-Opos orgánicos enlatados o envasados</t>
  </si>
  <si>
    <t>50476848-Corazon de palma orgánico enlatado o envasado</t>
  </si>
  <si>
    <t>50476849-Paprika orgánica enlatada o envasada</t>
  </si>
  <si>
    <t>50476850-Purslane orgánica enlatada o envasada</t>
  </si>
  <si>
    <t>50476851-Raddichios orgánica enlatada o envasada</t>
  </si>
  <si>
    <t>50476852-Sinquas orgánica enlatada o envasada</t>
  </si>
  <si>
    <t>50476853-Frijol de soya orgánicos enlatados o envasados</t>
  </si>
  <si>
    <t>50476854-Spoonwart orgánico enlatado o envasado</t>
  </si>
  <si>
    <t>50476855-Uva tassele hyacinth orgánico enlatado o envasado</t>
  </si>
  <si>
    <t>50476856-Taro orgánico enlatado o envasado</t>
  </si>
  <si>
    <t>50476857-Hoja de taro orgánica enlatada o envasada</t>
  </si>
  <si>
    <t>50476858-Tallo de taro orgánico enlatado o envasado</t>
  </si>
  <si>
    <t>50476859-Tapeguaje orgánico enlatado o envasado</t>
  </si>
  <si>
    <t>50476860-Verde tierno orgánico enlatado o envasado</t>
  </si>
  <si>
    <t>50476861-Tindora orgánico enlatado o envasado</t>
  </si>
  <si>
    <t>50476862-Árbol de cebolla orgánico enlatado o envasado</t>
  </si>
  <si>
    <t>50476863-Udo orgánico enlatado o envasado</t>
  </si>
  <si>
    <t>50476864-Agua castaño orgánico enlatado o envasado</t>
  </si>
  <si>
    <t>50476865-Yumpi orgánico enlatado o envasado</t>
  </si>
  <si>
    <t>50476866-Yautia orgánico enlatado o envasado</t>
  </si>
  <si>
    <t>50476867-Yu choy orgánico enlatado o envasado</t>
  </si>
  <si>
    <t>50476868-Yuca orgánica enlatada o envasada</t>
  </si>
  <si>
    <t>50476901-Alverja biquini orgánica enlatada o envasada</t>
  </si>
  <si>
    <t>50476902-Alverja cavalier orgánica enlatada o envasada</t>
  </si>
  <si>
    <t>50476903-Alverja margarita orgánica enlatada o envasada</t>
  </si>
  <si>
    <t>50476904-Alverja dar fon orgánica enlatada o envasada</t>
  </si>
  <si>
    <t>50476905-Alverja "early onward" orgánica enlatada o envasada</t>
  </si>
  <si>
    <t>50476906-Alverja primer feltham orgánica enlatada o envasada</t>
  </si>
  <si>
    <t>50476907-Alverja verde hurst shaft orgánica enlatada o envasada</t>
  </si>
  <si>
    <t>50476908-Guisante oregón sugar pod orgánica enlatada o envasada</t>
  </si>
  <si>
    <t>50476909-Alverja príncipe alberto orgánica enlatada o envasada</t>
  </si>
  <si>
    <t>50476910-Alverja reuzensuiker orgánica enlatada o envasada</t>
  </si>
  <si>
    <t>51101503-Cloranfenicol</t>
  </si>
  <si>
    <t>51101504-Clindamicina</t>
  </si>
  <si>
    <t>51101507-Penicilina</t>
  </si>
  <si>
    <t>51101508-Sulfonamidas antibióticas</t>
  </si>
  <si>
    <t>51101509-Tetraciclina</t>
  </si>
  <si>
    <t>51101510-Oxitetraciclina</t>
  </si>
  <si>
    <t>51101511-Amoxicilina</t>
  </si>
  <si>
    <t>51101512-Cloxacilina</t>
  </si>
  <si>
    <t>51101513-Neomicina</t>
  </si>
  <si>
    <t>51101514-Sulfato framicetina</t>
  </si>
  <si>
    <t>51101515-Clorhidrato de lincomicina</t>
  </si>
  <si>
    <t>51101516-Gramicidina</t>
  </si>
  <si>
    <t>51101518-Ofloxacina</t>
  </si>
  <si>
    <t>51101519-Tiamfenicol</t>
  </si>
  <si>
    <t>51101521-Pristinamicina</t>
  </si>
  <si>
    <t>51101522-Claritromicina</t>
  </si>
  <si>
    <t>51101523-Clorquinaldol</t>
  </si>
  <si>
    <t>51101524-Bacitracina zinc</t>
  </si>
  <si>
    <t>51101525-Peróxido de benzoilo</t>
  </si>
  <si>
    <t>51101526-Polimixinas</t>
  </si>
  <si>
    <t>51101527-Colistina metansulfonato</t>
  </si>
  <si>
    <t>51101528-Tirotricina</t>
  </si>
  <si>
    <t>51101530-Trimetoprima</t>
  </si>
  <si>
    <t>51101531-Estreptograminas</t>
  </si>
  <si>
    <t>51101532-Teicoplanina</t>
  </si>
  <si>
    <t>51101533-Rifamicina</t>
  </si>
  <si>
    <t>51101534-Ceftibuten</t>
  </si>
  <si>
    <t>51101535-Cefradina</t>
  </si>
  <si>
    <t>51101536-Moxifloxacina clorhidrato</t>
  </si>
  <si>
    <t>51101537-Lomefloxacina cloridrato</t>
  </si>
  <si>
    <t>51101538-Levofloxacina</t>
  </si>
  <si>
    <t>51101539-Grepafloxacina clorhidrato</t>
  </si>
  <si>
    <t>51101540-Gatifloxacina</t>
  </si>
  <si>
    <t>51101541-Enoxacina</t>
  </si>
  <si>
    <t>51101542-Ciprofloxacina</t>
  </si>
  <si>
    <t>51101543-Cefapirina</t>
  </si>
  <si>
    <t>51101544-Loracarbef</t>
  </si>
  <si>
    <t>51101545-Ceftizoxima</t>
  </si>
  <si>
    <t>51101546-Norfloxacina</t>
  </si>
  <si>
    <t>51101547-Cefprozil</t>
  </si>
  <si>
    <t>51101548-Fosfomicina trometamol</t>
  </si>
  <si>
    <t>51101549-Linezolida</t>
  </si>
  <si>
    <t>51101550-Cefalexina</t>
  </si>
  <si>
    <t>51101551-Ceftriaxona</t>
  </si>
  <si>
    <t>51101552-Ceftazidima</t>
  </si>
  <si>
    <t>51101553-Alatrofloxacina</t>
  </si>
  <si>
    <t>51101554-Dicloxacilina sódica</t>
  </si>
  <si>
    <t>51101555-Aztreonam</t>
  </si>
  <si>
    <t>51101556-Minociclina</t>
  </si>
  <si>
    <t>51101557-Doxiciclina</t>
  </si>
  <si>
    <t>51101558-Demeclociclina</t>
  </si>
  <si>
    <t>51101559-Clortetraciclina</t>
  </si>
  <si>
    <t>51101560-Ticarcilina</t>
  </si>
  <si>
    <t>51101561-Piperacilina</t>
  </si>
  <si>
    <t>51101562-Oxacilina sódica</t>
  </si>
  <si>
    <t>51101563-Mesilato de trovafloxacina</t>
  </si>
  <si>
    <t>51101564-Mezlocilina</t>
  </si>
  <si>
    <t>51101565-Cefpodoxima proxetil</t>
  </si>
  <si>
    <t>51101566-Carbenicilina</t>
  </si>
  <si>
    <t>51101567-Ampicilina</t>
  </si>
  <si>
    <t>51101568-Troleandomicina</t>
  </si>
  <si>
    <t>51101569-Roxitromicina</t>
  </si>
  <si>
    <t>51101570-Eritromicina</t>
  </si>
  <si>
    <t>51101571-Diritromicina</t>
  </si>
  <si>
    <t>51101572-Azitromicina</t>
  </si>
  <si>
    <t>51101573-Cefuroxima</t>
  </si>
  <si>
    <t>51101574-Furazolidona</t>
  </si>
  <si>
    <t>51101575-Nafcilina sódica</t>
  </si>
  <si>
    <t>51101576-Cefalotina</t>
  </si>
  <si>
    <t>51101577-Cefdinir</t>
  </si>
  <si>
    <t>51101578-Cefazolina</t>
  </si>
  <si>
    <t>51101579-Cefamandol</t>
  </si>
  <si>
    <t>51101580-Cefadroxilo</t>
  </si>
  <si>
    <t>51101581-Cefaclor</t>
  </si>
  <si>
    <t>51101582-Tobramicina</t>
  </si>
  <si>
    <t>51101583-Cefditoren</t>
  </si>
  <si>
    <t>51101584-Gentamicina</t>
  </si>
  <si>
    <t>51101585-Netilmicina</t>
  </si>
  <si>
    <t>51101586-Amikacina</t>
  </si>
  <si>
    <t>51101587-Kanamicina</t>
  </si>
  <si>
    <t>51101588-Sparfloxacina</t>
  </si>
  <si>
    <t>51101589-Carbapenémicos incluyendo tienamicinas</t>
  </si>
  <si>
    <t>51101590-Quinupristina</t>
  </si>
  <si>
    <t>51101591-Vancomicina</t>
  </si>
  <si>
    <t>51101592-Cefoxitina</t>
  </si>
  <si>
    <t>51101593-Cefotaxima</t>
  </si>
  <si>
    <t>51101594-Cefepima</t>
  </si>
  <si>
    <t>51101595-Cefotetan</t>
  </si>
  <si>
    <t>51101596-Cefoperazona</t>
  </si>
  <si>
    <t>51101597-Mupirocina</t>
  </si>
  <si>
    <t>51101598-Cefonicida</t>
  </si>
  <si>
    <t>51101599-Cefixima</t>
  </si>
  <si>
    <t>51101601-Atovacuona</t>
  </si>
  <si>
    <t>51101602-Clorhidrato de eflomitina</t>
  </si>
  <si>
    <t>51101603-Metronidazol</t>
  </si>
  <si>
    <t>51101604-Antimoniato de meglumina</t>
  </si>
  <si>
    <t>51101606-Rifapentina</t>
  </si>
  <si>
    <t>51101607-Óxido de calcio</t>
  </si>
  <si>
    <t>51101610-Clorocresol</t>
  </si>
  <si>
    <t>51101611-Meropenem</t>
  </si>
  <si>
    <t>51101612-Polynoxylin</t>
  </si>
  <si>
    <t>51101613-Isetionato de pentamidina</t>
  </si>
  <si>
    <t>51101614-Furoato de diloxanida</t>
  </si>
  <si>
    <t>51101616-Melarsoprol</t>
  </si>
  <si>
    <t>51101617-Tinidazol</t>
  </si>
  <si>
    <t>51101618-Taurolidina</t>
  </si>
  <si>
    <t>51101619-Secnidazol</t>
  </si>
  <si>
    <t>51101620-Iodoquinol</t>
  </si>
  <si>
    <t>51101624-Clorhidrato de metronidazol</t>
  </si>
  <si>
    <t>51101625-Sulfato de paromomicina</t>
  </si>
  <si>
    <t>51101629-Glucuronato de trimetrexato</t>
  </si>
  <si>
    <t>51101630-Isetionato de propamidina</t>
  </si>
  <si>
    <t>51101631-Nitazoxanida</t>
  </si>
  <si>
    <t>51101632-Faropenem de sodio</t>
  </si>
  <si>
    <t>51101701-Albendazol</t>
  </si>
  <si>
    <t>51101702-Mebendazol</t>
  </si>
  <si>
    <t>51101703-Oxamniquina</t>
  </si>
  <si>
    <t>51101704-Citrato de piperazina</t>
  </si>
  <si>
    <t>51101705-Praziquantel</t>
  </si>
  <si>
    <t>51101706-Pamoato de pirantel</t>
  </si>
  <si>
    <t>51101707-Tiabendazol</t>
  </si>
  <si>
    <t>51101708-Sulfanilamida</t>
  </si>
  <si>
    <t>51101709-Niclosamida</t>
  </si>
  <si>
    <t>51101710-Piperazina</t>
  </si>
  <si>
    <t>51101711-Citrato de dietilcarbamazina</t>
  </si>
  <si>
    <t>51101712-Tiocianoacetato de isobornilo</t>
  </si>
  <si>
    <t>51101713-Antiparasitario tópico malatión</t>
  </si>
  <si>
    <t>51101714-Metilparabeno</t>
  </si>
  <si>
    <t>51101715-Antiparasitario tópico permetrina</t>
  </si>
  <si>
    <t>51101716-Tetracloroetileno</t>
  </si>
  <si>
    <t>51101717-Ivermectina</t>
  </si>
  <si>
    <t>51101718-Benzoato de bencilo</t>
  </si>
  <si>
    <t>51101719-Butóxido de piperonilo</t>
  </si>
  <si>
    <t>51101720-Lindano</t>
  </si>
  <si>
    <t>51101721-Febantel</t>
  </si>
  <si>
    <t>51101801-Anfotericina b</t>
  </si>
  <si>
    <t>51101802-Clorhidrato de butenafina</t>
  </si>
  <si>
    <t>51101803-Nitrato de butoconazol</t>
  </si>
  <si>
    <t>51101804-Ciclopiroxolamina</t>
  </si>
  <si>
    <t>51101805-Clotrimazol</t>
  </si>
  <si>
    <t>51101806-Nitrato de econazol</t>
  </si>
  <si>
    <t>51101807-Fluconazol</t>
  </si>
  <si>
    <t>51101808-Flucitosina</t>
  </si>
  <si>
    <t>51101809-Griseofulvina</t>
  </si>
  <si>
    <t>51101810-Itraconazol</t>
  </si>
  <si>
    <t>51101811-Ketoconazol</t>
  </si>
  <si>
    <t>51101812-Miconazol</t>
  </si>
  <si>
    <t>51101813-Clorhidrato de naftifina</t>
  </si>
  <si>
    <t>51101814-Natamicina</t>
  </si>
  <si>
    <t>51101815-Nistatina</t>
  </si>
  <si>
    <t>51101816-Nitrato de oxiconazol</t>
  </si>
  <si>
    <t>51101817-Nitrato de sulconazol</t>
  </si>
  <si>
    <t>51101818-Clorhidrato de terbinafina</t>
  </si>
  <si>
    <t>51101819-Nitrato de terconazol</t>
  </si>
  <si>
    <t>51101820-Tioconazol</t>
  </si>
  <si>
    <t>51101821-Tolnaftato</t>
  </si>
  <si>
    <t>51101824-Ácido undecilénico</t>
  </si>
  <si>
    <t>51101825-Ciclopirox</t>
  </si>
  <si>
    <t>51101826-Sulfato de estreptomicina</t>
  </si>
  <si>
    <t>51101827-Isoconazol</t>
  </si>
  <si>
    <t>51101828-Terconazol</t>
  </si>
  <si>
    <t>51101829-Undecilenato de calcio</t>
  </si>
  <si>
    <t>51101830-Ácido octanoico</t>
  </si>
  <si>
    <t>51101831-Triacetina</t>
  </si>
  <si>
    <t>51101832-Voriconazol</t>
  </si>
  <si>
    <t>51101834-Nitrato de miconazol</t>
  </si>
  <si>
    <t>51101835-Acetato de caspofungina</t>
  </si>
  <si>
    <t>51101836-Propionato de sodio</t>
  </si>
  <si>
    <t>51101837-Clorhidrato de amorolfina</t>
  </si>
  <si>
    <t>51101901-Aminoquinolinas</t>
  </si>
  <si>
    <t>51101902-Clorhidrato de mefloquina</t>
  </si>
  <si>
    <t>51101903-Fosfato de primaquina</t>
  </si>
  <si>
    <t>51101904-Sulfato de quinina</t>
  </si>
  <si>
    <t>51101905-Cloroquina</t>
  </si>
  <si>
    <t>51101906-Proguanil</t>
  </si>
  <si>
    <t>51101907-Pirimetamina</t>
  </si>
  <si>
    <t>51101908-Artemeter</t>
  </si>
  <si>
    <t>51101909-Clorhidrato de cloroquina</t>
  </si>
  <si>
    <t>51101910-Fosfato de cloroquina</t>
  </si>
  <si>
    <t>51101911-Clorhidrato de halofantrina</t>
  </si>
  <si>
    <t>51101912-Sulfato de hidroxicloroquina</t>
  </si>
  <si>
    <t>51101913-Dihidrocloruro amodiaquina</t>
  </si>
  <si>
    <t>51101914-Artesunato de sodio</t>
  </si>
  <si>
    <t>51101915-Lumefantrina o benflumetol</t>
  </si>
  <si>
    <t>51102001-Cicloserina</t>
  </si>
  <si>
    <t>51102002-Clorhidrato de etambutol</t>
  </si>
  <si>
    <t>51102003-Isoniazida</t>
  </si>
  <si>
    <t>51102004-Rifubutina</t>
  </si>
  <si>
    <t>51102005-Rifampicina</t>
  </si>
  <si>
    <t>51102006-Guayacol</t>
  </si>
  <si>
    <t>51102007-Tiacetazona</t>
  </si>
  <si>
    <t>51102008-Pirazinamida</t>
  </si>
  <si>
    <t>51102009-Sulfato de capreomicina</t>
  </si>
  <si>
    <t>51102010-Rifabutina</t>
  </si>
  <si>
    <t>51102101-Clofazimina</t>
  </si>
  <si>
    <t>51102102-Dapsona</t>
  </si>
  <si>
    <t>51102201-Cinoxacina</t>
  </si>
  <si>
    <t>51102202-Clorhidrato de flavoxato</t>
  </si>
  <si>
    <t>51102203-Hipurato de metenamina</t>
  </si>
  <si>
    <t>51102204-Mandelato de metenamina</t>
  </si>
  <si>
    <t>51102205-Ácido nalidíxico</t>
  </si>
  <si>
    <t>51102206-Nitrofurantoina</t>
  </si>
  <si>
    <t>51102207-Cloruro de oxibutinina</t>
  </si>
  <si>
    <t>51102208-Pentosano polisulfato sódico</t>
  </si>
  <si>
    <t>51102209-Clorhidrato de fenazopiridina</t>
  </si>
  <si>
    <t>51102211-Alfuzosina hidrocloruro</t>
  </si>
  <si>
    <t>51102212-Ácido acetohidroxámico</t>
  </si>
  <si>
    <t>51102213-Sulfato  de cefpiroma</t>
  </si>
  <si>
    <t>51102214-Fenazopiridina</t>
  </si>
  <si>
    <t>51102301-Aciclovir</t>
  </si>
  <si>
    <t>51102302-Clorhidrato de amantadina</t>
  </si>
  <si>
    <t>51102304-Didanosina</t>
  </si>
  <si>
    <t>51102305-Famciclovir</t>
  </si>
  <si>
    <t>51102306-Foscarnet sódico</t>
  </si>
  <si>
    <t>51102307-Ganciclovir sódico</t>
  </si>
  <si>
    <t>51102308-Idoxuridina</t>
  </si>
  <si>
    <t>51102309-Sulfato de indinavir</t>
  </si>
  <si>
    <t>51102310-Lamivudina</t>
  </si>
  <si>
    <t>51102311-Nevirapina</t>
  </si>
  <si>
    <t>51102312-Ribavirina</t>
  </si>
  <si>
    <t>51102313-Clorhidrato de rimantadina</t>
  </si>
  <si>
    <t>51102314-Ritonavir</t>
  </si>
  <si>
    <t>51102315-Mesilato de saquinavir</t>
  </si>
  <si>
    <t>51102316-Estavidina</t>
  </si>
  <si>
    <t>51102317-Trifluradina</t>
  </si>
  <si>
    <t>51102318-Clorhidrato de valaciclovir</t>
  </si>
  <si>
    <t>51102319-Vidarabina</t>
  </si>
  <si>
    <t>51102320-Zalcitabina</t>
  </si>
  <si>
    <t>51102321-Zidovudina</t>
  </si>
  <si>
    <t>51102322-Sulfato de abacavir</t>
  </si>
  <si>
    <t>51102323-Cidofovir</t>
  </si>
  <si>
    <t>51102324-Mesilato de delavirdina</t>
  </si>
  <si>
    <t>51102325-Docosanol</t>
  </si>
  <si>
    <t>51102326-Efavirenz</t>
  </si>
  <si>
    <t>51102327-Amprenavir</t>
  </si>
  <si>
    <t>51102328-Fomivirsen sódico</t>
  </si>
  <si>
    <t>51102329-Mesilato de nelfinavir</t>
  </si>
  <si>
    <t>51102330-Penciclovir</t>
  </si>
  <si>
    <t>51102331-Saquinavir</t>
  </si>
  <si>
    <t>51102332-Fumarato de disoproxilo tenofovir</t>
  </si>
  <si>
    <t>51102333-Hidrocloruro de valganciclovir</t>
  </si>
  <si>
    <t>51102334-Zanamivir</t>
  </si>
  <si>
    <t>51102335-Sodio de aciclovir</t>
  </si>
  <si>
    <t>51102336-Moroxidina</t>
  </si>
  <si>
    <t>51102337-Adefovir dipivoxil</t>
  </si>
  <si>
    <t>51102338-Oseltamivir</t>
  </si>
  <si>
    <t>51102339-Ganciclovir</t>
  </si>
  <si>
    <t>51102340-Estavudina</t>
  </si>
  <si>
    <t>51102341-Valaciclovir</t>
  </si>
  <si>
    <t>51102342-Valganciclovir</t>
  </si>
  <si>
    <t>51102343-Estavudina, lamivudina y nevirapina</t>
  </si>
  <si>
    <t>51102344-Lamivudine and  zidovudine</t>
  </si>
  <si>
    <t>51102345-Lopinavir y ritonavir</t>
  </si>
  <si>
    <t>51102346-Zidovudina, neviparina and lamivudina</t>
  </si>
  <si>
    <t>51102402-Hipromelosa</t>
  </si>
  <si>
    <t>51102403-Sulfacetamida</t>
  </si>
  <si>
    <t>51102501-Naftenato de cobre</t>
  </si>
  <si>
    <t>51102502-Toltrazuril</t>
  </si>
  <si>
    <t>51102503-Flumetrina</t>
  </si>
  <si>
    <t>51102505-Triclorfon</t>
  </si>
  <si>
    <t>51102506-Oxfendazol</t>
  </si>
  <si>
    <t>51102507-Clorhidrato de piperidolato</t>
  </si>
  <si>
    <t>51102601-Enrofloxacina</t>
  </si>
  <si>
    <t>51102701-Clofoctol</t>
  </si>
  <si>
    <t>51102702-Agua estéril para irrigación</t>
  </si>
  <si>
    <t>51102705-Cetrimida</t>
  </si>
  <si>
    <t>51102706-Ácido acético  antiséptico</t>
  </si>
  <si>
    <t>51102707-Gluconato de clorhexidina</t>
  </si>
  <si>
    <t>51102708-Formaldehído antiséptico</t>
  </si>
  <si>
    <t>51102709-Peróxido de hidrógeno antiséptico</t>
  </si>
  <si>
    <t>51102710-Antisépticos basados en alcohol o acetona</t>
  </si>
  <si>
    <t>51102711-Oxiquinolina</t>
  </si>
  <si>
    <t>51102712-Antisépticos fenólicos</t>
  </si>
  <si>
    <t>51102713-Povidona yodada</t>
  </si>
  <si>
    <t>51102714-Solución de cloruro sódico para irrigación</t>
  </si>
  <si>
    <t>51102715-Clioquinol</t>
  </si>
  <si>
    <t>51102717-Nitrofurazona</t>
  </si>
  <si>
    <t>51102718-Nitrato de plata</t>
  </si>
  <si>
    <t>51102719-Yodoformo</t>
  </si>
  <si>
    <t>51102720-Cloroxilenol</t>
  </si>
  <si>
    <t>51102721-Ictamol</t>
  </si>
  <si>
    <t>51102722-Geles o soluciones tópicas de yodo</t>
  </si>
  <si>
    <t>51102723-Merbromina</t>
  </si>
  <si>
    <t>51102724-Cloruro de benzalconio</t>
  </si>
  <si>
    <t>51102725-Hexilresorcinol</t>
  </si>
  <si>
    <t>51102726-Peróxido de carbamida</t>
  </si>
  <si>
    <t>51102727-Yoduro de timol</t>
  </si>
  <si>
    <t>51102728-Perborato sódico</t>
  </si>
  <si>
    <t>51102729-Cloruro de cetilpiridinio</t>
  </si>
  <si>
    <t>51102730-Isetionato de hexamidina</t>
  </si>
  <si>
    <t>51111501-Amifostina</t>
  </si>
  <si>
    <t>51111502-Busulfán</t>
  </si>
  <si>
    <t>51111503-Carboplatino</t>
  </si>
  <si>
    <t>51111504-Carmustina</t>
  </si>
  <si>
    <t>51111505-Clorambucil</t>
  </si>
  <si>
    <t>51111506-Cisplatino</t>
  </si>
  <si>
    <t>51111507-Ciclofosfamida</t>
  </si>
  <si>
    <t>51111508-Dacarbazina</t>
  </si>
  <si>
    <t>51111509-Ifosfamida</t>
  </si>
  <si>
    <t>51111510-Lomustina</t>
  </si>
  <si>
    <t>51111511-Clorhidrato de mecloretamina</t>
  </si>
  <si>
    <t>51111512-Melfalán</t>
  </si>
  <si>
    <t>51111513-Mesna</t>
  </si>
  <si>
    <t>51111514-Pipobroman</t>
  </si>
  <si>
    <t>51111515-Estreptozocina</t>
  </si>
  <si>
    <t>51111516-Tiotepa</t>
  </si>
  <si>
    <t>51111517-Mostaza de uracilo</t>
  </si>
  <si>
    <t>51111518-Clorhidrato de melfalan</t>
  </si>
  <si>
    <t>51111519-Temozolomida</t>
  </si>
  <si>
    <t>51111520-Clorhidrato de procarbazina</t>
  </si>
  <si>
    <t>51111521-Altretamina</t>
  </si>
  <si>
    <t>51111522-Ceftriaxona sódica</t>
  </si>
  <si>
    <t>51111601-Cladribina</t>
  </si>
  <si>
    <t>51111602-Citarabina</t>
  </si>
  <si>
    <t>51111603-Floxuridina</t>
  </si>
  <si>
    <t>51111604-Fosfato de fludarabina</t>
  </si>
  <si>
    <t>51111605-Fluorouracilo</t>
  </si>
  <si>
    <t>51111606-Hidroxiurea</t>
  </si>
  <si>
    <t>51111609-Mercaptopurina</t>
  </si>
  <si>
    <t>51111610-Metotrexato</t>
  </si>
  <si>
    <t>51111611-Tenipósido</t>
  </si>
  <si>
    <t>51111612-Tioguanina</t>
  </si>
  <si>
    <t>51111613-Lenograstim</t>
  </si>
  <si>
    <t>51111614-Etopósido</t>
  </si>
  <si>
    <t>51111615-Glutatión</t>
  </si>
  <si>
    <t>51111616-Capecitabina</t>
  </si>
  <si>
    <t>51111617-Clorhidrato de gemcitabina</t>
  </si>
  <si>
    <t>51111618-Metotrexato de sodio</t>
  </si>
  <si>
    <t>51111701-Sulfato de bleomicina</t>
  </si>
  <si>
    <t>51111702-Dactinomicina</t>
  </si>
  <si>
    <t>51111703-Daunorubicinas</t>
  </si>
  <si>
    <t>51111704-Mitomicina</t>
  </si>
  <si>
    <t>51111705-Mitotano</t>
  </si>
  <si>
    <t>51111706-Clorhidrato de mitoxantrona</t>
  </si>
  <si>
    <t>51111707-Pentostatina</t>
  </si>
  <si>
    <t>51111708-Plicamicina</t>
  </si>
  <si>
    <t>51111709-Sulfato de vincristina</t>
  </si>
  <si>
    <t>51111710-Epirubicina</t>
  </si>
  <si>
    <t>51111711-Clorhidrato de doxorubicina</t>
  </si>
  <si>
    <t>51111712-Pirarubicina</t>
  </si>
  <si>
    <t>51111713-Alemtuzumab</t>
  </si>
  <si>
    <t>51111714-Clorhidrato de doxorrubicina liposomal</t>
  </si>
  <si>
    <t>51111715-Epirubicina hidrocloruro</t>
  </si>
  <si>
    <t>51111716-Rituximab</t>
  </si>
  <si>
    <t>51111717-Trastuzumab</t>
  </si>
  <si>
    <t>51111718-Valrubicina</t>
  </si>
  <si>
    <t>51111719-Clorhidrato de idarrubicina</t>
  </si>
  <si>
    <t>51111720-Infliximab</t>
  </si>
  <si>
    <t>51111721-Ibritumomab tiuxetan</t>
  </si>
  <si>
    <t>51111722-Imatinib</t>
  </si>
  <si>
    <t>51111723-Leuprorelina</t>
  </si>
  <si>
    <t>51111801-Anastrozol</t>
  </si>
  <si>
    <t>51111802-Bicalutamida</t>
  </si>
  <si>
    <t>51111803-Fosfato sódico de estramustina</t>
  </si>
  <si>
    <t>51111804-Flutamida</t>
  </si>
  <si>
    <t>51111805-Acetato de goserelina</t>
  </si>
  <si>
    <t>51111806-Clorhidrato de irinotecan</t>
  </si>
  <si>
    <t>51111807-Acetato de leuprolide</t>
  </si>
  <si>
    <t>51111808-Nilutamida</t>
  </si>
  <si>
    <t>51111809-Tamoxifeno</t>
  </si>
  <si>
    <t>51111810-Testolactona</t>
  </si>
  <si>
    <t>51111811-Clorhidrato de topotecan</t>
  </si>
  <si>
    <t>51111812-Sulfato de vinblastina</t>
  </si>
  <si>
    <t>51111813-Sulfato de vincristina</t>
  </si>
  <si>
    <t>51111814-Tartrato de vinorelbina</t>
  </si>
  <si>
    <t>51111815-Triptorelina</t>
  </si>
  <si>
    <t>51111816-Buserelina</t>
  </si>
  <si>
    <t>51111817-Citrato de toremifeno</t>
  </si>
  <si>
    <t>51111818-Pamoato de triptorelina</t>
  </si>
  <si>
    <t>51111819-Fulvestrant</t>
  </si>
  <si>
    <t>51111820-Letrozol</t>
  </si>
  <si>
    <t>51111821-Citrato de tamoxifeno</t>
  </si>
  <si>
    <t>51111822-Oxaliplatino</t>
  </si>
  <si>
    <t>51111823-Ácido pamidrónico</t>
  </si>
  <si>
    <t>51111824-Exemestano</t>
  </si>
  <si>
    <t>51111825-Erlotinib</t>
  </si>
  <si>
    <t>51111826-Mesilato de  gefitinib</t>
  </si>
  <si>
    <t>51111827-Tibolona</t>
  </si>
  <si>
    <t>51111828-Ciproterona</t>
  </si>
  <si>
    <t>51111901-Asparaginasa</t>
  </si>
  <si>
    <t>51111902-Docetaxel</t>
  </si>
  <si>
    <t>51111904-Paclitaxel</t>
  </si>
  <si>
    <t>51111905-Porfímero sódico</t>
  </si>
  <si>
    <t>51111906-Pegaspargasa</t>
  </si>
  <si>
    <t>51111907-Fenilbutirato de sodio</t>
  </si>
  <si>
    <t>51121501-Adenosina</t>
  </si>
  <si>
    <t>51121502-Digoxina</t>
  </si>
  <si>
    <t>51121503-Gluconato de quinidina</t>
  </si>
  <si>
    <t>51121504-Flecainida</t>
  </si>
  <si>
    <t>51121506-Clorhidrato de sotalol</t>
  </si>
  <si>
    <t>51121507-Clorhidrato de hidroquinidina</t>
  </si>
  <si>
    <t>51121509-Propafenona</t>
  </si>
  <si>
    <t>51121510-Disopiramida</t>
  </si>
  <si>
    <t>51121511-Clorhidrato de amiodarona</t>
  </si>
  <si>
    <t>51121512-Tosilato de bretilio</t>
  </si>
  <si>
    <t>51121513-Fosfato de disopiramida</t>
  </si>
  <si>
    <t>51121514-Dofetilida</t>
  </si>
  <si>
    <t>51121515-Acetato de flecainida</t>
  </si>
  <si>
    <t>51121516-Ibutilida fumarato</t>
  </si>
  <si>
    <t>51121517-Clorhidrato de mexiletina</t>
  </si>
  <si>
    <t>51121518-Clorhidrato de moricizina</t>
  </si>
  <si>
    <t>51121519-Clorhidrato de procainamida</t>
  </si>
  <si>
    <t>51121520-Clorhidrato de propafenona</t>
  </si>
  <si>
    <t>51121521-Quinidina poligalacturonato</t>
  </si>
  <si>
    <t>51121522-Clorhidrato de tocainida</t>
  </si>
  <si>
    <t>51121523-Sulfato de quinidina</t>
  </si>
  <si>
    <t>51121601-Nitrato de amilo</t>
  </si>
  <si>
    <t>51121602-Dinitrato de isosorbida</t>
  </si>
  <si>
    <t>51121603-Nitroglicerina</t>
  </si>
  <si>
    <t>51121604-Tetranitrato de pentaeritrito</t>
  </si>
  <si>
    <t>51121607-Nicorandi</t>
  </si>
  <si>
    <t>51121608-Clorhidrato de nicardipina</t>
  </si>
  <si>
    <t>51121609-Molsidomina</t>
  </si>
  <si>
    <t>51121610-Pralidoxima</t>
  </si>
  <si>
    <t>51121611-Trimetazidina</t>
  </si>
  <si>
    <t>51121614-Mononitrato de isosorbida</t>
  </si>
  <si>
    <t>51121615-Clorhidrato de bepridil</t>
  </si>
  <si>
    <t>51121616-Clorhidrato de isoxsuprina</t>
  </si>
  <si>
    <t>51121617-Ranolazina</t>
  </si>
  <si>
    <t>51121701-Diazóxido</t>
  </si>
  <si>
    <t>51121702-Terazosina</t>
  </si>
  <si>
    <t>51121703-Captopril</t>
  </si>
  <si>
    <t>51121704-Lisinopril</t>
  </si>
  <si>
    <t>51121705-Felodipino</t>
  </si>
  <si>
    <t>51121706-Isradipina</t>
  </si>
  <si>
    <t>51121707-Verapamilo</t>
  </si>
  <si>
    <t>51121708-Metildopa</t>
  </si>
  <si>
    <t>51121709-Carvedilol</t>
  </si>
  <si>
    <t>51121710-Losartán potásico</t>
  </si>
  <si>
    <t>51121711-Minoxidil</t>
  </si>
  <si>
    <t>51121713-Clorhidrato de diltiazem</t>
  </si>
  <si>
    <t>51121714-Vincamina</t>
  </si>
  <si>
    <t>51121715-Enalapril</t>
  </si>
  <si>
    <t>51121716-Piretanida</t>
  </si>
  <si>
    <t>51121717-Mesilato de eprosartán</t>
  </si>
  <si>
    <t>51121718-Clorhidrato de clonidina</t>
  </si>
  <si>
    <t>51121721-Tartrato de metoprolol</t>
  </si>
  <si>
    <t>51121722-Reserpina</t>
  </si>
  <si>
    <t>51121724-Naftidrofurilo oxalato</t>
  </si>
  <si>
    <t>51121725-Bisoprolol fumarato</t>
  </si>
  <si>
    <t>51121726-Indapamida</t>
  </si>
  <si>
    <t>51121727-Penbutolol</t>
  </si>
  <si>
    <t>51121728-Prazosina</t>
  </si>
  <si>
    <t>51121729-Celiprolol</t>
  </si>
  <si>
    <t>51121730-Ramipril</t>
  </si>
  <si>
    <t>51121731-Trandolapril</t>
  </si>
  <si>
    <t>51121732-Combinación de trandolapril y clorhidrato de verapamilo</t>
  </si>
  <si>
    <t>51121733-Valsartán</t>
  </si>
  <si>
    <t>51121734-Nicotinato de xantinol</t>
  </si>
  <si>
    <t>51121735-Candesartán cilexetilo</t>
  </si>
  <si>
    <t>51121737-Clorhidrato de benazepril</t>
  </si>
  <si>
    <t>51121738-Deserpidina</t>
  </si>
  <si>
    <t>51121739-Clorhidrato de verapamilo</t>
  </si>
  <si>
    <t>51121740-Nisoldipino</t>
  </si>
  <si>
    <t>51121741-Diclorhidrato de mibefradil</t>
  </si>
  <si>
    <t>51121742-Diltiazem malato</t>
  </si>
  <si>
    <t>51121743-Besilato de amlodipina</t>
  </si>
  <si>
    <t>51121744-Maleato de enalpril</t>
  </si>
  <si>
    <t>51121745-Dihidrato de enalaprilato</t>
  </si>
  <si>
    <t>51121746-Mesilato de fenoldopam</t>
  </si>
  <si>
    <t>51121747-Fosinopril sódico</t>
  </si>
  <si>
    <t>51121748-Acetato de guanabenz</t>
  </si>
  <si>
    <t>51121749-Sulfato de guanadrel</t>
  </si>
  <si>
    <t>51121750-Sulfato de guanetidina</t>
  </si>
  <si>
    <t>51121751-Clorhidrato de guanfacina</t>
  </si>
  <si>
    <t>51121752-Hidralazina hidrocloruro</t>
  </si>
  <si>
    <t>51121753-Irbesartán</t>
  </si>
  <si>
    <t>51121754-Clorhidrato de mecamilamina</t>
  </si>
  <si>
    <t>51121755-Clorhidrato de metildopato</t>
  </si>
  <si>
    <t>51121756-Metirosina</t>
  </si>
  <si>
    <t>51121757-Clorhidrato de moexipril</t>
  </si>
  <si>
    <t>51121758-Nitroprusiato de sodio</t>
  </si>
  <si>
    <t>51121759-Olmesartán medoxomilo</t>
  </si>
  <si>
    <t>51121760-Perindopril erbumina</t>
  </si>
  <si>
    <t>51121761-Clorhidrato de quinapril</t>
  </si>
  <si>
    <t>51121762-Rauwolfia serpentina</t>
  </si>
  <si>
    <t>51121763-Telmisartán</t>
  </si>
  <si>
    <t>51121764-Quinapril</t>
  </si>
  <si>
    <t>51121765-Metoprolol</t>
  </si>
  <si>
    <t>51121766-Atomoxetina</t>
  </si>
  <si>
    <t>51121767-Nebivolol</t>
  </si>
  <si>
    <t>51121768-Benazepril</t>
  </si>
  <si>
    <t>51121769-Perindopril</t>
  </si>
  <si>
    <t>51121770-Cilazapril</t>
  </si>
  <si>
    <t>51121771-Fosinopril</t>
  </si>
  <si>
    <t>51121772-Gugulsterona</t>
  </si>
  <si>
    <t>51121773-Clorhidrato de lercanidipina</t>
  </si>
  <si>
    <t>51121774-Levosimendán</t>
  </si>
  <si>
    <t>51121775-Tirofibán</t>
  </si>
  <si>
    <t>51121777-Trimetazidina  dihidrocloruro</t>
  </si>
  <si>
    <t>51121778-Rilmenidina</t>
  </si>
  <si>
    <t>51121779-Clevidipina</t>
  </si>
  <si>
    <t>51121780-Losartán</t>
  </si>
  <si>
    <t>51121801-Fluvastatina sódica</t>
  </si>
  <si>
    <t>51121802-Lovastatina</t>
  </si>
  <si>
    <t>51121803-Simvastatina</t>
  </si>
  <si>
    <t>51121804-Clofibrato</t>
  </si>
  <si>
    <t>51121805-Gemfibrozilo</t>
  </si>
  <si>
    <t>51121806-Pravastatina de sodio</t>
  </si>
  <si>
    <t>51121807-Polidocanol</t>
  </si>
  <si>
    <t>51121808-Probucol</t>
  </si>
  <si>
    <t>51121809-Fenofibrato</t>
  </si>
  <si>
    <t>51121810-Atorvastatina de calcio</t>
  </si>
  <si>
    <t>51121811-Cerivastatina sódica</t>
  </si>
  <si>
    <t>51121812-Colina</t>
  </si>
  <si>
    <t>51121813-Bitartrato de colina</t>
  </si>
  <si>
    <t>51121814-Inositol</t>
  </si>
  <si>
    <t>51121815-Racemetionina</t>
  </si>
  <si>
    <t>51121816-Fosfatidilcolina</t>
  </si>
  <si>
    <t>51121817-Colestiramina</t>
  </si>
  <si>
    <t>51121818-Atorvastatina</t>
  </si>
  <si>
    <t>51121819-Ezetimiba</t>
  </si>
  <si>
    <t>51121820-Sulfato de condroitina a</t>
  </si>
  <si>
    <t>51121821-Pravastatina</t>
  </si>
  <si>
    <t>51121822-Mevastatina</t>
  </si>
  <si>
    <t>51121823-Rosuvastatina</t>
  </si>
  <si>
    <t>51121901-Lactato de inamrinona</t>
  </si>
  <si>
    <t>51121902-Lactato de milrinona</t>
  </si>
  <si>
    <t>51121903-Digitoxina</t>
  </si>
  <si>
    <t>51121904-Nifedipina</t>
  </si>
  <si>
    <t>51121905-Enoximona</t>
  </si>
  <si>
    <t>51121906-Betaína</t>
  </si>
  <si>
    <t>51121907-Nesiritida</t>
  </si>
  <si>
    <t>51121908-Hoja de digital en polvo o preparados</t>
  </si>
  <si>
    <t>51121909-Eplerenona</t>
  </si>
  <si>
    <t>51121910-Lanatosido c</t>
  </si>
  <si>
    <t>51122101-Mesilato de dihidroergocristina</t>
  </si>
  <si>
    <t>51122102-Clorhidrato de buflomedil</t>
  </si>
  <si>
    <t>51122103-Clorhidrato de linsidomina</t>
  </si>
  <si>
    <t>51122104-Papaverina</t>
  </si>
  <si>
    <t>51122105-Pentifilina</t>
  </si>
  <si>
    <t>51122107-Tartrato de ifenprodil</t>
  </si>
  <si>
    <t>51122108-Mesilatos ergoloides</t>
  </si>
  <si>
    <t>51122109-Clorhidrato de papaverina</t>
  </si>
  <si>
    <t>51122110-Nimodipina</t>
  </si>
  <si>
    <t>51122111-Nitrito de amilo</t>
  </si>
  <si>
    <t>51122112-Alprostadil</t>
  </si>
  <si>
    <t>51122113-Ácido nicotínico</t>
  </si>
  <si>
    <t>51122201-Ornipresina</t>
  </si>
  <si>
    <t>51122301-Solución de cardioplejia</t>
  </si>
  <si>
    <t>51131501-Fumarato ferroso</t>
  </si>
  <si>
    <t>51131502-Gluconato ferroso</t>
  </si>
  <si>
    <t>51131503-Sulfato ferroso</t>
  </si>
  <si>
    <t>51131504-Pidolato de magnesio</t>
  </si>
  <si>
    <t>51131505-Oximetolona</t>
  </si>
  <si>
    <t>51131506-Eritropoyetina</t>
  </si>
  <si>
    <t>51131507-Darbepoetina alfa</t>
  </si>
  <si>
    <t>51131508-Epoetina alfa</t>
  </si>
  <si>
    <t>51131509-Citrato de amonio férrico</t>
  </si>
  <si>
    <t>51131510-Polipéptido de hierro heme</t>
  </si>
  <si>
    <t>51131511-Hierro polisacárido</t>
  </si>
  <si>
    <t>51131512-Pirofosfato férrico</t>
  </si>
  <si>
    <t>51131513-Cacodilato ferroso</t>
  </si>
  <si>
    <t>51131514-Carbonilo de hierro</t>
  </si>
  <si>
    <t>51131515-Hemina o hematina</t>
  </si>
  <si>
    <t>51131516-Hierro sacarosa</t>
  </si>
  <si>
    <t>51131517-Ácido fólico</t>
  </si>
  <si>
    <t>51131518-Sulfato ferroso y ácido fólico</t>
  </si>
  <si>
    <t>51131601-Aprotinina</t>
  </si>
  <si>
    <t>51131602-Heparina de calcio</t>
  </si>
  <si>
    <t>51131603-Heparina sódica</t>
  </si>
  <si>
    <t>51131604-Warfarina sódica</t>
  </si>
  <si>
    <t>51131605-Citrato de sodio</t>
  </si>
  <si>
    <t>51131606-Apolato de sodio</t>
  </si>
  <si>
    <t>51131607-Enoxaparina sódica</t>
  </si>
  <si>
    <t>51131608-Lepirudina</t>
  </si>
  <si>
    <t>51131609-Desirudina</t>
  </si>
  <si>
    <t>51131610-Ardeparina de sodio</t>
  </si>
  <si>
    <t>51131611-Dalteparina sódica</t>
  </si>
  <si>
    <t>51131612-Danaparoide sódico</t>
  </si>
  <si>
    <t>51131613-Dicumarol</t>
  </si>
  <si>
    <t>51131614-Anisindiona</t>
  </si>
  <si>
    <t>51131615-Fondaparinux sódico</t>
  </si>
  <si>
    <t>51131616-Tinzaparina sódica</t>
  </si>
  <si>
    <t>51131617-Solución  anticoagulante citrato fosfato dextrosa</t>
  </si>
  <si>
    <t>51131701-Abciximab</t>
  </si>
  <si>
    <t>51131702-Alteplasa</t>
  </si>
  <si>
    <t>51131703-Estreptoquinasa</t>
  </si>
  <si>
    <t>51131704-Uroquinasa</t>
  </si>
  <si>
    <t>51131705-Dipiridamol</t>
  </si>
  <si>
    <t>51131706-Argatroban</t>
  </si>
  <si>
    <t>51131707-Bivalirudina</t>
  </si>
  <si>
    <t>51131708-Cilostazol</t>
  </si>
  <si>
    <t>51131709-Bisulfato de clopidogrel</t>
  </si>
  <si>
    <t>51131710-Eptifibatida</t>
  </si>
  <si>
    <t>51131711-Tenecteplasa</t>
  </si>
  <si>
    <t>51131712-Clorhidrato de ticlopidina</t>
  </si>
  <si>
    <t>51131713-Monohidrato hidrocloruro  tirofibán</t>
  </si>
  <si>
    <t>51131714-Anistreplasa</t>
  </si>
  <si>
    <t>51131715-Clorhidrato de anagrelida</t>
  </si>
  <si>
    <t>51131716-Reteplasa</t>
  </si>
  <si>
    <t>51131801-Fibrinógeno</t>
  </si>
  <si>
    <t>51131802-Factores antihemofílicos o globulinas</t>
  </si>
  <si>
    <t>51131803-Trombina</t>
  </si>
  <si>
    <t>51131804-Oprelvekina</t>
  </si>
  <si>
    <t>51131805-Etamsilato</t>
  </si>
  <si>
    <t>51131806-Subsulfato férrico</t>
  </si>
  <si>
    <t>51131807-Morruato de sodio</t>
  </si>
  <si>
    <t>51131808-Ácido aminocaproico</t>
  </si>
  <si>
    <t>51131809-Dobesilato de calcio</t>
  </si>
  <si>
    <t>51131810-Parche hemostático</t>
  </si>
  <si>
    <t>51131811-Ácido tranexámico</t>
  </si>
  <si>
    <t>51131901-Poligelina</t>
  </si>
  <si>
    <t>51131903-Gelatina</t>
  </si>
  <si>
    <t>51131904-Plasma sanguíneo humano</t>
  </si>
  <si>
    <t>51131905-Dextrano</t>
  </si>
  <si>
    <t>51131906-Pentastarch</t>
  </si>
  <si>
    <t>51131907-Fracción de proteína de plasma humano</t>
  </si>
  <si>
    <t>51131908-Hetastarch</t>
  </si>
  <si>
    <t>51131909-Albúmina humana</t>
  </si>
  <si>
    <t>51131910-Polividona o povidona</t>
  </si>
  <si>
    <t>51132001-Pentoxifilina</t>
  </si>
  <si>
    <t>51141501-Acetazolamida</t>
  </si>
  <si>
    <t>51141502-Clonazepam</t>
  </si>
  <si>
    <t>51141503-Felbamato</t>
  </si>
  <si>
    <t>51141504-Lamotrigina</t>
  </si>
  <si>
    <t>51141505-Fenobarbital</t>
  </si>
  <si>
    <t>51141506-Fenobarbital sódico</t>
  </si>
  <si>
    <t>51141507-Fenitoína</t>
  </si>
  <si>
    <t>51141508-Etosuximida</t>
  </si>
  <si>
    <t>51141509-Vigabatrina</t>
  </si>
  <si>
    <t>51141510-Barbexaclona</t>
  </si>
  <si>
    <t>51141511-Urbanyl</t>
  </si>
  <si>
    <t>51141512-Clobazam</t>
  </si>
  <si>
    <t>51141513-Carbamazepina</t>
  </si>
  <si>
    <t>51141514-Zonisamida</t>
  </si>
  <si>
    <t>51141515-Etotoína</t>
  </si>
  <si>
    <t>51141516-Fosfenitoína sódica</t>
  </si>
  <si>
    <t>51141517-Gabapentina</t>
  </si>
  <si>
    <t>51141518-Levetiracetam</t>
  </si>
  <si>
    <t>51141519-Mefenitoina</t>
  </si>
  <si>
    <t>51141520-Mefobarbital</t>
  </si>
  <si>
    <t>51141521-Metsuximida</t>
  </si>
  <si>
    <t>51141522-Oxcarbazepina</t>
  </si>
  <si>
    <t>51141523-Parametadiona</t>
  </si>
  <si>
    <t>51141524-Fenacemida</t>
  </si>
  <si>
    <t>51141525-Fenitoína sódica</t>
  </si>
  <si>
    <t>51141526-Primidona</t>
  </si>
  <si>
    <t>51141527-Clorhidrato de tiagabina</t>
  </si>
  <si>
    <t>51141528-Topiramato</t>
  </si>
  <si>
    <t>51141529-Trimetadiona</t>
  </si>
  <si>
    <t>51141530-Valproato de sodio</t>
  </si>
  <si>
    <t>51141531-Ácido valproico</t>
  </si>
  <si>
    <t>51141532-Acetazolamida sódica</t>
  </si>
  <si>
    <t>51141533-Divalproex sódico</t>
  </si>
  <si>
    <t>51141534-Pregabalina</t>
  </si>
  <si>
    <t>51141535-Cabergolina</t>
  </si>
  <si>
    <t>51141536-Citalopram</t>
  </si>
  <si>
    <t>51141537-Clorazepato</t>
  </si>
  <si>
    <t>51141538-Donepezilo</t>
  </si>
  <si>
    <t>51141539-Duloxetina</t>
  </si>
  <si>
    <t>51141541-Memantina</t>
  </si>
  <si>
    <t>51141542-Midazolam</t>
  </si>
  <si>
    <t>51141543-Ziprasidona</t>
  </si>
  <si>
    <t>51141601-Amitriptilina</t>
  </si>
  <si>
    <t>51141602-Clorhidrato de doxepina</t>
  </si>
  <si>
    <t>51141603-Pamoato de imipramina</t>
  </si>
  <si>
    <t>51141604-Mirtazapina</t>
  </si>
  <si>
    <t>51141605-Hidrocloruro de paroxetina</t>
  </si>
  <si>
    <t>51141606-Clorhidrato de trazodona</t>
  </si>
  <si>
    <t>51141607-Maleato de fluvoxamina</t>
  </si>
  <si>
    <t>51141608-Amitriptilinoxida</t>
  </si>
  <si>
    <t>51141609-Sulfato de tranilcipromina</t>
  </si>
  <si>
    <t>51141610-Clorhidrato de desipramina</t>
  </si>
  <si>
    <t>51141611-Trimipramina mesilato</t>
  </si>
  <si>
    <t>51141612-Sibutramina</t>
  </si>
  <si>
    <t>51141613-Clorhidrato de carpipramine</t>
  </si>
  <si>
    <t>51141614-Clomipramina</t>
  </si>
  <si>
    <t>51141615-Trimipramina</t>
  </si>
  <si>
    <t>51141616-Clorhidrato de clomipramina</t>
  </si>
  <si>
    <t>51141617-Bromhidrato de citalopram</t>
  </si>
  <si>
    <t>51141618-Clorhidrato de fluoxetina</t>
  </si>
  <si>
    <t>51141619-Hidrocloruro de sertralina</t>
  </si>
  <si>
    <t>51141620-Mosto de st'john</t>
  </si>
  <si>
    <t>51141621-Clorhidrato de imipramina</t>
  </si>
  <si>
    <t>51141622-Isocarboxazida</t>
  </si>
  <si>
    <t>51141623-Clorhidrato de caprotilina</t>
  </si>
  <si>
    <t>51141624-Clorhidrato de nefazodona</t>
  </si>
  <si>
    <t>51141625-Clorhidrato de nortriptilina</t>
  </si>
  <si>
    <t>51141626-Clorhidrato de protriptilina</t>
  </si>
  <si>
    <t>51141627-Maleato de trimipramina</t>
  </si>
  <si>
    <t>51141628-Nortriptilina</t>
  </si>
  <si>
    <t>51141629-Amoxapina</t>
  </si>
  <si>
    <t>51141630-Tiroides</t>
  </si>
  <si>
    <t>51141631-Hidrocloruro de bupropión</t>
  </si>
  <si>
    <t>51141632-Sulfato de fenelzina</t>
  </si>
  <si>
    <t>51141633-Oxalato de escitalopram</t>
  </si>
  <si>
    <t>51141634-Aripiprazol</t>
  </si>
  <si>
    <t>51141635-Clorhidrato de duloxetina</t>
  </si>
  <si>
    <t>51141636-Venlafaxina hcl</t>
  </si>
  <si>
    <t>51141637-Mirtazepina</t>
  </si>
  <si>
    <t>51141638-Venlafaxina</t>
  </si>
  <si>
    <t>51141639-Desvenlafaxina</t>
  </si>
  <si>
    <t>51141640-Moclobemida</t>
  </si>
  <si>
    <t>51141701-Fenotiazinas</t>
  </si>
  <si>
    <t>51141702-Haloperidol</t>
  </si>
  <si>
    <t>51141703-Olanzapina</t>
  </si>
  <si>
    <t>51141704-Risperidona</t>
  </si>
  <si>
    <t>51141705-Nicergolina</t>
  </si>
  <si>
    <t>51141706-Citicolina</t>
  </si>
  <si>
    <t>51141707-Clorhidrato de buspirona</t>
  </si>
  <si>
    <t>51141708-Clordiazepóxido</t>
  </si>
  <si>
    <t>51141709-Flufenazina</t>
  </si>
  <si>
    <t>51141710-Periciazina</t>
  </si>
  <si>
    <t>51141711-Levomepromazina</t>
  </si>
  <si>
    <t>51141712-Zotepina</t>
  </si>
  <si>
    <t>51141713-Palmitato de pipotiazina</t>
  </si>
  <si>
    <t>51141714-Piracetam</t>
  </si>
  <si>
    <t>51141715-Clozapina</t>
  </si>
  <si>
    <t>51141716-Decanoato de haloperidol</t>
  </si>
  <si>
    <t>51141717-Lactato de haloperidol</t>
  </si>
  <si>
    <t>51141718-Clorhidrato de loxapina</t>
  </si>
  <si>
    <t>51141719-Succinato de loxapina</t>
  </si>
  <si>
    <t>51141720-Clorhidrato de molindona</t>
  </si>
  <si>
    <t>51141721-Pimozida</t>
  </si>
  <si>
    <t>51141722-Fumarato de quetiapina</t>
  </si>
  <si>
    <t>51141723-Tiotixeno</t>
  </si>
  <si>
    <t>51141724-Clorhidrato de tiotixeno</t>
  </si>
  <si>
    <t>51141725-Clorhidrato de ziprasidona</t>
  </si>
  <si>
    <t>51141726-Clorhidrato de triflupromazina</t>
  </si>
  <si>
    <t>51141727-Mesilato de ziprasidona</t>
  </si>
  <si>
    <t>51141728-Droperidol</t>
  </si>
  <si>
    <t>51141729-Clorhidrato de tioridazina</t>
  </si>
  <si>
    <t>51141730-Amisulprida</t>
  </si>
  <si>
    <t>51141731-Modafinilo</t>
  </si>
  <si>
    <t>51141732-Clorpromazina</t>
  </si>
  <si>
    <t>51141801-Pentobarbital</t>
  </si>
  <si>
    <t>51141802-Secobarbital sódico</t>
  </si>
  <si>
    <t>51141803-Hidrato de cloral</t>
  </si>
  <si>
    <t>51141804-Estazolam</t>
  </si>
  <si>
    <t>51141805-Triazolam</t>
  </si>
  <si>
    <t>51141806-Butobarbital</t>
  </si>
  <si>
    <t>51141807-Flunitrazepam</t>
  </si>
  <si>
    <t>51141808-Tartrato de zolpidem</t>
  </si>
  <si>
    <t>51141809-Loprazolam mesilato</t>
  </si>
  <si>
    <t>51141810-Zoplicona</t>
  </si>
  <si>
    <t>51141811-Amobarbital sódico</t>
  </si>
  <si>
    <t>51141812-Didrocloruro de dexmedetomidina</t>
  </si>
  <si>
    <t>51141813-Etclorvinol</t>
  </si>
  <si>
    <t>51141814-Clorhidrato de flurazepam</t>
  </si>
  <si>
    <t>51141815-Glutetimida</t>
  </si>
  <si>
    <t>51141816-Paraldehído</t>
  </si>
  <si>
    <t>51141817-Quazepam</t>
  </si>
  <si>
    <t>51141818-Triptófano</t>
  </si>
  <si>
    <t>51141819-Zaleplon</t>
  </si>
  <si>
    <t>51141820-Pentobarbital sódico</t>
  </si>
  <si>
    <t>51141821-Doxilamina succinato</t>
  </si>
  <si>
    <t>51141822-Butabarbital</t>
  </si>
  <si>
    <t>51141823-Eszopiclona</t>
  </si>
  <si>
    <t>51141903-Carbonato de litio</t>
  </si>
  <si>
    <t>51141904-Citrato de litio</t>
  </si>
  <si>
    <t>51141907-Sulpirida</t>
  </si>
  <si>
    <t>51141908-Tiaprida</t>
  </si>
  <si>
    <t>51141910-Bromazepam</t>
  </si>
  <si>
    <t>51141911-Tofisopam</t>
  </si>
  <si>
    <t>51141912-Hidrocloruro de chlordiazepoxide</t>
  </si>
  <si>
    <t>51141913-Clormezanone</t>
  </si>
  <si>
    <t>51141914-Clorazapato dipotásico</t>
  </si>
  <si>
    <t>51141915-Halazepam</t>
  </si>
  <si>
    <t>51141916-Lorazepam</t>
  </si>
  <si>
    <t>51141917-Oxazepam</t>
  </si>
  <si>
    <t>51141918-Meprobamato</t>
  </si>
  <si>
    <t>51141919-Alprazolam</t>
  </si>
  <si>
    <t>51141920-Diazepam</t>
  </si>
  <si>
    <t>51141921-Clorhidrato de midazoloam</t>
  </si>
  <si>
    <t>51141922-Temazepam</t>
  </si>
  <si>
    <t>51142001-Acetaminofén</t>
  </si>
  <si>
    <t>51142002-Ácido acetilsalicílico</t>
  </si>
  <si>
    <t>51142003-Mesalamina</t>
  </si>
  <si>
    <t>51142004-Meprobromato</t>
  </si>
  <si>
    <t>51142005-Butetisalicilato de metilo</t>
  </si>
  <si>
    <t>51142006-Oxaceprol</t>
  </si>
  <si>
    <t>51142009-Metamizol sódico</t>
  </si>
  <si>
    <t>51142010-Acetanilida</t>
  </si>
  <si>
    <t>51142011-Salicilato de magnesio</t>
  </si>
  <si>
    <t>51142012-Ácido mefenámico</t>
  </si>
  <si>
    <t>51142013-Salicilamida</t>
  </si>
  <si>
    <t>51142014-Tiosalicilato de sodio</t>
  </si>
  <si>
    <t>51142015-Salicilato de trietanolamina</t>
  </si>
  <si>
    <t>51142016-Solución de antipirina y benzocaína</t>
  </si>
  <si>
    <t>51142017-Salsalato o ácido salicil salicílico</t>
  </si>
  <si>
    <t>51142018-Inyección de alcohol deshidratado</t>
  </si>
  <si>
    <t>51142101-Auranofin</t>
  </si>
  <si>
    <t>51142102-Carpofen</t>
  </si>
  <si>
    <t>51142103-Diclofenaco potásico</t>
  </si>
  <si>
    <t>51142104-Diclofenaco sódico</t>
  </si>
  <si>
    <t>51142105-Flurbiprofeno</t>
  </si>
  <si>
    <t>51142106-Ibuprofeno</t>
  </si>
  <si>
    <t>51142107-Indometacina</t>
  </si>
  <si>
    <t>51142108-Ketoprofeno</t>
  </si>
  <si>
    <t>51142109-Naproxeno</t>
  </si>
  <si>
    <t>51142110-Naproxeno sódico</t>
  </si>
  <si>
    <t>51142111-Oxaprozin</t>
  </si>
  <si>
    <t>51142112-Sulindaco</t>
  </si>
  <si>
    <t>51142113-Suprofeno</t>
  </si>
  <si>
    <t>51142114-Clorhidrato de bencidamina</t>
  </si>
  <si>
    <t>51142116-Salicilato de dietilamina</t>
  </si>
  <si>
    <t>51142117-Dietilamina diclofenaco</t>
  </si>
  <si>
    <t>51142118-Nimesulida</t>
  </si>
  <si>
    <t>51142119-Benorilato</t>
  </si>
  <si>
    <t>51142120-Serrapeptasa</t>
  </si>
  <si>
    <t>51142121-Diclofenaco</t>
  </si>
  <si>
    <t>51142122-Auriotomalato de sodio</t>
  </si>
  <si>
    <t>51142123-Ketorolaco trometamol</t>
  </si>
  <si>
    <t>51142124-Etodolac</t>
  </si>
  <si>
    <t>51142125-Etofenamato</t>
  </si>
  <si>
    <t>51142126-Floctafenina</t>
  </si>
  <si>
    <t>51142127-Emorfazona</t>
  </si>
  <si>
    <t>51142128-Piroxicam</t>
  </si>
  <si>
    <t>51142129-Ácido tiaprofénico</t>
  </si>
  <si>
    <t>51142130-Leflunomida</t>
  </si>
  <si>
    <t>51142131-Celecoxib</t>
  </si>
  <si>
    <t>51142132-Aurotioglucosa</t>
  </si>
  <si>
    <t>51142133-Bromfenac sódico</t>
  </si>
  <si>
    <t>51142134-Salicilato de colina</t>
  </si>
  <si>
    <t>51142135-Fenoprofen cálcico</t>
  </si>
  <si>
    <t>51142136-Flurbiprofen sódico</t>
  </si>
  <si>
    <t>51142137-Indometacina trihidrato sódica</t>
  </si>
  <si>
    <t>51142138-Ketorolac trometamina</t>
  </si>
  <si>
    <t>51142139-Meclofenamato sódico</t>
  </si>
  <si>
    <t>51142140-Meloxicam</t>
  </si>
  <si>
    <t>51142141-Nabumetona</t>
  </si>
  <si>
    <t>51142142-Rofecoxib</t>
  </si>
  <si>
    <t>51142143-Tolmetin sódico</t>
  </si>
  <si>
    <t>51142144-Valdecoxib</t>
  </si>
  <si>
    <t>51142145-Adalimumab</t>
  </si>
  <si>
    <t>51142146-Diflunisal</t>
  </si>
  <si>
    <t>51142147-Anakinra</t>
  </si>
  <si>
    <t>51142148-Hialuronato de sodio</t>
  </si>
  <si>
    <t>51142149-Glucosamina</t>
  </si>
  <si>
    <t>51142150-Acamprosato calcio</t>
  </si>
  <si>
    <t>51142151-Aceclofenaco</t>
  </si>
  <si>
    <t>51142152-Deracoxib</t>
  </si>
  <si>
    <t>51142153-Etoricoxib</t>
  </si>
  <si>
    <t>51142154-Lumiracoxib</t>
  </si>
  <si>
    <t>51142155-Clonixinato lisina</t>
  </si>
  <si>
    <t>51142201-Butorfanol tartrato</t>
  </si>
  <si>
    <t>51142202-Fosfato codeina</t>
  </si>
  <si>
    <t>51142203-Sulfato codeina</t>
  </si>
  <si>
    <t>51142205-Clorhidrato meperidina</t>
  </si>
  <si>
    <t>51142206-Sulfato de morfina</t>
  </si>
  <si>
    <t>51142207-Oxicodona</t>
  </si>
  <si>
    <t>51142208-Citrato sufentanilo</t>
  </si>
  <si>
    <t>51142209-Clorhidrato nefopam</t>
  </si>
  <si>
    <t>51142210-Clorhidrato etilmorfina</t>
  </si>
  <si>
    <t>51142211-Hidrocodona</t>
  </si>
  <si>
    <t>51142212-Dihidrocodeina resinato</t>
  </si>
  <si>
    <t>51142213-Napsilato de propoxifeno</t>
  </si>
  <si>
    <t>51142214-Clorhidrato de alfentanil</t>
  </si>
  <si>
    <t>51142215-Hidrocloruro de buprenorfina</t>
  </si>
  <si>
    <t>51142216-Dezocina</t>
  </si>
  <si>
    <t>51142217-Dihidrocodéina tartrato</t>
  </si>
  <si>
    <t>51142218-Dihidrocodéina</t>
  </si>
  <si>
    <t>51142219-Fentanilo</t>
  </si>
  <si>
    <t>51142220-Citrato de fentanilo</t>
  </si>
  <si>
    <t>51142221-Bitartrato de hidrocodona</t>
  </si>
  <si>
    <t>51142222-Hidrocloruro de hidromorfona</t>
  </si>
  <si>
    <t>51142223-Polistirex de hidrocodona</t>
  </si>
  <si>
    <t>51142224-Clorhidrato de acetato de levometadil</t>
  </si>
  <si>
    <t>51142225-Tartrato de levorfanol</t>
  </si>
  <si>
    <t>51142226-Clorhidrato de metadona</t>
  </si>
  <si>
    <t>51142227-Clorhidrato de oxicodona</t>
  </si>
  <si>
    <t>51142228-Clorhidrato de oximorfona</t>
  </si>
  <si>
    <t>51142229-Clorhidrato de pentazocina</t>
  </si>
  <si>
    <t>51142230-Lactato de pentazocina</t>
  </si>
  <si>
    <t>51142231-Clorhidrato de propoxifeno</t>
  </si>
  <si>
    <t>51142232-Clorhidrato de remifentanilo</t>
  </si>
  <si>
    <t>51142233-Codeína</t>
  </si>
  <si>
    <t>51142234-Bitartrato de dihidrocodeína</t>
  </si>
  <si>
    <t>51142235-Clorhidrato de tramadol</t>
  </si>
  <si>
    <t>51142236-Opio</t>
  </si>
  <si>
    <t>51142237-Dextropropoxifeno</t>
  </si>
  <si>
    <t>51142301-Clorhidrato de nalmefeno</t>
  </si>
  <si>
    <t>51142302-Hidrocloruro de naloxona</t>
  </si>
  <si>
    <t>51142303-Naltrexona</t>
  </si>
  <si>
    <t>51142304-Clorhidrato de nalbufina</t>
  </si>
  <si>
    <t>51142305-Roxatidina</t>
  </si>
  <si>
    <t>51142306-Clorhidrato de atipamezol</t>
  </si>
  <si>
    <t>51142401-Maleato de metisergida</t>
  </si>
  <si>
    <t>51142402-Succinato de sumatriptán</t>
  </si>
  <si>
    <t>51142403-Tartrato de ergotamina</t>
  </si>
  <si>
    <t>51142404-Dihidroergotamina</t>
  </si>
  <si>
    <t>51142405-Combinación de ácido acetilsalicílico paracetamol</t>
  </si>
  <si>
    <t>51142406-Almotriptán malato</t>
  </si>
  <si>
    <t>51142407-Mesilato de dihidroergotamina</t>
  </si>
  <si>
    <t>51142408-Succinato de frovatriptan</t>
  </si>
  <si>
    <t>51142409-Isometepteno</t>
  </si>
  <si>
    <t>51142410-Naratriptán hidrocloruro</t>
  </si>
  <si>
    <t>51142411-Benzoato de rizatriptán</t>
  </si>
  <si>
    <t>51142412-Bromhidrato de eletriptan</t>
  </si>
  <si>
    <t>51142413-Zolmitriptán</t>
  </si>
  <si>
    <t>51142414-Sumatriptán</t>
  </si>
  <si>
    <t>51142415-Combinación de acetaminofén butalbital</t>
  </si>
  <si>
    <t>51142501-Mesilato de bromocriptina</t>
  </si>
  <si>
    <t>51142502-Carbidopa</t>
  </si>
  <si>
    <t>51142503-Levodopa</t>
  </si>
  <si>
    <t>51142504-Clorhidrato de selegilina</t>
  </si>
  <si>
    <t>51142505-Biperideno</t>
  </si>
  <si>
    <t>51142506-Clorhidrato de biperideno</t>
  </si>
  <si>
    <t>51142507-Mesilato de pergolida</t>
  </si>
  <si>
    <t>51142508-Dihidrocloruro de pramipexol</t>
  </si>
  <si>
    <t>51142509-Clorhidrato de ropinirol</t>
  </si>
  <si>
    <t>51142510-Tolcapone</t>
  </si>
  <si>
    <t>51142511-Entacapona</t>
  </si>
  <si>
    <t>51142512-Tropacine</t>
  </si>
  <si>
    <t>51142513-Rasagilina</t>
  </si>
  <si>
    <t>51142514-Levodopa y carbidopa</t>
  </si>
  <si>
    <t>51142601-Sulfato de anfetamina</t>
  </si>
  <si>
    <t>51142602-Fenfluramina</t>
  </si>
  <si>
    <t>51142603-Mazindol</t>
  </si>
  <si>
    <t>51142604-Pemolina</t>
  </si>
  <si>
    <t>51142605-Tartrato de fendimetrazina</t>
  </si>
  <si>
    <t>51142606-Clorhidrato de pipradol</t>
  </si>
  <si>
    <t>51142607-Fenproporex</t>
  </si>
  <si>
    <t>51142608-Trimetilxantina</t>
  </si>
  <si>
    <t>51142609-Clorhidrato de anfepramona</t>
  </si>
  <si>
    <t>51142610-Cafeína</t>
  </si>
  <si>
    <t>51142611-Clorhidrato de dexfenfluramina</t>
  </si>
  <si>
    <t>51142612-Clorhidrato de dietilpropión</t>
  </si>
  <si>
    <t>51142613-Clorhidrato de fenfluramina</t>
  </si>
  <si>
    <t>51142614-Clorhidrato de benzfetamina</t>
  </si>
  <si>
    <t>51142615-Clorhidrato de  fentermina</t>
  </si>
  <si>
    <t>51142616-Fentermina de resina</t>
  </si>
  <si>
    <t>51142617-Clorhidrato de sibutramina monohidratada</t>
  </si>
  <si>
    <t>51142618-Clorhidrato de metilfenidato</t>
  </si>
  <si>
    <t>51142619-Espíritu aromático de amoníaco</t>
  </si>
  <si>
    <t>51142701-Fenilbutazona</t>
  </si>
  <si>
    <t>51142702-Ácido meclofenámico</t>
  </si>
  <si>
    <t>51142801-Riluzol</t>
  </si>
  <si>
    <t>51142901-Cloroformo</t>
  </si>
  <si>
    <t>51142902-Mezcla eutéctica de anestésicos locales</t>
  </si>
  <si>
    <t>51142903-Ropivacaína</t>
  </si>
  <si>
    <t>51142904-Lidocaína</t>
  </si>
  <si>
    <t>51142905-Bupivacaína</t>
  </si>
  <si>
    <t>51142906-Clorhidrato de ametocaína</t>
  </si>
  <si>
    <t>51142907-Oxibuprocaína</t>
  </si>
  <si>
    <t>51142908-Lignocaina</t>
  </si>
  <si>
    <t>51142909-Benzocaína</t>
  </si>
  <si>
    <t>51142910-Prilocaina</t>
  </si>
  <si>
    <t>51142911-Clorhidrato de quinisocaina</t>
  </si>
  <si>
    <t>51142912-Dibucaina</t>
  </si>
  <si>
    <t>51142913-Halotano</t>
  </si>
  <si>
    <t>51142914-Clorhidrato de amilocaína</t>
  </si>
  <si>
    <t>51142915-Septocaina</t>
  </si>
  <si>
    <t>51142916-Hialuronidasa</t>
  </si>
  <si>
    <t>51142917-Mepivacaína</t>
  </si>
  <si>
    <t>51142918-Articaína</t>
  </si>
  <si>
    <t>51142919-Isoflurano</t>
  </si>
  <si>
    <t>51142920-Procaina</t>
  </si>
  <si>
    <t>51142921-Tiopental sódico</t>
  </si>
  <si>
    <t>51142922-Clorhidrato de benoxinato</t>
  </si>
  <si>
    <t>51142923-Butambeno</t>
  </si>
  <si>
    <t>51142924-Clorobutanol</t>
  </si>
  <si>
    <t>51142925-Clorhidrato de cloroprocaína</t>
  </si>
  <si>
    <t>51142926-Clorhidrato de cocaína</t>
  </si>
  <si>
    <t>51142927-Desflurano</t>
  </si>
  <si>
    <t>51142928-Clorhidrato de diclonina</t>
  </si>
  <si>
    <t>51142929-Enflurano</t>
  </si>
  <si>
    <t>51142930-Éter</t>
  </si>
  <si>
    <t>51142931-Cloruro de etilo</t>
  </si>
  <si>
    <t>51142932-Clorhidrato de etidocaína</t>
  </si>
  <si>
    <t>51142933-Etomidato</t>
  </si>
  <si>
    <t>51142934-Clorhidrato de ketamina</t>
  </si>
  <si>
    <t>51142935-Levobupivacaína hidrocloruro</t>
  </si>
  <si>
    <t>51142936-Levonordefrina</t>
  </si>
  <si>
    <t>51142937-Clorhidrato de lidocaína</t>
  </si>
  <si>
    <t>51142938-Metohexital sódico</t>
  </si>
  <si>
    <t>51142939-Clorhidrato de pramoxina</t>
  </si>
  <si>
    <t>51142940-Clorhidrato de proparacaína</t>
  </si>
  <si>
    <t>51142941-Propofol</t>
  </si>
  <si>
    <t>51142942-Sevoflurano</t>
  </si>
  <si>
    <t>51142943-Tetracaína</t>
  </si>
  <si>
    <t>51142944-Clorhidrato de tetracaina</t>
  </si>
  <si>
    <t>51142945-Clorhidrato de doxapram</t>
  </si>
  <si>
    <t>51142946-Metoxiflurano</t>
  </si>
  <si>
    <t>51142947-Clorhidrato de cincocaína</t>
  </si>
  <si>
    <t>51142948-Diclorotetrafluoroetano</t>
  </si>
  <si>
    <t>51151501-Cloruro de betanecol</t>
  </si>
  <si>
    <t>51151502-Cloruro de edrofonio</t>
  </si>
  <si>
    <t>51151503-Fisostigmina</t>
  </si>
  <si>
    <t>51151504-Nitrato de pilocarpina</t>
  </si>
  <si>
    <t>51151505-Clorhidrato de tropatepina</t>
  </si>
  <si>
    <t>51151506-Inhibidor de la esterasa</t>
  </si>
  <si>
    <t>51151507-Cloruro de ambenonio</t>
  </si>
  <si>
    <t>51151508-Dexpantenol</t>
  </si>
  <si>
    <t>51151509-Donepezilo clorhidrato</t>
  </si>
  <si>
    <t>51151510-Bromhidrato de galantamina</t>
  </si>
  <si>
    <t>51151511-Bromuro de mepenzolato</t>
  </si>
  <si>
    <t>51151512-Metilsulfato de neostigmina</t>
  </si>
  <si>
    <t>51151513-Bromuro de neostigmina</t>
  </si>
  <si>
    <t>51151514-Bromuro de piridostigmina</t>
  </si>
  <si>
    <t>51151515-Tartrato de rivastigmina</t>
  </si>
  <si>
    <t>51151516-Clorhidrato de tacrina</t>
  </si>
  <si>
    <t>51151517-Clorhidrato de cevimelina</t>
  </si>
  <si>
    <t>51151518-Lecitina o fosfatidilcolina</t>
  </si>
  <si>
    <t>51151601-Sulfato de atropina</t>
  </si>
  <si>
    <t>51151602-Mesilato de benztropina</t>
  </si>
  <si>
    <t>51151603-Clorhidrato de prociclidina</t>
  </si>
  <si>
    <t>51151604-Clorhidrato de trihexifenidilo</t>
  </si>
  <si>
    <t>51151605-Clorhidrato de ciclopentolato</t>
  </si>
  <si>
    <t>51151606-Tropicamida</t>
  </si>
  <si>
    <t>51151607-Bromuro de clidinio</t>
  </si>
  <si>
    <t>51151608-Clorhidrato de diciclomina</t>
  </si>
  <si>
    <t>51151609-Bromuro de propantelina</t>
  </si>
  <si>
    <t>51151610-Alcaloides de belladona</t>
  </si>
  <si>
    <t>51151611-Glicopirrolato</t>
  </si>
  <si>
    <t>51151612-Sulfato de hiosciamina</t>
  </si>
  <si>
    <t>51151613-Bromhidrato de escopolamina</t>
  </si>
  <si>
    <t>51151614-Homatropina bromhidrato</t>
  </si>
  <si>
    <t>51151615-Caramifeno</t>
  </si>
  <si>
    <t>51151616-Atropina</t>
  </si>
  <si>
    <t>51151701-Albuterol</t>
  </si>
  <si>
    <t>51151702-Tartrato de brimonidina</t>
  </si>
  <si>
    <t>51151703-Epinefrina</t>
  </si>
  <si>
    <t>51151704-Borato de epinefrina</t>
  </si>
  <si>
    <t>51151705-Clorhidrato de epinefrina</t>
  </si>
  <si>
    <t>51151706-Isoproterenol</t>
  </si>
  <si>
    <t>51151707-Sulfato de isoproterenol</t>
  </si>
  <si>
    <t>51151708-Bitartrato de levarterenol</t>
  </si>
  <si>
    <t>51151709-Fenilpropanolamina clorhidrato</t>
  </si>
  <si>
    <t>51151710-Clorhidrato de fenilefrina</t>
  </si>
  <si>
    <t>51151711-Sulfato de terbutalina</t>
  </si>
  <si>
    <t>51151712-Clorhidrato de arbutamina</t>
  </si>
  <si>
    <t>51151713-Clorhidrato de cinamedrina</t>
  </si>
  <si>
    <t>51151714-Sulfato de d-anfetamina</t>
  </si>
  <si>
    <t>51151715-Sulfato de efedrina</t>
  </si>
  <si>
    <t>51151716-Clorhidrato de isoproterenol</t>
  </si>
  <si>
    <t>51151717-Sulfato de mefentermina</t>
  </si>
  <si>
    <t>51151718-Bitartrato de metaraminol</t>
  </si>
  <si>
    <t>51151719-Pseudoefedrina</t>
  </si>
  <si>
    <t>51151720-Xinafoato de salmeterol</t>
  </si>
  <si>
    <t>51151721-Clorhidrato de midodrina</t>
  </si>
  <si>
    <t>51151722-Clorhidrato de levalbuterol</t>
  </si>
  <si>
    <t>51151723-Clorhidrato de tetrahidrozolina</t>
  </si>
  <si>
    <t>51151724-Clorhidrato de nafazolina</t>
  </si>
  <si>
    <t>51151725-Dipivefrina</t>
  </si>
  <si>
    <t>51151726-Fenilpropanolamina</t>
  </si>
  <si>
    <t>51151727-Norepinefrina bitartrato</t>
  </si>
  <si>
    <t>51151728-Bromhidrato hidroxianfetamina</t>
  </si>
  <si>
    <t>51151729-Clorhidrato de metanfetamina</t>
  </si>
  <si>
    <t>51151730-Epinefrina bitartrato</t>
  </si>
  <si>
    <t>51151731-Sulfato de metaproterenol</t>
  </si>
  <si>
    <t>51151732-Clorhidrato de dobutamina</t>
  </si>
  <si>
    <t>51151733-Clorhidrato de dipivefrina</t>
  </si>
  <si>
    <t>51151734-Sulfato de albuterol</t>
  </si>
  <si>
    <t>51151735-Aspartato de anfetamina</t>
  </si>
  <si>
    <t>51151736-Mesilato de isoetarina</t>
  </si>
  <si>
    <t>51151737-Clorhidrato de dopamina</t>
  </si>
  <si>
    <t>51151738-Fumarato de formoterol</t>
  </si>
  <si>
    <t>51151739-Clorhidrato de metoxamina</t>
  </si>
  <si>
    <t>51151740-Clorhidrato de isoetarina</t>
  </si>
  <si>
    <t>51151741-Efedrina</t>
  </si>
  <si>
    <t>51151742-Fenilefrina</t>
  </si>
  <si>
    <t>51151743-Clorhidrato de pseudoefedrina</t>
  </si>
  <si>
    <t>51151744-Hidrocloruro de efedrina</t>
  </si>
  <si>
    <t>51151745-Tanato de pseudoefedrina</t>
  </si>
  <si>
    <t>51151746-Sulfato de pseudoefedrina</t>
  </si>
  <si>
    <t>51151747-Hidrocloruro de racepinephrine</t>
  </si>
  <si>
    <t>51151748-Nafazolina</t>
  </si>
  <si>
    <t>51151749-Dextroanfetamina</t>
  </si>
  <si>
    <t>51151750-Arformoterol</t>
  </si>
  <si>
    <t>51151801-Atenolol</t>
  </si>
  <si>
    <t>51151802-Hidrocloruro de esmolol</t>
  </si>
  <si>
    <t>51151803-Nadolol</t>
  </si>
  <si>
    <t>51151804-Pindolol</t>
  </si>
  <si>
    <t>51151805-Maleato de timolol</t>
  </si>
  <si>
    <t>51151810-Mesilato de fentolamina</t>
  </si>
  <si>
    <t>51151811-Hidrocloruro de yohimbina</t>
  </si>
  <si>
    <t>51151812-Hidrocloruro de propranolol</t>
  </si>
  <si>
    <t>51151813-Acebutolol</t>
  </si>
  <si>
    <t>51151814-Hidrocloruro de betaxolol</t>
  </si>
  <si>
    <t>51151815-Hidrocloruro de tolazolina</t>
  </si>
  <si>
    <t>51151816-Hidrocloruro de prazosín</t>
  </si>
  <si>
    <t>51151817-Hidrocloruro de tamsulosina</t>
  </si>
  <si>
    <t>51151818-Hidrocloruro de carteolol</t>
  </si>
  <si>
    <t>51151819-Hidrocloruro de terazosina</t>
  </si>
  <si>
    <t>51151820-Hidrocloruro de fenoxibenzamina</t>
  </si>
  <si>
    <t>51151821-Sulfato de penbutolol</t>
  </si>
  <si>
    <t>51151822-Succinato de metoprolol</t>
  </si>
  <si>
    <t>51151823-Hidrocloruro de labetalol</t>
  </si>
  <si>
    <t>51151824-Mesilato de doxazosina</t>
  </si>
  <si>
    <t>51151825-Hidrocloruro de dapiprazol</t>
  </si>
  <si>
    <t>51151901-Baclofeno</t>
  </si>
  <si>
    <t>51151902-Clorzoxazona</t>
  </si>
  <si>
    <t>51151903-Dantroleno sódico</t>
  </si>
  <si>
    <t>51151904-Metocarbamol</t>
  </si>
  <si>
    <t>51151905-Carisoprodol</t>
  </si>
  <si>
    <t>51151906-Isoxsuprina</t>
  </si>
  <si>
    <t>51151907-Clorhidrato de ritodrina</t>
  </si>
  <si>
    <t>51151908-Citrato de orfenadrina</t>
  </si>
  <si>
    <t>51151910-Nonivamida</t>
  </si>
  <si>
    <t>51151911-Suxametonio</t>
  </si>
  <si>
    <t>51151912-Tiocolchicósido</t>
  </si>
  <si>
    <t>51151913-Clorfenesina carbamato</t>
  </si>
  <si>
    <t>51151914-Clorhidrato de ciclobenzaprina</t>
  </si>
  <si>
    <t>51151915-Metaxalona</t>
  </si>
  <si>
    <t>51151916-Cloruro de succinilcolina</t>
  </si>
  <si>
    <t>51151917-Clorhidrato de tizanidina</t>
  </si>
  <si>
    <t>51151918-Alfuzosina</t>
  </si>
  <si>
    <t>51151919-Hci cropiverina</t>
  </si>
  <si>
    <t>51151920-Tolterodina</t>
  </si>
  <si>
    <t>51152001-Besilato de atracurio</t>
  </si>
  <si>
    <t>51152002-Cloruro de mivacurio</t>
  </si>
  <si>
    <t>51152003-Bromuro de rocuronio</t>
  </si>
  <si>
    <t>51152004-Bromuro de vecuronio</t>
  </si>
  <si>
    <t>51152005-Toxina botulínica</t>
  </si>
  <si>
    <t>51152006-Cisatracurio</t>
  </si>
  <si>
    <t>51152007-Cloruro de doxacurio</t>
  </si>
  <si>
    <t>51152008-Yoduro de metocurina</t>
  </si>
  <si>
    <t>51152009-Bromuro de pancuronio</t>
  </si>
  <si>
    <t>51152010-Bromuro de rapacuronio</t>
  </si>
  <si>
    <t>51152011-Cloruro de tubocurarina</t>
  </si>
  <si>
    <t>51152012-Bromuro de pipecuronio</t>
  </si>
  <si>
    <t>51161501-Mesilato de bitolterol</t>
  </si>
  <si>
    <t>51161502-Nedocromil sódico</t>
  </si>
  <si>
    <t>51161503-Acetato de pirbuterol</t>
  </si>
  <si>
    <t>51161504-Aminofilina</t>
  </si>
  <si>
    <t>51161505-Teofilina</t>
  </si>
  <si>
    <t>51161506-Terbutalina</t>
  </si>
  <si>
    <t>51161507-Formoterol</t>
  </si>
  <si>
    <t>51161508-Sulfato de salbutamol</t>
  </si>
  <si>
    <t>51161510-Teofilina</t>
  </si>
  <si>
    <t>51161511-Cromoglicato de sodio</t>
  </si>
  <si>
    <t>51161513-Difilina</t>
  </si>
  <si>
    <t>51161514-Oxtrifilina</t>
  </si>
  <si>
    <t>51161515-Montelukast sódico</t>
  </si>
  <si>
    <t>51161516-Zafirlukast</t>
  </si>
  <si>
    <t>51161517-Zileutón</t>
  </si>
  <si>
    <t>51161518-Hidrato de pranlukast</t>
  </si>
  <si>
    <t>51161519-Carmoterol</t>
  </si>
  <si>
    <t>51161520-Ciclesonida</t>
  </si>
  <si>
    <t>51161521-Cilomilast</t>
  </si>
  <si>
    <t>51161522-Tulobuterol</t>
  </si>
  <si>
    <t>51161523-Clorhidrato de reproterol</t>
  </si>
  <si>
    <t>51161524-Bromuro de tiotropio</t>
  </si>
  <si>
    <t>51161525-Beclometasona</t>
  </si>
  <si>
    <t>51161601-Astemizol</t>
  </si>
  <si>
    <t>51161602-Fumarato de clemastina</t>
  </si>
  <si>
    <t>51161603-Maleato de dexclorfeniramina</t>
  </si>
  <si>
    <t>51161605-Clorhidrato de levocabastina</t>
  </si>
  <si>
    <t>51161606-Loratadina</t>
  </si>
  <si>
    <t>51161607-Terfenadina</t>
  </si>
  <si>
    <t>51161608-Clorhidrato de betahistina</t>
  </si>
  <si>
    <t>51161609-Hidrocloruro de triprolidina</t>
  </si>
  <si>
    <t>51161610-Prometazina</t>
  </si>
  <si>
    <t>51161611-Oxomemazina</t>
  </si>
  <si>
    <t>51161612-Ebastina</t>
  </si>
  <si>
    <t>51161613-Mesilato de dihidroergotoxina</t>
  </si>
  <si>
    <t>51161614-Clorhidrato de meclozina</t>
  </si>
  <si>
    <t>51161615-Cetirizina</t>
  </si>
  <si>
    <t>51161616-Betahistina</t>
  </si>
  <si>
    <t>51161617-Clorhidrato de buclicina</t>
  </si>
  <si>
    <t>51161618-Alimemazina</t>
  </si>
  <si>
    <t>51161619-Mepiramina maleato</t>
  </si>
  <si>
    <t>51161620-Difenhidramina</t>
  </si>
  <si>
    <t>51161621-Clorhidrato de fexofenadina</t>
  </si>
  <si>
    <t>51161622-Cromoglicato de sodio</t>
  </si>
  <si>
    <t>51161623-Hidroxizina pamoato</t>
  </si>
  <si>
    <t>51161624-Maleato de  azatadina</t>
  </si>
  <si>
    <t>51161625-Azelastina hidrocloruro</t>
  </si>
  <si>
    <t>51161626-Bosentán</t>
  </si>
  <si>
    <t>51161627-Maleato de bromfeniramina</t>
  </si>
  <si>
    <t>51161628-Maleato de carbinoxamina</t>
  </si>
  <si>
    <t>51161629-Hidrocloruro de cetirizina</t>
  </si>
  <si>
    <t>51161630-Maleato de clorfenamina</t>
  </si>
  <si>
    <t>51161631-Tanato de clorfenamina</t>
  </si>
  <si>
    <t>51161632-Clorhidrato de ciproheptadina</t>
  </si>
  <si>
    <t>51161633-Desloratadina</t>
  </si>
  <si>
    <t>51161634-Maleato de dexbromfeniramina</t>
  </si>
  <si>
    <t>51161635-Clorhidrato de difenhidramina</t>
  </si>
  <si>
    <t>51161636-Tanato de difenhidramina</t>
  </si>
  <si>
    <t>51161637-Clorhidrato de hidroxizina</t>
  </si>
  <si>
    <t>51161638-Fumarato de ketotifeno</t>
  </si>
  <si>
    <t>51161639-Clorhidrato de olopatadina</t>
  </si>
  <si>
    <t>51161640-Tartrato de fenindamina</t>
  </si>
  <si>
    <t>51161646-Acrivastina</t>
  </si>
  <si>
    <t>51161647-Bromfeniramina</t>
  </si>
  <si>
    <t>51161648-Difumarato de emedastina</t>
  </si>
  <si>
    <t>51161649-Lodoxamida trometamina</t>
  </si>
  <si>
    <t>51161650-Clorhidrato de prometazina</t>
  </si>
  <si>
    <t>51161651-Potasio de pemirolast</t>
  </si>
  <si>
    <t>51161652-Mizolastina</t>
  </si>
  <si>
    <t>51161653-Clorhidrato de epinastina</t>
  </si>
  <si>
    <t>51161654-Levocetirizina dihidrocloruro</t>
  </si>
  <si>
    <t>51161655-Levocetirizina hemihidrato</t>
  </si>
  <si>
    <t>51161701-Acetilcisteína</t>
  </si>
  <si>
    <t>51161702-Beractant</t>
  </si>
  <si>
    <t>51161703-Budesonida</t>
  </si>
  <si>
    <t>51161704-Palmitato de colfoscerilo</t>
  </si>
  <si>
    <t>51161705-Bromuro de ipratropio</t>
  </si>
  <si>
    <t>51161706-Sobrerol</t>
  </si>
  <si>
    <t>51161707-Clorhidrato de bamifilina</t>
  </si>
  <si>
    <t>51161708-Dornasa alfa</t>
  </si>
  <si>
    <t>51161709-Poractant alfa</t>
  </si>
  <si>
    <t>51161710-Calfactant</t>
  </si>
  <si>
    <t>51161801-Benzonatato</t>
  </si>
  <si>
    <t>51161802-Guaifenesina</t>
  </si>
  <si>
    <t>51161803-Mentol</t>
  </si>
  <si>
    <t>51161805-Carbocisteína</t>
  </si>
  <si>
    <t>51161806-Cloruro de amonio</t>
  </si>
  <si>
    <t>51161808-Dextrometorfano</t>
  </si>
  <si>
    <t>51161809-Citrato de oxolamina</t>
  </si>
  <si>
    <t>51161810-Folcodina</t>
  </si>
  <si>
    <t>51161811-Bromhexina</t>
  </si>
  <si>
    <t>51161812-Combinación de acetaminofen y clorfeniramina</t>
  </si>
  <si>
    <t>51161813-Guayacolsulfonato de potasio</t>
  </si>
  <si>
    <t>51161814-Bitartrato de fenilpropanolamina</t>
  </si>
  <si>
    <t>51161815-Tanato de carbetapentano</t>
  </si>
  <si>
    <t>51161817-Clorhidrato de dextrometorfano</t>
  </si>
  <si>
    <t>51161818-Dextrometorfano polistirex</t>
  </si>
  <si>
    <t>51161819-Tanato de dextrometorfano</t>
  </si>
  <si>
    <t>51161820-Aceite de eucalipto o eucaliptol</t>
  </si>
  <si>
    <t>51161901-Clorhidrato de oximetazolina</t>
  </si>
  <si>
    <t>51161903-Clorhidrato de xilometazolina</t>
  </si>
  <si>
    <t>51171501-Carbonato de calcio</t>
  </si>
  <si>
    <t>51171502-Magaldrato</t>
  </si>
  <si>
    <t>51171503-Hidróxido de magnesio</t>
  </si>
  <si>
    <t>51171504-Antiácidos de bicarbonato de sodio</t>
  </si>
  <si>
    <t>51171505-Simeticona</t>
  </si>
  <si>
    <t>51171507-Hidrotalcita</t>
  </si>
  <si>
    <t>51171508-Carbonato de magnesio</t>
  </si>
  <si>
    <t>51171509-Clorhidrato de betaína</t>
  </si>
  <si>
    <t>51171510-Trisilicato de magnesio</t>
  </si>
  <si>
    <t>51171511-Hidróxido de aluminio</t>
  </si>
  <si>
    <t>51171513-Dihidroxialuminio-carbonato de sodio</t>
  </si>
  <si>
    <t>51171601-Cáscara sagrada</t>
  </si>
  <si>
    <t>51171602-Docusato de calcio</t>
  </si>
  <si>
    <t>51171603-Docusato potásico</t>
  </si>
  <si>
    <t>51171604-Docusato de sodio</t>
  </si>
  <si>
    <t>51171605-Lactulosa</t>
  </si>
  <si>
    <t>51171606-Sulfato de magnesio</t>
  </si>
  <si>
    <t>51171607-Mucílago hidrófilo del psilio</t>
  </si>
  <si>
    <t>51171608-Glicerina</t>
  </si>
  <si>
    <t>51171609-Ácido dehidrocólico</t>
  </si>
  <si>
    <t>51171610-Sen o senósidos</t>
  </si>
  <si>
    <t>51171611-Estimulante bisacodilo</t>
  </si>
  <si>
    <t>51171612-Metilcelulosa</t>
  </si>
  <si>
    <t>51171613-Aloína</t>
  </si>
  <si>
    <t>51171614-Bisacodyl</t>
  </si>
  <si>
    <t>51171615-Calcio policarbofilo</t>
  </si>
  <si>
    <t>51171616-Casantranol</t>
  </si>
  <si>
    <t>51171617-Aceite de ricino</t>
  </si>
  <si>
    <t>51171618-Monohidrato de cisaprida</t>
  </si>
  <si>
    <t>51171619-Supositorios de glicerina</t>
  </si>
  <si>
    <t>51171620-Citrato de magnesio</t>
  </si>
  <si>
    <t>51171621-Clorhidrato de metoclopramida</t>
  </si>
  <si>
    <t>51171622-Fosfato de sodio</t>
  </si>
  <si>
    <t>51171623-Fenolftaleína</t>
  </si>
  <si>
    <t>51171624-Semilla de psyllium</t>
  </si>
  <si>
    <t>51171626-Bitartrato de potasio</t>
  </si>
  <si>
    <t>51171627-Tartrato de sodio y potasio</t>
  </si>
  <si>
    <t>51171628-Fosfato de potasio</t>
  </si>
  <si>
    <t>51171629-Sulfato de sodio</t>
  </si>
  <si>
    <t>51171630-Aceite mineral</t>
  </si>
  <si>
    <t>51171631-Polietilenglicol laxante</t>
  </si>
  <si>
    <t>51171632-Cloruro de magnesio</t>
  </si>
  <si>
    <t>51171633-Lubiprostona</t>
  </si>
  <si>
    <t>51171701-Clorhidrato de difenoxina</t>
  </si>
  <si>
    <t>51171702-Hidroclorato de loperamida</t>
  </si>
  <si>
    <t>51171703-Paregorico</t>
  </si>
  <si>
    <t>51171704-Nifuroxazida</t>
  </si>
  <si>
    <t>51171706-Atapulgita</t>
  </si>
  <si>
    <t>51171707-Subsalicilato de bismuto</t>
  </si>
  <si>
    <t>51171708-Clorhidrato de difenoxilato</t>
  </si>
  <si>
    <t>51171709-Saccharomyces boulardii</t>
  </si>
  <si>
    <t>51171710-Clorhidrato de alosetrón</t>
  </si>
  <si>
    <t>51171711-Caolín y pectina</t>
  </si>
  <si>
    <t>51171712-Pectina  purificada con acidophilus</t>
  </si>
  <si>
    <t>51171801-Dronabinol</t>
  </si>
  <si>
    <t>51171802-Clorhidrato de granisetrón</t>
  </si>
  <si>
    <t>51171803-Clorhidrato de meclizina</t>
  </si>
  <si>
    <t>51171804-Clorhidrato de ondansetrón</t>
  </si>
  <si>
    <t>51171805-Clorhidrato de trimetobenzamida</t>
  </si>
  <si>
    <t>51171806-Metoclopramida</t>
  </si>
  <si>
    <t>51171807-Cinarizina</t>
  </si>
  <si>
    <t>51171808-Clorhidrato de difenidol</t>
  </si>
  <si>
    <t>51171809-Ciclizina</t>
  </si>
  <si>
    <t>51171811-Combinacion de dextrosa fructosa y ácido fosfórico</t>
  </si>
  <si>
    <t>51171812-Proclorperazina</t>
  </si>
  <si>
    <t>51171813-Metopimazina</t>
  </si>
  <si>
    <t>51171814-Mesilato de dolasetrón</t>
  </si>
  <si>
    <t>51171815-Clorhidrato de ciclizina</t>
  </si>
  <si>
    <t>51171816-Ondansetrón</t>
  </si>
  <si>
    <t>51171817-Edisilato de proclorperazina</t>
  </si>
  <si>
    <t>51171818-Maleato de proclorperazina</t>
  </si>
  <si>
    <t>51171819-Maleato de tietilperacina</t>
  </si>
  <si>
    <t>51171820-Dimenhidrinato</t>
  </si>
  <si>
    <t>51171821-Aprepitant</t>
  </si>
  <si>
    <t>51171822-Clorhidrato de palonosetrón</t>
  </si>
  <si>
    <t>51171823-Granisetrón  base</t>
  </si>
  <si>
    <t>51171901-Cimetidina</t>
  </si>
  <si>
    <t>51171902-Famotidina</t>
  </si>
  <si>
    <t>51171903-Nizatidina</t>
  </si>
  <si>
    <t>51171904-Clorhidrato de ranitidina</t>
  </si>
  <si>
    <t>51171905-Cisapride</t>
  </si>
  <si>
    <t>51171906-Lansoprazol</t>
  </si>
  <si>
    <t>51171907-Clordiazepóxido clorhidrato o combinación de bromuro clinidio</t>
  </si>
  <si>
    <t>51171908-Misoprostol</t>
  </si>
  <si>
    <t>51171909-Omeprazol</t>
  </si>
  <si>
    <t>51171910-Pancreatina</t>
  </si>
  <si>
    <t>51171911-Sucralfato</t>
  </si>
  <si>
    <t>51171912-Clorhidrato de cimetidina</t>
  </si>
  <si>
    <t>51171913-Esomeprazol magnesico  trihidrato</t>
  </si>
  <si>
    <t>51171914-Pantoprazol sódico sesquihidratado</t>
  </si>
  <si>
    <t>51171915-Pantoprazol sódico</t>
  </si>
  <si>
    <t>51171916-Rabeprazol sódico</t>
  </si>
  <si>
    <t>51171917-Citrato de bismuto ranitidina</t>
  </si>
  <si>
    <t>51171918-Carbonato de aluminio</t>
  </si>
  <si>
    <t>51171919-Amlexanox</t>
  </si>
  <si>
    <t>51171920-Pantopra</t>
  </si>
  <si>
    <t>51171921-Doramectina</t>
  </si>
  <si>
    <t>51171922-Maleato de tegaserod</t>
  </si>
  <si>
    <t>51171923-Racecadotrilo</t>
  </si>
  <si>
    <t>51171924-Ramosetron</t>
  </si>
  <si>
    <t>51171925-Rebamipida</t>
  </si>
  <si>
    <t>51171926-Sevelamer</t>
  </si>
  <si>
    <t>51172001-Quenodiol</t>
  </si>
  <si>
    <t>51172002-Monoctanoina</t>
  </si>
  <si>
    <t>51172003-Ursodiol</t>
  </si>
  <si>
    <t>51172004-Dimetilsulfóxido</t>
  </si>
  <si>
    <t>51172101-Clorhidrato de mebeverina</t>
  </si>
  <si>
    <t>51172102-Clorhidrato de dicicloverina</t>
  </si>
  <si>
    <t>51172103-Clorhidrato de pitofenona</t>
  </si>
  <si>
    <t>51172105-Floroglucinol</t>
  </si>
  <si>
    <t>51172106-Clorhidrato de oxibutinina</t>
  </si>
  <si>
    <t>51172107-Butilbromuro de hioscina</t>
  </si>
  <si>
    <t>51172108-Clorhidrato de viquidil</t>
  </si>
  <si>
    <t>51172109-Trimebutina</t>
  </si>
  <si>
    <t>51172110-Clorhidrato de prozapina</t>
  </si>
  <si>
    <t>51172111-Alverina</t>
  </si>
  <si>
    <t>51181501-Acarbosa</t>
  </si>
  <si>
    <t>51181502-Acetohexamida</t>
  </si>
  <si>
    <t>51181503-Clorpropamida</t>
  </si>
  <si>
    <t>51181504-Glimepirida</t>
  </si>
  <si>
    <t>51181505-Glipizida</t>
  </si>
  <si>
    <t>51181506-Insulina</t>
  </si>
  <si>
    <t>51181508-Glucagón</t>
  </si>
  <si>
    <t>51181509-Gliclazida</t>
  </si>
  <si>
    <t>51181510-Clorhidrato de fenformina</t>
  </si>
  <si>
    <t>51181511-Buformina</t>
  </si>
  <si>
    <t>51181513-Nateglinida</t>
  </si>
  <si>
    <t>51181514-Extracto de páncreas</t>
  </si>
  <si>
    <t>51181515-Tolbutamida</t>
  </si>
  <si>
    <t>51181516-Glibenclamida o gliburida</t>
  </si>
  <si>
    <t>51181517-Hidrocloruro de metformina</t>
  </si>
  <si>
    <t>51181519-Miglitol</t>
  </si>
  <si>
    <t>51181520-Clorhidrato de pioglitazona</t>
  </si>
  <si>
    <t>51181521-Repaglinida</t>
  </si>
  <si>
    <t>51181522-Maleato de rosiglitazona</t>
  </si>
  <si>
    <t>51181523-Tolazamida</t>
  </si>
  <si>
    <t>51181524-Troglitazona</t>
  </si>
  <si>
    <t>51181525-Mosaprida</t>
  </si>
  <si>
    <t>51181526-Epalrestat</t>
  </si>
  <si>
    <t>51181527-Voglibosa</t>
  </si>
  <si>
    <t>51181528-Exenatida</t>
  </si>
  <si>
    <t>51181601-Levotiroxina sódica</t>
  </si>
  <si>
    <t>51181602-Liotironina sódica</t>
  </si>
  <si>
    <t>51181603-Liotrix</t>
  </si>
  <si>
    <t>51181604-Tirotropina</t>
  </si>
  <si>
    <t>51181605-Metimazol</t>
  </si>
  <si>
    <t>51181606-Propiltiouracilo</t>
  </si>
  <si>
    <t>51181607-Yoduro de potasio</t>
  </si>
  <si>
    <t>51181608-Levotiroxina</t>
  </si>
  <si>
    <t>51181609-Yoduro de sodio</t>
  </si>
  <si>
    <t>51181701-Betametasona</t>
  </si>
  <si>
    <t>51181702-Corticotropina</t>
  </si>
  <si>
    <t>51181703-Cosintropina</t>
  </si>
  <si>
    <t>51181704-Dexametasona</t>
  </si>
  <si>
    <t>51181705-Flunisolida</t>
  </si>
  <si>
    <t>51181706-Hidrocortisona</t>
  </si>
  <si>
    <t>51181707-Metilprednisolona</t>
  </si>
  <si>
    <t>51181708-Prednisolona</t>
  </si>
  <si>
    <t>51181709-Triamcinolona</t>
  </si>
  <si>
    <t>51181710-Desoximetasona</t>
  </si>
  <si>
    <t>51181711-Meprednisona</t>
  </si>
  <si>
    <t>51181712-Ácido risedrónico</t>
  </si>
  <si>
    <t>51181713-Prednisona</t>
  </si>
  <si>
    <t>51181714-Prednicarbato</t>
  </si>
  <si>
    <t>51181715-Cortisona</t>
  </si>
  <si>
    <t>51181716-Cortivazol</t>
  </si>
  <si>
    <t>51181717-Acetato de desoxicortona</t>
  </si>
  <si>
    <t>51181718-Deflazacort</t>
  </si>
  <si>
    <t>51181719-Acetónido de fluocinolona</t>
  </si>
  <si>
    <t>51181720-Diacetato de diflorasona</t>
  </si>
  <si>
    <t>51181721-Corticorelina ovina triflutato</t>
  </si>
  <si>
    <t>51181722-Fluticasona</t>
  </si>
  <si>
    <t>51181723-Acetato de hidrocortisona</t>
  </si>
  <si>
    <t>51181724-Hidrocortisona buteprato</t>
  </si>
  <si>
    <t>51181725-Butirato de hidrocortisona</t>
  </si>
  <si>
    <t>51181726-Fosfato sódico de hidrocortisona</t>
  </si>
  <si>
    <t>51181727-Valerato de hidrocortisona</t>
  </si>
  <si>
    <t>51181728-Acetato de metilprednisolona</t>
  </si>
  <si>
    <t>51181729-Succinato sódico de metilprednisolona</t>
  </si>
  <si>
    <t>51181730-Acetato de prednisolona</t>
  </si>
  <si>
    <t>51181731-Acetato de triamcinolona</t>
  </si>
  <si>
    <t>51181732-Diacetato de triamcinolona</t>
  </si>
  <si>
    <t>51181733-Hexacetonido de triamcinolona</t>
  </si>
  <si>
    <t>51181734-Dipropionato de alclometasona</t>
  </si>
  <si>
    <t>51181735-Propionato de halobetasol</t>
  </si>
  <si>
    <t>51181736-Fluorometolona</t>
  </si>
  <si>
    <t>51181737-Halcinonida</t>
  </si>
  <si>
    <t>51181738-Acetato de fludrocortisona</t>
  </si>
  <si>
    <t>51181739-Rimexolona</t>
  </si>
  <si>
    <t>51181740-Fosfato sódico de dexametasona</t>
  </si>
  <si>
    <t>51181741-Loteprednol etabonato</t>
  </si>
  <si>
    <t>51181742-Propionato de clobetasol</t>
  </si>
  <si>
    <t>51181743-Pivalato de clocortolona</t>
  </si>
  <si>
    <t>51181744-Fluocinonida</t>
  </si>
  <si>
    <t>51181745-Flurandrenolida</t>
  </si>
  <si>
    <t>51181746-Amcinonida</t>
  </si>
  <si>
    <t>51181747-Probutato de hidrocortisona</t>
  </si>
  <si>
    <t>51181748-Medrisona</t>
  </si>
  <si>
    <t>51181749-Furoato de mometasona</t>
  </si>
  <si>
    <t>51181750-Desonida</t>
  </si>
  <si>
    <t>51181751-Fosfato sódico de prednisolona</t>
  </si>
  <si>
    <t>51181752-Dipropionato de beclometasona</t>
  </si>
  <si>
    <t>51181753-Acetato de cortisona</t>
  </si>
  <si>
    <t>51181754-Dipropionato de betametasona</t>
  </si>
  <si>
    <t>51181755-Valerato de betametasona</t>
  </si>
  <si>
    <t>51181756-Acetato de melengestrol</t>
  </si>
  <si>
    <t>51181801-Clorotrianiseno</t>
  </si>
  <si>
    <t>51181802-Estrona</t>
  </si>
  <si>
    <t>51181803-Estrógenos conjugados</t>
  </si>
  <si>
    <t>51181804-Estropipato</t>
  </si>
  <si>
    <t>51181805-Levonorgestrel</t>
  </si>
  <si>
    <t>51181806-Acetato de megestrol</t>
  </si>
  <si>
    <t>51181807-Etinilestradiol</t>
  </si>
  <si>
    <t>51181808-Mestranol</t>
  </si>
  <si>
    <t>51181810-Acetato de clormadinona</t>
  </si>
  <si>
    <t>51181811-Desogestrel y etinilestradiol</t>
  </si>
  <si>
    <t>51181812-Dienestrol</t>
  </si>
  <si>
    <t>51181813-Estradiol</t>
  </si>
  <si>
    <t>51181814-Etisterona</t>
  </si>
  <si>
    <t>51181815-Estradiol y acetato de noretisterona</t>
  </si>
  <si>
    <t>51181816-Hidroxiestrona diacetato</t>
  </si>
  <si>
    <t>51181817-Promestrieno</t>
  </si>
  <si>
    <t>51181818-Progesterona</t>
  </si>
  <si>
    <t>51181819-Promegestona</t>
  </si>
  <si>
    <t>51181820-Gestrinona</t>
  </si>
  <si>
    <t>51181821-Cipionato de estradiol</t>
  </si>
  <si>
    <t>51181822-Valerato de estradiol</t>
  </si>
  <si>
    <t>51181823-Estrógenos esterificados</t>
  </si>
  <si>
    <t>51181824-Diacetato de etinodiol</t>
  </si>
  <si>
    <t>51181825-Dietilestilbestrol</t>
  </si>
  <si>
    <t>51181826-Caproato de hidroxiprogesterona</t>
  </si>
  <si>
    <t>51181827-Acetato de medroxiprogesterona</t>
  </si>
  <si>
    <t>51181828-Noretindrona</t>
  </si>
  <si>
    <t>51181829-Acetato de noretindrona</t>
  </si>
  <si>
    <t>51181830-Norgestimato</t>
  </si>
  <si>
    <t>51181831-Norgestrel</t>
  </si>
  <si>
    <t>51181832-Etonogestrel y etinil estradiol</t>
  </si>
  <si>
    <t>51181833-Etinil-estradiol y diacetato de etinodiol</t>
  </si>
  <si>
    <t>51181834-Noretindrona y  etinil estradiol</t>
  </si>
  <si>
    <t>51181835-Altrenogest</t>
  </si>
  <si>
    <t>51181836-Gestodeno</t>
  </si>
  <si>
    <t>51181901-Gonadotropina coriónica</t>
  </si>
  <si>
    <t>51181902-Danazol</t>
  </si>
  <si>
    <t>51181903-Acetato de gonadorelina</t>
  </si>
  <si>
    <t>51181904-Acetato de histrelina</t>
  </si>
  <si>
    <t>51181905-Menotropinas</t>
  </si>
  <si>
    <t>51181906-Urofolitropina</t>
  </si>
  <si>
    <t>51181908-Fosfestrol de sodio</t>
  </si>
  <si>
    <t>51181911-Citrato de clomifeno</t>
  </si>
  <si>
    <t>51181912-Folitropina</t>
  </si>
  <si>
    <t>51181913-Clorhidrato de gonadorelina</t>
  </si>
  <si>
    <t>51181914-Linestrenol</t>
  </si>
  <si>
    <t>51182001-Finasterida</t>
  </si>
  <si>
    <t>51182002-Testosterona</t>
  </si>
  <si>
    <t>51182003-Cipionato de testosterona</t>
  </si>
  <si>
    <t>51182004-Enantato de testosterona</t>
  </si>
  <si>
    <t>51182005-Propionato de testosterona</t>
  </si>
  <si>
    <t>51182006-Acetato de trembolona</t>
  </si>
  <si>
    <t>51182007-Metandriol</t>
  </si>
  <si>
    <t>51182008-Fluoximesterona</t>
  </si>
  <si>
    <t>51182009-Metiltestosterona</t>
  </si>
  <si>
    <t>51182010-Decanoato de nandrolona</t>
  </si>
  <si>
    <t>51182011-Fenilpropionato de nandrolona</t>
  </si>
  <si>
    <t>51182012-Prasterona</t>
  </si>
  <si>
    <t>51182013-Stanozolol</t>
  </si>
  <si>
    <t>51182014-Dutasteride</t>
  </si>
  <si>
    <t>51182101-Acetato de desmopresina</t>
  </si>
  <si>
    <t>51182102-Vasopresina</t>
  </si>
  <si>
    <t>51182201-Dinoprostona</t>
  </si>
  <si>
    <t>51182202-Maleato de metilergonovina</t>
  </si>
  <si>
    <t>51182203-Oxitocina</t>
  </si>
  <si>
    <t>51182204-Maleato de ergonovina</t>
  </si>
  <si>
    <t>51182301-Somatrem</t>
  </si>
  <si>
    <t>51182302-Somatropina</t>
  </si>
  <si>
    <t>51182303-Somatostatina</t>
  </si>
  <si>
    <t>51182304-Acetato de octreotida</t>
  </si>
  <si>
    <t>51182401-Cloruro de calcio</t>
  </si>
  <si>
    <t>51182403-Gluconato de calcio</t>
  </si>
  <si>
    <t>51182404-Lactato de calcio</t>
  </si>
  <si>
    <t>51182405-Fosfato de calcio dibase</t>
  </si>
  <si>
    <t>51182406-Alendronato sódico</t>
  </si>
  <si>
    <t>51182407-Calcitonina</t>
  </si>
  <si>
    <t>51182408-Fosfato  sódico de celulosa</t>
  </si>
  <si>
    <t>51182409-Nitrato de galio</t>
  </si>
  <si>
    <t>51182410-Etidronato disódico</t>
  </si>
  <si>
    <t>51182411-Nandrolona</t>
  </si>
  <si>
    <t>51182412-Fosfato calcio tribásico</t>
  </si>
  <si>
    <t>51182413-Calcio fosfato de glicerol</t>
  </si>
  <si>
    <t>51182415-Ácido zoledrónico</t>
  </si>
  <si>
    <t>51182416-Pamidronato disódico</t>
  </si>
  <si>
    <t>51182417-Risedronato de sodio</t>
  </si>
  <si>
    <t>51182418-Acetato de calcio</t>
  </si>
  <si>
    <t>51182419-Glucoheptonato de calcio  o gluceptato de calcio</t>
  </si>
  <si>
    <t>51182420-Dihidrotaquisterol</t>
  </si>
  <si>
    <t>51182421-Nitrendipino</t>
  </si>
  <si>
    <t>51182422-Benidipina hcl</t>
  </si>
  <si>
    <t>51182423-Ibandronato</t>
  </si>
  <si>
    <t>51182424-Raloxifeno hcl</t>
  </si>
  <si>
    <t>51191501-Clorotiazida</t>
  </si>
  <si>
    <t>51191502-Clortalidona</t>
  </si>
  <si>
    <t>51191503-Metolazona</t>
  </si>
  <si>
    <t>51191504-Bumetanida</t>
  </si>
  <si>
    <t>51191505-Etacrinato de sodio</t>
  </si>
  <si>
    <t>51191506-Clorhidrato de amilorida</t>
  </si>
  <si>
    <t>51191507-Espironolactona</t>
  </si>
  <si>
    <t>51191508-Triamtereno</t>
  </si>
  <si>
    <t>51191509-Manitol</t>
  </si>
  <si>
    <t>51191510-Furosemida</t>
  </si>
  <si>
    <t>51191511-Canrenoato de potasio</t>
  </si>
  <si>
    <t>51191512-Lasitone</t>
  </si>
  <si>
    <t>51191513-Bendroflumetiazida</t>
  </si>
  <si>
    <t>51191514-Ácido etacrínico</t>
  </si>
  <si>
    <t>51191515-Hidroclorotiazida</t>
  </si>
  <si>
    <t>51191516-Hidroflumetiazida</t>
  </si>
  <si>
    <t>51191517-Isosorbide</t>
  </si>
  <si>
    <t>51191518-Meticlotiazida</t>
  </si>
  <si>
    <t>51191519-Pamabrom</t>
  </si>
  <si>
    <t>51191520-Politiazida</t>
  </si>
  <si>
    <t>51191521-Torasemida</t>
  </si>
  <si>
    <t>51191522-Triclormetiazida</t>
  </si>
  <si>
    <t>51191523-Diurético osmótico urea</t>
  </si>
  <si>
    <t>51191601-Dextrosa</t>
  </si>
  <si>
    <t>51191602-Electrolitos de cloruro de sodio</t>
  </si>
  <si>
    <t>51191603-Alimentación parenteral total o soluciones apt nutricionales</t>
  </si>
  <si>
    <t>51191604-Solución ringer lactato</t>
  </si>
  <si>
    <t>51191605-Agua estéril para inyección</t>
  </si>
  <si>
    <t>51191606-Cloruro cúprico</t>
  </si>
  <si>
    <t>51191701-Trometamina</t>
  </si>
  <si>
    <t>51191702-Lactato de sodio</t>
  </si>
  <si>
    <t>51191703-Acetato de sodio</t>
  </si>
  <si>
    <t>51191704-Soluciones electrolíticas múltiples</t>
  </si>
  <si>
    <t>51191705-Combinación de ácido cítrico y citrato de potasio</t>
  </si>
  <si>
    <t>51191706-Combinación de ácido cítrico y citrato de sodio</t>
  </si>
  <si>
    <t>51191801-Bicarbonato de potasio</t>
  </si>
  <si>
    <t>51191802-Cloruro de potasio</t>
  </si>
  <si>
    <t>51191803-Gluconato de potasio</t>
  </si>
  <si>
    <t>51191804-Acetato de potasio</t>
  </si>
  <si>
    <t>51191805-Suplemento de potasio</t>
  </si>
  <si>
    <t>51191901-Residuo de germen de maíz</t>
  </si>
  <si>
    <t>51191902-Suplementos de amino ácidos</t>
  </si>
  <si>
    <t>51191903-Pentermina</t>
  </si>
  <si>
    <t>51191904-Fosfolípidos</t>
  </si>
  <si>
    <t>51191905-Suplementos vitamínicos</t>
  </si>
  <si>
    <t>51191906-Solución de rehidratación oral</t>
  </si>
  <si>
    <t>51191907-Amonio molibdato</t>
  </si>
  <si>
    <t>51191908-Orlistat</t>
  </si>
  <si>
    <t>51191909-Tiamina</t>
  </si>
  <si>
    <t>51191910-Calcitriol</t>
  </si>
  <si>
    <t>51191911-Retinol</t>
  </si>
  <si>
    <t>51201501-Azatioprina</t>
  </si>
  <si>
    <t>51201502-Ciclosporina</t>
  </si>
  <si>
    <t>51201503-Mofetilo micofenolato</t>
  </si>
  <si>
    <t>51201504-Tacrolimus</t>
  </si>
  <si>
    <t>51201505-Antilinfocitos</t>
  </si>
  <si>
    <t>51201506-Defibrotide</t>
  </si>
  <si>
    <t>51201507-Aldesleukina</t>
  </si>
  <si>
    <t>51201508-Basiliximab</t>
  </si>
  <si>
    <t>51201509-Daclizumab</t>
  </si>
  <si>
    <t>51201510-Imiquimod</t>
  </si>
  <si>
    <t>51201511-Muromonab cd3</t>
  </si>
  <si>
    <t>51201512-Clorhidrato de micofenolato de mofetilo</t>
  </si>
  <si>
    <t>51201513-Peginterferón</t>
  </si>
  <si>
    <t>51201514-Pimecrolimus</t>
  </si>
  <si>
    <t>51201515-Sirolimus</t>
  </si>
  <si>
    <t>51201516-Antilinfocito o inmunoglobulina linfocítica</t>
  </si>
  <si>
    <t>51201517-Hidrocloruro de guanidina</t>
  </si>
  <si>
    <t>51201518-Azatioprina sódica</t>
  </si>
  <si>
    <t>51201519-Alefacept</t>
  </si>
  <si>
    <t>51201601-Antígeno de ántrax</t>
  </si>
  <si>
    <t>51201602-Antígeno brucélico</t>
  </si>
  <si>
    <t>51201603-Vacuna contra el cólera</t>
  </si>
  <si>
    <t>51201604-Difteria</t>
  </si>
  <si>
    <t>51201605-Vacuna contra el virus de la encefalitis</t>
  </si>
  <si>
    <t>51201606-Influenza hemofílica</t>
  </si>
  <si>
    <t>51201607-Vacuna contra el virus de hepatitis b</t>
  </si>
  <si>
    <t>51201608-Vacuna contra el virus de la influenza</t>
  </si>
  <si>
    <t>51201609-Vacuna contra el virus del sarampión</t>
  </si>
  <si>
    <t>51201610-Vacuna meningococo</t>
  </si>
  <si>
    <t>51201611-Morbillivirus</t>
  </si>
  <si>
    <t>51201612-Vacuna contra el virus de las paperas</t>
  </si>
  <si>
    <t>51201613-Parotiditis</t>
  </si>
  <si>
    <t>51201614-Vacuna contra la pertussis</t>
  </si>
  <si>
    <t>51201615-Vacuna contra el neumococo</t>
  </si>
  <si>
    <t>51201616-Vacuna contra el virus del polio</t>
  </si>
  <si>
    <t>51201617-Vacuna contra la rabia</t>
  </si>
  <si>
    <t>51201618-Rotavirus</t>
  </si>
  <si>
    <t>51201619-Vacuna contra el virus de la rubeola</t>
  </si>
  <si>
    <t>51201620-Viruela</t>
  </si>
  <si>
    <t>51201621-Toxoide tetánico</t>
  </si>
  <si>
    <t>51201622-Tuberculosis</t>
  </si>
  <si>
    <t>51201623-Vacuna contra el tifo</t>
  </si>
  <si>
    <t>51201624-Vacuna contra el virus de la varicela</t>
  </si>
  <si>
    <t>51201625-Vacuna contra la fiebre amarilla</t>
  </si>
  <si>
    <t>51201626-Hepatitis a</t>
  </si>
  <si>
    <t>51201627-Vacuna contra la hemofilia b</t>
  </si>
  <si>
    <t>51201628-Vacuna contra los virus del sarampión, paperas y rubeola</t>
  </si>
  <si>
    <t>51201629-Difteria y toxoide tetánico adsorbido</t>
  </si>
  <si>
    <t>51201631-Vacuna contra difteria y toxoide tetánico y pertussis acelular</t>
  </si>
  <si>
    <t>51201632-Difteria y tétano y pertussis celular</t>
  </si>
  <si>
    <t>51201633-Influenza b hemofílica con difteria y tétano y pertussis acelular</t>
  </si>
  <si>
    <t>51201634-Influenza b hemofílica con difteria y tétano y pertussis celular conjugadas</t>
  </si>
  <si>
    <t>51201635-Vacuna contra el virus de la hepatitis a</t>
  </si>
  <si>
    <t>51201636-Vacuna contra la enfermedad de lyme (borreliosis)</t>
  </si>
  <si>
    <t>51201638-Vacuna contra la plaga</t>
  </si>
  <si>
    <t>51201639-Vacuna contra el estafilococo</t>
  </si>
  <si>
    <t>51201646-Vacuna contra el virus del sarampión y la rubeola</t>
  </si>
  <si>
    <t>51201647-Vacuna bcg</t>
  </si>
  <si>
    <t>51201648-Vacuna contra el virus de la rubeola y las paperas</t>
  </si>
  <si>
    <t>51201649-Vacuna contra el virus del papiloma humano</t>
  </si>
  <si>
    <t>51201701-Hipocruposis</t>
  </si>
  <si>
    <t>51201702-E coli</t>
  </si>
  <si>
    <t>51201703-Gumboro</t>
  </si>
  <si>
    <t>51201704-Bronquitis infecciosa aviar</t>
  </si>
  <si>
    <t>51201705-Newcastle</t>
  </si>
  <si>
    <t>51201801-Inmunoglobulinas bacterianas</t>
  </si>
  <si>
    <t>51201802-Filgrastim</t>
  </si>
  <si>
    <t>51201803-Pelfigrastim</t>
  </si>
  <si>
    <t>51201804-Sargramostim</t>
  </si>
  <si>
    <t>51201805-Inmunoglobulina rho d</t>
  </si>
  <si>
    <t>51201806-Inmunoglobulina o gamma igg</t>
  </si>
  <si>
    <t>51201807-Inmunoglobulinas virales</t>
  </si>
  <si>
    <t>51201808-Clorhidrato levamisol</t>
  </si>
  <si>
    <t>51201809-Interferon</t>
  </si>
  <si>
    <t>51201810-Galsulfasa</t>
  </si>
  <si>
    <t>51201811-Talidomida</t>
  </si>
  <si>
    <t>51201901-Acetato de glatiramer</t>
  </si>
  <si>
    <t>51211501-Alopurinol</t>
  </si>
  <si>
    <t>51211502-Colchicina</t>
  </si>
  <si>
    <t>51211503-Probenecid</t>
  </si>
  <si>
    <t>51211504-Sulfinpirazona</t>
  </si>
  <si>
    <t>51211505-Benzbromarona</t>
  </si>
  <si>
    <t>51211601-Deferoxamina mesilato</t>
  </si>
  <si>
    <t>51211602-Dexrazoxano</t>
  </si>
  <si>
    <t>51211603-Digoxina inmune fab</t>
  </si>
  <si>
    <t>51211604-Dimercaprol</t>
  </si>
  <si>
    <t>51211605-Edetato disódico</t>
  </si>
  <si>
    <t>51211606-Flumazenil</t>
  </si>
  <si>
    <t>51211607-Ipecacuana</t>
  </si>
  <si>
    <t>51211608-Penicilamina</t>
  </si>
  <si>
    <t>51211609-Protamina sulfato</t>
  </si>
  <si>
    <t>51211610-Sulfonato poliestireno sódico</t>
  </si>
  <si>
    <t>51211611-Trientina</t>
  </si>
  <si>
    <t>51211612-Leucovorina</t>
  </si>
  <si>
    <t>51211613-Sorbitol</t>
  </si>
  <si>
    <t>51211615-Azul de metileno</t>
  </si>
  <si>
    <t>51211616-Anti venenos</t>
  </si>
  <si>
    <t>51211617-Leucovorina cálcica</t>
  </si>
  <si>
    <t>51211618-Antídoto de carbón activado</t>
  </si>
  <si>
    <t>51211619-Edetato cálcico disódico</t>
  </si>
  <si>
    <t>51211620-Fomepizol</t>
  </si>
  <si>
    <t>51211621-Clorhidrato pralidoxima</t>
  </si>
  <si>
    <t>51211622-Tiosulfato de sodio</t>
  </si>
  <si>
    <t>51211623-Succimer</t>
  </si>
  <si>
    <t>51211624-Sulfato de cobre</t>
  </si>
  <si>
    <t>51211625-Exopeptidasa g2</t>
  </si>
  <si>
    <t>51211901-Xilacina</t>
  </si>
  <si>
    <t>51212001-Aceite etérico</t>
  </si>
  <si>
    <t>51212002-Extracto de centella asiática</t>
  </si>
  <si>
    <t>51212003-Extracto de ipecacuana</t>
  </si>
  <si>
    <t>51212004-Aesculus</t>
  </si>
  <si>
    <t>51212005-Aconitum napellus (acónito común)</t>
  </si>
  <si>
    <t>51212006-Valeriana</t>
  </si>
  <si>
    <t>51212007-Ajo</t>
  </si>
  <si>
    <t>51212008-Celidonia mayor</t>
  </si>
  <si>
    <t>51212009-Saponaria</t>
  </si>
  <si>
    <t>51212010-Prímula</t>
  </si>
  <si>
    <t>51212011-Pimpinella</t>
  </si>
  <si>
    <t>51212012-Cilantro</t>
  </si>
  <si>
    <t>51212013-Hedera hélix</t>
  </si>
  <si>
    <t>51212014-Goma arábiga</t>
  </si>
  <si>
    <t>51212015-Boneset</t>
  </si>
  <si>
    <t>51212016-Echinacea</t>
  </si>
  <si>
    <t>51212017-Acónito</t>
  </si>
  <si>
    <t>51212018-Coccus cacti</t>
  </si>
  <si>
    <t>51212020-Menta de gato</t>
  </si>
  <si>
    <t>51212021-Ginseng</t>
  </si>
  <si>
    <t>51212022-Asafétida</t>
  </si>
  <si>
    <t>51212023-Arándano</t>
  </si>
  <si>
    <t>51212024-Árnica</t>
  </si>
  <si>
    <t>51212025-Bálsamo del perú</t>
  </si>
  <si>
    <t>51212026-Eufrasia</t>
  </si>
  <si>
    <t>51212027-Ginkgo biloba</t>
  </si>
  <si>
    <t>51212028-Hydrastis</t>
  </si>
  <si>
    <t>51212029-Gotu kola</t>
  </si>
  <si>
    <t>51212030-Palma enana americana (saw palmetto)</t>
  </si>
  <si>
    <t>51212031-Pygeum africano</t>
  </si>
  <si>
    <t>51212032-Raíz de angélica</t>
  </si>
  <si>
    <t>51212033-Violeta geneciana</t>
  </si>
  <si>
    <t>51212034-Capsaicina</t>
  </si>
  <si>
    <t>51212035-Leche de cardo</t>
  </si>
  <si>
    <t>51212036-Cohosh negro</t>
  </si>
  <si>
    <t>51212101-Floruro de sodio</t>
  </si>
  <si>
    <t>51212201-Disulfiram</t>
  </si>
  <si>
    <t>51212202-Nicotina</t>
  </si>
  <si>
    <t>51212203-Nicotina polacrilina</t>
  </si>
  <si>
    <t>51212204-Vareniclina</t>
  </si>
  <si>
    <t>51212301-Aminohipurato sódico</t>
  </si>
  <si>
    <t>51212302-Aceite etiodizado</t>
  </si>
  <si>
    <t>51212303-Sodio fluoresceína</t>
  </si>
  <si>
    <t>51212304-Indigotindisulfonato sódico</t>
  </si>
  <si>
    <t>51212305-Indocianina verde</t>
  </si>
  <si>
    <t>51212306-Cloruro de metacolina</t>
  </si>
  <si>
    <t>51212307-Metirapona</t>
  </si>
  <si>
    <t>51212308-Sodio de rosa de bengala i 131</t>
  </si>
  <si>
    <t>51212309-Loxaglato de meglumina</t>
  </si>
  <si>
    <t>51212310-Kit de preparación radio farmacéutica</t>
  </si>
  <si>
    <t>51212311-Iopamidol</t>
  </si>
  <si>
    <t>51212401-Sildenafil citrato</t>
  </si>
  <si>
    <t>51212402-Clorhidrato de vardenafil</t>
  </si>
  <si>
    <t>51212403-Dapoxetina</t>
  </si>
  <si>
    <t>51212404-Tadalafil</t>
  </si>
  <si>
    <t>51212501-Diazoato</t>
  </si>
  <si>
    <t>51212502-Iodixanol</t>
  </si>
  <si>
    <t>51212503-Sulfato de bario</t>
  </si>
  <si>
    <t>51212504-Gadolinio</t>
  </si>
  <si>
    <t>51212505-Ioversol</t>
  </si>
  <si>
    <t>51241001-Dioctil sulfosuccinato de sodio</t>
  </si>
  <si>
    <t>51241002-Oleato polipéptido de trietanolamina</t>
  </si>
  <si>
    <t>51241101-Cloruro acetilcolina</t>
  </si>
  <si>
    <t>51241102-Clorhidrato de apraclonidina</t>
  </si>
  <si>
    <t>51241103-Bimatoprost</t>
  </si>
  <si>
    <t>51241104-Brinzolamida</t>
  </si>
  <si>
    <t>51241105-Carbachol</t>
  </si>
  <si>
    <t>51241106-Demecario bromuro</t>
  </si>
  <si>
    <t>51241107-Dorzolimato clorhidrato</t>
  </si>
  <si>
    <t>51241108-Iodeto de ecotiofato</t>
  </si>
  <si>
    <t>51241109-Borato de epinephryl</t>
  </si>
  <si>
    <t>51241110-Latanoprost</t>
  </si>
  <si>
    <t>51241111-Clorhidrato de levobunolol</t>
  </si>
  <si>
    <t>51241112-Metipranolol</t>
  </si>
  <si>
    <t>51241113-Sulfato fisostigmina</t>
  </si>
  <si>
    <t>51241114-Clorhidrato de pilocarpina</t>
  </si>
  <si>
    <t>51241115-Timolol</t>
  </si>
  <si>
    <t>51241116-Travoprost</t>
  </si>
  <si>
    <t>51241117-Isopropil unoprostone</t>
  </si>
  <si>
    <t>51241118-Diclorfenamida</t>
  </si>
  <si>
    <t>51241119-Metalzolamida</t>
  </si>
  <si>
    <t>51241120-Lágrimas artificiales</t>
  </si>
  <si>
    <t>51241121-Alcohol polivinílico</t>
  </si>
  <si>
    <t>51241201-Ácido salicílico</t>
  </si>
  <si>
    <t>51241202-Ácido azelaico</t>
  </si>
  <si>
    <t>51241203-Subcarbonato de bismuto</t>
  </si>
  <si>
    <t>51241204-Ácido bórico</t>
  </si>
  <si>
    <t>51241205-Calamina</t>
  </si>
  <si>
    <t>51241206-Cloroxina</t>
  </si>
  <si>
    <t>51241207-Preparaciones tópicas de brea de hulla</t>
  </si>
  <si>
    <t>51241208-Cremas o ungüentos hidrofilacios</t>
  </si>
  <si>
    <t>51241209-Hidroquinona</t>
  </si>
  <si>
    <t>51241210-Salicilato de metilo</t>
  </si>
  <si>
    <t>51241211-Minoxidil solución tópica</t>
  </si>
  <si>
    <t>51241212-Papaina</t>
  </si>
  <si>
    <t>51241213-Preparación tópica de brea de pino</t>
  </si>
  <si>
    <t>51241214-Podofilox</t>
  </si>
  <si>
    <t>51241215-Resina podofilina</t>
  </si>
  <si>
    <t>51241216-Piritionato de zinc</t>
  </si>
  <si>
    <t>51241217-Resorcinol</t>
  </si>
  <si>
    <t>51241218-Sulfato de selenio</t>
  </si>
  <si>
    <t>51241219-Tazaroteno</t>
  </si>
  <si>
    <t>51241220-Tretinoina</t>
  </si>
  <si>
    <t>51241221-Tripsina cristalizada</t>
  </si>
  <si>
    <t>51241222-Dimeticona</t>
  </si>
  <si>
    <t>51241223-Calcipotriene</t>
  </si>
  <si>
    <t>51241224-Antralina o ditranol</t>
  </si>
  <si>
    <t>51241225-Preparaciones tópicas de alcanfor</t>
  </si>
  <si>
    <t>51241226-Preparaciones tópicas de urea</t>
  </si>
  <si>
    <t>51241227-Preparaciones tópicas de aceite de turpentina</t>
  </si>
  <si>
    <t>51241228-Ácido láctico</t>
  </si>
  <si>
    <t>51241229-Solución sustituta de la saliva</t>
  </si>
  <si>
    <t>51241230-Niacinamida</t>
  </si>
  <si>
    <t>51241231-Acitetrina</t>
  </si>
  <si>
    <t>51241232-Isotetrinoina</t>
  </si>
  <si>
    <t>51241233-Adapaleno</t>
  </si>
  <si>
    <t>51241234-Ácido fusídico</t>
  </si>
  <si>
    <t>51241301-Acetato de aluminio</t>
  </si>
  <si>
    <t>51241302-Hamamelis o escoba de bruja</t>
  </si>
  <si>
    <t>51241303-Acetato de zinc</t>
  </si>
  <si>
    <t>51241304-Alumbre de amonio</t>
  </si>
  <si>
    <t>51241305-Ácido tánico</t>
  </si>
  <si>
    <t>51251001-Butafosfan</t>
  </si>
  <si>
    <t>51251002-Ractopamina</t>
  </si>
  <si>
    <t>52101501-Alfombras orientales</t>
  </si>
  <si>
    <t>52101502-Alfombras</t>
  </si>
  <si>
    <t>52101503-Alfombras de lana</t>
  </si>
  <si>
    <t>52101504-Alfombras de algodón</t>
  </si>
  <si>
    <t>52101505-Alfombras sintéticas</t>
  </si>
  <si>
    <t>52101506-Alfombras trenzadas</t>
  </si>
  <si>
    <t>52101507-Tapetes de baño</t>
  </si>
  <si>
    <t>52101508-Tapetes de entrada</t>
  </si>
  <si>
    <t>52101509-Tapetes decorativos</t>
  </si>
  <si>
    <t>52101510-Tapetes anti fatiga</t>
  </si>
  <si>
    <t>52101511-Tapetes de caucho o vinilo</t>
  </si>
  <si>
    <t>52101512-Esterillas para sillas</t>
  </si>
  <si>
    <t>52101513-Protector de carpetas</t>
  </si>
  <si>
    <t>52101514-Tapetes de fibra de vidrio</t>
  </si>
  <si>
    <t>52101515-Cojín de piso</t>
  </si>
  <si>
    <t>52101516-Alfombra de estera de palma</t>
  </si>
  <si>
    <t>52121501-Colchas</t>
  </si>
  <si>
    <t>52121502-Edredones</t>
  </si>
  <si>
    <t>52121503-Forros para edredones</t>
  </si>
  <si>
    <t>52121504-Forros para colchones</t>
  </si>
  <si>
    <t>52121505-Almohadas</t>
  </si>
  <si>
    <t>52121506-Rellenos para colchones</t>
  </si>
  <si>
    <t>52121507-Plumones</t>
  </si>
  <si>
    <t>52121508-Cobijas</t>
  </si>
  <si>
    <t>52121509-Sábanas</t>
  </si>
  <si>
    <t>52121510-Volantes de cama</t>
  </si>
  <si>
    <t>52121511-Fundas de edredón</t>
  </si>
  <si>
    <t>52121512-Fundas de almohada</t>
  </si>
  <si>
    <t>52121513-Cobertores</t>
  </si>
  <si>
    <t>52121514-Fundas para asientos</t>
  </si>
  <si>
    <t>52121601-Limpiones</t>
  </si>
  <si>
    <t>52121602-Servilletas</t>
  </si>
  <si>
    <t>52121603-Tiras de mesa</t>
  </si>
  <si>
    <t>52121604-Manteles</t>
  </si>
  <si>
    <t>52121605-Guantes de horno o coge ollas para uso doméstico</t>
  </si>
  <si>
    <t>52121606-Individuales de mesa</t>
  </si>
  <si>
    <t>52121607-Faldas de mesa</t>
  </si>
  <si>
    <t>52121608-Clips para faldas de mesa</t>
  </si>
  <si>
    <t>52121701-Toallas de baño</t>
  </si>
  <si>
    <t>52121702-Toallas playeras</t>
  </si>
  <si>
    <t>52121703-Paños para lavar</t>
  </si>
  <si>
    <t>52121704-Toallas de manos</t>
  </si>
  <si>
    <t>52121705-Toallas para la cara</t>
  </si>
  <si>
    <t>52131501-Cortinas</t>
  </si>
  <si>
    <t>52131503-Colgaduras</t>
  </si>
  <si>
    <t>52131601-Persianas venecianas</t>
  </si>
  <si>
    <t>52131602-Persianas enrollables</t>
  </si>
  <si>
    <t>52131603-Postigos interiores</t>
  </si>
  <si>
    <t>52131604-Persianas verticales</t>
  </si>
  <si>
    <t>52131701-Cenefas</t>
  </si>
  <si>
    <t>52131702-Varillas para cortinas</t>
  </si>
  <si>
    <t>52131703-Remates para varillas</t>
  </si>
  <si>
    <t>52131704-Anillos o ganchos para cortinas</t>
  </si>
  <si>
    <t>52131705-Rieles metálicos para cortinas</t>
  </si>
  <si>
    <t>52141501-Neveras para uso doméstico</t>
  </si>
  <si>
    <t>52141502-Hornos microondas para uso doméstico</t>
  </si>
  <si>
    <t>52141503-Trituradores de basura para uso doméstico</t>
  </si>
  <si>
    <t>52141504-Fogones para uso doméstico</t>
  </si>
  <si>
    <t>52141505-Lavadoras de platos para uso doméstico</t>
  </si>
  <si>
    <t>52141506-Congeladores para uso doméstico</t>
  </si>
  <si>
    <t>52141507-Congeladores verticales para uso doméstico</t>
  </si>
  <si>
    <t>52141508-Congeladores horizontales para uso doméstico</t>
  </si>
  <si>
    <t>52141509-Combinación de neveras y congeladores para uso doméstico</t>
  </si>
  <si>
    <t>52141510-Aire acondicionado portátil para uso doméstico</t>
  </si>
  <si>
    <t>52141511-Exprimidores de jugo para uso doméstico</t>
  </si>
  <si>
    <t>52141512-Planchas para waffles para uso doméstico</t>
  </si>
  <si>
    <t>52141513-Abrelatas eléctricos para uso doméstico</t>
  </si>
  <si>
    <t>52141514-Procesadores de alimentos para uso doméstico</t>
  </si>
  <si>
    <t>52141515-Compactadores de basura para uso doméstico</t>
  </si>
  <si>
    <t>52141516-Freidoras para uso doméstico</t>
  </si>
  <si>
    <t>52141517-Máquinas de maíz pira para uso doméstico</t>
  </si>
  <si>
    <t>52141518-Máquinas para uso doméstico para hacer pan</t>
  </si>
  <si>
    <t>52141519-Hornos convencionales para uso doméstico</t>
  </si>
  <si>
    <t>52141520-Mezcladoras para uso doméstico</t>
  </si>
  <si>
    <t>52141521-Hornos tostadores para uso doméstico</t>
  </si>
  <si>
    <t>52141522-Tostadoras para uso doméstico</t>
  </si>
  <si>
    <t>52141523-Teteras eléctricas para uso doméstico</t>
  </si>
  <si>
    <t>52141524-Licuadoras para uso doméstico</t>
  </si>
  <si>
    <t>52141525-Hornillas para uso doméstico</t>
  </si>
  <si>
    <t>52141526-Cafeteras para uso doméstico</t>
  </si>
  <si>
    <t>52141527-Cuchillos eléctricos para uso doméstico</t>
  </si>
  <si>
    <t>52141528-Woks eléctricos para uso doméstico</t>
  </si>
  <si>
    <t>52141529-Moledoras de café para uso doméstico</t>
  </si>
  <si>
    <t>52141530-Partes de máquinas lavaplatos</t>
  </si>
  <si>
    <t>52141531-Tajadores de alimentos para uso doméstico</t>
  </si>
  <si>
    <t>52141532-Sartenes eléctricos para uso doméstico</t>
  </si>
  <si>
    <t>52141533-Planchas eléctricas para uso doméstico</t>
  </si>
  <si>
    <t>52141534-Sandwicheras eléctricas para uso doméstico</t>
  </si>
  <si>
    <t>52141535-Parrillas eléctricas interiores para uso doméstico</t>
  </si>
  <si>
    <t>52141536-Pizelles o máquinas para hacer galletas para uso doméstico</t>
  </si>
  <si>
    <t>52141537-Olla de cocción lenta para uso doméstico</t>
  </si>
  <si>
    <t>52141538-Calienta comidas para uso doméstico</t>
  </si>
  <si>
    <t>52141539-Máquinas para hacer té para uso doméstico</t>
  </si>
  <si>
    <t>52141540-Sellador de bolsas al vacío</t>
  </si>
  <si>
    <t>52141541-Esterilizador de teteros para uso doméstico</t>
  </si>
  <si>
    <t>52141542-Moledor de carne para uso doméstico</t>
  </si>
  <si>
    <t>52141543-Aparato eléctrico para cocinar huevos</t>
  </si>
  <si>
    <t>52141544-Aparato para uso doméstico para diversas formas de cocción</t>
  </si>
  <si>
    <t>52141545-Placa de cocina para uso doméstico</t>
  </si>
  <si>
    <t>52141546-Extractor de cocina para uso doméstico</t>
  </si>
  <si>
    <t>52141547-Triturador o moledor de sal y pimienta para uso doméstico</t>
  </si>
  <si>
    <t>52141548-“Pierrade” para uso doméstico</t>
  </si>
  <si>
    <t>52141549-“Raclette” para uso doméstico</t>
  </si>
  <si>
    <t>52141550-Máquina para uso doméstico para hacer yogurt</t>
  </si>
  <si>
    <t>52141551-Horno de vapor para uso doméstico</t>
  </si>
  <si>
    <t>52141552-Horno asador para uso doméstico</t>
  </si>
  <si>
    <t>52141553-Olla arrocera eléctrica para uso doméstico</t>
  </si>
  <si>
    <t>52141554-Congelador “kimchi” para uso doméstico</t>
  </si>
  <si>
    <t>52141601-Lavadoras de ropa para uso doméstico</t>
  </si>
  <si>
    <t>52141602-Secadoras de ropa para uso doméstico</t>
  </si>
  <si>
    <t>52141603-Planchas de ropa para uso doméstico</t>
  </si>
  <si>
    <t>52141604-Secadoras de calzado</t>
  </si>
  <si>
    <t>52141605-Canastas de ropa</t>
  </si>
  <si>
    <t>52141606-Cestas de ropa</t>
  </si>
  <si>
    <t>52141607-Compuestos para remover arrugas de los textiles</t>
  </si>
  <si>
    <t>52141608-Plancha de vapor para ropa</t>
  </si>
  <si>
    <t>52141609-Dispositivo para uso doméstico para remover manchas</t>
  </si>
  <si>
    <t>52141610-Gabinete de planchado para uso doméstico</t>
  </si>
  <si>
    <t>52141611-Lavadero</t>
  </si>
  <si>
    <t>52141612-Hidroextractor para la ropa</t>
  </si>
  <si>
    <t>52141701-Cepillos de dientes eléctricos para uso doméstico</t>
  </si>
  <si>
    <t>52141703-Secadores de pelo para uso doméstico</t>
  </si>
  <si>
    <t>52141704-Máquinas de afeitar eléctricas para uso doméstico</t>
  </si>
  <si>
    <t>52141705-Partes de afeitadoras o removedores de vello</t>
  </si>
  <si>
    <t>52141706-Secadores de uñas</t>
  </si>
  <si>
    <t>52141707-Secadores de toallas</t>
  </si>
  <si>
    <t>52141708-Pinzas para rizar el cabello</t>
  </si>
  <si>
    <t>52141801-Máquinas de coser para uso doméstico</t>
  </si>
  <si>
    <t>52141802-Calentadores de espacios para uso doméstico</t>
  </si>
  <si>
    <t>52141803-Cobijas eléctricas para uso doméstico</t>
  </si>
  <si>
    <t>52141804-Ventiladores eléctricos para uso doméstico</t>
  </si>
  <si>
    <t>52141805-Biombos plegables</t>
  </si>
  <si>
    <t>52141806-Peceras o tanques para peces</t>
  </si>
  <si>
    <t>52141807-Abanicos de mano</t>
  </si>
  <si>
    <t>52151501-Utensilios de cocina desechables para uso doméstico</t>
  </si>
  <si>
    <t>52151502-Platos desechables para uso doméstico</t>
  </si>
  <si>
    <t>52151503-Cubiertos desechables para uso doméstico</t>
  </si>
  <si>
    <t>52151504-Tazas o vasos o tapas desechables para uso doméstico</t>
  </si>
  <si>
    <t>52151505-Agitadores desechables para uso doméstico</t>
  </si>
  <si>
    <t>52151506-Contenedores de alimentos desechables para uso doméstico</t>
  </si>
  <si>
    <t>52151507-Pitillos desechables para uso doméstico</t>
  </si>
  <si>
    <t>52151601-Rodillos para uso doméstico</t>
  </si>
  <si>
    <t>52151602-Tazones mezcladores para uso doméstico</t>
  </si>
  <si>
    <t>52151603-Ralladores para uso doméstico</t>
  </si>
  <si>
    <t>52151604-Coladores o coladeras para uso doméstico</t>
  </si>
  <si>
    <t>52151605-Destapadores o abrelatas para uso doméstico</t>
  </si>
  <si>
    <t>52151606-Tablas para cortar para uso doméstico</t>
  </si>
  <si>
    <t>52151607-Tazas medidoras para uso doméstico</t>
  </si>
  <si>
    <t>52151608-Brochas para rociar alimentos</t>
  </si>
  <si>
    <t>52151609-Peladora de vegetales</t>
  </si>
  <si>
    <t>52151610-Cortadores de galletas</t>
  </si>
  <si>
    <t>52151611-Pinzas de cocina para uso doméstico</t>
  </si>
  <si>
    <t>52151612-Batidoras de alambre de cocina para uso doméstico</t>
  </si>
  <si>
    <t>52151613-Raspadores de comida para uso doméstico</t>
  </si>
  <si>
    <t>52151614-Rejillas enfriadoras para uso doméstico</t>
  </si>
  <si>
    <t>52151615-Cortadores de pizza para uso doméstico</t>
  </si>
  <si>
    <t>52151616-Espátulas de cocina para uso doméstico</t>
  </si>
  <si>
    <t>52151617-Cucharas de madera para uso doméstico</t>
  </si>
  <si>
    <t>52151618-Paletas de madera para hornear para uso doméstico</t>
  </si>
  <si>
    <t>52151619-Mezclador de masa para uso doméstico</t>
  </si>
  <si>
    <t>52151620-Cernedor para uso doméstico</t>
  </si>
  <si>
    <t>52151621-Estampador para galletas para uso doméstico</t>
  </si>
  <si>
    <t>52151622-Pistola pastelera para uso doméstico</t>
  </si>
  <si>
    <t>52151623-Prensa para galletas para uso doméstico</t>
  </si>
  <si>
    <t>52151624-Afiladores de cuchillos para uso doméstico</t>
  </si>
  <si>
    <t>52151625-Cortadores de galletas para uso doméstico</t>
  </si>
  <si>
    <t>52151626-Mandolina para uso doméstico</t>
  </si>
  <si>
    <t>52151627-Exprimidor de ajo para uso doméstico</t>
  </si>
  <si>
    <t>52151628-Tajador de huevos para uso doméstico</t>
  </si>
  <si>
    <t>52151629-Separador de huevos para uso doméstico</t>
  </si>
  <si>
    <t>52151630-Tajadora de queso para uso doméstico</t>
  </si>
  <si>
    <t>52151631-Molino de alimentos para uso doméstico</t>
  </si>
  <si>
    <t>52151632-Embudos de cocina para uso doméstico</t>
  </si>
  <si>
    <t>52151633-Herramientas para adobar para uso doméstico</t>
  </si>
  <si>
    <t>52151634-Descorazonadores de manzanas para uso doméstico</t>
  </si>
  <si>
    <t>52151635-Sacabocados para melón o mantequilla para uso doméstico</t>
  </si>
  <si>
    <t>52151636-Palas o cucharas para alimentos para uso doméstico</t>
  </si>
  <si>
    <t>52151637-Tallador de calabazas para uso doméstico</t>
  </si>
  <si>
    <t>52151638-Cepillo para vegetales para uso doméstico</t>
  </si>
  <si>
    <t>52151639-Batidora de huevos para uso doméstico</t>
  </si>
  <si>
    <t>52151640-Estante para secar pasta para uso doméstico</t>
  </si>
  <si>
    <t>52151641-Batidora de crema para uso doméstico</t>
  </si>
  <si>
    <t>52151642-Prensa para masa para uso doméstico</t>
  </si>
  <si>
    <t>52151643-Máquina para hacer ravioli para uso doméstico</t>
  </si>
  <si>
    <t>52151644-Rociadores de rocío o de gatillo para uso doméstico</t>
  </si>
  <si>
    <t>52151645-Pincel pastelero para uso doméstico</t>
  </si>
  <si>
    <t>52151646-Pesas para cocina o dietas para uso doméstico</t>
  </si>
  <si>
    <t>52151647-Relojes (temporizadores) de cocina para uso doméstico</t>
  </si>
  <si>
    <t>52151648-Termómetros de alimentos o cocina para uso doméstico</t>
  </si>
  <si>
    <t>52151649-Guía para tajar pan para uso doméstico</t>
  </si>
  <si>
    <t>52151650-Escurridores para uso doméstico</t>
  </si>
  <si>
    <t>52151651-Cucharas de medida para uso doméstico</t>
  </si>
  <si>
    <t>52151652-Exprimidores de limones</t>
  </si>
  <si>
    <t>52151653-Cuchillos para ostras</t>
  </si>
  <si>
    <t>52151654-Pasapurés para papas</t>
  </si>
  <si>
    <t>52151655-Centrifugador de ensaladas</t>
  </si>
  <si>
    <t>52151656-Tajador de aguacates</t>
  </si>
  <si>
    <t>52151657-Antorchas culinarias</t>
  </si>
  <si>
    <t>52151658-Cuchillo para masas</t>
  </si>
  <si>
    <t>52151659-Ablandador de carnes manual</t>
  </si>
  <si>
    <t>52151660-Cuchara para spaghetti</t>
  </si>
  <si>
    <t>52151661-Protector de salpicaduras para botellas</t>
  </si>
  <si>
    <t>52151662-Colador de malla</t>
  </si>
  <si>
    <t>52151663-Mortero para moler alimentos</t>
  </si>
  <si>
    <t>52151701-Utensilios para servir para uso doméstico</t>
  </si>
  <si>
    <t>52151702-Cuchillos para uso doméstico</t>
  </si>
  <si>
    <t>52151703-Tenedores para uso doméstico</t>
  </si>
  <si>
    <t>52151704-Cucharas para uso doméstico</t>
  </si>
  <si>
    <t>52151705-Apoya cucharas</t>
  </si>
  <si>
    <t>52151706-Palillos</t>
  </si>
  <si>
    <t>52151707-Set de cuchillos para uso doméstico</t>
  </si>
  <si>
    <t>52151708-Cuchillos para mantequilla</t>
  </si>
  <si>
    <t>52151709-Set de cubiertos</t>
  </si>
  <si>
    <t>52151801-Cacerolas de hierro fundido con tapa para uso doméstico</t>
  </si>
  <si>
    <t>52151802-Sartenes para uso doméstico</t>
  </si>
  <si>
    <t>52151803-Cacerolas para uso doméstico</t>
  </si>
  <si>
    <t>52151804-Teteras para uso doméstico</t>
  </si>
  <si>
    <t>52151805-Woks para uso doméstico</t>
  </si>
  <si>
    <t>52151806-Vaporeras para uso doméstico</t>
  </si>
  <si>
    <t>52151807-Ollas para uso doméstico</t>
  </si>
  <si>
    <t>52151808-Ollas a presión para uso doméstico</t>
  </si>
  <si>
    <t>52151809-Sartenes para sofreír para uso doméstico</t>
  </si>
  <si>
    <t>52151810-Samovares para uso doméstico</t>
  </si>
  <si>
    <t>52151811-Planchas para uso doméstico</t>
  </si>
  <si>
    <t>52151812-Cacerolas para baño maría</t>
  </si>
  <si>
    <t>52151813-Protector de salpicaduras para uso doméstico</t>
  </si>
  <si>
    <t>52151901-Moldes para muffins para uso doméstico</t>
  </si>
  <si>
    <t>52151902-Cacerola para hornear para uso doméstico</t>
  </si>
  <si>
    <t>52151903-Moldes para ponqués o pies para uso doméstico</t>
  </si>
  <si>
    <t>52151904-Moldes para asar para uso doméstico</t>
  </si>
  <si>
    <t>52151905-Bandejas de horno para uso doméstico</t>
  </si>
  <si>
    <t>52151906-Cacerolas para parrilla para uso doméstico</t>
  </si>
  <si>
    <t>52151907-Moldes para hornear para uso doméstico</t>
  </si>
  <si>
    <t>52151908-Cacerolas para pizza para uso doméstico</t>
  </si>
  <si>
    <t>52151909-Cacerolas para hacer tortillas para uso doméstico</t>
  </si>
  <si>
    <t>52152001-Jarras para uso doméstico</t>
  </si>
  <si>
    <t>52152002-Contenedores para almacenar alimentos para uso doméstico</t>
  </si>
  <si>
    <t>52152003-Tazones de ponche para uso doméstico</t>
  </si>
  <si>
    <t>52152004-Platos para uso doméstico</t>
  </si>
  <si>
    <t>52152005-Platos pequeños para uso doméstico</t>
  </si>
  <si>
    <t>52152006-Bandejas o fuentes para uso doméstico</t>
  </si>
  <si>
    <t>52152007-Tazones para servir para uso doméstico</t>
  </si>
  <si>
    <t>52152008-Teteras o cafeteras para uso doméstico</t>
  </si>
  <si>
    <t>52152009-Soperas o ensaladeras para uso doméstico</t>
  </si>
  <si>
    <t>52152010-Frascos al vacío para uso doméstico</t>
  </si>
  <si>
    <t>52152011-Partes internas de frascos al vacío</t>
  </si>
  <si>
    <t>52152012-Cubetas para hielo</t>
  </si>
  <si>
    <t>52152013-Saleros, pimenteros o especieros</t>
  </si>
  <si>
    <t>52152014-Sets de garrafas</t>
  </si>
  <si>
    <t>52152015-Plato para ponqués con tapa para uso doméstico</t>
  </si>
  <si>
    <t>52152016-Set de servicio de mesa para uso doméstico</t>
  </si>
  <si>
    <t>52152017-Arca de madera para guardar arroz</t>
  </si>
  <si>
    <t>52152018-Loncheras</t>
  </si>
  <si>
    <t>52152101-Tazas de café o té para uso doméstico</t>
  </si>
  <si>
    <t>52152102-Vasos para beber para uso doméstico</t>
  </si>
  <si>
    <t>52152103-Tazones (“mugs”) para uso doméstico</t>
  </si>
  <si>
    <t>52152104-Copas para uso doméstico</t>
  </si>
  <si>
    <t>52152201-Papel para forrar repisas</t>
  </si>
  <si>
    <t>52152202-Escurridor de platos</t>
  </si>
  <si>
    <t>52152203-Cepillo dispensador de jabón</t>
  </si>
  <si>
    <t>52152204-Mesa para preparar alimentos</t>
  </si>
  <si>
    <t>52152301-Líquido limpiador de hornos para uso doméstico</t>
  </si>
  <si>
    <t>52161502-Reproductor de casetes o grabadora</t>
  </si>
  <si>
    <t>52161505-Televisores</t>
  </si>
  <si>
    <t>52161507-Radios reloj</t>
  </si>
  <si>
    <t>52161508-Reproductores de discos laser</t>
  </si>
  <si>
    <t>52161509-Sistemas de estéreo portátiles</t>
  </si>
  <si>
    <t>52161510-Sistemas de audio de alta fidelidad para el hogar</t>
  </si>
  <si>
    <t>52161511-Radios</t>
  </si>
  <si>
    <t>52161512-Altoparlantes</t>
  </si>
  <si>
    <t>52161513-Combinación de televisor, vhs y grabadora dvd</t>
  </si>
  <si>
    <t>52161514-Audífonos</t>
  </si>
  <si>
    <t>52161515-Reproductores o grabadoras de discos compactos</t>
  </si>
  <si>
    <t>52161516-Reproductores o grabadoras de video discos digitales</t>
  </si>
  <si>
    <t>52161517-Ecualizadores</t>
  </si>
  <si>
    <t>52161518-Receptores de sistemas de posicionamiento global</t>
  </si>
  <si>
    <t>52161520-Micrófonos</t>
  </si>
  <si>
    <t>52161521-Receptores de multimedia</t>
  </si>
  <si>
    <t>52161522-Escáneres de radio frecuencia</t>
  </si>
  <si>
    <t>52161523-Transmisores o receptores de radio frecuencia</t>
  </si>
  <si>
    <t>52161524-Receptores de radio</t>
  </si>
  <si>
    <t>52161525-Control remoto</t>
  </si>
  <si>
    <t>52161526-Receptores de satélite</t>
  </si>
  <si>
    <t>52161527-Altavoces activos “subwoofer””</t>
  </si>
  <si>
    <t>52161529-Reproductores o grabadoras de video casetes</t>
  </si>
  <si>
    <t>52161531-Radio fonógrafos</t>
  </si>
  <si>
    <t>52161532-Sistemas de karaoke</t>
  </si>
  <si>
    <t>52161533-Megáfonos</t>
  </si>
  <si>
    <t>52161534-Grabadora de chip de circuito integrado ic</t>
  </si>
  <si>
    <t>52161535-Grabadoras de voz digitales</t>
  </si>
  <si>
    <t>52161536-Grabadoras o reproductores de mini discos</t>
  </si>
  <si>
    <t>52161537-Borradores magnéticos de almacenamiento de medios</t>
  </si>
  <si>
    <t>52161538-Aparatos para rebobinar video cintas</t>
  </si>
  <si>
    <t>52161539-Combinación de reproductor de video disco digital dvd, disco video casete vcd, disco compacto cd</t>
  </si>
  <si>
    <t>52161540-Mezcladores de video</t>
  </si>
  <si>
    <t>52161541-Mezcladores de audio</t>
  </si>
  <si>
    <t>52161542-Pantallas de plasma</t>
  </si>
  <si>
    <t>52161543-Reproductores o grabadoras mp3</t>
  </si>
  <si>
    <t>52161544-Borradores de casetes de audio o video</t>
  </si>
  <si>
    <t>52161545-Grabadoras de video digital</t>
  </si>
  <si>
    <t>52161546-Sintonizadores de televisión</t>
  </si>
  <si>
    <t>52161547-Amplificadores de audio</t>
  </si>
  <si>
    <t>52161548-Consola de audio</t>
  </si>
  <si>
    <t>52161549-Marco para fotografías digitales</t>
  </si>
  <si>
    <t>52161550-Video grabadora personal pvr</t>
  </si>
  <si>
    <t>52161551-Micrófono inalámbrico y sistema de amplificación de instrumentos</t>
  </si>
  <si>
    <t>52161552-Receptor de luz</t>
  </si>
  <si>
    <t>52161553-Reproductor o grabadora de video disco blu ray</t>
  </si>
  <si>
    <t>52161554-Audífono</t>
  </si>
  <si>
    <t>52161555-Set combinado portátil de video multimedia</t>
  </si>
  <si>
    <t>52161556-Distribuidor de video</t>
  </si>
  <si>
    <t>52161557-Consola fija de juegos de computador</t>
  </si>
  <si>
    <t>52161558-Consola portátil de juegos de computador</t>
  </si>
  <si>
    <t>52161559-Gafas tridimensionales 3d para uso con televisores en 3d y computadoras equipadas con gráficos en 3d</t>
  </si>
  <si>
    <t>52161560-Sistema de cine en casa</t>
  </si>
  <si>
    <t>52161601-Almacenador de casetes</t>
  </si>
  <si>
    <t>52161602-Limpiadores de cabezas de audio o video</t>
  </si>
  <si>
    <t>52161603-Adaptador de video casetes compactos</t>
  </si>
  <si>
    <t>52161604-Adaptadores de enchufes hembra de audífonos</t>
  </si>
  <si>
    <t>52161605-Accesorios para reproductores portátiles de medios</t>
  </si>
  <si>
    <t>52161606-Estuches o cubiertas para altavoces</t>
  </si>
  <si>
    <t>52161607-Dispositivo para almacenar discos de vinilo</t>
  </si>
  <si>
    <t>52161608-Caja divisora (“splitter”) scart</t>
  </si>
  <si>
    <t>52161609-Amplificador de señal de discos de vinilo</t>
  </si>
  <si>
    <t>52161610-Soporte para parlantes</t>
  </si>
  <si>
    <t>52161611-Soporte para micrófonos</t>
  </si>
  <si>
    <t>52171001-Repisa u organizador colgante para elementos de aseo personal</t>
  </si>
  <si>
    <t>52171002-Espejo para baño</t>
  </si>
  <si>
    <t>53101501-Pantalones largos o cortos o pantalonetas para niño</t>
  </si>
  <si>
    <t>53101502-Pantalones largos o cortos o pantalonetas para hombre</t>
  </si>
  <si>
    <t>53101503-Pantalones largos o cortos o pantalonetas para niña</t>
  </si>
  <si>
    <t>53101504-Pantalones largos o cortos o pantalonetas para mujer</t>
  </si>
  <si>
    <t>53101505-Pantalones largos o cortos o pantalonetas para bebés</t>
  </si>
  <si>
    <t>53101601-Camisas para niño</t>
  </si>
  <si>
    <t>53101602-Camisas para hombre</t>
  </si>
  <si>
    <t>53101603-Camisas o blusas para niña</t>
  </si>
  <si>
    <t>53101604-Camisas o blusas para mujer</t>
  </si>
  <si>
    <t>53101605-Camisas o blusas para bebé</t>
  </si>
  <si>
    <t>53101701-Sweaters para niño</t>
  </si>
  <si>
    <t>53101702-Sweaters para hombre</t>
  </si>
  <si>
    <t>53101703-Sweaters para niña</t>
  </si>
  <si>
    <t>53101704-Sweaters para mujer</t>
  </si>
  <si>
    <t>53101705-Sweaters para bebé</t>
  </si>
  <si>
    <t>53101801-Abrigos o chaquetas para niño</t>
  </si>
  <si>
    <t>53101802-Abrigos o chaquetas para hombre</t>
  </si>
  <si>
    <t>53101803-Abrigos o chaquetas para niña</t>
  </si>
  <si>
    <t>53101804-Abrigos o chaquetas para mujer</t>
  </si>
  <si>
    <t>53101805-Abrigos o chaquetas para bebé</t>
  </si>
  <si>
    <t>53101901-Trajes para niño</t>
  </si>
  <si>
    <t>53101902-Trajes para hombre</t>
  </si>
  <si>
    <t>53101903-Trajes para niña</t>
  </si>
  <si>
    <t>53101904-Trajes para mujer</t>
  </si>
  <si>
    <t>53101905-Trajes para bebé</t>
  </si>
  <si>
    <t>53102001-Vestidos o faldas o saris o kimonos para niña</t>
  </si>
  <si>
    <t>53102002-Vestidos o faldas o saris o kimonos para para mujer</t>
  </si>
  <si>
    <t>53102003-Vestidos o faldas o saris o kimonos para bebé</t>
  </si>
  <si>
    <t>53102101-Overoles o monos para niño</t>
  </si>
  <si>
    <t>53102102-Overoles o monos para hombre</t>
  </si>
  <si>
    <t>53102103-Overoles o monos para niña</t>
  </si>
  <si>
    <t>53102104-Overoles o monos para mujer</t>
  </si>
  <si>
    <t>53102105-Overoles o monos para bebé</t>
  </si>
  <si>
    <t>53102201-Vestidos folclóricos para niño</t>
  </si>
  <si>
    <t>53102202-Vestidos folclóricos para hombre</t>
  </si>
  <si>
    <t>53102203-Vestidos folclóricos para niña</t>
  </si>
  <si>
    <t>53102204-Vestidos folclóricos para mujer</t>
  </si>
  <si>
    <t>53102205-Vestidos folclóricos para bebé</t>
  </si>
  <si>
    <t>53102301-Camisetas interiores</t>
  </si>
  <si>
    <t>53102302-Combinaciones</t>
  </si>
  <si>
    <t>53102303-Calzoncillos</t>
  </si>
  <si>
    <t>53102304-Brassieres</t>
  </si>
  <si>
    <t>53102305-Pañales para bebé</t>
  </si>
  <si>
    <t>53102306-Pañales para adulto</t>
  </si>
  <si>
    <t>53102307-Prendas para dar forma al cuerpo</t>
  </si>
  <si>
    <t>53102308-Forros para pañales</t>
  </si>
  <si>
    <t>53102309-Rellenos para busto</t>
  </si>
  <si>
    <t>53102310-Forros para rellenos para busto</t>
  </si>
  <si>
    <t>53102401-Medias largas</t>
  </si>
  <si>
    <t>53102402-Calcetines</t>
  </si>
  <si>
    <t>53102403-Medias veladas</t>
  </si>
  <si>
    <t>53102404-Medias veladas gruesas (“tights”)</t>
  </si>
  <si>
    <t>53102501-Cinturones o tirantes</t>
  </si>
  <si>
    <t>53102502-Corbatas o pañoletas o bufandas</t>
  </si>
  <si>
    <t>53102503-Sombreros</t>
  </si>
  <si>
    <t>53102504-Guantes o mitones</t>
  </si>
  <si>
    <t>53102505-Sombrillas</t>
  </si>
  <si>
    <t>53102506-Bandas para el sudor</t>
  </si>
  <si>
    <t>53102507-Ganchos para colgar la ropa</t>
  </si>
  <si>
    <t>53102508-Bandas para los brazos</t>
  </si>
  <si>
    <t>53102509-Ligas</t>
  </si>
  <si>
    <t>53102510-Borlas</t>
  </si>
  <si>
    <t>53102511-Badanas</t>
  </si>
  <si>
    <t>53102512-Pañuelos</t>
  </si>
  <si>
    <t>53102513-Bandas para la cabeza</t>
  </si>
  <si>
    <t>53102514-Protectores de bolsillos</t>
  </si>
  <si>
    <t>53102515-Forros para botones</t>
  </si>
  <si>
    <t>53102516-Gorras</t>
  </si>
  <si>
    <t>53102517-Sujeta corbatas</t>
  </si>
  <si>
    <t>53102518-Cheurones</t>
  </si>
  <si>
    <t>53102519-Golas</t>
  </si>
  <si>
    <t>53102520-Hombreras o charreteras</t>
  </si>
  <si>
    <t>53102601-Pijamas o camisas de dormir o batas para niño</t>
  </si>
  <si>
    <t>53102602-Pijamas o camisas de dormir o batas para hombre</t>
  </si>
  <si>
    <t>53102603-Pijamas o camisas de dormir o batas para niña</t>
  </si>
  <si>
    <t>53102604-Pijamas o camisas de dormir o batas para mujer</t>
  </si>
  <si>
    <t>53102605-Pijamas o camisas de dormir o batas para bebé</t>
  </si>
  <si>
    <t>53102606-Batas de baño</t>
  </si>
  <si>
    <t>53102701-Uniformes militares</t>
  </si>
  <si>
    <t>53102702-Uniformes de agentes de aduna</t>
  </si>
  <si>
    <t>53102703-Uniformes de policías</t>
  </si>
  <si>
    <t>53102704-Uniformes institucionales para preparación de alimentos o servicio</t>
  </si>
  <si>
    <t>53102705-Uniformes de colegio</t>
  </si>
  <si>
    <t>53102706-Uniformes de personal de seguridad</t>
  </si>
  <si>
    <t>53102707-Batas de doctor</t>
  </si>
  <si>
    <t>53102708-Uniformes de enfermera</t>
  </si>
  <si>
    <t>53102709-Uniformes de personal de ambulancias</t>
  </si>
  <si>
    <t>53102710-Uniformes corporativos</t>
  </si>
  <si>
    <t>53102711-Batas para personal de peluquerías</t>
  </si>
  <si>
    <t>53102712-Uniformes de paramédicos</t>
  </si>
  <si>
    <t>53102713-Uniformes de acomodadores</t>
  </si>
  <si>
    <t>53102714-Togas judiciales</t>
  </si>
  <si>
    <t>53102715-Uniformes de oficiales de cárceles</t>
  </si>
  <si>
    <t>53102716-Uniformes de presos</t>
  </si>
  <si>
    <t>53102801-Vestidos de baño para hombre</t>
  </si>
  <si>
    <t>53102802-Vestidos de baño para mujer</t>
  </si>
  <si>
    <t>53102803-Vestidos de baño para niño</t>
  </si>
  <si>
    <t>53102804-Vestidos de baño para niña</t>
  </si>
  <si>
    <t>53102805-Vestidos de baño para bebé</t>
  </si>
  <si>
    <t>53102901-Ropa atlética para mujer</t>
  </si>
  <si>
    <t>53102902-Ropa atlética para hombre</t>
  </si>
  <si>
    <t>53102903-Ropa atlética para niño</t>
  </si>
  <si>
    <t>53102904-Ropa atlética para niña</t>
  </si>
  <si>
    <t>53103001-Camisetas (t-shirts) para hombre</t>
  </si>
  <si>
    <t>53103101-Chalecos para hombre</t>
  </si>
  <si>
    <t>53103201-Bata de trabajo desechable</t>
  </si>
  <si>
    <t>53111501-Botas para hombre</t>
  </si>
  <si>
    <t>53111502-Botas para mujer</t>
  </si>
  <si>
    <t>53111503-Botas para niño</t>
  </si>
  <si>
    <t>53111504-Botas para niña</t>
  </si>
  <si>
    <t>53111505-Botas para bebé</t>
  </si>
  <si>
    <t>53111601-Zapatos para hombre</t>
  </si>
  <si>
    <t>53111602-Zapatos para mujer</t>
  </si>
  <si>
    <t>53111603-Zapatos para niño</t>
  </si>
  <si>
    <t>53111604-Zapatos para niña</t>
  </si>
  <si>
    <t>53111605-Zapatos para bebé</t>
  </si>
  <si>
    <t>53111701-Pantuflas para hombre</t>
  </si>
  <si>
    <t>53111702-Pantuflas para mujer</t>
  </si>
  <si>
    <t>53111703-Pantuflas para niño</t>
  </si>
  <si>
    <t>53111704-Pantuflas para niña</t>
  </si>
  <si>
    <t>53111705-Pantuflas para bebé</t>
  </si>
  <si>
    <t>53111801-Sandalias para hombre</t>
  </si>
  <si>
    <t>53111802-Sandalias para mujer</t>
  </si>
  <si>
    <t>53111803-Sandalias para niño</t>
  </si>
  <si>
    <t>53111804-Sandalias para niña</t>
  </si>
  <si>
    <t>53111805-Sandalias para bebé</t>
  </si>
  <si>
    <t>53111901-Calzado atlético para hombre</t>
  </si>
  <si>
    <t>53111902-Calzado atlético para mujer</t>
  </si>
  <si>
    <t>53111903-Calzado atlético para niño</t>
  </si>
  <si>
    <t>53111904-Calzado atlético para niña</t>
  </si>
  <si>
    <t>53111905-Calzado atlético para bebé</t>
  </si>
  <si>
    <t>53112001-Calzadores</t>
  </si>
  <si>
    <t>53112002-Cordones para zapatos</t>
  </si>
  <si>
    <t>53112003-Almohadillas para talones</t>
  </si>
  <si>
    <t>53112004-Estirador de calzado</t>
  </si>
  <si>
    <t>53112005-Aparato para medir el pie</t>
  </si>
  <si>
    <t>53112101-Zapatones para hombre</t>
  </si>
  <si>
    <t>53112102-Zapatones para mujer</t>
  </si>
  <si>
    <t>53112103-Zapatones para niño</t>
  </si>
  <si>
    <t>53112104-Zapatones para niña</t>
  </si>
  <si>
    <t>53112105-Zapatones para bebé</t>
  </si>
  <si>
    <t>53121501-Porta trajes</t>
  </si>
  <si>
    <t>53121502-Sets de maletas</t>
  </si>
  <si>
    <t>53121503-Piezas individuales de maletas</t>
  </si>
  <si>
    <t>53121601-Bolsos o carteras</t>
  </si>
  <si>
    <t>53121602-Tulas</t>
  </si>
  <si>
    <t>53121603-Morrales</t>
  </si>
  <si>
    <t>53121605-Monederos</t>
  </si>
  <si>
    <t>53121606-Estuches para labiales</t>
  </si>
  <si>
    <t>53121607-Cigarrilleras</t>
  </si>
  <si>
    <t>53121608-Bolsas para compras</t>
  </si>
  <si>
    <t>53121701-Maletines</t>
  </si>
  <si>
    <t>53121702-Maletines (“attaches”)</t>
  </si>
  <si>
    <t>53121704-Portafolios</t>
  </si>
  <si>
    <t>53121705-Estuches para equipos</t>
  </si>
  <si>
    <t>53121706-Maletines para computador</t>
  </si>
  <si>
    <t>53121801-Kits de viaje</t>
  </si>
  <si>
    <t>53121802-Carritos de viaje</t>
  </si>
  <si>
    <t>53121803-Cepillos de ropa</t>
  </si>
  <si>
    <t>53121804-Estuches de maquillaje o manicure</t>
  </si>
  <si>
    <t>53131501-Enjuague bucal</t>
  </si>
  <si>
    <t>53131502-Dentífrico</t>
  </si>
  <si>
    <t>53131503-Cepillos de dientes</t>
  </si>
  <si>
    <t>53131504-Seda dental</t>
  </si>
  <si>
    <t>53131505-Chupos o chupetes para bebé</t>
  </si>
  <si>
    <t>53131506-Kits dentales</t>
  </si>
  <si>
    <t>53131507-Palillos de dientes (mondadientes)</t>
  </si>
  <si>
    <t>53131508-Tabletas para limpiar dentaduras postizas</t>
  </si>
  <si>
    <t>53131509-Refrescadores de aliento</t>
  </si>
  <si>
    <t>53131510-Pegante para dentaduras postizas</t>
  </si>
  <si>
    <t>53131601-Gorros de baño</t>
  </si>
  <si>
    <t>53131602-Artículos para el cuidado del cabello</t>
  </si>
  <si>
    <t>53131603-Afeitadoras</t>
  </si>
  <si>
    <t>53131604-Cepillos o peinillas para el cabello</t>
  </si>
  <si>
    <t>53131605-Kits de tocador</t>
  </si>
  <si>
    <t>53131606-Desodorantes</t>
  </si>
  <si>
    <t>53131607-Lociones o aceites para manos o cuerpo</t>
  </si>
  <si>
    <t>53131608-Jabones</t>
  </si>
  <si>
    <t>53131609-Productos de protección solar</t>
  </si>
  <si>
    <t>53131610-Artículos para el cuidado de los ojos</t>
  </si>
  <si>
    <t>53131611-Cremas de afeitar</t>
  </si>
  <si>
    <t>53131612-Geles de baño</t>
  </si>
  <si>
    <t>53131613-Productos para el cuidado de la piel</t>
  </si>
  <si>
    <t>53131614-Productos para el cuidado de los pies</t>
  </si>
  <si>
    <t>53131615-Productos para la higiene femenina</t>
  </si>
  <si>
    <t>53131616-Cremas o lociones para farmacéuticas</t>
  </si>
  <si>
    <t>53131617-Implementos para la manicure</t>
  </si>
  <si>
    <t>53131618-Implementos para la pedicura</t>
  </si>
  <si>
    <t>53131619-Cosméticos</t>
  </si>
  <si>
    <t>53131620-Perfumes o colonias o fragancias</t>
  </si>
  <si>
    <t>53131621-Corta uñas</t>
  </si>
  <si>
    <t>53131622-Condones</t>
  </si>
  <si>
    <t>53131623-Productos depilatorios o para remover vello</t>
  </si>
  <si>
    <t>53131624-Paños limpiadores desechables</t>
  </si>
  <si>
    <t>53131625-Redecillas para el cabello o la barba</t>
  </si>
  <si>
    <t>53131626-Desinfectante de manos</t>
  </si>
  <si>
    <t>53131627-Limpiador de manos</t>
  </si>
  <si>
    <t>53131628-Champús</t>
  </si>
  <si>
    <t>53131629-Kits de maquillaje</t>
  </si>
  <si>
    <t>53131630-Bálsamo labial</t>
  </si>
  <si>
    <t>53131631-Tatuajes</t>
  </si>
  <si>
    <t>53131632-Marrones calientes</t>
  </si>
  <si>
    <t>53131633-Hebillas para el pelo</t>
  </si>
  <si>
    <t>53131634-Productos químicos protectores</t>
  </si>
  <si>
    <t>53131635-Brochas de afeitar</t>
  </si>
  <si>
    <t>53131636-Agua de rosas</t>
  </si>
  <si>
    <t>53131637-Almohadillas de lactancia</t>
  </si>
  <si>
    <t>53131638-Esmalte para uñas</t>
  </si>
  <si>
    <t>53131639-Protectores para incontinencia urinaria</t>
  </si>
  <si>
    <t>53131640-Removedor de esmalte</t>
  </si>
  <si>
    <t>53131641-Gelatina de petróleo</t>
  </si>
  <si>
    <t>53131642-Bata o capa para cortar el pelo para barberías o peluquerías</t>
  </si>
  <si>
    <t>53131643-Cortador de pelo eléctrico</t>
  </si>
  <si>
    <t>53131644-Aceites esenciales de aromaterapia</t>
  </si>
  <si>
    <t>53131645-Instrumento o pistola para perforar el lóbulo de la oreja</t>
  </si>
  <si>
    <t>53131646-Removedor de espinillas</t>
  </si>
  <si>
    <t>53131647-Set de higiene y cuidado personal de bebés</t>
  </si>
  <si>
    <t>53131701-Unidad masajeadora manual</t>
  </si>
  <si>
    <t>53131702-Máquina masajeadora</t>
  </si>
  <si>
    <t>53131801-Tinta para tatuajes</t>
  </si>
  <si>
    <t>53131802-Aguja para tatuajes</t>
  </si>
  <si>
    <t>53141501-Alfileres rectos</t>
  </si>
  <si>
    <t>53141502-Imperdibles</t>
  </si>
  <si>
    <t>53141503-Cremalleras</t>
  </si>
  <si>
    <t>53141504-Hebillas</t>
  </si>
  <si>
    <t>53141505-Botones</t>
  </si>
  <si>
    <t>53141506-Cierres</t>
  </si>
  <si>
    <t>53141507-Broches</t>
  </si>
  <si>
    <t>53141508-Remaches para ropa</t>
  </si>
  <si>
    <t>53141601-Alfileteros</t>
  </si>
  <si>
    <t>53141602-Kits de costura</t>
  </si>
  <si>
    <t>53141603-Dedales</t>
  </si>
  <si>
    <t>53141604-Patrones de costura</t>
  </si>
  <si>
    <t>53141605-Agujas de costura</t>
  </si>
  <si>
    <t>53141606-Bobinas o sujeta bobinas</t>
  </si>
  <si>
    <t>53141607-Indicadores de costura</t>
  </si>
  <si>
    <t>53141608-Aguja pasa cintas</t>
  </si>
  <si>
    <t>53141609-Pasa presillas</t>
  </si>
  <si>
    <t>53141610-Sujetadores de tiza para sastres o textiles</t>
  </si>
  <si>
    <t>53141611-Marcadores de textiles o lápices para textiles o tiza para textiles</t>
  </si>
  <si>
    <t>53141612-Rueda aserrada seguidora de patrones</t>
  </si>
  <si>
    <t>53141613-Papel calcante</t>
  </si>
  <si>
    <t>53141614-Agujas de bordado</t>
  </si>
  <si>
    <t>53141615-Agujas de tejer</t>
  </si>
  <si>
    <t>53141616-Lanzaderas para telares</t>
  </si>
  <si>
    <t>53141617-Lanzaderas para tejidos de algodón</t>
  </si>
  <si>
    <t>53141618-Lienzo para bordar</t>
  </si>
  <si>
    <t>53141619-Varas magnéticas</t>
  </si>
  <si>
    <t>53141620-Corta costuras</t>
  </si>
  <si>
    <t>53141621-Enhebrador de agujas</t>
  </si>
  <si>
    <t>53141622-Regla para sastrería</t>
  </si>
  <si>
    <t>53141623-Refuerzo o cerrado líquido para hilo</t>
  </si>
  <si>
    <t>53141624-Textiles o agujas para punto de cruz</t>
  </si>
  <si>
    <t>53141625-Diseños para punto de cruz</t>
  </si>
  <si>
    <t>53141626-Aro para bordado</t>
  </si>
  <si>
    <t>53141627-Agujas de croché</t>
  </si>
  <si>
    <t>53141628-Herramientas para hilvanar acolchados</t>
  </si>
  <si>
    <t>53141629-Alfileres para acolchados</t>
  </si>
  <si>
    <t>53141630-Tableros o almohadillas para cortar patrones</t>
  </si>
  <si>
    <t>54101501-Cadenas de oro o plata o platino</t>
  </si>
  <si>
    <t>54101502-Collares de joyería fina</t>
  </si>
  <si>
    <t>54101503-Anillos de  joyería fina</t>
  </si>
  <si>
    <t>54101504-Aretes de joyería fina</t>
  </si>
  <si>
    <t>54101505-Joyas finas para el cuerpo</t>
  </si>
  <si>
    <t>54101506-Brazaletes de joyería fina</t>
  </si>
  <si>
    <t>54101507-Tiaras</t>
  </si>
  <si>
    <t>54101508-Revestimientos de joyería fina para reducir el tamaño de un anillo</t>
  </si>
  <si>
    <t>54101509-Mancornas de joyería fina</t>
  </si>
  <si>
    <t>54101510-Mariposas para aretes de joyería fina</t>
  </si>
  <si>
    <t>54101511-Prendedores de joyería fina</t>
  </si>
  <si>
    <t>54101512-Aros de prendedores para pasar cadenas de joyería fina</t>
  </si>
  <si>
    <t>54101513-Pisacorbatas</t>
  </si>
  <si>
    <t>54101601-Brazaletes</t>
  </si>
  <si>
    <t>54101602-Collares</t>
  </si>
  <si>
    <t>54101603-Anillos</t>
  </si>
  <si>
    <t>54101604-Aretes</t>
  </si>
  <si>
    <t>54101605-Joyas para el cuerpo</t>
  </si>
  <si>
    <t>54101701-Compuestos conservantes</t>
  </si>
  <si>
    <t>54101702-Bloques para producir hemisferios (“dapping punches”)</t>
  </si>
  <si>
    <t>54101703-Molinos de alambre</t>
  </si>
  <si>
    <t>54101704-Mandriles para joyería</t>
  </si>
  <si>
    <t>54101705-Medidores de tamaño para anillos</t>
  </si>
  <si>
    <t>54101706-Materiales o accesorios plásticos amigables maleables a bajas temperaturas</t>
  </si>
  <si>
    <t>54111501-Relojes de pulso</t>
  </si>
  <si>
    <t>54111502-Relojes de bolsillo</t>
  </si>
  <si>
    <t>54111503-Relojes cronómetros</t>
  </si>
  <si>
    <t>54111504-Cronómetros marinos</t>
  </si>
  <si>
    <t>54111505-Relojes para bucear</t>
  </si>
  <si>
    <t>54111601-Relojes de pared</t>
  </si>
  <si>
    <t>54111602-Relojes de mesa o repisa</t>
  </si>
  <si>
    <t>54111603-Relojes verticales</t>
  </si>
  <si>
    <t>54111604-Relojes de arena</t>
  </si>
  <si>
    <t>54111605-Relojes maestros electrónicos</t>
  </si>
  <si>
    <t>54111606-Relojes esclavos electrónicos</t>
  </si>
  <si>
    <t>54111701-Manecillas para reloj</t>
  </si>
  <si>
    <t>54111702-Cristales para reloj</t>
  </si>
  <si>
    <t>54111703-Placas o puentes para relojes</t>
  </si>
  <si>
    <t>54111704-Correas o bandas o pulseras para relojes</t>
  </si>
  <si>
    <t>54111705-Estuches para relojes</t>
  </si>
  <si>
    <t>54111706-Sujetadores para relojes</t>
  </si>
  <si>
    <t>54111707-Abre estuches para relojes</t>
  </si>
  <si>
    <t>54111708-Péndulos para relojes</t>
  </si>
  <si>
    <t>54111709-Kits para reparar relojes</t>
  </si>
  <si>
    <t>54121501-Diamantes</t>
  </si>
  <si>
    <t>54121502-Esmeraldas</t>
  </si>
  <si>
    <t>54121503-Rubíes</t>
  </si>
  <si>
    <t>54121504-Zafiros</t>
  </si>
  <si>
    <t>54121601-Granates</t>
  </si>
  <si>
    <t>54121602-Jades</t>
  </si>
  <si>
    <t>54121603-Ópalos</t>
  </si>
  <si>
    <t>54121701-Perlas cultivadas</t>
  </si>
  <si>
    <t>54121702-Perlas naturales</t>
  </si>
  <si>
    <t>54121801-Diamantes industriales</t>
  </si>
  <si>
    <t>54121802-Granates industriales</t>
  </si>
  <si>
    <t>55101501-Cartas de navegación o atlas o mapas</t>
  </si>
  <si>
    <t>55101502-Directorios</t>
  </si>
  <si>
    <t>55101503-Catálogos</t>
  </si>
  <si>
    <t>55101504-Periódicos</t>
  </si>
  <si>
    <t>55101505-Historietas cómicas</t>
  </si>
  <si>
    <t>55101506-Revistas</t>
  </si>
  <si>
    <t>55101507-Libros para pintar o colorear o ilustrar para niños</t>
  </si>
  <si>
    <t>55101509-Textos educacionales o vocacionales</t>
  </si>
  <si>
    <t>55101510-Libros para entretenimiento</t>
  </si>
  <si>
    <t>55101513-Tarjetas para intercambiar</t>
  </si>
  <si>
    <t>55101514-Partituras</t>
  </si>
  <si>
    <t>55101515-Material promocional o reportes anuales</t>
  </si>
  <si>
    <t>55101516-Manuales operativos o de instrucciones</t>
  </si>
  <si>
    <t>55101517-Dibujos dimensionales o de tolerancia</t>
  </si>
  <si>
    <t>55101518-Diagramas o dibujos técnicos</t>
  </si>
  <si>
    <t>55101519-Publicaciones periódicas</t>
  </si>
  <si>
    <t>55101520-Hojas o folletos de instrucciones</t>
  </si>
  <si>
    <t>55101521-Manuales de propietario o usuario</t>
  </si>
  <si>
    <t>55101522-Globos terrestres o celestes</t>
  </si>
  <si>
    <t>55101523-Libros de ejercicios</t>
  </si>
  <si>
    <t>55101524-Libros de referencia</t>
  </si>
  <si>
    <t>55101525-Enciclopedias</t>
  </si>
  <si>
    <t>55101526-Diccionarios</t>
  </si>
  <si>
    <t>55101527-Cancioneros</t>
  </si>
  <si>
    <t>55101528-Libros religiosos</t>
  </si>
  <si>
    <t>55101529-Chequeras o libretas de cuentas</t>
  </si>
  <si>
    <t>55101530-Libros de códigos</t>
  </si>
  <si>
    <t>55101531-Códigos (legales)</t>
  </si>
  <si>
    <t>55101532-Álbumes de graduación o anuarios</t>
  </si>
  <si>
    <t>55111501-Directorios electrónicos</t>
  </si>
  <si>
    <t>55111502-Diccionarios electrónicos</t>
  </si>
  <si>
    <t>55111503-Enciclopedias electrónicas</t>
  </si>
  <si>
    <t>55111504-Catálogos electrónicos</t>
  </si>
  <si>
    <t>55111505-Libros en cintas o en discos compactos</t>
  </si>
  <si>
    <t>55111506-Revistas electrónicas</t>
  </si>
  <si>
    <t>55111507-Periódicos electrónicos</t>
  </si>
  <si>
    <t>55111508-Cartas de navegación o mapas o atlas electrónicos</t>
  </si>
  <si>
    <t>55111509-Música de fondo</t>
  </si>
  <si>
    <t>55111510-Películas de cine en celuloide</t>
  </si>
  <si>
    <t>55111511-Películas de cine en video cinta</t>
  </si>
  <si>
    <t>55111512-Música en cintas o discos compactos</t>
  </si>
  <si>
    <t>55111513-Textos electrónicos educacionales o vocacionales</t>
  </si>
  <si>
    <t>55111514-Películas de cine en discos de video digital dvd</t>
  </si>
  <si>
    <t>55111515-Audio cinta de material educacional</t>
  </si>
  <si>
    <t>55111601-Documentación de software o manuales de usuario electrónicos</t>
  </si>
  <si>
    <t>55121501-Etiquetas para el equipaje</t>
  </si>
  <si>
    <t>55121502-Etiquetas de seguridad</t>
  </si>
  <si>
    <t>55121503-Etiquetas de identificación</t>
  </si>
  <si>
    <t>55121504-Etiquetas para llaves</t>
  </si>
  <si>
    <t>55121505-Porta etiquetas o accesorios</t>
  </si>
  <si>
    <t>55121506-Etiquetas de precio</t>
  </si>
  <si>
    <t>55121507-Etiquetas de bolsas de té o café</t>
  </si>
  <si>
    <t>55121601-Kits para remover etiquetas</t>
  </si>
  <si>
    <t>55121602-Etiquetas para ropa</t>
  </si>
  <si>
    <t>55121604-Etiquetas para latas o botellas</t>
  </si>
  <si>
    <t>55121605-Etiquetas de direcciones o de correo</t>
  </si>
  <si>
    <t>55121606-Etiquetas auto adhesivas</t>
  </si>
  <si>
    <t>55121607-Calcomanías</t>
  </si>
  <si>
    <t>55121608-Etiquetas de códigos de barra</t>
  </si>
  <si>
    <t>55121609-Etiquetas para paquetes</t>
  </si>
  <si>
    <t>55121610-Etiquetas numeradas consecutivamente</t>
  </si>
  <si>
    <t>55121611-Cintas para hacer etiquetas</t>
  </si>
  <si>
    <t>55121612-Etiquetas para impresoras</t>
  </si>
  <si>
    <t>55121613-Etiquetas de códigos de color</t>
  </si>
  <si>
    <t>55121614-Etiquetas removibles</t>
  </si>
  <si>
    <t>55121615-Puntos o flechas adhesivas</t>
  </si>
  <si>
    <t>55121616-Banderas auto adhesivas</t>
  </si>
  <si>
    <t>55121617-Protectores de etiquetas</t>
  </si>
  <si>
    <t>55121618-Porta etiquetas</t>
  </si>
  <si>
    <t>55121619-Etiquetas no adhesivas</t>
  </si>
  <si>
    <t>55121620-Etiquetas multipropósito</t>
  </si>
  <si>
    <t>55121621-Sellos notariales</t>
  </si>
  <si>
    <t>55121622-Etiquetas criogénicas</t>
  </si>
  <si>
    <t>55121701-Placas con inscripción metálicas</t>
  </si>
  <si>
    <t>55121702-Placas con inscripción no metálicas</t>
  </si>
  <si>
    <t>55121703-Señales iluminadas</t>
  </si>
  <si>
    <t>55121704-Señales de seguridad</t>
  </si>
  <si>
    <t>55121705-Señales auto adhesivas</t>
  </si>
  <si>
    <t>55121706-Pancartas</t>
  </si>
  <si>
    <t>55121707-Señales magnéticas</t>
  </si>
  <si>
    <t>55121708-Señales de neón</t>
  </si>
  <si>
    <t>55121710-Signos de tráfico</t>
  </si>
  <si>
    <t>55121712-Señales direccionales</t>
  </si>
  <si>
    <t>55121713-Señales de punto de venta</t>
  </si>
  <si>
    <t>55121714-Pendones</t>
  </si>
  <si>
    <t>55121715-Banderas o accesorios</t>
  </si>
  <si>
    <t>55121716-Señales de madera</t>
  </si>
  <si>
    <t>55121717-Placas de identificación de máquinas</t>
  </si>
  <si>
    <t>55121718-Señales informativas</t>
  </si>
  <si>
    <t>55121719-Componentes de señalización</t>
  </si>
  <si>
    <t>55121720-Emblemas</t>
  </si>
  <si>
    <t>55121721-Caracteres de señalización</t>
  </si>
  <si>
    <t>55121725-Kits de señalización</t>
  </si>
  <si>
    <t>55121726-Paneles de identificación</t>
  </si>
  <si>
    <t>55121728-Cubiertas de señales</t>
  </si>
  <si>
    <t>55121729-Indicadores</t>
  </si>
  <si>
    <t>55121730-Señales de accidente</t>
  </si>
  <si>
    <t>55121731-Marcadores de identificación</t>
  </si>
  <si>
    <t>55121732-Divisores de tamaño</t>
  </si>
  <si>
    <t>55121733-Señales en blanco</t>
  </si>
  <si>
    <t>55121734-Láminas de material para señales</t>
  </si>
  <si>
    <t>55121735-Señales temporales</t>
  </si>
  <si>
    <t>55121801-Discos de impuestos de vehículos</t>
  </si>
  <si>
    <t>55121802-Tarjetas o bandas de identificación o productos similares</t>
  </si>
  <si>
    <t>55121803-Pasaportes</t>
  </si>
  <si>
    <t>55121804-Gafetes o porta gafetes</t>
  </si>
  <si>
    <t>55121806-Kits de bandas de identificación personal o accesorios</t>
  </si>
  <si>
    <t>55121807-Porta productos de identificación o accesorios</t>
  </si>
  <si>
    <t>55121808-Clip para gafete</t>
  </si>
  <si>
    <t>55121901-Columnas de publicidad</t>
  </si>
  <si>
    <t>55121902-Stands o puestos</t>
  </si>
  <si>
    <t>55121903-Señales de mensajes portátiles</t>
  </si>
  <si>
    <t>55121904-Carteleras</t>
  </si>
  <si>
    <t>55121905-Astas o partes o accesorios</t>
  </si>
  <si>
    <t>55121906-Stands para banderas</t>
  </si>
  <si>
    <t>55121907-Tableros de avisos</t>
  </si>
  <si>
    <t>55121908-Soportes o stands para señales</t>
  </si>
  <si>
    <t>56101501-Stands</t>
  </si>
  <si>
    <t>56101502-Sofás</t>
  </si>
  <si>
    <t>56101503-Armarios para abrigos</t>
  </si>
  <si>
    <t>56101504-Asientos</t>
  </si>
  <si>
    <t>56101505-Centros de entretenimiento</t>
  </si>
  <si>
    <t>56101506-Futones</t>
  </si>
  <si>
    <t>56101507-Bibliotecas</t>
  </si>
  <si>
    <t>56101508-Colchones o sets para dormir</t>
  </si>
  <si>
    <t>56101509-Vestidores o armarios</t>
  </si>
  <si>
    <t>56101510-Divisiones</t>
  </si>
  <si>
    <t>56101513-Cunas o accesorios</t>
  </si>
  <si>
    <t>56101514-Taburetes</t>
  </si>
  <si>
    <t>56101515-Camas</t>
  </si>
  <si>
    <t>56101516-Cómodas</t>
  </si>
  <si>
    <t>56101518-Estanterías de pared</t>
  </si>
  <si>
    <t>56101519-Mesas</t>
  </si>
  <si>
    <t>56101520-Casilleros (“lockers”)</t>
  </si>
  <si>
    <t>56101521-Cabeceras o pies de cama</t>
  </si>
  <si>
    <t>56101522-Sillas de brazos</t>
  </si>
  <si>
    <t>56101523-Paragüeros o soportes para paraguas</t>
  </si>
  <si>
    <t>56101524-Mesas de plancha</t>
  </si>
  <si>
    <t>56101525-Forros para mesas de plancha</t>
  </si>
  <si>
    <t>56101526-Bar refrigerador</t>
  </si>
  <si>
    <t>56101527-Secadores de linos tipo hogar</t>
  </si>
  <si>
    <t>56101528-Plantas artificiales</t>
  </si>
  <si>
    <t>56101529-Revisteros</t>
  </si>
  <si>
    <t>56101530-Gabinetes de almacenamiento</t>
  </si>
  <si>
    <t>56101531-Zapateras</t>
  </si>
  <si>
    <t>56101532-Set de muebles</t>
  </si>
  <si>
    <t>56101533-Descansa brazos</t>
  </si>
  <si>
    <t>56101535-Mesas de ruedas</t>
  </si>
  <si>
    <t>56101536-Trípodes para instrumentos</t>
  </si>
  <si>
    <t>56101537-Tocadores</t>
  </si>
  <si>
    <t>56101538-Mesas o bufetes para el comedor</t>
  </si>
  <si>
    <t>56101539-Armazones o partes o accesorios para camas</t>
  </si>
  <si>
    <t>56101540-Solterones</t>
  </si>
  <si>
    <t>56101541-Ventiladores de colchones</t>
  </si>
  <si>
    <t>56101542-Asientos plegables</t>
  </si>
  <si>
    <t>56101543-Mesa de comedor</t>
  </si>
  <si>
    <t>56101544-Espejos</t>
  </si>
  <si>
    <t>56101545-Espejos decorativos</t>
  </si>
  <si>
    <t>56101601-Paraguas para jardín</t>
  </si>
  <si>
    <t>56101602-Sillas para jardín</t>
  </si>
  <si>
    <t>56101603-Mesas para jardín o mesas para picnic</t>
  </si>
  <si>
    <t>56101604-Columpios para jardín</t>
  </si>
  <si>
    <t>56101605-Bancos para jardín</t>
  </si>
  <si>
    <t>56101606-Materas</t>
  </si>
  <si>
    <t>56101607-Secadora de ropa para exteriores</t>
  </si>
  <si>
    <t>56101608-Estantes para bicicletas</t>
  </si>
  <si>
    <t>56101609-Macetas de arcilla</t>
  </si>
  <si>
    <t>56101610-Soportes para macetas</t>
  </si>
  <si>
    <t>56101701-Cajoneras o estanterías</t>
  </si>
  <si>
    <t>56101702-Gabinetes de archivo o accesorios</t>
  </si>
  <si>
    <t>56101703-Escritorios</t>
  </si>
  <si>
    <t>56101704-Bases para mesas</t>
  </si>
  <si>
    <t>56101705-Vitrinas</t>
  </si>
  <si>
    <t>56101706-Mesas de conferencia</t>
  </si>
  <si>
    <t>56101707-Mesas de dibujo</t>
  </si>
  <si>
    <t>56101708-Archivadores móviles</t>
  </si>
  <si>
    <t>56101710-Carritos o soportes para proyectores</t>
  </si>
  <si>
    <t>56101711-Conectores de muebles modulares</t>
  </si>
  <si>
    <t>56101712-Pedestales</t>
  </si>
  <si>
    <t>56101713-Puestos (mesas) laterales de escritorios</t>
  </si>
  <si>
    <t>56101714-Estantes para carpetas de información</t>
  </si>
  <si>
    <t>56101715-Organizadores o clasificadores de correspondencia</t>
  </si>
  <si>
    <t>56101716-Gavetas organizadoras para el escritorio</t>
  </si>
  <si>
    <t>56101717-Eleva mesas</t>
  </si>
  <si>
    <t>56101718-Estantes para periódicos</t>
  </si>
  <si>
    <t>56101719-Mesas auxiliares</t>
  </si>
  <si>
    <t>56101803-Coches de bebé</t>
  </si>
  <si>
    <t>56101804-Cunas o corrales o accesorios</t>
  </si>
  <si>
    <t>56101805-Asientos de bebé para el carro</t>
  </si>
  <si>
    <t>56101806-Asientos de comer (para bebés) o accesorios</t>
  </si>
  <si>
    <t>56101807-Asientos rebotadores para bebés</t>
  </si>
  <si>
    <t>56101808-Columpios o rebotadores o accesorios</t>
  </si>
  <si>
    <t>56101809-Micas o bacinillas</t>
  </si>
  <si>
    <t>56101810-Bañeras o tinas para bebés</t>
  </si>
  <si>
    <t>56101811-Cunas</t>
  </si>
  <si>
    <t>56101812-Mesas para cambiar al bebé o accesorios</t>
  </si>
  <si>
    <t>56101813-Asientos para el baño para bebés</t>
  </si>
  <si>
    <t>56101901-Tapas de muebles o superficies de trabajo</t>
  </si>
  <si>
    <t>56101902-Discos movibles para muebles</t>
  </si>
  <si>
    <t>56101903-Protectores o almohadillas o copas para las patas de los muebles</t>
  </si>
  <si>
    <t>56101904-Bases o patas o extensiones de patas para muebles</t>
  </si>
  <si>
    <t>56101905-Ensamblajes o secciones de paneles</t>
  </si>
  <si>
    <t>56101906-Tablas de extensión para mesas</t>
  </si>
  <si>
    <t>56101907-Fundas para muebles</t>
  </si>
  <si>
    <t>56111501-Paquetes de muebles de recepción para oficinas</t>
  </si>
  <si>
    <t>56111502-Paquetes de muebles para ejecutivos no modulares</t>
  </si>
  <si>
    <t>56111503-Paquetes de muebles para ejecutivos modulares</t>
  </si>
  <si>
    <t>56111504-Paquetes de muebles de gerencia no modulares</t>
  </si>
  <si>
    <t>56111505-Paquetes de muebles de gerencia modulares</t>
  </si>
  <si>
    <t>56111506-Paquetes de muebles para personal no modulares</t>
  </si>
  <si>
    <t>56111507-Paquetes de muebles para personal modulares</t>
  </si>
  <si>
    <t>56111508-Paquetes de muebles para técnicos no modulares</t>
  </si>
  <si>
    <t>56111509-Paquetes de muebles para técnicos modulares</t>
  </si>
  <si>
    <t>56111510-Paquetes de muebles secretariales no modulares</t>
  </si>
  <si>
    <t>56111511-Paquetes de muebles secretariales modulares</t>
  </si>
  <si>
    <t>56111512-Paquetes de muebles para recepción no modulares</t>
  </si>
  <si>
    <t>56111513-Paquetes de muebles de salas de juntas no modulares</t>
  </si>
  <si>
    <t>56111514-Paquetes de muebles de mostrador modulares</t>
  </si>
  <si>
    <t>56111601-Biombos (mamparas) para sistemas de paneles</t>
  </si>
  <si>
    <t>56111602-Almacenamiento para sistemas de paneles</t>
  </si>
  <si>
    <t>56111603-Organizadores para sistemas de paneles</t>
  </si>
  <si>
    <t>56111604-Superficies de trabajo para sistemas de paneles</t>
  </si>
  <si>
    <t>56111605-Iluminación o electricidad o componentes de información para sistemas de paneles</t>
  </si>
  <si>
    <t>56111606-Partes o accesorios para sistemas de paneles</t>
  </si>
  <si>
    <t>56111701-Escritorios no modulares</t>
  </si>
  <si>
    <t>56111702-Cajoneras o estanterías no modulares</t>
  </si>
  <si>
    <t>56111703-Almacenamiento no modular</t>
  </si>
  <si>
    <t>56111704-Organizadores no modular</t>
  </si>
  <si>
    <t>56111705-Iluminación o electricidad o componentes de información no modulares</t>
  </si>
  <si>
    <t>56111706-Partes o accesorios no modulares</t>
  </si>
  <si>
    <t>56111707-Repisas no modulares</t>
  </si>
  <si>
    <t>56111801-Iluminación o electricidad o componentes de información de pie</t>
  </si>
  <si>
    <t>56111802-Mesas individuales (sin apoyo)</t>
  </si>
  <si>
    <t>56111803-Almacenamiento individual (sin apoyo)</t>
  </si>
  <si>
    <t>56111804-Organizadores individual (sin apoyo)</t>
  </si>
  <si>
    <t>56111805-Partes o accesorios individuales (sin apoyo)</t>
  </si>
  <si>
    <t>56111806-Silla giratoria para peluquería</t>
  </si>
  <si>
    <t>56111901-Iluminación o electricidad o componentes de información industriales</t>
  </si>
  <si>
    <t>56111902-Superficies de trabajo industriales</t>
  </si>
  <si>
    <t>56111903-Unidades de almacenamiento industriales</t>
  </si>
  <si>
    <t>56111904-Organizadores industriales</t>
  </si>
  <si>
    <t>56111905-Partes o accesorios industriales</t>
  </si>
  <si>
    <t>56111906-Gabinetes o cajones o estantes industriales</t>
  </si>
  <si>
    <t>56111907-Carritos de herramientas industriales</t>
  </si>
  <si>
    <t>56112001-Iluminación o electricidad o componentes de información de soporte para computadores</t>
  </si>
  <si>
    <t>56112002-Superficies de trabajo de soporte para computadores</t>
  </si>
  <si>
    <t>56112003-Accesorios de almacenamiento de soporte para computadores</t>
  </si>
  <si>
    <t>56112004-Organizadores de soporte para computadores</t>
  </si>
  <si>
    <t>56112005-Partes o accesorios de soporte para computadores</t>
  </si>
  <si>
    <t>56112101-Silletería para auditorios o estadios o uso especiales</t>
  </si>
  <si>
    <t>56112102-Sillas para grupos de trabajo</t>
  </si>
  <si>
    <t>56112103-Sillas para visitantes</t>
  </si>
  <si>
    <t>56112104-Sillas para ejecutivos</t>
  </si>
  <si>
    <t>56112105-Sillas para descansar</t>
  </si>
  <si>
    <t>56112106-Sillas altas (taburetes)</t>
  </si>
  <si>
    <t>56112107-Partes o accesorios para sillas</t>
  </si>
  <si>
    <t>56112108-Combinación de asiento con escritorio</t>
  </si>
  <si>
    <t>56112109-Bancos</t>
  </si>
  <si>
    <t>56112110-Sillas para músicos</t>
  </si>
  <si>
    <t>56112111-Sillas de seguridad para bebés</t>
  </si>
  <si>
    <t>56112201-Biombos (separadores) para escritorio</t>
  </si>
  <si>
    <t>56112202-Componentes para almacenamiento de escritorio</t>
  </si>
  <si>
    <t>56112203-Componentes organizadores par escritorio</t>
  </si>
  <si>
    <t>56112204-Superficies de trabajo</t>
  </si>
  <si>
    <t>56112205-Componentes de iluminación, electricidad o información</t>
  </si>
  <si>
    <t>56112206-Partes y accesorios relacionados con sistemas de escritorio</t>
  </si>
  <si>
    <t>56112301-Espaldares</t>
  </si>
  <si>
    <t>56112302-Armazones para fijar asientos</t>
  </si>
  <si>
    <t>56112303-Pivotes (ejes) para asientos</t>
  </si>
  <si>
    <t>56112304-Cojín del asiento</t>
  </si>
  <si>
    <t>56121001-Carritos para libros</t>
  </si>
  <si>
    <t>56121002-Escritorios o componentes de circulación para bibliotecarios</t>
  </si>
  <si>
    <t>56121003-Muebles para devolver libros</t>
  </si>
  <si>
    <t>56121004-Unidades de catálogo de tarjetas</t>
  </si>
  <si>
    <t>56121005-Estanterías para diccionarios</t>
  </si>
  <si>
    <t>56121006-Bancas tapizadas</t>
  </si>
  <si>
    <t>56121007-Tablas de acceso público</t>
  </si>
  <si>
    <t>56121008-Unidades para ojear libros</t>
  </si>
  <si>
    <t>56121009-Mesas de lectura inclinadas</t>
  </si>
  <si>
    <t>56121010-Kioscos de libros</t>
  </si>
  <si>
    <t>56121011-Exhibidores de discos compactos o de audio casetes para bibliotecas</t>
  </si>
  <si>
    <t>56121012-Stands de islas giratorias</t>
  </si>
  <si>
    <t>56121014-Bolsas o estantes para bolsas</t>
  </si>
  <si>
    <t>56121015-Estantes móviles para libros</t>
  </si>
  <si>
    <t>56121101-Caballetes</t>
  </si>
  <si>
    <t>56121102-Mesas de dibujo para estudiantes</t>
  </si>
  <si>
    <t>56121201-Camilla de primeros auxilios</t>
  </si>
  <si>
    <t>56121301-Escenarios pequeños (por ejemplo para un coro)</t>
  </si>
  <si>
    <t>56121302-Carritos para mover mesas o asientos</t>
  </si>
  <si>
    <t>56121303-Esteras de caucho para pisos</t>
  </si>
  <si>
    <t>56121304-Mesas para planos</t>
  </si>
  <si>
    <t>56121401-Mesas móviles para bancos</t>
  </si>
  <si>
    <t>56121402-Mesas móviles para taburetes</t>
  </si>
  <si>
    <t>56121403-Mesas móviles</t>
  </si>
  <si>
    <t>56121501-Mesas para actividades</t>
  </si>
  <si>
    <t>56121502-Asientos para aulas de clase</t>
  </si>
  <si>
    <t>56121503-Bancos para aulas de clase</t>
  </si>
  <si>
    <t>56121504-Taburetes para aulas de clase</t>
  </si>
  <si>
    <t>56121505-Mesas para aulas de clase</t>
  </si>
  <si>
    <t>56121506-Pupitres</t>
  </si>
  <si>
    <t>56121507-Bancas cubículo (pupitres con bloqueo visual para evitar distracciones)</t>
  </si>
  <si>
    <t>56121508-Pupitres de computador para estudiantes</t>
  </si>
  <si>
    <t>56121509-Mesas de computador para estudiantes</t>
  </si>
  <si>
    <t>56121510-Pupitres de profesor</t>
  </si>
  <si>
    <t>56121601-Sets de sala de tamaño de niños</t>
  </si>
  <si>
    <t>56121602-Sofás de tamaño de niños</t>
  </si>
  <si>
    <t>56121603-Sillones de tamaño de niños</t>
  </si>
  <si>
    <t>56121604-Pufs de tamaño de niños</t>
  </si>
  <si>
    <t>56121605-Biombos de poca altura o paneles para jugar</t>
  </si>
  <si>
    <t>56121606-Esterillas de descanso para niños</t>
  </si>
  <si>
    <t>56121607-Estantes o percheros para esterillas de descanso para niños</t>
  </si>
  <si>
    <t>56121608-Catres para niños</t>
  </si>
  <si>
    <t>56121609-Cargadores de catres para niños</t>
  </si>
  <si>
    <t>56121610-Centros de actividades para catres para niños</t>
  </si>
  <si>
    <t>56121611-Mesas para bebés</t>
  </si>
  <si>
    <t>56121701-Unidades de almacenamiento general</t>
  </si>
  <si>
    <t>56121702-Unidades de almacenamiento de libros</t>
  </si>
  <si>
    <t>56121703-Cubos (modulares) para guardar juguetes</t>
  </si>
  <si>
    <t>56121704-Gabinetes institucionales de almacenamiento</t>
  </si>
  <si>
    <t>56121801-Gabinetes para almacenamiento de herramientas de educación técnico o gabinetes con herramientas</t>
  </si>
  <si>
    <t>56121802-Gabinetes para almacenamiento de herramientas de taller general o gabinetes con herramientas</t>
  </si>
  <si>
    <t>56121803-Gabinetes para almacenamiento de herramientas para trabajar en madera o gabinetes con herramientas</t>
  </si>
  <si>
    <t>56121804-Escritorio técnico para instructores</t>
  </si>
  <si>
    <t>56121805-Archivos planos</t>
  </si>
  <si>
    <t>56121901-Mesas de demostración de máquinas de coser</t>
  </si>
  <si>
    <t>56121902-Stands exhibidores</t>
  </si>
  <si>
    <t>56121903-Gabinete de preservación de reliquias</t>
  </si>
  <si>
    <t>56122001-Bancas de laboratorio</t>
  </si>
  <si>
    <t>56122002-Unidades o accesorios de almacenamiento para laboratorios</t>
  </si>
  <si>
    <t>56122003-Puestos de trabajo para laboratorios</t>
  </si>
  <si>
    <t>56122004-Unidades de bases para lavamanos</t>
  </si>
  <si>
    <t>56131501-Formas de busto</t>
  </si>
  <si>
    <t>56131502-Formas de cabezas</t>
  </si>
  <si>
    <t>56131503-Formas de cuello</t>
  </si>
  <si>
    <t>56131504-Formas de cuerpo completo o maniquíes</t>
  </si>
  <si>
    <t>56131601-Stands de piso</t>
  </si>
  <si>
    <t>56131602-Postes de exhibición individuales</t>
  </si>
  <si>
    <t>56131603-Mostradores de venta</t>
  </si>
  <si>
    <t>56131604-Componentes de centros de pinturas de colores</t>
  </si>
  <si>
    <t>56131605-Tablas de madera para exhibir productos de pintura</t>
  </si>
  <si>
    <t>56131606-Abanico para exhibir muestras de pintura</t>
  </si>
  <si>
    <t>56131607-Selección de inspiración de color</t>
  </si>
  <si>
    <t>56131701-Barras para colgar artículos</t>
  </si>
  <si>
    <t>56131702-Canastas para mercancías</t>
  </si>
  <si>
    <t>56131703-Ganchos o cascadas exhibidoras</t>
  </si>
  <si>
    <t>56141501-Tazones de cerámica</t>
  </si>
  <si>
    <t>56141502-Platos grandes o pequeños de cerámica</t>
  </si>
  <si>
    <t>56141503-Vasos de cerámica</t>
  </si>
  <si>
    <t>56141504-Estatuillas o figuras de cerámica</t>
  </si>
  <si>
    <t>56141601-Tazones de vidrio</t>
  </si>
  <si>
    <t>56141602-Vasos de vidrio</t>
  </si>
  <si>
    <t>56141603-Platos grandes o pequeños de vidrio</t>
  </si>
  <si>
    <t>56141604-Estatuillas o figuras de vidrio</t>
  </si>
  <si>
    <t>60101001-Kits de matemáticas para sumar</t>
  </si>
  <si>
    <t>60101002-Kits de matemáticas para dividir</t>
  </si>
  <si>
    <t>60101003-Kits de matemáticas de fracciones</t>
  </si>
  <si>
    <t>60101004-Kits de matemáticas para bachillerato básico</t>
  </si>
  <si>
    <t xml:space="preserve">60101005-Kits de matemáticas para la primera infancia  </t>
  </si>
  <si>
    <t>60101006-Kits de matemáticas para mediciones</t>
  </si>
  <si>
    <t>60101007-Kits de matemáticas para multiplicar</t>
  </si>
  <si>
    <t>60101008-Kits de matemáticas para primaria</t>
  </si>
  <si>
    <t>60101009-Kits de matemáticas para restar</t>
  </si>
  <si>
    <t>60101010-Kits de matemáticas para bachillerato</t>
  </si>
  <si>
    <t>60101101-Lectores electrónicos de tarjetas</t>
  </si>
  <si>
    <t>60101102-Materiales de aprendizaje electrónico basados en el plan de estudios</t>
  </si>
  <si>
    <t>60101103-Globos terráqueos electrónicos</t>
  </si>
  <si>
    <t>60101104-Máquinas electrónicas de pruebas</t>
  </si>
  <si>
    <t>60101201-Adhesivos de seguimiento basados en la biblia</t>
  </si>
  <si>
    <t>60101202-Tablas de incentivo basados en la biblia</t>
  </si>
  <si>
    <t>60101203-Adhesivos para pegar en las tablas de incentivo</t>
  </si>
  <si>
    <t>60101204-Tablas de incentivo</t>
  </si>
  <si>
    <t>60101205-Tarjetas perforadas de incentivo</t>
  </si>
  <si>
    <t>60101301-Adhesivos basados en la biblia</t>
  </si>
  <si>
    <t>60101302-Adhesivos gigantes</t>
  </si>
  <si>
    <t>60101304-Adhesivos de fotos</t>
  </si>
  <si>
    <t>60101305-Adhesivos de recompensa</t>
  </si>
  <si>
    <t>60101306-Adhesivos perfumados</t>
  </si>
  <si>
    <t>60101307-Adhesivos de formas</t>
  </si>
  <si>
    <t>60101308-Adhesivos brillantes</t>
  </si>
  <si>
    <t>60101309-Adhesivos de recompensa con forma de estrella</t>
  </si>
  <si>
    <t>60101310-Surtidos de adhesivos</t>
  </si>
  <si>
    <t>60101311-Libros de adhesivos</t>
  </si>
  <si>
    <t>60101312-Cajas de adhesivos</t>
  </si>
  <si>
    <t>60101313-Calcomanías para tatuaje</t>
  </si>
  <si>
    <t>60101314-Tarjetas didácticas de sumas</t>
  </si>
  <si>
    <t>60101315-Tarjetas didácticas de cultura general</t>
  </si>
  <si>
    <t>60101316-Tarjetas didácticas en blanco</t>
  </si>
  <si>
    <t>60101317-Tarjetas didácticas de divisiones</t>
  </si>
  <si>
    <t>60101318-Tarjetas didácticas electrónicas</t>
  </si>
  <si>
    <t>60101319-Tarjetas didácticas de equivalencias</t>
  </si>
  <si>
    <t>60101320-Tarjetas didácticas de fracciones</t>
  </si>
  <si>
    <t>60101321-Tarjetas didácticas de mayor que o menor que</t>
  </si>
  <si>
    <t>60101322-Tarjetas didácticas de multiplicaciones</t>
  </si>
  <si>
    <t>60101323-Tarjetas didácticas de restas</t>
  </si>
  <si>
    <t>60101324-Tarjetas didácticas del alfabeto</t>
  </si>
  <si>
    <t>60101325-Tarjetas didácticas de construcción de palabras</t>
  </si>
  <si>
    <t>60101326-Tarjetas didácticas de fonética</t>
  </si>
  <si>
    <t>60101327-Tarjetas didácticas de escritura o escritura a mano</t>
  </si>
  <si>
    <t>60101328-Tarjetas didácticas de los números</t>
  </si>
  <si>
    <t>60101329-Tarjetas didácticas del dinero</t>
  </si>
  <si>
    <t>60101330-Tarjetas didácticas de la hora</t>
  </si>
  <si>
    <t>60101331-Tarjetas de los estados (departamentos)</t>
  </si>
  <si>
    <t>60101401-Insignias</t>
  </si>
  <si>
    <t>60101402-Botones de premio</t>
  </si>
  <si>
    <t xml:space="preserve">60101403-Coronas de celebración </t>
  </si>
  <si>
    <t>60101404-Joyas de recompense</t>
  </si>
  <si>
    <t>60101405-Cintas o escarapelas para el salón de clases</t>
  </si>
  <si>
    <t xml:space="preserve">60101601-Certificados basados en la biblia </t>
  </si>
  <si>
    <t xml:space="preserve">60101602-Certificados en blanco </t>
  </si>
  <si>
    <t>60101603-Marcos para certificados</t>
  </si>
  <si>
    <t xml:space="preserve">60101604-Soportes para certificados </t>
  </si>
  <si>
    <t>60101605-Cintas para certificados</t>
  </si>
  <si>
    <t>60101606-Diplomas</t>
  </si>
  <si>
    <t>60101607-Certificados de idioma extranjero</t>
  </si>
  <si>
    <t xml:space="preserve">60101608-Certificados de buena actitud </t>
  </si>
  <si>
    <t>60101609-Certificados específicos de grado</t>
  </si>
  <si>
    <t>60101610-Certificados específicos de asignatura</t>
  </si>
  <si>
    <t xml:space="preserve">60101701-Libros de recursos para la evaluación </t>
  </si>
  <si>
    <t xml:space="preserve">60101702-Calendarios o recortables </t>
  </si>
  <si>
    <t xml:space="preserve">60101703-Materiales pedagógicos para la formación del carácter </t>
  </si>
  <si>
    <t>60101704-Libros de actividades en clase</t>
  </si>
  <si>
    <t>60101705-Materiales pedagógicos para el pensamiento crítico</t>
  </si>
  <si>
    <t xml:space="preserve">60101706-Guías para planes de estudios integrados </t>
  </si>
  <si>
    <t>60101707-Guías para el plan de estudios</t>
  </si>
  <si>
    <t>60101708-Gráficos de tela</t>
  </si>
  <si>
    <t xml:space="preserve">60101709-Materiales para flanelógrafos </t>
  </si>
  <si>
    <t xml:space="preserve">60101710-Regalos del educador </t>
  </si>
  <si>
    <t xml:space="preserve">60101711-Sellos para calificar </t>
  </si>
  <si>
    <t xml:space="preserve">60101712-Pases (permisos) para salir al pasillo </t>
  </si>
  <si>
    <t>60101713-Materiales pedagógicos para la educación en el hogar</t>
  </si>
  <si>
    <t>60101714-Recursos para tareas en casa</t>
  </si>
  <si>
    <t>60101715-Libros de ideas</t>
  </si>
  <si>
    <t xml:space="preserve">60101716-Materiales para tableros magnéticos </t>
  </si>
  <si>
    <t>60101717-Placas o etiquetas de identificación</t>
  </si>
  <si>
    <t xml:space="preserve">60101718-Libros de planificación del profesor </t>
  </si>
  <si>
    <t>60101719-Cartelera con bolsillos</t>
  </si>
  <si>
    <t xml:space="preserve">60101720-Postales de comunicación del profesor </t>
  </si>
  <si>
    <t xml:space="preserve">60101721-Libros de recursos profesionales para el profesor </t>
  </si>
  <si>
    <t xml:space="preserve">60101722-Libros de calificaciones de la clase del profesor </t>
  </si>
  <si>
    <t xml:space="preserve">60101723-Diagramas de asientos de los estudiantes en el salón de clases </t>
  </si>
  <si>
    <t xml:space="preserve">60101724-Carpetas o formularios del profesor suplente </t>
  </si>
  <si>
    <t>60101725-Libros de actividades o recursos tecnológicos</t>
  </si>
  <si>
    <t xml:space="preserve">60101726-Guías de referencia sobre tecnología </t>
  </si>
  <si>
    <t>60101727-Materiales pedagógicos  para hacer exámenes</t>
  </si>
  <si>
    <t xml:space="preserve">60101728-Materiales de pedagógicos para unidades temáticas </t>
  </si>
  <si>
    <t xml:space="preserve">60101729-Kits de enseñanza para bachillerato básico </t>
  </si>
  <si>
    <t>60101730-Manuales de laboratorio</t>
  </si>
  <si>
    <t>60101731-Rollos o tiras de frases</t>
  </si>
  <si>
    <t>60101732-Punteros</t>
  </si>
  <si>
    <t xml:space="preserve">60101801-Guías de referencia bíblica </t>
  </si>
  <si>
    <t xml:space="preserve">60101802-Obras de teatro basadas en la biblia </t>
  </si>
  <si>
    <t xml:space="preserve">60101803-Libros de actividades o recursos basados en la biblia </t>
  </si>
  <si>
    <t xml:space="preserve">60101804-Libros de recursos para actividades en la escuela dominical </t>
  </si>
  <si>
    <t xml:space="preserve">60101805-Recursos para escuelas bíblicas de vacaciones </t>
  </si>
  <si>
    <t xml:space="preserve">60101806-Emblemas o símbolos sagrados </t>
  </si>
  <si>
    <t xml:space="preserve">60101807-Rosarios </t>
  </si>
  <si>
    <t>60101808-Ruedas de oración</t>
  </si>
  <si>
    <t xml:space="preserve">60101809-Suministros o kits de productos religiosos </t>
  </si>
  <si>
    <t xml:space="preserve">60101810-Patenas </t>
  </si>
  <si>
    <t xml:space="preserve">60101811-Vestimentas </t>
  </si>
  <si>
    <t xml:space="preserve">60101901-Libros de actividades del alfabeto </t>
  </si>
  <si>
    <t xml:space="preserve">60101902-Cubos con el alfabeto </t>
  </si>
  <si>
    <t xml:space="preserve">60101903-Cintas adhesivas de escritorio con el alfabeto </t>
  </si>
  <si>
    <t xml:space="preserve">60101904-Kits del alfabeto </t>
  </si>
  <si>
    <t>60101905-Fichas con letras del alfabeto</t>
  </si>
  <si>
    <t xml:space="preserve">60101906-Postales con el alfabeto </t>
  </si>
  <si>
    <t xml:space="preserve">60101907-Guías de referencia del alfabeto </t>
  </si>
  <si>
    <t xml:space="preserve">60101908-Libros de recursos del alfabeto </t>
  </si>
  <si>
    <t xml:space="preserve">60101909-Sellos del alfabeto </t>
  </si>
  <si>
    <t>60101910-Tarjetas del alfabeto para murales</t>
  </si>
  <si>
    <t xml:space="preserve">60101911-Alfabetos táctiles </t>
  </si>
  <si>
    <t xml:space="preserve">60102001-Espejos para uso logopédico </t>
  </si>
  <si>
    <t xml:space="preserve">60102002-Materiales pedagógicos para ortografía </t>
  </si>
  <si>
    <t xml:space="preserve">60102003-Libros de actividades para construcción de palabras </t>
  </si>
  <si>
    <t xml:space="preserve">60102004-Kits para construcción de palabras </t>
  </si>
  <si>
    <t xml:space="preserve">60102005-Libros de recursos para construcción de palabras </t>
  </si>
  <si>
    <t xml:space="preserve">60102006-Fichas para construcción de palabras </t>
  </si>
  <si>
    <t>60102007-Murales de palabras</t>
  </si>
  <si>
    <t xml:space="preserve">60102101-Libros de recursos de adjetivos </t>
  </si>
  <si>
    <t xml:space="preserve">60102102-Libros de recursos de adverbios </t>
  </si>
  <si>
    <t xml:space="preserve">60102103-Libros de recursos de gramática </t>
  </si>
  <si>
    <t>60102104-Libros de recursos de sustantivos</t>
  </si>
  <si>
    <t xml:space="preserve">60102105-Libros de recursos de puntuación </t>
  </si>
  <si>
    <t>60102106-Libros de recursos de verbos</t>
  </si>
  <si>
    <t>60102201-Libros de actividades de fonética</t>
  </si>
  <si>
    <t xml:space="preserve">60102202-Tarjetas de ejercicios fonéticos de repetición </t>
  </si>
  <si>
    <t xml:space="preserve">60102203-Kit de fonética </t>
  </si>
  <si>
    <t xml:space="preserve">60102204-Tarjetas de imágenes de fonética </t>
  </si>
  <si>
    <t xml:space="preserve">60102205-Libros de recursos de fonética </t>
  </si>
  <si>
    <t xml:space="preserve">60102206-Fichas de fonética </t>
  </si>
  <si>
    <t xml:space="preserve">60102301-Libros de actividades de lectura </t>
  </si>
  <si>
    <t xml:space="preserve">60102302-Libros de lectura para principiantes </t>
  </si>
  <si>
    <t xml:space="preserve">60102303-Libros de literatura infantil basados en la biblia </t>
  </si>
  <si>
    <t xml:space="preserve">60102304-Libros de literatura infantil </t>
  </si>
  <si>
    <t>60102305-Habilidades para la lectura crítica</t>
  </si>
  <si>
    <t>60102306-Flanelógrafos</t>
  </si>
  <si>
    <t>60102307-Libros de recursos de poesía</t>
  </si>
  <si>
    <t>60102308-Materiales de comprensión de lectura</t>
  </si>
  <si>
    <t xml:space="preserve">60102309-Kits o materiales de desarrollo de la lectura </t>
  </si>
  <si>
    <t>60102310-Libros de recursos de lectura</t>
  </si>
  <si>
    <t xml:space="preserve">60102311-Unidades temáticas de lectura </t>
  </si>
  <si>
    <t xml:space="preserve">60102312-Libros de recursos o actividades de vocabulario. </t>
  </si>
  <si>
    <t xml:space="preserve">60102401-Abacos </t>
  </si>
  <si>
    <t>60102402-Libros de recursos o actividades para trabajar con material didáctico manipulable de matemáticas temprana</t>
  </si>
  <si>
    <t>60102403-Tarjetas de actividades para trabajar material didáctico manipulable de matemáticas temprana</t>
  </si>
  <si>
    <t xml:space="preserve">60102404-Cuentas o sets de actividades con cuentas para matemáticas temprana </t>
  </si>
  <si>
    <t>60102405-Contadores o sets de actividades con contadores para matemáticas temprana</t>
  </si>
  <si>
    <t xml:space="preserve">60102406-Bandejas o boles para contar o clasificar para matemáticas tempranas </t>
  </si>
  <si>
    <t xml:space="preserve">60102407-Cordones o sets de cordones para matemáticas temprana </t>
  </si>
  <si>
    <t>60102408-Material didáctico manipulable de vinculación o sets de actividades de vinculación para matemáticas temprana</t>
  </si>
  <si>
    <t xml:space="preserve">60102409-Fichas para juegos de matemáticas </t>
  </si>
  <si>
    <t>60102410-Tarjetas con números</t>
  </si>
  <si>
    <t xml:space="preserve">60102411-Modelos con formas de números o accesorios </t>
  </si>
  <si>
    <t xml:space="preserve">60102412-Tableros perforados para matemáticas básicas </t>
  </si>
  <si>
    <t xml:space="preserve">60102413-Ganchos para tablero perforado para  matemáticas temprana </t>
  </si>
  <si>
    <t xml:space="preserve">60102414-Material didácticos manipulativos de clasificación o sets de actividades de clasificación para matemáticas temprana  </t>
  </si>
  <si>
    <t>60102501-Libros de recursos o de actividades de la suma</t>
  </si>
  <si>
    <t>60102502-Modelos de las operaciones básicas</t>
  </si>
  <si>
    <t>60102503-Guías de referencia de las operaciones básicas</t>
  </si>
  <si>
    <t>60102504-Libros de recursos o actividades de la división</t>
  </si>
  <si>
    <t>60102505-Libros de recursos o actividades de la multiplicación</t>
  </si>
  <si>
    <t>60102506-Libros de recursos o actividades de la resta</t>
  </si>
  <si>
    <t>60102507-Cintas adhesivas de escritorio con los números</t>
  </si>
  <si>
    <t>60102508-Tableros o gráficas del uno al cien</t>
  </si>
  <si>
    <t>60102509-Fichas con números del uno al cien</t>
  </si>
  <si>
    <t xml:space="preserve">60102510-Kits de números </t>
  </si>
  <si>
    <t>60102511-Rectas numéricas</t>
  </si>
  <si>
    <t xml:space="preserve">60102512- libros de recursos o actividades de numeración </t>
  </si>
  <si>
    <t>60102513-Dominós</t>
  </si>
  <si>
    <t xml:space="preserve">60102601-Fichas o contadores de dos caras </t>
  </si>
  <si>
    <t>60102602-Pirinolas</t>
  </si>
  <si>
    <t xml:space="preserve">60102603-Juegos de dados </t>
  </si>
  <si>
    <t xml:space="preserve">60102604-Libros de recursos o actividades de probabilidades </t>
  </si>
  <si>
    <t xml:space="preserve">60102605-Libros de recursos o actividades de lógica </t>
  </si>
  <si>
    <t>60102606-Bloques de atributos</t>
  </si>
  <si>
    <t xml:space="preserve">60102607-Tarjetas de actividades de bloques de atributos </t>
  </si>
  <si>
    <t xml:space="preserve">60102608-Libros de recursos o actividades de atributos </t>
  </si>
  <si>
    <t xml:space="preserve">60102609-Esterilla de representación gráfica </t>
  </si>
  <si>
    <t xml:space="preserve">60102610-Libros de recursos o actividades de representación gráfica </t>
  </si>
  <si>
    <t xml:space="preserve">60102611-Juegos de lógica </t>
  </si>
  <si>
    <t xml:space="preserve">60102612-Kits o sets de atributos </t>
  </si>
  <si>
    <t xml:space="preserve">60102613-Libros de recursos o actividades de resolución de problemas </t>
  </si>
  <si>
    <t>60102614-Tarjetas de actividades de resolución de problemas</t>
  </si>
  <si>
    <t xml:space="preserve">60102701-Libros de recursos o actividades de bloques geométricos o de bloques para patrones </t>
  </si>
  <si>
    <t xml:space="preserve">60102702-Bloques para patrones </t>
  </si>
  <si>
    <t xml:space="preserve">60102703-Tarjetas de patrones o actividades de bloques para patrones </t>
  </si>
  <si>
    <t>60102704-Sets de actividades o juegos de bloques para patrones</t>
  </si>
  <si>
    <t xml:space="preserve">60102705-Adhesivos de bloques para patrones </t>
  </si>
  <si>
    <t xml:space="preserve">60102706-Espejo de bloques para patrones </t>
  </si>
  <si>
    <t xml:space="preserve">60102707-Afiches o tablas de bloques para patrones </t>
  </si>
  <si>
    <t>60102708-Bloques lógicos</t>
  </si>
  <si>
    <t>60102709-Tarjetas de patrones o actividades de bloques lógicos</t>
  </si>
  <si>
    <t>60102710-Sets de actividades de bloques lógicos</t>
  </si>
  <si>
    <t>60102711-Libros de recursos o actividades del tangram</t>
  </si>
  <si>
    <t xml:space="preserve">60102712-Tarjetas de patrones o actividades del tangram </t>
  </si>
  <si>
    <t xml:space="preserve">60102713-Sets de actividades de rompecabezas tangram </t>
  </si>
  <si>
    <t xml:space="preserve">60102714-Rompecabezas tangram </t>
  </si>
  <si>
    <t xml:space="preserve">60102715-Libros de recursos y actividades de pentominós </t>
  </si>
  <si>
    <t xml:space="preserve">60102717-Pentominós </t>
  </si>
  <si>
    <t>60102718-Sets de actividades de pentominós</t>
  </si>
  <si>
    <t xml:space="preserve">60102801-Bloques de base diez </t>
  </si>
  <si>
    <t>60102802-Libros de recursos o actividades de base diez o valor posicional</t>
  </si>
  <si>
    <t>60102803-Tarjetas de actividades de  base diez o valor posicional</t>
  </si>
  <si>
    <t xml:space="preserve">60102804-Sellos de caucho de base diez </t>
  </si>
  <si>
    <t xml:space="preserve">60102805-Cuadrículas de valor posicional </t>
  </si>
  <si>
    <t xml:space="preserve">60102806-Sets de actividades o juegos de valor posicional </t>
  </si>
  <si>
    <t>60102807-Modelos o accesorios de valor posicional</t>
  </si>
  <si>
    <t xml:space="preserve">60102901-Libros de recursos o actividades sobre el dinero </t>
  </si>
  <si>
    <t xml:space="preserve">60102902-Billetes de juego para la clase </t>
  </si>
  <si>
    <t xml:space="preserve">60102903-Monedas de juego para la clase </t>
  </si>
  <si>
    <t xml:space="preserve">60102904-Cubos o dados de monedas </t>
  </si>
  <si>
    <t xml:space="preserve">60102905-Dinero magnético </t>
  </si>
  <si>
    <t xml:space="preserve">60102906-Filminas de billetes </t>
  </si>
  <si>
    <t xml:space="preserve">60102907-Filminas de monedas </t>
  </si>
  <si>
    <t xml:space="preserve">60102908-Rompecabezas del dinero </t>
  </si>
  <si>
    <t xml:space="preserve">60102909-Sellos de caucho del dinero </t>
  </si>
  <si>
    <t xml:space="preserve">60102910-Alcancía de monedas </t>
  </si>
  <si>
    <t xml:space="preserve">60102911-Kits o juegos del dinero </t>
  </si>
  <si>
    <t xml:space="preserve">60102912-Cajas registradoras de juguete </t>
  </si>
  <si>
    <t xml:space="preserve">60102913-Guías de referencia del dinero </t>
  </si>
  <si>
    <t xml:space="preserve">60102914-Libros de recursos o actividades de la hora </t>
  </si>
  <si>
    <t xml:space="preserve">60102915-Sellos de caucho de la hora </t>
  </si>
  <si>
    <t xml:space="preserve">60102916-Kits de la hora </t>
  </si>
  <si>
    <t xml:space="preserve">60102917-Guías de referencia de la hora </t>
  </si>
  <si>
    <t xml:space="preserve">60103001-Círculos o cuadrados de fracciones </t>
  </si>
  <si>
    <t xml:space="preserve">60103002-Cuadrados de decimales </t>
  </si>
  <si>
    <t xml:space="preserve">60103003-Libros de actividades de fracciones </t>
  </si>
  <si>
    <t xml:space="preserve">60103004-Barras de fracciones </t>
  </si>
  <si>
    <t xml:space="preserve">60103005-Gráficos de fracciones </t>
  </si>
  <si>
    <t xml:space="preserve">60103006-Dados de fracciones </t>
  </si>
  <si>
    <t xml:space="preserve">60103007-Juegos de fracciones </t>
  </si>
  <si>
    <t xml:space="preserve">60103008-Kits de fracciones </t>
  </si>
  <si>
    <t xml:space="preserve">60103009-Fichas con fracciones </t>
  </si>
  <si>
    <t xml:space="preserve">60103010-Discos con fracciones </t>
  </si>
  <si>
    <t xml:space="preserve">60103012-Libro de actividades de pentominós </t>
  </si>
  <si>
    <t xml:space="preserve">60103013-Tarjetas de patrones de pentominós </t>
  </si>
  <si>
    <t xml:space="preserve">60103101-Libros de recursos o  actividades de geometría </t>
  </si>
  <si>
    <t xml:space="preserve">60103102-Afiches o cuadros de geometría </t>
  </si>
  <si>
    <t xml:space="preserve">60103103-Tableros geométricos </t>
  </si>
  <si>
    <t xml:space="preserve">60103104-Sets de construcción de formas geométricas </t>
  </si>
  <si>
    <t>60103105-Tableros geométricos de doble cara</t>
  </si>
  <si>
    <t xml:space="preserve">60103106-Kits de actividades o juegos para tableros geométricos </t>
  </si>
  <si>
    <t xml:space="preserve">60103107-Bandas elásticas para tableros geométricos </t>
  </si>
  <si>
    <t xml:space="preserve">60103108-Tarjetas de actividades de tableros geométricos </t>
  </si>
  <si>
    <t xml:space="preserve">60103109-Instrumentos de dibujo geométrico para la pizarra </t>
  </si>
  <si>
    <t xml:space="preserve">60103110-Guías de referencia de geometría </t>
  </si>
  <si>
    <t xml:space="preserve">60103111-Espejo geométrico </t>
  </si>
  <si>
    <t xml:space="preserve">60103112-Modelos geométricos sólidos </t>
  </si>
  <si>
    <t>60103201-Libros de recursos o de actividades de álgebra</t>
  </si>
  <si>
    <t>60103202-Cubos de centímetro</t>
  </si>
  <si>
    <t>60103203-Guías de referencia de preálgebra o álgebra</t>
  </si>
  <si>
    <t>60103204-Modelos o accesorios de álgebra</t>
  </si>
  <si>
    <t>60103301-Libros de recursos o actividades de cálculo</t>
  </si>
  <si>
    <t>60103302-Guías de referencia de precálculo o cálculo</t>
  </si>
  <si>
    <t>60103303-Libros de recursos o actividades de precálculo</t>
  </si>
  <si>
    <t>60103401-Afiches o carteles de geografía</t>
  </si>
  <si>
    <t>60103402-Libros de recursos o actividades de los continentes</t>
  </si>
  <si>
    <t>60103403-Materiales de aprendizaje electrónico de ciencias sociales</t>
  </si>
  <si>
    <t>60103404-Guías de referencia de geografía</t>
  </si>
  <si>
    <t>60103405-Estantes para mapas</t>
  </si>
  <si>
    <t>60103406-Kits de plantillas de mapas</t>
  </si>
  <si>
    <t>60103407-Mapas murales portátiles</t>
  </si>
  <si>
    <t>60103408-Libros de recursos o actividades de geografía</t>
  </si>
  <si>
    <t>60103409-Medidores de mapas</t>
  </si>
  <si>
    <t>60103410-Material didáctico para la enseñanza de mapas</t>
  </si>
  <si>
    <t>60103501-Libros de recursos o actividades de economía</t>
  </si>
  <si>
    <t>60103502-Libros de recursos o actividades del gobierno</t>
  </si>
  <si>
    <t>60103503-Guías de referencia del gobierno</t>
  </si>
  <si>
    <t>60103504-Unidades temáticas de los estados</t>
  </si>
  <si>
    <t xml:space="preserve">60103601-Recursos de civilizaciones de la antigüedad </t>
  </si>
  <si>
    <t>60103602-Recursos de tradiciones, rituales o costumbres</t>
  </si>
  <si>
    <t>60103603-Recursos de diversidad étnica</t>
  </si>
  <si>
    <t>60103604-Recursos de genealogía</t>
  </si>
  <si>
    <t>60103605-Recursos para festivos multiculturales</t>
  </si>
  <si>
    <t>60103606-Unidades temáticas multiculturales</t>
  </si>
  <si>
    <t>60103701-Recursos para aprender a hablar español</t>
  </si>
  <si>
    <t>60103702-Recursos para aprender a hablar francés</t>
  </si>
  <si>
    <t>60103703-Recursos para aprender a hablar alemán</t>
  </si>
  <si>
    <t>60103704-Recursos para aprender a hablar inglés</t>
  </si>
  <si>
    <t>60103705-Recursos para aprender a hablar latín</t>
  </si>
  <si>
    <t>60103706-Recursos para aprender a hablar italiano</t>
  </si>
  <si>
    <t>60103801-Libros de recursos de historia africana</t>
  </si>
  <si>
    <t>60103802-Afiches o cuadros de historia</t>
  </si>
  <si>
    <t>60103803-Libros de recursos de historia europea</t>
  </si>
  <si>
    <t>60103804-Mapas históricos</t>
  </si>
  <si>
    <t>60103805-Unidades temáticas de historia</t>
  </si>
  <si>
    <t>60103806-Tarjetas de fotos de historia</t>
  </si>
  <si>
    <t>60103807-Libros de recursos de historia</t>
  </si>
  <si>
    <t>60103808-Recursos de historia de la mujer</t>
  </si>
  <si>
    <t>60103809-Recursos de historia mundial</t>
  </si>
  <si>
    <t>60103903-Modelos de anfibios</t>
  </si>
  <si>
    <t>60103904-Cultivos de hongos</t>
  </si>
  <si>
    <t>60103905-Kits o materiales de cultivos</t>
  </si>
  <si>
    <t xml:space="preserve">60103906-Cultivos de protozoos </t>
  </si>
  <si>
    <t xml:space="preserve">60103907-Plantas de acuario </t>
  </si>
  <si>
    <t xml:space="preserve">60103908-Plantas de terrario </t>
  </si>
  <si>
    <t xml:space="preserve">60103909-Invertebrados vivos  </t>
  </si>
  <si>
    <t xml:space="preserve">60103911-Vertebrados vivos  </t>
  </si>
  <si>
    <t xml:space="preserve">60103915-Kits o materiales de disección </t>
  </si>
  <si>
    <t xml:space="preserve">60103916-Embriones conservados </t>
  </si>
  <si>
    <t xml:space="preserve">60103918-Biosferas </t>
  </si>
  <si>
    <t>60103919-Kits o materiales para experimentos de biología</t>
  </si>
  <si>
    <t xml:space="preserve">60103920-Kits o materiales para tinción  </t>
  </si>
  <si>
    <t xml:space="preserve">60103921-Especímenes de ciclo vital preservado </t>
  </si>
  <si>
    <t xml:space="preserve">60103922-Guías de referencia de biología  </t>
  </si>
  <si>
    <t xml:space="preserve">60103923-Espécimen de esqueleto o hueso o concha </t>
  </si>
  <si>
    <t xml:space="preserve">60103924-Libros de recursos o actividades de biología  </t>
  </si>
  <si>
    <t xml:space="preserve">60103925-Kits de estudio o actividades de biología  </t>
  </si>
  <si>
    <t xml:space="preserve">60103926-Afiches o cuadros de biología  </t>
  </si>
  <si>
    <t xml:space="preserve">60103927-Especímenes preservados de cuerpos u órganos de plantas </t>
  </si>
  <si>
    <t xml:space="preserve">60103928-Tarjetas de fotos o actividades de biología </t>
  </si>
  <si>
    <t>60103929-Especímenes del ciclo vital de plantas</t>
  </si>
  <si>
    <t xml:space="preserve">60103930-Combinación de especímenes y organismos </t>
  </si>
  <si>
    <t xml:space="preserve">60103931-Especímenes del cuerpo animal, partes u órganos </t>
  </si>
  <si>
    <t xml:space="preserve">60103932-Exhibiciones de ecosistemas  </t>
  </si>
  <si>
    <t xml:space="preserve">60103933-Especímenes del cuerpo humano, partes u órganos </t>
  </si>
  <si>
    <t xml:space="preserve">60103934-Cultivos de tejidos </t>
  </si>
  <si>
    <t xml:space="preserve">60103936-Sets o diagramas de anatomía </t>
  </si>
  <si>
    <t xml:space="preserve">60104001-Modelos de ácido desoxirribonucleico (adn) </t>
  </si>
  <si>
    <t>60104002-Kits de experimentos de ácido desoxirribonucleico (adn)</t>
  </si>
  <si>
    <t>60104003-Libros de genética</t>
  </si>
  <si>
    <t xml:space="preserve">60104004-Kits de genética </t>
  </si>
  <si>
    <t>60104005-Kits de enseñanza de bacterias</t>
  </si>
  <si>
    <t>60104006-Materiales de prueba de bacterias</t>
  </si>
  <si>
    <t>60104007-Kits o materiales de enzimología</t>
  </si>
  <si>
    <t>60104008-Kits o materiales de prueba de proteínas</t>
  </si>
  <si>
    <t>60104101-Modelos del cuerpo humano, partes u órganos</t>
  </si>
  <si>
    <t>60104102-Modelos de células</t>
  </si>
  <si>
    <t>60104103-Kits de enseñanza de células</t>
  </si>
  <si>
    <t>60104104-Kits de enseñanza de los sistemas del cuerpo</t>
  </si>
  <si>
    <t>60104105-Materiales de enseñanza de los sistemas del cuerpo</t>
  </si>
  <si>
    <t>60104106-Modelos del cuerpo de plantas, partes u órganos</t>
  </si>
  <si>
    <t>60104107-Modelos del cuerpo de animales, partes u órganos</t>
  </si>
  <si>
    <t>60104201-Productos químicos de prueba del agua</t>
  </si>
  <si>
    <t>60104202-Kits de muestreo y pruebas del agua</t>
  </si>
  <si>
    <t>60104203-Modelos del agua</t>
  </si>
  <si>
    <t>60104204-Materiales de ecología acuática</t>
  </si>
  <si>
    <t>60104301-Modelos de astronomía</t>
  </si>
  <si>
    <t>60104302-Diagramas de astronomía</t>
  </si>
  <si>
    <t>60104303-Kits de estudio de astronomía</t>
  </si>
  <si>
    <t>60104304-Compás solar</t>
  </si>
  <si>
    <t>60104305-Simulador solar</t>
  </si>
  <si>
    <t>60104306-Planetario</t>
  </si>
  <si>
    <t>60104307-Modelo planetario</t>
  </si>
  <si>
    <t>60104308-Globo celeste</t>
  </si>
  <si>
    <t>60104309-Carta celeste manual</t>
  </si>
  <si>
    <t>60104401-Sets de especímenes de roca</t>
  </si>
  <si>
    <t>60104402-Especímenes de roca</t>
  </si>
  <si>
    <t>60104403-Fósiles</t>
  </si>
  <si>
    <t>60104404-Modelos de accidentes geográficos</t>
  </si>
  <si>
    <t>60104405-Modelos de fósiles</t>
  </si>
  <si>
    <t xml:space="preserve">60104406-Herramientas para geología de campo </t>
  </si>
  <si>
    <t>60104407-Mesas de simulación de corrientes de agua</t>
  </si>
  <si>
    <t>60104408-Kits de estudio de geología</t>
  </si>
  <si>
    <t>60104409-Aparato para la formación de nubes</t>
  </si>
  <si>
    <t>60104410-Aparato para observación lunar</t>
  </si>
  <si>
    <t>60104411-Simulador del tiempo atmosférico</t>
  </si>
  <si>
    <t>60104412-Aparato de acumulación de tierra</t>
  </si>
  <si>
    <t>60104413-Aparato para la fuerza de coriolis</t>
  </si>
  <si>
    <t>60104414-Globo terrestre</t>
  </si>
  <si>
    <t>60104415-Modelo mineral</t>
  </si>
  <si>
    <t>60104416-Cilindro rotatorio</t>
  </si>
  <si>
    <t>60104501-Afiches o cuadros de la tabla periódica</t>
  </si>
  <si>
    <t xml:space="preserve">60104502-Kits de análisis del consumidor </t>
  </si>
  <si>
    <t>60104503-Kits para clase de química</t>
  </si>
  <si>
    <t>60104504-Kits de demostración de química</t>
  </si>
  <si>
    <t>60104505-Modelos atómicos</t>
  </si>
  <si>
    <t>60104506-Modelos moleculares</t>
  </si>
  <si>
    <t xml:space="preserve">60104507-Herramientas para demostración electroquímica </t>
  </si>
  <si>
    <t>60104508-Kits de electroquímica</t>
  </si>
  <si>
    <t>60104509-Pilas de combustible</t>
  </si>
  <si>
    <t>60104511-Instrumentos de microquímica</t>
  </si>
  <si>
    <t>60104512-Aparato para la gota de aceite de millikan</t>
  </si>
  <si>
    <t>60104601-Mesas de fuerzas</t>
  </si>
  <si>
    <t>60104602-Modelos de gravedad o sets de modelos</t>
  </si>
  <si>
    <t>60104604-Planos inclinados</t>
  </si>
  <si>
    <t>60104605-Aparato de fricción</t>
  </si>
  <si>
    <t xml:space="preserve">60104606-Carros de física </t>
  </si>
  <si>
    <t>60104607-Equipo de péndulo</t>
  </si>
  <si>
    <t>60104608-Equipo de torque</t>
  </si>
  <si>
    <t>60104609-Aparato de movimiento de proyectiles</t>
  </si>
  <si>
    <t>60104610-Mesas de aire</t>
  </si>
  <si>
    <t>60104611-Equipos de aire</t>
  </si>
  <si>
    <t>60104612-Aparato para luz o foto</t>
  </si>
  <si>
    <t>60104613-Hemisferio de magdeburgo</t>
  </si>
  <si>
    <t>60104614-Aparato del anillo de newton</t>
  </si>
  <si>
    <t>60104615-Pista de aire</t>
  </si>
  <si>
    <t>60104616-Aparato de fuerza centrípeta</t>
  </si>
  <si>
    <t>60104617-Aparato del modulo elástico de tensión</t>
  </si>
  <si>
    <t>60104618-Demostrador newtoniano</t>
  </si>
  <si>
    <t>60104619-Temporizador de registros</t>
  </si>
  <si>
    <t xml:space="preserve">60104701-Dispositivos de recolección solar </t>
  </si>
  <si>
    <t>60104702-Kits solares</t>
  </si>
  <si>
    <t>60104703-Kits de demostración de energía</t>
  </si>
  <si>
    <t>60104704-Kits de clases de energía</t>
  </si>
  <si>
    <t>60104705-Kits de demostración de materia</t>
  </si>
  <si>
    <t>60104706-Kits de clases de materia</t>
  </si>
  <si>
    <t>60104707-Manómetros</t>
  </si>
  <si>
    <t>60104708-Aparato de difusión de gases</t>
  </si>
  <si>
    <t>60104709-Aparato de conducción de calor</t>
  </si>
  <si>
    <t>60104710-Aparato de radiación y convección térmica</t>
  </si>
  <si>
    <t>60104711-Aparato para la ley de hooke</t>
  </si>
  <si>
    <t>60104712-Aparato de frank-hertz</t>
  </si>
  <si>
    <t>60104713-Aparato de expansión de líquidos</t>
  </si>
  <si>
    <t>60104714-Aparato para la ley de boyle</t>
  </si>
  <si>
    <t>60104715-Aparato para el principio de pascal</t>
  </si>
  <si>
    <t>60104716-Aparato para el principio de arquímedes</t>
  </si>
  <si>
    <t>60104717-Aparato para el teorema de bernoulli</t>
  </si>
  <si>
    <t>60104718-Aparato de bombeo centrífugo</t>
  </si>
  <si>
    <t>60104719-Tubo de ventury</t>
  </si>
  <si>
    <t>60104720-Aparato para la medición del número de reynolds</t>
  </si>
  <si>
    <t>60104721-Aparato del momento de inercia</t>
  </si>
  <si>
    <t>60104722-Aparato para medir  la fuerza gravitacional</t>
  </si>
  <si>
    <t>60104723-Balanza de torsión</t>
  </si>
  <si>
    <t>60104724-Analizador del sistema de refrigeración</t>
  </si>
  <si>
    <t>60104726-Aparato para la ley de torricelli</t>
  </si>
  <si>
    <t>60104801-Generadores de ondas</t>
  </si>
  <si>
    <t xml:space="preserve">60104802-Tanques de ondas </t>
  </si>
  <si>
    <t>60104803-Fuentes de ondas</t>
  </si>
  <si>
    <t>60104804-Sets de demostración de ondas</t>
  </si>
  <si>
    <t xml:space="preserve">60104805-Diapasones  </t>
  </si>
  <si>
    <t>60104806-Demostradores del efecto doppler</t>
  </si>
  <si>
    <t>60104807-Equipo de resonancia</t>
  </si>
  <si>
    <t xml:space="preserve">60104808-Fonómetros </t>
  </si>
  <si>
    <t>60104809-Aparato de ondas</t>
  </si>
  <si>
    <t>60104810-Espectroscopios</t>
  </si>
  <si>
    <t>60104811-Diagramas del espectro</t>
  </si>
  <si>
    <t>60104812-Kits de demostración de la luz</t>
  </si>
  <si>
    <t>60104813-Cartas o muestras de colores</t>
  </si>
  <si>
    <t>60104814-Radiómetro</t>
  </si>
  <si>
    <t>60104815-Equipo de refracción o reflexión</t>
  </si>
  <si>
    <t>60104816-Sets o kits ópticos</t>
  </si>
  <si>
    <t>60104817-Aparato del tanque ripple</t>
  </si>
  <si>
    <t>60104818-Aparato de la constante de planck</t>
  </si>
  <si>
    <t>60104819-Lámpara de balmer</t>
  </si>
  <si>
    <t xml:space="preserve">60104820-Aparato de kundt </t>
  </si>
  <si>
    <t>60104821-Aparato del efecto fotoeléctrico</t>
  </si>
  <si>
    <t>60104822-Set de banco óptico elemental</t>
  </si>
  <si>
    <t>60104823-Oscilador armónico simple</t>
  </si>
  <si>
    <t>60104824-Aparato de óptica de ondas</t>
  </si>
  <si>
    <t>60104825-Aparato de holografía</t>
  </si>
  <si>
    <t>60104826-Espejo mágico óptico</t>
  </si>
  <si>
    <t>60104827-Equipo para medición de distancias focales</t>
  </si>
  <si>
    <t>60104901-Generadores de van de graff</t>
  </si>
  <si>
    <t>60104902-Aparato de electrostática</t>
  </si>
  <si>
    <t>60104903-Kits de electrostática</t>
  </si>
  <si>
    <t>60104904-Kits de electricidad</t>
  </si>
  <si>
    <t>60104905-Tableros de demostración de electricidad</t>
  </si>
  <si>
    <t>60104906-Kits de baterías</t>
  </si>
  <si>
    <t>60104907-Generadores portátiles</t>
  </si>
  <si>
    <t>60104908-Aparato de electromagnetismo</t>
  </si>
  <si>
    <t>60104909-Aparato de magnetismo</t>
  </si>
  <si>
    <t>60104910-Electroimanes</t>
  </si>
  <si>
    <t>60104911-Campanas eléctricas o accesorios</t>
  </si>
  <si>
    <t>60104912-Alambres o cables eléctricos</t>
  </si>
  <si>
    <t>60104913-Aparato para la ley de ohm</t>
  </si>
  <si>
    <t>60104914-Tubo de descarga</t>
  </si>
  <si>
    <t>60104915-Aparato para experimentos de transformadores</t>
  </si>
  <si>
    <t>60104916-Aparato del efecto termoeléctrico</t>
  </si>
  <si>
    <t>60104917-Aparato de voltaje constante</t>
  </si>
  <si>
    <t xml:space="preserve">60104918-Aparato fotoeléctrico </t>
  </si>
  <si>
    <t>60104919-Botella de leyden</t>
  </si>
  <si>
    <t>60104920-Cámara de nubes</t>
  </si>
  <si>
    <t>60104921-Aparato del efecto zeeman</t>
  </si>
  <si>
    <t>60104922-Aparato para la ley de coulomb</t>
  </si>
  <si>
    <t>60104923-Descargador</t>
  </si>
  <si>
    <t>60104924-Aparato para la ley de faraday</t>
  </si>
  <si>
    <t>60104925-Aparato para la ley de fleming</t>
  </si>
  <si>
    <t>60104926-Aparato del efecto hall</t>
  </si>
  <si>
    <t>60104927-Sistema de pruebas de armaduras</t>
  </si>
  <si>
    <t xml:space="preserve">60104928-Tubo de crookes </t>
  </si>
  <si>
    <t>60104929-Generador de campo magnético rotatorio</t>
  </si>
  <si>
    <t>60104930-Dispositivo de demostración de luz fluorescente</t>
  </si>
  <si>
    <t>60105001-Sets de radioactividad</t>
  </si>
  <si>
    <t>60105002-Contadores geiger</t>
  </si>
  <si>
    <t>60105003-Aparato de electrones</t>
  </si>
  <si>
    <t>60105004-Señales de advertencia de radiación</t>
  </si>
  <si>
    <t>60105005-Diapositivas de física nuclear</t>
  </si>
  <si>
    <t>60105006-Diagramas de física nuclear</t>
  </si>
  <si>
    <t>60105101-Sets de cohetes</t>
  </si>
  <si>
    <t>60105102-Aparato de lanzamiento</t>
  </si>
  <si>
    <t>60105103-Dispositivos para la medición de alturas</t>
  </si>
  <si>
    <t>60105104-Kits de aviones</t>
  </si>
  <si>
    <t>60105201-Materiales de enseñanza para desarrollar habilidades de escucha</t>
  </si>
  <si>
    <t xml:space="preserve">60105202-Materiales de enseñanza de  habilidades de estudio </t>
  </si>
  <si>
    <t>60105203-Materiales de enseñanza de preparación de exámenes</t>
  </si>
  <si>
    <t>60105301-Materiales de enseñanza de habilidades para la educación o planificación o toma de decisiones para el trabajo</t>
  </si>
  <si>
    <t>60105302-Materiales de enseñanza de  habilidades laborales básicas</t>
  </si>
  <si>
    <t xml:space="preserve">60105303-Materiales de enseñanza de habilidades para la búsqueda de empleo </t>
  </si>
  <si>
    <t xml:space="preserve">60105304-Materiales de enseñanza de habilidades para el manejo del tiempo </t>
  </si>
  <si>
    <t>60105305-Materiales de enseñanza de habilidades para entrevistas</t>
  </si>
  <si>
    <t>60105306-Materiales de enseñanza de habilidades para elaborar la hoja de vida</t>
  </si>
  <si>
    <t xml:space="preserve">60105307-Materiales de enseñanza de formación de ética laboral o actitudes </t>
  </si>
  <si>
    <t>60105308-Materiales de enseñanza para desarrollar habilidades de trabajo en equipo</t>
  </si>
  <si>
    <t>60105309-Materiales de enseñanza de etiqueta  empresarial</t>
  </si>
  <si>
    <t xml:space="preserve">60105401-Materiales de enseñanza del manejo del dinero o de las finanzas personales </t>
  </si>
  <si>
    <t xml:space="preserve">60105402-Materiales de enseñanza de habilidades de consumo y comparación de precios </t>
  </si>
  <si>
    <t>60105403-Materiales de enseñanza de vida independiente</t>
  </si>
  <si>
    <t>60105404-Materiales de enseñanza para la comprensión de los créditos o préstamos de consumo</t>
  </si>
  <si>
    <t>60105405-Materiales de enseñanza de comparación o cobertura de seguros</t>
  </si>
  <si>
    <t>60105406-Materiales de enseñanza para compra de casa</t>
  </si>
  <si>
    <t xml:space="preserve">60105407-Materiales de enseñanza para alquiler de apartamento </t>
  </si>
  <si>
    <t xml:space="preserve">60105408-Materiales de enseñanza para compra de carro </t>
  </si>
  <si>
    <t>60105409-Materiales de enseñanza  de publicidad o comercialización de marcas</t>
  </si>
  <si>
    <t xml:space="preserve">60105410-Materiales de enseñanza de habilidades para la vida en familia o para el establecimiento de relaciones </t>
  </si>
  <si>
    <t>60105411-Materiales de enseñanza para el desarrollo de la autoestima y el autoconcepto</t>
  </si>
  <si>
    <t>60105412-Materiales de enseñanza de prevención de la violencia o de educación para la evasión de la violencia</t>
  </si>
  <si>
    <t>60105413-Materiales de enseñanza  de formación para el manejo de la ira</t>
  </si>
  <si>
    <t>60105414-Materiales educativos para la enseñanza de la paciencia</t>
  </si>
  <si>
    <t>60105415-Materiales de enseñanza de formación de la tolerancia</t>
  </si>
  <si>
    <t xml:space="preserve">60105416-Materiales de enseñanza de seguridad personal </t>
  </si>
  <si>
    <t>60105417-Materiales de enseñanza de resolución de conflictos personales</t>
  </si>
  <si>
    <t>60105418-Guías de asesoramiento práctico para adolescentes</t>
  </si>
  <si>
    <t>60105419-Materiales de enseñanza de desarrollo de aptitudes sociales</t>
  </si>
  <si>
    <t>60105420-Materiales de enseñanza de modales o etiqueta o cortesía</t>
  </si>
  <si>
    <t xml:space="preserve">60105421-Materiales de enseñanza para entender o tratar con la diversidad cultural </t>
  </si>
  <si>
    <t>60105422-Materiales de enseñanza para interpretar el lenguaje corporal</t>
  </si>
  <si>
    <t>60105423-Materiales de enseñanza  para el desarrollo de la capacidad de adaptación</t>
  </si>
  <si>
    <t>60105424-Materiales de enseñanza de comprensión del servicio a la comunidad</t>
  </si>
  <si>
    <t>60105425-Materiales de enseñanza para el desarrollo de habilidades de negación</t>
  </si>
  <si>
    <t xml:space="preserve">60105426-Materiales de enseñanza de habilidades de responsabilidad o toma de decisiones </t>
  </si>
  <si>
    <t>60105427-Materiales de enseñanza de comprensión de los derechos legales de los adolescentes</t>
  </si>
  <si>
    <t>60105428-Materiales de enseñanza de las repercusiones de la deserción escolar</t>
  </si>
  <si>
    <t>60105429-Videos de las relaciones interraciales</t>
  </si>
  <si>
    <t xml:space="preserve">60105501-Materiales de enseñanza de feng shui </t>
  </si>
  <si>
    <t>60105502-Materiales de enseñanza para utilizar color o pintura para la decoración del hogar</t>
  </si>
  <si>
    <t>60105503-Materiales de enseñanza  para la  planificación o diseño del hogar</t>
  </si>
  <si>
    <t xml:space="preserve">60105504-Materiales de enseñanza de diseño de jardines </t>
  </si>
  <si>
    <t>60105505-Materiales de enseñanza para la decoración o amueblamiento del hogar</t>
  </si>
  <si>
    <t>60105601-Materiales de enseñanza de dietas balanceadas o pautas alimentarias</t>
  </si>
  <si>
    <t>60105602-Materiales de enseñanza de habilidades de planificación de menús para planes de estudios de nutrición</t>
  </si>
  <si>
    <t>60105603-Materiales de enseñanza de comprensión del etiquetado nutricional</t>
  </si>
  <si>
    <t>60105604-Materiales de enseñanza de compra de alimentos</t>
  </si>
  <si>
    <t>60105605-Módulos de demostración de opciones de alimentos saludables</t>
  </si>
  <si>
    <t>60105606-Materiales de enseñanza de comprensión de los efectos de las grasas alimenticias</t>
  </si>
  <si>
    <t>60105607-Materiales de enseñanza de comprensión del vegetarianismo</t>
  </si>
  <si>
    <t>60105608-Libros de cocina o recetarios</t>
  </si>
  <si>
    <t>60105609-Materiales de enseñanza de  educación acerca de los trastornos alimenticios</t>
  </si>
  <si>
    <t>60105610-Materiales de enseñanza sobre el control de peso o el ejercicio</t>
  </si>
  <si>
    <t>60105611-Materiales de enseñanza de la medición de sólidos o líquidos en la cocina</t>
  </si>
  <si>
    <t xml:space="preserve">60105612-Materiales de enseñanza de equivalencias o matemáticas en la cocina </t>
  </si>
  <si>
    <t>60105613-Materiales de enseñanza sobre los utensilios de cocina</t>
  </si>
  <si>
    <t>60105614-Materiales de enseñanza sobre la higiene o la seguridad en la cocina</t>
  </si>
  <si>
    <t>60105615-Materiales de enseñanza sobre la inocuidad de los alimentos</t>
  </si>
  <si>
    <t>60105616-Materiales de enseñanza sobre actividades de la ciencia de los alimentos</t>
  </si>
  <si>
    <t>60105617-Materiales de enseñanza de habilidades culinarias</t>
  </si>
  <si>
    <t>60105618-Materiales de enseñanza de etiqueta o modales en la mesa</t>
  </si>
  <si>
    <t>60105619-Materiales de enseñanza sobre cómo poner la mesa</t>
  </si>
  <si>
    <t>60105620-Materiales de enseñanza de capacitación de los servicios de alimentación</t>
  </si>
  <si>
    <t>60105621-Materiales de enseñanza de educación acerca del abuso de drogas o  tabaco o alcohol</t>
  </si>
  <si>
    <t>60105622-Simuladores para fumar</t>
  </si>
  <si>
    <t>60105623-Materiales de enseñanza de comprensión de las adicciones o cómo evitarlas</t>
  </si>
  <si>
    <t>60105624-Materiales de enseñanza de los síntomas de depresión en adolescentes</t>
  </si>
  <si>
    <t>60105625-Materiales de enseñanza de capacitación para evitar el suicidio de adolescentes</t>
  </si>
  <si>
    <t>60105626-Materiales de enseñanza para lidiar con el estrés</t>
  </si>
  <si>
    <t>60105701-Álbumes de recuerdos</t>
  </si>
  <si>
    <t>60105702-Tornillos de extensión para álbumes de recuerdos</t>
  </si>
  <si>
    <t>60105703-Papel para álbumes de recuerdos</t>
  </si>
  <si>
    <t xml:space="preserve">60105704-Barras de pegante libres de ácido </t>
  </si>
  <si>
    <t>60105705-Cinta pegante libre de ácido</t>
  </si>
  <si>
    <t>60105801-Materiales de enseñanza de habilidades para la costura</t>
  </si>
  <si>
    <t>60105802-Materiales para proyectos de costura</t>
  </si>
  <si>
    <t>60105803-Materiales de enseñanza de comprensión de la confección o hechura de ropa</t>
  </si>
  <si>
    <t>60105804-Materiales de enseñanza de diseño o modas de ropa</t>
  </si>
  <si>
    <t>60105805-Materiales de enseñanza de análisis de colores personales</t>
  </si>
  <si>
    <t>60105806-Materiales de enseñanza de los principios básicos de la comercialización de la moda o la venta al por  menor</t>
  </si>
  <si>
    <t xml:space="preserve">60105807-Materiales de enseñanza de la ciencia de los tejidos o las fibras </t>
  </si>
  <si>
    <t>60105808-Materiales de enseñanza del cuidado o mantenimiento o lavado de la ropa</t>
  </si>
  <si>
    <t>60105809-Materiales para la enseñanza del arte del color en el diseño  de telas</t>
  </si>
  <si>
    <t>60105810-Materiales de enseñanza sobre pinturas y tintes para telas</t>
  </si>
  <si>
    <t>60105811-Materiales de enseñanza para proyectos de acolchado</t>
  </si>
  <si>
    <t>60105901-Materiales de enseñanza de educación sexual o enfermedades de transmisión sexual</t>
  </si>
  <si>
    <t>60105902-Materiales de enseñanza de recursos de  nutrición prenatal o abuso fetal</t>
  </si>
  <si>
    <t>60105903-Materiales de enseñanza de habilidades para la crianza de los hijos</t>
  </si>
  <si>
    <t>60105904-Materiales de enseñanza sobre el desarrollo de niño</t>
  </si>
  <si>
    <t xml:space="preserve">60105905-Materiales de enseñanza de comprensión de la violación en una cita o las habilidades para salir en cita o el acoso </t>
  </si>
  <si>
    <t>60105906-Materiales de enseñanza de educación sobre el parto</t>
  </si>
  <si>
    <t>60105907-Materiales de enseñanza sobre el embarazo, desde la concepción hasta el parto</t>
  </si>
  <si>
    <t>60105908-Materiales de enseñanza de comprensión de los riesgos de defectos de nacimiento</t>
  </si>
  <si>
    <t>60105909-Simuladores de embarazo</t>
  </si>
  <si>
    <t>60105910-Simuladores de bebés y accesorios</t>
  </si>
  <si>
    <t>60105911-Materiales de enseñanza de formación sobre puericultura</t>
  </si>
  <si>
    <t>60105912-Materiales de enseñanza de comprensión del abuso infantil  físico o emocional</t>
  </si>
  <si>
    <t>60105913-Materiales de enseñanza para padres sobre educación de habilidades para la disciplina</t>
  </si>
  <si>
    <t>60105914-Materiales de enseñanza de seguridad del hogar o de protección para evitar usos indebidos por los niños</t>
  </si>
  <si>
    <t>60105915-Materiales de enseñanza sobre resucitación cardiopulmonar o apoyo básico de vida</t>
  </si>
  <si>
    <t>60105916-Materiales de enseñanza de comprensión de las enfermedades de la infancia</t>
  </si>
  <si>
    <t>60105917-Materiales de enseñanza de comprensión del trastorno por déficit de atención con hiperactividad</t>
  </si>
  <si>
    <t>60105918-Materiales de enseñanza para el cuidador de niños</t>
  </si>
  <si>
    <t xml:space="preserve">60105919-Materiales de enseñanza para el cuidado de niños </t>
  </si>
  <si>
    <t>60106001-Libros de ideas o recursos del plan de estudios de bachillerato básico</t>
  </si>
  <si>
    <t>60106002-Libros de ideas o recursos del plan de estudios de bachillerato</t>
  </si>
  <si>
    <t>60106003-Proyectos de estudio independiente de economía doméstica</t>
  </si>
  <si>
    <t>60106004-Recursos o guías de proyectos o actividades de economía doméstica</t>
  </si>
  <si>
    <t>60106101-Materiales didácticos sobre el automóvil</t>
  </si>
  <si>
    <t>60106102-Materiales didácticos de construcción</t>
  </si>
  <si>
    <t>60106103-Materiales didácticos de diseño o delineación</t>
  </si>
  <si>
    <t>60106104-Materiales didácticos de electricidad o electrónica</t>
  </si>
  <si>
    <t>60106105-Materiales didácticos de artes gráficas o fotografía</t>
  </si>
  <si>
    <t>60106106-Materiales didácticos de  horticultura</t>
  </si>
  <si>
    <t>60106107-Materiales didácticos de manufactura</t>
  </si>
  <si>
    <t>60106108-Materiales didácticos de seguridad o peligro</t>
  </si>
  <si>
    <t>60106109-Materiales didácticos de soldadura</t>
  </si>
  <si>
    <t>60106201-Materiales didácticos de agricultura</t>
  </si>
  <si>
    <t>60106202-Materiales didácticos de biotecnología</t>
  </si>
  <si>
    <t>60106203-Materiales didácticos de comunicaciones</t>
  </si>
  <si>
    <t>60106204-Materiales didácticos de informática</t>
  </si>
  <si>
    <t>60106205-Materiales didácticos de energía o electricidad</t>
  </si>
  <si>
    <t>60106206-Materiales didácticos del medio ambiente</t>
  </si>
  <si>
    <t>60106207-Materiales didácticos de materiales</t>
  </si>
  <si>
    <t>60106208-Materiales didácticos de medicina</t>
  </si>
  <si>
    <t>60106209-Materiales didácticos de transporte</t>
  </si>
  <si>
    <t>60106210-Materiales didácticos de sistemas de armas</t>
  </si>
  <si>
    <t>60106211-Materiales didácticos del motor o sus partes</t>
  </si>
  <si>
    <t>60106212-Materiales didácticos de instrumentos de navegación</t>
  </si>
  <si>
    <t>60106213-Materiales didácticos de mecánica de fluidos o máquinas</t>
  </si>
  <si>
    <t>60106214-Materiales didácticos de robótica</t>
  </si>
  <si>
    <t>60106215-Materiales didácticos de sistemas de refrigeración</t>
  </si>
  <si>
    <t>60106301-Kits de ciencias forenses</t>
  </si>
  <si>
    <t>60106302-Materiales de enseñanza de ciencias forenses</t>
  </si>
  <si>
    <t>60106401-Kits de electrónica</t>
  </si>
  <si>
    <t>60106402-Suministros para la enseñanza de electrónica</t>
  </si>
  <si>
    <t>60106501-Estatua budista</t>
  </si>
  <si>
    <t>60106502-Estatua de la santa madre y el niño</t>
  </si>
  <si>
    <t>60106503-Cruz eclesiástica</t>
  </si>
  <si>
    <t>60106504-Servicio de mesa para ritos fúnebres</t>
  </si>
  <si>
    <t>60106505-Quemador de incienso</t>
  </si>
  <si>
    <t>60106506-Harubang</t>
  </si>
  <si>
    <t>60106601-Test de ensamble de bloques</t>
  </si>
  <si>
    <t>60106602-Test de percepción de formas</t>
  </si>
  <si>
    <t>60106603-Test de reacción de velocidad de anticipación</t>
  </si>
  <si>
    <t>60106604-Set de evaluación vocacional</t>
  </si>
  <si>
    <t>60106605-Test de reacción mental</t>
  </si>
  <si>
    <t>60106606-Test de ejecución de trabajos manuales de precisión</t>
  </si>
  <si>
    <t>60106607-Test de movimientos de reacción</t>
  </si>
  <si>
    <t>60106608-Test de coordinación de los dos brazos</t>
  </si>
  <si>
    <t>60106609-Herramienta de discriminación</t>
  </si>
  <si>
    <t>60106610-Herramienta para pruebas de ensamble</t>
  </si>
  <si>
    <t>60106611-Herramienta para pruebas de empaquetado</t>
  </si>
  <si>
    <t>60106612-Test de coordinación ojos- brazos</t>
  </si>
  <si>
    <t>60111001-Paquetes de gráficos</t>
  </si>
  <si>
    <t>60111002-Gráficos para el salón de clase</t>
  </si>
  <si>
    <t>60111003-Afiches o sets para el salón de clases</t>
  </si>
  <si>
    <t>60111004-Afiches de creación  personal</t>
  </si>
  <si>
    <t>60111005-Soportes de gráficos o accesorios</t>
  </si>
  <si>
    <t>60111101-Sets de carteleras grandes</t>
  </si>
  <si>
    <t>60111102-Sets de carteleras del calendario</t>
  </si>
  <si>
    <t>60111103-Sets de carteleras para la primera infancia</t>
  </si>
  <si>
    <t>60111104-Sets de carteleras de idiomas</t>
  </si>
  <si>
    <t>60111105-Sets carteleras de matemáticas</t>
  </si>
  <si>
    <t>60111106-Sets de carteleras multipropósito</t>
  </si>
  <si>
    <t>60111107-Sets de carteleras de ciencias</t>
  </si>
  <si>
    <t>60111108-Sets de carteleras de temporada</t>
  </si>
  <si>
    <t>60111109-Sets de carteleras de ciencias sociales</t>
  </si>
  <si>
    <t>60111201-Pendones para el salón de clase</t>
  </si>
  <si>
    <t>60111202-Paquetes de bordes</t>
  </si>
  <si>
    <t>60111203-Carteles para el salón de clase</t>
  </si>
  <si>
    <t>60111204-Bordes o ribetes corrugados</t>
  </si>
  <si>
    <t>60111205-Bordes o ribetes festoneados y troquelados con formas</t>
  </si>
  <si>
    <t>60111206-Bordes o ribetes brillantes</t>
  </si>
  <si>
    <t>60111207-Bordes o ribetes rectos</t>
  </si>
  <si>
    <t>60111208-Almacenaje de bordes o ribetes</t>
  </si>
  <si>
    <t>60111301-Bloques con letras o números</t>
  </si>
  <si>
    <t>60111302-Letras o números sueltos</t>
  </si>
  <si>
    <t>60111303-Letras o números en cursiva</t>
  </si>
  <si>
    <t>60111304-Letras o números autoadhesivos</t>
  </si>
  <si>
    <t>60111305-Letras o números brillantes</t>
  </si>
  <si>
    <t>60111306-Letras o números para calcar</t>
  </si>
  <si>
    <t>60111401-Kits de decoración para el salón de clase</t>
  </si>
  <si>
    <t>60111402-Decoraciones para puertas</t>
  </si>
  <si>
    <t>60111403-Móviles</t>
  </si>
  <si>
    <t>60111404-Decoraciones de dos caras</t>
  </si>
  <si>
    <t>60111405-Decoraciones para adherir a las ventanas</t>
  </si>
  <si>
    <t>60111407-Sistemas decorativos de almacenaje</t>
  </si>
  <si>
    <t>60111408-Cintas o cintas onduladas decorativas</t>
  </si>
  <si>
    <t>60111409-Botones decorativos</t>
  </si>
  <si>
    <t>60111410-Figuras o cuerdas decorativas</t>
  </si>
  <si>
    <t>60111411-Aerosoles decorativos</t>
  </si>
  <si>
    <t>60121001-Pinturas</t>
  </si>
  <si>
    <t>60121002-Esculturas</t>
  </si>
  <si>
    <t>60121003-Estatuas</t>
  </si>
  <si>
    <t>60121004-Retratos</t>
  </si>
  <si>
    <t>60121005-Dibujos</t>
  </si>
  <si>
    <t xml:space="preserve">60121006-Cuadros </t>
  </si>
  <si>
    <t>60121007-Litografías</t>
  </si>
  <si>
    <t>60121008-Afiches</t>
  </si>
  <si>
    <t xml:space="preserve">60121009-Vasija decorativa </t>
  </si>
  <si>
    <t>60121010-Pergaminos</t>
  </si>
  <si>
    <t>60121011-Fotografías</t>
  </si>
  <si>
    <t>60121012-Adhesivos decorativos</t>
  </si>
  <si>
    <t>60121013-Decoración artística para paredes</t>
  </si>
  <si>
    <t>60121014-Frutas secas decorativas</t>
  </si>
  <si>
    <t>60121015-Adhesivos decorativos en vinilo</t>
  </si>
  <si>
    <t>60121101-Papel para dibujo de sulfito</t>
  </si>
  <si>
    <t>60121102-Papel para dibujo de pasta de madera triturada</t>
  </si>
  <si>
    <t>60121103-Papel para dibujo de calcar o pergamino</t>
  </si>
  <si>
    <t>60121104-Papel bond para para dibujo</t>
  </si>
  <si>
    <t>60121105-Papel de dibujo para carboncillo o pastel</t>
  </si>
  <si>
    <t>60121106-Papel brístol para dibujo</t>
  </si>
  <si>
    <t xml:space="preserve">60121107-Hojas de papel para acuarela </t>
  </si>
  <si>
    <t>60121108-Cuadernos de papel para acuarela</t>
  </si>
  <si>
    <t>60121109-Blocs de papel para acuarela</t>
  </si>
  <si>
    <t>60121110-Papel para pintura dactilar</t>
  </si>
  <si>
    <t>60121111-Cartulina de sulfito</t>
  </si>
  <si>
    <t>60121112-Cartulina de pasta de madera triturada</t>
  </si>
  <si>
    <t>60121113-Cartulina metalizada</t>
  </si>
  <si>
    <t xml:space="preserve">60121114-Papeles para manualidades de origami </t>
  </si>
  <si>
    <t>60121115-Confeti de plástico o de papel</t>
  </si>
  <si>
    <t>60121116-Papel crepé para manualidades</t>
  </si>
  <si>
    <t>60121117-Papel de seda para manualidades</t>
  </si>
  <si>
    <t>60121118-Papel corrugado para manualidades</t>
  </si>
  <si>
    <t xml:space="preserve">60121119-Papel con impresión de patrones para manualidades </t>
  </si>
  <si>
    <t>60121120-Papel para manualidades autoadhesivo</t>
  </si>
  <si>
    <t>60121121-Papel fluorescente</t>
  </si>
  <si>
    <t>60121123-Papel hecho a mano</t>
  </si>
  <si>
    <t>60121124-Papel kraft</t>
  </si>
  <si>
    <t>60121125-Paneles de lienzo</t>
  </si>
  <si>
    <t>60121126-Lienzo preestirado</t>
  </si>
  <si>
    <t>60121127-Lienzo imprimado</t>
  </si>
  <si>
    <t>60121128-Lienzo sin imprimar</t>
  </si>
  <si>
    <t>60121129-Paneles de madera comprimida</t>
  </si>
  <si>
    <t>60121130-Cuadernos de papel imitación lienzo</t>
  </si>
  <si>
    <t xml:space="preserve">60121131-Papel japonés para grabado </t>
  </si>
  <si>
    <t>60121132-Papel para grabado para huecograbado o litografía</t>
  </si>
  <si>
    <t>60121133-Papel para grabado para impresión xilográfica</t>
  </si>
  <si>
    <t>60121134-Papel metálico</t>
  </si>
  <si>
    <t>60121135-Películas de acetato, vinilo o poliéster</t>
  </si>
  <si>
    <t>60121136-Películas de celofán</t>
  </si>
  <si>
    <t>60121137-Hojas de acrílico</t>
  </si>
  <si>
    <t>60121138-Tableros de ilustración</t>
  </si>
  <si>
    <t>60121139-Láminas de paspartú</t>
  </si>
  <si>
    <t>60121140-Tablero de montaje</t>
  </si>
  <si>
    <t>60121141-Tablero de montaje de núcleo de espuma</t>
  </si>
  <si>
    <t>60121142-Cartón duro o cartón de colores de dos caras</t>
  </si>
  <si>
    <t>60121143-Tablero para presentaciones</t>
  </si>
  <si>
    <t>60121144-Papeles borrador para arte</t>
  </si>
  <si>
    <t>60121145-Carteles borrador para arte</t>
  </si>
  <si>
    <t>60121146-Accesorios borrador para arte</t>
  </si>
  <si>
    <t>60121147-Papel brillante</t>
  </si>
  <si>
    <t>60121148-Cartones de colores</t>
  </si>
  <si>
    <t>60121149-Papel vegetal prensado</t>
  </si>
  <si>
    <t>60121150-Papel de construcción</t>
  </si>
  <si>
    <t xml:space="preserve">60121151-Accesorios o tableros para dibujo o bosquejo </t>
  </si>
  <si>
    <t>60121152-Tablillas de escritura</t>
  </si>
  <si>
    <t>60121153-Hojas de transferencia</t>
  </si>
  <si>
    <t>60121201-Pintura témpera líquida tradicional</t>
  </si>
  <si>
    <t>60121202-Pintura témpera líquida contemporánea</t>
  </si>
  <si>
    <t>60121203-Pintura témpera en polvo</t>
  </si>
  <si>
    <t>60121204-Pintura témpera lavable</t>
  </si>
  <si>
    <t>60121205-Pastillas de témpera</t>
  </si>
  <si>
    <t>60121206-Pintura líquida para cuerpo o cara</t>
  </si>
  <si>
    <t>60121207-Pintura en pasta para cuerpo o cara</t>
  </si>
  <si>
    <t>60121208-Pintura de marcador para cuerpo o cara</t>
  </si>
  <si>
    <t>60121209-Pintura de tatuaje provisional</t>
  </si>
  <si>
    <t>60121210-Pintura dactilar  lavable</t>
  </si>
  <si>
    <t>60121211-Pintura acrílica estilo escolar</t>
  </si>
  <si>
    <t>60121212-Pintura acrílica para aerógrafo</t>
  </si>
  <si>
    <t>60121213-Pinturas o medios al oleo sintéticos tratados con calor</t>
  </si>
  <si>
    <t>60121214-Pinturas o medios al óleo solubles en agua</t>
  </si>
  <si>
    <t>60121215-Pintura removible de baja viscosidad para vidrio o cerámica</t>
  </si>
  <si>
    <t>60121216-Pintura permanente de baja viscosidad para vidrio o cerámica</t>
  </si>
  <si>
    <t>60121217-Pintura gel removible de alta viscosidad para vidrio o cerámica</t>
  </si>
  <si>
    <t>60121218-Pintura gel permanente de alta viscosidad para vidrio o cerámica</t>
  </si>
  <si>
    <t>60121219-Pintura para cerámica o vidrio horneado</t>
  </si>
  <si>
    <t xml:space="preserve">60121220-Pintura para vidrio o cerámica de sistema de marcador </t>
  </si>
  <si>
    <t>60121221-Pintura de acuarela de platillo</t>
  </si>
  <si>
    <t>60121222-Pintura de acuarela en tubo</t>
  </si>
  <si>
    <t>60121223-Pintura de acuarela líquida</t>
  </si>
  <si>
    <t>60121224-Pintura de enmascarar para acuarela líquida</t>
  </si>
  <si>
    <t>60121225-Medios para pintura de acuarela</t>
  </si>
  <si>
    <t>60121226-Pinceles para acuarela</t>
  </si>
  <si>
    <t>60121227-Pinceles orientales</t>
  </si>
  <si>
    <t>60121228-Pinceles de utilidad</t>
  </si>
  <si>
    <t xml:space="preserve">60121229-Pinceles especializados </t>
  </si>
  <si>
    <t>60121230-Pinceles de caballete</t>
  </si>
  <si>
    <t>60121231-Espátulas de paleta</t>
  </si>
  <si>
    <t>60121232-Rodillos para impresión a mano</t>
  </si>
  <si>
    <t xml:space="preserve">60121233-Sellos de esponja </t>
  </si>
  <si>
    <t>60121234-Espátulas para aplicación de pintura</t>
  </si>
  <si>
    <t>60121235-Pipetas para mezclar pinturas o tintes</t>
  </si>
  <si>
    <t>60121236-Peinillas o utensilios para aplicación de pintura o tinta</t>
  </si>
  <si>
    <t>60121237-Paletas para mezclar pintura o tinta</t>
  </si>
  <si>
    <t>60121238-Vasijas para pintura o para mezclar o almacenar pintura</t>
  </si>
  <si>
    <t>60121239-Botellas o tazas para pintura</t>
  </si>
  <si>
    <t>60121241-Productos de limpieza de utensilios o pinceles</t>
  </si>
  <si>
    <t>60121242-Delantales para pintar</t>
  </si>
  <si>
    <t>60121243-Blusones para artistas</t>
  </si>
  <si>
    <t>60121244-Tiras extensoras</t>
  </si>
  <si>
    <t>60121245-Extensores de lienzo</t>
  </si>
  <si>
    <t>60121246-Caballetes metálicos</t>
  </si>
  <si>
    <t>60121247-Caballetes de madera</t>
  </si>
  <si>
    <t>60121248-Caballetes de sobremesa</t>
  </si>
  <si>
    <t>60121249-Caballetes de presentación</t>
  </si>
  <si>
    <t>60121250-Portafolio para dibujos</t>
  </si>
  <si>
    <t>60121251-Pintura al gouache</t>
  </si>
  <si>
    <t>60121252-Bandejas para pinturas</t>
  </si>
  <si>
    <t>60121253-Aerógrafos para arte</t>
  </si>
  <si>
    <t>60121301-Guillotinas para cortar papel</t>
  </si>
  <si>
    <t>60121302-Cortadora de paspartú</t>
  </si>
  <si>
    <t>60121303-Cuchillas para paspartú</t>
  </si>
  <si>
    <t>60121304-Espátulas de artista</t>
  </si>
  <si>
    <t>60121305-Cortador rotativo de tela o papel</t>
  </si>
  <si>
    <t>60121306-Cortadoras de papel en círculos u óvalos</t>
  </si>
  <si>
    <t>60121401-Marcos de madera preensamblados</t>
  </si>
  <si>
    <t xml:space="preserve">60121402-Marcos de secciones de madera </t>
  </si>
  <si>
    <t xml:space="preserve">60121403-Marcos metálicos preensamblados </t>
  </si>
  <si>
    <t xml:space="preserve">60121404-Marcos de secciones de metal </t>
  </si>
  <si>
    <t xml:space="preserve">60121405-Marcos  ajustables </t>
  </si>
  <si>
    <t xml:space="preserve">60121406-Marcos de plástico </t>
  </si>
  <si>
    <t>60121407-Marcos en forma de cubo transparente</t>
  </si>
  <si>
    <t xml:space="preserve">60121408-Clavadoras de puntillas o accesorios para marcos </t>
  </si>
  <si>
    <t>60121409-Caja de ingletes</t>
  </si>
  <si>
    <t>60121410-Dispositivos para colgar cuadros</t>
  </si>
  <si>
    <t xml:space="preserve">60121411-Paneles acrílicos para marcos </t>
  </si>
  <si>
    <t xml:space="preserve">60121412-Paneles de vidrio para marcos </t>
  </si>
  <si>
    <t xml:space="preserve">60121413-Organizadores o álbumes para fotos </t>
  </si>
  <si>
    <t xml:space="preserve">60121414-Monturas magnéticas para marcos </t>
  </si>
  <si>
    <t xml:space="preserve">60121415-Kits de marcos </t>
  </si>
  <si>
    <t>60121501-Marcadores a base de agua</t>
  </si>
  <si>
    <t>60121502-Marcadores de base disolvente</t>
  </si>
  <si>
    <t>60121503-Marcadores lavables</t>
  </si>
  <si>
    <t>60121504-Marcadores para caligrafía</t>
  </si>
  <si>
    <t>60121505-Marcadores de tela</t>
  </si>
  <si>
    <t>60121506-Marcadores metálicos</t>
  </si>
  <si>
    <t>60121507-Marcadores de témpera o tiza para ventanas</t>
  </si>
  <si>
    <t>60121508-Marcadores de pintura</t>
  </si>
  <si>
    <t>60121509-Crayones de cera</t>
  </si>
  <si>
    <t>60121510-Crayones de base de soya</t>
  </si>
  <si>
    <t>60121511-Crayones especializados</t>
  </si>
  <si>
    <t>60121512-Crayones de acuarela</t>
  </si>
  <si>
    <t>60121513-Pastel seco</t>
  </si>
  <si>
    <t>60121514-Pastel de tiza</t>
  </si>
  <si>
    <t>60121515-Pastel a base de aceite</t>
  </si>
  <si>
    <t>60121516-Carboncillo</t>
  </si>
  <si>
    <t>60121517-Carboncillo vine</t>
  </si>
  <si>
    <t>60121518-Lápices de grafito</t>
  </si>
  <si>
    <t>60121519-Lápices de colores para dibujar de base de cera</t>
  </si>
  <si>
    <t>60121520-Carboncillos</t>
  </si>
  <si>
    <t>60121521-Lápices de acuarela</t>
  </si>
  <si>
    <t>60121522-Bolígrafos de base acuosa</t>
  </si>
  <si>
    <t>60121523-Bolígrafos permanentes</t>
  </si>
  <si>
    <t>60121524-Bolígrafos de gel</t>
  </si>
  <si>
    <t>60121525-Rapidógrafos</t>
  </si>
  <si>
    <t>60121526-Bolígrafos para caligrafía</t>
  </si>
  <si>
    <t>60121531-Borradores de lápices color rosados</t>
  </si>
  <si>
    <t>60121532-Borradores de goma moldeable</t>
  </si>
  <si>
    <t>60121533-Borradores de vinilo</t>
  </si>
  <si>
    <t>60121534-Borradores de plástico</t>
  </si>
  <si>
    <t>60121535-Borradores de goma</t>
  </si>
  <si>
    <t>60121536-Borrador de crayón</t>
  </si>
  <si>
    <t>60121537-Plumillas o sus accesorios</t>
  </si>
  <si>
    <t>60121538-Kits de caligrafía</t>
  </si>
  <si>
    <t>60121539-Fijadores de dibujo</t>
  </si>
  <si>
    <t>60121540-Telas de dibujo</t>
  </si>
  <si>
    <t>60121601-Maniquíes de madera</t>
  </si>
  <si>
    <t>60121602-Paneles o espejos de acrílico transparente</t>
  </si>
  <si>
    <t>60121603-Placas de fricción de plástico</t>
  </si>
  <si>
    <t>60121604-Accesorios para ayudas de estudio</t>
  </si>
  <si>
    <t>60121605-Modelos anatómicos</t>
  </si>
  <si>
    <t>60121606-Pantallas de fondo</t>
  </si>
  <si>
    <t>60121701-Sellos de estampación de caucho</t>
  </si>
  <si>
    <t>60121702-Almohadilla para sellos de estampación de caucho</t>
  </si>
  <si>
    <t>60121703-Accesorios para estampación de caucho</t>
  </si>
  <si>
    <t>60121704-Linóleo para impresión xilográfica</t>
  </si>
  <si>
    <t>60121705-Bloques de madera para impresión</t>
  </si>
  <si>
    <t>60121706-Bloques sintéticos para impresión</t>
  </si>
  <si>
    <t>60121707-Accesorios para impresión xilográfica</t>
  </si>
  <si>
    <t>60121708-Planchas de huecograbado o litografía</t>
  </si>
  <si>
    <t>60121709-Mantillas para huecograbado o litografía</t>
  </si>
  <si>
    <t>60121710-Limpiones para huecograbado o litografía</t>
  </si>
  <si>
    <t>60121711-Planchas calientes para huecograbado o litografía</t>
  </si>
  <si>
    <t>60121712-Prensas de impresión para huecograbado o litografía</t>
  </si>
  <si>
    <t>60121713-Rodillos y aplanadoras de impresión</t>
  </si>
  <si>
    <t>60121714-Utensilios de grabado para huecograbado</t>
  </si>
  <si>
    <t xml:space="preserve">60121715-Estaciones de impresión o pantallas para serigrafía </t>
  </si>
  <si>
    <t>60121716-Accesorios para serigrafía</t>
  </si>
  <si>
    <t>60121717-Punzones para grabado</t>
  </si>
  <si>
    <t>60121718-Extendedores de tinta de impresión</t>
  </si>
  <si>
    <t>60121801-Tintas para afiches a base de agua</t>
  </si>
  <si>
    <t>60121802-Tintas acrílicas a base de agua</t>
  </si>
  <si>
    <t>60121803-Tintas para serigrafía a base de aceite</t>
  </si>
  <si>
    <t xml:space="preserve">60121804-Tintas para textiles a base de agua </t>
  </si>
  <si>
    <t xml:space="preserve">60121805-Tintas para textiles a base de aceite </t>
  </si>
  <si>
    <t>60121806-Tintas de sublimación para grabado</t>
  </si>
  <si>
    <t>60121807-Tintas para huecograbado o litografía a base de aceite</t>
  </si>
  <si>
    <t>60121808-Tintas para monoimpresión a base de aceite</t>
  </si>
  <si>
    <t>60121809-Tintas para monoimpresión a base de agua</t>
  </si>
  <si>
    <t xml:space="preserve">60121810-Tintas para dibujar a base de agua </t>
  </si>
  <si>
    <t xml:space="preserve">60121811-Tintas para dibujar de base solvente </t>
  </si>
  <si>
    <t>60121812-Tintas para caligrafía</t>
  </si>
  <si>
    <t>60121813-Tintas para serigrafía</t>
  </si>
  <si>
    <t>60121814-Barnices litográficos</t>
  </si>
  <si>
    <t>60121901-Muselina</t>
  </si>
  <si>
    <t>60121902-Fieltro</t>
  </si>
  <si>
    <t>60121903-Pieles para manualidades</t>
  </si>
  <si>
    <t>60121904-Mezclas de algodón</t>
  </si>
  <si>
    <t>60121905-Lienzos estampables</t>
  </si>
  <si>
    <t>60121906-Estampables presensibilizados</t>
  </si>
  <si>
    <t>60121907-Estampables de algodón</t>
  </si>
  <si>
    <t>60121908-Estampables mezclados</t>
  </si>
  <si>
    <t>60121909-Ceras para batik</t>
  </si>
  <si>
    <t>60121910-Accesorios para batik</t>
  </si>
  <si>
    <t>60121911-Tela para batik</t>
  </si>
  <si>
    <t>60121912-Difuminadores</t>
  </si>
  <si>
    <t>60122002-Accesorios para tejer</t>
  </si>
  <si>
    <t>60122003-Agujas para coser a mano</t>
  </si>
  <si>
    <t>60122004-Kits de manualidades con cuerda</t>
  </si>
  <si>
    <t>60122005-Telares manuales</t>
  </si>
  <si>
    <t>60122006-Telares de mesa</t>
  </si>
  <si>
    <t>60122007-Telares de piso</t>
  </si>
  <si>
    <t>60122008-Cordón plástico (rexlace)</t>
  </si>
  <si>
    <t>60122009-Accesorios de encordado o acordonado</t>
  </si>
  <si>
    <t>60122101-Mechas para la fabricación de velas</t>
  </si>
  <si>
    <t>60122102-Moldes para la fabricación de velas</t>
  </si>
  <si>
    <t>60122103-Accesorios para la fabricación de velas</t>
  </si>
  <si>
    <t>60122201-Materiales para artesanías en madera</t>
  </si>
  <si>
    <t>60122202-Materiales para acabados</t>
  </si>
  <si>
    <t>60122203-Herramientas para quemado de madera</t>
  </si>
  <si>
    <t>60122204-Herramientas para tallar</t>
  </si>
  <si>
    <t>60122301-Juncos para cestería</t>
  </si>
  <si>
    <t>60122302-Kits para proyectos de cestería</t>
  </si>
  <si>
    <t>60122401-Fragmentos de vidrios de colores</t>
  </si>
  <si>
    <t xml:space="preserve">60122402-Herramientas o accesorios para vidrios de colores </t>
  </si>
  <si>
    <t>60122501-Utensilios para dar formas al papel</t>
  </si>
  <si>
    <t>60122502-Marcos de papel</t>
  </si>
  <si>
    <t>60122503-Platos o bandejas de papel</t>
  </si>
  <si>
    <t>60122504-Filtros de papel</t>
  </si>
  <si>
    <t>60122506-Blondas de papel</t>
  </si>
  <si>
    <t>60122507-Bastidores o moldes para papel hecho a mano</t>
  </si>
  <si>
    <t>60122508-Láminas absorbentes o fieltros para papel hecho a mano</t>
  </si>
  <si>
    <t>60122509-Pulpa o materias primas para papel hecho a mano</t>
  </si>
  <si>
    <t>60122601-Azulejos para mosaico</t>
  </si>
  <si>
    <t>60122602-Moldes para mosaicos</t>
  </si>
  <si>
    <t>60122603-Herramientas para mosaicos</t>
  </si>
  <si>
    <t>60122604-Accesorios para mosaicos</t>
  </si>
  <si>
    <t>60122701-Pinturas o medios para esmaltar</t>
  </si>
  <si>
    <t>60122702-Formas de cobre</t>
  </si>
  <si>
    <t>60122703-Accesorios para esmaltar</t>
  </si>
  <si>
    <t>60122704-Hornos para esmaltar</t>
  </si>
  <si>
    <t>60122801-Formas para hechura de máscaras</t>
  </si>
  <si>
    <t xml:space="preserve">60122901-Cuentas pequeñas </t>
  </si>
  <si>
    <t>60122902-Cuentas tipo “pony”</t>
  </si>
  <si>
    <t>60122903-Cuentas de madera</t>
  </si>
  <si>
    <t>60122904-Cuentas de paja</t>
  </si>
  <si>
    <t>60122905-Cuentas de cerámica</t>
  </si>
  <si>
    <t>60122906-Cuentas de vidrio</t>
  </si>
  <si>
    <t>60122907-Cuentas surtidas o de decoración</t>
  </si>
  <si>
    <t>60122908-Accesorios de cuentas</t>
  </si>
  <si>
    <t>60122909-Cuentas de plástico</t>
  </si>
  <si>
    <t>60123001-Formas de icopor</t>
  </si>
  <si>
    <t>60123002-Utensilios para artesanía de espuma</t>
  </si>
  <si>
    <t>60123101-Cañas de felpilla grandes</t>
  </si>
  <si>
    <t>60123102-Cañas de felpilla de algodón</t>
  </si>
  <si>
    <t>60123103-Cañas de felpilla abultadas</t>
  </si>
  <si>
    <t>60123201-Lazos de papel</t>
  </si>
  <si>
    <t>60123202-Cintas de seda</t>
  </si>
  <si>
    <t>60123203-Cintas sintéticas</t>
  </si>
  <si>
    <t>60123204-Cintas decorativas</t>
  </si>
  <si>
    <t>60123301-Pompones acrílicos para manualidades</t>
  </si>
  <si>
    <t>60123302-Pompones brillantes para manualidades</t>
  </si>
  <si>
    <t>60123303-Cuentas de pompones para manualidades</t>
  </si>
  <si>
    <t>60123401-Ojos móviles no autoadhesivos</t>
  </si>
  <si>
    <t>60123402-Ojos móviles autoadhesivos</t>
  </si>
  <si>
    <t>60123403-Ojos móviles decorativos</t>
  </si>
  <si>
    <t>60123501-Materiales de cuero o de acordonados de cuero</t>
  </si>
  <si>
    <t>60123502-Accesorios de cuero</t>
  </si>
  <si>
    <t>60123601-Pegante de purpurina</t>
  </si>
  <si>
    <t>60123602-Puntos de purpurina</t>
  </si>
  <si>
    <t>60123603-Joyas de purpurina</t>
  </si>
  <si>
    <t>60123604-Purpurina de plástico</t>
  </si>
  <si>
    <t>60123605-Purpurina iridiscente</t>
  </si>
  <si>
    <t>60123606-Purpurina metálica</t>
  </si>
  <si>
    <t>60123701-Cordón de macramé</t>
  </si>
  <si>
    <t>60123702-Cuentas para macramé</t>
  </si>
  <si>
    <t>60123703-Accesorios para macramé</t>
  </si>
  <si>
    <t xml:space="preserve">60123801-Tintas para veteado </t>
  </si>
  <si>
    <t>60123802-Accesorios para veteado</t>
  </si>
  <si>
    <t>60123901-Lentejuelas o ribetes decorativos</t>
  </si>
  <si>
    <t>60124001-Planchas de corcho</t>
  </si>
  <si>
    <t>60124002-Tapones de corcho o accesorios</t>
  </si>
  <si>
    <t>60124101-Productos de pintura multicultural</t>
  </si>
  <si>
    <t>60124102-Productos de artesanía multicultural</t>
  </si>
  <si>
    <t>60124201-Esculturas de mylar</t>
  </si>
  <si>
    <t>60124301-Arcilla húmeda cocida en horno</t>
  </si>
  <si>
    <t>60124302-Arcilla seca cocida en horno</t>
  </si>
  <si>
    <t>60124303-Mobiliario para hornos</t>
  </si>
  <si>
    <t>60124304-Hornos para a cocción de cerámica</t>
  </si>
  <si>
    <t>60124305-Accesorios de hornos para la cocción de  cerámica</t>
  </si>
  <si>
    <t>60124306-Tornos de alfarero para cerámicas hechas a mano</t>
  </si>
  <si>
    <t>60124307-Extrusoras para materiales de modelado</t>
  </si>
  <si>
    <t>60124308-Conos para hornos de cocción</t>
  </si>
  <si>
    <t>60124309-Paletas de alfarería</t>
  </si>
  <si>
    <t>60124310-Tornos de decoración para alfarería</t>
  </si>
  <si>
    <t>60124311-Utensilios para arcilla o modelado</t>
  </si>
  <si>
    <t>60124312-Azulejos de cerámica cocidos</t>
  </si>
  <si>
    <t>60124313-Recipientes para almacenamiento de arcilla</t>
  </si>
  <si>
    <t>60124314-Compuestos para modelado plastificados no endurecibles</t>
  </si>
  <si>
    <t>60124315-Compuestos para modelado  no endurecibles a base de aceite</t>
  </si>
  <si>
    <t>60124316-Compuestos para modelado o arcilla secados al aire</t>
  </si>
  <si>
    <t>60124317-Masa para modelado</t>
  </si>
  <si>
    <t>60124318-Papel maché</t>
  </si>
  <si>
    <t>60124319-Compuestos para modelado especializados</t>
  </si>
  <si>
    <t>60124320-Compuestos de yeso</t>
  </si>
  <si>
    <t>60124321-Compuestos para modelado o arcilla de endurecimiento en horno</t>
  </si>
  <si>
    <t>60124322-Compuestos para modelado de plástico</t>
  </si>
  <si>
    <t>60124323-Moldes para dar forma a los compuestos para modelado</t>
  </si>
  <si>
    <t xml:space="preserve">60124324-Kits para modelado de arcilla </t>
  </si>
  <si>
    <t>60124325-Arcilla de papel</t>
  </si>
  <si>
    <t>60124401-Hoja fina de metal de cobre</t>
  </si>
  <si>
    <t>60124402-Hoja fina de metal de  aluminio</t>
  </si>
  <si>
    <t>60124403-Alambre de aluminio</t>
  </si>
  <si>
    <t xml:space="preserve">60124404-Hoja fina de metal de latón </t>
  </si>
  <si>
    <t>60124406-Placas o láminas de plata</t>
  </si>
  <si>
    <t>60124407-Alambre de plata</t>
  </si>
  <si>
    <t>60124408-Bolitas de peltre</t>
  </si>
  <si>
    <t>60124409-Lingotes de peltre</t>
  </si>
  <si>
    <t>60124410-Placas de láminas de bronce</t>
  </si>
  <si>
    <t>60124411-Alambre de cobre "nu gold"</t>
  </si>
  <si>
    <t>60124412-Alambre suave galvanizado</t>
  </si>
  <si>
    <t>60124501-Envoltura de yeso</t>
  </si>
  <si>
    <t>60124502-Resinas para vaciado</t>
  </si>
  <si>
    <t>60124503-Accesorios para esculturas</t>
  </si>
  <si>
    <t>60124504-Repisas para rompecabezas</t>
  </si>
  <si>
    <t>60124505-Ampollas o accesorios</t>
  </si>
  <si>
    <t xml:space="preserve">60124506-Utensilios o moldes o juguetes de plástico para arena o agua </t>
  </si>
  <si>
    <t>60124507-Arena para jugar</t>
  </si>
  <si>
    <t>60124508-Centros de actividades o mesas de arena o agua</t>
  </si>
  <si>
    <t>60124509-Sets de vehículos</t>
  </si>
  <si>
    <t>60124510-Sets de vías de agua</t>
  </si>
  <si>
    <t>60124511-Herramientas de juguete o kits de herramientas de juguete</t>
  </si>
  <si>
    <t>60124512-Escúter</t>
  </si>
  <si>
    <t>60124513-Bolsitas de fríjoles (beanbags)</t>
  </si>
  <si>
    <t>60124514-Juguetes táctiles</t>
  </si>
  <si>
    <t>60124515-Juguetes cognitivos</t>
  </si>
  <si>
    <t>60131001-Pianos</t>
  </si>
  <si>
    <t>60131002-Acordeones</t>
  </si>
  <si>
    <t>60131003-Órganos musicales</t>
  </si>
  <si>
    <t>60131004-Celestas</t>
  </si>
  <si>
    <t xml:space="preserve">60131005-Melodión </t>
  </si>
  <si>
    <t>60131006-Sintetizador</t>
  </si>
  <si>
    <t>60131007-Melódica</t>
  </si>
  <si>
    <t>60131101-Trompetas</t>
  </si>
  <si>
    <t>60131102-Trombones</t>
  </si>
  <si>
    <t xml:space="preserve">60131103-Sousafones </t>
  </si>
  <si>
    <t>60131104-Saxofones</t>
  </si>
  <si>
    <t>60131105-Silbatos</t>
  </si>
  <si>
    <t>60131106-Clarines</t>
  </si>
  <si>
    <t>60131107-Saxhorno</t>
  </si>
  <si>
    <t xml:space="preserve">60131108-Cornos franceses </t>
  </si>
  <si>
    <t>60131109-Melófonos</t>
  </si>
  <si>
    <t>60131110-Trompas alto</t>
  </si>
  <si>
    <t>60131111-Bombardinos barítono</t>
  </si>
  <si>
    <t>60131112-Fiscornos</t>
  </si>
  <si>
    <t>60131113-Nabal</t>
  </si>
  <si>
    <t>60131114-Tuba</t>
  </si>
  <si>
    <t>60131115-Eufonio</t>
  </si>
  <si>
    <t>60131116-Tubáfono</t>
  </si>
  <si>
    <t>60131201-Clarinetes</t>
  </si>
  <si>
    <t>60131202-Oboes</t>
  </si>
  <si>
    <t>60131203-Flautas musicales</t>
  </si>
  <si>
    <t>60131204-Flautines</t>
  </si>
  <si>
    <t xml:space="preserve">60131205-Cornetas musicales </t>
  </si>
  <si>
    <t>60131206-Gaitas</t>
  </si>
  <si>
    <t>60131207-Armónicas</t>
  </si>
  <si>
    <t>60131208-Mirlitones</t>
  </si>
  <si>
    <t xml:space="preserve">60131209-Cornos ingleses </t>
  </si>
  <si>
    <t>60131210-Ocarinas</t>
  </si>
  <si>
    <t xml:space="preserve">60131211-Daegum </t>
  </si>
  <si>
    <t>60131212-Danso</t>
  </si>
  <si>
    <t>60131213-Tungso</t>
  </si>
  <si>
    <t>60131214-Taepyeongso</t>
  </si>
  <si>
    <t>60131215-Jeok</t>
  </si>
  <si>
    <t>60131216-Dangjeok</t>
  </si>
  <si>
    <t>60131217-Dangpirie</t>
  </si>
  <si>
    <t>60131218-Sepiri</t>
  </si>
  <si>
    <t>60131219-So</t>
  </si>
  <si>
    <t>60131220-Yak</t>
  </si>
  <si>
    <t>60131221-Junggeum</t>
  </si>
  <si>
    <t>60131222-Ji</t>
  </si>
  <si>
    <t>60131223-Sogeum</t>
  </si>
  <si>
    <t>60131224-Hyangpiri</t>
  </si>
  <si>
    <t>60131225-Saenghwang</t>
  </si>
  <si>
    <t>60131226-Hun</t>
  </si>
  <si>
    <t>60131227-Nagak</t>
  </si>
  <si>
    <t>60131228-Fagot</t>
  </si>
  <si>
    <t>60131229-Cornamusa</t>
  </si>
  <si>
    <t>60131230-Contrafagot</t>
  </si>
  <si>
    <t>60131231-Sarrusofón</t>
  </si>
  <si>
    <t>60131232-Corno sirena</t>
  </si>
  <si>
    <t>60131233-Flauta dulce</t>
  </si>
  <si>
    <t>60131234-Clave</t>
  </si>
  <si>
    <t>60131235-Quena</t>
  </si>
  <si>
    <t>60131236-Quenacho</t>
  </si>
  <si>
    <t>60131237-Zampoña</t>
  </si>
  <si>
    <t>60131301-Clavecines</t>
  </si>
  <si>
    <t>60131302-Clavicordios</t>
  </si>
  <si>
    <t>60131303-Guitarras</t>
  </si>
  <si>
    <t>60131304-Violines</t>
  </si>
  <si>
    <t>60131305-Arpas</t>
  </si>
  <si>
    <t>60131306-Banyos</t>
  </si>
  <si>
    <t>60131307-Mandolinas</t>
  </si>
  <si>
    <t>60131308-Violonchelos</t>
  </si>
  <si>
    <t>60131309-Bajos</t>
  </si>
  <si>
    <t xml:space="preserve">60131310-Gayageum </t>
  </si>
  <si>
    <t>60131311-Geomungo</t>
  </si>
  <si>
    <t>60131312-Ajaeng</t>
  </si>
  <si>
    <t>60131313-Geum</t>
  </si>
  <si>
    <t>60131314-Dangbipa</t>
  </si>
  <si>
    <t>60131315-Daejaeng</t>
  </si>
  <si>
    <t>60131316-Seul</t>
  </si>
  <si>
    <t>60131317-Wagonghu</t>
  </si>
  <si>
    <t>60131318-Hyangbipa</t>
  </si>
  <si>
    <t>60131319-Haegeum</t>
  </si>
  <si>
    <t>60131320-Sogonghu</t>
  </si>
  <si>
    <t>60131321-Sugonghu</t>
  </si>
  <si>
    <t xml:space="preserve">60131322-Yangkum </t>
  </si>
  <si>
    <t xml:space="preserve">60131323-Wolgeum </t>
  </si>
  <si>
    <t>60131324-Ukelele</t>
  </si>
  <si>
    <t>60131325-Viola</t>
  </si>
  <si>
    <t xml:space="preserve">60131326-Instrumento nacional morin khuur </t>
  </si>
  <si>
    <t xml:space="preserve">60131327-Yochin </t>
  </si>
  <si>
    <t xml:space="preserve">60131328-Yatga </t>
  </si>
  <si>
    <t xml:space="preserve">60131329-Shanz </t>
  </si>
  <si>
    <t>60131401-Platillos</t>
  </si>
  <si>
    <t>60131402-Campanas</t>
  </si>
  <si>
    <t>60131403-Panderetas</t>
  </si>
  <si>
    <t>60131404-Castañuelas</t>
  </si>
  <si>
    <t>60131405-Tambores</t>
  </si>
  <si>
    <t>60131406-Xilófonos</t>
  </si>
  <si>
    <t>60131407-Vibráfonos</t>
  </si>
  <si>
    <t xml:space="preserve">60131408-Jing  </t>
  </si>
  <si>
    <t>60131409-Janggu</t>
  </si>
  <si>
    <t>60131410-Kkwaengwari</t>
  </si>
  <si>
    <t>60131411-Buk</t>
  </si>
  <si>
    <t>60131412-Galgo</t>
  </si>
  <si>
    <t>60131413-Geongo</t>
  </si>
  <si>
    <t>60131414-Gyobanggo</t>
  </si>
  <si>
    <t>60131415-Banghyang</t>
  </si>
  <si>
    <t>60131416-Sakko</t>
  </si>
  <si>
    <t>60131417-Sogo</t>
  </si>
  <si>
    <t>60131418-Yonggo</t>
  </si>
  <si>
    <t>60131419-Ulla</t>
  </si>
  <si>
    <t>60131420-Eunggo</t>
  </si>
  <si>
    <t>60131421-Jabara</t>
  </si>
  <si>
    <t>60131422-Jeolgo</t>
  </si>
  <si>
    <t>60131423-Jwago</t>
  </si>
  <si>
    <t>60131424-Jingo</t>
  </si>
  <si>
    <t>60131425-Teukkyeong</t>
  </si>
  <si>
    <t>60131426-Teukjong</t>
  </si>
  <si>
    <t>60131427-Pyeongyeong</t>
  </si>
  <si>
    <t>60131428-Pyeonjong</t>
  </si>
  <si>
    <t>60131429-Eo</t>
  </si>
  <si>
    <t>60131430-Nogo</t>
  </si>
  <si>
    <t>60131431-Nodo</t>
  </si>
  <si>
    <t>60131432-Noego</t>
  </si>
  <si>
    <t>60131433-Noedo</t>
  </si>
  <si>
    <t>60131434-Bak</t>
  </si>
  <si>
    <t>60131435-Bu</t>
  </si>
  <si>
    <t>60131436-Yeonggo</t>
  </si>
  <si>
    <t>60131437-Yeongdo</t>
  </si>
  <si>
    <t>60131438-Junggo</t>
  </si>
  <si>
    <t>60131439-Chuk</t>
  </si>
  <si>
    <t xml:space="preserve">60131440-Mugo  </t>
  </si>
  <si>
    <t>60131441-Carrillón</t>
  </si>
  <si>
    <t>60131442-Maracas</t>
  </si>
  <si>
    <t>60131443-Cabasas brasil</t>
  </si>
  <si>
    <t>60131444-Timbales</t>
  </si>
  <si>
    <t>60131445-Bongoes</t>
  </si>
  <si>
    <t>60131446-Congas</t>
  </si>
  <si>
    <t>60131447-Armónica de metal</t>
  </si>
  <si>
    <t>60131448-Marimbas</t>
  </si>
  <si>
    <t>60131449-Triángulo instrumental</t>
  </si>
  <si>
    <t>60131450-Maracas</t>
  </si>
  <si>
    <t>60131451-Güiros</t>
  </si>
  <si>
    <t>60131452-Agitadores (shakers) musicales</t>
  </si>
  <si>
    <t>60131453-Gong de madera</t>
  </si>
  <si>
    <t>60131454-Campanas (instrumento)</t>
  </si>
  <si>
    <t>60131455-Gong de bronce o latón</t>
  </si>
  <si>
    <t>60131456-Tom-tom</t>
  </si>
  <si>
    <t>60131457-Timbal</t>
  </si>
  <si>
    <t>60131458-Palo de lluvia</t>
  </si>
  <si>
    <t>60131459-Tinya</t>
  </si>
  <si>
    <t>60131460-Ton-ton</t>
  </si>
  <si>
    <t>60131501-Metrónomos</t>
  </si>
  <si>
    <t>60131502-Lengüetas</t>
  </si>
  <si>
    <t xml:space="preserve">60131503-Cuerdas o plectros para instrumentos </t>
  </si>
  <si>
    <t>60131504-Clavijas de afinación</t>
  </si>
  <si>
    <t>60131505-Bases o soportes de partituras para instrumentos musicales</t>
  </si>
  <si>
    <t>60131506-Accesorios para instrumentos de cuerda</t>
  </si>
  <si>
    <t>60131507-Accesorio para instrumentos de percusión</t>
  </si>
  <si>
    <t>60131508-Cajas musicales o mecanismos</t>
  </si>
  <si>
    <t>60131509-Boquillas</t>
  </si>
  <si>
    <t>60131510-Fundas o estuches o accesorios para instrumentos musicales</t>
  </si>
  <si>
    <t>60131511-Sordinas</t>
  </si>
  <si>
    <t>60131512-Barras de afinación</t>
  </si>
  <si>
    <t>60131513-Batutas</t>
  </si>
  <si>
    <t>60131514-Almohadillas de flautín</t>
  </si>
  <si>
    <t>60131515-Unidad de efectos para instrumentos musicales</t>
  </si>
  <si>
    <t>60131516-Afinador de instrumentos electrónicos</t>
  </si>
  <si>
    <t>60131517-Estuche o maleta de mano protectora para instrumentos musicales</t>
  </si>
  <si>
    <t>60131518-Correa o arnés para instrumentos musicales</t>
  </si>
  <si>
    <t>60131519-Pedestal para instrumentos musicales</t>
  </si>
  <si>
    <t>60131520-Baqueta</t>
  </si>
  <si>
    <t>60131601-Sets de grupos de acompañamiento</t>
  </si>
  <si>
    <t>60131701-Tubos de percusión</t>
  </si>
  <si>
    <t>60131702-Golpecitos de disco</t>
  </si>
  <si>
    <t>60131703-Cascos de caballos</t>
  </si>
  <si>
    <t>60131801-Velos para danza</t>
  </si>
  <si>
    <t>60131802-Palitos de ritmo</t>
  </si>
  <si>
    <t>60131803-Aros o bastones de ritmo</t>
  </si>
  <si>
    <t>60141001-Globos o pelotas de juguete</t>
  </si>
  <si>
    <t>60141002-Muñecas</t>
  </si>
  <si>
    <t>60141003-Casas de muñecas</t>
  </si>
  <si>
    <t xml:space="preserve">60141004-Animales o títeres de peluche </t>
  </si>
  <si>
    <t>60141005-Casas de juego</t>
  </si>
  <si>
    <t>60141006-Bloques de construcción</t>
  </si>
  <si>
    <t>60141007-Juguetes para montar</t>
  </si>
  <si>
    <t>60141008-Juguetes para jalar</t>
  </si>
  <si>
    <t>60141009-Kits de ciencias para niños</t>
  </si>
  <si>
    <t>60141010-Vehículos de juguete</t>
  </si>
  <si>
    <t>60141011-Trenes de juguete</t>
  </si>
  <si>
    <t>60141012-Juguetes inflables</t>
  </si>
  <si>
    <t xml:space="preserve">60141013-Partes o accesorios de muñecas </t>
  </si>
  <si>
    <t>60141014-Yoyós</t>
  </si>
  <si>
    <t>60141015-Cometas</t>
  </si>
  <si>
    <t>60141016-Tazos</t>
  </si>
  <si>
    <t>60141017-Caleidoscopios</t>
  </si>
  <si>
    <t>60141018-Pompones</t>
  </si>
  <si>
    <t>60141019-Piñatas</t>
  </si>
  <si>
    <t>60141020-Bumeranes</t>
  </si>
  <si>
    <t>60141021-Discos voladores</t>
  </si>
  <si>
    <t>60141022-Baldes de juguete</t>
  </si>
  <si>
    <t>60141023-Juguetes para el baño</t>
  </si>
  <si>
    <t>60141024-Sonajeros</t>
  </si>
  <si>
    <t>60141025-Armas de juguete</t>
  </si>
  <si>
    <t>60141026-Trompos</t>
  </si>
  <si>
    <t>60141101-Juegos educativos</t>
  </si>
  <si>
    <t>60141102-Juegos de mesa</t>
  </si>
  <si>
    <t>60141103-Naipes</t>
  </si>
  <si>
    <t>60141104-Juegos de video</t>
  </si>
  <si>
    <t>60141105-Rompecabezas</t>
  </si>
  <si>
    <t>60141106-Dados</t>
  </si>
  <si>
    <t>60141107-Bingo</t>
  </si>
  <si>
    <t>60141108-Juegos clásicos</t>
  </si>
  <si>
    <t>60141109-Juegos colaborativos</t>
  </si>
  <si>
    <t>60141110-Juegos de estrategia</t>
  </si>
  <si>
    <t>60141111-Accesorios para juegos</t>
  </si>
  <si>
    <t>60141112-Libros de juegos</t>
  </si>
  <si>
    <t>60141113-Juegos de lotería</t>
  </si>
  <si>
    <t>60141114-Juegos de memoria</t>
  </si>
  <si>
    <t>60141115-Kits de juegos</t>
  </si>
  <si>
    <t>60141116-Juego baduk o go y accesorios</t>
  </si>
  <si>
    <t>60141117-Juego del lut o de cuatro palos y accesorios</t>
  </si>
  <si>
    <t>60141118-Juego janggi y accesorios</t>
  </si>
  <si>
    <t xml:space="preserve">60141201- equipo para motricidad gruesa o equilibrio </t>
  </si>
  <si>
    <t>60141202-Piscinas de pelotas y accesorios</t>
  </si>
  <si>
    <t xml:space="preserve">60141203-Casitas de juego </t>
  </si>
  <si>
    <t xml:space="preserve">60141204-Triciclos o carretillas </t>
  </si>
  <si>
    <t>60141205- zonas acolchadas de juego</t>
  </si>
  <si>
    <t>60141302-Sets de construcción</t>
  </si>
  <si>
    <t>60141303-Esteras para juegos</t>
  </si>
  <si>
    <t>60141304-Sistemas de trenes o accesorios</t>
  </si>
  <si>
    <t>60141305-Bloques de unidades</t>
  </si>
  <si>
    <t>60141306-Vehículos de juego</t>
  </si>
  <si>
    <t xml:space="preserve">60141307-Animales de juguete </t>
  </si>
  <si>
    <t>60141401-Disfraces o accesorios</t>
  </si>
  <si>
    <t>60141402-Centros para vestirse</t>
  </si>
  <si>
    <t xml:space="preserve">60141403-Unidades o accesorios para el cuidado de la casa </t>
  </si>
  <si>
    <t>60141404-Platos de comida de  juguete o accesorios</t>
  </si>
  <si>
    <t xml:space="preserve">60141405-Kits o materiales para juegos de simulación </t>
  </si>
  <si>
    <t>70101501-Operaciones de pesca comercial</t>
  </si>
  <si>
    <t>70101502-Servicios de puerto para la flota pesquera</t>
  </si>
  <si>
    <t>70101503-Instalaciones pesqueras en tierra</t>
  </si>
  <si>
    <t>70101504-Operaciones de pesca de altura</t>
  </si>
  <si>
    <t>70101505-Pesca por sonar</t>
  </si>
  <si>
    <t>70101506-Pesca de ballenas</t>
  </si>
  <si>
    <t>70101507-Pesca de arrastre</t>
  </si>
  <si>
    <t>70101508-Pesca con sedal y anzuelo</t>
  </si>
  <si>
    <t>70101509-Pesca con redes barrederas</t>
  </si>
  <si>
    <t>70101510-Redes de pesca</t>
  </si>
  <si>
    <t>70101601-Servicios de información o documentación de la industria pesquera</t>
  </si>
  <si>
    <t>70101602-Servicios de investigación o experimentación de la industria pesquera</t>
  </si>
  <si>
    <t>70101603-Recopilación o distribución de datos de la industria pesquera</t>
  </si>
  <si>
    <t>70101604-Explotación comercial de los recursos pesqueros</t>
  </si>
  <si>
    <t xml:space="preserve">70101605-Administración de la flota pesquera </t>
  </si>
  <si>
    <t>70101606-Cooperativas de pesca</t>
  </si>
  <si>
    <t>70101607-Conservación o protección de los recursos pesqueros</t>
  </si>
  <si>
    <t>70101701-Servicios tecnológicos de pesca</t>
  </si>
  <si>
    <t>70101702-Servicios de producción de los subproductos de la pesca</t>
  </si>
  <si>
    <t>70101703-Producción pesquera</t>
  </si>
  <si>
    <t>70101704-Almacenamiento de pescados</t>
  </si>
  <si>
    <t>70101801-Recursos de la pesca en aguas interiores</t>
  </si>
  <si>
    <t>70101802-Recursos de estanques piscícolas</t>
  </si>
  <si>
    <t>70101803-Criadero de peces</t>
  </si>
  <si>
    <t>70101804-Fincas piscícolas</t>
  </si>
  <si>
    <t>70101805-Recursos de subproductos de la pesca</t>
  </si>
  <si>
    <t>70101806-Evaluación de los recursos de las pesquerías</t>
  </si>
  <si>
    <t>70101901-Maricultura</t>
  </si>
  <si>
    <t>70101902-Ostricultura</t>
  </si>
  <si>
    <t xml:space="preserve">70101903-Cría de mariscos </t>
  </si>
  <si>
    <t xml:space="preserve">70101904-Cultivo de camarones </t>
  </si>
  <si>
    <t>70101905-Piscicultura</t>
  </si>
  <si>
    <t>70111501-Servicios de siembra de árboles, arbustos o plantas ornamentales</t>
  </si>
  <si>
    <t xml:space="preserve">70111502-Servicios de poda de arbustos o plantas ornamentales </t>
  </si>
  <si>
    <t>70111503-Servicios de poda de árboles</t>
  </si>
  <si>
    <t>70111504-Servicios de apuntalamiento</t>
  </si>
  <si>
    <t>70111505-Servicios de cirugía arbórea</t>
  </si>
  <si>
    <t>70111506-Servicios de arbolistas</t>
  </si>
  <si>
    <t>70111507-Servicios de traslado de árboles, arbustos o plantas ornamentales</t>
  </si>
  <si>
    <t>70111508-Servicios de fumigación  de plantas o árboles ornamentales</t>
  </si>
  <si>
    <t>70111601-Servicios de plantación</t>
  </si>
  <si>
    <t>70111602-Servicios de vivero</t>
  </si>
  <si>
    <t>70111603-Servicios de floricultura</t>
  </si>
  <si>
    <t>70111701-Servicio de administración o mantenimiento de huertos</t>
  </si>
  <si>
    <t xml:space="preserve">70111702-Servicios de administración o mantenimiento de viñedos </t>
  </si>
  <si>
    <t>70111703-Servicios de plantación o mantenimiento de jardines</t>
  </si>
  <si>
    <t>70111704-Servicios de asesoría en horticultura</t>
  </si>
  <si>
    <t>70111705-Servicios de mantenimiento de cementerios</t>
  </si>
  <si>
    <t>70111706-Servicios de mantenimiento del césped</t>
  </si>
  <si>
    <t>70111707-Servicio de mantenimiento del césped en las carreteras</t>
  </si>
  <si>
    <t>70111708-Servicios de acolchado orgánico</t>
  </si>
  <si>
    <t>70111709-Servicios de siembra</t>
  </si>
  <si>
    <t xml:space="preserve">70111710-Servicios de corte de césped </t>
  </si>
  <si>
    <t>70111711-Servicios de siembra de ramitas</t>
  </si>
  <si>
    <t>70111712-Servicios de fumigación  de parques o jardines</t>
  </si>
  <si>
    <t>70111713-Servicios de administración o mantenimiento de parques</t>
  </si>
  <si>
    <t>70121501-Administración de hatos lecheros</t>
  </si>
  <si>
    <t>70121502-Fomento de la industria láctea</t>
  </si>
  <si>
    <t>70121503-Tecnología lechera</t>
  </si>
  <si>
    <t>70121504-Servicios de laboratorio de lácteos</t>
  </si>
  <si>
    <t xml:space="preserve">70121505-Elaboración propia de fincas  lecheras </t>
  </si>
  <si>
    <t>70121601-Cría de ganado</t>
  </si>
  <si>
    <t>70121602-Servicios de genética ganadera</t>
  </si>
  <si>
    <t>70121603-Sericultura</t>
  </si>
  <si>
    <t>70121604-Explotación ganadera</t>
  </si>
  <si>
    <t xml:space="preserve">70121605-Sistemas de cría en fincas </t>
  </si>
  <si>
    <t>70121606-Servicios de producción de aves de corral</t>
  </si>
  <si>
    <t>70121607-Servicios de reproducción de ganado menor</t>
  </si>
  <si>
    <t>70121608-Servicios de producción bovina</t>
  </si>
  <si>
    <t>70121610-Apicultura</t>
  </si>
  <si>
    <t>70121701-Selección ganadera</t>
  </si>
  <si>
    <t>70121702-Servicios de exhibición de ganado</t>
  </si>
  <si>
    <t>70121703-Servicios de sacrificio de ganado</t>
  </si>
  <si>
    <t>70121704-Administración de hatos</t>
  </si>
  <si>
    <t>70121705-Servicios de cría y cuidado del ganado</t>
  </si>
  <si>
    <t>70121801-Servicios de cría de animales domésticos</t>
  </si>
  <si>
    <t>70121802-Servicios de cuidado de animales domésticos</t>
  </si>
  <si>
    <t>70121803-Servicios de residencia canina</t>
  </si>
  <si>
    <t>70121901-Mejoramiento de pastizales</t>
  </si>
  <si>
    <t xml:space="preserve">70121902-Manejo de pasturas </t>
  </si>
  <si>
    <t xml:space="preserve">70121903-Investigación de tierras de pastoreo </t>
  </si>
  <si>
    <t>70122001-Nutrición animal</t>
  </si>
  <si>
    <t>70122002-Control de enfermedades animales</t>
  </si>
  <si>
    <t>70122003-Tripanosomiasis animal</t>
  </si>
  <si>
    <t>70122004-Servicios de control de patas y boca</t>
  </si>
  <si>
    <t>70122005-Servicios de medicación preventiva de salud animal</t>
  </si>
  <si>
    <t>70122006-Servicios de vacunación animal</t>
  </si>
  <si>
    <t>70122007-Administración veterinaria</t>
  </si>
  <si>
    <t>70122008-Tecnología para laboratorio veterinario</t>
  </si>
  <si>
    <t>70122009-Servicios hospitalarios para animales</t>
  </si>
  <si>
    <t>70122010-Servicios de información de salud animal</t>
  </si>
  <si>
    <t>70131501-Servicios de control o evaluación de la desertificación</t>
  </si>
  <si>
    <t>70131502-Servicios de conservación o protección del suelo</t>
  </si>
  <si>
    <t>70131503-Servicios de control de la erosión</t>
  </si>
  <si>
    <t>70131504-Fijación de dunas</t>
  </si>
  <si>
    <t>70131505-Acondicionamiento del suelo</t>
  </si>
  <si>
    <t>70131506-Mejoramiento del suelo</t>
  </si>
  <si>
    <t>70131601-Servicios de aplicación de fertilizantes</t>
  </si>
  <si>
    <t xml:space="preserve">70131602-Servicios de esparcido de cal </t>
  </si>
  <si>
    <t>70131603-Servicios de arado</t>
  </si>
  <si>
    <t>70131604-Servicios de preparación de semilleros</t>
  </si>
  <si>
    <t>70131605-Servicios de tratamiento químico del suelo</t>
  </si>
  <si>
    <t>70131701-Planificación de tierras</t>
  </si>
  <si>
    <t>70131702-Evaluación de tierras</t>
  </si>
  <si>
    <t>70131703-Recuperación de tierras</t>
  </si>
  <si>
    <t>70131704-Planificación o valoración de zonas agroecológicas</t>
  </si>
  <si>
    <t xml:space="preserve">70131705-Clasificación del suelo </t>
  </si>
  <si>
    <t xml:space="preserve">70131706-Ordenación de las cuencas hidrográficas </t>
  </si>
  <si>
    <t>70131707-Análisis de fertilidad del suelo</t>
  </si>
  <si>
    <t>70131708-Pedología</t>
  </si>
  <si>
    <t>70141501-Servicios de multiplicación de semillas</t>
  </si>
  <si>
    <t>70141502-Hidroponía</t>
  </si>
  <si>
    <t>70141503-Producción de hierba o forraje</t>
  </si>
  <si>
    <t>70141504-Producción de plantas aromáticas</t>
  </si>
  <si>
    <t>70141505-Producción de productos agrícolas para elaboración de bebidas</t>
  </si>
  <si>
    <t>70141506-Producción de cacao</t>
  </si>
  <si>
    <t xml:space="preserve">70141507-Producción de remolacha azucarera o caña de azúcar  </t>
  </si>
  <si>
    <t>70141508-Producción de nueces</t>
  </si>
  <si>
    <t>70141509-Producción de cultivos productores de aceites esenciales</t>
  </si>
  <si>
    <t>70141510-Producción de plantas textiles</t>
  </si>
  <si>
    <t>70141511-Producción de fruta</t>
  </si>
  <si>
    <t>70141512-Producción de granos o legumbres</t>
  </si>
  <si>
    <t>70141513-Producción de plantas insecticidas</t>
  </si>
  <si>
    <t>70141514-Producción de plantas medicinales</t>
  </si>
  <si>
    <t>70141515-Producción de raíces o tubérculos</t>
  </si>
  <si>
    <t>70141516-Producción de cereales</t>
  </si>
  <si>
    <t>70141517-Producción de plantas de caucho</t>
  </si>
  <si>
    <t>70141518-Producción de cultivos de especias</t>
  </si>
  <si>
    <t>70141519-Producción de cultivos de tabaco</t>
  </si>
  <si>
    <t>70141520-Producción de hortalizas</t>
  </si>
  <si>
    <t>70141601-Servicios de fumigación de cultivos</t>
  </si>
  <si>
    <t>70141602-Servicios de control biológico</t>
  </si>
  <si>
    <t>70141603-Servicios de control de las malas hierbas</t>
  </si>
  <si>
    <t>70141604-Servicios de herbicidas</t>
  </si>
  <si>
    <t>70141605-Servicios de manejo integrado de plagas</t>
  </si>
  <si>
    <t>70141606-Fitopatología</t>
  </si>
  <si>
    <t>70141607-Control de langostas</t>
  </si>
  <si>
    <t>70141701-Servicios de invernaderos</t>
  </si>
  <si>
    <t>70141702-Servicios de fertilizantes</t>
  </si>
  <si>
    <t>70141703-Administración de cultivos</t>
  </si>
  <si>
    <t>70141704-Sustitución de cultivos</t>
  </si>
  <si>
    <t>70141705-Servicios de extensión</t>
  </si>
  <si>
    <t>70141706-Especialización de cultivos</t>
  </si>
  <si>
    <t xml:space="preserve">70141707-Gestión de sistemas de explotación agrícola de cultivo </t>
  </si>
  <si>
    <t>70141708-Servicios de asesoría en la rotación o diversificación de cultivos</t>
  </si>
  <si>
    <t>70141709-Servicios de taxonomía de plantas</t>
  </si>
  <si>
    <t>70141710-Entomología de cultivos extensivos</t>
  </si>
  <si>
    <t xml:space="preserve">70141801-Servicios de siembra de árboles de huerta o viñedos </t>
  </si>
  <si>
    <t xml:space="preserve">70141802-Servicios de brotes o ramitas </t>
  </si>
  <si>
    <t>70141803-Servicios de cultivos agrícolas</t>
  </si>
  <si>
    <t>70141804-Servicios de siembra de cultivos</t>
  </si>
  <si>
    <t xml:space="preserve">70141901-Servicios de cosecha de granos comerciales </t>
  </si>
  <si>
    <t xml:space="preserve">70141902-Servicios de cosecha de frutales o nueces </t>
  </si>
  <si>
    <t xml:space="preserve">70141903-Servicios de cosecha de cultivos extensivos </t>
  </si>
  <si>
    <t xml:space="preserve">70141904-Servicios de cosecha de semillas </t>
  </si>
  <si>
    <t>70142001-Servicios relativos a silos</t>
  </si>
  <si>
    <t>70142002-Servicios de secado de granos</t>
  </si>
  <si>
    <t>70142003-Servicios de procesamiento de la cosecha</t>
  </si>
  <si>
    <t>70142004-Servicios de preparación del mercado para cultivos extensivos</t>
  </si>
  <si>
    <t xml:space="preserve">70142005-Servicios de preparación del mercado para cultivos comerciales de granos  </t>
  </si>
  <si>
    <t xml:space="preserve">70142006-Servicios de preparación del mercado para productos hortenses </t>
  </si>
  <si>
    <t xml:space="preserve">70142007-Servicios de preparación del mercado para productos frutales </t>
  </si>
  <si>
    <t xml:space="preserve">70142008-Servicios de preparación del mercado para nueces </t>
  </si>
  <si>
    <t>70142009-Servicios de desmotado</t>
  </si>
  <si>
    <t>70142010-Servicios de limpieza de cultivos</t>
  </si>
  <si>
    <t>70142011-Servicios de enfriamiento o refrigeración</t>
  </si>
  <si>
    <t>70151501-Servicios de gestión de recursos forestales</t>
  </si>
  <si>
    <t>70151502-Control de plagas forestales</t>
  </si>
  <si>
    <t>70151503-Organizaciones, asociaciones o cooperativas forestales</t>
  </si>
  <si>
    <t>70151504-Servicios de administración forestal</t>
  </si>
  <si>
    <t>70151505-Inventario forestal</t>
  </si>
  <si>
    <t>70151506-Seguimiento o evaluación forestal</t>
  </si>
  <si>
    <t>70151507-Servicios de forestación</t>
  </si>
  <si>
    <t>70151508-Servicios de asistencia forestal</t>
  </si>
  <si>
    <t>70151509-Gestión de viveros forestales</t>
  </si>
  <si>
    <t>70151510-Planificación sectorial forestal</t>
  </si>
  <si>
    <t>70151601-Servicios de producción no maderera</t>
  </si>
  <si>
    <t>70151602-Producción de aceites esenciales</t>
  </si>
  <si>
    <t>70151603-Servicios de producción maderera</t>
  </si>
  <si>
    <t>70151604-Producción de colorantes</t>
  </si>
  <si>
    <t>70151605-Producción forestal comestible</t>
  </si>
  <si>
    <t xml:space="preserve">70151606-Servicios de prueba de madera </t>
  </si>
  <si>
    <t xml:space="preserve">70151701-Corte o tala de troncos </t>
  </si>
  <si>
    <t>70151702-Cosecha forestal de zonas montañosas</t>
  </si>
  <si>
    <t>70151703-Operaciones especializadas para la cosecha forestal</t>
  </si>
  <si>
    <t>70151704-Cosecha de plantaciones</t>
  </si>
  <si>
    <t>70151705-Cosecha forestal de pantanos o manglares</t>
  </si>
  <si>
    <t>70151706-Cosecha de bosques de zonas templadas</t>
  </si>
  <si>
    <t>70151707-Cosecha de bosques altos tropicales</t>
  </si>
  <si>
    <t>70151801-Conservación de recursos genéticos forestales</t>
  </si>
  <si>
    <t>70151802-Servicios de protección forestal</t>
  </si>
  <si>
    <t>70151803-Rehabilitación de tierras forestales áridas</t>
  </si>
  <si>
    <t>70151804-Rompevientos o barreras naturales de protección forestal</t>
  </si>
  <si>
    <t>70151805-Servicios de conservación de parques o reservas forestales</t>
  </si>
  <si>
    <t>70151806-Ordenación de las cuencas hidrográficas forestales</t>
  </si>
  <si>
    <t>70151807-Control de las torrentes forestales</t>
  </si>
  <si>
    <t>70151901-Desarrollo de los recursos forestales</t>
  </si>
  <si>
    <t xml:space="preserve">70151902-Recursos agrosilvícolas </t>
  </si>
  <si>
    <t>70151903-Recursos de madera combustible</t>
  </si>
  <si>
    <t>70151904-Silvicultura</t>
  </si>
  <si>
    <t>70151905-Recursos de plantaciones áridas con agua de lluvia</t>
  </si>
  <si>
    <t>70151906-Recursos de plantaciones de hoja ancha</t>
  </si>
  <si>
    <t>70151907-Plantaciones de coníferas</t>
  </si>
  <si>
    <t>70151909-Plantaciones de bosques tropicales húmedos</t>
  </si>
  <si>
    <t>70151910-Recursos de manglares</t>
  </si>
  <si>
    <t>70161501-Protección de la fauna</t>
  </si>
  <si>
    <t>70161601-Protección de la flora</t>
  </si>
  <si>
    <t>70161701-Servicios de ecodesarrollo</t>
  </si>
  <si>
    <t>70161702-Servicios de administración del ecosistema marino</t>
  </si>
  <si>
    <t>70161703-Servicios de administración del ecosistema terrestre</t>
  </si>
  <si>
    <t>70161704-Servicios de protección de los ecosistemas</t>
  </si>
  <si>
    <t>70171501-Servicios de evaluación de la calidad del agua</t>
  </si>
  <si>
    <t>70171502-Servicios de planificación de los recursos hidráulicos</t>
  </si>
  <si>
    <t>70171503-Inspección de aguas subterráneas o superficiales</t>
  </si>
  <si>
    <t>70171504-Servicios de cartografía de los recursos hidráulicos</t>
  </si>
  <si>
    <t>70171505-Aprovechamiento de los ríos</t>
  </si>
  <si>
    <t>70171506-Servicios para modelado de aguas subterráneas o superficiales</t>
  </si>
  <si>
    <t>70171601-Gestión de la calidad del agua</t>
  </si>
  <si>
    <t>70171602-Servicios de pruebas de agua</t>
  </si>
  <si>
    <t>70171603-Manejo de suelos inundables</t>
  </si>
  <si>
    <t>70171604-Servicios de asesoría en conservación del agua</t>
  </si>
  <si>
    <t>70171605-Servicios de asesoría en derechos de agua</t>
  </si>
  <si>
    <t>70171606-Servicios de recuperación de recursos hidráulicos</t>
  </si>
  <si>
    <t>70171607-Servicios de tasación del agua</t>
  </si>
  <si>
    <t>70171701-Servicios de  mantenimiento o administración  de canales</t>
  </si>
  <si>
    <t>70171702-Servicios de mantenimiento o administración de represas</t>
  </si>
  <si>
    <t>70171703-Servicios de  mantenimiento o administración  de embalses</t>
  </si>
  <si>
    <t>70171704-Servicios de  mantenimiento o administración  de estaciones de bombeo</t>
  </si>
  <si>
    <t>70171705-Servicios de  mantenimiento o administración  de canalizaciones</t>
  </si>
  <si>
    <t>70171706-Servicios de  mantenimiento o administración  de malecones o diques</t>
  </si>
  <si>
    <t>70171707-Servicios de  mantenimiento o administración  de pozos de agua</t>
  </si>
  <si>
    <t>70171708-Servicios de asesoría en riego</t>
  </si>
  <si>
    <t>70171709-Servicios de administración de sistemas de riego</t>
  </si>
  <si>
    <t>70171801-Servicios de drenaje de tierras</t>
  </si>
  <si>
    <t>70171802-Drenaje de agua pluviales</t>
  </si>
  <si>
    <t>70171803-Servicios de protección contra inundaciones o de control de inundaciones</t>
  </si>
  <si>
    <t>71101501-Desarrollos mineros</t>
  </si>
  <si>
    <t>71101502-Sondeos de exploración o extracción de testigos</t>
  </si>
  <si>
    <t>71101601-Profundización de pozos de mina</t>
  </si>
  <si>
    <t>71101602-Servicios de voladura de minas</t>
  </si>
  <si>
    <t>71101603-Servicio de perforación de pozos de sondeo de minas</t>
  </si>
  <si>
    <t>71101604-Servicio de construcción de pozos de pendiente</t>
  </si>
  <si>
    <t xml:space="preserve">71101605-Servicio de perforación horizontal de minas </t>
  </si>
  <si>
    <t>71101606-Servicio de instalación de sellamiento subterráneo</t>
  </si>
  <si>
    <t>71101607-Servicio de construcción de techado subterráneo</t>
  </si>
  <si>
    <t>71101608-Servicio de construcción de búnkeres</t>
  </si>
  <si>
    <t>71101609-Servicio de construcción de ventilación subterránea</t>
  </si>
  <si>
    <t xml:space="preserve">71101701-Servicios de minería de pozos </t>
  </si>
  <si>
    <t>71101702-Servicios de minería  a cielo abierto</t>
  </si>
  <si>
    <t xml:space="preserve">71101703-Servicios de explotación a cielo abierto </t>
  </si>
  <si>
    <t>71101704-Servicios de lixiviación sobre el terreno</t>
  </si>
  <si>
    <t>71101705-Bombeo o drenaje</t>
  </si>
  <si>
    <t>71101706-Eliminación de cobertura de rocas</t>
  </si>
  <si>
    <t xml:space="preserve">71101707-Servicios de embalsamiento o almacenamiento de aguas </t>
  </si>
  <si>
    <t>71101708-Servicios de baldeo de la tierra</t>
  </si>
  <si>
    <t>71101709-Servicios de relleno de minas</t>
  </si>
  <si>
    <t>71101710-Servicio de alquiler o leasing de maquinaria para minería</t>
  </si>
  <si>
    <t xml:space="preserve">71112001-Servicios de pruebas de muestras de formación de pozos entubados </t>
  </si>
  <si>
    <t>71112002-Servicios de medición del espesor del revestimiento</t>
  </si>
  <si>
    <t>71112003-Servicios de cortadoras químicas</t>
  </si>
  <si>
    <t>71112004-Servicios de recuperación de tubería electromagnética</t>
  </si>
  <si>
    <t>71112005-Servicios de medición del flujo del pozo</t>
  </si>
  <si>
    <t>71112006-Servicios de medición  de la densidad del fluido del pozo</t>
  </si>
  <si>
    <t>71112007-Servicios de medición de la temperatura del fluido del pozo</t>
  </si>
  <si>
    <t>71112008-Servicios de herramientas de punto libre</t>
  </si>
  <si>
    <t>71112009-Servicios de rayos gamma</t>
  </si>
  <si>
    <t>71112010-Servicios de cortadora a  chorro</t>
  </si>
  <si>
    <t>71112011-Servicios de medición durante la perforación</t>
  </si>
  <si>
    <t>71112012-Servicios de porosidad por neutrón</t>
  </si>
  <si>
    <t>71112013-Servicios de espectroscopia nuclear</t>
  </si>
  <si>
    <t>71112014-Servicios de obturación de pozos</t>
  </si>
  <si>
    <t xml:space="preserve">71112015-Servicios de recuperación permanente de tuberías magnéticas </t>
  </si>
  <si>
    <t>71112017-Servicios de control de medición de la presión del pozo</t>
  </si>
  <si>
    <t>71112018-Servicios de medición del fluido de perforación para registros de producción</t>
  </si>
  <si>
    <t xml:space="preserve">71112019-Servicios de medición de la densidad para registros de producción </t>
  </si>
  <si>
    <t>71112020-Servicios de video en fondo de pozo para registros de producción</t>
  </si>
  <si>
    <t>71112021-Servicios de medición de flujo para registros de producción</t>
  </si>
  <si>
    <t>71112022-Servicios de medición de presión para registros de producción</t>
  </si>
  <si>
    <t>71112023-Otros servicios para registros de producción</t>
  </si>
  <si>
    <t>71112024-Servicios de medición de temperatura para registros de producción</t>
  </si>
  <si>
    <t>71112025-Servicios de colisión y separación</t>
  </si>
  <si>
    <t>71112026-Servicios acústicos para registros  del pozo</t>
  </si>
  <si>
    <t>71112027-Servicios de herramienta para puntos de atascamiento</t>
  </si>
  <si>
    <t>71112028-Servicios de registro de pozos  de descomposición térmica</t>
  </si>
  <si>
    <t>71112029-Servicios de evaluación de la corrosión de tubos del pozo</t>
  </si>
  <si>
    <t>71112030-Servicios de rendimiento del pozo</t>
  </si>
  <si>
    <t>71112031-Servicios de tubos para pozos</t>
  </si>
  <si>
    <t>71112101-Servicios de registro acústicos digital</t>
  </si>
  <si>
    <t>71112102-Servicios de registro de la geometría de la perforación</t>
  </si>
  <si>
    <t xml:space="preserve">71112103-Servicios de registro nuclear de litología y densidad </t>
  </si>
  <si>
    <t>71112105-Servicios de registro acústico dipolar</t>
  </si>
  <si>
    <t>71112106-Servicios de registro de desviaciones</t>
  </si>
  <si>
    <t>71112107-Servicios de planimetría direccional</t>
  </si>
  <si>
    <t>71112108-Servicios de registro de propagación electromagnética</t>
  </si>
  <si>
    <t>71112109-Servicios de muestreo de pruebas de formación</t>
  </si>
  <si>
    <t>71112110-Servicios de registro de identificación de fracturas</t>
  </si>
  <si>
    <t>71112111-Servicios de registro por rayos gamma</t>
  </si>
  <si>
    <t>71112112-Servicios de registro espectroscópico por rayos gamma</t>
  </si>
  <si>
    <t xml:space="preserve">71112113-Servicios de registro nuclear geoquímico </t>
  </si>
  <si>
    <t>71112114-Servicios de generación de imágenes del pozo</t>
  </si>
  <si>
    <t>71112115-Servicios de registro por resonancia magnética</t>
  </si>
  <si>
    <t>71112116-Servicios de registro de micro resistencia</t>
  </si>
  <si>
    <t>71112117-Servicios de registro de porosidad  por neutrón</t>
  </si>
  <si>
    <t>71112119-Servicios de registro de resistencia</t>
  </si>
  <si>
    <t>71112120-Servicios de registro acústico de acceso angosto</t>
  </si>
  <si>
    <t>71112121-Servicios de registro acústico de la relación de adherencia del cemento</t>
  </si>
  <si>
    <t>71112122-Servicios de generación de imágenes acústicas del pozo</t>
  </si>
  <si>
    <t xml:space="preserve">71112123-Servicios de registro de formación de ángulo y dirección de inclinación </t>
  </si>
  <si>
    <t>71112202-Registro durante servicios de perforación</t>
  </si>
  <si>
    <t>71112203-Servicios de registro durante la pesca</t>
  </si>
  <si>
    <t>71112204-Servicios de registro  durante la perforación</t>
  </si>
  <si>
    <t>71112205-Servicios de tubería de perforación transportadas para pozos</t>
  </si>
  <si>
    <t>71112206-Servicios generales de registro de pozos</t>
  </si>
  <si>
    <t>71112301-Servicios de adquisición de datos sísmicos de tierras de 2d/ 3d/ 4d</t>
  </si>
  <si>
    <t>71112302-Servicios de adquisición de datos sísmicos  marinos de 2d/ 3d/ 4d</t>
  </si>
  <si>
    <t>71112303-Servicios de procesamiento de datos sísmicos de 2d/ 3d/ 4d</t>
  </si>
  <si>
    <t>71112322-Interpretación de datos sísmicos de 2d/ 3d/ 4d</t>
  </si>
  <si>
    <t>71112323-Servicios de estudio de la velocidad del pozo</t>
  </si>
  <si>
    <t>71112324-Otros servicios sísmicos</t>
  </si>
  <si>
    <t xml:space="preserve">71112325-Servicios de adquisición de datos sísmicos  por sondeo para tierras </t>
  </si>
  <si>
    <t xml:space="preserve">71112326-Servicios de adquisición de datos sísmicos marinos  por sondeo </t>
  </si>
  <si>
    <t>71112327-Servicios de procesamiento de datos sísmicos por sondeo</t>
  </si>
  <si>
    <t>71112328-Servicios de adquisición de monitoreo de datos sísmicos por sondeo</t>
  </si>
  <si>
    <t>71112329-Servicios de adquisición de datos sísmicos por sondeo durante la perforación</t>
  </si>
  <si>
    <t>71112330-Servicios simultáneos de adquisición de datos sísmicos por sondeo y de superficie</t>
  </si>
  <si>
    <t>71121001-Servicios de hardware de tuberías de revestimiento para campos petroleros</t>
  </si>
  <si>
    <t>71121002-Servicios de pruebas de laboratorios de cemento para campos petroleros</t>
  </si>
  <si>
    <t>71121008-Servicios de circulación perdida del pozo petrolero</t>
  </si>
  <si>
    <t>71121009-Servicios de eliminación de lodo  del  campo petrolero</t>
  </si>
  <si>
    <t>71121010-Servicios de cementación de tapones</t>
  </si>
  <si>
    <t xml:space="preserve">71121011-Servicios de bombeo a presión del pozo en el emplazamiento </t>
  </si>
  <si>
    <t xml:space="preserve">71121012-Servicios de prueba de presión del campo petrolero </t>
  </si>
  <si>
    <t>71121016-Servicios de cementación del pozo con forzamiento de inyección</t>
  </si>
  <si>
    <t>71121017-Servicios de control de agua del pozo</t>
  </si>
  <si>
    <t>71121018-Servicios de evaluación de la cementación del pozo</t>
  </si>
  <si>
    <t>71121024-Servicio de cementación de tubería</t>
  </si>
  <si>
    <t>71121025-Otros servicios de cementación</t>
  </si>
  <si>
    <t>71121101-Servicios de acidización mediante tubería flexible contínua</t>
  </si>
  <si>
    <t>71121102-Servicios de instalación de cables  mediante tubería  flexible contínua</t>
  </si>
  <si>
    <t>71121103-Servicios de cementación mediante tubería  flexible contínua</t>
  </si>
  <si>
    <t>71121104-Servicios de corte químico mediante tubería flexible contínua</t>
  </si>
  <si>
    <t>71121105-Servicios de limpieza mediante tubería flexible contínua</t>
  </si>
  <si>
    <t>71121106-Servicios de terminación mediante tubería flexible contínua</t>
  </si>
  <si>
    <t>71121107-Servicios de transporte de inflables  mediante tubería flexible contínua</t>
  </si>
  <si>
    <t>71121108-Servicios de extracción de testigos mediante tubería flexible contínua</t>
  </si>
  <si>
    <t>71121109-Servicios de alcance extendido del pozo</t>
  </si>
  <si>
    <t>71121110-Servicios de pesca mediante tubería flexible contínua</t>
  </si>
  <si>
    <t>71121111-Servicios de fracturación mediante tubería flexible contínua</t>
  </si>
  <si>
    <t>71121112-Servicios de presión alta mediante tubería flexible contínua</t>
  </si>
  <si>
    <t>71121113-Servicios de aislamiento horizontal del campo petrolífero</t>
  </si>
  <si>
    <t>71121114-Servicios de registro mediante tubería flexible contínua</t>
  </si>
  <si>
    <t>71121115-Servicios de fresado mediante tubería flexible contínua</t>
  </si>
  <si>
    <t>71121116-Aplicaciones relacionadas con nitrógeno mediante tubería flexible continua</t>
  </si>
  <si>
    <t>71121117-Servicios de perforación mediante tubería flexible contínua</t>
  </si>
  <si>
    <t>71121118-Servicios de tendido de conductos o tuberías de producción</t>
  </si>
  <si>
    <t>71121119-Servicios de intervención en los conductos</t>
  </si>
  <si>
    <t>71121120-Servicios de control de arena mediante tubería flexible contínua</t>
  </si>
  <si>
    <t>71121121-Servicios abrasivos de limpieza tubular</t>
  </si>
  <si>
    <t>71121122-Servicios de matar el pozo (well kil)l mediante tubería flexible contínua</t>
  </si>
  <si>
    <t xml:space="preserve">71121123-Servicios de salida de tubería mediante tubería flexible contínua </t>
  </si>
  <si>
    <t>71121201-Servicios convencionales de extracción de testigos</t>
  </si>
  <si>
    <t>71121202-Servicios de aislamiento de testigos</t>
  </si>
  <si>
    <t>71121203-Servicios de conservación de testigos</t>
  </si>
  <si>
    <t>71121204-Servicios de extracción horizontal de testigos</t>
  </si>
  <si>
    <t>71121205-Servicios de extracción de testigos orientada</t>
  </si>
  <si>
    <t>71121206-Servicios de análisis de testigos ("Core analysis service ")</t>
  </si>
  <si>
    <t>71121207-Servicios de extracción de testigos con esponja</t>
  </si>
  <si>
    <t>71121208-Servicios de extracción de testigos mediante cable conductor recuperable</t>
  </si>
  <si>
    <t>71121209-Servicios de sistemas antiatascamiento</t>
  </si>
  <si>
    <t xml:space="preserve">71121210-Servicios de extracción  motorizada de testigos </t>
  </si>
  <si>
    <t>71121211-Servicios de sistemas de cierre completo</t>
  </si>
  <si>
    <t>71121301-Servicios de control de la vibración de perforación en el fondo del pozo</t>
  </si>
  <si>
    <t>71121302-Servicios de ensanchamiento de la perforación en el fondo del pozo</t>
  </si>
  <si>
    <t>71121303-Servicios de protección del ensanche y calibración de la perforación en el fondo del pozo</t>
  </si>
  <si>
    <t xml:space="preserve">71121304-Servicios de reducción del arrastre o torque en la perforación en el fondo del pozo </t>
  </si>
  <si>
    <t>71121305-Servicios de alivio de atascamiento de los tubos en la perforación en el fondo del pozo</t>
  </si>
  <si>
    <t>71121307-Servicios de reparación de herramientas de perforación en el fondo del pozo</t>
  </si>
  <si>
    <t>71121309-Servicios de estabilización de la perforación en el fondo del pozo</t>
  </si>
  <si>
    <t>71121310-Alquiler de armadura de urgencia bop</t>
  </si>
  <si>
    <t>71121401-Servicios de diseño de brocas de perforación del campo petrolero</t>
  </si>
  <si>
    <t>71121402-Servicios de optimización hidráulica de las brocas de perforación del campo petrolero</t>
  </si>
  <si>
    <t>71121403-Servicios de planificación de las brocas de perforación del campo petrolero</t>
  </si>
  <si>
    <t>71121404-Servicios de registro de las brocas de perforación del campo petrolero</t>
  </si>
  <si>
    <t>71121405-Servicios de reparación de brocas de perforación del campo petrolero</t>
  </si>
  <si>
    <t>71121406-Contratos de longitud excavada de las brocas de perforación del campo petrolero</t>
  </si>
  <si>
    <t>71121407-Servicio de asistencia para la optimización de la perforación en el emplazamiento del pozo</t>
  </si>
  <si>
    <t>71121408-Servicios de elevación hidráulica de las brocas de perforación</t>
  </si>
  <si>
    <t>71121501-Servicios de medición acústica durante la perforación</t>
  </si>
  <si>
    <t>71121502-Servicios de telemetría acústica durante la perforación</t>
  </si>
  <si>
    <t>71121503-Servicios de medición de calibre durante la perforación</t>
  </si>
  <si>
    <t>71121504-Servicios de medición de la densidad durante la perforación</t>
  </si>
  <si>
    <t>71121505-Servicios del rendimiento de la perforación del campo  petrolero</t>
  </si>
  <si>
    <t>71121506-Servicios de telemetría electromagnética durante la perforación</t>
  </si>
  <si>
    <t>71121507-Servicios de medición de la inclinación de formación durante la perforación</t>
  </si>
  <si>
    <t>71121508-Servicios de medición de la presión de formación durante la perforación</t>
  </si>
  <si>
    <t>71121509-Pozos dirigidos geológicamente</t>
  </si>
  <si>
    <t>71121510-Servicios de geoparada</t>
  </si>
  <si>
    <t>71121511-Servicios de registro de lodo</t>
  </si>
  <si>
    <t>71121512-Servicios de resonancia magnética nuclear</t>
  </si>
  <si>
    <t>71121513-Servicios de medición de la porosidad durante la perforación</t>
  </si>
  <si>
    <t>71121514-Servicios de medición de la resistividad durante la perforación</t>
  </si>
  <si>
    <t>71121515-Servicios de gestión de levantamiento de planos  del pozo</t>
  </si>
  <si>
    <t>71121516-Servicios de inspección de los cables conductores</t>
  </si>
  <si>
    <t>71121601-Servicios de personal para revestimiento de  tuberías del pozo</t>
  </si>
  <si>
    <t>71121602-Servicios de planificación para el revestimiento de tuberías del pozo</t>
  </si>
  <si>
    <t>71121603-Servicios de fresado para el revestimiento de tuberías del pozo</t>
  </si>
  <si>
    <t>71121604-Servicios de perforación con tubería flexible continua</t>
  </si>
  <si>
    <t>71121605-Servicios de planificación de la terminación del pozo</t>
  </si>
  <si>
    <t>71121606-Servicios de perforación direccional de pozo convencional</t>
  </si>
  <si>
    <t>71121607-Servicios de perforación direccional de pozos</t>
  </si>
  <si>
    <t>71121608-Servicios de desarrollo de contratos  para perforación de pozos</t>
  </si>
  <si>
    <t>71121610-Servicios de ingeniería para perforación de pozos</t>
  </si>
  <si>
    <t>71121611-Servicios de fluido o lodo para perforación de pozos</t>
  </si>
  <si>
    <t>71121612-Servicios de perforación de pozos  para entrada de agua</t>
  </si>
  <si>
    <t>71121613-Servicios de monitoreo de la torre de perforación del pozo</t>
  </si>
  <si>
    <t>71121614-Control de sólidos durante perforación de pozos</t>
  </si>
  <si>
    <t>71121615-Servicios de apertura de hoyos o estabilización de la perforación de pozos</t>
  </si>
  <si>
    <t>71121616-Supervisión de perforación de pozos</t>
  </si>
  <si>
    <t>71121617-Servicios de control de perforación de pozos</t>
  </si>
  <si>
    <t>71121618-Otros servicios generales para perforación de pozos</t>
  </si>
  <si>
    <t xml:space="preserve">71121619-Servicios de perforación direccional de alcance extendido de pozos </t>
  </si>
  <si>
    <t>71121620-Servicios de perforación direccional multilateral de pozos</t>
  </si>
  <si>
    <t>71121621-Servicios de pruebas  o modificaciones de tubos para pozos de petróleo</t>
  </si>
  <si>
    <t>71121622-Servicio de almacenamiento transitorio o recogida de tubos para perforación de pozos</t>
  </si>
  <si>
    <t>71121623-Almacenamiento de tubería de perforación de pozo</t>
  </si>
  <si>
    <t>71121624-Enroscado de tubería de perforación de pozos</t>
  </si>
  <si>
    <t xml:space="preserve">71121625-Servicio de perforación de los orificio de conexión o ratonera </t>
  </si>
  <si>
    <t>71121626-Servicios de perforación direccional de pozos de radio corto</t>
  </si>
  <si>
    <t>71121627-Servicios de ampliación dirigible de paredes por debajo de la tubería de revestimiento durante la perforación del pozo</t>
  </si>
  <si>
    <t>71121628-Servicios de perforación direccional de pozos de radio ultracorto</t>
  </si>
  <si>
    <t xml:space="preserve">71121629-Servicios de perforación desbalanceada de pozos </t>
  </si>
  <si>
    <t>71121630-Servicios de planificación del pozos</t>
  </si>
  <si>
    <t>71121631-Servicios de reperforación o retrabajo</t>
  </si>
  <si>
    <t>71121632-Control de desviaciones  en la perforación del pozo</t>
  </si>
  <si>
    <t>71121633-Servicios de empacado de grava del campo petrolero</t>
  </si>
  <si>
    <t>71121634-Servicios de sistemas de cascos  del campo petrolero</t>
  </si>
  <si>
    <t>71121635-Servicios de personal para arrastre de aparejos del pozo</t>
  </si>
  <si>
    <t>71121636-Servicios de equipo de la cabeza del pozo</t>
  </si>
  <si>
    <t>71121637-Servicios de desviación con aparato para cambiar el trazo de perforación</t>
  </si>
  <si>
    <t>71121638-Servicios de limpieza de conductos de perforación de pozos</t>
  </si>
  <si>
    <t>71121639-Servicio de alquiler de tubería de perforación en el fondo del pozo</t>
  </si>
  <si>
    <t>71121640-Servicio rodante de tubería</t>
  </si>
  <si>
    <t>71121641-Servicio de perforación direccional dirigible y rotativa</t>
  </si>
  <si>
    <t>71121701-Servicios de diseño del servicio de pesca en el campo petrolífero</t>
  </si>
  <si>
    <t>71121702-Servicios de evaluación económica del servicio de pesca en el campo petrolífero</t>
  </si>
  <si>
    <t>71121703-Servicios de operación del servicio de pesca en el campo petrolífero</t>
  </si>
  <si>
    <t>71121704-Servicios de recuperación de desechos en el campo petrolífero</t>
  </si>
  <si>
    <t>71121705-Servicios de recuperación de tubería en el campo petrolífero</t>
  </si>
  <si>
    <t>71121706-Servicios de perforación o pesca en el campo petrolífero</t>
  </si>
  <si>
    <t>71121805-Servicios de elevadores del eje mayor del yacimiento</t>
  </si>
  <si>
    <t>71121806-Servicios de elevadores recíprocos de varilla</t>
  </si>
  <si>
    <t>71121807-Servicios de elevación hidráulica</t>
  </si>
  <si>
    <t>71121808-Servicios de elevadores de cavidad progresiva cvx</t>
  </si>
  <si>
    <t xml:space="preserve">71121809-Servicios de automatización y optimización de pozos en el emplazamiento </t>
  </si>
  <si>
    <t xml:space="preserve">71121810-Servicios de elevación por bombeo sumergible electrónico </t>
  </si>
  <si>
    <t>71121811-Otros sistemas de elevación</t>
  </si>
  <si>
    <t>71121812-Servicios de elevadores de gas</t>
  </si>
  <si>
    <t>71121901-Servicios de evaluación de fluidos en el fondo del pozo</t>
  </si>
  <si>
    <t xml:space="preserve">71121902-Servicios de laboratorio de fluidos de fondo del pozo </t>
  </si>
  <si>
    <t xml:space="preserve">71121903-Servicios de muestreo de fluidos de fondo de pozo </t>
  </si>
  <si>
    <t>71121904-Servicios de ingeniería para fluidos de fondo de pozo</t>
  </si>
  <si>
    <t>71121905-Servicio de manejo de fluidos residuales</t>
  </si>
  <si>
    <t>71122001-Servicios de perforación de pozos con tubería flexible continua</t>
  </si>
  <si>
    <t>71122002-Servicios de perforación de pozos con alambre (slickline)</t>
  </si>
  <si>
    <t>71122003-Servicios de perforación de pozos con  tubo directo</t>
  </si>
  <si>
    <t>71122004-Servicios de perforación de pozos con  tubo transportado</t>
  </si>
  <si>
    <t>71122005-Servicios de perforación de pozos con cables conductores</t>
  </si>
  <si>
    <t>71122006-Servicios de perforación de tuberías de pozos</t>
  </si>
  <si>
    <t>71122101-Servicios de bombeo de control de arena ácida</t>
  </si>
  <si>
    <t>71122102-Servicios de mezclado de control de arena</t>
  </si>
  <si>
    <t>71122103-Servicios de control de arena en el fluido de limpieza</t>
  </si>
  <si>
    <t>71122104-Servicios de control de arena en el fluido de terminación</t>
  </si>
  <si>
    <t>71122105-Servicios de consolidación de pozos</t>
  </si>
  <si>
    <t>71122107-Servicios de control de arena en el fluido de fracturación</t>
  </si>
  <si>
    <t>71122108-Servicios de pruebas de diseño de fracturación o pre fracturación</t>
  </si>
  <si>
    <t>71122109-Servicios generales/misceláneos  de control de arena</t>
  </si>
  <si>
    <t>71122110-Servicios de control de arena en el fluido transportador de grava</t>
  </si>
  <si>
    <t>71122111-Servicios de pruebas de laboratorio para el control de arena</t>
  </si>
  <si>
    <t>71122112-Servicios de control de arena multizonal</t>
  </si>
  <si>
    <t>71122113-Servicios de monitoreo del control de arena</t>
  </si>
  <si>
    <t>71122114-Servicios de aislamiento temporal del control de arena</t>
  </si>
  <si>
    <t>71122115-Servicios de reacondicionamiento de herramientas del pozo</t>
  </si>
  <si>
    <t>71122116-Servicios de bombeo para control de arena de no fracturación</t>
  </si>
  <si>
    <t>71122201-Servicios de pesca con alambre (slickline)</t>
  </si>
  <si>
    <t>71122202-Servicios de elevación con alambre (slickline)</t>
  </si>
  <si>
    <t>71122203-Servicios de manipulación con alambre (slickline)</t>
  </si>
  <si>
    <t>71122204-Servicios de terminación con alambre (slickline)</t>
  </si>
  <si>
    <t>71122205-Servicios de registro con alambre (slickline)</t>
  </si>
  <si>
    <t>71122206-Servicios mecánicos con alambre (slickline)</t>
  </si>
  <si>
    <t>71122207-Servicios de recuperación de tubos con alambre (slickline)</t>
  </si>
  <si>
    <t xml:space="preserve">71122301-Servicios de buceo en pozos submarinos </t>
  </si>
  <si>
    <t>71122302-Servicios de vehículos operados a control remoto (rov) para pozos submarinos</t>
  </si>
  <si>
    <t>71122303-Servicios de equipo de pruebas o accesorios de pozos submarinos</t>
  </si>
  <si>
    <t>71122304-Servicios de terminación o intervención de pozos submarinos submarino</t>
  </si>
  <si>
    <t>71122305-Servicios de estructura jerárquica (tree) de las pruebas de seguridad de pozos submarinos</t>
  </si>
  <si>
    <t>71122306-Servicios de mantenimiento de equipo del pozo submarino</t>
  </si>
  <si>
    <t>71122307-Servicios de dragado, zanjado y excavación submarina</t>
  </si>
  <si>
    <t xml:space="preserve">71122308-Servicio de tendido de cables y tubería submarina </t>
  </si>
  <si>
    <t>71122309-Servicio de inspección y monitoreo del equipo de producción de pozos submarinos</t>
  </si>
  <si>
    <t>71122310-Servicio de ingeniería y administración de proyectos de pozos submarinos</t>
  </si>
  <si>
    <t xml:space="preserve">71122311-Servicio de ingeniería y diseño inicial de proyectos de pozos submarinos feed </t>
  </si>
  <si>
    <t>71122407-Servicios de pruebas de rellenos de perforación</t>
  </si>
  <si>
    <t>71122408-Servicio de pruebas periódicas del pozo</t>
  </si>
  <si>
    <t>71122409-Servicios de pruebas de superficie del pozo</t>
  </si>
  <si>
    <t xml:space="preserve">71122410-Servicio de pruebas desbalanceadas durante la perforación </t>
  </si>
  <si>
    <t>71122501-Servicios de diseño del control de gas o agua</t>
  </si>
  <si>
    <t>71122502-Servicios de evaluación del control de gas o agua</t>
  </si>
  <si>
    <t>71122503-Servicios de aislamiento del control de gas o agua</t>
  </si>
  <si>
    <t>71122504-Servicios de pruebas del control de gas o agua</t>
  </si>
  <si>
    <t>71122505-Servicios de pruebas de gas o agua</t>
  </si>
  <si>
    <t>71122506-Servicios de llamarada</t>
  </si>
  <si>
    <t>71122601-Servicios de terminación de pozos de agujero revestido</t>
  </si>
  <si>
    <t>71122602-Servicios de fluidos de terminación del pozo</t>
  </si>
  <si>
    <t>71122605-Servicio de terminación de la elevación de gas del pozo</t>
  </si>
  <si>
    <t>71122606-Servicios de terminación de pozos inteligentes</t>
  </si>
  <si>
    <t xml:space="preserve">71122608-Servicios de terminación multilateral de pozos </t>
  </si>
  <si>
    <t>71122610-Servicios de terminación del control de arena del pozo</t>
  </si>
  <si>
    <t>71122614-Servicios para el rodamiento de líneas</t>
  </si>
  <si>
    <t>71122615-Servicios de terminación de hoyo abierto</t>
  </si>
  <si>
    <t>71122616-Servicios de terminación de pozo con tubo/malla expandible</t>
  </si>
  <si>
    <t>71122701-Servicios de mantenimiento de la plataforma de pozos petroleros</t>
  </si>
  <si>
    <t>71122702-Servicios de mantenimiento de la unidad de bombeo del campo petrolero</t>
  </si>
  <si>
    <t>71122703-Servicios de reparación de bomba de vástago del campo petrolero</t>
  </si>
  <si>
    <t>71122704-Servicios de socavación del campo petrolero</t>
  </si>
  <si>
    <t>71122705-Servicios de mantenimiento vástago de succión del campo petrolero</t>
  </si>
  <si>
    <t>71122706-Servicios de achique de pozos</t>
  </si>
  <si>
    <t>71122707-Servicios de anclaje de tubería del campo petrolero</t>
  </si>
  <si>
    <t>71122708-Servicios mecánicos para bombas del campo petrolero</t>
  </si>
  <si>
    <t xml:space="preserve">71122709-Servicio de mantenimiento de herramientas en el fondo del pozo </t>
  </si>
  <si>
    <t>71122710-Servicios de mantenimiento de tubos del campo petrolero</t>
  </si>
  <si>
    <t>71122711-Servicio de reacondicionamiento de pozos</t>
  </si>
  <si>
    <t>71122801-Servicios de grabación en el fondo del pozo</t>
  </si>
  <si>
    <t>71122802-Servicios de monitoreo del flujo del pozo</t>
  </si>
  <si>
    <t>71122803-Servicios de monitoreo del flujo del pozo petrolero o de gas</t>
  </si>
  <si>
    <t>71122804-Servicios de monitoreo de las fases en el emplazamiento  del pozo</t>
  </si>
  <si>
    <t>71122805-Servicios de monitoreo de las bombas en el emplazamiento del pozo</t>
  </si>
  <si>
    <t>71122806-Servicios de adquisición de datos de la superficie en el emplazamiento del pozo</t>
  </si>
  <si>
    <t>71122807-Servicios de lectura de la superficie en el emplazamiento del pozo</t>
  </si>
  <si>
    <t>71122808-Servicios de grabación de la superficie en el emplazamiento del pozo</t>
  </si>
  <si>
    <t>71122810-Servicios de pruebas de la superficie inferior del pozo</t>
  </si>
  <si>
    <t xml:space="preserve">71122901-Servicios de aparejos del campo petrolero en aguas profundas </t>
  </si>
  <si>
    <t xml:space="preserve">71122902-Servicios de plataformas  petroleras autoelevables (jackup) </t>
  </si>
  <si>
    <t xml:space="preserve">71122903-Servicios de plataformas petroleras en barcazas </t>
  </si>
  <si>
    <t xml:space="preserve">71122904-Servicios de plataforma petroleras en tierra </t>
  </si>
  <si>
    <t>71122905-Servicios de plataformas petroleras</t>
  </si>
  <si>
    <t>71123001-Administración y provisión de todas los servicios de las instalaciones, ingeniería, modificación y mantenimiento para un emplazamiento o plataforma</t>
  </si>
  <si>
    <t>71123002-Administración y operación de todas los servicios de las instalaciones, ingeniería, modificación y mantenimiento para un emplazamiento o plataforma</t>
  </si>
  <si>
    <t>71123003-Servicios de producción y desarrollo de los depósitos de hidrocarburos</t>
  </si>
  <si>
    <t>71123004-Servicios de construcción/administración de pozos</t>
  </si>
  <si>
    <t>71123005-Administración y provisión de todos los servicios de catering, limpieza, oficina y seguridad en el emplazamiento o plataforma</t>
  </si>
  <si>
    <t>71123006-Desarrollo de campos</t>
  </si>
  <si>
    <t>71123007-Servicios de rehabilitación de campos</t>
  </si>
  <si>
    <t>71131001-Servicios de fracturación del pozo con fluido a base de ácido</t>
  </si>
  <si>
    <t>71131002-Servicios de fracturación del pozo con fluido a base de emulsión</t>
  </si>
  <si>
    <t>71131003-Servicios de fracturación del pozo con fluido a base de espuma</t>
  </si>
  <si>
    <t>71131004-Servicios de fracturación  del pozo de petróleo</t>
  </si>
  <si>
    <t>71131005-Servicios de control de la báscula del pozo de petróleo</t>
  </si>
  <si>
    <t>71131006-Servicios de pruebas de fracturación del pozo</t>
  </si>
  <si>
    <t>71131007-Servicios de evaluación de la fracturación del pozo en el fondo del pozo</t>
  </si>
  <si>
    <t>71131008-Servicios de control de la altura de la fracturación del pozo</t>
  </si>
  <si>
    <t>71131009-Servicios de monitoreo de la fracturación del pozo</t>
  </si>
  <si>
    <t xml:space="preserve">71131010-Servicios de diseño del servicio de fracturación del pozo </t>
  </si>
  <si>
    <t>71131011-Servicios de evaluación del servicio de fracturación del pozo</t>
  </si>
  <si>
    <t>71131012-Servicios de evaluación de superficie de la fracturación del pozo</t>
  </si>
  <si>
    <t>71131013-Servicios de control de calidad del tratamiento de la fracturación del pozo</t>
  </si>
  <si>
    <t>71131014-Servicios de fracturación  del pozo con fluidos a base de aceite</t>
  </si>
  <si>
    <t>71131015-Otros servicios de fracturación de pozos</t>
  </si>
  <si>
    <t xml:space="preserve">71131016-Servicios de manejo del esfuerzo de fracturación del pozo </t>
  </si>
  <si>
    <t>71131018-Servicios de fracturación del pozo con fluido lineal a base de agua</t>
  </si>
  <si>
    <t>71131019-Servicios de fracturación de pozos con fluido entrecruzado a base de agua</t>
  </si>
  <si>
    <t>71131101-Servicios de estimulación de la matriz  a base de ácido</t>
  </si>
  <si>
    <t>71131102-Servicios de estimulación de la matriz de sellamiento de la formación</t>
  </si>
  <si>
    <t>71131103-Servicios de limpieza total orgánica de la matriz</t>
  </si>
  <si>
    <t>71131104-Servicios de inhibición orgánica de la matriz</t>
  </si>
  <si>
    <t>71131105-Servicios de limpieza general de la balanza de la matriz</t>
  </si>
  <si>
    <t>71131106-Servicios de inhibición de la balanza de la matriz</t>
  </si>
  <si>
    <t>71131107-Servicios de diseño del tratamiento de la matriz</t>
  </si>
  <si>
    <t>71131108-Servicios de desviación del tratamiento de la matriz</t>
  </si>
  <si>
    <t>71131109-Servicios de evaluación del tratamiento de la matriz</t>
  </si>
  <si>
    <t>71131110-Servicios del control de calidad del tratamiento de la matriz</t>
  </si>
  <si>
    <t>71131111-Servicios de estimulación de la matriz de base no ácida</t>
  </si>
  <si>
    <t>71131201-Servicios de nitrógeno para el pozo</t>
  </si>
  <si>
    <t xml:space="preserve">71131301-Servicios de bombeo del campo petrolero con bocatoma de fondo  </t>
  </si>
  <si>
    <t>71131302-Servicios de bombeo del campo petrolero utilizando cables</t>
  </si>
  <si>
    <t>71131303-Servicios de bombeo del campo petrolero con co2</t>
  </si>
  <si>
    <t>71131304-Servicios de bombeo del campo petrolero utilizando tubería flexible continua</t>
  </si>
  <si>
    <t xml:space="preserve">71131305-Servicios de bombeo en el fondo del pozo </t>
  </si>
  <si>
    <t>71131306-Servicios de terminación dual del pozo</t>
  </si>
  <si>
    <t>71131307-Servicios de bombeo horizontal del pozo</t>
  </si>
  <si>
    <t>71131308-Servicios de operación o arrastre de la instalación de bombeo del campo petrolífero</t>
  </si>
  <si>
    <t>71131309-Servicios de modificación del perfil del pozo</t>
  </si>
  <si>
    <t>71131310-Servicios de bobinado del campo petrolífero</t>
  </si>
  <si>
    <t>71131311-Servicios de bombeo de cavidad progresiva</t>
  </si>
  <si>
    <t>71131312-Servicios de bombeo electrónico sumergible</t>
  </si>
  <si>
    <t>71131313-Servicios de bombeo convencional</t>
  </si>
  <si>
    <t>71131401-Servicios del sistema de llamarada del campo petrolífero</t>
  </si>
  <si>
    <t>71131402-Servicio de aceite o agua caliente para el campo petrolero</t>
  </si>
  <si>
    <t>71131403-Servicio de vapor del campo petrolero</t>
  </si>
  <si>
    <t>71131404-Servicios de recuperación de sulfuro</t>
  </si>
  <si>
    <t xml:space="preserve">71131405-Servicios de control de formación de hidratos en las tuberías de producción </t>
  </si>
  <si>
    <t>71131406-Servicios de eliminación de depósitos de sulfato de hierro</t>
  </si>
  <si>
    <t>71131407-Servicios de modelado de forzamiento de inyección</t>
  </si>
  <si>
    <t>71131408-Servicios de modelado de formación de hidratos</t>
  </si>
  <si>
    <t>71131409-Servicios de monitoreo de tratamientos químicos</t>
  </si>
  <si>
    <t>71131410-Servicios de limpieza de conductos</t>
  </si>
  <si>
    <t>71131411-Servicio de mejoramiento del flujo en los conductos</t>
  </si>
  <si>
    <t>71131412-Servicios de mejoramiento y restauración de pozos</t>
  </si>
  <si>
    <t>71131413-Servicios de inhibición de la corrosión</t>
  </si>
  <si>
    <t>71131414-Servicios de inhibición de escamas</t>
  </si>
  <si>
    <t>71131415-Servicios de garantía del flujo en los conductos</t>
  </si>
  <si>
    <t>71131416-Servicios de eliminación de impurezas</t>
  </si>
  <si>
    <t>71131417-Servicios de control de incrustaciones orgánicas</t>
  </si>
  <si>
    <t>71131418-Servicios de control de hongos y bacterias</t>
  </si>
  <si>
    <t>71131419-Servicio de recolección de gas</t>
  </si>
  <si>
    <t>71131420-Servicio de filtraciones de reflujo del pozo</t>
  </si>
  <si>
    <t>71141001-Servicios de control de la presión del pozo</t>
  </si>
  <si>
    <t xml:space="preserve">71141002-Servicios de tapado del pozo </t>
  </si>
  <si>
    <t>71141003-Servicios de lucha contra incendios en el pozo</t>
  </si>
  <si>
    <t>71141004-Servicios de control de pozos descontrolados</t>
  </si>
  <si>
    <t>71141005-Reacondicionamiento de pozos muertos</t>
  </si>
  <si>
    <t>71141006-Operaciones de congelamiento del pozo</t>
  </si>
  <si>
    <t>71141007-Diseño e implementación de pozos de alivio</t>
  </si>
  <si>
    <t>71141008-Servicios de ingeniería para el control de pozos</t>
  </si>
  <si>
    <t>71141101-Servicios de abandono de pozos</t>
  </si>
  <si>
    <t xml:space="preserve">71141102-Servicios de taponamiento de pozos </t>
  </si>
  <si>
    <t xml:space="preserve">71141103-Servicios de eliminación de la plataforma para el abandono del pozo </t>
  </si>
  <si>
    <t>71141104-Servicios de corte de tubería para el abandono y taponamiento de pozos</t>
  </si>
  <si>
    <t>71141201-Servicios de limpieza o achique del pozo</t>
  </si>
  <si>
    <t>71141202-Servicios de restauración del emplazamiento del pozo</t>
  </si>
  <si>
    <t>71151001-Servicios de transmisión de mensajes y datos del campo petrolero</t>
  </si>
  <si>
    <t>71151002-Servicios de transmisión de gráficas del campo petrolero</t>
  </si>
  <si>
    <t>71151003-Servicios de monitoreo en tiempo real de datos del pozo en el campo petrolero</t>
  </si>
  <si>
    <t>71151004-Servicios de transmisión satelital de datos del pozo en el campo petrolero</t>
  </si>
  <si>
    <t>71151005-Servicios de transmisión de datos del pozo en el campo petrolero</t>
  </si>
  <si>
    <t>71151007-Servicios de programas de capacitación de simulación basados en computador</t>
  </si>
  <si>
    <t>71151101-Servicios de administración de datos de los activos del campo petrolero</t>
  </si>
  <si>
    <t>71151102-Servicios de minería de datos del campo petrolero</t>
  </si>
  <si>
    <t xml:space="preserve">71151103-Servicios de gestión  de datos de registro del campo petrolero  </t>
  </si>
  <si>
    <t xml:space="preserve">71151104-Servicios de gestión de datos cartográficos del campo petrolero  </t>
  </si>
  <si>
    <t>71151105-Servicios de gestión de datos sísmicos</t>
  </si>
  <si>
    <t>71151106-Copias de seguridad  y almacenamiento de datos</t>
  </si>
  <si>
    <t>71151201-Servicios de preparación del presupuesto del campo petrolero</t>
  </si>
  <si>
    <t>71151202-Servicios de planificación del capital del campo petrolero</t>
  </si>
  <si>
    <t xml:space="preserve">71151203-Servicios de estructura jerárquica (tree) de las decisiones del campo petrolero </t>
  </si>
  <si>
    <t>71151301-Servicios de mapas de burbujas del campo petrolero</t>
  </si>
  <si>
    <t>71151302-Estudios de casos del campo petrolero</t>
  </si>
  <si>
    <t>71151303-Análisis del decaimiento del campo petrolero</t>
  </si>
  <si>
    <t>71151304-Estudios de campo del campo petrolero</t>
  </si>
  <si>
    <t>71151305-Servicios de interpretación de la fracturación  del campo petrolero</t>
  </si>
  <si>
    <t>71151306-Servicios de geología</t>
  </si>
  <si>
    <t>71151307-Servicios de geofísica</t>
  </si>
  <si>
    <t>71151308-Servicios de interpretación del empaque con grava</t>
  </si>
  <si>
    <t>71151309-Servicios de cartografía de cuadrícula del campo petrolero</t>
  </si>
  <si>
    <t>71151310-Servicios de visualización o cartografía del campo petrolero</t>
  </si>
  <si>
    <t>71151311-Servicios de petrofísica</t>
  </si>
  <si>
    <t>71151315-Servicios de mecánica de rocas</t>
  </si>
  <si>
    <t>71151316-Servicios de tanques de almacenamiento</t>
  </si>
  <si>
    <t>71151317-Evaluación general de la formación</t>
  </si>
  <si>
    <t>71151318-Servicios de procesamiento de la forma de ondas acústicas</t>
  </si>
  <si>
    <t>71151319-Procesamiento de servicios geomecánicos</t>
  </si>
  <si>
    <t>71151320-Servicios de interpretación y procesamiento de resonancia magnética nuclear</t>
  </si>
  <si>
    <t>71151321-Servicios de interpretación y procesamiento de la resistividad</t>
  </si>
  <si>
    <t>71151322-Procesamiento de la dirección y el ángulo de inclinación</t>
  </si>
  <si>
    <t>71151323-Procesamiento de imágenes de la perforación</t>
  </si>
  <si>
    <t>71151324-Registro durante procesamiento de perforación</t>
  </si>
  <si>
    <t>71151325-Servicios de procesamiento e interpretación de los neutrones pulsados</t>
  </si>
  <si>
    <t>71151326-Procesamiento general de los registros de producción y agujeros revestidos</t>
  </si>
  <si>
    <t>71151327-Procesamiento de los servicios de análisis de inspección de la tubería</t>
  </si>
  <si>
    <t>71151401-Servicios de diseño de las tareas de cementación del pozo</t>
  </si>
  <si>
    <t>71151402-Servicios de diseño de las tareas con tubería flexible continua</t>
  </si>
  <si>
    <t>71151403-Servicios de diseño de la tarea de perforar el pozo</t>
  </si>
  <si>
    <t xml:space="preserve">71151404-Servicios de diseño de las tareas de fracturación del pozo </t>
  </si>
  <si>
    <t xml:space="preserve">71151405-Servicios de diseño de la tareas de estimulación de la matriz </t>
  </si>
  <si>
    <t>71151406-Servicios de diseño de las tareas para el control de arena del pozo</t>
  </si>
  <si>
    <t>71161001-Modelos de terminación  del campo petrolero</t>
  </si>
  <si>
    <t>71161002-Modelos de perforación del campo petrolero</t>
  </si>
  <si>
    <t>71161003-Modelos económicos del campo petrolero</t>
  </si>
  <si>
    <t>71161004-Modelos del desarrollo del campo del campo petrolero</t>
  </si>
  <si>
    <t>71161005-Modelos de producción del campo petrolero</t>
  </si>
  <si>
    <t>71161006-Servicios de gestión de riesgo del campo petrolero</t>
  </si>
  <si>
    <t>71161007-Modelos geológicos o geofísicos</t>
  </si>
  <si>
    <t>71161008-Modelos de yacimientos</t>
  </si>
  <si>
    <t>71161101-Servicios de elevadores artificiales del campo petrolero</t>
  </si>
  <si>
    <t>71161102-Servicios de recuperación aumentada del petróleo</t>
  </si>
  <si>
    <t>71161103-Servicios de inyección del pozo</t>
  </si>
  <si>
    <t>71161104-Servicios de análisis del sistema de producción del campo petrolero</t>
  </si>
  <si>
    <t>71161105-Servicios de perforación de pozos</t>
  </si>
  <si>
    <t>71161106-Servicios de química de la producción del campo petrolero</t>
  </si>
  <si>
    <t>71161107-Servicios de monitoreo de la producción del campo  petrolero</t>
  </si>
  <si>
    <t>71161109-Servicios de estimulación  del pozo</t>
  </si>
  <si>
    <t>71161110-Servicios de almacenamiento subterráneo de gas</t>
  </si>
  <si>
    <t>71161111-Servicios de administración del agua del campo petrolífero</t>
  </si>
  <si>
    <t>71161201-Servicios de lubricación en caliente del campo petrolero</t>
  </si>
  <si>
    <t>71161202-Servicios de operaciones de arriendo</t>
  </si>
  <si>
    <t>71161203-Servicios de registro del campo petrolero</t>
  </si>
  <si>
    <t>71161204-Servicios de corte de parafina en el campo petrolero</t>
  </si>
  <si>
    <t>71161205-Servicios de planificación de campos petroleros</t>
  </si>
  <si>
    <t>71161206-Servicios de procesamiento de campos petroleros</t>
  </si>
  <si>
    <t>71161301-Servicios de inspección o auditoría de campos petroleros</t>
  </si>
  <si>
    <t>71161302-Servicios de planificación de respuesta de emergencia del campo petrolero</t>
  </si>
  <si>
    <t>71161303-Servicios de desarrollo de campos petroleros</t>
  </si>
  <si>
    <t>71161304-Servicios de monitoreo del rendimiento del campo petrolero</t>
  </si>
  <si>
    <t>71161305-Servicios de presentación informes del campo petrolero</t>
  </si>
  <si>
    <t>71161306-Servicios de entrega (handover) o plan de sucesión del campo petrolero</t>
  </si>
  <si>
    <t>71161307-Servicios de matriz de entrenamiento del campo petrolero</t>
  </si>
  <si>
    <t>71161308-Servicios de aprovisionamiento o logística del emplazamiento del pozo</t>
  </si>
  <si>
    <t>71161402-Servicios de ingeniería para la terminación del pozo</t>
  </si>
  <si>
    <t>71161403-Servicios de anclaje (deadman)</t>
  </si>
  <si>
    <t>71161405-Servicios de revestimiento de pozos en su emplazamiento</t>
  </si>
  <si>
    <t>71161407-Servicios de unidad  jaladora para el pozo</t>
  </si>
  <si>
    <t>71161408-Servicios en la costa</t>
  </si>
  <si>
    <t>71161409-Servicios de revestimiento de pozos de exploración</t>
  </si>
  <si>
    <t>71161410-Servicios de camiones de vacío en el emplazamiento del pozo</t>
  </si>
  <si>
    <t>71161411-Servicios de ingeniería de aplicaciones desbalanceadas</t>
  </si>
  <si>
    <t>71161413-Servicios de construcción o fabricación de pozos</t>
  </si>
  <si>
    <t>71161414-Servicio de botes elevadores para el reacondicionamiento de pozos</t>
  </si>
  <si>
    <t>71161503-Servicios de pruebas de equipo o inspección del emplazamiento del pozo</t>
  </si>
  <si>
    <t>71161601-Servicios de dibujo para campos petroleros</t>
  </si>
  <si>
    <t>71161602-Servicios de corretaje de equipos para campos petroleros</t>
  </si>
  <si>
    <t>71161603-Servicios de investigación y desarrollo de campos petroleros</t>
  </si>
  <si>
    <t>71161604-Servicios de certificación de campos petroleros</t>
  </si>
  <si>
    <t>71161605-Servicios de consultoría de campos petroleros</t>
  </si>
  <si>
    <t>71161606-Servicio de licencia tecnológica para gas y petróleo</t>
  </si>
  <si>
    <t>72101501-Servicios de todero</t>
  </si>
  <si>
    <t>72101504-Servicios de verificación de desastres o contingencias</t>
  </si>
  <si>
    <t>72101505-Servicios de cerrajería</t>
  </si>
  <si>
    <t>72101506-Servicios de mantenimiento de ascensores</t>
  </si>
  <si>
    <t>72101507-Servicio de mantenimiento de edificios</t>
  </si>
  <si>
    <t>72101508-Servicio de limpieza de pisos</t>
  </si>
  <si>
    <t>72101509-Servicio de mantenimiento o reparación de equipos y sistemas de protección contra incendios</t>
  </si>
  <si>
    <t>72101510-Mantenimiento o reparación del sistema de plomería</t>
  </si>
  <si>
    <t>72101511-Servicio de instalación o mantenimiento o reparación de aires acondicionados</t>
  </si>
  <si>
    <t>72101512-Servicio de construcción de malacates</t>
  </si>
  <si>
    <t>72101513-Servicio de construcción fuera del sitio (offsite)</t>
  </si>
  <si>
    <t>72101514-Servicio de construcción de zonas de desperdicios</t>
  </si>
  <si>
    <t>72101515-Servicio de trabajos por hundimiento</t>
  </si>
  <si>
    <t>72101516-Servicio de inspección, mantenimiento o reparación de extinguidores de fuego</t>
  </si>
  <si>
    <t>72101517-Servicio de mantenimiento o reparación de generadores portátiles</t>
  </si>
  <si>
    <t>72101518-Servicio de alquiler de generadores portátiles</t>
  </si>
  <si>
    <t xml:space="preserve">72102101-Servicios de verificación de presencia de aves </t>
  </si>
  <si>
    <t>72102102-Servicios de control de termitas</t>
  </si>
  <si>
    <t>72102103-Servicios de exterminación o fumigación</t>
  </si>
  <si>
    <t>72102104-Control estructural de plagas</t>
  </si>
  <si>
    <t>72102105-Captura de animales</t>
  </si>
  <si>
    <t>72102106-Control de roedores</t>
  </si>
  <si>
    <t>72102902-Servicios de paisajismo</t>
  </si>
  <si>
    <t>72102903-Servicios de eliminación de nieve</t>
  </si>
  <si>
    <t>72102905-Mantenimiento de terrenos exteriores</t>
  </si>
  <si>
    <t>72103101-Instalación de sistemas de transporte de materiales</t>
  </si>
  <si>
    <t>72103102-Reparación de sistemas de transporte de materiales</t>
  </si>
  <si>
    <t>72103103-Servicio transportador de superficie</t>
  </si>
  <si>
    <t>72103104-Servicio transportador subterráneo</t>
  </si>
  <si>
    <t>72103301-Servicios o reparaciones o mantenimiento de calles o parqueaderos</t>
  </si>
  <si>
    <t>72103302-Mantenimiento o soporte de equipo de telecomunicaciones</t>
  </si>
  <si>
    <t>72103304-Servicios de barrido de calles o parqueaderos</t>
  </si>
  <si>
    <t>72111001-Servicios de reparación o ampliación por remodelación de viviendas unifamiliares</t>
  </si>
  <si>
    <t>72111002-Servicio de remodelación general de viviendas unifamiliares</t>
  </si>
  <si>
    <t>72111003-Servicio de reparación de casas móviles en el sitio</t>
  </si>
  <si>
    <t>72111004-Servicio de construcción y reparación de patios y terrazas</t>
  </si>
  <si>
    <t>72111005-Servicio de reparación por daños ocasionados por fuego de viviendas unifamiliares</t>
  </si>
  <si>
    <t>72111006-Servicio de construcción de casas unifamiliares nuevas</t>
  </si>
  <si>
    <t>72111007-Servicio de instalación de casas unifamiliares prefabricadas</t>
  </si>
  <si>
    <t>72111008-Servicio de construcción de casas en la ciudad o casas jardín unifamiliares nuevas</t>
  </si>
  <si>
    <t>72111101-Servicio de construcción de apartamentos nuevos</t>
  </si>
  <si>
    <t>72111102-Servicio de construcción de cooperativas nuevas</t>
  </si>
  <si>
    <t>72111103-Servicio de construcción de condominios nuevos</t>
  </si>
  <si>
    <t>72111104-Servicio de construcción de residenciales estudiantiles nuevas</t>
  </si>
  <si>
    <t>72111105-Servicio de construcción de hoteles o moteles nuevos</t>
  </si>
  <si>
    <t>72111106-Servicio de remodelación de apartamentos</t>
  </si>
  <si>
    <t>72111107-Servicio de remodelación de apartamentos cooperativos</t>
  </si>
  <si>
    <t>72111108-Servicio de remodelación de condominios</t>
  </si>
  <si>
    <t>72111109-Servicio de remodelación de residencias estudiantiles</t>
  </si>
  <si>
    <t>72111110-Servicio de remodelación de hoteles o moteles</t>
  </si>
  <si>
    <t>72111111-Servicios de contratación general para la construcción de residencias</t>
  </si>
  <si>
    <t>72121001-Servicio de construcción y remodelación de plantas de lavado en seco</t>
  </si>
  <si>
    <t>72121002-Servicio de construcción y remodelación de plantas de elaboración o empaque de productos alimenticios</t>
  </si>
  <si>
    <t>72121003-Servicio de construcción y remodelación de elevadores de granos</t>
  </si>
  <si>
    <t>72121004-Servicio de construcción o remodelación de molinos de papel o pulpa</t>
  </si>
  <si>
    <t>72121005-Servicio de construcción y remodelación de plantas de productos farmacéuticos</t>
  </si>
  <si>
    <t>72121006-Servicio de instalación y remodelación de edificaciones industriales prefabricadas</t>
  </si>
  <si>
    <t>72121007-Servicio de construcción y remodelación de plantas ensambladoras de automóviles y camiones</t>
  </si>
  <si>
    <t>72121008-Servicio de construcción y remodelación de bodegas</t>
  </si>
  <si>
    <t>72121101-Servicio de construcción de edificios comerciales y de oficinas nuevos</t>
  </si>
  <si>
    <t>72121102-Servicio de instalación de edificios comerciales y de oficinas prefabricados</t>
  </si>
  <si>
    <t>72121103-Servicios de renovación y reparación de edificios comerciales y de oficinas</t>
  </si>
  <si>
    <t>72121104-Servicio de construcción de restaurantes</t>
  </si>
  <si>
    <t>72121105-Servicio de construcción de centros y galerías comerciales</t>
  </si>
  <si>
    <t>72121201-Servicio de construcción de edificaciones para fincas</t>
  </si>
  <si>
    <t>72121202-Servicio de construcción de invernaderos</t>
  </si>
  <si>
    <t>72121203-Servicio de construcción de edificaciones para servicios agrícolas y de silos</t>
  </si>
  <si>
    <t>72121301-Servicio de construcción de garajes automotrices</t>
  </si>
  <si>
    <t>72121302-Servicio de construcción de estaciones de servicios automotrices</t>
  </si>
  <si>
    <t>72121401-Servicio de construcción de edificios de bancos</t>
  </si>
  <si>
    <t>72121402-Servicio de construcción de estaciones de bomberos</t>
  </si>
  <si>
    <t>72121403-Servicio de construcción de hospitales</t>
  </si>
  <si>
    <t>72121404-Servicio de construcción de oficinas de correo</t>
  </si>
  <si>
    <t>72121405-Servicios de construcción de edificios religiosos</t>
  </si>
  <si>
    <t>72121406-Servicio de construcción de edificios de escuelas</t>
  </si>
  <si>
    <t>72121407-Servicio de construcción de mausoleos</t>
  </si>
  <si>
    <t>72121408-Servicio de construcción de estadios</t>
  </si>
  <si>
    <t>72121409-Construcción de bibliotecas públicas</t>
  </si>
  <si>
    <t>72121410-Construcción de terminales y hangares de aeropuertos</t>
  </si>
  <si>
    <t>72121501-Servicio de construcción de plantas químicas</t>
  </si>
  <si>
    <t>72121502-Servicio de construcción de estaciones de carga y descarga de las minas</t>
  </si>
  <si>
    <t>72121503-Servicio de construcción de refinerías de petróleo</t>
  </si>
  <si>
    <t>72121504-Servicio de construcción de plantas de eliminación de aguas</t>
  </si>
  <si>
    <t>72121505-Servicio construcción de plantas de tratamiento de aguas residuales y aguas negras</t>
  </si>
  <si>
    <t>72121506-Servicio de construcción de centrales eléctricas</t>
  </si>
  <si>
    <t>72121507-Construcción, mantenimiento y reparación de tanques</t>
  </si>
  <si>
    <t>72121508-Servicio de construcción de plantas de preparación</t>
  </si>
  <si>
    <t>72121509-Servicios eléctricos subterráneos</t>
  </si>
  <si>
    <t xml:space="preserve">72121510-Servicio de construcción de sistemas flotantes de descarga y almacenamiento de la producción de gas y petróleo </t>
  </si>
  <si>
    <t>72121511-Servicio de montaje y puesta en servicio de instalaciones de gas y petróleo mar adentro</t>
  </si>
  <si>
    <t>72121512-Servicio de integración e instalación de complejos de producción de gas y petróleo mar adentro</t>
  </si>
  <si>
    <t>72121513-Servicio de fabricación modular de plantas de gas y petróleo</t>
  </si>
  <si>
    <t>72121514-Servicio de fabricación de plataformas y superestructuras  de producción de gas y petróleo</t>
  </si>
  <si>
    <t>72121515-Servicio de fabricación de cascos para sistema  flotantes de producción de gas y petróleo</t>
  </si>
  <si>
    <t xml:space="preserve">72121516-Servicios de fabricación de instalaciones fijas de producción de gas y petróleo mar adentro </t>
  </si>
  <si>
    <t>72121517-Servicio de construcción de plantas de gas natural líquido gnl</t>
  </si>
  <si>
    <t>72141001-Servicio de construcción de calles y carreteras nuevas</t>
  </si>
  <si>
    <t>72141002-Servicio de construcción y reparación de barandas de seguridad y señales de calles y carreteras</t>
  </si>
  <si>
    <t>72141003-Servicio de mantenimiento de calles y carreteras</t>
  </si>
  <si>
    <t>72141004-Servicio de instalación de reflectores para carreteras</t>
  </si>
  <si>
    <t>72141101-Servicio de construcción de pistas aeroportuarias</t>
  </si>
  <si>
    <t>72141102-Servicio de nivelación del terreno</t>
  </si>
  <si>
    <t>72141103-Servicio de pavimentación de calles y carreteras</t>
  </si>
  <si>
    <t>72141104-Servicio de repavimentación de calles y carreteras</t>
  </si>
  <si>
    <t>72141105-Servicio de construcción y reparación de aceras</t>
  </si>
  <si>
    <t>72141106-Servicio de construcción de carreteras de grava o tierra</t>
  </si>
  <si>
    <t>72141107-Servicio de construcción y reparación de puentes</t>
  </si>
  <si>
    <t>72141108-Servicio de construcción y reparación de túneles</t>
  </si>
  <si>
    <t>72141109-Servicio de construcción y reparación de viaductos</t>
  </si>
  <si>
    <t>72141110-Servicio de construcción de ramales para gas y petróleo</t>
  </si>
  <si>
    <t>72141111-Servicio de construcción de tubería maestra de gas</t>
  </si>
  <si>
    <t>72141112-Servicio de construcción de estaciones compresoras de gas natural</t>
  </si>
  <si>
    <t>72141113-Servicio de construcción de tuberías para gas y petróleo</t>
  </si>
  <si>
    <t>72141114-Servicio de revestimiento de tuberías</t>
  </si>
  <si>
    <t>72141115-Servicio de tendido de cables eléctricos</t>
  </si>
  <si>
    <t>72141116-Servicio de tendido de cables de televisión</t>
  </si>
  <si>
    <t>72141117-Servicio de tendido de cables de comunicación y teléfonos</t>
  </si>
  <si>
    <t>72141118-Servicio de construcción de torres de transmisión para telecomunicaciones</t>
  </si>
  <si>
    <t>72141119-Servicio de construcción de acueductos</t>
  </si>
  <si>
    <t>72141120-Servicio de construcción de líneas de alcantarillado</t>
  </si>
  <si>
    <t>72141121-Servicio de construcción de tubería maestra de agua</t>
  </si>
  <si>
    <t>72141122-Servicio de construcción de líneas de energía eléctrica</t>
  </si>
  <si>
    <t>72141123-Servicio de construcción de bocas de acceso</t>
  </si>
  <si>
    <t>72141124-Servicio de tendido de tubería</t>
  </si>
  <si>
    <t>72141125-Servicio de construcción de estaciones de bombeo</t>
  </si>
  <si>
    <t>72141126-Servicio de construcción de servicios públicos subterráneos</t>
  </si>
  <si>
    <t>72141201-Servicio de perforación de compuertas flotantes</t>
  </si>
  <si>
    <t>72141202-Servicio de construcción de canales</t>
  </si>
  <si>
    <t>72141203-Servicio de construcción de represas</t>
  </si>
  <si>
    <t>72141204-Servicio de construcción de dársenas</t>
  </si>
  <si>
    <t>72141205-Servicio de construcción de sistemas de drenaje</t>
  </si>
  <si>
    <t>72141206-Servicio de dragado</t>
  </si>
  <si>
    <t>72141207-Servicio de construcción de muelles</t>
  </si>
  <si>
    <t>72141208-Servicio de construcción de sistemas de riego</t>
  </si>
  <si>
    <t>72141209-Servicio de construcción de diques o malecones</t>
  </si>
  <si>
    <t>72141210-Servicio de construcción de marinas</t>
  </si>
  <si>
    <t>72141211-Servicio de construcción de embarcaderos</t>
  </si>
  <si>
    <t>72141212- servicio de construcción de estanques</t>
  </si>
  <si>
    <t>72141213-Servicio de construcción de vías de agua</t>
  </si>
  <si>
    <t>72141214-Servicio de movimiento de pilas de láminas</t>
  </si>
  <si>
    <t>72141215-Servicio de construcción submarina</t>
  </si>
  <si>
    <t>72141216-Servicio de embarcaciones para construcciones en alta mar</t>
  </si>
  <si>
    <t>72141301-Servicio de construcción de canchas de atletismo</t>
  </si>
  <si>
    <t>72141302-Servicio de construcción de campos de golf</t>
  </si>
  <si>
    <t>72141303-Servicio de construcción de canchas de tenis</t>
  </si>
  <si>
    <t>72141401-Servicio de construcción de instalaciones de detención</t>
  </si>
  <si>
    <t>72141402-Remodelación y reparación de instalaciones de detención</t>
  </si>
  <si>
    <t>72141502-Servicio de recuperación de tierras</t>
  </si>
  <si>
    <t>72141503-Servicio de remoción de piedras</t>
  </si>
  <si>
    <t>72141504-Servicio de remoción de madera</t>
  </si>
  <si>
    <t>72141505-Servicio de movimiento de tierras</t>
  </si>
  <si>
    <t>72141507-Servicio de movimiento de pilotes</t>
  </si>
  <si>
    <t>72141508-Servicio de voladura, excepto para demolición de edificios</t>
  </si>
  <si>
    <t>72141509-Servicio de zanjado</t>
  </si>
  <si>
    <t>72141510-Servicios de demolición</t>
  </si>
  <si>
    <t>72141511-Servicio de excavación</t>
  </si>
  <si>
    <t>72141601-Servicio de construcción de riel ligero</t>
  </si>
  <si>
    <t>72141602-Servicio de corte para derecho de vía</t>
  </si>
  <si>
    <t xml:space="preserve">72141603-Servicio de construcción de lechos de vía para ferrocarril y vías férreas  </t>
  </si>
  <si>
    <t>72141604-Servicio de construcción de metro</t>
  </si>
  <si>
    <t>72141605-Servicio de tendido de rieles ferroviarios</t>
  </si>
  <si>
    <t>72141701-Servicio de alquiler o leasing de maquinaria para construcción</t>
  </si>
  <si>
    <t>72141702-Servicio de alquiler o leasing de equipo para construcción</t>
  </si>
  <si>
    <t>72151001-Servicio de mantenimiento de calderas</t>
  </si>
  <si>
    <t>72151002-Servicio de instalación y montaje de calderas</t>
  </si>
  <si>
    <t>72151003-Servicio de mantenimiento y reparación de sistemas de calefacción</t>
  </si>
  <si>
    <t>72151004-Servicio de mantenimiento y reparación de sistemas de calefacción por agua caliente</t>
  </si>
  <si>
    <t>72151005-Instalación de controladores de presión de calderas</t>
  </si>
  <si>
    <t>72151006-Mantenimiento o reparación u operación de  controladores de presión de calderas</t>
  </si>
  <si>
    <t>72151101-Servicio de construcción de sistemas sépticos</t>
  </si>
  <si>
    <t>72151102-Servicio de instalación de sistemas de rociadores contra incendio</t>
  </si>
  <si>
    <t>72151103-Servicio de instalación de sistemas de rociadores para riego</t>
  </si>
  <si>
    <t>72151201-Servicio de construcción mecánica hvac</t>
  </si>
  <si>
    <t>72151202-Servicio de construcción de tubería mediante proceso hvac</t>
  </si>
  <si>
    <t>72151203-Servicio de construcción de energía solar hvac</t>
  </si>
  <si>
    <t>72151204-Servicio de trabajo de ductos y ventilación hvac</t>
  </si>
  <si>
    <t>72151205-Servicio de construcción de refrigeración hvac</t>
  </si>
  <si>
    <t>72151206-Servicio de construcción de sistemas de calefacción hvac</t>
  </si>
  <si>
    <t>72151207-Servicio de instalación y mantenimiento acondicionamiento del aire, enfriamiento y calefacción hvac</t>
  </si>
  <si>
    <t>72151301-Servicio de pintura residencial</t>
  </si>
  <si>
    <t>72151302-Servicio de pintura comercial</t>
  </si>
  <si>
    <t>72151303-Servicio de pintura industrial</t>
  </si>
  <si>
    <t>72151304-Servicio de pintura de aeronaves</t>
  </si>
  <si>
    <t>72151305-Servicio de pintura de puentes</t>
  </si>
  <si>
    <t>72151306-Servicio de marcación de pavimento</t>
  </si>
  <si>
    <t>72151307-Servicio de pintura de buques</t>
  </si>
  <si>
    <t>72151308-Servicio de colgadura de papel</t>
  </si>
  <si>
    <t xml:space="preserve">72151401-Servicio comercial de construcción y revestimiento de paredes </t>
  </si>
  <si>
    <t xml:space="preserve">72151402-Servicio residencial de construcción y cubrimiento de paredes </t>
  </si>
  <si>
    <t>72151501-Servicios de instalación de iluminación</t>
  </si>
  <si>
    <t>72151502-Servicio de construcción de sistemas de energía eléctrica</t>
  </si>
  <si>
    <t>72151503-Servicio de instalación de plantas de cogeneración</t>
  </si>
  <si>
    <t>72151504-Servicio de acondicionamiento de energía para computadores</t>
  </si>
  <si>
    <t>72151505-Servicio de instalación de energía de emergencia o de reserva</t>
  </si>
  <si>
    <t>72151506-Servicio de instalación de mecanismos de control y dispositivos relacionados</t>
  </si>
  <si>
    <t>72151507-Servicio de instalación de controles electrónicos</t>
  </si>
  <si>
    <t>72151508-Servicio de instalación de controles computarizados</t>
  </si>
  <si>
    <t>72151509-Servicio de instalación de controles de la  administración de la energía</t>
  </si>
  <si>
    <t>72151510-Servicio de instalación de controles del sistema ambiental</t>
  </si>
  <si>
    <t>72151511-Servicio de mantenimiento o reparación de sistemas de iluminación</t>
  </si>
  <si>
    <t>72151514-Servicio de mantenimiento de energía de emergencia o de reserva</t>
  </si>
  <si>
    <t>72151515-Servicio de inspección eléctrica</t>
  </si>
  <si>
    <t>72151601-Servicio de instalación de televisión por cable</t>
  </si>
  <si>
    <t>72151602-Servicio de instalación de cables de fibra óptica</t>
  </si>
  <si>
    <t>72151603-Servicio de instalación de equipos de sonido especializados</t>
  </si>
  <si>
    <t>72151604-Servicio de  instalación de teléfonos y equipos para teléfonos</t>
  </si>
  <si>
    <t>72151605-Servicio de cableado para video, datos y voz</t>
  </si>
  <si>
    <t>72151606-Ingeniería subterránea para equipos de comunicaciones</t>
  </si>
  <si>
    <t>72151607-Ingeniería de superficie para equipos de comunicaciones</t>
  </si>
  <si>
    <t>72151608-Servicio de mantenimiento o reparación de sistemas satelitales</t>
  </si>
  <si>
    <t>72151609-Servicio de soporte del eje de sistemas satelitales</t>
  </si>
  <si>
    <t>72151701-Servicio de instalación de sistemas de control de acceso</t>
  </si>
  <si>
    <t>72151702-Servicio de instalación de sistemas de televisión de circuito cerrado</t>
  </si>
  <si>
    <t>72151703-Servicio de instalación de sistemas de alarmas contra robo y detección de fuego</t>
  </si>
  <si>
    <t>72151704-Servicio de instalación y mantenimiento de sistemas instrumentados de seguridad</t>
  </si>
  <si>
    <t>72151801-Instalación y mantenimiento cajeros automáticos</t>
  </si>
  <si>
    <t>72151802-Servicio de refacción y reparación de componentes de maquinaria</t>
  </si>
  <si>
    <t>72151803-Servicio de instalación y mantenimiento de máquinas expendedoras</t>
  </si>
  <si>
    <t>72151901-Servicio de cimentación de construcciones</t>
  </si>
  <si>
    <t xml:space="preserve">72151903-Servicio de colocación de ladrillos </t>
  </si>
  <si>
    <t>72151904-Servicio de construcción y mantenimiento de chimeneas</t>
  </si>
  <si>
    <t>72151905-Servicio de mampostería en bloques de concreto</t>
  </si>
  <si>
    <t>72151906-Servicio de instalación de tubería de drenaje</t>
  </si>
  <si>
    <t>72151907-Servicio de mampostería en mármol en exteriores</t>
  </si>
  <si>
    <t>72151908-Servicios de mampostería en ladrillos a prueba de ácido o refractarios</t>
  </si>
  <si>
    <t>72151909-Servicio de mampostería en piedra</t>
  </si>
  <si>
    <t>72151910-Servicio de restauración o renovación de juntas con mortero</t>
  </si>
  <si>
    <t>72151911-Servicio de instalación de adoquines unitarios</t>
  </si>
  <si>
    <t>72152001-Servicio de instalación y reparación de drywall</t>
  </si>
  <si>
    <t>72152002-Servicio de instalación y reparación de frescos</t>
  </si>
  <si>
    <t>72152003-Servicio de instalación y reparación de repisas para chimenea</t>
  </si>
  <si>
    <t>72152004-Servicio de enyesado ornamental o sencillo</t>
  </si>
  <si>
    <t>72152005-Servicio de instalación y reparación de estuco</t>
  </si>
  <si>
    <t>72152101-Servicio de trabajos acústicos y de cielorraso</t>
  </si>
  <si>
    <t>72152102-Servicio de aislamiento y acabado de exteriores</t>
  </si>
  <si>
    <t>72152103-Servicio de aislamiento de edificaciones</t>
  </si>
  <si>
    <t>72152104-Servicio de películas de aislamiento de reflexión solar</t>
  </si>
  <si>
    <t>72152201-Servicio de instalación de mármol en interiores</t>
  </si>
  <si>
    <t>72152202-Servicio creación y reparación de mosaicos</t>
  </si>
  <si>
    <t>72152203-Servicio de instalación y reparación de terrazos</t>
  </si>
  <si>
    <t>72152204-Servicio de instalación de baldosas de cerámica</t>
  </si>
  <si>
    <t>72152301-Servicio de carpintería rústica</t>
  </si>
  <si>
    <t>72152302-Servicio de ebanistería</t>
  </si>
  <si>
    <t>72152303-Servicio de construcción e instalación de gabinetes</t>
  </si>
  <si>
    <t>72152401-Servicio de instalación o colocación de puertas de garaje</t>
  </si>
  <si>
    <t>72152402-Servicio de instalación de ventanas y puertas prefabricadas</t>
  </si>
  <si>
    <t>72152403-Servicio de enmarcación de vías de entrada y de salida</t>
  </si>
  <si>
    <t>72152404-Servicio de instalación de clavos metálicos</t>
  </si>
  <si>
    <t>72152405-Servicio de instalación de artefactos fijos en tiendas</t>
  </si>
  <si>
    <t>72152501-Servicio de instalación de sistemas de pisos de acceso</t>
  </si>
  <si>
    <t>72152502-Servicio de instalación de baldosas de asfalto</t>
  </si>
  <si>
    <t>72152503-Servicio de instalación de tapetes</t>
  </si>
  <si>
    <t>72152504-Servicio de instalación de baldosas de cerámica  para pisos</t>
  </si>
  <si>
    <t>72152505-Servicio de instalación de linóleo</t>
  </si>
  <si>
    <t>72152506-Servicio de instalación de piso de revestimiento elástico</t>
  </si>
  <si>
    <t>72152507-Servicio de instalación de láminas y baldosas de vinilo para pisos</t>
  </si>
  <si>
    <t>72152508-Servicio de instalación y acabados de pisos de madera</t>
  </si>
  <si>
    <t>72152509-Servicio de nivelación de pisos</t>
  </si>
  <si>
    <t>72152601-Servicio de techado</t>
  </si>
  <si>
    <t>72152602-Servicio de tubos de desagüe y bajantes</t>
  </si>
  <si>
    <t>72152603-Servicio de instalación de claraboyas</t>
  </si>
  <si>
    <t>72152604-Servicio de laminas metálicas arquitectónicas</t>
  </si>
  <si>
    <t>72152605-Servicio de instalación y reparación de cielorrasos</t>
  </si>
  <si>
    <t>72152606-Servicio de instalación y reparación de paredes externas</t>
  </si>
  <si>
    <t>72152607-Servicio de instalación de canaletas de descarga</t>
  </si>
  <si>
    <t>72152701-Servicio de estuco de concreto en exteriores</t>
  </si>
  <si>
    <t>72152702-Servicio de lechada</t>
  </si>
  <si>
    <t>72152703-Servicio de instalación de hormigón proyectado</t>
  </si>
  <si>
    <t>72152704-Servicio de construcción de bordes de acera</t>
  </si>
  <si>
    <t>72152705-Servicio de instalación de aceras o rampas</t>
  </si>
  <si>
    <t>72152706-Servicio de construcción de caminos particulares para vehículos</t>
  </si>
  <si>
    <t>72152707-Servicio de construcción de muros de retención</t>
  </si>
  <si>
    <t>72152708-Servicio de construcción de parqueaderos</t>
  </si>
  <si>
    <t>72152709-Servicio de trasiego de concreto</t>
  </si>
  <si>
    <t>72152710-Servicio de cimentación y nivelación para construcciones</t>
  </si>
  <si>
    <t>72152711-Servicio de construcción de patios de concreto</t>
  </si>
  <si>
    <t>72152801-Servicio de perforación de pozos de agua domésticos</t>
  </si>
  <si>
    <t>72152802-Servicio de perforación de pozos de aguas geotermales</t>
  </si>
  <si>
    <t>72152901-Servicio de instalación de frentes metálicos de edificios</t>
  </si>
  <si>
    <t>72152902-Servicio de colocación de refuerzos de concreto</t>
  </si>
  <si>
    <t>72152903-Servicio de instalación de la parte frontal del ascensor</t>
  </si>
  <si>
    <t>72152904-Servicio de instalación de sistemas de muros metálicos en exteriores</t>
  </si>
  <si>
    <t>72152905-Servicio de trabajos en hierro estructural</t>
  </si>
  <si>
    <t>72152906-Servicio de enrasillado y enlistonado metálicos</t>
  </si>
  <si>
    <t xml:space="preserve">72152907-Servicio de colocación de armaduras estructurales para concreto prevaciado </t>
  </si>
  <si>
    <t>72152908-Servicio de instalación de conductos de humo</t>
  </si>
  <si>
    <t>72152909-Servicio de instalación de tanques de almacenamiento metálicos</t>
  </si>
  <si>
    <t>72153001-Servicio de instalación de vidriado a prueba de balas</t>
  </si>
  <si>
    <t>72153002-Servicio de instalación y reparación de vidrios en ventanas</t>
  </si>
  <si>
    <t>72153101-Servicio de instalación de canchas de bolos</t>
  </si>
  <si>
    <t>72153102-Servicio de construcción de canchas deportivas en interiores</t>
  </si>
  <si>
    <t>72153103-Servicio de construcción de campos de juegos e instalación de equipos</t>
  </si>
  <si>
    <t>72153104-Servicio de construcción e instalación de spas o yacusis</t>
  </si>
  <si>
    <t>72153105-Servicio de construcción de piscinas</t>
  </si>
  <si>
    <t>72153201-Servicio de revestimiento en plástico para estructuras de concreto</t>
  </si>
  <si>
    <t>72153202-Servicio de revestimiento para estructuras metálicas</t>
  </si>
  <si>
    <t>72153203-Servicio de control de corrosión</t>
  </si>
  <si>
    <t>72153204-Servicio de impermeabilización</t>
  </si>
  <si>
    <t>72153205-Servicio de enmasillado</t>
  </si>
  <si>
    <t>72153206-Servicio de protección ignífuga en edificios</t>
  </si>
  <si>
    <t>72153207-Servicio de alisado de superficies de concreto</t>
  </si>
  <si>
    <t>72153208-Servicio de instalación de tuberías y calderas</t>
  </si>
  <si>
    <t>72153209-Servicio de impermeabilización</t>
  </si>
  <si>
    <t>72153301-Servicio de instalación de bombas de gasolina</t>
  </si>
  <si>
    <t>72153302-Servicio de instalación de bombas de diesel</t>
  </si>
  <si>
    <t>72153303-Servicio de mantenimiento o reparación de equipos de estaciones de servicio</t>
  </si>
  <si>
    <t>72153401-Servicios de aparejos</t>
  </si>
  <si>
    <t>72153402-Servicios de andamiaje</t>
  </si>
  <si>
    <t>72153501-Servicio de limpieza de exteriores de edificios</t>
  </si>
  <si>
    <t>72153502-Servicio de limpieza con chorro de arena en exteriores de edificios</t>
  </si>
  <si>
    <t>72153503-Servicio de limpieza a vapor en exteriores de edificios</t>
  </si>
  <si>
    <t>72153504-Limpieza con chorro de agua de alta presión</t>
  </si>
  <si>
    <t>72153505-Servicio de limpieza del emplazamiento de la obra</t>
  </si>
  <si>
    <t>72153506-Servicio de limpieza general posconstrucción de edificios nuevos</t>
  </si>
  <si>
    <t>72153507-Servicio para retiro de materiales en el emplazamiento de la construcción</t>
  </si>
  <si>
    <t>72153601-Servicio de acabado y reparación de tinas</t>
  </si>
  <si>
    <t>72153602-Servicio de instalación y reparación de organizadores de clósets</t>
  </si>
  <si>
    <t>72153603-Servicio de instalación de mostradores</t>
  </si>
  <si>
    <t>72153604-Servicio de instalación de rieles para cortinas</t>
  </si>
  <si>
    <t>72153605-Servicio de remodelación de cocinas y baños</t>
  </si>
  <si>
    <t>72153606-Servicio de instalación de muebles de oficina</t>
  </si>
  <si>
    <t>72153607-Servicio de instalación de azulejos plásticos en la pared</t>
  </si>
  <si>
    <t>72153608-Servicio de instalación de cortinas o persianas</t>
  </si>
  <si>
    <t>72153609-Servicio de instalación de aparatos comerciales y domésticos</t>
  </si>
  <si>
    <t>72153610-Servicio de instalación de chimeneas prefabricadas</t>
  </si>
  <si>
    <t>72153611-Servicio de instalación de gabinetes de cocina</t>
  </si>
  <si>
    <t>72153612-Diseño o decoración de interiores</t>
  </si>
  <si>
    <t>72153613-Servicio de alquiler y mantenimiento de mobiliario para oficina</t>
  </si>
  <si>
    <t>72153701-Servicio de instalación de equipos en instalaciones de parqueaderos</t>
  </si>
  <si>
    <t>72153702-Mantenimiento de parqueaderos</t>
  </si>
  <si>
    <t>72153901-Trabajos de apuntalamiento y socalzado</t>
  </si>
  <si>
    <t>72153902-Montaje y amarre en el sitio para casas móviles</t>
  </si>
  <si>
    <t>72154001-Servicio de instalación de antenas</t>
  </si>
  <si>
    <t>72154002-Servicio de instalación de césped artificial</t>
  </si>
  <si>
    <t>72154003-Servicio de instalación de toldos</t>
  </si>
  <si>
    <t>72154004-Servicio de movimiento de edificios</t>
  </si>
  <si>
    <t xml:space="preserve">72154005-Servicio de empalme de cables </t>
  </si>
  <si>
    <t>72154006-Servicio de perforación con extracción de testigos y corte</t>
  </si>
  <si>
    <t>72154007-Servicio de achique</t>
  </si>
  <si>
    <t>72154008-Servicio de taladro y aserrado con diamante</t>
  </si>
  <si>
    <t xml:space="preserve">72154009-Servicios de instalación de dársenas industriales y sus equipos </t>
  </si>
  <si>
    <t>72154010-Servicio de instalación, mantenimiento y reparación de ascensores</t>
  </si>
  <si>
    <t>72154011-Servicio de aplicación de resina epoxi</t>
  </si>
  <si>
    <t>72154012-Servicio de instalación y desmantelamiento de formas de concreto</t>
  </si>
  <si>
    <t>72154013-Servicio de construcción de cercas</t>
  </si>
  <si>
    <t>72154014-Servicio de instalación y mantenimiento de fibra de vidrio</t>
  </si>
  <si>
    <t>72154015-Servicio de instalación de escaleras de emergencia</t>
  </si>
  <si>
    <t>72154016-Servicio de construcción de carrozas (desfile)</t>
  </si>
  <si>
    <t>72154017-Servicio de instalación de equipos para servicio de comida</t>
  </si>
  <si>
    <t>72154018-Servicios de instalación de fuentes</t>
  </si>
  <si>
    <t>72154019-Servicio de detección de fugas de gases</t>
  </si>
  <si>
    <t>72154020-Servicio de instalación de sistemas de gases médicos</t>
  </si>
  <si>
    <t>72154021-Servicio de coloreado de vidrio</t>
  </si>
  <si>
    <t>72154022-Servicio de instalación y mantenimiento de equipos hidráulicos</t>
  </si>
  <si>
    <t>72154023-Servicio de instalación de conductores de rayos</t>
  </si>
  <si>
    <t>72154024-Servicio de herrajes y trabajos de metalistería ornamentales</t>
  </si>
  <si>
    <t>72154025-Servicio de bombeo y drenaje de tanques de almacenamiento de petróleo</t>
  </si>
  <si>
    <t>72154026-Servicio de reabastecimiento de pilas de hidrógeno</t>
  </si>
  <si>
    <t>72154027-Servicio de excavación de agujeros para postes</t>
  </si>
  <si>
    <t>72154028-Servicio de instalación y mantenimiento de avisos</t>
  </si>
  <si>
    <t>72154029-Servicio de instalación y reparación de campanario jack</t>
  </si>
  <si>
    <t>72154030-Servicio de instalación y reparación campanas de torre</t>
  </si>
  <si>
    <t>72154031-Servicios de soldadura en el sitio</t>
  </si>
  <si>
    <t>72154032-Servicio de instalación y reparación de ventanas, puertas y alambrado</t>
  </si>
  <si>
    <t>72154033-Servicio de construcción, erección y reparación de la utilería o el plató o del decorado teatral</t>
  </si>
  <si>
    <t>72154034-Servicio de instalación de tanques de almacenamiento subterráneos de petróleo</t>
  </si>
  <si>
    <t>72154035-Servicio de reabastecimiento de combustible de centrales nucleares</t>
  </si>
  <si>
    <t>72154036-Servicio de instalación de sistemas centralizados de limpieza por aspirado</t>
  </si>
  <si>
    <t>72154037-Servicio de instalación de cajas fuertes o bóvedas</t>
  </si>
  <si>
    <t>72154038-Instalación de protección de onda aérea para el servicio de salas de computadores</t>
  </si>
  <si>
    <t>72154039-Servicio de entablado de emergencia de edificaciones</t>
  </si>
  <si>
    <t>72154040-Servicio de instalación de líneas de protección subterráneas</t>
  </si>
  <si>
    <t>72154041-Servicio de instalación de sistemas de determinación de objetivos</t>
  </si>
  <si>
    <t>72154042-Servicio de erección de mástiles de bandera</t>
  </si>
  <si>
    <t>72154043-Servicio de fumigación industrial y comercial</t>
  </si>
  <si>
    <t>72154044-Servicio de uso o canalización de agua en madera</t>
  </si>
  <si>
    <t>72154045-Servicio de disminución del nivel de aguas de superficie</t>
  </si>
  <si>
    <t>72154046-Servicio de instalación de escaleras eléctricas</t>
  </si>
  <si>
    <t>72154047-Servicio de mesa elevadora</t>
  </si>
  <si>
    <t>72154048-Servicio de balcones y pasillos exteriores</t>
  </si>
  <si>
    <t>72154049-Servicio de protección solar</t>
  </si>
  <si>
    <t>72154050-Servicio de mantenimiento o reparación de carritos de la compra</t>
  </si>
  <si>
    <t>72154051-Servicio de reubicación de tumbas</t>
  </si>
  <si>
    <t>72154052-Servicio de renovación  y reparación posdesastre</t>
  </si>
  <si>
    <t>72154053-Servicio de reparación de emisoras</t>
  </si>
  <si>
    <t>72154054-Servicios de carga o eliminación de catalizadores</t>
  </si>
  <si>
    <t>72154055-Servicio de limpieza de tanques</t>
  </si>
  <si>
    <t>72154056-Servicio de mantenimiento o reparación de tanques</t>
  </si>
  <si>
    <t>72154057-Servicio de alquiler de tanques de almacenamiento</t>
  </si>
  <si>
    <t>72154058-Servicio de prueba de tanques y líneas</t>
  </si>
  <si>
    <t>72154059-Servicios de detección, sellado y reparación de fugas</t>
  </si>
  <si>
    <t>72154060-Servicio de desgasificación</t>
  </si>
  <si>
    <t>72154061-Servicio de filtración de aire</t>
  </si>
  <si>
    <t xml:space="preserve">72154062-Servicio de fabricación de roscas en caliente </t>
  </si>
  <si>
    <t>72154063-Servicio de cierre de línea o de taponamiento</t>
  </si>
  <si>
    <t>72154064-Servicio de alquiler de equipos portátiles para iluminación</t>
  </si>
  <si>
    <t>72154065-Mantenimiento de equipos eléctricos de copiado</t>
  </si>
  <si>
    <t xml:space="preserve">72154066-Mantenimiento general de equipos de oficina </t>
  </si>
  <si>
    <t>72154101-Servicio de alquiler y mantenimiento de compresores de aire</t>
  </si>
  <si>
    <t>72154102-Servicio de mantenimiento o reparación de intercambiadores de calor</t>
  </si>
  <si>
    <t>72154103-Servicio de mantenimiento o reparación de bombas rotativas</t>
  </si>
  <si>
    <t>72154104-Servicio de mantenimiento y reparación de cajas de cambios</t>
  </si>
  <si>
    <t>72154105-Servicio de mantenimiento y reparación de válvulas de control</t>
  </si>
  <si>
    <t>72154106-Servicio de alquiler y mantenimiento de compresores alternativos</t>
  </si>
  <si>
    <t>72154107-Servicio de alquiler y mantenimiento de compresores centrífugos</t>
  </si>
  <si>
    <t>72154108-Servicio de mantenimiento o reparación de bombas alternativas</t>
  </si>
  <si>
    <t>72154109-Servicio de mantenimiento o reparación de bombas centrífugas</t>
  </si>
  <si>
    <t xml:space="preserve">72154110-Servicio de mantenimiento y reparación de torres de refrigeración con ventilador de aletas </t>
  </si>
  <si>
    <t>72154201-Servicio de instalación y mantenimiento de instrumentos o medidores</t>
  </si>
  <si>
    <t>72154301-Servicio de mantenimiento o reparación de equipos de turbina</t>
  </si>
  <si>
    <t>72154302-Servicio de instalación y mantenimiento de motores</t>
  </si>
  <si>
    <t>72154401-Servicios de fabricación de accesorios para tuberías</t>
  </si>
  <si>
    <t>72154402-Servicio de mantenimiento o reparación de accesorios para tuberías</t>
  </si>
  <si>
    <t>72154501-Servicio de mantenimiento y reparación de equipo pesado</t>
  </si>
  <si>
    <t>72154502-Servicio de mantenimiento y reparación de grúas</t>
  </si>
  <si>
    <t>72154503-Servicio de alquiler de grúas</t>
  </si>
  <si>
    <t>73101501-Servicios de refinación de petróleo</t>
  </si>
  <si>
    <t>73101502-Servicios de producción de gas natural</t>
  </si>
  <si>
    <t>73101503-Servicios de producción de aceites o grasas</t>
  </si>
  <si>
    <t>73101504-Servicios de producción de carbón</t>
  </si>
  <si>
    <t>73101505-Servicios de fabricación de plásticos, resinas o fibras</t>
  </si>
  <si>
    <t>73101601-Servicios de producción de químicos inorgánicos</t>
  </si>
  <si>
    <t>73101602-Servicios de producción de sosa, cloro o soda cáustica</t>
  </si>
  <si>
    <t>73101603-Servicios de producción de ácidos inorgánicos</t>
  </si>
  <si>
    <t>73101604-Servicios de producción de químicos orgánicos</t>
  </si>
  <si>
    <t>73101605-Servicios de producción de acetileno o derivados</t>
  </si>
  <si>
    <t>73101606-Servicios de producción de etileno o derivados</t>
  </si>
  <si>
    <t>73101607-Servicios de producción de etileno o metanol o derivados</t>
  </si>
  <si>
    <t>73101608-Servicios de producción de fertilizantes</t>
  </si>
  <si>
    <t>73101609-Servicios de minería o transformación de potasa</t>
  </si>
  <si>
    <t>73101610-Servicios de producción de pesticidas</t>
  </si>
  <si>
    <t>73101611-Servicios de producción de pinturas, barnices o lacas</t>
  </si>
  <si>
    <t xml:space="preserve">73101612-Servicios de producción de jabones o preparaciones para limpieza o perfumes o cosméticos </t>
  </si>
  <si>
    <t>73101613-Servicios de producción de disolventes, glicoles o detergentes</t>
  </si>
  <si>
    <t>73101614-Servicios de fermentos o enzimas</t>
  </si>
  <si>
    <t>73101701-Servicios de producción de medicamentos o medicinas</t>
  </si>
  <si>
    <t>73101702-Servicios de producción de vacunas, sueros o antibióticos</t>
  </si>
  <si>
    <t>73101703-Servicios de producción de productos farmacéuticos</t>
  </si>
  <si>
    <t>73101801-Servicios de producción de biomasa</t>
  </si>
  <si>
    <t>73101802-Servicios de producción de bioproteínas</t>
  </si>
  <si>
    <t>73101901-Servicios de moledura de caucho</t>
  </si>
  <si>
    <t>73101902-Servicios de producción de neumáticos o tubos de caucho</t>
  </si>
  <si>
    <t>73101903-Servicios de producción de calzado de caucho o plástico</t>
  </si>
  <si>
    <t>73111501-Servicios de aserradero</t>
  </si>
  <si>
    <t>73111502-Servicios de producción de chapas</t>
  </si>
  <si>
    <t>73111503-Servicios de fabricación de paneles de base de madera</t>
  </si>
  <si>
    <t>73111504-Servicios de fabricación de envases de madera</t>
  </si>
  <si>
    <t>73111505-Servicios de fabricación de muebles</t>
  </si>
  <si>
    <t>73111506-Servicios de fabricación de productos de corcho</t>
  </si>
  <si>
    <t>73111507-Servicios de elaboración de bejuco o mimbre</t>
  </si>
  <si>
    <t>73111601-Servicios de producción de pulpa</t>
  </si>
  <si>
    <t>73111602-Servicios de producción de papel o cartón</t>
  </si>
  <si>
    <t>73111603-Servicios de producción de tabla de madera dura o de fibra</t>
  </si>
  <si>
    <t>73111604-Servicios de producción o reciclaje de papel</t>
  </si>
  <si>
    <t>73121501-Servicios de producción de aleaciones ferrosas</t>
  </si>
  <si>
    <t>73121502-Servicios de procesos de combinación de metales básicos</t>
  </si>
  <si>
    <t>73121503-Servicios de refracción para la producción de hierro o acero</t>
  </si>
  <si>
    <t>73121504-Servicios de fabricación de hierro o acero</t>
  </si>
  <si>
    <t>73121505-Servicios de forja de  hierro o acero</t>
  </si>
  <si>
    <t>73121506-Servicios de procesos de preacabado de hierro o acero</t>
  </si>
  <si>
    <t>73121507-Servicios de  acabado en la transformación de metales</t>
  </si>
  <si>
    <t>73121508-Servicios de fundición de metales</t>
  </si>
  <si>
    <t>73121509-Servicios de purificación de metales</t>
  </si>
  <si>
    <t>73121601-Servicios de corte de metales</t>
  </si>
  <si>
    <t>73121602-Servicios de herrería</t>
  </si>
  <si>
    <t>73121603-Servicios de calentamiento de metales</t>
  </si>
  <si>
    <t>73121606-Servicios de forja de metales</t>
  </si>
  <si>
    <t>73121607-Servicios de extracción de metales</t>
  </si>
  <si>
    <t>73121608-Servicios de extrusión de metales</t>
  </si>
  <si>
    <t>73121610-Servicios de herrería</t>
  </si>
  <si>
    <t>73121611-Servicios de hojalatería</t>
  </si>
  <si>
    <t>73121612-Servicios de revestimiento con metal antifricción</t>
  </si>
  <si>
    <t>73121613-Servicios de fundición de metales</t>
  </si>
  <si>
    <t>73121614-Servicios de pruebas no destructivas</t>
  </si>
  <si>
    <t>73121801-Servicios de fabricación de cerámica o porcelana o loza de barro</t>
  </si>
  <si>
    <t>73121802-Servicios de fabricación vidrio o productos de vidrio</t>
  </si>
  <si>
    <t>73121803-Servicios de fabricación de productos de arcilla estructural</t>
  </si>
  <si>
    <t>73121804-Servicios de fabricación de cemento o cal o yeso</t>
  </si>
  <si>
    <t>73121805-Servicios de fabricación de productos de concreto o agregados o piedra</t>
  </si>
  <si>
    <t>73121806-Servicios de fabricación de abrasivos</t>
  </si>
  <si>
    <t>73121807-Servicios de fabricación de productos de asbesto</t>
  </si>
  <si>
    <t>73131501-Servicios de destilación o mezcla de licores</t>
  </si>
  <si>
    <t>73131502-Servicios de elaboración del vino</t>
  </si>
  <si>
    <t>73131503-Servicios de elaboración de la cerveza</t>
  </si>
  <si>
    <t>73131504-Servicios de elaboración de bebidas de frutas no alcohólicas</t>
  </si>
  <si>
    <t>73131505-Servicios de elaboración de bebidas de agua</t>
  </si>
  <si>
    <t>73131506-Servicios de elaboración de bebidas de infusión</t>
  </si>
  <si>
    <t>73131507-Servicios de elaboración del café</t>
  </si>
  <si>
    <t>73131508-Servicios de elaboración del té</t>
  </si>
  <si>
    <t>73131601-Servicios de elaboración de productos cárnicos o derivados</t>
  </si>
  <si>
    <t>73131602-Servicios de procesamiento de pescado o productos de pescado</t>
  </si>
  <si>
    <t>73131603-Servicios de procesamiento de aves de corral</t>
  </si>
  <si>
    <t>73131604-Servicios de inspección o higiene de la carne</t>
  </si>
  <si>
    <t>73131605-Servicios de operación o administración de plantas cárnicas</t>
  </si>
  <si>
    <t>73131606-Servicios de matadero</t>
  </si>
  <si>
    <t>73131607-Servicios de carnicería</t>
  </si>
  <si>
    <t>73131608-Servicios de conservación en cámara frigorífica</t>
  </si>
  <si>
    <t>73131701-Servicios de limpieza de frutas o verduras</t>
  </si>
  <si>
    <t>73131702-Servicios de rociado de frutas o verduras</t>
  </si>
  <si>
    <t>73131703-Servicios de empaque de frutas o verduras</t>
  </si>
  <si>
    <t>73131801-Servicios de elaboración de la leche</t>
  </si>
  <si>
    <t>73131802-Servicios de la elaboración  de huevos</t>
  </si>
  <si>
    <t>73131803-Servicios de elaboración de quesos</t>
  </si>
  <si>
    <t>73131804-Servicios de elaboración de mantequilla o crema de leche</t>
  </si>
  <si>
    <t>73131902-Servicios de elaboración de productos a base de cereal</t>
  </si>
  <si>
    <t>73131903-Servicios de elaboración de azúcar o productos de azúcar</t>
  </si>
  <si>
    <t>73131904-Servicios de elaboración de aceites o grasas vegetales</t>
  </si>
  <si>
    <t>73131905-Servicios de elaboración de especias</t>
  </si>
  <si>
    <t>73131906-Servicios de elaboración de productos de panadería</t>
  </si>
  <si>
    <t>73141501-Servicios de fabricación de fibra de rayón o acetato</t>
  </si>
  <si>
    <t>73141502-Servicios de fabricación de fibra de vidrio</t>
  </si>
  <si>
    <t>73141503-Servicios de fabricación de fibra de seda</t>
  </si>
  <si>
    <t>73141504-Servicios de fabricación de fibra de algodón</t>
  </si>
  <si>
    <t>73141505-Servicios de fabricación de fibra de lana</t>
  </si>
  <si>
    <t>73141506-Servicios de fabricación de fibra de poliéster</t>
  </si>
  <si>
    <t>73141507-Servicios de fabricación de fibra de poliamida</t>
  </si>
  <si>
    <t>73141508-Servicios de fabricación de fibra acrílica</t>
  </si>
  <si>
    <t>73141601-Servicios de elaboración de hilo</t>
  </si>
  <si>
    <t>73141602-Servicios de elaboración de hilado</t>
  </si>
  <si>
    <t xml:space="preserve">73141701-Servicios de fabricación de géneros de tejido ancho </t>
  </si>
  <si>
    <t xml:space="preserve">73141702-Servicios de fabricación de géneros de tejido angosto </t>
  </si>
  <si>
    <t>73141703-Servicios de fabricación de tejidos de punto</t>
  </si>
  <si>
    <t>73141704-Servicios de fabricación de tapetes o alfombras</t>
  </si>
  <si>
    <t>73141705-Servicios de fabricación de sogas, cuerdas o cordeles</t>
  </si>
  <si>
    <t>73141706-Servicios de teñido o impresión y acabado</t>
  </si>
  <si>
    <t>73141707-Servicios de fabricación de   trajes o chaquetas o abrigos tejidos</t>
  </si>
  <si>
    <t>73141708-Servicios de fabricación de prendas exteriores tejidas</t>
  </si>
  <si>
    <t>73141709-Servicios de curtido o teñido de pieles</t>
  </si>
  <si>
    <t>73141710-Servicios de fabricación de calzado de cuero</t>
  </si>
  <si>
    <t>73141711-Servicios de fabricación de maletas o bolsos de cuero</t>
  </si>
  <si>
    <t>73141712-Servicios de fabricación de curtidos o acabados de cuero</t>
  </si>
  <si>
    <t>73141713-Servicios de géneros telas no tejidas</t>
  </si>
  <si>
    <t xml:space="preserve">73141714-Servicios de hilo o tejido trenzado </t>
  </si>
  <si>
    <t>73141715-Servicios de costura industrial</t>
  </si>
  <si>
    <t>73151501-Servicios de cadena de montaje</t>
  </si>
  <si>
    <t>73151502-Servicios de sellamiento de uniones</t>
  </si>
  <si>
    <t xml:space="preserve">73151503-Servicio de fabricación y diseños originales </t>
  </si>
  <si>
    <t>73151504-Servicio de fabricación de productos electrónicos</t>
  </si>
  <si>
    <t>73151505-Servicio de entrega en secuencia</t>
  </si>
  <si>
    <t>73151506-Servicio de subensamble o ensamble definitivo</t>
  </si>
  <si>
    <t>73151601-Servicios de plantas de conservas</t>
  </si>
  <si>
    <t>73151602-Servicios de empacado de subproductos agrícolas</t>
  </si>
  <si>
    <t>73151603-Servicios de empacado de productos no alimenticios</t>
  </si>
  <si>
    <t>73151604-Servicios de empacado de productos farmacéuticos</t>
  </si>
  <si>
    <t>73151605-Servicios de empacado para exhibición en el punto de venta</t>
  </si>
  <si>
    <t>73151606-Servicios de empacado a mano</t>
  </si>
  <si>
    <t>73151607-Servicios de empacado mecanizado</t>
  </si>
  <si>
    <t>73151608-Servicio de empaque en estuche</t>
  </si>
  <si>
    <t>73151701-Servicios de tratamiento de materiales  de impermeabilización</t>
  </si>
  <si>
    <t>73151702-Servicios de tratamiento de materiales de protección contra incendios</t>
  </si>
  <si>
    <t>73151703-Servicios de tratamiento de materiales  anticorrosivos</t>
  </si>
  <si>
    <t>73151704-Servicio de anodización del aluminio</t>
  </si>
  <si>
    <t>73151705-Servicio de acabado para el tratamiento de materiales anodizados</t>
  </si>
  <si>
    <t>73151801-Servicios de enchapes</t>
  </si>
  <si>
    <t>73151802-Servicios de corte en tiras</t>
  </si>
  <si>
    <t>73151803-Servicios de corte a troquel</t>
  </si>
  <si>
    <t>73151804-Servicios de plegado</t>
  </si>
  <si>
    <t>73151805-Servicios de laminación</t>
  </si>
  <si>
    <t>73151901-Servicios de impresión industrial flexográfica</t>
  </si>
  <si>
    <t>73151902-Servicios de impresión industrial a roto grabado</t>
  </si>
  <si>
    <t>73151903-Servicios de impresión industrial  a pantalla</t>
  </si>
  <si>
    <t>73151904-Servicios de impresión industrial offset</t>
  </si>
  <si>
    <t>73151905-Servicios de impresión industrial digital</t>
  </si>
  <si>
    <t>73151906-Servicios de impresión industrial de transferencia térmica</t>
  </si>
  <si>
    <t>73151907-Servicios de impresión y duplicación de discos compactos dc</t>
  </si>
  <si>
    <t>73152001-Servicios de llenado con líquido</t>
  </si>
  <si>
    <t>73152002-Servicios de llenado con aerosol</t>
  </si>
  <si>
    <t>73152003-Servicios de llenado con pasta</t>
  </si>
  <si>
    <t>73152004-Servicios de llenado con  polvo</t>
  </si>
  <si>
    <t xml:space="preserve">73152101-Servicio de mantenimiento de equipo industrial </t>
  </si>
  <si>
    <t>73152102-Servicio de reparación de equipo industrial</t>
  </si>
  <si>
    <t>73152103-Servicios de mantenimiento de equipos de ingeniería</t>
  </si>
  <si>
    <t>73152104-Servicio de mantenimiento y reparación de equipos para empacar</t>
  </si>
  <si>
    <t>73152105-Refacción de equipos de pruebas</t>
  </si>
  <si>
    <t>73152106-Servicio de mantenimiento y reparación de equipos para calentar y hornear</t>
  </si>
  <si>
    <t>73152107-Servicio de reconstrucción y refacción de equipos maquinados</t>
  </si>
  <si>
    <t>73152108-Servicio de mantenimiento y reparación de equipos eléctricos</t>
  </si>
  <si>
    <t xml:space="preserve">73152109-Servicios de mantenimiento y alquiler de básculas industriales </t>
  </si>
  <si>
    <t>73152112-Servicio de prueba, mantenimiento o reparación de válvulas o partes de válvulas</t>
  </si>
  <si>
    <t>73161501-Servicios de fabricación de motores o  turbinas</t>
  </si>
  <si>
    <t>73161502-Servicios de fabricación de maquinaria o equipos agrícolas</t>
  </si>
  <si>
    <t>73161503-Servicios de fabricación de máquinas herramienta, labrado de metales o madera</t>
  </si>
  <si>
    <t>73161504-Servicios de fabricación de maquinaria o plantas industriales especiales</t>
  </si>
  <si>
    <t>73161505-Servicios de fabricación de maquinaria o equipos para construcción</t>
  </si>
  <si>
    <t>73161506-Servicios de fabricación de maquinaria o equipos para minería</t>
  </si>
  <si>
    <t>73161507-Servicios de fabricación de maquinaria o equipo para productos alimenticios</t>
  </si>
  <si>
    <t>73161508-Servicios de fabricación de maquinaria o equipos para impresión de papel</t>
  </si>
  <si>
    <t>73161509-Servicios de fabricación de maquinaria o equipos metalúrgicos</t>
  </si>
  <si>
    <t>73161510-Servicios de fabricación de maquinaria o equipos para productos químicos o farmacéuticos</t>
  </si>
  <si>
    <t>73161511-Servicios de fabricación de maquinaria o equipo para fábricas de cemento</t>
  </si>
  <si>
    <t>73161512-Servicios de fabricación de maquinaria o equipo textil</t>
  </si>
  <si>
    <t>73161513-Servicios de fabricación de calderas para centrales eléctricas</t>
  </si>
  <si>
    <t xml:space="preserve">73161514-Servicios de fabricación de hornos </t>
  </si>
  <si>
    <t>73161515-Servicios de fabricación de maquinaria o equipo de oficina</t>
  </si>
  <si>
    <t>73161516-Servicios de fabricación de equipo de elevación, elevación o transporte</t>
  </si>
  <si>
    <t>73161517-Servicios de fabricación de equipos de aire acondicionado, ventilación o refrigeración</t>
  </si>
  <si>
    <t>73161518-Servicios de fabricación de electrodomésticos o máquinas de uso doméstico excepto eléctricas</t>
  </si>
  <si>
    <t>73161519-Servicios de fabricación de bombas o compresores</t>
  </si>
  <si>
    <t>73161601-Servicios de construcción de barcos o botes de pesca</t>
  </si>
  <si>
    <t>73161602-Servicios de fabricación de material rodante para ferrocarriles</t>
  </si>
  <si>
    <t>73161603-Servicios de fabricación de locomotoras</t>
  </si>
  <si>
    <t>73161604-Servicios de fabricación de vehículos de motor</t>
  </si>
  <si>
    <t>73161605-Servicios de fabricación de partes y accesorios de vehículos de motor</t>
  </si>
  <si>
    <t>73161606-Servicios de fabricación de motocicletas o bicicletas</t>
  </si>
  <si>
    <t>73161607-Servicios de fabricación de aeronaves o naves espaciales</t>
  </si>
  <si>
    <t>73171501-Servicios de fabricación de equipo de generación, transmisión o distribución de energía</t>
  </si>
  <si>
    <t>73171502-Servicios de fabricación de pilas secas o acumuladores</t>
  </si>
  <si>
    <t>73171503-Servicios de fabricación de herramientas eléctricas</t>
  </si>
  <si>
    <t>73171504-Servicios de fabricación de instrumentos de pruebas o de mediciones</t>
  </si>
  <si>
    <t>73171505-Servicios de fabricación de aparatos de radio o televisión</t>
  </si>
  <si>
    <t>73171506-Servicios de fabricación de equipos de comunicaciones</t>
  </si>
  <si>
    <t>73171507-Servicios de fabricación de aparatos electrodomésticos</t>
  </si>
  <si>
    <t>73171508-Servicios de fabricación de alambre o cable aislado</t>
  </si>
  <si>
    <t>73171510-Servicios de fabricación de accesorios o material eléctricos</t>
  </si>
  <si>
    <t>73171511-Servicios de fabricación de equipos electrónicos</t>
  </si>
  <si>
    <t>73171512-Servicios de fabricación de computadores electrónicos o equipos de procesamiento de datos</t>
  </si>
  <si>
    <t>73171513-Servicios epitaxiales</t>
  </si>
  <si>
    <t>73171601-Servicios de fabricación de instrumentos científicos o equipos de medición</t>
  </si>
  <si>
    <t>73171602-Servicios de fabricación de equipo médico o dental</t>
  </si>
  <si>
    <t xml:space="preserve">73171603-Servicios de fabricación de equipo óptico o fotográfico </t>
  </si>
  <si>
    <t>73171604-Servicios de fabricación de relojes o relojes de pulsera</t>
  </si>
  <si>
    <t>73171605-Servicios de fabricación de equipos de laboratorio</t>
  </si>
  <si>
    <t>73171606-Servicios de actualización de equipos de pruebas</t>
  </si>
  <si>
    <t>73181001-Servicios de tornería</t>
  </si>
  <si>
    <t>73181002-Servicios de maquinado por electrodescarga edm</t>
  </si>
  <si>
    <t>73181003-Servicios de maquinado electroquímico ecm</t>
  </si>
  <si>
    <t>73181004-Servicios de fresado químico</t>
  </si>
  <si>
    <t>73181005-Servicios de troquelado</t>
  </si>
  <si>
    <t>73181006-Servicios de estampación</t>
  </si>
  <si>
    <t>73181007-Servicios de taladrado</t>
  </si>
  <si>
    <t>73181008-Servicios de perforación</t>
  </si>
  <si>
    <t>73181009-Servicios de tarraja con macho</t>
  </si>
  <si>
    <t>73181010-Servicios de láser</t>
  </si>
  <si>
    <t>73181011-Servicios de doblado</t>
  </si>
  <si>
    <t>73181012-Servicios de fresado</t>
  </si>
  <si>
    <t>73181013-Servicios de limpieza con chorro de perdigones</t>
  </si>
  <si>
    <t>73181014-Servicios de pulida</t>
  </si>
  <si>
    <t>73181015-Servicios de corte con llama de gas</t>
  </si>
  <si>
    <t>73181016-Servicios de corte con láser</t>
  </si>
  <si>
    <t>73181017-Servicios de corte con plasma</t>
  </si>
  <si>
    <t>73181018-Servicios de corte con chorro de agua</t>
  </si>
  <si>
    <t>73181019-Servicios de rodamiento</t>
  </si>
  <si>
    <t>73181020-Servicios de tratamiento de superficies</t>
  </si>
  <si>
    <t>73181021-Servicios de fresado</t>
  </si>
  <si>
    <t>73181022-Servicios de  pulverización</t>
  </si>
  <si>
    <t>73181023-Servicio de afilado</t>
  </si>
  <si>
    <t>73181101-Servicios de electro revestimiento</t>
  </si>
  <si>
    <t>73181102-Servicios de bañado</t>
  </si>
  <si>
    <t>73181103-Servicios de envoltura</t>
  </si>
  <si>
    <t>73181104-Servicios de pintura</t>
  </si>
  <si>
    <t>73181105-Servicios de recubrimiento rollo a rollo (web)</t>
  </si>
  <si>
    <t>73181106-Servicios de enchapado</t>
  </si>
  <si>
    <t>73181107-Servicio de enchapado con barril de aleación de cinc</t>
  </si>
  <si>
    <t>73181108-Servicio de enchapado con estaño</t>
  </si>
  <si>
    <t>73181109-Servicio de niquelado</t>
  </si>
  <si>
    <t>73181110-Servicio de niquelado químico</t>
  </si>
  <si>
    <t>73181111-Servicio de enchapado con metales preciosos</t>
  </si>
  <si>
    <t>73181112-Servicio de recubrimiento con teflón</t>
  </si>
  <si>
    <t>73181113-Servicio de recubrimiento orgánico con aluminio de cinc</t>
  </si>
  <si>
    <t>73181114-Servicio de electro recubrimiento con barril</t>
  </si>
  <si>
    <t>73181115-Servicio de cromoniquelado</t>
  </si>
  <si>
    <t>73181116-Servicio de cromado denso delgado</t>
  </si>
  <si>
    <t>73181117-Servicio de recubrimiento con soplete</t>
  </si>
  <si>
    <t>73181118-Servicio de electrorecubrimiento en  estantería</t>
  </si>
  <si>
    <t>73181119-Servicio de recubrimiento con pintura en polvo</t>
  </si>
  <si>
    <t>73181120-Servicio de enchapado en barril de cinc</t>
  </si>
  <si>
    <t>73181121-Servicio de enchapado en estantería con aleación de cinc</t>
  </si>
  <si>
    <t>73181122-Servicio de recubrimiento en estantería de cinc con barniz</t>
  </si>
  <si>
    <t xml:space="preserve">73181123-Servicio de recubrimiento en barril de cinc con barniz </t>
  </si>
  <si>
    <t>73181124-Servicio de recubrimiento de fosfato</t>
  </si>
  <si>
    <t>73181125-Servicio de recubrimiento tipo diamante</t>
  </si>
  <si>
    <t>73181201-Servicios de  formación por extracción</t>
  </si>
  <si>
    <t>73181202-Servicios de hidro conformado</t>
  </si>
  <si>
    <t>73181203-Servicios de conformación por enrollado</t>
  </si>
  <si>
    <t>73181204-Servicios de conformación  por estirado</t>
  </si>
  <si>
    <t xml:space="preserve">73181205-Servicios de conformación porgiro </t>
  </si>
  <si>
    <t>73181206-Servicios de formación con explosivos</t>
  </si>
  <si>
    <t>73181301- servicios de temple y enfriamiento</t>
  </si>
  <si>
    <t>73181302-Servicios de recocido</t>
  </si>
  <si>
    <t>73181303-Servicios de normalización</t>
  </si>
  <si>
    <t>73181304-Servicios de  envejecimiento o estabilización</t>
  </si>
  <si>
    <t>73181305-Servicio de tratamiento térmico de latón</t>
  </si>
  <si>
    <t>73181306-Servicio de tratamiento térmico de temple y enfriamiento</t>
  </si>
  <si>
    <t>73181307-Servicio de tratamiento térmico de endurecimiento por precipitación</t>
  </si>
  <si>
    <t>73181308-Servicio de tratamiento térmico de carbonitruro</t>
  </si>
  <si>
    <t>73181309-Servicio de tratamiento térmico de nitruro</t>
  </si>
  <si>
    <t>73181310-Servicio de tratamiento térmico de temple y enfriamiento al vacío</t>
  </si>
  <si>
    <t>73181311-Servicio de tratamiento térmico de recocido al vacío</t>
  </si>
  <si>
    <t>73181312-Servicio de tratamiento térmico carburante</t>
  </si>
  <si>
    <t>73181313-Servicio de tratamiento térmico de inducción</t>
  </si>
  <si>
    <t>73181314-Servicio de tratamiento térmico austempering</t>
  </si>
  <si>
    <t>73181901-Servicios de soldadura de arco</t>
  </si>
  <si>
    <t>73181902-Servicios de soldadura con gas metal inerte mig</t>
  </si>
  <si>
    <t>73181903-Servicios de soldadura con tungsteno a gas inerte (tig)</t>
  </si>
  <si>
    <t>73181904-Servicios de soldadura con láser</t>
  </si>
  <si>
    <t>73181905-Servicios de soldadura  por puntos</t>
  </si>
  <si>
    <t>73181906-Servicios de soldadura con proyección</t>
  </si>
  <si>
    <t>73181907-Servicios de soldadura fuerte con latón</t>
  </si>
  <si>
    <t>73181908-Servicios de soldadura</t>
  </si>
  <si>
    <t>76101501-Servicios de higienización de lavabos</t>
  </si>
  <si>
    <t>76101502-Servicios de limpieza de baños</t>
  </si>
  <si>
    <t>76101503-Servicios de desinfección o desodorización</t>
  </si>
  <si>
    <t>76101601-Servicios de descontaminación radiactiva</t>
  </si>
  <si>
    <t>76101602-Encapsulación  o eliminación de asbesto</t>
  </si>
  <si>
    <t>76101603-Encapsulación o reducción/eliminación de pintura con plomo</t>
  </si>
  <si>
    <t>76101604-Servicio de reducción/eliminación de moho</t>
  </si>
  <si>
    <t>76101605-Servicio de filtración y descontaminación a base de carbono</t>
  </si>
  <si>
    <t>76101606-Servicio de limpieza de equipos a base de químicos</t>
  </si>
  <si>
    <t>76111501-Servicios de limpieza de edificios</t>
  </si>
  <si>
    <t>76111503-Servicios de mantenimiento del alumbrado</t>
  </si>
  <si>
    <t>76111504-Servicios de limpieza de ventanas o persianas</t>
  </si>
  <si>
    <t>76111505-Servicios de limpieza de telas y muebles</t>
  </si>
  <si>
    <t>76111506-Servicios de paisajismo de plantas interiores</t>
  </si>
  <si>
    <t>76111601-Servicios de limpieza de baldosas o cielorraso acústicos</t>
  </si>
  <si>
    <t>76111602-Limpieza de conductos de aire</t>
  </si>
  <si>
    <t>76111603-Limpieza de chimeneas</t>
  </si>
  <si>
    <t>76111604-Encerado de pisos y limpieza de tapetes</t>
  </si>
  <si>
    <t>76111605-Limpieza de campanas o ventiladores extractores de humo</t>
  </si>
  <si>
    <t>76111801-Limpieza de carros o barcos</t>
  </si>
  <si>
    <t>76121501-Recolección o destrucción o transformación o eliminación de basuras</t>
  </si>
  <si>
    <t>76121502-Recolección o transformación o eliminación de residuos líquidos</t>
  </si>
  <si>
    <t>76121503-Servicios de limpieza de calles</t>
  </si>
  <si>
    <t>76121601-Vertedero de basuras</t>
  </si>
  <si>
    <t>76121602-Operaciones de relleno sanitario</t>
  </si>
  <si>
    <t>76121603-Eliminación de fangos cloacales</t>
  </si>
  <si>
    <t>76121604-Servicios de disposición de animales muertos</t>
  </si>
  <si>
    <t>76121701-Servicios de tratamiento de aguas negras</t>
  </si>
  <si>
    <t>76121702-Servicios de tratamiento químico</t>
  </si>
  <si>
    <t>76121901-Eliminación de residuos médicos</t>
  </si>
  <si>
    <t>76121902-Recolección o eliminación de residuos ácidos</t>
  </si>
  <si>
    <t>76121903-Destoxificación química</t>
  </si>
  <si>
    <t>76121904-Eliminación aguas residuales peligrosas</t>
  </si>
  <si>
    <t>76122001-Relleno sanitario para residuos genéricos no peligrosos</t>
  </si>
  <si>
    <t>76122002-Relleno sanitario para residuos especiales no peligrosos</t>
  </si>
  <si>
    <t>76122003-Relleno sanitario para residuos peligrosos</t>
  </si>
  <si>
    <t xml:space="preserve">76122004-Relleno sanitario para residuos universales o peligrosos de bajo riesgo </t>
  </si>
  <si>
    <t>76122101-Mezcla de combustibles para residuos genéricos no peligrosos</t>
  </si>
  <si>
    <t>76122102-Mezcla de combustible para residuos especiales no peligrosos</t>
  </si>
  <si>
    <t>76122103-Mezcla de combustibles para residuos peligrosos</t>
  </si>
  <si>
    <t>76122201-Incineración para residuos genéricos no peligrosos</t>
  </si>
  <si>
    <t>76122202-Incineración para residuos especiales no peligrosos</t>
  </si>
  <si>
    <t>76122203-Incineración para residuos peligrosos</t>
  </si>
  <si>
    <t>76122301-Reciclaje de disolventes</t>
  </si>
  <si>
    <t>76122302-Reciclaje de aceite usado</t>
  </si>
  <si>
    <t>76122303-Reciclaje de trapos para limpiar</t>
  </si>
  <si>
    <t>76122304-Reciclaje de residuos peligrosos</t>
  </si>
  <si>
    <t>76122305-Reciclaje de productos basados en computadores</t>
  </si>
  <si>
    <t>76122306-Reciclaje de papel</t>
  </si>
  <si>
    <t>76122307-Reciclaje de cartón</t>
  </si>
  <si>
    <t>76122308-Reciclaje de madera</t>
  </si>
  <si>
    <t>76122309-Reciclaje de plástico</t>
  </si>
  <si>
    <t>76122310-Reciclaje de metal</t>
  </si>
  <si>
    <t>76122311-Reciclaje de vidrio</t>
  </si>
  <si>
    <t>76122312-Reciclaje de icopor</t>
  </si>
  <si>
    <t>76122313-Reciclaje de vinilo</t>
  </si>
  <si>
    <t>76122314-Reciclaje de lámparas fluorescentes</t>
  </si>
  <si>
    <t>76122315-Reciclaje de balastros para lámparas</t>
  </si>
  <si>
    <t>76122401-Tarifa de sobreestadía</t>
  </si>
  <si>
    <t xml:space="preserve">76122402-Tarifa de uso de equipos </t>
  </si>
  <si>
    <t>76122403-Tarifa de recuperación de combustible</t>
  </si>
  <si>
    <t>76122404-Tarifa de residuos peligrosos</t>
  </si>
  <si>
    <t>76122405-Tarifa de mano de obra</t>
  </si>
  <si>
    <t>76122406-Tarifa de equipo de protección personal</t>
  </si>
  <si>
    <t>76122407-Tarifa de transporte de basura</t>
  </si>
  <si>
    <t xml:space="preserve">76122408-Tarifa estatal, departamental o local de residuos o reciclaje </t>
  </si>
  <si>
    <t xml:space="preserve">76131501- tratamiento de desechos radioactivos </t>
  </si>
  <si>
    <t>76131502-Servicios de confinación de material  radioactivo</t>
  </si>
  <si>
    <t>76131601-Confinación de vertidos tóxicos</t>
  </si>
  <si>
    <t>76131602-Limpieza total de derramamiento de sustancias tóxicas</t>
  </si>
  <si>
    <t>76131701-Servicios de eliminación o control de residuos petroleros</t>
  </si>
  <si>
    <t>76131702-Servicios de tratamiento de derramamiento  de petróleo</t>
  </si>
  <si>
    <t>77101501-Evaluación riesgos o peligros</t>
  </si>
  <si>
    <t>77101502-Estándares ambientales</t>
  </si>
  <si>
    <t>77101503-Análisis de indicadores ambientales</t>
  </si>
  <si>
    <t>77101504-Servicios de evaluación de impacto ambiental (eia)</t>
  </si>
  <si>
    <t>77101505-Monitoreo ambiental</t>
  </si>
  <si>
    <t>77101601-Planificación del desarrollo ambiental urbano</t>
  </si>
  <si>
    <t>77101602-Planificación de la estrategia de conservación forestal</t>
  </si>
  <si>
    <t>77101603-Planificación de la estrategia de conservación marítima</t>
  </si>
  <si>
    <t>77101604-Servicios de planificación de la estrategia de gestión o conservación de recursos naturales</t>
  </si>
  <si>
    <t>77101605-Creación o planificación de instituciones ambientales</t>
  </si>
  <si>
    <t>77101701-Servicios de asesoramiento sobre ciencias ambientales</t>
  </si>
  <si>
    <t xml:space="preserve">77101702-Servicios de asesoramiento sobre química ambiental </t>
  </si>
  <si>
    <t>77101703-Servicios de asesoramiento sobre ética ambiental</t>
  </si>
  <si>
    <t>77101704-Servicios de asesoramiento sobre tecnología ambiental</t>
  </si>
  <si>
    <t>77101705-Servicios de  asesoramiento sobre economía ambiental</t>
  </si>
  <si>
    <t>77101706-Servicios de asesoramiento sobre derecho ambiental</t>
  </si>
  <si>
    <t>77101707-Servicios de asesoramiento sobre ecología</t>
  </si>
  <si>
    <t>77101801-Sistemas de información ambiental</t>
  </si>
  <si>
    <t>77101802-Servicios de auditoria ambiental de empresas</t>
  </si>
  <si>
    <t>77101803-Servicios de auditoria ambiental sectoriales</t>
  </si>
  <si>
    <t>77101804-Servicios de auditoria ambiental de actividades específicas</t>
  </si>
  <si>
    <t>77101805-Servicios de control de la calidad ambiental</t>
  </si>
  <si>
    <t>77101806-Servicios de control de seguridad ambiental</t>
  </si>
  <si>
    <t>77101901-Estudio de emplazamientos industriales</t>
  </si>
  <si>
    <t>77101902-Estudio de vertederos de desechos industriales</t>
  </si>
  <si>
    <t xml:space="preserve">77101903-Estudio de emplazamientos de fábricas de gas </t>
  </si>
  <si>
    <t>77101904-Estudios de emplazamientos  de vertederos de desechos de fábricas de productos químicos o refinerías de petróleo</t>
  </si>
  <si>
    <t>77101905-Estudio de emplazamientos de plantas de tratamiento  de la madera</t>
  </si>
  <si>
    <t>77101906-Estudios de emplazamientos de depósitos o terminales de petroleros</t>
  </si>
  <si>
    <t>77101907-Estudio de emplazamientos de plantas de limpieza en seco</t>
  </si>
  <si>
    <t>77101908-Estudio de emplazamientos de fundición</t>
  </si>
  <si>
    <t>77101909-Estudios de emplazamientos de planta de reciclado</t>
  </si>
  <si>
    <t>77101910-Estudio de plantas de transformación de alimentos en el sitio</t>
  </si>
  <si>
    <t>77102001-Servicio de certificación de cumplimiento de requisitos legales</t>
  </si>
  <si>
    <t>77102002-Servicio de cumplimiento de presentación de informes sobre emisiones</t>
  </si>
  <si>
    <t xml:space="preserve">77102003-Servicio de presentación de informes sobre accidentes o de cumplimiento de normas de seguridad </t>
  </si>
  <si>
    <t xml:space="preserve">77102004-Servicio de presentación de informes sobre generación o eliminación de residuos </t>
  </si>
  <si>
    <t>77111501-Servicios de protección del paisaje</t>
  </si>
  <si>
    <t>77111502-Servicios de protección de la capa de ozono</t>
  </si>
  <si>
    <t>77111503-Servicios de protección contra la contaminación de alimentos o pienso</t>
  </si>
  <si>
    <t>77111504-Servicios de protección recursos genéticos</t>
  </si>
  <si>
    <t>77111505-Servicios de protección de sustancias tóxicas</t>
  </si>
  <si>
    <t>77111506-Servicios de protección contra la radiación</t>
  </si>
  <si>
    <t>77111507-Servicios de protección de las especies en peligro de extinción</t>
  </si>
  <si>
    <t>77111508-Servicios de protección contra riesgos o peligros naturales</t>
  </si>
  <si>
    <t xml:space="preserve">77111601-Rehabilitación en emplazamientos industriales </t>
  </si>
  <si>
    <t>77111602-Servicios de descontaminación ambiental</t>
  </si>
  <si>
    <t>77111603-Servicios de recuperación de tierras</t>
  </si>
  <si>
    <t>77121501-Gestión de la calidad del aire</t>
  </si>
  <si>
    <t>77121502-Servicios transfronterizos de gestión o control de la contaminación del aire</t>
  </si>
  <si>
    <t>77121503-Servicios de protección contra la contaminación del aire</t>
  </si>
  <si>
    <t>77121504-Servicios de monitoreo o medición de la contaminación del aire</t>
  </si>
  <si>
    <t>77121505-Servicios de detección de gases tóxicos</t>
  </si>
  <si>
    <t>77121506-Control del metano</t>
  </si>
  <si>
    <t>77121507-Servicios de monitoreo del dióxido de carbono</t>
  </si>
  <si>
    <t>77121508-Monitoreo de partículas en el aire</t>
  </si>
  <si>
    <t>77121509-Servicios de monitoreo de la reducción de la capa de ozono</t>
  </si>
  <si>
    <t>77121601-Servicios de protección contra la contaminación del suelo</t>
  </si>
  <si>
    <t>77121602-Servicios de eliminación de suelos contaminados</t>
  </si>
  <si>
    <t>77121603-Tratamiento o rehabilitación de suelos contaminados</t>
  </si>
  <si>
    <t xml:space="preserve">77121604-Servicios de asesorías sobre la contaminación del suelo </t>
  </si>
  <si>
    <t>77121605-Cartografía de la contaminación del suelo</t>
  </si>
  <si>
    <t>77121606-Medición o monitoreo de la contaminación del suelo</t>
  </si>
  <si>
    <t>77121607-Evaluación de la contaminación por fertilizantes orgánicos</t>
  </si>
  <si>
    <t>77121608-Evaluación de la contaminación por pesticidas</t>
  </si>
  <si>
    <t>77121609-Evaluación de la contaminación por nitratos</t>
  </si>
  <si>
    <t>77121610-Evaluación de la contaminación por fosfatos</t>
  </si>
  <si>
    <t>77121701-Servicio de monitoreo o control de la contaminación de las aguas de superficie</t>
  </si>
  <si>
    <t>77121702-Servicios de rehabilitación de las aguas de superficie</t>
  </si>
  <si>
    <t>77121703-Servicios de protección contra la polución de las aguas de superficie</t>
  </si>
  <si>
    <t>77121704-Servicios de tratamiento de las aguas de superficie</t>
  </si>
  <si>
    <t>77121705-Servicios de drenaje de la contaminación de las aguas de superficie</t>
  </si>
  <si>
    <t>77121706-Servicios transfronterizos de gestión o control de la contaminación de las agua</t>
  </si>
  <si>
    <t>77121707-Servicios de monitoreo o control de la contaminación de las aguas subterráneas</t>
  </si>
  <si>
    <t>77121708-Servicios de drenaje de la contaminación de las aguas subterráneas</t>
  </si>
  <si>
    <t>77121709-Tratamiento o rehabilitación de la contaminación de las aguas subterráneas</t>
  </si>
  <si>
    <t xml:space="preserve">77131501-Servicios de monitoreo del derrame de petróleo </t>
  </si>
  <si>
    <t xml:space="preserve">77131502-Servicios de control del derrame de petróleo </t>
  </si>
  <si>
    <t>77131503-Servicios de rehabilitación por el derrame de petróleo</t>
  </si>
  <si>
    <t>77131601-Servicios de control del ruido</t>
  </si>
  <si>
    <t>77131602-Servicios de protección contra la contaminación acústica</t>
  </si>
  <si>
    <t>77131603-Servicios de monitoreo de la contaminación acústica</t>
  </si>
  <si>
    <t>77131604-Servicios de asesoría sobre la contaminación acústica</t>
  </si>
  <si>
    <t>77131701-Servicios de monitoreo de sustancias tóxicas</t>
  </si>
  <si>
    <t>77131702-Servicios de rehabilitación por sustancias tóxicas</t>
  </si>
  <si>
    <t>78101501-Transporte nacional aéreo de carga</t>
  </si>
  <si>
    <t xml:space="preserve">78101502-Transporte internacional aéreo de carga </t>
  </si>
  <si>
    <t>78101503-Transporte aéreo blindado</t>
  </si>
  <si>
    <t>78101601-Servicios de transporte en furgones</t>
  </si>
  <si>
    <t>78101602-Servicios de transporte ferroviario de carga a granel</t>
  </si>
  <si>
    <t xml:space="preserve">78101603-Transporte de ganado por ferrocarril </t>
  </si>
  <si>
    <t>78101604-Vehículos de servicios de transporte</t>
  </si>
  <si>
    <t>78101605-Servicio de alquiler de carrotanques de ferrocarril</t>
  </si>
  <si>
    <t>78101606-Servicio de alquiler de furgones de ferrocarril o carros de carga</t>
  </si>
  <si>
    <t>78101701-Servicios de transporte nacional por buque</t>
  </si>
  <si>
    <t>78101702-Servicios de transporte internacional por buque</t>
  </si>
  <si>
    <t>78101703-Servicios de transporte nacional por barcazas</t>
  </si>
  <si>
    <t>78101704-Servicios de transporte internacional por barcazas</t>
  </si>
  <si>
    <t>78101705-Transporte marítimo blindado</t>
  </si>
  <si>
    <t>78101706-Servicio de embarcaciones para suministros a plataformas de gas y petróleo mar adentro</t>
  </si>
  <si>
    <t>78101801-Servicios de transporte de carga por carretera (en camión) en área local</t>
  </si>
  <si>
    <t>78101802-Servicios transporte de carga por carretera (en camión) a nivel regional y nacional</t>
  </si>
  <si>
    <t>78101803-Servicios de transporte de vehículos</t>
  </si>
  <si>
    <t>78101804-Servicios de reubicación</t>
  </si>
  <si>
    <t>78101805-Servicio de alquiler de remolques o camiones cisterna</t>
  </si>
  <si>
    <t>78101806-Servicios transporte de carga por carretera a nivel internacional</t>
  </si>
  <si>
    <t>78101807-Servicios de transporte de carga de petróleo o químicos  por carretera</t>
  </si>
  <si>
    <t>78101901-Transporte aéreo a marítimo</t>
  </si>
  <si>
    <t>78101902-Transporte marítimo a ferroviario</t>
  </si>
  <si>
    <t>78101903-Transporte marino a carretera (por camión)</t>
  </si>
  <si>
    <t>78101904-Transporte aéreo a carretera (por camión)</t>
  </si>
  <si>
    <t>78101905-Transporte por vagones de ferrocarril</t>
  </si>
  <si>
    <t>78102001-Servicios de lanzamiento de satélites</t>
  </si>
  <si>
    <t>78102002-Servicios de carga explosiva experimental</t>
  </si>
  <si>
    <t>78102101-Transporte de productos derivados del petróleo</t>
  </si>
  <si>
    <t>78102102-Transporte de agua</t>
  </si>
  <si>
    <t>78102103-Servicio de inspección en línea  de tuberías</t>
  </si>
  <si>
    <t>78102201-Servicios de entrega postal nacional</t>
  </si>
  <si>
    <t>78102202-Servicios de apartado postal</t>
  </si>
  <si>
    <t>78102203-Servicios de envío, recogida o entrega de correo</t>
  </si>
  <si>
    <t>78102204-Servicios de entrega a nivel mundial de cartas o paquetes pequeños</t>
  </si>
  <si>
    <t>78102205-Servicios de entrega local de cartas o paquetes pequeños</t>
  </si>
  <si>
    <t>78102206-Servicios de mensajería en bicicleta o motocicleta</t>
  </si>
  <si>
    <t>78111501-Servicios de helicópteros</t>
  </si>
  <si>
    <t>78111502-Viajes en aviones comerciales</t>
  </si>
  <si>
    <t>78111503-Viajes en aviones fletados</t>
  </si>
  <si>
    <t>78111601-Servicios de transporte en vehículos de tren ligero lrv</t>
  </si>
  <si>
    <t>78111602-Transporte en metro</t>
  </si>
  <si>
    <t>78111603-Servicios ferroviarios continentales o intercontinentales</t>
  </si>
  <si>
    <t>78111701-Taxis acuáticos</t>
  </si>
  <si>
    <t>78111702-Cruceros nocturnos</t>
  </si>
  <si>
    <t>78111703-Excursiones de recorrido turístico en barco</t>
  </si>
  <si>
    <t>78111704-Servicio de alquiler o leasing de embarcaciones marinas</t>
  </si>
  <si>
    <t>78111705-Servicio de transporte del personal de plataformas de gas y petróleo en alta mar</t>
  </si>
  <si>
    <t>78111802-Servicios de buses con horarios programados</t>
  </si>
  <si>
    <t>78111803-Servicios de buses contratados</t>
  </si>
  <si>
    <t>78111804-Servicios de taxi</t>
  </si>
  <si>
    <t xml:space="preserve">78111807-Tarifas del parqueadero </t>
  </si>
  <si>
    <t>78111808-Alquiler de vehículos</t>
  </si>
  <si>
    <t>78111809-Leasing de vehículos sedán, cupé o camioneta</t>
  </si>
  <si>
    <t>78111810-Servicio de limosinas o town cars</t>
  </si>
  <si>
    <t>78111811-Alquiler de vehículos de camión ligero y vehículos de utilidad deportiva</t>
  </si>
  <si>
    <t>78111812-Leasing de vehículos  de van o minivans para pasajeros</t>
  </si>
  <si>
    <t>78111901-Misiones experimentales o educativas</t>
  </si>
  <si>
    <t xml:space="preserve">78121501-Contenedorización de mercancías </t>
  </si>
  <si>
    <t xml:space="preserve">78121502-Servicios de embalaje </t>
  </si>
  <si>
    <t>78121601-Carga y descarga de mercancías</t>
  </si>
  <si>
    <t>78121602-Servicios de pesaje</t>
  </si>
  <si>
    <t>78121603-Tarifa de los fletes</t>
  </si>
  <si>
    <t>78121604-Servicio de arriendo o leasing de montacargas</t>
  </si>
  <si>
    <t>78131501-Servicios de silos</t>
  </si>
  <si>
    <t>78131502-Servicios de elevadores de granos</t>
  </si>
  <si>
    <t>78131601-Almacenaje de mercancías embandejadas</t>
  </si>
  <si>
    <t>78131602-Almacenaje de archivos de carpetas</t>
  </si>
  <si>
    <t>78131603-Almacenaje de muebles</t>
  </si>
  <si>
    <t>78131701-Servicios de almacenaje en tierra</t>
  </si>
  <si>
    <t>78131702-Servicio de almacenaje sobre la superficie o en depósitos</t>
  </si>
  <si>
    <t>78131801-Almacenaje refrigerado</t>
  </si>
  <si>
    <t>78131802-Servicios de almacenaje bajo control aduanero</t>
  </si>
  <si>
    <t>78131803-Almacenaje de materiales peligrosos</t>
  </si>
  <si>
    <t>78131804-Servicios de almacenaje de documentos</t>
  </si>
  <si>
    <t>78131805-Almacenaje de cajeros automáticos</t>
  </si>
  <si>
    <t>78131806-Servicio de autoalmacenaje o minialmacenaje</t>
  </si>
  <si>
    <t>78141501-Servicios de expedidores de fletes</t>
  </si>
  <si>
    <t>78141502-Servicios de agentes aduaneros</t>
  </si>
  <si>
    <t>78141503-Servicios de comparación de tarifas de la industria del transporte o de auditoria de fletes</t>
  </si>
  <si>
    <t>78141504-Refacturación y fletes manejados por proveedores o vendedores</t>
  </si>
  <si>
    <t>78141601-Servicios de inspección del empaquetado</t>
  </si>
  <si>
    <t>78141602-Servicios de vigilancia de la carga</t>
  </si>
  <si>
    <t>78141603-Inspecciones de control de plagas</t>
  </si>
  <si>
    <t xml:space="preserve">78141701-Servicios de remolcadores </t>
  </si>
  <si>
    <t>78141702-Operaciones de puentes levadizos</t>
  </si>
  <si>
    <t>78141703-Servicios de comunicaciones o de navegación marítima</t>
  </si>
  <si>
    <t>78141704-Servicio de anclaje (deadman)</t>
  </si>
  <si>
    <t>78141801-Servicios de estiba</t>
  </si>
  <si>
    <t>78141802-Servicios de atraque de buques</t>
  </si>
  <si>
    <t>78141803-Servicios de tiendas en buques</t>
  </si>
  <si>
    <t>78141804-Gestión de instalaciones de terminales de carga</t>
  </si>
  <si>
    <t xml:space="preserve">78141805-Servicio de explotación de instalaciones de aviación o aeropuertos o aeródromos </t>
  </si>
  <si>
    <t>78141806-Servicios de apoyo en la costa para gas y petróleo</t>
  </si>
  <si>
    <t>78141901-Servicios de alquiler de canastas de almacenamiento</t>
  </si>
  <si>
    <t>78141902-Alquiler de contenedores cerrados</t>
  </si>
  <si>
    <t>78181501-Servicio de pintura o reparación de carrocerías de vehículos</t>
  </si>
  <si>
    <t>78181502-Reparación de transmisiones</t>
  </si>
  <si>
    <t>78181503-Servicio de cambio fluidos de transmisión o de aceite</t>
  </si>
  <si>
    <t>78181504-Reparación de trenes de aterrizaje</t>
  </si>
  <si>
    <t>78181505-Servicios de inspección de vehículos</t>
  </si>
  <si>
    <t>78181506-Servicios de reposición de vidrios de vehículos</t>
  </si>
  <si>
    <t>78181507-Reparación y mantenimiento automotor y de camiones ligeros</t>
  </si>
  <si>
    <t>78181508-Mantenimiento y reparación de camiones pesados</t>
  </si>
  <si>
    <t>78181509-Servicio de inspección y mantenimiento de vagones ferroviarios</t>
  </si>
  <si>
    <t>78181601-Servicio de chapistería</t>
  </si>
  <si>
    <t>78181701-Servicio de abastecimiento de combustible para vehículos</t>
  </si>
  <si>
    <t>78181702-De almacenaje de vehículos de transporte</t>
  </si>
  <si>
    <t>78181703-Servicio de parqueadero de vehículos</t>
  </si>
  <si>
    <t>78181801-Mantenimiento de las alas fijas de aeronaves</t>
  </si>
  <si>
    <t>78181802-Mantenimiento de las alas rotatorias de aeronaves</t>
  </si>
  <si>
    <t>78181901-Mantenimiento o reparación de equipos de navegación</t>
  </si>
  <si>
    <t xml:space="preserve">80101501-Servicios de asesoramiento sobre la puesta en marcha de empresas nuevas </t>
  </si>
  <si>
    <t>80101502-Servicios de asesoramiento sobre fusiones de empresas</t>
  </si>
  <si>
    <t>80101503-Servicios de asesoramiento sobre liquidaciones o ventas de empresas</t>
  </si>
  <si>
    <t>80101504-Servicios de asesoramiento sobre planificación estratégica</t>
  </si>
  <si>
    <t xml:space="preserve">80101505-Desarrollo de políticas u objetivos empresariales </t>
  </si>
  <si>
    <t>80101506-Asesoramiento en estructuras organizacionales</t>
  </si>
  <si>
    <t>80101507-Servicios de asesoramiento sobre tecnologías de la información</t>
  </si>
  <si>
    <t>80101508-Servicios de asesoramiento sobre  inteligencia empresarial</t>
  </si>
  <si>
    <t>80101509-Servicios de asesoramiento para asuntos gubernamentales y de relaciones comunitarias</t>
  </si>
  <si>
    <t>80101510-Servicio de asesoramiento para la  gestión de riesgo</t>
  </si>
  <si>
    <t>80101511-Servicio de asesoramiento en recursos humanos</t>
  </si>
  <si>
    <t>80101601-Estudios de factibilidad o selección de ideas de proyectos</t>
  </si>
  <si>
    <t>80101602-Estudios regionales o locales para proyectos</t>
  </si>
  <si>
    <t xml:space="preserve">80101603-Evaluación económica o financiera de proyectos </t>
  </si>
  <si>
    <t>80101604-Planificación o administración de proyectos</t>
  </si>
  <si>
    <t>80101605-Servicios temporales de redacción</t>
  </si>
  <si>
    <t>80101701-Servicios de gestión de fábricas</t>
  </si>
  <si>
    <t>80101702-Estudios o implementación de productividad y eficacia</t>
  </si>
  <si>
    <t>80101703-Servicios de estandarización de especificaciones</t>
  </si>
  <si>
    <t>80101704-Análisis de cadenas de suministro o servicios de reingeniería</t>
  </si>
  <si>
    <t>80101705-Servicios de cooperativas o consorcios</t>
  </si>
  <si>
    <t xml:space="preserve">80101706-Servicios profesionales de adquisiciones </t>
  </si>
  <si>
    <t>80101707-Servicios de cabildeo</t>
  </si>
  <si>
    <t>80101708-Servicio de gestión de sustancias químicas</t>
  </si>
  <si>
    <t>80111501-Perfeccionamiento de la función de gestión</t>
  </si>
  <si>
    <t>80111502-Planificación de compensaciones o beneficios</t>
  </si>
  <si>
    <t>80111503-Relaciones laborales o con los sindicatos</t>
  </si>
  <si>
    <t>80111504-Formación o desarrollo laboral</t>
  </si>
  <si>
    <t>80111505-Auditorías de productividad de los recursos humanos</t>
  </si>
  <si>
    <t>80111506-Reubicación de personal</t>
  </si>
  <si>
    <t>80111507-Servicios de empleo en otros organismos</t>
  </si>
  <si>
    <t>80111508-Programas de reconocimiento de servicios</t>
  </si>
  <si>
    <t>80111509-Servicio de evaluación de puestos de trabajo</t>
  </si>
  <si>
    <t>80111510-Servicio de redacción y desarrollo de la descripción de puestos de trabajo</t>
  </si>
  <si>
    <t>80111601-Asistencia de oficina o administrativa temporal</t>
  </si>
  <si>
    <t>80111602-Necesidades de personal de mercadeo temporal</t>
  </si>
  <si>
    <t>80111603-Necesidades de dotación de personal de producción temporal</t>
  </si>
  <si>
    <t>80111604-Necesidades de dotación de personal técnico temporal</t>
  </si>
  <si>
    <t>80111605-Necesidades de dotación de personal financiero temporal</t>
  </si>
  <si>
    <t xml:space="preserve">80111606-Necesidades de dotación de personal medico  temporal </t>
  </si>
  <si>
    <t>80111607-Necesidades de dotación de personal jurídico temporal</t>
  </si>
  <si>
    <t>80111608-Desarrolladores temporales de software de tecnologías de la información</t>
  </si>
  <si>
    <t xml:space="preserve">80111609-Administradores temporales de bases de datos o de sistemas de tecnologías de la información </t>
  </si>
  <si>
    <t>80111610-Especialistas en interconexión de tecnologías de la información temporales</t>
  </si>
  <si>
    <t xml:space="preserve">80111611-Personal  temporal  de almacén </t>
  </si>
  <si>
    <t>80111612-Conductores temporales</t>
  </si>
  <si>
    <t>80111613-Trabajadores manuales temporales</t>
  </si>
  <si>
    <t xml:space="preserve">80111614-Servicios temporales de ingeniería  </t>
  </si>
  <si>
    <t>80111615-Personal maquinista temporal</t>
  </si>
  <si>
    <t xml:space="preserve">80111616-Personal temporal de servicio al cliente </t>
  </si>
  <si>
    <t xml:space="preserve">80111617-Servicios temporales de arquitectura </t>
  </si>
  <si>
    <t xml:space="preserve">80111618-Servicios temporales de construcción </t>
  </si>
  <si>
    <t>80111619-Servicios creativos temporales</t>
  </si>
  <si>
    <t>80111620-Servicios temporales de recursos humanos</t>
  </si>
  <si>
    <t>80111621-Servicios temporales de investigación y desarrollo</t>
  </si>
  <si>
    <t>80111622-Servicios temporales ambientales en salud y seguridad</t>
  </si>
  <si>
    <t xml:space="preserve">80111623-Servicios temporales de compras y logística </t>
  </si>
  <si>
    <t>80111624-Dotación de personal de viaje temporal</t>
  </si>
  <si>
    <t>80111625-Trabajadores manuales de subterráneos temporales</t>
  </si>
  <si>
    <t>80111701-Servicios de contratación de personal</t>
  </si>
  <si>
    <t xml:space="preserve">80111702-Servicios de comprobación de referencias o antecedentes </t>
  </si>
  <si>
    <t>80111703-Servicios de preselección  de hojas de vida o  currículum vitae</t>
  </si>
  <si>
    <t>80111704-Necesidades de personal de mercadeo permanente</t>
  </si>
  <si>
    <t>80111705-Personal maquinista permanente</t>
  </si>
  <si>
    <t>80111706-Asistencia administrativa o de oficina permanente</t>
  </si>
  <si>
    <t>80111707-Necesidades de dotación de personal técnico permanente</t>
  </si>
  <si>
    <t>80111708-Necesidades de dotación personal  financiero permanente</t>
  </si>
  <si>
    <t>80111709-Necesidades de personal médico permanente</t>
  </si>
  <si>
    <t>80111710-Necesidades de dotación de personal jurídico permanente</t>
  </si>
  <si>
    <t xml:space="preserve">80111711-Desarrolladores de software de tecnologías de la información permanentes </t>
  </si>
  <si>
    <t>80111712-Especialistas en redes de tecnologías de la información permanentes</t>
  </si>
  <si>
    <t xml:space="preserve">80111713-Administradores permanentes de bases de datos o de sistemas de tecnologías de la información </t>
  </si>
  <si>
    <t>80111714-Conductores permanentes</t>
  </si>
  <si>
    <t>80111715-Personal profesional permanente</t>
  </si>
  <si>
    <t>80111716-Necesidades de dotación de personal de tecnologías de la información permanente</t>
  </si>
  <si>
    <t>80121501-Servicios legales de justicia juvenil o de adolescentes</t>
  </si>
  <si>
    <t>80121502-Servicios para procesos de apelación</t>
  </si>
  <si>
    <t>80121503-Servicios para defensa o de derecho penal</t>
  </si>
  <si>
    <t>80121601-Servicios legales sobre competencia o regulaciones gubernamentales</t>
  </si>
  <si>
    <t>80121602-Servicios legales de quiebra</t>
  </si>
  <si>
    <t>80121603-Derecho societario</t>
  </si>
  <si>
    <t>80121604-Derecho de patentes, marcas o derechos de autor</t>
  </si>
  <si>
    <t>80121605-Derecho sobre liquidación (de sociedades)</t>
  </si>
  <si>
    <t>80121606-Derecho inmobiliario</t>
  </si>
  <si>
    <t>80121607-Derecho tributario</t>
  </si>
  <si>
    <t>80121608-Derecho de fusiones o adquisiciones</t>
  </si>
  <si>
    <t>80121609-Servicios de investigación legal</t>
  </si>
  <si>
    <t>80121610-Servicios legales de cobro de deudas o cartera.</t>
  </si>
  <si>
    <t>80121611-Derecho de reclamación por tratamiento médico.</t>
  </si>
  <si>
    <t>80121701-Servicios legales de malpraxis o negligencia profesional</t>
  </si>
  <si>
    <t>80121702-Servicios legales sobre daños a personas</t>
  </si>
  <si>
    <t>80121703-Servicios legales de sobre la  propiedad</t>
  </si>
  <si>
    <t>80121704-Servicios legales sobre contratos</t>
  </si>
  <si>
    <t>80121705-Servicios legales sobre beneficios de los empleados</t>
  </si>
  <si>
    <t>80121706-Servicios legales sobre derecho laboral</t>
  </si>
  <si>
    <t>80121707-Servicios legales para disputas laborales</t>
  </si>
  <si>
    <t>80121801-Servicios sobre derecho de divorcio</t>
  </si>
  <si>
    <t>80121802-Servicios legales para adopción</t>
  </si>
  <si>
    <t>80121803-Derecho migratorio o de naturalización</t>
  </si>
  <si>
    <t>80121804-Servicios legales para tutorías o de custodia</t>
  </si>
  <si>
    <t>80121901-Servicio como miembro del jurado</t>
  </si>
  <si>
    <t>80121902-Servicio como testigo</t>
  </si>
  <si>
    <t>80121903-Servicio como testigo experto</t>
  </si>
  <si>
    <t>80131501-Arrendamiento de residencias</t>
  </si>
  <si>
    <t>80131502-Arrendamiento de instalaciones comerciales o industriales</t>
  </si>
  <si>
    <t>80131503-Arrendamientos de tierras</t>
  </si>
  <si>
    <t>80131504-Servicio de alojamiento temporal offshore</t>
  </si>
  <si>
    <t>80131505-Servicio de arrendamiento de oficinas portátiles o modulares</t>
  </si>
  <si>
    <t>80131506-Servicio de arrendamiento de baños portátiles</t>
  </si>
  <si>
    <t>80131601-Corredores o agentes inmobiliarios</t>
  </si>
  <si>
    <t>80131602-Subasta inmobiliaria</t>
  </si>
  <si>
    <t>80131603-Venta de tierras residenciales</t>
  </si>
  <si>
    <t>80131604-Venta de tierras comerciales o industriales</t>
  </si>
  <si>
    <t>80131605-Venta de edificio comercial</t>
  </si>
  <si>
    <t xml:space="preserve">80131701-Servicios para la restitución de títulos de propiedad </t>
  </si>
  <si>
    <t>80131702-Servicios de estudio de títulos</t>
  </si>
  <si>
    <t>80131703-Servicios de cuenta de depósito en garantía</t>
  </si>
  <si>
    <t>80131801-Administración de propiedades</t>
  </si>
  <si>
    <t>80131802-Servicios de avalúo de inmuebles</t>
  </si>
  <si>
    <t>80131803-Servicios de listado de inmuebles</t>
  </si>
  <si>
    <t>80141501-Análisis de mercados</t>
  </si>
  <si>
    <t>80141502-Estadísticas comerciales de distribución o de servicios</t>
  </si>
  <si>
    <t>80141503-Previsión de precios de las mercancías</t>
  </si>
  <si>
    <t>80141504-Preparación de estudios de mercado de mercancías</t>
  </si>
  <si>
    <t>80141505-Planes de comercialización</t>
  </si>
  <si>
    <t>80141506-Investigación de mercado s basada en internet</t>
  </si>
  <si>
    <t xml:space="preserve">80141507-Investigaciones  o clínicas o grupos focales  basados en el consumidor </t>
  </si>
  <si>
    <t>80141508-Estudios de predicciones sindicados o privados</t>
  </si>
  <si>
    <t>80141509-Análisis competitivo o de inteligencia del mercado</t>
  </si>
  <si>
    <t>80141510-Encuestas telefónicas para investigaciones de mercado</t>
  </si>
  <si>
    <t>80141511-Encuestas impresas para investigaciones de mercado</t>
  </si>
  <si>
    <t xml:space="preserve">80141512-Encuestas para investigaciones de mercados en el lugar </t>
  </si>
  <si>
    <t>80141513-Entrevistas personales para investigaciones de mercado</t>
  </si>
  <si>
    <t>80141514-Encuestas por correo electrónico para la investigación de mercados</t>
  </si>
  <si>
    <t xml:space="preserve">80141601-Servicios de promoción de ventas </t>
  </si>
  <si>
    <t xml:space="preserve">80141602-Servicios de relaciones públicas </t>
  </si>
  <si>
    <t>80141603-Telemercadeo</t>
  </si>
  <si>
    <t>80141604-Servicios de posicionamiento del  nombre de los productos</t>
  </si>
  <si>
    <t>80141605-Mercancía promocional</t>
  </si>
  <si>
    <t>80141606-Cumplimiento del mercadeo directo</t>
  </si>
  <si>
    <t>80141607-Gestión de eventos</t>
  </si>
  <si>
    <t>80141609-Patrocinio de eventos o de celebridades</t>
  </si>
  <si>
    <t>80141610-Liquidaciones</t>
  </si>
  <si>
    <t>80141611-Servicios de personalización de obsequios o productos</t>
  </si>
  <si>
    <t>80141612-Programas de venta o de mercadeo</t>
  </si>
  <si>
    <t>80141613-Programas posventas</t>
  </si>
  <si>
    <t>80141614-Servicios o programas de relaciones públicas</t>
  </si>
  <si>
    <t>80141615-Vehículo usado, de alquiler o de exposición</t>
  </si>
  <si>
    <t>80141616-Materiales en puntos de venta, excluido el material impreso</t>
  </si>
  <si>
    <t>80141617-Capacitación en iniciativas estratégicas en los concesionarios</t>
  </si>
  <si>
    <t>80141618-Agencias de mercadeo  de venta, incluido el material impreso</t>
  </si>
  <si>
    <t>80141619-Servicios de administración del centro de relaciones con el consumidor (crc)</t>
  </si>
  <si>
    <t>80141620-Soporte de iniciativas estratégicas en los concesionarios</t>
  </si>
  <si>
    <t>80141621-Automovilismo</t>
  </si>
  <si>
    <t>80141622-Servicios de talleres postales</t>
  </si>
  <si>
    <t>80141623-Servicio de comercialización</t>
  </si>
  <si>
    <t>80141624-Servicio de gestión de programas de reconocimiento</t>
  </si>
  <si>
    <t>80141625-Servicio de gestión de programas de incentivos</t>
  </si>
  <si>
    <t>80141626-Servicio de gestión de programas promocionales</t>
  </si>
  <si>
    <t>80141627-Servicio de gestión de publicidad cooperativa o compartida</t>
  </si>
  <si>
    <t>80141628-Servicio de distribuidores por comisión</t>
  </si>
  <si>
    <t>80141629-Servicio de manejo de bonificaciones</t>
  </si>
  <si>
    <t>80141630-Servicio de comercialización directa de materiales impresos</t>
  </si>
  <si>
    <t>80141701-Servicios de venta directa</t>
  </si>
  <si>
    <t>80141702-Servicios de distribución mayorista</t>
  </si>
  <si>
    <t>80141703-Servicios de distribución minorista</t>
  </si>
  <si>
    <t>80141704-Operaciones de franquicias</t>
  </si>
  <si>
    <t>80141705-Servicios de subastas</t>
  </si>
  <si>
    <t>80141706-Servicio de intermediación de productos</t>
  </si>
  <si>
    <t>80141801-Servicios de recopilación de listas de direcciones</t>
  </si>
  <si>
    <t>80141802-Servicio de administración de listas de direcciones</t>
  </si>
  <si>
    <t>80141803-Servicio de escritura de direcciones</t>
  </si>
  <si>
    <t>80141901-Ferias de automóviles u otras exposiciones</t>
  </si>
  <si>
    <t>80141902-Reuniones y eventos</t>
  </si>
  <si>
    <t>80141903-Talento o entretenimiento</t>
  </si>
  <si>
    <t xml:space="preserve">80151501-Servicios de proyeción o políticas de productos básicos </t>
  </si>
  <si>
    <t>80151502-Expansión comercial</t>
  </si>
  <si>
    <t>80151503-Servicios de información comercial</t>
  </si>
  <si>
    <t>80151504-Servicios de promoción comercial</t>
  </si>
  <si>
    <t>80151505-Empresas multinacionales de comercialización</t>
  </si>
  <si>
    <t>80151601-Desarrollo de las exportaciones</t>
  </si>
  <si>
    <t>80151602-Planificación de las importaciones</t>
  </si>
  <si>
    <t>80151603-Proyecciones de las exportaciones</t>
  </si>
  <si>
    <t>80151604-Servicios de adquisición de importaciones</t>
  </si>
  <si>
    <t>80151605-Servicios de consultoría aduanera</t>
  </si>
  <si>
    <t xml:space="preserve">80161501-Servicios secretariales o de administración de oficinas  </t>
  </si>
  <si>
    <t>80161502-Servicios de planificación de reuniones</t>
  </si>
  <si>
    <t>80161503-Servicios de entrada por teclado</t>
  </si>
  <si>
    <t>80161504-Servicios de oficina</t>
  </si>
  <si>
    <t>80161505-Servicios de administración de flotas</t>
  </si>
  <si>
    <t>80161506-Servicios de archivo de datos</t>
  </si>
  <si>
    <t>80161507-Servicios audiovisuales</t>
  </si>
  <si>
    <t>80161508-Servicios de destrucción de documentos</t>
  </si>
  <si>
    <t>80161601-Servicios de administración de la propiedad</t>
  </si>
  <si>
    <t>80161602-Servicios de recepción o inventariado</t>
  </si>
  <si>
    <t>80161603-Gestión o administración de proyectos de mobiliario</t>
  </si>
  <si>
    <t>80161701-Servicio de disposición o venta de subproductos</t>
  </si>
  <si>
    <t>80161702-Servicio de disposición o venta de bienes de capital</t>
  </si>
  <si>
    <t>80161703-Servicio de disposición o venta de materiales no capitalizables sobrantes u obsoletos</t>
  </si>
  <si>
    <t>80161801-Servicio de alquiler o leasing de fotocopiadoras</t>
  </si>
  <si>
    <t>81101501-Ingeniería de pozos</t>
  </si>
  <si>
    <t>81101502-Dibujo técnico</t>
  </si>
  <si>
    <t xml:space="preserve">81101503-Ingeniería de puertos </t>
  </si>
  <si>
    <t>81101505-Ingeniería estructural</t>
  </si>
  <si>
    <t>81101506-Arquitectura naval</t>
  </si>
  <si>
    <t>81101507-Ingeniería de represas</t>
  </si>
  <si>
    <t>81101508-Ingeniería arquitectónica</t>
  </si>
  <si>
    <t>81101509-Ingeniería aeroportuaria</t>
  </si>
  <si>
    <t>81101510-Ingeniería de carreteras</t>
  </si>
  <si>
    <t>81101511-Ingeniería ferroviaria</t>
  </si>
  <si>
    <t>81101512-Servicios de sistemas de información geográfica (sig)</t>
  </si>
  <si>
    <t>81101513-Gestión de construcción de edificios</t>
  </si>
  <si>
    <t>81101514-Ingeniería geotécnica o geosísmica</t>
  </si>
  <si>
    <t>81101515-Ingeniería de infraestructura de instalaciones o fábricas</t>
  </si>
  <si>
    <t>81101516-Servicio de consultoría de energía o servicios públicos</t>
  </si>
  <si>
    <t>81101601-Dibujo mecánico</t>
  </si>
  <si>
    <t>81101602-Diseño de envolturas de productos mecánicos</t>
  </si>
  <si>
    <t>81101603-Diseño de máquinas herramientas</t>
  </si>
  <si>
    <t>81101604-Diseño de transmisión de potencia</t>
  </si>
  <si>
    <t>81101605-Servicios electromecánicos</t>
  </si>
  <si>
    <t>81101701-Servicios de ingeniería eléctrica</t>
  </si>
  <si>
    <t>81101702-Diseño de circuitos electrónicos</t>
  </si>
  <si>
    <t xml:space="preserve">81101703-Servicios de pruebas técnicas </t>
  </si>
  <si>
    <t>81101706-Mantenimiento de equipos de laboratorio</t>
  </si>
  <si>
    <t>81101707-Mantenimiento de equipos de impresión</t>
  </si>
  <si>
    <t>81101710-Servicio de reclamación de wafers</t>
  </si>
  <si>
    <t>81101711-Servicios de fabricación de componentes electrónicos</t>
  </si>
  <si>
    <t>81101713-Servicio técnico y de diseño de instrumentos de medición y de registro electrónicos</t>
  </si>
  <si>
    <t>81101801-Ingeniería de plásticos</t>
  </si>
  <si>
    <t>81101802-Servicios de ingeniería de procesos químicos</t>
  </si>
  <si>
    <t>81101902-Ingeniería de producción para petróleo o gas</t>
  </si>
  <si>
    <t>81102001-Minería hidráulica</t>
  </si>
  <si>
    <t>81102101-Ingeniería de costas</t>
  </si>
  <si>
    <t>81102201-Ingeniería de tráfico</t>
  </si>
  <si>
    <t>81102202- red de transporte urbano</t>
  </si>
  <si>
    <t>81102203-Vías de navegación interior</t>
  </si>
  <si>
    <t>81102301-Diseño de aviónica</t>
  </si>
  <si>
    <t>81102401-Construcción de líneas de tendido aéreo de alto voltaje</t>
  </si>
  <si>
    <t>81102402-Mantenimiento y reparación  de líneas de tendido aéreo de alto voltaje</t>
  </si>
  <si>
    <t>81102501-Servicio para obtener licencia en operación de minas</t>
  </si>
  <si>
    <t>81102601-Servicio de muestreo de carbón</t>
  </si>
  <si>
    <t xml:space="preserve">81102701-Servicio de ingeniería para sistemas de control y monitoreo de incendios y gas </t>
  </si>
  <si>
    <t>81102702-Servicio de ingeniería y diseño para sistemas de control de procesos</t>
  </si>
  <si>
    <t>81111501-Diseño de aplicaciones de software de la unidad central</t>
  </si>
  <si>
    <t>81111502-Diseños de aplicaciones para computadores personales (pc)</t>
  </si>
  <si>
    <t>81111503-Diseño de integración de sistemas</t>
  </si>
  <si>
    <t>81111504-Servicios de programación de aplicaciones</t>
  </si>
  <si>
    <t>81111505-Servicios de programación de sistemas operativos</t>
  </si>
  <si>
    <t>81111506-Servicios de programación para clientes o servidores</t>
  </si>
  <si>
    <t>81111507-Servicios de programación de aplicaciones de bases de datos (erp)</t>
  </si>
  <si>
    <t>81111508-Servicios de implementación de aplicaciones</t>
  </si>
  <si>
    <t>81111509-Servicios de desarrollo de aplicaciones para clientes de internet / intranet</t>
  </si>
  <si>
    <t>81111510-Servicios de desarrollo de aplicaciones para servidores de internet / intranet</t>
  </si>
  <si>
    <t>81111601-Programación para visual basic</t>
  </si>
  <si>
    <t>81111602-Programación para java</t>
  </si>
  <si>
    <t>81111603-Programación para html</t>
  </si>
  <si>
    <t>81111604-Programación para algol</t>
  </si>
  <si>
    <t xml:space="preserve">81111605-Programación para assembler </t>
  </si>
  <si>
    <t>81111606-Programación para basic</t>
  </si>
  <si>
    <t>81111607-Programación para c, c++</t>
  </si>
  <si>
    <t>81111608-Programación para cobol</t>
  </si>
  <si>
    <t>81111609-Programación para fortran</t>
  </si>
  <si>
    <t>81111610-Programación para pascal</t>
  </si>
  <si>
    <t>81111611-Programación para pl/1</t>
  </si>
  <si>
    <t>81111612-Lenguajes de programación o de marca patentada</t>
  </si>
  <si>
    <t>81111613-Programación para perl</t>
  </si>
  <si>
    <t>81111701-Diseño de comunicaciones por redes de cobertura amplia</t>
  </si>
  <si>
    <t>81111702-Diseño de comunicaciones por redes de área local</t>
  </si>
  <si>
    <t>81111703-Diseño del intercambio electrónico de datos (ied)</t>
  </si>
  <si>
    <t>81111704-Diseño de bases de datos</t>
  </si>
  <si>
    <t>81111705-Arquitectura de sistemas</t>
  </si>
  <si>
    <t>81111706-Servicios de planificación de redes</t>
  </si>
  <si>
    <t>81111707-Servicios de planificación de sistemas</t>
  </si>
  <si>
    <t>81111708-Servicios de planificación de telecomunicaciones</t>
  </si>
  <si>
    <t>81111801-Seguridad de los computadores, redes o internet</t>
  </si>
  <si>
    <t>81111802-Servicios de administración de la unidad central</t>
  </si>
  <si>
    <t>81111803-Mantenimiento o soporte de redes de área local (lan)</t>
  </si>
  <si>
    <t>81111804-Mantenimiento o soporte de redes de cobertura amplia (wan)</t>
  </si>
  <si>
    <t>81111805-Mantenimiento o soporte de sistemas patentados o autorizados</t>
  </si>
  <si>
    <t>81111806-Servicio de análisis de bases de datos</t>
  </si>
  <si>
    <t>81111808-Servicio de análisis de sistemas</t>
  </si>
  <si>
    <t>81111809-Servicio de instalación de sistemas</t>
  </si>
  <si>
    <t xml:space="preserve">81111810-Servicios de codificación de software </t>
  </si>
  <si>
    <t>81111811-Servicios de soporte técnico o de mesa de ayuda</t>
  </si>
  <si>
    <t>81111812-Servicio de mantenimiento o soporte del hardware del computador</t>
  </si>
  <si>
    <t>81111814-Servicio de colocación</t>
  </si>
  <si>
    <t>81111818-Garantía de terceros</t>
  </si>
  <si>
    <t>81111819-Servicios de garantía de calidad</t>
  </si>
  <si>
    <t>81111820-Servicios de funcionalidad del sistema</t>
  </si>
  <si>
    <t>81111901-Recuperación de información de las bases de datos</t>
  </si>
  <si>
    <t>81111902-Servicio de recuperación de información de las bases de datos en línea</t>
  </si>
  <si>
    <t>81112001-Servicio de procesamiento de datos en línea</t>
  </si>
  <si>
    <t xml:space="preserve">81112002-Servicios de procesamiento o preparación de datos </t>
  </si>
  <si>
    <t>81112003-Servicios de centros de datos</t>
  </si>
  <si>
    <t>81112004-Servicios de recuperación de desastres</t>
  </si>
  <si>
    <t>81112005-Servicio de escaneo de documentos</t>
  </si>
  <si>
    <t>81112006- servicios de almacenamiento de datos</t>
  </si>
  <si>
    <t>81112007-Servicios de estandarización de datos o contenidos</t>
  </si>
  <si>
    <t>81112008-Servicios de generación de originales de cd-rom</t>
  </si>
  <si>
    <t>81112009-Servicios de clasificación de datos o contenidos</t>
  </si>
  <si>
    <t>81112010-Servicio de conversión de datos</t>
  </si>
  <si>
    <t>81112101-Proveedores de servicio de internet (psi)</t>
  </si>
  <si>
    <t>81112102-Proveedor de servicio de correo electrónico</t>
  </si>
  <si>
    <t xml:space="preserve">81112103-Servicios de diseño de sitios web www   </t>
  </si>
  <si>
    <t>81112104-Proveedores de motores de búsqueda en la web</t>
  </si>
  <si>
    <t>81112105-Servicios de hospedaje de operación de sitios web</t>
  </si>
  <si>
    <t>81112106-Proveedores de servicios de aplicación</t>
  </si>
  <si>
    <t>81112107-Nombres de los dominio de internet</t>
  </si>
  <si>
    <t>81112201-Tarifas de soporte o mantenimiento</t>
  </si>
  <si>
    <t>81112202-Actualizaciones o parches de software</t>
  </si>
  <si>
    <t>81112203-Servicio de actualización o parcheo de firmware</t>
  </si>
  <si>
    <t>81112204-Mantenimiento de software de sistemas operativos</t>
  </si>
  <si>
    <t>81112205-Mantenimiento de software de sistemas de gestión de bases de datos</t>
  </si>
  <si>
    <t>81112206-Mantenimiento de software de búsqueda o recuperación de la información</t>
  </si>
  <si>
    <t>81112207-Mantenimiento de software de videoconferencias</t>
  </si>
  <si>
    <t>81112208-Mantenimiento de software de protección y seguridad</t>
  </si>
  <si>
    <t>81112209-Mantenimiento de software de desarrollo</t>
  </si>
  <si>
    <t>81112210-Mantenimiento de software de gestión de sistemas</t>
  </si>
  <si>
    <t>81112211-Mantenimiento de software de planificación de recursos empresariales</t>
  </si>
  <si>
    <t>81112212-Mantenimiento de software de administración de relaciones con el consumidor</t>
  </si>
  <si>
    <t>81112213-Mantenimiento del software de contabilidad</t>
  </si>
  <si>
    <t>81112214-Mantenimiento de software de autoría y edición de contenido</t>
  </si>
  <si>
    <t>81112215-Mantenimiento de software de gestión del contenido</t>
  </si>
  <si>
    <t>81112216-Mantenimiento de software de referencia o educativo</t>
  </si>
  <si>
    <t>81112217-Mantenimiento de software específico de industrias</t>
  </si>
  <si>
    <t>81112218-Aplicaciones para el mantenimiento de software.</t>
  </si>
  <si>
    <t>81112219-Mantenimiento de software de juegos o entretenimiento de computador</t>
  </si>
  <si>
    <t>81112220-Mantenimiento de software de servidores</t>
  </si>
  <si>
    <t>81112221-Servicio de mantenimiento del software del punto de venta</t>
  </si>
  <si>
    <t>81112222-Mantenimiento de software de gestión mantenimiento y operación de las instalaciones</t>
  </si>
  <si>
    <t>81112301-Mantenimiento de sistemas de almacenamiento de discos</t>
  </si>
  <si>
    <t>81112302-Mantenimiento de sistemas de copias de seguridad o de nearline</t>
  </si>
  <si>
    <t>81112303-Mantenimiento de computadores “mainframe”</t>
  </si>
  <si>
    <t>81112304-Mantenimiento de servidores unix</t>
  </si>
  <si>
    <t>81112305-Mantenimiento de servidores x86</t>
  </si>
  <si>
    <t>81112306-Mantenimiento de impresoras</t>
  </si>
  <si>
    <t>81112307-Mantenimiento de pc o puestos de trabajo o cuadernos</t>
  </si>
  <si>
    <t>81112308-Servicio de soporte y mantenimiento de hardware de puntos de venta</t>
  </si>
  <si>
    <t>81112309-Servicio de instalación o implementación de hardware de puntos de venta</t>
  </si>
  <si>
    <t>81112401-Alquiler de hardware de computadores</t>
  </si>
  <si>
    <t>81112501-Servicio de licencias del software del computador</t>
  </si>
  <si>
    <t>81112502-Servicio de arriendo o leasing de software de computadores</t>
  </si>
  <si>
    <t>81121501-Análisis macroeconómico</t>
  </si>
  <si>
    <t>81121502-Análisis microeconómico</t>
  </si>
  <si>
    <t>81121503-Econometría</t>
  </si>
  <si>
    <t>81121504-Proyecciones económicas</t>
  </si>
  <si>
    <t>81121601-Política monetaria</t>
  </si>
  <si>
    <t>81121602-Sistemas monetarios</t>
  </si>
  <si>
    <t>81121603-Análisis monetario</t>
  </si>
  <si>
    <t>81121604-Liquidez monetaria</t>
  </si>
  <si>
    <t>81121605-Reservas de metales preciosos</t>
  </si>
  <si>
    <t>81121606-Control de cambio de divisas</t>
  </si>
  <si>
    <t>81121607-Mercados cambio de divisas</t>
  </si>
  <si>
    <t>81131501-Análisis de factores</t>
  </si>
  <si>
    <t>81131502-Análisis multivariate</t>
  </si>
  <si>
    <t>81131503-Análisis de regresión</t>
  </si>
  <si>
    <t>81131504-Encuestas por muestreo</t>
  </si>
  <si>
    <t>81131505-Análisis de series temporales</t>
  </si>
  <si>
    <t>81141501-Ensayo de materiales</t>
  </si>
  <si>
    <t>81141502-Síntesis de materiales</t>
  </si>
  <si>
    <t>81141503-Inspección de materiales o productos</t>
  </si>
  <si>
    <t>81141504-Reparación o calibración de pruebas de equipo</t>
  </si>
  <si>
    <t>81141505-Desarrollo de estándares de producción</t>
  </si>
  <si>
    <t>81141506-Ensayo de productos</t>
  </si>
  <si>
    <t>81141601-Logística</t>
  </si>
  <si>
    <t>81141602-Análisis de tránsito</t>
  </si>
  <si>
    <t>81141603-Economía o finanzas del transporte</t>
  </si>
  <si>
    <t>81141604-Facilitación del transporte</t>
  </si>
  <si>
    <t>81141605-Infraestructura del transporte</t>
  </si>
  <si>
    <t>81141606-Planificación del transporte</t>
  </si>
  <si>
    <t>81141701-Planificación de la producción</t>
  </si>
  <si>
    <t>81141702-Control de la producción</t>
  </si>
  <si>
    <t>81141703-Programación de la producción</t>
  </si>
  <si>
    <t>81141704-Servicios de análisis o recopilación de estadísticas de producción</t>
  </si>
  <si>
    <t>81141801-Análisis de riesgo o seguridad</t>
  </si>
  <si>
    <t>81141802-Higiene o ventilación industrial</t>
  </si>
  <si>
    <t>81141803-Control del ruido o de la acústica</t>
  </si>
  <si>
    <t>81141804-Servicio de inspección de equipos</t>
  </si>
  <si>
    <t>81141805-Servicio de inspección de edificios</t>
  </si>
  <si>
    <t>81141806-Servicios de inspección de líneas de energía eléctrica</t>
  </si>
  <si>
    <t>81141807-Servicios de inspección de plomería o alcantarillado</t>
  </si>
  <si>
    <t>81141901-Servicio de investigación y desarrollo de productos</t>
  </si>
  <si>
    <t>81141902-Servicio de investigación y desarrollo de aplicaciones o tecnología</t>
  </si>
  <si>
    <t>81151501-Climatología</t>
  </si>
  <si>
    <t>81151502-Servicios meteorológicos</t>
  </si>
  <si>
    <t>81151503-Hidrometeorología</t>
  </si>
  <si>
    <t>81151601-Cartografía</t>
  </si>
  <si>
    <t>81151602-Producción de mapas</t>
  </si>
  <si>
    <t>81151603-Fotogrametría</t>
  </si>
  <si>
    <t>81151604-Agrimensura</t>
  </si>
  <si>
    <t>81151701-Fotogeología</t>
  </si>
  <si>
    <t>81151702-Geología estratigráfica</t>
  </si>
  <si>
    <t>81151703-Estudios geológicos</t>
  </si>
  <si>
    <t>81151704-Exploración geológica</t>
  </si>
  <si>
    <t>81151705-Servicios arqueológicos</t>
  </si>
  <si>
    <t>81151801-Estudio oceanográfico</t>
  </si>
  <si>
    <t>81151802-Oceanografía estuarina</t>
  </si>
  <si>
    <t>81151803-Oceanografía física</t>
  </si>
  <si>
    <t>81151804-Estudios hidrológicos</t>
  </si>
  <si>
    <t>81151805-Estudios batimétricos</t>
  </si>
  <si>
    <t>81151806-Exploración submarina</t>
  </si>
  <si>
    <t>81151901-Estudios geofísicos</t>
  </si>
  <si>
    <t>81151902-Exploración geofísica</t>
  </si>
  <si>
    <t>81151903-Interpretación de fotografía geofísica</t>
  </si>
  <si>
    <t>81151904-Geofísica aeromagnética</t>
  </si>
  <si>
    <t>81161501-Servicio de administración de aplicaciones de software</t>
  </si>
  <si>
    <t>81161502-Servicio de administración de cuentas en la red</t>
  </si>
  <si>
    <t>81161503-Servicio de administración de carpetas en la red</t>
  </si>
  <si>
    <t>81161601-Servicio de administración de mensajería instantánea</t>
  </si>
  <si>
    <t>81161701-Servicio de administración de fax</t>
  </si>
  <si>
    <t>81161702-Servicio de soporte para fax</t>
  </si>
  <si>
    <t>81161703-Servicio de administración de telefonía móvil</t>
  </si>
  <si>
    <t>81161704-Servicio de soporte para telefonía móvil</t>
  </si>
  <si>
    <t>81161705-Servicio de administración de radiobúsquedas</t>
  </si>
  <si>
    <t>81161706-Servicio de soporte para radiobúsquedas</t>
  </si>
  <si>
    <t>81161707-Servicio de administración telefónica</t>
  </si>
  <si>
    <t>81161708-Servicio de soporte telefónico</t>
  </si>
  <si>
    <t>81161709-Servicio de administración del correo de voz</t>
  </si>
  <si>
    <t>81161710-Servicios de soporte del correo de voz</t>
  </si>
  <si>
    <t>81161711-Servicio de videoconferencias</t>
  </si>
  <si>
    <t>81161712-Servicio de voz en la red</t>
  </si>
  <si>
    <t>81161801-Servicio de arriendo o leasing de plataformas o equipos de comunicación de datos</t>
  </si>
  <si>
    <t>82101501-Publicidad en vallas</t>
  </si>
  <si>
    <t>82101502-Publicidad en afiches</t>
  </si>
  <si>
    <t>82101503-Publicidad en revistas</t>
  </si>
  <si>
    <t>82101504-Publicidad en periódicos</t>
  </si>
  <si>
    <t>82101505-Publicidad en volantes o cupones</t>
  </si>
  <si>
    <t>82101506-Servicios de publicidad en transporte público</t>
  </si>
  <si>
    <t xml:space="preserve">82101507-Servicios de distribución o de publicidad o de boletines de sobre compras </t>
  </si>
  <si>
    <t>82101508-Publicidad en páginas amarillas o en directorios comerciales o de servicios</t>
  </si>
  <si>
    <t>82101601-Publicidad en radio</t>
  </si>
  <si>
    <t>82101602-Publicidad en televisión</t>
  </si>
  <si>
    <t>82101603-Publicidad en internet</t>
  </si>
  <si>
    <t xml:space="preserve">82101604-Publicidad en los cines </t>
  </si>
  <si>
    <t>82101605-Servicio de producción de comerciales para televisión</t>
  </si>
  <si>
    <t>82101701-Servicios de publicidad en pancartas</t>
  </si>
  <si>
    <t>82101702-Servicios de publicidad aérea</t>
  </si>
  <si>
    <t>82101801-Servicios de campañas publicitarias</t>
  </si>
  <si>
    <t>82101802-Servicios de producción publicitaria</t>
  </si>
  <si>
    <t>82101901-Inserción en radio</t>
  </si>
  <si>
    <t>82101902-Inserción en televisión</t>
  </si>
  <si>
    <t>82101903-Inserción en internet</t>
  </si>
  <si>
    <t>82101904-Inserción en cines</t>
  </si>
  <si>
    <t>82101905-Inserción en medios impresos</t>
  </si>
  <si>
    <t>82111501-Servicios de redacción  de instrucciones</t>
  </si>
  <si>
    <t>82111502-Servicios de redacción de manuales</t>
  </si>
  <si>
    <t>82111503-Redacción de artículos académicos o científicos</t>
  </si>
  <si>
    <t>82111601-Servicios de redacción de cartas</t>
  </si>
  <si>
    <t>82111602-Servicios de redacción del currículum vítae</t>
  </si>
  <si>
    <t>82111603-Servicios de informes de tribunales</t>
  </si>
  <si>
    <t>82111604-Servicios de transcripción</t>
  </si>
  <si>
    <t>82111701-Servicios de escritores de artículos</t>
  </si>
  <si>
    <t>82111702-Servicios de autores de libros</t>
  </si>
  <si>
    <t>82111703-Servicios de autores de poesía</t>
  </si>
  <si>
    <t>82111704-Escritura de textos publicitarios</t>
  </si>
  <si>
    <t>82111705-Escritura de discursos</t>
  </si>
  <si>
    <t>82111801-Servicios de edición</t>
  </si>
  <si>
    <t>82111802-Servicios de comprobación de hechos</t>
  </si>
  <si>
    <t xml:space="preserve">82111803-Servicios de corrección de pruebas </t>
  </si>
  <si>
    <t>82111804-Servicios de traducción escrita</t>
  </si>
  <si>
    <t>82111901-Servicios de comunicados de prensa</t>
  </si>
  <si>
    <t>82111902-Servicios de boletines informativos de interés especial</t>
  </si>
  <si>
    <t>82111903-Servicios telegráficos de agencias de noticias</t>
  </si>
  <si>
    <t>82111904-Servicios de entrega de periódicos o material  publicitario</t>
  </si>
  <si>
    <t xml:space="preserve">82112001-Servicio de interpretación en persona de afgano o pastún </t>
  </si>
  <si>
    <t>82112002-Servicio de interpretación en persona de albanés</t>
  </si>
  <si>
    <t>82112003-Servicio de interpretación en persona amárico</t>
  </si>
  <si>
    <t>82112004-Servicio de interpretación en persona de árabe</t>
  </si>
  <si>
    <t>82112005-Servicio de interpretación en persona de armenio</t>
  </si>
  <si>
    <t>82112006-Servicio de interpretación en persona de bangladés</t>
  </si>
  <si>
    <t>82112007-Servicio de interpretación en persona de bielorruso</t>
  </si>
  <si>
    <t>82112008-Servicio de interpretación en persona de bengalí</t>
  </si>
  <si>
    <t>82112009-Servicio de interpretación en persona de bosnio</t>
  </si>
  <si>
    <t>82112010-Servicio de interpretación en persona de búlgaro</t>
  </si>
  <si>
    <t>82112011-Servicio de interpretación en persona de camboyano</t>
  </si>
  <si>
    <t>82112012-Servicio de interpretación en persona de chino</t>
  </si>
  <si>
    <t>82112013-Servicio de interpretación en persona de creole</t>
  </si>
  <si>
    <t>82112014-Servicio de interpretación en persona de croata</t>
  </si>
  <si>
    <t>82112015-Servicio de interpretación en persona de checo</t>
  </si>
  <si>
    <t>82112016-Servicio de interpretación en persona de danés</t>
  </si>
  <si>
    <t>82112017-Servicio de interpretación en persona de dinka</t>
  </si>
  <si>
    <t>82112018-Servicio de interpretación en persona de holandés</t>
  </si>
  <si>
    <t>82112019-Servicio de interpretación en persona de egipcio</t>
  </si>
  <si>
    <t>82112020-Servicio de interpretación en persona de fanti</t>
  </si>
  <si>
    <t>82112021-Servicio de interpretación en persona de fanti o persa</t>
  </si>
  <si>
    <t>82112022-Servicio de interpretación en persona de francés</t>
  </si>
  <si>
    <t>82112023-Servicio de interpretación en persona de alemán</t>
  </si>
  <si>
    <t>82112024-Servicio de interpretación en persona de griego</t>
  </si>
  <si>
    <t>82112025-Servicio de interpretación en persona de guyaratí</t>
  </si>
  <si>
    <t>82112026-Servicio de interpretación en persona de hebreo</t>
  </si>
  <si>
    <t>82112027-Servicio de interpretación en persona de hindi</t>
  </si>
  <si>
    <t>82112028-Servicio de interpretación en persona de hmong</t>
  </si>
  <si>
    <t>82112029-Servicio de interpretación en persona de indoamericano</t>
  </si>
  <si>
    <t>82112030-Servicio de interpretación en persona de indonesio</t>
  </si>
  <si>
    <t>82112031-Servicio de interpretación en persona de italiano</t>
  </si>
  <si>
    <t>82112032-Servicio de interpretación en persona de jamaiquino</t>
  </si>
  <si>
    <t>82112033-Servicio de interpretación en persona de japonés</t>
  </si>
  <si>
    <t>82112034-Servicio de interpretación en persona de kirguís</t>
  </si>
  <si>
    <t>82112035-Servicio de interpretación en persona de coreano</t>
  </si>
  <si>
    <t>82112036-Servicio de interpretación en persona de kurdo</t>
  </si>
  <si>
    <t>82112037-Servicio de interpretación en persona de lituano</t>
  </si>
  <si>
    <t>82112038-Servicio de interpretación en persona de malayalam</t>
  </si>
  <si>
    <t>82112039-Servicio de interpretación en persona de mandinga</t>
  </si>
  <si>
    <t>82112040-Servicio de interpretación en persona de nativo americano</t>
  </si>
  <si>
    <t>82112041-Servicio de interpretación en persona de pakistaní</t>
  </si>
  <si>
    <t>82112042-Servicio de interpretación en persona de panyabí oriental</t>
  </si>
  <si>
    <t>82112043-Servicio de interpretación en persona de panyabí occidental</t>
  </si>
  <si>
    <t>82112044-Servicio de interpretación en persona de polaco</t>
  </si>
  <si>
    <t>82112045-Servicio de interpretación en persona de portugués</t>
  </si>
  <si>
    <t>82112046-Servicio de interpretación en persona de rumano</t>
  </si>
  <si>
    <t>82112047-Servicio de interpretación en persona de romaní</t>
  </si>
  <si>
    <t>82112048-Servicio de interpretación en persona de ruso</t>
  </si>
  <si>
    <t>82112049-Servicio de interpretación en persona de ruandés</t>
  </si>
  <si>
    <t>82112050-Servicio de interpretación en persona de samoano</t>
  </si>
  <si>
    <t>82112051-Servicio de interpretación en persona de serbio</t>
  </si>
  <si>
    <t>82112052-Servicio de interpretación en persona de serbocroata</t>
  </si>
  <si>
    <t>82112053-Servicio de interpretación en persona de esloveno</t>
  </si>
  <si>
    <t>82112054-Servicio de interpretación en persona de somalí</t>
  </si>
  <si>
    <t>82112055-Servicio de interpretación en persona de español</t>
  </si>
  <si>
    <t>82112056-Servicio de interpretación en persona de suajili</t>
  </si>
  <si>
    <t>82112057-Servicio de interpretación en persona de sueco</t>
  </si>
  <si>
    <t>82112058-Servicio de interpretación en persona de taiwanés</t>
  </si>
  <si>
    <t>82112059-Servicio de interpretación en persona de tailandés</t>
  </si>
  <si>
    <t>82112060-Servicio de interpretación en persona de tibetano</t>
  </si>
  <si>
    <t>82112061-Servicio de interpretación en persona de turco</t>
  </si>
  <si>
    <t>82112062-Servicio de interpretación en persona de ucraniano</t>
  </si>
  <si>
    <t>82112063-Servicio de interpretación en persona de vietnamita</t>
  </si>
  <si>
    <t>82112064-Servicio de interpretación en persona de yidis</t>
  </si>
  <si>
    <t>82112065-Servicio de interpretación en persona de yugoslavo</t>
  </si>
  <si>
    <t xml:space="preserve">82112066-Servicio de interpretación en persona de húngaro </t>
  </si>
  <si>
    <t>82121501-Planificación  y trazados de producciones gráficas</t>
  </si>
  <si>
    <t>82121502-Tipografía</t>
  </si>
  <si>
    <t>82121503-Impresión digital</t>
  </si>
  <si>
    <t>82121504-Impresión tipográfica o por serigrafía</t>
  </si>
  <si>
    <t>82121505-Impresión promocional o publicitaria</t>
  </si>
  <si>
    <t>82121506-Impresión de publicaciones</t>
  </si>
  <si>
    <t>82121507-Impresión de papelería o formularios comerciales</t>
  </si>
  <si>
    <t>82121508-Impresión de envolturas, etiquetas, sellos o bolsas</t>
  </si>
  <si>
    <t>82121509-Impresión de instrumentos financieros o de seguridad</t>
  </si>
  <si>
    <t>82121510-Impresión textil</t>
  </si>
  <si>
    <t>82121511-Impresión de hoja de instrucciones o manual técnico</t>
  </si>
  <si>
    <t>82121512-Impresión en relieve</t>
  </si>
  <si>
    <t>82121601-Grabado de monedas</t>
  </si>
  <si>
    <t>82121602-Impresión de rollo grabado</t>
  </si>
  <si>
    <t>82121603-Grabado de planchas metálicas</t>
  </si>
  <si>
    <t>82121701-Servicios de copias en blanco y negro o de cotejo</t>
  </si>
  <si>
    <t>82121702-Servicios de copias a color o de cotejo</t>
  </si>
  <si>
    <t>82121801-Publicación de libros de texto o de investigación</t>
  </si>
  <si>
    <t>82121802-Servicios de publicaciones financiadas por el autor</t>
  </si>
  <si>
    <t>82121901-Encuadernación en rústica</t>
  </si>
  <si>
    <t>82121902-Encuadernación espiral</t>
  </si>
  <si>
    <t>82121903-Encuadernación con pegante</t>
  </si>
  <si>
    <t>82121904-Encuadernación por carda o grapa</t>
  </si>
  <si>
    <t>82121905-Restauración o reparación de encuadernaciones</t>
  </si>
  <si>
    <t>82121906-Bronceado o dorado o ribeteado o bordeado</t>
  </si>
  <si>
    <t>82121907-Servicios de encuadernación en vitela</t>
  </si>
  <si>
    <t>82121908-Servicios de fabricación de maletas</t>
  </si>
  <si>
    <t>82131501-Elaboración o reproducción de película fija</t>
  </si>
  <si>
    <t>82131502-Elaboración o reproducción de películas de cine</t>
  </si>
  <si>
    <t>82131503-Servicios de microficha</t>
  </si>
  <si>
    <t>82131504-Separación de colores</t>
  </si>
  <si>
    <t>82131505-Servicio de posproducción de películas</t>
  </si>
  <si>
    <t>82131601-Servicios de fotografía aérea</t>
  </si>
  <si>
    <t>82131602-Cinematografía</t>
  </si>
  <si>
    <t>82131603-Servicios de producción de vídeos</t>
  </si>
  <si>
    <t>82131604-Servicios de estudio fotográfico  o fotos fijas</t>
  </si>
  <si>
    <t>82141501-Servicios de redacción de gráficas y planes y trazados</t>
  </si>
  <si>
    <t>82141502-Diseño o gráficos artísticos</t>
  </si>
  <si>
    <t>82141503-Fotocomposición</t>
  </si>
  <si>
    <t>82141504-Servicios de diseño de gráficos o gráficas</t>
  </si>
  <si>
    <t>82141505-Servicios de diseño por computador</t>
  </si>
  <si>
    <t>82141506-Servicios de diseño de empaques</t>
  </si>
  <si>
    <t>82141507-Servicios de diseño de serigrafía</t>
  </si>
  <si>
    <t xml:space="preserve">82141601-Servicios fotográficos, de montaje o enmarcado </t>
  </si>
  <si>
    <t>82141602-Montaje de exposición de artículos</t>
  </si>
  <si>
    <t>82151501-Servicios de pintores</t>
  </si>
  <si>
    <t>82151502-Servicios de litógrafos</t>
  </si>
  <si>
    <t>82151503-Servicios de caricaturistas</t>
  </si>
  <si>
    <t>82151504-Servicios de escultores</t>
  </si>
  <si>
    <t>82151505-Servicios de fabricantes de cerámica</t>
  </si>
  <si>
    <t>82151506-Servicios de sopladores de vidrio</t>
  </si>
  <si>
    <t>82151507-Servicios de hiladoras, telares o tejedoras</t>
  </si>
  <si>
    <t>82151508-Servicios de taxidermia</t>
  </si>
  <si>
    <t>82151601-Servicios de entrenadores de animales</t>
  </si>
  <si>
    <t>82151602-Servicios de acróbatas</t>
  </si>
  <si>
    <t>82151603-Servicios de magos</t>
  </si>
  <si>
    <t>82151604-Servicios de payasos</t>
  </si>
  <si>
    <t>82151701-Servicios de actuación</t>
  </si>
  <si>
    <t>82151702-Servicios de comediantes</t>
  </si>
  <si>
    <t>82151703-Servicios de bailarines</t>
  </si>
  <si>
    <t>82151704-Servicios de músicos</t>
  </si>
  <si>
    <t>82151705-Servicios de vocalistas</t>
  </si>
  <si>
    <t>82151706-Servicios coreográficos</t>
  </si>
  <si>
    <t>83101501-Abastecimiento de agua</t>
  </si>
  <si>
    <t>83101502-Gestión de recursos hidráulicos</t>
  </si>
  <si>
    <t>83101503-Gestión de control de la calidad del agua</t>
  </si>
  <si>
    <t>83101504-Gestión de distribución del agua</t>
  </si>
  <si>
    <t>83101505-Servicios de asesoramiento de política hidráulica</t>
  </si>
  <si>
    <t>83101506-Servicios de tratamiento de aguas</t>
  </si>
  <si>
    <t>83101507-Servicios de desalinización</t>
  </si>
  <si>
    <t>83101508-Agua para la ciudad</t>
  </si>
  <si>
    <t>83101509-Agua para servicios</t>
  </si>
  <si>
    <t>83101510-Agua fría</t>
  </si>
  <si>
    <t>83101601-Suministro de gas natural</t>
  </si>
  <si>
    <t>83101602-Suministro de fuel-oil</t>
  </si>
  <si>
    <t>83101603-Servicios de oleoductos</t>
  </si>
  <si>
    <t>83101604-Servicios de gasoductos</t>
  </si>
  <si>
    <t>83101605-Carga de las instalaciones de gas</t>
  </si>
  <si>
    <t>83101801-Suministro de electricidad monofásica</t>
  </si>
  <si>
    <t>83101802-Suministro de electricidad bifásica</t>
  </si>
  <si>
    <t>83101803-Suministro de electricidad  trifásica</t>
  </si>
  <si>
    <t>83101804-Servicios de transmisión de energía eléctrica</t>
  </si>
  <si>
    <t>83101805-Distribución de energía eléctrica industrial</t>
  </si>
  <si>
    <t>83101806-Distribución de energía eléctrica rural</t>
  </si>
  <si>
    <t>83101807-Distribución de energía eléctrica municipal</t>
  </si>
  <si>
    <t>83101808-Monitoreo de la calidad de la energía</t>
  </si>
  <si>
    <t>83101901-Programas de conservación de energía</t>
  </si>
  <si>
    <t>83101902-Medidas de reducción de utilización de la energía</t>
  </si>
  <si>
    <t>83101903-Calefacción del distrito</t>
  </si>
  <si>
    <t>83111501-Servicio de telefonía local</t>
  </si>
  <si>
    <t>83111502-Servicios telefónicos de larga distancia</t>
  </si>
  <si>
    <t>83111503-Servicios de proveedores de teléfonos con pago</t>
  </si>
  <si>
    <t>83111504-Servicios de tarjetas telefónicas prepagadas</t>
  </si>
  <si>
    <t>83111505-Servicios de asistencia telefónica</t>
  </si>
  <si>
    <t>83111506-Servicios de conferencia telefónica</t>
  </si>
  <si>
    <t>83111507-Servicios de buró de central de llamadas ("call center")</t>
  </si>
  <si>
    <t>83111508-Servicios de llamar sin pago (hacia el interior)</t>
  </si>
  <si>
    <t>83111510-Servicio de respuesta de voz interactiva</t>
  </si>
  <si>
    <t>83111511-Servicio de telecomunicaciones de retransmisión en trama</t>
  </si>
  <si>
    <t xml:space="preserve">83111601-Servicios en la red para mejorar las señales de telecomunicaciones </t>
  </si>
  <si>
    <t>83111602-Servicios de sistemas de comunicación por satélite o terrestre</t>
  </si>
  <si>
    <t>83111603-Servicios de telefonía celular</t>
  </si>
  <si>
    <t>83111604-Servicios de radiobúsqueda</t>
  </si>
  <si>
    <t>83111605-Leasing de segmentos de espacio</t>
  </si>
  <si>
    <t>83111701-Servicios de transmisión por fax</t>
  </si>
  <si>
    <t>83111702-Servicios de transmisión telegráfica</t>
  </si>
  <si>
    <t>83111703-Servicios de transmisión por telex</t>
  </si>
  <si>
    <t>83111801-Servicios de televisión por cable</t>
  </si>
  <si>
    <t>83111802-Servicios de televisión por circuito cerrado</t>
  </si>
  <si>
    <t>83111803-Servicios de construcción o alquiler de antenas de televisión</t>
  </si>
  <si>
    <t>83111804-Administración de emisoras de televisión</t>
  </si>
  <si>
    <t>83111901-Administración de emisoras de radio</t>
  </si>
  <si>
    <t>83111902-Servicios o redes de radioaficionados</t>
  </si>
  <si>
    <t>83111903-Sistemas de radio de corto alcance</t>
  </si>
  <si>
    <t>83111904-Servicios de estudios o equipos radiofónicos</t>
  </si>
  <si>
    <t>83111905-Servicios bilaterales internacionales y líneas privadas internacionales arrendadas</t>
  </si>
  <si>
    <t>83112201-Servicios de red en modo de transferencia asíncrona (atm)</t>
  </si>
  <si>
    <t>83112202-Servicios de redes públicas de retransmisión de tramas</t>
  </si>
  <si>
    <t>83112203-Servicios de redes gestionadas por redes  virtuales privadas (vpn)</t>
  </si>
  <si>
    <t>83112204-Servicios de redes manejadas  x75</t>
  </si>
  <si>
    <t>83112205-Servicios de redes manejadas x25</t>
  </si>
  <si>
    <t>83112206-Servicio de administración de la capacidad del radio direccional para la recuperación de desastres</t>
  </si>
  <si>
    <t>83112301-Fibra oscura</t>
  </si>
  <si>
    <t>83112302-Multiplexado de división de la longitud de onda densa (dwdm)</t>
  </si>
  <si>
    <t>83112303-Multiplexado de división de onda (wdm)</t>
  </si>
  <si>
    <t>83112304-Servicios de transmisión óptica (ocx)</t>
  </si>
  <si>
    <t>83112401-Servicios de circuitos de conmutación automática de alta velocidad</t>
  </si>
  <si>
    <t>83112402-Servicios de redes digitales de servicios integrados (isdn)</t>
  </si>
  <si>
    <t>83112403-Circuitos de telecomunicaciones digitales punto a punto</t>
  </si>
  <si>
    <t>83112404-Circuitos de telecomunicaciones analógicas multipunto</t>
  </si>
  <si>
    <t>83112405-Circuitos de telecomunicaciones analógicas punto a punto</t>
  </si>
  <si>
    <t>83112406-Línea digital de abonado (dsl)</t>
  </si>
  <si>
    <t>83112501-Capacidad del cable submarino y capacidad pop a pop del cable submarino</t>
  </si>
  <si>
    <t>83112502-Capacidades de eje troncal terrestre</t>
  </si>
  <si>
    <t>83112503-Derechos de paso para el tránsito por sistemas de semicircuitos, procesamiento de datos distribuidos (ddp) y alquiler administrativo</t>
  </si>
  <si>
    <t>83112504-Derechos no defendibles (iru) de utilización de sistemas de cables submarinos o terrestres</t>
  </si>
  <si>
    <t>83112505-Funcionalidad de interconexión</t>
  </si>
  <si>
    <t>83112506-Servicio de infraestructura técnica de la capacidad de soporte del radio direccional</t>
  </si>
  <si>
    <t>83112601-Capacidades de bucle local</t>
  </si>
  <si>
    <t>83112602-Líneas domésticas alquiladas</t>
  </si>
  <si>
    <t>83112603-Líneas de acceso internacional</t>
  </si>
  <si>
    <t>83112604-Servicios de acceso de discado</t>
  </si>
  <si>
    <t>83112605-Líneas internacionales externas</t>
  </si>
  <si>
    <t>83112606-Servicio de acceso del cliente en la capacidad del radio direccional</t>
  </si>
  <si>
    <t>83121501-Bibliotecas municipales para uso del público en general</t>
  </si>
  <si>
    <t>83121502-Bibliotecas de universidades o colleges</t>
  </si>
  <si>
    <t>83121503-Bibliotecas privadas</t>
  </si>
  <si>
    <t>83121504-Bibliotecas gubernamentales o militares nacionales</t>
  </si>
  <si>
    <t>83121601-Cámaras de comercio</t>
  </si>
  <si>
    <t>83121602-Servicios de juntas de turismo</t>
  </si>
  <si>
    <t>83121603-Sistemas de recuperación de la información computarizada</t>
  </si>
  <si>
    <t xml:space="preserve">83121604-Sistemas de recuperación de la información de la base de datos en línea </t>
  </si>
  <si>
    <t>83121605-Servicios de recuperación de información de la base de datos a distancia</t>
  </si>
  <si>
    <t>83121606-Localización de saltos</t>
  </si>
  <si>
    <t>83121701-Servicios relacionados con la televisión</t>
  </si>
  <si>
    <t>83121702-Servicios relacionados con la radio</t>
  </si>
  <si>
    <t>83121703-Servicios relacionados con el internet</t>
  </si>
  <si>
    <t>83121704-Sistemas de alerta ciudadana</t>
  </si>
  <si>
    <t>84101501-Asistencia financiera</t>
  </si>
  <si>
    <t>84101502-Programas de movilización de ahorros</t>
  </si>
  <si>
    <t>84101503-Acuerdos de garantía</t>
  </si>
  <si>
    <t>84101601-Cofinanciación</t>
  </si>
  <si>
    <t>84101602-Ayuda bilateral o multilateral</t>
  </si>
  <si>
    <t>84101603-Ayuda no gubernamental</t>
  </si>
  <si>
    <t>84101604-Ayuda gubernamental</t>
  </si>
  <si>
    <t>84101701-Negociación de la deuda</t>
  </si>
  <si>
    <t>84101702-Reorganización de la deuda</t>
  </si>
  <si>
    <t>84101703-Amortización de la deuda</t>
  </si>
  <si>
    <t>84101704-Servicios de cobro de la deuda</t>
  </si>
  <si>
    <t>84101705-Servicios de recuperación</t>
  </si>
  <si>
    <t>84111501-Servicio de contabilidad de costos</t>
  </si>
  <si>
    <t>84111502-Servicio de contabilidad financiera</t>
  </si>
  <si>
    <t>84111503-Servicio de contabilidad fiscal</t>
  </si>
  <si>
    <t>84111504-Servicios de  teneduría de libros</t>
  </si>
  <si>
    <t>84111505-Servicios de contabilidad de sueldos y salarios</t>
  </si>
  <si>
    <t>84111506-Servicios de facturación</t>
  </si>
  <si>
    <t>84111507-Servicio de contabilidad de inventario</t>
  </si>
  <si>
    <t>84111508-Servicio de administración de exportaciones  y de contabilidad</t>
  </si>
  <si>
    <t>84111601-Auditorias de cierre del ejercicio</t>
  </si>
  <si>
    <t>84111602-Revisiones trimestrales</t>
  </si>
  <si>
    <t>84111603-Auditorias internas</t>
  </si>
  <si>
    <t>84111701-Servicios de tesorería</t>
  </si>
  <si>
    <t>84111702-Servicios o programas de relaciones de inversionistas</t>
  </si>
  <si>
    <t>84111703-Servicios de preparación o revisión de presupuestos</t>
  </si>
  <si>
    <t>84111801-Gestores fiscales</t>
  </si>
  <si>
    <t>84111802-Servicios de asesoría  fiscal</t>
  </si>
  <si>
    <t>84121501-Bancos privados</t>
  </si>
  <si>
    <t>84121502-Bancos públicos</t>
  </si>
  <si>
    <t>84121503-Cooperativas de crédito</t>
  </si>
  <si>
    <t>84121504-Instituciones financieras de fomento</t>
  </si>
  <si>
    <t>84121601-Servicios de compensación de fondos</t>
  </si>
  <si>
    <t>84121602-Servicios de cartas de crédito</t>
  </si>
  <si>
    <t>84121603-Servicios de cambio de divisas</t>
  </si>
  <si>
    <t>84121604-Servicios de transacción de divisas al contado</t>
  </si>
  <si>
    <t>84121605-Servicios de conversión de moneda</t>
  </si>
  <si>
    <t>84121606-Servicios de procesamiento de remesas</t>
  </si>
  <si>
    <t>84121607-Servicio financiero de alquiler de operaciones</t>
  </si>
  <si>
    <t>84121701-Asesores de inversiones</t>
  </si>
  <si>
    <t>84121702-Política de inversiones</t>
  </si>
  <si>
    <t>84121703-Análisis de inversiones</t>
  </si>
  <si>
    <t>84121704-Acuerdos de inversiones</t>
  </si>
  <si>
    <t>84121705-Datos del mercado</t>
  </si>
  <si>
    <t>84121801-Servicios de contratación bursátil</t>
  </si>
  <si>
    <t>84121802-Servicios de mercados de productos básicos o de futuros</t>
  </si>
  <si>
    <t>84121803-Bonos del estado</t>
  </si>
  <si>
    <t>84121804-Bonos emitidos por el sector privado</t>
  </si>
  <si>
    <t>84121805-Servicios de mercado de metales preciosos</t>
  </si>
  <si>
    <t>84121806-Servicios de custodia de valores</t>
  </si>
  <si>
    <t>84121901-Financiación de vivienda</t>
  </si>
  <si>
    <t>84121902-Servicios de refinanciación</t>
  </si>
  <si>
    <t>84121903-Financiación de hipotecas comerciales</t>
  </si>
  <si>
    <t>84122001-Servicios de verificación de depósitos</t>
  </si>
  <si>
    <t>84131501-Seguros de edificios o del contenido de edificios</t>
  </si>
  <si>
    <t>84131502-Seguros de propietarios de casa o rentistas</t>
  </si>
  <si>
    <t>84131503-Seguro de automóviles o camiones</t>
  </si>
  <si>
    <t>84131504-Seguros de carga</t>
  </si>
  <si>
    <t>84131505-Seguros marítimos</t>
  </si>
  <si>
    <t>84131506-Servicios de reaseguros</t>
  </si>
  <si>
    <t>84131507-Seguro de interrupción de los procesos de negocios</t>
  </si>
  <si>
    <t>84131508-Seguro de aportación de dinero durante el viaje</t>
  </si>
  <si>
    <t>84131509-Seguro completo de proyectos</t>
  </si>
  <si>
    <t>84131510-Seguro a todo riesgo para contratistas</t>
  </si>
  <si>
    <t>84131511-Seguro de deterioro de valores</t>
  </si>
  <si>
    <t>84131512-Seguro de equipos electrónicos</t>
  </si>
  <si>
    <t>84131513-Seguro a todo riesgo de levantamientos</t>
  </si>
  <si>
    <t>84131514-Seguro de garantía de fidelidad</t>
  </si>
  <si>
    <t>84131515-Seguro colectivo de joyeros</t>
  </si>
  <si>
    <t>84131516-Seguro de indemnización profesional</t>
  </si>
  <si>
    <t>84131517-Seguro de viaje</t>
  </si>
  <si>
    <t>84131601-Seguros de vida</t>
  </si>
  <si>
    <t>84131602-Seguros de asistencia médica y hospitalización</t>
  </si>
  <si>
    <t>84131603-Seguros de daños personales por accidente</t>
  </si>
  <si>
    <t>84131604-Seguro de invalidez</t>
  </si>
  <si>
    <t>84131605-Seguro de accidentes de trabajo</t>
  </si>
  <si>
    <t>84131606-Seguros de desempleo</t>
  </si>
  <si>
    <t>84131607-Seguro de responsabilidad civil</t>
  </si>
  <si>
    <t>84131608-Administración y revisión de reclamos médicos</t>
  </si>
  <si>
    <t>84131609-Programas de asistencia a empleados</t>
  </si>
  <si>
    <t xml:space="preserve">84131610-Cuentas de gasto flexible (fsa) </t>
  </si>
  <si>
    <t>84131701-Fondos de pensiones administrados por el empleador</t>
  </si>
  <si>
    <t>84131702-Fondos de pensiones administrados por sindicatos o gremios</t>
  </si>
  <si>
    <t>84131801-Fondos de pensiones autodirigidos o patrocinados por el empleador</t>
  </si>
  <si>
    <t>84131802-Planes de jubilación autodirigidos o de iniciativa propia</t>
  </si>
  <si>
    <t>84141501-Servicios de crédito agrícola</t>
  </si>
  <si>
    <t>84141502-Entidades de préstamos para la pequeña empresa</t>
  </si>
  <si>
    <t>84141503-Programas empresariales de propiedad minoritaria</t>
  </si>
  <si>
    <t>84141601-Servicios de recopilación o reporte de información para créditos al consumidor</t>
  </si>
  <si>
    <t>84141602-Proveedores de servicios de tarjetas de crédito</t>
  </si>
  <si>
    <t>84141701-Servicios de recopilación de información  o reporte para créditos empresariales</t>
  </si>
  <si>
    <t>84141702-Servicios de red de valor agregado (van)</t>
  </si>
  <si>
    <t>85101501-Servicios hospitalarios de emergencia o quirúrgicos</t>
  </si>
  <si>
    <t>85101502-Servicios clínicos especializados privados</t>
  </si>
  <si>
    <t>85101503-Servicios de consultorios médicos</t>
  </si>
  <si>
    <t>85101504-Servicios de hospitales siquiátricos</t>
  </si>
  <si>
    <t xml:space="preserve">85101505-Servicios respiratorios hospitalarios </t>
  </si>
  <si>
    <t>85101506-Servicios hospitalarios para el abuso de sustancias</t>
  </si>
  <si>
    <t>85101507-Centros asistenciales de urgencia</t>
  </si>
  <si>
    <t>85101508-Centros o servicios móviles de atención de salud</t>
  </si>
  <si>
    <t>85101509-Servicios hospitalarios ginecológicos u obstétricos</t>
  </si>
  <si>
    <t>85101601-Servicios de enfermería</t>
  </si>
  <si>
    <t>85101602-Servicios de obstetricia o de preparación para el parto</t>
  </si>
  <si>
    <t>85101603-Servicios de cuidados personal en instituciones especializadas</t>
  </si>
  <si>
    <t>85101604-Servicios de asistencia de personal médico</t>
  </si>
  <si>
    <t>85101605-Auxiliares de salud a domicilio</t>
  </si>
  <si>
    <t>85101701-Política de salud</t>
  </si>
  <si>
    <t>85101702-Legislación o regulaciones sobre salud</t>
  </si>
  <si>
    <t>85101703-Planificación de servicios médicos</t>
  </si>
  <si>
    <t>85101704-Economía de la salud</t>
  </si>
  <si>
    <t>85101705-Administración de salud pública</t>
  </si>
  <si>
    <t xml:space="preserve">85101706-Servicios tradicionales de la atención de salud </t>
  </si>
  <si>
    <t>85101707-Servicios de evaluación de sistemas de salud</t>
  </si>
  <si>
    <t>85111501-Servicios de prevención o control del sida</t>
  </si>
  <si>
    <t>85111502-Servicios de prevención o control de enfermedades parasitarias</t>
  </si>
  <si>
    <t>85111503-Servicios de prevención o control de enfermedades causadas por hongos</t>
  </si>
  <si>
    <t>85111504-Servicios de prevención o control de la tuberculosis</t>
  </si>
  <si>
    <t>85111505-Servicios de prevención o control de la lepra</t>
  </si>
  <si>
    <t>85111506-Servicios de prevención o control de enfermedades bacterianas</t>
  </si>
  <si>
    <t>85111507-Servicios de prevención o control de enfermedades de transmisión sexual</t>
  </si>
  <si>
    <t>85111508-Servicios de prevención o control de enfermedades virales</t>
  </si>
  <si>
    <t>85111509-Servicios de prevención o control de enfermedades zoonóticas</t>
  </si>
  <si>
    <t>85111510-Servicios de vacunación</t>
  </si>
  <si>
    <t>85111511-Servicios de cuarentena</t>
  </si>
  <si>
    <t>85111512-Servicios de inmunización</t>
  </si>
  <si>
    <t>85111513-Servicios de desinsectación</t>
  </si>
  <si>
    <t>85111514-Servicios de prevención o control de epidemias</t>
  </si>
  <si>
    <t>85111601-Servicios de prevención o control de enfermedades óseas</t>
  </si>
  <si>
    <t>85111602-Servicios de prevención o control de cáncer o leucemia</t>
  </si>
  <si>
    <t>85111603-Servicios de prevención o control de enfermedades endocrinas</t>
  </si>
  <si>
    <t>85111604-Servicios de prevención o control de enfermedades cardiovasculares</t>
  </si>
  <si>
    <t>85111605-Servicios de prevención o control inmunológico</t>
  </si>
  <si>
    <t>85111606-Servicios de prevención o control de alergias</t>
  </si>
  <si>
    <t>85111607-Servicios de prevención o control de trastornos neurológicos</t>
  </si>
  <si>
    <t>85111608-Servicios de prevención o control de enfermedades nutricionales</t>
  </si>
  <si>
    <t>85111609-Servicios de prevención o control de la enfermedad por radiación</t>
  </si>
  <si>
    <t>85111610-Servicios de prevención o control de enfermedades del sistema digestivo</t>
  </si>
  <si>
    <t>85111611-Servicios de prevención o control de enfermedades oculares</t>
  </si>
  <si>
    <t>85111612-Servicios de prevención o control de enfermedades respiratorias</t>
  </si>
  <si>
    <t>85111613-Servicios de prevención o control de enfermedades tropicales</t>
  </si>
  <si>
    <t>85111614-Servicios de prevención o control de enfermedades de la niñez</t>
  </si>
  <si>
    <t>85111615-Servicios de prevención o control de enfermedades diarreicas</t>
  </si>
  <si>
    <t>85111616-Servicios de prevención o control del alcoholismo</t>
  </si>
  <si>
    <t>85111617-Servicios de prevención o control de la drogadicción</t>
  </si>
  <si>
    <t xml:space="preserve">85111701-Servicios de manejo o control de garrapatas </t>
  </si>
  <si>
    <t>85111702-Servicios de manejo o control de la mosca tsé-tsé</t>
  </si>
  <si>
    <t>85111703-Servicios de manejo o control de bacterias</t>
  </si>
  <si>
    <t>85111704-Servicios de manejo o control de mosquitos</t>
  </si>
  <si>
    <t>85121501-Servicios de atención domiciliaria por médicos de atención primaria</t>
  </si>
  <si>
    <t>85121502-Servicios de consulta de médicos de atención primaria</t>
  </si>
  <si>
    <t>85121503-Servicios de control de médicos de atención primaria</t>
  </si>
  <si>
    <t>85121504-Servicios médicos de emergencia de médicos de atención primaria</t>
  </si>
  <si>
    <t>85121601-Servicios de ginecología y obstetricia</t>
  </si>
  <si>
    <t>85121602-Servicios de nefrología</t>
  </si>
  <si>
    <t>85121603-Servicios de cardiología</t>
  </si>
  <si>
    <t>85121604-Servicios de especialistas pulmonares</t>
  </si>
  <si>
    <t>85121605-Servicios de gastroenterólogos</t>
  </si>
  <si>
    <t>85121606-Servicios geriátricos</t>
  </si>
  <si>
    <t>85121607-Servicios de siquiatras</t>
  </si>
  <si>
    <t>85121608-Servicios de psicología</t>
  </si>
  <si>
    <t>85121609-Servicios de  cirugía</t>
  </si>
  <si>
    <t>85121610-Servicios de oftalmólogos</t>
  </si>
  <si>
    <t>85121611-Servicios de dermatología</t>
  </si>
  <si>
    <t>85121612-Servicios de ortopedia</t>
  </si>
  <si>
    <t>85121613-Servicios pediátricos</t>
  </si>
  <si>
    <t>85121614-Servicios de especialista del sistema nervioso</t>
  </si>
  <si>
    <t>85121701-Servicios de psicoterapeutas</t>
  </si>
  <si>
    <t>85121702-Servicios de optómetras</t>
  </si>
  <si>
    <t>85121703-Servicios de podiatras</t>
  </si>
  <si>
    <t xml:space="preserve">85121704-Servicios de logopedas </t>
  </si>
  <si>
    <t>85121705-Servicios de acupuntura</t>
  </si>
  <si>
    <t>85121706-Servicios quiroprácticos</t>
  </si>
  <si>
    <t>85121801-Servicios de laboratorios de análisis de sangre</t>
  </si>
  <si>
    <t>85121802-Servicios de laboratorios bacteriológicos</t>
  </si>
  <si>
    <t>85121803-Servicios de laboratorios biológicos</t>
  </si>
  <si>
    <t>85121804-Servicios de laboratorios patológicos</t>
  </si>
  <si>
    <t>85121805-Servicios de laboratorios de análisis de orina</t>
  </si>
  <si>
    <t>85121806-Servicios de laboratorios neurológicos</t>
  </si>
  <si>
    <t>85121807-Servicios de laboratorios de ultrasonido</t>
  </si>
  <si>
    <t>85121808-Servicios de laboratorios de rayos x</t>
  </si>
  <si>
    <t>85121809-Servicios de bancos de sangre, esperma u órganos de trasplante</t>
  </si>
  <si>
    <t>85121810-Detección de drogas o alcohol</t>
  </si>
  <si>
    <t>85121901-Servicios de preparación farmacéutica</t>
  </si>
  <si>
    <t>85121902-Servicios farmacéuticos comerciales</t>
  </si>
  <si>
    <t>85122001-Servicios de odontólogos</t>
  </si>
  <si>
    <t>85122002-Servicios de higienistas dentales</t>
  </si>
  <si>
    <t xml:space="preserve">85122003-Servicios de personal de apoyo odontológico </t>
  </si>
  <si>
    <t>85122004-Servicios de cirujanos orales</t>
  </si>
  <si>
    <t>85122005-Servicios de ortodoncia</t>
  </si>
  <si>
    <t>85122101-Servicios de fisioterapia</t>
  </si>
  <si>
    <t>85122102-Servicios de terapia ocupacional</t>
  </si>
  <si>
    <t>85122103-Servicios de rehabilitación para el abuso de sustancias</t>
  </si>
  <si>
    <t>85122104-Servicios de rehabilitación deportiva</t>
  </si>
  <si>
    <t>85122105-Servicios de trastornos alimenticios</t>
  </si>
  <si>
    <t>85122106-Servicios de lesiones cerebrales o de la médula espinal</t>
  </si>
  <si>
    <t>85122107-Servicios de rehabilitación para personas invidentes o con problemas de vista</t>
  </si>
  <si>
    <t>85122108-Terapia del habla o del lenguaje</t>
  </si>
  <si>
    <t>85122109-Servicios de rehabilitación para personas con discapacidades crónicas</t>
  </si>
  <si>
    <t>85122201-Valoración del estado de salud individual</t>
  </si>
  <si>
    <t>85131501-Servicios de trasplante de órganos</t>
  </si>
  <si>
    <t>85131502-Ensayos clínicos de medicamentos de uso humano</t>
  </si>
  <si>
    <t>85131503-Experimentación con animales</t>
  </si>
  <si>
    <t>85131504-Experimentación con humanos</t>
  </si>
  <si>
    <t>85131505-Experimentación espacial</t>
  </si>
  <si>
    <t>85131601-Temas relacionados con la eutanasia</t>
  </si>
  <si>
    <t>85131602-Código de conducta médica</t>
  </si>
  <si>
    <t>85131603-Sociedades médicas</t>
  </si>
  <si>
    <t>85131604-Servicios internacionales de monitoreo de  medicamentos</t>
  </si>
  <si>
    <t>85131701-Servicios de investigación farmacéutica</t>
  </si>
  <si>
    <t>85131702-Servicios de investigación bacteriológica</t>
  </si>
  <si>
    <t>85131703-Servicios de investigación biomédica</t>
  </si>
  <si>
    <t>85131704-Servicios de investigación cardiológica</t>
  </si>
  <si>
    <t>85131705-Servicios de investigación anatómica</t>
  </si>
  <si>
    <t>85131706-Servicios de investigaciones patológicas</t>
  </si>
  <si>
    <t>85131707-Servicios de investigación embriológica</t>
  </si>
  <si>
    <t>85131708-Servicios de investigación epidemiológica</t>
  </si>
  <si>
    <t>85131709-Servicios de investigación genética</t>
  </si>
  <si>
    <t>85131710-Servicios de investigación inmunológica</t>
  </si>
  <si>
    <t>85131711-Servicios de investigación fisiológica</t>
  </si>
  <si>
    <t>85131712-Servicios de investigación toxicológica</t>
  </si>
  <si>
    <t>85131713-Servicios de investigación neurológica</t>
  </si>
  <si>
    <t>85141501-Servicios de hechiceros o vudús</t>
  </si>
  <si>
    <t xml:space="preserve">85141502-Servicios de curanderos </t>
  </si>
  <si>
    <t>85141503-Chamanes</t>
  </si>
  <si>
    <t>85141504-Trabajo con la energía</t>
  </si>
  <si>
    <t>85141601-Servicios de medicina herbolaria  o de herbolarios</t>
  </si>
  <si>
    <t>85141602-Curas médicas con algas o algas marinas</t>
  </si>
  <si>
    <t>85141603-Servicios de curas con fuentes termales</t>
  </si>
  <si>
    <t>85141701-Valoración del diagnóstico inicial</t>
  </si>
  <si>
    <t>85141702-Consultas de remedios</t>
  </si>
  <si>
    <t>85151501-Servicios de control de la higiene de los alimentos</t>
  </si>
  <si>
    <t>85151502-Servicios de control de la contaminación de alimentos</t>
  </si>
  <si>
    <t>85151503-Servicios de gestión o control de la conservación de los alimentos</t>
  </si>
  <si>
    <t>85151504-Servicios de asesoría o control en la  preparación de alimentos</t>
  </si>
  <si>
    <t>85151505-Servicios de investigación alimentaria</t>
  </si>
  <si>
    <t>85151506-Estudios sobre alimentos o hábitos alimentarios</t>
  </si>
  <si>
    <t>85151507-Servicios de estándares de calidad o aditivos alimentarios</t>
  </si>
  <si>
    <t>85151508-Servicios de análisis de alimentos</t>
  </si>
  <si>
    <t>85151509-Servicios de legislación alimentaria</t>
  </si>
  <si>
    <t>85151601-Servicios de programación de la nutrición</t>
  </si>
  <si>
    <t>85151602-Política de lactancia materna  o alimentación con biberón</t>
  </si>
  <si>
    <t>85151603-Servicios de rehabilitación nutricional</t>
  </si>
  <si>
    <t>85151604-Evaluación de proyectos de nutrición</t>
  </si>
  <si>
    <t>85151605-Estrategias de desarrollo alimentario o nutricional</t>
  </si>
  <si>
    <t>85151606-Programas de control de deficiencias de la nutrición</t>
  </si>
  <si>
    <t>85151607-Control o programas de dietas</t>
  </si>
  <si>
    <t>85151701-Normas alimentarias</t>
  </si>
  <si>
    <t>85151702-Servicios de sistemas de información de ayuda alimentaria global o alerta anticipada</t>
  </si>
  <si>
    <t>85151703-Evaluación de las necesidades de alimentos de emergencia</t>
  </si>
  <si>
    <t>85151704-Política o programas nacionales de intervención alimentaria</t>
  </si>
  <si>
    <t>85151705-Evaluación del impacto nutricional de la ayuda alimentaria</t>
  </si>
  <si>
    <t>85161501-Mantenimiento o reparación de equipo médico mayor (capital)</t>
  </si>
  <si>
    <t>85161502-Mantenimiento o reparación de equipo médico menor</t>
  </si>
  <si>
    <t>85161503-Mantenimiento o reparación instrumental medico o quirúrgico</t>
  </si>
  <si>
    <t>85161504-Acuerdo de servicios de equipos médicos o quirúrgicos</t>
  </si>
  <si>
    <t>85161505-Tarifa de embarque y alquiler de equipo medico o quirúrgico o de implantes</t>
  </si>
  <si>
    <t>85171501-Excavación de tumbas</t>
  </si>
  <si>
    <t>85171601-Servicio de administración de hospicios</t>
  </si>
  <si>
    <t>86101501-Formación profesional para la agroindustria</t>
  </si>
  <si>
    <t>86101502-Formación profesional para la industria láctea</t>
  </si>
  <si>
    <t>86101503-Formación profesional para la industria cárnica</t>
  </si>
  <si>
    <t>86101504-Servicios de formación profesional agrícola</t>
  </si>
  <si>
    <t>86101505-Servicios de formación profesional para jóvenes rurales o granjeros</t>
  </si>
  <si>
    <t>86101506-Servicios de formación profesional forestal</t>
  </si>
  <si>
    <t>86101507-Servicios de formación profesional pesquera</t>
  </si>
  <si>
    <t>86101508-Servicios de formación profesional ambiental</t>
  </si>
  <si>
    <t>86101509-Servicios de formación profesional en recursos naturales</t>
  </si>
  <si>
    <t>86101601-Servicios de formación profesional en informática</t>
  </si>
  <si>
    <t>86101602-Servicios de formación profesional relacionada con la energía</t>
  </si>
  <si>
    <t>86101603-Servicios de formación  profesional  en química</t>
  </si>
  <si>
    <t>86101604-Servicios de formación  profesional en biología</t>
  </si>
  <si>
    <t>86101605-Servicios de formación  profesional médica</t>
  </si>
  <si>
    <t>86101606-Servicios de formación profesional en electrónica</t>
  </si>
  <si>
    <t>86101607-Servicios de formación profesional en telecomunicaciones</t>
  </si>
  <si>
    <t>86101608-Servicios de formación profesional en hidráulica</t>
  </si>
  <si>
    <t>86101609-Servicios de formación profesional industrial</t>
  </si>
  <si>
    <t>86101610-Servicios de formación profesional en ingeniería</t>
  </si>
  <si>
    <t>86101701-Servicios de formación profesional en comunicaciones</t>
  </si>
  <si>
    <t>86101702-Capacitación relacionada con el turismo</t>
  </si>
  <si>
    <t>86101703-Capacitación sobre bibliotecas o documentación</t>
  </si>
  <si>
    <t>86101704-Capacitación sobre cadenas de aprovisionamiento o suministro</t>
  </si>
  <si>
    <t>86101705-Capacitación administrativa</t>
  </si>
  <si>
    <t>86101706-Servicios de formación profesional en asistencia sanitaria</t>
  </si>
  <si>
    <t>86101707-Servicios de formación profesional sobre cuidado personal</t>
  </si>
  <si>
    <t>86101708-Servicios de alfabetización</t>
  </si>
  <si>
    <t>86101709-Servicios de capacitación en seguridad</t>
  </si>
  <si>
    <t>86101710-Servicios de formación pedagógica</t>
  </si>
  <si>
    <t>86101711-Servicios de capacitación sobre la lucha contra incendios</t>
  </si>
  <si>
    <t>86101712-Servicios de formación profesional en artesanías</t>
  </si>
  <si>
    <t>86101713-Servicios de formación profesional en derecho</t>
  </si>
  <si>
    <t>86101714-Servicios de formación profesional  en ejecución de la ley</t>
  </si>
  <si>
    <t>86101715-Servicios de formación profesional en transporte por carretera o ferrocarril</t>
  </si>
  <si>
    <t>86101716-Servicios de formación profesional en transporte marítimo</t>
  </si>
  <si>
    <t>86101801-Formación de recursos humanos para el sector bancario o financiero</t>
  </si>
  <si>
    <t>86101802-Servicios de capacitación en readiestramiento o repaso</t>
  </si>
  <si>
    <t xml:space="preserve">86101803-Servicios de rehabilitación vocacional </t>
  </si>
  <si>
    <t>86101804-Formación de recursos humanos para el sector  comercial</t>
  </si>
  <si>
    <t>86101805-Formación de recursos humanos para el sector  industrial</t>
  </si>
  <si>
    <t>86101806-Formación de recursos humanos para el sector de la salud</t>
  </si>
  <si>
    <t>86101807-Formación de recursos humanos para el sector de gestión</t>
  </si>
  <si>
    <t>86101808-Servicios de formación de recursos humanos para el sector  público</t>
  </si>
  <si>
    <t>86101809-Servicios de formación profesional de la marina mercante</t>
  </si>
  <si>
    <t>86101810-Capacitación en habilidades personales</t>
  </si>
  <si>
    <t>86111501-Servicios de orientación para el aprendizaje a distancia</t>
  </si>
  <si>
    <t>86111502-Servicios de enseñanza a distancia</t>
  </si>
  <si>
    <t>86111503-Servicios de aprendizaje diplomado a distancia</t>
  </si>
  <si>
    <t>86111504-Servicios de aprendizaje no diplomado a distancia</t>
  </si>
  <si>
    <t>86111505-Servicios de evaluación del aprendizaje a distancia</t>
  </si>
  <si>
    <t>86111601-Cursos nocturnos</t>
  </si>
  <si>
    <t>86111602-Servicios de educación de tiempo parcial para adultos</t>
  </si>
  <si>
    <t>86111603-Educación para padres</t>
  </si>
  <si>
    <t>86111604-Educación para empleados</t>
  </si>
  <si>
    <t>86111701-Enseñanza de idiomas extranjeros basada en la conversación</t>
  </si>
  <si>
    <t>86111702-Enseñanza de idiomas extranjeros por inmersión</t>
  </si>
  <si>
    <t>86111801-Intercambios educativos entre universidades</t>
  </si>
  <si>
    <t>86111802-Intercambios educativos entre escuelas</t>
  </si>
  <si>
    <t>86121501-Servicios educativos preescolares</t>
  </si>
  <si>
    <t>86121502-Escuelas religiosas de educación primaria o secundaria</t>
  </si>
  <si>
    <t>86121503-Escuelas privadas de educación primaria o secundaria</t>
  </si>
  <si>
    <t>86121504-Escuelas públicas de educación primaria o secundaria</t>
  </si>
  <si>
    <t>86121601-Universidades (colleges) comunitarias de dos años</t>
  </si>
  <si>
    <t>86121602-Institutos técnicos</t>
  </si>
  <si>
    <t>86121701-Programas de pregrado</t>
  </si>
  <si>
    <t>86121702-Programas de posgrado</t>
  </si>
  <si>
    <t>86121802-Seminarios teológicos</t>
  </si>
  <si>
    <t>86121803-Escuelas profesionales técnicas</t>
  </si>
  <si>
    <t>86121804-Escuelas profesionales no técnicas</t>
  </si>
  <si>
    <t>86131501-Estudios de teatro</t>
  </si>
  <si>
    <t>86131502-Pintura</t>
  </si>
  <si>
    <t>86131503-Esculturas</t>
  </si>
  <si>
    <t>86131504-Estudios de medios de comunicación</t>
  </si>
  <si>
    <t>86131601-Escuelas de música</t>
  </si>
  <si>
    <t>86131602-Educación en baile</t>
  </si>
  <si>
    <t>86131603-Estudios de arte dramático</t>
  </si>
  <si>
    <t>86131701-Servicios de escuelas de enseñanza automovilística</t>
  </si>
  <si>
    <t>86131702-Servicios de escuelas de aviación</t>
  </si>
  <si>
    <t>86131703-Servicios de escuelas náuticas de yates y veleros</t>
  </si>
  <si>
    <t>86131801-Academias de servicio</t>
  </si>
  <si>
    <t>86131802-Escuelas de pilotos</t>
  </si>
  <si>
    <t>86131803-Formación de policía militar</t>
  </si>
  <si>
    <t>86131804-Escuela de guerra</t>
  </si>
  <si>
    <t>86131901-Servicios de escolarización primaria para personas discapacitadas</t>
  </si>
  <si>
    <t>86131902-Servicios de escolarización secundaria para personas discapacitadas</t>
  </si>
  <si>
    <t>86131903-Escuelas especializadas para personas discapacitadas</t>
  </si>
  <si>
    <t>86131904-Servicios de rehabilitación especializados para personas discapacitadas</t>
  </si>
  <si>
    <t>86132001-Servicio de entrenamiento (coaching) ejecutivo</t>
  </si>
  <si>
    <t xml:space="preserve">86141501-Servicios de asesorías educativas </t>
  </si>
  <si>
    <t>86141502-Servicios de orientación para la cooperación  universitaria</t>
  </si>
  <si>
    <t>86141503-Servicios de asesoría para estudios en el extranjero</t>
  </si>
  <si>
    <t>86141504-Programas de reembolso de matrículas</t>
  </si>
  <si>
    <t>86141601-Clubes de ocio para estudiantes</t>
  </si>
  <si>
    <t>86141602-Sindicatos de estudiantes</t>
  </si>
  <si>
    <t>86141603-Organizaciones para viajes de estudiantes</t>
  </si>
  <si>
    <t>86141701-Laboratorios de idiomas</t>
  </si>
  <si>
    <t>86141702-Tecnología audiovisual</t>
  </si>
  <si>
    <t>86141703-Instrucción programada asistida por computador</t>
  </si>
  <si>
    <t>86141704-Servicios de biblioteca o documentación</t>
  </si>
  <si>
    <t>90101501-Restaurantes</t>
  </si>
  <si>
    <t>90101502-Bares</t>
  </si>
  <si>
    <t>90101503-Establecimientos de comida rápida</t>
  </si>
  <si>
    <t>90101504-Vendedores callejeros de alimentos</t>
  </si>
  <si>
    <t>90101601-Instalaciones para banquetes</t>
  </si>
  <si>
    <t>90101602-Servicios de carpas para fiestas</t>
  </si>
  <si>
    <t>90101603-Servicios de cáterin</t>
  </si>
  <si>
    <t>90101604-Servicios de cáterin en la obra o lugar de trabajo</t>
  </si>
  <si>
    <t>90101701-Administración de cafeterías al pie de obra</t>
  </si>
  <si>
    <t>90101801-Comidas para llevar preparadas profesionalmente</t>
  </si>
  <si>
    <t>90101802-Servicios de comidas a domicilio</t>
  </si>
  <si>
    <t>90111501-Hoteles</t>
  </si>
  <si>
    <t>90111502-Posadas o centros turísticos</t>
  </si>
  <si>
    <t>90111503-Hospedajes de cama y desayuno</t>
  </si>
  <si>
    <t>90111504-Servicios de alquiler de cabañas</t>
  </si>
  <si>
    <t>90111601-Centros de conferencias</t>
  </si>
  <si>
    <t>90111602-Instalaciones para videoconferencias</t>
  </si>
  <si>
    <t>90111603-Salas de reuniones o banquetes</t>
  </si>
  <si>
    <t>90111604-Marquesinas</t>
  </si>
  <si>
    <t>90111701-Campin</t>
  </si>
  <si>
    <t>90111702-Parques nacionales</t>
  </si>
  <si>
    <t>90111703-Instalaciones de campin para vehículos recreativos</t>
  </si>
  <si>
    <t>90111801-Habitación sencilla</t>
  </si>
  <si>
    <t>90111802-Habitación doble</t>
  </si>
  <si>
    <t>90111803-Suite</t>
  </si>
  <si>
    <t>90121501-Servicios de organización de excursiones</t>
  </si>
  <si>
    <t>90121502-Agencias de viajes</t>
  </si>
  <si>
    <t>90121503-Servicios de fletamento</t>
  </si>
  <si>
    <t>90121601-Servicios de pasaportes</t>
  </si>
  <si>
    <t>90121602-Servicios de visas o de documentos complementarios</t>
  </si>
  <si>
    <t>90121603-Servicio de verificación de tiquetes de pasajeros</t>
  </si>
  <si>
    <t>90121701-Guías locales o de excursiones</t>
  </si>
  <si>
    <t>90121702-Intérpretes</t>
  </si>
  <si>
    <t>90121801-Asistencia de las agencias de viaje para emergencias</t>
  </si>
  <si>
    <t>90131501-Actuaciones u obras teatrales</t>
  </si>
  <si>
    <t>90131502-Actuaciones de danza</t>
  </si>
  <si>
    <t>90131503-Ópera</t>
  </si>
  <si>
    <t>90131504-Conciertos</t>
  </si>
  <si>
    <t>90131601-Películas cinematográficas</t>
  </si>
  <si>
    <t>90131602-Entretenimiento grabado en video</t>
  </si>
  <si>
    <t>90131603-Servicio de distribución de cine</t>
  </si>
  <si>
    <t>90141501-Juego de liga</t>
  </si>
  <si>
    <t>90141502-Eventos competitivos</t>
  </si>
  <si>
    <t>90141503-Exposiciones</t>
  </si>
  <si>
    <t>90141601-Eventos deportivos profesionales patrocinados por empresas</t>
  </si>
  <si>
    <t>90141602-Eventos deportivos aficionados patrocinados por empresas</t>
  </si>
  <si>
    <t>90141603-Servicios de promoción de eventos deportivos</t>
  </si>
  <si>
    <t xml:space="preserve">90141701-Ligas deportivas juveniles de competencias </t>
  </si>
  <si>
    <t>90141702-Ligas deportivas de adultos</t>
  </si>
  <si>
    <t>90141703-Deportes juveniles</t>
  </si>
  <si>
    <t>90151501-Museos</t>
  </si>
  <si>
    <t>90151502-Lugares históricos o culturales</t>
  </si>
  <si>
    <t>90151503-Parques zoológicos</t>
  </si>
  <si>
    <t>90151601-Circos</t>
  </si>
  <si>
    <t>90151602-Empresas de excursiones turísticas</t>
  </si>
  <si>
    <t>90151603-Exposiciones de arte</t>
  </si>
  <si>
    <t>90151701-Parques temáticos</t>
  </si>
  <si>
    <t>90151702-Parques acuáticos</t>
  </si>
  <si>
    <t>90151703-Campos de minigolf</t>
  </si>
  <si>
    <t>90151801-Carnavales ambulantes</t>
  </si>
  <si>
    <t>90151802-Servicios de organización o administración de ferias</t>
  </si>
  <si>
    <t>90151803-Construcción o creación de pabellones de feria</t>
  </si>
  <si>
    <t>90151901-Casinos</t>
  </si>
  <si>
    <t>90151902-Clubes de cartas</t>
  </si>
  <si>
    <t>90151903-Hipódromos</t>
  </si>
  <si>
    <t>90152001-Clubes nocturnos</t>
  </si>
  <si>
    <t>90152002-Salones de baile</t>
  </si>
  <si>
    <t>90152101-Servicios de asistencia personal</t>
  </si>
  <si>
    <t>91101501-Gimnasios o centros de salud</t>
  </si>
  <si>
    <t>91101502-Spas</t>
  </si>
  <si>
    <t>91101503-Servicios de masajes</t>
  </si>
  <si>
    <t>91101504-Clases de aeróbicos o ejercicios</t>
  </si>
  <si>
    <t>91101505-Baños turcos o de vapor o rituales</t>
  </si>
  <si>
    <t>91101601-Tratamientos faciales o corporales</t>
  </si>
  <si>
    <t>91101602-Consulta de maquillaje</t>
  </si>
  <si>
    <t>91101603-Servicios de tatuajes</t>
  </si>
  <si>
    <t>91101604-Servicios de pirsin corporal</t>
  </si>
  <si>
    <t>91101605-Electrólisis</t>
  </si>
  <si>
    <t>91101701-Servicios de corte y tinte de pelo</t>
  </si>
  <si>
    <t>91101702-Servicios de extensiones o reemplazo de cabello</t>
  </si>
  <si>
    <t xml:space="preserve">91101801-Alquiler de esmóquines o trajes de etiqueta </t>
  </si>
  <si>
    <t xml:space="preserve">91101802-Alquiler de vestidos o  trajes de noche o de novia </t>
  </si>
  <si>
    <t>91101803-Alquiler de disfraces</t>
  </si>
  <si>
    <t>91101901-Asesor de colores</t>
  </si>
  <si>
    <t>91101902-Estilista de moda</t>
  </si>
  <si>
    <t>91101903-Asesor de vestuario</t>
  </si>
  <si>
    <t>91101904-Servicio de sastrería</t>
  </si>
  <si>
    <t>91111501-Alquiler de uniformes</t>
  </si>
  <si>
    <t>91111502-Servicios de lavandería</t>
  </si>
  <si>
    <t>91111503-Lavado en seco</t>
  </si>
  <si>
    <t>91111504-Lavandería de autoservicio operadas con monedas</t>
  </si>
  <si>
    <t>91111601-Servicios de ama de llaves</t>
  </si>
  <si>
    <t>91111602-Servicios de cuidado de patios o piscinas</t>
  </si>
  <si>
    <t>91111603-Servicios de cocina o preparación de comidas</t>
  </si>
  <si>
    <t>91111701-Servicios de envío de ropa usada</t>
  </si>
  <si>
    <t>91111702-Clubes o consorcios de trueque</t>
  </si>
  <si>
    <t>91111703-Servicios de compra de vestuario</t>
  </si>
  <si>
    <t>91111801-Servicios de valet</t>
  </si>
  <si>
    <t>91111802-Concesiones de guardarropía</t>
  </si>
  <si>
    <t>91111803-Alquiler de casilleros</t>
  </si>
  <si>
    <t>91111804-Almacenamiento de pieles</t>
  </si>
  <si>
    <t xml:space="preserve">91111901-Servicios de guardería para niños o bebés </t>
  </si>
  <si>
    <t>91111902-Servicios de niñera o cuidado de niños</t>
  </si>
  <si>
    <t>91111903-Servicios asistenciales diurnos para  ancianos</t>
  </si>
  <si>
    <t>91111904-Servicios de vivienda asistida</t>
  </si>
  <si>
    <t>92101501-Servicios de vigilancia</t>
  </si>
  <si>
    <t>92101502-Equipos de armas y tácticas especiales swat o equipos antidisturbios</t>
  </si>
  <si>
    <t>92101503-Programas de ayuda a la comunidad</t>
  </si>
  <si>
    <t>92101504-Programas para la disuasión de delitos</t>
  </si>
  <si>
    <t>92101601-Servicios contra incendios municipales o nacionales</t>
  </si>
  <si>
    <t>92101602-Servicios de cuerpos de bomberos voluntarios</t>
  </si>
  <si>
    <t>92101603-Servicios para la  prevención de incendios</t>
  </si>
  <si>
    <t>92101604-Servicios contra incendios en bosques o tierras vírgenes</t>
  </si>
  <si>
    <t>92101701-Servicios de cárcel o prisión o penitenciaría</t>
  </si>
  <si>
    <t>92101702-Servicios de campamentos o instalaciones para jóvenes</t>
  </si>
  <si>
    <t>92101703-Servicios de casas de paso</t>
  </si>
  <si>
    <t>92101704-Instalaciones penales para discapacitados mentales</t>
  </si>
  <si>
    <t>92101801-Servicios de comisario de policía</t>
  </si>
  <si>
    <t>92101802-Acuerdos de reducción de pena</t>
  </si>
  <si>
    <t>92101803-Costas o costos de procesos civiles</t>
  </si>
  <si>
    <t>92101804-Multas u honorarios de procesos penales</t>
  </si>
  <si>
    <t>92101805-Trámites de apelación o revisión judicial</t>
  </si>
  <si>
    <t>92101901-Equipos de búsqueda y salvamento</t>
  </si>
  <si>
    <t>92101902-Servicios de ambulancia</t>
  </si>
  <si>
    <t>92101903-Servicios de helicópteros de salvamento</t>
  </si>
  <si>
    <t xml:space="preserve">92101904-Servicios de salvavidas para piscina o playa </t>
  </si>
  <si>
    <t xml:space="preserve">92111501-Mediación o conciliación o negociación o resolución de disputas </t>
  </si>
  <si>
    <t>92111502-Operaciones de mantenimiento de la paz</t>
  </si>
  <si>
    <t>92111503-Acuerdos de cese del fuego o supervisión de treguas</t>
  </si>
  <si>
    <t>92111504-Misiones de investigación</t>
  </si>
  <si>
    <t>92111505-Estrategias de prevención de la guerra</t>
  </si>
  <si>
    <t>92111506-Contraterrorismo</t>
  </si>
  <si>
    <t>92111507-Embargos</t>
  </si>
  <si>
    <t>92111601-Limitación  de armamentos</t>
  </si>
  <si>
    <t>92111602-Desarme de armas convencionales</t>
  </si>
  <si>
    <t>92111603-Moratoria o desarme nuclear</t>
  </si>
  <si>
    <t>92111604-Destrucción de armas</t>
  </si>
  <si>
    <t>92111605-Negociaciones o acuerdos de desarme</t>
  </si>
  <si>
    <t>92111606-Reducción de fuerza mutua o equilibrada.</t>
  </si>
  <si>
    <t>92111701-Historia militar</t>
  </si>
  <si>
    <t>92111702-Uso de armas convencionales</t>
  </si>
  <si>
    <t>92111703-Uso de armas químicas</t>
  </si>
  <si>
    <t>92111704-Guerra de guerrillas</t>
  </si>
  <si>
    <t>92111705-Estrategia militar</t>
  </si>
  <si>
    <t>92111706-Maniobras aéreas</t>
  </si>
  <si>
    <t xml:space="preserve">92111707-Maniobras navales o submarinas </t>
  </si>
  <si>
    <t>92111708-Maniobras terrestres</t>
  </si>
  <si>
    <t>92111801-Defensa civil</t>
  </si>
  <si>
    <t>92111802-Servicio militar obligatorio</t>
  </si>
  <si>
    <t>92111803-Servicio militar voluntario</t>
  </si>
  <si>
    <t>92111804-Reservistas militares</t>
  </si>
  <si>
    <t>92111805-Guerrillas</t>
  </si>
  <si>
    <t>92111806-Mercenarios</t>
  </si>
  <si>
    <t>92111807-Veteranos de guerra</t>
  </si>
  <si>
    <t>92111808-Tribunales militares</t>
  </si>
  <si>
    <t>92111809-Delitos militares</t>
  </si>
  <si>
    <t>92111810-Personal militar</t>
  </si>
  <si>
    <t>92111901-Seguridad nacional</t>
  </si>
  <si>
    <t>92111902-Contratos de defensa</t>
  </si>
  <si>
    <t>92111903-Política de no primer uso</t>
  </si>
  <si>
    <t xml:space="preserve">92111904-Carrera armamentista </t>
  </si>
  <si>
    <t>92111905-Relaciones militares</t>
  </si>
  <si>
    <t xml:space="preserve">92112001-Zonas desmilitarizadas </t>
  </si>
  <si>
    <t>92112002-Zonas libres de armas nucleares o químicas</t>
  </si>
  <si>
    <t>92112003-Zonas de paz</t>
  </si>
  <si>
    <t>92112004-Zonas de exclusión aérea</t>
  </si>
  <si>
    <t>92112101-Salvaguardias nucleares</t>
  </si>
  <si>
    <t>92112102-Ensayos de armas nucleares</t>
  </si>
  <si>
    <t>92112103-No proliferación nuclear</t>
  </si>
  <si>
    <t>92112201-Despliegue de armas</t>
  </si>
  <si>
    <t>92112202-Reconocimiento militar</t>
  </si>
  <si>
    <t>92112203-Transferencias de armamento</t>
  </si>
  <si>
    <t>92112204-Asistencia militar</t>
  </si>
  <si>
    <t>92112205-Retiradas de tropas</t>
  </si>
  <si>
    <t>92112206-Fuerzas de despliegue rápido</t>
  </si>
  <si>
    <t>92112207-Guerra ambiental</t>
  </si>
  <si>
    <t>92112301-Bases militares nacionales</t>
  </si>
  <si>
    <t>92112302-Bases militares extranjeras</t>
  </si>
  <si>
    <t>92112303-Bases navales</t>
  </si>
  <si>
    <t xml:space="preserve">92112401-Incidentes fronterizos </t>
  </si>
  <si>
    <t>92112402-Guerra limitada</t>
  </si>
  <si>
    <t>92112403-Guerra nuclear</t>
  </si>
  <si>
    <t>92112404-Guerra basada en el espacio</t>
  </si>
  <si>
    <t>92112405-Respuesta a ataques terroristas</t>
  </si>
  <si>
    <t>92121502-Servicios de protección contra robos</t>
  </si>
  <si>
    <t>92121503-Alquiler de perros guardianes</t>
  </si>
  <si>
    <t>92121504-Servicios de guardas de seguridad</t>
  </si>
  <si>
    <t>92121601-Agencias de detectives</t>
  </si>
  <si>
    <t>92121602-Servicios de huellas dactilares</t>
  </si>
  <si>
    <t>92121603-Servicios de detección de mentiras</t>
  </si>
  <si>
    <t xml:space="preserve">92121604-Servicios de investigación privada </t>
  </si>
  <si>
    <t>92121701-Vigilancia o mantenimiento o monitoreo de alarmas</t>
  </si>
  <si>
    <t>92121702-Mantenimiento o monitoreo de alarmas contra incendios</t>
  </si>
  <si>
    <t>92121703-Servicios antirrobo para  tiendas o empresas</t>
  </si>
  <si>
    <t>92121704-Mantenimiento o monitoreo de sistemas de vigilancia de confinamiento</t>
  </si>
  <si>
    <t>92121801-Servicio de carros blindados</t>
  </si>
  <si>
    <t>92121802-Servicio de transporte de dinero</t>
  </si>
  <si>
    <t>92121803-Servicio de almacenamiento de dinero</t>
  </si>
  <si>
    <t>92121901-Servicio de botes de seguridad</t>
  </si>
  <si>
    <t>93101501-Servicios de representación de partidos políticos</t>
  </si>
  <si>
    <t>93101502-Servicios de recaudación de fondos de partidos políticos</t>
  </si>
  <si>
    <t>93101503-Servicios de aparición pública de partidos políticos</t>
  </si>
  <si>
    <t>93101504-Servicios de legislatura política</t>
  </si>
  <si>
    <t>93101505-Poder judicial político o servicios</t>
  </si>
  <si>
    <t>93101506-Poder ejecutivo político o servicios</t>
  </si>
  <si>
    <t>93101601-Servicios de funcionarios del gabinete</t>
  </si>
  <si>
    <t>93101602-Servicios de gobernadores</t>
  </si>
  <si>
    <t>93101603-Servicios de jefes de estado</t>
  </si>
  <si>
    <t>93101604-Servicios presidenciales</t>
  </si>
  <si>
    <t>93101605-Servicios de primeros ministros</t>
  </si>
  <si>
    <t>93101606-Servicios de monarcas</t>
  </si>
  <si>
    <t>93101607-Servicios de estadistas</t>
  </si>
  <si>
    <t>93101608-Servicios de miembros del parlamento</t>
  </si>
  <si>
    <t>93101701-Servicios del consejo nacional</t>
  </si>
  <si>
    <t>93101702-Estados corporativos</t>
  </si>
  <si>
    <t>93101703-Servicios de redacción de proyectos de ley</t>
  </si>
  <si>
    <t>93101704-Servicios de audiencias legislativas</t>
  </si>
  <si>
    <t>93101705-Servicios de inteligencia</t>
  </si>
  <si>
    <t>93101706-Servicios de legisladores</t>
  </si>
  <si>
    <t>93101707-Servicios de práctica parlamentaria</t>
  </si>
  <si>
    <t>93111501-Movimientos extremistas</t>
  </si>
  <si>
    <t xml:space="preserve">93111502-Movimientos pacifistas </t>
  </si>
  <si>
    <t>93111503-Movimientos de protesta</t>
  </si>
  <si>
    <t>93111504-Movimientos clandestinos</t>
  </si>
  <si>
    <t>93111505-Movimientos estudiantiles</t>
  </si>
  <si>
    <t>93111506-Movimientos campesinos</t>
  </si>
  <si>
    <t xml:space="preserve">93111507-Movimientos de oposición </t>
  </si>
  <si>
    <t>93111601-Representación política</t>
  </si>
  <si>
    <t>93111602-Participación política</t>
  </si>
  <si>
    <t>93111603-Representación proporcional</t>
  </si>
  <si>
    <t>93111604-Servicios de captación de votos</t>
  </si>
  <si>
    <t xml:space="preserve">93111605-Servicios de registro de votantes o conteo o análisis o escrutinio </t>
  </si>
  <si>
    <t>93111606-Servicios de participación o representación de grupos de presión</t>
  </si>
  <si>
    <t>93111607-Servicios de análisis de elecciones</t>
  </si>
  <si>
    <t>93111608-Servicios de organización de elecciones</t>
  </si>
  <si>
    <t>93121501-Servicios diplomáticos</t>
  </si>
  <si>
    <t>93121502-Servicios consulares</t>
  </si>
  <si>
    <t>93121503-Servicios de seguridad para diplomáticos</t>
  </si>
  <si>
    <t>93121504-Servicios de privilegios o inmunidad diplomática</t>
  </si>
  <si>
    <t>93121505-Servicios de inmunidad estatal</t>
  </si>
  <si>
    <t>93121506-Servicios de embajadas o embajadores</t>
  </si>
  <si>
    <t>93121507-Servicios de organización de visitas de estado</t>
  </si>
  <si>
    <t>93121508-Servicios de prescripción del derecho internacional</t>
  </si>
  <si>
    <t>93121509-Servicios de promoción o reconocimiento del  derecho internacional</t>
  </si>
  <si>
    <t>93121601-Servicios de cooperación multilateral</t>
  </si>
  <si>
    <t>93121602-Servicios de cooperación militar</t>
  </si>
  <si>
    <t>93121603-Servicios de cooperación política</t>
  </si>
  <si>
    <t>93121604-Servicios de cooperación económica internacional</t>
  </si>
  <si>
    <t>93121605-Servicios de cooperación norte-sur</t>
  </si>
  <si>
    <t>93121606-Servicios de cooperación este-oeste</t>
  </si>
  <si>
    <t>93121607-Servicios de cooperación internacional</t>
  </si>
  <si>
    <t>93121608-Servicio de enlace con organizaciones no gubernamentales</t>
  </si>
  <si>
    <t>93121609-Cooperación de países no alineados</t>
  </si>
  <si>
    <t>93121610-Cooperación de países alineados</t>
  </si>
  <si>
    <t>93121611-Servicios de cooperación sobre delitos políticos</t>
  </si>
  <si>
    <t>93121612-Cooperación sobre tratados de paz</t>
  </si>
  <si>
    <t>93121613-Servicios de firma o adhesión o rectificación de tratados</t>
  </si>
  <si>
    <t>93121614-Servicios de cooperación internacional sobre cursos de agua</t>
  </si>
  <si>
    <t>93121615-Servicios de terceros de negociaciones o reclamaciones territoriales</t>
  </si>
  <si>
    <t xml:space="preserve">93121701-Servicios del sistema de las organizaciones </t>
  </si>
  <si>
    <t xml:space="preserve">93121702-Servicios del consejo de seguridad </t>
  </si>
  <si>
    <t xml:space="preserve">93121703-Servicios del consejo económico y social </t>
  </si>
  <si>
    <t>93121704-Servicios de la secretaría</t>
  </si>
  <si>
    <t>93121705-Servicios del consejo de administración fiduciaria</t>
  </si>
  <si>
    <t xml:space="preserve">93121706-Servicios de la asamblea general </t>
  </si>
  <si>
    <t xml:space="preserve">93121707-Servicios de la corte internacional de justicia </t>
  </si>
  <si>
    <t>93121708-Servicios de organizaciones políticas internacionales</t>
  </si>
  <si>
    <t xml:space="preserve">93121709-Servicios de organizaciones internacionales de beneficencia </t>
  </si>
  <si>
    <t>93121710-Servicios de organizaciones internacional de ayuda humanitaria</t>
  </si>
  <si>
    <t>93121711-Servicios de organizaciones internacionales de salud</t>
  </si>
  <si>
    <t>93131501-Servicios de protección de los derechos humanos</t>
  </si>
  <si>
    <t>93131502-Servicios de promoción de los derechos humanos</t>
  </si>
  <si>
    <t>93131503-Servicios de educación o divulgación de información sobre derechos humanos</t>
  </si>
  <si>
    <t>93131504-Servicios de asistencia de emergencia a refugiados</t>
  </si>
  <si>
    <t>93131505-Servicios de campos de refugiados</t>
  </si>
  <si>
    <t>93131506-Servicios de reasentamientos o repatriación de refugiados</t>
  </si>
  <si>
    <t>93131507-Servicios de asistencia a desplazados</t>
  </si>
  <si>
    <t>93131601-Programas de erradicación del hambre</t>
  </si>
  <si>
    <t>93131602-Servicios de suministro de alimentos de emergencia</t>
  </si>
  <si>
    <t>93131603-Servicios del programa mundial de alimentos</t>
  </si>
  <si>
    <t xml:space="preserve">93131604-Servicios de la organización para la  alimentación y la agricultura </t>
  </si>
  <si>
    <t>93131605-Servicios del fondo común para los  productos básicos</t>
  </si>
  <si>
    <t>93131606-Servicios del fondo internacional para el desarrollo agrícola</t>
  </si>
  <si>
    <t>93131607-Servicios de distribución de alimentos</t>
  </si>
  <si>
    <t>93131608-Servicios de suministro de alimentos</t>
  </si>
  <si>
    <t>93131609-Políticas o programas de ayuda alimentaría</t>
  </si>
  <si>
    <t>93131610-Servicios de planificación de alimentos</t>
  </si>
  <si>
    <t>93131611-Servicios de seguridad alimentaria</t>
  </si>
  <si>
    <t>93131612-Administración de reservas alimentarias</t>
  </si>
  <si>
    <t>93131613-Servicios de control o  administración de excedentes o escasez de alimentos</t>
  </si>
  <si>
    <t>93131701-Campañas contra el tabaco</t>
  </si>
  <si>
    <t>93131702-Programas de sanidad</t>
  </si>
  <si>
    <t>93131703-Programas de investigación</t>
  </si>
  <si>
    <t>93131704-Servicios de prevención o control de enfermedades</t>
  </si>
  <si>
    <t>93131705-Programas de prevención o control de abuso de drogas</t>
  </si>
  <si>
    <t>93131801-Servicios de prevención de desastres</t>
  </si>
  <si>
    <t>93131802-Servicios de respuesta contra desastres</t>
  </si>
  <si>
    <t xml:space="preserve">93131803-Servicios de viviendas de emergencia </t>
  </si>
  <si>
    <t>93141501-Servicios de política social</t>
  </si>
  <si>
    <t>93141502-Servicios de legislación de seguridad social</t>
  </si>
  <si>
    <t>93141503-Servicios de planificación social</t>
  </si>
  <si>
    <t>93141504-Servicios de cuidado en hogares adoptivos u orfanatos</t>
  </si>
  <si>
    <t>93141505-Servicios de adopción</t>
  </si>
  <si>
    <t>93141506-Servicios de bienestar social</t>
  </si>
  <si>
    <t>93141507-Servicios de administración del trabajo social</t>
  </si>
  <si>
    <t>93141508-Gestión de servicios de voluntariado</t>
  </si>
  <si>
    <t>93141509-Servicios de análisis o gestión de problemas sociales</t>
  </si>
  <si>
    <t>93141510-Estudios de estructura sociales o servicios relacionados</t>
  </si>
  <si>
    <t>93141511-Estudios de grupos sociales o servicios relacionados</t>
  </si>
  <si>
    <t>93141512-Servicios de organizaciones o movimientos juveniles</t>
  </si>
  <si>
    <t>93141513-Servicios de legislación o justicia social</t>
  </si>
  <si>
    <t>93141514-Servicios socioculturales</t>
  </si>
  <si>
    <t>93141601-Servicios de censo de la población</t>
  </si>
  <si>
    <t>93141602-Servicios de estudios de muestras de población</t>
  </si>
  <si>
    <t>93141603-Servicios de notificación de nacimientos o control de natalidad</t>
  </si>
  <si>
    <t>93141604-Servicios de control de la población</t>
  </si>
  <si>
    <t>93141605-Servicios de tendencias o proyecciones de la población</t>
  </si>
  <si>
    <t>93141606-Servicios de estadísticas de natalidad</t>
  </si>
  <si>
    <t>93141607-Servicios de investigación o estadística matrimonial</t>
  </si>
  <si>
    <t>93141608-Servicios de distribución o análisis de la población</t>
  </si>
  <si>
    <t>93141609-Servicios de análisis de la composición de la población</t>
  </si>
  <si>
    <t>93141610-Estudios demográficos</t>
  </si>
  <si>
    <t>93141611-Análisis o servicios de inmigración</t>
  </si>
  <si>
    <t>93141612-Programas o servicios de planificación familiar</t>
  </si>
  <si>
    <t>93141613-Análisis de reproducción humana</t>
  </si>
  <si>
    <t>93141701-Organizaciones de eventos culturales</t>
  </si>
  <si>
    <t>93141702-Servicios de promoción cultural</t>
  </si>
  <si>
    <t>93141703-Servicios relacionados con el arte</t>
  </si>
  <si>
    <t>93141704-Servicios de composición de canciones</t>
  </si>
  <si>
    <t>93141705-Servicios de redacción literaria</t>
  </si>
  <si>
    <t>93141706-Servicios de protección de minorías</t>
  </si>
  <si>
    <t>93141707-Servicios de preservación o  promoción del patrimonio cultural</t>
  </si>
  <si>
    <t>93141708-Servicios de museos</t>
  </si>
  <si>
    <t>93141709-Servicios de política cultural</t>
  </si>
  <si>
    <t>93141710-Servicios de lenguas arcaicas o indígenas</t>
  </si>
  <si>
    <t>93141711-Servicios de promoción de artesanías tradicionales</t>
  </si>
  <si>
    <t>93141712-Servicios de protección de la propiedad intelectual o cultural</t>
  </si>
  <si>
    <t>93141713-Servicios de protección de sitios históricos o monumentos</t>
  </si>
  <si>
    <t>93141714-Mitología</t>
  </si>
  <si>
    <t>93141801-Servicios de promoción o planificación del empleo</t>
  </si>
  <si>
    <t>93141802-Servicios de reclutamiento</t>
  </si>
  <si>
    <t>93141803-Servicios de estándares laborales internacionales</t>
  </si>
  <si>
    <t>93141804-Servicios de registros laborales internacionales</t>
  </si>
  <si>
    <t>93141805-Servicios de desempleo</t>
  </si>
  <si>
    <t>93141806-Servicios de estadísticas o predicciones del empleo</t>
  </si>
  <si>
    <t>93141807-Acuerdos sobre horarios laborales</t>
  </si>
  <si>
    <t>93141808-Servicios de seguridad o salud ocupacional</t>
  </si>
  <si>
    <t>93141810-Servicios de perspectivas de desarrollo profesional</t>
  </si>
  <si>
    <t>93141811-Servicios de promoción</t>
  </si>
  <si>
    <t>93141812-Servicios de inspección laboral</t>
  </si>
  <si>
    <t>93141813-Servicios del consejo del trabajo</t>
  </si>
  <si>
    <t>93141814-Servicios laborales internacionales</t>
  </si>
  <si>
    <t>93141901-Servicios bancarios comerciales agrícolas</t>
  </si>
  <si>
    <t>93141902-Servicios de inversión rural</t>
  </si>
  <si>
    <t>93141903-Servicios de organización o gestión de instituciones agrícolas</t>
  </si>
  <si>
    <t>93141904-Servicios de cooperativas agrícolas o rurales</t>
  </si>
  <si>
    <t>93141905-Servicios de investigación agrícola</t>
  </si>
  <si>
    <t>93141906-Servicios de organizaciones de agricultores o campesinos</t>
  </si>
  <si>
    <t>93141907-Servicios de mujeres en la producción agrícola o desarrollo rural</t>
  </si>
  <si>
    <t xml:space="preserve">93141908-Servicios de reforma agraria o colonización </t>
  </si>
  <si>
    <t>93141909-Servicios de administración de la tierra</t>
  </si>
  <si>
    <t>93141910-Servicios para el desarrollo insular</t>
  </si>
  <si>
    <t>93142001-Servicios de planificación de la ordenación urbana</t>
  </si>
  <si>
    <t>93142002-Servicios de administración de tierras urbanas</t>
  </si>
  <si>
    <t xml:space="preserve">93142003-Servicios de programación de inversiones urbanas </t>
  </si>
  <si>
    <t>93142004-Servicios de reestructuración de  barrios marginales</t>
  </si>
  <si>
    <t>93142005-Servicios de alumbrado urbano</t>
  </si>
  <si>
    <t>93142006-Servicios de control o regulación del desarrollo urbano</t>
  </si>
  <si>
    <t>93142007-Servicios de estándares o regulación de edificios urbanos</t>
  </si>
  <si>
    <t>93142008-Servicios comunitarios urbanos</t>
  </si>
  <si>
    <t>93142009-Servicios de administración o gestión de proyectos o programas urbanos</t>
  </si>
  <si>
    <t>93142101-Servicios de planificación de desarrollo regional</t>
  </si>
  <si>
    <t>93142102-Servicios de cooperación económica</t>
  </si>
  <si>
    <t>93142103-Servicios de cooperación técnica</t>
  </si>
  <si>
    <t>93142104-Servicios de planificación sectorial</t>
  </si>
  <si>
    <t>93151501-Servicios financieros o de  gestión  administrativa de empresas  públicas</t>
  </si>
  <si>
    <t>93151502-Servicios de sistemas de información o control de empresas públicas</t>
  </si>
  <si>
    <t>93151503-Programas de privatización</t>
  </si>
  <si>
    <t xml:space="preserve">93151504-Servicios de reforma administrativa </t>
  </si>
  <si>
    <t>93151505-Servicios de organismos administrativos</t>
  </si>
  <si>
    <t xml:space="preserve">93151506-Servicios de consejos económicos administrativos </t>
  </si>
  <si>
    <t>93151507-Procedimientos o servicios administrativos</t>
  </si>
  <si>
    <t>93151508-Servicios de departamentos gubernamentales</t>
  </si>
  <si>
    <t>93151509-Servicios gubernamentales de información</t>
  </si>
  <si>
    <t>93151510-Servicios recaudación de  impuestos o tasas administrativas</t>
  </si>
  <si>
    <t>93151511-Servicios de ratificación o implementación de leyes administrativas</t>
  </si>
  <si>
    <t>93151512-Servicios de instituciones públicas</t>
  </si>
  <si>
    <t>93151513-Servicios de sociedades anónimas públicas  multinacionales</t>
  </si>
  <si>
    <t>93151514-Servicios de defensoría del pueblo (ombudsman)</t>
  </si>
  <si>
    <t>93151515-Servicios de planificación  nacional</t>
  </si>
  <si>
    <t>93151516-Permiso de construcción</t>
  </si>
  <si>
    <t>93151517-Tasa por concepto de licencia o registro</t>
  </si>
  <si>
    <t>93151518-Tasa por concepto del derecho de propiedad</t>
  </si>
  <si>
    <t>93151519-Servicio de censura</t>
  </si>
  <si>
    <t>93151601-Servicios de preparación del presupuesto de programas</t>
  </si>
  <si>
    <t xml:space="preserve">93151602-Servicios gubernamentales de preparación del presupuesto </t>
  </si>
  <si>
    <t>93151603-Gestión presupuestal o de inversiones públicas</t>
  </si>
  <si>
    <t>93151604-Servicios de preparación del presupuesto de gastos militares</t>
  </si>
  <si>
    <t>93151605-Servicios financieros gubernamentales</t>
  </si>
  <si>
    <t xml:space="preserve">93151606-Servicios gubernamentales de contabilidad </t>
  </si>
  <si>
    <t xml:space="preserve">93151607-Servicios gubernamentales de auditoría </t>
  </si>
  <si>
    <t>93151608-Servicios bancarios gubernamentales o centrales</t>
  </si>
  <si>
    <t>93151609-Servicios de loterías</t>
  </si>
  <si>
    <t>93151610-Servicios de recaudación de impuestos</t>
  </si>
  <si>
    <t>93151611-Subsidios</t>
  </si>
  <si>
    <t>93151701-Monedas o acuñación</t>
  </si>
  <si>
    <t>93151702-Billetes nacionales</t>
  </si>
  <si>
    <t>93161501-Impuesto nacional sobre la renta</t>
  </si>
  <si>
    <t>93161502-Impuesto municipal sobre la renta</t>
  </si>
  <si>
    <t>93161503-Impuesto sobre el incremento de capital</t>
  </si>
  <si>
    <t>93161504-Impuesto sobre beneficios extraordinarios</t>
  </si>
  <si>
    <t>93161601-Impuesto sobre los bienes</t>
  </si>
  <si>
    <t>93161602-Impuesto sobre la tierra</t>
  </si>
  <si>
    <t>93161603-Impuesto al valor agregado (iva)</t>
  </si>
  <si>
    <t>93161604-Impuesto sobre nóminas</t>
  </si>
  <si>
    <t>93161605-Impuesto sobre las ventas</t>
  </si>
  <si>
    <t xml:space="preserve">93161606-Impuesto de seguridad social </t>
  </si>
  <si>
    <t>93161607-Impuesto a la sucesión o sobre transferencia de propiedad</t>
  </si>
  <si>
    <t>93161608-Derechos o impuestos aduaneros</t>
  </si>
  <si>
    <t>93161609-Arancel o tarifa</t>
  </si>
  <si>
    <t>93161701-Recaudación de impuestos</t>
  </si>
  <si>
    <t>93161702-Incentivos tributarios</t>
  </si>
  <si>
    <t>93161703-Sistemas tributarios</t>
  </si>
  <si>
    <t>93161704-Administración de ingresos tributarios</t>
  </si>
  <si>
    <t>93161801-Reforma tributaria</t>
  </si>
  <si>
    <t>93161802-Política fiscal</t>
  </si>
  <si>
    <t>93161803-Investigación tributaria</t>
  </si>
  <si>
    <t>93161804-Crédito fiscal de inversión</t>
  </si>
  <si>
    <t>93161805-Deducciones tributarias</t>
  </si>
  <si>
    <t>93161806-Evasión fiscal</t>
  </si>
  <si>
    <t>93161807-Refugios o paraísos fiscales</t>
  </si>
  <si>
    <t>93161808-Declaración de renta</t>
  </si>
  <si>
    <t>93171501-Acuerdos comerciales</t>
  </si>
  <si>
    <t>93171502-Negociaciones comerciales</t>
  </si>
  <si>
    <t>93171503-Formulación de políticas nacionales de productos básicos</t>
  </si>
  <si>
    <t xml:space="preserve">93171504-Desarrollo de pequeñas industrias </t>
  </si>
  <si>
    <t xml:space="preserve">93171601-Acuerdos internacionales sobre productos básicos </t>
  </si>
  <si>
    <t>93171602-Política de exportación</t>
  </si>
  <si>
    <t>93171603-Políticas o procedimientos de comercio mundial</t>
  </si>
  <si>
    <t>93171604-Acuerdos comerciales bilaterales</t>
  </si>
  <si>
    <t>93171701-Convenciones aduaneras</t>
  </si>
  <si>
    <t>93171702-Trámites aduaneros</t>
  </si>
  <si>
    <t>93171703-Delitos aduaneros</t>
  </si>
  <si>
    <t>93171801-Proyecciones comerciales</t>
  </si>
  <si>
    <t xml:space="preserve">93171802-Proyecciones de la balanza comercial </t>
  </si>
  <si>
    <t>93171803-Estadísticas comerciales</t>
  </si>
  <si>
    <t>94101501-Asociaciones de la industria agrícola</t>
  </si>
  <si>
    <t>94101502-Asociaciones reguladoras</t>
  </si>
  <si>
    <t>94101503-Asociaciones empresariales sectoriales</t>
  </si>
  <si>
    <t>94101504-Asociaciones empresariales internacionales</t>
  </si>
  <si>
    <t>94101505-Asociaciones de empleadores</t>
  </si>
  <si>
    <t>94101601-Asociaciones de odontólogos</t>
  </si>
  <si>
    <t>94101602-Asociaciones de médicos</t>
  </si>
  <si>
    <t>94101603-Asociaciones de enfermeras</t>
  </si>
  <si>
    <t>94101604-Asociaciones de contadores</t>
  </si>
  <si>
    <t>94101605-Asociaciones de arquitectos</t>
  </si>
  <si>
    <t>94101606-Colegios de abogados</t>
  </si>
  <si>
    <t>94101607-Asociaciones educativas o de profesores</t>
  </si>
  <si>
    <t>94101608-Asociaciones de ingenieros</t>
  </si>
  <si>
    <t>94101609-Asociaciones científicas</t>
  </si>
  <si>
    <t>94101610-Juntas de revisión de estándares profesionales</t>
  </si>
  <si>
    <t>94101701-Clubes de ocio del personal</t>
  </si>
  <si>
    <t>94101702-Asociaciones deportivas del personal</t>
  </si>
  <si>
    <t>94101703-Asociaciones de personal femenino</t>
  </si>
  <si>
    <t>94101704-Asociaciones de personal pensionado</t>
  </si>
  <si>
    <t>94101705-Asociaciones de personal administrativo</t>
  </si>
  <si>
    <t>94101801-Sindicatos de obreros o trabajadores generales</t>
  </si>
  <si>
    <t>94101802-Servicios de activistas sindicales</t>
  </si>
  <si>
    <t xml:space="preserve">94101803-Servicios sindicales de información </t>
  </si>
  <si>
    <t>94101804-Sindicatos de transportadores</t>
  </si>
  <si>
    <t>94101805-Sindicatos de profesores</t>
  </si>
  <si>
    <t>94101806-Sindicatos de personal médico</t>
  </si>
  <si>
    <t>94101807-Sindicatos de empleadores</t>
  </si>
  <si>
    <t>94101808-Sindicatos de funcionarios</t>
  </si>
  <si>
    <t>94101809-Sindicatos de servicios de asistencia personal</t>
  </si>
  <si>
    <t>94101810-Sindicatos de aviación</t>
  </si>
  <si>
    <t>94111701-Residencias religiosas privadas</t>
  </si>
  <si>
    <t>94111702-Residencias de comunidades religiosas</t>
  </si>
  <si>
    <t>94111703-Residencias para retiros religiosos</t>
  </si>
  <si>
    <t>94111704-Residencias religiosas temporales</t>
  </si>
  <si>
    <t>94111801-Organizaciones o servicios de peregrinaje a la meca</t>
  </si>
  <si>
    <t>94111802-Organizaciones o servicios de peregrinaje al vaticano</t>
  </si>
  <si>
    <t>94111803-Servicios de asistencia para viajes de peregrinaje</t>
  </si>
  <si>
    <t>94111804-Servicios de operadores turísticos de peregrinaje</t>
  </si>
  <si>
    <t>94111901-Servicios de órdenes religiosas</t>
  </si>
  <si>
    <t>94111902-Servicios de misioneros evangélicos</t>
  </si>
  <si>
    <t>94111903-Servicios misioneros educativos</t>
  </si>
  <si>
    <t>94112001-Servicios relacionados con el hinduismo</t>
  </si>
  <si>
    <t>94112002-Servicios relacionados con el budismo</t>
  </si>
  <si>
    <t>94112003-Servicios relacionados con el cristianismo</t>
  </si>
  <si>
    <t>94112004-Servicios relacionados con el islamismo</t>
  </si>
  <si>
    <t>94112005-Servicios relacionados con el judaísmo</t>
  </si>
  <si>
    <t>94121501-Clubes de deportes en hielo</t>
  </si>
  <si>
    <t>94121502-Clubes deportivos de vela o natación</t>
  </si>
  <si>
    <t>94121503-Clubes deportivos de caza o tiro</t>
  </si>
  <si>
    <t>94121504-Clubes deportivos de campos al aire libre</t>
  </si>
  <si>
    <t>94121505-Clubes deportivos de canchas cubiertas o al aire libre</t>
  </si>
  <si>
    <t>94121506-Clubes deportivos de invierno</t>
  </si>
  <si>
    <t>94121507-Clubes deportivos de playa o acuáticos</t>
  </si>
  <si>
    <t>94121508-Clubes deportivos de ciclismo</t>
  </si>
  <si>
    <t>94121509-Clubes deportivos de montañismo</t>
  </si>
  <si>
    <t>94121510-Clubes deportivos de carreras</t>
  </si>
  <si>
    <t>94121511-Clubes deportivos de vuelo</t>
  </si>
  <si>
    <t>94121512-Clubes deportivos profesionales o semiprofesionales</t>
  </si>
  <si>
    <t>94121513-Servicios de operadores de eventos en estadios</t>
  </si>
  <si>
    <t>94121514-Servicios de promotores o directores técnicos de clubes deportivos</t>
  </si>
  <si>
    <t>94121601-Clubes de aficionados a los juegos de cartas</t>
  </si>
  <si>
    <t>94121602-Clubes de artesanías</t>
  </si>
  <si>
    <t>94121603-Clubes de aficionados a la poesía o la literatura</t>
  </si>
  <si>
    <t>94121604-Clubes de aficionados a la cocina</t>
  </si>
  <si>
    <t>94121605-Clubes de aficionados a la jardinería</t>
  </si>
  <si>
    <t>94121606-Club de aficionados al coleccionismo</t>
  </si>
  <si>
    <t>94121607-Club de exploradores (scouts)</t>
  </si>
  <si>
    <t>94121701-Clubes o servicios para aficionados al teatro</t>
  </si>
  <si>
    <t>94121702-Clubes o servicios para aficionados a la música</t>
  </si>
  <si>
    <t>94121703-Clubes o servicios para aficionados al baile a la danza</t>
  </si>
  <si>
    <t>94121704-Clubes o servicios para aficionados a las bellas artes</t>
  </si>
  <si>
    <t>94121801-Clubes juveniles</t>
  </si>
  <si>
    <t>94121802-Clubes para la tercera edad</t>
  </si>
  <si>
    <t>94121803-Clubes para reuniones sociales</t>
  </si>
  <si>
    <t>94121804-Clubes sociales para personas discapacitadas</t>
  </si>
  <si>
    <t>94121805-Clubes sociales para veteranos de guerra</t>
  </si>
  <si>
    <t>94131501-Servicios ambientales no gubernamentales</t>
  </si>
  <si>
    <t xml:space="preserve">94131502-Servicios no gubernamentales de ayuda de emergencia </t>
  </si>
  <si>
    <t>94131503-Servicios no gubernamentales de asistencia técnica</t>
  </si>
  <si>
    <t>94131504-Servicios no gubernamentales de ayuda al desarrollo</t>
  </si>
  <si>
    <t>94131601-Servicios de albergue de organizaciones de beneficencia</t>
  </si>
  <si>
    <t>94131602-Servicios de socorro alimentario</t>
  </si>
  <si>
    <t>94131603-Servicios de asistencia legal</t>
  </si>
  <si>
    <t>94131604-Servicios de movilización de recursos</t>
  </si>
  <si>
    <t>94131605-Servicios de asistencia de ayuda internacional</t>
  </si>
  <si>
    <t>94131606-Servicios de orfanatos o adopción</t>
  </si>
  <si>
    <t>94131607-Organizaciones de asistencia a los adultos mayores</t>
  </si>
  <si>
    <t>94131608-Organizaciones de asistencia a presos</t>
  </si>
  <si>
    <t>94131701-Asociaciones ecologistas radicales</t>
  </si>
  <si>
    <t>94131702-Asociaciones ecofeministas</t>
  </si>
  <si>
    <t>94131703-Organizaciones políticas ecológicas</t>
  </si>
  <si>
    <t>94131704-Movimientos o servicios de activistas ecológicos</t>
  </si>
  <si>
    <t>94131801-Movimientos de homosexuales, lesbianas, bisexuales o transexuales</t>
  </si>
  <si>
    <t>94131802-Movimientos antirracistas</t>
  </si>
  <si>
    <t>94131803-Movimientos para la  liberación femenina</t>
  </si>
  <si>
    <t>94131804-Asociaciones fraternales</t>
  </si>
  <si>
    <t>94131805-Servicios de preservación cultural de las minorías étnicas</t>
  </si>
  <si>
    <t>94131901-Movimientos para la liberación de animales</t>
  </si>
  <si>
    <t>94131902-Asociaciones para la protección de las especies en peligro de extinción</t>
  </si>
  <si>
    <t xml:space="preserve">94131903-Asociaciones para la protección de animales amenazados </t>
  </si>
  <si>
    <t>94132001-Servicios de defensa de los derechos de los niños</t>
  </si>
  <si>
    <t>94132002-Servicios de defensa de los presos</t>
  </si>
  <si>
    <t>94132003-Asociaciones para la defensa de la tortura física o mental</t>
  </si>
  <si>
    <t>94132004-Asociaciones para la defensa de la libertad de expresión</t>
  </si>
  <si>
    <t>95101501-Parcela para vivienda unifamiliar</t>
  </si>
  <si>
    <t>95101502-Parcela para edificio de apartamentos</t>
  </si>
  <si>
    <t>95101503-Parcela para apartamentos cooperativos</t>
  </si>
  <si>
    <t>95101504-Parcela para condominio</t>
  </si>
  <si>
    <t>95101505-Parcela para residencia universitaria</t>
  </si>
  <si>
    <t>95101506-Parcela para subdivisión de vivienda</t>
  </si>
  <si>
    <t>95101507-Parcela para hotel</t>
  </si>
  <si>
    <t>95101508-Parcela para motel</t>
  </si>
  <si>
    <t>95101509-Parcela para casas móviles</t>
  </si>
  <si>
    <t xml:space="preserve">95101510-Parque de casas móviles </t>
  </si>
  <si>
    <t>95101601-Parque empresarial</t>
  </si>
  <si>
    <t>95101602-Campus de oficinas</t>
  </si>
  <si>
    <t>95101603-Sitio para centro comercial de calle</t>
  </si>
  <si>
    <t>95101701-Parque aéreo</t>
  </si>
  <si>
    <t>95101702-Sitio para planta ensambladora</t>
  </si>
  <si>
    <t>95101703-Sitio para fábrica</t>
  </si>
  <si>
    <t>95101704-Sitio para planta manufacturera</t>
  </si>
  <si>
    <t>95101705-Sitio para marina</t>
  </si>
  <si>
    <t>95101706-Sitio para planta empacadora</t>
  </si>
  <si>
    <t>95101707-Sitio para telecomunicaciones</t>
  </si>
  <si>
    <t>95101708-Sitio para empresa pública</t>
  </si>
  <si>
    <t>95101801-Cuartel de ejército</t>
  </si>
  <si>
    <t>95101802-Base naval</t>
  </si>
  <si>
    <t>95101803-Base de fuerza aérea</t>
  </si>
  <si>
    <t>95101804-Base marina</t>
  </si>
  <si>
    <t>95101805-Parque nacional o estatal</t>
  </si>
  <si>
    <t>95101806-Base de la guardia nacional</t>
  </si>
  <si>
    <t>95101807-Patio de mantenimiento</t>
  </si>
  <si>
    <t>95101901-Granja</t>
  </si>
  <si>
    <t>95101902-Rancho</t>
  </si>
  <si>
    <t>95101903-Huerto</t>
  </si>
  <si>
    <t>95111501-Servidumbre</t>
  </si>
  <si>
    <t>95111502-Derecho de paso</t>
  </si>
  <si>
    <t>95111503-Carreteras de acceso</t>
  </si>
  <si>
    <t>95111504-Rampa o vía de acceso a una autopista</t>
  </si>
  <si>
    <t>95111601-Calle o avenida o bulevar</t>
  </si>
  <si>
    <t>95111602-Carretera o autopista  o autopista de peaje interestatal</t>
  </si>
  <si>
    <t>95111603-Carretera o autopista  o autopista de peaje interestatal</t>
  </si>
  <si>
    <t>95111604-Línea de ferrocarril</t>
  </si>
  <si>
    <t>95111605-Línea de metro</t>
  </si>
  <si>
    <t>95111606-Línea de tren ligero</t>
  </si>
  <si>
    <t>95111607-Línea de tranvía o trole</t>
  </si>
  <si>
    <t>95111608-Sendero para bicicletas</t>
  </si>
  <si>
    <t>95111609-Cruce de carretera con una carretera principal</t>
  </si>
  <si>
    <t>95111610-Carretera circunvalar</t>
  </si>
  <si>
    <t>95111611-Carretera troncal</t>
  </si>
  <si>
    <t>95111612-Carretera secundaria</t>
  </si>
  <si>
    <t>95111613-Calzada doble</t>
  </si>
  <si>
    <t>95111614-Calzada única</t>
  </si>
  <si>
    <t>95111615-Cruce de carreteras</t>
  </si>
  <si>
    <t>95111616-Camino peatonal</t>
  </si>
  <si>
    <t>95111617-Sendero peatonal</t>
  </si>
  <si>
    <t>95121501-Galería comercial</t>
  </si>
  <si>
    <t>95121502-Estructura de parqueo</t>
  </si>
  <si>
    <t>95121503-Cafetería</t>
  </si>
  <si>
    <t>95121504-Edificio para tienda</t>
  </si>
  <si>
    <t>95121505-Centro comercial</t>
  </si>
  <si>
    <t>95121506-Teatro</t>
  </si>
  <si>
    <t>95121507-Mercado</t>
  </si>
  <si>
    <t>95121508-Zona de juegos o patios de recreo para niños</t>
  </si>
  <si>
    <t>95121509-Zoológico</t>
  </si>
  <si>
    <t>95121510-Jardín</t>
  </si>
  <si>
    <t>95121511-Parque</t>
  </si>
  <si>
    <t>95121512-Instalación recreativa al lado del agua</t>
  </si>
  <si>
    <t>95121513-Banco</t>
  </si>
  <si>
    <t>95121514-Oficina de tiquetes</t>
  </si>
  <si>
    <t>95121515-Caída de agua artificial</t>
  </si>
  <si>
    <t>95121516-Muro de piedras y piedras  artificiales</t>
  </si>
  <si>
    <t>95121517-Crematorio</t>
  </si>
  <si>
    <t>95121601-Puente de acero</t>
  </si>
  <si>
    <t>95121602-Dique seco</t>
  </si>
  <si>
    <t>95121603-Estación de buses</t>
  </si>
  <si>
    <t>95121604-Garaje para buses</t>
  </si>
  <si>
    <t>95121605-Edificio de servicios o reparaciones automotrices</t>
  </si>
  <si>
    <t>95121606-Estación ferroviaria</t>
  </si>
  <si>
    <t>95121607-Depósito ferroviario</t>
  </si>
  <si>
    <t>95121608-Estación ferroviarias  subterráneas</t>
  </si>
  <si>
    <t>95121609-Depósito de tranvías</t>
  </si>
  <si>
    <t>95121610-Plataforma de tranvías</t>
  </si>
  <si>
    <t>95121611-Edificio de aeropuertos</t>
  </si>
  <si>
    <t>95121612-Torre de control aeroportuaria</t>
  </si>
  <si>
    <t>95121613-Campo de aviación</t>
  </si>
  <si>
    <t>95121614-Pista</t>
  </si>
  <si>
    <t xml:space="preserve">95121615-Muelle </t>
  </si>
  <si>
    <t>95121616-Embarcadero</t>
  </si>
  <si>
    <t>95121617-Dársena</t>
  </si>
  <si>
    <t>95121618-Marina</t>
  </si>
  <si>
    <t>95121619-Marina de yates</t>
  </si>
  <si>
    <t>95121620-Rompeolas</t>
  </si>
  <si>
    <t>95121621-Malecón</t>
  </si>
  <si>
    <t>95121622-Edificio de terminal de ferry</t>
  </si>
  <si>
    <t>95121623-Terminal ro-ro</t>
  </si>
  <si>
    <t>95121624-Faro</t>
  </si>
  <si>
    <t>95121625-Puente de carretera</t>
  </si>
  <si>
    <t>95121626-Puente ferroviario</t>
  </si>
  <si>
    <t>95121627-Puente peatonal</t>
  </si>
  <si>
    <t>95121628-Viaducto de carretera</t>
  </si>
  <si>
    <t>95121629-Viaducto ferroviario</t>
  </si>
  <si>
    <t>95121630-Paso a desnivel</t>
  </si>
  <si>
    <t>95121631-Paso elevado</t>
  </si>
  <si>
    <t>95121632-Metro</t>
  </si>
  <si>
    <t>95121633-Alcantarilla</t>
  </si>
  <si>
    <t>95121634-Túnel de carretera</t>
  </si>
  <si>
    <t>95121635-Túnel ferroviario</t>
  </si>
  <si>
    <t>95121636-Túnel peatonal</t>
  </si>
  <si>
    <t>95121637-Túnel para canal</t>
  </si>
  <si>
    <t>95121638-Paso peatonal elevado</t>
  </si>
  <si>
    <t>95121639-Puente para tuberías</t>
  </si>
  <si>
    <t>95121640-Tubería</t>
  </si>
  <si>
    <t>95121641-Estación de bombeo</t>
  </si>
  <si>
    <t>95121642-Estación de bombeo de aguas residuales</t>
  </si>
  <si>
    <t>95121643-Descargas de aguas residuales</t>
  </si>
  <si>
    <t>95121644-Parqueadero</t>
  </si>
  <si>
    <t>95121645-Área de servicios de autopista</t>
  </si>
  <si>
    <t xml:space="preserve">95121646-Estructura para parqueo de bicicletas </t>
  </si>
  <si>
    <t>95121701-Oficina postal</t>
  </si>
  <si>
    <t>95121702-Estación de policía</t>
  </si>
  <si>
    <t>95121703-Edificio de juzgados</t>
  </si>
  <si>
    <t>95121704-Edificio de prisión</t>
  </si>
  <si>
    <t>95121705-Estación de bomberos</t>
  </si>
  <si>
    <t>95121706-Estación de ambulancias</t>
  </si>
  <si>
    <t>95121707-Edificio de rescate de montaña</t>
  </si>
  <si>
    <t>95121708-Estación de botes salvavidas</t>
  </si>
  <si>
    <t>95121709-Edificio de guardacostas</t>
  </si>
  <si>
    <t>95121710-Estación de servicio de rescate</t>
  </si>
  <si>
    <t>95121711-Centro cívico</t>
  </si>
  <si>
    <t>95121712-Galería de arte</t>
  </si>
  <si>
    <t>95121713-Monumento prehistórico</t>
  </si>
  <si>
    <t>95121801-Estación de radares</t>
  </si>
  <si>
    <t>95121802-Subestación</t>
  </si>
  <si>
    <t>95121803-Estación de energía nuclear</t>
  </si>
  <si>
    <t>95121804-Torre de agua</t>
  </si>
  <si>
    <t>95121805-Pozo</t>
  </si>
  <si>
    <t>95121806-Estación base para telefonía móvil</t>
  </si>
  <si>
    <t>95121807-Represa</t>
  </si>
  <si>
    <t>95121808-Plataforma de gas o petróleo</t>
  </si>
  <si>
    <t>95121809-Vertedero hidráulico móvil</t>
  </si>
  <si>
    <t>95121901-Escuela politécnica</t>
  </si>
  <si>
    <t>95121902-Centro de formación tecnológica</t>
  </si>
  <si>
    <t>95121903-Aula</t>
  </si>
  <si>
    <t>95121904-Biblioteca</t>
  </si>
  <si>
    <t>95121905-Laboratorio de idiomas</t>
  </si>
  <si>
    <t>95121906-Edificio de laboratorio</t>
  </si>
  <si>
    <t>95121907-Estación meteorológica</t>
  </si>
  <si>
    <t>95121908-Instalación para investigación o prueba</t>
  </si>
  <si>
    <t>95121909-Escuela primaria</t>
  </si>
  <si>
    <t>95121910-Escuela de bachillerato clásico</t>
  </si>
  <si>
    <t>95121911-Escuela de bachillerato</t>
  </si>
  <si>
    <t>95121913-Universidad</t>
  </si>
  <si>
    <t>95122001-Clínica</t>
  </si>
  <si>
    <t>95122002-Hogar de convalecencia</t>
  </si>
  <si>
    <t>95122003-Sala de operaciones o quirófano</t>
  </si>
  <si>
    <t>95122004-Unidad de cuidados intensivos</t>
  </si>
  <si>
    <t>95122005-Sala de detección y diagnóstico</t>
  </si>
  <si>
    <t>95122006-Sala de fluoroscopio</t>
  </si>
  <si>
    <t>95122007-Sala o laboratorio de patología</t>
  </si>
  <si>
    <t>95122008-Sala de cateterismo</t>
  </si>
  <si>
    <t>95122101-Casa residencial</t>
  </si>
  <si>
    <t>95122102-Apartamento o piso</t>
  </si>
  <si>
    <t>95122103-Asilo de niños</t>
  </si>
  <si>
    <t>95122104-Guardería de niños</t>
  </si>
  <si>
    <t>95122105-Hogar de ancianos</t>
  </si>
  <si>
    <t>95122106-Hostal</t>
  </si>
  <si>
    <t>95122301-Estadio</t>
  </si>
  <si>
    <t>95122302-Campo deportivo</t>
  </si>
  <si>
    <t>95122303-Pista de carreras</t>
  </si>
  <si>
    <t>95122304-Polideportivo</t>
  </si>
  <si>
    <t>95122305-Spa</t>
  </si>
  <si>
    <t>95122306-Gimnasio</t>
  </si>
  <si>
    <t>95122307-Piscina</t>
  </si>
  <si>
    <t>95122308-Instalación para deportes acuáticos</t>
  </si>
  <si>
    <t>95122401-Taller</t>
  </si>
  <si>
    <t>95122402-Instalación para conservación en cámaras frigoríficas</t>
  </si>
  <si>
    <t>95122403-Tienda de descuentos</t>
  </si>
  <si>
    <t>95122501-Granero</t>
  </si>
  <si>
    <t>95122502-Establo</t>
  </si>
  <si>
    <t>95122503-Canal de riego</t>
  </si>
  <si>
    <t>95122601-Iglesia</t>
  </si>
  <si>
    <t>95122602-Templo hindú</t>
  </si>
  <si>
    <t>95122603-Mezquita</t>
  </si>
  <si>
    <t>95122604-Sinagoga</t>
  </si>
  <si>
    <t>95122605-Templo sij</t>
  </si>
  <si>
    <t>95122701-Búnker militar</t>
  </si>
  <si>
    <t>95122702-Barracas</t>
  </si>
  <si>
    <t xml:space="preserve">95122703-Casino o comedor militar </t>
  </si>
  <si>
    <t>95131501-Graderías plegables</t>
  </si>
  <si>
    <t>95131502-Graderías móviles</t>
  </si>
  <si>
    <t>95131503-Graderías portátiles</t>
  </si>
  <si>
    <t>95131601-Taquillas portátiles</t>
  </si>
  <si>
    <t>95131602-Cuarto de baño portátil</t>
  </si>
  <si>
    <t>95131603-Oficina en el emplazamiento</t>
  </si>
  <si>
    <t>95131604-Unidad de cocina portátil</t>
  </si>
  <si>
    <t xml:space="preserve">95131605-Casa contenedor </t>
  </si>
  <si>
    <t xml:space="preserve">95131606-Cabina de ventas portátil </t>
  </si>
  <si>
    <t>95131701-Estructura textil tipo armazón</t>
  </si>
  <si>
    <t>95131702-Carpa de poste o de tensión</t>
  </si>
  <si>
    <t xml:space="preserve">95141501-Silo </t>
  </si>
  <si>
    <t>95141502-Invernadero</t>
  </si>
  <si>
    <t>95141601-Casa</t>
  </si>
  <si>
    <t>95141602-Casa móvil</t>
  </si>
  <si>
    <t>95141603-Cabaña</t>
  </si>
  <si>
    <t>95141604-Garaje</t>
  </si>
  <si>
    <t>95141605-Gazebo</t>
  </si>
  <si>
    <t>95141606-Cocina para casa</t>
  </si>
  <si>
    <t>95141701-Oficina en la planta</t>
  </si>
  <si>
    <t>95141702-Cabina de pintura</t>
  </si>
  <si>
    <t>95141703-Galpón de almacenaje</t>
  </si>
  <si>
    <t>95141704-Sala blanca</t>
  </si>
  <si>
    <t>95141705-Casa de guardias</t>
  </si>
  <si>
    <t>95141706-Bodega</t>
  </si>
  <si>
    <t>95141707-Auditorio</t>
  </si>
  <si>
    <t>95141708-Cocina para oficina</t>
  </si>
  <si>
    <t>95141709-Conservatorio</t>
  </si>
  <si>
    <t>95141710-Cabina telefónica</t>
  </si>
  <si>
    <t>95141711-Cabina de peaje</t>
  </si>
  <si>
    <t>95141801-Albergue</t>
  </si>
  <si>
    <t>95141802-Carpa o salón de emergencia</t>
  </si>
  <si>
    <t>95141803-Unidad de contenedor</t>
  </si>
  <si>
    <t>95141901-Unidad médica</t>
  </si>
  <si>
    <t>95141902-Unidad de laboratorio</t>
  </si>
  <si>
    <t>95141903-Unidad odontológica</t>
  </si>
  <si>
    <t>95141904-Unidades quirúrgicas</t>
  </si>
  <si>
    <t>UNSPSC</t>
  </si>
  <si>
    <t>N/A</t>
  </si>
  <si>
    <t>Eje estratégico</t>
  </si>
  <si>
    <t xml:space="preserve">Seguridad del Paciente </t>
  </si>
  <si>
    <t xml:space="preserve">CARTILLA CARATULA EN PROPALCOTE 300GR  TAMAÑO CARTA RENDICION DE CUENTAS </t>
  </si>
  <si>
    <t>RECURSOS FÍSICOS</t>
  </si>
  <si>
    <t>RF-001</t>
  </si>
  <si>
    <t>RF-002</t>
  </si>
  <si>
    <t>RF-003</t>
  </si>
  <si>
    <t>RF-004</t>
  </si>
  <si>
    <t>RF-005</t>
  </si>
  <si>
    <t>RF-006</t>
  </si>
  <si>
    <t>RF-007</t>
  </si>
  <si>
    <t>RF-008</t>
  </si>
  <si>
    <t>RF-009</t>
  </si>
  <si>
    <t>RF-010</t>
  </si>
  <si>
    <t>RF-011</t>
  </si>
  <si>
    <t>RF-012</t>
  </si>
  <si>
    <t>RF-013</t>
  </si>
  <si>
    <t>RF-014</t>
  </si>
  <si>
    <t xml:space="preserve">CONTRATAR LA PRESTACIÓN DEL SERVICIO INTEGRAL DE ASEO EN LAS INSTALACIONES DEL HOSPITAL UNIVERSITARIO DE NEIVA, MEDIANTE EL SUMINISTRO DE PERSONAL, INSUMOS, HERRAMIENTAS Y EQUIPOS NECESARIOS PARA GARANTIZAR LA ÓPTIMA PRESENTACIÓN, LIMPIEZA Y DESINFECCIÓN DE LAS DIFERENTES ÁREAS ASISTENCIALES Y ADMINISTRATIVAS, CONFORME A LAS NECESIDADES DE LA ENTIDAD. </t>
  </si>
  <si>
    <t>8. Fortalecer y modernizar la infraestructura física existente, que contribuya a la humanización, calidad y seguridad en la atención de los usuarios.</t>
  </si>
  <si>
    <t>DORA XIMENA BERMEO FALLA-ximena.bermeo@huhmp.gov.co. RECURSOS FISICOS</t>
  </si>
  <si>
    <t xml:space="preserve">CONTRATAR LA EJECUCIÓN DE LOS SERVICIOS DE  VIGILANCIA Y SEGURIDAD PRIVADA  CON ARMAS, SIN ARMAS, CON ACOMPAÑAMIENTO CANINO Y MEDIOS TECNOLÓGICOS EN TODAS LAS PUERTAS DE INGRESO Y SALIDA DE LA ENTIDAD, DE LOS BIENES MUEBLES E INMUEBLES DEL HOSPITAL, INCLUYENDO LA OPERACIÓN DE UNA CENTRAL DE MONITOREO DE CÁMARAS DE SEGURIDAD </t>
  </si>
  <si>
    <t>PRESTAR EL SERVICIO DE ALIMENTACION PARA PACIENTES HOSPITALIZADOS, MEDICOS INTERNOS, MEDICOS RESIDENTES, MADRES LACTANTES (IAMI), FUNCIONARIOS BRIGADAS BANCO DE SANGRE  Y CASOS ESPECIALES ENVIADOS POR TRABAJO SOCIAL (POBLACION VULNERABLE) DE LA ESE HOSPITAL UNIVERSITARIO HERNANDO MONCALEANO PERDOMO DE NEIVA</t>
  </si>
  <si>
    <t>PRESTAR EL SERVICIO HIGIENIZACIÓN DE ROPA HOSPITALARIA DE LA ESE HOSPITAL UNIVERSITARIO HERNANDO MONCALEANO PERDOMO DE NEIVA</t>
  </si>
  <si>
    <t>CONTRATAR EL ARRENDAMIENTO DEL TANQUE CRIOGÉNICO MEDICINAL PARA LA ESE HOSPITAL UNIVERSITARIO HERNANDO MONCALEANO PERDOMO DE NEIVA</t>
  </si>
  <si>
    <t>CONTRATAR EL MANTENIMIENTO DE PURIFICADORES DE AGUA A BASE DE OZONO</t>
  </si>
  <si>
    <t>PLAN DE MANTENIMIENTO DE LA INFRAESTRUCTURA FÍSICA Y DOTACION HOSPITALARIA</t>
  </si>
  <si>
    <t>CONTRATAR EL SERVICIO FUMIGACIÓN, DESRATIZACIÓN Y ERRADICACION DE PLACAS DE TODAS LAS ÁREAS DEL HOSPITAL</t>
  </si>
  <si>
    <t>CONTRATAR MANTENIMIENTO A TODO COSTO DE LAS CALDERAS</t>
  </si>
  <si>
    <t>CONTRATAR EL MANTENIMIENTO ASCENSOR DE CARGA MANO DE OBRA</t>
  </si>
  <si>
    <t>CONTRATAR MANTENIMIENTO DE LAS MAQUINAS DE COSER, FILETEADORAS Y TERMOFIJADORA</t>
  </si>
  <si>
    <t>CONTRATAR MANTENIMIENTO PREVENTIVO DE BICICLETAS ESTATICAS</t>
  </si>
  <si>
    <t>ABREOJAL</t>
  </si>
  <si>
    <t xml:space="preserve">AGUJA B27 #90/14 PARA FILETEADORA </t>
  </si>
  <si>
    <t xml:space="preserve">AGUJA DBX1 #90/14 PUNTO BOLA- PARA MAQUINA INDUSTRIAL PAÑO </t>
  </si>
  <si>
    <t>AGUJA DE MANO </t>
  </si>
  <si>
    <t xml:space="preserve">BASTIDORES </t>
  </si>
  <si>
    <t>BOTONES #30</t>
  </si>
  <si>
    <t>CINTA DE TALLA S-M-L-XL-XXL</t>
  </si>
  <si>
    <t>TELA TOLDILLO</t>
  </si>
  <si>
    <t>HILAZA X 500 G</t>
  </si>
  <si>
    <t>HILO AZUL OSCURO X 5000</t>
  </si>
  <si>
    <t>METRO PARA MODISTERIA</t>
  </si>
  <si>
    <t>HILO BLANCO X 5000 BEIGE</t>
  </si>
  <si>
    <t>HILO POLIESTER CALIBRE 120 X 10000 YARDAS </t>
  </si>
  <si>
    <t>LAPIZ DE TRAZO</t>
  </si>
  <si>
    <t>PLANCHA PARA ROPA ELECTRICA</t>
  </si>
  <si>
    <t>PLASTISOL DIPLUS NF</t>
  </si>
  <si>
    <t>PLASTISOL ET NF</t>
  </si>
  <si>
    <t>PORTOBELLO  BASE 22331 ESTAMPADO ANCHO  3 METROS TELA AZUL REF. 89684</t>
  </si>
  <si>
    <t>PORTOBELLO INFANTIL BASE 22331 ESTAMPADO ANCHO 3  METROS TELA AZUL REF 89685</t>
  </si>
  <si>
    <t>PULIDOR PARA COSTURA</t>
  </si>
  <si>
    <t>TELA BLANCA MANILA</t>
  </si>
  <si>
    <t>TELA DRILL FORZA</t>
  </si>
  <si>
    <t>TELA UNIVERSAL CLORORESISTENTE</t>
  </si>
  <si>
    <t>BLANCKET FLEECE</t>
  </si>
  <si>
    <t>BLANCKET FLEECE ESTAMPADA</t>
  </si>
  <si>
    <t>TELA SUPER RILB POR METROS</t>
  </si>
  <si>
    <t>TELA TOALLA</t>
  </si>
  <si>
    <t>FRANELA LICRADA PLUS 1.80 MTS DE ANCHO</t>
  </si>
  <si>
    <t>DOTACION PARA PERSONAL CUARTO FRIO CHAQUETA</t>
  </si>
  <si>
    <t>2.1.2.01.01.003.02.05</t>
  </si>
  <si>
    <t>Maquinaria para la elaboración de alimentos, bebidas y tabaco, y sus partes y piezas</t>
  </si>
  <si>
    <t>2.1.2.01.01.003.01.04</t>
  </si>
  <si>
    <t>Hornos y quemadores para alimentación de hogares y sus partes y piezas</t>
  </si>
  <si>
    <t>CANALETAS PLASTICAS DEXSON 20*12</t>
  </si>
  <si>
    <t>ADAPTADOR PVC MACHOS DE 1/2" PRESION</t>
  </si>
  <si>
    <t>REJILLA DE 2 PULGADAS</t>
  </si>
  <si>
    <t>MANGUERA ACOPLE PARA SANITARIO 1/2" 40 CMS GERFOR-GRIVAL-GRICOL</t>
  </si>
  <si>
    <t>LIJA #100 MARCA PREMIER</t>
  </si>
  <si>
    <t>COLBON PARA MADERA</t>
  </si>
  <si>
    <t xml:space="preserve">PEGANTE BOXER </t>
  </si>
  <si>
    <t xml:space="preserve">LIJA DE 320 PARA PARED </t>
  </si>
  <si>
    <t>BROCHAS DE 1" PULGADA</t>
  </si>
  <si>
    <t>BROCHAS DE 3" PULGADA</t>
  </si>
  <si>
    <t>SIFON EXPANDIBLE 1 1/2"-1 1/4" MARCA GRICOL</t>
  </si>
  <si>
    <t>16354</t>
  </si>
  <si>
    <t>CINTA MULTIUSO EXTRAPOWER GRIS 50M*50MM</t>
  </si>
  <si>
    <t>16359</t>
  </si>
  <si>
    <t>HOJA DE GOMA DE PUNTO REDONDA COLOR NEGRA PARA ESCALERILLA</t>
  </si>
  <si>
    <t>MANIJAS DE DUCHA</t>
  </si>
  <si>
    <t>CABLE ENCAUCHETADO 3 X 14</t>
  </si>
  <si>
    <t>TOMA CORRIENTE GALICA BLANCO</t>
  </si>
  <si>
    <t>BISTURY INDUSTRIAL METALICO</t>
  </si>
  <si>
    <t>CUCHILLA PARA BISTURY</t>
  </si>
  <si>
    <t>TORNILLO DE 3 X 5/16" ROSCA ORDINAQRIA DE 1/4" TUERCA Y GUASA</t>
  </si>
  <si>
    <t>TORNILLO DE 2 X 5/16" ROSCA ORDINAQRIA DE 1/4" TUERCA Y GUASA</t>
  </si>
  <si>
    <t xml:space="preserve">BREAKER  1*20 ENCHUFABLE </t>
  </si>
  <si>
    <t>PISTOLA PARA PINTAR MARCA SAGOLA 472</t>
  </si>
  <si>
    <t>INTERRUPTORES COMUTABLE TRIPLE</t>
  </si>
  <si>
    <t>LLAVE PARA LAVAMANOS SENCILLA MARCA GRICOL</t>
  </si>
  <si>
    <t>VALVULA DE LLENADO MARCA FLOWMASTER</t>
  </si>
  <si>
    <t>FOTOCELDAS DE 1000W 110/220</t>
  </si>
  <si>
    <t xml:space="preserve">REJILLA DE 3 PULGADAS </t>
  </si>
  <si>
    <t xml:space="preserve">RODACHIN CON ESPIGO PARA SILLAS ERGONOMICAS </t>
  </si>
  <si>
    <t>RUEDA PLATAFORMA DE 2 PULGADAS CON ESPIGO</t>
  </si>
  <si>
    <t>RUEDA PLATAFORMA DE 2 PULGADAS CON  TORNILLO</t>
  </si>
  <si>
    <t>PANEL  LED DE 24W REDONDA SOBREPONER</t>
  </si>
  <si>
    <t>LLAVE MOVIL PARED CORRIENTE POSGRIFOS</t>
  </si>
  <si>
    <t>LAMPARA INCRUSTAR LED DE 24W REDONDA</t>
  </si>
  <si>
    <t>LLAVES PLASTICAS LISAS DE PASO DE 1/2"</t>
  </si>
  <si>
    <t>16348</t>
  </si>
  <si>
    <t>TORNILLO PARA DRYWALL DE 1/2 Y HASTA 4 PULGADAS DE 1/2"</t>
  </si>
  <si>
    <t>16355</t>
  </si>
  <si>
    <t>CUCHILLA SIERRA CALADORA T MADERA CAJA*2</t>
  </si>
  <si>
    <t>16356</t>
  </si>
  <si>
    <t>CERRADURA SOBREPONER DERECHA 2250 PHILL</t>
  </si>
  <si>
    <t>16357</t>
  </si>
  <si>
    <t>CERRADURA SOBREPONER IZQUIERA 2250 PHILL</t>
  </si>
  <si>
    <t>16358</t>
  </si>
  <si>
    <t>BISAGRA PARA MUEBLES DE CIERRE LENTO</t>
  </si>
  <si>
    <t>16349</t>
  </si>
  <si>
    <t>TORNILLO PARA DRYWALL DE 1/2 Y HASTA 4 PULGADAS DE 9/16"</t>
  </si>
  <si>
    <t>16350</t>
  </si>
  <si>
    <t>TORNILLO PARA LAMINA DE 1/2" CABEZA PLANA EN ESTRIA DE 3/4"</t>
  </si>
  <si>
    <t>16351</t>
  </si>
  <si>
    <t>TORNILLO PARA LAMINA DE 1/2" CABEZA PLANA EN ESTRIA DE  9/16" </t>
  </si>
  <si>
    <t>16352</t>
  </si>
  <si>
    <t>TORNILLO PARA LAMINA DE 1/2" CABEZA PLANA EN ESTRIA DE  1"</t>
  </si>
  <si>
    <t>16353</t>
  </si>
  <si>
    <t>TORNILLO PARA LAMINA DE ESTRIA CABEZA PUNTA BROCA DE 1" </t>
  </si>
  <si>
    <t>LAMPARA LED 18W DE EMPOTRAR</t>
  </si>
  <si>
    <t>TAPA CIEGA PARA CAJA 5800</t>
  </si>
  <si>
    <t xml:space="preserve">SONDAS MANUALES PARA DESTAPAR SANITARIOS </t>
  </si>
  <si>
    <t>14446</t>
  </si>
  <si>
    <t>TAPA PARA TOMACORRIENTES DOBLE LEVINTON</t>
  </si>
  <si>
    <t xml:space="preserve">TAPA PARA TOMACORRIENTES DOBLE LEVINTON ROJA-NARANJA </t>
  </si>
  <si>
    <t>16632</t>
  </si>
  <si>
    <t>LAMPARA DE INCRUSTAR 24W (REDONDAS)</t>
  </si>
  <si>
    <t>KIT DE FLUXOMETRO</t>
  </si>
  <si>
    <t>PEGANTE PVC PARA AGUA FRIA</t>
  </si>
  <si>
    <t xml:space="preserve">MANIJA PARA TANQUE SANITARIO </t>
  </si>
  <si>
    <t>RODILLO EPOXICO DE 9" PULGADAS BLANCO</t>
  </si>
  <si>
    <t xml:space="preserve">CINTA TEFLON INDUSTRIAL </t>
  </si>
  <si>
    <t>EMPAQUES PARA PISTOLA DE PINTAR COMPLETO</t>
  </si>
  <si>
    <t>MANIJA PLASTICA PARA CAJONERA</t>
  </si>
  <si>
    <t>THINNER X 52 GALONES</t>
  </si>
  <si>
    <t>PINTURA VINIBLER TIPO 1</t>
  </si>
  <si>
    <t>CINTA ELECTRICO COLOR NEGRA</t>
  </si>
  <si>
    <t xml:space="preserve">PINTURA BLANCA CON LACA MARCA EVERY </t>
  </si>
  <si>
    <t>EMBUDO PLASTICO DE 15 CM</t>
  </si>
  <si>
    <t>CAJAS PLASTICAS 5800</t>
  </si>
  <si>
    <t>SIKAFLEX</t>
  </si>
  <si>
    <t xml:space="preserve">VARSOL * 1000CC </t>
  </si>
  <si>
    <t>ACEITE DE 4 TIEMPOS 1/8</t>
  </si>
  <si>
    <t>ACEITE SHELLHELIX HX5 20W50 SN</t>
  </si>
  <si>
    <t>ACEITE 2 TIEMPO MOBIL 1/8</t>
  </si>
  <si>
    <t>PIEDRA DE ESMERIL 5/8</t>
  </si>
  <si>
    <t>RIELES DE 40CM DE LARGO PARA CAJONES DE MADERA</t>
  </si>
  <si>
    <t>CABLE  ENCAUCHETADO AISLADO 3*12</t>
  </si>
  <si>
    <t>CABLE # 12 DE 7 HILOS BLANCO</t>
  </si>
  <si>
    <t>CABLE # 12 DE 7 HILOS ROJO</t>
  </si>
  <si>
    <t>CABLE # 8 DE 7 HILOS ROJO</t>
  </si>
  <si>
    <t>CABLE # 8DE 7 HILOS AMARILLO</t>
  </si>
  <si>
    <t>BOMBILLO LED DE 9W</t>
  </si>
  <si>
    <t>BREAKER ATORNILLABLE 1 *40 AMP</t>
  </si>
  <si>
    <t>BREAKER ENCHUFABLE 3*50 AMP</t>
  </si>
  <si>
    <t>CABLE # 12 7 HILOS AMARILLO</t>
  </si>
  <si>
    <t>CABLE # 12 DE 7 HILO AZUL</t>
  </si>
  <si>
    <t>CABLE #10 COLOR AMARILLO 7 HILOS</t>
  </si>
  <si>
    <t>CABLE #10 COLOR AZUL 7 HILOS</t>
  </si>
  <si>
    <t>CABLE #10 COLOR BLANCO 7 HILOS</t>
  </si>
  <si>
    <t>CABLE #10 COLOR VERDE 7 HILOS</t>
  </si>
  <si>
    <t>CABLE #8 COLOR VERDE</t>
  </si>
  <si>
    <t>CABLE #8 DE 7 HILOS COLOR BLANCO</t>
  </si>
  <si>
    <t>CABLE 8 de 7 HILOS AZUL</t>
  </si>
  <si>
    <t>CABLE DUPLEX 2*14</t>
  </si>
  <si>
    <t>LAMPARA DE SOBREPONER 18W (REDONDA)</t>
  </si>
  <si>
    <t>CHAZOS MARIPOSA DE 1/4 CON TORNILLO</t>
  </si>
  <si>
    <t>BISAGRA CAPSULA CORTA DE 3/8</t>
  </si>
  <si>
    <t xml:space="preserve">PASADORES DE PESTILLO DE PULSO PARA VENTANAS Y PUERTAS </t>
  </si>
  <si>
    <t>LAMPARA LED 18W PARA INCRUSTAR (REDONDA)</t>
  </si>
  <si>
    <t xml:space="preserve">LAMPARA LED (PANEL) DE 120*30 </t>
  </si>
  <si>
    <t xml:space="preserve">LAMPARA LED (PANEL) DE 60*60 </t>
  </si>
  <si>
    <t>LAMPARA LED 18W PARA INCRUSTAR (CUADRADA)</t>
  </si>
  <si>
    <t xml:space="preserve">CAJAS DEXSON </t>
  </si>
  <si>
    <t>CABLE #12 7 HILOS VERDE</t>
  </si>
  <si>
    <t>INTERRUPTORES COMUTABLE SENCILLO</t>
  </si>
  <si>
    <t xml:space="preserve">INTERRUPTORES COMUTABLE DOBLE </t>
  </si>
  <si>
    <t xml:space="preserve">BREAKER DE 3*40 AMP TIPO RIEL </t>
  </si>
  <si>
    <t>R/Y+ 3M CABLE #12/#10 (CONECTORES)</t>
  </si>
  <si>
    <t>O/B+, T/Y+ CALIBRE #12/22 (CONECTORES)</t>
  </si>
  <si>
    <t>DUCHA TELEFONO MARCA GRICOL</t>
  </si>
  <si>
    <t>CHAPA ESCRITORIO</t>
  </si>
  <si>
    <t>DISCO PARA PULIR 4"1/2 MARCA PREMIER</t>
  </si>
  <si>
    <t>LLAVES TERMINALES DE 1/2 MARCA GRICOL O GRIVAL</t>
  </si>
  <si>
    <t>CHAPA MANIJA YALE PARA BAÑO IZQUIERDA</t>
  </si>
  <si>
    <t xml:space="preserve">CHAPA MANIJA YALE PARA OFICINA DERECHA </t>
  </si>
  <si>
    <t>CHAPA MANIJA YALE PARA OFICINA IZQUIERDA</t>
  </si>
  <si>
    <t>SOLDADURA 60-13 3/32</t>
  </si>
  <si>
    <t>DISCO PARA CORTE DE 4" 1/2  MARCA PREMIER</t>
  </si>
  <si>
    <t>BISAGRA TIPO CAPSULA DE 1/2"</t>
  </si>
  <si>
    <t>CHAZO PLASTICO 3/8" X 50</t>
  </si>
  <si>
    <t>REFLECTOR LED 100W SMD 6500K</t>
  </si>
  <si>
    <t>CHAZO PLASTICO 3/8" CON TORNILLO GOLOSO</t>
  </si>
  <si>
    <t>CABLE AISLADO DUPLEX CEN 2 X 12</t>
  </si>
  <si>
    <t>CABLE # 10 DE 7 HILOS ROJO</t>
  </si>
  <si>
    <t>CHAPA TIPO BANCARIA MARCA YALET</t>
  </si>
  <si>
    <t>BISAGRA PARA PISO TIPO VAIBEN</t>
  </si>
  <si>
    <t>BISAGRA PARA PUERTA DE ALUMINIO</t>
  </si>
  <si>
    <t>BISAGRA PLANA DE UNA PULGADA DE ANCHO X 2 1/2 DE LARGO</t>
  </si>
  <si>
    <t xml:space="preserve">BRAZO HIDRAULICO PARA PUERTAS </t>
  </si>
  <si>
    <t>CIERRE PORTA CANDADO</t>
  </si>
  <si>
    <t>FRESA PARA MOTOR TUL INDUSTRIAL</t>
  </si>
  <si>
    <t>GRATA DE 4 PULGADAS</t>
  </si>
  <si>
    <t>GRATA DE 7 PULGADAS</t>
  </si>
  <si>
    <t xml:space="preserve">JUEGO DE BROCAS PARA PARED </t>
  </si>
  <si>
    <t>PINES DE OJO DE 1/2</t>
  </si>
  <si>
    <t>PINES DE OJO DE 3/4</t>
  </si>
  <si>
    <t>RIEL PARA CAJON DE 25 CMS DE LARGO</t>
  </si>
  <si>
    <t xml:space="preserve">TORNILLO DE 3/16 ROSCA FINA X 1 PULGADA </t>
  </si>
  <si>
    <t xml:space="preserve">CLAVIJA MONOFASICA CON LINEA TIERRA </t>
  </si>
  <si>
    <t>TOMA AEREO CON LINEA A TIERRA</t>
  </si>
  <si>
    <t>TERMINAL DE OJO # 8 PARA CABLE # 12</t>
  </si>
  <si>
    <t xml:space="preserve">BREAKER  2X20 ENCHUFABLE </t>
  </si>
  <si>
    <t>ARANDELAS DE OJO DE 3/16" * 1/2" PULGADA DE DIAMETRO</t>
  </si>
  <si>
    <t>ARANDELAS DE OJO DE 1/4" * 3/4" PULGADA DE DIAMETRO</t>
  </si>
  <si>
    <t>ARANDELAS DE OJO DE 5/16" * 1" PULGADA DE DIAMETRO</t>
  </si>
  <si>
    <t>TORNILLO DE 1/4" ROSCA ORDINARIA * 1" PULGADA LARGO CABEZA HEXAGONAL CON TUERCA GRUESA Y ARANDELAS GRADO 8 COLOR NEGRA</t>
  </si>
  <si>
    <t>TORNILLO DE 1" ROSCA ORDINARIA * 1/2" PULGADA LARGO CABEZA HEXAGONAL CON TUERCA GRUESA Y ARANDELAS GRADO 8 COLOR NEGRA</t>
  </si>
  <si>
    <t>TORNILLO DE 1/4" ROSCA ORDINARIA *2 1/2" PULGADA LARGO CABEZA HEXAGONAL CON TUERCA GRUESA Y ARANDELAS GRADO 8 COLOR NEGRA</t>
  </si>
  <si>
    <t>TORNILLO DE 1/4" ROSCA ORDINARIA *3 3/16" PULGADA LARGO CABEZA HEXAGONAL CON TUERCA GRUESA Y ARANDELAS GRADO 8 COLOR NEGRA</t>
  </si>
  <si>
    <t>SEGUETA PARA LAMINA</t>
  </si>
  <si>
    <t>JUEGO DE MACHUELOS PARA LAMINAS DE TODAS LAS DIMENSIONES 1/8",5/32",3/16",1/4",5/16",3/8"</t>
  </si>
  <si>
    <t>PUNTAS DE ESTRELLA PARA TRABAJO PESADO</t>
  </si>
  <si>
    <t>PIEDRA PARA CHISPERO * 10 UNIDADES</t>
  </si>
  <si>
    <t xml:space="preserve">TORNILLOS PARA MADERA NEGROS AUTO PERFORANTES 1/8"*1/2" DE LARGO X 100 UNIDADES </t>
  </si>
  <si>
    <t xml:space="preserve">TORNILLOS PARA MADERA NEGROS AUTO PERFORANTES 1/8"*1" DE LARGO X 100 UNIDADES </t>
  </si>
  <si>
    <t xml:space="preserve">TORNILLOS PARA MADERA NEGROS AUTO PERFORANTES 1 1/2"*3/16" DE LARGO X 100 UNIDADES </t>
  </si>
  <si>
    <t xml:space="preserve">TORNILLOS PARA MADERA NEGROS AUTO PERFORANTES 1/8"*3/4" DE LARGO X 100 UNIDADES </t>
  </si>
  <si>
    <t xml:space="preserve">TORNILLOS LAMINA CABEZA PLANA DE 3/16" GRUESO *2" DE LARGO X 100 UNIDADES </t>
  </si>
  <si>
    <t xml:space="preserve">TORNILLOS LAMINA CABEZA PLANA DE 3/16" GRUESO *1 1/2" DE LARGO X 100 UNIDADES </t>
  </si>
  <si>
    <t>TORNILLOS GOLOSO DE 1/8" GRUESO *1 1/2" DE LARGO</t>
  </si>
  <si>
    <t xml:space="preserve">TORNILLOS LAMINA CABEZA AVELLONADA DE 3/16" GRUESO *3/4" DE LARGO X 100 UNIDADES </t>
  </si>
  <si>
    <t>RUEDA PLATAFORMA DE 5" CON FRENO MARCA ROLLER CON ESPIGO</t>
  </si>
  <si>
    <t>RUEDA PLATAFORMA DE 5" SIN FRENO  MARCA ROLLER CON ESPIGO</t>
  </si>
  <si>
    <t>RUEDA RODACHIN POLIPROPILENO 1 5/8" SUJECION TORNILLO PARA MESAS SERIE 30 PP, CAPACIDAD 30 KG</t>
  </si>
  <si>
    <t>RUEDA CAUCHO INYECTADO SERIE 21 PPI 3" PLATAFORMA RECTANGULAR, TORNILLO, ACOPLES EN CAUCHO, CAPACIDAD 50 KG</t>
  </si>
  <si>
    <t>RUEDA POLIPROPILENO Y CAUCHO SERIE 27 PPC 5" PLATAFORMA RECTANGULAR, TORNILLO, ACOPLES EN CAUCHO, CAPACIDAD 100 KG</t>
  </si>
  <si>
    <t>BIOQUIM TRATAMIENTO INTEGRAL AGUAS CALDERAS</t>
  </si>
  <si>
    <t>M- VACUUM PUMP OIL PAIL DE 18,9 L/5 USG LUBRICANTE HIDRAULICO PARA BOMBAS DE VACIO</t>
  </si>
  <si>
    <t>NVR 64 CANALES</t>
  </si>
  <si>
    <t>DISCO DURO 8 TERAS</t>
  </si>
  <si>
    <t>CAMARAS IP BALA 2MP</t>
  </si>
  <si>
    <t>DOMO PTZ IP</t>
  </si>
  <si>
    <t>NEVERA DISPENSADOR DE AGUA CON SISTEMA DE OZONO INCORPORADO</t>
  </si>
  <si>
    <t>LAVADORA INDUSTRIAL</t>
  </si>
  <si>
    <t>RODILLO PARA PLANCHADO</t>
  </si>
  <si>
    <t>SECADORA DE ROPA INDUSTRIAL</t>
  </si>
  <si>
    <t>2.1.2.01.01.003.07.07.01</t>
  </si>
  <si>
    <t>2.1.2.01.01.003.07.07.02</t>
  </si>
  <si>
    <t>2.1.2.01.01.003.07.07.03</t>
  </si>
  <si>
    <t>2.1.2.01.01.003.07.07.04</t>
  </si>
  <si>
    <t>Motocicletas y sidecares (vehículos laterales a las motocicletas)</t>
  </si>
  <si>
    <t>Bicicletas y sillones de ruedas para discapacitados</t>
  </si>
  <si>
    <t>Vehículos n.c.p. sin propulsión mecánica</t>
  </si>
  <si>
    <t>Partes y piezas para los productos de las clases 4991 y 4992</t>
  </si>
  <si>
    <t>2.1.2.02.01.002.10</t>
  </si>
  <si>
    <t>2.1.2.02.01.003.10</t>
  </si>
  <si>
    <t>2.1.2.02.01.004.10</t>
  </si>
  <si>
    <t>2.1.2.02.02.006.10</t>
  </si>
  <si>
    <t>N.A</t>
  </si>
  <si>
    <t>TIJERA GRANDE MANGO ERGONOMICO</t>
  </si>
  <si>
    <t xml:space="preserve">BRAZO HIDRAULICO PARA PUERTAS IZQUIERDA 60 KG </t>
  </si>
  <si>
    <t>2.1.2.01.01.003.01.05</t>
  </si>
  <si>
    <t>Equipos de elevación y manipulación y sus partes y piezas</t>
  </si>
  <si>
    <t>2.3.2.01.01.003.01.05</t>
  </si>
  <si>
    <t>2.1.2.01.01.003.02.08</t>
  </si>
  <si>
    <t>Otra maquinaria para usos especiales y sus partes y piezas</t>
  </si>
  <si>
    <t>Pendiente definir tratamiento contable</t>
  </si>
  <si>
    <t>CONTRATAR MANTENIMIENTO PREVENTIVO Y CORRECTIVO A LA TOTALIDAD DE LAS CÁMARAS DE SEGURIDAD DE LA INSTITUCIÓN. CIRCUITO CERRADO DE TV Y DEL SISTEMA DE SONIDO AMBIENTAL DE INTERCOMUNICADOR</t>
  </si>
  <si>
    <t>27111801- Cintas Métricas</t>
  </si>
  <si>
    <t>2.3.2.02.02.008.01</t>
  </si>
  <si>
    <t>2.3.2.01.03.001</t>
  </si>
  <si>
    <t>Tierras y terrenos</t>
  </si>
  <si>
    <t>2.1.2.01.01.001.03.19</t>
  </si>
  <si>
    <t>Otras obras de ingeniería civil</t>
  </si>
  <si>
    <t>ALMACÉN</t>
  </si>
  <si>
    <t>SIS-021</t>
  </si>
  <si>
    <t>SIS-026</t>
  </si>
  <si>
    <t>ALM-001</t>
  </si>
  <si>
    <t>ALM-002</t>
  </si>
  <si>
    <t>Material publicitario</t>
  </si>
  <si>
    <t>ALM-003</t>
  </si>
  <si>
    <t>ALM-004</t>
  </si>
  <si>
    <t>Gestión documental</t>
  </si>
  <si>
    <t>2.3.2.01.01.003.04.01</t>
  </si>
  <si>
    <t>2.3.2.01.01.003.06.02</t>
  </si>
  <si>
    <t>Instrumentos y aparatos de medición, verificación, análisis, de navegación y para otros fines (excepto instrumentos ópticos); instrumentos de control de procesos industriales, sus partes, piezas y accesorios</t>
  </si>
  <si>
    <t xml:space="preserve">GLUCOSA 25 GR X 50 SOBRES  </t>
  </si>
  <si>
    <t>LECHE PRENAN X 400 G</t>
  </si>
  <si>
    <t>LECHE INICIACION NAN 1 400 GR</t>
  </si>
  <si>
    <t>LECHE NAN 2 X 900 GR</t>
  </si>
  <si>
    <t xml:space="preserve">LECHE NAN 3 PRO BL FORMULA INF </t>
  </si>
  <si>
    <t>SIMILAC 1 LIQUIDA 5HMOs X 2 ONZAS BANDEJA X 48 UNIDADES</t>
  </si>
  <si>
    <t>SIMILAC CUIDADO ESPECIAL 24 KCAL FCO X 2 ONZ (59ML)</t>
  </si>
  <si>
    <t>SIMILAC SENSITIVE SIN LACTOSA DHA X 375GR</t>
  </si>
  <si>
    <t>SIMILAC TOTAL CONFORT STAGE 1  X 360GR HMO</t>
  </si>
  <si>
    <t>FORMULA TERAPEUTICA F-75 LACTEA EN POLVO ENRIQUECIDO CON VITAMINAS Y MINERALES  X 400G</t>
  </si>
  <si>
    <t xml:space="preserve">SIMILAC 2 5HMOs LATA 800 GRAMOS </t>
  </si>
  <si>
    <t xml:space="preserve">SIMILAC 3 KID 5HMOs LATA 800 GRAMOS </t>
  </si>
  <si>
    <t>NESTUM BL BATIDO VAINILLA 200 GRS</t>
  </si>
  <si>
    <t>TRAMPAS PARA EL CONTROL DE ROEDORES (IMPACTO, CEBADEROS CON MONITORES CEBOS Y ATRAYENTES)</t>
  </si>
  <si>
    <t>BUZON DE SUGERENCIAS EN ACRILICO .34X.25X16X0.3 BISAGRA METALICA Y CHAPA DE SEGURIDAD</t>
  </si>
  <si>
    <t xml:space="preserve">INFLADOR DE GLOBOS ELECTRICO </t>
  </si>
  <si>
    <t>VASO VIAJERO METÁLICO DE 17 DE ALTO POR 8.2 DIÁMETRO MARCADO CON LOGO INSTITUCIONAL</t>
  </si>
  <si>
    <t xml:space="preserve">BOMBAS R-12 MARCADAS A UNA TINTA AZUL </t>
  </si>
  <si>
    <t xml:space="preserve">BOMBAS R-12 MARCADAS A UNA TINTA VERDE. </t>
  </si>
  <si>
    <t xml:space="preserve">BOMBAS R-12 MARCADAS A UNA TINTA BLANCO </t>
  </si>
  <si>
    <t>PAPEL FOTOCOPIA TAMAÑO OFICIO</t>
  </si>
  <si>
    <t xml:space="preserve">PAPEL TERMICO 48 GRAMOS 80ML X 60 DE LARGO </t>
  </si>
  <si>
    <t>CARPETAS 4 ALETAS</t>
  </si>
  <si>
    <t>SOBRE LORD MARCADOS TAMAÑO 17 * 12</t>
  </si>
  <si>
    <t>TARJETA A COLOR TAMAÑO 17 X 25 "CELEBRACION DE FECHAS ESPECIALES"</t>
  </si>
  <si>
    <t>TABLERO EN ACRILICO DE 1.00 X 1.20</t>
  </si>
  <si>
    <t>AFICHES EN PROPALCOTE 150 GR 29.5 X 48CM</t>
  </si>
  <si>
    <t>ORDEN DE SERVICIO COMBUSTIBLE</t>
  </si>
  <si>
    <t>TARJETA EN LINO BELGA A FULL COLOR, TAMAÑO 17x12 cm 1</t>
  </si>
  <si>
    <t xml:space="preserve">HOJAS FORMATO PARA PQR </t>
  </si>
  <si>
    <t>CAJA DE CARTÓN COLOR BLANCO REF. X200</t>
  </si>
  <si>
    <t>TARJETA EN LINO BELGA OPALINA O PROPALCOTE 300 GRS A FULL COLOR 17X12  4X4</t>
  </si>
  <si>
    <t>PASACALLE EN BANNER CON IMPRESIÓN DIGITAL DE 1440 DPI (ALTA CALIDAD) TAMAÑO 5,00X1,00 MTS</t>
  </si>
  <si>
    <t>STICKER TAMAÑO 10X7CMS</t>
  </si>
  <si>
    <t>CARTELERA DE CORCHO DE 1mt X1mt</t>
  </si>
  <si>
    <t>IMPRESIÓN DE PLEGABLES TAMAÑO CARTA U OFICIO ENPROPALCOTE 150 gr de 4x4</t>
  </si>
  <si>
    <t>IMRESION DE VOLANTES A FUL COLOR EN PROPALCOTE  150gr TAMAÑO 20X12 CMS 4X4</t>
  </si>
  <si>
    <t>SEPARADOR IMPRESO EN PROPALCOTE 300GR. 4X4 TAMAÑO 18,5X5CM</t>
  </si>
  <si>
    <t xml:space="preserve">IMPRESIÓN CERTIFICADOS A FULL COLOR TAMAÑO CARTA EN OPALINA O LINO BELGA  </t>
  </si>
  <si>
    <t>IMPRESIÓN DE AFICHES EN PROPALCOTE 150GR. A FULL COLOR TAMAÑO 29.5X48CM</t>
  </si>
  <si>
    <t>IMPRESIÓN DE CARTULINA EN PROCALCOTE 200GR. CON 12 PAGINAS TAMAÑO 21 X 16.5 CMS</t>
  </si>
  <si>
    <t>IMPRESIÓN PERGAMINO A FULL COLOR TAMAÑO OFICIO</t>
  </si>
  <si>
    <t>LAPICEROS MARCADOS CON EL LOGO INSTITUCIONAL</t>
  </si>
  <si>
    <t>CAJA DE ARCHIVO -  REFX300</t>
  </si>
  <si>
    <t>LIBRETA CARATULA FULL COLOR PROPALCOTE 300G. PLASTIFICADA 26 PAG. A UNA TINTA EN BOND 75G, 8X12CMS</t>
  </si>
  <si>
    <t>LIBRETA IMPRESA EN PROPALCOTE 300G, 65 HOJAS EN BOND 75G, A UNA TINTA  10X16CMS CON ANILLO DOBLE O</t>
  </si>
  <si>
    <t>IMPRESIÓN DE CARTILLA EN PROPALCOTE 150 G, PLASTIFICADA 12 PAGINAS EN BOND DE 75 GR 14X20 CMS</t>
  </si>
  <si>
    <t>IMPRESION DE CARTILLA EN 8 PAGINAS CARATULA EN BOND 75G  14X20 CMS</t>
  </si>
  <si>
    <t>SELLO FECHADOR REF 827D</t>
  </si>
  <si>
    <t>SELLO REF 829</t>
  </si>
  <si>
    <t>ALMOHADILLA PARA TABLERO</t>
  </si>
  <si>
    <t>ALMOHADILLAS PARA SELLOS</t>
  </si>
  <si>
    <t>BANDAS DE CAUCHO</t>
  </si>
  <si>
    <t>BANDAS DE CAUCHO X KILOS</t>
  </si>
  <si>
    <t>CALCULADORA 12 DIGITOS CASIO</t>
  </si>
  <si>
    <t>CHINCHES</t>
  </si>
  <si>
    <t>FOLDER AZUL PLASTICO</t>
  </si>
  <si>
    <t>POST-IT / SEÑALADORES</t>
  </si>
  <si>
    <t>SOBRE DE MANILA OFICIO</t>
  </si>
  <si>
    <t>TINTA PARA SELLOS</t>
  </si>
  <si>
    <t>FOLDER AZUL PLASTICO COLGANTE</t>
  </si>
  <si>
    <t>HUELLERO</t>
  </si>
  <si>
    <t>SOBRE MANILA CARTA</t>
  </si>
  <si>
    <t>BORRADORES DE NATA PZ 20</t>
  </si>
  <si>
    <t xml:space="preserve">GANCHO PLASTICO PARA FOLDER </t>
  </si>
  <si>
    <t>LEGAJADOR AZ OFICIO PLASTIFICADO</t>
  </si>
  <si>
    <t>CINTA EPSON BEST ERC 34</t>
  </si>
  <si>
    <t>HUMEDECEDOR DACTILAR 50G</t>
  </si>
  <si>
    <t>CARPETA DOBLE TAPA BLANCA</t>
  </si>
  <si>
    <t>BANDA ELASTICA SILICONADA</t>
  </si>
  <si>
    <t>GANCHO LEGAJADOR PLASTICO PARA EXPEDIENTE *12 UNIDADES</t>
  </si>
  <si>
    <t>HOJA DE PAPEL KIMBERLY, TAMAÑO CARTA, GRAFADA, PAQUETE POR 25 UNIDADES</t>
  </si>
  <si>
    <t>PLUMONES PARA CALIGRAFÍA PELIKAN MARKANA X 12 UNIDADES EMPAQUE 18CMx10CMx3</t>
  </si>
  <si>
    <t>SILICONA LIQUIDA TESA DE 250 ML</t>
  </si>
  <si>
    <t>FOAMY x 10 UNIDADES, TAMAÑO CARTA, 21.5 CM x 28 CM</t>
  </si>
  <si>
    <t>CARTULINA FLUORESCENTE DE 1/8 (COLORES SURTIDOS) X 6 UNIDADES</t>
  </si>
  <si>
    <t>TEMPERAS ESCOLAR X 6 COLORES PELIKAN</t>
  </si>
  <si>
    <t>BISTURY MULTIUSOS SUPER  INDUSTRIAL</t>
  </si>
  <si>
    <t>COSEDORA SUPERINDUSTRIAL</t>
  </si>
  <si>
    <t>GANCHOS CLIP</t>
  </si>
  <si>
    <t>GANCHOS MARIPOSA</t>
  </si>
  <si>
    <t>GANCHOS PARA COSEDORA</t>
  </si>
  <si>
    <t>GANCHOS PARA COSEDORA INDUSTRIAL</t>
  </si>
  <si>
    <t>SACAGANCHOS</t>
  </si>
  <si>
    <t>PERFORADORA DE 3 HUECOS</t>
  </si>
  <si>
    <t>REGLA DE 30 CENTIMETROS</t>
  </si>
  <si>
    <t>SACAGANCHO INDUSTRIAL</t>
  </si>
  <si>
    <t xml:space="preserve">BALDES PLASTICO 9 LITROS </t>
  </si>
  <si>
    <t>JARRA PLASTICA MEDIDORA DE 1 LITRO</t>
  </si>
  <si>
    <t>PLATON PLASTICO DE 8 LITROS</t>
  </si>
  <si>
    <t>PLATON PEQUEÑO 2 LITROS</t>
  </si>
  <si>
    <t>JARRA PLASTICA CON TAPA DE 3 LITROS</t>
  </si>
  <si>
    <t>PELICULA TRANSPARENTE X 500 MTS</t>
  </si>
  <si>
    <t>VASOS DESECHABLES DE 3.5 ONZ X 50 UND</t>
  </si>
  <si>
    <t>TAPA PARA VASO DE CARTÓN DE 4ONZ PAQUETE POR 50UND</t>
  </si>
  <si>
    <t>CRISTAFLEX ROLLO 500 METROS R&amp;M</t>
  </si>
  <si>
    <t>LUBRICANTE PARA MOTOR MIDAX REX</t>
  </si>
  <si>
    <t>TERMOHIGROMETRO</t>
  </si>
  <si>
    <t>TARRO ALGODONERO CON TAPA EN ACERO INOXIDABLE 1 LT DE 10 X 16 CMS</t>
  </si>
  <si>
    <t>CRONOMETRO DIGITAL</t>
  </si>
  <si>
    <t>CINTA METRICA PARA OBSTETRICIA</t>
  </si>
  <si>
    <t>TELEFONO CELULAR</t>
  </si>
  <si>
    <t>CINTA METRICA NEONATAL GMD</t>
  </si>
  <si>
    <t>RIEL TIC TOC INDUSTRIAL</t>
  </si>
  <si>
    <t>ACOPLE PRESTO LUCK 1/2 * 1/2</t>
  </si>
  <si>
    <t>GRAMERA PEQUEÑA DIGITAL PESA PAÑAL</t>
  </si>
  <si>
    <t>TAPABOCA DESECHABLE CAJA X 50</t>
  </si>
  <si>
    <t xml:space="preserve">GORROS DESECHABLES </t>
  </si>
  <si>
    <t xml:space="preserve">POLAINAS DESECHABLES </t>
  </si>
  <si>
    <t>MASCARILLA CONTRA MATERIAL PARTICULADO 8210 3M</t>
  </si>
  <si>
    <t>RESPIRADOR CON PROTECCION DEL N95% REF. 9510-1</t>
  </si>
  <si>
    <t>PAQUETE QUIRURGICO DESECHABLE PARA HEMODINAMIA</t>
  </si>
  <si>
    <t>PAQUETE QUIRURGICO PARA CIRUGIA CARDIOVASCULAR</t>
  </si>
  <si>
    <t>PAQUETE QUIRURGICO PARA LAPARATOMIA ESTERILES DESECHABLES</t>
  </si>
  <si>
    <t>TOP + PANTY DESECHABLE COLORES SURTIDOS</t>
  </si>
  <si>
    <t>CONJUNTO QUIRUGICO PARA CIRUJANO DESECHABLE TALLA L (PIJAMA, GORRO CON TOALLA, POLAINA,TAPABOCA)</t>
  </si>
  <si>
    <t>CONJUNTO QUIRUGICO PARA CIRUJANO DESECHABLE TALLA XL (PIJAMA, GORRO CON TOALLA, POLAINA,TAPABOCA)</t>
  </si>
  <si>
    <t>BATA CIRUJANO PUÑO ALGODON</t>
  </si>
  <si>
    <t>PAQUETE QUIRURGICOS HEMODINAMIA</t>
  </si>
  <si>
    <t>SABANA TRISEC ANGEL CX * 60 UNDS</t>
  </si>
  <si>
    <t>JABON LIQUIDO X 5 GALONES</t>
  </si>
  <si>
    <t>ACEITE MINERAL X 3800CC</t>
  </si>
  <si>
    <t>ADAPTADOR UNIVERSAL OXIGENO</t>
  </si>
  <si>
    <t>ALCOHOL ANTISEPTICO X 700 ML</t>
  </si>
  <si>
    <t>ALGODON TIPO HOSPITALARIO X 500GR</t>
  </si>
  <si>
    <t>APLICADORES CON ALGODÓN x 1000 UNDS</t>
  </si>
  <si>
    <t>BACCIDINE X  60 CC</t>
  </si>
  <si>
    <t>BACCIDINE X 120CC SPRAY SOLUCION</t>
  </si>
  <si>
    <t>BOQUILLAS DE CARTON DESECHABLES P/ ESPIROMETRO X 100 UNIDADES</t>
  </si>
  <si>
    <t>CAL SODADA (SODA SORB) X  4.5 KILO-BIDÓN 5 LITROS</t>
  </si>
  <si>
    <t>CHLORAPREP 3 ML CLEAR</t>
  </si>
  <si>
    <t>CHLORAPREP 1 ML CLEAR APPLICATOR</t>
  </si>
  <si>
    <t>CHLORAPREP 10.5 ML HI-LITE ORANGE</t>
  </si>
  <si>
    <t>CINTA CONTROL ESTER.A VAPOR</t>
  </si>
  <si>
    <t xml:space="preserve">CITOFIJADOR POR 160 CC </t>
  </si>
  <si>
    <t>COMPRESAS QUIRURGICAS ESTERILES</t>
  </si>
  <si>
    <t>CURITAS REDONDAS</t>
  </si>
  <si>
    <t>DETERGINE 3750CC</t>
  </si>
  <si>
    <t>ESPARADRAPO 2X10 MICROPORE</t>
  </si>
  <si>
    <t>ESPARADRAPO TIPO HOSPITALARIO REF. 71122-00 SURTIDO No. 5 (LEUKOPLAST)</t>
  </si>
  <si>
    <t>FUNDA PARA CADAVER PEDIATRICO</t>
  </si>
  <si>
    <t>FUNDAS PARA CADAVER ADULTO</t>
  </si>
  <si>
    <t>GASA TIPO HOSPITALARIA  X 100 YARDAS</t>
  </si>
  <si>
    <t>GEL CONDUCTIVO ULTRASONIDO X 3750 CC</t>
  </si>
  <si>
    <t>GUANTE DE NITRILO TALLA M</t>
  </si>
  <si>
    <t>GUANTE DE NITRILO TALLA S</t>
  </si>
  <si>
    <t>GUANTES DE EXAMEN M CX100</t>
  </si>
  <si>
    <t>GUANTES DE EXAMEN TALLA S CAJA X 100 UNIDADES</t>
  </si>
  <si>
    <t>GUANTES PARA CIRUGIA N 6</t>
  </si>
  <si>
    <t>GUANTES PARA CIRUGIA No.  6 1/2</t>
  </si>
  <si>
    <t>GUANTES PARA CIRUGIA No.  8</t>
  </si>
  <si>
    <t>GUANTES PARA CIRUGIA No. 7</t>
  </si>
  <si>
    <t>GUANTES PARA CIRUGIA No. 7 1/2</t>
  </si>
  <si>
    <t>JABON QUIRURGICO QUIRUCIDAL 120CC</t>
  </si>
  <si>
    <t>LIMPIADOR ENZIMATICO (ENZIGER) 3750 CC</t>
  </si>
  <si>
    <t>PAPEL DE MONITORIA FETAL F9/F6</t>
  </si>
  <si>
    <t>PAPEL P/ ELECTROCARDIOGRAFO NIHON KOHDEN REF RQS63 3A</t>
  </si>
  <si>
    <t>PAPEL TÉRMICO EN ROLLO PARA DESFIBRILADOR MARCA: NIHON KOHDEN, MODELO: TEC 5631</t>
  </si>
  <si>
    <t>PAPEL PARA ELECTROCARDIOGRAFO NIHON CODEN EC61250 FQ110-2-140</t>
  </si>
  <si>
    <t>PAPEL PARA ESPIROMETRO</t>
  </si>
  <si>
    <t>PAPEL PRINTER SONY UPP 110 HG</t>
  </si>
  <si>
    <t>PAPEL TERMICO EN Z DE 50MM PARA DESFIBRILADOR NIHON KODEN TEC 5500 REF A 226</t>
  </si>
  <si>
    <t>QUIRUCIDAL  SOLUCION X 120 CM</t>
  </si>
  <si>
    <t>QUIRUGER 3750 CC</t>
  </si>
  <si>
    <t>VIRkON DESINFECTANTE  ALTO NIVEL</t>
  </si>
  <si>
    <t>COPA Y PIN SIMPLE CAJA X 20 UNIDADES</t>
  </si>
  <si>
    <t>INDICADOR QUIMICO CLASE 6 VAPOR CAJA X 250</t>
  </si>
  <si>
    <t>INDICADOR QUIMICO PARA VAPOR CLASE 4 POR 250 TIRAS</t>
  </si>
  <si>
    <t>INDICADORES BIOLOGICOS SUPER RAPIDO VAPOR CAJA X 50 BT 222</t>
  </si>
  <si>
    <t>MECHA NASAL 8PLY -3/8 X 24 SOBRE</t>
  </si>
  <si>
    <t>PAPEL TYVEK 10cms PLANO X 70 mts y/o 100mts</t>
  </si>
  <si>
    <t>PAPEL TYVEK 15cms PLANO X 70 mts y/o 100mts</t>
  </si>
  <si>
    <t>PAPEL  TERMICO AUTOCLAVE</t>
  </si>
  <si>
    <t>PAPEL TYVEK 6.2 CM PLANO X 70 mts y/o 70 MTR</t>
  </si>
  <si>
    <t>PAPEL TYVEK 7,5cms PLANO X 70 mts y/o 100mts</t>
  </si>
  <si>
    <t>PAPEL VAPOR/GAS/FORMALDEHIDO 10cms PLANO X 200mts</t>
  </si>
  <si>
    <t>PAPEL VAPOR/GAS/FORMALDEHIDO 15cms PLANO X 200mts</t>
  </si>
  <si>
    <t>PAPEL VAPOR/GAS/FORMALDEHIDO 20cms FUELLE X 100mts</t>
  </si>
  <si>
    <t>PAPEL VAPOR/GAS/FORMALDEHIDO 20cms PLANO X 200mts</t>
  </si>
  <si>
    <t>PAPEL VAPOR/GAS/FORMALDEHIDO 25cms FUELLE X 100mts</t>
  </si>
  <si>
    <t>PAPEL VAPOR/GAS/FORMALDEHIDO 7,5cms PLANO X 200mts</t>
  </si>
  <si>
    <t>PAPEL TYVEK 20cms PLANO X 70 mts y/o 100mts</t>
  </si>
  <si>
    <t>TEST DE BOWIEDICK CAJA X 20</t>
  </si>
  <si>
    <t>GASA ESTERIL PARA CURACION  (7.5CM X 7.5CM) X 4</t>
  </si>
  <si>
    <t>GUANTES DE EXAMEN L CJ X 100 UDS.</t>
  </si>
  <si>
    <t>CIDEX OPA GARRAFA DE 3.78 LITROS</t>
  </si>
  <si>
    <t>CIDEZYME  XTRA 3.8 LITROS</t>
  </si>
  <si>
    <t>AGUA OXIGENADA GALON X 3600ML</t>
  </si>
  <si>
    <t xml:space="preserve">STERRAD 100 NX CASSETTES </t>
  </si>
  <si>
    <t>RIÑONERA DESECHABLE</t>
  </si>
  <si>
    <t>COPA Y PIN CON HEPARINAZA CAJA X 20 UNIDADES</t>
  </si>
  <si>
    <t>STERRAD INDICATOR  STRIP  CAJA X 250</t>
  </si>
  <si>
    <t xml:space="preserve">EUCIDA ADVANCED (DESINFECTANTE) SPRAY 750 ML </t>
  </si>
  <si>
    <t xml:space="preserve">PAPEL VAPOR/GAS/FORMALDEHIDO 5cms PLANO X 200mts   </t>
  </si>
  <si>
    <t>PAPEL VAPOR 30CM  x 100 mts</t>
  </si>
  <si>
    <t>PAPEL TYVEK 25cms PLANO X 70 mts y/o 100mts</t>
  </si>
  <si>
    <t xml:space="preserve">PAPEL TYVEK 30cms PLANO X 70 mts y/o 100mts </t>
  </si>
  <si>
    <t>PAPEL TYVEK 40 CM PLANO POR 70 mts y/o 100 MTS</t>
  </si>
  <si>
    <t xml:space="preserve">INDICADOR BIOLOGICO STERRAD VELOCITY CAJA POR 30 IB </t>
  </si>
  <si>
    <t xml:space="preserve">CINTA INDICADOR STERRAD CAJA X 6 </t>
  </si>
  <si>
    <t>GEL ABRASIVO ECG &amp; EEG (NUPREP) 4 ONZ-114G</t>
  </si>
  <si>
    <t>PASTA CONDUCTIVA TEN 20 (8 ONZ-228 G)</t>
  </si>
  <si>
    <t>BAJALENGUA CAJA X 100 UNIDADES</t>
  </si>
  <si>
    <t>PROTECTORES BUCALES DESECHABLES X100</t>
  </si>
  <si>
    <t xml:space="preserve">PAPEL PARA DESFIBRILADOR MARCA MINDRAY MODELO D3 </t>
  </si>
  <si>
    <t>ABREBOCAS PLASTICO ADULTO</t>
  </si>
  <si>
    <t>TACOS DE MORDIDA ADULTO</t>
  </si>
  <si>
    <t>ACRILICO LIQUIDO DE AUTO VERACRIL 110CC</t>
  </si>
  <si>
    <t>ACRILICO DE AUTO POLVO VERACRIL X 120G (TRANSPARENTE)</t>
  </si>
  <si>
    <t xml:space="preserve">ALGINATO TROPICALGIN </t>
  </si>
  <si>
    <t>YESO TIPO III</t>
  </si>
  <si>
    <t>PAÑO ANTISEPTICO ALCOHOL+CLORHEXIDINA 70%+2%</t>
  </si>
  <si>
    <t xml:space="preserve">EZ  SCRUB CLORHEXIDINA AL 4% X 946ML </t>
  </si>
  <si>
    <t>ALCOHOL GLICERINADO 70% BOLSA POR 850 ML</t>
  </si>
  <si>
    <t>JABON LIQUIDO PARA MANOS BOLSA POR 850 ML</t>
  </si>
  <si>
    <t>TORUNDA DE GASA ESTERIL 1/4 IN X 1/2 IN X 4</t>
  </si>
  <si>
    <t xml:space="preserve">TORUNDA DE GASA ESTERIL 1/2 IN X 1/2 IN 4 </t>
  </si>
  <si>
    <t>FUNDA Y/O CONDON DE LATEX DE CAUCHO NATURAL PARA ECOGRAFIA VAGINAL Y/O ANAL</t>
  </si>
  <si>
    <t>STERRAD INDICATOR  STRIP  CAJA X 1000</t>
  </si>
  <si>
    <t>QUIRUCIDAL X 60 CC, JABON QUIRURGICO</t>
  </si>
  <si>
    <t>PRECINTO BTO X 1000</t>
  </si>
  <si>
    <t xml:space="preserve">APLICADOR DE MADERA SIN ALGODON PRODEMA X 1000 </t>
  </si>
  <si>
    <t>LAMINILLAS DE CUARZO CUBRE-OBJETOS MEDIDAS: 20  X  26  mm  MARCA:  SUPERIOR,  ALEMANA CAJA X 10 UNID</t>
  </si>
  <si>
    <t>LAMINAS EXCAVADAS DE 12 CAVIDADES  REF: 1800003 , MARCA: MARIENFELD</t>
  </si>
  <si>
    <t>PUNTAS DE PIPETAS 200ul AMARILLA CAJA X 10 RACK</t>
  </si>
  <si>
    <t xml:space="preserve">TUBO PARA CULTIVO  TAPA ROSCA NEGRA  16 X 100 CAJA DE 100 UNIDADES </t>
  </si>
  <si>
    <t>CEMENTO OXIFOSFATO DE ZINC LEE SMITH 32G/15CC</t>
  </si>
  <si>
    <t>BOLSA  AUTOSELLABLE PARA ESTERILIZACIÓN DE 25 CM * 37 CM *  x 200 UNIDADES</t>
  </si>
  <si>
    <t xml:space="preserve">EYECTORES DE SALIVA PAQUETE X 100 UNIDADES </t>
  </si>
  <si>
    <t>CHLORAPREP 26 ML HI-LITE ORANGE</t>
  </si>
  <si>
    <t>PAPEL PARA ECG EDAN SE-1200 EXPRESS 216MM X 210MM </t>
  </si>
  <si>
    <t xml:space="preserve">PUNTAS PARA PIPETA CON FILTRO 1-50ul. ESTERIL UNIVERSAL, GRADUADA, N. G. SCIENTIFIC (USA) X 96 UND </t>
  </si>
  <si>
    <t xml:space="preserve">HISOPOS NASOFARINGEO PARA PRUEBA COVID-19  Steril  6" x 0,219" PURITAN (USA) X 500 UNIDADES </t>
  </si>
  <si>
    <t>COTONOIDE ALGODON CON RX 1 X 1</t>
  </si>
  <si>
    <t>COTONOIDE DE ALGODON CON RX 1 1/2 X 1 1/2</t>
  </si>
  <si>
    <t>COTONOIDE DE ALGODON CON RX 1/2 X 1 1/2</t>
  </si>
  <si>
    <t>COTONOIDE DE ALGODON CON RX 1/2 X 1/2</t>
  </si>
  <si>
    <t>PUNTAS PARA PIPETA CON FILTRO 100-1000ul. ESTERIL UNIVERSAL, GRADUADA, NATURAL GLOBE SCIENTIFIC (USA</t>
  </si>
  <si>
    <t>BD ESWAB REGULAR COLLETION KIT X 50</t>
  </si>
  <si>
    <t>TUBO PLASTICO PARA MUESTRA  13 x 75 NAL BOLSA X 500</t>
  </si>
  <si>
    <t>TUBO TIPO VACUTAINER TAPA GRIS CON VIDRIO (CON FLORURO DE SODIO/OXALATO DE POTASIO) DE 4ML X 100 UND</t>
  </si>
  <si>
    <t>CRIOVIALES CAJA X 500 (VIALES DE CONGELACION)</t>
  </si>
  <si>
    <t>LAMINAS CARGADAS SUPERFROST PLUS 25X75X1MM  CAJA X 72 UNIDADES</t>
  </si>
  <si>
    <t>PAPEL FILTRO CUALITATIVO 150mm CAJA X 100 DISCOS</t>
  </si>
  <si>
    <t>PIPETAS PLASTICA PASTEUR X 500</t>
  </si>
  <si>
    <t>PUNTAS AMARILLAS BOLSA X 1000</t>
  </si>
  <si>
    <t>PUNTAS AZULES BOLSA X 500 UNIDADES</t>
  </si>
  <si>
    <t>TORNIQUETE PLANO STRECH LIBRE DE LATEX VACUTAINER X 25 METROS</t>
  </si>
  <si>
    <t>TUBOS DE ENSAYO DE 12X 75</t>
  </si>
  <si>
    <t>LAMINILLAS  CUBRE OBJETOS 22X40</t>
  </si>
  <si>
    <t>ASAS RECTAS DESECHABLES AMARILLAS</t>
  </si>
  <si>
    <t>LAMINA PARA R.H. (ANTI A.B.D.)        LAMINA DE VIDRIO MARCADA PARA REACCION  DE AGLUTINACION CON AN</t>
  </si>
  <si>
    <t>TUBO MICROCENTRIFUGA EPPENDORF  X 1,5 ml X 500 UNIDADES</t>
  </si>
  <si>
    <t>CYTIFUNNEKS SENCILLOS BLANCOS CON TAPAS MARCA THERMO SHANDON CAJA X 500</t>
  </si>
  <si>
    <t>TUBO FALCON 50ML PARA CENTRIFUGA REFRIGERADA X 500 UDS</t>
  </si>
  <si>
    <t>TUBO PLASTICO 12X75ml X 3000</t>
  </si>
  <si>
    <t>NITRATO DE PLATA X 50 GRAMOS</t>
  </si>
  <si>
    <t xml:space="preserve">LAMINAS PORTA-OBJETOS LAB  CAJA X 50 UNIDADES  BANDA MATE - MEDIDAS: 3 X 1 </t>
  </si>
  <si>
    <t>TUBOS MINICOLLET TAPA AZUL</t>
  </si>
  <si>
    <t>TUBO PLASTICO CONICO 16X100 PARA UROANALISIS TAPON AMARILLO 8.0 ml X 100 UNIDADES</t>
  </si>
  <si>
    <t>TUBO TAPA AMARILLA X 5 ML REF 367986</t>
  </si>
  <si>
    <t>TUBO TAPA LILA X 3.0 ML REF 367856</t>
  </si>
  <si>
    <t>TUBOS TAPA LILA 4ML</t>
  </si>
  <si>
    <t>TUBOS MINICOLLE TAPA LILA</t>
  </si>
  <si>
    <t>TUBO TAPA AMARILLA X 5 ml</t>
  </si>
  <si>
    <t xml:space="preserve">LAMINILLAS CUBRE OBJETOS 22 X 22MM CAJA POR 100 UNIDADES </t>
  </si>
  <si>
    <t>LAMINILLAS CUBRE OBJETOS 24 X 60MM</t>
  </si>
  <si>
    <t>RECOLECTOR PARA ORINA 24 HORAS COLOR NATURAL</t>
  </si>
  <si>
    <t xml:space="preserve">TUBO CENTRIFUGA EN POLIPROPILENO X 15 ML TAPA ROSCA BOLSA X 500 </t>
  </si>
  <si>
    <t>ASA DESECHABLE REDONDA NARANJA CAJA X 25 UNIDADES</t>
  </si>
  <si>
    <t>PIPETA PASTEUR PLASTICA, REF  30-0138, GRADUADAS EN 3ML CAJA X500 UND</t>
  </si>
  <si>
    <t>SOPORTE TIPO LINEAL PARA PIPETAS  REF: (725620NN) BOE 9600006     MARCA: BOECO     SOPORTE ORGANIZAD</t>
  </si>
  <si>
    <t>TUBOS VITEK NN X 2.000 (Preparac. Inóculo )</t>
  </si>
  <si>
    <t>TUBO TAPA AZUL TAPON HEMOGARD PLASTICO 1.8 ML - 13 X 75 CON CITRATO DE SODIO AL 3.2 % X 100 UNIDADES</t>
  </si>
  <si>
    <t>TUBO TAPA CLARA  SIN ADITIVO PLASTICO 6.0 ml   BD</t>
  </si>
  <si>
    <t>MARTILLO DE REFLEJOS</t>
  </si>
  <si>
    <t xml:space="preserve">TIJERA DE MAYO PARA MATERIAL </t>
  </si>
  <si>
    <t>PISINGO ORINAL EN ACERO INOXIDABLE</t>
  </si>
  <si>
    <t>PATO COPROLOGICO EN ACERO INOXIDABLE</t>
  </si>
  <si>
    <t>INTERRUPTORES PARA FILTRO DE OZONO PEQUEÑOS DE 1/2 DE ANCHO x 2 DE ALTO</t>
  </si>
  <si>
    <t>AGUJAS MULTIPLES COLECTORES DE SANGRE (VACUTAINER) 21G X 1.5"</t>
  </si>
  <si>
    <t>CANULA YANKAVER DESECHABLE SIN VENTILACION</t>
  </si>
  <si>
    <t>CLAMP UMBILICAL ESTERIL</t>
  </si>
  <si>
    <t>CUCHILLAS PARA MAQUINA CLIPPER</t>
  </si>
  <si>
    <t>ELECTRODOS MONITOREO PEDIATRICO</t>
  </si>
  <si>
    <t>ELECTRODOS MONITOREO ADULTOS</t>
  </si>
  <si>
    <t>ESPECULOS VAGINALES DESECHABLE TALLA M</t>
  </si>
  <si>
    <t>LAPIZ DESECHABLE CON CABLE CONTROL PARA ELECTROBISTURI</t>
  </si>
  <si>
    <t>PLACA PACIENTE ADULTO P/ELECTROCAUTERIO CON CABLE</t>
  </si>
  <si>
    <t>PLACA PACIENTE ELECTROCAUTERIO NEONATOS</t>
  </si>
  <si>
    <t xml:space="preserve">PLACA PACIENTE PEDIATRICA P/ELECTROCAUTERIO  </t>
  </si>
  <si>
    <t>TERMOMETRO DIGITAL TIPO BOLSILLO</t>
  </si>
  <si>
    <t>PREFILTER CARTRIDGE 1M ENDODENS</t>
  </si>
  <si>
    <t>WATER FILTER CARTRIDGE 2 M</t>
  </si>
  <si>
    <t xml:space="preserve">CUCHILLAS DEMATOMO ELECTRICO CAJA X 10 UNIDADES </t>
  </si>
  <si>
    <t>DRENES PENROSE 3/4 X10 UNIDADES</t>
  </si>
  <si>
    <t>DRENES PEN ROSSE DE 1/2 X 10 UNIDADES</t>
  </si>
  <si>
    <t>DRENES PEN ROSSE  DE 1/4 X10 UNIDADES</t>
  </si>
  <si>
    <t>FRESAS MIDAX REX REF 9BA60</t>
  </si>
  <si>
    <t>FRESA CORTE DE HUESO 9AC60</t>
  </si>
  <si>
    <t>CUCHILLA PARA CORTE DE HUESO MIDAS REX LEGEND REDO 10BA40D</t>
  </si>
  <si>
    <t>PINZA DE PUNTA FINA SIN GARRA TIPO ADSON PAKISANICO</t>
  </si>
  <si>
    <t>BANDEJA EN ACERO INOXIDABLE PARA INSTRUMENTAL 29 X 45 CMS</t>
  </si>
  <si>
    <t>PINZA EXTRACCION CUERPO EXTRAÑO DIENTE DE COCODRILO SATF -170 - GIRATORIA</t>
  </si>
  <si>
    <t>RIÑONERA EN ACERO INOXIDABLE</t>
  </si>
  <si>
    <t>FONENDOSCOPIO PEDIATRICO</t>
  </si>
  <si>
    <t>ESTOQUINETA TIPO MEDIA 5 " X 120 CM</t>
  </si>
  <si>
    <t>ESTOQUINETA TIPO MEDIA 3 " X 75 CM</t>
  </si>
  <si>
    <t>ESTOQUINETA TIPO MEDIA 4 " X 75 CM</t>
  </si>
  <si>
    <t>ESTOQUINETA TIPO MEDIA 6 " X 110 CM</t>
  </si>
  <si>
    <t>LAPIZ DE LAPAROSCOPIA</t>
  </si>
  <si>
    <t>PINZA FOSTER</t>
  </si>
  <si>
    <t>PATO PISINGO ADULTO EN ACERO INOXIDABLE</t>
  </si>
  <si>
    <t>5.0MM  ROUND FLUTED AGGRESSIVE (FRESA CORTANTE)</t>
  </si>
  <si>
    <t>6.0MM ROUND FLUTED AGGRESIVE (FRESA CORTANTE)</t>
  </si>
  <si>
    <t>CORE, MAESTRO OIL CARTRIDGE X10 UND (CAJA X10 CARTUCHO ACEITE)</t>
  </si>
  <si>
    <t xml:space="preserve">CORE MAESTRO DIFFUSER CAJA X 10 DIFUSOR  </t>
  </si>
  <si>
    <t>ELECTRODO DE ESTIMULOS THYMAPADS CAJA X 100 UNIDADES</t>
  </si>
  <si>
    <t>AGUJAS DENTAL DESECHABLE 27G LARGA</t>
  </si>
  <si>
    <t>2.3MM TAPARED ROUTER</t>
  </si>
  <si>
    <t>AGUJAS MÚLTIPLES  22G X 25 MM PEDIATRICA x 100 UNIDADES</t>
  </si>
  <si>
    <t>DOSSIER PANTALÓN ANTICHOQUE</t>
  </si>
  <si>
    <t>ASAS DE CORTE BIPOLAR 24/26 FR  PARA RESECTOSCOPIO REF. 27040GP1</t>
  </si>
  <si>
    <t>ELECTRODO POLO A TIERRA DISCO DE 48" 122 CMS</t>
  </si>
  <si>
    <t>HOJA DE SIERRA RECIPROCANTE UN X 1 LONG  34MM, ESPESOR 0.7 MM, ANCHO 1.1 MM CODIGO: GC761R-AESCULAP</t>
  </si>
  <si>
    <t>ELECTRODOS MONITOREO NEONATAL</t>
  </si>
  <si>
    <t>FRESA PIMPOLLO CARBURO TUNGSTENO</t>
  </si>
  <si>
    <t>EQUIPO ALADO 21 G x 3/4 - 5" LARGO</t>
  </si>
  <si>
    <t>LANCETA DE TALON 1,0 MM DE PROFUNDIDAD x 2,5 MM DE ANCHO CAJA X 50</t>
  </si>
  <si>
    <t>BOLSA CUADRUPLE PARA RECOLECCION DE SANGRE 450 ML TOP AND BOTTOM CAJA X 21 UNIDADES</t>
  </si>
  <si>
    <t>BOLSA PARA ALICUOTAS PEDIATRICAS 150ML</t>
  </si>
  <si>
    <t>BOLSA SENCILLA X 450 ML</t>
  </si>
  <si>
    <t>BOLSA TRIPLE TOP AND BOTTOM PARA RECOLECCION DE SANGRE  X 28 UND</t>
  </si>
  <si>
    <t>CUCHILLA CONECTOR ESTERIL</t>
  </si>
  <si>
    <t>ESTUCHE AFERISIS DE PLAQUETAS TRIMA ACCEL  INCLUYE BOLSA ANTICOAGULANTE</t>
  </si>
  <si>
    <t>ETIQUETA TERMICA  PUNTA REDONDA 10.2 X 4.9</t>
  </si>
  <si>
    <t>ETIQUETA TERMICA PUNTA REDONDA 3.2 X 2.5</t>
  </si>
  <si>
    <t>ETIQUETA TERMICA PUNTA REDONDA 10.2 X 10.2</t>
  </si>
  <si>
    <t>RECETARIOS OFICIALES</t>
  </si>
  <si>
    <t>PAPEL COMINO</t>
  </si>
  <si>
    <t>PAPEL FOTOCOPIA  TAMAÑO CARTA</t>
  </si>
  <si>
    <t>PAPEL QUIMICO 76X 25 TIPO FACTURA</t>
  </si>
  <si>
    <t>CARATULA A CD FULL COLOR</t>
  </si>
  <si>
    <t>FHG 53 ORDEN DE SALIDA ORIG. Y COPIA</t>
  </si>
  <si>
    <t>FHG 55 SOLICITUD DE ADMISION</t>
  </si>
  <si>
    <t>FHG 68 NOTAS DE CARGO ORIG. Y COPIA</t>
  </si>
  <si>
    <t>FORMA ANEXO DIARIO CUENTA</t>
  </si>
  <si>
    <t>FORMA APOYO TERAPEUTICO AMARILLO TAMAÑO CARTA</t>
  </si>
  <si>
    <t>FORMA BALANCE DE LIQUIDOS/MONITOREO HEMODINAMICO</t>
  </si>
  <si>
    <t>FORMA BOLETIN DE CANCELACION DE CIRUGIA</t>
  </si>
  <si>
    <t>FORMA CONTRARREFERENCIA Y REFERENCIA</t>
  </si>
  <si>
    <t>FORMA CONTROL DE MEDICAMENTOS</t>
  </si>
  <si>
    <t>FORMA CONTROL LIQUIDOS</t>
  </si>
  <si>
    <t>FORMA DEVOLUTIVO INTERNO FARMACIA PRINCIPAL</t>
  </si>
  <si>
    <t>FORMA EVOLUCION DE ENFERMERIA AMBAS CARAS ORIGINAL Y COPIA TAMAÑO CARTA</t>
  </si>
  <si>
    <t>FORMA EVOLUCION Y ORDENES MEDICAS AMBAS CARAS TAMAÑO CARTA</t>
  </si>
  <si>
    <t>FORMA FORMULARIO PARA EL INICIO DE TERAPIA ANTIMICROBIAN</t>
  </si>
  <si>
    <t>FORMA INFORME MAMOGRAFICO IMPRESO A UNA TINTA EN QUIMICO UNA COPIA, TAMAÑO CARTA</t>
  </si>
  <si>
    <t>FORMA KARDEX GENERAL ENFERMERIA</t>
  </si>
  <si>
    <t>FORMA LIBRETA RELAC Y LIQUID. TIEMPO TRABAJADO</t>
  </si>
  <si>
    <t>FORMA MEDICAMENTOS INFUSION UCI</t>
  </si>
  <si>
    <t>FORMA MONITOREO UCI NEONATAL IMPRESA AMBAS CARAS TAMAÑO CARTA</t>
  </si>
  <si>
    <t>FORMA ORDEN Y FORMULA MEDICA</t>
  </si>
  <si>
    <t>FORMA RELAC.SERVICIO URGENCIAS</t>
  </si>
  <si>
    <t>FORMA SIS  420 INFORME DE ANATOMIA PATOLOGICA</t>
  </si>
  <si>
    <t>FORMA SIS 401 ATENCION DE URGENCIAS</t>
  </si>
  <si>
    <t>FORMA SIS 411 INTERCONSULTA</t>
  </si>
  <si>
    <t>FORMA SIS 413 EPICRISIS   EN ORIG.Y COPI</t>
  </si>
  <si>
    <t>FORMA SIS 415 A  MEDICAMENTO E  INFUSION HOSPITAL</t>
  </si>
  <si>
    <t>FORMA SIS 416 SIGNOS VITALES</t>
  </si>
  <si>
    <t>FORMA SIS 417 BALANCE DE LIQUIDO</t>
  </si>
  <si>
    <t>FORMA SIS 418 INFORME QUIRURGICO</t>
  </si>
  <si>
    <t>FORMA SIS 430 A  AUT.INTERVEN QUIRURGICA</t>
  </si>
  <si>
    <t>FORMA SOLICITUD TURNO SALA CIRUGIA</t>
  </si>
  <si>
    <t>FORMA VALORACION NEUROLOGICA UCI</t>
  </si>
  <si>
    <t>FORMATO DE NOVEDADES ADMINISTRATIVAS INSUMOS A PACIENTES</t>
  </si>
  <si>
    <t>FORMATO DE VALORACION POR TURNOS DE PACIENTE UCI</t>
  </si>
  <si>
    <t>HOJA DE MAPEO</t>
  </si>
  <si>
    <t>LISTA DE CHEQUEO CIRUGIA SEGURA</t>
  </si>
  <si>
    <t>MANILLA DE IDENDIFICACION DE USUARIO COLOR BLANCA</t>
  </si>
  <si>
    <t>MANILLA DE IDENTIFICACION DE USUARIO COLOR ROSADO</t>
  </si>
  <si>
    <t>MANILLA IDENTIFICACION DE USUARIO COLOR AZUL CLARO</t>
  </si>
  <si>
    <t>MANILLA IDENTIFICACION DE USUARIO COLOR NARANJA</t>
  </si>
  <si>
    <t>MANILLAS IDENTIFICACION DE USUARIO COLOR MORADO</t>
  </si>
  <si>
    <t>MANILLAS IDENTIFICACION DE USUARIOS COLOR VERDE</t>
  </si>
  <si>
    <t>NOTA DE CARGO QUIROFANO PAPEL QUIMICO ORIGINAL Y COPIA X 50 JUEGOS</t>
  </si>
  <si>
    <t>RECORD DE ANESTESIA</t>
  </si>
  <si>
    <t>STIKER DE COLOR BLANCO PARA IDENTIFICACION  DE EQUIPOS</t>
  </si>
  <si>
    <t>STIKER DE COLOR BLANCO PARA IDENTIFICACION  DE LIQUIDOS</t>
  </si>
  <si>
    <t>STIKER DE COLOR BLANCO PARA IDENTIFICACION  DE MEDICAMENTOS</t>
  </si>
  <si>
    <t>TARJETA DE KARDEX ROSADA UCI</t>
  </si>
  <si>
    <t>CARPETAS EN PROPALCOTE DE 320 GRS CON BRILLOEN CARA EXTERNA CON GANCHO PLASTICO IMPRESION A UNA TINT</t>
  </si>
  <si>
    <t>MANILLA IDENTIFICACION DE USUARIO COLOR AMARILLO</t>
  </si>
  <si>
    <t xml:space="preserve">REGISTRO DE SIGNOS VITALES </t>
  </si>
  <si>
    <t>FORMA ENCUESTA DE SELECCION DEL DONANTE</t>
  </si>
  <si>
    <t>FORMA FICHA  CLINICA DEL DONANTE DE SANGRE</t>
  </si>
  <si>
    <t>FORMATO DE AUTOEXCLUSION POST DONACION</t>
  </si>
  <si>
    <t>ADHESIVOS PARA SEMAFORIZAR UNIDADES GLOBULOS ROJOS</t>
  </si>
  <si>
    <t xml:space="preserve">STIKER PATOLOGIA DE TAMAÑO 2.2 X 2 CM </t>
  </si>
  <si>
    <t>TABLERO EN ACRILICO 1.00 X 1. 50 MTS</t>
  </si>
  <si>
    <t>TABLERO EN MARCO DE ALUMINIO 1.00 X 1.20MTS</t>
  </si>
  <si>
    <t>FORMA TARJETA MEDICAMENTOS UNIDAD MENTAL</t>
  </si>
  <si>
    <t>CARNET CONTROL DE CITAS PROGR. CANGURO COLOR AZUL</t>
  </si>
  <si>
    <t>CARNET CONTROL DE CITAS PROGRA. CANGURO COLOR ROSADO</t>
  </si>
  <si>
    <t>STIKER PARA MEDICAMENTOS TAMAÑO 10,5 X 4,5 CMS COLOR BLANCO  (PATOLOGIA)</t>
  </si>
  <si>
    <t xml:space="preserve">TALONARIOS FORMA FACTURA NUTRICIÓN PARENTAL </t>
  </si>
  <si>
    <t>RELOJ TEMPORIZADOR PARA  CAMBIO DE POSICION DE PACIENTE</t>
  </si>
  <si>
    <t xml:space="preserve">CARNE EN PVC INSTITUCIONAL,  CON CINTA MARCADA O YOYÓ Y PORTA CARNE, TAMAÑO 8.5*4 CMS IMPRESIÓN 4*1 </t>
  </si>
  <si>
    <t>CARNET DE DONANTES</t>
  </si>
  <si>
    <t xml:space="preserve">ADHESIVO PARA ENVIO DE COMPONENTES SANGUINEOS, IMPRESOS A FULL COLOR TAMAÑO 13X21 DE 5 CMS  </t>
  </si>
  <si>
    <t xml:space="preserve">IMPRESION DE PLEGABLES TAMAÑO CARTA U OFICIO EN PROCALCOTE 150 GR 4X4 </t>
  </si>
  <si>
    <t>IMPRESIÓN DE VINILO DECORATIVO O EN CORTE A FULL COLOR METRO CUADRADO</t>
  </si>
  <si>
    <t>IMPRESIÓN DE CARTILLAS CARNÉ MATERNO INFANTIL, PROPALCOTE 200 GR, CON 16 PAGINAS INTERNAS TAMAÑO 20X</t>
  </si>
  <si>
    <t>IMPRESIÓN DE ESCARAPELAS EN PROPALCOTE CON BOLSILLO Y LASO DE TAMAÑO 9X12 CMS</t>
  </si>
  <si>
    <t>FORMA FICHA ENTREGA DE COMPONENTES SANGUINEOS (JUEGO)</t>
  </si>
  <si>
    <t>NESTUM BL CERELAC X 360G</t>
  </si>
  <si>
    <t>VINAGRE BLANCO X 500CC</t>
  </si>
  <si>
    <t>MULTITOMA PARA RACK 8 SERVICIOS TIPO HOSPITALARIA</t>
  </si>
  <si>
    <t>MULTITOMA DE 3 METROS</t>
  </si>
  <si>
    <t>VALVULA GUSANILLA 1/4</t>
  </si>
  <si>
    <t>EXTENSION ELECTRICA X 8 METROS</t>
  </si>
  <si>
    <t>BISTURY INDSUTRIAL METALICO</t>
  </si>
  <si>
    <t>MULTITOMA PEC 6 PUERTOS</t>
  </si>
  <si>
    <t>EMPAQUE EN SILICONA  PARA AUTOCLAVE AMSCO DE 250 L</t>
  </si>
  <si>
    <t>BATERIA  PARA MONITOR NIHON KOHDEN PVM 2701 REF X076</t>
  </si>
  <si>
    <t xml:space="preserve">BATERIA  MONITOR NIHON KOHDEN BSM REF X062 </t>
  </si>
  <si>
    <t>BATERIA PARA DESFIBRILADOR SERIE TEC 5500</t>
  </si>
  <si>
    <t>BATERIA PARA MONITOR FETAL F9 EDAN</t>
  </si>
  <si>
    <t>BATERIA VENTILADOR  840 PURTIAN REF 4-070523SP</t>
  </si>
  <si>
    <t>BOMBILLO LED PARA MANGO DE LARINGOSCOPIO DE FIBRA OPTICA 06000-LED WA</t>
  </si>
  <si>
    <t>BOMBILLO PARA EQUIPOS DE ORGANOS DE LOS SENTIDOS REF 03000</t>
  </si>
  <si>
    <t>BOMBILLO PARA EQUIPOS DE ORGANOS DE LOS SENTIDOS REF 3100</t>
  </si>
  <si>
    <t>BRAZALETE REUTILIZABLE DE 2 VIAS PEDIATRICOS</t>
  </si>
  <si>
    <t>BRAZALETE DESECHABLE NEONATAL  N 2</t>
  </si>
  <si>
    <t>BRAZALETE DESECHABLE NEONATAL N 4</t>
  </si>
  <si>
    <t>BRAZALETE DESECHABLE NEONATAL No. 3</t>
  </si>
  <si>
    <t>CABLE DE ECG PARA MONITOR REF K922</t>
  </si>
  <si>
    <t>CABLE ECG DE 3 DERIVACIONES BLINDADO (MONITOR GE DASH 3000)</t>
  </si>
  <si>
    <t>CABLE INTERMEDIO SPO2 REF MS 18683 DRAEGER</t>
  </si>
  <si>
    <t>DISPOSABLE PADS P-711 PAIR/SET 25CHE 25 DESFIBRILADOR NIHON KOHDEN TEC 5500</t>
  </si>
  <si>
    <t>ECG 3 LEAD SINGLEPIN AHA 1M MP03402</t>
  </si>
  <si>
    <t>ELECTRODOS PARA ELECTROCARDIOGRAFO TIPO PALA ADULTO  CAJA X 4 UND</t>
  </si>
  <si>
    <t xml:space="preserve">FILTRO HIDROFOBICO CON ROSCO PARA SUCCIONADOR </t>
  </si>
  <si>
    <t>FILTRO SECADOR DE 3/8 ROSCABLE</t>
  </si>
  <si>
    <t>MANGO ESPIRALADO PARA  EQUIPO DE ORGANOS MARCA WELCH ALLYN</t>
  </si>
  <si>
    <t>MANGUERA DE NIBP ADULTO REF S902</t>
  </si>
  <si>
    <t>MANOMETRO ALTA RELOJ</t>
  </si>
  <si>
    <t>MANOMETRO BAJA RELOJ</t>
  </si>
  <si>
    <t>PILA AA RECARGABLE</t>
  </si>
  <si>
    <t>PILA CUADRADA 9V</t>
  </si>
  <si>
    <t>PILAS AA CIGARRILLO</t>
  </si>
  <si>
    <t>PILAS GRANDES ALKALINAS TIPO D</t>
  </si>
  <si>
    <t>PILAS MEDIANAS TIPO C</t>
  </si>
  <si>
    <t>PILAS TRIPLE A</t>
  </si>
  <si>
    <t>RESISTENCIA PARA BANDEJA DE DRENADO</t>
  </si>
  <si>
    <t>SENSOR DE FLUJO SPIROLOG REF 8403735</t>
  </si>
  <si>
    <t>SENSOR SPO2 NELLCOL 7 PINES ADULTO</t>
  </si>
  <si>
    <t>SENSOR SPO2 NELLCOL 7 PINES NEONATO</t>
  </si>
  <si>
    <t>FILTRO SECADOR ROSCABLE DE 1/2 CUERPO MEDIANO</t>
  </si>
  <si>
    <t>TRAMPA DE AGUA PARA MODULOS DE E-AECAIO MONITORES DATEX OHMEDA X 10 UNIDADES</t>
  </si>
  <si>
    <t>TRANSDUCTOR PARA MONITOR FETAL EDAN F9 EXPRESS</t>
  </si>
  <si>
    <t>VALVULA DE PASO TIPO MARIPOSA DE 3/4 ROSCABLE</t>
  </si>
  <si>
    <t>VALVULA DE PASO TIPO MARIPOSA DE 3/8 ROSCABLE</t>
  </si>
  <si>
    <t>VALVULA SELENOIDE DE 3/8</t>
  </si>
  <si>
    <t>VASO COLECTOR 840REF. 4-074647-00</t>
  </si>
  <si>
    <t>FILTRO BACTERIOLOGICOS PARA AUTOCLAVES</t>
  </si>
  <si>
    <t>FILTRO M33294</t>
  </si>
  <si>
    <t>MUELLE DE VALVULA REF M06763</t>
  </si>
  <si>
    <t>PERAS CON VALVULA PARA TENSIOMETRO</t>
  </si>
  <si>
    <t>BRAZALETE REUTILIZABLE ADULTO  2 VIA LARGO</t>
  </si>
  <si>
    <t>BRAZALETE REUTILIZABLE DE 1 VIA ADULTO</t>
  </si>
  <si>
    <t>MOTOR ELECTRICO PARA CAMA DE TTRES PLANOS ELECTRICOS MODELO SUPER DREAM REF XI-SML-43-110</t>
  </si>
  <si>
    <t>VALVULA SELENOIDE 3/4 PARA VAPOR BOBINA 220V</t>
  </si>
  <si>
    <t>PILA REF 2032</t>
  </si>
  <si>
    <t>BRAZALETE DESECHABLE NEONATAL N 5</t>
  </si>
  <si>
    <t>BLT DIGITAL SPO2 ADULT REUSABLE SENSOR (9PIN) (ENCRYPTED) REFERENCIA:15-100-0013</t>
  </si>
  <si>
    <t>CABLE ADAPTADOR DE ALAMBRE CALIENTE PARA USO CON HUMIDIFICADOR MR 850 REF 900MR805</t>
  </si>
  <si>
    <t>CABLE SENSOR DE TEMPERATURA 900MR869 PARA HUMIDIFCADOR MR 850 REF 900MR869</t>
  </si>
  <si>
    <t>ULTRASONIDO PARA MONITOR FETAL EDAN F9 EXPRESS</t>
  </si>
  <si>
    <t>BANDAS ELASTICAS PARA MONITOR FETAL LEDAN F9 EXPRESS</t>
  </si>
  <si>
    <t>DOBLE PARED REF R 24122</t>
  </si>
  <si>
    <t>BOMBILLO LARINGOSCOPIO REF 4800</t>
  </si>
  <si>
    <t>PED ADULT EXP FILTER REUSE 980 REF. 10063033</t>
  </si>
  <si>
    <t>FILTER EXHALATION REUSABLE 840 REF. 4-070305-00</t>
  </si>
  <si>
    <t>KIT DE FILTRO PERSEUS A500 N PARTE 2605950</t>
  </si>
  <si>
    <t>ECG 5 LEAD SINGLE P AHA 1.5M DELTA N PARTE MP03404</t>
  </si>
  <si>
    <t>ECG 3 LEAD SINGLE PIN AHA 1M DELTA N PARTE MP03402</t>
  </si>
  <si>
    <t>PORTA BOMBILLO  PARA LARINGOSCOPIO WELCHALLYN</t>
  </si>
  <si>
    <t>BATERIA SECA REF. 12V  9AH</t>
  </si>
  <si>
    <t>CONTROLADOR DE TEMPERATURA  Y HUMEDAD MT530 RIPLUSS CON CONEXION A SOFTWARE</t>
  </si>
  <si>
    <t>DIELECTRICO PARA PLANTA DE OZONO</t>
  </si>
  <si>
    <t>BOMBILLO WELLCH ALLYN DE HOJA DE LARINGOSCOPIO REF. 4700</t>
  </si>
  <si>
    <t>MS20094 CABLE MULTIMED PLUS QUIROFANO</t>
  </si>
  <si>
    <t>FILTRO SECADOR 1/4" SOLDAR DML032S</t>
  </si>
  <si>
    <t xml:space="preserve">CONTROLADOR T144E FULL 9auSE PARA TEMPERATURA </t>
  </si>
  <si>
    <t>ELETRODOS DE COPA EEG COLLODION, NE-134A, 12 PCS/SET, 1.5 M, SILVER DIN REF. H526</t>
  </si>
  <si>
    <t>CABLE DE SENSOR DE FLUJO PARA V500 CON OPCIÓN NEO Y VN500</t>
  </si>
  <si>
    <t>SENSOR DE FLUJO NEONATAL ISO 15, PSU, DESINFECTABLE Y ESTERILIZABLE</t>
  </si>
  <si>
    <t>8410179 SENSORES DE FLUJO NEONATAL , JUEGO DE 5</t>
  </si>
  <si>
    <t xml:space="preserve">BRAZALETE REUSABLE INFANTIL  TALLA 7  RANGO  9-13 </t>
  </si>
  <si>
    <t>BRAZALETE REUSABLE NIÑO PEQUEÑO TALLA 8  RANGO 12-16</t>
  </si>
  <si>
    <t>BRAZALETE REUSABLE NIÑO TALLA 9  RANGO 15-21</t>
  </si>
  <si>
    <t>BRAZALETE REUSABLE ADULTO PEQUEÑO TALLA 10 RANGO 20-26</t>
  </si>
  <si>
    <t>TRANSDUCTOR DE PRESIÓN DE 0-4 BARS DE 4 A 20 MA</t>
  </si>
  <si>
    <t>VÁLVULA DE SEGURIDAD DE 1/2 PULGADAS DE 50 PSI PARA VAPOR</t>
  </si>
  <si>
    <t>TURBINA 3.50 X 2.50CW</t>
  </si>
  <si>
    <t>KIT MANTENIMIENTO VALVULA DE VENTEO</t>
  </si>
  <si>
    <t>SENSOR DE PIEL PARA EQUIPOS MEDIX REFERENCIA DIR-10</t>
  </si>
  <si>
    <t>TAPA DEL CUERPO DE CONTROL EQUIPO MDH A41, PARA VIDEOBRONCOCOPIO</t>
  </si>
  <si>
    <t>VALVULA  REGULADORA  PARA VAPOR  ½ DE  0 -60 PSI</t>
  </si>
  <si>
    <t>ELECTRODO DE MARCAPASO EXTERNO ADULTO DESFIBRILADOR REFERENCIA: MR60, MARCA: MINDRAY, MODELO: BENEHE</t>
  </si>
  <si>
    <t>SENSOR DE SPO2 PARA MONITOR DE SIGNOS MARCA: MINDRAY, MODELO: UMEC 12</t>
  </si>
  <si>
    <t>KIT DE ELECTRODOS DE SUCCIÓN PARA ELECTROCARDIÓGRAFOS, PRESENTACIÓN: KIT POR 6 ELECTRODOS</t>
  </si>
  <si>
    <t>BISAGRA PEQUEÑA IZQUIERDA REF. 2M50406</t>
  </si>
  <si>
    <t>BISAGRA PEQUEÑA DERECHA REF. 2M50407</t>
  </si>
  <si>
    <t>CONO REF. 2M20542</t>
  </si>
  <si>
    <t>ROTORGUISIGMA REF. 4-073019-00</t>
  </si>
  <si>
    <t>LATCHGUISIGMA REF. 4-073020-00</t>
  </si>
  <si>
    <t>BASEGUISIGMA REF. 4-073021-00</t>
  </si>
  <si>
    <t>BED AREA CALEO REF. 2M50226</t>
  </si>
  <si>
    <t>CABLE BIPOLAR REUSABLE REFERENCIA ALCON 8065128402</t>
  </si>
  <si>
    <t>SONDA PARA CONTROLADOR DE HUMEDAD Y TEMPERATURA</t>
  </si>
  <si>
    <t>RESISTENCIA CABLE 220V POR 5 METROS</t>
  </si>
  <si>
    <t>TENSORES DE ANGULACIÓN DRUM´S X 4 VIDEOGASTROSCOPIO 5G244A042</t>
  </si>
  <si>
    <t xml:space="preserve">PRISIONERO DE PERILLA DE FRENO U/D VIDEOGASTROSCOPIO 5G244A042                                      </t>
  </si>
  <si>
    <t xml:space="preserve">GOMA DE ANGULACIÓN – RUBBER VIDEOGASTROSCOPIO 5G244A042                                             </t>
  </si>
  <si>
    <t xml:space="preserve">SENSOR DE HUMEDAD NATAL CARE ST-LX R1134 </t>
  </si>
  <si>
    <t>BOMBILLO LED DICROICO 6 Gu10 DE 6W</t>
  </si>
  <si>
    <t>KIT ACOPLAMIENTO ACCIONAMIENTO 169/169</t>
  </si>
  <si>
    <t>TRAMPA TERMODINAMICA 1/2 PARA AUTOCLAVE</t>
  </si>
  <si>
    <t>Belt kit ref. 701.068.194</t>
  </si>
  <si>
    <t>Complete button monitor, blue ref. 701.045.645</t>
  </si>
  <si>
    <t>Installation frame for swith ref. 701.010.993</t>
  </si>
  <si>
    <t>SONDA DE TEMPERATURA DE ENTRADA REF. 546689</t>
  </si>
  <si>
    <t>DETECTION BOARD FOR TEMPERATURE, SKIN TEMPERATURE HUMUD</t>
  </si>
  <si>
    <t>CONTROL BOX PARA CAMA STRYKER REF. HM17314</t>
  </si>
  <si>
    <t>ELECTRODO DESECHABLE PARA DESFIBRILADOR PEDIATRICO REF. H330</t>
  </si>
  <si>
    <t>LIMITADOR DE PRESION DE SECADOR TF173 KAESER</t>
  </si>
  <si>
    <t>INTERRUPTOR DE PRESION POR ALTA PARA SECADOR TF173 KAESER</t>
  </si>
  <si>
    <t>FRU, LEFT OPERATION PANLE KIT REF. 459800927781</t>
  </si>
  <si>
    <t>REGULADOR DE TEMPERATURA PARA SECADOR TF173</t>
  </si>
  <si>
    <t>SONDA TERMICA PARA SECADOR TF173</t>
  </si>
  <si>
    <t xml:space="preserve">CONTROLADOR DE TEMPERATURA PARA SECADOR TF173 </t>
  </si>
  <si>
    <t>SENSOR DE TEMPERATURA PARA INCUBADORA  Atom Ref.60883</t>
  </si>
  <si>
    <t>POWER SUPPLY AXP350-02 PARA TOMOGRAFO ASTEION S4</t>
  </si>
  <si>
    <t>ACOPLE PARA VALVULA SELENOIDE PARA PLANTA DE OZONO</t>
  </si>
  <si>
    <t>VALVULA SELENOIDE PARA PLANTA DE OZONO</t>
  </si>
  <si>
    <t>CUERPO DE CONTROL PARA VIDEOBRONCOSCOPIO MDH A41</t>
  </si>
  <si>
    <t>TARJETA DE VIDEO PARA CUERPO DE CONTROL PARA VIDEOBRONCOSCOPIO MDH A41</t>
  </si>
  <si>
    <t>EMPAQUE DEL CUERPO DE CONTROL PARA VIDEOBRONCOSCOPIO MDH A41</t>
  </si>
  <si>
    <t>FRU, SWITCH KIT, EVR PARA ARCO EN C</t>
  </si>
  <si>
    <t xml:space="preserve">Single Board Computer for X-Ray Mobile, Advantech with six USB ports, four 1000Mbps Ethernet ports, </t>
  </si>
  <si>
    <t>10081078 980 INLET COMPRESOR FILTER x 1 PARA VENTILADOR PURITAN BENNET</t>
  </si>
  <si>
    <t>BDU PT00055928 FRU 980 POWER SUPPY  PARA VENTILADOR PURITAN BENNET</t>
  </si>
  <si>
    <t>10096218 980 COMPRESOR POWER DIST PCBA PARA VENTILADOR PURITAN BENNET</t>
  </si>
  <si>
    <t>10096219 980 COMPRESOR POWER CTRL PCBA PARA VENTILADOR PURITAN BENNET</t>
  </si>
  <si>
    <t>4-071800-SP PSOL VALVE X 1  PARA VENTILADOR PURITAN BENNET</t>
  </si>
  <si>
    <t xml:space="preserve">10092812 HEPA FILTER WT-CWU KIT X 1 PARA UNIDAD DE CALENTAMIENTO </t>
  </si>
  <si>
    <t>BOARD PCB0276 Rev.0 MARCA FULL VISON PARA BANDA TROTADORA TRACK MASTER TMX425 REF. 317-160-014</t>
  </si>
  <si>
    <t>TOP COVER ASY PKD No. 9J0193 (DIGITALIZADOR)</t>
  </si>
  <si>
    <t>EXTRACTION BAR ASY-EXCH PARTE No. SP2G5634  (DIGITALIZADOR)</t>
  </si>
  <si>
    <t>PM KIT CLASSIC/ELITE No. SP8G2614 (DIGITAIZADOR)</t>
  </si>
  <si>
    <t>AY-CLASS/ELITE KERK SLIDE No.SPAB3408 (DIGITALIZADOR)</t>
  </si>
  <si>
    <t>VALVULA CHEKERS DE 1/2" PARA AUTOCLAVE A VAPOR</t>
  </si>
  <si>
    <t>MANGUERA PARA AUTOCLAVE A VAPOR DE 40 CM</t>
  </si>
  <si>
    <t>TRAMPAS DE AGUA PARA MODULOS E-SCAIO Ref. 37M1182629 MÁQUINA DE ANESTESIA CS750 MARCA GE X 10 UNIDAD</t>
  </si>
  <si>
    <t>CANAL DE AIRE/AGUA - AWT  VIDEOGASTROSCOPIO FUJIFILM EG 590ZW</t>
  </si>
  <si>
    <t>TORNILLO UNION ISA-OSA X7 VIDEOGASTROSCOPIO FUJIFILM EG 590ZW</t>
  </si>
  <si>
    <t>TORNILLO PARA LAMINA CONECTOR DE LUZ VIDEOGASTROSCOPIO FUJIFILM EG 590ZW</t>
  </si>
  <si>
    <t>CANAL DE SUCCIÓN VIDEOCOLONOSCOPIO FUJIFILM EC 590ZWL</t>
  </si>
  <si>
    <t xml:space="preserve">CILINDRO DE SUCCION TIPO 2 VIDEOCOLONOSCOPIO FUJIFILM EC 590ZWL </t>
  </si>
  <si>
    <t>CONECTOR DE LUZ VIDEOCOLONOSCOPIO FUJIFILM EC 590ZWL</t>
  </si>
  <si>
    <t>SISTEMA DE GUAYAS BSA VIDEOCOLONOSCOPIO FUJIFILM EC 590ZWL</t>
  </si>
  <si>
    <t>TENSORES DE ANGULACION DRUMS DRUM´S x 4 VIDEOCOLONOSCOPIO FUJIFILM EC 590ZWL</t>
  </si>
  <si>
    <t>CANAL DE BIOPSIA Y ANILLO DE FIJACIÓN - FCT &amp; RING FUJIFILM VIDEOCOLONOSCOPIO EC 590ZWL</t>
  </si>
  <si>
    <t>CANAL DE AIRE/AGUA - AWT X 2 VIDEOCOLONOSCOPIO FUJIFILM EC 590ZWL</t>
  </si>
  <si>
    <t>CANAL AUXILIAR - JET VIDEOCOLONOSCOPIO FUJIFILM MODELO EC 590ZWL</t>
  </si>
  <si>
    <t>GOMA DE ANGULACION RUBBER VIDEOCOLONOSCOPIO FUJIFILM EC 590ZWL</t>
  </si>
  <si>
    <t>TAPA PUNTA DISTAL-CAP VIDEOCOLONOSCOPIO FUJIFILM EC 590ZWL</t>
  </si>
  <si>
    <t>NARIZ DE IRRIGACION VIDEOCOLONOSCOPIO EC 590ZWL</t>
  </si>
  <si>
    <t>TORNILLO PARA ISA-OSA VIDEOCOLONOSCOPIO FUJIFILM EC 590ZWL</t>
  </si>
  <si>
    <t>TORNILLOS PARA BSA-DTA VIDEOCOLONOSCOPIO FUJIFILM EC 590ZWL</t>
  </si>
  <si>
    <t>TORNILLOS DE L EN OSA VIDEOCOLONOSCOPIO FUJIFILM EC 590ZWL</t>
  </si>
  <si>
    <t>TORNILLO LARGO M VIDEOCOLONOSCOPIO FUJIFILM EC590ZWL</t>
  </si>
  <si>
    <t>TORNILLOS PARA SOPORTE DE FSM EN OSA VIDEOCOLONOSCOPIA EC 590ZWL</t>
  </si>
  <si>
    <t>TORNILLO PARA ISA-OSA VIDEOGASTROSCOPIO FUJIFILM EG 600WR</t>
  </si>
  <si>
    <t>KIT FLUJOMETRO MAS ACCESORIOS CONEXION TANQUE PULMON DE LA PLANTA DE OXIGENO</t>
  </si>
  <si>
    <t>VALVULA DE 1/4 PARA MANOMETROS DE LA PLANTA DE OXIGENO</t>
  </si>
  <si>
    <t>VALVULA DE 1/2 PARA DRENAJE DEL TANQUE DE LA PLANTA DE OXIGENO</t>
  </si>
  <si>
    <t>ANILLO CILINDRO DE SUCCION TIPO 2 VIDEOCOLONOSCOPIO FUJIFILM EC 600WL</t>
  </si>
  <si>
    <t>TORNILLO PARA ISA-OSA VIDEOCOLONOSCOPIO FUJIFILM EC 600WL</t>
  </si>
  <si>
    <t>TORNILLO DWA X 1 LARGO VIDEOCOLONOSCOPIO FUJIFILM EC 600WL</t>
  </si>
  <si>
    <t xml:space="preserve">BATERIA ELECTROCARDIOGRAFO NIHON KOHDEN ECG9620T REF. SB-901D </t>
  </si>
  <si>
    <t>EMPAQUE DE ACOPLE DE CONECTOR DE LUZ PARA FUENTE DE LUZ XL-4450</t>
  </si>
  <si>
    <t>CONECTOR DE VIDEO PARA FUENTE DE LUZ SERIE 500 VP-4450HD</t>
  </si>
  <si>
    <t>KIT VALVULA NEUMATICA R1/8-3/2-W</t>
  </si>
  <si>
    <t>CBL, Footswitch INCL, tapeswitch REF 453567033081 PARA TOMOGRAFO PHILIPS</t>
  </si>
  <si>
    <t>VALVULA BOLA ACERO INOXIDABLE DE 1"</t>
  </si>
  <si>
    <t xml:space="preserve">VÁLVULA DE SUCCIÓN SEMIDESCARTABLE REF. MAJ-207 CAJA X 10 UNIDADES </t>
  </si>
  <si>
    <t xml:space="preserve">IMPRESORA PARA AUTOCLAVE A VAPOR </t>
  </si>
  <si>
    <t>PAPEL ALUMINIO X 40 MTRS</t>
  </si>
  <si>
    <t>CUCHILLO PUNTA DE 10"</t>
  </si>
  <si>
    <t>CUCHILLO DE 18 CM CON MANGO EN ACERO INOXIDABLE</t>
  </si>
  <si>
    <t>PAPEL HIGIENICO PARA DISPENSADOR</t>
  </si>
  <si>
    <t>REMOVEDOR P/ESMALTE DE UÑAS x 1000ML</t>
  </si>
  <si>
    <t>AMBIENTADOR EN AEROSOL</t>
  </si>
  <si>
    <t>CEPILLO PISO</t>
  </si>
  <si>
    <t>GUANTE ANTIBAC LIMON #8</t>
  </si>
  <si>
    <t>GUANTE ANTIBACTERIAL TALLA 8 1/2</t>
  </si>
  <si>
    <t>JABON  INDUSTRIAL  500 GR</t>
  </si>
  <si>
    <t>JABON AJAX x750</t>
  </si>
  <si>
    <t>JABON DE BAÑO  X 120 GRS</t>
  </si>
  <si>
    <t>SABRAS</t>
  </si>
  <si>
    <t>ATOMIZADOR 500 ML</t>
  </si>
  <si>
    <t>INSECTICIDA RAID AZUL</t>
  </si>
  <si>
    <t>LIMPIDO DILUCION 5.25 CLOROX BLANCOX X 3800 CC</t>
  </si>
  <si>
    <t>ALKA DDS * LITRO</t>
  </si>
  <si>
    <t>BICARBONATO DE SODIO</t>
  </si>
  <si>
    <t>SURFALKAN * 750 ML</t>
  </si>
  <si>
    <t>SCOTH COCINA</t>
  </si>
  <si>
    <t xml:space="preserve">LAVAVAJILLA LIQUIDO X 1000CC CON DISPENSADOR </t>
  </si>
  <si>
    <t>TOALLA DE MANOS FLUJO CENTRAL</t>
  </si>
  <si>
    <t>SHAMPOO X 4000 ML</t>
  </si>
  <si>
    <t>ACONDICIONADOR</t>
  </si>
  <si>
    <t>PAÑITOS HUMEDOS</t>
  </si>
  <si>
    <t xml:space="preserve">PAÑO DE LIMPIEZA WYPALL </t>
  </si>
  <si>
    <t>CEPILLOS DE LIMPIEZA PARA GASTRO 2,6 MM-160 CM S CB RG REF. AF-D1516WT</t>
  </si>
  <si>
    <t>CEPILLO DE LIMPIEZA REUSABLE PARA COLONO S CB RG</t>
  </si>
  <si>
    <t>CEPILLO DE UÑAS</t>
  </si>
  <si>
    <t>CEPILLO PARA LAVADO DE BOTELLA</t>
  </si>
  <si>
    <t>PISTOLA PARA SILICONA GRUESA</t>
  </si>
  <si>
    <t>GAS MAPP</t>
  </si>
  <si>
    <t>CORREA  B 38</t>
  </si>
  <si>
    <t>CORREA B43</t>
  </si>
  <si>
    <t>MP 10 LUBRICANTE MULTIUSOS  SPRAY</t>
  </si>
  <si>
    <t>SIKADUR ANCHORFIX 4</t>
  </si>
  <si>
    <t>FILTRO BOLSA 20X20X22" 60-65% 6 BOLSILLOS UL2</t>
  </si>
  <si>
    <t>FILTRO HEPA 24X12X11.5" 99.97% HCX 1000 CFM METAL, SIN FACEGUARD.</t>
  </si>
  <si>
    <t>FILTRO HEPA 24X24X11.5" 99.97% HCX 2000 CFM METAL, SIN FACEGUARD.</t>
  </si>
  <si>
    <t>CORREA B 53</t>
  </si>
  <si>
    <t>GUATA PARA FILTRO DE POLVO ROLLO</t>
  </si>
  <si>
    <t>FLUJOMETRO DE OXIGENO DOBLE CON ADAPTADOR CHEMETRON DE 15 LITROS</t>
  </si>
  <si>
    <t>MALETIN PAPELERA EN CUERO</t>
  </si>
  <si>
    <t>PESA PATRON 5 KG (PESA CILINDRICA EN ACERO INOXIDABLE CON ACABADO DE BRILLO ESPEJO EN CLASE M1</t>
  </si>
  <si>
    <t>DETECTOR DE BILLETES FALSOS CON LUZ LED NHITAN</t>
  </si>
  <si>
    <t xml:space="preserve">GRAMERA MARCA VENEZIA SF-400A DE 1G A 10 KG </t>
  </si>
  <si>
    <t xml:space="preserve">TERMOMETRO DIGITAL TP101 </t>
  </si>
  <si>
    <t>PERSIANA HOSPITALARIA TELA ANTIFLUIDO COLOR AZUL REF. ARKANSAS LISO CON RIEL  TIC TOC INDUSTRIAL</t>
  </si>
  <si>
    <t>PERSINA HOSPITALARIA CON TELA ANTIFLUIDO COLOR AZUL REF. ARKANSAS LISO</t>
  </si>
  <si>
    <t>PERSINA HOSPITALARIA CON TELA 100% POLIESTER REF. CHILDREN</t>
  </si>
  <si>
    <t xml:space="preserve">PERSIANA ENRROLLABLE BLACAUK MATTE BLANCO DE PENTAGRAMA  CON IMPRESO REF. KIDS MARCA PENTAGRAMA </t>
  </si>
  <si>
    <t xml:space="preserve">PERSIANA ENRROLLABLE BLACAUK MATTE BLANCO DE PENTAGRAMA HOSPITALARIA MARCA PENTAGRAMA </t>
  </si>
  <si>
    <t>TABLA PARA TRACCION CUTANEA DE 10 X 10 EN TRIPLEX DE 9 MM CON AGUJERO EN EL CENTRO</t>
  </si>
  <si>
    <t>COLCHON HOSPITALARIO 0.90*1.90</t>
  </si>
  <si>
    <t xml:space="preserve">TERMOS DE ICOPOR PEQUEÑO DE 5 LITROS </t>
  </si>
  <si>
    <t>PLASTICO PARA EMPAQUE DE MEDICAMENTOS SOLIDOS (5CM X 0.2 CALIBRE) TUBULAR</t>
  </si>
  <si>
    <t>BOLSA DE EMPAQUE 2.5 X 12X250 TRANSPARENTE</t>
  </si>
  <si>
    <t>BOLSA DE 5 LIBRAS 10X16X150 TRANSPARENTE BAJA - C. MEZCLAS</t>
  </si>
  <si>
    <t>CASSETTES DE INCLUSION CON TAPA DE UN ALA PARA SEGURO  X 500 UNIDADES</t>
  </si>
  <si>
    <t xml:space="preserve">LONCHERA PLASTICA </t>
  </si>
  <si>
    <t>TERMO EN ICOPOR DE 10 LITROS</t>
  </si>
  <si>
    <t>TERMO EN ICOPOR DE 3 LITROS</t>
  </si>
  <si>
    <t>TERMO EN ICOPOR DE 8 LITROS</t>
  </si>
  <si>
    <t>TERMO EN ICOPOR DE 6 LITROS</t>
  </si>
  <si>
    <t>BOLSA PLASTICA  9 X 13 X 150 TTE BAJA</t>
  </si>
  <si>
    <t xml:space="preserve">JUEGO DE PARQUES 6 PUESTOS CARTON PRENSADO </t>
  </si>
  <si>
    <t>RIMAX HOGAR GAVETERO PEQUEÑO 3 GAVETAS</t>
  </si>
  <si>
    <t>CAJONERA PLASTICA DE 5 COMPARTIMIENTOS</t>
  </si>
  <si>
    <t>BOLSAS PLASTICAS DE 4 LIBRAS PARA PLASMA</t>
  </si>
  <si>
    <t>JUEGO DE CARTAS DE POKER</t>
  </si>
  <si>
    <t>BOLSA TRANSPARENTE TUBULAR DE 12.5 CM CALIBRE 2 X 16.6 KILOS - ESTERILIZACIÓN</t>
  </si>
  <si>
    <t>TANINO POLVO BOLSA X 500GR</t>
  </si>
  <si>
    <t>GAVETERO GRANDE CON TRES GAVETAS Y TAPA ORGANIZADORA RIMAX</t>
  </si>
  <si>
    <t>LONCHERA RIMAX GRANDE DE 22 PULGADAS  PARA CURACIONES</t>
  </si>
  <si>
    <t>EMPAQUE EN CARTON CORRUGADO 38X24X25</t>
  </si>
  <si>
    <t>EMPAQUE EN CARTON CORRUGADO DE 28X18X20</t>
  </si>
  <si>
    <t xml:space="preserve">BOLSA NEGRA PARA EMBALAJE DE MEDICAMENTOS FOTOSENSIBLES 14 CM X 14 CM X 05 PAQUETE 1000 UNIDADES </t>
  </si>
  <si>
    <t xml:space="preserve">FICHERO EN ACRILICO CON CAPACIDAD PARA 900 CASILLAS DE 11.5CM X 2CMS X 6 CMS </t>
  </si>
  <si>
    <t>ESCARAPELA DE IDENTIFICACION CON DOBLE ACRILICO Y VINILO, TAMAÑO 10.5 X 7.5 CMS</t>
  </si>
  <si>
    <t xml:space="preserve">CAJA ORGANIZADORA ESTRABOX 20 LITROS NATURAL – GRIS (ESTRA REFERENCIA 4-1048114) </t>
  </si>
  <si>
    <t>ROMPECABEZAS EN MADERA X 96 PZ-SC-1026</t>
  </si>
  <si>
    <t>PINCEL CHINO #11 REDONDO/PLANO</t>
  </si>
  <si>
    <t xml:space="preserve">LOTERIA DIDACTICA GRANDE SURTIDA </t>
  </si>
  <si>
    <t xml:space="preserve">BINGO GRANDE X 40 CARTONES </t>
  </si>
  <si>
    <t>PINCEL CHINO #8 REDONDO/PLANO</t>
  </si>
  <si>
    <t>ORING 014</t>
  </si>
  <si>
    <t>PAQUETES FRIOS PLASTICOS X 300 GRAMOS</t>
  </si>
  <si>
    <t>SET DE PINCELES PLANOS/REDONDOS NYLON X 6  REF. T012</t>
  </si>
  <si>
    <t>TAPA 7 ONZAS * 50 UND</t>
  </si>
  <si>
    <t>TAPAS DESECHABLE 10 ONZ * 50 UND</t>
  </si>
  <si>
    <t>VASOS DESECHABLES DE 7ONZ X 50</t>
  </si>
  <si>
    <t>VASOS DESECHABLES DE 10 ONZ X 50</t>
  </si>
  <si>
    <t>VASO DE CARTÓN 4 ONZ PAQUETE POR 50UND</t>
  </si>
  <si>
    <t>LCD PARA PVM 2701-2703 NIHON KOHDEN REF SK 9000000313</t>
  </si>
  <si>
    <t>GUANTES ANTIBACTERIAL N 9 1/2</t>
  </si>
  <si>
    <t xml:space="preserve">PAPEL PARA ELECTROCARDIOGRAFO EDAN SE-3  </t>
  </si>
  <si>
    <t>TUBO LOWNSTEN JENSEN CAJA X 100</t>
  </si>
  <si>
    <t>TUBO MGIT X 7 ML  CAJA X 100</t>
  </si>
  <si>
    <t>TUBOS PLASTICOS DIAMED PARA DILUCIONES X 1000</t>
  </si>
  <si>
    <t>CUCHILLAS MINORA DISPLAY X 10 5S X 5 16</t>
  </si>
  <si>
    <t>MAQUINA AFEITAR DESECHABLE</t>
  </si>
  <si>
    <t>ESPONJA INOX ABRASIVA (ETERNA)</t>
  </si>
  <si>
    <t>STICKER REDONDO COLOR FUCSIA 16X16 270 UNIDADES</t>
  </si>
  <si>
    <t>STICKER REDONDO COLOR NARANJA 16X16 270 UNIDADES</t>
  </si>
  <si>
    <t xml:space="preserve">JUEGO DOMINO X 28 CAJA METALICA </t>
  </si>
  <si>
    <t>PLASTILINA EN BARRA COLORES SURTIDOS</t>
  </si>
  <si>
    <t>JUEGO DE AJEDREZ EN MADERA GRANDE SC- 6189</t>
  </si>
  <si>
    <t>PINCEL  N 3</t>
  </si>
  <si>
    <t>PINCEL N 4</t>
  </si>
  <si>
    <t>FOMMY LAMINA</t>
  </si>
  <si>
    <t>JUEGO DE CARTAS UNO</t>
  </si>
  <si>
    <t xml:space="preserve">STIKER REDONDO COLOR ROJO16 X 16  270 UNIDADES </t>
  </si>
  <si>
    <t>STIKER REDONDO COLOR VERDE 16X16 270 UNIDADES</t>
  </si>
  <si>
    <t>STIKER REDONDO COLOR AMARILLO 16X16 270 UNIDADES</t>
  </si>
  <si>
    <t>PAPEL CONTAC COLOR MORADO X 20 METROS</t>
  </si>
  <si>
    <t>PAPEL CONTAC COLOR NARANJA X 20 METROS</t>
  </si>
  <si>
    <t>PAPEL CONTAC COLOR  FUCSIA</t>
  </si>
  <si>
    <t>CD VIRGEN PARA DATOS</t>
  </si>
  <si>
    <t>CINTA DE EMPAQUE 3M 48MM X 100M</t>
  </si>
  <si>
    <t>CINTA ENMASCARAR 48MM*40 TESA</t>
  </si>
  <si>
    <t>COLBON MEDIANO X 250 GR</t>
  </si>
  <si>
    <t>FELPA PARA CD/DVD</t>
  </si>
  <si>
    <t>LAPICEROS AZUL</t>
  </si>
  <si>
    <t>LAPICEROS NEGROS</t>
  </si>
  <si>
    <t>LAPICEROS ROJOS</t>
  </si>
  <si>
    <t>LAPIZ NEGRO</t>
  </si>
  <si>
    <t>LAPIZ VIDRIOGRAF ROJO</t>
  </si>
  <si>
    <t>LIBRO 200 FOLIOS DE 3 COLUMNAS (INDUCONTABLES)</t>
  </si>
  <si>
    <t>LIBRO REF:A400 FOLIOS</t>
  </si>
  <si>
    <t>MARCADORES PERMANENTES</t>
  </si>
  <si>
    <t>MARCADORES SECOS (NEGRO)</t>
  </si>
  <si>
    <t>PEGASTIC PEGANTE EN BARRA X 40 GR</t>
  </si>
  <si>
    <t>PROTECTOR EN VINILO(ACETATO CATALOGO )</t>
  </si>
  <si>
    <t>RESALTADORES</t>
  </si>
  <si>
    <t>SEPARADORES PLASTICOS PARA HOJAS</t>
  </si>
  <si>
    <t>TABLA EN ACRILICO CON GANCHO</t>
  </si>
  <si>
    <t>TINTA CHINA NEGRA</t>
  </si>
  <si>
    <t xml:space="preserve">MARCADOR MARCATODO SHARPIE  </t>
  </si>
  <si>
    <t>COLORES</t>
  </si>
  <si>
    <t>CARTON PAJA</t>
  </si>
  <si>
    <t>CARTILLAS PARA COLOREAR</t>
  </si>
  <si>
    <t>SILICONA EN BARRA</t>
  </si>
  <si>
    <t>VINILOS COLORES SURTIDOS X 125 CC</t>
  </si>
  <si>
    <t>CARTULINA COLORES SURTIDOS</t>
  </si>
  <si>
    <t>ESCARCHA</t>
  </si>
  <si>
    <t>PAPEL SEDA COLORES SURTIDOS</t>
  </si>
  <si>
    <t>PAPEL SILUETA COLORES SURTIDOS</t>
  </si>
  <si>
    <t>LIBRO DE 17 COLUMNAS REF 418CD</t>
  </si>
  <si>
    <t>LIBRO CONT. DE 14 COLUMNAS</t>
  </si>
  <si>
    <t xml:space="preserve">PAPEL CONTAC MORADO X3MTS </t>
  </si>
  <si>
    <t>SACAPUNTA PLASTICO</t>
  </si>
  <si>
    <t>PAPEL CONTAC COLOR TRANSPARENTE X 20 METROS</t>
  </si>
  <si>
    <t>CARTILLAS DE SOPA DE LETRAS</t>
  </si>
  <si>
    <t>CD-DVD 4.7 GB  8 X / PRINTABLE</t>
  </si>
  <si>
    <t>CAJA DE CRAYONES X 12 COLORES</t>
  </si>
  <si>
    <t>COSEDORA BATES 550</t>
  </si>
  <si>
    <t>MOUSE GENIUS USB</t>
  </si>
  <si>
    <t>PERFORADORA</t>
  </si>
  <si>
    <t>SACAPUNTA METALICO</t>
  </si>
  <si>
    <t>TECLADO GENIOS</t>
  </si>
  <si>
    <t>TIJERAS CORTE PAPEL</t>
  </si>
  <si>
    <t>COBRE CODO 3/8</t>
  </si>
  <si>
    <t>COBRE CODO 7/8</t>
  </si>
  <si>
    <t>CODOS DE COBRE DE 3/4</t>
  </si>
  <si>
    <t>FILTRO SECADOR DE 1/2 ROSCABLE</t>
  </si>
  <si>
    <t>FILTRO SECADOR ROSCAR 3/8 ADK083</t>
  </si>
  <si>
    <t>FILTRO SECADOR ROSCAR 5/8 DML 165</t>
  </si>
  <si>
    <t>PROTECTOR DE FASE BREAKERMATIC . TRIFASICO. 208   220 VOLT.</t>
  </si>
  <si>
    <t>TUERCA FLARE 3/8</t>
  </si>
  <si>
    <t>BASTIDORES</t>
  </si>
  <si>
    <t>INST-0015</t>
  </si>
  <si>
    <t>CANULA DE RUBY</t>
  </si>
  <si>
    <t>INST-0028</t>
  </si>
  <si>
    <t>RETRACTOR MINNESOTA DE MEJILLA T LABIOS, curvo de 20 x 22 mm Longitud 160 mm. (6 1/4'').</t>
  </si>
  <si>
    <t>INST-0031</t>
  </si>
  <si>
    <t xml:space="preserve">CUCHILLO FISHER, de amigdalas. Longitud 205 mm. , (8''), en acero inoxidable. </t>
  </si>
  <si>
    <t>TRAJE PLOMADO</t>
  </si>
  <si>
    <t>PROTECTOR DE TIROIDES</t>
  </si>
  <si>
    <t xml:space="preserve">TIRAS REACTIVAS DE GLUCOSA NIPRO X 50 UNIDADES </t>
  </si>
  <si>
    <t>ESTAN45</t>
  </si>
  <si>
    <t>ESTANTE METALICO MP-EST 240 - 4N GALVANIZADO</t>
  </si>
  <si>
    <t>ESTIV01</t>
  </si>
  <si>
    <t>GATO HIDRAULICO DE 2,5 TONELADAS</t>
  </si>
  <si>
    <t>TORN02</t>
  </si>
  <si>
    <t>TORNILLERO METALICO MP TRMX-02</t>
  </si>
  <si>
    <t>IMPRE90</t>
  </si>
  <si>
    <t>IMPRESORA DE ETIQUETAS ZEBRA ZT411</t>
  </si>
  <si>
    <t>CARRO90</t>
  </si>
  <si>
    <t>CARRO PLASTICO MP-CP2</t>
  </si>
  <si>
    <t>CARRO92</t>
  </si>
  <si>
    <t>CARRO XTRA SERVICIO ABIERTO 150KG</t>
  </si>
  <si>
    <t>CARRO26</t>
  </si>
  <si>
    <t>CARRO DE CARGA EN ALUMINIO</t>
  </si>
  <si>
    <t>BLANCA LILIANA CALDERÓN SANCHEZ</t>
  </si>
  <si>
    <t>2.4.5.01.02.08</t>
  </si>
  <si>
    <t>ALM-005</t>
  </si>
  <si>
    <t>2.1.2.02.01.002.04</t>
  </si>
  <si>
    <t>ALM-006</t>
  </si>
  <si>
    <t>ALM-007</t>
  </si>
  <si>
    <t>ALM-008</t>
  </si>
  <si>
    <t>ALM-009</t>
  </si>
  <si>
    <t>ALM-010</t>
  </si>
  <si>
    <t>ALM-011</t>
  </si>
  <si>
    <t>ALM-012</t>
  </si>
  <si>
    <t>ALM-013</t>
  </si>
  <si>
    <t>ALM-014</t>
  </si>
  <si>
    <t>MANTENIMIENTO A GATOS HIDRAULICOS</t>
  </si>
  <si>
    <t>SST-003</t>
  </si>
  <si>
    <t>2.1.2.01.01.003.06.02</t>
  </si>
  <si>
    <t>2.4.5.01.03.17</t>
  </si>
  <si>
    <t>ALM-016</t>
  </si>
  <si>
    <t>ALM-017</t>
  </si>
  <si>
    <t>ALM-018</t>
  </si>
  <si>
    <t>ALM-019</t>
  </si>
  <si>
    <t>2.4.5.01.02.10</t>
  </si>
  <si>
    <t>SST-012</t>
  </si>
  <si>
    <t>SIS-034</t>
  </si>
  <si>
    <t>SIS-035</t>
  </si>
  <si>
    <t>RF-015</t>
  </si>
  <si>
    <t>RF-016</t>
  </si>
  <si>
    <t>2.1.2.02.02.008.13</t>
  </si>
  <si>
    <t>2.4.5.02.08.13</t>
  </si>
  <si>
    <t>Artículos de deporte</t>
  </si>
  <si>
    <t>2.1.2.01.01.004.01.03</t>
  </si>
  <si>
    <t>2.1.2.01.01.003.04.05</t>
  </si>
  <si>
    <t>Lámparas eléctricas de incandescencia o descarga; lámparas de arco, equipo para alumbrado eléctrico; sus partes y piezas</t>
  </si>
  <si>
    <t>2.1.2.01.01.003.05.01</t>
  </si>
  <si>
    <t>Válvulas y tubos electrónicos; componentes electrónicos; sus partes y piezas</t>
  </si>
  <si>
    <t>SUBGERENCIA ADMINISTRATIVA</t>
  </si>
  <si>
    <t>INVITACION PUBLICA</t>
  </si>
  <si>
    <t>Recursos Ministerio-REGALÍAS</t>
  </si>
  <si>
    <t>OSCAR URIEL BRAVO DÍAZ-SUBGERENTE ADMINISTRATIVO-subgerente.administrativo@huhmp.gov.co/SILVIA RAMIREZ-CONSULTORA INFRAESTRUCTURA-Ingeniera.civil@huhmp.gov.co</t>
  </si>
  <si>
    <t>Asociar proyecto de inversión</t>
  </si>
  <si>
    <t>Construcción del servicio de Esterilización de la E.S.E Hospital Universitario Hernando Moncaleano Perdomo de Neiva.</t>
  </si>
  <si>
    <t>Construcción de área para la prestación del servicio de consulta externa y áreas de apoyo de la E.S.E Hospital Universitario Hernando Moncaleano Perdomo de Neiva.</t>
  </si>
  <si>
    <t>Construcción de la Unidad Neuropsiquiátrica y del comportamiento de la E.S.E Hospital Universitario Hernando Moncaleano Perdomo de Neiva.</t>
  </si>
  <si>
    <t>Construcción de la unidad de medicina nuclear de la ESE HUHMP, departamento del Huila</t>
  </si>
  <si>
    <t>Construcción de parqueaderos para la E.S.E Hospital Universitario Hernando Moncaleano Perdomo de Neiva.</t>
  </si>
  <si>
    <t>Adecuación laboratorio patología incluida Morgue Hospital</t>
  </si>
  <si>
    <t xml:space="preserve">Adquisición lote para edificio de parqueaderos </t>
  </si>
  <si>
    <t>Construcción de bodega de archivo</t>
  </si>
  <si>
    <t>Construcción de central de esterilización</t>
  </si>
  <si>
    <t xml:space="preserve">Adecuación de sala angiógrafo, salas de recuperación y hall de acceso </t>
  </si>
  <si>
    <t>Adecuación sala de espera primer piso, diseño y construcción de estructura en área de capilla dándole manejo a redes hidrosanitarias y eléctricas.</t>
  </si>
  <si>
    <t>Adecuación de bodegas para almacenamiento de medicamentos y dispositivos médicos en la E.S.E. Hospital Universitario Hernando Moncaleano Perdomo de Neiva. .</t>
  </si>
  <si>
    <t>Construcción de la torre administrativa para la E.S.E. Hospital Universitario Hernando Moncaleano Perdomo de Neiva.</t>
  </si>
  <si>
    <t>Construcción de la Unidad de Cuidado Intensivo Oncológica de la E.S.E. Hospital Universitario Hernando Moncaleano Perdomo de Neiva.</t>
  </si>
  <si>
    <t>Renovación de (1) Angiógrafo para Unidad Cardiovascular</t>
  </si>
  <si>
    <t>Dotación de equipos biomédicos de alta tecnología para el servicio de urgencias de la E.S.E Hospital Universitario Hernando Moncaleano Perdomo de Neiva.</t>
  </si>
  <si>
    <t>Renovación equipo de braquiterapia alta tasa de dosis para la unidad de cancerología de la E.S.E Hospital Universitario Hernando Moncaleano Perdomo de Neiva.</t>
  </si>
  <si>
    <t>Dotación de equipos biomédicos para la torre materno infantil de la E.S.E Hospital Universitario Hernando Moncaleano Perdomo de Neiva.</t>
  </si>
  <si>
    <t>Dotación de Equipos Biomédicos de alta tecnología para la Unidad de Cuidado Intensivo Neonatal del Hospital Universitario Hernando Moncaleano Perdomo de Neiva.</t>
  </si>
  <si>
    <t>Dotación de Equipos Biomédicos Para la Unidad Neuropsiquiátrica y del Comportamiento de la E.S.E Hospital Universitario Hernando Moncaleano Perdomo de Neiva.</t>
  </si>
  <si>
    <t>Dotación de Una Planta Eléctrica de Emergencia de 500kW/625kVA Con Transferencia Automática, Ducto de Escape y Cabina Insonora Para La E.S.E Hospital Universitario Hernando Moncaleano Perdomo de Neiva.</t>
  </si>
  <si>
    <t>Renovación de Equipos Biomédicos de Alta Tecnología Para la Unidad Cardiovascular y Hemodinamia de la E.S.E Hospital Universitario Hernando Moncaleano Perdomo de Neiva.</t>
  </si>
  <si>
    <t>Dotación de equipos de apoyo para la central de esterilización del hospital</t>
  </si>
  <si>
    <t xml:space="preserve">Adquisición de gammacamara para la unidad oncológica de la ESE Hospital Universitario Hernando Moncaleano Perdomo de Neiva </t>
  </si>
  <si>
    <t>Adquisición y reposición de equipos biomédicos necesarios para la E.S.E para el cumplimiento al sistema único de habilitación</t>
  </si>
  <si>
    <t>Dotación unidad medicina nuclear de la E.S.E Hospital Universitario Hernando Moncaleano Perdomo de Neiva</t>
  </si>
  <si>
    <t>Dotación de Equipos Biomédicos de Alta Tecnología Para la Unidad de Cuidado Intensivo Oncológica de la E.S.E. Hospital Universitario Hernando Moncaleano Perdomo de Neiva.</t>
  </si>
  <si>
    <t>Apoyo Para la Adquisición de Ambulancia 4X2 TAM Para la ESE Hospital Universitario Hernando Moncaleano Perdomo de Neiva</t>
  </si>
  <si>
    <t>Apoyo Para la Adquisición de Ambulancia 4X4 TAM Para la ESE Hospital Universitario Hernando Moncaleano Perdomo de Neiva</t>
  </si>
  <si>
    <t>FIN-001</t>
  </si>
  <si>
    <t>SUBGERENCIA FINANCIERA</t>
  </si>
  <si>
    <t>Software como servicio: MIPRESENLINEA 5 usuarios</t>
  </si>
  <si>
    <t>Subgerencia Financiera  HUHMP</t>
  </si>
  <si>
    <t>FIN-003</t>
  </si>
  <si>
    <t>Servicios de gestión de procesos empresariales (Revisoria fiscal)</t>
  </si>
  <si>
    <t>FIN-004</t>
  </si>
  <si>
    <t xml:space="preserve">Calificacion de Riesgo  </t>
  </si>
  <si>
    <t>SST-001</t>
  </si>
  <si>
    <t>SEGURIDAD Y SALUD EN EL TRABAJO</t>
  </si>
  <si>
    <t xml:space="preserve">
CONTRATAR SERVICIOS DE RECOLECCIÓN, TRANSPORTE, TRATAMIENTO, INCINERACIÓN Y DISPOSICIÓN FINAL DE RESIDUOS BIOMÉDICOS, PATÓGENOS, AGUAS RESIDUALES CONTAMINADAS Y RESIDUOS ESPECIALES
</t>
  </si>
  <si>
    <t>1200 Kg</t>
  </si>
  <si>
    <t>Responsabilidad Social</t>
  </si>
  <si>
    <t>9. Fortalecer la responsabilidad social de la entidad con su entorno.</t>
  </si>
  <si>
    <t>PLAN DE GESTIÓN INTEGRAL DE RESIDUOS GENERADOS EN LA ATENCIÓN A LA SALUD Y OTRAS ACTIVIDADES (PGIRASA)</t>
  </si>
  <si>
    <t>OSCAR CAQUIMBO
oscar.caquimbo@huhmp.gov.co
COORDINADOR OFICINA SST</t>
  </si>
  <si>
    <t>ADQUISICIÓN DE PURIFICADORES – ENZIMAS SOLIDOS DE AMBIENTE PARA LOS SIFONES -(OXYNOVA).</t>
  </si>
  <si>
    <t>SUMINISTRO</t>
  </si>
  <si>
    <t>SST-002</t>
  </si>
  <si>
    <t xml:space="preserve">BOLSA BLANCA 56X70 </t>
  </si>
  <si>
    <t xml:space="preserve">BOLSA BLANCA 60 X 80 </t>
  </si>
  <si>
    <t>BOLSA BLANCA DE 90*110</t>
  </si>
  <si>
    <t>BOLSA ROJA 40 X 60 CM CAL 1.8</t>
  </si>
  <si>
    <t>BOLSA ROJA 56 X 70 CAL 1.8</t>
  </si>
  <si>
    <t>BOLSA ROJA 60X80 CAL 1.8</t>
  </si>
  <si>
    <t>BOLSA ROJA 70 X 100CM</t>
  </si>
  <si>
    <t>BOLSA ROJA 90 X 110 CM CAL 2.5</t>
  </si>
  <si>
    <t>BOLSAS NEGRAS 56*70</t>
  </si>
  <si>
    <t>BOLSAS NEGRAS DE 40*60</t>
  </si>
  <si>
    <t>BOLSAS NEGRAS DE 60*80</t>
  </si>
  <si>
    <t>BOLSAS NEGRAS DE 90*110</t>
  </si>
  <si>
    <t>SST-005</t>
  </si>
  <si>
    <t>BOMBA DE CAVIDAD PROGRESIVA PARA PTAR</t>
  </si>
  <si>
    <t>Boquilla De Manguera Contra Incendios De 1 -1/2 Pulgada</t>
  </si>
  <si>
    <t>Enfoque y Gestión del Riesgo</t>
  </si>
  <si>
    <t>2.  Fortalecer el modelo de gestión por procesos y riesgos institucionales, mejorando la satisfacción de los grupos valor.</t>
  </si>
  <si>
    <t xml:space="preserve">PLAN HOSPITALARIO PARA LA GESTIÓN DEL RIESGO DE DESASTRES    </t>
  </si>
  <si>
    <t>SST-004</t>
  </si>
  <si>
    <t>Botas de caucho caña alta</t>
  </si>
  <si>
    <t>PLAN ESTRATEGICO DE SEGURIDAD Y SALUD EN EL TRABAJO</t>
  </si>
  <si>
    <t>Botas de seguridad dieléctricas con puntera 38 - 43</t>
  </si>
  <si>
    <t>Botas soldador caña alta Talla 40</t>
  </si>
  <si>
    <t>Botiquin Emergencias</t>
  </si>
  <si>
    <t>Camilla De Emergencia con Inmovilizador de Cabeza y Arnes sujeción tipo araña, regulable franjas reflectivas</t>
  </si>
  <si>
    <t>CANECA BLANCA DE 121 LITROS CON RODACHINES</t>
  </si>
  <si>
    <t>CANECA BLANCA DE 20 LITROS PEDAL</t>
  </si>
  <si>
    <t>CANECA BLANCA DE 53 LITROS DE VAIVEN</t>
  </si>
  <si>
    <t>CANECA NEGRA DE 121 LITROS CON RODACHINES</t>
  </si>
  <si>
    <t>CANECA NEGRA DE 20 LITROS PEDAL</t>
  </si>
  <si>
    <t>CANECA NEGRA DE 53 LITROS DE VAIVEN</t>
  </si>
  <si>
    <t>CANECA ROJA DE 121 LITROS CON RODACHINES</t>
  </si>
  <si>
    <t>CANECA ROJA DE 20 LITROS PEDAL</t>
  </si>
  <si>
    <t>CANECA ROJA DE 60 LITROS PEDAL</t>
  </si>
  <si>
    <t>Careta con visor acrílico</t>
  </si>
  <si>
    <t>Careta de esmerilar</t>
  </si>
  <si>
    <t>Careta para soldar (Inteligente)</t>
  </si>
  <si>
    <t>Cartucho multipropósito - gases - ácidos y vapores</t>
  </si>
  <si>
    <t>Cartucho para formaldehido</t>
  </si>
  <si>
    <t>Cartucho para manejo de pintura</t>
  </si>
  <si>
    <t>Casco dieléctrico barbuquejo Arseg elástico 3 puntos</t>
  </si>
  <si>
    <t>Chaleco Brigadista 100% algodón  C/Reflejante (Color Naranja)</t>
  </si>
  <si>
    <t>Chaleco Plomado</t>
  </si>
  <si>
    <t>Cinta antideslizante</t>
  </si>
  <si>
    <t>Cinta de señalización</t>
  </si>
  <si>
    <t>Cofia protección para Material Particulado</t>
  </si>
  <si>
    <t>CONTE 17</t>
  </si>
  <si>
    <t xml:space="preserve">CONTENEDOR BLANCO DE 360 LITROS </t>
  </si>
  <si>
    <t>CONTE 13</t>
  </si>
  <si>
    <t xml:space="preserve">CONTENEDOR NEGRO DE 360 LITROS </t>
  </si>
  <si>
    <t>CONTE 14</t>
  </si>
  <si>
    <t xml:space="preserve">CONTENEDOR NEGRO DE 750 LITROS </t>
  </si>
  <si>
    <t>CONTE 15</t>
  </si>
  <si>
    <t xml:space="preserve">CONTENEDOR ROJO DE 360 LITROS </t>
  </si>
  <si>
    <t>Delantal de Carnaza</t>
  </si>
  <si>
    <t>Delantal industrial en PVC plástico blanco</t>
  </si>
  <si>
    <t>Delantal Vaqueta</t>
  </si>
  <si>
    <t xml:space="preserve">Descansa pies </t>
  </si>
  <si>
    <t>SST-006</t>
  </si>
  <si>
    <t xml:space="preserve">Enero </t>
  </si>
  <si>
    <t>Estantes para delantales de protección radiológica para uso medico</t>
  </si>
  <si>
    <t>Extintores compra</t>
  </si>
  <si>
    <t>SST-007</t>
  </si>
  <si>
    <t>Extintores recarga</t>
  </si>
  <si>
    <t>Filtro para Formaldehido</t>
  </si>
  <si>
    <t>Filtro para Gases y Vapores Multiproposito</t>
  </si>
  <si>
    <t>Filtro para Humos metálicos</t>
  </si>
  <si>
    <t>Filtro para material particulado electrostático</t>
  </si>
  <si>
    <t>Filtro para Vapores Orgánicos</t>
  </si>
  <si>
    <t>Gafa para oxicorte, soldadura autógena y oxiacetilénica</t>
  </si>
  <si>
    <t>Gafas de seguridad Claras / Oscuras</t>
  </si>
  <si>
    <t>Gafas para oxicortes, Soldadura</t>
  </si>
  <si>
    <t>Gafas plomadas</t>
  </si>
  <si>
    <t>Gafas protectoras - seguridad industrial</t>
  </si>
  <si>
    <t>Gorro chapulín dril soldador</t>
  </si>
  <si>
    <t>Gorro desechable</t>
  </si>
  <si>
    <t>Guantes de carnaza manga corta</t>
  </si>
  <si>
    <t>Guantes de carnaza manga larga</t>
  </si>
  <si>
    <t>Guantes de caucho calibre 35 talla 9</t>
  </si>
  <si>
    <t>Guantes de caucho PVC</t>
  </si>
  <si>
    <t>Guantes de Nylon-Nitrilo</t>
  </si>
  <si>
    <t>Guantes de piel de cuarto frio</t>
  </si>
  <si>
    <t>Guantes de resistencia química en 374 Calibre 0,7 mm</t>
  </si>
  <si>
    <t>Guantes de resistencia térmica manejo de ropa caliente</t>
  </si>
  <si>
    <t xml:space="preserve">Guantes de Soldador </t>
  </si>
  <si>
    <t>Guantes de temperaturas altas anticorte</t>
  </si>
  <si>
    <t xml:space="preserve">Guantes de Vaqueta </t>
  </si>
  <si>
    <t>Guantes dieléctrico</t>
  </si>
  <si>
    <t>Guantes industrial azul</t>
  </si>
  <si>
    <t>Guantes Kevlar</t>
  </si>
  <si>
    <t>Guantes metálico</t>
  </si>
  <si>
    <t>Guantes resistencia térmica</t>
  </si>
  <si>
    <t>Guantes resistencia térmica (Kevlar, nomex)</t>
  </si>
  <si>
    <t xml:space="preserve">GUARDIAN 0.5 LITROS </t>
  </si>
  <si>
    <t xml:space="preserve">GUARDIAN 2.9 LITROS </t>
  </si>
  <si>
    <t>GUARDIAN 20 LITROS</t>
  </si>
  <si>
    <t>Inmovilizador de cuello</t>
  </si>
  <si>
    <t xml:space="preserve">Inmovilizador de extremidades </t>
  </si>
  <si>
    <t>Kit para la contención de derrames</t>
  </si>
  <si>
    <t>LINTERNA DINAMO RECARGABLE NO NECESITA PÍLAS</t>
  </si>
  <si>
    <t>Llave de hidrante ajustable</t>
  </si>
  <si>
    <t>Llave Spanner Doble Servicio </t>
  </si>
  <si>
    <t xml:space="preserve">Luz Emergencia Led / 4W </t>
  </si>
  <si>
    <t>Manga de vaqueta</t>
  </si>
  <si>
    <t>Manga resistencia térmica en Kevlar</t>
  </si>
  <si>
    <t>Manguera De 30 Metros Para Gabinete Contra Incendios 1-1/2</t>
  </si>
  <si>
    <t>Manta termicas de Emergencia</t>
  </si>
  <si>
    <t>Martillo De Fragmentacion - Gabinete contraincendios</t>
  </si>
  <si>
    <t>Mascara Full Face</t>
  </si>
  <si>
    <t xml:space="preserve">Mechero </t>
  </si>
  <si>
    <t>x</t>
  </si>
  <si>
    <t>MEDIDOR DE FLUJO ELECTROMAGNETICO DE 4" PULG PARA PTAP-NUEVA TORRE MATERNO INFANTIL</t>
  </si>
  <si>
    <t>Monogafas Directa / Indirecta</t>
  </si>
  <si>
    <t>Overoles en dril manga larga Talla M - XL</t>
  </si>
  <si>
    <t>Pala antichispa</t>
  </si>
  <si>
    <t>Paño absorbente tela oleofilica</t>
  </si>
  <si>
    <t>Polainas</t>
  </si>
  <si>
    <t xml:space="preserve">Polainas de Carnaza </t>
  </si>
  <si>
    <t>Protector auditivo auricular tipo copa</t>
  </si>
  <si>
    <t xml:space="preserve">Protector auditivo de inserción </t>
  </si>
  <si>
    <t>Protector de Tiroides-CHALECOS PLOMADOS</t>
  </si>
  <si>
    <t>SST-010</t>
  </si>
  <si>
    <t>RADIO PORTÁTIL APX™ 8000 HABILITADO PARA TODAS LAS BANDAS</t>
  </si>
  <si>
    <t>Recogedor</t>
  </si>
  <si>
    <t xml:space="preserve">Respirador media cara </t>
  </si>
  <si>
    <t>Rodilleras</t>
  </si>
  <si>
    <t>SENSOR DE CAUDAL POLIMERO PARA PTAR</t>
  </si>
  <si>
    <t>SENSOR DE PH EN LINEA PARA PTAR</t>
  </si>
  <si>
    <t>SENSORES DE MEDICION DE NIVEL HIDROSTATICO PARA  PTAR</t>
  </si>
  <si>
    <t>SST-011</t>
  </si>
  <si>
    <t>Servicio de laboratorio de pruebas diagnosticas de labratorio clinico,espirometrias optometria.</t>
  </si>
  <si>
    <t>Examenes medicos para personal de planta (total 450 clasificado asi: 350 examenes periodicos, 50 examenes de egreso, 50 examenes pos incapacidad). (cuadro hematico, transaminasas, teticulositos, TCH, audiometria, espirometria).</t>
  </si>
  <si>
    <t>Silbato u Pito de Emergencias</t>
  </si>
  <si>
    <t>SILL09</t>
  </si>
  <si>
    <t>SILLA GIRATORIA  AZUL REY CON BASE
(ARAÑA) EN ALUMINIO QUE SOPORTE HASTA 150
KILOGRAMOS</t>
  </si>
  <si>
    <t>BUTAC13</t>
  </si>
  <si>
    <t>SILLA ERGONÓMICA TIPO BUTACO TIPO CAJERO ESPALDAR H40 CUERO TEX.</t>
  </si>
  <si>
    <t>SILL 09</t>
  </si>
  <si>
    <t xml:space="preserve">SILLA NIZA ALTA EN POLIPROPILENO DE ALTO
IMPACTO DE 2 PERILLAS BASE EN ALUMINIO QUE
SOPORTE HASTA 200 KILOGRAMOS
</t>
  </si>
  <si>
    <t>Sobre de solidificador de fluidos</t>
  </si>
  <si>
    <t xml:space="preserve">Soporte de monitor para regular la altura </t>
  </si>
  <si>
    <t>TABLERO DE CONTROL CON PLC PARA MONITOREO DE SISTEMA DE BOMBEO NUEVA TORRE MATERNO INFANTIL</t>
  </si>
  <si>
    <t>TABLERO DE CONTROL CON PLC PARA MONITOREO DE SISTEMA DE BOMBEO TORRE PRINCIPAL 7MO PISO</t>
  </si>
  <si>
    <t>Tapa oídos de inserción</t>
  </si>
  <si>
    <t>Tapete antideslizante</t>
  </si>
  <si>
    <t>Termómetro</t>
  </si>
  <si>
    <t>VALVULAS REGULADORAS RED HIDRAULICA TORRE UMI - (4 unidades)</t>
  </si>
  <si>
    <t>Visor de careta de esmelirar</t>
  </si>
  <si>
    <t>BSA-001</t>
  </si>
  <si>
    <t>BANCO DE SANGRE</t>
  </si>
  <si>
    <t xml:space="preserve">SYPHILIS ELECSYS E2G 300 </t>
  </si>
  <si>
    <t>Atención centrada en el usuario y su familia</t>
  </si>
  <si>
    <t>10. Centrar los procesos de atención en el usuario y su familia.</t>
  </si>
  <si>
    <t>SUBGERENCIA TECNICO CIENTIFICA</t>
  </si>
  <si>
    <t>ANTI-HBc G2 ELECSYS E2G 300 V2</t>
  </si>
  <si>
    <t>HBSAG G2 ELECSYS E2G 300 V2</t>
  </si>
  <si>
    <t>HIV DUO ELECSYS E2G 300 V2</t>
  </si>
  <si>
    <t>CHAGAS ELECSYS E2G 300</t>
  </si>
  <si>
    <t>HTLV ELECSYS E2G 300</t>
  </si>
  <si>
    <t>ANTI HCV G2 ELECSYS E2G 300</t>
  </si>
  <si>
    <t xml:space="preserve">S3 FLUID PACK A (1PC) </t>
  </si>
  <si>
    <t>FLUID PACK S2 (1PC)</t>
  </si>
  <si>
    <t>S1RINSE SOLUTION (2PCS)</t>
  </si>
  <si>
    <t>SNAPPAK 9180</t>
  </si>
  <si>
    <t>ID DIACELL I-II PARA RASTREO DE ANTICUERPOS DE PACIENTES. (KIT 2 fcos x 10 ml)</t>
  </si>
  <si>
    <t>ID DIACELL POOL PARA RASTREO DE ANTICUERPOS DONANTES (1 fco x 10 ml)</t>
  </si>
  <si>
    <t>ID DIAPANEL PARA IDENTIFICACION DE ANTICUERPOS TECNICA EN GEL (KIT 11 fcos x 11 ml)</t>
  </si>
  <si>
    <t>ID DIACELL A1B PARA PRUEBA INVERSA TECNICA DE GEL ( KIT 2 fcos x 10 ml)</t>
  </si>
  <si>
    <t>QUALITY CONTOL SYSTEM CONTROL DE CALIDAD INTERNO ( kit x 4 viales)</t>
  </si>
  <si>
    <t>ID CARD DICLON ANTI-D TARJETAS CON GEL PARA CONFIRMAR D DEBIL (caja x 12 tatjetas)</t>
  </si>
  <si>
    <t>ID DIACLON ABO/D REV. GROUP TARJETAS PARA HEMOCLASIFICACION DIRECTA E INVERSA (caja x 48 tarjetas )</t>
  </si>
  <si>
    <t>ID CARD LISS COOMBS TARJETAS LISS COOMBS (caja x 48 tarjetas)</t>
  </si>
  <si>
    <t>ID CARD Rh Subgropups + cW+ k TARJETAS CON GEL PARA FENOTIPO (caja x 48 tarjetas)</t>
  </si>
  <si>
    <t>ID DILUENT 2 LISS MODIFICADO (fco x 500 ml)</t>
  </si>
  <si>
    <t>ID CARD DIACLON NEWBORNS (caja x 48 tarjetas)</t>
  </si>
  <si>
    <t xml:space="preserve">WASH SOLUTION A FRASCO X 100 ML </t>
  </si>
  <si>
    <t xml:space="preserve">WASH SOLUTION B FRASCO X 100 ML </t>
  </si>
  <si>
    <t>ID TIPS PUNTAS DIAMED PAQUETE X 1000</t>
  </si>
  <si>
    <t>ID TUBES - TUBOS PLASTICOS PARA ANALISIS X 1000</t>
  </si>
  <si>
    <t xml:space="preserve">DIACLON SUERO ANTI A </t>
  </si>
  <si>
    <t xml:space="preserve">DIACLON SUERO ANTI B </t>
  </si>
  <si>
    <t>DIACLON SUERO ANTI  D</t>
  </si>
  <si>
    <t>DIACLON ANTI A 1  - LECTINA</t>
  </si>
  <si>
    <t>ID CARD COOMBS FRACCIONAMIENTO CAJA X 12 TARJETAS (ID SCREENING I)</t>
  </si>
  <si>
    <t>ID  DILUENT 1 BROMELINA X 100 ml</t>
  </si>
  <si>
    <t>ID DILUENT 2 LISS MIDIFICADO RACK</t>
  </si>
  <si>
    <t>NAOH SOLUTION</t>
  </si>
  <si>
    <t>MICROCIDE SOLUCION</t>
  </si>
  <si>
    <t>KIT TRIMA PARA AFERESIS</t>
  </si>
  <si>
    <t>BOLSA CUADRUPLE PARA RECOLECION DE SANGRE 450 MIL TOP AND BOTTOM</t>
  </si>
  <si>
    <t>BOLSA TRIPLE TOP AND BOTTOM PARA TOMA DE SANGRE CON DESPRENDIMIENTO PARA TOMA DE MUESTRA</t>
  </si>
  <si>
    <t>BOLSA SENCILLA (paquete x 10)</t>
  </si>
  <si>
    <t>BOLSA PARA 4 ALICUOTAS PEDIATRICAS (paquete x 5)</t>
  </si>
  <si>
    <t>CUCHILLAS CONECTOR ESTERIL (CAJA X 140 cuchillas)</t>
  </si>
  <si>
    <t>ENZIMATIC CLEANING SOLUTION MYTHIC ZUIZA</t>
  </si>
  <si>
    <t>REACTIVO LISANTE MYTHIC 18. ORPHE SUIZA</t>
  </si>
  <si>
    <t>DILUYENTE MYTHIC 18. ORPHE SUIZA</t>
  </si>
  <si>
    <t>CONTROL TRINIVEL MYT-3D MYTHIC 18 ORPHEE</t>
  </si>
  <si>
    <t>SOLUCION LIMPIADORA CLEANER</t>
  </si>
  <si>
    <t>CUBETA SENSIBILIZADA PARA DETERMINACION DE HB EN SANGRE TOTAL POR 10 MICROLITROS ( CAJA X 200 CUBETAS)</t>
  </si>
  <si>
    <t>BOLSA POR 5 LIMPIADORES PARA FOTOMETRO</t>
  </si>
  <si>
    <t>KIT CONTROLES DE CALIDAD 301 LIQUIDOS PARA NIVELES BAJO, NORMAL Y ALTO.</t>
  </si>
  <si>
    <t>BSA-003</t>
  </si>
  <si>
    <t>PROGRAMA DE EVALUACION EXTERNA DEL DESEMPEÑO DIRECTA EN INMUNOSEROLOGIA PARA BANCO DE SANGRE PEEDD-IS  -INS</t>
  </si>
  <si>
    <t>BOLSAS PLASTICAS (Paquete X 500)</t>
  </si>
  <si>
    <t>NEVERA PLASTICA DE 4,5 LT</t>
  </si>
  <si>
    <t>TERMOS DE ICOPOR 44 LITROS</t>
  </si>
  <si>
    <t>TERMOS DE ICOPOR 10 LITROS</t>
  </si>
  <si>
    <t xml:space="preserve">TERMOS DE ICOPOR PEQUEÑOS 5 LITROS </t>
  </si>
  <si>
    <t>TERMO PLASTICO GRANDE 40 LITROS</t>
  </si>
  <si>
    <t>CRIOVIALES Y TAPAS ( CAJA X 500)</t>
  </si>
  <si>
    <t>LAMINA PARA RH (ANTI A B D) CALIBRE GRUESO</t>
  </si>
  <si>
    <t>TUBOS DE VIDRIO DE 12 X 75 ML (Caja x 100)</t>
  </si>
  <si>
    <t>TUBOS TAPA AMARILLA X5ML (Gradilla x 100)</t>
  </si>
  <si>
    <t>TUBOS TAPA LILA  X 4ML (Gradilla x 100)</t>
  </si>
  <si>
    <t>TORNIQUETE- BRAZALETE REUTILIZABLE DE 1 VIA ADULTO</t>
  </si>
  <si>
    <t>Pipetas pasteur o de transferencia (caja x 500)</t>
  </si>
  <si>
    <t>PUNTAS DE PIPETA VOLUMEN VARIABLE ( BOLSA X 1000)</t>
  </si>
  <si>
    <t xml:space="preserve">TIJERAS DE MAYO </t>
  </si>
  <si>
    <t>CURITAS REDONDAS X 100</t>
  </si>
  <si>
    <t>Lancetas (caja x 50)</t>
  </si>
  <si>
    <t>BSA-002</t>
  </si>
  <si>
    <t>Batas de aislamiento para personal médico- BATA MANGA LARGA AISLANTE - DESECHABLE</t>
  </si>
  <si>
    <t xml:space="preserve">FORMA ENCUESTA SELECCIÓN DEL DONANTE </t>
  </si>
  <si>
    <t>FORMA FICHA CLINICA DEL DONANTE</t>
  </si>
  <si>
    <t>FORMATO AUTO EXCLUSION POST  DONACION</t>
  </si>
  <si>
    <t>3070</t>
  </si>
  <si>
    <t>ADHESIVOS PARA SEMAFORIZAR GRUPOS SANGUINEOS EN UNIDADES GLOBULOS ROJOS</t>
  </si>
  <si>
    <t>PLEGABLES (IMPRESIÓN DE PLEGABLES TAMAÑO CARTA U OFICIO  EN PROPALCOTE 150 gr  de 4x4)</t>
  </si>
  <si>
    <t>BSA-004</t>
  </si>
  <si>
    <t>Congelador para bancos de sangre -18°C a -30°C</t>
  </si>
  <si>
    <t>Refrigeradores para bancos de sangre 1°C - 6°C</t>
  </si>
  <si>
    <t>PH METRO MEDICION DE PH DE COMPONENTES SANGUINEOS</t>
  </si>
  <si>
    <t>BSA-005</t>
  </si>
  <si>
    <t>LAMPARAS LED REDONDAS DE TECHO  DE 120 X 35 PULGADAS  PARA EL SEVICIO DEL BANCO DE SANGRE - LAMPARA LED 18W DE EMPOTRAR</t>
  </si>
  <si>
    <t>CNI-001</t>
  </si>
  <si>
    <t>CARDIOLOGIA NO INVASIVA</t>
  </si>
  <si>
    <t>NO EXISTE</t>
  </si>
  <si>
    <t>SOFTWARE  TRIDIMENSIONAL PARA ECO TT Y TE</t>
  </si>
  <si>
    <t>Revisar si no es activo</t>
  </si>
  <si>
    <t>CNI-002</t>
  </si>
  <si>
    <t xml:space="preserve">SONDA TRANSESOFÁGICA PARA ECO TRIDIMENSIONAL </t>
  </si>
  <si>
    <t>CNI-003</t>
  </si>
  <si>
    <t>GRABA01</t>
  </si>
  <si>
    <t xml:space="preserve">GRABADORA  HOLTER DE ARRITMIAS </t>
  </si>
  <si>
    <t>MESAM21</t>
  </si>
  <si>
    <t>MESA BASCULANTE</t>
  </si>
  <si>
    <t>CEXT-001</t>
  </si>
  <si>
    <t>CONSULTA EXTERNA</t>
  </si>
  <si>
    <t>CAMILLA CON BARANDAS Y FRENOS</t>
  </si>
  <si>
    <t>BASCU 26</t>
  </si>
  <si>
    <t>BASCULA DIGITAL ADULTO</t>
  </si>
  <si>
    <t>CAMILLA GINECOLOGICA CON ESTRIBOS</t>
  </si>
  <si>
    <t>COLPOSCOPIO</t>
  </si>
  <si>
    <t>ELECTROCAUTERIO</t>
  </si>
  <si>
    <t>SILLA DE OTORRINO</t>
  </si>
  <si>
    <t>FOTOS00</t>
  </si>
  <si>
    <t xml:space="preserve">FOTOSFORO </t>
  </si>
  <si>
    <t>LAMPARA PIELITICA</t>
  </si>
  <si>
    <t>CEXT-002</t>
  </si>
  <si>
    <t>MESA DE CURACIONES O DE APOYO FIJA</t>
  </si>
  <si>
    <t>PINZA 46</t>
  </si>
  <si>
    <t>PINZA DISECCION ADSON SIN 
GARRA ESTRIADA LONGITUD 12CM 4 6/8" ACERO INOXIDABLE</t>
  </si>
  <si>
    <t>TIJER 46</t>
  </si>
  <si>
    <t xml:space="preserve">TIJERA SPENCER 9CM EN ACERO INOXIDABLE </t>
  </si>
  <si>
    <t>TIJER39</t>
  </si>
  <si>
    <t>TIJERA IRIS CURVA DE 9CM</t>
  </si>
  <si>
    <t>TIJER40</t>
  </si>
  <si>
    <t>TIJERA IRIS CURVA DE 11CM</t>
  </si>
  <si>
    <t>TIJER41</t>
  </si>
  <si>
    <t>TIJERA IRIS RECTA 9CM</t>
  </si>
  <si>
    <t>TIJER42</t>
  </si>
  <si>
    <t>TIJERA IRIS RECTA 11CM</t>
  </si>
  <si>
    <t>TIJER43</t>
  </si>
  <si>
    <t>TIJERA METZENBAUM CURVA DE 11CM</t>
  </si>
  <si>
    <t>TIJER44</t>
  </si>
  <si>
    <t>TIJERA METZENBAUM RECTA 11CM</t>
  </si>
  <si>
    <t>PINZ30</t>
  </si>
  <si>
    <t>PINZA CON GARRA DE 11CM</t>
  </si>
  <si>
    <t>PINZ31</t>
  </si>
  <si>
    <t>PINZA SIN GARRA DE 11CM.</t>
  </si>
  <si>
    <t>PUNCH00</t>
  </si>
  <si>
    <t xml:space="preserve">PUNCH DE 4,0 </t>
  </si>
  <si>
    <t>PUNCH01</t>
  </si>
  <si>
    <t xml:space="preserve">PUNCH DE 3,0 </t>
  </si>
  <si>
    <t>CABO00</t>
  </si>
  <si>
    <t>CABO DE BISTURI N°3</t>
  </si>
  <si>
    <t>PINZ32</t>
  </si>
  <si>
    <t>PINZA DE OTORRINO DE 37-1XX0SERIES BAYONETA</t>
  </si>
  <si>
    <t>CANU15</t>
  </si>
  <si>
    <t>CANULA DE ASPIRACION BSH-BLS-DTR MEDICAL DE BARRON</t>
  </si>
  <si>
    <t>SUPERB00</t>
  </si>
  <si>
    <t>SUPERIOR BUNK OIDO CURETAS N° 1, 2 Y3  EN ACERO INOXIDABLE</t>
  </si>
  <si>
    <t>PINZ33</t>
  </si>
  <si>
    <t>PINZA HARTMAN DE COCODRILO DE OIDO 12 CM  EN ACERO INOXIDABLE</t>
  </si>
  <si>
    <t>ESPE04</t>
  </si>
  <si>
    <t>ESPECULO PARA OIDO HARTMAN 02200714 -DIMEDA CAT 44, 010,00 EN AI</t>
  </si>
  <si>
    <t>ESPE05</t>
  </si>
  <si>
    <t>ESPECULO LARINGEO LYM2010DTR MEDICAL</t>
  </si>
  <si>
    <t>PINZ34</t>
  </si>
  <si>
    <t>PINZA DE ORL 12-110-FASA GROUP HARTMAN 12 CM</t>
  </si>
  <si>
    <t>PINZ35</t>
  </si>
  <si>
    <t>PINZA CAIMKAN HARTMAN PARA CUERPO EXTRAÑO 9CM</t>
  </si>
  <si>
    <t>SILLO11</t>
  </si>
  <si>
    <t>SILLÓN PARA OTORRINOLARINGOLAGIA EDYNAMICS</t>
  </si>
  <si>
    <t>CUBE03</t>
  </si>
  <si>
    <t>CUBETA PEQUEÑA CON TAPA DIAMETRO 23*12*4 CM EN ACERO INOXIDABLE</t>
  </si>
  <si>
    <t>CUBE04</t>
  </si>
  <si>
    <t>CUBETA MEDIANA CON TAPA DIAMETRO 33*11*4 CM EN ACERO INOXIDABLE</t>
  </si>
  <si>
    <t>CUBE05</t>
  </si>
  <si>
    <t>CUBETA GRANDE CON TAPA DIAMETRO 40*26*4 CM EN ACERO INOXIDABLE</t>
  </si>
  <si>
    <t>PINZ36</t>
  </si>
  <si>
    <t>PINZA GUBIA EN ACERO INOXIDABLE</t>
  </si>
  <si>
    <t>LIMA00</t>
  </si>
  <si>
    <t>LIMA PARA HUESO EN ACERO INOXIDABLE</t>
  </si>
  <si>
    <t>TIJER45</t>
  </si>
  <si>
    <t>TIJERA LISTEN EN ACERO INOXIDABLE</t>
  </si>
  <si>
    <t>JERIN00</t>
  </si>
  <si>
    <t>JERINGA CARPULE EN ACERO INOXIDABLE</t>
  </si>
  <si>
    <t>ELEV01</t>
  </si>
  <si>
    <t>ELEVADOR RECTO DELGADO EN ACERO INOXIDABLE</t>
  </si>
  <si>
    <t>ELEV02</t>
  </si>
  <si>
    <t>ELEVADOR CURVO DELGADO LADO DERECHO EN ACERO INOXIDABLE</t>
  </si>
  <si>
    <t>ELEV03</t>
  </si>
  <si>
    <t>ELEVADOR CURVO DELGADO LADO IZQUIERDO EN ACERO INOXIDABLE</t>
  </si>
  <si>
    <t>CURE09</t>
  </si>
  <si>
    <t>CURETA DE LUCA EN ACERO INOXIDABLE</t>
  </si>
  <si>
    <t>SEPAR44</t>
  </si>
  <si>
    <t>SEPARADOR MINESSOTA EN ACERO INOXIDABLE</t>
  </si>
  <si>
    <t>PINZ37</t>
  </si>
  <si>
    <t>PINZA ADSON EN ACERO INOXIDABLE</t>
  </si>
  <si>
    <t>SEPAR01</t>
  </si>
  <si>
    <t>SEPARADOR DE FARABEU</t>
  </si>
  <si>
    <t>SEPAR45</t>
  </si>
  <si>
    <t>SEPARADOR LANGENBECK EN ACERO INOXIDABLE</t>
  </si>
  <si>
    <t>ESPEJ00</t>
  </si>
  <si>
    <t>ESPEJO BUCAL EN ACERO INOXIDABLE</t>
  </si>
  <si>
    <t>SONDA00</t>
  </si>
  <si>
    <t>SONDA PERIODONTAL EN ACERO INOXIDABLE</t>
  </si>
  <si>
    <t>CUCHA04</t>
  </si>
  <si>
    <t>CUCHARILLA EN ACERO INOXIDABLE</t>
  </si>
  <si>
    <t>CURE10</t>
  </si>
  <si>
    <t>CURETA CK4 EN ACERO INOXIDABLE</t>
  </si>
  <si>
    <t>CURE11</t>
  </si>
  <si>
    <t>CURETA CK6 EN ACERO INOXIDABLE</t>
  </si>
  <si>
    <t>ELEV04</t>
  </si>
  <si>
    <t>ELEVADOR APICE BANDERA LADO DERECHO EN ACERO INOXIDABLE</t>
  </si>
  <si>
    <t>ELEV05</t>
  </si>
  <si>
    <t>ELEVADOR APICE BANDERA LADO IZQUIERDO EN ACERO INOXIDABLE</t>
  </si>
  <si>
    <t>PERIOS03</t>
  </si>
  <si>
    <t>PERIOSTOMO  EN ACERO INOXIDABLE</t>
  </si>
  <si>
    <t>PORTA28</t>
  </si>
  <si>
    <t xml:space="preserve">PORTAGUJAS </t>
  </si>
  <si>
    <t>UCI-001</t>
  </si>
  <si>
    <t>CUIDADO INTENSIVO ADULTO</t>
  </si>
  <si>
    <t>DISPENSADORES DE AGUA DE OZONO PARA SUMINISTRO DE MEDICAMENTOS A LOS PACIENTES Y DILUCIONES PARA CADA UNA DE LAS UNIDADES</t>
  </si>
  <si>
    <t>UCI-002</t>
  </si>
  <si>
    <t xml:space="preserve">SILLAS DE RUEDA </t>
  </si>
  <si>
    <t>UCI-004</t>
  </si>
  <si>
    <t xml:space="preserve">ESCALERILLAS UCI NEUROCRITICA Y UCI ADULTOS </t>
  </si>
  <si>
    <t>ATRILES DE PARED</t>
  </si>
  <si>
    <t>MONITORES PARA MONITORIA CENTRAL  PACIENTE Y SISTEMA DE CONEXIÓN Y FUNCIONAMIENTO</t>
  </si>
  <si>
    <t xml:space="preserve">TIMBRE DE LLAMADO EMERGENCIA PARA LOS BAÑOS </t>
  </si>
  <si>
    <t>TIMBRE DE LLAMADO PARA CUBICULOS DE PACIENTES</t>
  </si>
  <si>
    <t>SILLAS DE BAÑO</t>
  </si>
  <si>
    <t>CAMAS PARA PACIENTE</t>
  </si>
  <si>
    <t>CAMILLA PARA TRASLADO DE PACIENTE</t>
  </si>
  <si>
    <t>GRUA PARA MOVILIZACION DE PACIENTES</t>
  </si>
  <si>
    <t>ELECTROESTIMULADOR TIPO TENS</t>
  </si>
  <si>
    <t>THERABAND DE RESISTENCIA LEVE (AMARILLA)</t>
  </si>
  <si>
    <t>4 metros</t>
  </si>
  <si>
    <t>THERABAND DE RESISTENCIA LEVE (ROJA)</t>
  </si>
  <si>
    <t>5 metros</t>
  </si>
  <si>
    <t>THERABAND DE RESISTENCIA LEVE (VERDE)</t>
  </si>
  <si>
    <t>6 metros</t>
  </si>
  <si>
    <t>PESA AJUSTABLE MANOS-PIES DESDE 500  GRMS A 5KLS</t>
  </si>
  <si>
    <t>MASAJEADORES - VIBRADORES MANUALES</t>
  </si>
  <si>
    <t>PELOTAS SENSORIALES</t>
  </si>
  <si>
    <t>PAQUETE FRIO MEDIANO</t>
  </si>
  <si>
    <t>PAQUETE CALIENTE MEDIANO</t>
  </si>
  <si>
    <t>BALON BOBATH ANTI-B</t>
  </si>
  <si>
    <t>PEDALERA</t>
  </si>
  <si>
    <t>END-003</t>
  </si>
  <si>
    <t>ENDOSCOPIA</t>
  </si>
  <si>
    <t xml:space="preserve">ESCALERILLAS DE TRES PASOS </t>
  </si>
  <si>
    <t>END-002</t>
  </si>
  <si>
    <t>CIDEX OPA  GARRAFA</t>
  </si>
  <si>
    <t xml:space="preserve">FILTROS </t>
  </si>
  <si>
    <t xml:space="preserve">PREFILTRO </t>
  </si>
  <si>
    <t>END-001</t>
  </si>
  <si>
    <t>REPROCESADOR AUTOMÁTICO DE ENDOSCOPIOS CON CAPACIDAD PARA 2 O MÁS DISPOSITIVOS</t>
  </si>
  <si>
    <t>ENTEROSCOPIO DE DOBLE BALÓN</t>
  </si>
  <si>
    <t>VÍDEO CÁPSULA ENDOSCÓPICA</t>
  </si>
  <si>
    <t>MONITOREO DE PH ESOFÁGICO CON IMPEDANCIOMETRÍA</t>
  </si>
  <si>
    <t>MANOMETRÍA ESOFÁGICA CON IMPEDANCIOMETRÍA</t>
  </si>
  <si>
    <t xml:space="preserve">ELASTÓGRAFO PARA HÍGADO Y BAZO </t>
  </si>
  <si>
    <t>MANGUERA ENDOSCOPIO DIGESTIVO ALTO</t>
  </si>
  <si>
    <t>MANGUERA DUODENOSCOPIO</t>
  </si>
  <si>
    <t>COLONOSCOPIOS</t>
  </si>
  <si>
    <t>TORRES PARA ENDOSCOPIA DIGESTIVA</t>
  </si>
  <si>
    <t>HOSP-001</t>
  </si>
  <si>
    <t>HOSPITALIZACION</t>
  </si>
  <si>
    <t>Básculas de piso para pacientes (BASCULA ADULTO)</t>
  </si>
  <si>
    <t>HOSP-002</t>
  </si>
  <si>
    <t>Camas de paciente y accesorios</t>
  </si>
  <si>
    <t>IAMI-001</t>
  </si>
  <si>
    <t>IAMI</t>
  </si>
  <si>
    <t>CAMIL02</t>
  </si>
  <si>
    <t>CAMILLA DE  LEVANTE CON BARANDAS</t>
  </si>
  <si>
    <t>ECOGR01</t>
  </si>
  <si>
    <t>ECOGRAFO PARA ALTO RIESGO OBSTETRICO</t>
  </si>
  <si>
    <t>TANDEM02</t>
  </si>
  <si>
    <t xml:space="preserve">SILLAS  PARA VISITANTES SALA DE ESPERA </t>
  </si>
  <si>
    <t>IMAG-001</t>
  </si>
  <si>
    <t>IMAGENEOLOGIA</t>
  </si>
  <si>
    <t>Equipo de  rayos  X con Fluoroscopia</t>
  </si>
  <si>
    <t xml:space="preserve">Estacion de diagnostico para lectura de imagenes </t>
  </si>
  <si>
    <t>IMAG-002</t>
  </si>
  <si>
    <t xml:space="preserve">Contratacion de  soporte de RIS- PACS </t>
  </si>
  <si>
    <t>IMAG-003</t>
  </si>
  <si>
    <t xml:space="preserve">Contratacion de  soporte de mantenimientos  preventivos de digitalizadores en imágenes </t>
  </si>
  <si>
    <t>IMAG-004</t>
  </si>
  <si>
    <t>Dosimetria Personal</t>
  </si>
  <si>
    <t xml:space="preserve">equipo de histerosalpingografía </t>
  </si>
  <si>
    <t>Flat pannel equipo de Fluoroscopia</t>
  </si>
  <si>
    <t>IMAG-005</t>
  </si>
  <si>
    <t>Mesa de Mayo (rimax)</t>
  </si>
  <si>
    <t xml:space="preserve">Escalerillas </t>
  </si>
  <si>
    <t xml:space="preserve">atril de  base fuerte para sala de fluoro </t>
  </si>
  <si>
    <t xml:space="preserve">Mantenimiento preventivo y correctivo de robot quemador </t>
  </si>
  <si>
    <t>Control de calidad de equipos radiologicos</t>
  </si>
  <si>
    <t xml:space="preserve">Flat pannel equipo de Rx fijo PHILLPS </t>
  </si>
  <si>
    <t>LAB-001</t>
  </si>
  <si>
    <t>LABORATORIO CLINICO</t>
  </si>
  <si>
    <t>Alb - Atellica CH - RGT - 4 x 1700 Tests</t>
  </si>
  <si>
    <t>ALP_2c - Atellica CH - RGT - 4 x 1200 Tests</t>
  </si>
  <si>
    <t>ALT - Atellica CH - RGT - 3 x 850 Tests</t>
  </si>
  <si>
    <t>Amylase_2 - Atellica CH - RGT - 3 x 350 Tests</t>
  </si>
  <si>
    <t>AST - Atellica CH - RGT - 3 x 850 Tests</t>
  </si>
  <si>
    <t>DBil_2 - Atellica CH - RGT - 4 x 448 Tests</t>
  </si>
  <si>
    <t>TBil_2 - Atellica CH - RGT - 4 x 448 Tests</t>
  </si>
  <si>
    <t>C3 - Atellica CH - RGT - 2 x 200 Tests</t>
  </si>
  <si>
    <t>C4 - Atellica CH - RGT - 2 x 200 Tests</t>
  </si>
  <si>
    <t>CA_2 - Atellica CH - RGT - 4 x 2050 Tests</t>
  </si>
  <si>
    <t>Chol_2 - Atellica CH - RGT - 4 x 2100 Tests</t>
  </si>
  <si>
    <t>CK_L - Atellica CH - RGT - 3 x 332 Tests</t>
  </si>
  <si>
    <t>CKMB - Atellica IM - RGT - 100 Tests</t>
  </si>
  <si>
    <t>ECre_2 - Atellica CH - RGT - 4 x 500 Tests</t>
  </si>
  <si>
    <t>CRP_2 - Atellica CH - RGT - 2 x 500 Tests</t>
  </si>
  <si>
    <t>GGT - Atellica CH - RGT - 4 x 448 Tests</t>
  </si>
  <si>
    <t>GluH_3 - Atellica CH - RGT - 4 x 1560 Tests</t>
  </si>
  <si>
    <t>HDLC - Atellica CH - RGT - 4 x 448 tests</t>
  </si>
  <si>
    <t>IgA_2 - Atellica CH - RGT - 4 x 150 Tests</t>
  </si>
  <si>
    <t>IgG_2 - Atellica CH - RGT - 4 x 180 Tests</t>
  </si>
  <si>
    <t>IgM_2 - Atellica CH - RGT - 4 x 180 Tests</t>
  </si>
  <si>
    <t>Iron_2 - Atellica CH - RGT - 4 x 448 Tests</t>
  </si>
  <si>
    <t>LDH L-P (LDLP) - Atellica CH - RGT - 4 x 448 Tests</t>
  </si>
  <si>
    <t>LDLC - Atellica CH - RGT - 4 x 400 tests</t>
  </si>
  <si>
    <t>Mg - Atellica CH - RGT - 3 x 400 Tests</t>
  </si>
  <si>
    <t>Inorganic Phosphorus (IP) - Atellica CH - RGT - 3 x 1700 Tests</t>
  </si>
  <si>
    <t>TP - Atellica CH - RGT - 4 x 1850 Tests</t>
  </si>
  <si>
    <t>UCFP - Atellica CH - RGT - 4 x 370 tests</t>
  </si>
  <si>
    <t>Trig 2 - Atellica CH - RGT - 4 x 500 Tests</t>
  </si>
  <si>
    <t>UA - Atellica CH - RGT - 4 x 1200 Tests</t>
  </si>
  <si>
    <t>UN_c - Atellica CH - RGT - 4 x 1560 Tests</t>
  </si>
  <si>
    <t>µALB_2 - Atellica CH - RGT - 4 x 210 Tests</t>
  </si>
  <si>
    <t>Vancomycin - Atellica CH - RGT - 4 x 100 Tests</t>
  </si>
  <si>
    <t>TIBC - Atellica CH - RGT - 4 x 200 Tests</t>
  </si>
  <si>
    <t>Transferrin (Trf) - Atellica CH - RGT - 4 x 220 Tests</t>
  </si>
  <si>
    <t>Amm - Atellica CH - RGT - 4 x 120 Tests</t>
  </si>
  <si>
    <t>Lip - Atellica CH - RGT - 4 x 320 Tests</t>
  </si>
  <si>
    <t>Methotrexate ARK - Syva - Rgt - 16/8 ml</t>
  </si>
  <si>
    <t>ADA ADENOSINE DEAMINASA</t>
  </si>
  <si>
    <t>ESTÁNDAR ADENOSINE DEAMINASA ( ADA)</t>
  </si>
  <si>
    <t>CONTROL ADA 2 X 1 ml</t>
  </si>
  <si>
    <t>Na K Cl - Atellica IMT - RGT - 4 Sensors</t>
  </si>
  <si>
    <t>Alpha-Fetoprotein - Atellica IM - RGT - 100 Tests</t>
  </si>
  <si>
    <t>HBsII Ab- Atellica IM - RGT - 200 Tests</t>
  </si>
  <si>
    <t>HCV Ab (aHCV) - Atellica IM - RGT - 200 Tests</t>
  </si>
  <si>
    <t>CA 125II - Atellica IM - RGT - 100 Tests</t>
  </si>
  <si>
    <t>CA 19-9 - Atellica IM - RGT - 50 Tests</t>
  </si>
  <si>
    <t>CEA - Atellica IM - RGT - 100 Tests</t>
  </si>
  <si>
    <t>CMV IgG - Atellica IM - RGT - 100 Tests</t>
  </si>
  <si>
    <t>CMV IgM Ab - AIM - RGT - 50 Tests</t>
  </si>
  <si>
    <t>Ferritin - Atellica IM - RGT - 90 Tests</t>
  </si>
  <si>
    <t>FT4 - Atellica IM - RGT - 50 Tests</t>
  </si>
  <si>
    <t>HBsII - Atellica IM - RGT - 200 Tests</t>
  </si>
  <si>
    <t>Total hCG - Atellica IM - RGT - 90 Tests</t>
  </si>
  <si>
    <t>CHIV (OUS) - Atellica IM - RGT - 100 Tests</t>
  </si>
  <si>
    <t>Procalcitonin (BRAHMS) - Atellica IM - RGT - 100 T</t>
  </si>
  <si>
    <t>PSA - Atellica IM - RGT - 100 Tests</t>
  </si>
  <si>
    <t>Toxoplasma G IgG - Atellica IM - RGT - 100 Tests</t>
  </si>
  <si>
    <t>Toxoplasma M IgM - Atellica IM - RGT - 50 Tests</t>
  </si>
  <si>
    <t>Troponin I High Sensitivity - Atellica IM - RGT - 100 Tests</t>
  </si>
  <si>
    <t>TSH3-UL - Atellica IM - RGT - 110 Tests</t>
  </si>
  <si>
    <t>Vitamin B12 - Atellica IM - RGT - 100 Tests</t>
  </si>
  <si>
    <t>Vitamin D 25-OH - Atellica IM - RGT - 100 Tests</t>
  </si>
  <si>
    <t>PTH - Atellica IM - RGT - 190 Tests</t>
  </si>
  <si>
    <t>Cyclosporine A - Atellica IM - RGT - 50 Tests</t>
  </si>
  <si>
    <t>Cell Blood Count with Diff</t>
  </si>
  <si>
    <t>Innovin - Hemo - RGT - 10 x 10 ml</t>
  </si>
  <si>
    <t>Actin FSL - Hemo - RGT - 10 x 10 ml</t>
  </si>
  <si>
    <t xml:space="preserve">Fibrinogen </t>
  </si>
  <si>
    <t>LA 1 screening - Hemo - RGT - 10 x 2 ml</t>
  </si>
  <si>
    <t>LA 2 Confirmation Reagent (Ac Lúpico) 10 X 1 ml</t>
  </si>
  <si>
    <t>Factor VIII Deficiency Plasma - Hemo - RGT - 8 x 1 ml</t>
  </si>
  <si>
    <t>CARDIOLIPINAs G X 50</t>
  </si>
  <si>
    <t>CARDIOLIPINAs M X 50</t>
  </si>
  <si>
    <t>Anti-dsDNA IgG X 100</t>
  </si>
  <si>
    <t xml:space="preserve">ANA SCREEN X 50 </t>
  </si>
  <si>
    <t>T oxoplasma Gondii IgA- NOVATEC</t>
  </si>
  <si>
    <t>LEPTOSPIRA PANBIO IgM ELISA MARCA: ABBOTT</t>
  </si>
  <si>
    <t>Platelia™ Aspergillus Ag - Bio-Rad Laboratories</t>
  </si>
  <si>
    <t xml:space="preserve">ENA CREEN X 50 </t>
  </si>
  <si>
    <t>BETA 2 GLICOPROTEINA g X 50</t>
  </si>
  <si>
    <t>BETA 2 GLICOPROTEINA M X 50</t>
  </si>
  <si>
    <t>HERPES I IGG X 50</t>
  </si>
  <si>
    <t>HERPES I IGM X 50</t>
  </si>
  <si>
    <t>HERPES II IGG X 50</t>
  </si>
  <si>
    <t>HERPES II IGM X 50</t>
  </si>
  <si>
    <t>PIGF X 100</t>
  </si>
  <si>
    <t>sFlt-1 X 100</t>
  </si>
  <si>
    <t>PIGF X 50</t>
  </si>
  <si>
    <t>sFlt-1 X 50</t>
  </si>
  <si>
    <t>ACIDO FOLICO X 100</t>
  </si>
  <si>
    <t xml:space="preserve">FK 506 X 100 TRACOLIMUS </t>
  </si>
  <si>
    <t>ANA HEP-2 200 test - EUROIMMUN</t>
  </si>
  <si>
    <t>Crithidia luciliae (anti dsDNA) (200 test)  EUROIMMUN</t>
  </si>
  <si>
    <t>COLUMNA GH 900 PLUS * 1200 -
INCLUYE CONTROLES,
CALIBRADORES, REACTIVOS PARA
EL TOTAL DE PRUEBAS DE LA
COLUMNA</t>
  </si>
  <si>
    <t>TIRAS DE ORINAS X150 PRUEBAS</t>
  </si>
  <si>
    <t>LAB-002</t>
  </si>
  <si>
    <t>Recolector de Orina 24 HorasColor natural Mca Bioplast</t>
  </si>
  <si>
    <t>Recolector Ambar de orina 24 horas con adaptador de transferencia  VACUTAINER</t>
  </si>
  <si>
    <t>PR 01-03-0042 REACTIVO MOBILE PHASE 1 PARA ULTRA RESOLUTION Y GENESYS TRINITY BIOTECH (USA) 1x940 ML</t>
  </si>
  <si>
    <t>Equipo Alado 21 G x 3/4 - 5" largo  X 50</t>
  </si>
  <si>
    <t>PRUEBA PARA UROCULTIVO AUTOMATIZADA</t>
  </si>
  <si>
    <t>PIPETA PASTEUR PLASTICA, REF:30-0138, GRADUADAS EN 3ML MARCA BIOLOGIX CAJA X 500 UNIDADES</t>
  </si>
  <si>
    <t>Lanceta de Talon 1,0 mm de profundidad x 2,5 mm de ancho  BD</t>
  </si>
  <si>
    <t>Lanceta de Talon 0,85 mm de profundidad x 2,5 mm de ancho  BD</t>
  </si>
  <si>
    <t>Sistema Generador Gaspak EZ Anaerobico Pouch (1-4 Cajas de Petri) Caja x 20  260683</t>
  </si>
  <si>
    <t>HISOPOS NASOFARINGEOS PARA PRUEBAS DE COVID</t>
  </si>
  <si>
    <t xml:space="preserve">Sobre generador Gaspak Anaerobico con indicador caja x 20 sobres </t>
  </si>
  <si>
    <t>Tubo para cultivo tapa rosca negra 16x100 ml</t>
  </si>
  <si>
    <t>Tubo Mgit 7 ml 245122</t>
  </si>
  <si>
    <t xml:space="preserve">Tubo Lownstein-  Jensen Gruft   297653                  </t>
  </si>
  <si>
    <t>Mycoprep  (Caja x 10 frascos, cada frasco contiene 75 ml de solucion NAOH-NACL y 5 sobres de buffer fosfato) 240862</t>
  </si>
  <si>
    <t>Kit Bactec Mgit Suplemento (el kit incluye 6 viales de una mezcla de antibioticos MGIT PANTA y 6 viales de 15 ml de suplemento Middlebrook OADC) 245123</t>
  </si>
  <si>
    <t>TEST MIGIT  Identificacion TBc Cromatografico rapido para la deteccion cualitativa de antigeno del complejo Mycobacterium tuberculosis (Mtbc ) de cultivos en tubos MGIT.  Codigo: 245159</t>
  </si>
  <si>
    <t>Tubo Falcon  Centrifuga en Polipropileno x 50 ml Tapa Rosca Bolsa x 500  No Esteril MARCA: BIOLOGIX</t>
  </si>
  <si>
    <t>BD MAX PCR CARTRIDGES / rendimiento para 288 pruebas</t>
  </si>
  <si>
    <t>BD-MAX MDR-TB IVD CE-Mark rendimiento para 24</t>
  </si>
  <si>
    <t>BD-MAX Sample Treatment  reagent (STR) Rendimiento 96</t>
  </si>
  <si>
    <t>Puntas Plasticas Amarillas  Mca: BOECO</t>
  </si>
  <si>
    <t>Puntas Plasticas Azul Mca: BOECO</t>
  </si>
  <si>
    <t>PUNTAS PARA PIPETA CON FILTRO 1-50ul. ESTERIL UNIVERSAL, GRADUADA, NATURAL GLOBE SCIENTIFIC (USA) GRADILLA X 96 UNIDADES</t>
  </si>
  <si>
    <t>PUNTAS PARA PIPETA CON FILTRO 100-1000ul. ESTERIL UNIVERSAL, GRADUADA, NATURAL GLOBE SCIENTIFIC (USA) GRADILLA X 96 UNIDADES</t>
  </si>
  <si>
    <t>Sifilis Prueba en Casete (Sangre Total/Suero/Plasma) X 30</t>
  </si>
  <si>
    <t>Probeta de vidrio x 250 ml</t>
  </si>
  <si>
    <t>Erlenmeyer vidrio</t>
  </si>
  <si>
    <t xml:space="preserve">Asa Desechable Rectas Amarillas BIOLIGIX    </t>
  </si>
  <si>
    <t>Asa Desechable Redondas Naranja BIOLIGIX    X 25</t>
  </si>
  <si>
    <t>SOBRE GENERADOR DE GASPACK</t>
  </si>
  <si>
    <t>PRUEBA EN CASETTE PARA SANGRE OCULTA EN MATERIA FECAL (HEMOSURE).  WHPM (USA)  X 50</t>
  </si>
  <si>
    <t>FUNGIFAST</t>
  </si>
  <si>
    <t>Selenito Cistina Caldo   Frasco x 500 Grs.</t>
  </si>
  <si>
    <t>BHI ( Brain Heart Infusion)Frasco x 500 Grs</t>
  </si>
  <si>
    <t xml:space="preserve">Tubo Tapa Azul Tapon Hemogard Plastico 1.8 ml - 13 x 75 Con Citrato de sodio al 3.2 % (0.109 M)  </t>
  </si>
  <si>
    <t xml:space="preserve">Tubo Tapon Amarillo  5.0 ml Aditivo Silica y Gel    BD CAJA X 100 UNIDADES </t>
  </si>
  <si>
    <t>Tubo Tapa Lila Plastico EDTA 4.0 ml - 13 x 75 - Aditivo 7.2 mg de K2 EDTA seca Tapón Hemogard    BD</t>
  </si>
  <si>
    <t>Tubo Tapa Lila Plastico EDTA 3.0 ml - 13 x 75 - Aditivo 5,4 mg de K2 EDTA seca Tapón Convencional</t>
  </si>
  <si>
    <t>Tubo Tapon Lila Microtainer con EDTA K2 Vacutaienr BD</t>
  </si>
  <si>
    <t>Tubo Tapa Azul  Minicollet - Minicolett   Nipro</t>
  </si>
  <si>
    <t>Tubo Plastico Conico 16 x 100 mm Tapon Rojo-Amarillo con conservador para uroanalisis 8 ml, Conserva la orina hasta 72 a Temp. Ambiente.  Vacutainer  BD</t>
  </si>
  <si>
    <t>Tubo plastico para muestra 12 x 75 Biologic / Globe Scie</t>
  </si>
  <si>
    <t>Tubo Centrifuga en Polipropileno x 15 ml Tapa Rosca Bolsa x 500 MARCA: BIOLOGIX</t>
  </si>
  <si>
    <t>Cryptoplus Antigen Latex Aglutination System Mca: CALAS</t>
  </si>
  <si>
    <t>Rehuma - RF FACTOR REHUMATOIDEO  50 Test Marca: Biosystem</t>
  </si>
  <si>
    <t>ASTOS LATEX  Caja x 50 Determinacion Biosystem</t>
  </si>
  <si>
    <t>VDRL Test con Controles x 200 Det.  Wiener</t>
  </si>
  <si>
    <t>VDRL Test x 250 Determinaciones    Wiener</t>
  </si>
  <si>
    <t>Suero Anti A * 10 ml Marca ABO</t>
  </si>
  <si>
    <t>Suero Anti B * 10 ml Marca ABO</t>
  </si>
  <si>
    <t xml:space="preserve">Suero Anti D * 10 ml Marca ABO </t>
  </si>
  <si>
    <t xml:space="preserve">Suero Anti-CDE * 10 ml Marca ABO </t>
  </si>
  <si>
    <t>Torniquete plano Strech libre de latex</t>
  </si>
  <si>
    <t>SOPORTE LINEAL PARA PIPETAS</t>
  </si>
  <si>
    <t>PAPEL FILTRO CUALITATIVO 150mm Marca: BOECO</t>
  </si>
  <si>
    <t>Viales de Congelacion x 2 mL Tapa rosca - Crioviales para Self-Stalding Autoclave. MARCA: BIOLOGIX</t>
  </si>
  <si>
    <t>Tubo Microcentrifuga (Eppendorf)-Libre RNASA-DNASA Autoclavables X 2,0  ml - 20°C a 121°C Bo x 500 MARCA: BIOLOGIX</t>
  </si>
  <si>
    <t>Tubo Microcentrifuga (Eppendorf)-Libre RNASA-DNASA Autoclavables X 1,5 ml - 20°C a 121°C Bo x 500 MARCA: BIOLOGIX</t>
  </si>
  <si>
    <t xml:space="preserve"> LAMINA DE VIDRIO MARCADA PARA REACCION  DE AGLUTINACION CON ANTISUEROS ANTI A,  B Y D.</t>
  </si>
  <si>
    <t>LAMINAS EXCAVADAS DE 12 CAVIDADES REF: 180003</t>
  </si>
  <si>
    <t>PRUEBA EMBARAZO HCG EN TIRA SUERO y ORINA Marca: WONDFO</t>
  </si>
  <si>
    <t>MALARIA BIOLINE AG PF/PB ABBOT</t>
  </si>
  <si>
    <t>EOSINA AZUL DE METILENO WRIGHT MERKC</t>
  </si>
  <si>
    <t>COLORANTE DE WRIGHT X 1000ml  Marca. ALBOR</t>
  </si>
  <si>
    <t xml:space="preserve"> VIOLETA DE GRAM X 1000 ML  Marca: ALBOR</t>
  </si>
  <si>
    <t>Lugol de Gram   Marca: ALBOR</t>
  </si>
  <si>
    <t>ETANOL CETONA X 1000 ML MARCA: ALBOR</t>
  </si>
  <si>
    <t>FUSCINA GRAM X 1000 ML   Marca: ALBOR</t>
  </si>
  <si>
    <t>FUCSINA FENICADA (ZN)  X 1000ML Marca: ALBOR</t>
  </si>
  <si>
    <t>AZUL DE LACTOFENOL X 100 ML</t>
  </si>
  <si>
    <t>ALCOHOL ACIDO (ZN) X 1000 ML Marca: ALBOR</t>
  </si>
  <si>
    <t>AZUL  DE METILENO X 1000 ML  Marca: ALBOR</t>
  </si>
  <si>
    <t>Lugol Parasitologico Marca: ALBOR X 200 ml</t>
  </si>
  <si>
    <t>FIELD SALES FOSFATADAS x  500 ML  Mca: ALBOR</t>
  </si>
  <si>
    <t>FIELD AZUL METILENO FOSFATADO  x 200 ML ALBOR</t>
  </si>
  <si>
    <t>FIELD SOLUCION A x 50 ML  Marca:  ALBOR</t>
  </si>
  <si>
    <t>FIELD SOLUCION B x 50 ML  Marca:  ALBOR</t>
  </si>
  <si>
    <t>AZUL DE CRESIL BRILLANTE FRASCO X 100 ml</t>
  </si>
  <si>
    <t>BUFFER GIORDANO X 1000 ML</t>
  </si>
  <si>
    <t xml:space="preserve">ALCOHOL ETILICO 95% x GALON DE ( 4 LITROS ) </t>
  </si>
  <si>
    <t>Benedict Sol. Cualit  Fcto x 500 Ml  Mca: ALBOR</t>
  </si>
  <si>
    <t xml:space="preserve">ALCOHOL METILICO IND. ( METANOL ) x 1000 ML </t>
  </si>
  <si>
    <t>Alcohol Etílico Absoluto ≥99.8%, Purris. p.a * 2.5 Litros. CAS: 64-17-5 Marca:  HONEYWEL L RIEDELDE HAEN</t>
  </si>
  <si>
    <t>GIEMSA x 100 ML  Marca: ALBOR</t>
  </si>
  <si>
    <t>COLINESTERASA ,   20 X 3 ml  Wiener Lab</t>
  </si>
  <si>
    <t xml:space="preserve">Control para la Colinesterasa  Standatrol S-E 2 niveles 6 x 5 ml código 1937553 </t>
  </si>
  <si>
    <t>Hidroxido de Potasio 10% Fraco x 100 ML  ALBOR</t>
  </si>
  <si>
    <t>Aceite Inmersion   Marca: Albor  x 500 ml</t>
  </si>
  <si>
    <t>PAPEL INDICADOR DE PH   Marca: MN</t>
  </si>
  <si>
    <t>TEST MULTIDROGA EN ORINA / FRASCO ECO-CUP CONTROL DE TEMPERATURA 10 EN 1 (COC/THC/AMP/MAMP/OPI/BAR/BZO/PCP/MTD/MDMA) WHPM (USA) CAJA X 25</t>
  </si>
  <si>
    <t>BBL CULTURE - SWAB PLUS - AMIES CON CARBON</t>
  </si>
  <si>
    <t>Pseudomona aeruginosa ATCC 27853 Duo pack x 2 kwik stick</t>
  </si>
  <si>
    <t>Streptococcus Pneumonia ATTCC 49619</t>
  </si>
  <si>
    <t>Staphylococcus aureus ATCC 29213 Duo pack x 2 kwik stick</t>
  </si>
  <si>
    <t>Escherichia coli ATCC 25922 Duo pack x 2 kwik stick</t>
  </si>
  <si>
    <t xml:space="preserve">Candida Parasilopsis </t>
  </si>
  <si>
    <t>Candida albicans ATCC 14053 Duo pack x 2 kwik stick</t>
  </si>
  <si>
    <t>ATCC KLEBSIELLA PNEUMONIAE ref 700603</t>
  </si>
  <si>
    <t>Staphylococcus Saprophyticus ATCC BAA-750</t>
  </si>
  <si>
    <t>Sthenotrophmona Malthophylia ATCC 17666</t>
  </si>
  <si>
    <t>Mycobacterium Fortuitum ATCC 6841 Microbiologics (USA)</t>
  </si>
  <si>
    <t>Mycobacterium Kansasii ATCC 12478 Microbiologics (USA)</t>
  </si>
  <si>
    <t>Mycobacterium Tuberculosis ATCC 25177* Microbiologics (USA)</t>
  </si>
  <si>
    <t>DI 10293 TRASPONDER RF 500 PRUEBAS PARA MINICUBE DIESSE (ITALIA) UNIDAD X 500 PBAS</t>
  </si>
  <si>
    <t>LAMINAS PORTA-OBJETOS REF.: 7105 MARCA: GLASS LAB NIDAD DE VENTA:  CAJA X 50 UNIDADES CARACTERISTICAS : SPECIFICACIONES TECNICAS - BANDA MATE  - MEDIDAS:  3  X 1   (25.4 X 76.2 mm)</t>
  </si>
  <si>
    <t>LAMINILLAS CUBRE OBJETOS  MARCA: GLASS LAB MEDIDAS: 22 X 22 mm PRESENTACION: CAJA X 100 UNIDADES</t>
  </si>
  <si>
    <t>LAMINILLASDE CUARZO CUBREOBJETOS DE 20X26 MM</t>
  </si>
  <si>
    <t>Camara de Newbauer Liena Brillante Ref: 4401052 Mca:BOECO</t>
  </si>
  <si>
    <t>CONTROL DE CALIDAD EXTERNO RIQAS CARDIACO LIOFILIZADO</t>
  </si>
  <si>
    <t>CONTROL DE CALIDAD EXTERNO API MARCADORES VIRALES HIV Y HEPATITIS</t>
  </si>
  <si>
    <t>CONTROL DE CALIDAD EXTERNO RIQAS TORCH</t>
  </si>
  <si>
    <t>CONTROL DE CALIDAD EXTERNO RIQAS V.EPSTEIN BARR</t>
  </si>
  <si>
    <t>CONTROL DE CALIDAD EXTERNO RIQAS INMUNOENSAYOS</t>
  </si>
  <si>
    <t>CONTROL DE CALIDAD EXTERNO RIQAS QUIMICA</t>
  </si>
  <si>
    <t>CONTROL DE CALIDAD EXTERNO RIQAS HEMATOLOGIA</t>
  </si>
  <si>
    <t>CONTROL DE CALIDAD EXTERNO RIQAS GASES ARTERIALES</t>
  </si>
  <si>
    <t>CONTROL DE CALIDAD EXTERNO API UROANALISIS</t>
  </si>
  <si>
    <t>CONTROL DE CALIDAD EXTERNO RIQAS COAGULACION</t>
  </si>
  <si>
    <t>CONTROL DE CALIDAD EXTERNO API F.S.P. 45 PARAMETROS</t>
  </si>
  <si>
    <t>CONTROL DE CALIDAD EXTERNO RIQAS PROTEINAS ESPECIFICAS</t>
  </si>
  <si>
    <t>CONTROL DE CALIDAD EXTERNO RIQAS METABOLITOS EN ORINA</t>
  </si>
  <si>
    <t>CONTROL DE CALIDAD EXTERNO RIQAS HBA1C</t>
  </si>
  <si>
    <t>CONTROL DE CALIDAD EXTERNO HEMOGLOBINOPATIAS (HB, a2,hbf, VARIANTES DE HEMOGLOBINA)</t>
  </si>
  <si>
    <t>LEPTOSPIROSISI CONTROL DE CALIDAD EXTERNO COMPLETO</t>
  </si>
  <si>
    <t>CONTROL DE CALIDAD EXTERNO PARA DENGUE</t>
  </si>
  <si>
    <t>CONTROL DE CALIDAD EXTERNO RIQAS SIFILIS</t>
  </si>
  <si>
    <t>CONTROL DE CALIDAD EXTERNO API LAMINA KOH</t>
  </si>
  <si>
    <t>CONTROL DE CALIDAD EXTERNO API SANGRE OCULTA (SOLO)</t>
  </si>
  <si>
    <t>CONTROL DE CALIDAD EXTERNO API ANAS EXPANDIDO</t>
  </si>
  <si>
    <t>CONTROL DE CALIDAD EXTERNO EXTERNO EN SANGRE TOTAL</t>
  </si>
  <si>
    <t>CONTROL DE CALIDAD EXTERNO API MICROBIOLOGIA</t>
  </si>
  <si>
    <t>CONTROL DE CALIDAD EXTERNO API PARASITOLOGIA</t>
  </si>
  <si>
    <t>BD MAX SARS-COV-2 /FLU X 24</t>
  </si>
  <si>
    <t>DE DIAGNOSTICO INVITRO PARA DFETECCION DE CARBAPENEMASAS OXA-48, KPC, NDM, VIM E IMP EN CULTIVOS BACTERIOLOGICOS</t>
  </si>
  <si>
    <t xml:space="preserve">BD MAX CPO RENDIMIENTO PARA 24 PRUEBAS </t>
  </si>
  <si>
    <t>BD ESWABS REGULAR COLLECTION KIT X 50</t>
  </si>
  <si>
    <t>COPA Y PIN CON HEPARINAZA X 20 UNIDADES</t>
  </si>
  <si>
    <t>COPA Y PIN SIMPLE  X 20 UNIDADES</t>
  </si>
  <si>
    <t>ACTIVADOR KAOLIN X 25 VIALES</t>
  </si>
  <si>
    <t>CONTROL BIOLOGICO NIVEL  I  X 12 UNIDADES</t>
  </si>
  <si>
    <t>CONTROL BIOLOGICO NIVEL  II X 12 UNIDADES</t>
  </si>
  <si>
    <t>DELFIA NEONATAL 17a-OH P  x 960 PB</t>
  </si>
  <si>
    <t>DELFIA NEONATAL IRT x 960 PB</t>
  </si>
  <si>
    <t>NEONATAL PHENILALANINA x 960 PB</t>
  </si>
  <si>
    <t>NEONATAL GALT KIT x 960 PB</t>
  </si>
  <si>
    <t>BIOTINIDASA  x 960 PB</t>
  </si>
  <si>
    <t>DELFIA NEONATAL TSH</t>
  </si>
  <si>
    <t>LAB-003</t>
  </si>
  <si>
    <t>Servicios de laboratorios de análisis de pruebas  laboratorio de referencia</t>
  </si>
  <si>
    <t>Servicios de laboratorios de análisis de pruebas  contingencia</t>
  </si>
  <si>
    <t>VIDAS  ANTIHBS TOTAL II X 60 PBAS</t>
  </si>
  <si>
    <t>VIDAS CORTISOL S 30 T</t>
  </si>
  <si>
    <t>VIDAS D DIMER EXCLUSION II  60T</t>
  </si>
  <si>
    <t>VIDAS EPSTEIN BARR IgG</t>
  </si>
  <si>
    <t>VIDAS EPSTEIN BARR IgM</t>
  </si>
  <si>
    <t>VIDAS ESTRADIOL</t>
  </si>
  <si>
    <t>VIDAS LH</t>
  </si>
  <si>
    <t>VIDAS PROGESTERONA</t>
  </si>
  <si>
    <t>VIDAS FSH</t>
  </si>
  <si>
    <t>VIDAS FERRITINA</t>
  </si>
  <si>
    <t>VIDAS HIV  DUO ULTRA</t>
  </si>
  <si>
    <t>VIDAS HAV IgM</t>
  </si>
  <si>
    <t>VIDAS IGE 60 TESTS</t>
  </si>
  <si>
    <t>VIDAS NT-proBNP2</t>
  </si>
  <si>
    <t>VIDAS PROLACTINA</t>
  </si>
  <si>
    <t>VIDAS  T3</t>
  </si>
  <si>
    <t>VIDAS T4</t>
  </si>
  <si>
    <t>VIDAS TESTOSTERONA</t>
  </si>
  <si>
    <t>VIDAS HIGH SENSITIVE TROPONIN I</t>
  </si>
  <si>
    <t>VIDAS ANTI-TG 30 T</t>
  </si>
  <si>
    <t>VIDAS DENGUE AG NS1</t>
  </si>
  <si>
    <t>VIDAS DENGUE IG G</t>
  </si>
  <si>
    <t>VIDAS DENGUE IG M</t>
  </si>
  <si>
    <t xml:space="preserve">VIDAS HBS ULTRA </t>
  </si>
  <si>
    <t>VIDAS RUBEOLA IG G</t>
  </si>
  <si>
    <t>VIDAS RUBEOLA IG M</t>
  </si>
  <si>
    <t>VIDAS PROCALCITONINA</t>
  </si>
  <si>
    <t>VIDAS ANTI TPO X 30 TEST</t>
  </si>
  <si>
    <t>VIDAS BETA 2 MICROGLOBULIN X 30</t>
  </si>
  <si>
    <t>VIDAS ANTI HAV TOTAL X 30</t>
  </si>
  <si>
    <t>PCR PANEL RESPIRATORIO</t>
  </si>
  <si>
    <t>PCR PANEL NEUMONIA</t>
  </si>
  <si>
    <t>PCR PANEL MENINGITIS (ME)</t>
  </si>
  <si>
    <t>PCR PANEL DE IDENTIFICACION EN HEMOCULTIVO</t>
  </si>
  <si>
    <t>PCR PANEL GASTROINTESTINAL (GI)</t>
  </si>
  <si>
    <t>AGAR COLUMBIA + 5% SANGRE DE CORDERO CAJA X 20</t>
  </si>
  <si>
    <t>AGAR TALLER MARTIN CAJA X 10</t>
  </si>
  <si>
    <t>AGAR MAC CONKEY  CON CRISTAL VIOLETA CAJA X 20</t>
  </si>
  <si>
    <t>AGAR CHOCOLATE + POLIVITEX CAJA X 20</t>
  </si>
  <si>
    <t>AGAR SS CAJA X 00</t>
  </si>
  <si>
    <t>AGAR SABOROU  CAJA X 20</t>
  </si>
  <si>
    <t>AGAR MULLER- HINTON CAJA X 20</t>
  </si>
  <si>
    <t>HEMOCULTIVO ADULTO X 100 BOT</t>
  </si>
  <si>
    <t>HEMOCULTIVO ANAEROBIO X 100 BOT</t>
  </si>
  <si>
    <t>HEMOCULTIVO PEDIÁTRICO X 100 BOT</t>
  </si>
  <si>
    <t>BOTELLAS MP X 100 (Multiproposito Mycobacterias)</t>
  </si>
  <si>
    <t>KIT SUPLEMENTO X 5 VIALES (Rinde 100 Botellas)</t>
  </si>
  <si>
    <t>VITEK GN X 20 (ID Gram Neg)</t>
  </si>
  <si>
    <t>VITEK AST N401 X 20 (ATB Gram Neg CE Urinar)</t>
  </si>
  <si>
    <t>VITEK AST N402 X 20 (ATB Gram Neg Hospital)</t>
  </si>
  <si>
    <t>VITEK AST N403 X 20 (ATB Gram Neg UCI)</t>
  </si>
  <si>
    <t>VITEK GP X 20 (ID Gram Posit)</t>
  </si>
  <si>
    <t>VITEK AST P663 X 20 (ATB Gram Pos)</t>
  </si>
  <si>
    <t>VITEK AST ST 03 X 20 (ATB Estreptoc)</t>
  </si>
  <si>
    <t>VITEK YS TEST X 20  (ID Levaduras)</t>
  </si>
  <si>
    <t>VITEK AST YS 08 X 20 (ATB Levaduras)</t>
  </si>
  <si>
    <t>VITEK NH TEST X 20(ID Neisserias/Haemoph)</t>
  </si>
  <si>
    <t>VITEK ACN TEST X 20 (ID Anaerobios)</t>
  </si>
  <si>
    <t>TUBOS VITEK NN X 2.000 (Prepar. Inóculo)</t>
  </si>
  <si>
    <t>PANEL DE INFECCION ARTICULAR JI(DETECCION MULTIPLE PATOGENOS LIQUIDOS SINOVIAL)</t>
  </si>
  <si>
    <t>LAB-004</t>
  </si>
  <si>
    <t xml:space="preserve">MICRO14- MICROSCOPIO BINOCULAR </t>
  </si>
  <si>
    <t>MICROSCOPIO BINOCULAR DM750 CON OCULARES ENFOCABLES 10X/20, OBJETIVOS 4X, 10X, 40X Y 100X Y CÁMARA DIGITAL ICC50 W (1) QUE INCLUYA ACCESORIOS PARA FLUORESCENCIA Y CAMPO OSCURO</t>
  </si>
  <si>
    <t>CENTR02 - CENTRIFUGA DE 32 TUBOS</t>
  </si>
  <si>
    <t>Centrifuga de 32 posiciones</t>
  </si>
  <si>
    <t>AGITA04 - AGITADOR VORTEX</t>
  </si>
  <si>
    <t xml:space="preserve"> Vortex </t>
  </si>
  <si>
    <t>Nevera panoramicas</t>
  </si>
  <si>
    <t>Multi Timer 1 - cronometros</t>
  </si>
  <si>
    <t>PIPET01</t>
  </si>
  <si>
    <t xml:space="preserve">PIPETA VOLUMEN FIJO DE 10 ul </t>
  </si>
  <si>
    <t>PIPET02</t>
  </si>
  <si>
    <t>PIPETA VOLUMEN FIJO DE 100 ul</t>
  </si>
  <si>
    <t>PIPET03</t>
  </si>
  <si>
    <t xml:space="preserve">PIPETA VOLUMEN FIJO DE 200 ul </t>
  </si>
  <si>
    <t>PIPET04</t>
  </si>
  <si>
    <t xml:space="preserve">PIPETA VOLUMEN FIJO DE 1000 ul </t>
  </si>
  <si>
    <t>PIPET05</t>
  </si>
  <si>
    <t>PIPETA VOLUMEN VARIABLE DE 10-100 ul</t>
  </si>
  <si>
    <t>PIPET07</t>
  </si>
  <si>
    <t>PIPETA VOLUMEN VARIABLE DE 100-1000 ul</t>
  </si>
  <si>
    <t>PIPET09</t>
  </si>
  <si>
    <t>PIPETA VOLUMEN VARIABLE DE 20-200 ul</t>
  </si>
  <si>
    <t xml:space="preserve">PIPET00 - PIPETA VOLUMEN VARIABLE DE  5 UL -50 UL </t>
  </si>
  <si>
    <t>PIPETA VOLUMEN VARIABLE DE  5 uL -50 uL  Boeco</t>
  </si>
  <si>
    <t>Pipeta Multicanal 12 posiciones con soporte, puntas y bandejas, Volumen: 10-100 ul 1</t>
  </si>
  <si>
    <t>Pipeta Multicanal 8 posiciones con soporte, puntas y bandejas, Volumen: 50-200 ul 1</t>
  </si>
  <si>
    <t xml:space="preserve">Pipeta volumen variable 5-100 ul </t>
  </si>
  <si>
    <t>Baño seco digital globe Scientific inc. 1</t>
  </si>
  <si>
    <t>CENTR14-CENTRIFUGA DE 10.000 RPM</t>
  </si>
  <si>
    <t>centrifuga de 10,000 rpm</t>
  </si>
  <si>
    <t>NEVER56</t>
  </si>
  <si>
    <t>NEVERA HELMER SCIENTIFIC HLR 125-GX TEMP. +2 A +10°C CAPACIDAD 700LT.</t>
  </si>
  <si>
    <t>CONGE18</t>
  </si>
  <si>
    <t>CONGELADOR HELMER SCIENTIFIC HLF 125 TEMP: -10 A -40°C CAPCIDAD 700LT</t>
  </si>
  <si>
    <t>INCUB22</t>
  </si>
  <si>
    <t xml:space="preserve">Incubadora 161 L; Ancho interior 56 cm Memmert </t>
  </si>
  <si>
    <t>INCUB23</t>
  </si>
  <si>
    <t xml:space="preserve">Incubadora 32 L, Ancho interior 40 cm  Memmert </t>
  </si>
  <si>
    <t>CONTA00 - CONTADOR DE CELULAS MAR/KRAMER MDO/ IPM001</t>
  </si>
  <si>
    <t xml:space="preserve"> CONTADOR DE CELULAS MAR/KRAMER MDO/ IPM001</t>
  </si>
  <si>
    <t>LOCKE20 - LOCKER DE 6 COMPATIMIENTOS</t>
  </si>
  <si>
    <t xml:space="preserve">LOCKER DE 6 CUERPOS </t>
  </si>
  <si>
    <t>LAB-005</t>
  </si>
  <si>
    <t>ACREDITACION ONAC</t>
  </si>
  <si>
    <t>CUARTO FRIO</t>
  </si>
  <si>
    <t>AGITADOR DE MANZINI</t>
  </si>
  <si>
    <t>NEU-002</t>
  </si>
  <si>
    <t>NEUMOLOGIA</t>
  </si>
  <si>
    <t xml:space="preserve">ALCOHOL ANTISÉPTICO </t>
  </si>
  <si>
    <t xml:space="preserve">QUIRUGER </t>
  </si>
  <si>
    <t xml:space="preserve">CIDEZYIME XTRA 3,8 LITROS </t>
  </si>
  <si>
    <t xml:space="preserve">BOQUILLAS DESECHABLES CON TURBINAX CAJA </t>
  </si>
  <si>
    <t>PAPEL TÉRMICO EN Z DE 50MM PARA DESFRIBILADOR NIHON KODE TEC 5500 REF A226</t>
  </si>
  <si>
    <t>ELECTRODOS MONITOREO ADULTO</t>
  </si>
  <si>
    <t>NEU-001</t>
  </si>
  <si>
    <t>SET DE BRONCOSCOPIA RÍGIDA PARA ADULTOS</t>
  </si>
  <si>
    <t>NEURO-001</t>
  </si>
  <si>
    <t>NEUROFISIOLOGIA</t>
  </si>
  <si>
    <t>EQUIP150</t>
  </si>
  <si>
    <t>EQUIPO ELECTRODIAGNOSTICO</t>
  </si>
  <si>
    <t>ELECT22</t>
  </si>
  <si>
    <t xml:space="preserve">EQUIPO ELECTROENCEFALOGRAFO Y VIDEOTELEMETRIA DIGITAL </t>
  </si>
  <si>
    <t>SILLR00</t>
  </si>
  <si>
    <t>SILLA DE RUEDAS PARA ADULTOS</t>
  </si>
  <si>
    <t>NEURO-003</t>
  </si>
  <si>
    <t xml:space="preserve">PUERTA  DE INGRESO </t>
  </si>
  <si>
    <t xml:space="preserve">REMODELACION BAÑO Y LAVA MANOS </t>
  </si>
  <si>
    <t>ELECT28</t>
  </si>
  <si>
    <t xml:space="preserve">EQUIPO DE ELECTROENCEFALOGRAFIA DIGITAL </t>
  </si>
  <si>
    <t>NEURO-002</t>
  </si>
  <si>
    <t>PINTURA EPOXICA INOLORA BLANCA MARCA VALSPAR Y ACCESORIOS</t>
  </si>
  <si>
    <t>PCAN-001</t>
  </si>
  <si>
    <t>PLAN CANGURO</t>
  </si>
  <si>
    <t>MONIT70</t>
  </si>
  <si>
    <t>MONITOR DE SIGNOS VITALES</t>
  </si>
  <si>
    <t>SILLA 140</t>
  </si>
  <si>
    <t>SILLAS  PARA VISITANTES , CONSULTORIOS</t>
  </si>
  <si>
    <t>SILLAS SALA DE ESPERA  ( sala de espera)</t>
  </si>
  <si>
    <t>PCAN-002</t>
  </si>
  <si>
    <t>CUNAN00</t>
  </si>
  <si>
    <t>CUNA ACRILICA</t>
  </si>
  <si>
    <t>PATOLOGIA</t>
  </si>
  <si>
    <t xml:space="preserve">SEGÚN ANTICUERPO  </t>
  </si>
  <si>
    <t>ANTICUERPOS</t>
  </si>
  <si>
    <t>ALCOHOL ANHIDRO 99.5% GARRAFAS X 20 LTS</t>
  </si>
  <si>
    <t>ISOPROPANOL GALONES X 3</t>
  </si>
  <si>
    <t>FORMOL X 2.2 LITROS FRASCO</t>
  </si>
  <si>
    <t>XILOL GARRAFAS X 5 G</t>
  </si>
  <si>
    <t>HEMATOXILINA INSTANTANEA</t>
  </si>
  <si>
    <t>COLORANTE WRIGHT X 1000 ML</t>
  </si>
  <si>
    <t>CITORESIN 60</t>
  </si>
  <si>
    <t>DECALCIFICADOR FCO</t>
  </si>
  <si>
    <t>PAT-002</t>
  </si>
  <si>
    <t>PARAFINA PARAPLAST REGULAR X 5 KILOS</t>
  </si>
  <si>
    <t>CRYOMATRIX CALRO MARCA THERMO SHANDON X 120 ML</t>
  </si>
  <si>
    <t>CUCHILLA DESECHABLE DE ALTO PERFIL PATHO CAJA X50 CUCHILLAS</t>
  </si>
  <si>
    <t>LAMINAS CARGADAS x 72 UNIDADES</t>
  </si>
  <si>
    <t xml:space="preserve">LAMINAS PORTAOBJETOS BORDE ESMERILADO CAJA X 50 U </t>
  </si>
  <si>
    <t>LAMINILLAS CUBRE OBJETOS 22X40</t>
  </si>
  <si>
    <t>LAMINAS CUBRE OBJETOS 24X60</t>
  </si>
  <si>
    <t>LAMINAS CUBRE OBJETOS 24X40</t>
  </si>
  <si>
    <t>STIKER PARA ROTULAR LAMINAS POTAOBJETOS</t>
  </si>
  <si>
    <t>CASETHES DE INCLUSION CON TAPA DE UN ALA PARA SEGURO BLANCO CAJA</t>
  </si>
  <si>
    <t>CASETHES DE INCLUSION CON TAPA DE UN ALA PARA SEGURO VERDE CAJA</t>
  </si>
  <si>
    <t>CYTIFUNNEKS SENCILLOS BLANCOS CON TAPA CAJA</t>
  </si>
  <si>
    <t>PUNTAS AMARILLAS BOLSA X 1000 UNIDADES</t>
  </si>
  <si>
    <t>PUNTAS AZULES BOLSA BOLSA X 1000 UNIDADES</t>
  </si>
  <si>
    <t>PIPETAS PASTEUR</t>
  </si>
  <si>
    <t>TINTA CHINA AZUL</t>
  </si>
  <si>
    <t>PAT-004</t>
  </si>
  <si>
    <t>REMODELACION INFRAESTRUCTURA DEL LABORATORIO</t>
  </si>
  <si>
    <t>PAT-001</t>
  </si>
  <si>
    <t>CRIOS01</t>
  </si>
  <si>
    <t>CRIOSTATO</t>
  </si>
  <si>
    <t>MUEBLE PARA ARCHIVAR BLOQUES DE PARAFINA CON CAPACIDAD PARA 3000 CASETTES APILABLES HASTA 8</t>
  </si>
  <si>
    <t>MUEBLE PARA ARCHIVAR LAMINAS</t>
  </si>
  <si>
    <t>CAMARA DE FLUJO LAMINAR</t>
  </si>
  <si>
    <t>URGENCIAS</t>
  </si>
  <si>
    <t>42192210</t>
  </si>
  <si>
    <t>QUIROFANO</t>
  </si>
  <si>
    <t>Sets de instrumentos para cirugía por laparoscopia</t>
  </si>
  <si>
    <t>Bandejas de procedimientos o instrumentos especiales o a la medida para uso quirúrgico</t>
  </si>
  <si>
    <t>Sets de instrumentos para cirugía ortopédica</t>
  </si>
  <si>
    <t>Sets de instrumentos para cirugía gastroscópica</t>
  </si>
  <si>
    <t>Sets de instrumentos para micro cirugía, cirugía plástica o cirugía delicada</t>
  </si>
  <si>
    <t>Sets de instrumentos quirúrgicos generales</t>
  </si>
  <si>
    <t>Transductores o accesorios para ultrasonido o doppler o eco para uso médico</t>
  </si>
  <si>
    <t>CALENTADOR DE AGUA</t>
  </si>
  <si>
    <t>SALA DE PARTOS</t>
  </si>
  <si>
    <t>AMNIOTOMO</t>
  </si>
  <si>
    <t>ATRIL00</t>
  </si>
  <si>
    <t>ATRILES PARA BOMBA DE INFUSION</t>
  </si>
  <si>
    <t>BASCU 34</t>
  </si>
  <si>
    <t>BASCULA CON TALLIMETRO DIGITAL ADULTO</t>
  </si>
  <si>
    <t>CAMAS HOSPITALARIAS PARA ATENCIÓN DE PARTO</t>
  </si>
  <si>
    <t>CAMILLAS DE ATENCION PARA CONSULTA</t>
  </si>
  <si>
    <t>CAMA20</t>
  </si>
  <si>
    <t>CAMILLAS CON BARANDAS PARA PACIENTES</t>
  </si>
  <si>
    <t>CARRO PARA TRANSPORTE DE MONITOR DE SIGNOS VITALES</t>
  </si>
  <si>
    <t>CARRO PEQUEÑO PORTA HISTORIA CLINICA 1 COLUMNA</t>
  </si>
  <si>
    <t>COLCHONES HOSPITALARIOS ANTIFLUIDOS</t>
  </si>
  <si>
    <t> CUNA DE CALOR RADIANTE DIGITAL CON BABYPUFF, BLENDER, PESA Y TALLIMETRO INTEGRADOS</t>
  </si>
  <si>
    <t>DOPPLER FETAL PORTATIL CON PANTALLA LED</t>
  </si>
  <si>
    <t>EQUIPOS DE PARTO</t>
  </si>
  <si>
    <t>ESCALERILLAS DE 2 PASOS</t>
  </si>
  <si>
    <t>HOJAS PARA LARINGOSCOPIO 00</t>
  </si>
  <si>
    <t>HOJAS PARA LARINGOSCOPIO 0</t>
  </si>
  <si>
    <t>HOJAS PARA LARINGOSCOPIO 1</t>
  </si>
  <si>
    <t xml:space="preserve">LAMPARA DE CALOR RADIANTE </t>
  </si>
  <si>
    <t>MONITOR FETAL EDAN F9 EXPRESS (PANTALLA GRANDE)</t>
  </si>
  <si>
    <t>PLATÓN EN ACERO INOXIDABLE PARA CIRUGÍA</t>
  </si>
  <si>
    <t>PINZA DE BIOPSIA DE CUELLO UTERINO</t>
  </si>
  <si>
    <t>PINZA FOERSTER RECTA CON CREMALLERA</t>
  </si>
  <si>
    <t>SERVICIO FARMACEUTICO</t>
  </si>
  <si>
    <t>MEDT082</t>
  </si>
  <si>
    <t>PINZA LIGASURE SMALL JAW 16.5MM X 19CM REF:LF1212A</t>
  </si>
  <si>
    <t>F4966</t>
  </si>
  <si>
    <t>ACERO INOXIDADBLE  V 40 REF  M650G</t>
  </si>
  <si>
    <t>F12668</t>
  </si>
  <si>
    <t>CATGUT CHROMIC 1 90 CM(1) CT-1 REF: 925T</t>
  </si>
  <si>
    <t>F6323</t>
  </si>
  <si>
    <t xml:space="preserve">CATGUT CROMADO 2/0 CT-1  923T </t>
  </si>
  <si>
    <t>19988140-1</t>
  </si>
  <si>
    <t>CATGUT CROMADO 4/0 HR17 X 75CM REF. B0560146 CAJA X 24</t>
  </si>
  <si>
    <t>F13518</t>
  </si>
  <si>
    <t xml:space="preserve">CELSTAT FIBRILLAR 10CM X 10 CM </t>
  </si>
  <si>
    <t>F12436</t>
  </si>
  <si>
    <t>CELSTAT FIBRILLAR 5CM X 10 CM CAJA X 10</t>
  </si>
  <si>
    <t>CERA OSEA CAJA X 24 SOBRES. REF. 1029754</t>
  </si>
  <si>
    <t>F4866</t>
  </si>
  <si>
    <t>CINTA MERSILENE CERVIX  5MM X 30 CM REF RS21</t>
  </si>
  <si>
    <t>F4269</t>
  </si>
  <si>
    <t>CINTA UMBILICAL DE ALGODON REF  U10T</t>
  </si>
  <si>
    <t>F9265</t>
  </si>
  <si>
    <t>CLIP HORIZON TITANIO SMALL (ROJO) REFERENCIA 1201</t>
  </si>
  <si>
    <t>F12669</t>
  </si>
  <si>
    <t>CTD VICRYL + ANTIBACT VI 0 70 REF: VCP318H</t>
  </si>
  <si>
    <t>DAFILON 10/0 2XDLM6S X 30CM .OFTALMOLOGA REF G1118765</t>
  </si>
  <si>
    <t>F7332</t>
  </si>
  <si>
    <t>ENDOGRAPADORAS ECHELON 45MM FLEX (EC45A)</t>
  </si>
  <si>
    <t>F6898</t>
  </si>
  <si>
    <t>ENDOGRAPADORAS ECHELON 60MM FLEX (EC60A)</t>
  </si>
  <si>
    <t>F5234</t>
  </si>
  <si>
    <t>ESPONJA DE GELATINA HEMOSTATICA (SPONGOSTAN STANDARD) REF MS0002</t>
  </si>
  <si>
    <t>F4268</t>
  </si>
  <si>
    <t>GELATINA HEMOSTATICA ABSORBIBLE 18% CARBOXILO (SURGICEL)  REF1952</t>
  </si>
  <si>
    <t>F5204</t>
  </si>
  <si>
    <t>GELATINA HEMOSTATICA ABSORBIBLE 18% DE CARBOXILO (SURGICEL FIBRILAR) REF 411962</t>
  </si>
  <si>
    <t>MEDT075</t>
  </si>
  <si>
    <t xml:space="preserve">GRAPADORA CIRCULAR 28MM COVIDEN REF: TRIEEA 28MT- EEA28 </t>
  </si>
  <si>
    <t>F13093</t>
  </si>
  <si>
    <t>GRAPADORA CIRCULAR PARA HEMORROIDES HEM EEA DST REF:HEM3335</t>
  </si>
  <si>
    <t>F8290</t>
  </si>
  <si>
    <t>GRAPADORA COUNTOURT 40</t>
  </si>
  <si>
    <t>F13105</t>
  </si>
  <si>
    <t>GRAPADORA ELECTRICA ECHELON CIRCULAR POWERED 25MM X 18CM REF:CDH25P</t>
  </si>
  <si>
    <t>F13106</t>
  </si>
  <si>
    <t>GRAPADORA ELECTRICA ECHELON CIRCULAR POWERED 29MM X 18CM REF:CDH29P</t>
  </si>
  <si>
    <t>F4700</t>
  </si>
  <si>
    <t>GRAPADORA LINEAL TLC 55 (55 MM)</t>
  </si>
  <si>
    <t>F4701</t>
  </si>
  <si>
    <t>GRAPADORA LINEAL TLC 75 MM AZUL</t>
  </si>
  <si>
    <t>19918426-1</t>
  </si>
  <si>
    <t>HEMOLOK  DORADO (CLIP DE LIGACION DE POLIMERO XL)REF 0301-03XL</t>
  </si>
  <si>
    <t>F8011</t>
  </si>
  <si>
    <t>HILO DE MARCAPASOS REFERENCIAS TPW30 O EP15</t>
  </si>
  <si>
    <t>F8580</t>
  </si>
  <si>
    <t>HILO MARCAPASOS PEDIATRICO REF. TPW20 O TPW35 (J Y J)</t>
  </si>
  <si>
    <t>F13598</t>
  </si>
  <si>
    <t xml:space="preserve">KIT TROCAR CUCHILLA PROTEGIDA ROSCA EN Z 11X100MM </t>
  </si>
  <si>
    <t>F13597</t>
  </si>
  <si>
    <t xml:space="preserve">KIT TROCAR CUCHILLA PROTEGIDA ROSCA EN Z 12X100MM </t>
  </si>
  <si>
    <t>F13596</t>
  </si>
  <si>
    <t xml:space="preserve">KIT TROCAR CUCHILLA PROTEGIDA ROSCA EN Z 5X100MM </t>
  </si>
  <si>
    <t>F4594</t>
  </si>
  <si>
    <t>LIGACLIP TITANIUMCLIP LT100 SMALL</t>
  </si>
  <si>
    <t>F5068</t>
  </si>
  <si>
    <t>LIGACLIP TITANIUMCLIP LT200 MED</t>
  </si>
  <si>
    <t>F5069</t>
  </si>
  <si>
    <t>LIGACLIP TITANIUMCLIP LT300 MED/GRANDE</t>
  </si>
  <si>
    <t>F6033</t>
  </si>
  <si>
    <t>MALLA PROLENE 15X15 CM</t>
  </si>
  <si>
    <t>F6281</t>
  </si>
  <si>
    <t>MATRIZ DE GELATINA HEMOSTATICA ABSORBIBLE (SURGIFLO)  REF MS0010</t>
  </si>
  <si>
    <t>F11673</t>
  </si>
  <si>
    <t>MONOPLUS VIOLETA 0 HR37S X 90CM REF. C0024452 CAJA X 36</t>
  </si>
  <si>
    <t>F11674</t>
  </si>
  <si>
    <t>MONOPLUS VIOLETA 3/0 HR26 X  70CM REF. C0024025 CAJA X 36</t>
  </si>
  <si>
    <t>F11712</t>
  </si>
  <si>
    <t>MONOSYN INCOLORO 3/0 DS24 X 70CM C0023215</t>
  </si>
  <si>
    <t>F11713</t>
  </si>
  <si>
    <t>MONOSYN INCOLORO 4/0 DS19 X 70CM C0023404</t>
  </si>
  <si>
    <t>20035253-3</t>
  </si>
  <si>
    <t>NOVOSYN VIOLETA 0 HR26S X 90CM REF. C0068591 CAJA X 36</t>
  </si>
  <si>
    <t>NOVOSYN VIOLETA 0 HR37S X 90CM REF. C0068956 CAJA X 36</t>
  </si>
  <si>
    <t>F11669</t>
  </si>
  <si>
    <t>NOVOSYN VIOLETA 1 HR37S X 90CM REF. C0068597 CAJA X 36</t>
  </si>
  <si>
    <t>NOVOSYN VIOLETA 2/0 HR26S X 90CM REF. C0068590 CAJA X 36</t>
  </si>
  <si>
    <t>F11722</t>
  </si>
  <si>
    <t>NOVOSYN VIOLETA 2/0 HR37S X 70CM C0068095</t>
  </si>
  <si>
    <t>F11711</t>
  </si>
  <si>
    <t>NOVOSYN VIOLETA 4/0 HR17 X 70CM C0068013</t>
  </si>
  <si>
    <t>F4266</t>
  </si>
  <si>
    <t>NYLON 10/0 TG 140 8 OFTALMOLOGICO  REF 7718G</t>
  </si>
  <si>
    <t>F5841</t>
  </si>
  <si>
    <t>NYLON 9/0 TG 140 8 OFTALMOLOGICO REF 7717G</t>
  </si>
  <si>
    <t>F11693</t>
  </si>
  <si>
    <t>OPTILENE MESH 30X30</t>
  </si>
  <si>
    <t>F11692</t>
  </si>
  <si>
    <t>OPTILENE MESH LP 15X15</t>
  </si>
  <si>
    <t>F9057</t>
  </si>
  <si>
    <t>PINZA LIGASURE 5 MM x 36 CM (MERILAND)</t>
  </si>
  <si>
    <t>F4211</t>
  </si>
  <si>
    <t>POLIGLACTINA 910  RECUBIERTO  6/0   REF  S14/S14  REF  J 570 G</t>
  </si>
  <si>
    <t>F4204</t>
  </si>
  <si>
    <t>POLIGLACTINA 910 RECUBIERTO  0 CT1  REF XYVCP346H</t>
  </si>
  <si>
    <t>F4206</t>
  </si>
  <si>
    <t>POLIGLACTINA 910 RECUBIERTO  2/0  SH REF XYVCP 317H</t>
  </si>
  <si>
    <t>F4595</t>
  </si>
  <si>
    <t>POLIGLACTINA 910 RECUBIERTO  2/0 CT1  REF XYVCP345 H</t>
  </si>
  <si>
    <t>F4209</t>
  </si>
  <si>
    <t>POLIGLACTINA 910 RECUBIERTO  4/0 RB1  REF XYVCP304H</t>
  </si>
  <si>
    <t>POLIGLACTINA 910 RECUBIERTO  5/0  RB1 REF XYVCP 303 H</t>
  </si>
  <si>
    <t>F4296</t>
  </si>
  <si>
    <t>POLIGLECAPRONA 25 PLUS 4 0  PS2 REF Y496 G</t>
  </si>
  <si>
    <t>F4215</t>
  </si>
  <si>
    <t>POLIGLECAPRONA 25 PLUS 5 0 PS1 REF Y490G</t>
  </si>
  <si>
    <t>F8134</t>
  </si>
  <si>
    <t>POLIGLECAPRONA 25 PLUS ANTIBACTERIAL 3/0 REF MCP427H</t>
  </si>
  <si>
    <t>F6036</t>
  </si>
  <si>
    <t>POLIODAXONA  5/0  RB 1/RB 1 REF Z320H</t>
  </si>
  <si>
    <t>F6059</t>
  </si>
  <si>
    <t>POLIODAXONA PLUS 1 XLH REF PDP881G</t>
  </si>
  <si>
    <t>F5824</t>
  </si>
  <si>
    <t>POLIODAXONA PLUS 3/0 REF PDP316H</t>
  </si>
  <si>
    <t>F6035</t>
  </si>
  <si>
    <t>POLIODAXONA PLUS ANTIBACTERIAL 1 CT  REF PDP 353H</t>
  </si>
  <si>
    <t>F4179</t>
  </si>
  <si>
    <t>POLIPROPILENO  0 CT1 REF 8424T</t>
  </si>
  <si>
    <t>F4180</t>
  </si>
  <si>
    <t>POLIPROPILENO  0 CT2 REF 8412T</t>
  </si>
  <si>
    <t>F4192</t>
  </si>
  <si>
    <t>POLIPROPILENO  3/0 PS1  REF 8663T</t>
  </si>
  <si>
    <t>F4197</t>
  </si>
  <si>
    <t>POLIPROPILENO  5/0 RB1/RB1  REF 9556T</t>
  </si>
  <si>
    <t>F4199</t>
  </si>
  <si>
    <t>POLIPROPILENO  5/0 SC16 REF 8114T</t>
  </si>
  <si>
    <t>F4181</t>
  </si>
  <si>
    <t>POLIPROPILENO 1 CT1 REF 8425H</t>
  </si>
  <si>
    <t>F4184</t>
  </si>
  <si>
    <t>POLIPROPILENO 2/0 CT2 REF 8411T</t>
  </si>
  <si>
    <t>F6073</t>
  </si>
  <si>
    <t>POLIPROPILENO 3/0 DA CV 20 REF VP522X REF 8522T SH/SH</t>
  </si>
  <si>
    <t>F4200</t>
  </si>
  <si>
    <t>POLIPROPILENO 6/0 CC1/CC1  REF  8707 T</t>
  </si>
  <si>
    <t>F4201</t>
  </si>
  <si>
    <t>POLIPROPILENO 6/0 P1  REF 8697T</t>
  </si>
  <si>
    <t>F8622</t>
  </si>
  <si>
    <t xml:space="preserve">POLIPROPILENO BLUE 4/0 90 CM SH MST/8521T  </t>
  </si>
  <si>
    <t>F12991</t>
  </si>
  <si>
    <t>POLYMER PLEDGET X 7MM X 3MM X 1.5 MM REF: PCP20</t>
  </si>
  <si>
    <t>F11714</t>
  </si>
  <si>
    <t>PREMILENE 0 HR26S X 75CM C0095479/C3095443</t>
  </si>
  <si>
    <t>19951158-10</t>
  </si>
  <si>
    <t>PREMILENE 2/0 DS24 X 75CM REF. C0095731 CAJA X 36</t>
  </si>
  <si>
    <t>19951158-8</t>
  </si>
  <si>
    <t>PREMILENE 2/0 GS60 X 75CM REF. C0095296 - C3090266 CAJA X 36</t>
  </si>
  <si>
    <t>PREMILENE 3/0 2XHR26 X 90CM C0095426/C3090908</t>
  </si>
  <si>
    <t>19951158-5</t>
  </si>
  <si>
    <t>PREMILENE 3/0 DS24 X  75CM REF. C0095730 -  C3090235  CAJA X 36</t>
  </si>
  <si>
    <t>19951158-4</t>
  </si>
  <si>
    <t>PREMILENE 3/0 GS60 X 75 CM REF C3090265- C0095295</t>
  </si>
  <si>
    <t>F11723</t>
  </si>
  <si>
    <t>PREMILENE 4/0 2XHR17 X 75CM C0095379 - C3090503</t>
  </si>
  <si>
    <t>19951158-1</t>
  </si>
  <si>
    <t>PREMILENE 4/0 DS19 X 75CM C0095745 - C3090520</t>
  </si>
  <si>
    <t>19951158-11</t>
  </si>
  <si>
    <t>PREMILENE 5/0 2XHR17 X 75CM C0095378 - C3090501</t>
  </si>
  <si>
    <t>19951158-6</t>
  </si>
  <si>
    <t>PREMILENE 5/0 DS19 X 75CM REF. C0095744- C3090519 CAJA X 36</t>
  </si>
  <si>
    <t>19951158-2</t>
  </si>
  <si>
    <t>PREMILENE 6/0 2XDR12 X 75CM C0095436/C3090915</t>
  </si>
  <si>
    <t>19951158-3</t>
  </si>
  <si>
    <t>PREMILENE 6/0 DS12 X  45CM C0095278/C3090206</t>
  </si>
  <si>
    <t>19951158-9</t>
  </si>
  <si>
    <t>PREMILENE 7/0 2XDR10 X  75CM REF. C0095422- C3090914 CAJA X 36</t>
  </si>
  <si>
    <t>F12670</t>
  </si>
  <si>
    <t>PROLENE BLUE 2-0 45CM (1)SC-26 REF:8185T</t>
  </si>
  <si>
    <t>AF5700</t>
  </si>
  <si>
    <t>RECARGA CORTADORA TCR75  AZUL TEJIDO NORMAL</t>
  </si>
  <si>
    <t>F7335</t>
  </si>
  <si>
    <t>RECARGA ECHELON 45MM AZUL FLEX (ECR45B)</t>
  </si>
  <si>
    <t>F7334</t>
  </si>
  <si>
    <t>RECARGA ECHELON 45MM BLANCA (ECR45W)</t>
  </si>
  <si>
    <t>F6899</t>
  </si>
  <si>
    <t>RECARGA ECHELON 60MM AZUL (ECR60B)</t>
  </si>
  <si>
    <t>F6900</t>
  </si>
  <si>
    <t>RECARGA ECHELON 60MM VERDE (ECR60G)</t>
  </si>
  <si>
    <t>F7112</t>
  </si>
  <si>
    <t>RECARGA GRAPADORA 40MM VERDE (CR40G)</t>
  </si>
  <si>
    <t>F4613</t>
  </si>
  <si>
    <t>RECARGA TCR 55MM AZUL (TCR55)</t>
  </si>
  <si>
    <t>28758-4</t>
  </si>
  <si>
    <t>SEDA 0 HR26 X 75CM REF. C0760193- C0760439 CAJA X 24</t>
  </si>
  <si>
    <t>28758-2</t>
  </si>
  <si>
    <t>SEDA 0 HR37S X  75CM REF. C0760222- C0760960 CAJA X 36</t>
  </si>
  <si>
    <t>F6070</t>
  </si>
  <si>
    <t>SEDA 0 SA REF SA 86T</t>
  </si>
  <si>
    <t>28758-3</t>
  </si>
  <si>
    <t>SEDA 2/0 DS24 X 75CM  REF. C0760273 -C0762369 CAJA X 36</t>
  </si>
  <si>
    <t>SEDA 2/0 HR26 X 75CM C0760192-C0760420 CAJA X 36</t>
  </si>
  <si>
    <t>F4220</t>
  </si>
  <si>
    <t>SEDA 2/0 SA SA85T</t>
  </si>
  <si>
    <t>28758-8</t>
  </si>
  <si>
    <t>SEDA 3/0  PRECORTADA 10X75CM REF B0260011/B0264652--C0264652 CAJA X 36</t>
  </si>
  <si>
    <t>28758-6</t>
  </si>
  <si>
    <t>SEDA 3/0 DS24 X 75CM  REF. C0760272 CAJA X 36/C0762350</t>
  </si>
  <si>
    <t>28758-7</t>
  </si>
  <si>
    <t>SEDA 3/0 HR26 X 75CM  REF. C0760191 - C0760412 CAJA X 36</t>
  </si>
  <si>
    <t>F4224</t>
  </si>
  <si>
    <t>SEDA 3/0 SA 84T</t>
  </si>
  <si>
    <t>F4227</t>
  </si>
  <si>
    <t>SEDA 4/0 RB1 REF K871T</t>
  </si>
  <si>
    <t>SEDA QUIRURGICA PERMA (0 680H)</t>
  </si>
  <si>
    <t>F8009</t>
  </si>
  <si>
    <t>SEDA QUIRURGICA PERMA (0 K834 H)</t>
  </si>
  <si>
    <t>F13071</t>
  </si>
  <si>
    <t xml:space="preserve">SELLADOR DE TEJIDOS ENSEAL X1 CURVED JAW X 37CM REF:NSLX137C </t>
  </si>
  <si>
    <t>F13070</t>
  </si>
  <si>
    <t>SELLADOR DE TEJIDOS ENSEAL X1 LARGE JAW 38MM X 13MM X 20CM REF:NSLX120L</t>
  </si>
  <si>
    <t>F4235</t>
  </si>
  <si>
    <t>SEROSA SALES DE  CROMO 0  BP1  REF 47G</t>
  </si>
  <si>
    <t>F4241</t>
  </si>
  <si>
    <t>SEROSA SALES DE CROMO   2  CT  REF 916T</t>
  </si>
  <si>
    <t>F4242</t>
  </si>
  <si>
    <t>SEROSA SALES DE CROMO  2/0  SH  REF G123T</t>
  </si>
  <si>
    <t>F4246</t>
  </si>
  <si>
    <t>SEROSA SALES DE CROMO  3/0 SH  REF G122T</t>
  </si>
  <si>
    <t>F4249</t>
  </si>
  <si>
    <t>SEROSA SALES DE CROMO  4/0 RB 1  REF U203T</t>
  </si>
  <si>
    <t>F4250</t>
  </si>
  <si>
    <t>SEROSA SALES DE CROMO 5/0  RB1 U202T</t>
  </si>
  <si>
    <t>F6436</t>
  </si>
  <si>
    <t>SEROSA VACUNA  0 CT1 GS 21  REF 924T</t>
  </si>
  <si>
    <t>F13174</t>
  </si>
  <si>
    <t>SISTEMA TROCAR AUTOBLOQUEANTE CON CANULA ESPIRAL X 5 MM X 100 MM.</t>
  </si>
  <si>
    <t>F13665</t>
  </si>
  <si>
    <t>SISTEMA TROCAR KII FIOS ROSCA EN Z 12 X 150 CM REF:CTF71</t>
  </si>
  <si>
    <t>F13666</t>
  </si>
  <si>
    <t xml:space="preserve">SISTEMA TROCAR KII FIOS ROSCA EN Z 5 X 150 CM </t>
  </si>
  <si>
    <t>AF10779</t>
  </si>
  <si>
    <t>SISTEMA TROCAR KIT C/CUCHILLA LISO DE 11MMX100MM</t>
  </si>
  <si>
    <t>F13175</t>
  </si>
  <si>
    <t>SISTEMA TROCAR KIT C/CUCHILLA LISO DE 12MMX100MM REF ATRKSB1210.</t>
  </si>
  <si>
    <t>F13345</t>
  </si>
  <si>
    <t>STRATAFIX 3-0 SH X 15CM REF:SXPP1B420</t>
  </si>
  <si>
    <t>F9216</t>
  </si>
  <si>
    <t>STRATAFIX SPIRAL MONOCRYL PLUS 2/0 PGA UNIDIRECCIONAL REF SXMP1B409</t>
  </si>
  <si>
    <t>F13350</t>
  </si>
  <si>
    <t>SURGIPRO II OBLU # 7.0 X 24"-60CM CV-1 VP-702-X</t>
  </si>
  <si>
    <t>F8012</t>
  </si>
  <si>
    <t>SUTURA DE POLIESTER 2/0  ETHIBOND REF B523T SH/SH</t>
  </si>
  <si>
    <t>F8013</t>
  </si>
  <si>
    <t>SUTURA DE POLIESTER ETHIBOND 2/0 REF BP523 SH/SH</t>
  </si>
  <si>
    <t>F8018</t>
  </si>
  <si>
    <t>SUTURA DE POLIESTER ETHIBOND 2/0 SH1/SH1 REF KAT 15G</t>
  </si>
  <si>
    <t>F8019</t>
  </si>
  <si>
    <t>SUTURA DE POLIESTER ETHIBOND 2/0 SH1/SH1 REF KV15 G</t>
  </si>
  <si>
    <t>F8014</t>
  </si>
  <si>
    <t>SUTURA DE POLIESTER ETHIBOND RB1/RB1 2/0 REF AKV 15G</t>
  </si>
  <si>
    <t>F11054</t>
  </si>
  <si>
    <t>SUTURA REFERENCIA CV-4 36 TH22 CUERDAS TENDINOSAS REF. 223200A</t>
  </si>
  <si>
    <t>F12327</t>
  </si>
  <si>
    <t>TICRON W-B 8X30 Y-31 2/0 D/AP KIT VALVULAR CON PLEDGET REF 8886321956</t>
  </si>
  <si>
    <t>F12666</t>
  </si>
  <si>
    <t>VICRYL PLUS VT 1 90 CM CT-1 REF :VCP347H</t>
  </si>
  <si>
    <t>F12665</t>
  </si>
  <si>
    <t>VICRYL PLUS VT 3-0 70CM SH-1 REF: VCP311H</t>
  </si>
  <si>
    <t>F13342</t>
  </si>
  <si>
    <t xml:space="preserve">ACCESO TRANSANAL GEL POINT PATH 4 X 5.5 CM REF: CNB11 </t>
  </si>
  <si>
    <t>ACCESORIO VENT MECANICA NO INVASIVA TUBO NASAL MINIFLOW MARCA MEDS REF 4000</t>
  </si>
  <si>
    <t>F8409</t>
  </si>
  <si>
    <t>ACIDO HIALURONICO GEL (GUARDIX SOL) JERINGA PRELLENA 0.25 % POR 5 GRAMOS</t>
  </si>
  <si>
    <t>F6662</t>
  </si>
  <si>
    <t>ADAPTADOR DE CATETER</t>
  </si>
  <si>
    <t>F7286</t>
  </si>
  <si>
    <t>ADAPTADOR DE TITANIO</t>
  </si>
  <si>
    <t>F6133</t>
  </si>
  <si>
    <t>ADAPTADOR MOUNTH CODO ANGULO 90°</t>
  </si>
  <si>
    <t>F13623</t>
  </si>
  <si>
    <t xml:space="preserve">ADAPTADOR PARA NUTRICION ENTERAL ENFIT </t>
  </si>
  <si>
    <t>F8597</t>
  </si>
  <si>
    <t>AGUJA ARPON BREAST LESION LOCALIZATION WIRE 20X15</t>
  </si>
  <si>
    <t>AF12139</t>
  </si>
  <si>
    <t>AGUJA ASPIRACION MEDULA 15GA X 2</t>
  </si>
  <si>
    <t>F5816</t>
  </si>
  <si>
    <t>AGUJA ASPIRACION MEDULA 16GAX2.6</t>
  </si>
  <si>
    <t>F13015</t>
  </si>
  <si>
    <t>AGUJA BIOPSIA BARD # 14G X 13 CM REF: 762614130</t>
  </si>
  <si>
    <t>F13016</t>
  </si>
  <si>
    <t>AGUJA BIOPSIA BARD # 14G X 16 CM REF: 762614160</t>
  </si>
  <si>
    <t>F4945</t>
  </si>
  <si>
    <t>AGUJA BIOPSIA BARD 14G X 10 CM</t>
  </si>
  <si>
    <t>F4758</t>
  </si>
  <si>
    <t>AGUJA BIOPSIA BARD 16G X 10 CM</t>
  </si>
  <si>
    <t>F4719</t>
  </si>
  <si>
    <t>AGUJA BIOPSIA BARD 16G X 20 CM</t>
  </si>
  <si>
    <t>F4827</t>
  </si>
  <si>
    <t>AGUJA BIOPSIA BARD 18G X 10 CM</t>
  </si>
  <si>
    <t>F4673</t>
  </si>
  <si>
    <t>AGUJA BIOPSIA BARD 18G X 20 CM</t>
  </si>
  <si>
    <t>F4716</t>
  </si>
  <si>
    <t>AGUJA BIOPSIA BARD 20G X 20 CM</t>
  </si>
  <si>
    <t>AF12138</t>
  </si>
  <si>
    <t>AGUJA BIOPSIA MEDULA 11G X 4 CM</t>
  </si>
  <si>
    <t>AGUJA BIOPSIA MEDULA PED 13G X 2.5 CM</t>
  </si>
  <si>
    <t>F12970</t>
  </si>
  <si>
    <t>AGUJA DE BIOPSIA 18G X 20CM (MAGNUM) REF: MN1820</t>
  </si>
  <si>
    <t>F13290</t>
  </si>
  <si>
    <t>AGUJA DE FISTULA ARTERIOVENOSA  No 15 REF :NOVAPLUME AVF1525LR0S1 CON IVA</t>
  </si>
  <si>
    <t>F13066</t>
  </si>
  <si>
    <t>AGUJA DE FISTULA No. 16  REF:NOVAPLUME AVF1625LROS1 CON IVA</t>
  </si>
  <si>
    <t>F8178</t>
  </si>
  <si>
    <t>AGUJA DE PUNCION ANGIOGRAFICA REF. 44 169</t>
  </si>
  <si>
    <t>AGUJA ESPINAL  26 (SPINOCAN)</t>
  </si>
  <si>
    <t>AGUJA ESPINAL # 20 (SPINOCAN)</t>
  </si>
  <si>
    <t>AGUJA ESPINAL # 22  X 3 1/2 (SPINOCAN)</t>
  </si>
  <si>
    <t>AGUJA ESPINAL # 25 (SPINOCAN)</t>
  </si>
  <si>
    <t>AGUJA ESPINAL # 27 (SPINOCAN)</t>
  </si>
  <si>
    <t>F13100</t>
  </si>
  <si>
    <t>AGUJA EZIO PARA ACCESO INTRAOSEO DE 15MM REF: 019018PVC005</t>
  </si>
  <si>
    <t>F13101</t>
  </si>
  <si>
    <t>AGUJA EZIO PARA ACCESO INTRAOSEO DE 25MM REF: 019001PVC005</t>
  </si>
  <si>
    <t>F13102</t>
  </si>
  <si>
    <t xml:space="preserve">AGUJA EZIO PARA ACCESO INTRAOSEO DE 45MM REF: 019079PVC005 </t>
  </si>
  <si>
    <t>AGUJA HIPODERMICA  18G 1 1/4</t>
  </si>
  <si>
    <t>AGUJA HIPODERMICA  23G 1 1/2</t>
  </si>
  <si>
    <t>F0136</t>
  </si>
  <si>
    <t>AGUJA HIPODERMICA  30G  X 13MM</t>
  </si>
  <si>
    <t>F13710</t>
  </si>
  <si>
    <t xml:space="preserve">AGUJA PARA FISTULA ARTERIOVENOSA # FR17  NOVAPLUME AVF1725LROS1 </t>
  </si>
  <si>
    <t>F8246</t>
  </si>
  <si>
    <t>AGUJA PARA INSULINA 32 G X 4 MM</t>
  </si>
  <si>
    <t>AF10747</t>
  </si>
  <si>
    <t>AGUJA SURECAN C/A 20gX20 mm ADULTO</t>
  </si>
  <si>
    <t>F13509</t>
  </si>
  <si>
    <t>AGUJA SURECAN G-22 X 15 MM REF 04448383</t>
  </si>
  <si>
    <t>F81124</t>
  </si>
  <si>
    <t>AMBU RESUCITADOR ADULTO DESECHABLE</t>
  </si>
  <si>
    <t>F11825</t>
  </si>
  <si>
    <t>AMBU RESUCITADOR PEDIATRICO DESECHABLE</t>
  </si>
  <si>
    <t>F12453</t>
  </si>
  <si>
    <t>ANILLO ANULOPLASTIA TRICUSPIDEO PHYSIO II  N. 32 RF.6200T32</t>
  </si>
  <si>
    <t>F13045</t>
  </si>
  <si>
    <t>ANILLO DE ANULOPLASTIA MITRAL PHYSIO II  N. 36 REF: 5200M36</t>
  </si>
  <si>
    <t>F8917</t>
  </si>
  <si>
    <t>APOSITO ABDOMINAL FENESTRADO RADIAL REF. (GENADYNE)</t>
  </si>
  <si>
    <t>F5779</t>
  </si>
  <si>
    <t>APOSITO ALGINATO CALCIO 10CMX20CM (SORBALGON)</t>
  </si>
  <si>
    <t>F6182</t>
  </si>
  <si>
    <t>APOSITO HIDROCOLOIDE DUODERM CGF 20 X 20 CM (CONVATEC)</t>
  </si>
  <si>
    <t>F6249</t>
  </si>
  <si>
    <t>APOSITO HIDROFIBRA+PLATA IONICA 15X15CM (AQUACEL) CONVATEC</t>
  </si>
  <si>
    <t>APOSITO PARA COLECCION DE EXUDADOS EN PVA DE 10X15CMS</t>
  </si>
  <si>
    <t>APOSITO PARA COLECCION DE EXUDADOS TAMAÑO LARGE</t>
  </si>
  <si>
    <t>APOSITO PARA COLECCION DE EXUDADOS TAMAÑO MEDIUM</t>
  </si>
  <si>
    <t>F7996</t>
  </si>
  <si>
    <t>APOSITO TRANSPARENTE PARA ADULTO REF. 1685 TEGADERM IV (8.5CMS X 11.5 CMS)</t>
  </si>
  <si>
    <t>F7997</t>
  </si>
  <si>
    <t>APOSITO TRANSPARENTE PEDIATRICO REF. 1683 TEGADERM IV (6.5CMS X 7 CMS)</t>
  </si>
  <si>
    <t>AF2220</t>
  </si>
  <si>
    <t>ASA DE POLIPECTOMIA(colonico)</t>
  </si>
  <si>
    <t>F12996</t>
  </si>
  <si>
    <t>ASPIRADOR AMEU PLUS (JERINGA 2 VIAS-SILICONA,EMPAQUE)</t>
  </si>
  <si>
    <t>F12710</t>
  </si>
  <si>
    <t>AVANZADOR PARA IVOS PULLBACK REF: M749A70200</t>
  </si>
  <si>
    <t>F12546</t>
  </si>
  <si>
    <t xml:space="preserve">BALDE X 1 GALON BLANCO </t>
  </si>
  <si>
    <t>F9918</t>
  </si>
  <si>
    <t>BALON ANGIOLASTIA PERIFERICO COYOTE 2.5 MM X 120 MM X 150 CM REF 39186 2512</t>
  </si>
  <si>
    <t>F12817</t>
  </si>
  <si>
    <t>BALON ANGIOPLASTIA SEMICOMPLACIENTE EUPHORA 2.0 X12 REF :EUP2012X</t>
  </si>
  <si>
    <t>F12816</t>
  </si>
  <si>
    <t>BALON ANGIOPLASTIA SEMICOMPLACIENTE EUPHORA 2.0X10 REF : EUP2010X</t>
  </si>
  <si>
    <t>F12825</t>
  </si>
  <si>
    <t>BALON ANGIOPLASTIA SEMICOMPLACIENTE EUPHORA 2.75 X 15 REF:EUP27515X</t>
  </si>
  <si>
    <t>F12114</t>
  </si>
  <si>
    <t>BALON CONVENCIONAL INFRAPOPLITEO PARA PTA AMPHIRIUM DEEP CONICO GUIA 0.014  2.5/3.0 MM X 210 MM X 150CM REF. AMD 253 210 152</t>
  </si>
  <si>
    <t>F12826</t>
  </si>
  <si>
    <t>BALON CORONARIO EMERGE 1.20 MM X 12MM REF H74939193120</t>
  </si>
  <si>
    <t>F12863</t>
  </si>
  <si>
    <t xml:space="preserve">BALON CORONARIO EMERGE 2.50MM X 8 MM REF: H7493919308250 </t>
  </si>
  <si>
    <t>F12815</t>
  </si>
  <si>
    <t>BALON CORONARIO MEDICADO EMERGE 1.20MM X 8MM REF: H7493919308120</t>
  </si>
  <si>
    <t>F12855</t>
  </si>
  <si>
    <t>BALON CORONARIO NO COMPLACIENTE NC EUPHORA 2.0 X 12 REF : NCEUP2012X</t>
  </si>
  <si>
    <t>F12887</t>
  </si>
  <si>
    <t>BALON CORONARIO NO COMPLACIENTE NC EUPHORA 2.5 X 15 REF: NCEUP2515X</t>
  </si>
  <si>
    <t>F12857</t>
  </si>
  <si>
    <t>BALON CORONARIO NO COMPLACIENTE NC EUPHORA 2.50 X 12 REF : NCEUP2512X</t>
  </si>
  <si>
    <t>F12856</t>
  </si>
  <si>
    <t>BALON CORONARIO NO COMPLACIENTE NC EUPHORA 2.50 X 8 REF : NC EUP2508X</t>
  </si>
  <si>
    <t>F12910</t>
  </si>
  <si>
    <t>BALON CORONARIO NO COMPLACIENTE NC EUPHORA 2.75 X 8 REF: NCEUP27508X</t>
  </si>
  <si>
    <t>F12912</t>
  </si>
  <si>
    <t>BALON CORONARIO NO COMPLACIENTE NC EUPHORA 2.75X15 REF:NCEUP27515X</t>
  </si>
  <si>
    <t>F12859</t>
  </si>
  <si>
    <t>BALON CORONARIO NO COMPLACIENTE NC EUPHORA 3.5 X 15 REF: NCEUP3515X</t>
  </si>
  <si>
    <t>F12618</t>
  </si>
  <si>
    <t>BALON CORONARIO PARA ANGIOPLASTIA NO COMPLACIENTE   NC EUPHORA 4.0X20 REF. NCEUP4020X</t>
  </si>
  <si>
    <t>F12615</t>
  </si>
  <si>
    <t>BALON CORONARIO PARA ANGIOPLASTIA NO COMPLACIENTE NC EUPHORA 3.0X20 REF: NCEUP3020X</t>
  </si>
  <si>
    <t>F12616</t>
  </si>
  <si>
    <t>BALON CORONARIO PARA ANGIOPLASTIA NO COMPLACIENTE NC EUPHORA 3.5X20 REF: NCEUP3520X</t>
  </si>
  <si>
    <t>F12617</t>
  </si>
  <si>
    <t>BALON CORONARIO PARA ANGIOPLASTIA NO COMPLACIENTE NC EUPHORA 4.0X15 REF: NCEUP4015X</t>
  </si>
  <si>
    <t>F12850</t>
  </si>
  <si>
    <t xml:space="preserve">BALON CORONARIO SEMICOMPLACIENTE EUPHORA 2.25 X 20 REF : EUP22520X </t>
  </si>
  <si>
    <t>F12852</t>
  </si>
  <si>
    <t>BALON CORONARIO SEMICOMPLACIENTE EUPHORA 2.25X 25 REF: EUP22525X</t>
  </si>
  <si>
    <t>F12909</t>
  </si>
  <si>
    <t>BALON CORONARIO SEMICOMPLACIENTE EUPHORA 2.25X10 REF: EUP22510X</t>
  </si>
  <si>
    <t>F12853</t>
  </si>
  <si>
    <t>BALON CORONARIO SEMICOMPLACIENTE EUPHORA 2.50 X 25 REF: EUP2525X</t>
  </si>
  <si>
    <t>F12860</t>
  </si>
  <si>
    <t>BALON CORONARIO SEMICOMPLACIENTE EUPHORA 2.75 X 12REF: EUP27512X</t>
  </si>
  <si>
    <t>F12851</t>
  </si>
  <si>
    <t>BALON CORONARIO SEMICOMPLACIENTE EUPHORA 2.75 X 20 REF : EUP27520X</t>
  </si>
  <si>
    <t>F12886</t>
  </si>
  <si>
    <t>BALON CORONARIO SEMICOMPLACIENTE EUPHORA 4.0 X 20 REF: EUP4020X</t>
  </si>
  <si>
    <t>F12854</t>
  </si>
  <si>
    <t>BALON CORONARIO SEMICOMPLACIENTE EUPHORA 4.0X15 REF: EUP4015X</t>
  </si>
  <si>
    <t>F13055</t>
  </si>
  <si>
    <t>BALON CORONARIONO COMPLACIENTE EUPHORA 5.0 MM X 15 MM REF: NCEUP5015X</t>
  </si>
  <si>
    <t>F12819</t>
  </si>
  <si>
    <t>BALON CORONOARIO PARA NGIOPLASTIA NO COMPLACIENTE NC EUPHORA 2.0 X 15 REF :NCEUP2015X</t>
  </si>
  <si>
    <t>F13083</t>
  </si>
  <si>
    <t>BALON DE ANGIOPLASTIA CORONARIO MEDICADO PREVAIL 3.0MM X 20MM  REF: PRV030020RX</t>
  </si>
  <si>
    <t>F12721</t>
  </si>
  <si>
    <t>BALON DE ANGIOPLASTIA SEMICOMPLACIENTE  EUPHORA  150X15  REF: EUP1515X</t>
  </si>
  <si>
    <t>F12722</t>
  </si>
  <si>
    <t>BALON DE ANGIOPLASTIA SEMICOMPLACIENTE  EUPHORA  2.25 X 15 RXM REF: EUP22515X</t>
  </si>
  <si>
    <t>F12724</t>
  </si>
  <si>
    <t>BALON DE ANGIOPLASTIA SEMICOMPLACIENTE  EUPHORA  2.5 X 20 REF: EUP2520X</t>
  </si>
  <si>
    <t>F12723</t>
  </si>
  <si>
    <t>BALON DE ANGIOPLASTIA SEMICOMPLACIENTE  EUPHORA  2.50 X 10RXM REF: EUP2510X</t>
  </si>
  <si>
    <t>F12610</t>
  </si>
  <si>
    <t>BALON DE ANGIOPLASTIA SEMICOMPLACIENTE  EUPHORA 150X10 REF: EUP1510X</t>
  </si>
  <si>
    <t>F12613</t>
  </si>
  <si>
    <t>BALON DE ANGIOPLASTIA SEMICOMPLACIENTE  EUPHORA 150X12 REF: EUP1512X</t>
  </si>
  <si>
    <t>F12612</t>
  </si>
  <si>
    <t>BALON DE ANGIOPLASTIA SEMICOMPLACIENTE  EUPHORA 2.0X15 RXM REF: EUP2015X</t>
  </si>
  <si>
    <t>F12611</t>
  </si>
  <si>
    <t>BALON DE ANGIOPLASTIA SEMICOMPLACIENTE  EUPHORA 2.5X15 RXM REF. EUP2515X</t>
  </si>
  <si>
    <t>F12726</t>
  </si>
  <si>
    <t>BALON DE ANGIOPLASTIA SEMICOMPLACIENTE  EUPHORA 3.0X20  REF: EUP3020X</t>
  </si>
  <si>
    <t>F12727</t>
  </si>
  <si>
    <t>BALON DE ANGIOPLASTIA SEMICOMPLACIENTE  EUPHORA 3.5X15   REF: EUP3515X</t>
  </si>
  <si>
    <t>F12725</t>
  </si>
  <si>
    <t>BALON DE ANGIOPLASTIA SEMICOMPLACIENTE  EUPHORA 300X15  REF: EUP3015X</t>
  </si>
  <si>
    <t>F9050</t>
  </si>
  <si>
    <t>BALON DE CONTRAPULSACION ARROW DOBLE LUMEN 7FR DE 30CC REF IABS730C</t>
  </si>
  <si>
    <t>F12424</t>
  </si>
  <si>
    <t>BALON DE DILATACION ESOFAGICO REF 15-16-18MM</t>
  </si>
  <si>
    <t>F11859</t>
  </si>
  <si>
    <t>BALON DILATADOR ESOFAGICO DE 10 CMS DE LONGITUD</t>
  </si>
  <si>
    <t>AF12487</t>
  </si>
  <si>
    <t>BALON EXTRACTOR DE CALCULOS VIAS BILIARES</t>
  </si>
  <si>
    <t>F11436</t>
  </si>
  <si>
    <t>BALON HIDROSTATICO BAKRI  PARA  HPP 24FR X 54CM  500CC  COOK</t>
  </si>
  <si>
    <t>F12717</t>
  </si>
  <si>
    <t>BALON MEDICADO ANGIOPLASTIA CORONARIA 2.0 X 20 REF : FLCP20020B12</t>
  </si>
  <si>
    <t>F12718</t>
  </si>
  <si>
    <t>BALON MEDICADO ANGIOPLASTIA CORONARIA 2.5 X 20  REF:FLCP25020B12</t>
  </si>
  <si>
    <t>F8915</t>
  </si>
  <si>
    <t>BALON MEDICADO INVATEC 5.0MM X 120 MM REF SBI 050 120 13P</t>
  </si>
  <si>
    <t>F12154</t>
  </si>
  <si>
    <t>BALON PARA ANGIOPLASTIA PERIFERICO CONVENCIONAL ADMIRAL XTREME 4.0MM X 120MM X 130CM REF SBI 040 120 130</t>
  </si>
  <si>
    <t>F8762</t>
  </si>
  <si>
    <t>BANDA RADIAL COMPRESORA REF. RF06</t>
  </si>
  <si>
    <t>F5930</t>
  </si>
  <si>
    <t>BARRERA COLOSTOMIA 32MM (CONVATEC)</t>
  </si>
  <si>
    <t>AF1684</t>
  </si>
  <si>
    <t>BARRERA COLOSTOMIA 57MM (CONVATEC)</t>
  </si>
  <si>
    <t>F13121</t>
  </si>
  <si>
    <t xml:space="preserve">BARRERA COLOSTOMIA 70MM </t>
  </si>
  <si>
    <t>F6185</t>
  </si>
  <si>
    <t>BARRERA PROTECTORA LISA 20 X 20 CONVATEC</t>
  </si>
  <si>
    <t>F12893</t>
  </si>
  <si>
    <t>BIBAG (BOLSA SOL DIALISIS) 500G</t>
  </si>
  <si>
    <t>F5931</t>
  </si>
  <si>
    <t>BOLSA COLOSTOMIA 32 MM (CONVATEC)</t>
  </si>
  <si>
    <t>BOLSA COLOSTOMIA 57 MM</t>
  </si>
  <si>
    <t>F5386</t>
  </si>
  <si>
    <t>BOLSA COLOSTOMIA 70 MM (CONVATEC)</t>
  </si>
  <si>
    <t>F13228</t>
  </si>
  <si>
    <t>BOLSA DE  DRENAJE D-BAG - ARGON X 600ML</t>
  </si>
  <si>
    <t>58446-1</t>
  </si>
  <si>
    <t>BOLSA NUTRICION EVA 150 ML CAJA X 50 UNIDADES</t>
  </si>
  <si>
    <t>F13074</t>
  </si>
  <si>
    <t>BOLSA PARA MEZCLA DE SOLUCIONES 2 L (NUTRICION PARENTERAL)  FREKA</t>
  </si>
  <si>
    <t>F12286</t>
  </si>
  <si>
    <t>BOLSA PARA MEZCLA DE SOLUCIONES 250 ML (NUTRICION PARENTERAL)  FREKA</t>
  </si>
  <si>
    <t>BOLSA RECOLECTORA ORINA 2000 ML</t>
  </si>
  <si>
    <t>BOLSA RECOLECTORA ORINA 500ML</t>
  </si>
  <si>
    <t>BOLSA TRAVAD 1500 ML</t>
  </si>
  <si>
    <t>58446-3</t>
  </si>
  <si>
    <t xml:space="preserve">BOLSA VACIA 1L EVA TRES VIAS DE TRANSFERENC CON DESCONEXION .CAJA X 20 UNIDADES </t>
  </si>
  <si>
    <t>58446-5</t>
  </si>
  <si>
    <t>BOLSA VACIA 3L EVA TRES VIAS DE TRANSFERENCIA CON DESCONEXION .CAJA X 50 UNIDADES</t>
  </si>
  <si>
    <t>F13201</t>
  </si>
  <si>
    <t>BOLSA X 500ML NUTRICION PARENTERAL(B.B-FS)</t>
  </si>
  <si>
    <t>F13352</t>
  </si>
  <si>
    <t xml:space="preserve">BOTON DE GASTROSTOMIA # 16 X 1.5 CM RE-1516 </t>
  </si>
  <si>
    <t>F8753</t>
  </si>
  <si>
    <t>BOTON DE GASTROSTOMIA 14 FR X 1.5 CM</t>
  </si>
  <si>
    <t>F11907</t>
  </si>
  <si>
    <t>BOTON DE GASTROSTOMIA 16 FR X 1 CM</t>
  </si>
  <si>
    <t>F6011</t>
  </si>
  <si>
    <t>BOTON GASTROSTOMIA 18FR X 2.0CM</t>
  </si>
  <si>
    <t>F7830</t>
  </si>
  <si>
    <t>BOTON GASTROSTOMIA 20FR X 1.7CM</t>
  </si>
  <si>
    <t>BOTON GASTROSTOMIA 20FR X 2.0CM</t>
  </si>
  <si>
    <t>F12916</t>
  </si>
  <si>
    <t>BOTON GASTROSTOMIA 20FR X 2.5CM(BIENES EXEN DECRETO 417 DEL 17 DE MARZO DE 2020)</t>
  </si>
  <si>
    <t>BURETROL</t>
  </si>
  <si>
    <t>F9162</t>
  </si>
  <si>
    <t>CABLE CONECTOR DE CATETER CUADRIPOLAR REF 05508SP</t>
  </si>
  <si>
    <t>F9168</t>
  </si>
  <si>
    <t>CABLE CONEXION DE CATETER DECAPOLAR REF 05518SP</t>
  </si>
  <si>
    <t>F9163</t>
  </si>
  <si>
    <t>CABLE DE CATETER REF 05116 12FT</t>
  </si>
  <si>
    <t>CAJA COPROLOGICO</t>
  </si>
  <si>
    <t>F8979</t>
  </si>
  <si>
    <t>CAMPANA PARA AUTOTRANSFUSION ATLS24</t>
  </si>
  <si>
    <t>F13275</t>
  </si>
  <si>
    <t>CANASTILLAS PARA EXTRACCION DE CALCULOS X 3CM (TRAPEZOIDE RX LITHO COMP BASKET)</t>
  </si>
  <si>
    <t>F8150</t>
  </si>
  <si>
    <t>CANDADO PLASTICO PARA CARRO DE PARO</t>
  </si>
  <si>
    <t>AF11932</t>
  </si>
  <si>
    <t>CANISTER PARA EXUDADO 800 ML</t>
  </si>
  <si>
    <t>F13063</t>
  </si>
  <si>
    <t xml:space="preserve">CANISTER SET XLR8  600 CC </t>
  </si>
  <si>
    <t>20077834-3</t>
  </si>
  <si>
    <t xml:space="preserve">CANULA ADULTO PARA TRAQUEOSTOMIA REF : OPT970 </t>
  </si>
  <si>
    <t>F6373</t>
  </si>
  <si>
    <t>CANULA ANESTESIA DE PLEXOS G 21 X 100MM</t>
  </si>
  <si>
    <t>F6374</t>
  </si>
  <si>
    <t>CANULA ANESTESIA PLEXOS G22X50MM B30°</t>
  </si>
  <si>
    <t>F8440</t>
  </si>
  <si>
    <t>CANULA ARTERIAL EOPA  ADULTO SIN VEN PUNTA ROMA 18 FR REF 77518</t>
  </si>
  <si>
    <t>F8441</t>
  </si>
  <si>
    <t>CANULA ARTERIAL EOPA  ADULTO SIN VEN PUNTA ROMA 20 FR REF 77520</t>
  </si>
  <si>
    <t>F12997</t>
  </si>
  <si>
    <t>CANULA DE ASPIRACION PARA AMEU PLUS # 6</t>
  </si>
  <si>
    <t>F12998</t>
  </si>
  <si>
    <t>CANULA DE ASPIRACION PARA AMEU PLUS # 7</t>
  </si>
  <si>
    <t>F12999</t>
  </si>
  <si>
    <t>CANULA DE ASPIRACION PARA AMEU PLUS # 8</t>
  </si>
  <si>
    <t>F8457</t>
  </si>
  <si>
    <t>CANULA DE PERFUSION ANTEROGRADA ANGULA DE 45 GRADOS 12 FR REF 30212</t>
  </si>
  <si>
    <t>F12786</t>
  </si>
  <si>
    <t>CANULA DE PERFUSION ANTEROGRADA CON ANGULO DE 90 DE 12FR REF : 30112</t>
  </si>
  <si>
    <t>F12038</t>
  </si>
  <si>
    <t>CANULA DE RAIZ AORTICA CON LINEA VENT 16 GA 5FR REF. 20016</t>
  </si>
  <si>
    <t>F12873</t>
  </si>
  <si>
    <t>CANULA DE TRAQUEOSTOMIA # 8 (BIENES EX DEC 417 DEL 17 DE MARZO DE 2020)</t>
  </si>
  <si>
    <t>F13162</t>
  </si>
  <si>
    <t>CANULA DE TRAQUEOSTOMIA FENESTRADA SIN BALON 8.0  (CON IVA)</t>
  </si>
  <si>
    <t>F12891</t>
  </si>
  <si>
    <t>CANULA DE TRAQUEOSTOMIA MINI NEONATAL, S/B # 3.5  REF: 350 (DEC EXENT 417 DEL 17 DE MARZO DE 2020)</t>
  </si>
  <si>
    <t>F13599</t>
  </si>
  <si>
    <t>CANULA DE TRAQUEOSTOMIA TWIST NO FENESTRADA C/B # 6</t>
  </si>
  <si>
    <t>F13600</t>
  </si>
  <si>
    <t>CANULA DE TRAQUEOSTOMIA TWIST NO FENESTRADA C/B # 7</t>
  </si>
  <si>
    <t>F13532</t>
  </si>
  <si>
    <t xml:space="preserve">CANULA DE TRAQUEOSTOMIA TWIST NO FENESTRADA S/B # 7 REF: 303-07 </t>
  </si>
  <si>
    <t>F8445</t>
  </si>
  <si>
    <t>CANULA FEMORAL ARTERIAL PIEZA UNICA BIOMEDICUS 19 FR REF 96570 019</t>
  </si>
  <si>
    <t>CANULA GUEDEL No. 0</t>
  </si>
  <si>
    <t>CANULA GUEDEL No. 1</t>
  </si>
  <si>
    <t>AF1848</t>
  </si>
  <si>
    <t>CANULA GUEDEL No. 2</t>
  </si>
  <si>
    <t>CANULA GUEDEL No. 3</t>
  </si>
  <si>
    <t>CANULA GUEDEL No. 4</t>
  </si>
  <si>
    <t>CANULA GUEDEL No. 5</t>
  </si>
  <si>
    <t>CANULA NASAL ADULTO</t>
  </si>
  <si>
    <t>AF6961</t>
  </si>
  <si>
    <t>CANULA NASAL NEONATAL</t>
  </si>
  <si>
    <t>CANULA NASAL PEDIATRICA</t>
  </si>
  <si>
    <t>F8361</t>
  </si>
  <si>
    <t>CANULA NASOFARINGEA 30FR SUN MED</t>
  </si>
  <si>
    <t>F8362</t>
  </si>
  <si>
    <t>CANULA NASOFARINGEA 32FR SUN MED</t>
  </si>
  <si>
    <t>F12147</t>
  </si>
  <si>
    <t>CANULA OPTIFLOW JUNIOR INFANTE (CANULA DE ALTO FLUJO PARA INFANTE) REF : OPT316</t>
  </si>
  <si>
    <t>F13256</t>
  </si>
  <si>
    <t>CANULA OPTIFLOW JUNIOR NEONATAL REF :OPT314-OJR414</t>
  </si>
  <si>
    <t>F13258</t>
  </si>
  <si>
    <t>CANULA OPTIFLOW JUNIOR PEDIATRICO REF : OPT318-OJR418</t>
  </si>
  <si>
    <t>F13257</t>
  </si>
  <si>
    <t>CANULA OPTIFLOW JUNIOR PREMATURO REF :OPT312-OJR412</t>
  </si>
  <si>
    <t>F12907</t>
  </si>
  <si>
    <t>CANULA PARA TRAQUEOSTOMÍA #3.5 (BIENES EX DE IVA DEC 417 DEL 17/03/2020)</t>
  </si>
  <si>
    <t>F12921</t>
  </si>
  <si>
    <t>CANULA PARA TRAQUEOSTOMIA #4.5 (BIENES EXENTOS DEC 417 DEL 17 DE MARZO DEL 2020)</t>
  </si>
  <si>
    <t>F12582</t>
  </si>
  <si>
    <t>CANULA TRAQUEOSTOMIA # 7.5(BIENES EXENTOS DEC 417 DEL 17/03/2020)</t>
  </si>
  <si>
    <t>F12957</t>
  </si>
  <si>
    <t>CANULA TRAQUEOSTOMIA N. 4.0 SIN BALON(BIENES EXE DEC 417 DEL 17 DE MARZO DE 2020)</t>
  </si>
  <si>
    <t>F12678</t>
  </si>
  <si>
    <t>CANULA TRAQUEOSTOMIA N. 7.0 (DEC 417 DEL 17 MARZO DEL 2020)</t>
  </si>
  <si>
    <t>F8448</t>
  </si>
  <si>
    <t>CANULA VENOSA ADULTO CON PUNTA METALIZA ANGULADA 28 FR REF 69328</t>
  </si>
  <si>
    <t>F8595</t>
  </si>
  <si>
    <t>CANULA VENOSA CUERPO ANILLADO CONECTOR 1/2 32/40 FR REF 91240</t>
  </si>
  <si>
    <t>F8450</t>
  </si>
  <si>
    <t>CANULA VENOSA DE CANASTILLA UNICA 28 FR CONECTOR DE 3/8 REF 66128</t>
  </si>
  <si>
    <t>F8452</t>
  </si>
  <si>
    <t>CANULA VENOSA DE CANASTILLA UNICA 32 FR CONECTOR DE 3/8 REF. 66132</t>
  </si>
  <si>
    <t>F9726</t>
  </si>
  <si>
    <t>CANULA VENOSA FEMORAL N25 (MEDTRONIC)</t>
  </si>
  <si>
    <t>F8960</t>
  </si>
  <si>
    <t>CANULADOR DE SENO CORONARIO REF 6227DEF</t>
  </si>
  <si>
    <t>F11489</t>
  </si>
  <si>
    <t>CARDIO DESFIBRILADOR BICAMERAL COMPATIBLE CON MRI REF DDMB2D4</t>
  </si>
  <si>
    <t>F12876</t>
  </si>
  <si>
    <t>CARDIODESFIBRILADOR UNICAMERAL COMPATIBLE CON RESONANCIA REF:DVMB2D4</t>
  </si>
  <si>
    <t>F12398</t>
  </si>
  <si>
    <t>CARDIORESINCRONIZADOR COMPATIBLE CON MRI AMPLIA REF DTMB2QQ</t>
  </si>
  <si>
    <t>F12189</t>
  </si>
  <si>
    <t>CARTUCHO CLEANCART-C</t>
  </si>
  <si>
    <t>F12185</t>
  </si>
  <si>
    <t>CARTUCHO DE BICARBONATO  EN POLVO 720 G (BICART )</t>
  </si>
  <si>
    <t>CATETER 2 LUMEN (BILUMEN) 7FR X 20 CM</t>
  </si>
  <si>
    <t>F11898</t>
  </si>
  <si>
    <t>CATETER 6FR NEURON MAX 088 80CM / 4CM MP REF PNML6F088804M</t>
  </si>
  <si>
    <t>F12205</t>
  </si>
  <si>
    <t>CATETER ARTERIAL MONOLUMEN 20GA X 8CM 4FR REF. SAC 00820</t>
  </si>
  <si>
    <t>F12590</t>
  </si>
  <si>
    <t>CATETER BALÓN DE DILATACIÓN ESOFAGICO 240 CM REF M00558690 12MM 13.5MM 15MM</t>
  </si>
  <si>
    <t>F8961</t>
  </si>
  <si>
    <t>CATETER BALON REF 6215 (MEDTRONIC)</t>
  </si>
  <si>
    <t>CATETER CENTRAL ADULTO 18GX20CM S220 MONO</t>
  </si>
  <si>
    <t>F11495</t>
  </si>
  <si>
    <t>CATETER CENTRAL PARA INSERCION PERIFERICA BILUMEN 5 FR (PICC)</t>
  </si>
  <si>
    <t>F9101</t>
  </si>
  <si>
    <t>CATETER CENTRAL PARA INSERCION PERIFERICA MONOLUMEN 4 FR (PICC)</t>
  </si>
  <si>
    <t>F11496</t>
  </si>
  <si>
    <t>CATETER CENTRAL PARA INSERCION PERIFERICA TRILUMEN 5FR (PICC)</t>
  </si>
  <si>
    <t>AF1636</t>
  </si>
  <si>
    <t>CATETER CENTRAL PED 18/20GX13CM S513 DUO</t>
  </si>
  <si>
    <t>AF2520</t>
  </si>
  <si>
    <t>CATETER CENTRAL PED 18/20GX8CM S508 DUO</t>
  </si>
  <si>
    <t>CATETER CENTRAL PED 22GX10CM S110 MONO</t>
  </si>
  <si>
    <t>AF1842</t>
  </si>
  <si>
    <t>CATETER CENTRAL PED 22GX8CM S408 DUO</t>
  </si>
  <si>
    <t>F8627</t>
  </si>
  <si>
    <t>CATETER CENTRAL TRILUMEN S508 2G 22/G 20 5 FR 8 CM</t>
  </si>
  <si>
    <t>F12846</t>
  </si>
  <si>
    <t>CATETER DE ABLACION MARINR RENEWAL REF: 043302M</t>
  </si>
  <si>
    <t>F11889</t>
  </si>
  <si>
    <t>CATETER DE INSERCION PERIFERICA PICC BILUMEN 4 FR PEDIATRICO</t>
  </si>
  <si>
    <t>F11890</t>
  </si>
  <si>
    <t>CATETER DE INSERCION PERIFERICA PICC MONOLUMEN 3 FR PEDIATRICO</t>
  </si>
  <si>
    <t>F11897</t>
  </si>
  <si>
    <t>CATETER DE SELECCION 5FR NEURON- 135 SIM REF PNS5F130SIM</t>
  </si>
  <si>
    <t>F12695</t>
  </si>
  <si>
    <t>CATETER DE SOPORTE PERIFERICO RUBICON TM18 0.018IN X 150CM REF H74939239018150</t>
  </si>
  <si>
    <t>F8566</t>
  </si>
  <si>
    <t>CATETER DIAGNOSTICO AR2 REF 16599 86 (BS)</t>
  </si>
  <si>
    <t>F8772</t>
  </si>
  <si>
    <t>CATETER DIAGNOSTICO CORONARIO OPTITORQUE MPA 2.5 X 5 FR REF. RH5M2520M (GEDMECO)</t>
  </si>
  <si>
    <t>F12603</t>
  </si>
  <si>
    <t>CATETER DIAGNOSTICO CORRONARIO   OPTITORQUE AL 2.0 6FRX100 (TR)</t>
  </si>
  <si>
    <t>F8289</t>
  </si>
  <si>
    <t>CATETER DIAGNOSTICO DERECHO IMPULSE REF 6FR. FEMORAL RIGHT (FR) 4</t>
  </si>
  <si>
    <t>F8517</t>
  </si>
  <si>
    <t>CATETER DIAGNOSTICO IZQUIERDO IMPULSE REF 6 FR FEMORAL LEFT (FL) 4 (BS)</t>
  </si>
  <si>
    <t>F8322</t>
  </si>
  <si>
    <t>CATETER DIAGNOSTICO MPA1 6FR REF 16599 117 (BS)</t>
  </si>
  <si>
    <t>F8201</t>
  </si>
  <si>
    <t>CATETER DIAGNOSTICO PERIFERICO SIMMONS 5 FR X 100 CM REF RFYA25110M</t>
  </si>
  <si>
    <t>F8126</t>
  </si>
  <si>
    <t>CATETER DIAGNOSTICO PIGTAIL 6FR REF 16599 40</t>
  </si>
  <si>
    <t>F9015</t>
  </si>
  <si>
    <t>CATETER DIAGNOSTICO PIGTAIL LARGO DE 125CM REF H749163912151</t>
  </si>
  <si>
    <t>AF7714</t>
  </si>
  <si>
    <t>CATETER DIALISIS PERITONEAL NEONATAL TENCKHOFF 2 CUFF X 31 CM</t>
  </si>
  <si>
    <t>F8686</t>
  </si>
  <si>
    <t>CATETER DIANOSTICO IMPULSE 6 FR IM REF. 16599 201 (BS)</t>
  </si>
  <si>
    <t>F8378</t>
  </si>
  <si>
    <t>CATETER DX CORONARIO OPTITORQUE JL 3.5   6FRX100CM REF RH6CL3500M</t>
  </si>
  <si>
    <t>F8379</t>
  </si>
  <si>
    <t>CATETER DX CORONARIO OPTITORQUE JR 3.5   6FRX100CM REF RH6CR3500M</t>
  </si>
  <si>
    <t>F11659</t>
  </si>
  <si>
    <t>CATETER DX CUADRIPOLAR COURNAND CURVA FIJA 6 FR REF 041002UM</t>
  </si>
  <si>
    <t>F11770</t>
  </si>
  <si>
    <t>CATETER DX PERIFERICO GLIDE CASTH COBRA 2-5FR X 100CM REF XB55110M</t>
  </si>
  <si>
    <t>AF1746</t>
  </si>
  <si>
    <t>CATETER EPICUTANEO 24G (2FR)</t>
  </si>
  <si>
    <t>F13612</t>
  </si>
  <si>
    <t>CATETER EPICUTANEO BILUMEN 2FR -24G X 30 CM-2 VIAS</t>
  </si>
  <si>
    <t>F8755</t>
  </si>
  <si>
    <t>CATETER EPICUTANEO CABELLO DE ANGEL 28G (1FR)</t>
  </si>
  <si>
    <t>F4592</t>
  </si>
  <si>
    <t>CATETER FOGARTY BRAZO N 4 X 40CM (SURGICON)</t>
  </si>
  <si>
    <t>AF6281</t>
  </si>
  <si>
    <t>CATETER FOGARTY BRAZO No. 3</t>
  </si>
  <si>
    <t>F4590</t>
  </si>
  <si>
    <t>CATETER FOGARTY PIERNA N 6</t>
  </si>
  <si>
    <t>CATETER FOGARTY PIERNA No. 4</t>
  </si>
  <si>
    <t>F13025</t>
  </si>
  <si>
    <t>CATETER GUIA CON EXTENSION GUIDEZILLA II 6F REF:H749393515060</t>
  </si>
  <si>
    <t>F9175</t>
  </si>
  <si>
    <t>CATETER GUIA RUMWAY 6FR CLS4 REF H74938969575</t>
  </si>
  <si>
    <t>F8546</t>
  </si>
  <si>
    <t>CATETER GUIA RUNWAY 6 F/FR 5 REF 38969 03 (BS)</t>
  </si>
  <si>
    <t>F9212</t>
  </si>
  <si>
    <t>CATETER GUIA RUNWAY 6 FR VL 3.5 REF 74938969720</t>
  </si>
  <si>
    <t>F8183</t>
  </si>
  <si>
    <t>CATETER GUIA RUNWAY 6F X FL4 REF. 38969 07</t>
  </si>
  <si>
    <t>F8182</t>
  </si>
  <si>
    <t>CATETER GUIA RUNWAY 6F X FR4 REF 38969 02</t>
  </si>
  <si>
    <t>F5129</t>
  </si>
  <si>
    <t>CATETER IMPLANTABLE ADULTO 8.5 FR</t>
  </si>
  <si>
    <t>F5130</t>
  </si>
  <si>
    <t>CATETER IMPLANTABLE PEDIATRICO BABYPART 4.5</t>
  </si>
  <si>
    <t xml:space="preserve">CATETER IMPLANTABLE STR 205F 6.5F/800MM </t>
  </si>
  <si>
    <t>F9165</t>
  </si>
  <si>
    <t>CATETER INTRACARDIACO REF 075302 (MD)</t>
  </si>
  <si>
    <t>F8868</t>
  </si>
  <si>
    <t>CATETER INTRACRANEAL SOPORT NAVIEN REF. RFXA058 115 08 (GB)</t>
  </si>
  <si>
    <t>CATETER INTRAVENOSO  14 (INSYTE) CON SEGURIDAD</t>
  </si>
  <si>
    <t>CATETER INTRAVENOSO # 20 (INSYTE)</t>
  </si>
  <si>
    <t>F13632</t>
  </si>
  <si>
    <t xml:space="preserve">CATETER INTRAVENOSO BLINDADO INSYTE-N AUTOGUARD # 24 </t>
  </si>
  <si>
    <t>F7002</t>
  </si>
  <si>
    <t>CATETER INTRAVENOSO SEGURIDAD  18</t>
  </si>
  <si>
    <t>F7000</t>
  </si>
  <si>
    <t>CATETER INTRAVENOSO SEGURIDAD  22(B.D-DISCOLMEDICAS-NIPRO)</t>
  </si>
  <si>
    <t>F6998</t>
  </si>
  <si>
    <t>CATETER INTRAVENOSO SEGURIDAD  24</t>
  </si>
  <si>
    <t>F12581</t>
  </si>
  <si>
    <t>CATETER INTRAVENOSO SEGURIDAD #20 (DECRETO 551 DE 2020)</t>
  </si>
  <si>
    <t>F6019</t>
  </si>
  <si>
    <t>CATETER INTRAVENOSO SEGURIDAD 16</t>
  </si>
  <si>
    <t>F13128</t>
  </si>
  <si>
    <t>CATETER INTRAVENOSO SIN SEGURIDAD # 14</t>
  </si>
  <si>
    <t>F9167</t>
  </si>
  <si>
    <t>CATETER JOSEPHEON REF 44216J (MD)</t>
  </si>
  <si>
    <t>AF8312</t>
  </si>
  <si>
    <t>CATETER MULTIPROPOSITO 10 FR</t>
  </si>
  <si>
    <t>F4560</t>
  </si>
  <si>
    <t>CATETER MULTIPROPOSITO 12 FR</t>
  </si>
  <si>
    <t>AF4600</t>
  </si>
  <si>
    <t>CATETER MULTIPROPOSITO 8 FR</t>
  </si>
  <si>
    <t>F9126</t>
  </si>
  <si>
    <t>CATETER PARA PERICARDIOCENTESIS KIT</t>
  </si>
  <si>
    <t>F7618</t>
  </si>
  <si>
    <t>CATETER PERIDURAL ADULTO G18 (SET PERIFIX)</t>
  </si>
  <si>
    <t>F8797</t>
  </si>
  <si>
    <t>CATETER PERITONEAL COLA DE CERDO ADULTO DOBLE RETEN 15 FR X 57.5 CM CON KIT PARA INSERCION</t>
  </si>
  <si>
    <t>F13206</t>
  </si>
  <si>
    <t xml:space="preserve">CATETER PERITONEAL PEDIATRICO 15FR X 40.25CM  REF MPP40C  </t>
  </si>
  <si>
    <t>F13306</t>
  </si>
  <si>
    <t>CATETER PERITONEAL X 120CM REF: 823045 (MX)</t>
  </si>
  <si>
    <t>F13717</t>
  </si>
  <si>
    <t>CATETER PERMANENTE RECTO DOBLE LUMEN PEDIATRICO  # 10FR X 24 CM REF: ASPC24P-XL</t>
  </si>
  <si>
    <t>F8587</t>
  </si>
  <si>
    <t>CATETER PIGTAIL CENTIMETRADO 5 FR X 100 REF 7602 20M (WM)</t>
  </si>
  <si>
    <t>F8245</t>
  </si>
  <si>
    <t>CATETER RESCATADOR EN SNARE 15 MM REF EN2006015</t>
  </si>
  <si>
    <t>F9303</t>
  </si>
  <si>
    <t>CATETER RUMWAY 6F FL3 REF 38959 050</t>
  </si>
  <si>
    <t>F8530</t>
  </si>
  <si>
    <t>CATETER RUNWAY 6 FR VL4 REF 38969 73 (BS)</t>
  </si>
  <si>
    <t>F8281</t>
  </si>
  <si>
    <t>CATETER RUNWAY 6 FR X CLS 3.5 REF 38969 574</t>
  </si>
  <si>
    <t>F8280</t>
  </si>
  <si>
    <t>CATETER RUNWAY 6 FR X MP1 REF 38969 38</t>
  </si>
  <si>
    <t>F8991</t>
  </si>
  <si>
    <t>CATETER TEMPORAL PRECURVADO HACIA EL LADO DOBLE LUMEN ADULTO COAXIAL YUGULAR EN POLIURETANO ALTO FLUJO 14 FR X 15 CM CON KIT PARA INSERCION</t>
  </si>
  <si>
    <t>F8990</t>
  </si>
  <si>
    <t>CATETER TEMPORAL PRECURVADO RAULERSON DOBLE LUMEN ADULTO COAXIAL YUGULAR EN POLIURETANO ALTO FLUJO 11.5 FR X 12 CM CON KIT PARA INSERCION</t>
  </si>
  <si>
    <t>F8989</t>
  </si>
  <si>
    <t>CATETER TEMPORAL RECTO DOBLE LUMEN ADULTO COAXIAL EN POLIURETANO ALTO FLUJO 14 FR X 15 CM CON KIT PARA INSERCION</t>
  </si>
  <si>
    <t>F8685</t>
  </si>
  <si>
    <t>CATETER TIG RADIAL 5 FR REF. RH5TIG110M</t>
  </si>
  <si>
    <t>F12951</t>
  </si>
  <si>
    <t xml:space="preserve">CATETER TUNELIZADO PARA HEMODIALISIS  DOBLE LUMEN ADULTO HEMO-FLOW # 14.5 FR X 28 CM  REF: HFS-28E </t>
  </si>
  <si>
    <t>F12953</t>
  </si>
  <si>
    <t xml:space="preserve">CATETER TUNELIZADO PARA HEMODIALISIS  DOBLE LUMEN ADULTO HEMO-FLOW # 14.5 FR X 32CM  REF: HFS-32E </t>
  </si>
  <si>
    <t>CATETER UMBILICAL 3.5 FR X 38 CM</t>
  </si>
  <si>
    <t>CATETER UMBILICAL 5.0 FR X 38 CM</t>
  </si>
  <si>
    <t>F11892</t>
  </si>
  <si>
    <t>CATETER UMBILICAL BILUMEN 4 FR X 20 CM</t>
  </si>
  <si>
    <t>F13514</t>
  </si>
  <si>
    <t>CATETER URETERAL DOBLE J # 6FR X 24CM</t>
  </si>
  <si>
    <t>F8459</t>
  </si>
  <si>
    <t>CATETER VENT IZQUIERDO 16 FR REF 12016 (MD)</t>
  </si>
  <si>
    <t>F13305</t>
  </si>
  <si>
    <t>CATETER VENTRICULAR RECTO REF: 823041 (MX)</t>
  </si>
  <si>
    <t>F8198</t>
  </si>
  <si>
    <t>CATETER VERTEBRAL 4 FR X 100 CM REF RFWH14110M</t>
  </si>
  <si>
    <t>F8200</t>
  </si>
  <si>
    <t>CATETER VERTEBRAL 5 FR REF RFYH15110M</t>
  </si>
  <si>
    <t>19963815-01</t>
  </si>
  <si>
    <t>CERTOFIX TRIO CATÉTER VENOSO CENTRAL REF: 4167408-07 (B.B.)</t>
  </si>
  <si>
    <t>F11363</t>
  </si>
  <si>
    <t xml:space="preserve">CIRCUITO ANEST ADULTO MAPLESON 2LTS (JACKSON) CON BOLSA RESERVORIO REF:2108000               </t>
  </si>
  <si>
    <t>CIRCUITO COAXIAL ADULTO</t>
  </si>
  <si>
    <t>AF7310</t>
  </si>
  <si>
    <t>CIRCUITO COAXIAL PEDIATRICO</t>
  </si>
  <si>
    <t>F8410</t>
  </si>
  <si>
    <t>CIRCUITO DESECHABLE PARA ADULTO EVAQUA CON LINEA DE PRESION REF RT385</t>
  </si>
  <si>
    <t>F12631</t>
  </si>
  <si>
    <t>CIRCUITO RESP PED CON HILO CALEFACTOR CON CAMARA AUTOLLENADO REF.P5507850-02(DEC 417 DE 17/03/2020)</t>
  </si>
  <si>
    <t>F8971</t>
  </si>
  <si>
    <t>CIRCUITO RESPIRATORIO  NEONATAL RT265/RT268  REF 48411</t>
  </si>
  <si>
    <t>F12574</t>
  </si>
  <si>
    <t>CIRCUITO RESPIRATORIO ADULTO UNIVERSAL REF 300/13783(DECRETO 551 DE 2020)</t>
  </si>
  <si>
    <t>CLAMP DE BUGDOS PLASTICOS</t>
  </si>
  <si>
    <t>F10889</t>
  </si>
  <si>
    <t>COIL  HELIX VASCULAR  MODELO CONCERTO 4 MM X 10 CM MARCA EV3 (GB)</t>
  </si>
  <si>
    <t>F8903</t>
  </si>
  <si>
    <t>COIL 3D 4MM  10CM REF APB 4 10 3D SS (GB)</t>
  </si>
  <si>
    <t>F8902</t>
  </si>
  <si>
    <t>COIL 3D 4MM  12CM REFAPB 4 12 3D SS (GB)</t>
  </si>
  <si>
    <t>F9306</t>
  </si>
  <si>
    <t>COIL 3D 5MM X 15CM REF APB 5 15 3D SS</t>
  </si>
  <si>
    <t>F8376</t>
  </si>
  <si>
    <t>COIL 3D AXIUM 5 MM X 15 CM REF QC 5 15 3D GEBARCO</t>
  </si>
  <si>
    <t>F8406</t>
  </si>
  <si>
    <t>COIL 3D NEUROVASCULAR AXIUM 0.010 DE 4 MM X 12  CM REF QC 4 12 3D (GB)</t>
  </si>
  <si>
    <t>F12067</t>
  </si>
  <si>
    <t>COIL CONCERTO 5MM X 15CM REF NV 5 15 HELIX</t>
  </si>
  <si>
    <t>F8877</t>
  </si>
  <si>
    <t>COIL HELIX 3 MM X 8CM REF. QC 3 8 HELIX (GB)</t>
  </si>
  <si>
    <t>F8655</t>
  </si>
  <si>
    <t>COIL HELIX 4 MM X 12 CM REF QC 4 12 HELIX (GB)</t>
  </si>
  <si>
    <t>F9334</t>
  </si>
  <si>
    <t>COIL HELIX AXIUM 8MM X 30CM REF QC 8 30 HELIX</t>
  </si>
  <si>
    <t>F12212</t>
  </si>
  <si>
    <t>COIL NEUROVASCULAR AXIUM EXTRASOFT 3D 3MM X 8CM REF APB 3 8 3D ES</t>
  </si>
  <si>
    <t>F12141</t>
  </si>
  <si>
    <t>COIL NEUROVASCULAR AXIUM PRIME EXTRA SOFT 3MM X 8CM REF APB 3 8 HX ES</t>
  </si>
  <si>
    <t>F4057</t>
  </si>
  <si>
    <t>COLLAR FILADELFIA TALLA L</t>
  </si>
  <si>
    <t>F4831</t>
  </si>
  <si>
    <t>COLLAR FILADELFIA TALLA M</t>
  </si>
  <si>
    <t>F4830</t>
  </si>
  <si>
    <t>COLLAR FILADELFIA TALLA S</t>
  </si>
  <si>
    <t>CONCENTRADO ACIDO PARA HEMODIALISIS - SUKSES</t>
  </si>
  <si>
    <t>CONCENTRADO BASICO PARA HEMODIALISIS</t>
  </si>
  <si>
    <t>F12246</t>
  </si>
  <si>
    <t>CONECTOR A PACIENTE DESECHABLE SPD-250</t>
  </si>
  <si>
    <t>AF9483</t>
  </si>
  <si>
    <t>CONECTOR CLAVE</t>
  </si>
  <si>
    <t>F13620</t>
  </si>
  <si>
    <t xml:space="preserve">CONECTOR LIBRE DE AGUJA (NANOCLAVE)SET DE EXTENSION REF: LAT-A1000 </t>
  </si>
  <si>
    <t>F12168</t>
  </si>
  <si>
    <t>CONECTOR LIBRE DE AGUJA NEUTRO  MAX ZERO BD</t>
  </si>
  <si>
    <t>F12252</t>
  </si>
  <si>
    <t>CONECTOR RECTO 3/8 X 1/4</t>
  </si>
  <si>
    <t>F4823</t>
  </si>
  <si>
    <t>CONECTOR RECTO ACCESORIO VALVULA REF:823048</t>
  </si>
  <si>
    <t>F8644</t>
  </si>
  <si>
    <t>CONECTORES 3/8 X 3/8 X1/4 (DILETREX)</t>
  </si>
  <si>
    <t>CUCHILLA BISTURI No.10</t>
  </si>
  <si>
    <t>CUCHILLA BISTURI NO.11</t>
  </si>
  <si>
    <t>CUCHILLA BISTURI NO.12</t>
  </si>
  <si>
    <t>CUCHILLA BISTURI NO.15</t>
  </si>
  <si>
    <t>CUCHILLA BISTURI NO.20</t>
  </si>
  <si>
    <t>F8213</t>
  </si>
  <si>
    <t>CUERDA GUIA ANGIOPLASTIA PT GRAPHIX INTERMEDIATE 0.014 X 182 CM REF 14902 01J</t>
  </si>
  <si>
    <t>F8104</t>
  </si>
  <si>
    <t>CUERDAS GUIA AMPLATZ SUPER STIFF DE 0035145180 Y 260 CM</t>
  </si>
  <si>
    <t>F8214</t>
  </si>
  <si>
    <t>CUERDAS GUIA PARA ANGIOPLASTIA CHOICE FLOPPY 0.014 X 182 CM REF 12132 01J</t>
  </si>
  <si>
    <t>CUSTODIOL /SOLUCION HTK DE BRETSCHNEIDER BOLSA 1000ML.  EN BOLSA DE PLÁSTICO (CRYOVAC M312), EN EMPAQUE SECUNDARIO BOLSA DE PET/ AL/ PEBD RESELLABLE, EN CAJA DE CARTÓN POR SEIS (6) UNIDADES. EL PRODUCTO SE COMERCIALIZA POR (1) UNIDAD DE 1000ML O POR CAJA X 6 UNIDADES X 1000</t>
  </si>
  <si>
    <t>F12640</t>
  </si>
  <si>
    <t>DESINFECTANTE-SUKSES 4  CJ X 2GF X 4LT DESINFECTANTE A BASE DE ÁCIDO PERACÉTICO, PERÓXIDO DE HIDRÓGENO.</t>
  </si>
  <si>
    <t>F12892</t>
  </si>
  <si>
    <t xml:space="preserve">DIASAFE PLUS - FILTRO DE LA SOLUCION DE DIALISIS </t>
  </si>
  <si>
    <t>F13003</t>
  </si>
  <si>
    <t xml:space="preserve">DILATADOR PARA ASPIRACION MANUAL ENDOUTERINA </t>
  </si>
  <si>
    <t>F13017</t>
  </si>
  <si>
    <t>DISPOSITIVO CIERRE DE FORAMEN HYPERION PFO 24MM REF: C-PFO-24</t>
  </si>
  <si>
    <t>F13019</t>
  </si>
  <si>
    <t>DISPOSITIVO CIERRE DE FORAMEN HYPERION PFO 34MM REF: C-PFO-34</t>
  </si>
  <si>
    <t>F12993</t>
  </si>
  <si>
    <t>DISPOSITIVO CIERRE FORAMEN HYPERION PFO 30MM REF:C-PFO-30</t>
  </si>
  <si>
    <t>F8194</t>
  </si>
  <si>
    <t>DISPOSITIVO REMODELACION NEUROVASCULAR 4MM  X 20 MM SOLITARY REF SAB 4 20</t>
  </si>
  <si>
    <t>F12788</t>
  </si>
  <si>
    <t>DLP  PERICORDIAL/INTRACARDIAC /MEDTRONIC)ASPIRADOR INTRACARDIACO</t>
  </si>
  <si>
    <t>F12790</t>
  </si>
  <si>
    <t>DLP  VESSEL CANNULA (AGUJA DE MOCK CANULACION VENOSA) REF:30005</t>
  </si>
  <si>
    <t>F8374</t>
  </si>
  <si>
    <t>DRENES DE BLAKE 19 FR REF 2230 REDONDO HUBLES</t>
  </si>
  <si>
    <t>20142471-1</t>
  </si>
  <si>
    <t>DURAGEN SUTURABLE DE 7.5 X 7.5 CM UNIDAD</t>
  </si>
  <si>
    <t>F12785</t>
  </si>
  <si>
    <t>ELECTRODO ACERO INOXIDABLE REF : E1551-6</t>
  </si>
  <si>
    <t>F8823</t>
  </si>
  <si>
    <t>ELECTRODO DE CARDIODESFIBRILADOR SECURE S 6935M-62CM  REF. TDL082397V (MD)</t>
  </si>
  <si>
    <t>F8387</t>
  </si>
  <si>
    <t>ELECTRODO DE MARCAPASOS CM REF 5076   58 CM (MD)</t>
  </si>
  <si>
    <t>F8386</t>
  </si>
  <si>
    <t>ELECTRODO DE MARCAPASOS CM REF 5076 52 CM (MD)</t>
  </si>
  <si>
    <t>F3972</t>
  </si>
  <si>
    <t>ELECTRODO MARCAPASO EXTERNO CON AGUJA INTRODUCTORA 5 FR</t>
  </si>
  <si>
    <t>F13132</t>
  </si>
  <si>
    <t>ELECTRODOS DE MARCAPASOS # 6 REF:401771</t>
  </si>
  <si>
    <t>F13008</t>
  </si>
  <si>
    <t>ENVOLTURA ANTIBIOTICA ABSORBIBLE REF: CMRM6133INT</t>
  </si>
  <si>
    <t>F4913</t>
  </si>
  <si>
    <t>EQUIPO ADAPTADOR JERINGA P/BOMBA</t>
  </si>
  <si>
    <t>F12777</t>
  </si>
  <si>
    <t>EQUIPO BOMBA BAXTER EVO IQ  REF: MRC1012P</t>
  </si>
  <si>
    <t>F7665</t>
  </si>
  <si>
    <t>EQUIPO BOMBA BAXTER FOTOSENSIBLE</t>
  </si>
  <si>
    <t>F5168</t>
  </si>
  <si>
    <t>EQUIPO BOMBA HOSPIRA PLUM/CLAVE</t>
  </si>
  <si>
    <t>F5135</t>
  </si>
  <si>
    <t>EQUIPO BOMBA HOSPIRA PLUM/CLAVE FOTOSENSIBLE</t>
  </si>
  <si>
    <t>F12779</t>
  </si>
  <si>
    <t xml:space="preserve">EQUIPO DE ADMINISTRACION DE SOLUCIONES QUE PRESENTAN FENOMENO DE SORCION CON CLEARLINK  REF AMC9667 </t>
  </si>
  <si>
    <t>H3761174248480</t>
  </si>
  <si>
    <t>EQUIPO DIAL A FLO</t>
  </si>
  <si>
    <t>F8780</t>
  </si>
  <si>
    <t>EQUIPO E PUMP CON BOLSA 500 ML</t>
  </si>
  <si>
    <t>F8778</t>
  </si>
  <si>
    <t>EQUIPO E PUMP CON BOLSA DE 1000 ML</t>
  </si>
  <si>
    <t>F8779</t>
  </si>
  <si>
    <t>EQUIPO E PUMP CON PUNZON</t>
  </si>
  <si>
    <t>F8053</t>
  </si>
  <si>
    <t>EQUIPO EXTENSION 12 PIES APD</t>
  </si>
  <si>
    <t>EQUIPO FREEGO BOLSA NUTRICION ENTERAL</t>
  </si>
  <si>
    <t>F8310</t>
  </si>
  <si>
    <t>EQUIPO MACROGOTEO CON LUERLOCK</t>
  </si>
  <si>
    <t>AF0203</t>
  </si>
  <si>
    <t>EQUIPO MACROGOTEO GOTHAPLAST</t>
  </si>
  <si>
    <t>EQUIPO MICROGOTEO</t>
  </si>
  <si>
    <t>EQUIPO NUTRIFLO</t>
  </si>
  <si>
    <t>F8054</t>
  </si>
  <si>
    <t>EQUIPO PARA DIALISIS</t>
  </si>
  <si>
    <t>EQUIPO REDUCTOR ERITROCITOS (GLOBULOS ROJOS)</t>
  </si>
  <si>
    <t>AF8176</t>
  </si>
  <si>
    <t>EQUIPO TRANSDUCTOR IV (TRANSPAC)</t>
  </si>
  <si>
    <t>F7729</t>
  </si>
  <si>
    <t>EQUIPO TRANSFUSION BAXTER SANGRE</t>
  </si>
  <si>
    <t>EQUIPO Y IRRIGACION</t>
  </si>
  <si>
    <t>F5759</t>
  </si>
  <si>
    <t>ESPARADRAPO ELASTICO TELA NO TEJIDA 10X10CM (FIXOMULL)</t>
  </si>
  <si>
    <t>F5762</t>
  </si>
  <si>
    <t>ESPARADRAPO ELASTICO TELA NO TEJIDA 10X10CM (OMNIFIX)</t>
  </si>
  <si>
    <t>F6108</t>
  </si>
  <si>
    <t>ESPARADRAPO HIPOALERGENICO TRANSPARENTE 10X10CM (FIXOMULL)(COBO-BSN)</t>
  </si>
  <si>
    <t>F11888</t>
  </si>
  <si>
    <t>ESTABILIZADOR DE CATETER LIBRE DE SUTURA (STATLOCK)</t>
  </si>
  <si>
    <t>F8085</t>
  </si>
  <si>
    <t>ESTABILIZADOR OCTOPUS</t>
  </si>
  <si>
    <t>F8084</t>
  </si>
  <si>
    <t>ESTABILIZADOR STAR FISH</t>
  </si>
  <si>
    <t>F10208</t>
  </si>
  <si>
    <t>EXTENSIN PARA INYECTOR FLEXIBLE CONECTOR ROTATORIO 1200 PSI LARGO 76 CMS. REF HPF300E (WM)</t>
  </si>
  <si>
    <t>AF4323</t>
  </si>
  <si>
    <t>EXTENSION ANESTESIA ADULTO</t>
  </si>
  <si>
    <t>F5085</t>
  </si>
  <si>
    <t>EXTENSION ANESTESIA PEDIATRICO</t>
  </si>
  <si>
    <t>F13252</t>
  </si>
  <si>
    <t>EXTENSION FOTSENSIBLE PARA BOMBA DE JERINGA ALARIS REF:G30453V</t>
  </si>
  <si>
    <t>F13697</t>
  </si>
  <si>
    <t>EXTENSION SET SECUNDARIO TRANSPARENTE REF:14028-02</t>
  </si>
  <si>
    <t>20126919-1</t>
  </si>
  <si>
    <t>EXTENSION SETS - SISTEMAS / SET DE EXTENSIN ALARIS +JERINGA DE 20ML MLREF G30302M</t>
  </si>
  <si>
    <t>EXTENSION SETS - SISTEMAS / SET DE EXTENSIN ALARIS +JERINGA DE 50 MLREF G30302M</t>
  </si>
  <si>
    <t>F13164</t>
  </si>
  <si>
    <t>FILTRO 0.2 MICRAS ADULTO PARA INFUSION IV REF: 473989/4099800</t>
  </si>
  <si>
    <t>F6274</t>
  </si>
  <si>
    <t>FILTRO 1.2 MICRAS NPT ADULTO</t>
  </si>
  <si>
    <t>F7131</t>
  </si>
  <si>
    <t>FILTRO 1.2 MICRAS NPT NEONATAL</t>
  </si>
  <si>
    <t>F13145</t>
  </si>
  <si>
    <t xml:space="preserve">FILTRO AIR GUARD REF 1790 (HMEFS)ALTA EFICACIA </t>
  </si>
  <si>
    <t>F13138</t>
  </si>
  <si>
    <t>FILTRO DE 0,2 MICRAS, CON CLAVE Y PINZA LUER GIRATORIO (PED) REF:011-MC9013</t>
  </si>
  <si>
    <t>F13137</t>
  </si>
  <si>
    <t>FILTRO DE 1,2 MICRAS CON MICROCLAVE -CLEAR EN SITIO Y (PEDIATRIA) REF:LAT-MC330310</t>
  </si>
  <si>
    <t>F13024</t>
  </si>
  <si>
    <t>FILTRO DE VENA CAVA RECUPERABLE 6FR X 68CM OPTEASE REF: 466F210AF</t>
  </si>
  <si>
    <t>F12197</t>
  </si>
  <si>
    <t>FILTRO HEMODIALIS REVACLEAR 400</t>
  </si>
  <si>
    <t>AF12065</t>
  </si>
  <si>
    <t>FILTRO HEMODIALISIS REF:F80</t>
  </si>
  <si>
    <t>FILTRO PLAQUETAS</t>
  </si>
  <si>
    <t>FRASCO RECOLECTOR DE ORINA</t>
  </si>
  <si>
    <t>F12547</t>
  </si>
  <si>
    <t>FRASCO X 2000 TAPA ROJA</t>
  </si>
  <si>
    <t>F12900</t>
  </si>
  <si>
    <t xml:space="preserve">G87 CONCENTRADO ACIDO PARA HEMODIALISIS Y HEMODIAFILTRACION </t>
  </si>
  <si>
    <t>F6252</t>
  </si>
  <si>
    <t>GEL HIDRATANTE + ACIDO BORICO X 85G (SAFGEL) CONVATEC</t>
  </si>
  <si>
    <t>F9156</t>
  </si>
  <si>
    <t>GENERADOR DE MARCAPASO ADVISA SURESCAN REF A3SR01</t>
  </si>
  <si>
    <t>F8574</t>
  </si>
  <si>
    <t>GENERADOR DE MARCAPASOS ADVISA OR MRI SURESCAN REF A3DR01 (MD)</t>
  </si>
  <si>
    <t>F9017</t>
  </si>
  <si>
    <t>GORRO TALLA XL REF 1218</t>
  </si>
  <si>
    <t>F8846</t>
  </si>
  <si>
    <t>GORROS TALLA L REF. 1217</t>
  </si>
  <si>
    <t>F8845</t>
  </si>
  <si>
    <t>GORROS TALLA M REF. 1216</t>
  </si>
  <si>
    <t>F8844</t>
  </si>
  <si>
    <t>GORROS TALLA S REF. 1215</t>
  </si>
  <si>
    <t>F13196</t>
  </si>
  <si>
    <t xml:space="preserve">GORROS TALLA XXL REF: 1219-10 </t>
  </si>
  <si>
    <t>F8558</t>
  </si>
  <si>
    <t>GUIA ANGIOGRAFICA EN J 0.35 X 260 CM REF 49 121 (BS)</t>
  </si>
  <si>
    <t>F8181</t>
  </si>
  <si>
    <t>GUIA ANGIOGRAFICA EN J STARTER 0.35 X150 CMREF 49 118</t>
  </si>
  <si>
    <t>BOST079</t>
  </si>
  <si>
    <t>GUIA CUERDAS HIDROFILICAS #0,025MM/450CM</t>
  </si>
  <si>
    <t>F8767</t>
  </si>
  <si>
    <t>GUIA DE INTUBACION NEONATAL 6 FR</t>
  </si>
  <si>
    <t>F12680</t>
  </si>
  <si>
    <t>GUIA DE RESERVA DE FLUJO FRACCIONADA (GUIA PARA FFR-COMET TM 0.014in x 185CM)REF H7493932430</t>
  </si>
  <si>
    <t>F12834</t>
  </si>
  <si>
    <t>GUIA DE SOPORTE NITREX 0.014 X 300 CM LELGTH PUNTA INTERMEDIA 5CM ANGULADA 15° REF: N143001</t>
  </si>
  <si>
    <t>F9022</t>
  </si>
  <si>
    <t>GUIA DE V-18 CONTROL WIRE 0.018X300CM  (BS) REF M001468540 (BOSTON)</t>
  </si>
  <si>
    <t>F12592</t>
  </si>
  <si>
    <t>GUIA HIDROFILICA AQ WIRE 0.035" X 260CM, ESTANDAR - PUNTA ANGULADA 45º REF A352602</t>
  </si>
  <si>
    <t>GUIA HIDROFILICA CUERDAS GUIAS BILIARES 0.35 MM</t>
  </si>
  <si>
    <t>F6406</t>
  </si>
  <si>
    <t>GUIA INTUBACION ADULTO</t>
  </si>
  <si>
    <t>F6407</t>
  </si>
  <si>
    <t>GUIA INTUBACION PEDIATRICA 10FR</t>
  </si>
  <si>
    <t>F8119</t>
  </si>
  <si>
    <t>GUIAS HIDROFILICAS ZIPWIRE 0.035 MM X 150  CM REF. 46 151B</t>
  </si>
  <si>
    <t>F8083</t>
  </si>
  <si>
    <t>HEMOCONCENTRADOR REF DHF06</t>
  </si>
  <si>
    <t>F12186</t>
  </si>
  <si>
    <t>HEMOSOL ACIDO FORMULA COBE</t>
  </si>
  <si>
    <t>HUMIDIFICADOR</t>
  </si>
  <si>
    <t>F8522</t>
  </si>
  <si>
    <t>HYPERFORM OCCLUSION BALLON SYSTEM DE 47 MM REF. 104 4470 (GB)</t>
  </si>
  <si>
    <t>F13280</t>
  </si>
  <si>
    <t xml:space="preserve">IMPLANTES MAMARIOS ANATOMICOS </t>
  </si>
  <si>
    <t>INCENTIVO RESPIRATORIO</t>
  </si>
  <si>
    <t>F6518</t>
  </si>
  <si>
    <t>INFUSOR 2 DIAS X 100 ML</t>
  </si>
  <si>
    <t>F6519</t>
  </si>
  <si>
    <t xml:space="preserve">INFUSOR X 5 DIAS LV2 X 2ML/H </t>
  </si>
  <si>
    <t>F12555</t>
  </si>
  <si>
    <t xml:space="preserve">INHALOCAMARA ADULTO </t>
  </si>
  <si>
    <t>F8668</t>
  </si>
  <si>
    <t>INHALOCAMARA PEDIATRICA</t>
  </si>
  <si>
    <t>F13476</t>
  </si>
  <si>
    <t xml:space="preserve">INJERTO BIFURCADO EN DACRON GELSOFT-PLUS /SISTEMA KOPER # 16 X 8MM X 45CM </t>
  </si>
  <si>
    <t>F13477</t>
  </si>
  <si>
    <t xml:space="preserve">INJERTO BIFURCADO EN DACRON GELSOFT-PLUS /SISTEMA KOPER # 18 X9MM X 45CM </t>
  </si>
  <si>
    <t>F13452</t>
  </si>
  <si>
    <t>INJERTO CONICO ANILLADO PTFE 4-7 mm X 80cm CON SLIDER REF:22266</t>
  </si>
  <si>
    <t>F11207</t>
  </si>
  <si>
    <t>INJERTO RECTO  6MM  X  70CM  DE  ANILLO X 70 CM  MARCA  GORE                     (GB)</t>
  </si>
  <si>
    <t>F8265</t>
  </si>
  <si>
    <t>INJERTO VASCULAR DE PTFE ANILLADO 8 MM X 70 CM</t>
  </si>
  <si>
    <t>F13687</t>
  </si>
  <si>
    <t>INJERTO VASCULAR RECTO PTFE ANILLADO 8MM X 75 CM AVATAR REF: PVGFH0875</t>
  </si>
  <si>
    <t>F8665</t>
  </si>
  <si>
    <t>INTRODUCTOR 4 FR REF RSA40G05SQ (GM)</t>
  </si>
  <si>
    <t>F8196</t>
  </si>
  <si>
    <t>INTRODUCTOR 5 FR REF RS R50N10MQ</t>
  </si>
  <si>
    <t>F12106</t>
  </si>
  <si>
    <t>INTRODUCTOR ARTEERIAL 8 FR REF.504608X</t>
  </si>
  <si>
    <t>F13131</t>
  </si>
  <si>
    <t>INTRODUCTOR DE MARCAPASOS  HEMOSTATICO # 7 REF:406107</t>
  </si>
  <si>
    <t>F8536</t>
  </si>
  <si>
    <t>INTRODUCTOR DE MARCAPASOS EXTERNO 6 FR</t>
  </si>
  <si>
    <t>F9733</t>
  </si>
  <si>
    <t>INTRODUCTOR DESTINATION 6 FR X 45 CM REF RSR03 (GM)</t>
  </si>
  <si>
    <t>F9158</t>
  </si>
  <si>
    <t>INTRODUCTOR DESTINATION 6FR REF.RSC 07 (GM)</t>
  </si>
  <si>
    <t>F9734</t>
  </si>
  <si>
    <t>INTRODUCTOR DESTINATION 7 FR X 45CM REF RSR06 (GM)</t>
  </si>
  <si>
    <t>F9236</t>
  </si>
  <si>
    <t>INTRODUCTOR DESTINATION 7FR X 90CM REF RSC08 (TR)</t>
  </si>
  <si>
    <t>F8770</t>
  </si>
  <si>
    <t>INTRODUCTOR RADIAL 5 FR REF. RF5F10PQ (GENMEDCO)</t>
  </si>
  <si>
    <t>F9194</t>
  </si>
  <si>
    <t>INTRODUCTOR RADIAL 6 FRX10 CM REF  RF6F10PQ (GM)</t>
  </si>
  <si>
    <t>F8179</t>
  </si>
  <si>
    <t>INTRODUCTOR SUPER SHEAT DE 6 FR11 CM REF 15 712B</t>
  </si>
  <si>
    <t>F11704</t>
  </si>
  <si>
    <t>INTRODUCTOS SUPER SHEAT 12FR 11CM REF 15 718B</t>
  </si>
  <si>
    <t>AF8065</t>
  </si>
  <si>
    <t>INYECTOR ESTERIL PARA HEMOSTASIS 230 CMS X 6 UDS</t>
  </si>
  <si>
    <t>INYECTORES ESTERILES 165 CMS PARA ENDOSCOPIAS (PARA E.V.D.A)   NM 400L 0423</t>
  </si>
  <si>
    <t>F13123</t>
  </si>
  <si>
    <t>IOBAN 2 YODOFORO 56*45 CM 6650</t>
  </si>
  <si>
    <t>F8687</t>
  </si>
  <si>
    <t>JERINGA 10 ML</t>
  </si>
  <si>
    <t>F8170</t>
  </si>
  <si>
    <t>JERINGA DE 150 ML PARA INYECCIONES MARK UV MARCA MEDRAD 150 FT Q</t>
  </si>
  <si>
    <t>F12101</t>
  </si>
  <si>
    <t>JERINGA DE INSUFLACION NEUMATICA</t>
  </si>
  <si>
    <t>F13241</t>
  </si>
  <si>
    <t>JERINGA DE INSULINA CON AGUJA INTEGRADA 31G Y 6MM</t>
  </si>
  <si>
    <t>F6119</t>
  </si>
  <si>
    <t>JERINGA HEPARINIZADA 23G</t>
  </si>
  <si>
    <t>F8211</t>
  </si>
  <si>
    <t>JERINGA INSUFLADORA ENCORE REF 04527 01</t>
  </si>
  <si>
    <t>JERINGA INSULINA CON AGUJA REMOVIBLE 27G</t>
  </si>
  <si>
    <t>F13613</t>
  </si>
  <si>
    <t>JERINGA LUERLOCK X 50/60ML(AMBAR) CAJA X 60.</t>
  </si>
  <si>
    <t>F13097</t>
  </si>
  <si>
    <t>JERINGA ORAL ENTERAL BD X 10 ML REF:305857</t>
  </si>
  <si>
    <t>F13091</t>
  </si>
  <si>
    <t>JERINGA ORAL ENTERAL BD X 5ML REF:305855</t>
  </si>
  <si>
    <t>F12167</t>
  </si>
  <si>
    <t>JERINGA PRELLENA DE SOLUCION SALINA POR 10 CC POSIFLUSH</t>
  </si>
  <si>
    <t>F12166</t>
  </si>
  <si>
    <t>JERINGA PRELLENA DE SOLUCION SALINA POR 5 CC POSIFLUSH</t>
  </si>
  <si>
    <t>JERINGA X 20 CC</t>
  </si>
  <si>
    <t>JERINGA X 5 CC</t>
  </si>
  <si>
    <t>AF0251</t>
  </si>
  <si>
    <t>JERINGA X 50 CC</t>
  </si>
  <si>
    <t>AF2043</t>
  </si>
  <si>
    <t>JERINGA X 60 CC</t>
  </si>
  <si>
    <t>KIT APOSITO DE POLIURETANO  PARA COLECCION DE EXUDADOS TAMAÑO SMALL(VERDE)</t>
  </si>
  <si>
    <t>F8411</t>
  </si>
  <si>
    <t>KIT CIRCUITO DESECHABLE NEONATAL MONOCALENTADO PARA SLE 5000 REF RT228/RT268</t>
  </si>
  <si>
    <t>F8837</t>
  </si>
  <si>
    <t>KIT CIRCUITOPARACANULA DEALTO FLUJO REF RT329/330</t>
  </si>
  <si>
    <t>F13247</t>
  </si>
  <si>
    <t>KIT DE CIRCUITO AIRVO SPIRAL REF: 900PT561 (CON IVA)</t>
  </si>
  <si>
    <t>F13165</t>
  </si>
  <si>
    <t xml:space="preserve">KIT DE CIRCUITO RESPIRATORIO PARA ADULTO CON CAMARA DE AUTOLLENADO MR290 REF: RT202 </t>
  </si>
  <si>
    <t>F13503</t>
  </si>
  <si>
    <t>KIT DE GASTROSTOMIA # FR 16</t>
  </si>
  <si>
    <t>F12925</t>
  </si>
  <si>
    <t>KIT DE LIGADURAS DE VARICES(BIENES EXE DEC 417 DEL 17 DE MARZO DE 2020)</t>
  </si>
  <si>
    <t>MEDT004</t>
  </si>
  <si>
    <t>KIT DE RELLENO REF: 8551</t>
  </si>
  <si>
    <t>F7653</t>
  </si>
  <si>
    <t>KIT GASTROSTOMIA ENDOSCOPICO 14 FR PUSH</t>
  </si>
  <si>
    <t>F13504</t>
  </si>
  <si>
    <t>KIT GASTROSTOMIA ENDOSCOPICO FR 18</t>
  </si>
  <si>
    <t>F13262</t>
  </si>
  <si>
    <t>KIT GASTROSTOMIA PULL ESTANDAR(PEG) #20FR (GUIA)</t>
  </si>
  <si>
    <t>F8389</t>
  </si>
  <si>
    <t>KIT INTRODUCTOR DE CABLES PERCUTANEO 7 FR REF 6207 51 (MD)</t>
  </si>
  <si>
    <t>KIT MAHURKAR PLUS DOBLE LUMEN CURVA 8 FRX12CM</t>
  </si>
  <si>
    <t>F81123</t>
  </si>
  <si>
    <t>KIT MASCARA FACIAL PARA VENTILACION NO INVASIVA TAMAÑO LARGE</t>
  </si>
  <si>
    <t>F11822</t>
  </si>
  <si>
    <t>KIT MASCARA FACIAL PARA VENTILACION NO INVASIVA TAMAÑO MEDIO</t>
  </si>
  <si>
    <t>F11824</t>
  </si>
  <si>
    <t>KIT MASCARA FACIAL PARA VENTILACION NO INVASIVA TAMAÑO SMALL</t>
  </si>
  <si>
    <t>KIT MICRONEBULIZADOR  PEDIATRICO</t>
  </si>
  <si>
    <t>KIT MICRONEBULIZADOR ADULTO</t>
  </si>
  <si>
    <t>KIT PARA LA ADMINISTRACION OXIDO NITRICO (INOVENT)</t>
  </si>
  <si>
    <t>F13373</t>
  </si>
  <si>
    <t>KIT PISTOLA CON AGUJA DE 18G X 20CM + AGUJA COAXIAL TRUGUIDE DE 17G REF:1820MSK</t>
  </si>
  <si>
    <t>F13372</t>
  </si>
  <si>
    <t>KIT PISTOLA CON AGUJA X 18G X 10CM + AGUJA COAXIAL TRUGUIDE DE 17G REF:1810MSK</t>
  </si>
  <si>
    <t>F8337</t>
  </si>
  <si>
    <t>KIT PRE ENSAMBLADO ADULTO PARA TRR (CVVHD CVVHDF IHD SLED IHDFD) 1.4 M2 REF ABL414</t>
  </si>
  <si>
    <t>F8336</t>
  </si>
  <si>
    <t>KIT PRE ENSAMBLADO ADULTO PARA TRR (SCUF CVVH IHF HVHF) DE 1.4 M2 REF ABL214</t>
  </si>
  <si>
    <t>AF11176</t>
  </si>
  <si>
    <t>KIT TRAQUEOSTOMIA PERCUTANEA BLUE RHINO</t>
  </si>
  <si>
    <t>F13022</t>
  </si>
  <si>
    <t>LAZO RECUPERADOR PARA FILTRO DE VENA CAVA 7FR 18-30MM X 120 CM REF: 382007030</t>
  </si>
  <si>
    <t>AF11620</t>
  </si>
  <si>
    <t>LINEA DE EXTENSION</t>
  </si>
  <si>
    <t>F11821</t>
  </si>
  <si>
    <t>LINEA DE SANGRE BAIN REF. BL-005</t>
  </si>
  <si>
    <t>F7287</t>
  </si>
  <si>
    <t>LINEA TRANSFERENCIA P/DESCONEXION</t>
  </si>
  <si>
    <t>F13173</t>
  </si>
  <si>
    <t xml:space="preserve">LINER-RECEPTAL 1LT CON SOLIDIFICANTE  (1000CC)RECIPIENTE DE SUCCION FLEXIBLE </t>
  </si>
  <si>
    <t>F8169</t>
  </si>
  <si>
    <t>LIQUIDO EMBOLICO PARA  M A V KIT ONIX DENSIDAD 18 REF 105 7000 060</t>
  </si>
  <si>
    <t>LLAVE 3 VIAS</t>
  </si>
  <si>
    <t>F13104</t>
  </si>
  <si>
    <t>MALETIN PROCTECTOR PARA UNIDAD MOTRIZ EZ-IO PARA ACCESO VASCULAR INTRAOSEO (MATERIAL BLA)REF:019065</t>
  </si>
  <si>
    <t>F13641</t>
  </si>
  <si>
    <t>MALLA BIOREABSORBIBLE VENTRALIGHT OVALADA MESH 15.2 CM X 20.3 CM REF: 5954680</t>
  </si>
  <si>
    <t>F8401</t>
  </si>
  <si>
    <t>MANTA BAJO PACIENTE ACCSESO COMPLETO REF 545</t>
  </si>
  <si>
    <t>F8402</t>
  </si>
  <si>
    <t>MANTA BAJO PACIENTE USO NEONATAL 91 X 84 REF 555</t>
  </si>
  <si>
    <t>F8403</t>
  </si>
  <si>
    <t>MANTA BAJO PACIENTE USO PEDIATRICO 152 X 81 CM REF 550</t>
  </si>
  <si>
    <t>F12600</t>
  </si>
  <si>
    <t>MANTA CALENTAMIENTO CUERPO COMPLETO REF 300 (BIENES EXENTOS DEC 417 DEL 17/03/2020)</t>
  </si>
  <si>
    <t>F12783</t>
  </si>
  <si>
    <t>MANTA MAXI-THERM LITE PEDIATRICA (63,5CM X 83,8 CM)</t>
  </si>
  <si>
    <t>F13133</t>
  </si>
  <si>
    <t>MASCARA DE ANESTESIA   # 0 REF:1511000</t>
  </si>
  <si>
    <t>F13134</t>
  </si>
  <si>
    <t>MASCARA DE ANESTESIA   # 1 REF:1512000</t>
  </si>
  <si>
    <t>F13135</t>
  </si>
  <si>
    <t>MASCARA DE ANESTESIA   # 2 REF:1513000</t>
  </si>
  <si>
    <t>F13136</t>
  </si>
  <si>
    <t>MASCARA DE ANESTESIA   # 3 REF:1514000</t>
  </si>
  <si>
    <t>F12706</t>
  </si>
  <si>
    <t>MASCARA DE FOTOTERAPIA PREMIER NARANJA PREMATURO REF R300P02 (10.4"-12.6")BIENES EXENTOS DEC 417 DEL 17 DE MARZO DE 2020)</t>
  </si>
  <si>
    <t>F12707</t>
  </si>
  <si>
    <t>MASCARA DE FOTOTERAPIA REGULAR AZUL REF R300P01 (12.6"-14.9")BIENES EX DEC 417 DEL 17 DEL 2020)</t>
  </si>
  <si>
    <t>F11873</t>
  </si>
  <si>
    <t>MASCARA DE OXIGENO CON RESERVORIO DE NO REINHALACION ADULTO</t>
  </si>
  <si>
    <t>F13190</t>
  </si>
  <si>
    <t>MASCARA LARINGEA AURA GAIN # 1  1/2 REF:408150000</t>
  </si>
  <si>
    <t>F13187</t>
  </si>
  <si>
    <t>MASCARA LARINGEA AURA GAIN # 1 REF:408100000</t>
  </si>
  <si>
    <t>F13191</t>
  </si>
  <si>
    <t>MASCARA LARINGEA AURA GAIN # 2  1/2 REF:408250000</t>
  </si>
  <si>
    <t>F13188</t>
  </si>
  <si>
    <t>MASCARA LARINGEA AURA GAIN # 2 REF:408200000</t>
  </si>
  <si>
    <t>F13189</t>
  </si>
  <si>
    <t>MASCARA LARINGEA AURA GAIN # 3 REF:408300000</t>
  </si>
  <si>
    <t>F13176</t>
  </si>
  <si>
    <t>MASCARA LARINGEA AURA GAIN # 4 REF:408400000</t>
  </si>
  <si>
    <t>F13177</t>
  </si>
  <si>
    <t>MASCARA LARINGEA AURAGAIN No 5, CANAL GASTRICO REF :408500000</t>
  </si>
  <si>
    <t>F12622</t>
  </si>
  <si>
    <t>MASCARA NO REINHALACION LM-86-282  RESERVORIO, PEDIATRICO ( (BIENES EXENTOS DEC 417 DEL 17/03/2020)</t>
  </si>
  <si>
    <t>F8947</t>
  </si>
  <si>
    <t>MASCARA PARA TRAQUEOSTOMIA PEDIATRICA</t>
  </si>
  <si>
    <t>F6142</t>
  </si>
  <si>
    <t>MASCARA TRAQUEOSTOMIA ADULTO</t>
  </si>
  <si>
    <t>F9179</t>
  </si>
  <si>
    <t>MASCARAS FACIALES PARA ANESTESIA N° 4</t>
  </si>
  <si>
    <t>F9178</t>
  </si>
  <si>
    <t>MASCARAS FACIALES PARA ANESTESIA N°5</t>
  </si>
  <si>
    <t>F12627</t>
  </si>
  <si>
    <t>MASCARAS FACIALES PARA ANESTESIA N°6(BIENES EXENTOS DEC 417/3/2020)</t>
  </si>
  <si>
    <t>F8850</t>
  </si>
  <si>
    <t>MASCARILLA GRANDE REF 1200-06</t>
  </si>
  <si>
    <t>F8849</t>
  </si>
  <si>
    <t>MASCARILLA MEDIANA REF 1200-05</t>
  </si>
  <si>
    <t>F8848</t>
  </si>
  <si>
    <t>MASCARILLA PEQUEÑA REF 1200-04</t>
  </si>
  <si>
    <t>MASCARILLA VENTURY ADULTO</t>
  </si>
  <si>
    <t>F6084</t>
  </si>
  <si>
    <t>MASCARILLA VENTURY PEDIATRICA</t>
  </si>
  <si>
    <t>F8851</t>
  </si>
  <si>
    <t>MASCARILLA X-GRANDE REF 1200-07</t>
  </si>
  <si>
    <t>F8978</t>
  </si>
  <si>
    <t>MEDIDOR DE TIEMPO DE COAGULCION AUTOMATIZADO ACT PLU (MEDTRONIC)</t>
  </si>
  <si>
    <t>F8373</t>
  </si>
  <si>
    <t>MICROCATETER APOLLO ONIX REF 105 5095 000 (GEBARCO)</t>
  </si>
  <si>
    <t>F8166</t>
  </si>
  <si>
    <t>MICROCATETER APOLLO REF 105 5096 000</t>
  </si>
  <si>
    <t>F12716</t>
  </si>
  <si>
    <t>MICROCATETER CORONARIO FINECROSS MG 2.6 FR X 150 CM REF: 1NC-F865A</t>
  </si>
  <si>
    <t>F8328</t>
  </si>
  <si>
    <t>MICROCATETER ECHELON  10  REF.105 5091 150 (GEBARCO)</t>
  </si>
  <si>
    <t>F9254</t>
  </si>
  <si>
    <t>MICROCATETER MARATHON 1.5FR REF.105 5056</t>
  </si>
  <si>
    <t>F9351</t>
  </si>
  <si>
    <t>MICROCATETER REBAR 2.8 FR X 0.27 REF. 105 5082 130</t>
  </si>
  <si>
    <t>F12351</t>
  </si>
  <si>
    <t>MICROCATETER VASCULAR PERIFERICO REBAR 18 153CM REF 105 50 83 153</t>
  </si>
  <si>
    <t>F8327</t>
  </si>
  <si>
    <t>MICROGUIA HIDROFILICA MIRAGE. 008  REF.103 0608 (GEBARCO)</t>
  </si>
  <si>
    <t>F11735</t>
  </si>
  <si>
    <t>MICROPARTICULAS CONTOUR EMBOLIZANTES EN PVA REF M0017600351</t>
  </si>
  <si>
    <t>F7288</t>
  </si>
  <si>
    <t>MINI CAP PREKIT P/DESCONEXION</t>
  </si>
  <si>
    <t>F6118</t>
  </si>
  <si>
    <t>NARIZ CAMELLO ADULTO</t>
  </si>
  <si>
    <t>AF5981</t>
  </si>
  <si>
    <t>NARIZ CAMELLO PEDIATRICA</t>
  </si>
  <si>
    <t>F12575</t>
  </si>
  <si>
    <t>NEBULIZADOR TIPO VENTURY (DECRETO 551 DEL 2020)</t>
  </si>
  <si>
    <t>20007891-02</t>
  </si>
  <si>
    <t>OPTIFLOW + CANULA NASAL ADULTO TALLA L  REF : OPT946</t>
  </si>
  <si>
    <t>F13315</t>
  </si>
  <si>
    <t>OPTIFLOW + CANULA NASAL ADULTO TALLA M REF : OPT944 (CON IVA)</t>
  </si>
  <si>
    <t>F13316</t>
  </si>
  <si>
    <t>OPTIFLOW + CANULA NASAL T: S REF : OPT942(CON IVA)</t>
  </si>
  <si>
    <t>F13508</t>
  </si>
  <si>
    <t xml:space="preserve">OPTIFLOW JUNIOR 2 + CANULA NASAL TALLA XXL REF: OJR520 </t>
  </si>
  <si>
    <t>F12917</t>
  </si>
  <si>
    <t>OXIGENADOR ADULTO INSPIRE 8F</t>
  </si>
  <si>
    <t>PAPILOTOMO MICROKNIFE XL- PRECORTE TRIPLE LÚMEN REF. M00532810 (AZUL)</t>
  </si>
  <si>
    <t>F12538</t>
  </si>
  <si>
    <t>PAPILOTOMO ULTRATOME TRILUMEN 20MM REF M00535900 (ROJO)</t>
  </si>
  <si>
    <t>F12874</t>
  </si>
  <si>
    <t>PARCHE DE PERICARDIO BOVINO 7X7CM REF : PPB 77</t>
  </si>
  <si>
    <t>F5708</t>
  </si>
  <si>
    <t>PASTA STOMAHESIVE (CONVATEC)</t>
  </si>
  <si>
    <t>PINZA DE BIOPSIA GASTRICA X 160 CM REF. 13303</t>
  </si>
  <si>
    <t>AF5000</t>
  </si>
  <si>
    <t>PINZA DE BIOPSIA PARA GASTROCOPIO PEDIATRICO</t>
  </si>
  <si>
    <t>AF5599</t>
  </si>
  <si>
    <t>PINZA DE BIOSPSIA  COLONO 180 CMS   FB 19N 1 RFE. 13323</t>
  </si>
  <si>
    <t>F8610</t>
  </si>
  <si>
    <t>PINZAS PARA COLOSTOMIA</t>
  </si>
  <si>
    <t>F9036</t>
  </si>
  <si>
    <t>PORT PAD</t>
  </si>
  <si>
    <t>F13340</t>
  </si>
  <si>
    <t>PRESERVATIVO (CONDON DE LATEX)</t>
  </si>
  <si>
    <t>F11599</t>
  </si>
  <si>
    <t>PRIMAFLEX ST 100 SET</t>
  </si>
  <si>
    <t>F11600</t>
  </si>
  <si>
    <t>PRIMAFLEX ST 150 SET</t>
  </si>
  <si>
    <t>F11602</t>
  </si>
  <si>
    <t>PRIMAFLEX TPE 2000 SET</t>
  </si>
  <si>
    <t>F11604</t>
  </si>
  <si>
    <t>PRIMASATE BGK2/0</t>
  </si>
  <si>
    <t>F11598</t>
  </si>
  <si>
    <t>PRISMAFLEX ST 60 SET</t>
  </si>
  <si>
    <t>F12701</t>
  </si>
  <si>
    <t>PRONG NASAL MEDIANA REF. 1200-02(BIENES EXENTOS DEC 417 DEL 17 DE MARZO DE 2020)</t>
  </si>
  <si>
    <t>F12703</t>
  </si>
  <si>
    <t>PRONG NASAL MICRO REF. REF. 1200-01(BIENES EXENTOS DEC 417 DEL 17 DE MARZO DE 2020)</t>
  </si>
  <si>
    <t>F8839</t>
  </si>
  <si>
    <t>PRONG NASAL PEQUEÑA REF. REF. 1200-21</t>
  </si>
  <si>
    <t>F12210</t>
  </si>
  <si>
    <t>PROTESIS MAMARIA REDONDA</t>
  </si>
  <si>
    <t>F13239</t>
  </si>
  <si>
    <t>PROTESIS VASCULAR DE POLIESTER EN PUNTO MALLA UNIGRAFT KDV BIFURCADA X 18mm X 9mm X 40cm</t>
  </si>
  <si>
    <t>F8270</t>
  </si>
  <si>
    <t>PUNCH AORTICO 4.0 MM</t>
  </si>
  <si>
    <t>20138497-1</t>
  </si>
  <si>
    <t>RECIPIENTE DE SUCCION FLEXIBLE (LINER)(RECEPTAL) CON SOLIDIFICANTE  2LT (2000CC)</t>
  </si>
  <si>
    <t>20138497-2</t>
  </si>
  <si>
    <t>RECIPIENTE DE SUCCION FLEXIBLE (LINER)(RECEPTAL) CON SOLIDIFICANTE  3LT (3000CC)</t>
  </si>
  <si>
    <t>F13627</t>
  </si>
  <si>
    <t>RECTRACTOR ALEXIS 2-4 CM TALLA X-S</t>
  </si>
  <si>
    <t>F13630</t>
  </si>
  <si>
    <t>RECTRACTOR ALEXIS 5-9 CM TALLA M</t>
  </si>
  <si>
    <t>F8381</t>
  </si>
  <si>
    <t>RESERVORIO 400 CC REF 2162</t>
  </si>
  <si>
    <t>F12982</t>
  </si>
  <si>
    <t>RESINCRONIZADOR CON DESFIBRILADOR CRT-D AMPLIA MRI QUAD DF1 REF: DTMB2D4</t>
  </si>
  <si>
    <t>F13073</t>
  </si>
  <si>
    <t>RESUCITADOR NEO-TEE REF: 10-50823</t>
  </si>
  <si>
    <t>F12255</t>
  </si>
  <si>
    <t>SENSOR BIS QUATRO ADULTO REF. 186-0106</t>
  </si>
  <si>
    <t>F13449</t>
  </si>
  <si>
    <t xml:space="preserve">SENSOR DE FLUJO DESECHABLE PARA VENTILADORES (SLE6000,SLE5000,SLE4000) </t>
  </si>
  <si>
    <t>F12784</t>
  </si>
  <si>
    <t>SENSOR DESECHABLE DE TEMPERATURA ESOFAGICA O RECTAL REF 39020</t>
  </si>
  <si>
    <t>F13072</t>
  </si>
  <si>
    <t>SENSOR NEONATAL OBM HIDROGEL REF: OBM00042</t>
  </si>
  <si>
    <t>F13621</t>
  </si>
  <si>
    <t>SET DE EXTENSION BIFURCADO MICROBORE CON MICROCLAVE CLEAR.</t>
  </si>
  <si>
    <t>F13622</t>
  </si>
  <si>
    <t>SET DE EXTENSION TRIFURCADO MICROBORE CON MICROCLAVE CLEAR</t>
  </si>
  <si>
    <t>AF6289</t>
  </si>
  <si>
    <t>SET DE INTUBACION LAGRIMAL ADULTO (SET CRAWFORD)</t>
  </si>
  <si>
    <t>AF11597</t>
  </si>
  <si>
    <t>SET DE LINEAS ARTERIOVENOSAS</t>
  </si>
  <si>
    <t>F12434</t>
  </si>
  <si>
    <t>SET DE TORNIQUETES ADULTO (1 ROJO 1 AZUL 1 TRANSPARENTE Y 1 GUIA) REF 79006</t>
  </si>
  <si>
    <t>SET PARA BOMBA DE INFUSION ALARIS GP REF 60894</t>
  </si>
  <si>
    <t>F8395</t>
  </si>
  <si>
    <t>SET PARA NUTRICION ENTERAL CON TAPA ROSCA/FREEGO</t>
  </si>
  <si>
    <t>F7354</t>
  </si>
  <si>
    <t>SET PD PAED PLUS</t>
  </si>
  <si>
    <t>F13695</t>
  </si>
  <si>
    <t>SET PLUM PRIMARIO PARA SANGRE REF: 142113190</t>
  </si>
  <si>
    <t>F13696</t>
  </si>
  <si>
    <t>SET PRIMARIO PLUM MICROBORE DISTAL REF: 15442-31</t>
  </si>
  <si>
    <t>F8833</t>
  </si>
  <si>
    <t>SHUNT INTRACORONARIO 1.00MM REF. 31100 (MD)</t>
  </si>
  <si>
    <t>F13626</t>
  </si>
  <si>
    <t>SISTEMA ALEXIS + KII FIOS TALLA M(5-9CM)</t>
  </si>
  <si>
    <t>F12400</t>
  </si>
  <si>
    <t>SISTEMA BALON OCLUSION HYPERGLIDE 4MM X 20MM REF 104 4127</t>
  </si>
  <si>
    <t>F9109</t>
  </si>
  <si>
    <t>SISTEMA CPAP DE BURBUJA MARCA FISHER PAYKEL CON ACCESORIOS</t>
  </si>
  <si>
    <t>F12336</t>
  </si>
  <si>
    <t>SISTEMA DE COIL LIBERACION CONTROLADA CONCERTO 16MM X 40 CM REF PV16 40 HELIX</t>
  </si>
  <si>
    <t xml:space="preserve">SISTEMA DE COIL LIBERACION CONTROLADA CONCERTO 20MM X 50 CM REF PV 20 50 HELIX </t>
  </si>
  <si>
    <t>F12461</t>
  </si>
  <si>
    <t>SISTEMA DE COIL LIBERACION CONTROLADA CONCERTO 3MM X 8CM REF NV 3 8 HELIX</t>
  </si>
  <si>
    <t>F13307</t>
  </si>
  <si>
    <t>SISTEMA DE DRENAJE EXTERNO DE LCR EDS 3 CODMAN CON CATETER VENTRICULAR REF:821730</t>
  </si>
  <si>
    <t>F12679</t>
  </si>
  <si>
    <t>SISTEMA DE IMAGEN POR ULTRASONIDO CATETER DE IVUS-OPTICROSS 3.0F(1.00MM)X 135 CM REF : H749518120</t>
  </si>
  <si>
    <t>F12487</t>
  </si>
  <si>
    <t>SISTEMA DE INFUSION PRIMARIO PARA ALARIS GP CON FILTRO DE 15UR EN LA CAMARA REF 60693E</t>
  </si>
  <si>
    <t>F12994</t>
  </si>
  <si>
    <t>SISTEMA DE LIBERACION 12FR 45° REF: C-DS-A-12F</t>
  </si>
  <si>
    <t>F8168</t>
  </si>
  <si>
    <t>SISTEMA DE LIBERACION AXIUM INSTANT DETACHER REF ID 1 5</t>
  </si>
  <si>
    <t>F13082</t>
  </si>
  <si>
    <t xml:space="preserve">SISTEMA DE OCLUSION PERIFERICA DE ENTREGA CONTROLADA INTERLOCK 0.35  20MM X 40CM REF: M001363830 </t>
  </si>
  <si>
    <t>F4623</t>
  </si>
  <si>
    <t>SISTEMA DRENAJE PLEURAL/TORAXICO</t>
  </si>
  <si>
    <t>AF12590</t>
  </si>
  <si>
    <t>SISTEMA LIGACLIPS ROSADO PARA ULCERAS SANGRANTES (OLIMPUS) CUERPO PRINCIPAL</t>
  </si>
  <si>
    <t>F12245</t>
  </si>
  <si>
    <t>SISTEMA MULTI-PACIENTE  STELLANT SDS-MP1</t>
  </si>
  <si>
    <t>F13314</t>
  </si>
  <si>
    <t>SISTEMA RESUCITEE REF: 10-51504 (CON IVA)</t>
  </si>
  <si>
    <t>SOLUCION ALMACENAMIENTO ORGANOS (BELZER) BOLSA 1000ML</t>
  </si>
  <si>
    <t>F7023</t>
  </si>
  <si>
    <t>SONDA FOLEY  6 X 2 VIAS</t>
  </si>
  <si>
    <t>AF1042</t>
  </si>
  <si>
    <t>SONDA FOLEY  8 X 2 VIAS</t>
  </si>
  <si>
    <t>F7998</t>
  </si>
  <si>
    <t>SONDA FOLEY # 24 DE DOS VIAS</t>
  </si>
  <si>
    <t>AF2420</t>
  </si>
  <si>
    <t>SONDA FOLEY 10 X 2 VIAS</t>
  </si>
  <si>
    <t>SONDA FOLEY 12 X 2 VIAS</t>
  </si>
  <si>
    <t>SONDA FOLEY 14 X 2 VIAS</t>
  </si>
  <si>
    <t>SONDA FOLEY 16 X 2 VIAS</t>
  </si>
  <si>
    <t>AF1545</t>
  </si>
  <si>
    <t>SONDA FOLEY 18 X 2 VIAS</t>
  </si>
  <si>
    <t>SONDA FOLEY 20 X 2 VIAS</t>
  </si>
  <si>
    <t>SONDA FOLEY 20 X 3 VIAS</t>
  </si>
  <si>
    <t>AF1880</t>
  </si>
  <si>
    <t>SONDA FOLEY 22 X 2 VIAS</t>
  </si>
  <si>
    <t>AF1511</t>
  </si>
  <si>
    <t>SONDA FOLEY 22 X 3 VIAS</t>
  </si>
  <si>
    <t>AF3106</t>
  </si>
  <si>
    <t>SONDA FOLEY 24 X 3 VIAS</t>
  </si>
  <si>
    <t>F4973</t>
  </si>
  <si>
    <t>SONDA GASTROSTOMIA 14 FR</t>
  </si>
  <si>
    <t>F4852</t>
  </si>
  <si>
    <t>SONDA GASTROSTOMIA 16 FR</t>
  </si>
  <si>
    <t>F5213</t>
  </si>
  <si>
    <t>SONDA GASTROSTOMIA 18 FR</t>
  </si>
  <si>
    <t>SONDA GASTROSTOMIA 20 FR</t>
  </si>
  <si>
    <t>F11498</t>
  </si>
  <si>
    <t xml:space="preserve">SONDA NASOENTERAL (FR 12) LARGA PERM SIN PUNTA GUIA </t>
  </si>
  <si>
    <t>F13592</t>
  </si>
  <si>
    <t>SONDA NASOENTERAL DE LARGA PERMANENCIA CON PUNTA Y SIN GUIA # 10</t>
  </si>
  <si>
    <t>F11503</t>
  </si>
  <si>
    <t>SONDA NASOENTERAL DE LARGA PERMANENCIA SIN PUNTA Y CON GUIA FR 8</t>
  </si>
  <si>
    <t>SONDA NASOGASTRICA N  8</t>
  </si>
  <si>
    <t>SONDA NASOGASTRICA N 10</t>
  </si>
  <si>
    <t>SONDA NASOGASTRICA N 12</t>
  </si>
  <si>
    <t>SONDA NASOGASTRICA N 14</t>
  </si>
  <si>
    <t>SONDA NASOGASTRICA N 16</t>
  </si>
  <si>
    <t>SONDA NASOGASTRICA N 18</t>
  </si>
  <si>
    <t>SONDA NELATON N 10</t>
  </si>
  <si>
    <t>SONDA NELATON N 12</t>
  </si>
  <si>
    <t>SONDA NELATON N 14</t>
  </si>
  <si>
    <t>SONDA NELATON N 16</t>
  </si>
  <si>
    <t>SONDA NELATON N 18</t>
  </si>
  <si>
    <t>SONDA NELATON N 4</t>
  </si>
  <si>
    <t>SONDA NELATON N 5</t>
  </si>
  <si>
    <t>SONDA NELATON N 6</t>
  </si>
  <si>
    <t>SONDA NELATON N 8</t>
  </si>
  <si>
    <t>F6401</t>
  </si>
  <si>
    <t>SONDA SUCCION CERRADA  5 FR</t>
  </si>
  <si>
    <t>F6264</t>
  </si>
  <si>
    <t>SONDA SUCCION CERRADA  6 FR</t>
  </si>
  <si>
    <t>AF12957</t>
  </si>
  <si>
    <t>SONDA SUCCION CERRADA  8 FR</t>
  </si>
  <si>
    <t>F12895</t>
  </si>
  <si>
    <t>SONDA SUCCION CERRADA # 14 (72H) ENDOTRAQUEAL ADULTO</t>
  </si>
  <si>
    <t>AF12958</t>
  </si>
  <si>
    <t>SONDA SUCCION CERRADA 10 FR</t>
  </si>
  <si>
    <t>AF12959</t>
  </si>
  <si>
    <t>SONDA SUCCION CERRADA 12 FR</t>
  </si>
  <si>
    <t>F5970</t>
  </si>
  <si>
    <t>SONDA SUCCION CERRADA 16 FR</t>
  </si>
  <si>
    <t>F13343</t>
  </si>
  <si>
    <t>SORBAFIX FIJADOR ABSORBIBLE REF: 113115</t>
  </si>
  <si>
    <t>F12848</t>
  </si>
  <si>
    <t>STEN CORONARIO MEDICADO SYNERGY OUS 4.0X8 REF: H7493926208400</t>
  </si>
  <si>
    <t>F8357</t>
  </si>
  <si>
    <t>STENT AUTOEXPANDIBLE BILIAR PARCIALMENTE RECUBIERTO DE 8 CM DE LONGITUD</t>
  </si>
  <si>
    <t>F8049</t>
  </si>
  <si>
    <t>STENT BILIAR AUTOEXPANDIBLE 10 MM * 80 MM</t>
  </si>
  <si>
    <t>STENT BILIAR PLASTICO 10 X 10</t>
  </si>
  <si>
    <t>STENT BILIAR PLASTICO 8.5 X 10</t>
  </si>
  <si>
    <t>F9264</t>
  </si>
  <si>
    <t>STENT COLONICO RECUBIERTO WALLFLEX 22X120MM</t>
  </si>
  <si>
    <t>F9263</t>
  </si>
  <si>
    <t>STENT COLONICO RECUBIERTO WALLFLEX 22X90MM (10 CM)</t>
  </si>
  <si>
    <t>F12841</t>
  </si>
  <si>
    <t>STENT CORONARIO MEDICADO PARA ANGIOPLASTIA CORONARIA RESOLUTE ONYX 4.50X22 REF RONYX45022X</t>
  </si>
  <si>
    <t>F12904</t>
  </si>
  <si>
    <t>STENT CORONARIO MEDICADO PARA ANGIOPLASTIA CORONARIO RESOLUTE : ONYX 4.50 X 18 REF: RONYX 45018X</t>
  </si>
  <si>
    <t>F12847</t>
  </si>
  <si>
    <t>STENT CORONARIO MEDICADO PARA ANGIOPLASTIA RESOLUTE ONYX 2.0X15 REF : RONYX20015X</t>
  </si>
  <si>
    <t>F13054</t>
  </si>
  <si>
    <t xml:space="preserve">STENT CORONARIO MEDICADO RESOLUTE ONYX 5.0 MM X 22 MM  REF: RONYX50022X </t>
  </si>
  <si>
    <t>F13056</t>
  </si>
  <si>
    <t>STENT CORONARIO MEDICADO RESOLUTE ONYX 5.0 MM X 30 MM REF: RONYX50030X</t>
  </si>
  <si>
    <t>F12812</t>
  </si>
  <si>
    <t>STENT CORONARIO MEDICADO SYNERGY OUS 2.50 X 8 REF : H7493926208250</t>
  </si>
  <si>
    <t>F12813</t>
  </si>
  <si>
    <t>STENT CORONARIO MEDICADO SYNERGY OUS 2.75 X 8 REF: H7493926208270</t>
  </si>
  <si>
    <t>F12827</t>
  </si>
  <si>
    <t>STENT CORONARIO MEDICADO SYNERGY OUS 3.0 X 8.0 REF : H7493926208300</t>
  </si>
  <si>
    <t>F12814</t>
  </si>
  <si>
    <t>STENT CORONARIO MEDICADO SYNERGY OUS 3.50 X 8 REF : H7493926208350</t>
  </si>
  <si>
    <t>F11506</t>
  </si>
  <si>
    <t>STENT CORONARIO MEDICADO ULTIMASTER 2.25 MM X 12 MM REF 8DE-RD2212KSM TERUMO</t>
  </si>
  <si>
    <t>F11507</t>
  </si>
  <si>
    <t>STENT CORONARIO MEDICADO ULTIMASTER 2.25 MM X 15 MM REF 8DE-RD2215KSM TERUMO</t>
  </si>
  <si>
    <t>F11508</t>
  </si>
  <si>
    <t>STENT CORONARIO MEDICADO ULTIMASTER 2.25 MM X 18 MM REF 8DE-RD2218KSM TERUMO</t>
  </si>
  <si>
    <t>F11509</t>
  </si>
  <si>
    <t>STENT CORONARIO MEDICADO ULTIMASTER 2.25 MM X 24 MM REF 8DE-RD2224KSM TERUMO</t>
  </si>
  <si>
    <t>F11510</t>
  </si>
  <si>
    <t>STENT CORONARIO MEDICADO ULTIMASTER 2.25 MM X 28 MM REF 8DE-RD2228KSM TERUMO</t>
  </si>
  <si>
    <t>F11511</t>
  </si>
  <si>
    <t>STENT CORONARIO MEDICADO ULTIMASTER 2.25 MM X 33 MM REF 8DE-RD2233KSM TERUMO</t>
  </si>
  <si>
    <t>F11512</t>
  </si>
  <si>
    <t>STENT CORONARIO MEDICADO ULTIMASTER 2.25 MM X 38 MM REF 8DE-RD2238KSM TERUMO</t>
  </si>
  <si>
    <t>F11514</t>
  </si>
  <si>
    <t>STENT CORONARIO MEDICADO ULTIMASTER 2.5 MM X 12 MM REF 8DE-RD2512KSM TERUMO</t>
  </si>
  <si>
    <t>F11515</t>
  </si>
  <si>
    <t>STENT CORONARIO MEDICADO ULTIMASTER 2.5 MM X 15 MM REF 8DE-RD2515KSM TERUMO</t>
  </si>
  <si>
    <t>F11516</t>
  </si>
  <si>
    <t>STENT CORONARIO MEDICADO ULTIMASTER 2.5 MM X 18 MM REF 8DE-RD2518KSM TERUMO</t>
  </si>
  <si>
    <t>F11517</t>
  </si>
  <si>
    <t>STENT CORONARIO MEDICADO ULTIMASTER 2.5 MM X 24 MM REF 8DE-RD2524KSM TERUMO</t>
  </si>
  <si>
    <t>F11518</t>
  </si>
  <si>
    <t>STENT CORONARIO MEDICADO ULTIMASTER 2.5 MM X 28 MM REF 8DE-RD2528KSM TERUMO</t>
  </si>
  <si>
    <t>F11519</t>
  </si>
  <si>
    <t>STENT CORONARIO MEDICADO ULTIMASTER 2.5 MM X 33 MM REF 8DE-RD2533KSM TERUMO</t>
  </si>
  <si>
    <t>F11520</t>
  </si>
  <si>
    <t>STENT CORONARIO MEDICADO ULTIMASTER 2.5 MM X 38 MM REF 8DE-RD2538KSM TERUMO</t>
  </si>
  <si>
    <t>F11522</t>
  </si>
  <si>
    <t>STENT CORONARIO MEDICADO ULTIMASTER 2.75 MM X 12 MM REF 8DE-RD2712KSM TERUMO</t>
  </si>
  <si>
    <t>F11523</t>
  </si>
  <si>
    <t>STENT CORONARIO MEDICADO ULTIMASTER 2.75 MM X 15 MM REF 8DE-RD2715KSM TERUMO</t>
  </si>
  <si>
    <t>F11524</t>
  </si>
  <si>
    <t>STENT CORONARIO MEDICADO ULTIMASTER 2.75 MM X 18 MM REF 8DE-RD2718KSM TERUMO</t>
  </si>
  <si>
    <t>F11525</t>
  </si>
  <si>
    <t>STENT CORONARIO MEDICADO ULTIMASTER 2.75 MM X 24 MM REF 8DE-RD2724KSM TERUMO</t>
  </si>
  <si>
    <t>F11526</t>
  </si>
  <si>
    <t>STENT CORONARIO MEDICADO ULTIMASTER 2.75 MM X 28 MM REF 8DE-RD2728KSM TERUMO</t>
  </si>
  <si>
    <t>F11527</t>
  </si>
  <si>
    <t>STENT CORONARIO MEDICADO ULTIMASTER 2.75 MM X 33 MM REF 8DE-RD2733KSM TERUMO</t>
  </si>
  <si>
    <t>F11528</t>
  </si>
  <si>
    <t>STENT CORONARIO MEDICADO ULTIMASTER 2.75 MM X 38 MM REF 8DE-RD2738KSM TERUMO</t>
  </si>
  <si>
    <t>F11530</t>
  </si>
  <si>
    <t>STENT CORONARIO MEDICADO ULTIMASTER 3.0 MM X 12 MM REF 8DE-RD3012KSM TERUMO</t>
  </si>
  <si>
    <t>F11531</t>
  </si>
  <si>
    <t>STENT CORONARIO MEDICADO ULTIMASTER 3.0 MM X 15 MM REF 8DE-RD3015KSM TERUMO</t>
  </si>
  <si>
    <t>F11532</t>
  </si>
  <si>
    <t>STENT CORONARIO MEDICADO ULTIMASTER 3.0 MM X 18 MM REF 8DE-RD3018KSM TERUMO</t>
  </si>
  <si>
    <t>F11533</t>
  </si>
  <si>
    <t>STENT CORONARIO MEDICADO ULTIMASTER 3.0 MM X 24 MM REF 8DE-RD3024KSM TERUMO</t>
  </si>
  <si>
    <t>F11534</t>
  </si>
  <si>
    <t>STENT CORONARIO MEDICADO ULTIMASTER 3.0 MM X 28 MM REF 8DE-RD3028KSM TERUMO</t>
  </si>
  <si>
    <t>F11535</t>
  </si>
  <si>
    <t>STENT CORONARIO MEDICADO ULTIMASTER 3.0 MM X 33 MM REF 8DE-RD3033KSM TERUMO</t>
  </si>
  <si>
    <t>F11536</t>
  </si>
  <si>
    <t>STENT CORONARIO MEDICADO ULTIMASTER 3.0 MM X 38 MM REF 8DE-RD3038KSM TERUMO</t>
  </si>
  <si>
    <t>F11538</t>
  </si>
  <si>
    <t>STENT CORONARIO MEDICADO ULTIMASTER 3.5 MM X 12 MM REF 8DE-RD3512KSM TERUMO</t>
  </si>
  <si>
    <t>F11539</t>
  </si>
  <si>
    <t>STENT CORONARIO MEDICADO ULTIMASTER 3.5 MM X 15 MM REF 8DE-RD3515KSM TERUMO</t>
  </si>
  <si>
    <t>F11540</t>
  </si>
  <si>
    <t>STENT CORONARIO MEDICADO ULTIMASTER 3.5 MM X 18 MM REF 8DE-RD3518KSM TERUMO</t>
  </si>
  <si>
    <t>F11541</t>
  </si>
  <si>
    <t>STENT CORONARIO MEDICADO ULTIMASTER 3.5 MM X 24 MM REF 8DE-RD3524KSM TERUMO</t>
  </si>
  <si>
    <t>F11542</t>
  </si>
  <si>
    <t>STENT CORONARIO MEDICADO ULTIMASTER 3.5 MM X 28 MM REF 8DE-RD3528KSM TERUMO</t>
  </si>
  <si>
    <t>F11543</t>
  </si>
  <si>
    <t>STENT CORONARIO MEDICADO ULTIMASTER 3.5 MM X 33 MM REF 8DE-RD3533KSM TERUMO</t>
  </si>
  <si>
    <t>F11544</t>
  </si>
  <si>
    <t>STENT CORONARIO MEDICADO ULTIMASTER 3.5 MM X 38 MM REF 8DE-RD3538KSM TERUMO</t>
  </si>
  <si>
    <t>F11546</t>
  </si>
  <si>
    <t>STENT CORONARIO MEDICADO ULTIMASTER 4.0 MM X 12 MM REF 8DE-RD4012KSM TERUMO</t>
  </si>
  <si>
    <t>F11547</t>
  </si>
  <si>
    <t>STENT CORONARIO MEDICADO ULTIMASTER 4.0 MM X 15 MM REF 8DE-RD4015KSM TERUMO</t>
  </si>
  <si>
    <t>F11548</t>
  </si>
  <si>
    <t>STENT CORONARIO MEDICADO ULTIMASTER 4.0 MM X 18 MM REF 8DE-RD4018KSM TERUMO</t>
  </si>
  <si>
    <t>F11549</t>
  </si>
  <si>
    <t>STENT CORONARIO MEDICADO ULTIMASTER 4.0 MM X 24 MM REF 8DE-RD4024KSM TERUMO</t>
  </si>
  <si>
    <t>F9262</t>
  </si>
  <si>
    <t>STENT DUODENAL  NO RECUBIERTO DE 9CMS</t>
  </si>
  <si>
    <t>F12661</t>
  </si>
  <si>
    <t>STENT DUODENAL NO RECUBIERTO 22MMX27MMX12CM 230CM REF : M00565030</t>
  </si>
  <si>
    <t>AF12911</t>
  </si>
  <si>
    <t>STENT ESOFAGICO AUTO EXPANDIBLE RECUBIERTO 12 CM</t>
  </si>
  <si>
    <t>AF12910</t>
  </si>
  <si>
    <t>STENT ESOFAGICO AUTOEXPANDIBLE DE 10CMS RECUBIERTO</t>
  </si>
  <si>
    <t>F12619</t>
  </si>
  <si>
    <t>STENT MEDICADO  PARA ANGIOPLASTIA  CORONARIO  RESOLUTE ONYX 200X18 REF: RONYX20018X</t>
  </si>
  <si>
    <t>F12621</t>
  </si>
  <si>
    <t>STENT MEDICADO PARA ANGIOPLASTIA CORONARIO  RESOLUTE ONYX 200X22 REF: RONYX20022X</t>
  </si>
  <si>
    <t>F12620</t>
  </si>
  <si>
    <t>STENT MEDICADO PARA ANGIOPLASTIA CORONARIO RESOLUTE ONYX 200X12 REF: RONYX20012X</t>
  </si>
  <si>
    <t>AF5062</t>
  </si>
  <si>
    <t>SUCCIONADOR POST OPERATORIO X 400 CC 1/4</t>
  </si>
  <si>
    <t>SUCCIONADOR POST OPERATORIO X 400CC 3/16</t>
  </si>
  <si>
    <t>F13497</t>
  </si>
  <si>
    <t>SUCCIONADOR POST-OPERATORIO 400CC X 1,8"</t>
  </si>
  <si>
    <t>F13092</t>
  </si>
  <si>
    <t>TAPA ROSCA ORALENTERAL TIPO CAP REF:302435</t>
  </si>
  <si>
    <t>F6661</t>
  </si>
  <si>
    <t>TAPAS DESINFECCION</t>
  </si>
  <si>
    <t>F12545</t>
  </si>
  <si>
    <t>TARRO  X 1000ML TAPA AZUL</t>
  </si>
  <si>
    <t>F12544</t>
  </si>
  <si>
    <t xml:space="preserve">TARRO  X 500ML TAPA BLANCA </t>
  </si>
  <si>
    <t>F13336</t>
  </si>
  <si>
    <t>TROCAR DRENAJE PLEURAL 10 FR X 8CM DEL RECIEN NACIDO</t>
  </si>
  <si>
    <t>F13335</t>
  </si>
  <si>
    <t>TROCAR PARA DRENAJE PLEURAL 8 FR X 8CM DEL RECIEN NACIDO (CON IVA)</t>
  </si>
  <si>
    <t>F8458</t>
  </si>
  <si>
    <t>TUBO DE MACRO  SUCCION 20 FR REF 10061 (MD)</t>
  </si>
  <si>
    <t>F11863</t>
  </si>
  <si>
    <t>TUBO DE SUCCION  PVC DE 3 MTS</t>
  </si>
  <si>
    <t>F13591</t>
  </si>
  <si>
    <t xml:space="preserve">TUBO DE SUCCION X 30 MTS </t>
  </si>
  <si>
    <t>F9215</t>
  </si>
  <si>
    <t>TUBO EN POLIETILENO TAPA ROSCA ESTERIL 16 X 100MM DESECHABLES</t>
  </si>
  <si>
    <t>F7963</t>
  </si>
  <si>
    <t>TUBO ENDOTRAQUEAL (NASAL/ORAL) REFORZADO CON ALMA N 7.0</t>
  </si>
  <si>
    <t>F13089</t>
  </si>
  <si>
    <t>TUBO ENDOTRAQUEAL (NASAL/ORAL) REFORZADO CON ALMA N 7.5</t>
  </si>
  <si>
    <t>AF1887</t>
  </si>
  <si>
    <t>TUBO ENDOTRAQUEAL 2.0</t>
  </si>
  <si>
    <t>AF1888</t>
  </si>
  <si>
    <t>TUBO ENDOTRAQUEAL 2.5</t>
  </si>
  <si>
    <t>TUBO ENDOTRAQUEAL 3.0 CON BALON</t>
  </si>
  <si>
    <t>AF1889</t>
  </si>
  <si>
    <t>TUBO ENDOTRAQUEAL 3.0 S/B</t>
  </si>
  <si>
    <t>TUBO ENDOTRAQUEAL 3.5 CON BALON</t>
  </si>
  <si>
    <t>AF1890</t>
  </si>
  <si>
    <t>TUBO ENDOTRAQUEAL 3.5 S/B</t>
  </si>
  <si>
    <t>TUBO ENDOTRAQUEAL 4.0 CON BALON</t>
  </si>
  <si>
    <t>AF1891</t>
  </si>
  <si>
    <t>TUBO ENDOTRAQUEAL 4.0 S/B</t>
  </si>
  <si>
    <t>AF1892</t>
  </si>
  <si>
    <t>TUBO ENDOTRAQUEAL 4.5</t>
  </si>
  <si>
    <t>TUBO ENDOTRAQUEAL 4.5 CON BALON</t>
  </si>
  <si>
    <t>TUBO ENDOTRAQUEAL 5.0</t>
  </si>
  <si>
    <t>AF1893</t>
  </si>
  <si>
    <t>TUBO ENDOTRAQUEAL 5.0 CON BALON</t>
  </si>
  <si>
    <t>TUBO ENDOTRAQUEAL 5.5 CON BALON</t>
  </si>
  <si>
    <t>AF1895</t>
  </si>
  <si>
    <t>TUBO ENDOTRAQUEAL 6.0 CON BALON</t>
  </si>
  <si>
    <t>TUBO ENDOTRAQUEAL 6.5 CON BALON</t>
  </si>
  <si>
    <t>AF1897</t>
  </si>
  <si>
    <t>TUBO ENDOTRAQUEAL 7.0 CON BALON</t>
  </si>
  <si>
    <t>TUBO ENDOTRAQUEAL 7.5 CON BALON</t>
  </si>
  <si>
    <t>TUBO ENDOTRAQUEAL 8.0 CON BALON</t>
  </si>
  <si>
    <t>TUBO ENDOTRAQUEAL 8.5 CON BALON</t>
  </si>
  <si>
    <t>F12738</t>
  </si>
  <si>
    <t>TUBO ENDOTRAQUEAL DOBLE LUZ IZQ  N 35(BIENES EX DEC 417 DEL 17 DE MARZO DE 2020)</t>
  </si>
  <si>
    <t>F13090</t>
  </si>
  <si>
    <t>TUBO ENDOTRAQUEAL DOBLE LUZ IZQUIERDO No. 37</t>
  </si>
  <si>
    <t>TUBO T # 14</t>
  </si>
  <si>
    <t>TUBO T # 16</t>
  </si>
  <si>
    <t>TUBO TORAX # 24</t>
  </si>
  <si>
    <t>TUBO TORAX # 26</t>
  </si>
  <si>
    <t>TUBO TORAX # 28</t>
  </si>
  <si>
    <t>AF1974</t>
  </si>
  <si>
    <t>TUBO TORAX # 30</t>
  </si>
  <si>
    <t>AF1985</t>
  </si>
  <si>
    <t>TUBO TORAX # 32</t>
  </si>
  <si>
    <t>AF2031</t>
  </si>
  <si>
    <t>TUBO TORAX # 34</t>
  </si>
  <si>
    <t>F6141</t>
  </si>
  <si>
    <t>TUBO TRAMPA ESPECIMEN</t>
  </si>
  <si>
    <t>TUBO VENTILACION CHEPARD GRAMMENT</t>
  </si>
  <si>
    <t>F13103</t>
  </si>
  <si>
    <t xml:space="preserve">UNIDAD MOTRIZ EZIO PARA ACCESO VASCULAR INTRAOSEO REF: 019058 </t>
  </si>
  <si>
    <t>F8966</t>
  </si>
  <si>
    <t>VALVULA AORTICA BIOLOGICA DOKIMOS PLUS 21 REF A-21A (NFR)</t>
  </si>
  <si>
    <t>F8615</t>
  </si>
  <si>
    <t>VALVULA AORTICA BIOLOGICA DOKIMOS PLUS N. 23 REF. DOCIMOS PLUS A23A (NFR)</t>
  </si>
  <si>
    <t>F12478</t>
  </si>
  <si>
    <t>VALVULA AORTICA BIOLOGICA PERIMOUNP NUMERO 21 REF 2800TFX21</t>
  </si>
  <si>
    <t>F8671</t>
  </si>
  <si>
    <t>VALVULA AORTICA DOKIMOS PLUS N 25 REF. DOKIMOS PLUS  A25A (NEFRO)</t>
  </si>
  <si>
    <t>F8684</t>
  </si>
  <si>
    <t>VALVULA BIOLOGICA MITRAL DOKIMOS N 31 REF. DOKIMOS PLUS M31M (NEFR)</t>
  </si>
  <si>
    <t>F8678</t>
  </si>
  <si>
    <t>VALVULA DOKIMOS AORTICA BIOLOGICA 19 REF. DOKIMOS PLUS A19 A (NEFR)</t>
  </si>
  <si>
    <t>F8189</t>
  </si>
  <si>
    <t>VALVULA HEMOSTATICA COPILOT REF 1003331</t>
  </si>
  <si>
    <t>AF10354</t>
  </si>
  <si>
    <t>VALVULA HIDROCEFALEA PROGRAMABLE PEDIATRICA</t>
  </si>
  <si>
    <t>F13276</t>
  </si>
  <si>
    <t>VALVULA MINI SOPHY AJUSTABLE (10-140mmhg)REF:SM8140 ADULTO</t>
  </si>
  <si>
    <t>F8674</t>
  </si>
  <si>
    <t>VALVULA MITRAL DOKIMOS PLUS 27 REF. DOKIMOS PLUS M 27M (NFR)</t>
  </si>
  <si>
    <t>VENDA ALGODON 3 X 5</t>
  </si>
  <si>
    <t>F6762</t>
  </si>
  <si>
    <t>VENDA ALGODON 6 X 5</t>
  </si>
  <si>
    <t>AF1907</t>
  </si>
  <si>
    <t>VENDA ELASTICA 3 X 5</t>
  </si>
  <si>
    <t>AF1313</t>
  </si>
  <si>
    <t>VENDA ELASTICA 6 X 5</t>
  </si>
  <si>
    <t>VENDA YESO 3 X 5</t>
  </si>
  <si>
    <t>VENDA YESO 6 X 5</t>
  </si>
  <si>
    <t>36240-1</t>
  </si>
  <si>
    <t xml:space="preserve">(CLEXANE) 20 MG /0.2 ML HEPARINA DE BAJO PESO MOLECULAR SOL INY </t>
  </si>
  <si>
    <t>30969-5</t>
  </si>
  <si>
    <t xml:space="preserve">(OSTEOCAL) 600 MG CARBONATO DE CALCIO TABLETA RECUBIERTA </t>
  </si>
  <si>
    <t>20103720-2</t>
  </si>
  <si>
    <t>ABACAVIR 600 MG + LAMIVUDINA 300 MG (ABALAM) TAB RECUBIERTA</t>
  </si>
  <si>
    <t>19935303-4</t>
  </si>
  <si>
    <t>ACETAMINOFEN 500MG TAB</t>
  </si>
  <si>
    <t>19929516-3</t>
  </si>
  <si>
    <t>ACETAMINOFEN JARABE 150MG/5ML FCO 60 ML</t>
  </si>
  <si>
    <t>20032905-1</t>
  </si>
  <si>
    <t>ACETATO DE LEUPROLIDE (ELIGARD) POLVO LIOFILIZADO INY 45 MG</t>
  </si>
  <si>
    <t>20175926-2</t>
  </si>
  <si>
    <t>ACETATO DE MEDROXIPROGESTERONA (ILEINE) SOL INY X 150 MG</t>
  </si>
  <si>
    <t>19956218-3</t>
  </si>
  <si>
    <t>ACETATO LEUPROLIDE POLVO LIOFILIZADO INY 22.5 MG</t>
  </si>
  <si>
    <t>19973358-2</t>
  </si>
  <si>
    <t>ACETAZOLAMIDA TAB 250 MG</t>
  </si>
  <si>
    <t>19924189-1</t>
  </si>
  <si>
    <t xml:space="preserve">ACICLOVIR (GENFAR) TABLETA X 200 MG.CAJA POR 25 TABLETAS EN BLISTER DE PVC </t>
  </si>
  <si>
    <t>19945134-5</t>
  </si>
  <si>
    <t>ACICLOVIR POLVO LIOFILIZADO PARA RECONSTITUIR A SOL INY 250 MG</t>
  </si>
  <si>
    <t>19936296-11</t>
  </si>
  <si>
    <t>ACIDO ACETILSALICILICO (SANOFI) TABLETA X 100 MG</t>
  </si>
  <si>
    <t>20062021-1</t>
  </si>
  <si>
    <t>ACIDO ASCORBICO (VIT C) SOLUCION INYECTABLE 500 MG/5 ML.CAJA PLEGADIZA POR 10 AMPOLLAS DE VIDRIO AMBAR TIPO I, POR 5 mL DE SOLUCION INYECTABLE.</t>
  </si>
  <si>
    <t>54932-1</t>
  </si>
  <si>
    <t>ACIDO ASCORBICO (VIT C)TABLETA 500 MG.CAJA PLEGADIZA X 250 TABLETA EN BLISTER DE PVC/ ALUMINIO X 10 TABLETAS.</t>
  </si>
  <si>
    <t>35662-18</t>
  </si>
  <si>
    <t>ACIDO FOLICO TAB 1 MG</t>
  </si>
  <si>
    <t>FM-0019</t>
  </si>
  <si>
    <t>ACIDO FOLINICO SUSP ORAL 10MG/ML FORMULA MAGISTRAL  FCO 45 ML</t>
  </si>
  <si>
    <t>20019370-7</t>
  </si>
  <si>
    <t xml:space="preserve">ACIDO IBANDRONICO (BANDRO) SOL INY 6MG/6ML </t>
  </si>
  <si>
    <t>19967084-1</t>
  </si>
  <si>
    <t>ACIDO URSODESOXICOLICO (LITOMEN) CAP 300MG</t>
  </si>
  <si>
    <t>20096872-1</t>
  </si>
  <si>
    <t>ACIDO VALPROICO 500 MG VIAL 5 ML.CAJA PLEGADIZA CON 5 FRASCOS VIALES EN VIDRIO TIPO I , AMBAR TAPON DE CAUCHO Y AGRAFE DE ALUMINIO POR 5 mL C/U.</t>
  </si>
  <si>
    <t>19955370-3</t>
  </si>
  <si>
    <t>ACIDO VALPROICO SOLUCION ORAL (FERBIN) FRASCO 120 ML.USO INSTITUCIONAL MARCA FERBIN® CAJA CON FRASCO DE VIDRIO ÁMBAR TAPA PILFER PROOF BLANCA X 120 ML</t>
  </si>
  <si>
    <t>20016549-146</t>
  </si>
  <si>
    <t>ACIDO VALPROICO( FERBIN) 250 MG CAPSULAUSO INSTITUCIONAL : FERBIN ® CAJA PLEGADIZA CON 100 BLISTER FOIL ALUMINIO /PVC/TE/PVDC/TRANSPARENTE (PERLALUX STARFLEX)POR 10 CAPSULAS C/U.</t>
  </si>
  <si>
    <t>19980647-1</t>
  </si>
  <si>
    <t xml:space="preserve">ACIDO ZOLEDRONICO SOLUCION INYECTABLE 4MG/5ML CAJA POR 1 FRASCO </t>
  </si>
  <si>
    <t>33103-2</t>
  </si>
  <si>
    <t>ACTIVADOR TISULAR DEL PLASMINOGENO HUMANO RECOMBINANTE(ALTEPLASE) AMP 50 MG</t>
  </si>
  <si>
    <t>20108951-1</t>
  </si>
  <si>
    <t xml:space="preserve">ADALIMUMAB (AC)JERINGA PRELLENADA 40 MG/ 0.4ML </t>
  </si>
  <si>
    <t>20058380-1</t>
  </si>
  <si>
    <t>ADENOSINA SOL INY 6MG / 2 ML</t>
  </si>
  <si>
    <t>20002144-5</t>
  </si>
  <si>
    <t xml:space="preserve">ADHESIVO DE FIBRINA HUMANA ( TISSEL-PRIMA)JERINGA PRELLENADA X 4ML </t>
  </si>
  <si>
    <t>20002144-6</t>
  </si>
  <si>
    <t xml:space="preserve">ADHESIVO DE FIBRINA HUMANA (TISSEEL PRIMA) JERINGA PRELLENADA X 10ML </t>
  </si>
  <si>
    <t>34421-5</t>
  </si>
  <si>
    <t>AGUA ESTERIL (BAXTER) PARA INYECCION X 1000 ML</t>
  </si>
  <si>
    <t>19954947-13</t>
  </si>
  <si>
    <t>AGUA ESTÉRIL (QUIBI) SOL INY BOLSA X 500ML</t>
  </si>
  <si>
    <t>38321-2</t>
  </si>
  <si>
    <t>AGUA ESTERIL(UROMATIC) PARA IRRIGACION X 3000ML</t>
  </si>
  <si>
    <t>19950100-1</t>
  </si>
  <si>
    <t>ALBENDAZOL (FINAPAR) TABLETA 200 MG. ALU/PVC por 2 Tabletas)CAJA POR 50 TABLETAS USO INSTITUCIONAL (BLISTER ALU/PVC POR 2 TABLETAS)</t>
  </si>
  <si>
    <t>19947668-2</t>
  </si>
  <si>
    <t>ALBUMINA (ALBUREX) 20 % SOLUCION INY VIAL  50 ML.PRESENTACIÓN USO INSTITUCIONAL: CAJA POR UN FRASCO DE 50 mL EN VIDRIO TIPO II CON CIERRE DE TIPO FLIP OFF DE POLIPROPILENO Y TAPÓN STELMI C (CLOROBUTILO), STELMI (ISOBUTILENO BROMINADO/ P-METILESTIRENO) Y TAPÓN WEST (BROMOBUTILO)</t>
  </si>
  <si>
    <t>VPN-0044</t>
  </si>
  <si>
    <t>ALCOHOL ETILICO ABSOLUTO 99% (ALCSOLUT) AMPOLLA X 5ML</t>
  </si>
  <si>
    <t>42938-1</t>
  </si>
  <si>
    <t>ALOPURINOL TAB 100 MG</t>
  </si>
  <si>
    <t>227600-1</t>
  </si>
  <si>
    <t>ALPRAZOLAM  0.50 MG TAB</t>
  </si>
  <si>
    <t>13874-2</t>
  </si>
  <si>
    <t>ALPRAZOLAM (XANAX) 0.25 MG TABLETA.CAJA X 30 TABLETAS EN BLISTER PVC / FOIL DE ALUMINIO.</t>
  </si>
  <si>
    <t>27612-1</t>
  </si>
  <si>
    <t>ALPROSTADIL (PROSTIN) VR PEDIÁTRICO x 500 MCG  SOL INY</t>
  </si>
  <si>
    <t>20093133-4</t>
  </si>
  <si>
    <t>ALPROSTADIL 20 MCG AMP</t>
  </si>
  <si>
    <t>19931778-4</t>
  </si>
  <si>
    <t>AMANTADINA CAP 100MG</t>
  </si>
  <si>
    <t>19908237-19</t>
  </si>
  <si>
    <t>AMIKACINA  SLN INY 100 MG/2ML</t>
  </si>
  <si>
    <t>19908236-7</t>
  </si>
  <si>
    <t>AMIKACINA SOL INY 500 MG/2ML</t>
  </si>
  <si>
    <t>24958-2</t>
  </si>
  <si>
    <t>AMINOACIDOS (TRAVASOL) 10 % SIN ELECTROLITOS SOLUCION INYECTABLE 500 ML.CAJA X 26 UNIDADES</t>
  </si>
  <si>
    <t>208141-24</t>
  </si>
  <si>
    <t>AMINOACIDOS 10%(PRIMENE) SOLUCION INYECTABLE  100ML.CAJA X 20 UNIDADES</t>
  </si>
  <si>
    <t>52271-1</t>
  </si>
  <si>
    <t>AMIODARONA (CE) SOL INY 150 MG.CAJA POR 6 AMPOLLAS DE 3ML EN VIDRIO INCOLORO TIPO I</t>
  </si>
  <si>
    <t>20043928-1</t>
  </si>
  <si>
    <t>AMIODARONA TAB 200 MG</t>
  </si>
  <si>
    <t>17144-9</t>
  </si>
  <si>
    <t>AMITRIPTILINA TAB 25 MG</t>
  </si>
  <si>
    <t>55895-6</t>
  </si>
  <si>
    <t>AMLODIPINO TAB 5 MG</t>
  </si>
  <si>
    <t>19977789-2</t>
  </si>
  <si>
    <t>AMLODIPINO+VALSARTAN(EXFORGE) TAB 5MG/160MG</t>
  </si>
  <si>
    <t>33492-13</t>
  </si>
  <si>
    <t>AMOXICILINA 250 MG/5ML (LASANTE) POLVO PARA RECONSTITUIR A SUSPENSION ORAL FCO 100 ML</t>
  </si>
  <si>
    <t>33496-9</t>
  </si>
  <si>
    <t>AMOXICILINA CAP 500MG</t>
  </si>
  <si>
    <t>19931216-5</t>
  </si>
  <si>
    <t>AMPICILINA + SULBACTAM  SOLUCION INYECTABLE 1.5 G. CAJA PLEGADIZA POR 10 FRASCOS VIAL DE VIDRIO TIPO I.</t>
  </si>
  <si>
    <t>20102511-01</t>
  </si>
  <si>
    <t>AMPICILINA VIAL X 1 G</t>
  </si>
  <si>
    <t>20039756-5</t>
  </si>
  <si>
    <t>ANASTROZOL TABLETA RECUBIERTA 1 MG .CAJA X 28 TABLETAS RECUBIERTAS EN BLISTER PVC/ALUMINIO X 14 TABLETAS.</t>
  </si>
  <si>
    <t>19990851-1</t>
  </si>
  <si>
    <t>ANFOTERICINA B 50MG POLVO INY</t>
  </si>
  <si>
    <t>20049640-1</t>
  </si>
  <si>
    <t>ANFOTERICINA B LIPOSOMAL AMBISOME 50 MG VIAL</t>
  </si>
  <si>
    <t>F12715</t>
  </si>
  <si>
    <t>ANGIO SEAL VIP 6FR REF 610132</t>
  </si>
  <si>
    <t>19981452-5</t>
  </si>
  <si>
    <t>ANIDULAFUNGINA (EA) SOL INY X 100MG</t>
  </si>
  <si>
    <t>113757-2</t>
  </si>
  <si>
    <t>ANTITIMOCITO INMUNOGLOBULINA DE CONEJO (TIMOGLOBULINA) 25MG</t>
  </si>
  <si>
    <t>20105447-1</t>
  </si>
  <si>
    <t>ASPARAGINASA PEGILADA (ONCASPAR) SOL INY X 3750 UI</t>
  </si>
  <si>
    <t>VPN-0032</t>
  </si>
  <si>
    <t>ASPARAGINASA(BRUCK PHARMA)SOL INY 10000 UI</t>
  </si>
  <si>
    <t>20023907-1</t>
  </si>
  <si>
    <t>ATAZANAVIR 300 MG CAPSULA</t>
  </si>
  <si>
    <t>19963352-9</t>
  </si>
  <si>
    <t>ATORVASTATINA 20 MG TABLETAS RECUBIERTAS.Caja por 1000 Tabletas Recubiertas en Blíster PVC/PVDC Blanco / Aluminio Impreso Blanco por 10 Tabletas Recubiertas cada uno.</t>
  </si>
  <si>
    <t>20085383-15</t>
  </si>
  <si>
    <t>ATORVASTATINA TAB RECUBIERTAS POR 40 MG</t>
  </si>
  <si>
    <t>20028845-9</t>
  </si>
  <si>
    <t>ATROPINA (BIOSANO)SOL INY X 1MG/ML</t>
  </si>
  <si>
    <t>94321-1</t>
  </si>
  <si>
    <t>ATROPINA SOL OFTALMICA  1%</t>
  </si>
  <si>
    <t>20102276-1</t>
  </si>
  <si>
    <t>AZACITIDINA 100MG POLVO PARA INY</t>
  </si>
  <si>
    <t>20023909-1</t>
  </si>
  <si>
    <t>AZATIOPRINA 50 MG TAB</t>
  </si>
  <si>
    <t>210571-2</t>
  </si>
  <si>
    <t>AZITROMICINA 500MG TAB</t>
  </si>
  <si>
    <t>19982144-2</t>
  </si>
  <si>
    <t>AZTREONAM  SOLUCIÓN INYECTABLE 1G.CAJA PLEGADIZA X 10 FRASCOS VIAL DE VIDRIO TRANSPARENTE, TIPO I, CON TAPON DE SILICONA Y AGRAFE DE ALUMINIO, CON 1 G DE AZTREONAM</t>
  </si>
  <si>
    <t>20189657-1</t>
  </si>
  <si>
    <t>AZUL DE METILENO (ADS) SOL INY X 50MG/5ML</t>
  </si>
  <si>
    <t>20081314-1</t>
  </si>
  <si>
    <t>BACLOFENO (SPASTIFEN) TABLETA X 10MG</t>
  </si>
  <si>
    <t>19961973-1</t>
  </si>
  <si>
    <t>BARIO SULFATO E-Z PAQUE POLVO PARA SUSP 176 G</t>
  </si>
  <si>
    <t>20011750-1</t>
  </si>
  <si>
    <t>BECLOMETASONA (JM) 250 MCG / DOSIS AEROSOL</t>
  </si>
  <si>
    <t>20012688-1</t>
  </si>
  <si>
    <t>BECLOMETASONA INHALADOR 50 MCG CONTENEDOR DE ALU CON VÁLVULA FÉRULA EN ALU Y ADAPATADOR EN PP POR 200 DOSIS</t>
  </si>
  <si>
    <t>20066631-1</t>
  </si>
  <si>
    <t>BELIMUMAB (BENLYSTA) 400 MG POLVO LIOFILIZADO.CAJA CON UN VIAL DE 20ML CON 400MG DE POLVO LIOFILIZADO CONCENTRADO PARA INFUSION</t>
  </si>
  <si>
    <t>20135863-1</t>
  </si>
  <si>
    <t>BENDAMUSTINA (BESUMID) PARA INYECCIÓN 100 MG.CAJA PLEGADIZA POR UN FRASCO VIAL DE VIDRIO TIPO I ÁMBAR POR 100 mg , CON TAPÓN DE CAUCHO Y AGRAFE</t>
  </si>
  <si>
    <t>36305-1</t>
  </si>
  <si>
    <t>BENOXINATO HCL(OQ-SEINA) SOL OFTALMICA GOTAS 0.4%</t>
  </si>
  <si>
    <t>19999832-2</t>
  </si>
  <si>
    <t>BETAMETASONA (LAFRANCOL) 0.05% CREMA TUBO 20G.CAJA CON UN TUBO COLAPSIBLE DE PLASTICO LAMINADO POR 20 G</t>
  </si>
  <si>
    <t>19980025-6</t>
  </si>
  <si>
    <t>BETAMETASONA SOL INY 4 MG/ML</t>
  </si>
  <si>
    <t>20054465-1</t>
  </si>
  <si>
    <t>BETAMETILDIGOXINA (MYORITMO) TAB 0.1MG</t>
  </si>
  <si>
    <t>20052758-2</t>
  </si>
  <si>
    <t>BETAMETILDIGOXINA (VITALIS) SOL INY 0.2 MG/ 2 ML</t>
  </si>
  <si>
    <t>20169679-1</t>
  </si>
  <si>
    <t xml:space="preserve">BEVACIZUMAB (PERSIVIA) SOL INYECTABLE X 100MG/4ML </t>
  </si>
  <si>
    <t>32250-2</t>
  </si>
  <si>
    <t>BICARBONATO DE SODIO (RYAN) SOL INY 10 MEQ /10ML</t>
  </si>
  <si>
    <t>19900906-12</t>
  </si>
  <si>
    <t>BIPERIDENO TAB 2MG</t>
  </si>
  <si>
    <t>19953922-2</t>
  </si>
  <si>
    <t>BISACODILO 5 MG TABLETAS (BUSSIE)CON CUBIERTA ENTERICA</t>
  </si>
  <si>
    <t>19908192-7</t>
  </si>
  <si>
    <t>BISOPROLOL FUMARATO (CONCOR) 2.5 MG TAB</t>
  </si>
  <si>
    <t>20010927-1</t>
  </si>
  <si>
    <t>BLEOMICINA POLVO(VENUS) LIOFILIZADO PARA INYECCION VIAL POR 15UICAJA POR UN VIAL DE VIDRIO TIPO I POR 15 UI CON TAPON DE CAUCHO Y SELLO DE ALUMINIO.</t>
  </si>
  <si>
    <t>20112074-1</t>
  </si>
  <si>
    <t>BLINATUMOMAB SOL INY X 38.5 MCG(amb)</t>
  </si>
  <si>
    <t>20064698-1</t>
  </si>
  <si>
    <t xml:space="preserve">BORTEZOMIB (BORTEN) SOL INY 3.5 MG </t>
  </si>
  <si>
    <t>20122982-1</t>
  </si>
  <si>
    <t>BOSENTAN (PULMONELL) TABLETA X 125 MG</t>
  </si>
  <si>
    <t>20058697-1</t>
  </si>
  <si>
    <t>BRENTUXIMAB VEDOTIN (ADCETRIS) SOL INY 50 MG.CAJA POR UN VIAL DE VIDRIO TIPO I POR 50 MG DE POLVO PARA RECONSTITUIR</t>
  </si>
  <si>
    <t>20162350-4</t>
  </si>
  <si>
    <t>BRIVARACETAM (BRIVAXON)TAB RECUBIERTA X 50 MG</t>
  </si>
  <si>
    <t>20162350-7</t>
  </si>
  <si>
    <t xml:space="preserve">BRIVARACETAM (BRIVAXON)TABLETA RECUBIERTA X 100MG </t>
  </si>
  <si>
    <t>20149188-1</t>
  </si>
  <si>
    <t>BRIVARACETAM SOL INYECTABLE X (10MG/ML) VIAL X 5ML</t>
  </si>
  <si>
    <t>19936614-2</t>
  </si>
  <si>
    <t>BROMURO DE VECURONIO 10MG POLVO PARA INY</t>
  </si>
  <si>
    <t>52033-4</t>
  </si>
  <si>
    <t>BUPIVACAINA (SIMPLE) AMPOULEPACK SLN INY 05%  10ML</t>
  </si>
  <si>
    <t>38995-4</t>
  </si>
  <si>
    <t>BUPIVACAINA+DEXTROSA (BUPIROP) PESADA AMPOULEPACK 05% 4ML</t>
  </si>
  <si>
    <t>20104913-1</t>
  </si>
  <si>
    <t>CABAZITAXEL(CABAZRED) VIAL SLN INY 60MG 1.5ML</t>
  </si>
  <si>
    <t>20021802-2</t>
  </si>
  <si>
    <t>CABERGOLINA (PROLASTAT) TABLETA X 0.5 MG (amb)</t>
  </si>
  <si>
    <t>20051078-1</t>
  </si>
  <si>
    <t>CAFEINA CITRATO SOLUCION INYECTABLE 20 MG CAJA X 10 AMPOLLAS EN VIDRIO TIPO I X 1 ML.</t>
  </si>
  <si>
    <t>19934690-1</t>
  </si>
  <si>
    <t>CALCITRIOL 0.25 MCG CAPSULA BLANDA</t>
  </si>
  <si>
    <t>19942545-1</t>
  </si>
  <si>
    <t>CALCITRIOL 0.5 MCG CAPSULA BLANDA</t>
  </si>
  <si>
    <t>24281-4</t>
  </si>
  <si>
    <t xml:space="preserve">CAPD 2  SOL PARA DIALISIS PERITONEAL(AMARILLAS)1.5% X 2000 ML BOLSA PLASTICA DE PVC GRADO MEDICO DE 2 SALIDAS CON SOBREBOLSA DE POLIETILENO DE ALTA </t>
  </si>
  <si>
    <t>CAPD 3 X 2000ML 4.25% SOLUCION PARA DIALISIS PERITONEAL (ROJAS)</t>
  </si>
  <si>
    <t>19927203-10</t>
  </si>
  <si>
    <t>CAPD 4 X 2000ML 2.3% SOLUCION PARA DIALISIS PERITONEAL (VERDE)</t>
  </si>
  <si>
    <t>20095993-28</t>
  </si>
  <si>
    <t>CAPECITABINA (CAPIIBINE ) 500 MG TABLETAS.120 TABLETAS CAJA X 12 BLISTER (CADA BLISTER CON 10 TABLETAS)- USO INSTITUCUIONAL COMERCIAL.</t>
  </si>
  <si>
    <t>54972-3</t>
  </si>
  <si>
    <t>CAPTOPRIL 25 MG (BUSSIÉ)TABLETA</t>
  </si>
  <si>
    <t>54973-7</t>
  </si>
  <si>
    <t>CAPTOPRIL TABLETAS 50 MG</t>
  </si>
  <si>
    <t>44969-4</t>
  </si>
  <si>
    <t>CARBAMAZEPINA  TAB 200 MG</t>
  </si>
  <si>
    <t>20014490-3</t>
  </si>
  <si>
    <t>CARBAMAZEPINA (CL) 2 % SUSPENSION ORAL ( 100MG/5ML) FRASCO 120 ML.USO INSTITUCIONAL: CAJA CON FRASCO PET AMBAR POR 120 ML CON TAPA ALLUSUD.</t>
  </si>
  <si>
    <t>19984250-3</t>
  </si>
  <si>
    <t>CARBETOCINA (DURATOCIN) 100 MCG/ML SOL INYECTABLE</t>
  </si>
  <si>
    <t>1980397-1</t>
  </si>
  <si>
    <t>CARBIDOPA + LEVODOPA  25/250MG  TAB</t>
  </si>
  <si>
    <t>19962724-1</t>
  </si>
  <si>
    <t>CARBON ACTIVADO (TOXICARB) 20%  SUSP ORAL 20G/100M</t>
  </si>
  <si>
    <t>19962724-2</t>
  </si>
  <si>
    <t>CARBON ACTIVADO 1 KILO</t>
  </si>
  <si>
    <t>19942963-3</t>
  </si>
  <si>
    <t>CARBONATO CALCIO + VITAMINA D TAB 600MG/200MG</t>
  </si>
  <si>
    <t>20018308-6</t>
  </si>
  <si>
    <t>CARBONATO LITIO(ACTILITIO) TAB 300MG</t>
  </si>
  <si>
    <t>19982073-1</t>
  </si>
  <si>
    <t>CARBOPLATINO SLN INY 450 MG/45ML</t>
  </si>
  <si>
    <t>20086955-4</t>
  </si>
  <si>
    <t>CARVEDILOL 6,25 MG (LA SANTE) TABLETAS RECUBIERTAS</t>
  </si>
  <si>
    <t>20086950-4</t>
  </si>
  <si>
    <t>CARVEDILOL TAB RECUBIERTA 12.5 MG</t>
  </si>
  <si>
    <t>20095165-1</t>
  </si>
  <si>
    <t>CASPOFUNGINA (kAFUM) 50MG VIAL</t>
  </si>
  <si>
    <t>20095167-1</t>
  </si>
  <si>
    <t>CASPOFUNGINA (kAFUM) VIAL 70 MG</t>
  </si>
  <si>
    <t>44405-3</t>
  </si>
  <si>
    <t>CEFALEXINA CAP 500 MG</t>
  </si>
  <si>
    <t>210465-2</t>
  </si>
  <si>
    <t>CEFALEXINA SUSPENSION 250 MG/5ML.FRASCO VIDRIO AMBAR CON 25,52 G DE POLVO PARA RECONSTITUIR A 60 ML CON TAPA PLASTICA(250 MG/5ML)</t>
  </si>
  <si>
    <t>19968153-4</t>
  </si>
  <si>
    <t>CEFALOTINA POLVO PARA INY  1G</t>
  </si>
  <si>
    <t>20152146-1</t>
  </si>
  <si>
    <t>CEFAZOLINA (FARMALOGICA) SOL INYECTABLE X 1G</t>
  </si>
  <si>
    <t>19963653-4</t>
  </si>
  <si>
    <t>CEFEPIME SOLUCION INYECTABLE  1 G CAJA PLEGADIZA X 10 FRASCOS VIAL X 1 G</t>
  </si>
  <si>
    <t>19851-6</t>
  </si>
  <si>
    <t>CEFOTAXIMA AMPOLLA  POLVO PARA INY 1G</t>
  </si>
  <si>
    <t>19947909-1</t>
  </si>
  <si>
    <t>CEFRADINA(SYNTOFARMA) CAPSULA X 500 MG</t>
  </si>
  <si>
    <t>20039626-1</t>
  </si>
  <si>
    <t>CEFTAROLINA (ZINFORO) POLVO PARA RECONSTITUIR 600 MG</t>
  </si>
  <si>
    <t>208161-2</t>
  </si>
  <si>
    <t>CEFTAZIDIMA 1 GR VIAL</t>
  </si>
  <si>
    <t>20157002-1</t>
  </si>
  <si>
    <t>CEFTAZIDIME /AVIBACTAM (ZAVICEFTA) POLVO PARA SOL INY (2G/0.5G)CAJA PLEGADIZA POR 10 VIALES EN VIDRIO TIPO I CLARO CON TAPÓN GRIS DE BROMOBUTILO CUBIERTO CON POLÍMERO DE FLUORINATO Y SELLO DE SEGURIDAD DE ALUMINIO FLIP-OFF DEL PRODUCTO MÁS INSERTO.</t>
  </si>
  <si>
    <t>20104180-1</t>
  </si>
  <si>
    <t>CEFTOLOZANO + TAZOBACTAM 1.5 G POLVO PARA INY</t>
  </si>
  <si>
    <t>19985517-2</t>
  </si>
  <si>
    <t>CEFTRIAXONA SOLUCION INYECTABLE 1 G.CAJA X 10 FRASCOS TIPO I</t>
  </si>
  <si>
    <t>218560-3</t>
  </si>
  <si>
    <t>CEFUROXIMA(ZINNAT) SUSP ORAL 250 MG/5ML</t>
  </si>
  <si>
    <t>20014965-3</t>
  </si>
  <si>
    <t>CERTULIZUMAB (CIMZIA) 200 MG/ML JERINGA PRELLENA</t>
  </si>
  <si>
    <t>19953428-3</t>
  </si>
  <si>
    <t>CETUXIMAB (ERBITUX)  5 MG/ML SOL. INYEC. AMPOLLA VIAL POR 20 ML</t>
  </si>
  <si>
    <t>21535-1</t>
  </si>
  <si>
    <t>CICLOFOSFAMIDA (ENDOXAN)  POLVO PARA INY 1G</t>
  </si>
  <si>
    <t>21534-1</t>
  </si>
  <si>
    <t>CICLOFOSFAMIDA (ENDOXAN) POLVO PARA INY 500 MG</t>
  </si>
  <si>
    <t>33037-1</t>
  </si>
  <si>
    <t>CICLOSPORINA (SANDIMMUN NEORAL)CAP BLANDA 100MG</t>
  </si>
  <si>
    <t>51612-1</t>
  </si>
  <si>
    <t>CICLOSPORINA (SANDIMMUN NEORAL)CAP BLANDA 50 MG</t>
  </si>
  <si>
    <t>22899-2</t>
  </si>
  <si>
    <t xml:space="preserve">CICLOSPORINA (SANDIMMUN) SOLUCION ORAL X (100MG/ML) FRASCO X 50ML </t>
  </si>
  <si>
    <t>20052505-22</t>
  </si>
  <si>
    <t>CILOSTAZOL (ANGIOVAN) TABLETA 50 MG.CAJA PLEGADIZA X 300 TABLETAS CUBIERTAS CON INSERTO EN BLÍSTER PVC / PVDC / ALUMINIO X 10 TABLETAS CUBIERTAS CADA UNO CON INSERTO</t>
  </si>
  <si>
    <t>19943525-2</t>
  </si>
  <si>
    <t>CIPROFLOXACINA 3 MG/HIDROCORTISONA 10 MG FIXAMICIN HC GOTAS OTICAS 10 ML</t>
  </si>
  <si>
    <t>20004823-1</t>
  </si>
  <si>
    <t>CIPROFLOXACINA 3MG/DEXAMETASONA 1MG/ML (FIXAMICIN DEXACIPRO) SOLUCION OTICA  FCO 7,5 ML</t>
  </si>
  <si>
    <t>19954690-6</t>
  </si>
  <si>
    <t>CIPROFLOXACINA SLN INY 100 MG / 10 ML</t>
  </si>
  <si>
    <t>40290-12</t>
  </si>
  <si>
    <t>CIPROFLOXACINO TABLETAS RECUBIERTAS 500 MG</t>
  </si>
  <si>
    <t>20026310-6</t>
  </si>
  <si>
    <t>CISATRACURIO BESILATO(CIRIUM) SOL  INY 10 MG/5ML</t>
  </si>
  <si>
    <t>20047565-1</t>
  </si>
  <si>
    <t>CISPLATINO SLN INY 50 MG / 50 ML</t>
  </si>
  <si>
    <t>VPN-0040</t>
  </si>
  <si>
    <t>CITARABINA (CYRABOL) SOL INY X 500MG FRASCO X 10ML</t>
  </si>
  <si>
    <t>20066789-1</t>
  </si>
  <si>
    <t>CITARABINA SOL INY 100 MG/ 1 ML</t>
  </si>
  <si>
    <t>20066788-1</t>
  </si>
  <si>
    <t>CITARABINA SOL INY 500 MG/5 ML</t>
  </si>
  <si>
    <t>20002059-7</t>
  </si>
  <si>
    <t>CLARITROMICINA 500 MG POLVO PARA INYECCION</t>
  </si>
  <si>
    <t>19980816-1</t>
  </si>
  <si>
    <t>CLARITROMICINA TABLETAS RECUBIERTAS  500 MGCAJA PLEGADIZA POR 10 TABLETAS RECUBIERTAS EN ENVASE BLISTER PVDC TRANSPARENTE/PVC/ALUMINIO</t>
  </si>
  <si>
    <t>19943350-28</t>
  </si>
  <si>
    <t>CLINDAMICINA 600 MG/4ML (VITALIS) SOL INY</t>
  </si>
  <si>
    <t>20044091-1</t>
  </si>
  <si>
    <t>CLOBAZAM 10MG TAB</t>
  </si>
  <si>
    <t>20137192-1</t>
  </si>
  <si>
    <t>CLOFARABINA (RELUKA) SOLUCIO INYECTABLE 20MG/20ML</t>
  </si>
  <si>
    <t>20054403-1</t>
  </si>
  <si>
    <t>CLONAZEPAM (COQUAN) 2.5 MG/ML FRASCO GOTAS 30ML</t>
  </si>
  <si>
    <t>19995299-7</t>
  </si>
  <si>
    <t>CLONIDINA TAB  0.150 MG.</t>
  </si>
  <si>
    <t>20056052-22</t>
  </si>
  <si>
    <t>CLOPIDOGREL (PLATEMAX) TAB RECUBIERTAS X 75 MG</t>
  </si>
  <si>
    <t>40377-3</t>
  </si>
  <si>
    <t>CLORHEXIDINA (ENGUAJE BUCAL) 180ML</t>
  </si>
  <si>
    <t>19973372-3</t>
  </si>
  <si>
    <t>CLOROQUINA FOSTATO TAB 250MG</t>
  </si>
  <si>
    <t>19939225-1</t>
  </si>
  <si>
    <t>CLORURO DE POTASIO (CORPAUL)SOL INY X 2 MEQ/ML</t>
  </si>
  <si>
    <t>29523-4</t>
  </si>
  <si>
    <t>CLORURO DE SODIO 0.9% X 250ML</t>
  </si>
  <si>
    <t>29523-5</t>
  </si>
  <si>
    <t>CLORURO DE SODIO 0.9% X 500ML</t>
  </si>
  <si>
    <t>19979158-4</t>
  </si>
  <si>
    <t>CLORURO DE SODIO 0.9% X 500ML(PISA)(LIBRE DE PVC)</t>
  </si>
  <si>
    <t>29523-1</t>
  </si>
  <si>
    <t>CLORURO DE SODIO AL 0.9% X 25ML</t>
  </si>
  <si>
    <t>29523-2</t>
  </si>
  <si>
    <t>CLORURO DE SODIO AL 0.9% X 50 ML</t>
  </si>
  <si>
    <t>29523-3</t>
  </si>
  <si>
    <t>CLORURO DE SODIO AL 0.9% X100ML</t>
  </si>
  <si>
    <t>29523-6</t>
  </si>
  <si>
    <t>CLORURO SODIO 0.9% X 1000ML</t>
  </si>
  <si>
    <t>21475-8</t>
  </si>
  <si>
    <t>CLOTRIMAZOL 1% CREMA VAGINAL (FENILSONE) 40 GRAMOS</t>
  </si>
  <si>
    <t>19912977-2</t>
  </si>
  <si>
    <t>CLOTRIMAZOL CREMA  40 GRAMOS.</t>
  </si>
  <si>
    <t>19974655-1</t>
  </si>
  <si>
    <t>CLOZAPINA 100MG TAB</t>
  </si>
  <si>
    <t>20010760-4</t>
  </si>
  <si>
    <t>COLCHICINA TABLETAS 0.5 MG.CAJA PLEGADIZA POR 300 TABLETAS, 10 BLISTER (PVC FARMACEUTICO ROJO CAMPARI - ALUMINIO) BLISTER POR 30 TABLETAS.</t>
  </si>
  <si>
    <t>227601-2</t>
  </si>
  <si>
    <t>COLESTIRAMINA 4 G SOBRE</t>
  </si>
  <si>
    <t>20068056-2</t>
  </si>
  <si>
    <t>COLISTINA 150 MG  POLVO LIOFILIZADO PARA SOLUCION INYECTABLE (COLISTEK)</t>
  </si>
  <si>
    <t>19989642-1</t>
  </si>
  <si>
    <t>COMPLEJO PROTOMBINICO COAGULACION FACTORES IX II. VII Y X EN COMBINACION (OCTAPLEX) 500 UI AMP</t>
  </si>
  <si>
    <t>215439-1</t>
  </si>
  <si>
    <t>CONCENTRADO MULTIVITAMINICO (CERNEVIT) POLVO PARA INY</t>
  </si>
  <si>
    <t>20083480-1</t>
  </si>
  <si>
    <t>DACARBAZINA(KEMEX) SOLUCION INYECTABLE X 200MG</t>
  </si>
  <si>
    <t>19902428-1</t>
  </si>
  <si>
    <t>DACTINOMICINA D 0.5 MG POLVO PARA INY</t>
  </si>
  <si>
    <t>20068003-1</t>
  </si>
  <si>
    <t>DAPTOMICINA SOL INY 500 MG/ VIAL.CAJA POR 1 VIAL DE VIDRIO TIPO I TRANSPARENTE, TAPÓN DE BROMOBUTILO GRIS Y AGRAFE DE ALUMINIO, CON POLVO ESTERIL LIOFILIZADO EQUIVALENTE A 500 MG DE DAPTOMICINA.</t>
  </si>
  <si>
    <t>20154827-1</t>
  </si>
  <si>
    <t xml:space="preserve">DARUNAVIR (DARUNAX) TABLETA X 800 MG </t>
  </si>
  <si>
    <t>20002502-1</t>
  </si>
  <si>
    <t>DASATINIB (SPRYCEL) 100 MG TAB</t>
  </si>
  <si>
    <t>19905590-2</t>
  </si>
  <si>
    <t>DAUNORRUBICINA (KOREA) SOL INYECTABLE 20 MG/VIAL</t>
  </si>
  <si>
    <t>20007778-6</t>
  </si>
  <si>
    <t xml:space="preserve">DEGARELIX (FIRMAGON) 80 MG .SOLUCION INYECTABLE </t>
  </si>
  <si>
    <t>20052945-1</t>
  </si>
  <si>
    <t>DENOSUMAB (XGEVA ) SOL INY X 120 MG / 1,7 ML (amb)</t>
  </si>
  <si>
    <t>20028103-1</t>
  </si>
  <si>
    <t>DENOSUMAB 60MG (PROLIA) JERINGA PRELLENA</t>
  </si>
  <si>
    <t>19979333-2</t>
  </si>
  <si>
    <t>DESMOPRESINA TAB 120 MCG</t>
  </si>
  <si>
    <t>20088786-1</t>
  </si>
  <si>
    <t>DEXAMETASONA  4  MG TABLETAS</t>
  </si>
  <si>
    <t>20019105-6</t>
  </si>
  <si>
    <t>DEXAMETASONA FOSFATO SLN INY 8 MG/2ML</t>
  </si>
  <si>
    <t>19980029-6</t>
  </si>
  <si>
    <t>DEXAMETASONA FOSFATO SOL INY 4 MG/ML</t>
  </si>
  <si>
    <t>20157011-2</t>
  </si>
  <si>
    <t>DEXMEDETOMIDINA SOL INY 200 MCG/2 ML (BIOSANO)CAJA X 100 AMPOLLAS DE VIDRIO TIPO I TRANSPARENTE X 2 ML CONTENIDAS EN UN TERMOFORMADO.</t>
  </si>
  <si>
    <t>1982214-1</t>
  </si>
  <si>
    <t>DEXTROSA 10% SOL INY  X 250ML</t>
  </si>
  <si>
    <t>1982214-2</t>
  </si>
  <si>
    <t>DEXTROSA 10% SOL INY X 500ML</t>
  </si>
  <si>
    <t>29522-4</t>
  </si>
  <si>
    <t>DEXTROSA 5% SOL INY  X 500ML</t>
  </si>
  <si>
    <t>29517-1</t>
  </si>
  <si>
    <t>DEXTROSA 50%  SOL INY X 500ML</t>
  </si>
  <si>
    <t>25503-2</t>
  </si>
  <si>
    <t>DEXTROSA AL 5 % Y SOLUCION SALINA  AL 0.9%  BOLSA X 500ML</t>
  </si>
  <si>
    <t>20006905-1</t>
  </si>
  <si>
    <t>DEXTROSA ANHIDRA ( CARGA DE GLUCOSA) (GLUCOTEST) SOBRE X 25 G</t>
  </si>
  <si>
    <t>24281-15</t>
  </si>
  <si>
    <t>DIANEAL PD-2 CON DEXTROSA AL 1,5% ULTRABAG X 2000 ML</t>
  </si>
  <si>
    <t>23282-12</t>
  </si>
  <si>
    <t xml:space="preserve">DIANEAL PD-2 CON DEXTROSA AL CON DEXTROSA AL 2.5% ULTRABAG X 2000ML </t>
  </si>
  <si>
    <t>20019151-6</t>
  </si>
  <si>
    <t>DIAZEPAM 10MG/2ML SLN INY</t>
  </si>
  <si>
    <t>20126583-4</t>
  </si>
  <si>
    <t>DIAZOXIDO (DIAZOXIUS)50 MG/ML SUSPENSION ORAL.CAJA CON FRASCO DE VIDRIO TIPO III TRANSPARENTE POR 30 ML CON GOTERO DE POLIESTIRENO POR 1 ML</t>
  </si>
  <si>
    <t>19934768-18</t>
  </si>
  <si>
    <t>DICLOFENACO SODICO SOL INY 75 MG/ 3 ML</t>
  </si>
  <si>
    <t>20096034-5</t>
  </si>
  <si>
    <t>DIFENHIDRAMINA CLORHIDRATO CAP 50 MG</t>
  </si>
  <si>
    <t>19962547-2</t>
  </si>
  <si>
    <t>DIFENHIDRAMINA HCL SOL INY 10 MG/ ML</t>
  </si>
  <si>
    <t>20072153-1</t>
  </si>
  <si>
    <t>DIFTERIA-HEMOFILUS INFLUENZA B-PERTUSIS-POLIOMIELITIS-TETANOS-HEPATITIS B(HEXAXIM)SUS INY 0,5 ML</t>
  </si>
  <si>
    <t>19913783-54</t>
  </si>
  <si>
    <t>DIMENHIDRINATO TAB 50 MG</t>
  </si>
  <si>
    <t>19951877-2</t>
  </si>
  <si>
    <t>DINITRATO ISOSORBIDE (LAPROFF) TABLETAS 10MG</t>
  </si>
  <si>
    <t>41240-12</t>
  </si>
  <si>
    <t xml:space="preserve">DIOSMINA+ HESPERIDINA(DAFLON) TAB X 500 MG </t>
  </si>
  <si>
    <t>35256-1</t>
  </si>
  <si>
    <t>DIOXIDO DE TITANIO (METATITANE) POMADA  26.6%</t>
  </si>
  <si>
    <t>19922562-6</t>
  </si>
  <si>
    <t>DIPIRONA SOL INY 1 G /2ML</t>
  </si>
  <si>
    <t>19942779-1</t>
  </si>
  <si>
    <t>DOBUTAMINA SOL INY 250 MG/5ML (BIOSANO)CAJA PLEGADIZA CARTULINA Ó CARTÓN X5 AMPOLLAS DE VIDRIO BOROSILICATO TIPO I COLOR ÁMBAR CON 5 ML DE PRODUCTO CADA UNA, BLISTERPACK DE PAPEL PVC O TERMOFORMADO CONTENIENDO LAS AMPOLLAS DENTRO DEL ESTUCHE.</t>
  </si>
  <si>
    <t>20064460-2</t>
  </si>
  <si>
    <t>DOCETAXEL (FRESENIUS) SOL INY X 80MG/4ML</t>
  </si>
  <si>
    <t>20071938-1</t>
  </si>
  <si>
    <t>DOLUTEGRAVIR 50 MG TABLETA RECUBIERTA</t>
  </si>
  <si>
    <t>19965794-2</t>
  </si>
  <si>
    <t>DOMPERIDONA (MOPERID) TABLETA 10MG.CAJA PLEGADIZA CON BLISTER EN PVC/PVDC INCOLORO/ALUMINIO POR 20 TABLETAS</t>
  </si>
  <si>
    <t>19901001-1</t>
  </si>
  <si>
    <t>DOPAMINA CLORHIDRATO SOL INY 200 MG/5 ML</t>
  </si>
  <si>
    <t>19950177-3</t>
  </si>
  <si>
    <t>DOXICICLINA (SANOFI) 100 MG TABLETA</t>
  </si>
  <si>
    <t>19969115-1</t>
  </si>
  <si>
    <t>DOXORRUBICINA LIPOSOMAL PEGILADA (DOXOPEG) 20MG (2MG/ML)   SLN INY</t>
  </si>
  <si>
    <t>20011067-1</t>
  </si>
  <si>
    <t>DOXORUBICINA VIAL SOL INY  50 MG/25 ML</t>
  </si>
  <si>
    <t>20167766-1</t>
  </si>
  <si>
    <t>DROSPIRENONA (SLINDA) TABLETA X 4MG</t>
  </si>
  <si>
    <t>20143749-1</t>
  </si>
  <si>
    <t xml:space="preserve">DURVALUMAB(IMFINZI) 500MG/10ML SOL INYECTABLE </t>
  </si>
  <si>
    <t>19901161-4</t>
  </si>
  <si>
    <t>ELEMENTOS TRAZA PEDIATRICOS(PEDITRACE)SLN INY 10 ML</t>
  </si>
  <si>
    <t>20019264-2</t>
  </si>
  <si>
    <t>ELTROMBOPAG (REVOLADE) TABLETAS 50 MG</t>
  </si>
  <si>
    <t>20073367-3</t>
  </si>
  <si>
    <t>EMPAGLIFLOZINA (JARDIANCE) TABLETA X 10 MG(amb)</t>
  </si>
  <si>
    <t>20092764-2</t>
  </si>
  <si>
    <t>EMTRICITABINA+TENOFOVIR (EMTRIFOMVIR) 200MG + 300MG TAB</t>
  </si>
  <si>
    <t>44569-25</t>
  </si>
  <si>
    <t>ENALAPRIL 20 MG TABLETA</t>
  </si>
  <si>
    <t>40113-27</t>
  </si>
  <si>
    <t>ENALAPRIL TABLETA (LAFRANCOL) 5MGCAJA POR 150 TABLETAS EN BLISTER ALUMINIO / PE/ PVC/ PVDC INCOLORO /ALUMINIO</t>
  </si>
  <si>
    <t>20041687-2</t>
  </si>
  <si>
    <t>ENEMA RECTAL FOSFATO DE SODIO MONOBASICO+FOSFATO DE SODIO DIBASICO  X 133ML</t>
  </si>
  <si>
    <t>19960641-1</t>
  </si>
  <si>
    <t>ENOXAPARINA( NOXPAR) SOL INY  X 60 MG</t>
  </si>
  <si>
    <t>20032463-3</t>
  </si>
  <si>
    <t>EPINEFRINA (ADRENALINA) SOLUCION INYECTABLE 1 MG/1ML.CAJA DE CARTÓN ETIQUETADA O IMPRESA X 100 AMPOLLAS DE VIDRIO BOROSILICATO ÁMBAR TIPO 1, ROTULADA, CONTENIENDO 1 ML DE SOLUCIÓN INYECTABLE, DENTRO O NO DE UN BLISTERPACK DE PAPEL PVC O TERMOFORMADO.</t>
  </si>
  <si>
    <t>19973149-2</t>
  </si>
  <si>
    <t>EPIRUBICINA SOL INY 50 MG (FRESSENIUS)</t>
  </si>
  <si>
    <t>20099136-13</t>
  </si>
  <si>
    <t>ERITROMICINA 500 MG TAB</t>
  </si>
  <si>
    <t>20047839-2</t>
  </si>
  <si>
    <t>ERITROPOYETINA HUMANA RECOMBINANTE VIAL  SLN INY 2000UI/ML</t>
  </si>
  <si>
    <t>20086217-1</t>
  </si>
  <si>
    <t>ERTAPENEM VIAL POLVO LIOFILIZADO 1G</t>
  </si>
  <si>
    <t>20088760-2</t>
  </si>
  <si>
    <t>ESCITALOPRAM (ESCITROLAM)TABLETA 10MG.CAJA POR 30 TABLETAS RECUBIERTAS EN BLISTER BLANCO OPACO DE ALUMINIO - (PVC/PE/PVDC) POR 10 TABLETAS RECUBIERTAS CADA UNO.</t>
  </si>
  <si>
    <t>20066117-11</t>
  </si>
  <si>
    <t>ESOMEPRAZOL 20 MG (PROCAPS) TABLETA.CAJA POR 100 TABLETAS DE LIBERACIÓN RETARDADA, EN EMPAQUE INDIVIDUAL BLÍSTER ALUMINIO/ALUMINIO X 10 TABLETAS DE LIBERACIÓN RETARDADA C/U.</t>
  </si>
  <si>
    <t>20066116-13</t>
  </si>
  <si>
    <t>ESOMEPRAZOL(PROCAPS) TABLETA X  40 MG.CAJA POR 100 TABLETAS CON CUBIERTA ENTÉRICA, EN EMPAQUE INDIVIDUAL TIPO BLISTER ALUMINIO/ALUMINIO POR 10 TABLETAS CON CUBIERTA ENTÉRICA CADA UNO.</t>
  </si>
  <si>
    <t>19950985-1</t>
  </si>
  <si>
    <t>ESPIRAMICINA  3.000.000 UI  TAB</t>
  </si>
  <si>
    <t>19973061-4</t>
  </si>
  <si>
    <t>ESPIRONOLACTONA TAB 25 MG</t>
  </si>
  <si>
    <t>19942429-2</t>
  </si>
  <si>
    <t>ESPIRONOLACTONA TAB RECUBIERTA 100 MG</t>
  </si>
  <si>
    <t>19969493-1</t>
  </si>
  <si>
    <t>ETONOGESTREL(NXT) IMPLANTE SUBDERMICO X 68MG</t>
  </si>
  <si>
    <t>19982071-1</t>
  </si>
  <si>
    <t xml:space="preserve">ETOPOSIDO SOLUCION INYECTABLE  100 MG/5 ML </t>
  </si>
  <si>
    <t>19946772-2</t>
  </si>
  <si>
    <t>EVEROLIMUS TAB 0.5 MG</t>
  </si>
  <si>
    <t>19946766-2</t>
  </si>
  <si>
    <t>EVEROLIMUS(CERTICAN) TAB 0.75 MG</t>
  </si>
  <si>
    <t>35076-1</t>
  </si>
  <si>
    <t>FACTOR VIII (HEMOFIL M) 1000UI POLVO PARA INY</t>
  </si>
  <si>
    <t>19993115-2</t>
  </si>
  <si>
    <t>FACTOR VIII RECOMBINANTE (ADVATE)500 UI SOL INY AMP 2ML</t>
  </si>
  <si>
    <t>19959810-14</t>
  </si>
  <si>
    <t>FAMOTIDINA (GASTRUM) 10 MG TABLETA.CAJA PLEGADIZA CON FRASCO EN PEAD MÁS TAPA (PP) X 60 TABLETAS.</t>
  </si>
  <si>
    <t>19950677-2</t>
  </si>
  <si>
    <t>FENILEFRINA/TROPICAMIDA (FOTORRETIN) 50 MG/5 MG SOL OFTALMICA FCO X 5 ML</t>
  </si>
  <si>
    <t>30051-7</t>
  </si>
  <si>
    <t>FENITOINA (EPAMIN) 100 MG CAPSULA FRASCO  DE  VIDRIO  MBAR  X  50  CPSULAS.  TAPA EN POLIPROPILENO  CON  LINER  SORB IT CAN</t>
  </si>
  <si>
    <t>20040082-6</t>
  </si>
  <si>
    <t>FENITOINA (EPAMIN)2.5 % SUSP ORAL 125MG/5ML  FRASCO 240 ML(EN)FRASCO PET ÁMBAR POR 240 ML CON TAPA CHILD PROOF CORONA DE COLOR BLANCO + HANG POUCH (BOLSA)</t>
  </si>
  <si>
    <t>19990588-6</t>
  </si>
  <si>
    <t>FENITOINA SODICA AMPOLLA SLN INY  250 MG/5ML</t>
  </si>
  <si>
    <t>20108399-1</t>
  </si>
  <si>
    <t>FENOBARBITAL  (0.4G/100ML) 0.4 % SOLUCION ORAL FRASCO POR 120ML</t>
  </si>
  <si>
    <t>19905549-1</t>
  </si>
  <si>
    <t>FENOBARBITAL 100MG TAB</t>
  </si>
  <si>
    <t>20004900-1</t>
  </si>
  <si>
    <t>FENOBARBITAL 200MG/ML SLN INY</t>
  </si>
  <si>
    <t>20008611-1</t>
  </si>
  <si>
    <t>FENOBARBITAL SODICO SOLUCION INYECTABLE  40 MG/ML AMPOLLA</t>
  </si>
  <si>
    <t>19931880-9</t>
  </si>
  <si>
    <t>FENTANILO SOL INY 0.5 MG/ 10 ML(BIOSANO)PRESENTACIÓN COMERCIAL: CAJA X 100 AMPOLLAS DE VIDRIO TRANSPARENTE TIPO I DENTRO, O NO, DE UN BLISTERPACK DE PAPEL/PVC O TERMOFORMADO.</t>
  </si>
  <si>
    <t>20022442-1</t>
  </si>
  <si>
    <t>FILGRASTIM(ZARZIO) 30 MU/0,5 ML SOL INYCAJA X 1 JERINGA PRELLENADA EN VIDRIO+ AGUJA FIJA CON PROTECTOR DE SEGURIDAD.</t>
  </si>
  <si>
    <t>20032468-6</t>
  </si>
  <si>
    <t xml:space="preserve">FITOMENADIONA (VIT K-BIOSANO)1 MG/1 ML SOL INY PEDIATRICA </t>
  </si>
  <si>
    <t>19961688-2</t>
  </si>
  <si>
    <t>FITOMENADIONA(VIT K-BIOSANO) SOLUCION INYECTABLE  X 10 MG/ML ADULTO</t>
  </si>
  <si>
    <t>20135088-1</t>
  </si>
  <si>
    <t>FLUCITOSINA (ECAR) CAPSULA X 500MG</t>
  </si>
  <si>
    <t>39613-25</t>
  </si>
  <si>
    <t>FLUCONAZOL 200 MG TAB</t>
  </si>
  <si>
    <t>20026118-2</t>
  </si>
  <si>
    <t>FLUCONAZOL SOL INY 200 MG/100ML</t>
  </si>
  <si>
    <t>20083483-1</t>
  </si>
  <si>
    <t>FLUDARABINA (KEMEX)SOL INYECTABLE 50MG.CAJA PLEGADIZA CON 1 FRASCO AMPOLLA DE VIDRIO TIPO I, INCOLORO CON TAPÓN ELASTOMERICO DE BROMOBUTILO Y PRECINTO FLIP OFF.</t>
  </si>
  <si>
    <t>20133414-1</t>
  </si>
  <si>
    <t>FLUOROURACILO (MEGAFIVE) SOLUCION INYECTABLE 1G/20ML</t>
  </si>
  <si>
    <t>20053621-1</t>
  </si>
  <si>
    <t>FLUOROURACILO VIAL SLN INY 500 MG / 10 ML</t>
  </si>
  <si>
    <t>19996710-2</t>
  </si>
  <si>
    <t>FLUOXETINA (DIZPACIL) 20MG/5ML JARABE FCO X 70ML</t>
  </si>
  <si>
    <t>19956947-6</t>
  </si>
  <si>
    <t>FLUOXETINA (LAPROFF) TABLETAS RECUBIERTAS 20 MG.CAJA PLEGADIZA CON 30 BLISTER EN PVC/ ALUMINIO POR 10 TABLETAS C/U.</t>
  </si>
  <si>
    <t>20156998-1</t>
  </si>
  <si>
    <t>FLUTICASONA 100 MCG + UMECLIDINIO 62,5 MCG +VILANTEROL 25MCG(TRELEGY) X INHALACION ORAL</t>
  </si>
  <si>
    <t>20139847-1</t>
  </si>
  <si>
    <t>FOLINATO DE CALCIO (ALONAT) SOLUCION INYECTABLE 350 MG</t>
  </si>
  <si>
    <t>20138364-1</t>
  </si>
  <si>
    <t>FOLINATO DE CALCIO SLN INY 50MG/5ML</t>
  </si>
  <si>
    <t>20142890-1</t>
  </si>
  <si>
    <t>FOSAPREPITANT (FOSEMRED)SOLUCION INYECTABLE 150 MG</t>
  </si>
  <si>
    <t>19966575-3</t>
  </si>
  <si>
    <t>FOSFATO DE POTASIO SLN INY  3.8MEQ/ML 10ML</t>
  </si>
  <si>
    <t>20071230-3</t>
  </si>
  <si>
    <t>FOSFOMICINA (FOMAXIN) SOL INYECTABLE X 4G</t>
  </si>
  <si>
    <t>20118041-2</t>
  </si>
  <si>
    <t>FULVESTRANT SOL INY 250MG/5ML</t>
  </si>
  <si>
    <t>20011388-6</t>
  </si>
  <si>
    <t xml:space="preserve">FUROSEMIDA SOL INY 20 MG/2 ML  </t>
  </si>
  <si>
    <t>42216-13</t>
  </si>
  <si>
    <t>FUROSEMIDA TABLETA 40MG</t>
  </si>
  <si>
    <t>19915484-2</t>
  </si>
  <si>
    <t xml:space="preserve">GABAPENTINA (KAPTIN) CAPSULA X 300MG </t>
  </si>
  <si>
    <t>20059263-1</t>
  </si>
  <si>
    <t xml:space="preserve">GANCICLOVIR 500 MG (VITALIS) SOL INY  </t>
  </si>
  <si>
    <t>20063548-2</t>
  </si>
  <si>
    <t>GEMCITABINA (GEMTIN) 1000 MG SOL INY</t>
  </si>
  <si>
    <t>F13079</t>
  </si>
  <si>
    <t>GENERADOR CARDIODESFIBRILADOR  BICAMERAL EVERA MRI S DR REF: DDMC3D4</t>
  </si>
  <si>
    <t>208159-6</t>
  </si>
  <si>
    <t>GENTAMICINA SOL INY 80MG/2ML</t>
  </si>
  <si>
    <t>19929683-1</t>
  </si>
  <si>
    <t>GENTAMICINA SULFATO 0.3% SOL OFT 3MG/ML</t>
  </si>
  <si>
    <t>19944485-16</t>
  </si>
  <si>
    <t>GLIBENCLAMIDA 5 MG (COASPHARMA)TABLETA</t>
  </si>
  <si>
    <t>19954360-1</t>
  </si>
  <si>
    <t>GLICEROFOSFATO SODICO PENTAHIDRATADO ( GLYCOPHOS) SOL INY 216 MG/20 ML</t>
  </si>
  <si>
    <t>20039073-1</t>
  </si>
  <si>
    <t>GLUCONATO DE CALCIO 10 % SOL INY FCO X 10 ML(B.BRAUN)</t>
  </si>
  <si>
    <t>20151815-1</t>
  </si>
  <si>
    <t>GLUCONATO DE POTASIO(ION-K) SOL ORAL 31.2%</t>
  </si>
  <si>
    <t>20018951-1</t>
  </si>
  <si>
    <t>GOLIMUMAB (SIMPONI) SOL INY 50MG/0.5ML</t>
  </si>
  <si>
    <t>201182-3</t>
  </si>
  <si>
    <t>GOSERELINA ACETATO (ZOLADEX) JERINGA PRELLENADA 10.8 MG</t>
  </si>
  <si>
    <t>47155-3</t>
  </si>
  <si>
    <t>GOSERELINA ACETATO (ZOLADEX) JERINGA PRELLENADA 3.6MG</t>
  </si>
  <si>
    <t>19974149-2</t>
  </si>
  <si>
    <t xml:space="preserve">HALOPERIDOL (FARMATECH) SOL ORAL 2MG/ML </t>
  </si>
  <si>
    <t>19940401-3</t>
  </si>
  <si>
    <t>HALOPERIDOL TAB 10MG</t>
  </si>
  <si>
    <t>20152993-1</t>
  </si>
  <si>
    <t>HALOPERIDOL(BIOSANO) SOL INY 5 MG/ML</t>
  </si>
  <si>
    <t>20138464-7</t>
  </si>
  <si>
    <t>HEMINA HUMANA(PANHEMATIN ) VIAL POLVO ESTERIL LIOFILIZADO PARA INYECCIN 350 MG CAJA UN VIAL DE VIDRIO CON POLVO LIOFILIZADO CADA VIAL  CONTIENE 350MG DE HEMINA PARA RECONSTITUIR</t>
  </si>
  <si>
    <t>56401-3</t>
  </si>
  <si>
    <t>HEPARINA (CLEXANE) 80MG/0.8 BAJO PESO (ENOXAPARINA)</t>
  </si>
  <si>
    <t>20084685-2</t>
  </si>
  <si>
    <t xml:space="preserve">HEPARINA BAJO PESO M(DELTA)40 MG/0,4ML SOL INY (ENOXAPARINA SODICA) </t>
  </si>
  <si>
    <t>19970942-1</t>
  </si>
  <si>
    <t>HEPARINA SODICA SOL INY 25000 UI/5ML</t>
  </si>
  <si>
    <t>34162-6</t>
  </si>
  <si>
    <t>HIDROCLOROTIAZIDA (TECNOQUIMICAS) TAB 25 MG.CAJA POR 300 TABLETAS EN BLISTER PVC / ALUMINIO POR 10 TABLETAS CADA UNO</t>
  </si>
  <si>
    <t>19940721-13</t>
  </si>
  <si>
    <t>HIDROCORTISONA SOL INY X 100 MG</t>
  </si>
  <si>
    <t>19907962-3</t>
  </si>
  <si>
    <t>HIDROXICINA 25 MG TAB</t>
  </si>
  <si>
    <t>206166-3</t>
  </si>
  <si>
    <t>HIDROXICLOROQUINA (DIMARD) TABLETAS RECUBIERTAS X 200MG</t>
  </si>
  <si>
    <t>19977699-3</t>
  </si>
  <si>
    <t>HIDROXIDO DE ALUMINIO GEL 14% Y MAGNESIO  GEL 29%+ SIMETICONA AL 27%  SUSPENSION ORAL FRASCO CON TAPA DE PVC COLOR BLANCO IMPRESO POR 360 ML</t>
  </si>
  <si>
    <t>19901625-1</t>
  </si>
  <si>
    <t>HIDROXIUREA CAP 500 MG</t>
  </si>
  <si>
    <t>20043426-2</t>
  </si>
  <si>
    <t>HIERRO SACAROSA SOLUCION INYECTABLE 100 MG/5 ML</t>
  </si>
  <si>
    <t>19926478-3</t>
  </si>
  <si>
    <t>HIOSCINA N-BUTIL BROMURO + DIPIRONA SLN INY 20MG+2.5G 5ML</t>
  </si>
  <si>
    <t>225064-7</t>
  </si>
  <si>
    <t>HIOSCINA N-BUTIL BROMURO SLN INY 20 MG. / 1 ML</t>
  </si>
  <si>
    <t>19949535-7</t>
  </si>
  <si>
    <t>HIOSCINA N-BUTILBROMURO TABLETA 10 MG</t>
  </si>
  <si>
    <t>20082538-1</t>
  </si>
  <si>
    <t>IBUPROFENO (BOLTALKEY ) SOL INY 10 MG /2 ML</t>
  </si>
  <si>
    <t>20104152-1</t>
  </si>
  <si>
    <t>IDARUBICINA (ZS)SOLUCIÓN INYECTABLE 10MG .CAJA CON 1 VIAL DE POLIPROPILENO TIPO POR 10MG/10ML, CON TAPON DE CAUCHO(halobutilo), Y SELLO DE ALUMINIO CON TAPA TIPO FLIP-OFF.</t>
  </si>
  <si>
    <t>19904033-1</t>
  </si>
  <si>
    <t>IFOSFAMIDA X 1 G POLVO PARA INY</t>
  </si>
  <si>
    <t>20064440-1</t>
  </si>
  <si>
    <t>IMATINIB (IMATERO) TABLETA X 400MG</t>
  </si>
  <si>
    <t>19982795-2</t>
  </si>
  <si>
    <t xml:space="preserve">IMIPENEM - CILASTATINA  1G SOLUCION INYECTABLE  </t>
  </si>
  <si>
    <t>19940399-2</t>
  </si>
  <si>
    <t>IMIPRAMINA TAB 25 MG</t>
  </si>
  <si>
    <t>20064394-2</t>
  </si>
  <si>
    <t>INDACATEROL/GLICOPIRRONIO (ULTIBRO-BREEZHALER) CAP DURA PARA INHALACION X 110MCG/50MCG</t>
  </si>
  <si>
    <t>19905280-1</t>
  </si>
  <si>
    <t>INFLIXIMAB 100 MG POLVO PARA INY</t>
  </si>
  <si>
    <t>19975089-1</t>
  </si>
  <si>
    <t>INMUNOGLOBULINA (HUMANA) ANTI D RH 250MCG - 300MCG (1500UI) POLVO PARA INY</t>
  </si>
  <si>
    <t>19966283-2</t>
  </si>
  <si>
    <t>INMUNOGLOBULINA ANTIHEPATITIS B  (HEPATEC) 100UI/2ML SLN INY</t>
  </si>
  <si>
    <t>VPN-0041</t>
  </si>
  <si>
    <t>INMUNOGLOBULINA G HUMANA NORMAL (IMMUGLO) 5% X 100ML. CAJA X VIAL.</t>
  </si>
  <si>
    <t>43789-2</t>
  </si>
  <si>
    <t>INMUNOGLOBULINA HUMANA (PENTAGLOBIN) SOL INY X 2,5G/50ML</t>
  </si>
  <si>
    <t>43789-3</t>
  </si>
  <si>
    <t>INMUNOGLOBULINA HUMANA (PENTAGLOBIN) SOL INY X 5G/100ML</t>
  </si>
  <si>
    <t>20013207-1</t>
  </si>
  <si>
    <t>INSULINA CRISTALINA 100UI/ML SLN INY 10ML</t>
  </si>
  <si>
    <t>19914262-4</t>
  </si>
  <si>
    <t>INSULINA GLARGINA (LANTUS) SOL INY  100UI/ML</t>
  </si>
  <si>
    <t>19950478-1</t>
  </si>
  <si>
    <t>INSULINA GLULISINA (APIDRA) SOL INY 100UI/10ML</t>
  </si>
  <si>
    <t>20018968-1</t>
  </si>
  <si>
    <t>IOPAMIDOL (IOPA) 300MG SOL INYECTABLE X 50ML</t>
  </si>
  <si>
    <t>20018968-3</t>
  </si>
  <si>
    <t>IOPAMIDOL (IOPA) SOL INY X 300MG/ML  FCO X 200ML.CAJA CON UN VIAL DE VIDRIO TIPO I INCOLORO X 200 ML DE SOLUCIÓN INYECTABLE.</t>
  </si>
  <si>
    <t>19999096-3</t>
  </si>
  <si>
    <t>IOPRAMIDA (ULTRAVIST) SOL INY X 300MG/ML FCO X 100ML</t>
  </si>
  <si>
    <t>19999096-4</t>
  </si>
  <si>
    <t>IOPROMIDA (ULTRAVIST) SOL INY  300MG/ML  FCO 200ML</t>
  </si>
  <si>
    <t>19999096-2</t>
  </si>
  <si>
    <t>IOPROMIDA (ULTRAVIST) SOL INY 300MG/ML FCO  50ML</t>
  </si>
  <si>
    <t>1980804-2</t>
  </si>
  <si>
    <t>IPATROPIO BROMURO (ATROVEN) SOLUCION PARA INHALAR X 25MG/100ML FRASCO X 20 ML</t>
  </si>
  <si>
    <t>20031989-1</t>
  </si>
  <si>
    <t>IPILIMUMAB 50 MG /10ML SOLUCION INYECTABLE PARA INFUSION INTRAVENOSA</t>
  </si>
  <si>
    <t>54889-1</t>
  </si>
  <si>
    <t>IPRATROPIO + FENOTEROL (BERODUAL) 0.025% SOL PARA NEBULIZAR</t>
  </si>
  <si>
    <t>20066836-1</t>
  </si>
  <si>
    <t>IPRATROPIO BROMURO(ASPROMIO) SOL PARA INHALACION 20MCG</t>
  </si>
  <si>
    <t>20010926-1</t>
  </si>
  <si>
    <t>IRINOTECAN SOLUCIÓN INYECTABLE 100 MG/5 ML.CAJA PLEGADIZA CON UN VIAL DE VIDRIO AMBAR TIPO I USP, TAPON DE CAUCHO Y SELLO DE ALUMINIO, POR 5 ML DE SOLUCIÓN INYECTABLE.</t>
  </si>
  <si>
    <t>20148855-1</t>
  </si>
  <si>
    <t>ISAVUCONAZOL (CRESEMBA) POLVO LIOFILIZADO X 200MG</t>
  </si>
  <si>
    <t>20095994-1</t>
  </si>
  <si>
    <t>ITRACONAZOL (FUNGITRAL) SOLUCION ORAL 1G/100 ML FRASCO 150 ML.CAJA CON 1 FRASCO DE VIDRIO ÁMBAR TIPO III X 150 ML DE SOLUCIÓN ORAL SABOR MANDARINA, TAPA PP BLANCA CON LINER EVA AZUL + COPA DOSIFICADORA PLÁSTICA</t>
  </si>
  <si>
    <t>19983736-1</t>
  </si>
  <si>
    <t>IVABRADINA (PROCORALAN)  5 MG TAB RECUBIERTA</t>
  </si>
  <si>
    <t>19980678-1</t>
  </si>
  <si>
    <t>IVERMECTINA(QUANOX) SOLUCION ORAL 0.6% X 5ML</t>
  </si>
  <si>
    <t>20041864-1</t>
  </si>
  <si>
    <t>KETAMINA SOL INY 500 MG/10ML(RYAN).CAJA POR 10 VIALES AMBAR VIDRIO TIPO I DE 10ML.</t>
  </si>
  <si>
    <t>20087030-1</t>
  </si>
  <si>
    <t>LABETALOL 200MG/40ML INYECTABLE</t>
  </si>
  <si>
    <t>20168747-1</t>
  </si>
  <si>
    <t xml:space="preserve">LACOSAMIDA (INDOCO)TABLETA RECUBIERTA X 50MG </t>
  </si>
  <si>
    <t>20010106-1</t>
  </si>
  <si>
    <t>LACOSAMIDA 200MG/20 ML SOLUCION INYECTABLE</t>
  </si>
  <si>
    <t>20036706-1</t>
  </si>
  <si>
    <t>LACOSAMIDA SOLUCION ORAL 10MG/ML</t>
  </si>
  <si>
    <t>32606-2</t>
  </si>
  <si>
    <t>LACTATO RINGER (HARTMAN) SOL INY 500ML</t>
  </si>
  <si>
    <t>32606-3</t>
  </si>
  <si>
    <t>LACTATO RINGER(HARTMAN) SOL INY 1000ML</t>
  </si>
  <si>
    <t>20087761-2</t>
  </si>
  <si>
    <t>LACTULOSA (CONSTILAX) SOLUCION ORAL 10GR/15ML</t>
  </si>
  <si>
    <t>20063923-1</t>
  </si>
  <si>
    <t xml:space="preserve">LAMIVUDINA 150 MG + ZIDOVUDINA TABLETA 300 MG </t>
  </si>
  <si>
    <t>19975104-3</t>
  </si>
  <si>
    <t>LAMIVUDINA SOL ORAL 10 MG/ML</t>
  </si>
  <si>
    <t>20001515-2</t>
  </si>
  <si>
    <t>LAMOTRIGINA TAB 100 MG</t>
  </si>
  <si>
    <t>19995723-1</t>
  </si>
  <si>
    <t>LANREOTIDE ACETATO (SOMATULINE  AUTOGEL) SOL INY  120 MG</t>
  </si>
  <si>
    <t>20094876-2</t>
  </si>
  <si>
    <t>LAPINOVIR Y RITONAVIR (RITOPIN)TAB X 200MG/50MG</t>
  </si>
  <si>
    <t>20116744-1</t>
  </si>
  <si>
    <t xml:space="preserve">LENALIDOMIDA (LIZGRAM) CAPSULA X 25MG.CAJA POR 21 CÁPSULAS EN BLISTER ALU/ALU </t>
  </si>
  <si>
    <t>20107900-1</t>
  </si>
  <si>
    <t>LEVETIRACETAM  SOLUCIÓN ORAL 100 MG/ML</t>
  </si>
  <si>
    <t>20122152-2</t>
  </si>
  <si>
    <t xml:space="preserve">LEVETIRACETAM (LAPROFF)TABLETA X 1000 MG </t>
  </si>
  <si>
    <t>20156587-2</t>
  </si>
  <si>
    <t xml:space="preserve">LEVETIRACETAM (SANOFI) TABLETA  X 500 MG </t>
  </si>
  <si>
    <t>19977387-2</t>
  </si>
  <si>
    <t>LEVOMEPROMAZINA SOL ORAL 4%</t>
  </si>
  <si>
    <t>19943590-2</t>
  </si>
  <si>
    <t>LEVOMEPROMAZINA TAB 100MG</t>
  </si>
  <si>
    <t>19989785-6</t>
  </si>
  <si>
    <t>LEVONORGESTREL (EVINET) 0,75 MG TAB RECUBIERTA</t>
  </si>
  <si>
    <t>20069479-17</t>
  </si>
  <si>
    <t>LEVONORGESTREL (SINOIMPLANT) X150MG IMPLANTE  SUBCUTANEO</t>
  </si>
  <si>
    <t>20093733-01</t>
  </si>
  <si>
    <t>LEVOSIMENDAN (LEVOSIDAX) 12.5 MG/5ML SLN INY AMPOLLA POR 5 ML</t>
  </si>
  <si>
    <t>19960116-2</t>
  </si>
  <si>
    <t>LEVOTIROXINA TAB  50MCG</t>
  </si>
  <si>
    <t>42722-2</t>
  </si>
  <si>
    <t>LEVOTIROXINA TAB 100 MCG (TIROXIN)</t>
  </si>
  <si>
    <t>39002-1</t>
  </si>
  <si>
    <t>LIDOCAINA (ROXICAINA) JALEA 2% X 30ML</t>
  </si>
  <si>
    <t>218965-2</t>
  </si>
  <si>
    <t>LIDOCAINA /PRILOCAINA SOL TOPICA X 5 G</t>
  </si>
  <si>
    <t>43735-3</t>
  </si>
  <si>
    <t>LIDOCAINA 1% S/E (ROXICAINA) SOL INY  X 10ML</t>
  </si>
  <si>
    <t>20263958-3</t>
  </si>
  <si>
    <t>LIDOCAINA 2% (ROPHSON)C/E SOL INY X 20ML.FRASCO VIAL DE VIDRIO TIPO I X 20 ML, CON TAPÓN DE CAUCHO GRIS DE BROMOBUTILO, AGRAFE DE ALUMINIO Y TAPA PLÁSTICA, ETIQUETA AUTOADHESIVA COMERCIAL EN ESTUCHE DE CARTÓN LITOGRAFIADO E INSERTO ADJUNTO.</t>
  </si>
  <si>
    <t>218170-5</t>
  </si>
  <si>
    <t>LIDOCAINA 2% (ROPSHON) C/E SOL INY X 50ML</t>
  </si>
  <si>
    <t>50709-2</t>
  </si>
  <si>
    <t>LIDOCAINA AEROSOL 10%</t>
  </si>
  <si>
    <t>19966576-1</t>
  </si>
  <si>
    <t>LIDOCAINA AL 2% S/E (CORPAUL) SOL INY X 10ML</t>
  </si>
  <si>
    <t>20120159-2</t>
  </si>
  <si>
    <t>LINEZOLID (MEZOLIDE)SOL INY( 600MG/300ML.CAJA DE 2 BOLSAS. CADA BOLSA DE INFUSIÓN DE POLIOLEFINAS CON CAPACIDAD DE 300 ML (600 MG DE LINEZOLID). TUBO DE CONEXIÓN ENTRE LA BOLSA Y EL PUERTO DE INFUSIÓN EN POLIOLEFINAS. PUERTO DE INFUSIÓN Y BOLSA EXTERIOR DE POLIETILENO.</t>
  </si>
  <si>
    <t>33711-1</t>
  </si>
  <si>
    <t>LIPIDOS 20% (LIPOFUNDIN) X 100 ML (ADULTO)</t>
  </si>
  <si>
    <t>19977782-7</t>
  </si>
  <si>
    <t>LIPIDOS 20% FRASCO 100ML(SMOFLIPID)(PEDIATRICO)</t>
  </si>
  <si>
    <t>34537-2</t>
  </si>
  <si>
    <t>LOPERAMIDA TAB 2 MG</t>
  </si>
  <si>
    <t>39641-1</t>
  </si>
  <si>
    <t>LORATADINA 10 MG TAB</t>
  </si>
  <si>
    <t>19908846-4</t>
  </si>
  <si>
    <t xml:space="preserve">LORATADINA(LAPROFF) JARABE 0,1%.FCO X 100ML.PRESENTACION INSTITUCIONAL : FRASCO PET BLANCO MAS TAPA PLASTICA BLANCA POR 100 mL. </t>
  </si>
  <si>
    <t>19914657-5</t>
  </si>
  <si>
    <t>LORAZEPAM TABLETA 2 MG (LAPROFF).PRESENTACIÓN INSTITUCIONAL: CAJA CON 30 TABLETAS EN 3 BLISTER PVC- PVDC/ ALUMINIO POR 10 TABLETAS CADA BLISTER.</t>
  </si>
  <si>
    <t>19965499-11</t>
  </si>
  <si>
    <t>LOSARTAN 50MG TABLETA RECUBIERTA</t>
  </si>
  <si>
    <t>20045848-2</t>
  </si>
  <si>
    <t>LOSARTAN COMPRIMIDOS RECUBIERTOS 100 MG</t>
  </si>
  <si>
    <t>29514-2</t>
  </si>
  <si>
    <t>MANITOL 20% SLN INY (OSMORIN) BOLSA X 500 ML</t>
  </si>
  <si>
    <t>20008613-1</t>
  </si>
  <si>
    <t>MEPERIDINA CLORHIDRATO 100MG/2ML SLN INY</t>
  </si>
  <si>
    <t>20144723-1</t>
  </si>
  <si>
    <t>MERCAPTOPURINA (KAPTO) TABLETA X 50MG</t>
  </si>
  <si>
    <t>19942150-5</t>
  </si>
  <si>
    <t xml:space="preserve">MEROPENEM (VITALIS) SOL INY X 1G </t>
  </si>
  <si>
    <t>19940343-2</t>
  </si>
  <si>
    <t>MESALAZINA TAB DE LIBERACIN RETARDADA 500 MG</t>
  </si>
  <si>
    <t>24063-1</t>
  </si>
  <si>
    <t xml:space="preserve">MESNA (UROMITEXAN) 400 MG SOLUCION INYECTABLE </t>
  </si>
  <si>
    <t>20134504-1</t>
  </si>
  <si>
    <t>METADONA (BLISTECO)10 MG TABLETA.CAJA PLEGADIZA POR 30 TABLETAS EN BLÍSTER PVC TRANSPARENTE / ALUMINIO SIN IMPRESIÓN POR 10 TABLETAS CADA UNO + INSERTO.</t>
  </si>
  <si>
    <t>19905554-13</t>
  </si>
  <si>
    <t>METFORMINA (SANOFI)TABLETA X 850 MG</t>
  </si>
  <si>
    <t>37193-2</t>
  </si>
  <si>
    <t>METIL  ERGOMETRINA (METHERGIN) 0.2MG/ML  SLN INY</t>
  </si>
  <si>
    <t>45047-6</t>
  </si>
  <si>
    <t>METILDOPA (ALDOMET) 250 MG TABLETA</t>
  </si>
  <si>
    <t>19990590-16</t>
  </si>
  <si>
    <t xml:space="preserve">METILPREDNISOLONA(VITALIS) 500 MG SOLUCION INYECTABLE.CAJA POR 10 VIALES DE VIDRIO TIPO I INCOLORO, CON TAPÓN GRIS DE BROMOBUTILO Y AGRAFE DE ALUMINIO CON FLIP OFF. </t>
  </si>
  <si>
    <t>20024210-4</t>
  </si>
  <si>
    <t>METIMAZOL TAB 5MG</t>
  </si>
  <si>
    <t>19948280-4</t>
  </si>
  <si>
    <t>METOCARBAMOL TAB 750 MG</t>
  </si>
  <si>
    <t>19941418-4</t>
  </si>
  <si>
    <t>METOCLOPRAMIDA 10 MG TAB</t>
  </si>
  <si>
    <t>20162259-4</t>
  </si>
  <si>
    <t>METOCLOPRAMIDA(VITALIS) SOL INY 10MG/2ML.CAJA POR (100) AMPOLLAS DE VIDRIO TIPO I INCOLORAS, DE 2 ML C/U, INCLUYE INSERTO</t>
  </si>
  <si>
    <t>19976470-1</t>
  </si>
  <si>
    <t>METOPROLOL 50 MG TABLETA (SANOFI)</t>
  </si>
  <si>
    <t>20149724-1</t>
  </si>
  <si>
    <t>METOPROLOL TARTRATO (ADS) SOL INY X 5MG/5ML.</t>
  </si>
  <si>
    <t>20143914-1</t>
  </si>
  <si>
    <t>METOTREXATO (MUSTAL)SOLUCION INYECTABLE 500MG FCO 20ML</t>
  </si>
  <si>
    <t>VPN-034</t>
  </si>
  <si>
    <t>METOTREXATO (SPTREX) TABLETA X 2.5 MG</t>
  </si>
  <si>
    <t>19948389-1</t>
  </si>
  <si>
    <t>METRONIDAZOL 250 MG/5 ML SUSPENSION ORAL FRASCO 120 ML</t>
  </si>
  <si>
    <t>19998302-1</t>
  </si>
  <si>
    <t>METRONIDAZOL SOL INY  500 MG/100 ML</t>
  </si>
  <si>
    <t>23439-4</t>
  </si>
  <si>
    <t>METRONIDAZOL TAB 500 MG</t>
  </si>
  <si>
    <t>20143914-3</t>
  </si>
  <si>
    <t>METROTEXATE SOLUCION INYECTABLE 50MG/2ML.Caja con 10 frascos vial de vidrio tipo I ámbar x 2 mL de solución inyectable con tapón de caucho bromobutilo gris, agrafe de aluminio y tapa flip-off plástica azul.</t>
  </si>
  <si>
    <t>216049-3</t>
  </si>
  <si>
    <t>MICOFENOLATO DE MOFETILO (CELLCEPT) 500 MG TAB</t>
  </si>
  <si>
    <t>19934076-1</t>
  </si>
  <si>
    <t>MICOFENOLATO SODICO  360MG TAB</t>
  </si>
  <si>
    <t>19939451-1</t>
  </si>
  <si>
    <t>MICRONUTRIENTES ORGANICOS ESENCIALES (MULTI 12/K1 PEDIATRICO)SOL INY  6.52MG 25MG</t>
  </si>
  <si>
    <t>35430-1</t>
  </si>
  <si>
    <t>MIDAZOLAM (DORMICUM) SOL INY X  5MG/5ML</t>
  </si>
  <si>
    <t>20057389-2</t>
  </si>
  <si>
    <t>MIDAZOLAM SOLUCION INYECTABLE 15 MG/3ML.CAJA X 10 AMPOLLAS DE VIDRIO TIPO I, INCOLORO X 3 ML C/U.</t>
  </si>
  <si>
    <t>20070851-1</t>
  </si>
  <si>
    <t>MIDAZOLAM SOLUCION INYECTABLE 50MG/10ML.CAJA POR UNA AMPOLLA DE VIDRIO TIPO I INCOLORO POR 10 ML</t>
  </si>
  <si>
    <t>20060004-1</t>
  </si>
  <si>
    <t>MILRINONA SOL INY  10MG/10ML</t>
  </si>
  <si>
    <t>19953252-1</t>
  </si>
  <si>
    <t>MINOXIDIL TAB 10 MG</t>
  </si>
  <si>
    <t>19914260-3</t>
  </si>
  <si>
    <t>MISOPROSTOL (CYTIL) TABLETA  200 MCG. CAJA PLEGADIZA POR POR 28 TABLETAS EN FRASCO DE POLIETILENO DE ALTA DENSIDAD (PEAD) COLOR BLANCO, CON ALGODÓN Y BOLSA DE SILICA GEL EN SU INTERIOR.</t>
  </si>
  <si>
    <t>19940720-1</t>
  </si>
  <si>
    <t>MITOMICINA 20 MG POLVO PARA INY</t>
  </si>
  <si>
    <t>20063702-1</t>
  </si>
  <si>
    <t xml:space="preserve">MITOXANTRONA (BLAU) SOL INYECTABLE X 20MG/10ML </t>
  </si>
  <si>
    <t>20013906-1</t>
  </si>
  <si>
    <t>MORFINA 10 MG/ML SLN INY</t>
  </si>
  <si>
    <t>218190-1</t>
  </si>
  <si>
    <t>MORFINA 3% GOTAS FRASCO 30 ML</t>
  </si>
  <si>
    <t>20031393-1</t>
  </si>
  <si>
    <t>MOXIFLOXACINA 0.5% /DEXAMETASONA 0.1% (OFTAMOX-D) SOLUCIÓN OFTALMICA FCO X 5ML</t>
  </si>
  <si>
    <t>20014297-1</t>
  </si>
  <si>
    <t>MOXIFLOXACINO (OFTAMOX) SOL OFT 0.5 %</t>
  </si>
  <si>
    <t>20126194-1</t>
  </si>
  <si>
    <t>MULTIVITAMINAS/ELEMENTOS TRAZA (SENSITRACE) SOL INY X 10ML</t>
  </si>
  <si>
    <t>19940454-1</t>
  </si>
  <si>
    <t>N- ACETILCISTEINA (FLUIMUCIL)  SOL INY 300MG/3ML</t>
  </si>
  <si>
    <t>20069787-1</t>
  </si>
  <si>
    <t>NALOXONA ( NALOXIV) 0.4MG/ML SLN INY</t>
  </si>
  <si>
    <t>17145-17</t>
  </si>
  <si>
    <t>NAPROXENO (SANOFI) 250 MG COMPRIMIDO.CAJA POR 900 COMPRIMIDOS EN BLISTER PVC TRANSPARENTE / ALUMINIO POR 30 COMPRIMIDOS.</t>
  </si>
  <si>
    <t>19976553-6</t>
  </si>
  <si>
    <t>NEOSTIGMINA METILSULFATO 0.5 SOL INY MG/ML</t>
  </si>
  <si>
    <t>20063920-1</t>
  </si>
  <si>
    <t>NEVIRAPINA (NEVIVIR) 200MG TABLETAS</t>
  </si>
  <si>
    <t>20025310-9</t>
  </si>
  <si>
    <t>NIFEDIPINO CAP DE LIBERACION CONTROLADA  30 MG</t>
  </si>
  <si>
    <t>3753-3</t>
  </si>
  <si>
    <t>NIFEDIPINO CAPSULAS  (LAFRANCOL) 10MG.CAJA POR 30 EN BLISTER PVC-PVDC / ALUMINIO POR 15 CÁPSULAS C/U.</t>
  </si>
  <si>
    <t>19988218-10</t>
  </si>
  <si>
    <t>NILOTINIB (TASIGNA) 200 MG CAPSULA</t>
  </si>
  <si>
    <t>20025951-7</t>
  </si>
  <si>
    <t xml:space="preserve">NILOTINIB (TASIGNA)CAPSULAS X 150 MG(amb) </t>
  </si>
  <si>
    <t>40927-14</t>
  </si>
  <si>
    <t>NIMODIPINA (NIMOTOP)TAB 30 MG</t>
  </si>
  <si>
    <t>19997076-1</t>
  </si>
  <si>
    <t>NISTATINA 100.00 UI/ML(LABINCO) SUSPENSION ORAL.FRASCO X 60 ML. EN PET ÁMBAR B 28 MM , TAPA ALUSUD B- 28 MM</t>
  </si>
  <si>
    <t>19993778-2</t>
  </si>
  <si>
    <t>NITAZOXANIDA TAB RECUBIERTAS 500 MG</t>
  </si>
  <si>
    <t>19985876-2</t>
  </si>
  <si>
    <t>NITROFURANTOINA TABLETA 100MG CAJA POR 40 TABLETAS EN BLISTER PVC/AMBAR- ALUMINIO</t>
  </si>
  <si>
    <t>19996464-1</t>
  </si>
  <si>
    <t>NITROFURAZONA 0.2% POMADA FCO X 454G</t>
  </si>
  <si>
    <t>19950159-6</t>
  </si>
  <si>
    <t>NITROGLICERINA  SOL INY 50MG/10ML</t>
  </si>
  <si>
    <t>20032988-1</t>
  </si>
  <si>
    <t>NITROPRUSIATO DE SODIO SOL INY  50MG/ 2 ML</t>
  </si>
  <si>
    <t>20091924-1</t>
  </si>
  <si>
    <t>NIVOLUMAB SOLUCION INYECTABLE 100MG/10ML CAJA PLEGABLE DE CARTN CON UN VIAL DE 10ML DE VIDRIO TIPO I TRANSPARENTE CON TAPON DE CAUCHO DE BUTILO COLOR GRIS CUBIERTO CON UNA PELCULA DE FLU</t>
  </si>
  <si>
    <t>20108161-1</t>
  </si>
  <si>
    <t>NIVOLUMAB SOLUCION INYECTABLE 40MG/4ML.SOLUCIÓN INYECTABLE PARA INFUSIÓN INTRAVENOSA, CAJA PLEGABLE DE CARTÓN CON UN VIAL DE 10ML DE VIDRIO TIPO I TRANSPARENTE, CON TAPÓN DE CAUCHO DE BUTILO COLOR GRIS CUBIERTO CON UNA PELÍCULA DE FLURO.</t>
  </si>
  <si>
    <t>20056358-1</t>
  </si>
  <si>
    <t>NOREPINEFRINA (RYAN) SOL INY  4 MG/4MLCAJA DE CARTULINA X 5 AMPOLLETAS CON 4 ML DE SOLUCIÓN INYECTABLE. AMPOLLETA ÁMBAR DE VIDRIO TIPO I, CON PIROGRABADO AZUL Y AROS DE ROTURA AZUL Y NARANJA.</t>
  </si>
  <si>
    <t>19972118-11</t>
  </si>
  <si>
    <t>NSULINA DETEMIR (LEVEMIR) 100 UI/ML CARTUCHO DE 3 ML</t>
  </si>
  <si>
    <t>19974415-3</t>
  </si>
  <si>
    <t>OLANZAPINA TAB RECUBIERTAS  10 MG</t>
  </si>
  <si>
    <t>20104049-1</t>
  </si>
  <si>
    <t>OMALIZUMAB (XOLAIR) SOLUCIÓN INYECTABLE 150MG /1ML</t>
  </si>
  <si>
    <t>41072-10</t>
  </si>
  <si>
    <t>OMEPRAZOL (FARMACOL ) CAP X 20 MG .CAJA DE CARTON X 300 CAPSULAS</t>
  </si>
  <si>
    <t>19922566-6</t>
  </si>
  <si>
    <t>OMEPRAZOL POLVO PARA INY  40 MG</t>
  </si>
  <si>
    <t>20095751-3</t>
  </si>
  <si>
    <t>ONDANSETRON 8 MG/4ML AMP</t>
  </si>
  <si>
    <t>19984840-6</t>
  </si>
  <si>
    <t>ONDANSETRON TAB 8 MG</t>
  </si>
  <si>
    <t>20049275-2</t>
  </si>
  <si>
    <t>OXACILINA  POLVO ESTERIL PARA RECONSTITUIR A SOL INY X 1G</t>
  </si>
  <si>
    <t>20151658-2</t>
  </si>
  <si>
    <t>OXALIPLATINO (AL OXA)SOL INY 100MG/20ML</t>
  </si>
  <si>
    <t>20151658-3</t>
  </si>
  <si>
    <t>OXALIPLATINO (AL OXA)SOL INY 200MG/40ML.CAJA PLEGADIZA POR UN VIAL DE VIDRIO TIPO I TRASPARENTE POR 40 ML CON TAPON DE CAUCHO Y TAPA FLIP-OFF (200MG/40ML).</t>
  </si>
  <si>
    <t>1980885-5</t>
  </si>
  <si>
    <t>OXCARBAZEPINA (TRILEPTAL)6 % SUSPENSION ORAL 300MG/5ML. FRASCO CAJA IMPRESA CON FRASCO ÁMBAR TIPO III CON TAPA DE POLIPROPILENO BLANCO APRUEBA DE NIÑOS POR 100 mL., CON JERINGA DOSIFICADORA EN POLIPROPILENO DE 1 mL PARA USO ORAL CON ADAPTADOR DE POLIETILENO DE BAJA DENSIDAD Y JERINGA DOSIFICADORA EN POLIPROPIL</t>
  </si>
  <si>
    <t>19908545-13</t>
  </si>
  <si>
    <t xml:space="preserve">OXCARBAZEPINA (TRILEPTAL)TABLETA X 600 MG </t>
  </si>
  <si>
    <t>20166878-2</t>
  </si>
  <si>
    <t>OXICODONA CLORHIDRATO (ENDOL) TABLETA X 10MG</t>
  </si>
  <si>
    <t>20065026-1</t>
  </si>
  <si>
    <t>OXICODONA CLORHIDRATO 10 MG SOLUCION INYECTABLE</t>
  </si>
  <si>
    <t>20018967-1</t>
  </si>
  <si>
    <t>OXIMETAZOLINA HCI 0.025% SOLUCION NASAL FCO 15ML.FRASCO X 15 mL. EN PEBD COLOR BLANCO, TAPA EN POLIPROPILENO COLOR BLANCO, SUBTAPA CAPILAR EN PEBD COLOR NATURAL</t>
  </si>
  <si>
    <t>20065030-5</t>
  </si>
  <si>
    <t>OXITOCINA  10 U.I/ML (VITALIS) SOLUCION INYECTABLE.CAJA POR 10 AMPOLLAS DE VIDRIO TIPO I INCOLORO POR 1mL C/U CON ETIQUETA Y/O PIROGRABADO</t>
  </si>
  <si>
    <t>20064116-1</t>
  </si>
  <si>
    <t>PACLITAXEL EN NANO PARTICULAS 100 MG LIGADO A ALBUMINA</t>
  </si>
  <si>
    <t>20020276-1</t>
  </si>
  <si>
    <t>PACLITAXEL SOL INY 100 MG /16.7 ML</t>
  </si>
  <si>
    <t>20094809-1</t>
  </si>
  <si>
    <t>PALIVIZUMAB (SYNAGIS) 100 MG POLVO PARA INY</t>
  </si>
  <si>
    <t>20085777-1</t>
  </si>
  <si>
    <t>PALIVIZUMAB (SYNAGIS) 50 MG POLVO PARA INY</t>
  </si>
  <si>
    <t>20134090-2</t>
  </si>
  <si>
    <t>PALONOSETRON (PALOHALT) 0,25MG/5ML SOL INY</t>
  </si>
  <si>
    <t>20019972-5</t>
  </si>
  <si>
    <t>PANCREATINA (CREON) CÁPSULAS X 25000 U.I</t>
  </si>
  <si>
    <t>20025916-1</t>
  </si>
  <si>
    <t>PANITUMUMAB (VECTIBIX) SOL INY X (20 MG/ML)100MG VIAL X 5ML</t>
  </si>
  <si>
    <t>20099563-3</t>
  </si>
  <si>
    <t>PARACETAMOL (B.BRAUN) SOLUCION INY10 MG/ML.CAJA POR 10 FRASCOS EN POLIETILENO DE BAJA DENSIDAD POR 100 ML</t>
  </si>
  <si>
    <t>20127676-1</t>
  </si>
  <si>
    <t xml:space="preserve">PEGFILGRASTIM (PEG-GRAFEEL) SOLUCIÓN INYECTABLE 6MG/0.6ML.PEGFILGRASTIM 10,0000 MG OTRAS SOLUCIONES SUBCUTANEA (PEG-GRAFEEL) JERINGA 0,6000ML / CAJA X 1. CAJA PLEGADIZA CON UN BLÍSTER DE PVC, CONTENIENDO 1 JERINGA PRELLENADA DE VIDRIO TIPO I CON 0.6 ML DE SOLUCIÓN Y AGUJA </t>
  </si>
  <si>
    <t>20085509-1</t>
  </si>
  <si>
    <t>PEMBROLIZUMAB (KEYTRUDA)SOL INY X 100 MG</t>
  </si>
  <si>
    <t>20086997-1</t>
  </si>
  <si>
    <t xml:space="preserve">PEMETREXED (GLAND) POLVO LIOFILIZADO 500 MG </t>
  </si>
  <si>
    <t>20054699-3</t>
  </si>
  <si>
    <t>PENICILINA G BENZATINICA SOL INY  2.400.000 UI(NORTH CHINA)</t>
  </si>
  <si>
    <t>20046873-1</t>
  </si>
  <si>
    <t>PENICILINA G SODICA 1.000.000 UI POLVO PARA INYECCION.BANDEJA DE CARTÓN POR 10 VIALES DE VIDRIO TRANSPARENTE TIPO I, TAPÓN DE CAUCHO CON AGRAFE DE ALUMINIO Y SELLO PLASTICO FLIP-OFF.</t>
  </si>
  <si>
    <t>20046872-1</t>
  </si>
  <si>
    <t>PENICILINA G SODICA VIAL  POLVO PARA RECONSTITUIR 5.000.000 UI</t>
  </si>
  <si>
    <t>19922528-2</t>
  </si>
  <si>
    <t>PENTOXIFILINA 400 MG TAB CUBIERTA LIBERACION PROLONGADA</t>
  </si>
  <si>
    <t>20060320-1</t>
  </si>
  <si>
    <t>PERTUZUMAB (PERJETA) 420MG/14 ML SOL. INYECTABLE</t>
  </si>
  <si>
    <t>20152991-1</t>
  </si>
  <si>
    <t>PIPERACILINA /TAZOBACTAM (FARMALOGICA)POLVO PARA INY 4.5 G</t>
  </si>
  <si>
    <t>20065784-2</t>
  </si>
  <si>
    <t>PIPOTIAZINA (VITECO)SOL INY 25MG/ML</t>
  </si>
  <si>
    <t>19999057-1</t>
  </si>
  <si>
    <t>PIRIDOSTIGMINA TAB 60 MG</t>
  </si>
  <si>
    <t>20057639-11</t>
  </si>
  <si>
    <t>PIRIDOXINA TABLETA  50 MG</t>
  </si>
  <si>
    <t>FM-0002</t>
  </si>
  <si>
    <t xml:space="preserve">PIRIMETAMINA SUSPENSION ORAL FORMULA MAGISTRAL </t>
  </si>
  <si>
    <t>56622-2</t>
  </si>
  <si>
    <t>POLIESTIRENO SULFONATO (RESINCALCIO) POLVO PARA SUSPENSION ORAL 15 G</t>
  </si>
  <si>
    <t>20126621-1</t>
  </si>
  <si>
    <t>POLIETILENGLICOL (PEG 3350)  POLVO PARA SUSP ORAL   160G</t>
  </si>
  <si>
    <t>20084425-2</t>
  </si>
  <si>
    <t>POLIETILENGLICOL 3350 + ELECTROLITOS(BIO-GLICOL) POLVO PARA SOL ORAL X 69 GRAMOS</t>
  </si>
  <si>
    <t>20068002-1</t>
  </si>
  <si>
    <t>POLIMIXINA B (GLAND)POLVO PARA INY 500.000UI</t>
  </si>
  <si>
    <t>52976-2</t>
  </si>
  <si>
    <t>POLIMIXINA+ NEOMICINA+ DEXAMETASONA SUSP OFTAL 5 ML</t>
  </si>
  <si>
    <t>020064520-1</t>
  </si>
  <si>
    <t>POSACONAZOL TABLETA RECUBIERTA DE LIBERACION RETARDADA 100 MG</t>
  </si>
  <si>
    <t>19937803-3</t>
  </si>
  <si>
    <t>PRALIDOXIMA 200MG POLVO PARA INY</t>
  </si>
  <si>
    <t>19961372-5</t>
  </si>
  <si>
    <t>PRAZOSINA TAB 1MG</t>
  </si>
  <si>
    <t>19984620-1</t>
  </si>
  <si>
    <t>PREDNISOLONA 1.0 %FENILEFRINA 0.12%(CORTIOFTAL) SUSP OFTALMICA</t>
  </si>
  <si>
    <t>20011084-5</t>
  </si>
  <si>
    <t>PREDNISOLONA TAB 5 MG</t>
  </si>
  <si>
    <t>19906237-3</t>
  </si>
  <si>
    <t>PREDNISONA TAB 50MG</t>
  </si>
  <si>
    <t>20093155-6</t>
  </si>
  <si>
    <t xml:space="preserve">PREGABALINA (EPIBALIN) CAPSULA X 75 MG </t>
  </si>
  <si>
    <t>19953204-1</t>
  </si>
  <si>
    <t>PREGABALINA CAP 150 MG</t>
  </si>
  <si>
    <t>19937960-9</t>
  </si>
  <si>
    <t>PROFOFOL 1% (PROFOL)EMULSION INY (10MG/ML) VIAL X  20ML</t>
  </si>
  <si>
    <t>19969143-1</t>
  </si>
  <si>
    <t>PROPAFENONA 150 MG TAB</t>
  </si>
  <si>
    <t>19978181-10</t>
  </si>
  <si>
    <t>PROPRANOLOL (FARMACAPSULAS)TABLETA X 40 MG</t>
  </si>
  <si>
    <t>20079687-1</t>
  </si>
  <si>
    <t>PROTAMINA CLORHIDRATO 5000UI/5ML SLN INY</t>
  </si>
  <si>
    <t>20112759-1</t>
  </si>
  <si>
    <t>QUETIAPINA (QUEPINA) TAB X 25 MG.</t>
  </si>
  <si>
    <t>19979152-4</t>
  </si>
  <si>
    <t>QUETIAPINA TAB 200 MG</t>
  </si>
  <si>
    <t>19988423-1</t>
  </si>
  <si>
    <t>RALTEGRAVIR (ISENTRESS) 400 MG TABLETA</t>
  </si>
  <si>
    <t>20060952-1</t>
  </si>
  <si>
    <t>RASBURICASA (FASTURTEC) 1.5 MG / ML</t>
  </si>
  <si>
    <t>20055250-2</t>
  </si>
  <si>
    <t>REMIFENTANILO (TENOTALIS) SOL INY 2MG.CAJA PLEGADIZA CON 10 FRASCOS VIAL DE VIDRIO INCOLORO TIPO I, TAPON DE BROMOBUTILO GRIS Y AGRAFE DE ALUMINIO, POR APROXIMADAMENTE 82.20 mg DE POLVO LIOFILIZADO ESTERIL PARA RECONSTITUIR A SOLUCION INYECTABLE.</t>
  </si>
  <si>
    <t>30168-1</t>
  </si>
  <si>
    <t>RIFAMPICINA CAP 300 MG</t>
  </si>
  <si>
    <t>19973415-4</t>
  </si>
  <si>
    <t>RIFAXIMINA CAPSULA BLANDA 200 MG</t>
  </si>
  <si>
    <t>20007377-2</t>
  </si>
  <si>
    <t>RISPERIDONA  TAB 1 MG (TECNOQUIMICAS)TABLETA CUBIERTA CON PELÍCULA. BLISTER PVC/PE/PVDC-ALUMINIO.CAJA PLEGADIZA POR 20TAB, BLISTER POR 10 TAB</t>
  </si>
  <si>
    <t>19998043-3</t>
  </si>
  <si>
    <t>RISPERIDONA (RISPERDAL CONSTA) SOL INYECTABLE X 37.5 MG</t>
  </si>
  <si>
    <t>20199946-1</t>
  </si>
  <si>
    <t xml:space="preserve">RISPERIDONA (ZYRISP)TAB RECUBIERTA X 2MG.CAJA CON 10 BLÍSTER DE ALUMINIO- </t>
  </si>
  <si>
    <t>20122913-1</t>
  </si>
  <si>
    <t>RITONAVIR 100 MG (COLOMPACK)TABLETAS RECUBIERTAS</t>
  </si>
  <si>
    <t>20010363-1</t>
  </si>
  <si>
    <t>RITUXIMAB (MABTHERA) 500MG/50ML SLN INY</t>
  </si>
  <si>
    <t>226777-1</t>
  </si>
  <si>
    <t>RITUXIMAB (MABTHERA) SOL INY  100MG/10 ML</t>
  </si>
  <si>
    <t>19995161-3</t>
  </si>
  <si>
    <t>ROCURONIO BROMURO SOL INY  50 MG/5 ML</t>
  </si>
  <si>
    <t>20001675-1</t>
  </si>
  <si>
    <t>SALBUTAMOL (AIRMAX) INHALADOR X 100MCG/DOSIS</t>
  </si>
  <si>
    <t>33250-2</t>
  </si>
  <si>
    <t>SALBUTAMOL (VENTILAN) SOL PARA NEBULIZACIONES 5MG/ML</t>
  </si>
  <si>
    <t>19902533-3</t>
  </si>
  <si>
    <t>SALMETEROL+FLUTICASONA (SERETIDE)50+500 MCG INHALADOR POR 60 DOSIS</t>
  </si>
  <si>
    <t>19932573-1</t>
  </si>
  <si>
    <t>SERTRALINA TAB RECUBIERTAS POR 50 MG</t>
  </si>
  <si>
    <t>58816-1</t>
  </si>
  <si>
    <t>SEVOFLURANO (SEVORANE 1)SOL INHALACION X 250ML(TEC ANTIGUA)</t>
  </si>
  <si>
    <t>58816-2</t>
  </si>
  <si>
    <t>SEVOFLURANO (SEVORANE)SOL INHALACION X 250ML</t>
  </si>
  <si>
    <t>19914377-2</t>
  </si>
  <si>
    <t>SILDENAFIL X 50 MG (BUSSIE)TABLETA RECUBIERTA</t>
  </si>
  <si>
    <t>19914809-6</t>
  </si>
  <si>
    <t>SIROLIMUS 1MG TAB</t>
  </si>
  <si>
    <t>19934265-3</t>
  </si>
  <si>
    <t>SODIO CLORURO (CORPAUL)2MEQ/ML SOL INY X 10 ML</t>
  </si>
  <si>
    <t>24281-6</t>
  </si>
  <si>
    <t>SOL DIANEAL PD-2  CON DEXTROSA AL 15% X 2000ML</t>
  </si>
  <si>
    <t>23282-6</t>
  </si>
  <si>
    <t>SOL DIANEAL PD-2 CON DEXTROSA AL 2.5% X 2000ML</t>
  </si>
  <si>
    <t>24283-13</t>
  </si>
  <si>
    <t>SOLUCION DIANEAL CON DEXTROSA AL 4.25% BOLSA 2000ML</t>
  </si>
  <si>
    <t>20018740-1</t>
  </si>
  <si>
    <t>SOMATOSTATINA (DELT-SOMAT) SOLUCION INYECTABLE 3MG.CAJA CON VIAL DE VIDRIO TIPO I CON POLVO LIOFILIZADO CONTENIENDO 3MG PARA RECONSTITUIR A 1ML.</t>
  </si>
  <si>
    <t>20037305-1</t>
  </si>
  <si>
    <t>SUCCINILCOLINA (MIOACTINE) 100 MG. SOLUCION INYECTABLE</t>
  </si>
  <si>
    <t>36743-3</t>
  </si>
  <si>
    <t>SUCRALFATO TAB 1 G</t>
  </si>
  <si>
    <t>VPN-0001</t>
  </si>
  <si>
    <t>SUERO ANTIOFIDICO ANTICORAL POLVO LIOFILIZADO 10 ML</t>
  </si>
  <si>
    <t>20043702-1</t>
  </si>
  <si>
    <t>SUERO ANTIOFIDICO POLIVALENTE (AMARILLO) POLVO PARA INY</t>
  </si>
  <si>
    <t>VPN-0007</t>
  </si>
  <si>
    <t>SUERO POLIVALENTE ANTIALACRAN POLVO SOL INY X 1.8MG (ALACRAMYN) INYECTABLE</t>
  </si>
  <si>
    <t>20006959-1</t>
  </si>
  <si>
    <t>SUGAMMADEX (BRIDION) SOL INY 200MG/2ML</t>
  </si>
  <si>
    <t>FM-0004</t>
  </si>
  <si>
    <t xml:space="preserve">SULFADIAZINA SUSPENSION ORAL FORMULA MAGISTRAL </t>
  </si>
  <si>
    <t>19941996-1</t>
  </si>
  <si>
    <t>SULFADOXINA 500 MG + PIRIMETAMINA 25 MG TABLETA</t>
  </si>
  <si>
    <t>20168960-1</t>
  </si>
  <si>
    <t>SULFASALAZINA (SANOFI)TABLETA 500 MG CON CUBIERTA ENTÉRICA</t>
  </si>
  <si>
    <t>19935299-1</t>
  </si>
  <si>
    <t>SULFATO DE MAGNESIO 20% SLN INY AMPOULEPACK POR 10 ML</t>
  </si>
  <si>
    <t>20011479-7</t>
  </si>
  <si>
    <t>SULFATO DE ZINC (ZINC-OLICOL)SOLUCION ORAL X 120 ML.</t>
  </si>
  <si>
    <t>19963969-3</t>
  </si>
  <si>
    <t>SULFATO FERROSO (FERROPROFF) SOL ORAL FCO X 20ML</t>
  </si>
  <si>
    <t>20080792-20</t>
  </si>
  <si>
    <t>SULFATO FERROSO TAB RECUBIERTAS 300 MG</t>
  </si>
  <si>
    <t>228028-1</t>
  </si>
  <si>
    <t>SURFACTANTE PULMONAR (CUROSURF) 120MG/1.5 ML</t>
  </si>
  <si>
    <t>19906076-1</t>
  </si>
  <si>
    <t>SURFACTANTE PULMONAR (CUROSURF) 240MG/3ML</t>
  </si>
  <si>
    <t>19915281-1</t>
  </si>
  <si>
    <t>SURFACTANTE PULMONAR (SURVANTA) 100MG/4 ML</t>
  </si>
  <si>
    <t>44762-2</t>
  </si>
  <si>
    <t>SURFACTANTE PULMONAR (SURVANTA) 200MG/8 ML</t>
  </si>
  <si>
    <t>20029994-1</t>
  </si>
  <si>
    <t>SUSTITUTOS DE LA SANGRE Y FRACCIONES PROTEICAS DEL PLASMA. SOLUCION PARA INFUSION (GELOFUSINE) FRASCO 500ML</t>
  </si>
  <si>
    <t>20035350-2</t>
  </si>
  <si>
    <t>TACROLIMUS  XL CAPSULAS DE LIBER PROLONGADA  3 MG</t>
  </si>
  <si>
    <t>19983583-1</t>
  </si>
  <si>
    <t>TACROLIMUS XL 1 MG CAPSULA DE LIBERACION PROLONGADA</t>
  </si>
  <si>
    <t>19983585-1</t>
  </si>
  <si>
    <t>TACROLIMUS XL CAPSULAS DE LIBERACION PROLONGADA  5 MG</t>
  </si>
  <si>
    <t>35448-4</t>
  </si>
  <si>
    <t>TAMOXIFENO (TAXUS)20 MG COMPRIMIDOS</t>
  </si>
  <si>
    <t>20011017-18</t>
  </si>
  <si>
    <t>TAMSULOSINA (DEMULIN) CAPSULA LIB PROLONGADA X 0.4MG</t>
  </si>
  <si>
    <t>19907388-3</t>
  </si>
  <si>
    <t>TEMOZOLAMIDA (TEMODAL) 100 MG CAPSULA</t>
  </si>
  <si>
    <t>19907390-3</t>
  </si>
  <si>
    <t>TEMOZOLOMIDA (TEMODAL) CAPSULAS X  20 MG</t>
  </si>
  <si>
    <t>20027951-4</t>
  </si>
  <si>
    <t>TEOFILINA  CAP 125 MG</t>
  </si>
  <si>
    <t>23440-10</t>
  </si>
  <si>
    <t xml:space="preserve">TIAMINA (ECAR)TABLETA X 300 MG </t>
  </si>
  <si>
    <t>38332-2</t>
  </si>
  <si>
    <t>TIAMINA VIAL INY  100 MG/ML</t>
  </si>
  <si>
    <t>20163351-1</t>
  </si>
  <si>
    <t>TICAGRELOR (TIARE) TABLETAS 90 MG.CAJA POR 30 (3 BLÍSTER PVC/PVDC CLARO TRANSPARENTE /ALUMINIO POR 10 TABLETAS).</t>
  </si>
  <si>
    <t>19959604-6</t>
  </si>
  <si>
    <t>TIGECICLINA (TYGACIL) POLVO PARA INY 50 MG</t>
  </si>
  <si>
    <t>19941885-7</t>
  </si>
  <si>
    <t>TIMOLOL MALEATO SOL OFT 0.5%</t>
  </si>
  <si>
    <t>228406-1</t>
  </si>
  <si>
    <t>TIROFIBAN(AGRASTAT) SOL INY  0.25MG/ML</t>
  </si>
  <si>
    <t>21767-2</t>
  </si>
  <si>
    <t>TIZANIDINA (SIRDALUD)TABLETA 2 MG.CAJA POR 15 TABLETAS EN BLISTER DE ALUMINIO / PVC</t>
  </si>
  <si>
    <t>19978835-1</t>
  </si>
  <si>
    <t>TOBRAMICINA (TOBRAOFTAL) 0.3 % SOLUCION OFTALMICA X 5ML</t>
  </si>
  <si>
    <t>20002627-1</t>
  </si>
  <si>
    <t>TOCILIZUMAB (ACTEMRA) SOL INY 200MG/10ML</t>
  </si>
  <si>
    <t>19984811-1</t>
  </si>
  <si>
    <t xml:space="preserve">TOPIRAMATO 50 MG (SANDOZ) TABLETA  </t>
  </si>
  <si>
    <t>20049559-1</t>
  </si>
  <si>
    <t>TOXINA BOTULINICA (NEURONOX) POLVO PARA INY 100 UI</t>
  </si>
  <si>
    <t>20045072-2</t>
  </si>
  <si>
    <t>TRAMADOL CLORHIDRATO 100 MG / 2 ML.CAJA CON 10 AMPOLLAS DE VIDRIO TRANSPARENTE INCOLORO TIPO I, POR 2 ML DE SOLUCIÓN.</t>
  </si>
  <si>
    <t>19924285-30</t>
  </si>
  <si>
    <t>TRAMADOL SOL INY  50MG/ML</t>
  </si>
  <si>
    <t>216131-2</t>
  </si>
  <si>
    <t>TRAMADOL SOLUCION 10% (ARBOFARMA) GOTAS  X 10ML</t>
  </si>
  <si>
    <t>20093424-3</t>
  </si>
  <si>
    <t>TRANEXAMICO ACIDO (TAREXA)SOL INY X 500MG/5ML</t>
  </si>
  <si>
    <t>20143846-1</t>
  </si>
  <si>
    <t>TRASTUZUMAB (BISINTEX) SOL INY X 440 MG</t>
  </si>
  <si>
    <t>20055046-1</t>
  </si>
  <si>
    <t>TRASTUZUMAB (HERCEPTIN) 600MG/5ML SLN INY</t>
  </si>
  <si>
    <t>20058197-1</t>
  </si>
  <si>
    <t>TRASTUZUMAB EMTANSINA KADCYLA  POLVO PARA SOLU INYECT  100 MG/VIAL</t>
  </si>
  <si>
    <t>20064940-1</t>
  </si>
  <si>
    <t>TRASTUZUMAB EMTANSINA KADCYLA POLVO  PARA SOL INYEC.  160MG/VIAL</t>
  </si>
  <si>
    <t>19941742-5</t>
  </si>
  <si>
    <t>TRAZODONA CLORHIDRATO TAB 50MG</t>
  </si>
  <si>
    <t>27207-1</t>
  </si>
  <si>
    <t>TRETINOINA (VESANOID) 10 MG CAPSULA</t>
  </si>
  <si>
    <t>38991-2</t>
  </si>
  <si>
    <t xml:space="preserve">TRIAMCINOLONA (KENACORT)ACETÓNIDO SUSPENSION 10MG/ML VIAL X 5ML </t>
  </si>
  <si>
    <t>19942431-5</t>
  </si>
  <si>
    <t>TRIMETAZIDINA TAB 35 MG</t>
  </si>
  <si>
    <t>20012960-2</t>
  </si>
  <si>
    <t>TRIMETOPRIM 80 MG +SULFAMETOXAZOL 400 MG/5ML(RYAN) SOL INYECTABLE</t>
  </si>
  <si>
    <t>26915-5</t>
  </si>
  <si>
    <t>TRIMETOPRIM SULFA (40 MG/200 MG/5ML)(ECAR) SUSPENSION ORAL FCO 60ML.FRASCO PET AMBAR POR 60 ML TAPA PLASTICA.</t>
  </si>
  <si>
    <t>20128171-6</t>
  </si>
  <si>
    <t xml:space="preserve">TRIMETOPRIM/SULFAMETOXAZOL(ECAR) TAB X 80MG/400MG.CAJA X 100 </t>
  </si>
  <si>
    <t>20156336-1</t>
  </si>
  <si>
    <t>TRIOXIDO DE ARSENICO(PHENASEN) SOL INY X 10MG</t>
  </si>
  <si>
    <t>33031-1</t>
  </si>
  <si>
    <t>TROPICAMIDA 1% SOLUC. OFT</t>
  </si>
  <si>
    <t>20012256-4</t>
  </si>
  <si>
    <t>VACUNA ANTIMENINGOCOCO 4MCG EN 0.5 ML AMP (MENACTRA)</t>
  </si>
  <si>
    <t>20011362-1</t>
  </si>
  <si>
    <t>VACUNA CONJUGADA NEUMOCOCICA, 13 VALENTE (DIFTERIA CRM 197 PROTEINA)(PREVENAR)</t>
  </si>
  <si>
    <t>19905376-1</t>
  </si>
  <si>
    <t>VACUNA HEXAVALENTE (HIB-HB-IPV-DTAP) SOLUCION INYECTABLE 1,25ML</t>
  </si>
  <si>
    <t>20046007-2</t>
  </si>
  <si>
    <t>VACUNA TOXOIDE TETANICO (BIOLOGICAL) 0.5ML SUSP INY</t>
  </si>
  <si>
    <t>19927730-1</t>
  </si>
  <si>
    <t>VALGANCICLOVIR TAB LACADAS 450 MG</t>
  </si>
  <si>
    <t>20088574-1</t>
  </si>
  <si>
    <t>VALSARTAN/SACUBITRIL (ENTRESTO) 50MG TABLETA</t>
  </si>
  <si>
    <t>20151916-1</t>
  </si>
  <si>
    <t>VANCOMICINA (INJOVAN) SOL INYECTABLE X 500 MG</t>
  </si>
  <si>
    <t xml:space="preserve">VASELINA PURA OSA X 453 GRAMOS </t>
  </si>
  <si>
    <t>20134604-9</t>
  </si>
  <si>
    <t>VASOPRESINA (VITECO) SOL INY 20 UI/ML</t>
  </si>
  <si>
    <t>VIGABATRIN  (SABRIL) 500MG TABLETA</t>
  </si>
  <si>
    <t>20134951-1</t>
  </si>
  <si>
    <t>VINBLASTINA (VINCABLAS) SOL INY 10 MG/VIAL.CAJA POR UN VIAL DE 10 ML EN VIDRIO ÁMBAR TIPO I EN BOROSILICATO CON TAPÓN DE GOMA EN BROMOBUTILO CON SELLO DE ALUMINIO Y TAPA FLIP OFF.</t>
  </si>
  <si>
    <t>20006838-1</t>
  </si>
  <si>
    <t>VINCRISTINA SULFATO SOL INY 1 MG/1 ML</t>
  </si>
  <si>
    <t>19952093-1</t>
  </si>
  <si>
    <t>VINORELBINA (NAVELBINE) 50 MG/5ML SLN INY</t>
  </si>
  <si>
    <t>19960905-12</t>
  </si>
  <si>
    <t>VITAMINA A CAP 50.000 UI</t>
  </si>
  <si>
    <t>40260-9</t>
  </si>
  <si>
    <t xml:space="preserve">VITAMINA B12 (CIANOCOBALAMINA-ECAR) SOL INY 1MG/ML </t>
  </si>
  <si>
    <t>20107672-5</t>
  </si>
  <si>
    <t>VITAMINA D3 (PROCAPS) CAPSULA  2000 UI.CAJA POR 100 CÁPSULAS BLANDAS DE GELATINA, EN BLÍSTER PVC-PVDC INCOLORO/ALUMINIO POR 10 UNIDADES CADA UNO.</t>
  </si>
  <si>
    <t>1983607-1</t>
  </si>
  <si>
    <t>VITAMINA E CAP 400UI</t>
  </si>
  <si>
    <t>20135430-1</t>
  </si>
  <si>
    <t>VORICONAZOL (MSN) TABLETA X 200MG</t>
  </si>
  <si>
    <t>19943917-1</t>
  </si>
  <si>
    <t>VORICONAZOL 200MG POLVO PARA INY AMPOLLAS DE VIDRIO TIPO I FLINT PARA TUBOS DE 30 ML TRANSPARENTES INCOLORAS CONTENIENDO NOMINALMENTE 200 MG/AMPOLLA ( 10 MG/</t>
  </si>
  <si>
    <t>19943915-2</t>
  </si>
  <si>
    <t>VORICONAZOL(PFIZER) TAB 50MG</t>
  </si>
  <si>
    <t>20096037-6</t>
  </si>
  <si>
    <t>WARFARINA TAB 5 MG</t>
  </si>
  <si>
    <t>20064177-1</t>
  </si>
  <si>
    <t>ZIDOVUDINA (ZIDO H) TABLETAS RECUBIERTA 300MG.CAJA POR 1 FRASCO EN HDPE CON TAPA DE PP BLANCA POR 60 TABLETAS.</t>
  </si>
  <si>
    <t>19974944-3</t>
  </si>
  <si>
    <t>ZIDOVUDINA SOL ORAL 10 MG/ML FRASCO 240ML.</t>
  </si>
  <si>
    <t>19237-2</t>
  </si>
  <si>
    <t>ZIDOVUDINA(RITROVIR) SOL INY 10 MG/ML</t>
  </si>
  <si>
    <t>20144754-1</t>
  </si>
  <si>
    <t>ZOLEDRONICO ACIDO (GLAND) SOL INY 5 MG/100 ML.VIAL DE VIDRIO TRANSPARENTE TIPO I POR 100 ML CON TAPÓN DE CAUCHO DE BROMOBUTILO DE COLOR GRIS CONTENIDO EN UNA CAJA DE CARTÓN IMPRESA.</t>
  </si>
  <si>
    <t>CASILAN PRO X 225 G ALIMENTO PARA PROPÓSITOS MEDICOS ESPECIALES, FORMULA MODULAR EN POLVO.</t>
  </si>
  <si>
    <t>ENSOY PROTEINA + X 275G (ALIMENTO PARA PROPOSITOS MEDICOS ESPECIALES, FORMULA MODULAR DE PROTEINA.</t>
  </si>
  <si>
    <t>20111478-2</t>
  </si>
  <si>
    <t xml:space="preserve">ENSURE PLUS HN X 220 ML ALIMENTO PARA PROPÓSITOS MEDICOS ESPECIALES, POLIMERICO, HIPERCALORICO </t>
  </si>
  <si>
    <t>FREBINI ENERGY FIBRE DRINK. ALIMENTO LIQUIDO PARA USOS NUTRICIONALES ESPECIALES. PARA ALIMENTACIN ORAL Y POR SONDA CON ELEVADO CONTENIDO ENERGETICO (15 KCAL/ML) CON FIBRA CON TAURINA CARNITINA E INOSI</t>
  </si>
  <si>
    <t>FRESUBIN 2KCAL DRINK BOTELLA 200 ML. ALIMENTO LIQUIDO NUTRICIONALMENTE  DE ALTO VALOR PROTEICO</t>
  </si>
  <si>
    <t>FRESUBIN RENAL BOTELLA 200 ML ALIMENTO LIQUIDO PARA USO NUTRICIONALES ESPECIALES.ALIMENTACION ORAL</t>
  </si>
  <si>
    <t>19936985-1</t>
  </si>
  <si>
    <t>GLUCERNA 1.0 POTE 1500 ML PARA PROPSITOS MDICOS ESPECIALES POLIMRICO A BASE DE MALTODEXTRINA</t>
  </si>
  <si>
    <t>20129549-1</t>
  </si>
  <si>
    <t xml:space="preserve">GLUCERNA 237 ML ALIMENTO LIQUIDO PARA PROPOSITOS MEDICOS ESPECIALES, POLIMERICO </t>
  </si>
  <si>
    <t xml:space="preserve">GLUTAPAK-R ALIMENTO A BASE DE GLUTAMINA Y LACTOBACILLUS REUTERI PARA REGMENES ESPECIALES PARA PERSONAS CON ALTERACIONES GASTROINTESTINALES - GLUTAPAK-R SOBRE X 15 G </t>
  </si>
  <si>
    <t>INFATRINI LATA X 400G ALIMENTO PARA PROPÓSITOS MÉDICOS ESPECIALES. FÓRMULA POLIMÉRICA</t>
  </si>
  <si>
    <t>JEVITY 2 X  500 ML .ALIMENTO PARA PROPÓSITOS MÉDICOS ESPECIALES, POLIMÉRICO, ISOSMOLAR.</t>
  </si>
  <si>
    <t xml:space="preserve">NEPRO AP. (237 ML )ALIMENTO PARA PROPOSITOS MEDICOS ESPECIALES DE PACIENTES CON ENFERMEDAD RENAL </t>
  </si>
  <si>
    <t xml:space="preserve">NEPRO BP LATA 237 ML. ALIMENTO PARA PROPOSITOS MEDICOS ESPECIALES DE PACIENTES CON ENFERMEDAD RENAL </t>
  </si>
  <si>
    <t>NUTREN 1.5 TARRO 250 ML ALIMENTO LIQUIDO PARA USOS NUTRICIONALES ESPECIALES COMPLETO HIPERCALORICO</t>
  </si>
  <si>
    <t>NUTRICION ESPECIALIZADA PACIENTE CON ENFERMEDAD PULMONAR LIQUIDO (PULMOCARE) X 237ML</t>
  </si>
  <si>
    <t>20118686-1</t>
  </si>
  <si>
    <t>NUTRICION PARENTERAL (NUMETA) G 13% EMULSION  300 ML.BOLSA DE PLÁSTICO POR 300 ML CON 3 COMPARTIMIENTOS (COMPARTIMIENTO DE AMINOÁCIDOS : 160 ML; COMPARTIMIENTO DE SOLUCIÓN DE GLUCOSA: 80 ML; COMPARTIMIENTO DE LA EMULSIÓN LIPÍDICA: 60ML)</t>
  </si>
  <si>
    <t xml:space="preserve">OOSMOLITE 1.2 CAL FCO 1500 ML ALIMENTO PROPOSITOS MEDICOS ESPECIALES, POLIMERICO, ISOOSMOLAR, </t>
  </si>
  <si>
    <t>20152878-1</t>
  </si>
  <si>
    <t>OSMOLITE HN PLUS X 237 ML ALIMENTO PARA PROPOSITOS MEDICOS ESPECIALES, POLIMERICO, ISOOSMOLAR</t>
  </si>
  <si>
    <t>20133135-1</t>
  </si>
  <si>
    <t>PEDIASURE BOTELLA X 220 ML ALIMENTO LIQUIDO PARA PROPOSITOS MEDICOS ESPECIALES POLIMERICOS</t>
  </si>
  <si>
    <t>PEDIASURE CLINICAL BOTELLA 220 ML  ALIMENTO COMPLETO DENSAMENTE CALORICO PARA USO ESPECIAL EN NIÑOS</t>
  </si>
  <si>
    <t>PEPTAMEN JUNIOR X 250 ML ALIMENTO LÍQUIDO PARA PROPÓSITOS MÉDICOS ESPECIALES FÓRMULA OLIGOMÉRICA,</t>
  </si>
  <si>
    <t>PEPTAMEN PREBIO 1 TARRO 250ML ALIMENTO LIQUIDO CON PROTEINA LACTEA HIDROLIZADA PARA REGIMEN ESPECIAL</t>
  </si>
  <si>
    <t>PEPTI JUNIOR (400G)  ALIMENTO PARA PROPÓSITOS MÉDICOS ESPECIALES. FÓRMULA OLIGOMÉRICA CON PROTEÍNA .</t>
  </si>
  <si>
    <t>20033290-2</t>
  </si>
  <si>
    <t>PERIOLIMEL N 4 E EMULSION INYECTABLE  BOLSA  1500 ML.</t>
  </si>
  <si>
    <t>PLUMPY NUT SOBRE 92 GRAMOS ALIMENTO DE USO ESPECIAL  PARA PACIENTES CON DNT AGUDA Y SEVERA.</t>
  </si>
  <si>
    <t>SUPPORTAN DRINK CON SABOR FRUTAS TROPICALES. ALIMENTO LIQUIDO RICO EN ACEITE DE PESCADO (EPA+DHA) ELEVADO VALOR ENERGETICO Y ALTO CONTENIDO EN PROTEINAS Y GRASAS INCLUYENDO MCT CON FIBRA. BOTELLA 200 ML</t>
  </si>
  <si>
    <t>VITAL 1.5 KCAL X 220 ML</t>
  </si>
  <si>
    <t>Adquisición de tubos dräger. </t>
  </si>
  <si>
    <t>Adquisición e instalación de tomas de uso, Conectores o adaptadores suministro de oxigeno</t>
  </si>
  <si>
    <t>Levantamiento de planimetría y diseño de redes de gases</t>
  </si>
  <si>
    <t xml:space="preserve">Mantenimiento de manómetros en cajas de corte </t>
  </si>
  <si>
    <t>Mantenimiento preventivo de la red de gases medicinales de la E.S.E</t>
  </si>
  <si>
    <t>Servicio de calibración de equipo analizador de oxígeno portátil ultra max o2. </t>
  </si>
  <si>
    <t>Servicio de calibración de manifolds, manómetros plantas aire y oxígeno.  </t>
  </si>
  <si>
    <t>Adquisicion de bomba accuro dräger.  </t>
  </si>
  <si>
    <t>Servicio de mantenimiento preventivo del estado de la bomba accuro dräger.  </t>
  </si>
  <si>
    <t>Servicio de mantenimiento Sistema de monitoreo de registro y control de planta de gases medicinales Yokowaga</t>
  </si>
  <si>
    <t>Servicio de mantenimiento tomas de uso, cajas de corte y alarmas.   </t>
  </si>
  <si>
    <t>Servicio de renovación de suscripción usp pharmacopeia.  </t>
  </si>
  <si>
    <t xml:space="preserve">Servicio de auditoría y acompañamiento en la visita de renovación de certificación ante el Invima y calificación de diseño, operación y desempeño de la planta de  gases medicinales </t>
  </si>
  <si>
    <t>Candados y Llaves para cerraduras y candados (manifold gases medicinales)</t>
  </si>
  <si>
    <t>Carritos metálicos manuales especiales para el transporte de mercancías (cilindros de gases medicinales)</t>
  </si>
  <si>
    <t>Servicios de capacitación vocacional no - científica</t>
  </si>
  <si>
    <t>Estibas Pequeñas</t>
  </si>
  <si>
    <t xml:space="preserve">Escalerilla </t>
  </si>
  <si>
    <t>Escalera metalica</t>
  </si>
  <si>
    <t>Carro manual para el transporte mercacias con  base metalica</t>
  </si>
  <si>
    <t>Canasta para alistamiento de medicamentos</t>
  </si>
  <si>
    <t>Termometro infrarojo</t>
  </si>
  <si>
    <t>Caja plastica con tapa capacidad 30 lt</t>
  </si>
  <si>
    <t>Caja plastica con tapa capacidad 2 lt</t>
  </si>
  <si>
    <t>Recipiente o canastilla para documentos</t>
  </si>
  <si>
    <t>Caja plastica con tapa capacidad 20 lt</t>
  </si>
  <si>
    <t>Caja plastica con tapa capacidad 40 lt</t>
  </si>
  <si>
    <t>Caja plastica con tapa capacidad 4 lt</t>
  </si>
  <si>
    <t>FILTRO DE 0,22 MICRAS BOMBA DE VACIO</t>
  </si>
  <si>
    <t>MESON PARA CENTRAL DE MEZCLAS (CONTROL DE CALIDAD MULTIPROPOSITO)</t>
  </si>
  <si>
    <t>MOPA PARA REPUESTO</t>
  </si>
  <si>
    <t>PUNTO DE RED</t>
  </si>
  <si>
    <t>SERVICIO DE CALIBRACIÓN PARA EQUIPOS CENTRAl DE MEZCLAS (MAGNEHELIC, MINIHELIC, BALANZA, MASAS PATRÓN, MANÓMETRO DE BOMBA DE VACÍO,)</t>
  </si>
  <si>
    <t>SERVICIO DE PRUEBAS MICROBIOLÓGICAS DE AMBIENTES, SUPERFICIES, PERSONAL, PRODUCTO TERMINADO Y DESINFECTANTES.</t>
  </si>
  <si>
    <t>RADIO DE DOS VIAS</t>
  </si>
  <si>
    <t>SERVICIO DE MANTENIMIENTO DE EDIFICACIÓN E INFRAESTRUCTURA DE LA CENTRAL DE MEZCLAS. Servicio de construcción y remodelación de plantas de productos farmacéuticos</t>
  </si>
  <si>
    <t>SERVICIO DE RENOVACIÓN DE SUSCRIPCIÓN USP PHARMACOPEIA.  </t>
  </si>
  <si>
    <t>ADQUISICIÓN DE LA DOTACIÓN (ROPA Y EPP) PARA EL PERSONAL DE CENTRAL DE MEZCLAS</t>
  </si>
  <si>
    <t xml:space="preserve">SERVICIO GLOBAL DE VERIFICACIONES DEL SISTEMA DE VENTILACION CENTRAL DE MEZCLAS (DQ (CALFICACION DE DISEÑO), IQ (CALIFICACION DE INSTALACION), OQ (CALIFICACION OPERACIONAL), CALIFICACON DE CADENA DE FRIO , CALIFICACION DE EQUIPOS, MANTENIMIENTO SISTEMA VENTILACION Y EQUIPOS DE LA CENTRAL DE MEZCLAS </t>
  </si>
  <si>
    <t xml:space="preserve">SERVICIO DE CALIBRACIÓN TERMOMETRO INFRAROJO </t>
  </si>
  <si>
    <t xml:space="preserve">Repotenciación de compresores de oxígeno medicinal en planta de gases medicinales </t>
  </si>
  <si>
    <t xml:space="preserve">Señalización para identificar áreas de almacenamiento de cilindros en servicios </t>
  </si>
  <si>
    <t>ADQUSICION DE 3 TERMOSELLADORA SEMIAUTOMATICAS (ONCOLOGIA ,MULTRPROPOSITO Y REEMPAQUE)</t>
  </si>
  <si>
    <t>ADQUISICION DE EQUIPO DE FILTRACIÓN (BOMBA DE VACÍO) PARA AREA DE ONCOLOGIA</t>
  </si>
  <si>
    <t xml:space="preserve"> ADQUSICION DE IMPRESORA ZEBRA PARA REEMPAQUE</t>
  </si>
  <si>
    <t>VORTEX MEZCLADORES O AGITADORES</t>
  </si>
  <si>
    <t>ETIQUETAS PARA IMPRESORA ZEBRA</t>
  </si>
  <si>
    <t>DESINFECTANTES DE SUPERFICIES PARA USO MÉDICO</t>
  </si>
  <si>
    <t>BOLSAS PARA REEMPAQUE</t>
  </si>
  <si>
    <t>REPUESTOS TERMOSELLADORA</t>
  </si>
  <si>
    <t>BOLSAS DE ESTERILIZACIÓN</t>
  </si>
  <si>
    <t>FILTROS PARA INDUSTRIAS Y LABORATORIOS (HEPA)</t>
  </si>
  <si>
    <t>CARRO PLASTICO CON 3 BANDEJAS</t>
  </si>
  <si>
    <t xml:space="preserve">IMPRESORA EPSON TMU PARA TIRILLAS DE DISPENSACIÓN </t>
  </si>
  <si>
    <t>CANECAS PLASTICAS TAMAÑO INDUSTRIAL</t>
  </si>
  <si>
    <t>ALAMBRE (PUNTA DE TROCAR) 1.6MMX225MM</t>
  </si>
  <si>
    <t>Alambre K (punta de trocar de un solo lado) 1,0 mm x 225 mm</t>
  </si>
  <si>
    <t>Alambre K (punta roscada de un solo lado) 1,2 mm x 150 mm</t>
  </si>
  <si>
    <t xml:space="preserve">ALAMBRE QUIRURGICO 0.5MM X 1MT                                                                                                                                                                          </t>
  </si>
  <si>
    <t>ALMBRE (PUNTA DE TROCAR) 2.0 MMX 225 MM</t>
  </si>
  <si>
    <t>CAMPO INCIFILM IODINE 60CM*45CM</t>
  </si>
  <si>
    <t>CAMPO PHARMADRAPE "U" (150*200CM)</t>
  </si>
  <si>
    <t>CAMPO QUIRURGICO EN U, PLASTICO 152CM X 213CM</t>
  </si>
  <si>
    <t>CAMPO YODADO 67X45CM</t>
  </si>
  <si>
    <t xml:space="preserve">CLAVO DE SCHANZ 6.0 X 180MM R 40 ROS/REC/AUT/PER/ </t>
  </si>
  <si>
    <t>CLAVO DE SCHANZ 6.0 X 200MM R 40 ROS/REC/AUT/1</t>
  </si>
  <si>
    <t>DBM NANO Matriz osea desmineralizada 10.0cc</t>
  </si>
  <si>
    <t>DBM NANO Matriz osea desmineralizada 5.0cc</t>
  </si>
  <si>
    <t xml:space="preserve">MEMBRANA DE COLAGENO 3BIOMAT 15X22mm                                                                                                                                                                    </t>
  </si>
  <si>
    <t>Pin 1,0 mm SS Punta Roscada Trocar x 150</t>
  </si>
  <si>
    <t>Pin 1,5 mm SS Liso Punta Trocar x 230</t>
  </si>
  <si>
    <t>Pin 1,8 mm SS Liso Punta Trocar x 230</t>
  </si>
  <si>
    <t>Pin 2,0 mm SS Liso Punta Trocar x 230</t>
  </si>
  <si>
    <t>PL DORSAL BLOQ ANG VARI RADIO DISTAL 2.7X2 ORI IZQ</t>
  </si>
  <si>
    <t>Placa Fibula Distal Lateral SS ACB x 2</t>
  </si>
  <si>
    <t xml:space="preserve">PLACA ORBITAL DE 1.6X10H                                                                                                                                                                                </t>
  </si>
  <si>
    <t xml:space="preserve">PLACA ORBITAL DE 1.6X8H                                                                                                                                                                                 </t>
  </si>
  <si>
    <t>Placa palmar de bloqueo de ángulo variable para radio distal de 2,7 mm con 2 orificios (derecha) Cabeza 6 orificios</t>
  </si>
  <si>
    <t xml:space="preserve">PLACA RECTA DE 1.6X4H PUENTE LARGO                                                                                                                                                                      </t>
  </si>
  <si>
    <t xml:space="preserve">PLACA RECTA DE 1.6X6H                                                                                                                                                                                   </t>
  </si>
  <si>
    <t xml:space="preserve">PLACA RECTA DE 2.0X4H                                                                                                                                                                                   </t>
  </si>
  <si>
    <t xml:space="preserve">PLACA RECTA DE 2.0X4H PUENTE CORTO                                                                                                                                                                      </t>
  </si>
  <si>
    <t xml:space="preserve">PLACA RECTA DE 2.0X6H                                                                                                                                                                                   </t>
  </si>
  <si>
    <t xml:space="preserve">PLACA RECTA DE CM DE 2.3X4H                                                                                                                                                                             </t>
  </si>
  <si>
    <t>ROTULA UNIVERSAL DE 4.5 A 6.0 MM</t>
  </si>
  <si>
    <t xml:space="preserve">TORNILLO AUTOPERFORANTE DE 1.6X5mm                                                                                                                                                                      </t>
  </si>
  <si>
    <t xml:space="preserve">TORNILLO AUTOPERFORANTE DE 1.6X7mm                                                                                                                                                                      </t>
  </si>
  <si>
    <t xml:space="preserve">TORNILLO AUTOPERFORANTE DE 2.0X7mm                                                                                                                                                                      </t>
  </si>
  <si>
    <t>Tornillo Bloqueado 2,4 mm SS AR Torx x 12</t>
  </si>
  <si>
    <t>Tornillo Bloqueado 2,4 mm SS AR Torx x 14</t>
  </si>
  <si>
    <t>Tornillo Bloqueado 2,4 mm SS AR Torx x 16</t>
  </si>
  <si>
    <t>Tornillo Bloqueado 3,5 mm SS AR Hex x 14</t>
  </si>
  <si>
    <t>Tornillo Bloqueo Clavo IM Femur/Tibia Reconstruccion Ti x 30</t>
  </si>
  <si>
    <t>Tornillo Bloqueo Clavo IM Femur/Tibia Reconstruccion Ti x 40</t>
  </si>
  <si>
    <t>Tornillo Cortical 3,5 mm SS AR Hex x 12</t>
  </si>
  <si>
    <t>Tornillo Cortical 3,5 mm SS AR Hex x 14</t>
  </si>
  <si>
    <t>Tornillo Cortical 3,5 mm SS AR Hex x 16</t>
  </si>
  <si>
    <t>Tornillo Cortical 3,5 mm SS AR Hex x 18</t>
  </si>
  <si>
    <t>TORNILLO CORTICAL DE 2.7MM CAB ESTRELLA AUTO 14MM</t>
  </si>
  <si>
    <t xml:space="preserve">TORNILLO CORTICAL DE 2.7MM CABEZA ESTRELLA AUTO 16MM </t>
  </si>
  <si>
    <t>TORNILLO CORTICAL DE 3,5MM (20TPI) 16MM AUTO</t>
  </si>
  <si>
    <t xml:space="preserve">TORNILLO DE BLOQ. 2,4MM CABEZA ESTRELLA 20MM </t>
  </si>
  <si>
    <t xml:space="preserve">TORNILLO DE BLOQUEO DE 2.4MM CABEZA ESTRELLA  22MM </t>
  </si>
  <si>
    <t xml:space="preserve">TORNILLO DE BLOQUEO DE 2.4MM CABEZA ESTRELLA 18M </t>
  </si>
  <si>
    <t xml:space="preserve">TORNILLO DE TITANIO DE 2.3X9MM                                                                                                                                                                          </t>
  </si>
  <si>
    <t xml:space="preserve">TORNILLO DE TITANIO EMERGENCIA DE 2 3X7MM         </t>
  </si>
  <si>
    <t>TORNILLO INTERMAXILARES DE 2.0X10MM</t>
  </si>
  <si>
    <t>TORNILLO INTERMAXILARES DE 2.0X12MM</t>
  </si>
  <si>
    <t xml:space="preserve">TORNILLOS DE BLOQUEO DE CORTICAL DE 2,4 MM, CABEZA DE ESTRELLA DE 26 MM_x000D_
</t>
  </si>
  <si>
    <t>UNIDAD CARDIOVASCULAR</t>
  </si>
  <si>
    <t xml:space="preserve">Servicios de mantenimiento y reparación de infraestructura </t>
  </si>
  <si>
    <t xml:space="preserve">modulo centrifugacion de la maquina de circulacion </t>
  </si>
  <si>
    <t>Kits de manómetros respiratorios (Nitrogeno)</t>
  </si>
  <si>
    <t xml:space="preserve">Máquina de anestesia </t>
  </si>
  <si>
    <t xml:space="preserve">Equipo electro quirúrgico o electro cauterizante (Electrobisturi) </t>
  </si>
  <si>
    <t xml:space="preserve">Luces o lámparas de pie para exámenes médicos </t>
  </si>
  <si>
    <t xml:space="preserve">Equipos quirúrgicos y accesorios relacionados (ecógrafo 3D) </t>
  </si>
  <si>
    <t xml:space="preserve">Consola de contrapulsacion aortica </t>
  </si>
  <si>
    <t xml:space="preserve">Plataforma root para maquina de anestesia </t>
  </si>
  <si>
    <t>Reglas de medición de altura de pacientes</t>
  </si>
  <si>
    <t xml:space="preserve">Básculas para medir el peso corporal </t>
  </si>
  <si>
    <t xml:space="preserve">Atriles </t>
  </si>
  <si>
    <t xml:space="preserve">Camillas con ruedas o accesorios para el transporte de pacientes </t>
  </si>
  <si>
    <t xml:space="preserve">Carro auxiliar </t>
  </si>
  <si>
    <t xml:space="preserve">Mesas de instrumentos para uso quirúrgico u obstétrico o accesorios o productos relacionados </t>
  </si>
  <si>
    <t xml:space="preserve">Estante para el manejo de material </t>
  </si>
  <si>
    <t xml:space="preserve">Vitrinas </t>
  </si>
  <si>
    <t>Máquinas o accesorios de corazón y pulmones (circulaciòn extracoporea)</t>
  </si>
  <si>
    <t>Sistemas de recuperación y entrega de sangre (Salvador de celulas)</t>
  </si>
  <si>
    <t xml:space="preserve">Generador de marcapasos cardíaco o marcapasos de terapia de re sincronización cardíaca </t>
  </si>
  <si>
    <t xml:space="preserve">Unidades o sistemas de calentamiento o enfriamiento terapéutico </t>
  </si>
  <si>
    <t>UNIDAD DE CANCEROLOGIA</t>
  </si>
  <si>
    <t>Camillas con ruedas o accesorios para el transporte de pacientes</t>
  </si>
  <si>
    <t>Unidades o accesorios para unidades de signos vitales multi parámetro</t>
  </si>
  <si>
    <t>UNIDAD DE TRASPLANTE</t>
  </si>
  <si>
    <t xml:space="preserve">ESTANTES PARA CARPETAS DE INFORMACION </t>
  </si>
  <si>
    <t xml:space="preserve">Casilleros (“lockers”) </t>
  </si>
  <si>
    <t>Sillas para visitantes</t>
  </si>
  <si>
    <t>MARTILLO DE CAUCHO</t>
  </si>
  <si>
    <t>UNIDAD RENAL</t>
  </si>
  <si>
    <t>Agualimsu</t>
  </si>
  <si>
    <t>AIRE03</t>
  </si>
  <si>
    <t>aire acondicionado</t>
  </si>
  <si>
    <t>COLCHONETA PARA CAMILLA MEDIDAS 1.90 M LARGO X 62 CM - 10 CM ALTO</t>
  </si>
  <si>
    <t>Estibas Plasticas</t>
  </si>
  <si>
    <t>ALMACENAJE ARCHIVO CARPETAS</t>
  </si>
  <si>
    <t>ALMOHADA</t>
  </si>
  <si>
    <t>ATRIL07</t>
  </si>
  <si>
    <t xml:space="preserve">ATRIL CON SOPORTE PORTABOMBA </t>
  </si>
  <si>
    <t>BASCULAS PARA MEDIR PESO CORPORAL</t>
  </si>
  <si>
    <t>BIOMBOS</t>
  </si>
  <si>
    <t>CAMIL70</t>
  </si>
  <si>
    <t>CAMILLA DE TRANSPORTE</t>
  </si>
  <si>
    <t>CAM00</t>
  </si>
  <si>
    <t>CAMILLA ELCTRICA DE GAMA AZUL</t>
  </si>
  <si>
    <t>CARRO DE TRANSPORTE DE MONITOR DE SIGNOS VITALES</t>
  </si>
  <si>
    <t xml:space="preserve">CARRO PARA MEDICAMENTOS </t>
  </si>
  <si>
    <t>CARRO PEQUEÑO TRANSPORTE DE MEDICAMENTOS</t>
  </si>
  <si>
    <t>COLCHONETAS DE 1.90 DE LARGO X 55 DE ANCHO</t>
  </si>
  <si>
    <t>CORTINAS PARA CUBICULOS</t>
  </si>
  <si>
    <t>ESCAL10</t>
  </si>
  <si>
    <t>ESCALERILLAS DE DOS PASOS</t>
  </si>
  <si>
    <t>ESTETOSCOPIO</t>
  </si>
  <si>
    <t xml:space="preserve">ROLLOS PARA CAMBIO DE POSICION </t>
  </si>
  <si>
    <t>SILLA32</t>
  </si>
  <si>
    <t>SILLA RIMAX DINASTIA BLANCAS CON BRAZOS</t>
  </si>
  <si>
    <t xml:space="preserve">PULSIOXIMETRO </t>
  </si>
  <si>
    <t>10104</t>
  </si>
  <si>
    <t>CUBETA CON TAPA EN ACERO INOXIDABLE 31*22 CMS</t>
  </si>
  <si>
    <t>10328</t>
  </si>
  <si>
    <t>10326</t>
  </si>
  <si>
    <t>STC-001</t>
  </si>
  <si>
    <t xml:space="preserve"> LABORATORIO CLINICO</t>
  </si>
  <si>
    <t>SERVICIOS DE LABORATORIO</t>
  </si>
  <si>
    <t>SUBGERENCIA TECNICO CIENTIFICA - TALENTO HUMANO</t>
  </si>
  <si>
    <t>Servicios quirúrgicos a pacientes hospitalizados</t>
  </si>
  <si>
    <t>Otros servicios para pacientes hospitalizados</t>
  </si>
  <si>
    <t>Servicios médicos especializados</t>
  </si>
  <si>
    <t>Servicios de enfermería</t>
  </si>
  <si>
    <t>Servicios fisioterapéuticos</t>
  </si>
  <si>
    <t>Servicios de ambulancia</t>
  </si>
  <si>
    <t>Otros servicios sanitarios n.c.p.</t>
  </si>
  <si>
    <t>TH-003</t>
  </si>
  <si>
    <t>TALENTO HUMANO -LUIS</t>
  </si>
  <si>
    <t>Servicios de consultoría en gestión de recursos humanos</t>
  </si>
  <si>
    <t xml:space="preserve">Transformación cultural </t>
  </si>
  <si>
    <t>5. Fortalecer la gestión del Talento Humano, orientándola hacia el mejoramiento continuo y al logro de los objetivos institucionales a través del desarrollo, el reconocimiento, el bienestar y la motivación de los servidores públicos y contratistas.</t>
  </si>
  <si>
    <t>PROGRAMA DE BIENESTAR LABORAL, ESTIMULOS E INCENTIVOS</t>
  </si>
  <si>
    <t>Marisol Rubiano Silva</t>
  </si>
  <si>
    <t>TH-001</t>
  </si>
  <si>
    <t>TALENTO HUMANO</t>
  </si>
  <si>
    <t>Servicios de organización y asistencia de convenciones (Gastos de Operación Comercial)</t>
  </si>
  <si>
    <t>Servicios de organización y asistencia de convenciones (Funcionamiento)</t>
  </si>
  <si>
    <t>TH-006</t>
  </si>
  <si>
    <t>Servicios de catering para eventos</t>
  </si>
  <si>
    <t>TH-007</t>
  </si>
  <si>
    <t>Servicios de la Administración Pública relacionados con la recreación, la cultura y la religión</t>
  </si>
  <si>
    <t xml:space="preserve">Otros servicios de diversión y entretenimiento n.c.p. (Gastos de Operación Comercial) </t>
  </si>
  <si>
    <t>Otros servicios de diversión y entretenimiento n.c.p. (Funcionamiento)</t>
  </si>
  <si>
    <t>TH-008</t>
  </si>
  <si>
    <t xml:space="preserve">Capacitación a empleados Administrativa </t>
  </si>
  <si>
    <t>Mejora Continua</t>
  </si>
  <si>
    <t>Plan Institucional de Capacitaciones</t>
  </si>
  <si>
    <t xml:space="preserve">Capacitación a empleados Asistencial </t>
  </si>
  <si>
    <t>Comunicación y Transporte Administrativa - Capacitación</t>
  </si>
  <si>
    <t>Comunicación y Transporte Asistencial - Capacitación</t>
  </si>
  <si>
    <t>OFICINA DE TALENTO HUMANO</t>
  </si>
  <si>
    <t>Servicios de asesoramiento y representación jurídica relativos a otros campos del derecho</t>
  </si>
  <si>
    <t>MARISOL RUBIANO SILVA</t>
  </si>
  <si>
    <t>Servicios de auditoría Financiera</t>
  </si>
  <si>
    <t>Plan de Prevision del recurso humano</t>
  </si>
  <si>
    <t>Servicios de contabilidad</t>
  </si>
  <si>
    <t>Servicios de nómina</t>
  </si>
  <si>
    <t>Servicios de gestión de procesos empresariales</t>
  </si>
  <si>
    <t>Servicios de soporte de TI</t>
  </si>
  <si>
    <t>Servicios de diseño y de desarrollo de TI para redes y sistemas </t>
  </si>
  <si>
    <t>Otros servicios de publicidad </t>
  </si>
  <si>
    <t>Diseños originales </t>
  </si>
  <si>
    <t>Servicios de traducción e interpretación </t>
  </si>
  <si>
    <t>Servicios de archivos </t>
  </si>
  <si>
    <t>Servicios de preparación de documentos y otros servicios especializados de apoyo a oficina </t>
  </si>
  <si>
    <t>Servicios de mantenimiento y reparación de máquinas de uso general n.c.p.</t>
  </si>
  <si>
    <t>Restauración y reparación de muebles </t>
  </si>
  <si>
    <t>OAP-008</t>
  </si>
  <si>
    <t>MERCADEO</t>
  </si>
  <si>
    <t>Plan de medios (servicio publicación periodicos)
Servicios de venta de espacio publicitario en periódicos, revistas y otras publicaciones periódicas en medios impresos o formato electrónico (excepto a comisión)</t>
  </si>
  <si>
    <t>Plan de medios (servicio publicación periodicos)</t>
  </si>
  <si>
    <t>María del Pilar Esquivel Sánchez</t>
  </si>
  <si>
    <t>OAP-009</t>
  </si>
  <si>
    <t>Plan de medios (servicio de emisora)
Servicios de venta de tiempo publicitario en radio (excepto a comisión)</t>
  </si>
  <si>
    <t>Plan de medios (servicio de emisora)</t>
  </si>
  <si>
    <t>OAP-010</t>
  </si>
  <si>
    <t>82101603
Publicidad en internet</t>
  </si>
  <si>
    <t>Plan de medios (Portales digitales)
Servicios de venta de tiempo publicitario en radio (excepto a comisión)</t>
  </si>
  <si>
    <t>Vinilo decorativo o en corte a full color metro cuadrado / murales - cancerologìa</t>
  </si>
  <si>
    <t>Bombas institucionales</t>
  </si>
  <si>
    <t>Lapiceros</t>
  </si>
  <si>
    <t>Libretas Institucionales (pequeñas)</t>
  </si>
  <si>
    <t>Libretas Institucionales (medianas)</t>
  </si>
  <si>
    <t>Plegable (Folletos)</t>
  </si>
  <si>
    <t>Afiche</t>
  </si>
  <si>
    <t>Bolsa kraft con manila</t>
  </si>
  <si>
    <t>Carteleras  de corcho</t>
  </si>
  <si>
    <t>Cartilla - informe de gestión</t>
  </si>
  <si>
    <t>Certificado con el nombre de cada persona</t>
  </si>
  <si>
    <t>Diploma con el nombre de cada persona</t>
  </si>
  <si>
    <t>Escarapela</t>
  </si>
  <si>
    <t>Pendón</t>
  </si>
  <si>
    <t xml:space="preserve">Pergamino </t>
  </si>
  <si>
    <t>Separadores (papel)</t>
  </si>
  <si>
    <t>Tarjeta</t>
  </si>
  <si>
    <t>Volante</t>
  </si>
  <si>
    <t>OAP-005</t>
  </si>
  <si>
    <t xml:space="preserve">Videos </t>
  </si>
  <si>
    <t>OAP-011</t>
  </si>
  <si>
    <t xml:space="preserve">streaming - Facebook live </t>
  </si>
  <si>
    <t>Pasacalles de 4x70</t>
  </si>
  <si>
    <t>Pasacalles de 5x1</t>
  </si>
  <si>
    <t>Dummies</t>
  </si>
  <si>
    <t xml:space="preserve">Vaso Metálico mediano con tapa para café </t>
  </si>
  <si>
    <t>Banderines</t>
  </si>
  <si>
    <t>Agenda tipo cuaderno</t>
  </si>
  <si>
    <t>Otra opción de CPC es 3270102 Agendas y similares con cubierta de cuero</t>
  </si>
  <si>
    <t>Termos</t>
  </si>
  <si>
    <t>Bolsas corporativas reutilizables (polipropileno)</t>
  </si>
  <si>
    <t>Otra opción de CPC es 3641002 Sacos - empaques de material sintético</t>
  </si>
  <si>
    <t>Bolsas corporativas tipo mochila con cordón</t>
  </si>
  <si>
    <t>Gorras</t>
  </si>
  <si>
    <t>Camibusos</t>
  </si>
  <si>
    <t xml:space="preserve">Sombrillas </t>
  </si>
  <si>
    <t>Lonchera</t>
  </si>
  <si>
    <t>OAP-002</t>
  </si>
  <si>
    <t>Diseño de diapositivas rendición cuentas</t>
  </si>
  <si>
    <t>OAP-012</t>
  </si>
  <si>
    <t>Canva</t>
  </si>
  <si>
    <t>OAP-013</t>
  </si>
  <si>
    <t xml:space="preserve">Adobe ilustrator, photoshop, lineroom </t>
  </si>
  <si>
    <t>OAP-014</t>
  </si>
  <si>
    <t>Suscripción plataforma Streamyard (transmisiones en vivo)</t>
  </si>
  <si>
    <t>Suscripción plataforma CapCut (edición de videos)</t>
  </si>
  <si>
    <t>Producción musical himno institucional</t>
  </si>
  <si>
    <t>ATENCIÓN AL USUARIO</t>
  </si>
  <si>
    <t>OAP-003</t>
  </si>
  <si>
    <t>comida - servicios de caterin ( REFRIGERIOS)</t>
  </si>
  <si>
    <t>Se asocia a servicio porque no tendría entrada a inventarios.</t>
  </si>
  <si>
    <t>maletas, bolsos de mano, mochila y/o estuches ( OBSEQUIOS VEEDURIA)</t>
  </si>
  <si>
    <t>3. Garantizar altos niveles de transparencia de la gestión pública, como mecanismo de control de los riesgos de corrupción en la entidad.</t>
  </si>
  <si>
    <t>AU-IOU-M-001B PLAN DE PARTICIPACIÓN CIUDADANA HUHMP</t>
  </si>
  <si>
    <t>Se asocia código CPC indicativo. Pero depende de la especificación de los items del contrato</t>
  </si>
  <si>
    <t>PLANEACIÓN</t>
  </si>
  <si>
    <t>Contratar el alquiler de un salón, alimentación  y la logistica para la rendición de cuentas de la gerente de la ESE</t>
  </si>
  <si>
    <t>GD-DE-M-002D PLAN ANTICORRUPCIÓN Y DE ATENCIÓN AL CIUDADANO V4</t>
  </si>
  <si>
    <t>GD-SGI-PR-001A PROGRAMA DE TRANSPARENCIA Y ETICA EMPRESARIAL PTEE V1</t>
  </si>
  <si>
    <t>DRA. MARLENY QUESADA LOSADA</t>
  </si>
  <si>
    <t>Refrigerios para rendición de cuentas</t>
  </si>
  <si>
    <t>SIS-001</t>
  </si>
  <si>
    <t>OFICINA ASESORA DE SISTEMAS DE INFORMACION</t>
  </si>
  <si>
    <t xml:space="preserve">Mesa infraestructura </t>
  </si>
  <si>
    <t>Gestión de Tecnología</t>
  </si>
  <si>
    <t>4. Maximizar la confiabilidad, el uso eficaz y eficiente de la información, que contribuyan a lograr los objetivos de la E.S.E.</t>
  </si>
  <si>
    <t xml:space="preserve">PLAN ESTRATÉGICO DE TI  (PETI) </t>
  </si>
  <si>
    <t>ADRIANA MARIA LIZCANO LOSADA</t>
  </si>
  <si>
    <t>SIS-002</t>
  </si>
  <si>
    <t>Mesa Software</t>
  </si>
  <si>
    <t>SIS-003</t>
  </si>
  <si>
    <t>Toner</t>
  </si>
  <si>
    <t>Si es una sola orden de servicios, deben separarla entre orden de compra y orden de servicio</t>
  </si>
  <si>
    <t>Recarga de impresoras</t>
  </si>
  <si>
    <t>SIS-004</t>
  </si>
  <si>
    <t>Call center</t>
  </si>
  <si>
    <t>Plan de Gerencia de la información</t>
  </si>
  <si>
    <t>SIS-005</t>
  </si>
  <si>
    <t>Internet</t>
  </si>
  <si>
    <t>PLAN ESTRATEGICO (PETI)</t>
  </si>
  <si>
    <t>SIS-006</t>
  </si>
  <si>
    <t>Alquiler de impresoras</t>
  </si>
  <si>
    <t>SIS-007</t>
  </si>
  <si>
    <t>Backups nube</t>
  </si>
  <si>
    <t>SIS-008</t>
  </si>
  <si>
    <t>UPS Y SUPRESOR DE PICOS</t>
  </si>
  <si>
    <t>PLAN ESTRATÉGICO PESI</t>
  </si>
  <si>
    <t>SIS-009</t>
  </si>
  <si>
    <t>sistema de intercomunicadores</t>
  </si>
  <si>
    <t>SIS-010</t>
  </si>
  <si>
    <t xml:space="preserve">control de acceso Biometrico facial </t>
  </si>
  <si>
    <t>SIS-011</t>
  </si>
  <si>
    <t>Sistemas de llamado de enfermeria - Timbres electricos</t>
  </si>
  <si>
    <t>Se divide entre activo y suministros según revisión con Almacén</t>
  </si>
  <si>
    <t>Sistemas de llamado de enfermeria - Pantallas</t>
  </si>
  <si>
    <t>SIS-012</t>
  </si>
  <si>
    <t>Renovación de licencias</t>
  </si>
  <si>
    <t>SIS-013</t>
  </si>
  <si>
    <t>sw de backup y sophos
antivirus ()
software de presupuesto ()
Soft llamado de enfermeria 
Sw FIREWALL
Sw monitoreo end point</t>
  </si>
  <si>
    <t>SIS-014</t>
  </si>
  <si>
    <t>Equipos de cómputo</t>
  </si>
  <si>
    <t>SIS-015</t>
  </si>
  <si>
    <t>CÁMARAS Y TELEFONÍA</t>
  </si>
  <si>
    <t>SIS-016</t>
  </si>
  <si>
    <t>EXTRANET 
SARLAF    
SW ACREDITACION - Aplicativo WEB</t>
  </si>
  <si>
    <t>SIS-017</t>
  </si>
  <si>
    <t>PHILIPS - SOPORTE Y MANTENIMIENTO RIS PACS</t>
  </si>
  <si>
    <t>SIS-018</t>
  </si>
  <si>
    <t>Página web - diseño de pagina web</t>
  </si>
  <si>
    <t>Página web - hosting</t>
  </si>
  <si>
    <t>SIS-019</t>
  </si>
  <si>
    <t>2 SWITCH + Firewall</t>
  </si>
  <si>
    <t>SIS-020</t>
  </si>
  <si>
    <t>Monitores, TELEVISORES, TABLETS</t>
  </si>
  <si>
    <t>Impresoras ESPECIALIZADAS</t>
  </si>
  <si>
    <t>SIS-022</t>
  </si>
  <si>
    <t>INGENIERO PROGRAMADOR SOPORTE SIFA</t>
  </si>
  <si>
    <t>SIS-023</t>
  </si>
  <si>
    <t>INGENIERO ELECTRÓNICO/REDES</t>
  </si>
  <si>
    <t>SIS-025</t>
  </si>
  <si>
    <t>Digitalizacion de documentos</t>
  </si>
  <si>
    <t>Bolsa de repuestos</t>
  </si>
  <si>
    <t>SIS-027</t>
  </si>
  <si>
    <t>PROYECTO: “ACTUALIZACION Y MEJORAMIENTO SISTEMAS HIS Y ERP" para la ESE HOSPITAL UNIVERSITARIO</t>
  </si>
  <si>
    <t>SIS-030</t>
  </si>
  <si>
    <t>Conectores para fibra óptica haces de fibra óptica o cables</t>
  </si>
  <si>
    <t>PROYECTO DE INVESION CONSTRUCCION DATACENTER</t>
  </si>
  <si>
    <t>Validar con contabilidad y almacen si son activo antes de iniciar la contratación</t>
  </si>
  <si>
    <t>SIS-031</t>
  </si>
  <si>
    <t>Aire presición</t>
  </si>
  <si>
    <t>Equipos de cómputo Y SERVIDORES</t>
  </si>
  <si>
    <t>PROYECTO DE INVERSION RENOVACION LICENCIA SERVIDOR</t>
  </si>
  <si>
    <t>PROYECTO ETIQUETADO Y SEGUIMIENTO ACTIVOS E INVENTARIOS</t>
  </si>
  <si>
    <t>OFICINA GARANTÍA DE LA CALIDAD</t>
  </si>
  <si>
    <t>Tablero en acrilico 1.00 x 1.50  con indicadores trazadores para las unidades, con 9 bolsillos</t>
  </si>
  <si>
    <t>7. Proyectar el proceso de gestión de calidad de la E.S.E. hacia la acreditación.</t>
  </si>
  <si>
    <t>OGC-001</t>
  </si>
  <si>
    <t>Asesoria Externa integral acompañamiento acreditacion</t>
  </si>
  <si>
    <t>Otra opción de CPC es 83111 (acorde con UNSPSC)</t>
  </si>
  <si>
    <t>INGENIERÍA BIOMÉDICA</t>
  </si>
  <si>
    <t xml:space="preserve">Suministro de accesorios y consumibles para los diferentes equipos biomédicos de la E.S.E </t>
  </si>
  <si>
    <t xml:space="preserve">10 Meses </t>
  </si>
  <si>
    <t>PLAN DE MANTENIMIENTO DE LA INFRAESTRUCTURA FÍSICA Y DOTACIÓN HOSPITALARIA DE LA E.S.E HOSPITAL UNIVERSITARIO HERNANDO MONCALEANO PERDOMO</t>
  </si>
  <si>
    <t>PROGRAMA DE GESTION DE LA TECNOLOGIA</t>
  </si>
  <si>
    <t>Oscar Uriel Bravo Diaz                
subgerenteadministrativo@huhmp.gov.co
Subgerencia administrativa
Marlen Lisseth Medellin 
marlen.medellin@huhmp.gov.co
Recursos físicos-porfesional universitaria</t>
  </si>
  <si>
    <t>41102927-Implemento para procesar tejidos para histología
41103007-Unidades de enfriamiento o circuladores de agua fría
41103311-Manómetros
41103815-Rotadores de tubos
41103909-Rotores de centrífugas
41104011-Filtros u otras partes de repuesto para muestreadores
41111505-Pesas de calibración o sets de pesas
41111705-Objetivos para microscopios
41112404-Reguladores de presión
41113633-Potenciómetros
42142102-Unidades o accesorios de enfriamiento para almacenamiento frío para uso médico
42143701-Circuladores de aire o accesorios para fototerapia
42161635-Cartuchos para aparatos de hemodiálisis
42171803-Unidades o accesorios de succión para servicios médicos de emergencia
42181706-Pantallas de monitor para electrocardiografía ekg
42181516-Unidades o accesorios de electromiografía emg
42181716-Accesorios para electrocardiografía ekg
42181805-Accesorios para unidades de oxímetros de pulso
42181901-Unidades o accesorios para cuidado intensivo fetal o monitoreo materno
42181904-Unidades o accesorios para unidades de signos vitales multi parámetro
42182008-Manijas de escopios o cargadores de escopios para exámenes médicos
42182018-Broncoscopios o accesorios
42182603-Luces de techo o lámparas de techo o accesorios para exámenes médicos
42191703-Salidas de gas para uso médico
42191804-Barandas para camas para uso médico o quirúrgico
42191808-Camas o accesorios de cuidado del paciente para cuidado especial 
42191812-Kits de suministros de incubadoras para bebés
42201507-Componentes de sistema helicoidal para tomografía computarizada ct o cat para uso médico
42201508-Monitores para tomografía computarizada ct o cat para uso médico
42201509-Acondicionadores de energía para tomografía computarizada ct o cat para uso médico
42201511-Escáneres o tubos para tomografía computarizada ct o cat para uso médico
42201513-Componentes de sistema ultra rápido para tomografía computarizada ct o cat para uso médico
42201706-Sondas para ultrasonido o doppler o eco para uso médico
42201709-Monitores para ultrasonido o doppler o eco para uso médico
42201710-Impresoras para ultrasonido o doppler o eco para uso médico
42201713-Componentes tridimensionales para ultrasonido o doppler o eco para uso médico
42201715-Sondas o accesorios para ultrasonido o eco vaginal
42201808-Rejillas móviles de rayos x para uso médico
42201814-Tubos de rayos x para uso médico
42201820-Rejillas de equipo radiográfico para uso médico
42201823-Unidad de tubo y transformador de rayos x para uso médico
42201824-Sets de artrografía para uso médico
42201825-Insertos de tubo de aparatos de rayos x para uso médico
42201826-Kits de reparación de aparatos de rayos x para uso médico
42201827-Kits de reparación de carpa de cuarto oscuro de rayos x para uso médico
42201828-Filtros de aparatos de rayos x para uso médico
42201830-Pantallas intensificadoras de rayos x para uso médico
42201832-Cubiertas de casetes o película radiográfica
42201834-Ensamblajes rectificadores de aparatos de rayos x radiográficos para uso médico
42201835-Ensamblajes de unidades de tubos de aparatos de rayos x para uso médico
42201836-Ensamblajes de bandas de compresión de aparatos de rayos x para uso médico
42201846-Colimador de rayos x radiográfico y fluoroscópico
42201852-Pantalla fluorescente
42222005-Partes o accesorios de bombas intravenosas
42251613-Bandas caminadoras ejercitadoras para rehabilitación o terapia
42271505-Kits de monitoreo respiratorio o sus accesorios
42272212-Válvulas de presión de exhalación y positiva peep
42272212-Válvulas de presión de exhalación y positiva peep
42272223-Accesorios o suministros para respiradores
42272503-Inhaladores de anestesia o unidades de inhalación o accesorios
42271602-Espirómetros o sus accesorios o suministros
42272223-Accesorios o suministros para respiradores
42272510-Kits o accesorios para actualización de máquina de anestesia
42281530-Accesorios para esterilizador o autoclave de vapor
42294701-Máquinas o accesorios de corazón y pulmones
42294710-Equipos o accesorios calentadores o enfriadores o duales calentadores o enfriadores de perfusión 
42294952-Recuperadores o sets para endoscopia
42295001-Unidades o accesorios de mantenimiento para endoscopia
42295009-Fuentes de luz quirúrgica o accesorios para endoscopia
42295121-Microscopios o lupas o magnificadores o accesorios para uso quirúrgico
42295201-Dermotomos o aparatos para dermoabrasión o dermoreticulador para uso quirúrgico o accesorios
42295203-Sets o accesorios de equipos eléctricos para uso quirúrgico
43211706-Teclados
43211902-Paneles o monitores de pantalla de cristal líquido lcd
43211903-Monitores de pantalla táctil (touch)
43212105-Impresoras láser</t>
  </si>
  <si>
    <t>4815001-Instrumentos aparatos y accesorios para medicina y cirugia
4815009-Partes y accesorios para material electromedico</t>
  </si>
  <si>
    <t xml:space="preserve">Suministro de repuestos para los diferentes equipos biomédicos de la E.S.E </t>
  </si>
  <si>
    <t>INGB-053</t>
  </si>
  <si>
    <t>42202303-Colimadores de terapia de radiación de intensidad modulada de acelerador lineal imrt para uso médico
42201823-Unidad de tubo y transformador de rayos x para uso médico
42201826-Kits de reparación de aparatos de rayos x para uso médico
42201828-Filtros de aparatos de rayos x para uso médico
42201837-Enfriadores de agua de rayos x para uso médico</t>
  </si>
  <si>
    <t>48110-Aparatos basados en el uso de rayos X o radiaciones alfa beta o gama
4815001-Instrumentos aparatos y accesorios para medicina y cirugia
4815009-Partes y accesorios para material electromedico</t>
  </si>
  <si>
    <t>Suministro de repuestos para acelerador lineal Vitalbeam de la E.S.E</t>
  </si>
  <si>
    <t>Se evidencia consistencia entre UNSPSC y CPC DANE</t>
  </si>
  <si>
    <t>INGB-054</t>
  </si>
  <si>
    <t>42142103-Lámparas de calor o sus accesorios para uso médico
42142119-Aparatos de hipotermia
42143706-Unidades eléctricas para fototerapia
42181510-Medidores de ictericia transcutáneos
42181701-Unidades de electrocardiografía ekg
42181904-Unidades o accesorios para unidades de signos vitales multi parámetro
42182601-Luces o lámparas de pie para exámenes médicos
42191802-Incubadoras o calentadores de bebés para uso clínico
42192204-Incubadoras para el transporte de pacientes o accesorios
42272001-Laringoscopios o accesorios
42272202-Máquinas de presión de aire positivo continuo no invasivo
42272206-Ventiladores para cuidado intensivo de bebés
42272207-Ventiladores de alta frecuencia</t>
  </si>
  <si>
    <t>48121-Aparatos de electrodiagnostico utilizados en medicina cirugia odontologia o veterinaria
4815001-Instrumentos aparatos y accesorios para medicina y cirugia
4816005-Equipo medico para gases medicinales</t>
  </si>
  <si>
    <t xml:space="preserve">Dotación de equipos biomédicos de alta tecnología para la unidad de cuidado intensivo neonatal del Hospital Universitario Hernando Moncaleano Perdomo de Neiva </t>
  </si>
  <si>
    <t xml:space="preserve">Dotación de equipos biomédicos de alta tecnología para la unidad de cuidado intensivo neonatal </t>
  </si>
  <si>
    <t>INGB-055</t>
  </si>
  <si>
    <t>42172101-Desfibriladores externos automatizados aed o paletas duras
42181701-Unidades de electrocardiografía ekg
42181801-Unidades para oxímetros de pulso
42182005-Oftalmoscopios u otoscopios o sets de escopios
42191803-Moisés o cunas o camas pediátricas o accesorios
42181904-Unidades o accesorios para unidades de signos vitales multi parámetro
42192201-Camillas con ruedas o accesorios para el transporte de pacientes
42192210-Sillas de ruedas
42201702-Ultrasonido o unidades de eco fetales o ginecológicas
42201712-Unidades de ultrasonido o doppler o eco pulso o ecografía de diagnóstico general para uso médico
42203501-Generador de marcapasos cardíaco o marcapasos de terapia de re sincronización cardíaca
42272001-Laringoscopios o accesorios</t>
  </si>
  <si>
    <t xml:space="preserve">48121-Aparatos de electrodiagnostico utilizados en medicina cirugia odontologia o veterinaria
4815001-Instrumentos aparatos y accesorios para medicina y cirugia
4816005-Equipo medico para gases medicinales
4818001-Camas metalicas para hospitales
4818007-Camillas metalicas
4992201-Sillones de ruedas para discapacitados
4392299-Basculas n c p </t>
  </si>
  <si>
    <t xml:space="preserve">Dotación de equipos biomédicos de alta tecnología para el servicio de urgencias de la E.S.E Hospital Universitario Hernando Moncaleano Perdomo de Neiva </t>
  </si>
  <si>
    <t>Dotación de equipos biomédicos de alta tecnología para el servicio de urgencias</t>
  </si>
  <si>
    <t>Desagregar valor por rubros</t>
  </si>
  <si>
    <t>INGB-056</t>
  </si>
  <si>
    <t>42281508-Autoclaves o esterilizadores de vapor
42281705-Equipo de lavado desinfectante para equipos e instrumentos de uso médico
42281509-Contenedores o bandejas de esterilización 
42281510-Ganchos o estantes o sujetadores para instrumentos de esterilización
42281515-Gabinetes de esterilización
42281531-Esterilizador ultravioleta</t>
  </si>
  <si>
    <t xml:space="preserve">48140-Esterilizadores medicoquirurgicos o de laboratorio
4818003-Armarios metalicos para hospitales
4818005-Estantes metalicos para hospitales
4818006-Gabinetes metalicos para hospitales
4818099-Muebles metalicos n c p para hospitales
4392105-Maquinas lavadoras de artefactos para transporte de productos cestos canastas cajas
4922103-Contenedores para transporte de materiales
</t>
  </si>
  <si>
    <t>INGB-057</t>
  </si>
  <si>
    <t>41103011-Refrigeradores para propósitos generales o neveras congeladores
41103021-Congeladores planos para laboratorio
41103023-Enfriadores para laboratorio
41103903-Centrífugas de mesa 
41104812-Pipetas o columnas o accesorios de destilación
41111508-Básculas para medir el peso corporal
41111614-Medidores de altura
41112213-Termómetros de mano
41112301-Higrómetros
41112501-Flujómetros
41114509-Tensiómetros
42141801-Unidades de combinación de electroterapia
42142102-Unidades o accesorios de enfriamiento para almacenamiento frío para uso médico
42142103-Lámparas de calor o sus accesorios para uso médico
42143513-Instrumentos o accesorios otológicos
42143706-Unidades eléctricas para fototerapia
42171602-Camillas o accesorios para ambulancias
42171803-Unidades o accesorios de succión para servicios médicos de emergencia
42172101-Desfibriladores externos automatizados aed o paletas duras
42181510-Medidores de ictericia transcutáneos
42181602-Unidades de presión de sangre electrónicas
42181601-Unidades de presión de sangre aneroides
42181701-Unidades de electrocardiografía ekg
42181801-Unidades para oxímetros de pulso
42181721-Esfigmógrafo
42181901-Unidades o accesorios para cuidado intensivo fetal o monitoreo materno
42181902-Unidades o accesorios para monitoreo de presión intracraneal icp
42181903-Unidades o accesorios para monitoreo de salida cardiaca co
42181904-Unidades o accesorios para unidades de signos vitales multi parámetro
42182003-Colposcopios o vaginoscopios o accesorios
42182005-Oftalmoscopios u otoscopios o sets de escopios
42182103-Estetoscopio acústico para uso médico o accesorios
42182201-Termómetros electrónicos para uso médico
42182302-Martillos o martillos quirúrgicos para reflejos
42182601-Luces o lámparas de pie para exámenes médicos
42182603-Luces de techo o lámparas de techo o accesorios para exámenes médicos
42182702-Cintas de medición para uso médico
42182703-Reglas de medición de altura de pacientes
42182801-Básculas de pañales
42182803-Básculas de mesa o cama para pacientes para uso general
42182805-Básculas de piso para pacientes
42182901-Mesas de examen obstétrico o ginecológico
42182903-Mesas para examen pediátrico
42191602-Iluminación para salas de cirugía o accesorios
42191605-Columnas para equipos eléctricos hospitalarios
42191606-Brazos de techo para instalaciones médicas
42191703-Salidas de gas para uso médico
42191801-Mesas para encima de la cama o accesorios
42191802-Incubadoras o calentadores de bebés para uso clínico
42191803-Moisés o cunas o camas pediátricas o accesorios
42191807-Camas o accesorios de cuidado del paciente para uso general
42191808-Camas o accesorios de cuidado del paciente para cuidado especial 
42191811-Cunas de posicionamiento para bebés
42191801-Mesas para encima de la cama o accesorios
42192201-Camillas con ruedas o accesorios para el transporte de pacientes
42192204-Incubadoras para el transporte de pacientes o accesorios
42192210-Sillas de ruedas
42192401-Carritos de emergencia o resucitación
42201701-Ultrasonido cardiaco o doppler o unidades de eco o cardioscopios 
42201702-Ultrasonido o unidades de eco fetales o ginecológicas
42201709-Monitores para ultrasonido o doppler o eco para uso médico
42201714-Tensiómetros
42201815-Unidades de rayos x de uso diagnóstico general para uso médico
42201847-Sistema móvil de rayos x
42203501-Generador de marcapasos cardíaco o marcapasos de terapia de re sincronización cardíaca
42203505-Desfibrilador cardiovertidor implantable icd o desfibrilador para terapia de re sincronización cardíaca crt-d
42222101-Colgadores de equipos de línea arterial o intravenosa
42271503-Monitores de óxido de carbono exhalado o suministros
42271604-Flujómetros de pico
42271610-Monitores transcutáneos o productos relacionados
42272001-Laringoscopios o accesorios
42272205-Ventiladores para cuidados intensivos de adultos o pediátricos
42272204-Ventiladores de transporte
42272501-Aparatos de gas de anestesia
42272201-Máquinas respiradoras de presión positiva intermitente ippb
42295104-Equipo electro quirúrgico o electro cauterizante
42294203-Sets de instrumentos quirúrgicos generales
42295206-Unidades de cirugía endoscópica</t>
  </si>
  <si>
    <t xml:space="preserve">48110-Aparatos basados en el uso de rayos X o radiaciones alfa beta o gama
48121-Aparatos de electrodiagnostico utilizados en medicina cirugia odontologia o veterinaria
4815001-Instrumentos aparatos y accesorios para medicina y cirugia
4815017-Equipos especializados Kits para uso medico y quirurgico
4816001-Aparatos para fisioterapia
4816005-Equipo medico para gases medicinales
4818001-Camas metalicas para hospitales
4818003-Armarios metalicos para hospitales
4818005-Estantes metalicos para hospitales
4818007-Camillas metalicas
4818008-Mesas especiales para cirugia obstetricia y usos analogos
4818099-Muebles metalicos n c p para hospitales
4825101-Termometros
4825103-Higrometros
4825399-Instrumentos n c p cientificos y de laboratorio
4826604-Instrumentos reguladores de presion humedad y niveles industriales
4823301-Metros
4392299-Basculas n c p </t>
  </si>
  <si>
    <t>Dotación de equipos biomédicos para la torre materno infantil de la E.S.E Hospital Universitario Hernando Moncaleano Perdomo de Neiva</t>
  </si>
  <si>
    <t>Sin definir</t>
  </si>
  <si>
    <t>Validar si todos son activos. Tensiometros?? Termómetros?
Desagregar valor por rubros</t>
  </si>
  <si>
    <t>INGB-058</t>
  </si>
  <si>
    <t>42192001-Mesas de examen o procedimientos médicos para uso general
42191807-Camas o accesorios de cuidado del paciente para uso general
42182308-Electroencefalógrafo eeg o accesorios
42182310-Electromiógrafos
42271609-Monitores de estudio de sueño o accesorios
42182316-Detector de respuesta evocada
42182805-Básculas de piso para pacientes
42181904-Unidades o accesorios para unidades de signos vitales multi parámetro
42172101-Desfibriladores externos automatizados aed o paletas duras
42181701-Unidades de electrocardiografía ekg
42192210-Sillas de ruedas</t>
  </si>
  <si>
    <t>48121-Aparatos de electrodiagnostico utilizados en medicina cirugia odontologia o veterinaria
4815001-Instrumentos aparatos y accesorios para medicina y cirugia
4816001-Aparatos para fisioterapia
4816005-Equipo medico para gases medicinales
4818001-Camas metalicas para hospitales
4818003-Armarios metalicos para hospitales
4818007-Camillas metalicas
4818099-Muebles metalicos n c p para hospitales
4392299-Basculas n c p 
4992201-Sillones de ruedas para discapacitados</t>
  </si>
  <si>
    <t>Dotación de equipos biomédicos para la unidad neuropsiquiátrica y de comportamiento de la E.S.E Hospital Universitario Hernando Moncaleano Perdomo de Neiva</t>
  </si>
  <si>
    <t>INGB-059</t>
  </si>
  <si>
    <t>42272501-Aparatos de gas de anestesia
42181904-Unidades o accesorios para unidades de signos vitales multi parámetro
42295104-Equipo electro quirúrgico o electro cauterizante
42182601-Luces o lámparas de pie para exámenes médicos
42272001-Laringoscopios o accesorios
42192401-Carritos de emergencia o resucitación
42203501-Generador de marcapasos cardíaco o marcapasos de terapia de re sincronización cardíaca
42191606-Brazos de techo para instalaciones médicas
42294701-Máquinas o accesorios de corazón y pulmones
42294702-Bombas y accesorios de balón intra aórtico
42294705-Monitores de parámetros de sangre de perfusión o accesorios o productos relacionados
42294712-Monitores de saturación de oxígeno o hematocritos de perfusión o accesorios</t>
  </si>
  <si>
    <t>48121-Aparatos de electrodiagnostico utilizados en medicina cirugia odontologia o veterinaria
4815001-Instrumentos aparatos y accesorios para medicina y cirugia
4818099-Muebles metalicos n c p para hospitales</t>
  </si>
  <si>
    <t>Renovación de equipos biomédicos de alta tecnología para la unidad cardiovascular y hemodinamia de la E.S.E Hospital Universitario Hernando Moncaleano Perdomo de Neiva</t>
  </si>
  <si>
    <t>INGB-060</t>
  </si>
  <si>
    <t>30191505-Taburete escalonado
40161701-Centrífugas
41103504-Gabinetes o estaciones para flujo laminar
41103914-Citocentrífuga
41104005-Achicadores para laboratorio
41104403-Incubadoras para cultivo de tejidos
41104405-Incubadoras de agitación
41111502-Balanzas de laboratorio
41111508-Básculas para medir el peso corporal
41111614-Medidores de altura
41111709-Microscopios compuestos de luz binocular
41111722-Microscopios fluorescentes
41111948-Contadores de células diferenciales hematológicas manuales o electrónicos
41112220-Termómetros de refrigerador o congelador de laboratorio
41112224-Termómetro infrarrojo
41112301-Higrómetros
41112404-Reguladores de presión
41112501-Flujómetros
41114509-Tensiómetros
41116201-Monitores o medidores de glucosa
41116207-Monitores o medidores de hemoglobina o hematocritos
41102422-Baños secos o bloques calentadores
41102901-Estaciones de incrustación de tejidos
41102909-Procesadores de tejidos
41102916-Micrótomos
41103003-Criostatos
41103004-Hornos de circulación por ventilador
41103207-Lavadoras de micro placas
41103704-Baños biológicos
41103714-Baños de flotación de tejidos
41103801-Mezcladores de laboratorio
41103903-Centrífugas de mesa 
41103904-Centrífugas de mesa refrigeradas
41112501-Flujómetros
41121503-Pipeta de desplazamiento de aire multicanal manuales 
41121506-Pipeta repetidoras de un solo canal manuales
41121510-Pipetas volumétricas
42141801-Unidades de combinación de electroterapia
42141807-Unidades de estimulación nerviosa eléctrica transcutánea
42141813-Dispositivo electro convulsivo
42142105-Unidades o sistemas de calentamiento o enfriamiento terapéutico
42142119-Aparatos de hipotermia
42142201-Baños o tanques de hidroterapia para las extremidades
42142404-Aplicaciones al vacío o de succión para uso médico
42143706-Unidades eléctricas para fototerapia
42144301-Sistema de contra pulsación externa ecp
42152301-Láseres de uso odontológico
42161604-Sillas para hemodiálisis
42161605-Medidores de conductividad de dialisato para hemodiálisis
42161617-Monitores de presión arterial para unidades de hemodiálisis
42161627-Monitores de temperatura para unidades de hemodiálisis
42161632-Unidades de hemodiálisis
42171803-Unidades o accesorios de succión para servicios médicos de emergencia
42172101-Desfibriladores externos automatizados aed o paletas duras
42181510-Medidores de ictericia transcutáneos
42181601-Unidades de presión de sangre aneroides
42181602-Unidades de presión de sangre electrónicas
42181701-Unidades de electrocardiografía ekg
42181713-Sistemas de monitoreo de electrocardiografía ekg continua de larga duración o holter
42181720-Sistema de monitoreo de estrés por ejercicio
42181801-Unidades para oxímetros de pulso
42181901-Unidades o accesorios para cuidado intensivo fetal o monitoreo materno
42181904-Unidades o accesorios para unidades de signos vitales multi parámetro
42182003-Colposcopios o vaginoscopios o accesorios
42182005-Oftalmoscopios u otoscopios o sets de escopios
42182018-Broncoscopios o accesorios
42182103-Estetoscopio acústico para uso médico o accesorios
42182201-Termómetros electrónicos para uso médico
42192204-Incubadoras para el transporte de pacientes o accesorios
42182302-Martillos o martillos quirúrgicos para reflejos
42182308-Electroencefalógrafo eeg o accesorios
42182310-Electromiógrafos
42182402-Vibradores de hueso audiométricos o analizadores de oído medio
42182601-Luces o lámparas de pie para exámenes médicos
42182602-Luces o lámparas instaladas para exámenes médicos
42182603-Luces de techo o lámparas de techo o accesorios para exámenes médicos
42182604-Linternas para exámenes médicos
42182702-Cintas de medición para uso médico
42182703-Reglas de medición de altura de pacientes
42182801-Básculas de pañales
42182802-Básculas de bebés
42182804-Básculas de asiento para pacientes
42182805-Básculas de piso para pacientes
42182901-Mesas de examen obstétrico o ginecológico
42182903-Mesas para examen pediátrico
42182902-Mesas de examen con apoya pies para examen obstétrico o ginecológico
42183004-Queratoscopios
42183015-Lámparas de hendidura para uso oftálmico
42191605-Columnas para equipos eléctricos hospitalarios
42191606-Brazos de techo para instalaciones médicas
42191703-Salidas de gas para uso médico
42191802-Incubadoras o calentadores de bebés para uso clínico
42191803-Moisés o cunas o camas pediátricas o accesorios
42191805-Columnas suspendidas para uso médico
42191807-Camas o accesorios de cuidado del paciente para uso general
42191808-Camas o accesorios de cuidado del paciente para cuidado especial 
42191902-Armarios para uso hospitalario
42192001-Mesas de examen o procedimientos médicos para uso general
42192107-Asientos de examen clínico o accesorios
42192201-Camillas con ruedas o accesorios para el transporte de pacientes
42192210-Sillas de ruedas
42192401-Carritos de emergencia o resucitación
42192402-Carritos específicos para equipos de diagnóstico o monitoreo
42201501-Instalación de unidad estacionaria completa para tomografía computarizada ct o cat para uso médico
42201701-Ultrasonido cardiaco o doppler o unidades de eco o cardioscopios 
42201702-Ultrasonido o unidades de eco fetales o ginecológicas
42201709-Monitores para ultrasonido o doppler o eco para uso médico
42201712-Unidades de ultrasonido o doppler o eco pulso o ecografía de diagnóstico general para uso médico
42201714-Tensiómetros
42201718-Escáneres oftálmicos de ultrasonido para uso médico
42201804-Unidades de brazo c de rayos x para uso médico
42201810-Casetes o película de rayos x de uso general para uso médico
42201815-Unidades de rayos x de uso diagnóstico general para uso médico
42201847-Sistema móvil de rayos x
42203501-Generador de marcapasos cardíaco o marcapasos de terapia de re sincronización cardíaca
42203505-Desfibrilador cardiovertidor implantable icd o desfibrilador para terapia de re sincronización cardíaca crt-d
42222101-Colgadores de equipos de línea arterial o intravenosa
42251613-Bandas caminadoras ejercitadoras para rehabilitación o terapia
42251616-Vibradores eléctricos para rehabilitación o terapia
42251706-Caminadoras o bicicletas o ejercitadoras de manera de caminar
42271503-Monitores de óxido de carbono exhalado o suministros
42271604-Flujómetros de pico
42271610-Monitores transcutáneos o productos relacionados
42271706-Compresores para terapia respiratoria
42271714-Incubadoras para uso médico
42272001-Laringoscopios o accesorios
42272205-Ventiladores para cuidados intensivos de adultos o pediátricos
42272206-Ventiladores para cuidado intensivo de bebés
42272207-Ventiladores de alta frecuencia
42272501-Aparatos de gas de anestesia
42294203-Sets de instrumentos quirúrgicos generales
42294702-Bombas y accesorios de balón intra aórtico</t>
  </si>
  <si>
    <t>48110-Aparatos basados en el uso de rayos X o radiaciones alfa beta o gama
48121-Aparatos de electrodiagnostico utilizados en medicina cirugia odontologia o veterinaria
48122-Aparatos de rayos ultravioleta o infrarrojos utilizados en medicina cirugia odontologia o veterinaria
4813001-Instrumentos aparatos y accesorios para odontologia
4813002-Unidades odontologicas
48140-Esterilizadores medicoquirurgicos o de laboratorio
4815001-Instrumentos aparatos y accesorios para medicina y cirugia
4815017-Equipos especializados Kits para uso medico y quirurgico
4816001-Aparatos para fisioterapia
4816002-Aparatos electricos para masaje
4816005-Equipo medico para gases medicinales
4818001-Camas metalicas para hospitales
4818002-Sillas metalicas para hospitales
4818003-Armarios metalicos para hospitales
4818006-Gabinetes metalicos para hospitales
4818007-Camillas metalicas
4818008-Mesas especiales para cirugia obstetricia y usos analogos
4818099-Muebles metalicos n c p para hospitales
4823199-Balanzas de precision n c p
4823301-Metros
4825101-Termometros
4825103-Higrometros
4825399-Instrumentos n c p cientificos y de laboratorio
4826604-Instrumentos reguladores de presion humedad y niveles industriales
4342105-Hornos electricos industriales
4392299-Basculas n c p 
4391401-Equipo para filtracion de gases
4393102-Maquinas agitadoras y mezcladoras industriales del tipo centrifugadoras
4831401-Binoculares incluidos los prismaticos 
4992201-Sillones de ruedas para discapacitados</t>
  </si>
  <si>
    <t>INGB-061</t>
  </si>
  <si>
    <t>24131503-Cuartos fríos
24131605-Cuartos fríos
41103011-Refrigeradores para propósitos generales o neveras congeladores
41103010-Refrigeradores para bancos de sangre
41103015-Congeladores para bancos de sangre
41103019-Congeladores para almacenar plasma
41103021-Congeladores planos para laboratorio</t>
  </si>
  <si>
    <t>4391302-Cuartos frios
4391305-Neveras para uso comercial
4391306-Congeladores de uso industrial y comercial</t>
  </si>
  <si>
    <t>Adquisición y reposición de refrigeradores, cuartos fríos y congeladores de los diferentes servicios de la E.S.E</t>
  </si>
  <si>
    <t>INGB-001</t>
  </si>
  <si>
    <t xml:space="preserve">Mantenimiento preventivo y correctivo de esterilizador sterrad 100 nx y lavadora de endoscopios </t>
  </si>
  <si>
    <t>INGB-002</t>
  </si>
  <si>
    <t>Mantenimiento preventivo y correctivo de maquinas de calor corporal</t>
  </si>
  <si>
    <t>INGB-003</t>
  </si>
  <si>
    <t>Mantenimiento preventivo y correctivo máquina de anestesia, monitores, ventiladores mecánicos de la marca Draguer</t>
  </si>
  <si>
    <t>INGB-004</t>
  </si>
  <si>
    <t>Mantenimiento preventivo y correctivo de arquitectura cielitica  de la marca Draguer</t>
  </si>
  <si>
    <t>INGB-005</t>
  </si>
  <si>
    <t>Mantenimiento preventivo y correctivo de los equipos biomédicos de propiedad de la E.S.E</t>
  </si>
  <si>
    <t>INGB-006</t>
  </si>
  <si>
    <t>INGB-007</t>
  </si>
  <si>
    <t>INGB-008</t>
  </si>
  <si>
    <t>Mantenimiento preventivo y correctivo de las autoclaves a vapor de la central de esterilización de la ESE</t>
  </si>
  <si>
    <t>INGB-009</t>
  </si>
  <si>
    <t>Mantenimiento preventivo y correctivo de lavadora termodesinfectadora de la central de esterilización de la ESE</t>
  </si>
  <si>
    <t>INGB-010</t>
  </si>
  <si>
    <t>Mantenimiento  preventivo y correctivo de los ventiladores alta frecuencia, electroencefalógrafos, incubadoras Atom de la E.S.E</t>
  </si>
  <si>
    <t>INGB-011</t>
  </si>
  <si>
    <t>Mantenimiento preventivo y correctivo de perforadores de la central de esterilización de la ESE</t>
  </si>
  <si>
    <t>INGB-012</t>
  </si>
  <si>
    <t>Mantenimiento preventivo y/o correctivo de dermatomo de la central de esterilización de la ESE</t>
  </si>
  <si>
    <t>INGB-013</t>
  </si>
  <si>
    <t>Mantenimiento preventivo y correctivo de la sierra de la marca Linvatec</t>
  </si>
  <si>
    <t>INGB-014</t>
  </si>
  <si>
    <t>Mantenimiento preventivo y correctivo de sierras oscilante de la marca B Braun</t>
  </si>
  <si>
    <t>INGB-015</t>
  </si>
  <si>
    <t>Servicio de metrología y calibración de los equipos biomédicos no considerados como instrumentos de medición</t>
  </si>
  <si>
    <t>INGB-016</t>
  </si>
  <si>
    <t>INGB-017</t>
  </si>
  <si>
    <t xml:space="preserve">Mantenimiento preventivo y correctivo del sistema de generación de oxígeno medicinal de la ESE. </t>
  </si>
  <si>
    <t>INGB-062</t>
  </si>
  <si>
    <t>15121902-Grasa
15121501-Aceite motor
15121521-Aceites para lubricación de bombas
24131513-Refrigerante
40171708-Adaptador de tubo plástico pvc
40172308-Casquillos para tubos de plástico pvc
40172408-Tapa de tubo de plástico pvc
40172508-Conector de tubo de plástico pvc
40172608-Acoples de tubos de plástico pvc
40172808-Codos para tubos de plástico pvc
40172906-Uniones de extensión para tubos de plástico pvc
40173006-Semiacoplamientos para tubos de plástico pvc
40174908-Uniones para tubos de plástico pvc</t>
  </si>
  <si>
    <t>3338003-Grasas lubricantes
3338004-Aceites lubricantes
3411022-Gases refrigerantes freon frigen etc 
3632003-Accesorios de material plastico para tuberias</t>
  </si>
  <si>
    <t xml:space="preserve">Suministro de repuestos para el sistema de generación de oxígeno medicinal de la ESE. </t>
  </si>
  <si>
    <t>INGB-063</t>
  </si>
  <si>
    <t>30181701-Llave de registro
40151605-Compresores de motor
40151802-Partes para compresores de aire
40151728-Kits de reparación de bombas
40151616-Kits de compresores
40141603-Válvulas neumáticas
40141616-Partes o accesorios para válvulas
40141636-Kits de válvulas
40172005-Deflectores para tubos de plástico pvc
40172807-Codos para tubos de acero inoxidable
40151712-Empaques para bombas
40141607-Válvulas de bola
40161504-Filtros de aceite
42191709-Válvulas de cierre de gas o cajas de válvulas para uso médico
40161504-Filtros de aceite
40141920-Conductos o red de conductos de acero inoxidable
39121522-Contactos eléctricos
39121523-Temporizadores
40151604-Compresores de gas
40101605-Protectores o sus accesorios para ventiladores
40161809-Cartucho filtrante</t>
  </si>
  <si>
    <t>4323001-Compresores bombas y otras maquinas de aire y gas no electricas
4324002-Partes y accesorios de material plastico para instalaciones de regulacion y control
4324004-Grifos llaves metalicas
4324005-Valvulas neumaticas
4324007-Accesorios metalicos para tuberias
4324016-Valvulas de bola
4325301-Partes y accesorios para compresores bombas y analogos
4391407-Filtros para industrias y laboratorios
4391502-Filtros de aceite
4394201-Partes y accesorios para filtros de aceite gasolina y similares
4621298-Dispositivos protectores electricos n c p 
4825201-Manometros</t>
  </si>
  <si>
    <t>INGB-018</t>
  </si>
  <si>
    <t xml:space="preserve">Mantenimiento preventivo del sistema de aire medicinal e industrial de propiedad del Hospital Universitario Hernando Moncaleano Perdomo de Neiva. </t>
  </si>
  <si>
    <t>INGB-064</t>
  </si>
  <si>
    <t xml:space="preserve">Suministro de repuestos para el sistema de aire medicinal e industrial de la ESE. </t>
  </si>
  <si>
    <t>INGB-019</t>
  </si>
  <si>
    <t>Mantenimiento preventivo y correctivo de bomba de vacío</t>
  </si>
  <si>
    <t>INGB-020</t>
  </si>
  <si>
    <t>Mantenimiento preventivo y calificación de cabina de flujo laminar de laboratorio</t>
  </si>
  <si>
    <t>INGB-021</t>
  </si>
  <si>
    <t>Mantenimiento preventivo y correctivo al tomógrafo asteion SUPER 4 S/N FCO8X3469,  equipo rayos X IME-100 L/W1 S/N W1E10Z2048 y equipo telecomandado WINSCOPE PLESSART S/N E3B154204D  del servicio de imagenología de alta complejidad de la E.S.E</t>
  </si>
  <si>
    <t>INGB-022</t>
  </si>
  <si>
    <t>INGB-023</t>
  </si>
  <si>
    <t>Mantenimiento preventivo y correctivo de torres de laparoscopia, endoscopia y fibrobroncoscopio de la marca Karl Storz de la ESE</t>
  </si>
  <si>
    <t>INGB-024</t>
  </si>
  <si>
    <t>Mantenimiento preventivo y correctivo de Facoemulsionador de la marca Alcón  de la ESE</t>
  </si>
  <si>
    <t>INGB-025</t>
  </si>
  <si>
    <t>Mantenimiento preventivo de equipos de patología marca THERMO FISHER SCIENTIFIC</t>
  </si>
  <si>
    <t>INGB-026</t>
  </si>
  <si>
    <t>Mantenimiento preventivo para tromboelastografo de la E.S.E</t>
  </si>
  <si>
    <t>INGB-027</t>
  </si>
  <si>
    <t>Mantenimiento preventivo para equipo video broncoscopio de vía aérea de la E.S.E</t>
  </si>
  <si>
    <t>INGB-028</t>
  </si>
  <si>
    <t>Mantenimiento preventivo y correctivo máquina de circulación extracorpórea marca MAQUET de la E.S.E</t>
  </si>
  <si>
    <t>INGB-029</t>
  </si>
  <si>
    <t>Mantenimiento preventivo equipo de terapia electroconvulsiva marca SOMATIES MOD. THYMATRON</t>
  </si>
  <si>
    <t>INGB-030</t>
  </si>
  <si>
    <t>Mantenimiento preventivo y correctivo de los equipos de endoscopia marca FUJINON</t>
  </si>
  <si>
    <t>INGB-031</t>
  </si>
  <si>
    <t>Mantenimiento preventivo y correctivo de los equipos de rx polymobil plus serie 20384, multix swing serie 1290 y ecógrafos de la marca Siemens. No incluye repuestos.</t>
  </si>
  <si>
    <t>INGB-032</t>
  </si>
  <si>
    <t>Mantenimiento preventivo y correctivo de los equipos de rx equipo universal modelo: Uni – max II serie MED3830891 ubicado en el servicio de imagenología y unidad de cancerología. No incluye repuestos.</t>
  </si>
  <si>
    <t>INGB-033</t>
  </si>
  <si>
    <t>Mantenimiento preventivo y correctivo del equipo de rayos x arco en c BV ENDURA, ecógrafo 1E33, ecógrafo SPARQ, angiografo ALLURA XPER FD2O, ecógrafo AFFINITY 70, equipo de rx digital portátil M50, tomógrafo INGENUITY y equipo de rayos x fijo PRIMARY de la marca PHILIPS</t>
  </si>
  <si>
    <t>INGB-034</t>
  </si>
  <si>
    <t>Mantenimiento preventivo para consola de contrapulsación</t>
  </si>
  <si>
    <t>INGB-035</t>
  </si>
  <si>
    <t>Mantenimiento preventivo para equipo de autotransfusión modelo autolog, analizador de coagulación automático modelo act plus y craneotomo</t>
  </si>
  <si>
    <t>INGB-036</t>
  </si>
  <si>
    <t>Mantenimiento preventivo para craneotomo de la marca stryker</t>
  </si>
  <si>
    <t>INGB-037</t>
  </si>
  <si>
    <t>Mantenimiento preventivo y correctivo de intercambiador de calor y maquina de hipotermia</t>
  </si>
  <si>
    <t>INGB-038</t>
  </si>
  <si>
    <t>Mantenimiento preventivo de impedanciometro</t>
  </si>
  <si>
    <t>INGB-039</t>
  </si>
  <si>
    <t>Mantenimiento preventivo y correctivo de los equipos biomedicos de la marca General Electric</t>
  </si>
  <si>
    <t>INGB-040</t>
  </si>
  <si>
    <t>Mantenimiento preventivo y correctivo de maquinas de hemodiálisis de unidad renal</t>
  </si>
  <si>
    <t>INGB-041</t>
  </si>
  <si>
    <t>Mantenimiento preventivo y correctivo de equipo de rayos x marca Carestream</t>
  </si>
  <si>
    <t>INGB-042</t>
  </si>
  <si>
    <t>Mantenimiento preventivo y correctivo de electroencefalógrafo de amplitud y ajuste de ventiladores SLE</t>
  </si>
  <si>
    <t>INGB-043</t>
  </si>
  <si>
    <t>Mantenimiento preventivo y correctivo de instrumental quirúrgico</t>
  </si>
  <si>
    <t>INGB-044</t>
  </si>
  <si>
    <t>8715402-Servicio de mantenimiento y reparacion de equipo de irradiacion y equipo electronico de uso medico y terapeutico
8715620-Servicio de mantenimiento y reparacion de instrumentos equipos y aparatos medicos y odontologicos incluido mobiliario  excepto equipo de irradiacion y electronico</t>
  </si>
  <si>
    <t>Mantenimiento preventivo y correctivo para equipos biomédicos que salen de garantía</t>
  </si>
  <si>
    <t>INGB-045</t>
  </si>
  <si>
    <t>85161501-Mantenimiento o reparación de equipo médico mayor (capital)
81101706-Mantenimiento de equipos de laboratorio</t>
  </si>
  <si>
    <t>Mantenimiento preventivo y correctivo de las neveras especiales, cuartos fríos, nevera de cadáveres, controladores de humedad y temperatura de áreas y administración de equipos con monitoreo 24 horas de la cadena de frio con el software SITRAD</t>
  </si>
  <si>
    <t>INGB-046</t>
  </si>
  <si>
    <t>85161501-Mantenimiento o reparación de equipo médico mayor (capital)
81141503-Inspección de materiales o productos</t>
  </si>
  <si>
    <t>Servicio de calificación de instalación, operación y desempeño de equipos de cadena de frio</t>
  </si>
  <si>
    <t>INGB-047</t>
  </si>
  <si>
    <t>Mantenimiento correctivo a la red de cadena de frio</t>
  </si>
  <si>
    <t>INGB-048</t>
  </si>
  <si>
    <t>Traslado y reparación a todo costo de equipos de contingencia para cuartos fríos de farmacia y banco de sangre</t>
  </si>
  <si>
    <t>INGB-049</t>
  </si>
  <si>
    <t>Servicio de metrología y calibración de los equipos biomédicos considerados como instrumentos de medición</t>
  </si>
  <si>
    <t>INGB-065</t>
  </si>
  <si>
    <t xml:space="preserve">Suministro e instalación de motor eléctrico para compresor de planta de oxigeno </t>
  </si>
  <si>
    <t>INGB-066</t>
  </si>
  <si>
    <t>Suministro de refrigerante para equipos de cadena de frio</t>
  </si>
  <si>
    <t>INGB-067</t>
  </si>
  <si>
    <t>24131514-Unidad de almacenamiento de pre - enfriamiento y frío
23271812-Barra de soldadura
40151607-Compresores refrigerantes
40141603-Válvulas neumáticas
40101604-Ventiladores
40141612-Válvulas de expansión
40151804-Partes para compresores centrífugos
41111970-Sensor de temperatura
39121529-Contactores
41103025-Accesorios para equipos enfriadores de laboratorio
41111951-Indicador de humedad
41112220-Termómetros de refrigerador o congelador de laboratorio
41112305-Controlador de humedad</t>
  </si>
  <si>
    <t>4131005-Soldaduras de plata
4323001-Compresores bombas y otras maquinas de aire y gas no electricas
4324005-Valvulas neumaticas
4394107-Partes para aparatos y equipos de refrigeracion
4621298-Dispositivos protectores electricos n c p 
4826603-Instrumentos contadores y reguladores de temperaturas industriales
4826609-Instrumentos n c p de medicion y control</t>
  </si>
  <si>
    <t>Suministro de repuestos para equipos de cadena de frio</t>
  </si>
  <si>
    <t>INGB-068</t>
  </si>
  <si>
    <t>42172101-Desfibriladores externos automatizados aed o paletas duras
42172105-Accesorios para desfibriladores externos automatizados aed
42181518-Estuche para sets de instrumentos médicos o sus accesorios
42181608-Accesorios para instrumentos de medición de presión de sangre
42181702-Adaptadores o cables o conductores para electrocardiografía ekg
42181707-Electrodos de tira o anillo para electrocardiografía ekg neonatal
42181708-Electrodos de parche para electrocardiografía ekg
42181714-Kits de accesorios de monitoreo para electrocardiografía ekg
42181716-Accesorios para electrocardiografía ekg
42181802-Cables para oxímetros de pulso
42181803-Sondas o sensores para oxímetros de pulso
42181804-Accesorios para sondas o sensores para oxímetros de pulso
42181805-Accesorios para unidades de oxímetros de pulso
42181902-Unidades o accesorios para monitoreo de presión intracraneal icp
42181903-Unidades o accesorios para monitoreo de salida cardiaca co
42181904-Unidades o accesorios para unidades de signos vitales multi parámetro
42181905-Cables para monitor transductor para uso médico
42182308-Electroencefalógrafo eeg o accesorios
42182603-Luces de techo o lámparas de techo o accesorios para exámenes médicos
42191602-Iluminación para salas de cirugía o accesorios
42191803-Moisés o cunas o camas pediátricas o accesorios
42191807-Camas o accesorios de cuidado del paciente para uso general
42191814-Accesorios para incubadora o calentadora de bebés para uso clínico
42192201-Camillas con ruedas o accesorios para el transporte de pacientes
42203506-Cables o electrodos de desfibrilador cardiovertidor implantable icd o desfibrilador para terapia de re sincronización cardíaca crt-d
42272220-Accesorios para ventiladores
42291627-Taladros quirúrgicos o sus accesorios
42295202-Sierras eléctricas o de pila o neumáticas o colocadores de tornillos o accesorios para uso quirúrgico
42272223-Accesorios o suministros para respiradores
42281506-Dispositivos o accesorios eléctricos para limpieza de instrumentos
26111721-Baterías de níquel-hidruro metálico</t>
  </si>
  <si>
    <t>4815001-Instrumentos aparatos y accesorios para medicina y cirugia
4815009-Partes y accesorios para material electromedico
4641003-Baterias de pilas</t>
  </si>
  <si>
    <t xml:space="preserve">Suministro de repuestos, accesorios y consumibles para realizar el mantenimiento preventivo y correctivo de los equipos biomédicos marca Nihon Kohden de los diferentes servicios </t>
  </si>
  <si>
    <t>INGB-069</t>
  </si>
  <si>
    <t>42272220-Accesorios para ventiladores
42271705-Conectores o adaptadores de suministro de oxígeno
42271718-Accesorios para productos de sistemas de entrega de oxígeno para terapia o sus suministros
42272219-Intercambiadores o filtros de calor o humedad para ventiladores
42271707-Sensores de flujo o reguladores o componentes
42272223-Accesorios o suministros para respiradores
42272220-Accesorios para ventiladores
42272212-Válvulas de presión de exhalación y positiva peep
42295143-Accesorios o aditamentos electro quirúrgicos o electro cauterizantes
42142102-Unidades o accesorios de enfriamiento para almacenamiento frío para uso médico
26111721-Baterías de níquel-hidruro metálico</t>
  </si>
  <si>
    <t>Suministro de repuestos, accesorios y consumibles para los ventiladores Puritan Bennet 840, 980, ventiladores Newport E360, unidades de calentamiento y los generadores de electrocirugía Valleylab de los diferentes servicios</t>
  </si>
  <si>
    <t>INGB-070</t>
  </si>
  <si>
    <t>42272220-Accesorios para ventiladores
42271505-Kits de monitoreo respiratorio o sus accesorios
42272212-Válvulas de presión de exhalación y positiva peep
42272214-Conectores o adaptadores o válvulas de circuitos
42272219-Intercambiadores o filtros de calor o humedad para ventiladores
42272223-Accesorios o suministros para respiradores
42272225-Accesorios de presión para vías aéreas positivas de doble nivel bi pap</t>
  </si>
  <si>
    <t>4815001-Instrumentos aparatos y accesorios para medicina y cirugia
4815009-Partes y accesorios para material electromedico
4641003-Baterias de pilas
4324013-Valvulas para neumaticos
4391407-Filtros para industrias y laboratorios</t>
  </si>
  <si>
    <t>Compra de accesorios y repuestos ventiladores mecanicos de la E.S.E</t>
  </si>
  <si>
    <t>INGB-071</t>
  </si>
  <si>
    <t>39101602-Lámparas médicas
41102426-Equipos o accesorios para calentar o secar
41102911-Cuchillos o sujeta cuchillos o cuchillas histológicos
41102913-Afiladores o correas o compuestos histológicos
41103001-Sondas planas enfriadoras refrigeradas
41103025-Accesorios para equipos enfriadores de laboratorio
41103715-Accesorios o suministros para baños de laboratorio
41103816-Accesorios o aditamentos para mezcladores o sacudidores 
41103913-Accesorios para centrífugas de laboratorio
41104212-Cartuchos de filtración de agua
41104213-Agua destilada o deionizada
41104424-Accesorios para incubadoras
41104512-Accesorios para hornos de laboratorio
41104812-Pipetas o columnas o accesorios de destilación
41104901-Filtros de línea para laboratorio
41104919-Filtros hepa para laboratorio
41111516-Accesorios para instrumentos de medición de peso
41111730-Condensadores de microscopios
41111739-Bombillos de repuesto para microscopios de laboratorio
41111966-Sensor de humedad
41111970-Sensor de temperatura
42141705-Almohadones o almohadillas o almohadas para la posición del paciente
42141802-Electrodos o accesorios para electroterapia
42141803-Cables o alambres de plomo para electroterapia
42142102-Unidades o accesorios de enfriamiento para almacenamiento frío para uso médico
42142103-Lámparas de calor o sus accesorios para uso médico
42142104-Hidro coladores o sus accesorios para uso médico
42142203-Accesorios para baños o tanques de hidroterapia
42142402-Cánulas o tubos o accesorios de succión para uso médico
42143513-Instrumentos o accesorios otológicos
42143701-Circuladores de aire o accesorios para fototerapia
42143703-Bombillos para fototerapia
42143707-Calentadores de camas o accesorios para fototerapia
42151501-Luces de curación o accesorios para odontología estética
42151601-Accesorios o partes de repuesto para instrumentos dentales
42151624-Piezas manuales o accesorios para uso odontológico
42151701-Sillas para examen dental o partes relacionadas o accesorios
42152303-Luces para uso odontológico general o sus accesorios
42161629-Filtros transductores para unidades de hemodiálisis
42171602-Camillas o accesorios para ambulancias
42171612-Camillas o accesorios redondas
42171613-Tablas espinales
42171803-Unidades o accesorios de succión para servicios médicos de emergencia
42172105-Accesorios para desfibriladores externos automatizados aed
42181516-Unidades o accesorios de electromiografía emg
42181604-Válvulas o peras inflables de liberación de presión del aire en la sangre
42181605-Mangas o vejigas de presión de la sangre
42181606-Mangueras de inflar o mangueras neumáticas o adaptadores de presión de sangre
42181702-Adaptadores o cables o conductores para electrocardiografía ekg
42181708-Electrodos de parche para electrocardiografía ekg
42181714-Kits de accesorios de monitoreo para electrocardiografía ekg
42181716-Accesorios para electrocardiografía ekg
42181802-Cables para oxímetros de pulso
42181803-Sondas o sensores para oxímetros de pulso
42181804-Accesorios para sondas o sensores para oxímetros de pulso
42181805-Accesorios para unidades de oxímetros de pulso
42181901-Unidades o accesorios para cuidado intensivo fetal o monitoreo materno
42181902-Unidades o accesorios para monitoreo de presión intracraneal icp
42181903-Unidades o accesorios para monitoreo de salida cardiaca co
42181904-Unidades o accesorios para unidades de signos vitales multi parámetro
42181905-Cables para monitor transductor para uso médico
42181908-Sets o accesorios de monitoreo de presión intra compartimientos
42182003-Colposcopios o vaginoscopios o accesorios
42182007-Bombillos o lámparas de escopios para exámenes médicos
42182008-Manijas de escopios o cargadores de escopios para exámenes médicos
42182009-Puntas de espéculos para escopios o dispensadores de puntas de espéculos para uso médico
42182014-Accesorios para otoscopios u oftalmoscopios
42182018-Broncoscopios o accesorios
42182103-Estetoscopio acústico para uso médico o accesorios
42182209-Sondas para termómetros
42182308-Electroencefalógrafo eeg o accesorios
42182312-Electrodos o sets para electromiógrafos
42182401-Audiómetros o accesorios
42182603-Luces de techo o lámparas de techo o accesorios para exámenes médicos
42183043-Bombillos para oftalmómetros
42192601-Moldes de supositorios
42192602-Dispensadores de pastillas o medicamentos o accesorios
42191709-Válvulas de cierre de gas o cajas de válvulas para uso médico
42191803-Moisés o cunas o camas pediátricas o accesorios
42191807-Camas o accesorios de cuidado del paciente para uso general
#N/D
42191814-Accesorios para incubadora o calentadora de bebés para uso clínico
42192201-Camillas con ruedas o accesorios para el transporte de pacientes
42192204-Incubadoras para el transporte de pacientes o accesorios
42192207-Camillas para pacientes o accesorios para camillas
42192208-Accesorios para sillas de ruedas
42201711-Transductores o accesorios para ultrasonido o doppler o eco para uso médico
42201715-Sondas o accesorios para ultrasonido o eco vaginal
42201822-Estuches o fundas o accesorios para equipos de rayos x para uso médico
42201826-Kits de reparación de aparatos de rayos x para uso médico
42203502-Cables o electrodos o accesorios para marcapasos cardíacos
42203506-Cables o electrodos de desfibrilador cardiovertidor implantable icd o desfibrilador para terapia de re sincronización cardíaca crt-d
42203804-Ayudas de posicionamiento para terapias de radiación
42222008-Kits o accesorios de bombas de infusión
42202102-Catéteres o jeringas o insertores o aplicadores para braquiterapia
42251608-Bandas de ejercicio o masilla o tubos o accesorios para rehabilitación o terapia
42251610-Pelotas o accesorios terapéuticos
42261703-Tablas o accesorios para autopsias
42271602-Espirómetros o sus accesorios o suministros
42271705-Conectores o adaptadores de suministro de oxígeno
42271707-Sensores de flujo o reguladores o componentes
42271907-Productos de aspiradores respiratorios o accesorios
42272001-Laringoscopios o accesorios
42203506-Cables o electrodos de desfibrilador cardiovertidor implantable icd o desfibrilador para terapia de re sincronización cardíaca crt-d
42171613-Tablas espinales
42171605-Ojales de cable de rescate
42272217-Trampas de agua para ventiladores
42272218-Puertos o líneas de muestreo de gas para ventiladores
42272219-Intercambiadores o filtros de calor o humedad para ventiladores
42272220-Accesorios para ventiladores
42272223-Accesorios o suministros para respiradores
42272503-Inhaladores de anestesia o unidades de inhalación o accesorios
42281506-Dispositivos o accesorios eléctricos para limpieza de instrumentos
42281516-Filtros de esterilización
42281530-Accesorios para esterilizador o autoclave de vapor
42291627-Taladros quirúrgicos o sus accesorios
42294701-Máquinas o accesorios de corazón y pulmones
42294702-Bombas y accesorios de balón intra aórtico
42294704-Filtros de perfusión o productos relacionados
42294705-Monitores de parámetros de sangre de perfusión o accesorios o productos relacionados
42294710-Equipos o accesorios calentadores o enfriadores o duales calentadores o enfriadores de perfusión 
42294712-Monitores de saturación de oxígeno o hematocritos de perfusión o accesorios
42294801-Endoscopios rígidos o accesorios o productos relacionados
42294802-Endoscopios flexibles o accesorios o productos relacionados
42294927-Paquetes o bandejas o kits de instrumentos para endoscopia
42294944-Kits de accesorios para endoscopia
42295001-Unidades o accesorios de mantenimiento para endoscopia
42295008-Unidades o accesorios de insuflación o distensión para endoscopia
42295009-Fuentes de luz quirúrgica o accesorios para endoscopia
42295011-Video cámaras o grabadoras o adaptadores o accesorios para endoscopia
42295012-Botellas de agua o accesorios para endoscopia
42295108-Mesas de fractura de pacientes para salas de cirugía o mesas ortopédicas o accesorios o productos relacionados
42295114-Equipos de facoemulsificación o extrusión o accesorios para cirugía oftálmica
42295119-Láseres para uso quirúrgico o accesorios
42295121-Microscopios o lupas o magnificadores o accesorios para uso quirúrgico
42295122-Torniquetes neumáticos o eléctricos o accesorios para uso quirúrgico
42295123-Máquinas de succión o extractores al vacío o aspiradores quirúrgicos ultrasónicos o reguladores o accesorios para uso quirúrgico
42295201-Dermotomos o aparatos para dermoabrasión o dermoreticulador para uso quirúrgico o accesorios
42295202-Sierras eléctricas o de pila o neumáticas o colocadores de tornillos o accesorios para uso quirúrgico
42295203-Sets o accesorios de equipos eléctricos para uso quirúrgico
42202102-Catéteres o jeringas o insertores o aplicadores para braquiterapia</t>
  </si>
  <si>
    <t>Inconsistencia entre UNSPSC y CPC DANE</t>
  </si>
  <si>
    <t>INGB-072</t>
  </si>
  <si>
    <t xml:space="preserve">Suministro tubos de rayos x para los diferentes equipos biomédicos de la E.S.E </t>
  </si>
  <si>
    <t>Suministro de fuentes de braquiterapia ir-192</t>
  </si>
  <si>
    <t>SAD-001</t>
  </si>
  <si>
    <t>SERVICIO DE CERRAJERÍA REQUERIDO PARA LOS DIFERENTES SERVICIOS DE LA ESE</t>
  </si>
  <si>
    <t>OSCAR URIEL BRAVO DÍAZ-SUBGERENTE ADMINISTRATIVO-subgerente.administrativo@huhmp.gov.co</t>
  </si>
  <si>
    <t>SAD-002</t>
  </si>
  <si>
    <t>SERVICIO DE FOTOCOPIAS REQUERIDO PARA LOS DIFERENTES SERVICIOS DE LA ESE</t>
  </si>
  <si>
    <t>SAD-003</t>
  </si>
  <si>
    <t>84131607-Seguro de responsabilidad civil
84131501-Seguros de edificios o del contenido de edificios
84131503-Seguro de automóviles o camiones</t>
  </si>
  <si>
    <t>71354-Servicios de seguros contra incendio, terremoto o sustracción
71355-Servicios de seguros generales de responsabilidad civil
71351-Servicios de seguros de vehículos automotores</t>
  </si>
  <si>
    <t xml:space="preserve">EXPEDICIÓN DE LAS PÓLIZAS DE SEGUROS PARA EL AMPARO DE LAS PÉRDIDAS Y DAÑOS MATERIALES QUE SUFRAN LOS BIENES MUEBLES E INMUEBLES DE PROPIEDAD DEL HOSPITAL O AQUELLOS QUE SE ENCUENTREN BAJO SU TENECIA, RESPONSABILIDAD O CUSTODIA UBICADOS EN EL TERRITORIO NACIONAL Y DE LA RESPOSABILIDAD CIVIL PROFESIONAL MÉDICA DERIVADA DE LA PRESTACION DEL SERVICIO DE SALUD, DENTRO DEL TERRITORIO Y BAJO JURISDICCION COLOMBIANA </t>
  </si>
  <si>
    <t xml:space="preserve">Febrero </t>
  </si>
  <si>
    <t>SAD-004</t>
  </si>
  <si>
    <t xml:space="preserve">CONSULTORÍA DE APOYO TÉCNICO ELÉCTRICO PARA EL DESARROLLO DE LA INFRAESTRUCTURA DE LA ESE HOSPITAL UNIVERSITARIO HERNANDO MONCALEANO PERDOMO DE NEIVA </t>
  </si>
  <si>
    <t>SAD-005</t>
  </si>
  <si>
    <t>CONSULTORÍA DE APOYO TÉCNICO PARA EL DESARROLLO DE LA INFRAESTRUCTURA FÍSICA EN LA E.S.E. HUHMP</t>
  </si>
  <si>
    <t>Ajustar UNSPSC para que sea acorde con el CPC DANE</t>
  </si>
  <si>
    <t>SAD-006</t>
  </si>
  <si>
    <t xml:space="preserve">CONSULTORÍA PARA REALIZAR APOYO TÉCNICO PARA LA VIGILANCIA Y CONTROL DE LOS MANTENIMIENTOS PREVENTIVOS Y CORRECTIVOS A LOS EQUIPOS ELECTROMECÁNICOS, AUTOMOTORES Y AIRES ACONDICIONADOS DEL HOSPITAL, COLOCANDO TODA SU EXPERTICIA COMO INGENIERO MECÁNICO PARA GARANTIZAR EL CORRECTO FUNCIONAMIENTO DEL EQUIPO Y SUS PARTES. </t>
  </si>
  <si>
    <t>SAD-007</t>
  </si>
  <si>
    <t>RENOVACIÓN DE SOAT PARA LOS VEHÍCULOS DE PROPIEDAD DE  LA ESE</t>
  </si>
  <si>
    <t>SAD-008</t>
  </si>
  <si>
    <t>FIRMAS DIGITALES</t>
  </si>
  <si>
    <t>SAD-009</t>
  </si>
  <si>
    <t>AVALUOS INMUEBLES</t>
  </si>
  <si>
    <t>SAD-010</t>
  </si>
  <si>
    <t>80141503-Previsión de precios de las mercancías
8411150</t>
  </si>
  <si>
    <t>AVALUOS BIENES DADOS DE BAJA</t>
  </si>
  <si>
    <t>SAD-011</t>
  </si>
  <si>
    <t>RECIBIR EN ARRIENDO EL INMUEBLE UBICADO EN LA CIUDAD DE NEIVA EN LA CARRERA 13 NO. 10-46, INSCRITO EN EL FOLIO DE MATRÍCULA INMOBILIARIA NO. 200-231134 BAJO ESCRITURA PÚBLICA NO. 472 DE 05 DE ABRIL DE 2016 DE LA NOTARIA PRIMERA DE NEIVA, CON CEDULA CATASTRAL NO. 41001010400110016000, CON LOS SIGUIENTES LINDEROS: SEGÚN CONSTA EN EL FOLIO DE MATRÍCULA INMOBILIARIA, EL PREDIO COLINDA AL NORTE. CON EL LOTE 16B DE PROPIEDAD DE LA SEÑORA MERY ASCANIO D MÉNDEZ DE ESTA MISMA DIVISIÓN, DEL MOJÓN NO. 7 AL MOJÓN NO. 8 EN LONGITUD DE 14.16 METROS DEL MOJÓN NO. 8 AL MOJÓN NO. 9 EN LONGITUD DE 3.51 METROS Y DEL MOJÓN NO. 9 AL MOJÓN NO. 10 EN LONGITUD DE 7.86 METROS; SUR. CON EL PREDIO 01-04-011-0017-000 DE PROPIEDAD DE GERARDO CORREDOR VILLALBA EN LONGITUD DE 22 METROS DEL MOJÓN NO. 3 AL MOJÓN NO. 04; ORIENTE. CON EL PREDIO 01-04-011-0028-000 PROPIEDAD DEL HOSPITAL DEPARTAMENTAL EN UNA LONGITUD DE 3.97 METROS DEL MOJÓN NO.04 AL MOJÓN NO. 010. OCCIDENTE. CON LA CARRERA 13 DEL MOJÓN NO. 7 AL MOJÓN NO. 3 EN LONGITUD DE 6 METROS. QUE, A PESAR DE LA CABIDA Y LOS LINDEROS, EL INMUEBLE OBJETO DEL PRESENTE CONTRATO SE ARRIENDA EN CUERPO CIERTO</t>
  </si>
  <si>
    <t>Humanización de atención</t>
  </si>
  <si>
    <t>RECIBIR EN ARRIENDO EL INMUEBLE UBICADO EN LA CIUDAD DE NEIVA EN LA CARRERA 13 NO. 10-30, INSCRITO EN EL FOLIO DE MATRÍCULA INMOBILIARIA NO. 200-20927, BAJO ESCRITURA PÚBLICA NO. 1400 DE 20 DE JUNIO DE 2016 DE LA NOTARIA QUINTA, CON CEDULA CATASTRAL NO. 41001010400110017000, CON LOS SIGUIENTES LINDEROS: AL NORTE EN LONGITUD DE 21 METROS 60 CENTÍMETROS CON PREDIO DE EUSTASIO LEÓN. AL SUR EN LONGITUD DE 18 METROS CON PREDIO DE FRANCISCO ÁNGEL. AL ORIENTE EN LONGITUD DE 10 METROS, CON PREDIOS DEL HOSPITAL. AL OCCIDENTE EN LONGITUD DE 10 METROS CON LA CARRERA 13. APESAR DE LA CABIDA Y LOS LINDEROS, EL INMUEBLE OBJETO DEL PRESENTE CONTRATO SE ARRIENDA EN CUERPO CIERTO.</t>
  </si>
  <si>
    <t>ARRENDAMIENTO BIENES INMUEBLES PARA LA PRESTACIÓN DE SERVICIOS DE LA ESE HUHMP</t>
  </si>
  <si>
    <t>SAD-013</t>
  </si>
  <si>
    <t xml:space="preserve">SERVICIO DE SUMINISTRO DE REFRIGERIOS PARA EL CONSUMO DE PACIENTES DE QUIMIOTERAPIA Y RADIOTERAPIA DE LA UNIDAD DE CANCEROLOGÍA Y LOS DONANTES DEL BANCO DE SANGRE DE LA ESE HOSPITAL UNIVERSITARIO HERNANDO MONCALEANO PERDOMO DE NEIVA </t>
  </si>
  <si>
    <t>SAD-014</t>
  </si>
  <si>
    <t>SERVICIO DE IMPRESIÓN DE PLANOS, FOTOPLANOS, SCANEO, PLOTEO, DIGITALIZACIÓN DE PLANOS PARA LA ESE HUHMP</t>
  </si>
  <si>
    <t>Revisar rubro presupuestal. Estaba como inversión - Edificios relacionados con la salud</t>
  </si>
  <si>
    <t>SAD-015</t>
  </si>
  <si>
    <t>78101801-Servicios de transporte de carga por carretera (en camión) en área local
78101804-Servicios de reubicación</t>
  </si>
  <si>
    <t>PESTACION DE SERVICIO DE TRASLADO Y ORGANIZACIÓN DE ARCHIVO</t>
  </si>
  <si>
    <t xml:space="preserve">ADQUISICIÓN DE CELULARES </t>
  </si>
  <si>
    <t>CAMARAS DE SEGURIDAD PARA LA E.S.E H,U,H,PM</t>
  </si>
  <si>
    <t>SAD-016</t>
  </si>
  <si>
    <t>Servicios de mantenimiento de 2 ascensores torre principal</t>
  </si>
  <si>
    <t>OSCAR URIEL BRAVO DÍAZ-SUBGERENTE ADMINISTRATIVO-subgerente.administrativo@huhmp.gov.co/DANILO ANDRES AMEZQUITA-mantenimiento.mecanico@hump.gov.co</t>
  </si>
  <si>
    <t xml:space="preserve">Servicios de mantenimiento de 5 ascensores torre materno infantil </t>
  </si>
  <si>
    <t>SAD-017</t>
  </si>
  <si>
    <t>Mantenimiento preventivo y correctivo de vehículos del Hospital</t>
  </si>
  <si>
    <t>SAD-018</t>
  </si>
  <si>
    <t>Servicio de instalación o mantenimiento o reparación de aires acondicionados</t>
  </si>
  <si>
    <t>SAD-019</t>
  </si>
  <si>
    <t>40151601-Compresores de aire
40101707-Accesorios para torres de enfriamiento
40151802-Partes para compresores de aire</t>
  </si>
  <si>
    <t>Suministro de repuestos, accesorios y materiales necesarios para el mantenimiento preventivo y correctivo de los sistemas de aire acondicionado,  ventilación mecánica, bombas y compresores</t>
  </si>
  <si>
    <t>40151601-Compresores de aire
40101707-Accesorios para torres de enfriamiento
40151803-Partes para compresores recíprocos</t>
  </si>
  <si>
    <t>40151601-Compresores de aire
40101707-Accesorios para torres de enfriamiento
40151804-Partes para compresores centrífugos</t>
  </si>
  <si>
    <t>SAD-020</t>
  </si>
  <si>
    <t xml:space="preserve">Mantenimiento las plantas eléctricas del Hospital </t>
  </si>
  <si>
    <t>Se factura a todo costo</t>
  </si>
  <si>
    <t>SAD-021</t>
  </si>
  <si>
    <t>Adquisición y/o instalación del Circuito integrado de sistema de posicionamiento geográfico gps</t>
  </si>
  <si>
    <t>No incluye el bien</t>
  </si>
  <si>
    <t>SAD-022</t>
  </si>
  <si>
    <t>Adquisicion de dos ambulancias medicalizadas</t>
  </si>
  <si>
    <t>SAD-023</t>
  </si>
  <si>
    <t>Servicio de abastecimiento de combustibles para vehÍculos y plantas elÉctricas del HUHMP</t>
  </si>
  <si>
    <t>Se ajusta a servicio porque no tiene entrada a almacén</t>
  </si>
  <si>
    <t>SAD-024</t>
  </si>
  <si>
    <t xml:space="preserve">Ascensor camillero para remplazar ascensor de carga de torre principal </t>
  </si>
  <si>
    <t>SAD-025</t>
  </si>
  <si>
    <t>Revisión tecnicomecánica para vehiculos de la ESE HUHMP</t>
  </si>
  <si>
    <t>SAD-026</t>
  </si>
  <si>
    <t>Renovación y compra de equipos de aire acondicionado y ventilacion mecanica, incluye adecuaciones de 4 piso.</t>
  </si>
  <si>
    <t>Aire acondicionado central para bodega de almacen</t>
  </si>
  <si>
    <t>Aire acondicionado central para central de esterilización</t>
  </si>
  <si>
    <t>Aire acondicionado central para bodega de medicamentos</t>
  </si>
  <si>
    <t>Aire acondicionado adecuacion de 3 piso</t>
  </si>
  <si>
    <t>SAD-027</t>
  </si>
  <si>
    <t xml:space="preserve">Repuestos para ascensores </t>
  </si>
  <si>
    <t>SAD-028</t>
  </si>
  <si>
    <t>Consultoria para el diseño de la red hidrosanitaria del edificio torre principal de la ESE HUHMP</t>
  </si>
  <si>
    <t>Los estudios no son capitalizables</t>
  </si>
  <si>
    <t>SAD-029</t>
  </si>
  <si>
    <t>Construccion de la infraestructura para la central de esterilización, incluye componente civil, eléctrico, mecánico y datos</t>
  </si>
  <si>
    <t>SAD-030</t>
  </si>
  <si>
    <t xml:space="preserve">Mantenimiento preventivo a las puertas electrónicas de salas de cirugía, incluye repuestos y sensores </t>
  </si>
  <si>
    <t>Separar repuestos y sensores en otra fila para asociarlos a rubro de activos</t>
  </si>
  <si>
    <t>SAD-031</t>
  </si>
  <si>
    <t xml:space="preserve">Adquisicion lote para edificio de parqueaderos </t>
  </si>
  <si>
    <t>SAD-032</t>
  </si>
  <si>
    <t xml:space="preserve">Consultoria para el diseño de  Edificio para consulta externa y  áreas para oficinas administrativas en parqueadero </t>
  </si>
  <si>
    <t>SAD-033</t>
  </si>
  <si>
    <t>Consultoría para la actualización del proyecto de la Unidad Neuropsiquiátrica</t>
  </si>
  <si>
    <t>SAD-034</t>
  </si>
  <si>
    <t>Contratar la Construcción de la Unidad Neuropsiquiátrica y del comportamiento de la ESE Hospital Universitario Hernando Moncaleano Perdomo de Neiva</t>
  </si>
  <si>
    <t xml:space="preserve">Junio </t>
  </si>
  <si>
    <t>INVITACIÓN PÚBLICA</t>
  </si>
  <si>
    <t>SAD-035</t>
  </si>
  <si>
    <t>Mantenimiento correctivo en losas de concreto de parqueadero de ingreso a urgencias de la ESE HUHMP</t>
  </si>
  <si>
    <t>SAD-036</t>
  </si>
  <si>
    <t>Mantenimiento preventivo a infraestructura de la planta de gases medicinales</t>
  </si>
  <si>
    <t>SAD-037</t>
  </si>
  <si>
    <t>Mantenimiento preventivo  a infraestructura del banco de sangre de la ESE HUHMP</t>
  </si>
  <si>
    <t>SAD-038</t>
  </si>
  <si>
    <t>Mantenimiento preventivo  a infraestructura de farmacia y centrales de mezclas de la ESE HUHMP</t>
  </si>
  <si>
    <t>SAD-039</t>
  </si>
  <si>
    <t>Mantenimiento preventivo a las cubiertas de la ese (pintura alumol, cambio de neopreno en tornilleria y aplicación de producto dellante de goteras en todos los amarres de cubiertas</t>
  </si>
  <si>
    <t>SAD-040</t>
  </si>
  <si>
    <t>Ampliación de local de cajero electrónico en parqueadero de la ESE, para incluir 2 cajeros adicionales para cumplimineto de bienestar laboral de la ESE HUHMP</t>
  </si>
  <si>
    <t>SAD-041</t>
  </si>
  <si>
    <t>Diseño, elaboración e instalación de señaletica para diferentes servicios de la ESE</t>
  </si>
  <si>
    <t>Las placas proyectadas por almacén se eliminaron según acuerdos para darle tratamiento como servicio</t>
  </si>
  <si>
    <t>SAD-042</t>
  </si>
  <si>
    <t>Remodelación y mantenimiento correctivo  las obras civiles del 4 piso de edificio principal de la ESE HUHMP, en cumplimiento de la resolución 3100 de habilitación</t>
  </si>
  <si>
    <t>SAD-043</t>
  </si>
  <si>
    <t xml:space="preserve">Remodelación, adecuación y mantenimiento correctivo a los filtros de ingreso, vestier y unidades sanitarias del  área de ingreso a salas de cirugía,de la torre principal. </t>
  </si>
  <si>
    <t>SAD-044</t>
  </si>
  <si>
    <t>Mantenimiento preventivo y correctivo a infraestructura del hospital - Atención a tickets y hallazgos, planes de mejora, auditorias para  diferentes servicios de la ESE , en el contrato de mantenimiento hospitalario</t>
  </si>
  <si>
    <t>SAD-045</t>
  </si>
  <si>
    <t>Mantenimiento preventivo para el ornato en  los jardines y zonas comunes de la ESE</t>
  </si>
  <si>
    <t>SAD-046</t>
  </si>
  <si>
    <t xml:space="preserve">Consultoria para el diseño de mezzanine para bodega de activos fijos cumpliendo la normatividad vigente , y placa para bodega sobre la unidad expansión archivo </t>
  </si>
  <si>
    <t>SAD-047</t>
  </si>
  <si>
    <t>Construccion de bodega de gestión documental ( archivo).</t>
  </si>
  <si>
    <t>SAD-048</t>
  </si>
  <si>
    <t>Construccion y/o remodelacion de bodega de activo fijo</t>
  </si>
  <si>
    <t>SAD-049</t>
  </si>
  <si>
    <t xml:space="preserve"> Mantenimiento preventivo y correctivo a todo costo. Cambio de tramo de tubería hidraúlica de séptimo piso en acero galvanizado 180 ml aprox diámetro 4" hasta 2".</t>
  </si>
  <si>
    <t>SAD-050</t>
  </si>
  <si>
    <t>Mantenimiento correctivo pintura de fachada de torre principal de la ESE HUHMP</t>
  </si>
  <si>
    <t>SAD-051</t>
  </si>
  <si>
    <t>Mantenimiento correctivo continuación de cerramiento según modelo de TMI</t>
  </si>
  <si>
    <t>SAD-052</t>
  </si>
  <si>
    <t>Remodelación,ampliacion y/o adecuación de las oficinas  administrativas</t>
  </si>
  <si>
    <t>SAD-053</t>
  </si>
  <si>
    <t>Obras de adecuación de la reconversión de las áreas trasladadas a Torre Materno Infantil</t>
  </si>
  <si>
    <t>SAD-054</t>
  </si>
  <si>
    <t>Mantenimiento correctivo cambio de los pisos vinilícos de salas de cirugía y pasillos</t>
  </si>
  <si>
    <t>SAD-055</t>
  </si>
  <si>
    <t>mantenimiento PREVENTIVO Y CORRECTIVO DE LA RED DE GASES MEDICINALES DE LA ese</t>
  </si>
  <si>
    <t>SAD-056</t>
  </si>
  <si>
    <t>mantenimiento y remodelación de las oficinas de suministros en el edificio de gerencia de la ESE HUHMP</t>
  </si>
  <si>
    <t>SAD-057</t>
  </si>
  <si>
    <t>Mueble para depósito de medicamentos para los cuartos de medicamentos de la ESE SEGÚN MODELO EXIGIDO POR OFICINA DE CALIDAD</t>
  </si>
  <si>
    <t>SAD-058</t>
  </si>
  <si>
    <t>APOYO A LA SUPERVISIÓN TÉCNICA AL CONTRATO DE OBRA No. 119 de 2024 SUSCRITO PARA LA CONSTRUCCIÓN DE LA TERMINACIÓN DE LA TORRE MATERNO INFANTIL Y DE ALTA COMPLEJIDAD DE LA ESE HOSPITAL UNIVERSITARIO HERNANDO MONCALEANO PERDOMO DE NEIVA - Capitalizable</t>
  </si>
  <si>
    <t>MARZO</t>
  </si>
  <si>
    <t>Recursos Ministerio</t>
  </si>
  <si>
    <t>SAD-059</t>
  </si>
  <si>
    <t>Contratar la Interventoría al contrato que se suscriba para la obra de Ampliación y Remodelación del Servicio de Urgencias de la ESE Hospital Universitario Hernando Moncaleano Perdomo de Neiva - Capitalizable</t>
  </si>
  <si>
    <t>ENERO</t>
  </si>
  <si>
    <t>SAD-060</t>
  </si>
  <si>
    <t>Contratar la Interventoría al contrato que se suscriba para la obra Construcción y Reforzamiento estructural del MÓDULO 3 de la ESE Hospital Universitario Hernando Moncaleano Perdomo de Neiva - Capitalizable</t>
  </si>
  <si>
    <t>Recursos Ministerio-recursos propios</t>
  </si>
  <si>
    <t>SAD-061</t>
  </si>
  <si>
    <t xml:space="preserve">Ampliación y Remodelación del Servicio de Urgencias de la ESE Hospital Universitario Hernando Moncaleano Perdomo de Neiva       </t>
  </si>
  <si>
    <t>SAD-062</t>
  </si>
  <si>
    <t>Construcción y Reforzamiento estructural del MÓDULO 3 de la ESE Hospital Universitario Hernando Moncaleano Perdomo de Neiva</t>
  </si>
  <si>
    <t>SAD-063</t>
  </si>
  <si>
    <t>Contratar la Interventoría al contrato que se suscriba para la obra Construcción de la Terminación de la Torre Materno Infantil y de alta complejidad de la ESE HUHMP de Neiva</t>
  </si>
  <si>
    <t>ABRIL</t>
  </si>
  <si>
    <t>SAD-064</t>
  </si>
  <si>
    <t>Construcción de la Terminación de la Torre Materno Infantil y de alta complejidad de la ESE HUHMP de Neiva</t>
  </si>
  <si>
    <t>SAD-065</t>
  </si>
  <si>
    <t>OBRAS ELÉCTRICAS PARA EL MEJORAMIENTO Y ADECUACION DE LA ALIMENTACION DE APARATOS Y EQUIPOS ELECTRICOS PARA LA E.S.E. HOSPITAL UNIVERSITARIO HERNANDO MONCALEANO PERDOMO DE NEIVA.</t>
  </si>
  <si>
    <t>INVITACIÓN SIMPLIFICADA</t>
  </si>
  <si>
    <t>Oscar Uriel Bravo Diaz                
subgerenteadministrativo@huhmp.gov.co
Subgerencia administrativa -Diego Mauricio Largo 
mlargop@yahoo.co-contratista consultor</t>
  </si>
  <si>
    <t>Separar entre los activos que se incluyen en el contrato de obra actualmente (UPS, transformadores, etc) y el servicio (dado que no se tiene información para registrarlo como mayor valor del activo)</t>
  </si>
  <si>
    <t>SAD-066</t>
  </si>
  <si>
    <t>MANTENIMIENTO DE LA ALIMENTACION DE APARATOS Y EQUIPOS ELECTRICOS PARA LA E.S.E. HOSPITAL UNIVERSITARIO HERNANDO MONCALEANO PERDOMO DE NEIVA.</t>
  </si>
  <si>
    <t>SAD-067</t>
  </si>
  <si>
    <t>OBRAS ELÉCTRICAS PARA LA AMPLIACION DE RESPALDO DE EMERGENCIA PARA LA ALIMENTACION DE APARATOS Y EQUIPOS ELECTRICOS PARA LA E.S.E. HOSPITAL UNIVERSITARIO HERNANDO MONCALEANO PERDOMO DE NEIVA. - Planta eléctricas de emergencias</t>
  </si>
  <si>
    <t>SAD-068</t>
  </si>
  <si>
    <t xml:space="preserve">Construccion de la red de deteccion y extinción de incendios del sistema de emergencias de la ESE Hospital Univeristario Hernando Moncaleano de Neiva </t>
  </si>
  <si>
    <t>SAD-069</t>
  </si>
  <si>
    <t>Asesoría en la estructuración del plan de adquisiciones</t>
  </si>
  <si>
    <t>SAD-071</t>
  </si>
  <si>
    <t>Contratar la Consultoría de apoyo técnico para ejercer la supervisión de los Contratos de Interventoría que suscriba la ESE Hospital Universitario Hernando Moncaleano Perdomo de Neiva para los proyectos de obras de infraestructura.</t>
  </si>
  <si>
    <t>GER-001</t>
  </si>
  <si>
    <t>Vehículo</t>
  </si>
  <si>
    <t>GESTIÓN DOCUMENTAL</t>
  </si>
  <si>
    <t xml:space="preserve">Estanteria mecanica de seis entrepaños </t>
  </si>
  <si>
    <t>Hosser Cardozo Oliveros-PROFESIONAL UNIVERSITARIO-hosser.cardozo@huhmp.gov.co</t>
  </si>
  <si>
    <t>Si es rodante, se debe actualizar el código CPC DANE</t>
  </si>
  <si>
    <t>Destructora de papel industrial</t>
  </si>
  <si>
    <t>Aspiradora industrial con boquilla plana</t>
  </si>
  <si>
    <t>SIS-033</t>
  </si>
  <si>
    <t>Escaner duplex</t>
  </si>
  <si>
    <t>GD-001</t>
  </si>
  <si>
    <t>Servicio de digitalizacion</t>
  </si>
  <si>
    <t>Revisar rubro presupuestal</t>
  </si>
  <si>
    <t>Estaciones de trabajo</t>
  </si>
  <si>
    <t>GD-002</t>
  </si>
  <si>
    <t>Parametrización sistema extranet con las tablas de retención y modulo de archivo</t>
  </si>
  <si>
    <t>Impresora tiqueteadora</t>
  </si>
  <si>
    <t>Impresoras multifuncionales</t>
  </si>
  <si>
    <t>Sillas de oficina</t>
  </si>
  <si>
    <t>Capetas 4 aletas con rotulo en yute</t>
  </si>
  <si>
    <t>Escaleras metálicas de seis peldaños</t>
  </si>
  <si>
    <t>Archivador de cuatro cuerpos metalico</t>
  </si>
  <si>
    <t>Carro de reparto de archivos. Traslado de cajas y documentos</t>
  </si>
  <si>
    <t>Cinta magica rollo</t>
  </si>
  <si>
    <t>1. Mantener, mediante el uso transparente de los recursos, niveles de eficiencia que contribuyan a la sostenibilidad financiera de la E.S.E.</t>
  </si>
  <si>
    <t>Sillas rimax</t>
  </si>
  <si>
    <t>GD-003</t>
  </si>
  <si>
    <t>Servicio de mensajeria externa, recoleccion, transporte de mercancia y paqueteria y delas servicios postales a nivel urbano, intermunicipal y nacional</t>
  </si>
  <si>
    <t>GD-004</t>
  </si>
  <si>
    <t xml:space="preserve">Servicios de diseño y desarrollo de aplicaciones en tecnologías de la información (TIC)”. </t>
  </si>
  <si>
    <t>MARLENY QUESADA LOSADA</t>
  </si>
  <si>
    <t>CAMILA ESPAÑA</t>
  </si>
  <si>
    <t>BASE EN MUEBLE DE MADERA PARA ELEVAR PANTALLA DE COMPUTOS</t>
  </si>
  <si>
    <t>Etiquetas de fila</t>
  </si>
  <si>
    <t>(en blanco)</t>
  </si>
  <si>
    <t>Total general</t>
  </si>
  <si>
    <t xml:space="preserve">Suma de Valor Total Estimado </t>
  </si>
  <si>
    <t>83117-Servicios de gestión de procesos empresariales</t>
  </si>
  <si>
    <t>Servicios de gestión de procesos empresariales (servicios de facturacion)</t>
  </si>
  <si>
    <t>GERENCIA</t>
  </si>
  <si>
    <t>83111-Servicios de consultoría estratégica en gestión</t>
  </si>
  <si>
    <t>Servicios de consultoría en gestión estratégica (Junta Directiva)</t>
  </si>
  <si>
    <t>85112-Servicios de colocación de empleo permanente (excepto los servicios de búsqueda de talento ejecutivo)</t>
  </si>
  <si>
    <t>Servicios de reclutamiento y selección de empleados (240 vacancias a reportar a CNSC vr unitario $5.166.042)</t>
  </si>
  <si>
    <t>SIS-032</t>
  </si>
  <si>
    <t>OAP-001</t>
  </si>
  <si>
    <t>OAP-004</t>
  </si>
  <si>
    <t>OAP-006</t>
  </si>
  <si>
    <t>OAP-007</t>
  </si>
  <si>
    <t>ALM-015</t>
  </si>
  <si>
    <t>PAT-005</t>
  </si>
  <si>
    <t>URG-001</t>
  </si>
  <si>
    <t>SAD-070</t>
  </si>
  <si>
    <t>SAD-072</t>
  </si>
  <si>
    <t>SAD-073</t>
  </si>
  <si>
    <t>SAD-074</t>
  </si>
  <si>
    <t>SAD-075</t>
  </si>
  <si>
    <t>SAD-076</t>
  </si>
  <si>
    <t>SAD-077</t>
  </si>
  <si>
    <t>SAD-078</t>
  </si>
  <si>
    <t>SAD-079</t>
  </si>
  <si>
    <t>SAD-080</t>
  </si>
  <si>
    <t>SAD-081</t>
  </si>
  <si>
    <t>SAD-082</t>
  </si>
  <si>
    <t>SAD-083</t>
  </si>
  <si>
    <t>SAD-084</t>
  </si>
  <si>
    <t>SAD-085</t>
  </si>
  <si>
    <t>SAD-086</t>
  </si>
  <si>
    <t>SAD-087</t>
  </si>
  <si>
    <t>SAD-088</t>
  </si>
  <si>
    <t>SAD-089</t>
  </si>
  <si>
    <t>SAD-090</t>
  </si>
  <si>
    <t>SAD-091</t>
  </si>
  <si>
    <t>SAD-092</t>
  </si>
  <si>
    <t>SAD-093</t>
  </si>
  <si>
    <t>SAD-094</t>
  </si>
  <si>
    <t>SAD-095</t>
  </si>
  <si>
    <t>SAD-096</t>
  </si>
  <si>
    <t>SAD-097</t>
  </si>
  <si>
    <t>SAD-098</t>
  </si>
  <si>
    <t>SAD-012</t>
  </si>
  <si>
    <t>2.3.2.01.01.003.07.01</t>
  </si>
  <si>
    <t>QUIR-001</t>
  </si>
  <si>
    <t>QUIR-002</t>
  </si>
  <si>
    <t>QUIR-003</t>
  </si>
  <si>
    <t>PART-001</t>
  </si>
  <si>
    <t>PART-002</t>
  </si>
  <si>
    <t>PART-003</t>
  </si>
  <si>
    <t>PART-004</t>
  </si>
  <si>
    <t>FAR-001</t>
  </si>
  <si>
    <t>FAR-002</t>
  </si>
  <si>
    <t>Esta dos veces</t>
  </si>
  <si>
    <t>El rubro se dejó como servicio no mayor valor de activo segín tipo de adquisición</t>
  </si>
  <si>
    <t>Revisar si en efecto es activo</t>
  </si>
  <si>
    <t>No es inversión</t>
  </si>
  <si>
    <t>FAR-003</t>
  </si>
  <si>
    <t>FAR-004</t>
  </si>
  <si>
    <t>FAR-005</t>
  </si>
  <si>
    <t>FAR-006</t>
  </si>
  <si>
    <t>FAR-007</t>
  </si>
  <si>
    <t>FAR-008</t>
  </si>
  <si>
    <t>FAR-009</t>
  </si>
  <si>
    <t>FAR-010</t>
  </si>
  <si>
    <t>FAR-011</t>
  </si>
  <si>
    <t>FAR-012</t>
  </si>
  <si>
    <t>FAR-013</t>
  </si>
  <si>
    <t>FAR-014</t>
  </si>
  <si>
    <t>FAR-015</t>
  </si>
  <si>
    <t>FAR-016</t>
  </si>
  <si>
    <t>En operación comercial no hay rubros de activos se ajusta a inversión</t>
  </si>
  <si>
    <t>CARD-001</t>
  </si>
  <si>
    <t>CARD-002</t>
  </si>
  <si>
    <t>CARD-003</t>
  </si>
  <si>
    <t>CARD-004</t>
  </si>
  <si>
    <t>CANC-001</t>
  </si>
  <si>
    <t>CANC-002</t>
  </si>
  <si>
    <t>UNTR-001</t>
  </si>
  <si>
    <t>UNTR-002</t>
  </si>
  <si>
    <t>UNTR-003</t>
  </si>
  <si>
    <t>UNRE-001</t>
  </si>
  <si>
    <t>UNRE-002</t>
  </si>
  <si>
    <t>UNRE-003</t>
  </si>
  <si>
    <t>UNRE-004</t>
  </si>
  <si>
    <t>UNRE-005</t>
  </si>
  <si>
    <t>URG-002</t>
  </si>
  <si>
    <t>URG-003</t>
  </si>
  <si>
    <t>URG-004</t>
  </si>
  <si>
    <t>URG-005</t>
  </si>
  <si>
    <t>GER-002</t>
  </si>
  <si>
    <t>FIN-002</t>
  </si>
  <si>
    <t>INGB-050</t>
  </si>
  <si>
    <t>INGB-051</t>
  </si>
  <si>
    <t>INGB-052</t>
  </si>
  <si>
    <t>SST-013</t>
  </si>
  <si>
    <t>TH-002</t>
  </si>
  <si>
    <t>TH-004</t>
  </si>
  <si>
    <t>TH-005</t>
  </si>
  <si>
    <t>Dependencia principal</t>
  </si>
  <si>
    <t>BIENESTAR LABORAL</t>
  </si>
  <si>
    <t>ADMINISTRACIÓN DE PERSONAL</t>
  </si>
  <si>
    <t>OFICINA ASESORA DE PLANEACIÓN, CALIDAD Y DESARROLLO</t>
  </si>
  <si>
    <t>2.3.2.01.01.003.07.07.02</t>
  </si>
  <si>
    <t>2.3.2.01.01.004.01.01.04</t>
  </si>
  <si>
    <t>2.3.2.01.01.003.02.07</t>
  </si>
  <si>
    <t>2.3.2.01.01.003.05.02</t>
  </si>
  <si>
    <t>2.3.2.01.01.004.01.01.01</t>
  </si>
  <si>
    <t>2.3.2.01.01.004.01.01.02</t>
  </si>
  <si>
    <t>Precio unitario</t>
  </si>
  <si>
    <t xml:space="preserve">Implementación de la prestación de servicios de salud bajo la modalidad de telemedicina en la ESE Hospital Universitario Hernando Moncaleano Perdomo de Neiva       </t>
  </si>
  <si>
    <t>DIRECCION, OPERACIÓN, DE LA PLANTA DE TRATAMIENTO DE AGUAS RESIDUALES “PTAR” Y PLANTA DE TRATAMIENTO DE AGUA POTABLE “PTAP” DEL HOSPITAL UNIVERSITARIO HERNANDO MONCALEANO PERDOMO DE NEIVA E.S.E</t>
  </si>
  <si>
    <t>MANTENIMIENTOS PREVENTIVOS Y CORRECTIVOS DE LA PLANTA DE TRATAMIENTO DE AGUAS RESIDUALES “PTAR” Y PLANTA DE TRATAMIENTO DE AGUA POTABLE “PTAP” DEL HOSPITAL UNIVERSITARIO HERNANDO MONCALEANO PERDOMO DE NEIVA E.S.E</t>
  </si>
  <si>
    <t xml:space="preserve">DOTACIÓN DE EQUIPOS PARA EL BANCO DE LECHE </t>
  </si>
  <si>
    <t>JULIO</t>
  </si>
  <si>
    <t>Dotación de equipos para el banco de leche</t>
  </si>
  <si>
    <t>SAD-099</t>
  </si>
  <si>
    <t>41103011
41121510
41102404
41104202
41112220
24131601
41111502
41111508
53131702
41103902
41103702
41103806
41121507
41112220
41112221
41104501
42281502
41103504
41111508
41104017</t>
  </si>
  <si>
    <t xml:space="preserve">4391305-Neveras para uso comercial
4391306-Congeladores de uso industrial y comercial
4393203-Aparatos para pasteurizacion de leche
4391403-Plantas tanques de purificacion de aguas
4393102-Maquinas agitadoras y mezcladoras industriales del tipo centrifugadoras
4391401-Equipo para filtracion de gases
4392299-Basculas n c p </t>
  </si>
  <si>
    <t>4823199-Balanzas de precision n c p 
4823101-Balanzas de precision para laboratorios
4825103-Higrometros
4825101-Termometros</t>
  </si>
  <si>
    <t>4816002-Aparatos electricos para masaje
4815001-Instrumentos aparatos y accesorios para medicina y cirugia
48140-Esterilizadores medicoquirurgicos o de laboratorio</t>
  </si>
  <si>
    <t>OBRAS CIVILES PARA LA ESTRUCTURA SOPORTE PARA PANELES SOLARES Y OBRA CIVIL PARA LA E.S.E. HOSPITAL UNIVERSITARIO HERNANDO MONCALEANO PERDOMO DE NEIVA.</t>
  </si>
  <si>
    <t>STC-002</t>
  </si>
  <si>
    <t>SERVICIO PRUEBA DE AGUA POTABLE</t>
  </si>
  <si>
    <t>41116132 Controles de calidad o calibradores o estándares para microbiología o bacteriología</t>
  </si>
  <si>
    <t>SAD-100</t>
  </si>
  <si>
    <t>SAD-101</t>
  </si>
  <si>
    <t>2.3.2.01.01.003.01.04</t>
  </si>
  <si>
    <t xml:space="preserve">Hornos y quemadores para alimentación de hogares y sus partes y piezas		</t>
  </si>
  <si>
    <t xml:space="preserve">Elevar  la competencia y motivación del Talento Humano en el ciclo de vida laboral </t>
  </si>
  <si>
    <t xml:space="preserve">Consolidar el sistema integral de mejoramiento continuo </t>
  </si>
  <si>
    <t>Fortalecer el modelo de gestión por procesos y riesgos institucionales</t>
  </si>
  <si>
    <t>Disponer de tecnología que contribuya a la gestión clínica segura.</t>
  </si>
  <si>
    <t>Gestión de Tecnología.</t>
  </si>
  <si>
    <t>Humanización de la Atención</t>
  </si>
  <si>
    <t>Mejorar el ambiente físico, para crear un entorno seguro, confortable y eficiente.</t>
  </si>
  <si>
    <t>80101511- Servicio en asesoramiento en recursos humanos.</t>
  </si>
  <si>
    <t>Mejoramiento contunuo</t>
  </si>
  <si>
    <t>Fortalecer el proceso de atención</t>
  </si>
  <si>
    <t>Mantener altos niveles de seguridad del paciente</t>
  </si>
  <si>
    <t>Seguridad del Paciente</t>
  </si>
  <si>
    <t xml:space="preserve">Propender por la Responsabilidad social  generando valor  económico y ambiental </t>
  </si>
  <si>
    <t>Transformación Cultural</t>
  </si>
  <si>
    <t xml:space="preserve">Fomentar la humanización de los servicios para los usuarios, familia y colaboradores. </t>
  </si>
  <si>
    <t>Fortalecer  la participación en el mercado</t>
  </si>
  <si>
    <t>Fomentar la humanización de los servicios para los usuarios, familia y colaboradores.</t>
  </si>
  <si>
    <t xml:space="preserve">Responsabilidad Social </t>
  </si>
  <si>
    <t>Mantener la sostenibilidad financiera</t>
  </si>
  <si>
    <t>2.3.2.01.01.005.02.03.01.02</t>
  </si>
  <si>
    <t>Gastos de desarrollo</t>
  </si>
  <si>
    <t>2.3.2.01.01.005.02.03.02</t>
  </si>
  <si>
    <t>Bases de datos</t>
  </si>
  <si>
    <r>
      <t>TORNILLO HEXAGONAL DE 1/4 x 1,1/2" CON</t>
    </r>
    <r>
      <rPr>
        <b/>
        <sz val="11"/>
        <rFont val="Calibri"/>
        <family val="2"/>
        <scheme val="minor"/>
      </rPr>
      <t xml:space="preserve"> TUERCA, GUASA Y ARANDELA</t>
    </r>
  </si>
  <si>
    <r>
      <rPr>
        <b/>
        <sz val="11"/>
        <rFont val="Calibri"/>
        <family val="2"/>
        <scheme val="minor"/>
      </rPr>
      <t xml:space="preserve">TORNILLO HEXAGONAL </t>
    </r>
    <r>
      <rPr>
        <sz val="11"/>
        <rFont val="Calibri"/>
        <family val="2"/>
        <scheme val="minor"/>
      </rPr>
      <t>DE 1/4 x 1" CON TUERCA, GUASA Y ARANDELA</t>
    </r>
  </si>
  <si>
    <r>
      <t>CONTRATAR EL MANTENIMIENTO ASCENSOR DE CARGA -</t>
    </r>
    <r>
      <rPr>
        <b/>
        <sz val="11"/>
        <rFont val="Calibri"/>
        <family val="2"/>
        <scheme val="minor"/>
      </rPr>
      <t xml:space="preserve"> REPUESTOS</t>
    </r>
  </si>
  <si>
    <t>OAP-015</t>
  </si>
  <si>
    <t>Servicios de consultoria en gestion administrativa</t>
  </si>
  <si>
    <t>PAGO ABOGADOS DE COBRO DE CARTERA DE LA ESE HOSPITAL UNIVERSITARIO HMP DE NEIVA</t>
  </si>
  <si>
    <t>80121610-servicios leales de cobro de deudas o cartera</t>
  </si>
  <si>
    <t xml:space="preserve">Otros servicios prestados a las empresas y servicios de producción </t>
  </si>
  <si>
    <t>PERITAJES PARA QUE SIRVAN COMO SUSTENTO DE LA DEFENSA DENTRO DE LOS PROCESOS DE LA ESE HOSPITAL UNIVERSITARIO HUHMP DE NEIVA</t>
  </si>
  <si>
    <t xml:space="preserve">SUSCRIPCION HERRAMIENTAS MULTELIGIS PARA FUNCIONARIOS DEL ESE HOSPITAL UNIVERSITARIO HUHMP DE NEIVA </t>
  </si>
  <si>
    <t>80121609-sevicios de investigacion legal.</t>
  </si>
  <si>
    <t>82120- Servicios de asesoramiento y representación jurídica relativos a otros campos del derecho.</t>
  </si>
  <si>
    <t>82199-Otros servicios jurídicos n.c.p.</t>
  </si>
  <si>
    <t>84394-Servicios de búsqueda de contenidos en portales web.</t>
  </si>
  <si>
    <t>Mantenimiento preventivo y correctivo del acelerador lineal Vitalbeam de la unidad de cancerología.</t>
  </si>
  <si>
    <t>801315 -servicio de arrendamiento sin opción de compra de maquinaria y equipo sin operario n.c.p</t>
  </si>
  <si>
    <t>73129-Servicios de arrendamiento sin opción de compra de maquinaria y equipo sin operario n.c.p</t>
  </si>
  <si>
    <t>Servicios de arrendamiento sin opción de compra de maquinaria y equipo sin operario n.c.p</t>
  </si>
  <si>
    <t>ARRENDAMIENTO BIENES MUEBLES</t>
  </si>
  <si>
    <t>70111703 Servicios de plantación o mantenimiento de jardines</t>
  </si>
  <si>
    <t>CONTRATAR EL MANTENIMIENTO DE ZONAS VERDES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</si>
</sst>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43" formatCode="_-* #,##0.00_-;\-* #,##0.00_-;_-* &quot;-&quot;??_-;_-@_-"/>
    <numFmt numFmtId="164" formatCode="_-&quot;$&quot;* #,##0_-;\-&quot;$&quot;* #,##0_-;_-&quot;$&quot;* &quot;-&quot;_-;_-@_-"/>
    <numFmt numFmtId="165" formatCode="_-* #,##0_-;\-* #,##0_-;_-* &quot;-&quot;??_-;_-@_-"/>
    <numFmt numFmtId="166" formatCode="_-&quot;$&quot;\ * #,##0_-;\-&quot;$&quot;\ * #,##0_-;_-&quot;$&quot;\ * &quot;-&quot;??_-;_-@_-"/>
  </numFmts>
  <fonts count="23">
    <font>
      <sz val="11"/>
      <color theme="1"/>
      <name val="Calibri"/>
      <family val="2"/>
      <scheme val="minor"/>
    </font>
    <font>
      <b/>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1"/>
      <name val="Calibri"/>
      <family val="2"/>
      <scheme val="minor"/>
    </font>
    <font>
      <b/>
      <sz val="10"/>
      <color theme="1"/>
      <name val="Verdana"/>
      <family val="2"/>
    </font>
    <font>
      <sz val="10"/>
      <color theme="1"/>
      <name val="Verdana"/>
      <family val="2"/>
    </font>
    <font>
      <b/>
      <sz val="12"/>
      <color theme="1"/>
      <name val="Arial"/>
      <family val="2"/>
    </font>
    <font>
      <b/>
      <sz val="18"/>
      <color theme="1"/>
      <name val="Calibri"/>
      <family val="2"/>
      <scheme val="minor"/>
    </font>
    <font>
      <b/>
      <sz val="22"/>
      <color theme="1"/>
      <name val="Arial"/>
      <family val="2"/>
    </font>
    <font>
      <b/>
      <sz val="22"/>
      <color rgb="FFFF0000"/>
      <name val="Arial"/>
      <family val="2"/>
    </font>
    <font>
      <sz val="11"/>
      <color theme="1"/>
      <name val="Calibri"/>
      <family val="2"/>
      <scheme val="minor"/>
    </font>
    <font>
      <sz val="11"/>
      <name val="Calibri"/>
      <family val="2"/>
      <scheme val="minor"/>
    </font>
    <font>
      <sz val="8"/>
      <name val="Calibri"/>
      <family val="2"/>
      <scheme val="minor"/>
    </font>
    <font>
      <sz val="11"/>
      <color rgb="FFFF0000"/>
      <name val="Calibri"/>
      <family val="2"/>
      <scheme val="minor"/>
    </font>
    <font>
      <sz val="11"/>
      <color rgb="FF000000"/>
      <name val="Calibri"/>
      <family val="2"/>
      <scheme val="minor"/>
    </font>
    <font>
      <sz val="10"/>
      <name val="Arial"/>
      <family val="2"/>
    </font>
    <font>
      <sz val="9"/>
      <color rgb="FF000000"/>
      <name val="Arial"/>
      <family val="2"/>
    </font>
    <font>
      <sz val="11"/>
      <name val="Calibri (Cuerpo)"/>
    </font>
    <font>
      <sz val="10"/>
      <name val="Calibri"/>
      <family val="2"/>
      <scheme val="minor"/>
    </font>
    <font>
      <sz val="9"/>
      <name val="Arial"/>
      <family val="2"/>
    </font>
  </fonts>
  <fills count="13">
    <fill>
      <patternFill patternType="none"/>
    </fill>
    <fill>
      <patternFill patternType="gray125"/>
    </fill>
    <fill>
      <patternFill patternType="solid">
        <fgColor theme="4"/>
      </patternFill>
    </fill>
    <fill>
      <patternFill patternType="solid">
        <fgColor indexed="9"/>
        <bgColor indexed="64"/>
      </patternFill>
    </fill>
    <fill>
      <patternFill patternType="solid">
        <fgColor theme="0"/>
        <bgColor indexed="64"/>
      </patternFill>
    </fill>
    <fill>
      <patternFill patternType="solid">
        <fgColor rgb="FFDBE5F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bgColor indexed="64"/>
      </patternFill>
    </fill>
    <fill>
      <patternFill patternType="solid">
        <fgColor theme="5"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theme="1"/>
      </right>
      <top style="medium">
        <color indexed="64"/>
      </top>
      <bottom style="thin">
        <color indexed="64"/>
      </bottom>
      <diagonal/>
    </border>
    <border>
      <left style="medium">
        <color indexed="64"/>
      </left>
      <right style="thin">
        <color theme="1"/>
      </right>
      <top style="thin">
        <color indexed="64"/>
      </top>
      <bottom/>
      <diagonal/>
    </border>
    <border>
      <left style="thin">
        <color theme="1"/>
      </left>
      <right/>
      <top style="thin">
        <color theme="1"/>
      </top>
      <bottom style="thin">
        <color theme="1"/>
      </bottom>
      <diagonal/>
    </border>
  </borders>
  <cellStyleXfs count="11">
    <xf numFmtId="0" fontId="0" fillId="0" borderId="0"/>
    <xf numFmtId="0" fontId="2" fillId="2" borderId="0" applyNumberFormat="0" applyBorder="0" applyAlignment="0" applyProtection="0"/>
    <xf numFmtId="0" fontId="7" fillId="5" borderId="0" applyNumberFormat="0" applyBorder="0" applyProtection="0">
      <alignment horizontal="center" vertical="center"/>
    </xf>
    <xf numFmtId="3" fontId="8" fillId="0" borderId="0" applyFill="0" applyBorder="0" applyProtection="0">
      <alignment horizontal="right" vertical="center"/>
    </xf>
    <xf numFmtId="49" fontId="8" fillId="0" borderId="0" applyFill="0" applyBorder="0" applyProtection="0">
      <alignment horizontal="left" vertical="center"/>
    </xf>
    <xf numFmtId="0" fontId="13" fillId="0" borderId="0"/>
    <xf numFmtId="164" fontId="13" fillId="0" borderId="0" applyFont="0" applyFill="0" applyBorder="0" applyAlignment="0" applyProtection="0"/>
    <xf numFmtId="43" fontId="13" fillId="0" borderId="0" applyFont="0" applyFill="0" applyBorder="0" applyAlignment="0" applyProtection="0"/>
    <xf numFmtId="0" fontId="18" fillId="0" borderId="0"/>
    <xf numFmtId="44" fontId="13" fillId="0" borderId="0" applyFont="0" applyFill="0" applyBorder="0" applyAlignment="0" applyProtection="0"/>
    <xf numFmtId="9" fontId="13" fillId="0" borderId="0" applyFont="0" applyFill="0" applyBorder="0" applyAlignment="0" applyProtection="0"/>
  </cellStyleXfs>
  <cellXfs count="173">
    <xf numFmtId="0" fontId="0" fillId="0" borderId="0" xfId="0"/>
    <xf numFmtId="0" fontId="0" fillId="0" borderId="1" xfId="0" applyBorder="1"/>
    <xf numFmtId="0" fontId="7" fillId="5" borderId="1" xfId="2" applyBorder="1" applyProtection="1">
      <alignment horizontal="center" vertical="center"/>
    </xf>
    <xf numFmtId="3" fontId="8" fillId="0" borderId="1" xfId="3" applyBorder="1" applyProtection="1">
      <alignment horizontal="right" vertical="center"/>
    </xf>
    <xf numFmtId="49" fontId="8" fillId="0" borderId="1" xfId="4" applyBorder="1" applyProtection="1">
      <alignment horizontal="left" vertical="center"/>
    </xf>
    <xf numFmtId="0" fontId="7" fillId="5" borderId="1" xfId="2" applyBorder="1" applyAlignment="1" applyProtection="1">
      <alignment horizontal="center" vertical="center" wrapText="1"/>
    </xf>
    <xf numFmtId="0" fontId="0" fillId="0" borderId="1" xfId="0" applyBorder="1" applyAlignment="1">
      <alignment horizontal="left" wrapText="1"/>
    </xf>
    <xf numFmtId="0" fontId="0" fillId="0" borderId="1" xfId="0" applyBorder="1" applyAlignment="1">
      <alignment wrapText="1"/>
    </xf>
    <xf numFmtId="0" fontId="9" fillId="0" borderId="0" xfId="0" applyFont="1" applyAlignment="1">
      <alignment vertical="center"/>
    </xf>
    <xf numFmtId="0" fontId="14" fillId="0" borderId="1" xfId="5" applyFont="1" applyBorder="1" applyAlignment="1">
      <alignment vertical="center"/>
    </xf>
    <xf numFmtId="0" fontId="1" fillId="0" borderId="1" xfId="0" applyFont="1" applyBorder="1" applyAlignment="1">
      <alignment vertical="center"/>
    </xf>
    <xf numFmtId="0" fontId="0" fillId="0" borderId="0" xfId="0" applyAlignment="1">
      <alignment vertical="center" wrapText="1"/>
    </xf>
    <xf numFmtId="0" fontId="0" fillId="0" borderId="0" xfId="0" applyAlignment="1">
      <alignment vertical="center"/>
    </xf>
    <xf numFmtId="0" fontId="1" fillId="0" borderId="12" xfId="0" applyFont="1" applyBorder="1" applyAlignment="1">
      <alignment horizontal="center" vertical="center"/>
    </xf>
    <xf numFmtId="0" fontId="0" fillId="0" borderId="0" xfId="0" applyAlignment="1">
      <alignment horizontal="center" vertical="center"/>
    </xf>
    <xf numFmtId="164" fontId="0" fillId="0" borderId="0" xfId="6" applyFont="1" applyAlignment="1">
      <alignment vertical="center"/>
    </xf>
    <xf numFmtId="0" fontId="7" fillId="5" borderId="22" xfId="2" applyBorder="1" applyProtection="1">
      <alignment horizontal="center" vertical="center"/>
    </xf>
    <xf numFmtId="0" fontId="0" fillId="0" borderId="23" xfId="0" applyBorder="1"/>
    <xf numFmtId="0" fontId="7" fillId="5" borderId="23" xfId="2" applyBorder="1" applyProtection="1">
      <alignment horizontal="center" vertical="center"/>
    </xf>
    <xf numFmtId="0" fontId="0" fillId="0" borderId="0" xfId="0" applyAlignment="1">
      <alignment horizontal="center" vertical="center" wrapText="1"/>
    </xf>
    <xf numFmtId="1" fontId="0" fillId="0" borderId="0" xfId="0" applyNumberFormat="1" applyAlignment="1">
      <alignment horizontal="center" vertical="center"/>
    </xf>
    <xf numFmtId="0" fontId="14" fillId="0" borderId="24" xfId="5" applyFont="1" applyBorder="1" applyAlignment="1">
      <alignment vertical="center"/>
    </xf>
    <xf numFmtId="0" fontId="14" fillId="0" borderId="1" xfId="5" applyFont="1" applyBorder="1" applyAlignment="1">
      <alignment vertical="center" wrapText="1"/>
    </xf>
    <xf numFmtId="0" fontId="0" fillId="0" borderId="0" xfId="0" applyAlignment="1">
      <alignment horizontal="left" vertical="center" wrapText="1"/>
    </xf>
    <xf numFmtId="164" fontId="0" fillId="0" borderId="1" xfId="6" applyFont="1" applyFill="1" applyBorder="1" applyAlignment="1">
      <alignment vertical="center"/>
    </xf>
    <xf numFmtId="0" fontId="0" fillId="9" borderId="0" xfId="0" applyFill="1" applyAlignment="1">
      <alignment vertical="center" wrapText="1"/>
    </xf>
    <xf numFmtId="165" fontId="0" fillId="0" borderId="0" xfId="0" applyNumberFormat="1"/>
    <xf numFmtId="0" fontId="0" fillId="0" borderId="0" xfId="0" pivotButton="1"/>
    <xf numFmtId="0" fontId="0" fillId="0" borderId="0" xfId="0" applyAlignment="1">
      <alignment horizontal="left"/>
    </xf>
    <xf numFmtId="165" fontId="0" fillId="0" borderId="0" xfId="7" applyNumberFormat="1" applyFont="1"/>
    <xf numFmtId="0" fontId="0" fillId="10" borderId="0" xfId="0" applyFill="1" applyAlignment="1">
      <alignment horizontal="left"/>
    </xf>
    <xf numFmtId="165" fontId="0" fillId="10" borderId="0" xfId="0" applyNumberFormat="1" applyFill="1"/>
    <xf numFmtId="0" fontId="0" fillId="10" borderId="0" xfId="0" applyFill="1"/>
    <xf numFmtId="165" fontId="0" fillId="11" borderId="0" xfId="0" applyNumberFormat="1" applyFill="1"/>
    <xf numFmtId="164" fontId="0" fillId="12" borderId="1" xfId="6" applyFont="1" applyFill="1" applyBorder="1" applyAlignment="1">
      <alignment vertical="center"/>
    </xf>
    <xf numFmtId="164" fontId="13" fillId="12" borderId="1" xfId="6" applyFont="1" applyFill="1" applyBorder="1" applyAlignment="1">
      <alignment vertical="center"/>
    </xf>
    <xf numFmtId="164" fontId="0" fillId="12" borderId="0" xfId="6" applyFont="1" applyFill="1" applyAlignment="1">
      <alignment vertical="center"/>
    </xf>
    <xf numFmtId="164" fontId="0" fillId="12" borderId="16" xfId="6" applyFont="1" applyFill="1" applyBorder="1" applyAlignment="1">
      <alignment vertical="center"/>
    </xf>
    <xf numFmtId="164" fontId="0" fillId="0" borderId="16" xfId="6" applyFont="1" applyFill="1" applyBorder="1" applyAlignment="1">
      <alignment vertical="center"/>
    </xf>
    <xf numFmtId="164" fontId="16" fillId="12" borderId="1" xfId="6" applyFont="1" applyFill="1" applyBorder="1" applyAlignment="1">
      <alignment vertical="center"/>
    </xf>
    <xf numFmtId="164" fontId="14" fillId="12" borderId="1" xfId="6" applyFont="1" applyFill="1" applyBorder="1" applyAlignment="1">
      <alignment vertical="center"/>
    </xf>
    <xf numFmtId="164" fontId="14" fillId="0" borderId="16" xfId="6" applyFont="1" applyFill="1" applyBorder="1" applyAlignment="1">
      <alignment vertical="center"/>
    </xf>
    <xf numFmtId="164" fontId="14" fillId="0" borderId="1" xfId="6" applyFont="1" applyFill="1" applyBorder="1" applyAlignment="1">
      <alignment vertical="center"/>
    </xf>
    <xf numFmtId="9" fontId="14" fillId="0" borderId="16" xfId="10" applyFont="1" applyFill="1" applyBorder="1" applyAlignment="1">
      <alignment vertical="center" wrapText="1"/>
    </xf>
    <xf numFmtId="164" fontId="0" fillId="0" borderId="0" xfId="6" applyFont="1" applyFill="1" applyAlignment="1">
      <alignment vertical="center"/>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164" fontId="4" fillId="3" borderId="4" xfId="6" applyFont="1" applyFill="1" applyBorder="1" applyAlignment="1">
      <alignment horizontal="center" vertical="center" wrapText="1"/>
    </xf>
    <xf numFmtId="164" fontId="4" fillId="9" borderId="4" xfId="6" applyFont="1" applyFill="1" applyBorder="1" applyAlignment="1">
      <alignment horizontal="center" vertical="center" wrapText="1"/>
    </xf>
    <xf numFmtId="0" fontId="9" fillId="3" borderId="4"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3" borderId="9" xfId="0" applyFont="1" applyFill="1" applyBorder="1" applyAlignment="1">
      <alignment horizontal="center" vertical="center" wrapText="1"/>
    </xf>
    <xf numFmtId="164" fontId="4" fillId="3" borderId="9" xfId="6" applyFont="1" applyFill="1" applyBorder="1" applyAlignment="1">
      <alignment horizontal="center" vertical="center" wrapText="1"/>
    </xf>
    <xf numFmtId="164" fontId="4" fillId="9" borderId="9" xfId="6" applyFont="1" applyFill="1" applyBorder="1" applyAlignment="1">
      <alignment horizontal="center" vertical="center" wrapText="1"/>
    </xf>
    <xf numFmtId="0" fontId="9" fillId="3" borderId="9"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9" borderId="0" xfId="0" applyFont="1" applyFill="1" applyAlignment="1">
      <alignment horizontal="center" vertical="center" wrapText="1"/>
    </xf>
    <xf numFmtId="0" fontId="4" fillId="3" borderId="0" xfId="0" applyFont="1" applyFill="1" applyAlignment="1">
      <alignment horizontal="center" vertical="center" wrapText="1"/>
    </xf>
    <xf numFmtId="164" fontId="4" fillId="3" borderId="0" xfId="6" applyFont="1" applyFill="1" applyAlignment="1">
      <alignment horizontal="center" vertical="center" wrapText="1"/>
    </xf>
    <xf numFmtId="164" fontId="4" fillId="9" borderId="0" xfId="6" applyFont="1" applyFill="1" applyAlignment="1">
      <alignment horizontal="center" vertical="center" wrapText="1"/>
    </xf>
    <xf numFmtId="0" fontId="9"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6" fillId="7" borderId="25" xfId="1" applyFont="1" applyFill="1" applyBorder="1" applyAlignment="1" applyProtection="1">
      <alignment horizontal="center" vertical="center" wrapText="1"/>
    </xf>
    <xf numFmtId="0" fontId="6" fillId="7" borderId="26" xfId="1" applyFont="1" applyFill="1" applyBorder="1" applyAlignment="1" applyProtection="1">
      <alignment horizontal="center" vertical="center" wrapText="1"/>
    </xf>
    <xf numFmtId="0" fontId="6" fillId="4" borderId="25" xfId="1" applyFont="1" applyFill="1" applyBorder="1" applyAlignment="1" applyProtection="1">
      <alignment horizontal="center" vertical="center" wrapText="1"/>
    </xf>
    <xf numFmtId="0" fontId="6" fillId="4" borderId="26"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6" fillId="8" borderId="26" xfId="1" applyFont="1" applyFill="1" applyBorder="1" applyAlignment="1" applyProtection="1">
      <alignment horizontal="center" vertical="center" wrapText="1"/>
    </xf>
    <xf numFmtId="0" fontId="6" fillId="8" borderId="25" xfId="1" applyFont="1" applyFill="1" applyBorder="1" applyAlignment="1" applyProtection="1">
      <alignment horizontal="center" vertical="center" wrapText="1"/>
    </xf>
    <xf numFmtId="0" fontId="6" fillId="4" borderId="18" xfId="1" applyFont="1" applyFill="1" applyBorder="1" applyAlignment="1" applyProtection="1">
      <alignment horizontal="center" vertical="center" wrapText="1"/>
    </xf>
    <xf numFmtId="0" fontId="6" fillId="4" borderId="27" xfId="1" applyFont="1" applyFill="1" applyBorder="1" applyAlignment="1" applyProtection="1">
      <alignment horizontal="center" vertical="center" wrapText="1"/>
    </xf>
    <xf numFmtId="0" fontId="6" fillId="4" borderId="28" xfId="1" applyFont="1" applyFill="1" applyBorder="1" applyAlignment="1" applyProtection="1">
      <alignment horizontal="center" vertical="center" wrapText="1"/>
    </xf>
    <xf numFmtId="0" fontId="6" fillId="4" borderId="29" xfId="1" applyFont="1" applyFill="1" applyBorder="1" applyAlignment="1" applyProtection="1">
      <alignment horizontal="center" vertical="center" wrapText="1"/>
    </xf>
    <xf numFmtId="0" fontId="1" fillId="0" borderId="10" xfId="0" applyFont="1" applyBorder="1" applyAlignment="1">
      <alignment horizontal="center" vertical="center" wrapText="1"/>
    </xf>
    <xf numFmtId="0" fontId="0" fillId="0" borderId="11" xfId="0" applyBorder="1" applyAlignment="1">
      <alignment horizontal="center" vertical="center" wrapText="1"/>
    </xf>
    <xf numFmtId="1" fontId="6" fillId="4" borderId="25" xfId="1" applyNumberFormat="1" applyFont="1" applyFill="1" applyBorder="1" applyAlignment="1" applyProtection="1">
      <alignment horizontal="center" vertical="center" wrapText="1"/>
    </xf>
    <xf numFmtId="1" fontId="6" fillId="4" borderId="26" xfId="1" applyNumberFormat="1" applyFont="1" applyFill="1" applyBorder="1" applyAlignment="1" applyProtection="1">
      <alignment horizontal="center" vertical="center" wrapText="1"/>
    </xf>
    <xf numFmtId="164" fontId="6" fillId="4" borderId="25" xfId="6" applyFont="1" applyFill="1" applyBorder="1" applyAlignment="1" applyProtection="1">
      <alignment horizontal="center" vertical="center" wrapText="1"/>
    </xf>
    <xf numFmtId="164" fontId="6" fillId="4" borderId="26" xfId="6" applyFont="1" applyFill="1" applyBorder="1" applyAlignment="1" applyProtection="1">
      <alignment horizontal="center" vertical="center" wrapText="1"/>
    </xf>
    <xf numFmtId="164" fontId="6" fillId="12" borderId="25" xfId="6" applyFont="1" applyFill="1" applyBorder="1" applyAlignment="1" applyProtection="1">
      <alignment horizontal="center" vertical="center" wrapText="1"/>
    </xf>
    <xf numFmtId="164" fontId="6" fillId="12" borderId="26" xfId="6" applyFont="1" applyFill="1" applyBorder="1" applyAlignment="1" applyProtection="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0" xfId="0" applyFont="1" applyAlignment="1">
      <alignment horizontal="center"/>
    </xf>
    <xf numFmtId="0" fontId="0" fillId="6" borderId="2" xfId="0" applyFill="1" applyBorder="1" applyAlignment="1">
      <alignment horizontal="center" wrapText="1"/>
    </xf>
    <xf numFmtId="0" fontId="0" fillId="6" borderId="3" xfId="0" applyFill="1" applyBorder="1" applyAlignment="1">
      <alignment horizontal="center" wrapText="1"/>
    </xf>
    <xf numFmtId="0" fontId="0" fillId="6" borderId="7" xfId="0" applyFill="1" applyBorder="1" applyAlignment="1">
      <alignment horizontal="center" wrapText="1"/>
    </xf>
    <xf numFmtId="0" fontId="0" fillId="6" borderId="8" xfId="0" applyFill="1" applyBorder="1" applyAlignment="1">
      <alignment horizontal="center" wrapText="1"/>
    </xf>
    <xf numFmtId="0" fontId="14" fillId="0" borderId="15" xfId="0" applyFont="1" applyFill="1" applyBorder="1" applyAlignment="1">
      <alignment vertical="center"/>
    </xf>
    <xf numFmtId="0" fontId="14" fillId="0" borderId="20" xfId="0" applyFont="1" applyFill="1" applyBorder="1" applyAlignment="1">
      <alignment vertical="center" wrapText="1"/>
    </xf>
    <xf numFmtId="0" fontId="14" fillId="0" borderId="16" xfId="0" applyFont="1" applyFill="1" applyBorder="1" applyAlignment="1">
      <alignment vertical="center" wrapText="1"/>
    </xf>
    <xf numFmtId="0" fontId="14" fillId="0" borderId="16" xfId="0" applyFont="1" applyFill="1" applyBorder="1" applyAlignment="1">
      <alignment horizontal="center" vertical="center"/>
    </xf>
    <xf numFmtId="1" fontId="14" fillId="0" borderId="16" xfId="0" applyNumberFormat="1" applyFont="1" applyFill="1" applyBorder="1" applyAlignment="1">
      <alignment horizontal="center" vertical="center"/>
    </xf>
    <xf numFmtId="0" fontId="0" fillId="0" borderId="16" xfId="0" applyFill="1" applyBorder="1" applyAlignment="1">
      <alignment horizontal="center" vertical="center"/>
    </xf>
    <xf numFmtId="0" fontId="0" fillId="0" borderId="16" xfId="0" applyFill="1" applyBorder="1" applyAlignment="1">
      <alignment vertical="center" wrapText="1"/>
    </xf>
    <xf numFmtId="0" fontId="0" fillId="0" borderId="16" xfId="0" applyFill="1" applyBorder="1" applyAlignment="1">
      <alignment horizontal="center" vertical="center" wrapText="1"/>
    </xf>
    <xf numFmtId="0" fontId="0" fillId="0" borderId="16" xfId="0" applyFill="1" applyBorder="1" applyAlignment="1">
      <alignment horizontal="left" vertical="center" wrapText="1"/>
    </xf>
    <xf numFmtId="0" fontId="0" fillId="0" borderId="16" xfId="0" applyFill="1" applyBorder="1" applyAlignment="1">
      <alignment vertical="center"/>
    </xf>
    <xf numFmtId="0" fontId="0" fillId="0" borderId="17" xfId="0" applyFill="1" applyBorder="1" applyAlignment="1">
      <alignment vertical="center" wrapText="1"/>
    </xf>
    <xf numFmtId="0" fontId="0" fillId="0" borderId="17" xfId="0" applyFill="1" applyBorder="1" applyAlignment="1">
      <alignment horizontal="center" vertical="center"/>
    </xf>
    <xf numFmtId="0" fontId="0" fillId="0" borderId="23" xfId="0" applyFill="1" applyBorder="1" applyAlignment="1">
      <alignment vertical="center" wrapText="1"/>
    </xf>
    <xf numFmtId="0" fontId="0" fillId="0" borderId="30" xfId="0" applyFill="1" applyBorder="1" applyAlignment="1">
      <alignment horizontal="center" vertical="center" wrapText="1"/>
    </xf>
    <xf numFmtId="0" fontId="0" fillId="0" borderId="1" xfId="0" applyFill="1" applyBorder="1"/>
    <xf numFmtId="0" fontId="0" fillId="0" borderId="0" xfId="0" applyFill="1"/>
    <xf numFmtId="0" fontId="14" fillId="0" borderId="21" xfId="0" applyFont="1" applyFill="1" applyBorder="1" applyAlignment="1">
      <alignment vertical="center" wrapText="1"/>
    </xf>
    <xf numFmtId="0" fontId="14" fillId="0" borderId="1" xfId="0" applyFont="1" applyFill="1" applyBorder="1" applyAlignment="1">
      <alignment horizontal="center" vertical="center"/>
    </xf>
    <xf numFmtId="0" fontId="14" fillId="0" borderId="1" xfId="0" applyFont="1" applyFill="1" applyBorder="1" applyAlignment="1">
      <alignment vertical="center" wrapText="1"/>
    </xf>
    <xf numFmtId="1" fontId="14"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wrapText="1"/>
    </xf>
    <xf numFmtId="0" fontId="0" fillId="0" borderId="19" xfId="0" applyFill="1" applyBorder="1" applyAlignment="1">
      <alignment vertical="center" wrapText="1"/>
    </xf>
    <xf numFmtId="0" fontId="0" fillId="0" borderId="19" xfId="0" applyFill="1" applyBorder="1" applyAlignment="1">
      <alignment horizontal="center" vertical="center"/>
    </xf>
    <xf numFmtId="0" fontId="14" fillId="0" borderId="13" xfId="0" applyFont="1" applyFill="1" applyBorder="1" applyAlignment="1">
      <alignment vertical="center"/>
    </xf>
    <xf numFmtId="0" fontId="0" fillId="0" borderId="1" xfId="0" applyFill="1" applyBorder="1" applyAlignment="1">
      <alignment vertical="center"/>
    </xf>
    <xf numFmtId="0" fontId="0" fillId="0" borderId="0" xfId="0" applyFill="1" applyAlignment="1">
      <alignment vertical="center"/>
    </xf>
    <xf numFmtId="0" fontId="14" fillId="0" borderId="13" xfId="0" applyFont="1" applyFill="1" applyBorder="1" applyAlignment="1">
      <alignment vertical="center" wrapText="1"/>
    </xf>
    <xf numFmtId="0" fontId="14" fillId="0" borderId="1" xfId="0" applyFont="1" applyFill="1" applyBorder="1" applyAlignment="1">
      <alignment horizontal="center" vertical="center" wrapText="1"/>
    </xf>
    <xf numFmtId="164" fontId="14" fillId="0" borderId="1" xfId="6" applyFont="1" applyFill="1" applyBorder="1" applyAlignment="1">
      <alignment vertical="center" wrapText="1"/>
    </xf>
    <xf numFmtId="164" fontId="0" fillId="0" borderId="1" xfId="6" applyFont="1" applyFill="1" applyBorder="1" applyAlignment="1">
      <alignment vertical="center" wrapText="1"/>
    </xf>
    <xf numFmtId="0" fontId="0" fillId="0" borderId="1" xfId="0" applyFill="1" applyBorder="1" applyAlignment="1">
      <alignment horizontal="center" vertical="center" wrapText="1"/>
    </xf>
    <xf numFmtId="0" fontId="14" fillId="0" borderId="21" xfId="0" applyFont="1" applyFill="1" applyBorder="1" applyAlignment="1">
      <alignment vertical="center"/>
    </xf>
    <xf numFmtId="0" fontId="14" fillId="0" borderId="16" xfId="0" applyFont="1" applyFill="1" applyBorder="1" applyAlignment="1">
      <alignment vertical="center"/>
    </xf>
    <xf numFmtId="0" fontId="0" fillId="0" borderId="16" xfId="0" applyFill="1" applyBorder="1" applyAlignment="1">
      <alignment horizontal="left" vertical="center"/>
    </xf>
    <xf numFmtId="1" fontId="14" fillId="0" borderId="1" xfId="0" applyNumberFormat="1" applyFont="1" applyFill="1" applyBorder="1" applyAlignment="1">
      <alignment vertical="center" wrapText="1"/>
    </xf>
    <xf numFmtId="166" fontId="14" fillId="0" borderId="16" xfId="9" applyNumberFormat="1" applyFont="1" applyFill="1" applyBorder="1" applyAlignment="1">
      <alignment vertical="center" wrapText="1"/>
    </xf>
    <xf numFmtId="0" fontId="0" fillId="0" borderId="13" xfId="0" applyFill="1" applyBorder="1" applyAlignment="1">
      <alignment vertical="center"/>
    </xf>
    <xf numFmtId="0" fontId="0" fillId="0" borderId="21" xfId="0" applyFill="1" applyBorder="1" applyAlignment="1">
      <alignment vertical="center" wrapText="1"/>
    </xf>
    <xf numFmtId="1" fontId="0" fillId="0" borderId="1" xfId="0" applyNumberFormat="1" applyFill="1" applyBorder="1" applyAlignment="1">
      <alignment horizontal="center" vertical="center"/>
    </xf>
    <xf numFmtId="0" fontId="14" fillId="0" borderId="16" xfId="5" applyFont="1" applyFill="1" applyBorder="1" applyAlignment="1">
      <alignment vertical="center"/>
    </xf>
    <xf numFmtId="0" fontId="0" fillId="0" borderId="1" xfId="0" applyFill="1" applyBorder="1" applyAlignment="1">
      <alignment horizontal="left" vertical="center" wrapText="1"/>
    </xf>
    <xf numFmtId="164" fontId="0" fillId="12" borderId="1" xfId="6" applyFont="1" applyFill="1" applyBorder="1" applyAlignment="1">
      <alignment vertical="center" wrapText="1"/>
    </xf>
    <xf numFmtId="44" fontId="0" fillId="0" borderId="1" xfId="9" applyFont="1" applyFill="1" applyBorder="1" applyAlignment="1">
      <alignment vertical="center"/>
    </xf>
    <xf numFmtId="0" fontId="14" fillId="0" borderId="1" xfId="0" applyFont="1" applyFill="1" applyBorder="1" applyAlignment="1">
      <alignment vertical="center"/>
    </xf>
    <xf numFmtId="0" fontId="0" fillId="0" borderId="0" xfId="0" applyFill="1" applyAlignment="1">
      <alignment vertical="center" wrapText="1"/>
    </xf>
    <xf numFmtId="0" fontId="0" fillId="0" borderId="0" xfId="0" applyFill="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0" fontId="20" fillId="0" borderId="1" xfId="0" applyFont="1" applyFill="1" applyBorder="1" applyAlignment="1">
      <alignment vertical="center" wrapText="1"/>
    </xf>
    <xf numFmtId="0" fontId="14" fillId="0" borderId="22" xfId="0" applyFont="1" applyFill="1" applyBorder="1" applyAlignment="1">
      <alignment vertical="center" wrapText="1"/>
    </xf>
    <xf numFmtId="0" fontId="17" fillId="0" borderId="16" xfId="0" applyFont="1" applyFill="1" applyBorder="1" applyAlignment="1">
      <alignment vertical="center"/>
    </xf>
    <xf numFmtId="0" fontId="16" fillId="0" borderId="16" xfId="0" applyFont="1" applyFill="1" applyBorder="1" applyAlignment="1">
      <alignment horizontal="center" vertical="center" wrapText="1"/>
    </xf>
    <xf numFmtId="0" fontId="16" fillId="0" borderId="16" xfId="0" applyFont="1" applyFill="1" applyBorder="1" applyAlignment="1">
      <alignment horizontal="left" vertical="center" wrapText="1"/>
    </xf>
    <xf numFmtId="0" fontId="16" fillId="0" borderId="16" xfId="0" applyFont="1" applyFill="1" applyBorder="1" applyAlignment="1">
      <alignment vertical="center"/>
    </xf>
    <xf numFmtId="0" fontId="16" fillId="0" borderId="16" xfId="0" applyFont="1" applyFill="1" applyBorder="1" applyAlignment="1">
      <alignment vertical="center" wrapText="1"/>
    </xf>
    <xf numFmtId="0" fontId="21" fillId="0" borderId="1" xfId="0" applyFont="1" applyFill="1" applyBorder="1" applyAlignment="1">
      <alignment vertical="center" wrapText="1"/>
    </xf>
    <xf numFmtId="4" fontId="19" fillId="0" borderId="1" xfId="0" applyNumberFormat="1" applyFont="1" applyFill="1" applyBorder="1" applyAlignment="1">
      <alignment horizontal="right" vertical="center" wrapText="1"/>
    </xf>
    <xf numFmtId="166" fontId="14" fillId="0" borderId="1" xfId="0" applyNumberFormat="1" applyFont="1" applyFill="1" applyBorder="1" applyAlignment="1">
      <alignmen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4" fillId="0" borderId="16" xfId="0" applyFont="1" applyFill="1" applyBorder="1" applyAlignment="1">
      <alignment horizontal="center" vertical="center" wrapText="1"/>
    </xf>
    <xf numFmtId="0" fontId="22" fillId="0" borderId="1" xfId="0" applyFont="1" applyFill="1" applyBorder="1" applyAlignment="1">
      <alignment vertical="center" wrapText="1"/>
    </xf>
  </cellXfs>
  <cellStyles count="11">
    <cellStyle name="BodyStyle" xfId="4" xr:uid="{00000000-0005-0000-0000-000000000000}"/>
    <cellStyle name="Énfasis1" xfId="1" builtinId="29"/>
    <cellStyle name="HeaderStyle" xfId="2" xr:uid="{00000000-0005-0000-0000-000002000000}"/>
    <cellStyle name="Millares" xfId="7" builtinId="3"/>
    <cellStyle name="Moneda" xfId="9" builtinId="4"/>
    <cellStyle name="Moneda [0]" xfId="6" builtinId="7"/>
    <cellStyle name="Normal" xfId="0" builtinId="0"/>
    <cellStyle name="Normal 2" xfId="5" xr:uid="{2C7C9C82-71B6-344E-BAFC-D5406DA44279}"/>
    <cellStyle name="Normal 6" xfId="8" xr:uid="{0AC450C5-A5BC-4927-A119-BB599248933C}"/>
    <cellStyle name="Numeric" xfId="3" xr:uid="{00000000-0005-0000-0000-000004000000}"/>
    <cellStyle name="Porcentaje" xfId="10" builtinId="5"/>
  </cellStyles>
  <dxfs count="18">
    <dxf>
      <fill>
        <patternFill patternType="solid">
          <fgColor rgb="FF92D050"/>
          <bgColor rgb="FF000000"/>
        </patternFill>
      </fill>
    </dxf>
    <dxf>
      <fill>
        <patternFill patternType="solid">
          <fgColor rgb="FF92D050"/>
          <bgColor rgb="FF000000"/>
        </patternFill>
      </fill>
    </dxf>
    <dxf>
      <fill>
        <patternFill patternType="solid">
          <fgColor rgb="FF92D050"/>
          <bgColor rgb="FF000000"/>
        </patternFill>
      </fill>
    </dxf>
    <dxf>
      <fill>
        <patternFill patternType="solid">
          <bgColor theme="9"/>
        </patternFill>
      </fill>
    </dxf>
    <dxf>
      <fill>
        <patternFill patternType="solid">
          <bgColor theme="9"/>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numFmt numFmtId="165" formatCode="_-* #,##0_-;\-* #,##0_-;_-* &quot;-&quot;??_-;_-@_-"/>
    </dxf>
    <dxf>
      <numFmt numFmtId="165"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84058</xdr:colOff>
      <xdr:row>0</xdr:row>
      <xdr:rowOff>115094</xdr:rowOff>
    </xdr:from>
    <xdr:ext cx="2561949" cy="821531"/>
    <xdr:pic>
      <xdr:nvPicPr>
        <xdr:cNvPr id="2" name="Imagen 1">
          <a:extLst>
            <a:ext uri="{FF2B5EF4-FFF2-40B4-BE49-F238E27FC236}">
              <a16:creationId xmlns:a16="http://schemas.microsoft.com/office/drawing/2014/main" id="{647C050F-C6A7-3548-8D56-D2C7EC4655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58" y="115094"/>
          <a:ext cx="2561949" cy="82153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GELA.COLLAZOS\Downloads\Producto%202.%20Presupuesto%20Revisada%20(4).xlsx" TargetMode="External"/><Relationship Id="rId1" Type="http://schemas.openxmlformats.org/officeDocument/2006/relationships/externalLinkPath" Target="/Users/ANGELA.COLLAZOS/Downloads/Producto%202.%20Presupuesto%20Revisada%20(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NGELA.COLLAZOS\Downloads\CONSOLIDADO%20PAA%202025%20AJUSTE%20RF.xlsx" TargetMode="External"/><Relationship Id="rId1" Type="http://schemas.openxmlformats.org/officeDocument/2006/relationships/externalLinkPath" Target="/Users/ANGELA.COLLAZOS/Downloads/CONSOLIDADO%20PAA%202025%20AJUSTE%20R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2"/>
      <sheetName val="Presupuesto Ingresos"/>
      <sheetName val="Presupuesto Gastos"/>
      <sheetName val="PAA Final"/>
      <sheetName val="Hoja1"/>
      <sheetName val="Hoja3"/>
      <sheetName val="Formato de datos "/>
      <sheetName val="Instructivo"/>
    </sheetNames>
    <sheetDataSet>
      <sheetData sheetId="0"/>
      <sheetData sheetId="1"/>
      <sheetData sheetId="2"/>
      <sheetData sheetId="3"/>
      <sheetData sheetId="4"/>
      <sheetData sheetId="5"/>
      <sheetData sheetId="6">
        <row r="1">
          <cell r="G1" t="str">
            <v>Codigo</v>
          </cell>
          <cell r="H1" t="str">
            <v>Rubro presupuestal</v>
          </cell>
        </row>
        <row r="2">
          <cell r="G2" t="str">
            <v>2.1.1.01.01.001.01</v>
          </cell>
          <cell r="H2" t="str">
            <v>Sueldo Básico</v>
          </cell>
        </row>
        <row r="3">
          <cell r="G3" t="str">
            <v>2.1.1.01.01.001.02</v>
          </cell>
          <cell r="H3" t="str">
            <v>Horas Extras, Dominicales, Festivos y Recargos</v>
          </cell>
        </row>
        <row r="4">
          <cell r="G4" t="str">
            <v>2.1.1.01.01.001.03</v>
          </cell>
          <cell r="H4" t="str">
            <v>Gastos de Representación</v>
          </cell>
        </row>
        <row r="5">
          <cell r="G5" t="str">
            <v>2.1.1.01.01.001.04</v>
          </cell>
          <cell r="H5" t="str">
            <v>Subsidio de Alimentación</v>
          </cell>
        </row>
        <row r="6">
          <cell r="G6" t="str">
            <v>2.1.1.01.01.001.05</v>
          </cell>
          <cell r="H6" t="str">
            <v>Auxilio de Transporte</v>
          </cell>
        </row>
        <row r="7">
          <cell r="G7" t="str">
            <v>2.1.1.01.01.001.06</v>
          </cell>
          <cell r="H7" t="str">
            <v>Prima de Servicios</v>
          </cell>
        </row>
        <row r="8">
          <cell r="G8" t="str">
            <v>2.1.1.01.01.001.07</v>
          </cell>
          <cell r="H8" t="str">
            <v>Bonificación por Servicios Prestados</v>
          </cell>
        </row>
        <row r="9">
          <cell r="G9" t="str">
            <v>2.1.1.01.01.001.08.01</v>
          </cell>
          <cell r="H9" t="str">
            <v>Prima de Navidad</v>
          </cell>
        </row>
        <row r="10">
          <cell r="G10" t="str">
            <v xml:space="preserve">2.1.1.01.01.001.08.02_x000D_
</v>
          </cell>
          <cell r="H10" t="str">
            <v xml:space="preserve">Prima de vacaciones_x000D_
</v>
          </cell>
        </row>
        <row r="11">
          <cell r="G11" t="str">
            <v>2.1.1.01.02.001</v>
          </cell>
          <cell r="H11" t="str">
            <v>Aportes a la Seguridad Social en Pensiones</v>
          </cell>
        </row>
        <row r="12">
          <cell r="G12" t="str">
            <v>2.1.1.01.02.002</v>
          </cell>
          <cell r="H12" t="str">
            <v>Aportes a la Seguridad Social en Salud</v>
          </cell>
        </row>
        <row r="13">
          <cell r="G13" t="str">
            <v>2.1.1.01.02.003</v>
          </cell>
          <cell r="H13" t="str">
            <v>Aportes de Cesantías</v>
          </cell>
        </row>
        <row r="14">
          <cell r="G14" t="str">
            <v>2.1.1.01.02.004</v>
          </cell>
          <cell r="H14" t="str">
            <v>Aportes a Cajas de Compensación Familiar</v>
          </cell>
        </row>
        <row r="15">
          <cell r="G15" t="str">
            <v>2.1.1.01.02.005</v>
          </cell>
          <cell r="H15" t="str">
            <v>Aportes Generales al Sistema de Riesgos Laborales</v>
          </cell>
        </row>
        <row r="16">
          <cell r="G16" t="str">
            <v>2.1.1.01.02.006</v>
          </cell>
          <cell r="H16" t="str">
            <v>Aportes al ICBF</v>
          </cell>
        </row>
        <row r="17">
          <cell r="G17" t="str">
            <v>2.1.1.01.02.007</v>
          </cell>
          <cell r="H17" t="str">
            <v>Aportes al SENA</v>
          </cell>
        </row>
        <row r="18">
          <cell r="G18" t="str">
            <v>2.1.1.01.03.001.01</v>
          </cell>
          <cell r="H18" t="str">
            <v>Vacaciones</v>
          </cell>
        </row>
        <row r="19">
          <cell r="G19" t="str">
            <v>2.1.1.01.03.001.02</v>
          </cell>
          <cell r="H19" t="str">
            <v>Indemnización por Vacaciones</v>
          </cell>
        </row>
        <row r="20">
          <cell r="G20" t="str">
            <v>2.1.1.01.03.001.03</v>
          </cell>
          <cell r="H20" t="str">
            <v>Bonificación Especial de Recreación</v>
          </cell>
        </row>
        <row r="21">
          <cell r="G21" t="str">
            <v>2.1.1.01.03.009</v>
          </cell>
          <cell r="H21" t="str">
            <v>Prima Técnica no Salarial</v>
          </cell>
        </row>
        <row r="22">
          <cell r="G22" t="str">
            <v>2.1.1.01.03.111.01</v>
          </cell>
          <cell r="H22" t="str">
            <v>Auxilios Educativos Funcionarios</v>
          </cell>
        </row>
        <row r="23">
          <cell r="G23" t="str">
            <v>2.1.2.01.01.001.03.19</v>
          </cell>
          <cell r="H23" t="str">
            <v>Otras obras de ingeniería civil</v>
          </cell>
        </row>
        <row r="24">
          <cell r="G24" t="str">
            <v>2.1.2.01.01.003.01.04</v>
          </cell>
          <cell r="H24" t="str">
            <v>Hornos y quemadores para alimentación de hogares y sus partes y piezas</v>
          </cell>
        </row>
        <row r="25">
          <cell r="G25" t="str">
            <v>2.1.2.01.01.003.01.05</v>
          </cell>
          <cell r="H25" t="str">
            <v>Equipos de elevación y manipulación y sus partes y piezas</v>
          </cell>
        </row>
        <row r="26">
          <cell r="G26" t="str">
            <v>2.1.2.01.01.003.01.06</v>
          </cell>
          <cell r="H26" t="str">
            <v>Otras Máquinas para Usos Generales y sus Partes y Piezas</v>
          </cell>
        </row>
        <row r="27">
          <cell r="G27" t="str">
            <v>2.1.2.01.01.003.02.05</v>
          </cell>
          <cell r="H27" t="str">
            <v>Maquinaria para la elaboración de alimentos, bebidas y tabaco, y sus partes y piezas</v>
          </cell>
        </row>
        <row r="28">
          <cell r="G28" t="str">
            <v>2.1.2.01.01.003.02.06</v>
          </cell>
          <cell r="H28" t="str">
            <v>Maquinaria para la fabricación de textiles, prendas de vestir y artículos de cuero, y sus partes y piezas</v>
          </cell>
        </row>
        <row r="29">
          <cell r="G29" t="str">
            <v>2.1.2.01.01.003.02.07</v>
          </cell>
          <cell r="H29" t="str">
            <v>Aparatos de Uso Doméstico y sus Partes y Piezas</v>
          </cell>
        </row>
        <row r="30">
          <cell r="G30" t="str">
            <v>2.1.2.01.01.003.02.08</v>
          </cell>
          <cell r="H30" t="str">
            <v>Otra maquinaria para usos especiales y sus partes y piezas</v>
          </cell>
        </row>
        <row r="31">
          <cell r="G31" t="str">
            <v>2.1.2.01.01.003.03.01</v>
          </cell>
          <cell r="H31" t="str">
            <v>Máquinas para oficina y contabilidad, y sus partes y accesorios</v>
          </cell>
        </row>
        <row r="32">
          <cell r="G32" t="str">
            <v>2.1.2.01.01.003.03.02</v>
          </cell>
          <cell r="H32" t="str">
            <v>Maquinaria de Informática y sus Partes, Piezas y Accesorios</v>
          </cell>
        </row>
        <row r="33">
          <cell r="G33" t="str">
            <v>2.1.2.01.01.003.04.01</v>
          </cell>
          <cell r="H33" t="str">
            <v>Motores, generadores y transformadores eléctricos y sus partes y piezas</v>
          </cell>
        </row>
        <row r="34">
          <cell r="G34" t="str">
            <v>2.1.2.01.01.003.04.02</v>
          </cell>
          <cell r="H34" t="str">
            <v>Aparatos de Control Eléctrico y Distribución de Electricidad y sus Partes y Piezas</v>
          </cell>
        </row>
        <row r="35">
          <cell r="G35" t="str">
            <v>2.1.2.01.01.003.04.05</v>
          </cell>
          <cell r="H35" t="str">
            <v>Lámparas eléctricas de incandescencia o descarga; lámparas de arco, equipo para alumbrado eléctrico; sus partes y piezas</v>
          </cell>
        </row>
        <row r="36">
          <cell r="G36" t="str">
            <v>2.1.2.01.01.003.04.06</v>
          </cell>
          <cell r="H36" t="str">
            <v>Otro equipo eléctrico y sus partes y piezas</v>
          </cell>
        </row>
        <row r="37">
          <cell r="G37" t="str">
            <v>2.1.2.01.01.003.05.01</v>
          </cell>
          <cell r="H37" t="str">
            <v>Válvulas y tubos electrónicos; componentes electrónicos; sus partes y piezas</v>
          </cell>
        </row>
        <row r="38">
          <cell r="G38" t="str">
            <v>2.1.2.01.01.003.05.02</v>
          </cell>
          <cell r="H38" t="str">
            <v>Aparatos transmisores de televisión y radio; televisión, video y cámaras digitales; teléfonos</v>
          </cell>
        </row>
        <row r="39">
          <cell r="G39" t="str">
            <v>2.1.2.01.01.003.05.03</v>
          </cell>
          <cell r="H39" t="str">
            <v>Radiorreceptores y receptores de televisión; aparatos para la grabación y reproducción de sonido y video; micrófonos, altavoces, amplificadores, etc.</v>
          </cell>
        </row>
        <row r="40">
          <cell r="G40" t="str">
            <v>2.1.2.01.01.003.05.05</v>
          </cell>
          <cell r="H40" t="str">
            <v>Discos, cintas, dispositivos de almacenamiento en estado sólido no volátiles y otros medios, no grabados</v>
          </cell>
        </row>
        <row r="41">
          <cell r="G41" t="str">
            <v>2.1.2.01.01.003.06.01</v>
          </cell>
          <cell r="H41" t="str">
            <v>Aparatos médicos y quirurgicos y aparatos ortésicos y protésicos</v>
          </cell>
        </row>
        <row r="42">
          <cell r="G42" t="str">
            <v>2.1.2.01.01.003.06.02</v>
          </cell>
          <cell r="H42" t="str">
            <v>Instrumentos y aparatos de medición, verificación, análisis, de navegación y para otros fines (excepto instrumentos ópticos); instrumentos de control de procesos industriales, sus partes, piezas y accesorios</v>
          </cell>
        </row>
        <row r="43">
          <cell r="G43" t="str">
            <v>2.1.2.01.01.003.07.01</v>
          </cell>
          <cell r="H43" t="str">
            <v>Vehículos Automotores, Remolques. Semiremolques y sus Partes, Piezas y Accesorios</v>
          </cell>
        </row>
        <row r="44">
          <cell r="G44" t="str">
            <v>2.1.2.01.01.003.07.07.01</v>
          </cell>
          <cell r="H44" t="str">
            <v>Motocicletas y sidecares (vehículos laterales a las motocicletas)</v>
          </cell>
        </row>
        <row r="45">
          <cell r="G45" t="str">
            <v>2.1.2.01.01.003.07.07.02</v>
          </cell>
          <cell r="H45" t="str">
            <v>Bicicletas y sillones de ruedas para discapacitados</v>
          </cell>
        </row>
        <row r="46">
          <cell r="G46" t="str">
            <v>2.1.2.01.01.003.07.07.03</v>
          </cell>
          <cell r="H46" t="str">
            <v>Vehículos n.c.p. sin propulsión mecánica</v>
          </cell>
        </row>
        <row r="47">
          <cell r="G47" t="str">
            <v>2.1.2.01.01.003.07.07.04</v>
          </cell>
          <cell r="H47" t="str">
            <v>Partes y piezas para los productos de las clases 4991 y 4992</v>
          </cell>
        </row>
        <row r="48">
          <cell r="G48" t="str">
            <v>2.1.2.01.01.004.01.01.01</v>
          </cell>
          <cell r="H48" t="str">
            <v>Asientos</v>
          </cell>
        </row>
        <row r="49">
          <cell r="G49" t="str">
            <v>2.1.2.01.01.004.01.01.02</v>
          </cell>
          <cell r="H49" t="str">
            <v>Muebles de Tipo Utilizado en la Oficina</v>
          </cell>
        </row>
        <row r="50">
          <cell r="G50" t="str">
            <v>2.1.2.01.01.004.01.01.04</v>
          </cell>
          <cell r="H50" t="str">
            <v>Otros Muebles N.C.P.</v>
          </cell>
        </row>
        <row r="51">
          <cell r="G51" t="str">
            <v>2.1.2.01.01.004.01.03</v>
          </cell>
          <cell r="H51" t="str">
            <v>Artículos de deporte</v>
          </cell>
        </row>
        <row r="52">
          <cell r="G52" t="str">
            <v>2.1.2.01.01.005.02.03.01.01</v>
          </cell>
          <cell r="H52" t="str">
            <v>Paquetes de software</v>
          </cell>
        </row>
        <row r="53">
          <cell r="G53" t="str">
            <v xml:space="preserve">2.1.2.02.01.002.01_x000D_
</v>
          </cell>
          <cell r="H53" t="str">
            <v xml:space="preserve">Vestuario y Calzado de Labor_x000D_
</v>
          </cell>
        </row>
        <row r="54">
          <cell r="G54" t="str">
            <v>2.1.2.02.01.002.04</v>
          </cell>
          <cell r="H54" t="str">
            <v>Utiles de Oficina</v>
          </cell>
        </row>
        <row r="55">
          <cell r="G55" t="str">
            <v>2.1.2.02.01.002.05</v>
          </cell>
          <cell r="H55" t="str">
            <v>Elementos de Aseo</v>
          </cell>
        </row>
        <row r="56">
          <cell r="G56" t="str">
            <v>2.1.2.02.01.002.07</v>
          </cell>
          <cell r="H56" t="str">
            <v>Salud Ocupacional - EPP y Otros Elementos</v>
          </cell>
        </row>
        <row r="57">
          <cell r="G57" t="str">
            <v>2.1.2.02.01.002.09</v>
          </cell>
          <cell r="H57" t="str">
            <v xml:space="preserve">Otros Productos Alimenticios, Bebidas y Tabaco, Textiles, Prendas de Vestir y Productos de Cuero </v>
          </cell>
        </row>
        <row r="58">
          <cell r="G58" t="str">
            <v>2.1.2.02.01.002.10</v>
          </cell>
          <cell r="H58" t="str">
            <v>Material publicitario</v>
          </cell>
        </row>
        <row r="59">
          <cell r="G59" t="str">
            <v>2.1.2.02.01.003.01</v>
          </cell>
          <cell r="H59" t="str">
            <v>Mantenimiento Hospitalario - Bienes</v>
          </cell>
        </row>
        <row r="60">
          <cell r="G60" t="str">
            <v>2.1.2.02.01.003.02</v>
          </cell>
          <cell r="H60" t="str">
            <v>Combustibles y Lubricantes</v>
          </cell>
        </row>
        <row r="61">
          <cell r="G61" t="str">
            <v>2.1.2.02.01.003.03</v>
          </cell>
          <cell r="H61" t="str">
            <v>Papelería, Impresos y Publicaciones</v>
          </cell>
        </row>
        <row r="62">
          <cell r="G62" t="str">
            <v>2.1.2.02.01.003.04</v>
          </cell>
          <cell r="H62" t="str">
            <v>Utiles de Oficina</v>
          </cell>
        </row>
        <row r="63">
          <cell r="G63" t="str">
            <v>2.1.2.02.01.003.05</v>
          </cell>
          <cell r="H63" t="str">
            <v>Elementos de Aseo</v>
          </cell>
        </row>
        <row r="64">
          <cell r="G64" t="str">
            <v>2.1.2.02.01.003.07</v>
          </cell>
          <cell r="H64" t="str">
            <v>Salud Ocupacional - EPP y Otros Elementos</v>
          </cell>
        </row>
        <row r="65">
          <cell r="G65" t="str">
            <v>2.1.2.02.01.003.09</v>
          </cell>
          <cell r="H65" t="str">
            <v>Otros Bienes Transportables (Exepto Productos Metálicos, Maquinaria y Equipo)</v>
          </cell>
        </row>
        <row r="66">
          <cell r="G66" t="str">
            <v>2.1.2.02.01.003.10</v>
          </cell>
          <cell r="H66" t="str">
            <v>Material publicitario</v>
          </cell>
        </row>
        <row r="67">
          <cell r="G67" t="str">
            <v>2.1.2.02.01.003.99</v>
          </cell>
          <cell r="H67" t="str">
            <v>Cuentas por Pagar - Vigencia Anterior</v>
          </cell>
        </row>
        <row r="68">
          <cell r="G68" t="str">
            <v>2.1.2.02.01.004.01</v>
          </cell>
          <cell r="H68" t="str">
            <v>Mantenimiento Hospitalario - Bienes</v>
          </cell>
        </row>
        <row r="69">
          <cell r="G69" t="str">
            <v>2.1.2.02.01.004.02</v>
          </cell>
          <cell r="H69" t="str">
            <v>Software y Licencias de Software</v>
          </cell>
        </row>
        <row r="70">
          <cell r="G70" t="str">
            <v>2.1.2.02.01.004.03</v>
          </cell>
          <cell r="H70" t="str">
            <v>Utiles de Oficina</v>
          </cell>
        </row>
        <row r="71">
          <cell r="G71" t="str">
            <v>2.1.2.02.01.004.05</v>
          </cell>
          <cell r="H71" t="str">
            <v>Elementos de Aseo</v>
          </cell>
        </row>
        <row r="72">
          <cell r="G72" t="str">
            <v>2.1.2.02.01.004.07</v>
          </cell>
          <cell r="H72" t="str">
            <v>Salud Ocupacional - EPP y Otros Elementos</v>
          </cell>
        </row>
        <row r="73">
          <cell r="G73" t="str">
            <v>2.1.2.02.01.004.09</v>
          </cell>
          <cell r="H73" t="str">
            <v>Otros Productos Metálicos, Maquinaria y Equipo</v>
          </cell>
        </row>
        <row r="74">
          <cell r="G74" t="str">
            <v>2.1.2.02.01.004.10</v>
          </cell>
          <cell r="H74" t="str">
            <v>Material publicitario</v>
          </cell>
        </row>
        <row r="75">
          <cell r="G75" t="str">
            <v>2.1.2.02.01.004.99</v>
          </cell>
          <cell r="H75" t="str">
            <v>Cuentas por Pagar - Vigencia Anterior</v>
          </cell>
        </row>
        <row r="76">
          <cell r="G76" t="str">
            <v>2.1.2.02.02.005.01</v>
          </cell>
          <cell r="H76" t="str">
            <v>Mantenimiento Hospitalario - Servicios</v>
          </cell>
        </row>
        <row r="77">
          <cell r="G77" t="str">
            <v>2.1.2.02.02.005.99</v>
          </cell>
          <cell r="H77" t="str">
            <v>Cuentas por Pagar - Vigencia Anterior</v>
          </cell>
        </row>
        <row r="78">
          <cell r="G78" t="str">
            <v>2.1.2.02.02.006.01</v>
          </cell>
          <cell r="H78" t="str">
            <v>Mantenimiento Hospitalario - Servicios</v>
          </cell>
        </row>
        <row r="79">
          <cell r="G79" t="str">
            <v>2.1.2.02.02.006.02</v>
          </cell>
          <cell r="H79" t="str">
            <v>Servicios Públicos</v>
          </cell>
        </row>
        <row r="80">
          <cell r="G80" t="str">
            <v>2.1.2.02.02.006.03</v>
          </cell>
          <cell r="H80" t="str">
            <v>Logística y actividades protocolarias</v>
          </cell>
        </row>
        <row r="81">
          <cell r="G81" t="str">
            <v>2.1.2.02.02.006.04</v>
          </cell>
          <cell r="H81" t="str">
            <v>Comunicación y Transporte</v>
          </cell>
        </row>
        <row r="82">
          <cell r="G82" t="str">
            <v>2.1.2.02.02.006.05</v>
          </cell>
          <cell r="H82" t="str">
            <v>Bienestar Laboral</v>
          </cell>
        </row>
        <row r="83">
          <cell r="G83" t="str">
            <v>2.1.2.02.02.006.10</v>
          </cell>
          <cell r="H83" t="str">
            <v>Gestión documental</v>
          </cell>
        </row>
        <row r="84">
          <cell r="G84" t="str">
            <v>2.1.2.02.02.006.99</v>
          </cell>
          <cell r="H84" t="str">
            <v>Cuentas por Pagar - Vigencia Anterior</v>
          </cell>
        </row>
        <row r="85">
          <cell r="G85" t="str">
            <v>2.1.2.02.02.007.02</v>
          </cell>
          <cell r="H85" t="str">
            <v>Arrendamiento</v>
          </cell>
        </row>
        <row r="86">
          <cell r="G86" t="str">
            <v>2.1.2.02.02.007.03</v>
          </cell>
          <cell r="H86" t="str">
            <v>Gastos Bancarios</v>
          </cell>
        </row>
        <row r="87">
          <cell r="G87" t="str">
            <v>2.1.2.02.02.007.05</v>
          </cell>
          <cell r="H87" t="str">
            <v>Seguros</v>
          </cell>
        </row>
        <row r="88">
          <cell r="G88" t="str">
            <v>2.1.2.02.02.007.09</v>
          </cell>
          <cell r="H88" t="str">
            <v>Otros Servicios Financieros y Servicios Conexos, Servicios Inmobiliarios y Servicios de Leasing</v>
          </cell>
        </row>
        <row r="89">
          <cell r="G89" t="str">
            <v>2.1.2.02.02.007.99</v>
          </cell>
          <cell r="H89" t="str">
            <v>Cuentas por Pagar - Vigencia Anterior</v>
          </cell>
        </row>
        <row r="90">
          <cell r="G90" t="str">
            <v>2.1.2.02.02.008.01</v>
          </cell>
          <cell r="H90" t="str">
            <v>Mantenimiento Hospitalario - Servicios</v>
          </cell>
        </row>
        <row r="91">
          <cell r="G91" t="str">
            <v>2.1.2.02.02.008.02</v>
          </cell>
          <cell r="H91" t="str">
            <v>Servicios Profesionales - Agremiaciones, OPS, Junta Directiva</v>
          </cell>
        </row>
        <row r="92">
          <cell r="G92" t="str">
            <v>2.1.2.02.02.008.03</v>
          </cell>
          <cell r="H92" t="str">
            <v>Servicios Públicos</v>
          </cell>
        </row>
        <row r="93">
          <cell r="G93" t="str">
            <v>2.1.2.02.02.008.04</v>
          </cell>
          <cell r="H93" t="str">
            <v>Servicios de Aseo</v>
          </cell>
        </row>
        <row r="94">
          <cell r="G94" t="str">
            <v>2.1.2.02.02.008.05</v>
          </cell>
          <cell r="H94" t="str">
            <v>Servicios de Vigilancia</v>
          </cell>
        </row>
        <row r="95">
          <cell r="G95" t="str">
            <v>2.1.2.02.02.008.06</v>
          </cell>
          <cell r="H95" t="str">
            <v>Servicios Jurídicos</v>
          </cell>
        </row>
        <row r="96">
          <cell r="G96" t="str">
            <v>2.1.2.02.02.008.07</v>
          </cell>
          <cell r="H96" t="str">
            <v>Servicios de Tecnología Informática, Consultoría y Apoyo</v>
          </cell>
        </row>
        <row r="97">
          <cell r="G97" t="str">
            <v>2.1.2.02.02.008.08</v>
          </cell>
          <cell r="H97" t="str">
            <v>Servicios de Telecomunicaciones, Transmisión y Suministro de Información</v>
          </cell>
        </row>
        <row r="98">
          <cell r="G98" t="str">
            <v>2.1.2.02.02.008.09</v>
          </cell>
          <cell r="H98" t="str">
            <v>Servicios de Copia y Reproducción</v>
          </cell>
        </row>
        <row r="99">
          <cell r="G99" t="str">
            <v>2.1.2.02.02.008.11</v>
          </cell>
          <cell r="H99" t="str">
            <v xml:space="preserve">Otros Servicios prestados a las empresas y servicios de producción </v>
          </cell>
        </row>
        <row r="100">
          <cell r="G100" t="str">
            <v>2.1.2.02.02.008.12</v>
          </cell>
          <cell r="H100" t="str">
            <v>Imagen Corporativa</v>
          </cell>
        </row>
        <row r="101">
          <cell r="G101" t="str">
            <v>2.1.2.02.02.008.13</v>
          </cell>
          <cell r="H101" t="str">
            <v>Bienestar Laboral</v>
          </cell>
        </row>
        <row r="102">
          <cell r="G102" t="str">
            <v>2.1.2.02.02.008.99</v>
          </cell>
          <cell r="H102" t="str">
            <v>Cuentas por Pagar - Vigencia Anterior</v>
          </cell>
        </row>
        <row r="103">
          <cell r="G103" t="str">
            <v>2.1.2.02.02.009.01</v>
          </cell>
          <cell r="H103" t="str">
            <v>Mantenimiento Hospitalario - Servicios</v>
          </cell>
        </row>
        <row r="104">
          <cell r="G104" t="str">
            <v>2.1.2.02.02.009.02</v>
          </cell>
          <cell r="H104" t="str">
            <v>Servicios Públicos</v>
          </cell>
        </row>
        <row r="105">
          <cell r="G105" t="str">
            <v>2.1.2.02.02.009.03</v>
          </cell>
          <cell r="H105" t="str">
            <v>Imagen Corporativa</v>
          </cell>
        </row>
        <row r="106">
          <cell r="G106" t="str">
            <v>2.1.2.02.02.009.04</v>
          </cell>
          <cell r="H106" t="str">
            <v>Suscripciones, Afiliaciones y Sostenimiento</v>
          </cell>
        </row>
        <row r="107">
          <cell r="G107" t="str">
            <v>2.1.2.02.02.009.06</v>
          </cell>
          <cell r="H107" t="str">
            <v>Bienestar Laboral</v>
          </cell>
        </row>
        <row r="108">
          <cell r="G108" t="str">
            <v>2.1.2.02.02.009.07</v>
          </cell>
          <cell r="H108" t="str">
            <v>Capacitación a empleados</v>
          </cell>
        </row>
        <row r="109">
          <cell r="G109" t="str">
            <v>2.1.2.02.02.009.09</v>
          </cell>
          <cell r="H109" t="str">
            <v>Otros Servicios para la Comunidad, Sociales y Personales</v>
          </cell>
        </row>
        <row r="110">
          <cell r="G110" t="str">
            <v>2.1.2.02.02.009.99</v>
          </cell>
          <cell r="H110" t="str">
            <v>Cuentas por Pagar - Vigencia Anterior</v>
          </cell>
        </row>
        <row r="111">
          <cell r="G111" t="str">
            <v>2.1.2.02.02.010.01</v>
          </cell>
          <cell r="H111" t="str">
            <v>Viáticos y Gastos de Viaje</v>
          </cell>
        </row>
        <row r="112">
          <cell r="G112" t="str">
            <v>2.1.2.02.02.010.99</v>
          </cell>
          <cell r="H112" t="str">
            <v>Cuentas por Pagar - Vigencia Anterior</v>
          </cell>
        </row>
        <row r="113">
          <cell r="G113" t="str">
            <v>2.1.3.07.02.001.02</v>
          </cell>
          <cell r="H113" t="str">
            <v>Mesadas Pensionales a Cargo de la Entidad (de Pensiones)</v>
          </cell>
        </row>
        <row r="114">
          <cell r="G114" t="str">
            <v>2.1.3.07.02.002.02</v>
          </cell>
          <cell r="H114" t="str">
            <v>Cuotas Partes Pensionales a Cargo de la Entidad (de Pensiones)</v>
          </cell>
        </row>
        <row r="115">
          <cell r="G115" t="str">
            <v>2.1.3.07.02.002.99</v>
          </cell>
          <cell r="H115" t="str">
            <v>Cuentas por Pagar - Vigencia Anterior</v>
          </cell>
        </row>
        <row r="116">
          <cell r="G116" t="str">
            <v>2.1.3.07.02.010.01</v>
          </cell>
          <cell r="H116" t="str">
            <v>Incapacidades (no de pensiones)</v>
          </cell>
        </row>
        <row r="117">
          <cell r="G117" t="str">
            <v>2.1.3.07.02.010.02</v>
          </cell>
          <cell r="H117" t="str">
            <v>Licencias de Maternidad y Paternidad (no de pensiones)</v>
          </cell>
        </row>
        <row r="118">
          <cell r="G118" t="str">
            <v>2.1.3.07.02.098.01</v>
          </cell>
          <cell r="H118" t="str">
            <v>Auxilios Educativos Beneficiarios</v>
          </cell>
        </row>
        <row r="119">
          <cell r="G119" t="str">
            <v>2.1.3.10.01</v>
          </cell>
          <cell r="H119" t="str">
            <v>Otras Compensaciones Corrientes - Jurídica</v>
          </cell>
        </row>
        <row r="120">
          <cell r="G120" t="str">
            <v>2.1.3.13.01.001</v>
          </cell>
          <cell r="H120" t="str">
            <v>Sentencias</v>
          </cell>
        </row>
        <row r="121">
          <cell r="G121" t="str">
            <v>2.1.3.13.01.002</v>
          </cell>
          <cell r="H121" t="str">
            <v>Conciliaciones</v>
          </cell>
        </row>
        <row r="122">
          <cell r="G122" t="str">
            <v>2.1.3.13.01.003</v>
          </cell>
          <cell r="H122" t="str">
            <v>Laudos Arbitrales</v>
          </cell>
        </row>
        <row r="123">
          <cell r="G123" t="str">
            <v>2.1.8.01.14</v>
          </cell>
          <cell r="H123" t="str">
            <v>Gravamen a los Movimientos Financieros</v>
          </cell>
        </row>
        <row r="124">
          <cell r="G124" t="str">
            <v>2.1.8.03.01</v>
          </cell>
          <cell r="H124" t="str">
            <v>Tasas y Derechos Administrativos</v>
          </cell>
        </row>
        <row r="125">
          <cell r="G125" t="str">
            <v>2.1.8.04.01</v>
          </cell>
          <cell r="H125" t="str">
            <v>Cuota de Fiscalización y Auditaje</v>
          </cell>
        </row>
        <row r="126">
          <cell r="G126" t="str">
            <v>2.1.8.04.07</v>
          </cell>
          <cell r="H126" t="str">
            <v>Contribución de Vigilancia - Superintendencia Nacional de Salud</v>
          </cell>
        </row>
        <row r="127">
          <cell r="G127" t="str">
            <v>2.2.2.02.02.002.02.03</v>
          </cell>
          <cell r="H127" t="str">
            <v>Banca Comercial</v>
          </cell>
        </row>
        <row r="128">
          <cell r="G128" t="str">
            <v>2.2.2.04.01</v>
          </cell>
          <cell r="H128" t="str">
            <v>Aportes Vigencia 2024</v>
          </cell>
        </row>
        <row r="129">
          <cell r="G129" t="str">
            <v>2.3.2.01.01.001.02.08</v>
          </cell>
          <cell r="H129" t="str">
            <v>Edificios Relacionados con la Salud</v>
          </cell>
        </row>
        <row r="130">
          <cell r="G130" t="str">
            <v>2.3.2.01.01.001.02.99</v>
          </cell>
          <cell r="H130" t="str">
            <v>Cuentas por Pagar - Vigencia Anterior</v>
          </cell>
        </row>
        <row r="131">
          <cell r="G131" t="str">
            <v>2.3.2.01.01.003.01.04</v>
          </cell>
          <cell r="H131" t="str">
            <v xml:space="preserve">Hornos y quemadores para alimentación de hogares y sus partes y piezas		</v>
          </cell>
        </row>
        <row r="132">
          <cell r="G132" t="str">
            <v>2.3.2.01.01.003.01.05</v>
          </cell>
          <cell r="H132" t="str">
            <v>Equipos de elevación y manipulación y sus partes y piezas</v>
          </cell>
        </row>
        <row r="133">
          <cell r="G133" t="str">
            <v>2.3.2.01.01.003.01.06</v>
          </cell>
          <cell r="H133" t="str">
            <v>Otras máquinas para usos generales y sus partes y piezas</v>
          </cell>
        </row>
        <row r="134">
          <cell r="G134" t="str">
            <v>2.3.2.01.01.003.02.07</v>
          </cell>
          <cell r="H134" t="str">
            <v>Aparatos de Uso Doméstico y sus Partes y Piezas</v>
          </cell>
        </row>
        <row r="135">
          <cell r="G135" t="str">
            <v>2.3.2.01.01.003.03.02</v>
          </cell>
          <cell r="H135" t="str">
            <v>Maquinaria de informática y sus partes, piezas y accesorios</v>
          </cell>
        </row>
        <row r="136">
          <cell r="G136" t="str">
            <v>2.3.2.01.01.003.04.01</v>
          </cell>
          <cell r="H136" t="str">
            <v>Motores, generadores y transformadores eléctricos y sus partes y piezas</v>
          </cell>
        </row>
        <row r="137">
          <cell r="G137" t="str">
            <v>2.3.2.01.01.003.04.02</v>
          </cell>
          <cell r="H137" t="str">
            <v>Aparatos de control eléctrico y distribución de electricidad y sus partes y piezas</v>
          </cell>
        </row>
        <row r="138">
          <cell r="G138" t="str">
            <v>2.3.2.01.01.003.05.02</v>
          </cell>
          <cell r="H138" t="str">
            <v>Aparatos transmisores de televisión y radio; televisión, video y cámaras digitales; teléfonos</v>
          </cell>
        </row>
        <row r="139">
          <cell r="G139" t="str">
            <v>2.3.2.01.01.003.06.01</v>
          </cell>
          <cell r="H139" t="str">
            <v>Aparatos Médicos y Quirúrgicos y Aparatos Ortésicos y Protésicos</v>
          </cell>
        </row>
        <row r="140">
          <cell r="G140" t="str">
            <v>2.3.2.01.01.003.06.02</v>
          </cell>
          <cell r="H140" t="str">
            <v>Instrumentos y aparatos de medición, verificación, análisis, de navegación y para otros fines (excepto instrumentos ópticos); instrumentos de control de procesos industriales, sus partes, piezas y accesorios</v>
          </cell>
        </row>
        <row r="141">
          <cell r="G141" t="str">
            <v>2.3.2.01.01.003.06.99</v>
          </cell>
          <cell r="H141" t="str">
            <v>Cuentas por Pagar - Vigencia Anterior</v>
          </cell>
        </row>
        <row r="142">
          <cell r="G142" t="str">
            <v>2.3.2.01.01.003.07.01</v>
          </cell>
          <cell r="H142" t="str">
            <v>Vehículos Automotores, Remolques. Semiremolques y sus Partes, Piezas y Accesorios</v>
          </cell>
        </row>
        <row r="143">
          <cell r="G143" t="str">
            <v>2.3.2.01.01.003.07.07.02</v>
          </cell>
          <cell r="H143" t="str">
            <v>Bicicletas y sillones de ruedas para discapacitados</v>
          </cell>
        </row>
        <row r="144">
          <cell r="G144" t="str">
            <v>2.3.2.01.01.004.01.01.01</v>
          </cell>
          <cell r="H144" t="str">
            <v>Asientos</v>
          </cell>
        </row>
        <row r="145">
          <cell r="G145" t="str">
            <v>2.3.2.01.01.004.01.01.02</v>
          </cell>
          <cell r="H145" t="str">
            <v>Muebles de Tipo Utilizado en la Oficina</v>
          </cell>
        </row>
        <row r="146">
          <cell r="G146" t="str">
            <v>2.3.2.01.01.004.01.01.04</v>
          </cell>
          <cell r="H146" t="str">
            <v>Otros Muebles N.C.P.</v>
          </cell>
        </row>
        <row r="147">
          <cell r="G147" t="str">
            <v>2.3.2.01.01.005.02.03.01.01</v>
          </cell>
          <cell r="H147" t="str">
            <v>Paquetes de software</v>
          </cell>
        </row>
        <row r="148">
          <cell r="G148" t="str">
            <v>2.3.2.01.01.005.02.03.01.02</v>
          </cell>
          <cell r="H148" t="str">
            <v>Gastos de desarrollo</v>
          </cell>
        </row>
        <row r="149">
          <cell r="G149" t="str">
            <v>2.3.2.01.01.005.02.03.02</v>
          </cell>
          <cell r="H149" t="str">
            <v>Bases de datos</v>
          </cell>
        </row>
        <row r="150">
          <cell r="G150" t="str">
            <v>2.3.2.01.01.005.02.03.01.99</v>
          </cell>
          <cell r="H150" t="str">
            <v>Cuentas por Pagar - Vigencia Anterior</v>
          </cell>
        </row>
        <row r="151">
          <cell r="G151" t="str">
            <v>2.3.2.01.03.001</v>
          </cell>
          <cell r="H151" t="str">
            <v>Tierras y terrenos</v>
          </cell>
        </row>
        <row r="152">
          <cell r="G152" t="str">
            <v>2.3.2.02.02.008.01</v>
          </cell>
          <cell r="H152" t="str">
            <v>Mantenimiento Hospitalario - Servicios</v>
          </cell>
        </row>
        <row r="153">
          <cell r="G153" t="str">
            <v>2.4.1.01.01.001.01</v>
          </cell>
          <cell r="H153" t="str">
            <v>Sueldo Básico</v>
          </cell>
        </row>
        <row r="154">
          <cell r="G154" t="str">
            <v>2.4.1.01.01.001.02</v>
          </cell>
          <cell r="H154" t="str">
            <v>Horas Extras, Dominicales, Festivos y Recargos</v>
          </cell>
        </row>
        <row r="155">
          <cell r="G155" t="str">
            <v>2.4.1.01.01.001.04</v>
          </cell>
          <cell r="H155" t="str">
            <v>Subsidio de Alimentación</v>
          </cell>
        </row>
        <row r="156">
          <cell r="G156" t="str">
            <v>2.4.1.01.01.001.05</v>
          </cell>
          <cell r="H156" t="str">
            <v>Auxilio de Transporte</v>
          </cell>
        </row>
        <row r="157">
          <cell r="G157" t="str">
            <v>2.4.1.01.01.001.06</v>
          </cell>
          <cell r="H157" t="str">
            <v>Prima de Servicio</v>
          </cell>
        </row>
        <row r="158">
          <cell r="G158" t="str">
            <v>2.4.1.01.01.001.07</v>
          </cell>
          <cell r="H158" t="str">
            <v>Bonificación por Servicios Prestados</v>
          </cell>
        </row>
        <row r="159">
          <cell r="G159" t="str">
            <v>2.4.1.01.01.001.08.01</v>
          </cell>
          <cell r="H159" t="str">
            <v>Prima de Navidad</v>
          </cell>
        </row>
        <row r="160">
          <cell r="G160" t="str">
            <v>2.4.1.01.01.001.08.02</v>
          </cell>
          <cell r="H160" t="str">
            <v>Prima de Vacaciones</v>
          </cell>
        </row>
        <row r="161">
          <cell r="G161" t="str">
            <v>2.4.1.01.01.001.09</v>
          </cell>
          <cell r="H161" t="str">
            <v>Prima Técnica Salarial</v>
          </cell>
        </row>
        <row r="162">
          <cell r="G162" t="str">
            <v>2.4.1.01.02.001</v>
          </cell>
          <cell r="H162" t="str">
            <v>Aportes a la Seguridad Social en Pensiones</v>
          </cell>
        </row>
        <row r="163">
          <cell r="G163" t="str">
            <v>2.4.1.01.02.002</v>
          </cell>
          <cell r="H163" t="str">
            <v>Aportes a la Seguridad Social en Salud</v>
          </cell>
        </row>
        <row r="164">
          <cell r="G164" t="str">
            <v>2.4.1.01.02.003</v>
          </cell>
          <cell r="H164" t="str">
            <v>Aportes de Cesantías</v>
          </cell>
        </row>
        <row r="165">
          <cell r="G165" t="str">
            <v>2.4.1.01.02.004</v>
          </cell>
          <cell r="H165" t="str">
            <v>Aportes a Cajas de Compensación Familiar</v>
          </cell>
        </row>
        <row r="166">
          <cell r="G166" t="str">
            <v>2.4.1.01.02.005</v>
          </cell>
          <cell r="H166" t="str">
            <v>Aportes Generales al Sistema de Riesgos Laborales</v>
          </cell>
        </row>
        <row r="167">
          <cell r="G167" t="str">
            <v>2.4.1.01.02.006</v>
          </cell>
          <cell r="H167" t="str">
            <v>Aportes al ICBF</v>
          </cell>
        </row>
        <row r="168">
          <cell r="G168" t="str">
            <v>2.4.1.01.02.007</v>
          </cell>
          <cell r="H168" t="str">
            <v>Aportes al SENA</v>
          </cell>
        </row>
        <row r="169">
          <cell r="G169" t="str">
            <v>2.4.1.01.03.001.01</v>
          </cell>
          <cell r="H169" t="str">
            <v>Vacaciones</v>
          </cell>
        </row>
        <row r="170">
          <cell r="G170" t="str">
            <v>2.4.1.01.03.001.02</v>
          </cell>
          <cell r="H170" t="str">
            <v>Indemnización por Vacaciones</v>
          </cell>
        </row>
        <row r="171">
          <cell r="G171" t="str">
            <v>2.4.1.01.03.001.03</v>
          </cell>
          <cell r="H171" t="str">
            <v>Bonificación Especial de Recreación</v>
          </cell>
        </row>
        <row r="172">
          <cell r="G172" t="str">
            <v>2.4.1.01.03.107.01</v>
          </cell>
          <cell r="H172" t="str">
            <v>Auxilios Educativos Funcionarios</v>
          </cell>
        </row>
        <row r="173">
          <cell r="G173" t="str">
            <v>2.4.5.01.02.01</v>
          </cell>
          <cell r="H173" t="str">
            <v>Vestuario y Calzado de Labor</v>
          </cell>
        </row>
        <row r="174">
          <cell r="G174" t="str">
            <v>2.4.5.01.02.02</v>
          </cell>
          <cell r="H174" t="str">
            <v>Elementos de Ropería</v>
          </cell>
        </row>
        <row r="175">
          <cell r="G175" t="str">
            <v>2.4.5.01.02.04</v>
          </cell>
          <cell r="H175" t="str">
            <v>Nutriciones y Suplementos Dietarios</v>
          </cell>
        </row>
        <row r="176">
          <cell r="G176" t="str">
            <v>2.4.5.01.02.05</v>
          </cell>
          <cell r="H176" t="str">
            <v>Material Médico Quirurgico</v>
          </cell>
        </row>
        <row r="177">
          <cell r="G177" t="str">
            <v>2.4.5.01.02.07</v>
          </cell>
          <cell r="H177" t="str">
            <v>Salud Ocupacional - EPP y Otros Elementos</v>
          </cell>
        </row>
        <row r="178">
          <cell r="G178" t="str">
            <v>2.4.5.01.02.08</v>
          </cell>
          <cell r="H178" t="str">
            <v>Drogas y Medicamentos</v>
          </cell>
        </row>
        <row r="179">
          <cell r="G179" t="str">
            <v>2.4.5.01.02.09</v>
          </cell>
          <cell r="H179" t="str">
            <v xml:space="preserve">Otros Productos Alimenticios, Bebidas y Tabaco, Textiles, Prendas de Vestir y Productos de Cuero </v>
          </cell>
        </row>
        <row r="180">
          <cell r="G180" t="str">
            <v>2.4.5.01.02.10</v>
          </cell>
          <cell r="H180" t="str">
            <v>Elementos de Aseo</v>
          </cell>
        </row>
        <row r="181">
          <cell r="G181" t="str">
            <v>2.4.5.01.02.99</v>
          </cell>
          <cell r="H181" t="str">
            <v>Cuentas por Pagar - Vigencia Anterior</v>
          </cell>
        </row>
        <row r="182">
          <cell r="G182" t="str">
            <v>2.4.5.01.03.01</v>
          </cell>
          <cell r="H182" t="str">
            <v>Mantenimiento Hospitalario - Bienes</v>
          </cell>
        </row>
        <row r="183">
          <cell r="G183" t="str">
            <v>2.4.5.01.03.02</v>
          </cell>
          <cell r="H183" t="str">
            <v>Elementos de Ropería</v>
          </cell>
        </row>
        <row r="184">
          <cell r="G184" t="str">
            <v>2.4.5.01.03.03</v>
          </cell>
          <cell r="H184" t="str">
            <v>Papelería, Impresos y Publicaciones</v>
          </cell>
        </row>
        <row r="185">
          <cell r="G185" t="str">
            <v>2.4.5.01.03.04</v>
          </cell>
          <cell r="H185" t="str">
            <v>Utiles de Oficina</v>
          </cell>
        </row>
        <row r="186">
          <cell r="G186" t="str">
            <v>2.4.5.01.03.05</v>
          </cell>
          <cell r="H186" t="str">
            <v>Elementos de Aseo</v>
          </cell>
        </row>
        <row r="187">
          <cell r="G187" t="str">
            <v>2.4.5.01.03.07</v>
          </cell>
          <cell r="H187" t="str">
            <v>Salud Ocupacional - EPP y Otros Elementos</v>
          </cell>
        </row>
        <row r="188">
          <cell r="G188" t="str">
            <v>2.4.5.01.03.08</v>
          </cell>
          <cell r="H188" t="str">
            <v>Drogas y Medicamentos</v>
          </cell>
        </row>
        <row r="189">
          <cell r="G189" t="str">
            <v>2.4.5.01.03.09</v>
          </cell>
          <cell r="H189" t="str">
            <v>Material Médico Quirurgico</v>
          </cell>
        </row>
        <row r="190">
          <cell r="G190" t="str">
            <v>2.4.5.01.03.10</v>
          </cell>
          <cell r="H190" t="str">
            <v>Materiales y Reactivos de Laboratorio, Banco de Sangre y Patología</v>
          </cell>
        </row>
        <row r="191">
          <cell r="G191" t="str">
            <v>2.4.5.01.03.11</v>
          </cell>
          <cell r="H191" t="str">
            <v>Material de Imagenología</v>
          </cell>
        </row>
        <row r="192">
          <cell r="G192" t="str">
            <v>2.4.5.01.03.12</v>
          </cell>
          <cell r="H192" t="str">
            <v>Nutriciones y Suplementos Dietarios</v>
          </cell>
        </row>
        <row r="193">
          <cell r="G193" t="str">
            <v>2.4.5.01.03.13</v>
          </cell>
          <cell r="H193" t="str">
            <v>Vajilla y menaje</v>
          </cell>
        </row>
        <row r="194">
          <cell r="G194" t="str">
            <v>2.4.5.01.03.14</v>
          </cell>
          <cell r="H194" t="str">
            <v>Otros Materiales y elementos de Consumo</v>
          </cell>
        </row>
        <row r="195">
          <cell r="G195" t="str">
            <v>2.4.5.01.03.15</v>
          </cell>
          <cell r="H195" t="str">
            <v>Combustibles y Lubricantes</v>
          </cell>
        </row>
        <row r="196">
          <cell r="G196" t="str">
            <v>2.4.5.01.03.16</v>
          </cell>
          <cell r="H196" t="str">
            <v>Material Radiactivo</v>
          </cell>
        </row>
        <row r="197">
          <cell r="G197" t="str">
            <v>2.4.5.01.03.17</v>
          </cell>
          <cell r="H197" t="str">
            <v>Material publicitario</v>
          </cell>
        </row>
        <row r="198">
          <cell r="G198" t="str">
            <v>2.4.5.01.03.99</v>
          </cell>
          <cell r="H198" t="str">
            <v>Cuentas por Pagar - Vigencia Anterior</v>
          </cell>
        </row>
        <row r="199">
          <cell r="G199" t="str">
            <v>2.4.5.01.04.01</v>
          </cell>
          <cell r="H199" t="str">
            <v>Mantenimiento Hospitalario - Bienes</v>
          </cell>
        </row>
        <row r="200">
          <cell r="G200" t="str">
            <v>2.4.5.01.04.02</v>
          </cell>
          <cell r="H200" t="str">
            <v>Software y Licencias de Software</v>
          </cell>
        </row>
        <row r="201">
          <cell r="G201" t="str">
            <v>2.4.5.01.04.03</v>
          </cell>
          <cell r="H201" t="str">
            <v>Elementos de Ropería</v>
          </cell>
        </row>
        <row r="202">
          <cell r="G202" t="str">
            <v>2.4.5.01.04.04</v>
          </cell>
          <cell r="H202" t="str">
            <v>Utiles de Oficina</v>
          </cell>
        </row>
        <row r="203">
          <cell r="G203" t="str">
            <v>2.4.5.01.04.05</v>
          </cell>
          <cell r="H203" t="str">
            <v>Elementos de Aseo</v>
          </cell>
        </row>
        <row r="204">
          <cell r="G204" t="str">
            <v>2.4.5.01.04.06</v>
          </cell>
          <cell r="H204" t="str">
            <v>Vajilla y menaje</v>
          </cell>
        </row>
        <row r="205">
          <cell r="G205" t="str">
            <v>2.4.5.01.04.07</v>
          </cell>
          <cell r="H205" t="str">
            <v>Salud Ocupacional - EPP y Otros Elementos</v>
          </cell>
        </row>
        <row r="206">
          <cell r="G206" t="str">
            <v>2.4.5.01.04.08</v>
          </cell>
          <cell r="H206" t="str">
            <v>Materiales y Reactivos de Laboratorio, Banco de Sangre y Patología</v>
          </cell>
        </row>
        <row r="207">
          <cell r="G207" t="str">
            <v>2.4.5.01.04.09</v>
          </cell>
          <cell r="H207" t="str">
            <v>Material Médico Quirurgico</v>
          </cell>
        </row>
        <row r="208">
          <cell r="G208" t="str">
            <v>2.4.5.01.04.10</v>
          </cell>
          <cell r="H208" t="str">
            <v>Otros Materiales y elementos de Consumo</v>
          </cell>
        </row>
        <row r="209">
          <cell r="G209" t="str">
            <v>2.4.5.01.04.99</v>
          </cell>
          <cell r="H209" t="str">
            <v>Cuentas por Pagar - Vigencia Anterior</v>
          </cell>
        </row>
        <row r="210">
          <cell r="G210" t="str">
            <v>2.4.5.02.05.01</v>
          </cell>
          <cell r="H210" t="str">
            <v>Mantenimiento Hospitalario - Servicios</v>
          </cell>
        </row>
        <row r="211">
          <cell r="G211" t="str">
            <v>2.4.5.02.05.99</v>
          </cell>
          <cell r="H211" t="str">
            <v>Cuentas por Pagar - Vigencia Anterior</v>
          </cell>
        </row>
        <row r="212">
          <cell r="G212" t="str">
            <v>2.4.5.02.06.01</v>
          </cell>
          <cell r="H212" t="str">
            <v>Mantenimiento Hospitalario - Servicios</v>
          </cell>
        </row>
        <row r="213">
          <cell r="G213" t="str">
            <v>2.4.5.02.06.02</v>
          </cell>
          <cell r="H213" t="str">
            <v>Servicios Públicos</v>
          </cell>
        </row>
        <row r="214">
          <cell r="G214" t="str">
            <v>2.4.5.02.06.04</v>
          </cell>
          <cell r="H214" t="str">
            <v>Comunicación y Transporte</v>
          </cell>
        </row>
        <row r="215">
          <cell r="G215" t="str">
            <v>2.4.5.02.06.05</v>
          </cell>
          <cell r="H215" t="str">
            <v>Servicio de Alimentación y Refrigerios</v>
          </cell>
        </row>
        <row r="216">
          <cell r="G216" t="str">
            <v>2.4.5.02.06.06</v>
          </cell>
          <cell r="H216" t="str">
            <v>Bienestar Laboral</v>
          </cell>
        </row>
        <row r="217">
          <cell r="G217" t="str">
            <v>2.4.5.02.06.07</v>
          </cell>
          <cell r="H217" t="str">
            <v>Viáticos y gastos de viaje</v>
          </cell>
        </row>
        <row r="218">
          <cell r="G218" t="str">
            <v>2.4.5.02.06.99</v>
          </cell>
          <cell r="H218" t="str">
            <v>Cuentas por Pagar - Vigencia Anterior</v>
          </cell>
        </row>
        <row r="219">
          <cell r="G219" t="str">
            <v>2.4.5.02.07.01</v>
          </cell>
          <cell r="H219" t="str">
            <v>Arrendamiento Bienes Muebles</v>
          </cell>
        </row>
        <row r="220">
          <cell r="G220" t="str">
            <v>2.4.5.02.07.02</v>
          </cell>
          <cell r="H220" t="str">
            <v>Arrendamiento Bienes Inmuebles</v>
          </cell>
        </row>
        <row r="221">
          <cell r="G221" t="str">
            <v>2.4.5.02.07.05</v>
          </cell>
          <cell r="H221" t="str">
            <v>Seguros</v>
          </cell>
        </row>
        <row r="222">
          <cell r="G222" t="str">
            <v>2.4.5.02.07.99</v>
          </cell>
          <cell r="H222" t="str">
            <v>Cuentas por Pagar - Vigencia Anterior</v>
          </cell>
        </row>
        <row r="223">
          <cell r="G223" t="str">
            <v>2.4.5.02.08.01</v>
          </cell>
          <cell r="H223" t="str">
            <v>Mantenimiento Hospitalario - Servicios</v>
          </cell>
        </row>
        <row r="224">
          <cell r="G224" t="str">
            <v>2.4.5.02.08.02</v>
          </cell>
          <cell r="H224" t="str">
            <v>Servicios Públicos</v>
          </cell>
        </row>
        <row r="225">
          <cell r="G225" t="str">
            <v>2.4.5.02.08.03</v>
          </cell>
          <cell r="H225" t="str">
            <v>Servicios de Aseo</v>
          </cell>
        </row>
        <row r="226">
          <cell r="G226" t="str">
            <v>2.4.5.02.08.04</v>
          </cell>
          <cell r="H226" t="str">
            <v>Servicios de Vigilancia</v>
          </cell>
        </row>
        <row r="227">
          <cell r="G227" t="str">
            <v>2.4.5.02.08.05</v>
          </cell>
          <cell r="H227" t="str">
            <v>Salud Ocupacional</v>
          </cell>
        </row>
        <row r="228">
          <cell r="G228" t="str">
            <v>2.4.5.02.08.06</v>
          </cell>
          <cell r="H228" t="str">
            <v>Servicios de Tecnología Informática, Consultoría y Apoyo</v>
          </cell>
        </row>
        <row r="229">
          <cell r="G229" t="str">
            <v>2.4.5.02.08.07</v>
          </cell>
          <cell r="H229" t="str">
            <v>Servicios de Copia y Reproducción</v>
          </cell>
        </row>
        <row r="230">
          <cell r="G230" t="str">
            <v>2.4.5.02.08.09</v>
          </cell>
          <cell r="H230" t="str">
            <v xml:space="preserve">Otros Servicios prestados a las empresas y servicios de producción </v>
          </cell>
        </row>
        <row r="231">
          <cell r="G231" t="str">
            <v>2.4.5.02.08.13</v>
          </cell>
          <cell r="H231" t="str">
            <v>Bienestar Laboral</v>
          </cell>
        </row>
        <row r="232">
          <cell r="G232" t="str">
            <v>2.4.5.02.08.99</v>
          </cell>
          <cell r="H232" t="str">
            <v>Cuentas por Pagar - Vigencia Anterior</v>
          </cell>
        </row>
        <row r="233">
          <cell r="G233" t="str">
            <v>2.4.5.02.09.01</v>
          </cell>
          <cell r="H233" t="str">
            <v>Mantenimiento Hospitalario - Servicios</v>
          </cell>
        </row>
        <row r="234">
          <cell r="G234" t="str">
            <v>2.4.5.02.09.02</v>
          </cell>
          <cell r="H234" t="str">
            <v xml:space="preserve">Servicios Profesionales - Agremiaciones, OPS </v>
          </cell>
        </row>
        <row r="235">
          <cell r="G235" t="str">
            <v>2.4.5.02.09.03</v>
          </cell>
          <cell r="H235" t="str">
            <v>Servicios Públicos</v>
          </cell>
        </row>
        <row r="236">
          <cell r="G236" t="str">
            <v>2.4.5.02.09.04</v>
          </cell>
          <cell r="H236" t="str">
            <v>Suscripciones, Afiliaciones y Sostenimiento</v>
          </cell>
        </row>
        <row r="237">
          <cell r="G237" t="str">
            <v>2.4.5.02.09.05</v>
          </cell>
          <cell r="H237" t="str">
            <v>Bienestar Laboral</v>
          </cell>
        </row>
        <row r="238">
          <cell r="G238" t="str">
            <v>2.4.5.02.09.06</v>
          </cell>
          <cell r="H238" t="str">
            <v>Servicios de lavado, limpieza y teñido</v>
          </cell>
        </row>
        <row r="239">
          <cell r="G239" t="str">
            <v>2.4.5.02.09.07</v>
          </cell>
          <cell r="H239" t="str">
            <v>Capacitación Empleados</v>
          </cell>
        </row>
        <row r="240">
          <cell r="G240" t="str">
            <v>2.4.5.02.09.09</v>
          </cell>
          <cell r="H240" t="str">
            <v>Salud Ocupacional</v>
          </cell>
        </row>
        <row r="241">
          <cell r="G241" t="str">
            <v>2.4.5.02.09.10</v>
          </cell>
          <cell r="H241" t="str">
            <v>Otros Servicios para la Comunidad, Sociales y Personales</v>
          </cell>
        </row>
        <row r="242">
          <cell r="G242" t="str">
            <v>2.4.5.02.09.99</v>
          </cell>
          <cell r="H242" t="str">
            <v>Cuentas por Pagar - Vigencia Anterior</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olidado"/>
      <sheetName val="Formato de datos "/>
      <sheetName val="Instructivo"/>
      <sheetName val="Sheet"/>
    </sheetNames>
    <sheetDataSet>
      <sheetData sheetId="0"/>
      <sheetData sheetId="1">
        <row r="1">
          <cell r="G1" t="str">
            <v>Codigo</v>
          </cell>
          <cell r="H1" t="str">
            <v>Rubro presupuestal</v>
          </cell>
        </row>
        <row r="2">
          <cell r="G2" t="str">
            <v>2.1.1.01.01.001.01</v>
          </cell>
          <cell r="H2" t="str">
            <v>Sueldo Básico</v>
          </cell>
        </row>
        <row r="3">
          <cell r="G3" t="str">
            <v>2.1.1.01.01.001.02</v>
          </cell>
          <cell r="H3" t="str">
            <v>Horas Extras, Dominicales, Festivos y Recargos</v>
          </cell>
        </row>
        <row r="4">
          <cell r="G4" t="str">
            <v>2.1.1.01.01.001.03</v>
          </cell>
          <cell r="H4" t="str">
            <v>Gastos de Representación</v>
          </cell>
        </row>
        <row r="5">
          <cell r="G5" t="str">
            <v>2.1.1.01.01.001.04</v>
          </cell>
          <cell r="H5" t="str">
            <v>Subsidio de Alimentación</v>
          </cell>
        </row>
        <row r="6">
          <cell r="G6" t="str">
            <v>2.1.1.01.01.001.05</v>
          </cell>
          <cell r="H6" t="str">
            <v>Auxilio de Transporte</v>
          </cell>
        </row>
        <row r="7">
          <cell r="G7" t="str">
            <v>2.1.1.01.01.001.06</v>
          </cell>
          <cell r="H7" t="str">
            <v>Prima de Servicios</v>
          </cell>
        </row>
        <row r="8">
          <cell r="G8" t="str">
            <v>2.1.1.01.01.001.07</v>
          </cell>
          <cell r="H8" t="str">
            <v>Bonificación por Servicios Prestados</v>
          </cell>
        </row>
        <row r="9">
          <cell r="G9" t="str">
            <v>2.1.1.01.01.001.08.01</v>
          </cell>
          <cell r="H9" t="str">
            <v>Prima de Navidad</v>
          </cell>
        </row>
        <row r="10">
          <cell r="G10" t="str">
            <v xml:space="preserve">2.1.1.01.01.001.08.02_x000D_
</v>
          </cell>
          <cell r="H10" t="str">
            <v xml:space="preserve">Prima de vacaciones_x000D_
</v>
          </cell>
        </row>
        <row r="11">
          <cell r="G11" t="str">
            <v>2.1.1.01.02.001</v>
          </cell>
          <cell r="H11" t="str">
            <v>Aportes a la Seguridad Social en Pensiones</v>
          </cell>
        </row>
        <row r="12">
          <cell r="G12" t="str">
            <v>2.1.1.01.02.002</v>
          </cell>
          <cell r="H12" t="str">
            <v>Aportes a la Seguridad Social en Salud</v>
          </cell>
        </row>
        <row r="13">
          <cell r="G13" t="str">
            <v>2.1.1.01.02.003</v>
          </cell>
          <cell r="H13" t="str">
            <v>Aportes de Cesantías</v>
          </cell>
        </row>
        <row r="14">
          <cell r="G14" t="str">
            <v>2.1.1.01.02.004</v>
          </cell>
          <cell r="H14" t="str">
            <v>Aportes a Cajas de Compensación Familiar</v>
          </cell>
        </row>
        <row r="15">
          <cell r="G15" t="str">
            <v>2.1.1.01.02.005</v>
          </cell>
          <cell r="H15" t="str">
            <v>Aportes Generales al Sistema de Riesgos Laborales</v>
          </cell>
        </row>
        <row r="16">
          <cell r="G16" t="str">
            <v>2.1.1.01.02.006</v>
          </cell>
          <cell r="H16" t="str">
            <v>Aportes al ICBF</v>
          </cell>
        </row>
        <row r="17">
          <cell r="G17" t="str">
            <v>2.1.1.01.02.007</v>
          </cell>
          <cell r="H17" t="str">
            <v>Aportes al SENA</v>
          </cell>
        </row>
        <row r="18">
          <cell r="G18" t="str">
            <v>2.1.1.01.03.001.01</v>
          </cell>
          <cell r="H18" t="str">
            <v>Vacaciones</v>
          </cell>
        </row>
        <row r="19">
          <cell r="G19" t="str">
            <v>2.1.1.01.03.001.02</v>
          </cell>
          <cell r="H19" t="str">
            <v>Indemnización por Vacaciones</v>
          </cell>
        </row>
        <row r="20">
          <cell r="G20" t="str">
            <v>2.1.1.01.03.001.03</v>
          </cell>
          <cell r="H20" t="str">
            <v>Bonificación Especial de Recreación</v>
          </cell>
        </row>
        <row r="21">
          <cell r="G21" t="str">
            <v>2.1.1.01.03.009</v>
          </cell>
          <cell r="H21" t="str">
            <v>Prima Técnica no Salarial</v>
          </cell>
        </row>
        <row r="22">
          <cell r="G22" t="str">
            <v>2.1.1.01.03.111.01</v>
          </cell>
          <cell r="H22" t="str">
            <v>Auxilios Educativos Funcionarios</v>
          </cell>
        </row>
        <row r="23">
          <cell r="G23" t="str">
            <v>2.1.2.01.01.001.03.19</v>
          </cell>
          <cell r="H23" t="str">
            <v>Otras obras de ingeniería civil</v>
          </cell>
        </row>
        <row r="24">
          <cell r="G24" t="str">
            <v>2.1.2.01.01.003.01.04</v>
          </cell>
          <cell r="H24" t="str">
            <v>Hornos y quemadores para alimentación de hogares y sus partes y piezas</v>
          </cell>
        </row>
        <row r="25">
          <cell r="G25" t="str">
            <v>2.1.2.01.01.003.01.05</v>
          </cell>
          <cell r="H25" t="str">
            <v>Equipos de elevación y manipulación y sus partes y piezas</v>
          </cell>
        </row>
        <row r="26">
          <cell r="G26" t="str">
            <v>2.1.2.01.01.003.01.06</v>
          </cell>
          <cell r="H26" t="str">
            <v>Otras Máquinas para Usos Generales y sus Partes y Piezas</v>
          </cell>
        </row>
        <row r="27">
          <cell r="G27" t="str">
            <v>2.1.2.01.01.003.02.05</v>
          </cell>
          <cell r="H27" t="str">
            <v>Maquinaria para la elaboración de alimentos, bebidas y tabaco, y sus partes y piezas</v>
          </cell>
        </row>
        <row r="28">
          <cell r="G28" t="str">
            <v>2.1.2.01.01.003.02.06</v>
          </cell>
          <cell r="H28" t="str">
            <v>Maquinaria para la fabricación de textiles, prendas de vestir y artículos de cuero, y sus partes y piezas</v>
          </cell>
        </row>
        <row r="29">
          <cell r="G29" t="str">
            <v>2.1.2.01.01.003.02.07</v>
          </cell>
          <cell r="H29" t="str">
            <v>Aparatos de Uso Doméstico y sus Partes y Piezas</v>
          </cell>
        </row>
        <row r="30">
          <cell r="G30" t="str">
            <v>2.1.2.01.01.003.02.08</v>
          </cell>
          <cell r="H30" t="str">
            <v>Otra maquinaria para usos especiales y sus partes y piezas</v>
          </cell>
        </row>
        <row r="31">
          <cell r="G31" t="str">
            <v>2.1.2.01.01.003.03.01</v>
          </cell>
          <cell r="H31" t="str">
            <v>Máquinas para oficina y contabilidad, y sus partes y accesorios</v>
          </cell>
        </row>
        <row r="32">
          <cell r="G32" t="str">
            <v>2.1.2.01.01.003.03.02</v>
          </cell>
          <cell r="H32" t="str">
            <v>Maquinaria de Informática y sus Partes, Piezas y Accesorios</v>
          </cell>
        </row>
        <row r="33">
          <cell r="G33" t="str">
            <v>2.1.2.01.01.003.04.01</v>
          </cell>
          <cell r="H33" t="str">
            <v>Motores, generadores y transformadores eléctricos y sus partes y piezas</v>
          </cell>
        </row>
        <row r="34">
          <cell r="G34" t="str">
            <v>2.1.2.01.01.003.04.02</v>
          </cell>
          <cell r="H34" t="str">
            <v>Aparatos de Control Eléctrico y Distribución de Electricidad y sus Partes y Piezas</v>
          </cell>
        </row>
        <row r="35">
          <cell r="G35" t="str">
            <v>2.1.2.01.01.003.04.05</v>
          </cell>
          <cell r="H35" t="str">
            <v>Lámparas eléctricas de incandescencia o descarga; lámparas de arco, equipo para alumbrado eléctrico; sus partes y piezas</v>
          </cell>
        </row>
        <row r="36">
          <cell r="G36" t="str">
            <v>2.1.2.01.01.003.04.06</v>
          </cell>
          <cell r="H36" t="str">
            <v>Otro equipo eléctrico y sus partes y piezas</v>
          </cell>
        </row>
        <row r="37">
          <cell r="G37" t="str">
            <v>2.1.2.01.01.003.05.01</v>
          </cell>
          <cell r="H37" t="str">
            <v>Válvulas y tubos electrónicos; componentes electrónicos; sus partes y piezas</v>
          </cell>
        </row>
        <row r="38">
          <cell r="G38" t="str">
            <v>2.1.2.01.01.003.05.02</v>
          </cell>
          <cell r="H38" t="str">
            <v>Aparatos transmisores de televisión y radio; televisión, video y cámaras digitales; teléfonos</v>
          </cell>
        </row>
        <row r="39">
          <cell r="G39" t="str">
            <v>2.1.2.01.01.003.05.03</v>
          </cell>
          <cell r="H39" t="str">
            <v>Radiorreceptores y receptores de televisión; aparatos para la grabación y reproducción de sonido y video; micrófonos, altavoces, amplificadores, etc.</v>
          </cell>
        </row>
        <row r="40">
          <cell r="G40" t="str">
            <v>2.1.2.01.01.003.05.05</v>
          </cell>
          <cell r="H40" t="str">
            <v>Discos, cintas, dispositivos de almacenamiento en estado sólido no volátiles y otros medios, no grabados</v>
          </cell>
        </row>
        <row r="41">
          <cell r="G41" t="str">
            <v>2.1.2.01.01.003.06.01</v>
          </cell>
          <cell r="H41" t="str">
            <v>Aparatos médicos y quirurgicos y aparatos ortésicos y protésicos</v>
          </cell>
        </row>
        <row r="42">
          <cell r="G42" t="str">
            <v>2.1.2.01.01.003.06.02</v>
          </cell>
          <cell r="H42" t="str">
            <v>Instrumentos y aparatos de medición, verificación, análisis, de navegación y para otros fines (excepto instrumentos ópticos); instrumentos de control de procesos industriales, sus partes, piezas y accesorios</v>
          </cell>
        </row>
        <row r="43">
          <cell r="G43" t="str">
            <v>2.1.2.01.01.003.07.01</v>
          </cell>
          <cell r="H43" t="str">
            <v>Vehículos Automotores, Remolques. Semiremolques y sus Partes, Piezas y Accesorios</v>
          </cell>
        </row>
        <row r="44">
          <cell r="G44" t="str">
            <v>2.1.2.01.01.003.07.07.01</v>
          </cell>
          <cell r="H44" t="str">
            <v>Motocicletas y sidecares (vehículos laterales a las motocicletas)</v>
          </cell>
        </row>
        <row r="45">
          <cell r="G45" t="str">
            <v>2.1.2.01.01.003.07.07.02</v>
          </cell>
          <cell r="H45" t="str">
            <v>Bicicletas y sillones de ruedas para discapacitados</v>
          </cell>
        </row>
        <row r="46">
          <cell r="G46" t="str">
            <v>2.1.2.01.01.003.07.07.03</v>
          </cell>
          <cell r="H46" t="str">
            <v>Vehículos n.c.p. sin propulsión mecánica</v>
          </cell>
        </row>
        <row r="47">
          <cell r="G47" t="str">
            <v>2.1.2.01.01.003.07.07.04</v>
          </cell>
          <cell r="H47" t="str">
            <v>Partes y piezas para los productos de las clases 4991 y 4992</v>
          </cell>
        </row>
        <row r="48">
          <cell r="G48" t="str">
            <v>2.1.2.01.01.004.01.01.01</v>
          </cell>
          <cell r="H48" t="str">
            <v>Asientos</v>
          </cell>
        </row>
        <row r="49">
          <cell r="G49" t="str">
            <v>2.1.2.01.01.004.01.01.02</v>
          </cell>
          <cell r="H49" t="str">
            <v>Muebles de Tipo Utilizado en la Oficina</v>
          </cell>
        </row>
        <row r="50">
          <cell r="G50" t="str">
            <v>2.1.2.01.01.004.01.01.04</v>
          </cell>
          <cell r="H50" t="str">
            <v>Otros Muebles N.C.P.</v>
          </cell>
        </row>
        <row r="51">
          <cell r="G51" t="str">
            <v>2.1.2.01.01.004.01.03</v>
          </cell>
          <cell r="H51" t="str">
            <v>Artículos de deporte</v>
          </cell>
        </row>
        <row r="52">
          <cell r="G52" t="str">
            <v>2.1.2.01.01.005.02.03.01.01</v>
          </cell>
          <cell r="H52" t="str">
            <v>Paquetes de software</v>
          </cell>
        </row>
        <row r="53">
          <cell r="G53" t="str">
            <v xml:space="preserve">2.1.2.02.01.002.01_x000D_
</v>
          </cell>
          <cell r="H53" t="str">
            <v xml:space="preserve">Vestuario y Calzado de Labor_x000D_
</v>
          </cell>
        </row>
        <row r="54">
          <cell r="G54" t="str">
            <v>2.1.2.02.01.002.04</v>
          </cell>
          <cell r="H54" t="str">
            <v>Utiles de Oficina</v>
          </cell>
        </row>
        <row r="55">
          <cell r="G55" t="str">
            <v>2.1.2.02.01.002.05</v>
          </cell>
          <cell r="H55" t="str">
            <v>Elementos de Aseo</v>
          </cell>
        </row>
        <row r="56">
          <cell r="G56" t="str">
            <v>2.1.2.02.01.002.07</v>
          </cell>
          <cell r="H56" t="str">
            <v>Salud Ocupacional - EPP y Otros Elementos</v>
          </cell>
        </row>
        <row r="57">
          <cell r="G57" t="str">
            <v>2.1.2.02.01.002.09</v>
          </cell>
          <cell r="H57" t="str">
            <v xml:space="preserve">Otros Productos Alimenticios, Bebidas y Tabaco, Textiles, Prendas de Vestir y Productos de Cuero </v>
          </cell>
        </row>
        <row r="58">
          <cell r="G58" t="str">
            <v>2.1.2.02.01.002.10</v>
          </cell>
          <cell r="H58" t="str">
            <v>Material publicitario</v>
          </cell>
        </row>
        <row r="59">
          <cell r="G59" t="str">
            <v>2.1.2.02.01.003.01</v>
          </cell>
          <cell r="H59" t="str">
            <v>Mantenimiento Hospitalario - Bienes</v>
          </cell>
        </row>
        <row r="60">
          <cell r="G60" t="str">
            <v>2.1.2.02.01.003.02</v>
          </cell>
          <cell r="H60" t="str">
            <v>Combustibles y Lubricantes</v>
          </cell>
        </row>
        <row r="61">
          <cell r="G61" t="str">
            <v>2.1.2.02.01.003.03</v>
          </cell>
          <cell r="H61" t="str">
            <v>Papelería, Impresos y Publicaciones</v>
          </cell>
        </row>
        <row r="62">
          <cell r="G62" t="str">
            <v>2.1.2.02.01.003.04</v>
          </cell>
          <cell r="H62" t="str">
            <v>Utiles de Oficina</v>
          </cell>
        </row>
        <row r="63">
          <cell r="G63" t="str">
            <v>2.1.2.02.01.003.05</v>
          </cell>
          <cell r="H63" t="str">
            <v>Elementos de Aseo</v>
          </cell>
        </row>
        <row r="64">
          <cell r="G64" t="str">
            <v>2.1.2.02.01.003.07</v>
          </cell>
          <cell r="H64" t="str">
            <v>Salud Ocupacional - EPP y Otros Elementos</v>
          </cell>
        </row>
        <row r="65">
          <cell r="G65" t="str">
            <v>2.1.2.02.01.003.09</v>
          </cell>
          <cell r="H65" t="str">
            <v>Otros Bienes Transportables (Exepto Productos Metálicos, Maquinaria y Equipo)</v>
          </cell>
        </row>
        <row r="66">
          <cell r="G66" t="str">
            <v>2.1.2.02.01.003.10</v>
          </cell>
          <cell r="H66" t="str">
            <v>Material publicitario</v>
          </cell>
        </row>
        <row r="67">
          <cell r="G67" t="str">
            <v>2.1.2.02.01.003.99</v>
          </cell>
          <cell r="H67" t="str">
            <v>Cuentas por Pagar - Vigencia Anterior</v>
          </cell>
        </row>
        <row r="68">
          <cell r="G68" t="str">
            <v>2.1.2.02.01.004.01</v>
          </cell>
          <cell r="H68" t="str">
            <v>Mantenimiento Hospitalario - Bienes</v>
          </cell>
        </row>
        <row r="69">
          <cell r="G69" t="str">
            <v>2.1.2.02.01.004.02</v>
          </cell>
          <cell r="H69" t="str">
            <v>Software y Licencias de Software</v>
          </cell>
        </row>
        <row r="70">
          <cell r="G70" t="str">
            <v>2.1.2.02.01.004.03</v>
          </cell>
          <cell r="H70" t="str">
            <v>Utiles de Oficina</v>
          </cell>
        </row>
        <row r="71">
          <cell r="G71" t="str">
            <v>2.1.2.02.01.004.05</v>
          </cell>
          <cell r="H71" t="str">
            <v>Elementos de Aseo</v>
          </cell>
        </row>
        <row r="72">
          <cell r="G72" t="str">
            <v>2.1.2.02.01.004.07</v>
          </cell>
          <cell r="H72" t="str">
            <v>Salud Ocupacional - EPP y Otros Elementos</v>
          </cell>
        </row>
        <row r="73">
          <cell r="G73" t="str">
            <v>2.1.2.02.01.004.09</v>
          </cell>
          <cell r="H73" t="str">
            <v>Otros Productos Metálicos, Maquinaria y Equipo</v>
          </cell>
        </row>
        <row r="74">
          <cell r="G74" t="str">
            <v>2.1.2.02.01.004.10</v>
          </cell>
          <cell r="H74" t="str">
            <v>Material publicitario</v>
          </cell>
        </row>
        <row r="75">
          <cell r="G75" t="str">
            <v>2.1.2.02.01.004.99</v>
          </cell>
          <cell r="H75" t="str">
            <v>Cuentas por Pagar - Vigencia Anterior</v>
          </cell>
        </row>
        <row r="76">
          <cell r="G76" t="str">
            <v>2.1.2.02.02.005.01</v>
          </cell>
          <cell r="H76" t="str">
            <v>Mantenimiento Hospitalario - Servicios</v>
          </cell>
        </row>
        <row r="77">
          <cell r="G77" t="str">
            <v>2.1.2.02.02.005.99</v>
          </cell>
          <cell r="H77" t="str">
            <v>Cuentas por Pagar - Vigencia Anterior</v>
          </cell>
        </row>
        <row r="78">
          <cell r="G78" t="str">
            <v>2.1.2.02.02.006.01</v>
          </cell>
          <cell r="H78" t="str">
            <v>Mantenimiento Hospitalario - Servicios</v>
          </cell>
        </row>
        <row r="79">
          <cell r="G79" t="str">
            <v>2.1.2.02.02.006.02</v>
          </cell>
          <cell r="H79" t="str">
            <v>Servicios Públicos</v>
          </cell>
        </row>
        <row r="80">
          <cell r="G80" t="str">
            <v>2.1.2.02.02.006.03</v>
          </cell>
          <cell r="H80" t="str">
            <v>Logística y actividades protocolarias</v>
          </cell>
        </row>
        <row r="81">
          <cell r="G81" t="str">
            <v>2.1.2.02.02.006.04</v>
          </cell>
          <cell r="H81" t="str">
            <v>Comunicación y Transporte</v>
          </cell>
        </row>
        <row r="82">
          <cell r="G82" t="str">
            <v>2.1.2.02.02.006.05</v>
          </cell>
          <cell r="H82" t="str">
            <v>Bienestar Laboral</v>
          </cell>
        </row>
        <row r="83">
          <cell r="G83" t="str">
            <v>2.1.2.02.02.006.10</v>
          </cell>
          <cell r="H83" t="str">
            <v>Gestión documental</v>
          </cell>
        </row>
        <row r="84">
          <cell r="G84" t="str">
            <v>2.1.2.02.02.006.99</v>
          </cell>
          <cell r="H84" t="str">
            <v>Cuentas por Pagar - Vigencia Anterior</v>
          </cell>
        </row>
        <row r="85">
          <cell r="G85" t="str">
            <v>2.1.2.02.02.007.02</v>
          </cell>
          <cell r="H85" t="str">
            <v>Arrendamiento</v>
          </cell>
        </row>
        <row r="86">
          <cell r="G86" t="str">
            <v>2.1.2.02.02.007.03</v>
          </cell>
          <cell r="H86" t="str">
            <v>Gastos Bancarios</v>
          </cell>
        </row>
        <row r="87">
          <cell r="G87" t="str">
            <v>2.1.2.02.02.007.05</v>
          </cell>
          <cell r="H87" t="str">
            <v>Seguros</v>
          </cell>
        </row>
        <row r="88">
          <cell r="G88" t="str">
            <v>2.1.2.02.02.007.09</v>
          </cell>
          <cell r="H88" t="str">
            <v>Otros Servicios Financieros y Servicios Conexos, Servicios Inmobiliarios y Servicios de Leasing</v>
          </cell>
        </row>
        <row r="89">
          <cell r="G89" t="str">
            <v>2.1.2.02.02.007.99</v>
          </cell>
          <cell r="H89" t="str">
            <v>Cuentas por Pagar - Vigencia Anterior</v>
          </cell>
        </row>
        <row r="90">
          <cell r="G90" t="str">
            <v>2.1.2.02.02.008.01</v>
          </cell>
          <cell r="H90" t="str">
            <v>Mantenimiento Hospitalario - Servicios</v>
          </cell>
        </row>
        <row r="91">
          <cell r="G91" t="str">
            <v>2.1.2.02.02.008.02</v>
          </cell>
          <cell r="H91" t="str">
            <v>Servicios Profesionales - Agremiaciones, OPS, Junta Directiva</v>
          </cell>
        </row>
        <row r="92">
          <cell r="G92" t="str">
            <v>2.1.2.02.02.008.03</v>
          </cell>
          <cell r="H92" t="str">
            <v>Servicios Públicos</v>
          </cell>
        </row>
        <row r="93">
          <cell r="G93" t="str">
            <v>2.1.2.02.02.008.04</v>
          </cell>
          <cell r="H93" t="str">
            <v>Servicios de Aseo</v>
          </cell>
        </row>
        <row r="94">
          <cell r="G94" t="str">
            <v>2.1.2.02.02.008.05</v>
          </cell>
          <cell r="H94" t="str">
            <v>Servicios de Vigilancia</v>
          </cell>
        </row>
        <row r="95">
          <cell r="G95" t="str">
            <v>2.1.2.02.02.008.06</v>
          </cell>
          <cell r="H95" t="str">
            <v>Servicios Jurídicos</v>
          </cell>
        </row>
        <row r="96">
          <cell r="G96" t="str">
            <v>2.1.2.02.02.008.07</v>
          </cell>
          <cell r="H96" t="str">
            <v>Servicios de Tecnología Informática, Consultoría y Apoyo</v>
          </cell>
        </row>
        <row r="97">
          <cell r="G97" t="str">
            <v>2.1.2.02.02.008.08</v>
          </cell>
          <cell r="H97" t="str">
            <v>Servicios de Telecomunicaciones, Transmisión y Suministro de Información</v>
          </cell>
        </row>
        <row r="98">
          <cell r="G98" t="str">
            <v>2.1.2.02.02.008.09</v>
          </cell>
          <cell r="H98" t="str">
            <v>Servicios de Copia y Reproducción</v>
          </cell>
        </row>
        <row r="99">
          <cell r="G99" t="str">
            <v>2.1.2.02.02.008.11</v>
          </cell>
          <cell r="H99" t="str">
            <v xml:space="preserve">Otros Servicios prestados a las empresas y servicios de producción </v>
          </cell>
        </row>
        <row r="100">
          <cell r="G100" t="str">
            <v>2.1.2.02.02.008.12</v>
          </cell>
          <cell r="H100" t="str">
            <v>Imagen Corporativa</v>
          </cell>
        </row>
        <row r="101">
          <cell r="G101" t="str">
            <v>2.1.2.02.02.008.13</v>
          </cell>
          <cell r="H101" t="str">
            <v>Bienestar Laboral</v>
          </cell>
        </row>
        <row r="102">
          <cell r="G102" t="str">
            <v>2.1.2.02.02.008.99</v>
          </cell>
          <cell r="H102" t="str">
            <v>Cuentas por Pagar - Vigencia Anterior</v>
          </cell>
        </row>
        <row r="103">
          <cell r="G103" t="str">
            <v>2.1.2.02.02.009.01</v>
          </cell>
          <cell r="H103" t="str">
            <v>Mantenimiento Hospitalario - Servicios</v>
          </cell>
        </row>
        <row r="104">
          <cell r="G104" t="str">
            <v>2.1.2.02.02.009.02</v>
          </cell>
          <cell r="H104" t="str">
            <v>Servicios Públicos</v>
          </cell>
        </row>
        <row r="105">
          <cell r="G105" t="str">
            <v>2.1.2.02.02.009.03</v>
          </cell>
          <cell r="H105" t="str">
            <v>Imagen Corporativa</v>
          </cell>
        </row>
        <row r="106">
          <cell r="G106" t="str">
            <v>2.1.2.02.02.009.04</v>
          </cell>
          <cell r="H106" t="str">
            <v>Suscripciones, Afiliaciones y Sostenimiento</v>
          </cell>
        </row>
        <row r="107">
          <cell r="G107" t="str">
            <v>2.1.2.02.02.009.06</v>
          </cell>
          <cell r="H107" t="str">
            <v>Bienestar Laboral</v>
          </cell>
        </row>
        <row r="108">
          <cell r="G108" t="str">
            <v>2.1.2.02.02.009.07</v>
          </cell>
          <cell r="H108" t="str">
            <v>Capacitación a empleados</v>
          </cell>
        </row>
        <row r="109">
          <cell r="G109" t="str">
            <v>2.1.2.02.02.009.09</v>
          </cell>
          <cell r="H109" t="str">
            <v>Otros Servicios para la Comunidad, Sociales y Personales</v>
          </cell>
        </row>
        <row r="110">
          <cell r="G110" t="str">
            <v>2.1.2.02.02.009.99</v>
          </cell>
          <cell r="H110" t="str">
            <v>Cuentas por Pagar - Vigencia Anterior</v>
          </cell>
        </row>
        <row r="111">
          <cell r="G111" t="str">
            <v>2.1.2.02.02.010.01</v>
          </cell>
          <cell r="H111" t="str">
            <v>Viáticos y Gastos de Viaje</v>
          </cell>
        </row>
        <row r="112">
          <cell r="G112" t="str">
            <v>2.1.2.02.02.010.99</v>
          </cell>
          <cell r="H112" t="str">
            <v>Cuentas por Pagar - Vigencia Anterior</v>
          </cell>
        </row>
        <row r="113">
          <cell r="G113" t="str">
            <v>2.1.3.07.02.001.02</v>
          </cell>
          <cell r="H113" t="str">
            <v>Mesadas Pensionales a Cargo de la Entidad (de Pensiones)</v>
          </cell>
        </row>
        <row r="114">
          <cell r="G114" t="str">
            <v>2.1.3.07.02.002.02</v>
          </cell>
          <cell r="H114" t="str">
            <v>Cuotas Partes Pensionales a Cargo de la Entidad (de Pensiones)</v>
          </cell>
        </row>
        <row r="115">
          <cell r="G115" t="str">
            <v>2.1.3.07.02.002.99</v>
          </cell>
          <cell r="H115" t="str">
            <v>Cuentas por Pagar - Vigencia Anterior</v>
          </cell>
        </row>
        <row r="116">
          <cell r="G116" t="str">
            <v>2.1.3.07.02.010.01</v>
          </cell>
          <cell r="H116" t="str">
            <v>Incapacidades (no de pensiones)</v>
          </cell>
        </row>
        <row r="117">
          <cell r="G117" t="str">
            <v>2.1.3.07.02.010.02</v>
          </cell>
          <cell r="H117" t="str">
            <v>Licencias de Maternidad y Paternidad (no de pensiones)</v>
          </cell>
        </row>
        <row r="118">
          <cell r="G118" t="str">
            <v>2.1.3.07.02.098.01</v>
          </cell>
          <cell r="H118" t="str">
            <v>Auxilios Educativos Beneficiarios</v>
          </cell>
        </row>
        <row r="119">
          <cell r="G119" t="str">
            <v>2.1.3.10.01</v>
          </cell>
          <cell r="H119" t="str">
            <v>Otras Compensaciones Corrientes - Jurídica</v>
          </cell>
        </row>
        <row r="120">
          <cell r="G120" t="str">
            <v>2.1.3.13.01.001</v>
          </cell>
          <cell r="H120" t="str">
            <v>Sentencias</v>
          </cell>
        </row>
        <row r="121">
          <cell r="G121" t="str">
            <v>2.1.3.13.01.002</v>
          </cell>
          <cell r="H121" t="str">
            <v>Conciliaciones</v>
          </cell>
        </row>
        <row r="122">
          <cell r="G122" t="str">
            <v>2.1.3.13.01.003</v>
          </cell>
          <cell r="H122" t="str">
            <v>Laudos Arbitrales</v>
          </cell>
        </row>
        <row r="123">
          <cell r="G123" t="str">
            <v>2.1.8.01.14</v>
          </cell>
          <cell r="H123" t="str">
            <v>Gravamen a los Movimientos Financieros</v>
          </cell>
        </row>
        <row r="124">
          <cell r="G124" t="str">
            <v>2.1.8.03.01</v>
          </cell>
          <cell r="H124" t="str">
            <v>Tasas y Derechos Administrativos</v>
          </cell>
        </row>
        <row r="125">
          <cell r="G125" t="str">
            <v>2.1.8.04.01</v>
          </cell>
          <cell r="H125" t="str">
            <v>Cuota de Fiscalización y Auditaje</v>
          </cell>
        </row>
        <row r="126">
          <cell r="G126" t="str">
            <v>2.1.8.04.07</v>
          </cell>
          <cell r="H126" t="str">
            <v>Contribución de Vigilancia - Superintendencia Nacional de Salud</v>
          </cell>
        </row>
        <row r="127">
          <cell r="G127" t="str">
            <v>2.2.2.02.02.002.02.03</v>
          </cell>
          <cell r="H127" t="str">
            <v>Banca Comercial</v>
          </cell>
        </row>
        <row r="128">
          <cell r="G128" t="str">
            <v>2.2.2.04.01</v>
          </cell>
          <cell r="H128" t="str">
            <v>Aportes Vigencia 2024</v>
          </cell>
        </row>
        <row r="129">
          <cell r="G129" t="str">
            <v>2.3.2.01.01.001.02.08</v>
          </cell>
          <cell r="H129" t="str">
            <v>Edificios Relacionados con la Salud</v>
          </cell>
        </row>
        <row r="130">
          <cell r="G130" t="str">
            <v>2.3.2.01.01.001.02.99</v>
          </cell>
          <cell r="H130" t="str">
            <v>Cuentas por Pagar - Vigencia Anterior</v>
          </cell>
        </row>
        <row r="131">
          <cell r="G131" t="str">
            <v>2.3.2.01.01.003.01.05</v>
          </cell>
          <cell r="H131" t="str">
            <v>Equipos de elevación y manipulación y sus partes y piezas</v>
          </cell>
        </row>
        <row r="132">
          <cell r="G132" t="str">
            <v>2.3.2.01.01.003.01.06</v>
          </cell>
          <cell r="H132" t="str">
            <v>Otras máquinas para usos generales y sus partes y piezas</v>
          </cell>
        </row>
        <row r="133">
          <cell r="G133" t="str">
            <v>2.3.2.01.01.003.03.02</v>
          </cell>
          <cell r="H133" t="str">
            <v>Maquinaria de informática y sus partes, piezas y accesorios</v>
          </cell>
        </row>
        <row r="134">
          <cell r="G134" t="str">
            <v>2.3.2.01.01.003.04.01</v>
          </cell>
          <cell r="H134" t="str">
            <v>Motores, generadores y transformadores eléctricos y sus partes y piezas</v>
          </cell>
        </row>
        <row r="135">
          <cell r="G135" t="str">
            <v>2.3.2.01.01.003.04.02</v>
          </cell>
          <cell r="H135" t="str">
            <v>Aparatos de control eléctrico y distribución de electricidad y sus partes y piezas</v>
          </cell>
        </row>
        <row r="136">
          <cell r="G136" t="str">
            <v>2.3.2.01.01.003.06.01</v>
          </cell>
          <cell r="H136" t="str">
            <v>Aparatos Médicos y Quirúrgicos y Aparatos Ortésicos y Protésicos</v>
          </cell>
        </row>
        <row r="137">
          <cell r="G137" t="str">
            <v>2.3.2.01.01.003.06.02</v>
          </cell>
          <cell r="H137" t="str">
            <v>Instrumentos y aparatos de medición, verificación, análisis, de navegación y para otros fines (excepto instrumentos ópticos); instrumentos de control de procesos industriales, sus partes, piezas y accesorios</v>
          </cell>
        </row>
        <row r="138">
          <cell r="G138" t="str">
            <v>2.3.2.01.01.003.06.99</v>
          </cell>
          <cell r="H138" t="str">
            <v>Cuentas por Pagar - Vigencia Anterior</v>
          </cell>
        </row>
        <row r="139">
          <cell r="G139" t="str">
            <v>2.3.2.01.01.005.02.03.01.01</v>
          </cell>
          <cell r="H139" t="str">
            <v>Paquetes de software</v>
          </cell>
        </row>
        <row r="140">
          <cell r="G140" t="str">
            <v>2.3.2.01.01.005.02.03.01.99</v>
          </cell>
          <cell r="H140" t="str">
            <v>Cuentas por Pagar - Vigencia Anterior</v>
          </cell>
        </row>
        <row r="141">
          <cell r="G141" t="str">
            <v>2.3.2.01.03.001</v>
          </cell>
          <cell r="H141" t="str">
            <v>Tierras y terrenos</v>
          </cell>
        </row>
        <row r="142">
          <cell r="G142" t="str">
            <v>2.3.2.02.02.008.01</v>
          </cell>
          <cell r="H142" t="str">
            <v>Mantenimiento Hospitalario - Servicios</v>
          </cell>
        </row>
        <row r="143">
          <cell r="G143" t="str">
            <v>2.4.1.01.01.001.01</v>
          </cell>
          <cell r="H143" t="str">
            <v>Sueldo Básico</v>
          </cell>
        </row>
        <row r="144">
          <cell r="G144" t="str">
            <v>2.4.1.01.01.001.02</v>
          </cell>
          <cell r="H144" t="str">
            <v>Horas Extras, Dominicales, Festivos y Recargos</v>
          </cell>
        </row>
        <row r="145">
          <cell r="G145" t="str">
            <v>2.4.1.01.01.001.04</v>
          </cell>
          <cell r="H145" t="str">
            <v>Subsidio de Alimentación</v>
          </cell>
        </row>
        <row r="146">
          <cell r="G146" t="str">
            <v>2.4.1.01.01.001.05</v>
          </cell>
          <cell r="H146" t="str">
            <v>Auxilio de Transporte</v>
          </cell>
        </row>
        <row r="147">
          <cell r="G147" t="str">
            <v>2.4.1.01.01.001.06</v>
          </cell>
          <cell r="H147" t="str">
            <v>Prima de Servicio</v>
          </cell>
        </row>
        <row r="148">
          <cell r="G148" t="str">
            <v>2.4.1.01.01.001.07</v>
          </cell>
          <cell r="H148" t="str">
            <v>Bonificación por Servicios Prestados</v>
          </cell>
        </row>
        <row r="149">
          <cell r="G149" t="str">
            <v>2.4.1.01.01.001.08.01</v>
          </cell>
          <cell r="H149" t="str">
            <v>Prima de Navidad</v>
          </cell>
        </row>
        <row r="150">
          <cell r="G150" t="str">
            <v>2.4.1.01.01.001.08.02</v>
          </cell>
          <cell r="H150" t="str">
            <v>Prima de Vacaciones</v>
          </cell>
        </row>
        <row r="151">
          <cell r="G151" t="str">
            <v>2.4.1.01.01.001.09</v>
          </cell>
          <cell r="H151" t="str">
            <v>Prima Técnica Salarial</v>
          </cell>
        </row>
        <row r="152">
          <cell r="G152" t="str">
            <v>2.4.1.01.02.001</v>
          </cell>
          <cell r="H152" t="str">
            <v>Aportes a la Seguridad Social en Pensiones</v>
          </cell>
        </row>
        <row r="153">
          <cell r="G153" t="str">
            <v>2.4.1.01.02.002</v>
          </cell>
          <cell r="H153" t="str">
            <v>Aportes a la Seguridad Social en Salud</v>
          </cell>
        </row>
        <row r="154">
          <cell r="G154" t="str">
            <v>2.4.1.01.02.003</v>
          </cell>
          <cell r="H154" t="str">
            <v>Aportes de Cesantías</v>
          </cell>
        </row>
        <row r="155">
          <cell r="G155" t="str">
            <v>2.4.1.01.02.004</v>
          </cell>
          <cell r="H155" t="str">
            <v>Aportes a Cajas de Compensación Familiar</v>
          </cell>
        </row>
        <row r="156">
          <cell r="G156" t="str">
            <v>2.4.1.01.02.005</v>
          </cell>
          <cell r="H156" t="str">
            <v>Aportes Generales al Sistema de Riesgos Laborales</v>
          </cell>
        </row>
        <row r="157">
          <cell r="G157" t="str">
            <v>2.4.1.01.02.006</v>
          </cell>
          <cell r="H157" t="str">
            <v>Aportes al ICBF</v>
          </cell>
        </row>
        <row r="158">
          <cell r="G158" t="str">
            <v>2.4.1.01.02.007</v>
          </cell>
          <cell r="H158" t="str">
            <v>Aportes al SENA</v>
          </cell>
        </row>
        <row r="159">
          <cell r="G159" t="str">
            <v>2.4.1.01.03.001.01</v>
          </cell>
          <cell r="H159" t="str">
            <v>Vacaciones</v>
          </cell>
        </row>
        <row r="160">
          <cell r="G160" t="str">
            <v>2.4.1.01.03.001.02</v>
          </cell>
          <cell r="H160" t="str">
            <v>Indemnización por Vacaciones</v>
          </cell>
        </row>
        <row r="161">
          <cell r="G161" t="str">
            <v>2.4.1.01.03.001.03</v>
          </cell>
          <cell r="H161" t="str">
            <v>Bonificación Especial de Recreación</v>
          </cell>
        </row>
        <row r="162">
          <cell r="G162" t="str">
            <v>2.4.1.01.03.107.01</v>
          </cell>
          <cell r="H162" t="str">
            <v>Auxilios Educativos Funcionarios</v>
          </cell>
        </row>
        <row r="163">
          <cell r="G163" t="str">
            <v>2.4.5.01.02.01</v>
          </cell>
          <cell r="H163" t="str">
            <v>Vestuario y Calzado de Labor</v>
          </cell>
        </row>
        <row r="164">
          <cell r="G164" t="str">
            <v>2.4.5.01.02.02</v>
          </cell>
          <cell r="H164" t="str">
            <v>Elementos de Ropería</v>
          </cell>
        </row>
        <row r="165">
          <cell r="G165" t="str">
            <v>2.4.5.01.02.04</v>
          </cell>
          <cell r="H165" t="str">
            <v>Nutriciones y Suplementos Dietarios</v>
          </cell>
        </row>
        <row r="166">
          <cell r="G166" t="str">
            <v>2.4.5.01.02.05</v>
          </cell>
          <cell r="H166" t="str">
            <v>Material Médico Quirurgico</v>
          </cell>
        </row>
        <row r="167">
          <cell r="G167" t="str">
            <v>2.4.5.01.02.07</v>
          </cell>
          <cell r="H167" t="str">
            <v>Salud Ocupacional - EPP y Otros Elementos</v>
          </cell>
        </row>
        <row r="168">
          <cell r="G168" t="str">
            <v>2.4.5.01.02.08</v>
          </cell>
          <cell r="H168" t="str">
            <v>Drogas y Medicamentos</v>
          </cell>
        </row>
        <row r="169">
          <cell r="G169" t="str">
            <v>2.4.5.01.02.09</v>
          </cell>
          <cell r="H169" t="str">
            <v xml:space="preserve">Otros Productos Alimenticios, Bebidas y Tabaco, Textiles, Prendas de Vestir y Productos de Cuero </v>
          </cell>
        </row>
        <row r="170">
          <cell r="G170" t="str">
            <v>2.4.5.01.02.10</v>
          </cell>
          <cell r="H170" t="str">
            <v>Elementos de Aseo</v>
          </cell>
        </row>
        <row r="171">
          <cell r="G171" t="str">
            <v>2.4.5.01.02.99</v>
          </cell>
          <cell r="H171" t="str">
            <v>Cuentas por Pagar - Vigencia Anterior</v>
          </cell>
        </row>
        <row r="172">
          <cell r="G172" t="str">
            <v>2.4.5.01.03.01</v>
          </cell>
          <cell r="H172" t="str">
            <v>Mantenimiento Hospitalario - Bienes</v>
          </cell>
        </row>
        <row r="173">
          <cell r="G173" t="str">
            <v>2.4.5.01.03.02</v>
          </cell>
          <cell r="H173" t="str">
            <v>Elementos de Ropería</v>
          </cell>
        </row>
        <row r="174">
          <cell r="G174" t="str">
            <v>2.4.5.01.03.03</v>
          </cell>
          <cell r="H174" t="str">
            <v>Papelería, Impresos y Publicaciones</v>
          </cell>
        </row>
        <row r="175">
          <cell r="G175" t="str">
            <v>2.4.5.01.03.04</v>
          </cell>
          <cell r="H175" t="str">
            <v>Utiles de Oficina</v>
          </cell>
        </row>
        <row r="176">
          <cell r="G176" t="str">
            <v>2.4.5.01.03.05</v>
          </cell>
          <cell r="H176" t="str">
            <v>Elementos de Aseo</v>
          </cell>
        </row>
        <row r="177">
          <cell r="G177" t="str">
            <v>2.4.5.01.03.07</v>
          </cell>
          <cell r="H177" t="str">
            <v>Salud Ocupacional - EPP y Otros Elementos</v>
          </cell>
        </row>
        <row r="178">
          <cell r="G178" t="str">
            <v>2.4.5.01.03.08</v>
          </cell>
          <cell r="H178" t="str">
            <v>Drogas y Medicamentos</v>
          </cell>
        </row>
        <row r="179">
          <cell r="G179" t="str">
            <v>2.4.5.01.03.09</v>
          </cell>
          <cell r="H179" t="str">
            <v>Material Médico Quirurgico</v>
          </cell>
        </row>
        <row r="180">
          <cell r="G180" t="str">
            <v>2.4.5.01.03.10</v>
          </cell>
          <cell r="H180" t="str">
            <v>Materiales y Reactivos de Laboratorio, Banco de Sangre y Patología</v>
          </cell>
        </row>
        <row r="181">
          <cell r="G181" t="str">
            <v>2.4.5.01.03.11</v>
          </cell>
          <cell r="H181" t="str">
            <v>Material de Imagenología</v>
          </cell>
        </row>
        <row r="182">
          <cell r="G182" t="str">
            <v>2.4.5.01.03.12</v>
          </cell>
          <cell r="H182" t="str">
            <v>Nutriciones y Suplementos Dietarios</v>
          </cell>
        </row>
        <row r="183">
          <cell r="G183" t="str">
            <v>2.4.5.01.03.13</v>
          </cell>
          <cell r="H183" t="str">
            <v>Vajilla y menaje</v>
          </cell>
        </row>
        <row r="184">
          <cell r="G184" t="str">
            <v>2.4.5.01.03.14</v>
          </cell>
          <cell r="H184" t="str">
            <v>Otros Materiales y elementos de Consumo</v>
          </cell>
        </row>
        <row r="185">
          <cell r="G185" t="str">
            <v>2.4.5.01.03.15</v>
          </cell>
          <cell r="H185" t="str">
            <v>Combustibles y Lubricantes</v>
          </cell>
        </row>
        <row r="186">
          <cell r="G186" t="str">
            <v>2.4.5.01.03.16</v>
          </cell>
          <cell r="H186" t="str">
            <v>Material Radiactivo</v>
          </cell>
        </row>
        <row r="187">
          <cell r="G187" t="str">
            <v>2.4.5.01.03.17</v>
          </cell>
          <cell r="H187" t="str">
            <v>Material publicitario</v>
          </cell>
        </row>
        <row r="188">
          <cell r="G188" t="str">
            <v>2.4.5.01.03.99</v>
          </cell>
          <cell r="H188" t="str">
            <v>Cuentas por Pagar - Vigencia Anterior</v>
          </cell>
        </row>
        <row r="189">
          <cell r="G189" t="str">
            <v>2.4.5.01.04.01</v>
          </cell>
          <cell r="H189" t="str">
            <v>Mantenimiento Hospitalario - Bienes</v>
          </cell>
        </row>
        <row r="190">
          <cell r="G190" t="str">
            <v>2.4.5.01.04.02</v>
          </cell>
          <cell r="H190" t="str">
            <v>Software y Licencias de Software</v>
          </cell>
        </row>
        <row r="191">
          <cell r="G191" t="str">
            <v>2.4.5.01.04.03</v>
          </cell>
          <cell r="H191" t="str">
            <v>Elementos de Ropería</v>
          </cell>
        </row>
        <row r="192">
          <cell r="G192" t="str">
            <v>2.4.5.01.04.04</v>
          </cell>
          <cell r="H192" t="str">
            <v>Utiles de Oficina</v>
          </cell>
        </row>
        <row r="193">
          <cell r="G193" t="str">
            <v>2.4.5.01.04.05</v>
          </cell>
          <cell r="H193" t="str">
            <v>Elementos de Aseo</v>
          </cell>
        </row>
        <row r="194">
          <cell r="G194" t="str">
            <v>2.4.5.01.04.06</v>
          </cell>
          <cell r="H194" t="str">
            <v>Vajilla y menaje</v>
          </cell>
        </row>
        <row r="195">
          <cell r="G195" t="str">
            <v>2.4.5.01.04.07</v>
          </cell>
          <cell r="H195" t="str">
            <v>Salud Ocupacional - EPP y Otros Elementos</v>
          </cell>
        </row>
        <row r="196">
          <cell r="G196" t="str">
            <v>2.4.5.01.04.08</v>
          </cell>
          <cell r="H196" t="str">
            <v>Materiales y Reactivos de Laboratorio, Banco de Sangre y Patología</v>
          </cell>
        </row>
        <row r="197">
          <cell r="G197" t="str">
            <v>2.4.5.01.04.09</v>
          </cell>
          <cell r="H197" t="str">
            <v>Material Médico Quirurgico</v>
          </cell>
        </row>
        <row r="198">
          <cell r="G198" t="str">
            <v>2.4.5.01.04.10</v>
          </cell>
          <cell r="H198" t="str">
            <v>Otros Materiales y elementos de Consumo</v>
          </cell>
        </row>
        <row r="199">
          <cell r="G199" t="str">
            <v>2.4.5.01.04.99</v>
          </cell>
          <cell r="H199" t="str">
            <v>Cuentas por Pagar - Vigencia Anterior</v>
          </cell>
        </row>
        <row r="200">
          <cell r="G200" t="str">
            <v>2.4.5.02.05.01</v>
          </cell>
          <cell r="H200" t="str">
            <v>Mantenimiento Hospitalario - Servicios</v>
          </cell>
        </row>
        <row r="201">
          <cell r="G201" t="str">
            <v>2.4.5.02.05.99</v>
          </cell>
          <cell r="H201" t="str">
            <v>Cuentas por Pagar - Vigencia Anterior</v>
          </cell>
        </row>
        <row r="202">
          <cell r="G202" t="str">
            <v>2.4.5.02.06.01</v>
          </cell>
          <cell r="H202" t="str">
            <v>Mantenimiento Hospitalario - Servicios</v>
          </cell>
        </row>
        <row r="203">
          <cell r="G203" t="str">
            <v>2.4.5.02.06.02</v>
          </cell>
          <cell r="H203" t="str">
            <v>Servicios Públicos</v>
          </cell>
        </row>
        <row r="204">
          <cell r="G204" t="str">
            <v>2.4.5.02.06.04</v>
          </cell>
          <cell r="H204" t="str">
            <v>Comunicación y Transporte</v>
          </cell>
        </row>
        <row r="205">
          <cell r="G205" t="str">
            <v>2.4.5.02.06.05</v>
          </cell>
          <cell r="H205" t="str">
            <v>Servicio de Alimentación y Refrigerios</v>
          </cell>
        </row>
        <row r="206">
          <cell r="G206" t="str">
            <v>2.4.5.02.06.06</v>
          </cell>
          <cell r="H206" t="str">
            <v>Bienestar Laboral</v>
          </cell>
        </row>
        <row r="207">
          <cell r="G207" t="str">
            <v>2.4.5.02.06.07</v>
          </cell>
          <cell r="H207" t="str">
            <v>Viáticos y gastos de viaje</v>
          </cell>
        </row>
        <row r="208">
          <cell r="G208" t="str">
            <v>2.4.5.02.06.99</v>
          </cell>
          <cell r="H208" t="str">
            <v>Cuentas por Pagar - Vigencia Anterior</v>
          </cell>
        </row>
        <row r="209">
          <cell r="G209" t="str">
            <v>2.4.5.02.07.01</v>
          </cell>
          <cell r="H209" t="str">
            <v>Arrendamiento Bienes Muebles</v>
          </cell>
        </row>
        <row r="210">
          <cell r="G210" t="str">
            <v>2.4.5.02.07.02</v>
          </cell>
          <cell r="H210" t="str">
            <v>Arrendamiento Bienes Inmuebles</v>
          </cell>
        </row>
        <row r="211">
          <cell r="G211" t="str">
            <v>2.4.5.02.07.05</v>
          </cell>
          <cell r="H211" t="str">
            <v>Seguros</v>
          </cell>
        </row>
        <row r="212">
          <cell r="G212" t="str">
            <v>2.4.5.02.07.99</v>
          </cell>
          <cell r="H212" t="str">
            <v>Cuentas por Pagar - Vigencia Anterior</v>
          </cell>
        </row>
        <row r="213">
          <cell r="G213" t="str">
            <v>2.4.5.02.08.01</v>
          </cell>
          <cell r="H213" t="str">
            <v>Mantenimiento Hospitalario - Servicios</v>
          </cell>
        </row>
        <row r="214">
          <cell r="G214" t="str">
            <v>2.4.5.02.08.02</v>
          </cell>
          <cell r="H214" t="str">
            <v>Servicios Públicos</v>
          </cell>
        </row>
        <row r="215">
          <cell r="G215" t="str">
            <v>2.4.5.02.08.03</v>
          </cell>
          <cell r="H215" t="str">
            <v>Servicios de Aseo</v>
          </cell>
        </row>
        <row r="216">
          <cell r="G216" t="str">
            <v>2.4.5.02.08.04</v>
          </cell>
          <cell r="H216" t="str">
            <v>Servicios de Vigilancia</v>
          </cell>
        </row>
        <row r="217">
          <cell r="G217" t="str">
            <v>2.4.5.02.08.05</v>
          </cell>
          <cell r="H217" t="str">
            <v>Salud Ocupacional</v>
          </cell>
        </row>
        <row r="218">
          <cell r="G218" t="str">
            <v>2.4.5.02.08.06</v>
          </cell>
          <cell r="H218" t="str">
            <v>Servicios de Tecnología Informática, Consultoría y Apoyo</v>
          </cell>
        </row>
        <row r="219">
          <cell r="G219" t="str">
            <v>2.4.5.02.08.07</v>
          </cell>
          <cell r="H219" t="str">
            <v>Servicios de Copia y Reproducción</v>
          </cell>
        </row>
        <row r="220">
          <cell r="G220" t="str">
            <v>2.4.5.02.08.09</v>
          </cell>
          <cell r="H220" t="str">
            <v xml:space="preserve">Otros Servicios prestados a las empresas y servicios de producción </v>
          </cell>
        </row>
        <row r="221">
          <cell r="G221" t="str">
            <v>2.4.5.02.08.13</v>
          </cell>
          <cell r="H221" t="str">
            <v>Bienestar Laboral</v>
          </cell>
        </row>
        <row r="222">
          <cell r="G222" t="str">
            <v>2.4.5.02.08.99</v>
          </cell>
          <cell r="H222" t="str">
            <v>Cuentas por Pagar - Vigencia Anterior</v>
          </cell>
        </row>
        <row r="223">
          <cell r="G223" t="str">
            <v>2.4.5.02.09.01</v>
          </cell>
          <cell r="H223" t="str">
            <v>Mantenimiento Hospitalario - Servicios</v>
          </cell>
        </row>
        <row r="224">
          <cell r="G224" t="str">
            <v>2.4.5.02.09.02</v>
          </cell>
          <cell r="H224" t="str">
            <v xml:space="preserve">Servicios Profesionales - Agremiaciones, OPS </v>
          </cell>
        </row>
        <row r="225">
          <cell r="G225" t="str">
            <v>2.4.5.02.09.03</v>
          </cell>
          <cell r="H225" t="str">
            <v>Servicios Públicos</v>
          </cell>
        </row>
        <row r="226">
          <cell r="G226" t="str">
            <v>2.4.5.02.09.04</v>
          </cell>
          <cell r="H226" t="str">
            <v>Suscripciones, Afiliaciones y Sostenimiento</v>
          </cell>
        </row>
        <row r="227">
          <cell r="G227" t="str">
            <v>2.4.5.02.09.05</v>
          </cell>
          <cell r="H227" t="str">
            <v>Bienestar Laboral</v>
          </cell>
        </row>
        <row r="228">
          <cell r="G228" t="str">
            <v>2.4.5.02.09.06</v>
          </cell>
          <cell r="H228" t="str">
            <v>Servicios de lavado, limpieza y teñido</v>
          </cell>
        </row>
        <row r="229">
          <cell r="G229" t="str">
            <v>2.4.5.02.09.07</v>
          </cell>
          <cell r="H229" t="str">
            <v>Capacitación Empleados</v>
          </cell>
        </row>
        <row r="230">
          <cell r="G230" t="str">
            <v>2.4.5.02.09.09</v>
          </cell>
          <cell r="H230" t="str">
            <v>Salud Ocupacional</v>
          </cell>
        </row>
        <row r="231">
          <cell r="G231" t="str">
            <v>2.4.5.02.09.10</v>
          </cell>
          <cell r="H231" t="str">
            <v>Otros Servicios para la Comunidad, Sociales y Personales</v>
          </cell>
        </row>
        <row r="232">
          <cell r="G232" t="str">
            <v>2.4.5.02.09.99</v>
          </cell>
          <cell r="H232" t="str">
            <v>Cuentas por Pagar - Vigencia Anterior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edwardjblanco/Documents/Ange&#769;lica/Hospital%20Neiva/Contrato%202%20-%20PAA/Producto%202.%20Presupuesto.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SON LEONARDO FIERRO GONZALEZ" refreshedDate="45574.712543981484" createdVersion="8" refreshedVersion="8" minRefreshableVersion="3" recordCount="3864" xr:uid="{88D88014-C8F8-4E50-A286-1D25585F3862}">
  <cacheSource type="worksheet">
    <worksheetSource ref="B6:J3855" sheet="Consolidado" r:id="rId2"/>
  </cacheSource>
  <cacheFields count="9">
    <cacheField name="Unidad Funcional" numFmtId="0">
      <sharedItems containsBlank="1" count="40">
        <m/>
        <s v="OFICINA ASESORA JURIDICA"/>
        <s v="ALMACÉN"/>
        <s v="RECURSOS FÍSICOS"/>
        <s v="SUBGERENCIA ADMINISTRATIVA"/>
        <s v="SUBGERENCIA FINANCIERA"/>
        <s v="SEGURIDAD Y SALUD EN EL TRABAJO"/>
        <s v="BANCO DE SANGRE"/>
        <s v="CARDIOLOGIA NO INVASIVA"/>
        <s v="CONSULTA EXTERNA"/>
        <s v="CUIDADO INTENSIVO ADULTO"/>
        <s v="ENDOSCOPIA"/>
        <s v="HOSPITALIZACION"/>
        <s v="IAMI"/>
        <s v="IMAGENEOLOGIA"/>
        <s v="LABORATORIO CLINICO"/>
        <s v="NEUMOLOGIA"/>
        <s v="NEUROFISIOLOGIA"/>
        <s v="PLAN CANGURO"/>
        <s v="PATOLOGIA"/>
        <s v="URGENCIAS"/>
        <s v="QUIROFANO"/>
        <s v="SALA DE PARTOS"/>
        <s v="SERVICIO FARMACEUTICO"/>
        <s v="UNIDAD CARDIOVASCULAR"/>
        <s v="UNIDAD DE CANCEROLOGIA"/>
        <s v="UNIDAD DE TRASPLANTE"/>
        <s v="UNIDAD RENAL"/>
        <s v=" LABORATORIO CLINICO"/>
        <s v="SUBGERENCIA TECNICO CIENTIFICA - TALENTO HUMANO"/>
        <s v="MERCADEO"/>
        <s v="ATENCIÓN AL USUARIO"/>
        <s v="PLANEACIÓN"/>
        <s v="OFICINA ASESORA DE SISTEMAS DE INFORMACION"/>
        <s v="OFICINA GARANTÍA DE LA CALIDAD"/>
        <s v="TALENTO HUMANO -LUIS"/>
        <s v="TALENTO HUMANO"/>
        <s v="OFICINA DE TALENTO HUMANO"/>
        <s v="INGENIERÍA BIOMÉDICA"/>
        <s v="GESTIÓN DOCUMENTAL"/>
      </sharedItems>
    </cacheField>
    <cacheField name="Código UNSPSC" numFmtId="0">
      <sharedItems containsBlank="1" containsMixedTypes="1" containsNumber="1" containsInteger="1" minValue="4225" maxValue="93131608" longText="1"/>
    </cacheField>
    <cacheField name="Código CPC DANE" numFmtId="0">
      <sharedItems containsBlank="1" containsMixedTypes="1" containsNumber="1" containsInteger="1" minValue="32191" maxValue="41123306" longText="1"/>
    </cacheField>
    <cacheField name="Código HUHMP " numFmtId="0">
      <sharedItems containsBlank="1" containsMixedTypes="1" containsNumber="1" containsInteger="1" minValue="335" maxValue="7707141317990"/>
    </cacheField>
    <cacheField name="Descripción" numFmtId="0">
      <sharedItems containsBlank="1" longText="1"/>
    </cacheField>
    <cacheField name="Tipo de adquisición" numFmtId="0">
      <sharedItems containsBlank="1"/>
    </cacheField>
    <cacheField name="Cantidad requerida" numFmtId="0">
      <sharedItems containsBlank="1" containsMixedTypes="1" containsNumber="1" minValue="0" maxValue="1500000"/>
    </cacheField>
    <cacheField name="Valor Unitario Estimado " numFmtId="164">
      <sharedItems containsString="0" containsBlank="1" containsNumber="1" minValue="0.84" maxValue="50000000000"/>
    </cacheField>
    <cacheField name="Valor Total Estimado " numFmtId="164">
      <sharedItems containsString="0" containsBlank="1" containsNumber="1" minValue="0" maxValue="37522083636.32156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622.938615162035" createdVersion="8" refreshedVersion="8" minRefreshableVersion="3" recordCount="3875" xr:uid="{63CB9B5D-560C-0940-8D0A-36E2C32B6660}">
  <cacheSource type="worksheet">
    <worksheetSource ref="A6:X3877" sheet="PAA Final"/>
  </cacheSource>
  <cacheFields count="24">
    <cacheField name="Código PAA" numFmtId="0">
      <sharedItems containsBlank="1"/>
    </cacheField>
    <cacheField name="Dependencia principal" numFmtId="0">
      <sharedItems containsBlank="1"/>
    </cacheField>
    <cacheField name="Unidad Funcional" numFmtId="0">
      <sharedItems containsBlank="1"/>
    </cacheField>
    <cacheField name="Código UNSPSC" numFmtId="0">
      <sharedItems containsBlank="1" containsMixedTypes="1" containsNumber="1" containsInteger="1" minValue="68021" maxValue="86101806" longText="1"/>
    </cacheField>
    <cacheField name="Código CPC DANE" numFmtId="0">
      <sharedItems containsBlank="1" longText="1"/>
    </cacheField>
    <cacheField name="Código HUHMP " numFmtId="0">
      <sharedItems containsBlank="1" containsMixedTypes="1" containsNumber="1" containsInteger="1" minValue="335" maxValue="7707141317990"/>
    </cacheField>
    <cacheField name="Descripción" numFmtId="0">
      <sharedItems containsBlank="1" longText="1"/>
    </cacheField>
    <cacheField name="Tipo de adquisición" numFmtId="0">
      <sharedItems containsBlank="1"/>
    </cacheField>
    <cacheField name="Cantidad requerida" numFmtId="0">
      <sharedItems containsBlank="1" containsMixedTypes="1" containsNumber="1" minValue="0" maxValue="1500000"/>
    </cacheField>
    <cacheField name="Precio unitario" numFmtId="164">
      <sharedItems containsString="0" containsBlank="1" containsNumber="1" minValue="0.84" maxValue="50000000000"/>
    </cacheField>
    <cacheField name="Valor Total Estimado " numFmtId="164">
      <sharedItems containsString="0" containsBlank="1" containsNumber="1" minValue="0" maxValue="32728486811.166988"/>
    </cacheField>
    <cacheField name="Valor Estimado de la actual vigencia " numFmtId="0">
      <sharedItems containsString="0" containsBlank="1" containsNumber="1" minValue="0" maxValue="62845147244"/>
    </cacheField>
    <cacheField name="Fecha estimada de inicio de proceso de selección (mes)" numFmtId="0">
      <sharedItems containsBlank="1"/>
    </cacheField>
    <cacheField name="Duración estimada del contrato (número de mes(es))" numFmtId="0">
      <sharedItems containsBlank="1" containsMixedTypes="1" containsNumber="1" containsInteger="1" minValue="1" maxValue="23"/>
    </cacheField>
    <cacheField name="Modalidad de selección " numFmtId="0">
      <sharedItems containsBlank="1" containsMixedTypes="1" containsNumber="1" containsInteger="1" minValue="12" maxValue="12"/>
    </cacheField>
    <cacheField name="Tipo de gasto" numFmtId="0">
      <sharedItems containsBlank="1"/>
    </cacheField>
    <cacheField name="Eje estratégico" numFmtId="0">
      <sharedItems containsBlank="1"/>
    </cacheField>
    <cacheField name="Objetivo estratégico" numFmtId="0">
      <sharedItems containsBlank="1"/>
    </cacheField>
    <cacheField name="Plan _x000a_(si aplica)" numFmtId="0">
      <sharedItems containsBlank="1"/>
    </cacheField>
    <cacheField name="Programa _x000a_(si aplica)" numFmtId="0">
      <sharedItems containsBlank="1"/>
    </cacheField>
    <cacheField name="Proyecto _x000a_(si aplica)" numFmtId="0">
      <sharedItems containsBlank="1"/>
    </cacheField>
    <cacheField name="Fuente de los recursos" numFmtId="0">
      <sharedItems containsBlank="1"/>
    </cacheField>
    <cacheField name="Código rubro presupuestal" numFmtId="0">
      <sharedItems containsBlank="1" count="132">
        <m/>
        <s v="2.4.5.01.02.08"/>
        <s v="2.4.5.01.02.04"/>
        <s v="2.1.2.02.01.003.09"/>
        <s v="2.1.2.02.01.004.09"/>
        <s v="2.4.5.01.04.10"/>
        <s v="2.4.5.01.03.14"/>
        <s v="2.1.2.02.01.003.03"/>
        <s v="2.4.5.01.03.03"/>
        <s v="2.1.2.02.01.003.04"/>
        <s v="2.1.2.02.01.002.04"/>
        <s v="2.1.2.02.01.004.03"/>
        <s v="2.4.5.01.03.04"/>
        <s v="2.4.5.01.04.04"/>
        <s v="2.4.5.01.03.13"/>
        <s v="2.4.5.01.04.06"/>
        <s v="2.4.5.01.04.03"/>
        <s v="2.4.5.01.03.02"/>
        <s v="2.4.5.01.02.02"/>
        <s v="2.4.5.01.03.16"/>
        <s v="2.4.5.01.04.08"/>
        <s v="2.4.5.01.03.15"/>
        <s v="2.1.2.02.01.003.01"/>
        <s v="2.1.2.02.01.004.01"/>
        <s v="2.4.5.01.03.01"/>
        <s v="2.4.5.01.04.01"/>
        <s v="2.4.5.01.03.05"/>
        <s v="2.1.2.02.01.003.05"/>
        <s v="2.4.5.01.04.05"/>
        <s v="2.4.5.01.02.10"/>
        <s v="2.4.5.01.02.05"/>
        <s v="2.4.5.01.03.09"/>
        <s v="2.4.5.01.04.09"/>
        <s v="2.1.2.02.01.002.09"/>
        <s v="2.4.5.01.02.09"/>
        <s v="2.1.2.01.01.003.06.01"/>
        <s v="2.1.2.01.01.004.01.01.04"/>
        <s v="2.1.2.01.01.004.01.01.02"/>
        <s v="2.1.2.01.01.003.02.08"/>
        <s v="2.1.2.01.01.003.07.07.03"/>
        <s v="2.1.2.01.01.003.01.05"/>
        <s v="2.1.2.02.02.008.01"/>
        <s v="2.4.5.01.03.10"/>
        <s v="2.4.5.02.08.09"/>
        <s v="2.3.2.01.01.003.01.06"/>
        <s v="2.3.2.01.01.003.06.01"/>
        <s v="2.3.2.01.01.003.07.07.02"/>
        <s v="2.4.5.02.05.01"/>
        <s v="2.3.2.01.01.003.06.02"/>
        <s v="2.4.5.01.04.02"/>
        <s v="2.4.5.01.03.08"/>
        <s v="2.4.5.02.08.01"/>
        <s v="2.4.5.02.09.07"/>
        <s v="2.3.2.01.01.004.01.01.04"/>
        <s v="2.4.5.01.02.01"/>
        <s v="2.3.2.01.01.003.07.01"/>
        <s v="2.3.2.01.01.003.05.02"/>
        <s v="2.3.2.01.01.003.03.02"/>
        <s v="2.1.2.02.02.008.11"/>
        <s v="2.1.2.02.02.008.02"/>
        <s v="2.1.2.02.02.007.09"/>
        <s v="2.1.2.02.02.006.10"/>
        <s v="2.1.2.02.02.008.07"/>
        <s v="2.1.2.02.02.006.04"/>
        <s v="2.1.2.01.01.003.07.01"/>
        <s v="2.4.5.02.08.06"/>
        <s v="2.1.2.01.01.003.01.06"/>
        <s v="2.1.2.01.01.003.04.01"/>
        <s v="2.4.5.02.09.10"/>
        <s v="2.1.2.02.02.008.06"/>
        <s v="2.1.2.02.01.002.10"/>
        <s v="2.1.2.02.01.003.10"/>
        <s v="2.4.5.01.03.17"/>
        <s v="2.1.2.02.02.008.12"/>
        <s v="2.1.2.02.02.006.03"/>
        <s v="2.1.2.02.02.009.03"/>
        <s v="2.1.2.02.01.004.10"/>
        <s v="2.3.2.01.01.001.02.08"/>
        <s v="2.3.2.01.01.003.02.07"/>
        <s v="2.1.2.02.02.008.04"/>
        <s v="2.4.5.02.08.03"/>
        <s v="2.1.2.02.02.008.05"/>
        <s v="2.4.5.02.08.04"/>
        <s v="2.4.5.02.06.05"/>
        <s v="2.4.5.02.09.06"/>
        <s v="2.4.5.02.07.01"/>
        <s v="2.1.2.01.01.003.02.06"/>
        <s v="2.1.2.02.02.008.09"/>
        <s v="2.4.5.02.08.07"/>
        <s v="2.1.2.02.02.007.05"/>
        <s v="2.4.5.02.07.05"/>
        <s v="2.4.5.02.07.02"/>
        <s v="2.1.2.02.02.007.02"/>
        <s v="2.1.2.02.02.006.01"/>
        <s v="2.4.5.02.06.04"/>
        <s v="2.3.2.01.01.003.01.05"/>
        <s v="2.3.2.01.03.001"/>
        <s v="2.3.2.02.02.008.01"/>
        <s v="2.1.2.01.01.001.03.19"/>
        <s v="2.1.2.02.02.005.01"/>
        <s v="2.3.2.01.01.003.04.01"/>
        <s v="2.1.2.02.02.008.03"/>
        <s v="2.4.5.02.08.02"/>
        <s v="2.1.2.02.02.008.08"/>
        <s v="2.1.2.01.01.003.04.02"/>
        <s v="2.1.2.01.01.003.05.02"/>
        <s v="2.1.2.01.01.003.04.06"/>
        <s v="2.1.2.01.01.003.05.03"/>
        <s v="2.1.2.02.01.004.02"/>
        <s v="2.1.2.01.01.003.03.02"/>
        <s v="2.3.2.01.01.005.02.03.01.01"/>
        <s v="2.3.2.01.01.003.04.02"/>
        <s v="2.4.5.01.03.07"/>
        <s v="2.4.5.01.04.07"/>
        <s v="2.1.2.02.01.003.07"/>
        <s v="2.4.5.01.02.07"/>
        <s v="2.1.2.02.01.004.07"/>
        <s v="2.4.5.02.08.05"/>
        <s v="2.4.5.02.09.09"/>
        <s v="2.1.2.01.01.004.01.01.01"/>
        <s v="2.1.2.02.02.009.09"/>
        <s v="2.4.5.02.09.02"/>
        <s v="2.4.5.02.08.13"/>
        <s v="2.1.2.02.02.008.13"/>
        <s v="2.4.5.02.06.06"/>
        <s v="2.1.2.02.02.006.05"/>
        <s v="2.4.5.02.09.05"/>
        <s v="2.1.2.02.02.009.06"/>
        <s v="2.1.2.02.02.009.07"/>
        <s v="2.3.2.01.01.004.01.01.02"/>
        <s v="2.3.2.01.01.004.01.01.01"/>
        <s v="2.3.2.01.01.003.01.04"/>
      </sharedItems>
    </cacheField>
    <cacheField name="Descripción rubro presupuestal"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64">
  <r>
    <x v="0"/>
    <m/>
    <m/>
    <m/>
    <m/>
    <m/>
    <m/>
    <m/>
    <m/>
  </r>
  <r>
    <x v="1"/>
    <s v="80121704-Servicios legales sobre contratos"/>
    <s v="82120-Servicios de asesoramiento y representacion juridica relativos a otros campos del derecho"/>
    <s v="N.A"/>
    <s v="PRESTACION DE SERVICIOS PROFESIONALES DE APOYO Y ASESORIA EN LAS DIFERENTES AREAS DEL DERECHO A LA OFICINA JURIDICA DE LA E.S.E HOSPITAL UNIVERSTARIO H.M.P DE NEIVA - SERVICIOS LEGALES SOBRE CONTRATOS"/>
    <s v="SERVICIOS"/>
    <n v="2"/>
    <n v="15238000"/>
    <n v="182856000"/>
  </r>
  <r>
    <x v="1"/>
    <s v="80121701-Servicios legales de malpraxis o negligencia profesional"/>
    <s v="82120-Servicios de asesoramiento y representacion juridica relativos a otros campos del derecho"/>
    <s v="N.A"/>
    <s v="PRESTACION DE SERVICIOS PROFESIONALES DE APOYO Y ASESORIA EN LAS DIFERENTES AREAS DEL DERECHO A LA OFICINA JURIDICA DE LA E.S.E HOSPITAL UNIVERSTARIO H.M.P DE NEIVA - SERVICIOS LEGALES DE MALPRAXIS O NEGLIGENCIA PROFESIONAL"/>
    <s v="SERVICIOS"/>
    <n v="2"/>
    <n v="12000000"/>
    <n v="144000000"/>
  </r>
  <r>
    <x v="1"/>
    <s v="80121503-Servicios para defensa o de derecho penal"/>
    <s v="82110-Servicios de asesoramiento y representacion juridica en derecho penal"/>
    <s v="N.A"/>
    <s v="PRESTACION DE SERVICIOS PROFESIONALES DE APOYO Y ASESORIA EN LAS DIFERENTES AREAS DEL DERECHO A LA OFICINA JURIDICA DE LA E.S.E HOSPITAL UNIVERSTARIO H.M.P DE NEIVA - SERVICIOS PARA DEFENSA O DE DERECHO PENAL "/>
    <s v="SERVICIOS"/>
    <n v="1"/>
    <n v="6000000"/>
    <n v="72000000"/>
  </r>
  <r>
    <x v="1"/>
    <s v="80121607-Derecho tributario"/>
    <s v="82120-Servicios de asesoramiento y representacion juridica relativos a otros campos del derecho"/>
    <s v="N.A"/>
    <s v="PRESTACION DE SERVICIOS PROFESIONALES DE APOYO Y ASESORIA EN LAS DIFERENTES AREAS DEL DERECHO A LA OFICINA JURIDICA DE LA E.S.E HOSPITAL UNIVERSTARIO H.M.P DE NEIVA - DERECHO TRIBUTARIO "/>
    <s v="SERVICIOS"/>
    <n v="1"/>
    <n v="6000000"/>
    <n v="72000000"/>
  </r>
  <r>
    <x v="1"/>
    <s v="94131603-Servicios de asistencia legal"/>
    <s v="82120-Servicios de asesoramiento y representacion juridica relativos a otros campos del derecho"/>
    <s v="N.A"/>
    <s v="PRESTACION DE SERVICIOS PROFESIONALES DE APOYO Y ASESORIA EN LAS DIFERENTES AREAS DEL DERECHO A LA OFICINA JURIDICA DE LA E.S.E HOSPITAL UNIVERSTARIO H.M.P DE NEIVA - SERVICIOS DE ASISTENCIA LEGAL"/>
    <s v="SERVICIOS"/>
    <n v="5"/>
    <n v="25600000"/>
    <n v="307200000"/>
  </r>
  <r>
    <x v="1"/>
    <s v="86101713-Servicios de formación profesional en derecho"/>
    <s v="82120-Servicios de asesoramiento y representacion juridica relativos a otros campos del derecho"/>
    <s v="N.A"/>
    <s v="PRESTACION DE SERVICIOS DE APOYO JURIDICO EN LA OFCINA ASESORA JURIDICA DE LA E.S.E HOSPITAL UNIVERSITARIO H.M.P DE NEIVA, PARA CUMPLIR EL REQUISITO NECESARIO PARA OPTAR EL TITULO DE ABOGADO DENOMINADO JUDICATURA - SERVICIOS DE FORMACION PROFESIONAL EN DERECHO"/>
    <s v="SERVICIOS"/>
    <n v="2"/>
    <n v="3000000"/>
    <n v="36000000"/>
  </r>
  <r>
    <x v="2"/>
    <s v="41116133-Kits o suministros para pruebas de biología molecular"/>
    <s v="2321203-Dextrosa"/>
    <n v="9172"/>
    <s v="GLUCOSA 25 GR X 50 SOBRES  "/>
    <s v="MATERIALES Y SUMINISTROS"/>
    <n v="2"/>
    <n v="75500"/>
    <n v="173650"/>
  </r>
  <r>
    <x v="2"/>
    <s v="42231802-Fórmulas de suplementos pediátricos"/>
    <s v="2399104-Leche en polvo para lactantes"/>
    <n v="16000"/>
    <s v="LECHE PRENAN X 400 G"/>
    <s v="MATERIALES Y SUMINISTROS"/>
    <n v="80"/>
    <n v="43120"/>
    <n v="3967039.9999999995"/>
  </r>
  <r>
    <x v="2"/>
    <s v="42231802-Fórmulas de suplementos pediátricos"/>
    <s v="2399104-Leche en polvo para lactantes"/>
    <n v="16001"/>
    <s v="LECHE INICIACION NAN 1 400 GR"/>
    <s v="MATERIALES Y SUMINISTROS"/>
    <n v="100"/>
    <n v="41816"/>
    <n v="4808840"/>
  </r>
  <r>
    <x v="2"/>
    <s v="42231802-Fórmulas de suplementos pediátricos"/>
    <s v="2399104-Leche en polvo para lactantes"/>
    <n v="16002"/>
    <s v="LECHE NAN 2 X 900 GR"/>
    <s v="MATERIALES Y SUMINISTROS"/>
    <n v="180"/>
    <n v="82960"/>
    <n v="17172720"/>
  </r>
  <r>
    <x v="2"/>
    <s v="42231802-Fórmulas de suplementos pediátricos"/>
    <s v="2399104-Leche en polvo para lactantes"/>
    <n v="16003"/>
    <s v="LECHE NAN 3 PRO BL FORMULA INF "/>
    <s v="MATERIALES Y SUMINISTROS"/>
    <n v="180"/>
    <n v="59989"/>
    <n v="12417722.999999998"/>
  </r>
  <r>
    <x v="2"/>
    <s v="42231802-Fórmulas de suplementos pediátricos"/>
    <s v="2399104-Leche en polvo para lactantes"/>
    <n v="16011"/>
    <s v="SIMILAC 1 LIQUIDA 5HMOs X 2 ONZAS BANDEJA X 48 UNIDADES"/>
    <s v="MATERIALES Y SUMINISTROS"/>
    <n v="700"/>
    <n v="77104.08"/>
    <n v="62068784.399999999"/>
  </r>
  <r>
    <x v="2"/>
    <s v="42231802-Fórmulas de suplementos pediátricos"/>
    <s v="2399104-Leche en polvo para lactantes"/>
    <n v="16012"/>
    <s v="SIMILAC CUIDADO ESPECIAL 24 KCAL FCO X 2 ONZ (59ML)"/>
    <s v="MATERIALES Y SUMINISTROS"/>
    <n v="9000"/>
    <n v="1835.72"/>
    <n v="18999702"/>
  </r>
  <r>
    <x v="2"/>
    <s v="42231802-Fórmulas de suplementos pediátricos"/>
    <s v="2399104-Leche en polvo para lactantes"/>
    <n v="16015"/>
    <s v="SIMILAC SENSITIVE SIN LACTOSA DHA X 375GR"/>
    <s v="MATERIALES Y SUMINISTROS"/>
    <n v="100"/>
    <n v="54810"/>
    <n v="6303149.9999999991"/>
  </r>
  <r>
    <x v="2"/>
    <s v="42231802-Fórmulas de suplementos pediátricos"/>
    <s v="2399104-Leche en polvo para lactantes"/>
    <n v="16016"/>
    <s v="SIMILAC TOTAL CONFORT STAGE 1  X 360GR HMO"/>
    <s v="MATERIALES Y SUMINISTROS"/>
    <n v="70"/>
    <n v="61630"/>
    <n v="4961215"/>
  </r>
  <r>
    <x v="2"/>
    <s v="42231802-Fórmulas de suplementos pediátricos"/>
    <s v="2399104-Leche en polvo para lactantes"/>
    <n v="16017"/>
    <s v="FORMULA TERAPEUTICA F-75 LACTEA EN POLVO ENRIQUECIDO CON VITAMINAS Y MINERALES  X 400G"/>
    <s v="MATERIALES Y SUMINISTROS"/>
    <n v="200"/>
    <n v="68125"/>
    <n v="15668749.999999998"/>
  </r>
  <r>
    <x v="2"/>
    <s v="42231802-Fórmulas de suplementos pediátricos"/>
    <s v="2399104-Leche en polvo para lactantes"/>
    <n v="17003"/>
    <s v="SIMILAC 2 5HMOs LATA 800 GRAMOS "/>
    <s v="MATERIALES Y SUMINISTROS"/>
    <n v="70"/>
    <n v="113350"/>
    <n v="9124675"/>
  </r>
  <r>
    <x v="2"/>
    <s v="42231802-Fórmulas de suplementos pediátricos"/>
    <s v="2399104-Leche en polvo para lactantes"/>
    <n v="17004"/>
    <s v="SIMILAC 3 KID 5HMOs LATA 800 GRAMOS "/>
    <s v="MATERIALES Y SUMINISTROS"/>
    <n v="70"/>
    <n v="93910.12"/>
    <n v="7559764.6599999992"/>
  </r>
  <r>
    <x v="2"/>
    <s v="50193002-Bebidas para infantes"/>
    <s v="2399103-Preparados a base de cereales leche malta etc "/>
    <n v="20076"/>
    <s v="NESTUM BL BATIDO VAINILLA 200 GRS"/>
    <s v="MATERIALES Y SUMINISTROS"/>
    <n v="50"/>
    <n v="10228.049999999999"/>
    <n v="588112.87499999988"/>
  </r>
  <r>
    <x v="2"/>
    <s v="10191701-Trampas para control animal"/>
    <s v="3649005-Cajas de material plastico"/>
    <n v="10438"/>
    <s v="TRAMPAS PARA EL CONTROL DE ROEDORES (IMPACTO, CEBADEROS CON MONITORES CEBOS Y ATRAYENTES)"/>
    <s v="MATERIALES Y SUMINISTROS"/>
    <n v="50"/>
    <n v="71400"/>
    <n v="4105499.9999999995"/>
  </r>
  <r>
    <x v="2"/>
    <s v="24112407-Buzones"/>
    <s v="3649005-Cajas de material plastico"/>
    <n v="10629"/>
    <s v="BUZON DE SUGERENCIAS EN ACRILICO .34X.25X16X0.3 BISAGRA METALICA Y CHAPA DE SEGURIDAD"/>
    <s v="MATERIALES Y SUMINISTROS"/>
    <n v="50"/>
    <n v="220000"/>
    <n v="12649999.999999998"/>
  </r>
  <r>
    <x v="2"/>
    <s v="24102208-Infladores de aire"/>
    <s v="4323002-Compresores electricos"/>
    <n v="10637"/>
    <s v="INFLADOR DE GLOBOS ELECTRICO "/>
    <s v="MATERIALES Y SUMINISTROS"/>
    <n v="3"/>
    <n v="75000"/>
    <n v="258749.99999999997"/>
  </r>
  <r>
    <x v="2"/>
    <s v="41111970-Sensor de temperatura"/>
    <s v="4826603-Instrumentos contadores y reguladores de temperaturas industriales"/>
    <n v="10053"/>
    <s v="TERMOHIGROMETRO"/>
    <s v="MATERIALES Y SUMINISTROS"/>
    <n v="100"/>
    <n v="208250"/>
    <n v="23948750"/>
  </r>
  <r>
    <x v="2"/>
    <s v="42141606-Recipientes multipropósito para usos médicos"/>
    <s v="4293117-Envases de aluminio"/>
    <n v="10081"/>
    <s v="TARRO ALGODONERO CON TAPA EN ACERO INOXIDABLE 1 LT DE 10 X 16 CMS"/>
    <s v="MATERIALES Y SUMINISTROS"/>
    <n v="30"/>
    <n v="30136.75"/>
    <n v="1039717.8749999999"/>
  </r>
  <r>
    <x v="2"/>
    <s v="41111949-Cronómetro"/>
    <s v="4826609-Instrumentos n c p de medicion y control"/>
    <n v="10087"/>
    <s v="CRONOMETRO DIGITAL"/>
    <s v="MATERIALES Y SUMINISTROS"/>
    <n v="10"/>
    <n v="218484"/>
    <n v="2512566"/>
  </r>
  <r>
    <x v="2"/>
    <s v="49211809-Herramienta para medir el cuerpo"/>
    <s v="4823301-Metros"/>
    <n v="10297"/>
    <s v="CINTA METRICA PARA OBSTETRICIA"/>
    <s v="MATERIALES Y SUMINISTROS"/>
    <n v="30"/>
    <n v="45815"/>
    <n v="1580617.4999999998"/>
  </r>
  <r>
    <x v="2"/>
    <s v="43191501-Teléfonos móviles"/>
    <s v="4722303-Telefonos aparatos"/>
    <n v="10638"/>
    <s v="TELEFONO CELULAR"/>
    <s v="MATERIALES Y SUMINISTROS"/>
    <n v="10"/>
    <n v="457520"/>
    <n v="5261480"/>
  </r>
  <r>
    <x v="2"/>
    <s v="49211809-Herramienta para medir el cuerpo"/>
    <s v="4823301-Metros"/>
    <n v="10661"/>
    <s v="CINTA METRICA NEONATAL GMD"/>
    <s v="MATERIALES Y SUMINISTROS"/>
    <n v="24"/>
    <n v="19635"/>
    <n v="541926"/>
  </r>
  <r>
    <x v="2"/>
    <s v="49241709-Rieles para cortinas solares"/>
    <s v="4299908-Rieles para cortinas"/>
    <n v="10672"/>
    <s v="RIEL TIC TOC INDUSTRIAL"/>
    <s v="MATERIALES Y SUMINISTROS"/>
    <n v="12"/>
    <n v="150416"/>
    <n v="2075740.7999999998"/>
  </r>
  <r>
    <x v="2"/>
    <s v="52131704-Anillos o ganchos para cortinas"/>
    <s v="4299938-Acoples y boquillas para mangueras"/>
    <n v="10701"/>
    <s v="ACOPLE PRESTO LUCK 1/2 * 1/2"/>
    <s v="MATERIALES Y SUMINISTROS"/>
    <n v="12"/>
    <n v="10000"/>
    <n v="138000"/>
  </r>
  <r>
    <x v="2"/>
    <s v="41111517-Balanzas analíticas"/>
    <s v="4392299-Basculas n c p "/>
    <n v="15489"/>
    <s v="GRAMERA PEQUEÑA DIGITAL PESA PAÑAL"/>
    <s v="MATERIALES Y SUMINISTROS"/>
    <n v="12"/>
    <n v="50000"/>
    <n v="690000"/>
  </r>
  <r>
    <x v="2"/>
    <s v="55121804-Gafetes o porta gafetes"/>
    <s v="3699054-Distintivos para identificacion personal"/>
    <n v="3251"/>
    <s v="IMPRESIÓN DE ESCARAPELAS EN PROPALCOTE CON BOLSILLO Y LASO DE TAMAÑO 9X12 CMS"/>
    <s v="MATERIALES Y SUMINISTROS"/>
    <n v="1200"/>
    <n v="5712"/>
    <n v="7882559.9999999991"/>
  </r>
  <r>
    <x v="2"/>
    <s v="41111517-Balanzas analíticas"/>
    <s v="4392299-Basculas n c p "/>
    <n v="10313"/>
    <s v="PESA PATRON 5 KG (PESA CILINDRICA EN ACERO INOXIDABLE CON ACABADO DE BRILLO ESPEJO EN CLASE M1"/>
    <s v="MATERIALES Y SUMINISTROS"/>
    <n v="1.0833333333333333"/>
    <n v="3808000"/>
    <n v="4744133.333333333"/>
  </r>
  <r>
    <x v="2"/>
    <s v="44111609-Detectores de billetes falsos o suministros"/>
    <s v="4516099-Maquinas y material de oficina n c p "/>
    <n v="10625"/>
    <s v="DETECTOR DE BILLETES FALSOS CON LUZ LED NHITAN"/>
    <s v="MATERIALES Y SUMINISTROS"/>
    <n v="3.25"/>
    <n v="187057.91"/>
    <n v="699128.93862499995"/>
  </r>
  <r>
    <x v="2"/>
    <s v="41111517-Balanzas analíticas"/>
    <s v="4392299-Basculas n c p "/>
    <n v="10687"/>
    <s v="GRAMERA MARCA VENEZIA SF-400A DE 1G A 10 KG "/>
    <s v="MATERIALES Y SUMINISTROS"/>
    <n v="1.0833333333333333"/>
    <n v="62475"/>
    <n v="77833.4375"/>
  </r>
  <r>
    <x v="2"/>
    <s v="41112212-Termómetros de superficie"/>
    <s v="4825101-Termometros"/>
    <n v="10688"/>
    <s v="TERMOMETRO DIGITAL TP101 "/>
    <s v="MATERIALES Y SUMINISTROS"/>
    <n v="1.0833333333333333"/>
    <n v="300832"/>
    <n v="374786.53333333327"/>
  </r>
  <r>
    <x v="2"/>
    <s v="41105108-Tubos de uso general para laboratorio"/>
    <s v="4815001-Instrumentos aparatos y accesorios para medicina y cirugia"/>
    <n v="10038"/>
    <s v="TABLA PARA TRACCION CUTANEA DE 10 X 10 EN TRIPLEX DE 9 MM CON AGUJERO EN EL CENTRO"/>
    <s v="MATERIALES Y SUMINISTROS"/>
    <n v="86.666666666666671"/>
    <n v="5000"/>
    <n v="498333.33333333331"/>
  </r>
  <r>
    <x v="2"/>
    <s v="42191810-Colchones o accesorios para el cuidado del paciente"/>
    <s v="3815002-Colchones resortados"/>
    <n v="10050"/>
    <s v="COLCHON HOSPITALARIO 0.90*1.90"/>
    <s v="MATERIALES Y SUMINISTROS"/>
    <n v="11.916666666666666"/>
    <n v="867510"/>
    <n v="11888501.625"/>
  </r>
  <r>
    <x v="2"/>
    <s v="56122002-Unidades o accesorios de almacenamiento para laboratorios"/>
    <s v="3649001-Cajas de plastico espumado rigido para empaque"/>
    <n v="10054"/>
    <s v="TERMOS DE ICOPOR PEQUEÑO DE 5 LITROS "/>
    <s v="MATERIALES Y SUMINISTROS"/>
    <n v="173.33333333333334"/>
    <n v="7500"/>
    <n v="1495000"/>
  </r>
  <r>
    <x v="2"/>
    <s v="24111503-Bolsas plásticas"/>
    <s v="3641001-Bolsas de material plastico sin impresion"/>
    <n v="10065"/>
    <s v="PLASTICO PARA EMPAQUE DE MEDICAMENTOS SOLIDOS (5CM X 0.2 CALIBRE) TUBULAR"/>
    <s v="MATERIALES Y SUMINISTROS"/>
    <n v="379.16666666666669"/>
    <n v="17999.939999999999"/>
    <n v="7848723.8374999994"/>
  </r>
  <r>
    <x v="2"/>
    <s v="24111503-Bolsas plásticas"/>
    <s v="3641001-Bolsas de material plastico sin impresion"/>
    <n v="10066"/>
    <s v="BOLSA DE EMPAQUE 2.5 X 12X250 TRANSPARENTE"/>
    <s v="MATERIALES Y SUMINISTROS"/>
    <n v="151.66666666666666"/>
    <n v="17500"/>
    <n v="3052291.666666666"/>
  </r>
  <r>
    <x v="2"/>
    <s v="24111503-Bolsas plásticas"/>
    <s v="3641001-Bolsas de material plastico sin impresion"/>
    <n v="10067"/>
    <s v="BOLSA DE 5 LIBRAS 10X16X150 TRANSPARENTE BAJA - C. MEZCLAS"/>
    <s v="MATERIALES Y SUMINISTROS"/>
    <n v="173.33333333333334"/>
    <n v="17850"/>
    <n v="3558099.9999999995"/>
  </r>
  <r>
    <x v="2"/>
    <s v="24111503-Bolsas plásticas"/>
    <s v="3641001-Bolsas de material plastico sin impresion"/>
    <n v="10072"/>
    <s v="BOLSA PLASTICA"/>
    <s v="MATERIALES Y SUMINISTROS"/>
    <n v="2.1666666666666665"/>
    <n v="0.84"/>
    <n v="2.0929999999999995"/>
  </r>
  <r>
    <x v="2"/>
    <s v="41105108-Tubos de uso general para laboratorio"/>
    <s v="3649005-Cajas de material plastico"/>
    <n v="10107"/>
    <s v="CASSETTES DE INCLUSION CON TAPA DE UN ALA PARA SEGURO  X 500 UNIDADES"/>
    <s v="MATERIALES Y SUMINISTROS"/>
    <n v="110.5"/>
    <n v="235263"/>
    <n v="29896045.724999998"/>
  </r>
  <r>
    <x v="2"/>
    <s v="56122002-Unidades o accesorios de almacenamiento para laboratorios"/>
    <s v="3649099-Material de empaque n c p de plastico espumado rigido"/>
    <n v="10112"/>
    <s v="LONCHERA PLASTICA "/>
    <s v="MATERIALES Y SUMINISTROS"/>
    <n v="1.0833333333333333"/>
    <n v="26999.99"/>
    <n v="33637.487541666662"/>
  </r>
  <r>
    <x v="2"/>
    <s v="56122002-Unidades o accesorios de almacenamiento para laboratorios"/>
    <s v="3649001-Cajas de plastico espumado rigido para empaque"/>
    <n v="10139"/>
    <s v="TERMO EN ICOPOR DE 10 LITROS"/>
    <s v="MATERIALES Y SUMINISTROS"/>
    <n v="216.66666666666669"/>
    <n v="24097.5"/>
    <n v="6004293.75"/>
  </r>
  <r>
    <x v="2"/>
    <s v="56122002-Unidades o accesorios de almacenamiento para laboratorios"/>
    <s v="3649001-Cajas de plastico espumado rigido para empaque"/>
    <n v="10140"/>
    <s v="TERMO EN ICOPOR DE 3 LITROS"/>
    <s v="MATERIALES Y SUMINISTROS"/>
    <n v="2.1666666666666665"/>
    <n v="10829"/>
    <n v="26982.258333333331"/>
  </r>
  <r>
    <x v="2"/>
    <s v="56122002-Unidades o accesorios de almacenamiento para laboratorios"/>
    <s v="3649001-Cajas de plastico espumado rigido para empaque"/>
    <n v="10141"/>
    <s v="TERMO EN ICOPOR DE 8 LITROS"/>
    <s v="MATERIALES Y SUMINISTROS"/>
    <n v="1.0833333333333333"/>
    <n v="16065"/>
    <n v="20014.3125"/>
  </r>
  <r>
    <x v="2"/>
    <s v="56122002-Unidades o accesorios de almacenamiento para laboratorios"/>
    <s v="3649001-Cajas de plastico espumado rigido para empaque"/>
    <n v="10181"/>
    <s v="TERMO EN ICOPOR DE 6 LITROS"/>
    <s v="MATERIALES Y SUMINISTROS"/>
    <n v="2.1666666666666665"/>
    <n v="14042"/>
    <n v="34987.98333333333"/>
  </r>
  <r>
    <x v="2"/>
    <s v="24111503-Bolsas plásticas"/>
    <s v="3641001-Bolsas de material plastico sin impresion"/>
    <n v="10186"/>
    <s v="BOLSA PLASTICA  9 X 13 X 150 TTE BAJA"/>
    <s v="MATERIALES Y SUMINISTROS"/>
    <n v="2.1666666666666665"/>
    <n v="14100.49"/>
    <n v="35133.720916666665"/>
  </r>
  <r>
    <x v="2"/>
    <s v="60141102-Juegos de mesa"/>
    <s v="3859008-Juegos de domino loteria y otros juegos de sala"/>
    <n v="10218"/>
    <s v="JUEGO DE PARQUES 6 PUESTOS CARTON PRENSADO "/>
    <s v="MATERIALES Y SUMINISTROS"/>
    <n v="2.1666666666666665"/>
    <n v="39841.199999999997"/>
    <n v="99270.989999999976"/>
  </r>
  <r>
    <x v="2"/>
    <s v="56101716-Gavetas organizadoras para el escritorio"/>
    <s v="3649005-Cajas de material plastico"/>
    <n v="10239"/>
    <s v="RIMAX HOGAR GAVETERO PEQUEÑO 3 GAVETAS"/>
    <s v="MATERIALES Y SUMINISTROS"/>
    <n v="2.1666666666666665"/>
    <n v="81515"/>
    <n v="203108.20833333328"/>
  </r>
  <r>
    <x v="2"/>
    <s v="56101716-Gavetas organizadoras para el escritorio"/>
    <s v="3649005-Cajas de material plastico"/>
    <n v="10252"/>
    <s v="CAJONERA PLASTICA DE 5 COMPARTIMIENTOS"/>
    <s v="MATERIALES Y SUMINISTROS"/>
    <n v="24.916666666666668"/>
    <n v="425889.1"/>
    <n v="12203497.252916666"/>
  </r>
  <r>
    <x v="2"/>
    <s v="24111503-Bolsas plásticas"/>
    <s v="3641001-Bolsas de material plastico sin impresion"/>
    <n v="10309"/>
    <s v="BOLSAS PLASTICAS DE 4 LIBRAS PARA PLASMA"/>
    <s v="MATERIALES Y SUMINISTROS"/>
    <n v="10.833333333333334"/>
    <n v="15399.99"/>
    <n v="191858.20874999999"/>
  </r>
  <r>
    <x v="2"/>
    <s v="60141102-Juegos de mesa"/>
    <s v="3859008-Juegos de domino loteria y otros juegos de sala"/>
    <n v="10315"/>
    <s v="JUEGO DE CARTAS DE POKER"/>
    <s v="MATERIALES Y SUMINISTROS"/>
    <n v="2.1666666666666665"/>
    <n v="17000.34"/>
    <n v="42359.180499999995"/>
  </r>
  <r>
    <x v="2"/>
    <s v="41105108-Tubos de uso general para laboratorio"/>
    <s v="3814096-Muebles n c p para bano en fibra de vidrio"/>
    <n v="10431"/>
    <s v="SILLA SANITARIA PARA BAÑO CON RUEDAS"/>
    <s v="MATERIALES Y SUMINISTROS"/>
    <n v="41.166666666666664"/>
    <n v="517888"/>
    <n v="24517681.066666663"/>
  </r>
  <r>
    <x v="2"/>
    <s v="24111503-Bolsas plásticas"/>
    <s v="3641001-Bolsas de material plastico sin impresion"/>
    <n v="10447"/>
    <s v="BOLSA TRANSPARENTE TUBULAR DE 12.5 CM CALIBRE 2 X 16.6 KILOS - ESTERILIZACIÓN"/>
    <s v="MATERIALES Y SUMINISTROS"/>
    <n v="18.416666666666668"/>
    <n v="14647.06"/>
    <n v="310212.52491666662"/>
  </r>
  <r>
    <x v="2"/>
    <s v="41105108-Tubos de uso general para laboratorio"/>
    <s v="3432099-Extractos tanicos n c p "/>
    <n v="10622"/>
    <s v="TANINO POLVO BOLSA X 500GR"/>
    <s v="MATERIALES Y SUMINISTROS"/>
    <n v="1.0833333333333333"/>
    <n v="207763"/>
    <n v="258838.0708333333"/>
  </r>
  <r>
    <x v="2"/>
    <s v="56101716-Gavetas organizadoras para el escritorio"/>
    <s v="3649005-Cajas de material plastico"/>
    <n v="10632"/>
    <s v="GAVETERO GRANDE CON TRES GAVETAS Y TAPA ORGANIZADORA RIMAX"/>
    <s v="MATERIALES Y SUMINISTROS"/>
    <n v="9.75"/>
    <n v="362069.4"/>
    <n v="4059703.1475"/>
  </r>
  <r>
    <x v="2"/>
    <s v="41105108-Tubos de uso general para laboratorio"/>
    <s v="3649099-Material de empaque n c p de plastico espumado rigido"/>
    <n v="10633"/>
    <s v="LONCHERA RIMAX GRANDE DE 22 PULGADAS  PARA CURACIONES"/>
    <s v="MATERIALES Y SUMINISTROS"/>
    <n v="1.0833333333333333"/>
    <n v="80000"/>
    <n v="99666.666666666642"/>
  </r>
  <r>
    <x v="2"/>
    <s v="24121503-Cajas para empacar"/>
    <s v="3215304-Cajas plegadizas y estuches de carton"/>
    <n v="10634"/>
    <s v="EMPAQUE EN CARTON CORRUGADO 38X24X25"/>
    <s v="MATERIALES Y SUMINISTROS"/>
    <n v="325"/>
    <n v="9877"/>
    <n v="3691528.7499999995"/>
  </r>
  <r>
    <x v="2"/>
    <s v="24121503-Cajas para empacar"/>
    <s v="3215304-Cajas plegadizas y estuches de carton"/>
    <n v="10635"/>
    <s v="EMPAQUE EN CARTON CORRUGADO DE 28X18X20"/>
    <s v="MATERIALES Y SUMINISTROS"/>
    <n v="325"/>
    <n v="6545"/>
    <n v="2446193.75"/>
  </r>
  <r>
    <x v="2"/>
    <s v="24111503-Bolsas plásticas"/>
    <s v="3641001-Bolsas de material plastico sin impresion"/>
    <n v="10653"/>
    <s v="BOLSA NEGRA PARA EMBALAJE DE MEDICAMENTOS FOTOSENSIBLES 14 CM X 14 CM X 05 PAQUETE 1000 UNIDADES "/>
    <s v="MATERIALES Y SUMINISTROS"/>
    <n v="26"/>
    <n v="69995.8"/>
    <n v="2092874.42"/>
  </r>
  <r>
    <x v="2"/>
    <s v="41105108-Tubos de uso general para laboratorio"/>
    <s v="3649021-Organizadores torres plasticos de casetes CD y similares"/>
    <n v="10655"/>
    <s v="FICHERO EN ACRILICO CON CAPACIDAD PARA 900 CASILLAS DE 11.5CM X 2CMS X 6 CMS "/>
    <s v="MATERIALES Y SUMINISTROS"/>
    <n v="1.0833333333333333"/>
    <n v="8330000"/>
    <n v="10377791.666666666"/>
  </r>
  <r>
    <x v="2"/>
    <s v="55121804-Gafetes o porta gafetes"/>
    <s v="3699054-Distintivos para identificacion personal"/>
    <n v="10656"/>
    <s v="ESCARAPELA DE IDENTIFICACION CON DOBLE ACRILICO Y VINILO, TAMAÑO 10.5 X 7.5 CMS"/>
    <s v="MATERIALES Y SUMINISTROS"/>
    <n v="87.75"/>
    <n v="11900"/>
    <n v="1200858.75"/>
  </r>
  <r>
    <x v="2"/>
    <s v="56101716-Gavetas organizadoras para el escritorio"/>
    <s v="3649005-Cajas de material plastico"/>
    <n v="10678"/>
    <s v="CAJA ORGANIZADORA ESTRABOX 20 LITROS NATURAL – GRIS (ESTRA REFERENCIA 4-1048114) "/>
    <s v="MATERIALES Y SUMINISTROS"/>
    <n v="55.25"/>
    <n v="101031"/>
    <n v="6419257.1624999996"/>
  </r>
  <r>
    <x v="2"/>
    <s v="60141105-Rompecabezas"/>
    <s v="3855001-Rompecabezas"/>
    <n v="10692"/>
    <s v="ROMPECABEZAS EN MADERA X 96 PZ-SC-1026"/>
    <s v="MATERIALES Y SUMINISTROS"/>
    <n v="3.25"/>
    <n v="33201"/>
    <n v="124088.73749999999"/>
  </r>
  <r>
    <x v="2"/>
    <s v="60121226-Pinceles para acuarela"/>
    <s v="3899309-Pinceles para pintura artistica"/>
    <n v="10693"/>
    <s v="PINCEL CHINO #11 REDONDO/PLANO"/>
    <s v="MATERIALES Y SUMINISTROS"/>
    <n v="7.5833333333333339"/>
    <n v="1899.24"/>
    <n v="16562.9555"/>
  </r>
  <r>
    <x v="2"/>
    <s v="60141113-Juegos de lotería"/>
    <s v="3859008-Juegos de domino loteria y otros juegos de sala"/>
    <n v="10694"/>
    <s v="LOTERIA DIDACTICA GRANDE SURTIDA "/>
    <s v="MATERIALES Y SUMINISTROS"/>
    <n v="3.25"/>
    <n v="28999.11"/>
    <n v="108384.173625"/>
  </r>
  <r>
    <x v="2"/>
    <s v="60141107-Bingo"/>
    <s v="3859008-Juegos de domino loteria y otros juegos de sala"/>
    <n v="10695"/>
    <s v="BINGO GRANDE X 40 CARTONES "/>
    <s v="MATERIALES Y SUMINISTROS"/>
    <n v="1.0833333333333333"/>
    <n v="35000.28"/>
    <n v="43604.515499999987"/>
  </r>
  <r>
    <x v="2"/>
    <s v="60121226-Pinceles para acuarela"/>
    <s v="3899309-Pinceles para pintura artistica"/>
    <n v="10696"/>
    <s v="PINCEL CHINO #8 REDONDO/PLANO"/>
    <s v="MATERIALES Y SUMINISTROS"/>
    <n v="7.5833333333333339"/>
    <n v="1899.24"/>
    <n v="16562.9555"/>
  </r>
  <r>
    <x v="2"/>
    <s v="31161833-Arandela empaque"/>
    <s v="3627019-Arandelas y otros empaques de caucho"/>
    <n v="10702"/>
    <s v="ORING 014"/>
    <s v="MATERIALES Y SUMINISTROS"/>
    <n v="10.833333333333334"/>
    <n v="1000"/>
    <n v="12458.333333333334"/>
  </r>
  <r>
    <x v="2"/>
    <s v="42222309-Sistemas de conservación para administración o transfusión de sangre"/>
    <s v="4815016-Bolsas compresas terapeuticas  gel frio calor"/>
    <n v="14888"/>
    <s v="PAQUETES FRIOS PLASTICOS X 300 GRAMOS"/>
    <s v="MATERIALES Y SUMINISTROS"/>
    <n v="2166.6666666666665"/>
    <n v="1921.85"/>
    <n v="4788609.583333333"/>
  </r>
  <r>
    <x v="2"/>
    <s v="60121226-Pinceles para acuarela"/>
    <s v="3899309-Pinceles para pintura artistica"/>
    <n v="18190"/>
    <s v="SET DE PINCELES PLANOS/REDONDOS NYLON X 6  REF. T012"/>
    <s v="MATERIALES Y SUMINISTROS"/>
    <n v="1.0833333333333333"/>
    <n v="14999.95"/>
    <n v="18687.437708333331"/>
  </r>
  <r>
    <x v="2"/>
    <s v="52151504-Tazas o vasos o tapas desechables para uso doméstico"/>
    <s v="3694011-Vasos vasitos copas y recipientes similares desechables de material plastico"/>
    <n v="19006"/>
    <s v="TAPA 7 ONZAS * 50 UND"/>
    <s v="MATERIALES Y SUMINISTROS"/>
    <n v="238.33333333333331"/>
    <n v="4300"/>
    <n v="1178558.3333333333"/>
  </r>
  <r>
    <x v="2"/>
    <s v="52151504-Tazas o vasos o tapas desechables para uso doméstico"/>
    <s v="3694011-Vasos vasitos copas y recipientes similares desechables de material plastico"/>
    <n v="19008"/>
    <s v="TAPAS DESECHABLE 10 ONZ * 50 UND"/>
    <s v="MATERIALES Y SUMINISTROS"/>
    <n v="108.33333333333334"/>
    <n v="5600"/>
    <n v="697666.66666666674"/>
  </r>
  <r>
    <x v="2"/>
    <s v="52151504-Tazas o vasos o tapas desechables para uso doméstico"/>
    <s v="3694011-Vasos vasitos copas y recipientes similares desechables de material plastico"/>
    <n v="19011"/>
    <s v="VASOS DESECHABLES DE 7ONZ X 50"/>
    <s v="MATERIALES Y SUMINISTROS"/>
    <n v="774.58333333333337"/>
    <n v="2500"/>
    <n v="2226927.0833333335"/>
  </r>
  <r>
    <x v="2"/>
    <s v="52151504-Tazas o vasos o tapas desechables para uso doméstico"/>
    <s v="3694011-Vasos vasitos copas y recipientes similares desechables de material plastico"/>
    <n v="19012"/>
    <s v="VASOS DESECHABLES DE 10 ONZ X 50"/>
    <s v="MATERIALES Y SUMINISTROS"/>
    <n v="343.41666666666669"/>
    <n v="4200"/>
    <n v="1658702.4999999998"/>
  </r>
  <r>
    <x v="2"/>
    <s v="52151504-Tazas o vasos o tapas desechables para uso doméstico"/>
    <s v="3219907-Vasos de papel o carton"/>
    <n v="19098"/>
    <s v="VASO DE CARTÓN 4 ONZ PAQUETE POR 50UND"/>
    <s v="MATERIALES Y SUMINISTROS"/>
    <n v="249.16666666666669"/>
    <n v="4819.5"/>
    <n v="1380987.5625"/>
  </r>
  <r>
    <x v="2"/>
    <s v="52152102-Vasos para beber para uso doméstico"/>
    <s v="3899920-Articulos varios de publicidad y propaganda"/>
    <n v="10400"/>
    <s v="VASO VIAJERO METÁLICO DE 17 DE ALTO POR 8.2 DIÁMETRO MARCADO CON LOGO INSTITUCIONAL"/>
    <s v="MATERIALES Y SUMINISTROS"/>
    <n v="10"/>
    <n v="15470"/>
    <n v="177905"/>
  </r>
  <r>
    <x v="2"/>
    <s v="60141001-Globos o pelotas de juguete"/>
    <s v="3856006-Bombas globos de caucho"/>
    <n v="10437"/>
    <s v="BOMBAS R-12 MARCADAS A UNA TINTA AZUL "/>
    <s v="MATERIALES Y SUMINISTROS"/>
    <n v="200"/>
    <n v="2033.71"/>
    <n v="467753.3"/>
  </r>
  <r>
    <x v="2"/>
    <s v="60141001-Globos o pelotas de juguete"/>
    <s v="3856006-Bombas globos de caucho"/>
    <n v="10439"/>
    <s v="BOMBAS R-12 MARCADAS A UNA TINTA VERDE. "/>
    <s v="MATERIALES Y SUMINISTROS"/>
    <n v="200"/>
    <n v="2033.71"/>
    <n v="467753.3"/>
  </r>
  <r>
    <x v="2"/>
    <s v="60141001-Globos o pelotas de juguete"/>
    <s v="3856006-Bombas globos de caucho"/>
    <n v="10441"/>
    <s v="BOMBAS R-12 MARCADAS A UNA TINTA BLANCO "/>
    <s v="MATERIALES Y SUMINISTROS"/>
    <n v="200"/>
    <n v="2033.71"/>
    <n v="467753.3"/>
  </r>
  <r>
    <x v="2"/>
    <s v="14111507-Papel para impresora o fotocopiadora"/>
    <s v="3212801-Papel bond"/>
    <n v="12003"/>
    <s v="PAPEL FOTOCOPIA TAMAÑO OFICIO"/>
    <s v="MATERIALES Y SUMINISTROS"/>
    <n v="240"/>
    <n v="24940.02"/>
    <n v="6883445.5199999996"/>
  </r>
  <r>
    <x v="2"/>
    <s v="14111818-Papel térmico"/>
    <s v="3219104-Papel termico o termosensible kilogramos"/>
    <n v="18135"/>
    <s v="PAPEL TERMICO 48 GRAMOS 80ML X 60 DE LARGO "/>
    <s v="MATERIALES Y SUMINISTROS"/>
    <n v="80"/>
    <n v="3500.06"/>
    <n v="322005.51999999996"/>
  </r>
  <r>
    <x v="2"/>
    <s v="44122003-Carpetas"/>
    <s v="3699010-Tapas para agendas carpetas o similares en vinilo"/>
    <n v="3072"/>
    <s v="CARPETAS 4 ALETAS"/>
    <s v="MATERIALES Y SUMINISTROS"/>
    <n v="5000"/>
    <n v="8092"/>
    <n v="46529000"/>
  </r>
  <r>
    <x v="2"/>
    <s v="55121714-Pendones"/>
    <s v="3262007-Vallas avisos y otros similares elaborados en material textil"/>
    <n v="3075"/>
    <s v="PENDON CON SOPORTE DE 2 DE LARGO X 1 DE ANCHO"/>
    <s v="MATERIALES Y SUMINISTROS"/>
    <n v="12"/>
    <n v="356048"/>
    <n v="4913462.3999999994"/>
  </r>
  <r>
    <x v="2"/>
    <s v="55101515-Material promocional o reportes anuales"/>
    <s v="3262003-Catalogos folletos y otras impresiones publicitarias"/>
    <n v="3079"/>
    <s v="CARTILLA CARATULA EN PROPALCOTE 300GR  TAMAÑO CARTA RENDICION DE CUENTAS "/>
    <s v="MATERIALES Y SUMINISTROS"/>
    <n v="30"/>
    <n v="147084"/>
    <n v="5074398"/>
  </r>
  <r>
    <x v="2"/>
    <s v="44121503-Sobres"/>
    <s v="3219204-Sobres impresos"/>
    <n v="3081"/>
    <s v="SOBRE LORD MARCADOS TAMAÑO 17 * 12"/>
    <s v="MATERIALES Y SUMINISTROS"/>
    <n v="3000"/>
    <n v="1498.21"/>
    <n v="5168824.5"/>
  </r>
  <r>
    <x v="2"/>
    <s v="14111611-Tarjetas de invitación o de anuncio"/>
    <s v="3253001-Tarjetas en papel impresas"/>
    <n v="3082"/>
    <s v="TARJETA A COLOR TAMAÑO 17 X 25 &quot;CELEBRACION DE FECHAS ESPECIALES&quot;"/>
    <s v="MATERIALES Y SUMINISTROS"/>
    <n v="4000"/>
    <n v="3689"/>
    <n v="16969400"/>
  </r>
  <r>
    <x v="2"/>
    <s v="60121008-Afiches"/>
    <s v="3262001-Carteles litografiados –afiches–"/>
    <n v="3110"/>
    <s v="AFICHES EN PROPALCOTE 150 GR 29.5 X 48CM"/>
    <s v="MATERIALES Y SUMINISTROS"/>
    <n v="80"/>
    <n v="4165"/>
    <n v="383179.99999999994"/>
  </r>
  <r>
    <x v="2"/>
    <s v="82121507-Impresión de papelería o formularios comerciales"/>
    <s v="3270106-Talonarios para recibos y similares"/>
    <n v="3114"/>
    <s v="ORDEN DE SERVICIO COMBUSTIBLE"/>
    <s v="MATERIALES Y SUMINISTROS"/>
    <n v="24"/>
    <n v="4760"/>
    <n v="131376"/>
  </r>
  <r>
    <x v="2"/>
    <s v="14111828-Papelería comercial membreteada"/>
    <s v="3253001-Tarjetas en papel impresas"/>
    <n v="3138"/>
    <s v="TARJETA EN LINO BELGA A FULL COLOR, TAMAÑO 17x12 cm 1"/>
    <s v="MATERIALES Y SUMINISTROS"/>
    <n v="800"/>
    <n v="1466.08"/>
    <n v="1348793.5999999999"/>
  </r>
  <r>
    <x v="2"/>
    <s v="55121714-Pendones"/>
    <s v="3262007-Vallas avisos y otros similares elaborados en material textil"/>
    <n v="3140"/>
    <s v="PENDON EN BANNER 1440 DPI TAMAÑO 0,80 X 1.30 MTS"/>
    <s v="MATERIALES Y SUMINISTROS"/>
    <n v="24"/>
    <n v="129591"/>
    <n v="3576711.5999999996"/>
  </r>
  <r>
    <x v="2"/>
    <s v="82121507-Impresión de papelería o formularios comerciales"/>
    <s v="3270204-Formularios"/>
    <n v="3148"/>
    <s v="HOJAS FORMATO PARA PQR "/>
    <s v="MATERIALES Y SUMINISTROS"/>
    <n v="6000"/>
    <n v="73.78"/>
    <n v="509081.99999999994"/>
  </r>
  <r>
    <x v="2"/>
    <s v="24121511-Cartón de empacar"/>
    <s v="3215304-Cajas plegadizas y estuches de carton"/>
    <n v="3157"/>
    <s v="CAJA DE CARTÓN COLOR BLANCO REF. X200"/>
    <s v="MATERIALES Y SUMINISTROS"/>
    <n v="4000"/>
    <n v="10472"/>
    <n v="48171200"/>
  </r>
  <r>
    <x v="2"/>
    <s v="14111828-Papelería comercial membreteada"/>
    <s v="3253001-Tarjetas en papel impresas"/>
    <n v="3160"/>
    <s v="TARJETA EN LINO BELGA OPALINA O PROPALCOTE 300 GRS A FULL COLOR 17X12  4X4"/>
    <s v="MATERIALES Y SUMINISTROS"/>
    <n v="80"/>
    <n v="2195.5500000000002"/>
    <n v="201990.59999999998"/>
  </r>
  <r>
    <x v="2"/>
    <s v="82101501-Publicidad en vallas"/>
    <s v="3262002-Carteles y avisos"/>
    <n v="3167"/>
    <s v="PASACALLE EN BANNER CON IMPRESIÓN DIGITAL DE 1440 DPI (ALTA CALIDAD) TAMAÑO 5,00X1,00 MTS"/>
    <s v="MATERIALES Y SUMINISTROS"/>
    <n v="3"/>
    <n v="308210"/>
    <n v="1063324.5"/>
  </r>
  <r>
    <x v="2"/>
    <s v="55121606-Etiquetas auto adhesivas"/>
    <s v="3219703-Etiquetas impresas autoadhesivas de papel"/>
    <n v="3201"/>
    <s v="STICKER TAMAÑO 10X7CMS"/>
    <s v="MATERIALES Y SUMINISTROS"/>
    <n v="3000"/>
    <n v="514.08000000000004"/>
    <n v="1773576.0000000002"/>
  </r>
  <r>
    <x v="2"/>
    <s v="30266404-Lámina de caucho y corcho"/>
    <s v="3192205-Tableros o carteleras de corcho"/>
    <n v="3206"/>
    <s v="CARTELERA DE CORCHO DE 1mt X1mt"/>
    <s v="MATERIALES Y SUMINISTROS"/>
    <n v="12"/>
    <n v="523600"/>
    <n v="7225679.9999999991"/>
  </r>
  <r>
    <x v="2"/>
    <s v="55101520-Hojas o folletos de instrucciones"/>
    <s v="3262003-Catalogos folletos y otras impresiones publicitarias"/>
    <n v="3210"/>
    <s v="IMPRESIÓN DE PLEGABLES TAMAÑO CARTA U OFICIO ENPROPALCOTE 150 gr de 4x4"/>
    <s v="MATERIALES Y SUMINISTROS"/>
    <n v="22000"/>
    <n v="729.47"/>
    <n v="18455591"/>
  </r>
  <r>
    <x v="2"/>
    <s v="82101505-Publicidad en volantes o cupones"/>
    <s v="3262004-Volantes publicitarios a una o varias tintas"/>
    <n v="3211"/>
    <s v="IMRESION DE VOLANTES A FUL COLOR EN PROPALCOTE  150gr TAMAÑO 20X12 CMS 4X4"/>
    <s v="MATERIALES Y SUMINISTROS"/>
    <n v="6000"/>
    <n v="423.64"/>
    <n v="2923116"/>
  </r>
  <r>
    <x v="2"/>
    <s v="44122034-Separador de páginas de libros"/>
    <s v="3253001-Tarjetas en papel impresas"/>
    <n v="3212"/>
    <s v="SEPARADOR IMPRESO EN PROPALCOTE 300GR. 4X4 TAMAÑO 18,5X5CM"/>
    <s v="MATERIALES Y SUMINISTROS"/>
    <n v="3000"/>
    <n v="441.49"/>
    <n v="1523140.4999999998"/>
  </r>
  <r>
    <x v="2"/>
    <s v="49101705-Certificados"/>
    <s v="3262001-Carteles litografiados –afiches–"/>
    <n v="3216"/>
    <s v="IMPRESIÓN CERTIFICADOS A FULL COLOR TAMAÑO CARTA EN OPALINA O LINO BELGA  "/>
    <s v="MATERIALES Y SUMINISTROS"/>
    <n v="500"/>
    <n v="3213"/>
    <n v="1847474.9999999998"/>
  </r>
  <r>
    <x v="2"/>
    <s v="60121008-Afiches"/>
    <s v="3262001-Carteles litografiados –afiches–"/>
    <n v="3217"/>
    <s v="IMPRESIÓN DE AFICHES EN PROPALCOTE 150GR. A FULL COLOR TAMAÑO 29.5X48CM"/>
    <s v="MATERIALES Y SUMINISTROS"/>
    <n v="100"/>
    <n v="4046"/>
    <n v="465289.99999999994"/>
  </r>
  <r>
    <x v="2"/>
    <s v="14111519-Papeles cartulina"/>
    <s v="3212898-Cartulina n c p "/>
    <n v="3222"/>
    <s v="IMPRESIÓN DE CARTULINA EN PROCALCOTE 200GR. CON 12 PAGINAS TAMAÑO 21 X 16.5 CMS"/>
    <s v="MATERIALES Y SUMINISTROS"/>
    <n v="700"/>
    <n v="7378"/>
    <n v="5939290"/>
  </r>
  <r>
    <x v="2"/>
    <s v="60121010-Pergaminos"/>
    <s v="3213703-Papel apergaminado"/>
    <n v="3226"/>
    <s v="IMPRESIÓN PERGAMINO A FULL COLOR TAMAÑO OFICIO"/>
    <s v="MATERIALES Y SUMINISTROS"/>
    <n v="110"/>
    <n v="8211"/>
    <n v="1038691.4999999999"/>
  </r>
  <r>
    <x v="2"/>
    <s v="44121704-Esferos de punta redonda"/>
    <s v="3891103-Lapiceros"/>
    <n v="3231"/>
    <s v="LAPICEROS MARCADOS CON EL LOGO INSTITUCIONAL"/>
    <s v="MATERIALES Y SUMINISTROS"/>
    <n v="3500"/>
    <n v="2996.42"/>
    <n v="12060590.5"/>
  </r>
  <r>
    <x v="2"/>
    <s v="44111515-Cajas u organizadores de almacenamiento de archivos"/>
    <s v="3215304-Cajas plegadizas y estuches de carton"/>
    <n v="3237"/>
    <s v="CAJA DE ARCHIVO -  REFX300"/>
    <s v="MATERIALES Y SUMINISTROS"/>
    <n v="300"/>
    <n v="9520"/>
    <n v="3284399.9999999995"/>
  </r>
  <r>
    <x v="2"/>
    <s v="14111526-Papel libretas o libros de mensajes telefónicos"/>
    <s v="3270101-Libretas y analogos"/>
    <n v="3259"/>
    <s v="LIBRETA CARATULA FULL COLOR PROPALCOTE 300G. PLASTIFICADA 26 PAG. A UNA TINTA EN BOND 75G, 8X12CMS"/>
    <s v="MATERIALES Y SUMINISTROS"/>
    <n v="2500"/>
    <n v="2195.5500000000002"/>
    <n v="6312206.2499999991"/>
  </r>
  <r>
    <x v="2"/>
    <s v="14111526-Papel libretas o libros de mensajes telefónicos"/>
    <s v="3270101-Libretas y analogos"/>
    <n v="3260"/>
    <s v="LIBRETA IMPRESA EN PROPALCOTE 300G, 65 HOJAS EN BOND 75G, A UNA TINTA  10X16CMS CON ANILLO DOBLE O"/>
    <s v="MATERIALES Y SUMINISTROS"/>
    <n v="2500"/>
    <n v="4522"/>
    <n v="13000749.999999998"/>
  </r>
  <r>
    <x v="2"/>
    <s v="49101705-Certificados"/>
    <s v="3262001-Carteles litografiados –afiches–"/>
    <n v="3270"/>
    <s v="CERTIFICADO FULL COLOR TAMAÑO 25 X 35 EN CARTULINA NACARADA 220 G"/>
    <s v="MATERIALES Y SUMINISTROS"/>
    <n v="25"/>
    <n v="7735"/>
    <n v="222381.24999999997"/>
  </r>
  <r>
    <x v="2"/>
    <s v="55101515-Material promocional o reportes anuales"/>
    <s v="3262003-Catalogos folletos y otras impresiones publicitarias"/>
    <n v="3273"/>
    <s v="IMPRESIÓN DE CARTILLA EN PROPALCOTE 150 G, PLASTIFICADA 12 PAGINAS EN BOND DE 75 GR 14X20 CMS"/>
    <s v="MATERIALES Y SUMINISTROS"/>
    <n v="1800"/>
    <n v="3570"/>
    <n v="7389899.9999999991"/>
  </r>
  <r>
    <x v="2"/>
    <s v="55101515-Material promocional o reportes anuales"/>
    <s v="3262003-Catalogos folletos y otras impresiones publicitarias"/>
    <n v="3274"/>
    <s v="IMPRESION DE CARTILLA EN 8 PAGINAS CARATULA EN BOND 75G  14X20 CMS"/>
    <s v="MATERIALES Y SUMINISTROS"/>
    <n v="1700"/>
    <n v="2856"/>
    <n v="5583480"/>
  </r>
  <r>
    <x v="2"/>
    <s v="55121612-Etiquetas para impresoras"/>
    <s v="3219104-Papel termico o termosensible kilogramos"/>
    <n v="10024"/>
    <s v="ETIQUETA TERMICA  PUNTA REDONDA 10.2 X 4.9"/>
    <s v="MATERIALES Y SUMINISTROS"/>
    <n v="80000"/>
    <n v="95.2"/>
    <n v="8758400"/>
  </r>
  <r>
    <x v="2"/>
    <s v="55121612-Etiquetas para impresoras"/>
    <s v="3219104-Papel termico o termosensible kilogramos"/>
    <n v="10025"/>
    <s v="ETIQUETA TERMICA PUNTA REDONDA 3.2 X 2.5"/>
    <s v="MATERIALES Y SUMINISTROS"/>
    <n v="18000"/>
    <n v="14.28"/>
    <n v="295596"/>
  </r>
  <r>
    <x v="2"/>
    <s v="55121612-Etiquetas para impresoras"/>
    <s v="3219104-Papel termico o termosensible kilogramos"/>
    <n v="10071"/>
    <s v="ETIQUETA TERMICA PUNTA REDONDA 10.2 X 10.2"/>
    <s v="MATERIALES Y SUMINISTROS"/>
    <n v="18000"/>
    <n v="226.1"/>
    <n v="4680270"/>
  </r>
  <r>
    <x v="2"/>
    <s v="14111824-Libreta de prescripciones farmacéuticas"/>
    <s v="3270204-Formularios"/>
    <n v="10147"/>
    <s v="RECETARIOS OFICIALES"/>
    <s v="MATERIALES Y SUMINISTROS"/>
    <n v="1000"/>
    <n v="30000"/>
    <n v="34500000"/>
  </r>
  <r>
    <x v="2"/>
    <s v="60121124-Papel kraft"/>
    <s v="3213901-Papel kraft venta al por menor"/>
    <n v="10152"/>
    <s v="PAPEL COMINO"/>
    <s v="MATERIALES Y SUMINISTROS"/>
    <n v="18"/>
    <n v="62999.79"/>
    <n v="1304095.6529999999"/>
  </r>
  <r>
    <x v="2"/>
    <s v="14111507-Papel para impresora o fotocopiadora"/>
    <s v="3212801-Papel bond"/>
    <n v="12002"/>
    <s v="PAPEL FOTOCOPIA  TAMAÑO CARTA"/>
    <s v="MATERIALES Y SUMINISTROS"/>
    <n v="12350"/>
    <n v="16999.689999999999"/>
    <n v="241438097.22499993"/>
  </r>
  <r>
    <x v="2"/>
    <s v="44103104-Rollos de transferencia"/>
    <s v="3212897-Papeles especiales para impresion n c p "/>
    <n v="12004"/>
    <s v="PAPEL QUIMICO 76X 25 TIPO FACTURA"/>
    <s v="MATERIALES Y SUMINISTROS"/>
    <n v="5800"/>
    <n v="5999.98"/>
    <n v="40019866.599999994"/>
  </r>
  <r>
    <x v="2"/>
    <s v="82121507-Impresión de papelería o formularios comerciales"/>
    <s v="3262003-Catalogos folletos y otras impresiones publicitarias"/>
    <n v="3000"/>
    <s v="CARATULA A CD FULL COLOR"/>
    <s v="MATERIALES Y SUMINISTROS"/>
    <n v="5000"/>
    <n v="647.36"/>
    <n v="3722319.9999999995"/>
  </r>
  <r>
    <x v="2"/>
    <s v="82121507-Impresión de papelería o formularios comerciales"/>
    <s v="3270204-Formularios"/>
    <n v="3002"/>
    <s v="FHG 53 ORDEN DE SALIDA ORIG. Y COPIA"/>
    <s v="MATERIALES Y SUMINISTROS"/>
    <n v="700"/>
    <n v="2380"/>
    <n v="1915899.9999999998"/>
  </r>
  <r>
    <x v="2"/>
    <s v="82121507-Impresión de papelería o formularios comerciales"/>
    <s v="3270204-Formularios"/>
    <n v="3003"/>
    <s v="FHG 55 SOLICITUD DE ADMISION"/>
    <s v="MATERIALES Y SUMINISTROS"/>
    <n v="100"/>
    <n v="1508"/>
    <n v="173420"/>
  </r>
  <r>
    <x v="2"/>
    <s v="82121507-Impresión de papelería o formularios comerciales"/>
    <s v="3270204-Formularios"/>
    <n v="3004"/>
    <s v="FHG 68 NOTAS DE CARGO ORIG. Y COPIA"/>
    <s v="MATERIALES Y SUMINISTROS"/>
    <n v="150"/>
    <n v="2499"/>
    <n v="431077.49999999994"/>
  </r>
  <r>
    <x v="2"/>
    <s v="82121507-Impresión de papelería o formularios comerciales"/>
    <s v="3270204-Formularios"/>
    <n v="3006"/>
    <s v="FORMA ANEXO DIARIO CUENTA"/>
    <s v="MATERIALES Y SUMINISTROS"/>
    <n v="180000"/>
    <n v="45"/>
    <n v="9315000"/>
  </r>
  <r>
    <x v="2"/>
    <s v="82121507-Impresión de papelería o formularios comerciales"/>
    <s v="3270204-Formularios"/>
    <n v="3007"/>
    <s v="FORMA APOYO TERAPEUTICO AMARILLO TAMAÑO CARTA"/>
    <s v="MATERIALES Y SUMINISTROS"/>
    <n v="600"/>
    <n v="65"/>
    <n v="44850"/>
  </r>
  <r>
    <x v="2"/>
    <s v="82121507-Impresión de papelería o formularios comerciales"/>
    <s v="3270204-Formularios"/>
    <n v="3008"/>
    <s v="FORMA BALANCE DE LIQUIDOS/MONITOREO HEMODINAMICO"/>
    <s v="MATERIALES Y SUMINISTROS"/>
    <n v="3000"/>
    <n v="77"/>
    <n v="265650"/>
  </r>
  <r>
    <x v="2"/>
    <s v="82121507-Impresión de papelería o formularios comerciales"/>
    <s v="3270204-Formularios"/>
    <n v="3009"/>
    <s v="FORMA BOLETIN DE CANCELACION DE CIRUGIA"/>
    <s v="MATERIALES Y SUMINISTROS"/>
    <n v="5000"/>
    <n v="53"/>
    <n v="304750"/>
  </r>
  <r>
    <x v="2"/>
    <s v="82121507-Impresión de papelería o formularios comerciales"/>
    <s v="3270204-Formularios"/>
    <n v="3011"/>
    <s v="FORMA CONTRARREFERENCIA Y REFERENCIA"/>
    <s v="MATERIALES Y SUMINISTROS"/>
    <n v="60"/>
    <n v="9512"/>
    <n v="656328"/>
  </r>
  <r>
    <x v="2"/>
    <s v="82121507-Impresión de papelería o formularios comerciales"/>
    <s v="3270204-Formularios"/>
    <n v="3012"/>
    <s v="FORMA CONTROL DE MEDICAMENTOS"/>
    <s v="MATERIALES Y SUMINISTROS"/>
    <n v="260000"/>
    <n v="20.23"/>
    <n v="6048769.9999999991"/>
  </r>
  <r>
    <x v="2"/>
    <s v="82121507-Impresión de papelería o formularios comerciales"/>
    <s v="3270204-Formularios"/>
    <n v="3013"/>
    <s v="FORMA CONTROL LIQUIDOS"/>
    <s v="MATERIALES Y SUMINISTROS"/>
    <n v="180000"/>
    <n v="15.47"/>
    <n v="3202289.9999999995"/>
  </r>
  <r>
    <x v="2"/>
    <s v="82121507-Impresión de papelería o formularios comerciales"/>
    <s v="3270204-Formularios"/>
    <n v="3014"/>
    <s v="FORMA DEVOLUTIVO INTERNO FARMACIA PRINCIPAL"/>
    <s v="MATERIALES Y SUMINISTROS"/>
    <n v="290"/>
    <n v="2499"/>
    <n v="833416.49999999988"/>
  </r>
  <r>
    <x v="2"/>
    <s v="82121507-Impresión de papelería o formularios comerciales"/>
    <s v="3270204-Formularios"/>
    <n v="3015"/>
    <s v="FORMA EVOLUCION DE ENFERMERIA AMBAS CARAS ORIGINAL Y COPIA TAMAÑO CARTA"/>
    <s v="MATERIALES Y SUMINISTROS"/>
    <n v="15000"/>
    <n v="54"/>
    <n v="931499.99999999988"/>
  </r>
  <r>
    <x v="2"/>
    <s v="82121507-Impresión de papelería o formularios comerciales"/>
    <s v="3270204-Formularios"/>
    <n v="3016"/>
    <s v="FORMA EVOLUCION Y ORDENES MEDICAS AMBAS CARAS TAMAÑO CARTA"/>
    <s v="MATERIALES Y SUMINISTROS"/>
    <n v="9000"/>
    <n v="65"/>
    <n v="672750"/>
  </r>
  <r>
    <x v="2"/>
    <s v="82121507-Impresión de papelería o formularios comerciales"/>
    <s v="3270204-Formularios"/>
    <n v="3017"/>
    <s v="FORMA FORMULARIO PARA EL INICIO DE TERAPIA ANTIMICROBIAN"/>
    <s v="MATERIALES Y SUMINISTROS"/>
    <n v="8500"/>
    <n v="53.55"/>
    <n v="523451.24999999994"/>
  </r>
  <r>
    <x v="2"/>
    <s v="82121507-Impresión de papelería o formularios comerciales"/>
    <s v="3270204-Formularios"/>
    <n v="3018"/>
    <s v="FORMA INFORME MAMOGRAFICO IMPRESO A UNA TINTA EN QUIMICO UNA COPIA, TAMAÑO CARTA"/>
    <s v="MATERIALES Y SUMINISTROS"/>
    <n v="20"/>
    <n v="8120"/>
    <n v="186760"/>
  </r>
  <r>
    <x v="2"/>
    <s v="14111812-Formatos o libros de inventarios"/>
    <s v="3270204-Formularios"/>
    <n v="3019"/>
    <s v="FORMA KARDEX GENERAL ENFERMERIA"/>
    <s v="MATERIALES Y SUMINISTROS"/>
    <n v="700"/>
    <n v="119"/>
    <n v="95794.999999999985"/>
  </r>
  <r>
    <x v="2"/>
    <s v="82121507-Impresión de papelería o formularios comerciales"/>
    <s v="3270204-Formularios"/>
    <n v="3020"/>
    <s v="FORMA LIBRETA RELAC Y LIQUID. TIEMPO TRABAJADO"/>
    <s v="MATERIALES Y SUMINISTROS"/>
    <n v="50"/>
    <n v="7192"/>
    <n v="413539.99999999994"/>
  </r>
  <r>
    <x v="2"/>
    <s v="82121507-Impresión de papelería o formularios comerciales"/>
    <s v="3270204-Formularios"/>
    <n v="3021"/>
    <s v="FORMA MEDICAMENTOS INFUSION UCI"/>
    <s v="MATERIALES Y SUMINISTROS"/>
    <n v="10000"/>
    <n v="65"/>
    <n v="747500"/>
  </r>
  <r>
    <x v="2"/>
    <s v="82121507-Impresión de papelería o formularios comerciales"/>
    <s v="3270204-Formularios"/>
    <n v="3022"/>
    <s v="FORMA MONITOREO UCI NEONATAL IMPRESA AMBAS CARAS TAMAÑO CARTA"/>
    <s v="MATERIALES Y SUMINISTROS"/>
    <n v="9000"/>
    <n v="52"/>
    <n v="538200"/>
  </r>
  <r>
    <x v="2"/>
    <s v="82121507-Impresión de papelería o formularios comerciales"/>
    <s v="3270204-Formularios"/>
    <n v="3023"/>
    <s v="FORMA ORDEN Y FORMULA MEDICA"/>
    <s v="MATERIALES Y SUMINISTROS"/>
    <n v="750"/>
    <n v="12495"/>
    <n v="10776937.5"/>
  </r>
  <r>
    <x v="2"/>
    <s v="82121507-Impresión de papelería o formularios comerciales"/>
    <s v="3270204-Formularios"/>
    <n v="3024"/>
    <s v="FORMA RELAC.SERVICIO URGENCIAS"/>
    <s v="MATERIALES Y SUMINISTROS"/>
    <n v="3800"/>
    <n v="41"/>
    <n v="179170"/>
  </r>
  <r>
    <x v="2"/>
    <s v="82121507-Impresión de papelería o formularios comerciales"/>
    <s v="3270204-Formularios"/>
    <n v="3025"/>
    <s v="FORMA SIS  420 INFORME DE ANATOMIA PATOLOGICA"/>
    <s v="MATERIALES Y SUMINISTROS"/>
    <n v="4200"/>
    <n v="39"/>
    <n v="188370"/>
  </r>
  <r>
    <x v="2"/>
    <s v="82121507-Impresión de papelería o formularios comerciales"/>
    <s v="3270204-Formularios"/>
    <n v="3026"/>
    <s v="FORMA SIS 401 ATENCION DE URGENCIAS"/>
    <s v="MATERIALES Y SUMINISTROS"/>
    <n v="2000"/>
    <n v="41"/>
    <n v="94299.999999999985"/>
  </r>
  <r>
    <x v="2"/>
    <s v="82121507-Impresión de papelería o formularios comerciales"/>
    <s v="3270204-Formularios"/>
    <n v="3027"/>
    <s v="FORMA SIS 411 INTERCONSULTA"/>
    <s v="MATERIALES Y SUMINISTROS"/>
    <n v="2500"/>
    <n v="49"/>
    <n v="140875"/>
  </r>
  <r>
    <x v="2"/>
    <s v="82121507-Impresión de papelería o formularios comerciales"/>
    <s v="3270204-Formularios"/>
    <n v="3028"/>
    <s v="FORMA SIS 413 EPICRISIS   EN ORIG.Y COPI"/>
    <s v="MATERIALES Y SUMINISTROS"/>
    <n v="50"/>
    <n v="8474"/>
    <n v="487254.99999999994"/>
  </r>
  <r>
    <x v="2"/>
    <s v="82121507-Impresión de papelería o formularios comerciales"/>
    <s v="3270204-Formularios"/>
    <n v="3029"/>
    <s v="FORMA SIS 415 A  MEDICAMENTO E  INFUSION HOSPITAL"/>
    <s v="MATERIALES Y SUMINISTROS"/>
    <n v="6000"/>
    <n v="88.06"/>
    <n v="607614"/>
  </r>
  <r>
    <x v="2"/>
    <s v="82121507-Impresión de papelería o formularios comerciales"/>
    <s v="3270204-Formularios"/>
    <n v="3030"/>
    <s v="FORMA SIS 416 SIGNOS VITALES"/>
    <s v="MATERIALES Y SUMINISTROS"/>
    <n v="6200"/>
    <n v="65.45"/>
    <n v="466658.49999999994"/>
  </r>
  <r>
    <x v="2"/>
    <s v="82121507-Impresión de papelería o formularios comerciales"/>
    <s v="3270204-Formularios"/>
    <n v="3031"/>
    <s v="FORMA SIS 417 BALANCE DE LIQUIDO"/>
    <s v="MATERIALES Y SUMINISTROS"/>
    <n v="2300"/>
    <n v="55"/>
    <n v="145475"/>
  </r>
  <r>
    <x v="2"/>
    <s v="82121507-Impresión de papelería o formularios comerciales"/>
    <s v="3270204-Formularios"/>
    <n v="3032"/>
    <s v="FORMA SIS 418 INFORME QUIRURGICO"/>
    <s v="MATERIALES Y SUMINISTROS"/>
    <n v="7000"/>
    <n v="53"/>
    <n v="426649.99999999994"/>
  </r>
  <r>
    <x v="2"/>
    <s v="82121507-Impresión de papelería o formularios comerciales"/>
    <s v="3270204-Formularios"/>
    <n v="3033"/>
    <s v="FORMA SIS 430 A  AUT.INTERVEN QUIRURGICA"/>
    <s v="MATERIALES Y SUMINISTROS"/>
    <n v="15000"/>
    <n v="45"/>
    <n v="776249.99999999988"/>
  </r>
  <r>
    <x v="2"/>
    <s v="82121507-Impresión de papelería o formularios comerciales"/>
    <s v="3270204-Formularios"/>
    <n v="3035"/>
    <s v="FORMA SOLICITUD TURNO SALA CIRUGIA"/>
    <s v="MATERIALES Y SUMINISTROS"/>
    <n v="60"/>
    <n v="4998"/>
    <n v="344862"/>
  </r>
  <r>
    <x v="2"/>
    <s v="82121507-Impresión de papelería o formularios comerciales"/>
    <s v="3270204-Formularios"/>
    <n v="3036"/>
    <s v="FORMA VALORACION NEUROLOGICA UCI"/>
    <s v="MATERIALES Y SUMINISTROS"/>
    <n v="16000"/>
    <n v="49"/>
    <n v="901599.99999999988"/>
  </r>
  <r>
    <x v="2"/>
    <s v="82121507-Impresión de papelería o formularios comerciales"/>
    <s v="3270204-Formularios"/>
    <n v="3037"/>
    <s v="FORMATO DE NOVEDADES ADMINISTRATIVAS INSUMOS A PACIENTES"/>
    <s v="MATERIALES Y SUMINISTROS"/>
    <n v="40"/>
    <n v="2698"/>
    <n v="124107.99999999999"/>
  </r>
  <r>
    <x v="2"/>
    <s v="82121507-Impresión de papelería o formularios comerciales"/>
    <s v="3270204-Formularios"/>
    <n v="3038"/>
    <s v="FORMATO DE VALORACION POR TURNOS DE PACIENTE UCI"/>
    <s v="MATERIALES Y SUMINISTROS"/>
    <n v="1800"/>
    <n v="54"/>
    <n v="111779.99999999999"/>
  </r>
  <r>
    <x v="2"/>
    <s v="82121507-Impresión de papelería o formularios comerciales"/>
    <s v="3270204-Formularios"/>
    <n v="3040"/>
    <s v="HOJA DE MAPEO"/>
    <s v="MATERIALES Y SUMINISTROS"/>
    <n v="6000"/>
    <n v="73.989999999999995"/>
    <n v="510530.99999999988"/>
  </r>
  <r>
    <x v="2"/>
    <s v="82121507-Impresión de papelería o formularios comerciales"/>
    <s v="3270204-Formularios"/>
    <n v="3041"/>
    <s v="LISTA DE CHEQUEO CIRUGIA SEGURA"/>
    <s v="MATERIALES Y SUMINISTROS"/>
    <n v="6500"/>
    <n v="79.73"/>
    <n v="595981.75"/>
  </r>
  <r>
    <x v="2"/>
    <s v="42142303-Productos de identificación de pacientes"/>
    <s v="3212899-Papeles n c p "/>
    <n v="3042"/>
    <s v="MANILLA DE IDENDIFICACION DE USUARIO COLOR BLANCA"/>
    <s v="MATERIALES Y SUMINISTROS"/>
    <n v="24000"/>
    <n v="440.3"/>
    <n v="12152279.999999998"/>
  </r>
  <r>
    <x v="2"/>
    <s v="42142303-Productos de identificación de pacientes"/>
    <s v="3212899-Papeles n c p "/>
    <n v="3043"/>
    <s v="MANILLA DE IDENTIFICACION DE USUARIO COLOR ROSADO"/>
    <s v="MATERIALES Y SUMINISTROS"/>
    <n v="2000"/>
    <n v="357"/>
    <n v="821099.99999999988"/>
  </r>
  <r>
    <x v="2"/>
    <s v="42142303-Productos de identificación de pacientes"/>
    <s v="3212899-Papeles n c p "/>
    <n v="3044"/>
    <s v="MANILLA IDENTIFICACION DE USUARIO COLOR AZUL CLARO"/>
    <s v="MATERIALES Y SUMINISTROS"/>
    <n v="2100"/>
    <n v="440.3"/>
    <n v="1063324.5"/>
  </r>
  <r>
    <x v="2"/>
    <s v="42142303-Productos de identificación de pacientes"/>
    <s v="3212899-Papeles n c p "/>
    <n v="3045"/>
    <s v="MANILLA IDENTIFICACION DE USUARIO COLOR NARANJA"/>
    <s v="MATERIALES Y SUMINISTROS"/>
    <n v="24000"/>
    <n v="535.5"/>
    <n v="14779799.999999998"/>
  </r>
  <r>
    <x v="2"/>
    <s v="42142303-Productos de identificación de pacientes"/>
    <s v="3212899-Papeles n c p "/>
    <n v="3046"/>
    <s v="MANILLAS IDENTIFICACION DE USUARIO COLOR MORADO"/>
    <s v="MATERIALES Y SUMINISTROS"/>
    <n v="20000"/>
    <n v="535.5"/>
    <n v="12316499.999999998"/>
  </r>
  <r>
    <x v="2"/>
    <s v="42142303-Productos de identificación de pacientes"/>
    <s v="3212899-Papeles n c p "/>
    <n v="3047"/>
    <s v="MANILLAS IDENTIFICACION DE USUARIOS COLOR VERDE"/>
    <s v="MATERIALES Y SUMINISTROS"/>
    <n v="180000"/>
    <n v="535.5"/>
    <n v="110848499.99999999"/>
  </r>
  <r>
    <x v="2"/>
    <s v="82121507-Impresión de papelería o formularios comerciales"/>
    <s v="3270204-Formularios"/>
    <n v="3048"/>
    <s v="NOTA DE CARGO QUIROFANO PAPEL QUIMICO ORIGINAL Y COPIA X 50 JUEGOS"/>
    <s v="MATERIALES Y SUMINISTROS"/>
    <n v="300"/>
    <n v="14994"/>
    <n v="5172930"/>
  </r>
  <r>
    <x v="2"/>
    <s v="42272510-Kits o accesorios para actualización de máquina de anestesia"/>
    <s v="3270204-Formularios"/>
    <n v="3050"/>
    <s v="RECORD DE ANESTESIA"/>
    <s v="MATERIALES Y SUMINISTROS"/>
    <n v="40000"/>
    <n v="96.39"/>
    <n v="4433940"/>
  </r>
  <r>
    <x v="2"/>
    <s v="55121606-Etiquetas auto adhesivas"/>
    <s v="3219703-Etiquetas impresas autoadhesivas de papel"/>
    <n v="3051"/>
    <s v="STIKER DE COLOR BLANCO PARA IDENTIFICACION  DE EQUIPOS"/>
    <s v="MATERIALES Y SUMINISTROS"/>
    <n v="310000"/>
    <n v="380.8"/>
    <n v="135755200"/>
  </r>
  <r>
    <x v="2"/>
    <s v="55121606-Etiquetas auto adhesivas"/>
    <s v="3219703-Etiquetas impresas autoadhesivas de papel"/>
    <n v="3052"/>
    <s v="STIKER DE COLOR BLANCO PARA IDENTIFICACION  DE LIQUIDOS"/>
    <s v="MATERIALES Y SUMINISTROS"/>
    <n v="290000"/>
    <n v="380.8"/>
    <n v="126996799.99999999"/>
  </r>
  <r>
    <x v="2"/>
    <s v="55121606-Etiquetas auto adhesivas"/>
    <s v="3219703-Etiquetas impresas autoadhesivas de papel"/>
    <n v="3053"/>
    <s v="STIKER DE COLOR BLANCO PARA IDENTIFICACION  DE MEDICAMENTOS"/>
    <s v="MATERIALES Y SUMINISTROS"/>
    <n v="1500000"/>
    <n v="380.8"/>
    <n v="656880000"/>
  </r>
  <r>
    <x v="2"/>
    <s v="14111828-Papelería comercial membreteada"/>
    <s v="3270204-Formularios"/>
    <n v="3054"/>
    <s v="TARJETA DE KARDEX ROSADA UCI"/>
    <s v="MATERIALES Y SUMINISTROS"/>
    <n v="200"/>
    <n v="147.56"/>
    <n v="33938.799999999996"/>
  </r>
  <r>
    <x v="2"/>
    <s v="44122003-Carpetas"/>
    <s v="3699010-Tapas para agendas carpetas o similares en vinilo"/>
    <n v="3055"/>
    <s v="CARPETAS EN PROPALCOTE DE 320 GRS CON BRILLOEN CARA EXTERNA CON GANCHO PLASTICO IMPRESION A UNA TINT"/>
    <s v="MATERIALES Y SUMINISTROS"/>
    <n v="24000"/>
    <n v="1547"/>
    <n v="42697200"/>
  </r>
  <r>
    <x v="2"/>
    <s v="42142303-Productos de identificación de pacientes"/>
    <s v="3212899-Papeles n c p "/>
    <n v="3060"/>
    <s v="MANILLA IDENTIFICACION DE USUARIO COLOR AMARILLO"/>
    <s v="MATERIALES Y SUMINISTROS"/>
    <n v="14000"/>
    <n v="535.5"/>
    <n v="8621550"/>
  </r>
  <r>
    <x v="2"/>
    <s v="42181904-Unidades o accesorios para unidades de signos vitales multi parámetro"/>
    <s v="3270204-Formularios"/>
    <n v="3062"/>
    <s v="REGISTRO DE SIGNOS VITALES "/>
    <s v="MATERIALES Y SUMINISTROS"/>
    <n v="8000"/>
    <n v="65.45"/>
    <n v="602140"/>
  </r>
  <r>
    <x v="2"/>
    <s v="82121507-Impresión de papelería o formularios comerciales"/>
    <s v="3270204-Formularios"/>
    <n v="3067"/>
    <s v="FORMA ENCUESTA DE SELECCION DEL DONANTE"/>
    <s v="MATERIALES Y SUMINISTROS"/>
    <n v="26000"/>
    <n v="96.39"/>
    <n v="2882061"/>
  </r>
  <r>
    <x v="2"/>
    <s v="82121507-Impresión de papelería o formularios comerciales"/>
    <s v="3270204-Formularios"/>
    <n v="3068"/>
    <s v="FORMA FICHA  CLINICA DEL DONANTE DE SANGRE"/>
    <s v="MATERIALES Y SUMINISTROS"/>
    <n v="26000"/>
    <n v="80.92"/>
    <n v="2419508"/>
  </r>
  <r>
    <x v="2"/>
    <s v="82121507-Impresión de papelería o formularios comerciales"/>
    <s v="3270204-Formularios"/>
    <n v="3069"/>
    <s v="FORMATO DE AUTOEXCLUSION POST DONACION"/>
    <s v="MATERIALES Y SUMINISTROS"/>
    <n v="26000"/>
    <n v="71.400000000000006"/>
    <n v="2134860"/>
  </r>
  <r>
    <x v="2"/>
    <s v="55121606-Etiquetas auto adhesivas"/>
    <s v="3219703-Etiquetas impresas autoadhesivas de papel"/>
    <n v="3070"/>
    <s v="ADHESIVOS PARA SEMAFORIZAR UNIDADES GLOBULOS ROJOS"/>
    <s v="MATERIALES Y SUMINISTROS"/>
    <n v="22000"/>
    <n v="40.46"/>
    <n v="1023637.9999999999"/>
  </r>
  <r>
    <x v="2"/>
    <s v="55121606-Etiquetas auto adhesivas"/>
    <s v="3219703-Etiquetas impresas autoadhesivas de papel"/>
    <n v="3071"/>
    <s v="STIKER PATOLOGIA DE TAMAÑO 2.2 X 2 CM "/>
    <s v="MATERIALES Y SUMINISTROS"/>
    <n v="40000"/>
    <n v="40.46"/>
    <n v="1861159.9999999998"/>
  </r>
  <r>
    <x v="2"/>
    <s v="14111828-Papelería comercial membreteada"/>
    <s v="3270204-Formularios"/>
    <n v="3139"/>
    <s v="FORMA TARJETA MEDICAMENTOS UNIDAD MENTAL"/>
    <s v="MATERIALES Y SUMINISTROS"/>
    <n v="5000"/>
    <n v="86.87"/>
    <n v="499502.49999999994"/>
  </r>
  <r>
    <x v="2"/>
    <s v="14111815-Tarjetas de identificación"/>
    <s v="3253001-Tarjetas en papel impresas"/>
    <n v="3143"/>
    <s v="CARNET CONTROL DE CITAS PROGR. CANGURO COLOR AZUL"/>
    <s v="MATERIALES Y SUMINISTROS"/>
    <n v="1000"/>
    <n v="4403"/>
    <n v="5063450"/>
  </r>
  <r>
    <x v="2"/>
    <s v="14111815-Tarjetas de identificación"/>
    <s v="3253001-Tarjetas en papel impresas"/>
    <n v="3144"/>
    <s v="CARNET CONTROL DE CITAS PROGRA. CANGURO COLOR ROSADO"/>
    <s v="MATERIALES Y SUMINISTROS"/>
    <n v="1000"/>
    <n v="4403"/>
    <n v="5063450"/>
  </r>
  <r>
    <x v="2"/>
    <s v="55121606-Etiquetas auto adhesivas"/>
    <s v="3219703-Etiquetas impresas autoadhesivas de papel"/>
    <n v="3145"/>
    <s v="STIKER PARA MEDICAMENTOS TAMAÑO 10,5 X 4,5 CMS COLOR BLANCO  (PATOLOGIA)"/>
    <s v="MATERIALES Y SUMINISTROS"/>
    <n v="1000"/>
    <n v="380.8"/>
    <n v="437919.99999999994"/>
  </r>
  <r>
    <x v="2"/>
    <s v="82121507-Impresión de papelería o formularios comerciales"/>
    <s v="3270105-Talonarios para facturas y similares"/>
    <n v="3154"/>
    <s v="TALONARIOS FORMA FACTURA NUTRICIÓN PARENTAL "/>
    <s v="MATERIALES Y SUMINISTROS"/>
    <n v="60"/>
    <n v="4760"/>
    <n v="328440"/>
  </r>
  <r>
    <x v="2"/>
    <s v="41105108-Tubos de uso general para laboratorio"/>
    <s v="4843003-Relojes de control de personal"/>
    <n v="3164"/>
    <s v="RELOJ TEMPORIZADOR PARA  CAMBIO DE POSICION DE PACIENTE"/>
    <s v="MATERIALES Y SUMINISTROS"/>
    <n v="65"/>
    <n v="59857"/>
    <n v="4474310.75"/>
  </r>
  <r>
    <x v="2"/>
    <s v="14111815-Tarjetas de identificación"/>
    <s v="3699054-Distintivos para identificacion personal"/>
    <n v="3202"/>
    <s v="CARNE EN PVC INSTITUCIONAL,  CON CINTA MARCADA O YOYÓ Y PORTA CARNE, TAMAÑO 8.5*4 CMS IMPRESIÓN 4*1 "/>
    <s v="MATERIALES Y SUMINISTROS"/>
    <n v="40"/>
    <n v="24514"/>
    <n v="1127644"/>
  </r>
  <r>
    <x v="2"/>
    <s v="14111815-Tarjetas de identificación"/>
    <s v="3253001-Tarjetas en papel impresas"/>
    <n v="3205"/>
    <s v="CARNET DE DONANTES"/>
    <s v="MATERIALES Y SUMINISTROS"/>
    <n v="18000"/>
    <n v="317.73"/>
    <n v="6577010.9999999991"/>
  </r>
  <r>
    <x v="2"/>
    <s v="55121606-Etiquetas auto adhesivas"/>
    <s v="3219703-Etiquetas impresas autoadhesivas de papel"/>
    <n v="3209"/>
    <s v="ADHESIVO PARA ENVIO DE COMPONENTES SANGUINEOS, IMPRESOS A FULL COLOR TAMAÑO 13X21 DE 5 CMS  "/>
    <s v="MATERIALES Y SUMINISTROS"/>
    <n v="4800"/>
    <n v="441.49"/>
    <n v="2437024.7999999998"/>
  </r>
  <r>
    <x v="2"/>
    <s v="55101520-Hojas o folletos de instrucciones"/>
    <s v="3262003-Catalogos folletos y otras impresiones publicitarias"/>
    <n v="3221"/>
    <s v="IMPRESION DE PLEGABLES TAMAÑO CARTA U OFICIO EN PROCALCOTE 150 GR 4X4 "/>
    <s v="MATERIALES Y SUMINISTROS"/>
    <n v="1100"/>
    <n v="664.02"/>
    <n v="839985.29999999993"/>
  </r>
  <r>
    <x v="2"/>
    <s v="60121008-Afiches"/>
    <s v="3262001-Carteles litografiados –afiches–"/>
    <n v="3225"/>
    <s v="IMPRESIÓN DE VINILO DECORATIVO O EN CORTE A FULL COLOR METRO CUADRADO"/>
    <s v="MATERIALES Y SUMINISTROS"/>
    <n v="100"/>
    <n v="152915"/>
    <n v="17585225"/>
  </r>
  <r>
    <x v="2"/>
    <s v="55101515-Material promocional o reportes anuales"/>
    <s v="3262003-Catalogos folletos y otras impresiones publicitarias"/>
    <n v="3242"/>
    <s v="IMPRESIÓN DE CARTILLAS CARNÉ MATERNO INFANTIL, PROPALCOTE 200 GR, CON 16 PAGINAS INTERNAS TAMAÑO 20X"/>
    <s v="MATERIALES Y SUMINISTROS"/>
    <n v="1100"/>
    <n v="4760"/>
    <n v="6021400"/>
  </r>
  <r>
    <x v="2"/>
    <s v="82121502-Tipografía"/>
    <s v="3270204-Formularios"/>
    <n v="3256"/>
    <s v="FORMA FICHA ENTREGA DE COMPONENTES SANGUINEOS (JUEGO)"/>
    <s v="MATERIALES Y SUMINISTROS"/>
    <n v="2000"/>
    <n v="73.78"/>
    <n v="169694"/>
  </r>
  <r>
    <x v="2"/>
    <s v="60121701-Sellos de estampación de caucho"/>
    <s v="3891205-Fechadores y numeradores"/>
    <n v="10032"/>
    <s v="SELLO FECHADOR REF 827D"/>
    <s v="MATERIALES Y SUMINISTROS"/>
    <n v="12"/>
    <n v="71500"/>
    <n v="986699.99999999988"/>
  </r>
  <r>
    <x v="2"/>
    <s v="60121701-Sellos de estampación de caucho"/>
    <s v="3891201-Sellos de caucho"/>
    <n v="10033"/>
    <s v="SELLO REF 829"/>
    <s v="MATERIALES Y SUMINISTROS"/>
    <n v="6"/>
    <n v="113050"/>
    <n v="780044.99999999988"/>
  </r>
  <r>
    <x v="2"/>
    <s v="44121621-Almohadillas para escritorio o sus accesorios"/>
    <s v="2792106-Fieltros de fibras artificiales y sinteticas"/>
    <n v="18000"/>
    <s v="ALMOHADILLA PARA TABLERO"/>
    <s v="MATERIALES Y SUMINISTROS"/>
    <n v="10"/>
    <n v="1456.56"/>
    <n v="16750.439999999999"/>
  </r>
  <r>
    <x v="2"/>
    <s v="44111912-Borradores para tableros blancos"/>
    <s v="3891207-Almohadillas para sellos"/>
    <n v="18001"/>
    <s v="ALMOHADILLAS PARA SELLOS"/>
    <s v="MATERIALES Y SUMINISTROS"/>
    <n v="24"/>
    <n v="3999.59"/>
    <n v="110388.68399999999"/>
  </r>
  <r>
    <x v="2"/>
    <s v="30266501-Banda de caucho"/>
    <s v="3622004-Banditas de caucho"/>
    <n v="18002"/>
    <s v="BANDAS DE CAUCHO"/>
    <s v="MATERIALES Y SUMINISTROS"/>
    <n v="150"/>
    <n v="999.99"/>
    <n v="172498.27499999999"/>
  </r>
  <r>
    <x v="2"/>
    <s v="30266501-Banda de caucho"/>
    <s v="3622004-Banditas de caucho"/>
    <n v="18003"/>
    <s v="BANDAS DE CAUCHO X KILOS"/>
    <s v="MATERIALES Y SUMINISTROS"/>
    <n v="40"/>
    <n v="15999.55"/>
    <n v="735979.29999999993"/>
  </r>
  <r>
    <x v="2"/>
    <s v="44101809-Calculadoras de escritorio"/>
    <s v="4514102-Maquinas calculadoras electricas"/>
    <n v="18005"/>
    <s v="CALCULADORA 12 DIGITOS CASIO"/>
    <s v="MATERIALES Y SUMINISTROS"/>
    <n v="120"/>
    <n v="36999.480000000003"/>
    <n v="5105928.24"/>
  </r>
  <r>
    <x v="2"/>
    <s v="31162001-Chinches"/>
    <s v="4294409-Tachuelas"/>
    <n v="18015"/>
    <s v="CHINCHES"/>
    <s v="MATERIALES Y SUMINISTROS"/>
    <n v="24"/>
    <n v="1399.44"/>
    <n v="38624.543999999994"/>
  </r>
  <r>
    <x v="2"/>
    <s v="44122011-Folders"/>
    <s v="3215317-Folderes"/>
    <n v="18028"/>
    <s v="FOLDER AZUL PLASTICO"/>
    <s v="MATERIALES Y SUMINISTROS"/>
    <n v="350"/>
    <n v="5461.99"/>
    <n v="2198450.9749999996"/>
  </r>
  <r>
    <x v="2"/>
    <s v="44122018-Insertos o pestañas para archivos"/>
    <s v="3214902-Papeles impregnados y revestidos incluso autoadhesivos Venta al por menor"/>
    <n v="18047"/>
    <s v="POST-IT / SEÑALADORES"/>
    <s v="MATERIALES Y SUMINISTROS"/>
    <n v="400"/>
    <n v="1999.2"/>
    <n v="919631.99999999988"/>
  </r>
  <r>
    <x v="2"/>
    <s v="44121506-Sobres estándar"/>
    <s v="3219202-Sobres de manila"/>
    <n v="18052"/>
    <s v="SOBRE DE MANILA OFICIO"/>
    <s v="MATERIALES Y SUMINISTROS"/>
    <n v="6000"/>
    <n v="399.84"/>
    <n v="2758896"/>
  </r>
  <r>
    <x v="2"/>
    <s v="12171703-Tintas"/>
    <s v="3514007-Tinta para sellos"/>
    <n v="18059"/>
    <s v="TINTA PARA SELLOS"/>
    <s v="MATERIALES Y SUMINISTROS"/>
    <n v="50"/>
    <n v="1906.11"/>
    <n v="109601.325"/>
  </r>
  <r>
    <x v="2"/>
    <s v="44122017-Folders de colgar o accesorios"/>
    <s v="3215317-Folderes"/>
    <n v="18101"/>
    <s v="FOLDER AZUL PLASTICO COLGANTE"/>
    <s v="MATERIALES Y SUMINISTROS"/>
    <n v="300"/>
    <n v="3260.6"/>
    <n v="1124907"/>
  </r>
  <r>
    <x v="2"/>
    <s v="46151705-Rodillos de tinta para huellas dactilares o de palma de la mano"/>
    <s v="3891207-Almohadillas para sellos"/>
    <n v="18102"/>
    <s v="HUELLERO"/>
    <s v="MATERIALES Y SUMINISTROS"/>
    <n v="120"/>
    <n v="3055.92"/>
    <n v="421716.96"/>
  </r>
  <r>
    <x v="2"/>
    <s v="44121506-Sobres estándar"/>
    <s v="3219202-Sobres de manila"/>
    <n v="18106"/>
    <s v="SOBRE MANILA CARTA"/>
    <s v="MATERIALES Y SUMINISTROS"/>
    <n v="2500"/>
    <n v="90"/>
    <n v="258749.99999999997"/>
  </r>
  <r>
    <x v="2"/>
    <s v="44121804-Borradores"/>
    <s v="3899998-Articulos n c p para escritorio y oficina"/>
    <n v="18115"/>
    <s v="BORRADORES DE NATA PZ 20"/>
    <s v="MATERIALES Y SUMINISTROS"/>
    <n v="1000"/>
    <n v="799.68"/>
    <n v="919631.99999999988"/>
  </r>
  <r>
    <x v="2"/>
    <s v="44122022-Accesorios de carpetas de folders"/>
    <s v="3699006-Ganchos legajadores plasticos"/>
    <n v="18138"/>
    <s v="GANCHO PLASTICO PARA FOLDER "/>
    <s v="MATERIALES Y SUMINISTROS"/>
    <n v="480"/>
    <n v="2402.9899999999998"/>
    <n v="1326450.4799999997"/>
  </r>
  <r>
    <x v="2"/>
    <s v="44122003-Carpetas"/>
    <s v="3215317-Folderes"/>
    <n v="18157"/>
    <s v="LEGAJADOR AZ OFICIO PLASTIFICADO"/>
    <s v="MATERIALES Y SUMINISTROS"/>
    <n v="150"/>
    <n v="9499.77"/>
    <n v="1638710.325"/>
  </r>
  <r>
    <x v="2"/>
    <s v="44103112-Cinta de impresora"/>
    <s v="3891204-Cintas para impresora"/>
    <n v="18158"/>
    <s v="CINTA EPSON BEST ERC 34"/>
    <s v="MATERIALES Y SUMINISTROS"/>
    <n v="700"/>
    <n v="7998.99"/>
    <n v="6439186.9499999993"/>
  </r>
  <r>
    <x v="2"/>
    <s v="12181501-Ceras sintéticas"/>
    <s v="3533201-Ceras artificiales"/>
    <n v="18160"/>
    <s v="HUMEDECEDOR DACTILAR 50G"/>
    <s v="MATERIALES Y SUMINISTROS"/>
    <n v="120"/>
    <n v="3891"/>
    <n v="536958"/>
  </r>
  <r>
    <x v="2"/>
    <s v="44122003-Carpetas"/>
    <s v="3215317-Folderes"/>
    <n v="18161"/>
    <s v="CARPETA DOBLE TAPA BLANCA"/>
    <s v="MATERIALES Y SUMINISTROS"/>
    <n v="600"/>
    <n v="7000"/>
    <n v="4830000"/>
  </r>
  <r>
    <x v="2"/>
    <s v="44103122-Bandas de impresión"/>
    <s v="3622004-Banditas de caucho"/>
    <n v="18164"/>
    <s v="BANDA ELASTICA SILICONADA"/>
    <s v="MATERIALES Y SUMINISTROS"/>
    <n v="80"/>
    <n v="46299.18"/>
    <n v="4259524.5599999996"/>
  </r>
  <r>
    <x v="2"/>
    <s v="44122022-Accesorios de carpetas de folders"/>
    <s v="3699006-Ganchos legajadores plasticos"/>
    <n v="18170"/>
    <s v="GANCHO LEGAJADOR PLASTICO PARA EXPEDIENTE *12 UNIDADES"/>
    <s v="MATERIALES Y SUMINISTROS"/>
    <n v="10"/>
    <n v="12999.56"/>
    <n v="149494.93999999997"/>
  </r>
  <r>
    <x v="2"/>
    <s v="14111532-Papel kits de papeles surtidos"/>
    <s v="3212897-Papeles especiales para impresion n c p "/>
    <n v="18180"/>
    <s v="HOJA DE PAPEL KIMBERLY, TAMAÑO CARTA, GRAFADA, PAQUETE POR 25 UNIDADES"/>
    <s v="MATERIALES Y SUMINISTROS"/>
    <n v="12"/>
    <n v="20000.330000000002"/>
    <n v="276004.554"/>
  </r>
  <r>
    <x v="2"/>
    <s v="52121507-Plumones"/>
    <s v="3891104-Marcadores de fieltro y similares"/>
    <n v="18189"/>
    <s v="PLUMONES PARA CALIGRAFÍA PELIKAN MARKANA X 12 UNIDADES EMPAQUE 18CMx10CMx3"/>
    <s v="MATERIALES Y SUMINISTROS"/>
    <n v="12"/>
    <n v="25585"/>
    <n v="353073"/>
  </r>
  <r>
    <x v="2"/>
    <s v="12352310-Siliconas"/>
    <s v="3479025-Siliconas"/>
    <n v="18191"/>
    <s v="SILICONA LIQUIDA TESA DE 250 ML"/>
    <s v="MATERIALES Y SUMINISTROS"/>
    <n v="12"/>
    <n v="15001.14"/>
    <n v="207015.73199999999"/>
  </r>
  <r>
    <x v="2"/>
    <s v="14111532-Papel kits de papeles surtidos"/>
    <s v="3479098-Material plastico n c p "/>
    <n v="18192"/>
    <s v="FOAMY x 10 UNIDADES, TAMAÑO CARTA, 21.5 CM x 28 CM"/>
    <s v="MATERIALES Y SUMINISTROS"/>
    <n v="12"/>
    <n v="8091.45"/>
    <n v="111662.00999999998"/>
  </r>
  <r>
    <x v="2"/>
    <s v="14111519-Papeles cartulina"/>
    <s v="3212807-Cartulina bristol"/>
    <n v="18193"/>
    <s v="CARTULINA FLUORESCENTE DE 1/8 (COLORES SURTIDOS) X 6 UNIDADES"/>
    <s v="MATERIALES Y SUMINISTROS"/>
    <n v="12"/>
    <n v="2999.99"/>
    <n v="41399.861999999994"/>
  </r>
  <r>
    <x v="2"/>
    <s v="60121211-Pintura acrílica estilo escolar"/>
    <s v="3512001-Temperas"/>
    <n v="18194"/>
    <s v="TEMPERAS ESCOLAR X 6 COLORES PELIKAN"/>
    <s v="MATERIALES Y SUMINISTROS"/>
    <n v="12"/>
    <n v="3999.59"/>
    <n v="55194.341999999997"/>
  </r>
  <r>
    <x v="2"/>
    <s v="44121612-Cortadoras de papel o repuestos"/>
    <s v="4492103-Piezas cortantes para herramientas y maquinas de trabajar papel y carton"/>
    <n v="18004"/>
    <s v="BISTURY MULTIUSOS SUPER  INDUSTRIAL"/>
    <s v="MATERIALES Y SUMINISTROS"/>
    <n v="150"/>
    <n v="2856"/>
    <n v="492659.99999999994"/>
  </r>
  <r>
    <x v="2"/>
    <s v="44121615-Grapadoras"/>
    <s v="4516003-Engrapadoras para oficina"/>
    <n v="18025"/>
    <s v="COSEDORA SUPERINDUSTRIAL"/>
    <s v="MATERIALES Y SUMINISTROS"/>
    <n v="5"/>
    <n v="75987.45"/>
    <n v="436927.83749999997"/>
  </r>
  <r>
    <x v="2"/>
    <s v="44122104-Clips para papel"/>
    <s v="4299502-Clips"/>
    <n v="18030"/>
    <s v="GANCHOS CLIP"/>
    <s v="MATERIALES Y SUMINISTROS"/>
    <n v="380"/>
    <n v="728.99"/>
    <n v="318568.63"/>
  </r>
  <r>
    <x v="2"/>
    <s v="44122104-Clips para papel"/>
    <s v="4299502-Clips"/>
    <n v="18031"/>
    <s v="GANCHOS MARIPOSA"/>
    <s v="MATERIALES Y SUMINISTROS"/>
    <n v="110"/>
    <n v="2500.0500000000002"/>
    <n v="316256.32499999995"/>
  </r>
  <r>
    <x v="2"/>
    <s v="44122107-Grapas"/>
    <s v="4299504-Grapas de alambre para engrapadoras de oficina"/>
    <n v="18032"/>
    <s v="GANCHOS PARA COSEDORA"/>
    <s v="MATERIALES Y SUMINISTROS"/>
    <n v="1050"/>
    <n v="3899.63"/>
    <n v="4708803.2249999996"/>
  </r>
  <r>
    <x v="2"/>
    <s v="44122107-Grapas"/>
    <s v="4299504-Grapas de alambre para engrapadoras de oficina"/>
    <n v="18033"/>
    <s v="GANCHOS PARA COSEDORA INDUSTRIAL"/>
    <s v="MATERIALES Y SUMINISTROS"/>
    <n v="50"/>
    <n v="2699.99"/>
    <n v="155249.42499999999"/>
  </r>
  <r>
    <x v="2"/>
    <s v="44121613-Removedores de grapas (saca ganchos)"/>
    <s v="4516005-Sacaganchos"/>
    <n v="18050"/>
    <s v="SACAGANCHOS"/>
    <s v="MATERIALES Y SUMINISTROS"/>
    <n v="150"/>
    <n v="2000.39"/>
    <n v="345067.27499999997"/>
  </r>
  <r>
    <x v="2"/>
    <s v="44101602-Máquinas perforadoras o para unir papel"/>
    <s v="4516004-Perforadoras"/>
    <n v="18103"/>
    <s v="PERFORADORA DE 3 HUECOS"/>
    <s v="MATERIALES Y SUMINISTROS"/>
    <n v="3"/>
    <n v="29679.79"/>
    <n v="102395.27549999999"/>
  </r>
  <r>
    <x v="2"/>
    <s v="41111604-Reglas"/>
    <s v="4823206-Reglas metalicas y de madera o plasticas para oficina y escolares"/>
    <n v="18104"/>
    <s v="REGLA DE 30 CENTIMETROS"/>
    <s v="MATERIALES Y SUMINISTROS"/>
    <n v="180"/>
    <n v="406.98"/>
    <n v="84244.86"/>
  </r>
  <r>
    <x v="2"/>
    <s v="44121613-Removedores de grapas (saca ganchos)"/>
    <s v="4516005-Sacaganchos"/>
    <n v="18151"/>
    <s v="SACAGANCHO INDUSTRIAL"/>
    <s v="MATERIALES Y SUMINISTROS"/>
    <n v="20"/>
    <n v="9222.5"/>
    <n v="212117.49999999997"/>
  </r>
  <r>
    <x v="2"/>
    <s v="55121606-Etiquetas auto adhesivas"/>
    <s v="3219703-Etiquetas impresas autoadhesivas de papel"/>
    <n v="10178"/>
    <s v="STICKER REDONDO COLOR FUCSIA 16X16 270 UNIDADES"/>
    <s v="MATERIALES Y SUMINISTROS"/>
    <n v="0"/>
    <n v="2499"/>
    <n v="0"/>
  </r>
  <r>
    <x v="2"/>
    <s v="55121606-Etiquetas auto adhesivas"/>
    <s v="3219703-Etiquetas impresas autoadhesivas de papel"/>
    <n v="10182"/>
    <s v="STICKER REDONDO COLOR NARANJA 16X16 270 UNIDADES"/>
    <s v="MATERIALES Y SUMINISTROS"/>
    <n v="0"/>
    <n v="2499"/>
    <n v="0"/>
  </r>
  <r>
    <x v="2"/>
    <s v="60102513-Dominós"/>
    <s v="3859008-Juegos de domino loteria y otros juegos de sala"/>
    <n v="10216"/>
    <s v="JUEGO DOMINO X 28 CAJA METALICA "/>
    <s v="MATERIALES Y SUMINISTROS"/>
    <n v="2.1666666666666665"/>
    <n v="35581"/>
    <n v="88655.991666666654"/>
  </r>
  <r>
    <x v="2"/>
    <s v="31201605-Masillas"/>
    <s v="3544201-Plastilina para moldear"/>
    <n v="10217"/>
    <s v="PLASTILINA EN BARRA COLORES SURTIDOS"/>
    <s v="MATERIALES Y SUMINISTROS"/>
    <n v="14.083333333333332"/>
    <n v="9998.98"/>
    <n v="161941.81358333331"/>
  </r>
  <r>
    <x v="2"/>
    <s v="60102611-Juegos de lógica "/>
    <s v="3859007-Juegos de ajedrez"/>
    <n v="10219"/>
    <s v="JUEGO DE AJEDREZ EN MADERA GRANDE SC- 6189"/>
    <s v="MATERIALES Y SUMINISTROS"/>
    <n v="1.0833333333333333"/>
    <n v="79998.94"/>
    <n v="99665.346083333323"/>
  </r>
  <r>
    <x v="2"/>
    <s v="60121226-Pinceles para acuarela"/>
    <s v="3899309-Pinceles para pintura artistica"/>
    <n v="10220"/>
    <s v="PINCEL  N 3"/>
    <s v="MATERIALES Y SUMINISTROS"/>
    <n v="29.25"/>
    <n v="617.78"/>
    <n v="20780.574749999996"/>
  </r>
  <r>
    <x v="2"/>
    <s v="60121226-Pinceles para acuarela"/>
    <s v="3899309-Pinceles para pintura artistica"/>
    <n v="10221"/>
    <s v="PINCEL N 4"/>
    <s v="MATERIALES Y SUMINISTROS"/>
    <n v="36.833333333333336"/>
    <n v="1301.8599999999999"/>
    <n v="55144.619833333323"/>
  </r>
  <r>
    <x v="2"/>
    <s v="60123002-Utensilios para artesanía de espuma"/>
    <s v="3479098-Material plastico n c p "/>
    <n v="10222"/>
    <s v="FOMMY LAMINA"/>
    <s v="MATERIALES Y SUMINISTROS"/>
    <n v="49.833333333333336"/>
    <n v="1801.66"/>
    <n v="103250.13183333333"/>
  </r>
  <r>
    <x v="2"/>
    <s v="60141102-Juegos de mesa"/>
    <s v="3859008-Juegos de domino loteria y otros juegos de sala"/>
    <n v="10316"/>
    <s v="JUEGO DE CARTAS UNO"/>
    <s v="MATERIALES Y SUMINISTROS"/>
    <n v="2.1666666666666665"/>
    <n v="19992"/>
    <n v="49813.399999999994"/>
  </r>
  <r>
    <x v="2"/>
    <s v="55121613-Etiquetas de códigos de color"/>
    <s v="3219703-Etiquetas impresas autoadhesivas de papel"/>
    <n v="10323"/>
    <s v="STIKER REDONDO COLOR ROJO16 X 16  270 UNIDADES "/>
    <s v="MATERIALES Y SUMINISTROS"/>
    <n v="104"/>
    <n v="2400"/>
    <n v="287040"/>
  </r>
  <r>
    <x v="2"/>
    <s v="55121613-Etiquetas de códigos de color"/>
    <s v="3219703-Etiquetas impresas autoadhesivas de papel"/>
    <n v="10324"/>
    <s v="STIKER REDONDO COLOR VERDE 16X16 270 UNIDADES"/>
    <s v="MATERIALES Y SUMINISTROS"/>
    <n v="135.41666666666666"/>
    <n v="1999.37"/>
    <n v="311360.22395833331"/>
  </r>
  <r>
    <x v="2"/>
    <s v="55121613-Etiquetas de códigos de color"/>
    <s v="3219703-Etiquetas impresas autoadhesivas de papel"/>
    <n v="10325"/>
    <s v="STIKER REDONDO COLOR AMARILLO 16X16 270 UNIDADES"/>
    <s v="MATERIALES Y SUMINISTROS"/>
    <n v="101.83333333333333"/>
    <n v="2400"/>
    <n v="281060"/>
  </r>
  <r>
    <x v="2"/>
    <s v="44121634-Rollos adhesivos"/>
    <s v="3692009-Peliculas plasticas autoadhesivas papel contac "/>
    <n v="12007"/>
    <s v="PAPEL CONTAC COLOR MORADO X 20 METROS"/>
    <s v="MATERIALES Y SUMINISTROS"/>
    <n v="2.1666666666666665"/>
    <n v="87999.95"/>
    <n v="219266.5420833333"/>
  </r>
  <r>
    <x v="2"/>
    <s v="44121634-Rollos adhesivos"/>
    <s v="3692009-Peliculas plasticas autoadhesivas papel contac "/>
    <n v="12008"/>
    <s v="PAPEL CONTAC COLOR NARANJA X 20 METROS"/>
    <s v="MATERIALES Y SUMINISTROS"/>
    <n v="1.0833333333333333"/>
    <n v="87999.91"/>
    <n v="109633.22120833331"/>
  </r>
  <r>
    <x v="2"/>
    <s v="44121634-Rollos adhesivos"/>
    <s v="3692009-Peliculas plasticas autoadhesivas papel contac "/>
    <n v="12009"/>
    <s v="PAPEL CONTAC COLOR  FUCSIA"/>
    <s v="MATERIALES Y SUMINISTROS"/>
    <n v="3.25"/>
    <n v="90339.08"/>
    <n v="337642.31150000001"/>
  </r>
  <r>
    <x v="2"/>
    <s v="43202001-Discos compactos cd"/>
    <s v="45272-Unidades removibles de almacenamiento"/>
    <n v="18014"/>
    <s v="CD VIRGEN PARA DATOS"/>
    <s v="MATERIALES Y SUMINISTROS"/>
    <n v="1843.8333333333335"/>
    <n v="2000.39"/>
    <n v="4241643.6259166673"/>
  </r>
  <r>
    <x v="2"/>
    <s v="31201512-Cinta transparente"/>
    <s v="3692002-Cinta autoadhesiva"/>
    <n v="18016"/>
    <s v="CINTA DE EMPAQUE 3M 48MM X 100M"/>
    <s v="MATERIALES Y SUMINISTROS"/>
    <n v="1703"/>
    <n v="7598.15"/>
    <n v="14880596.867499998"/>
  </r>
  <r>
    <x v="2"/>
    <s v="31201503-Cinta de enmascarar"/>
    <s v="3692002-Cinta autoadhesiva"/>
    <n v="18017"/>
    <s v="CINTA ENMASCARAR 48MM*40 TESA"/>
    <s v="MATERIALES Y SUMINISTROS"/>
    <n v="1607.6666666666667"/>
    <n v="9799.65"/>
    <n v="18117756.247499999"/>
  </r>
  <r>
    <x v="2"/>
    <s v="60105704-Barras de pegante libres de ácido "/>
    <s v="3542006-Pegantes sinteticos"/>
    <n v="18023"/>
    <s v="COLBON MEDIANO X 250 GR"/>
    <s v="MATERIALES Y SUMINISTROS"/>
    <n v="302.25"/>
    <n v="4999.1899999999996"/>
    <n v="1737655.9541249999"/>
  </r>
  <r>
    <x v="2"/>
    <s v="44102907-Forros para equipos para protegerlos del polvo"/>
    <s v="3649022-Cajitas estuches de material plastico para casetes CD y similares"/>
    <n v="18027"/>
    <s v="FELPA PARA CD/DVD"/>
    <s v="MATERIALES Y SUMINISTROS"/>
    <n v="1820"/>
    <n v="99.96"/>
    <n v="209216.27999999997"/>
  </r>
  <r>
    <x v="2"/>
    <s v="44121704-Esferos de punta redonda"/>
    <s v="3891103-Lapiceros"/>
    <n v="18034"/>
    <s v="LAPICEROS AZUL"/>
    <s v="MATERIALES Y SUMINISTROS"/>
    <n v="44.416666666666664"/>
    <n v="421.99"/>
    <n v="21554.897541666665"/>
  </r>
  <r>
    <x v="2"/>
    <s v="44121704-Esferos de punta redonda"/>
    <s v="3891103-Lapiceros"/>
    <n v="18035"/>
    <s v="LAPICEROS NEGROS"/>
    <s v="MATERIALES Y SUMINISTROS"/>
    <n v="9096.75"/>
    <n v="799.82"/>
    <n v="8367126.9727500007"/>
  </r>
  <r>
    <x v="2"/>
    <s v="44121704-Esferos de punta redonda"/>
    <s v="3891103-Lapiceros"/>
    <n v="18036"/>
    <s v="LAPICEROS ROJOS"/>
    <s v="MATERIALES Y SUMINISTROS"/>
    <n v="526.5"/>
    <n v="799.99"/>
    <n v="484373.94524999993"/>
  </r>
  <r>
    <x v="2"/>
    <s v="44121706-Lápices de madera"/>
    <s v="3891106-Lapices"/>
    <n v="18037"/>
    <s v="LAPIZ NEGRO"/>
    <s v="MATERIALES Y SUMINISTROS"/>
    <n v="1950"/>
    <n v="900"/>
    <n v="2018249.9999999998"/>
  </r>
  <r>
    <x v="2"/>
    <s v="60121518-Lápices de grafito"/>
    <s v="3891106-Lapices"/>
    <n v="18038"/>
    <s v="LAPIZ VIDRIOGRAF ROJO"/>
    <s v="MATERIALES Y SUMINISTROS"/>
    <n v="39"/>
    <n v="2604.91"/>
    <n v="116830.21349999998"/>
  </r>
  <r>
    <x v="2"/>
    <s v="14111808-Formatos contables o libros de contabilidad"/>
    <s v="3270104-Libros para teneduria de contabilidad"/>
    <n v="18039"/>
    <s v="LIBRO 200 FOLIOS DE 3 COLUMNAS (INDUCONTABLES)"/>
    <s v="MATERIALES Y SUMINISTROS"/>
    <n v="172.25"/>
    <n v="14999.95"/>
    <n v="2971302.5956250001"/>
  </r>
  <r>
    <x v="2"/>
    <s v="14111808-Formatos contables o libros de contabilidad"/>
    <s v="3270108-Libros en blanco"/>
    <n v="18040"/>
    <s v="LIBRO REF:A400 FOLIOS"/>
    <s v="MATERIALES Y SUMINISTROS"/>
    <n v="81.25"/>
    <n v="28419.58"/>
    <n v="2655454.5062499996"/>
  </r>
  <r>
    <x v="2"/>
    <s v="44121708-Marcadores"/>
    <s v="3891104-Marcadores de fieltro y similares"/>
    <n v="18041"/>
    <s v="MARCADORES PERMANENTES"/>
    <s v="MATERIALES Y SUMINISTROS"/>
    <n v="1289.1666666666667"/>
    <n v="2500.19"/>
    <n v="3706635.8495833329"/>
  </r>
  <r>
    <x v="2"/>
    <s v="44121708-Marcadores"/>
    <s v="3891104-Marcadores de fieltro y similares"/>
    <n v="18042"/>
    <s v="MARCADORES SECOS (NEGRO)"/>
    <s v="MATERIALES Y SUMINISTROS"/>
    <n v="1776.6666666666665"/>
    <n v="2500.19"/>
    <n v="5108304.8683333332"/>
  </r>
  <r>
    <x v="2"/>
    <s v="60105704-Barras de pegante libres de ácido "/>
    <s v="3542006-Pegantes sinteticos"/>
    <n v="18044"/>
    <s v="PEGASTIC PEGANTE EN BARRA X 40 GR"/>
    <s v="MATERIALES Y SUMINISTROS"/>
    <n v="327.16666666666669"/>
    <n v="7000"/>
    <n v="2633691.666666667"/>
  </r>
  <r>
    <x v="2"/>
    <s v="44122002-Protectores de hojas"/>
    <s v="3649030-Forros empaques especiales de polivinilo"/>
    <n v="18048"/>
    <s v="PROTECTOR EN VINILO(ACETATO CATALOGO )"/>
    <s v="MATERIALES Y SUMINISTROS"/>
    <n v="6825"/>
    <n v="299.88"/>
    <n v="2353683.15"/>
  </r>
  <r>
    <x v="2"/>
    <s v="44121716-Resaltadores"/>
    <s v="3891104-Marcadores de fieltro y similares"/>
    <n v="18049"/>
    <s v="RESALTADORES"/>
    <s v="MATERIALES Y SUMINISTROS"/>
    <n v="3207.75"/>
    <n v="2000.39"/>
    <n v="7379263.6758749997"/>
  </r>
  <r>
    <x v="2"/>
    <s v="44122010-Separadores"/>
    <s v="3899998-Articulos n c p para escritorio y oficina"/>
    <n v="18051"/>
    <s v="SEPARADORES PLASTICOS PARA HOJAS"/>
    <s v="MATERIALES Y SUMINISTROS"/>
    <n v="145.16666666666666"/>
    <n v="2499"/>
    <n v="417187.22499999998"/>
  </r>
  <r>
    <x v="2"/>
    <s v="44111914-Tabla de soporte para escribir"/>
    <s v="3899998-Articulos n c p para escritorio y oficina"/>
    <n v="18054"/>
    <s v="TABLA EN ACRILICO CON GANCHO"/>
    <s v="MATERIALES Y SUMINISTROS"/>
    <n v="183.08333333333334"/>
    <n v="6999.58"/>
    <n v="1473732.4040833334"/>
  </r>
  <r>
    <x v="2"/>
    <s v="12171703-Tintas"/>
    <s v="3514005-Tintas para escribir y dibujar"/>
    <n v="18056"/>
    <s v="TINTA CHINA NEGRA"/>
    <s v="MATERIALES Y SUMINISTROS"/>
    <n v="60.666666666666671"/>
    <n v="5999.98"/>
    <n v="418598.60466666665"/>
  </r>
  <r>
    <x v="2"/>
    <s v="44121708-Marcadores"/>
    <s v="3891104-Marcadores de fieltro y similares"/>
    <n v="18116"/>
    <s v="MARCADOR MARCATODO SHARPIE  "/>
    <s v="MATERIALES Y SUMINISTROS"/>
    <n v="3698.5"/>
    <n v="2304.9899999999998"/>
    <n v="9803756.342249997"/>
  </r>
  <r>
    <x v="2"/>
    <s v="44121707-Lápices de colores"/>
    <s v="3891107-Lapices de colores"/>
    <n v="18121"/>
    <s v="COLORES"/>
    <s v="MATERIALES Y SUMINISTROS"/>
    <n v="71.5"/>
    <n v="6000"/>
    <n v="493349.99999999994"/>
  </r>
  <r>
    <x v="2"/>
    <s v="60121142-Cartón duro o cartón de colores de dos caras"/>
    <s v="3219998-Carton n c p "/>
    <n v="18122"/>
    <s v="CARTON PAJA"/>
    <s v="MATERIALES Y SUMINISTROS"/>
    <n v="58.5"/>
    <n v="242"/>
    <n v="16280.55"/>
  </r>
  <r>
    <x v="2"/>
    <s v="55101507-Libros para pintar o colorear o ilustrar para niños"/>
    <s v="3229202-Libros cuadernos para dibujar y colorear impresos"/>
    <n v="18124"/>
    <s v="CARTILLAS PARA COLOREAR"/>
    <s v="MATERIALES Y SUMINISTROS"/>
    <n v="69.333333333333329"/>
    <n v="3000"/>
    <n v="239199.99999999997"/>
  </r>
  <r>
    <x v="2"/>
    <s v="12352310-Siliconas"/>
    <s v="3479025-Siliconas"/>
    <n v="18125"/>
    <s v="SILICONA EN BARRA"/>
    <s v="MATERIALES Y SUMINISTROS"/>
    <n v="49.833333333333336"/>
    <n v="1071"/>
    <n v="61377.224999999999"/>
  </r>
  <r>
    <x v="2"/>
    <s v="60121204-Pintura témpera lavable"/>
    <s v="3512001-Temperas"/>
    <n v="18126"/>
    <s v="VINILOS COLORES SURTIDOS X 125 CC"/>
    <s v="MATERIALES Y SUMINISTROS"/>
    <n v="101.83333333333333"/>
    <n v="2300.27"/>
    <n v="269380.78591666662"/>
  </r>
  <r>
    <x v="2"/>
    <s v="14111519-Papeles cartulina"/>
    <s v="3212898-Cartulina n c p "/>
    <n v="18131"/>
    <s v="CARTULINA COLORES SURTIDOS"/>
    <s v="MATERIALES Y SUMINISTROS"/>
    <n v="94.25"/>
    <n v="999.6"/>
    <n v="108344.14499999999"/>
  </r>
  <r>
    <x v="2"/>
    <s v="60121203-Pintura témpera en polvo"/>
    <s v="3434005-Colores minerales en polvo"/>
    <n v="18132"/>
    <s v="ESCARCHA"/>
    <s v="MATERIALES Y SUMINISTROS"/>
    <n v="58.5"/>
    <n v="258.23"/>
    <n v="17372.42325"/>
  </r>
  <r>
    <x v="2"/>
    <s v="60121117-Papel de seda para manualidades"/>
    <s v="3213702-Papel de seda"/>
    <n v="18133"/>
    <s v="PAPEL SEDA COLORES SURTIDOS"/>
    <s v="MATERIALES Y SUMINISTROS"/>
    <n v="95.333333333333329"/>
    <n v="199.92"/>
    <n v="21917.895999999993"/>
  </r>
  <r>
    <x v="2"/>
    <s v="60121124-Papel kraft"/>
    <s v="3212899-Papeles n c p "/>
    <n v="18134"/>
    <s v="PAPEL SILUETA COLORES SURTIDOS"/>
    <s v="MATERIALES Y SUMINISTROS"/>
    <n v="54.166666666666671"/>
    <n v="699.72"/>
    <n v="43586.725000000006"/>
  </r>
  <r>
    <x v="2"/>
    <s v="14111808-Formatos contables o libros de contabilidad"/>
    <s v="3270104-Libros para teneduria de contabilidad"/>
    <n v="18152"/>
    <s v="LIBRO DE 17 COLUMNAS REF 418CD"/>
    <s v="MATERIALES Y SUMINISTROS"/>
    <n v="2.1666666666666665"/>
    <n v="15823.43"/>
    <n v="39426.713083333336"/>
  </r>
  <r>
    <x v="2"/>
    <s v="14111808-Formatos contables o libros de contabilidad"/>
    <s v="3270104-Libros para teneduria de contabilidad"/>
    <n v="18153"/>
    <s v="LIBRO CONT. DE 14 COLUMNAS"/>
    <s v="MATERIALES Y SUMINISTROS"/>
    <n v="2.1666666666666665"/>
    <n v="33349.75"/>
    <n v="83096.460416666654"/>
  </r>
  <r>
    <x v="2"/>
    <s v="44121634-Rollos adhesivos"/>
    <s v="3692009-Peliculas plasticas autoadhesivas papel contac "/>
    <n v="18154"/>
    <s v="PAPEL CONTAC MORADO X3MTS "/>
    <s v="MATERIALES Y SUMINISTROS"/>
    <n v="9.75"/>
    <n v="5807"/>
    <n v="65110.987499999996"/>
  </r>
  <r>
    <x v="2"/>
    <s v="44121619-Tajalápices manuales"/>
    <s v="4516001-Tajalapices de mesa"/>
    <n v="18155"/>
    <s v="SACAPUNTA PLASTICO"/>
    <s v="MATERIALES Y SUMINISTROS"/>
    <n v="28.166666666666664"/>
    <n v="949.74"/>
    <n v="30763.661499999995"/>
  </r>
  <r>
    <x v="2"/>
    <s v="44121634-Rollos adhesivos"/>
    <s v="3692009-Peliculas plasticas autoadhesivas papel contac "/>
    <n v="18173"/>
    <s v="PAPEL CONTAC COLOR TRANSPARENTE X 20 METROS"/>
    <s v="MATERIALES Y SUMINISTROS"/>
    <n v="7.5833333333333339"/>
    <n v="64999.59"/>
    <n v="566850.59112499992"/>
  </r>
  <r>
    <x v="2"/>
    <s v="55101507-Libros para pintar o colorear o ilustrar para niños"/>
    <s v="3229202-Libros cuadernos para dibujar y colorear impresos"/>
    <n v="18177"/>
    <s v="CARTILLAS DE SOPA DE LETRAS"/>
    <s v="MATERIALES Y SUMINISTROS"/>
    <n v="10.833333333333334"/>
    <n v="5950"/>
    <n v="74127.083333333328"/>
  </r>
  <r>
    <x v="2"/>
    <s v="43202001-Discos compactos cd"/>
    <s v="45272-Unidades removibles de almacenamiento"/>
    <n v="18178"/>
    <s v="CD-DVD 4.7 GB  8 X / PRINTABLE"/>
    <s v="MATERIALES Y SUMINISTROS"/>
    <n v="7193.3333333333339"/>
    <n v="1999.2"/>
    <n v="16538048.800000001"/>
  </r>
  <r>
    <x v="2"/>
    <s v="44121709-Crayolas"/>
    <s v="3891115-Crayones"/>
    <n v="18186"/>
    <s v="CAJA DE CRAYONES X 12 COLORES"/>
    <s v="MATERIALES Y SUMINISTROS"/>
    <n v="10.833333333333334"/>
    <n v="9999.57"/>
    <n v="124577.97624999999"/>
  </r>
  <r>
    <x v="2"/>
    <s v="41114201-Cintas medidoras"/>
    <s v="4823301-Metros"/>
    <n v="10230"/>
    <s v="METRO PARA MODISTERIA"/>
    <s v="MATERIALES Y SUMINISTROS"/>
    <n v="28.166666666666664"/>
    <n v="5000.38"/>
    <n v="161970.64216666663"/>
  </r>
  <r>
    <x v="2"/>
    <s v="44121615-Grapadoras"/>
    <s v="4516003-Engrapadoras para oficina"/>
    <n v="18024"/>
    <s v="COSEDORA BATES 550"/>
    <s v="MATERIALES Y SUMINISTROS"/>
    <n v="204.75"/>
    <n v="35999.879999999997"/>
    <n v="8476621.7444999982"/>
  </r>
  <r>
    <x v="2"/>
    <s v="43211708-Mouse o bola de seguimiento para computador"/>
    <s v="4526101-Ratones mouse para computadora "/>
    <n v="18043"/>
    <s v="MOUSE GENIUS USB"/>
    <s v="MATERIALES Y SUMINISTROS"/>
    <n v="203.66666666666666"/>
    <n v="15999.99"/>
    <n v="3747464.3244999996"/>
  </r>
  <r>
    <x v="2"/>
    <s v="44101602-Máquinas perforadoras o para unir papel"/>
    <s v="4516004-Perforadoras"/>
    <n v="18045"/>
    <s v="PERFORADORA"/>
    <s v="MATERIALES Y SUMINISTROS"/>
    <n v="66.083333333333329"/>
    <n v="12899.6"/>
    <n v="980315.85166666657"/>
  </r>
  <r>
    <x v="2"/>
    <s v="44121619-Tajalápices manuales"/>
    <s v="4516001-Tajalapices de mesa"/>
    <n v="18105"/>
    <s v="SACAPUNTA METALICO"/>
    <s v="MATERIALES Y SUMINISTROS"/>
    <n v="544.91666666666663"/>
    <n v="399.99"/>
    <n v="250655.40012499999"/>
  </r>
  <r>
    <x v="2"/>
    <s v="43211706-Teclados"/>
    <s v="4526102-Teclado"/>
    <n v="18107"/>
    <s v="TECLADO GENIOS"/>
    <s v="MATERIALES Y SUMINISTROS"/>
    <n v="205.83333333333334"/>
    <n v="34998.99"/>
    <n v="8284552.5912499996"/>
  </r>
  <r>
    <x v="2"/>
    <s v="44121618-Tijeras"/>
    <s v="4291305-Tijeras para artes y oficios"/>
    <n v="18108"/>
    <s v="TIJERAS CORTE PAPEL"/>
    <s v="MATERIALES Y SUMINISTROS"/>
    <n v="599.08333333333337"/>
    <n v="4999"/>
    <n v="3444040.2208333332"/>
  </r>
  <r>
    <x v="2"/>
    <s v="47121804-Baldes para limpieza"/>
    <s v="3694005-Regaderas y baldes de material plastico"/>
    <n v="10082"/>
    <s v="BALDES PLASTICO 9 LITROS "/>
    <s v="MATERIALES Y SUMINISTROS"/>
    <n v="20"/>
    <n v="4589.83"/>
    <n v="105566.09"/>
  </r>
  <r>
    <x v="2"/>
    <s v="24112601-Jarras"/>
    <s v="3694003-Vasos y jarros de material plastico"/>
    <n v="10225"/>
    <s v="JARRA PLASTICA MEDIDORA DE 1 LITRO"/>
    <s v="MATERIALES Y SUMINISTROS"/>
    <n v="40"/>
    <n v="7229.25"/>
    <n v="332545.5"/>
  </r>
  <r>
    <x v="2"/>
    <s v="41121813-Cubetas"/>
    <s v="3694004-Jarras y platones de material plastico"/>
    <n v="10244"/>
    <s v="PLATON PLASTICO DE 8 LITROS"/>
    <s v="MATERIALES Y SUMINISTROS"/>
    <n v="30"/>
    <n v="18428.34"/>
    <n v="635777.72999999986"/>
  </r>
  <r>
    <x v="2"/>
    <s v="41121813-Cubetas"/>
    <s v="3694004-Jarras y platones de material plastico"/>
    <n v="10245"/>
    <s v="PLATON PEQUEÑO 2 LITROS"/>
    <s v="MATERIALES Y SUMINISTROS"/>
    <n v="20"/>
    <n v="9856.77"/>
    <n v="226705.71000000002"/>
  </r>
  <r>
    <x v="2"/>
    <s v="24112601-Jarras"/>
    <s v="3694004-Jarras y platones de material plastico"/>
    <n v="10246"/>
    <s v="JARRA PLASTICA CON TAPA DE 3 LITROS"/>
    <s v="MATERIALES Y SUMINISTROS"/>
    <n v="12"/>
    <n v="14161"/>
    <n v="195421.8"/>
  </r>
  <r>
    <x v="2"/>
    <s v="13111201-Películas de polietileno"/>
    <s v="3633007-Pelicula de polivinilo"/>
    <n v="19003"/>
    <s v="PELICULA TRANSPARENTE X 500 MTS"/>
    <s v="MATERIALES Y SUMINISTROS"/>
    <n v="160"/>
    <n v="45000"/>
    <n v="8279999.9999999991"/>
  </r>
  <r>
    <x v="2"/>
    <s v="52151504-Tazas o vasos o tapas desechables para uso doméstico"/>
    <s v="3694011-Vasos vasitos copas y recipientes similares desechables de material plastico"/>
    <n v="19095"/>
    <s v="VASOS DESECHABLES DE 3.5 ONZ X 50 UND"/>
    <s v="MATERIALES Y SUMINISTROS"/>
    <n v="200"/>
    <n v="3999.99"/>
    <n v="919997.7"/>
  </r>
  <r>
    <x v="2"/>
    <s v="52151504-Tazas o vasos o tapas desechables para uso doméstico"/>
    <s v="3219921-Tapas de carton"/>
    <n v="19099"/>
    <s v="TAPA PARA VASO DE CARTÓN DE 4ONZ PAQUETE POR 50UND"/>
    <s v="MATERIALES Y SUMINISTROS"/>
    <n v="280"/>
    <n v="15583.05"/>
    <n v="5017742.0999999996"/>
  </r>
  <r>
    <x v="2"/>
    <s v="13111201-Películas de polietileno"/>
    <s v="3633007-Pelicula de polivinilo"/>
    <n v="19100"/>
    <s v="CRISTAFLEX ROLLO 500 METROS R&amp;M"/>
    <s v="MATERIALES Y SUMINISTROS"/>
    <n v="50"/>
    <n v="56261"/>
    <n v="3235007.4999999995"/>
  </r>
  <r>
    <x v="2"/>
    <s v="11101705-Aluminio"/>
    <s v="4153501-Papel aluminio"/>
    <n v="19002"/>
    <s v="PAPEL ALUMINIO X 40 MTRS"/>
    <s v="MATERIALES Y SUMINISTROS"/>
    <n v="4.333333333333333"/>
    <n v="15500"/>
    <n v="77241.666666666642"/>
  </r>
  <r>
    <x v="2"/>
    <s v="52151702-Cuchillos para uso doméstico"/>
    <s v="4291302-Cuchillos para cocina"/>
    <n v="19029"/>
    <s v="CUCHILLO PUNTA DE 10&quot;"/>
    <s v="MATERIALES Y SUMINISTROS"/>
    <n v="1.0833333333333333"/>
    <n v="100406.25"/>
    <n v="125089.45312499997"/>
  </r>
  <r>
    <x v="2"/>
    <s v="52151702-Cuchillos para uso doméstico"/>
    <s v="4291302-Cuchillos para cocina"/>
    <n v="19055"/>
    <s v="CUCHILLO DE 18 CM CON MANGO EN ACERO INOXIDABLE"/>
    <s v="MATERIALES Y SUMINISTROS"/>
    <n v="3.25"/>
    <n v="30523.5"/>
    <n v="114081.58124999999"/>
  </r>
  <r>
    <x v="2"/>
    <s v="60122003-Agujas para coser a mano"/>
    <s v="4299701-Agujas de coser de uso manual "/>
    <n v="4049"/>
    <s v="AGUJA DE MANO "/>
    <s v="MATERIALES Y SUMINISTROS"/>
    <n v="6.5"/>
    <n v="1700"/>
    <n v="12707.499999999998"/>
  </r>
  <r>
    <x v="2"/>
    <s v="45101609-Bastidores de impresión de serigrafía"/>
    <s v="3191402-Bastidores de madera"/>
    <n v="14852"/>
    <s v="BASTIDORES"/>
    <s v="MATERIALES Y SUMINISTROS"/>
    <n v="16.25"/>
    <n v="112000"/>
    <n v="2092999.9999999998"/>
  </r>
  <r>
    <x v="2"/>
    <s v="53141505-Botones"/>
    <s v="3892301-Botones de material plastico"/>
    <n v="4002"/>
    <s v="BOTONES #30"/>
    <s v="MATERIALES Y SUMINISTROS"/>
    <n v="1083.3333333333333"/>
    <n v="72"/>
    <n v="89700"/>
  </r>
  <r>
    <x v="2"/>
    <s v="11151703-Hilado de poliéster"/>
    <s v="3552002-Hilos hilados sinteticos poliester nailon Venta al por menor"/>
    <n v="4044"/>
    <s v="HILO POLIESTER CALIBRE 120 X 10000 YARDAS "/>
    <s v="MATERIALES Y SUMINISTROS"/>
    <n v="21.666666666666668"/>
    <n v="12000"/>
    <n v="299000"/>
  </r>
  <r>
    <x v="2"/>
    <s v="53141611-Marcadores de textiles o lápices para textiles o tiza para textiles"/>
    <s v="3891106-Lapices"/>
    <n v="4050"/>
    <s v="LAPIZ DE TRAZO"/>
    <s v="MATERIALES Y SUMINISTROS"/>
    <n v="21.666666666666668"/>
    <n v="2600"/>
    <n v="64783.333333333328"/>
  </r>
  <r>
    <x v="2"/>
    <s v="41116002-Reactivos analizadores de bancos de sangre"/>
    <s v="3544204-Tiras reactivas para analisis de laboratorio"/>
    <n v="9287"/>
    <s v="TUBO LOWNSTEN JENSEN CAJA X 100"/>
    <s v="MATERIALES Y SUMINISTROS"/>
    <n v="13"/>
    <n v="1488095"/>
    <n v="22247020.25"/>
  </r>
  <r>
    <x v="2"/>
    <s v="41116002-Reactivos analizadores de bancos de sangre"/>
    <s v="3544204-Tiras reactivas para analisis de laboratorio"/>
    <n v="9288"/>
    <s v="TUBO MGIT X 7 ML  CAJA X 100"/>
    <s v="MATERIALES Y SUMINISTROS"/>
    <n v="10.833333333333334"/>
    <n v="2086486.5"/>
    <n v="25994144.312499996"/>
  </r>
  <r>
    <x v="2"/>
    <s v="41105108-Tubos de uso general para laboratorio"/>
    <s v="3699099-Articulos n c p de material plastico para farmacia y laboratorio"/>
    <n v="9299"/>
    <s v="TUBOS PLASTICOS DIAMED PARA DILUCIONES X 1000"/>
    <s v="MATERIALES Y SUMINISTROS"/>
    <n v="11.916666666666666"/>
    <n v="203876.75"/>
    <n v="2793960.9614583328"/>
  </r>
  <r>
    <x v="2"/>
    <s v="41116002-Reactivos analizadores de bancos de sangre"/>
    <s v="3544204-Tiras reactivas para analisis de laboratorio"/>
    <n v="70264"/>
    <s v="TIRAS REACTIVAS DE GLUCOSA NIPRO X 50 UNIDADES "/>
    <s v="MATERIALES Y SUMINISTROS"/>
    <n v="5600"/>
    <n v="48000"/>
    <n v="309120000"/>
  </r>
  <r>
    <x v="2"/>
    <s v="41104109-Bolsas de recolección de unidades de sangre"/>
    <s v="4815011-Bolsas plasticas esterilizadas especiales para medicina y cirugia"/>
    <n v="9035"/>
    <s v="BOLSA CUADRUPLE PARA RECOLECCION DE SANGRE 450 ML TOP AND BOTTOM CAJA X 21 UNIDADES"/>
    <s v="MATERIALES Y SUMINISTROS"/>
    <n v="500"/>
    <n v="782250"/>
    <n v="449793749.99999994"/>
  </r>
  <r>
    <x v="2"/>
    <s v="41104109-Bolsas de recolección de unidades de sangre"/>
    <s v="4815011-Bolsas plasticas esterilizadas especiales para medicina y cirugia"/>
    <n v="9036"/>
    <s v="BOLSA PARA ALICUOTAS PEDIATRICAS 150ML"/>
    <s v="MATERIALES Y SUMINISTROS"/>
    <n v="35"/>
    <n v="30607.29"/>
    <n v="1231943.4225000001"/>
  </r>
  <r>
    <x v="2"/>
    <s v="41104109-Bolsas de recolección de unidades de sangre"/>
    <s v="4815011-Bolsas plasticas esterilizadas especiales para medicina y cirugia"/>
    <n v="9037"/>
    <s v="BOLSA SENCILLA X 450 ML"/>
    <s v="MATERIALES Y SUMINISTROS"/>
    <n v="50"/>
    <n v="14136"/>
    <n v="812819.99999999988"/>
  </r>
  <r>
    <x v="2"/>
    <s v="41104109-Bolsas de recolección de unidades de sangre"/>
    <s v="4815011-Bolsas plasticas esterilizadas especiales para medicina y cirugia"/>
    <n v="9038"/>
    <s v="BOLSA TRIPLE TOP AND BOTTOM PARA RECOLECCION DE SANGRE  X 28 UND"/>
    <s v="MATERIALES Y SUMINISTROS"/>
    <n v="180"/>
    <n v="991536"/>
    <n v="205247951.99999997"/>
  </r>
  <r>
    <x v="2"/>
    <s v="41116101-Kits o suministros de prueba de bancos de sangre"/>
    <s v="4815001-Instrumentos aparatos y accesorios para medicina y cirugia"/>
    <n v="9095"/>
    <s v="CUCHILLA CONECTOR ESTERIL"/>
    <s v="MATERIALES Y SUMINISTROS"/>
    <n v="380"/>
    <n v="16518.39"/>
    <n v="7218536.4299999997"/>
  </r>
  <r>
    <x v="2"/>
    <s v="41104109-Bolsas de recolección de unidades de sangre"/>
    <s v="4815011-Bolsas plasticas esterilizadas especiales para medicina y cirugia"/>
    <n v="9109"/>
    <s v="ESTUCHE AFERISIS DE PLAQUETAS TRIMA ACCEL  INCLUYE BOLSA ANTICOAGULANTE"/>
    <s v="MATERIALES Y SUMINISTROS"/>
    <n v="1500"/>
    <n v="934607"/>
    <n v="1612197074.9999998"/>
  </r>
  <r>
    <x v="2"/>
    <s v="15121501-Aceite motor"/>
    <s v="3338004-Aceites lubricantes"/>
    <n v="10010"/>
    <s v="LUBRICANTE PARA MOTOR MIDAX REX"/>
    <s v="MATERIALES Y SUMINISTROS"/>
    <n v="16"/>
    <n v="208250"/>
    <n v="3831799.9999999995"/>
  </r>
  <r>
    <x v="2"/>
    <s v="31162304-Regletas de montaje"/>
    <s v="4621208-Extensiones conectores para uso electrico"/>
    <n v="10016"/>
    <s v="MULTITOMA PARA RACK 8 SERVICIOS TIPO HOSPITALARIA"/>
    <s v="MATERIALES Y SUMINISTROS"/>
    <n v="12"/>
    <n v="418880"/>
    <n v="5780544"/>
  </r>
  <r>
    <x v="2"/>
    <s v="31162304-Regletas de montaje"/>
    <s v="4621208-Extensiones conectores para uso electrico"/>
    <n v="10043"/>
    <s v="MULTITOMA DE 3 METROS"/>
    <s v="MATERIALES Y SUMINISTROS"/>
    <n v="32"/>
    <n v="16350.01"/>
    <n v="601680.36800000002"/>
  </r>
  <r>
    <x v="2"/>
    <s v="25171905-Válvulas de neumáticos"/>
    <s v="4324099-Valvulas n c p para fontaneria"/>
    <n v="14219"/>
    <s v="VALVULA GUSANILLA 1/4"/>
    <s v="MATERIALES Y SUMINISTROS"/>
    <n v="120"/>
    <n v="4237.59"/>
    <n v="584787.42000000004"/>
  </r>
  <r>
    <x v="2"/>
    <s v="31162304-Regletas de montaje"/>
    <s v="4621208-Extensiones conectores para uso electrico"/>
    <n v="14355"/>
    <s v="EXTENSION ELECTRICA X 8 METROS"/>
    <s v="MATERIALES Y SUMINISTROS"/>
    <n v="18"/>
    <n v="75208"/>
    <n v="1556805.5999999999"/>
  </r>
  <r>
    <x v="2"/>
    <s v="22101703-Cuchillas o dientes u otros filos cortantes"/>
    <s v="4291303-Cuchillos para uso industrial"/>
    <n v="15173"/>
    <s v="BISTURY INDSUTRIAL METALICO"/>
    <s v="MATERIALES Y SUMINISTROS"/>
    <n v="50"/>
    <n v="30925.79"/>
    <n v="1778232.9249999998"/>
  </r>
  <r>
    <x v="2"/>
    <s v="22101703-Cuchillas o dientes u otros filos cortantes"/>
    <s v="4425103-Piezas cortantes para herramientas y maquinas herramientas para trabajar metales"/>
    <n v="15174"/>
    <s v="CUCHILLA PARA BISTURY"/>
    <s v="MATERIALES Y SUMINISTROS"/>
    <n v="50"/>
    <n v="8270.5"/>
    <n v="475553.74999999994"/>
  </r>
  <r>
    <x v="2"/>
    <s v="31162304-Regletas de montaje"/>
    <s v="4621208-Extensiones conectores para uso electrico"/>
    <n v="15244"/>
    <s v="MULTITOMA PEC 6 PUERTOS"/>
    <s v="MATERIALES Y SUMINISTROS"/>
    <n v="30"/>
    <n v="50338"/>
    <n v="1736660.9999999998"/>
  </r>
  <r>
    <x v="2"/>
    <s v="31401505-Empaque moldeado de silicona"/>
    <s v="3627019-Arandelas y otros empaques de caucho"/>
    <n v="10352"/>
    <s v="EMPAQUE EN SILICONA  PARA AUTOCLAVE AMSCO DE 250 L"/>
    <s v="MATERIALES Y SUMINISTROS"/>
    <n v="2"/>
    <n v="452200"/>
    <n v="1040059.9999999999"/>
  </r>
  <r>
    <x v="2"/>
    <s v="26111711-Baterías de litio"/>
    <s v="4641003-Baterias de pilas"/>
    <n v="14006"/>
    <s v="BATERIA  PARA MONITOR NIHON KOHDEN PVM 2701 REF X076"/>
    <s v="MATERIALES Y SUMINISTROS"/>
    <n v="10"/>
    <n v="1438898.02"/>
    <n v="16547327.229999999"/>
  </r>
  <r>
    <x v="2"/>
    <s v="26111711-Baterías de litio"/>
    <s v="4641003-Baterias de pilas"/>
    <n v="14009"/>
    <s v="BATERIA  MONITOR NIHON KOHDEN BSM REF X062 "/>
    <s v="MATERIALES Y SUMINISTROS"/>
    <n v="2"/>
    <n v="1444314.9"/>
    <n v="3321924.2699999996"/>
  </r>
  <r>
    <x v="2"/>
    <s v="26111711-Baterías de litio"/>
    <s v="4641003-Baterias de pilas"/>
    <n v="14012"/>
    <s v="BATERIA PARA DESFIBRILADOR SERIE TEC 5500"/>
    <s v="MATERIALES Y SUMINISTROS"/>
    <n v="7"/>
    <n v="1612216.76"/>
    <n v="12978344.918"/>
  </r>
  <r>
    <x v="2"/>
    <s v="26111711-Baterías de litio"/>
    <s v="4641003-Baterias de pilas"/>
    <n v="14018"/>
    <s v="BATERIA PARA MONITOR FETAL F9 EDAN"/>
    <s v="MATERIALES Y SUMINISTROS"/>
    <n v="3"/>
    <n v="1154716.5"/>
    <n v="3983771.9249999998"/>
  </r>
  <r>
    <x v="2"/>
    <s v="26111711-Baterías de litio"/>
    <s v="4641003-Baterias de pilas"/>
    <n v="14020"/>
    <s v="BATERIA VENTILADOR  840 PURTIAN REF 4-070523SP"/>
    <s v="MATERIALES Y SUMINISTROS"/>
    <n v="3"/>
    <n v="1539562.5"/>
    <n v="5311490.625"/>
  </r>
  <r>
    <x v="2"/>
    <s v="39112501-Luz de foco"/>
    <s v="4715002-Dispositivos semiconductores fotosensibles diodos emisores de luz  LEDS"/>
    <n v="14023"/>
    <s v="BOMBILLO LED PARA MANGO DE LARINGOSCOPIO DE FIBRA OPTICA 06000-LED WA"/>
    <s v="MATERIALES Y SUMINISTROS"/>
    <n v="7"/>
    <n v="587705.30000000005"/>
    <n v="4731027.665"/>
  </r>
  <r>
    <x v="2"/>
    <s v="39112501-Luz de foco"/>
    <s v="4815001-Instrumentos aparatos y accesorios para medicina y cirugia"/>
    <n v="14024"/>
    <s v="BOMBILLO PARA EQUIPOS DE ORGANOS DE LOS SENTIDOS REF 03000"/>
    <s v="MATERIALES Y SUMINISTROS"/>
    <n v="8"/>
    <n v="228599"/>
    <n v="2103110.7999999998"/>
  </r>
  <r>
    <x v="2"/>
    <s v="39112501-Luz de foco"/>
    <s v="4815001-Instrumentos aparatos y accesorios para medicina y cirugia"/>
    <n v="14025"/>
    <s v="BOMBILLO PARA EQUIPOS DE ORGANOS DE LOS SENTIDOS REF 3100"/>
    <s v="MATERIALES Y SUMINISTROS"/>
    <n v="6"/>
    <n v="160233.5"/>
    <n v="1105611.1499999999"/>
  </r>
  <r>
    <x v="2"/>
    <s v="42181608-Accesorios para instrumentos de medición de presión de sangre"/>
    <s v="4815009-Partes y accesorios para material electromedico"/>
    <n v="14030"/>
    <s v="BRAZALETE REUTILIZABLE DE 2 VIAS PEDIATRICOS"/>
    <s v="MATERIALES Y SUMINISTROS"/>
    <n v="3"/>
    <n v="75327"/>
    <n v="259878.15"/>
  </r>
  <r>
    <x v="2"/>
    <s v="42181608-Accesorios para instrumentos de medición de presión de sangre"/>
    <s v="4815001-Instrumentos aparatos y accesorios para medicina y cirugia"/>
    <n v="14031"/>
    <s v="BRAZALETE DESECHABLE NEONATAL  N 2"/>
    <s v="MATERIALES Y SUMINISTROS"/>
    <n v="100"/>
    <n v="19705.21"/>
    <n v="2266099.15"/>
  </r>
  <r>
    <x v="2"/>
    <s v="42181608-Accesorios para instrumentos de medición de presión de sangre"/>
    <s v="4815001-Instrumentos aparatos y accesorios para medicina y cirugia"/>
    <n v="14033"/>
    <s v="BRAZALETE DESECHABLE NEONATAL N 4"/>
    <s v="MATERIALES Y SUMINISTROS"/>
    <n v="120"/>
    <n v="19705.21"/>
    <n v="2719318.9799999995"/>
  </r>
  <r>
    <x v="2"/>
    <s v="42181608-Accesorios para instrumentos de medición de presión de sangre"/>
    <s v="4815001-Instrumentos aparatos y accesorios para medicina y cirugia"/>
    <n v="14034"/>
    <s v="BRAZALETE DESECHABLE NEONATAL No. 3"/>
    <s v="MATERIALES Y SUMINISTROS"/>
    <n v="250"/>
    <n v="24888.85"/>
    <n v="7155544.3749999991"/>
  </r>
  <r>
    <x v="2"/>
    <s v="41105108-Tubos de uso general para laboratorio"/>
    <s v="4815001-Instrumentos aparatos y accesorios para medicina y cirugia"/>
    <n v="14038"/>
    <s v="CABLE DE ECG PARA MONITOR REF K922"/>
    <s v="MATERIALES Y SUMINISTROS"/>
    <n v="2"/>
    <n v="865510.8"/>
    <n v="1990674.8399999999"/>
  </r>
  <r>
    <x v="2"/>
    <s v="41105108-Tubos de uso general para laboratorio"/>
    <s v="4815001-Instrumentos aparatos y accesorios para medicina y cirugia"/>
    <n v="14041"/>
    <s v="CABLE ECG DE 3 DERIVACIONES BLINDADO (MONITOR GE DASH 3000)"/>
    <s v="MATERIALES Y SUMINISTROS"/>
    <n v="3"/>
    <n v="360296"/>
    <n v="1243021.2"/>
  </r>
  <r>
    <x v="2"/>
    <s v="41105108-Tubos de uso general para laboratorio"/>
    <s v="4815001-Instrumentos aparatos y accesorios para medicina y cirugia"/>
    <n v="14045"/>
    <s v="CABLE INTERMEDIO SPO2 REF MS 18683 DRAEGER"/>
    <s v="MATERIALES Y SUMINISTROS"/>
    <n v="2"/>
    <n v="819315"/>
    <n v="1884424.4999999998"/>
  </r>
  <r>
    <x v="2"/>
    <s v="41105108-Tubos de uso general para laboratorio"/>
    <s v="4815001-Instrumentos aparatos y accesorios para medicina y cirugia"/>
    <n v="14081"/>
    <s v="DISPOSABLE PADS P-711 PAIR/SET 25CHE 25 DESFIBRILADOR NIHON KOHDEN TEC 5500"/>
    <s v="MATERIALES Y SUMINISTROS"/>
    <n v="52"/>
    <n v="292061.65999999997"/>
    <n v="17465287.267999995"/>
  </r>
  <r>
    <x v="2"/>
    <s v="41105108-Tubos de uso general para laboratorio"/>
    <s v="4815001-Instrumentos aparatos y accesorios para medicina y cirugia"/>
    <n v="14084"/>
    <s v="ECG 3 LEAD SINGLEPIN AHA 1M MP03402"/>
    <s v="MATERIALES Y SUMINISTROS"/>
    <n v="2"/>
    <n v="794917.62"/>
    <n v="1828310.5259999998"/>
  </r>
  <r>
    <x v="2"/>
    <s v="51181832-Etonogestrel y etinil estradiol"/>
    <s v="4815001-Instrumentos aparatos y accesorios para medicina y cirugia"/>
    <n v="14086"/>
    <s v="ELECTRODOS PARA ELECTROCARDIOGRAFO TIPO PALA ADULTO  CAJA X 4 UND"/>
    <s v="MATERIALES Y SUMINISTROS"/>
    <n v="7"/>
    <n v="178641.61"/>
    <n v="1438064.9604999998"/>
  </r>
  <r>
    <x v="2"/>
    <s v="40161509-Filtros de absorción"/>
    <s v="4391401-Equipo para filtracion de gases"/>
    <n v="14101"/>
    <s v="FILTRO HIDROFOBICO CON ROSCO PARA SUCCIONADOR "/>
    <s v="MATERIALES Y SUMINISTROS"/>
    <n v="4"/>
    <n v="17094.349999999999"/>
    <n v="78634.00999999998"/>
  </r>
  <r>
    <x v="2"/>
    <s v="40161509-Filtros de absorción"/>
    <s v="4394107-Partes para aparatos y equipos de refrigeracion"/>
    <n v="14104"/>
    <s v="FILTRO SECADOR DE 3/8 ROSCABLE"/>
    <s v="MATERIALES Y SUMINISTROS"/>
    <n v="6"/>
    <n v="44030"/>
    <n v="303807"/>
  </r>
  <r>
    <x v="2"/>
    <s v="42182014-Accesorios para otoscopios u oftalmoscopios"/>
    <s v="4815009-Partes y accesorios para material electromedico"/>
    <n v="14120"/>
    <s v="MANGO ESPIRALADO PARA  EQUIPO DE ORGANOS MARCA WELCH ALLYN"/>
    <s v="MATERIALES Y SUMINISTROS"/>
    <n v="3"/>
    <n v="1411298.35"/>
    <n v="4868979.3075000001"/>
  </r>
  <r>
    <x v="2"/>
    <s v="41105108-Tubos de uso general para laboratorio"/>
    <s v="4815001-Instrumentos aparatos y accesorios para medicina y cirugia"/>
    <n v="14121"/>
    <s v="MANGUERA DE NIBP ADULTO REF S902"/>
    <s v="MATERIALES Y SUMINISTROS"/>
    <n v="2"/>
    <n v="265511.61"/>
    <n v="610676.70299999986"/>
  </r>
  <r>
    <x v="2"/>
    <s v="41103311-Manómetros"/>
    <s v="4825201-Manometros"/>
    <n v="14129"/>
    <s v="MANOMETRO ALTA RELOJ"/>
    <s v="MATERIALES Y SUMINISTROS"/>
    <n v="2"/>
    <n v="30000"/>
    <n v="69000"/>
  </r>
  <r>
    <x v="2"/>
    <s v="41103311-Manómetros"/>
    <s v="4825201-Manometros"/>
    <n v="14130"/>
    <s v="MANOMETRO BAJA RELOJ"/>
    <s v="MATERIALES Y SUMINISTROS"/>
    <n v="2"/>
    <n v="30000"/>
    <n v="69000"/>
  </r>
  <r>
    <x v="2"/>
    <s v="26111702-Pilas alcalinas"/>
    <s v="4641007-Pilas alcalinas"/>
    <n v="14153"/>
    <s v="PILA AA RECARGABLE"/>
    <s v="MATERIALES Y SUMINISTROS"/>
    <n v="7"/>
    <n v="34093.919999999998"/>
    <n v="274456.05599999998"/>
  </r>
  <r>
    <x v="2"/>
    <s v="26111702-Pilas alcalinas"/>
    <s v="4641007-Pilas alcalinas"/>
    <n v="14154"/>
    <s v="PILA CUADRADA 9V"/>
    <s v="MATERIALES Y SUMINISTROS"/>
    <n v="60"/>
    <n v="42667.45"/>
    <n v="2944054.05"/>
  </r>
  <r>
    <x v="2"/>
    <s v="26111702-Pilas alcalinas"/>
    <s v="4641007-Pilas alcalinas"/>
    <n v="14156"/>
    <s v="PILAS AA CIGARRILLO"/>
    <s v="MATERIALES Y SUMINISTROS"/>
    <n v="900"/>
    <n v="6399.82"/>
    <n v="6623813.6999999993"/>
  </r>
  <r>
    <x v="2"/>
    <s v="26111702-Pilas alcalinas"/>
    <s v="4641007-Pilas alcalinas"/>
    <n v="14157"/>
    <s v="PILAS GRANDES ALKALINAS TIPO D"/>
    <s v="MATERIALES Y SUMINISTROS"/>
    <n v="60"/>
    <n v="41082.370000000003"/>
    <n v="2834683.53"/>
  </r>
  <r>
    <x v="2"/>
    <s v="26111702-Pilas alcalinas"/>
    <s v="4641007-Pilas alcalinas"/>
    <n v="14158"/>
    <s v="PILAS MEDIANAS TIPO C"/>
    <s v="MATERIALES Y SUMINISTROS"/>
    <n v="170"/>
    <n v="17501.330000000002"/>
    <n v="3421510.0149999997"/>
  </r>
  <r>
    <x v="2"/>
    <s v="26111702-Pilas alcalinas"/>
    <s v="4641007-Pilas alcalinas"/>
    <n v="14159"/>
    <s v="PILAS TRIPLE A"/>
    <s v="MATERIALES Y SUMINISTROS"/>
    <n v="900"/>
    <n v="1450"/>
    <n v="1500750"/>
  </r>
  <r>
    <x v="2"/>
    <s v="41105108-Tubos de uso general para laboratorio"/>
    <s v="4394107-Partes para aparatos y equipos de refrigeracion"/>
    <n v="14170"/>
    <s v="RESISTENCIA PARA BANDEJA DE DRENADO"/>
    <s v="MATERIALES Y SUMINISTROS"/>
    <n v="5"/>
    <n v="110000"/>
    <n v="632500"/>
  </r>
  <r>
    <x v="2"/>
    <s v="41111931-Sensores de flujo"/>
    <s v="4815001-Instrumentos aparatos y accesorios para medicina y cirugia"/>
    <n v="14175"/>
    <s v="SENSOR DE FLUJO SPIROLOG REF 8403735"/>
    <s v="MATERIALES Y SUMINISTROS"/>
    <n v="4"/>
    <n v="413424"/>
    <n v="1901750.4"/>
  </r>
  <r>
    <x v="2"/>
    <s v="42181804-Accesorios para sondas o sensores para oxímetros de pulso"/>
    <s v="4815001-Instrumentos aparatos y accesorios para medicina y cirugia"/>
    <n v="14182"/>
    <s v="SENSOR SPO2 NELLCOL 7 PINES ADULTO"/>
    <s v="MATERIALES Y SUMINISTROS"/>
    <n v="6"/>
    <n v="340221"/>
    <n v="2347524.9"/>
  </r>
  <r>
    <x v="2"/>
    <s v="42181804-Accesorios para sondas o sensores para oxímetros de pulso"/>
    <s v="4815001-Instrumentos aparatos y accesorios para medicina y cirugia"/>
    <n v="14183"/>
    <s v="SENSOR SPO2 NELLCOL 7 PINES NEONATO"/>
    <s v="MATERIALES Y SUMINISTROS"/>
    <n v="19"/>
    <n v="322014"/>
    <n v="7036005.8999999994"/>
  </r>
  <r>
    <x v="2"/>
    <s v="40161509-Filtros de absorción"/>
    <s v="4394107-Partes para aparatos y equipos de refrigeracion"/>
    <n v="14206"/>
    <s v="FILTRO SECADOR ROSCABLE DE 1/2 CUERPO MEDIANO"/>
    <s v="MATERIALES Y SUMINISTROS"/>
    <n v="3"/>
    <n v="11600"/>
    <n v="40020"/>
  </r>
  <r>
    <x v="2"/>
    <s v="42272217-Trampas de agua para ventiladores"/>
    <s v="4815001-Instrumentos aparatos y accesorios para medicina y cirugia"/>
    <n v="14208"/>
    <s v="TRAMPA DE AGUA PARA MODULOS DE E-AECAIO MONITORES DATEX OHMEDA X 10 UNIDADES"/>
    <s v="MATERIALES Y SUMINISTROS"/>
    <n v="2"/>
    <n v="1135260"/>
    <n v="2611098"/>
  </r>
  <r>
    <x v="2"/>
    <s v="41105108-Tubos de uso general para laboratorio"/>
    <s v="4815001-Instrumentos aparatos y accesorios para medicina y cirugia"/>
    <n v="14209"/>
    <s v="TRANSDUCTOR PARA MONITOR FETAL EDAN F9 EXPRESS"/>
    <s v="MATERIALES Y SUMINISTROS"/>
    <n v="2"/>
    <n v="1254438.6000000001"/>
    <n v="2885208.78"/>
  </r>
  <r>
    <x v="2"/>
    <s v="25171905-Válvulas de neumáticos"/>
    <s v="4324005-Valvulas neumaticas"/>
    <n v="14217"/>
    <s v="VALVULA DE PASO TIPO MARIPOSA DE 3/4 ROSCABLE"/>
    <s v="MATERIALES Y SUMINISTROS"/>
    <n v="2"/>
    <n v="140000"/>
    <n v="322000"/>
  </r>
  <r>
    <x v="2"/>
    <s v="25171905-Válvulas de neumáticos"/>
    <s v="4324005-Valvulas neumaticas"/>
    <n v="14218"/>
    <s v="VALVULA DE PASO TIPO MARIPOSA DE 3/8 ROSCABLE"/>
    <s v="MATERIALES Y SUMINISTROS"/>
    <n v="2"/>
    <n v="100000.5"/>
    <n v="230001.15"/>
  </r>
  <r>
    <x v="2"/>
    <s v="25171905-Válvulas de neumáticos"/>
    <s v="4324005-Valvulas neumaticas"/>
    <n v="14220"/>
    <s v="VALVULA SELENOIDE DE 3/8"/>
    <s v="MATERIALES Y SUMINISTROS"/>
    <n v="3"/>
    <n v="180000"/>
    <n v="621000"/>
  </r>
  <r>
    <x v="2"/>
    <s v="41105108-Tubos de uso general para laboratorio"/>
    <s v="4815001-Instrumentos aparatos y accesorios para medicina y cirugia"/>
    <n v="14221"/>
    <s v="VASO COLECTOR 840REF. 4-074647-00"/>
    <s v="MATERIALES Y SUMINISTROS"/>
    <n v="4"/>
    <n v="129710"/>
    <n v="596666"/>
  </r>
  <r>
    <x v="2"/>
    <s v="39112501-Luz de foco"/>
    <s v="4715002-Dispositivos semiconductores fotosensibles diodos emisores de luz  LEDS"/>
    <n v="14273"/>
    <s v="BOMBILLO LED DE 9W"/>
    <s v="MATERIALES Y SUMINISTROS"/>
    <n v="120"/>
    <n v="7539"/>
    <n v="1040381.9999999999"/>
  </r>
  <r>
    <x v="2"/>
    <s v="40161509-Filtros de absorción"/>
    <s v="4391401-Equipo para filtracion de gases"/>
    <n v="14359"/>
    <s v="FILTRO BACTERIOLOGICOS PARA AUTOCLAVES"/>
    <s v="MATERIALES Y SUMINISTROS"/>
    <n v="4"/>
    <n v="499800"/>
    <n v="2299080"/>
  </r>
  <r>
    <x v="2"/>
    <s v="40161509-Filtros de absorción"/>
    <s v="4391401-Equipo para filtracion de gases"/>
    <n v="14366"/>
    <s v="FILTRO M33294"/>
    <s v="MATERIALES Y SUMINISTROS"/>
    <n v="3"/>
    <n v="300590.43"/>
    <n v="1037036.9835"/>
  </r>
  <r>
    <x v="2"/>
    <s v="41105108-Tubos de uso general para laboratorio"/>
    <s v="4815009-Partes y accesorios para material electromedico"/>
    <n v="14386"/>
    <s v="MUELLE DE VALVULA REF M06763"/>
    <s v="MATERIALES Y SUMINISTROS"/>
    <n v="3"/>
    <n v="30317.01"/>
    <n v="104593.68449999999"/>
  </r>
  <r>
    <x v="2"/>
    <s v="42181608-Accesorios para instrumentos de medición de presión de sangre"/>
    <s v="48285-Partes piezas y accesorios para los productos de la subclase 48262"/>
    <n v="14399"/>
    <s v="PERAS CON VALVULA PARA TENSIOMETRO"/>
    <s v="MATERIALES Y SUMINISTROS"/>
    <n v="3"/>
    <n v="33456.85"/>
    <n v="115426.13249999998"/>
  </r>
  <r>
    <x v="2"/>
    <s v="42181608-Accesorios para instrumentos de medición de presión de sangre"/>
    <s v="4815001-Instrumentos aparatos y accesorios para medicina y cirugia"/>
    <n v="14473"/>
    <s v="BRAZALETE REUTILIZABLE ADULTO  2 VIA LARGO"/>
    <s v="MATERIALES Y SUMINISTROS"/>
    <n v="15"/>
    <n v="89964"/>
    <n v="1551878.9999999998"/>
  </r>
  <r>
    <x v="2"/>
    <s v="42181608-Accesorios para instrumentos de medición de presión de sangre"/>
    <s v="4815001-Instrumentos aparatos y accesorios para medicina y cirugia"/>
    <n v="14474"/>
    <s v="BRAZALETE REUTILIZABLE DE 1 VIA ADULTO"/>
    <s v="MATERIALES Y SUMINISTROS"/>
    <n v="30"/>
    <n v="101388"/>
    <n v="3497885.9999999995"/>
  </r>
  <r>
    <x v="2"/>
    <s v="41105108-Tubos de uso general para laboratorio"/>
    <s v="4815009-Partes y accesorios para material electromedico"/>
    <n v="14482"/>
    <s v="MOTOR ELECTRICO PARA CAMA DE TTRES PLANOS ELECTRICOS MODELO SUPER DREAM REF XI-SML-43-110"/>
    <s v="MATERIALES Y SUMINISTROS"/>
    <n v="2"/>
    <n v="1011222.8"/>
    <n v="2325812.44"/>
  </r>
  <r>
    <x v="2"/>
    <s v="40141605-Válvulas solenoides"/>
    <s v="4324005-Valvulas neumaticas"/>
    <n v="14493"/>
    <s v="VALVULA SELENOIDE 3/4 PARA VAPOR BOBINA 220V"/>
    <s v="MATERIALES Y SUMINISTROS"/>
    <n v="2"/>
    <n v="1005550"/>
    <n v="2312765"/>
  </r>
  <r>
    <x v="2"/>
    <s v="41105108-Tubos de uso general para laboratorio"/>
    <s v="4641007-Pilas alcalinas"/>
    <n v="14685"/>
    <s v="PILA REF 2032"/>
    <s v="MATERIALES Y SUMINISTROS"/>
    <n v="450"/>
    <n v="7833.77"/>
    <n v="4053975.9749999996"/>
  </r>
  <r>
    <x v="2"/>
    <s v="42181608-Accesorios para instrumentos de medición de presión de sangre"/>
    <s v="4815001-Instrumentos aparatos y accesorios para medicina y cirugia"/>
    <n v="14881"/>
    <s v="BRAZALETE DESECHABLE NEONATAL N 5"/>
    <s v="MATERIALES Y SUMINISTROS"/>
    <n v="110"/>
    <n v="34391"/>
    <n v="4350461.5"/>
  </r>
  <r>
    <x v="2"/>
    <s v="42271707-Sensores de flujo o reguladores o componentes"/>
    <s v="4815001-Instrumentos aparatos y accesorios para medicina y cirugia"/>
    <n v="14910"/>
    <s v="BLT DIGITAL SPO2 ADULT REUSABLE SENSOR (9PIN) (ENCRYPTED) REFERENCIA:15-100-0013"/>
    <s v="MATERIALES Y SUMINISTROS"/>
    <n v="5"/>
    <n v="489030.5"/>
    <n v="2811925.375"/>
  </r>
  <r>
    <x v="2"/>
    <s v="42231505-Adaptadores o conectores o extensiones para alimentación enteral"/>
    <s v="4815001-Instrumentos aparatos y accesorios para medicina y cirugia"/>
    <n v="15272"/>
    <s v="CABLE ADAPTADOR DE ALAMBRE CALIENTE PARA USO CON HUMIDIFICADOR MR 850 REF 900MR805"/>
    <s v="MATERIALES Y SUMINISTROS"/>
    <n v="3"/>
    <n v="1053150"/>
    <n v="3633367.4999999995"/>
  </r>
  <r>
    <x v="2"/>
    <s v="41112215-Controladores de temperatura humidificadores"/>
    <s v="4815001-Instrumentos aparatos y accesorios para medicina y cirugia"/>
    <n v="15273"/>
    <s v="CABLE SENSOR DE TEMPERATURA 900MR869 PARA HUMIDIFCADOR MR 850 REF 900MR869"/>
    <s v="MATERIALES Y SUMINISTROS"/>
    <n v="4"/>
    <n v="1396465"/>
    <n v="6423738.9999999991"/>
  </r>
  <r>
    <x v="2"/>
    <s v="42201702-Ultrasonido o unidades de eco fetales o ginecológicas"/>
    <s v="4815001-Instrumentos aparatos y accesorios para medicina y cirugia"/>
    <n v="15403"/>
    <s v="ULTRASONIDO PARA MONITOR FETAL EDAN F9 EXPRESS"/>
    <s v="MATERIALES Y SUMINISTROS"/>
    <n v="3"/>
    <n v="1771315"/>
    <n v="6111036.7499999991"/>
  </r>
  <r>
    <x v="2"/>
    <s v="42181901-Unidades o accesorios para cuidado intensivo fetal o monitoreo materno"/>
    <s v="4815001-Instrumentos aparatos y accesorios para medicina y cirugia"/>
    <n v="15406"/>
    <s v="BANDAS ELASTICAS PARA MONITOR FETAL LEDAN F9 EXPRESS"/>
    <s v="MATERIALES Y SUMINISTROS"/>
    <n v="60"/>
    <n v="105196"/>
    <n v="7258523.9999999991"/>
  </r>
  <r>
    <x v="2"/>
    <s v="42191814-Accesorios para incubadora o calentadora de bebés para uso clínico"/>
    <s v="4815009-Partes y accesorios para material electromedico"/>
    <n v="15477"/>
    <s v="DOBLE PARED REF R 24122"/>
    <s v="MATERIALES Y SUMINISTROS"/>
    <n v="2"/>
    <n v="1707650"/>
    <n v="3927594.9999999995"/>
  </r>
  <r>
    <x v="2"/>
    <s v="42183043-Bombillos para oftalmómetros"/>
    <s v="4815001-Instrumentos aparatos y accesorios para medicina y cirugia"/>
    <n v="15515"/>
    <s v="BOMBILLO LARINGOSCOPIO REF 4800"/>
    <s v="MATERIALES Y SUMINISTROS"/>
    <n v="2"/>
    <n v="78975.539999999994"/>
    <n v="181643.74199999997"/>
  </r>
  <r>
    <x v="2"/>
    <s v="41105108-Tubos de uso general para laboratorio"/>
    <s v="4815001-Instrumentos aparatos y accesorios para medicina y cirugia"/>
    <n v="15552"/>
    <s v="PED ADULT EXP FILTER REUSE 980 REF. 10063033"/>
    <s v="MATERIALES Y SUMINISTROS"/>
    <n v="5"/>
    <n v="346200"/>
    <n v="1990649.9999999998"/>
  </r>
  <r>
    <x v="2"/>
    <s v="41105108-Tubos de uso general para laboratorio"/>
    <s v="4815001-Instrumentos aparatos y accesorios para medicina y cirugia"/>
    <n v="15555"/>
    <s v="FILTER EXHALATION REUSABLE 840 REF. 4-070305-00"/>
    <s v="MATERIALES Y SUMINISTROS"/>
    <n v="4"/>
    <n v="409800"/>
    <n v="1885079.9999999998"/>
  </r>
  <r>
    <x v="2"/>
    <s v="40161509-Filtros de absorción"/>
    <s v="4815009-Partes y accesorios para material electromedico"/>
    <n v="15626"/>
    <s v="KIT DE FILTRO PERSEUS A500 N PARTE 2605950"/>
    <s v="MATERIALES Y SUMINISTROS"/>
    <n v="2"/>
    <n v="102326.91"/>
    <n v="235351.89299999998"/>
  </r>
  <r>
    <x v="2"/>
    <s v="41116203-Accesorios para monitores o medidores"/>
    <s v="4815001-Instrumentos aparatos y accesorios para medicina y cirugia"/>
    <n v="15635"/>
    <s v="ECG 5 LEAD SINGLE P AHA 1.5M DELTA N PARTE MP03404"/>
    <s v="MATERIALES Y SUMINISTROS"/>
    <n v="1"/>
    <n v="1049330.1000000001"/>
    <n v="1206729.615"/>
  </r>
  <r>
    <x v="2"/>
    <s v="41116203-Accesorios para monitores o medidores"/>
    <s v="4815001-Instrumentos aparatos y accesorios para medicina y cirugia"/>
    <n v="15636"/>
    <s v="ECG 3 LEAD SINGLE PIN AHA 1M DELTA N PARTE MP03402"/>
    <s v="MATERIALES Y SUMINISTROS"/>
    <n v="8"/>
    <n v="794917.62"/>
    <n v="7313242.1039999994"/>
  </r>
  <r>
    <x v="2"/>
    <s v="42182007-Bombillos o lámparas de escopios para exámenes médicos"/>
    <s v="4815009-Partes y accesorios para material electromedico"/>
    <n v="15692"/>
    <s v="PORTA BOMBILLO  PARA LARINGOSCOPIO WELCHALLYN"/>
    <s v="MATERIALES Y SUMINISTROS"/>
    <n v="2"/>
    <n v="371875"/>
    <n v="855312.49999999988"/>
  </r>
  <r>
    <x v="2"/>
    <s v="26111705-Pilas secas"/>
    <s v="4641001-Pilas secas"/>
    <n v="15725"/>
    <s v="BATERIA SECA REF. 12V  9AH"/>
    <s v="MATERIALES Y SUMINISTROS"/>
    <n v="2"/>
    <n v="115000.01"/>
    <n v="264500.02299999999"/>
  </r>
  <r>
    <x v="2"/>
    <s v="41111970-Sensor de temperatura"/>
    <s v="4826609-Instrumentos n c p de medicion y control"/>
    <n v="15821"/>
    <s v="CONTROLADOR DE TEMPERATURA  Y HUMEDAD MT530 RIPLUSS CON CONEXION A SOFTWARE"/>
    <s v="MATERIALES Y SUMINISTROS"/>
    <n v="3"/>
    <n v="139999.93"/>
    <n v="482999.75849999994"/>
  </r>
  <r>
    <x v="2"/>
    <s v="47101541-Equipo de ozono de tratamiento de aguas"/>
    <s v="4391403-Plantas tanques de purificacion de aguas"/>
    <n v="15844"/>
    <s v="DIELECTRICO PARA PLANTA DE OZONO"/>
    <s v="MATERIALES Y SUMINISTROS"/>
    <n v="2"/>
    <n v="20000.330000000002"/>
    <n v="46000.758999999998"/>
  </r>
  <r>
    <x v="2"/>
    <s v="42183043-Bombillos para oftalmómetros"/>
    <s v="4815001-Instrumentos aparatos y accesorios para medicina y cirugia"/>
    <n v="15991"/>
    <s v="BOMBILLO WELLCH ALLYN DE HOJA DE LARINGOSCOPIO REF. 4700"/>
    <s v="MATERIALES Y SUMINISTROS"/>
    <n v="4"/>
    <n v="84563.78"/>
    <n v="388993.38799999998"/>
  </r>
  <r>
    <x v="2"/>
    <s v="41105108-Tubos de uso general para laboratorio"/>
    <s v="4815001-Instrumentos aparatos y accesorios para medicina y cirugia"/>
    <n v="16040"/>
    <s v="MS20094 CABLE MULTIMED PLUS QUIROFANO"/>
    <s v="MATERIALES Y SUMINISTROS"/>
    <n v="1"/>
    <n v="3086086.5"/>
    <n v="3548999.4749999996"/>
  </r>
  <r>
    <x v="2"/>
    <s v="40161509-Filtros de absorción"/>
    <s v="4394107-Partes para aparatos y equipos de refrigeracion"/>
    <n v="16062"/>
    <s v="FILTRO SECADOR 1/4&quot; SOLDAR DML032S"/>
    <s v="MATERIALES Y SUMINISTROS"/>
    <n v="4"/>
    <n v="29999.66"/>
    <n v="137998.43599999999"/>
  </r>
  <r>
    <x v="2"/>
    <s v="41111970-Sensor de temperatura"/>
    <s v="4826609-Instrumentos n c p de medicion y control"/>
    <n v="16157"/>
    <s v="CONTROLADOR T144E FULL 9auSE PARA TEMPERATURA "/>
    <s v="MATERIALES Y SUMINISTROS"/>
    <n v="4"/>
    <n v="350000.42"/>
    <n v="1610001.9319999998"/>
  </r>
  <r>
    <x v="2"/>
    <s v="41105108-Tubos de uso general para laboratorio"/>
    <s v="4815001-Instrumentos aparatos y accesorios para medicina y cirugia"/>
    <n v="16476"/>
    <s v="ELETRODOS DE COPA EEG COLLODION, NE-134A, 12 PCS/SET, 1.5 M, SILVER DIN REF. H526"/>
    <s v="MATERIALES Y SUMINISTROS"/>
    <n v="3"/>
    <n v="1500114"/>
    <n v="5175393.3"/>
  </r>
  <r>
    <x v="2"/>
    <s v="42271707-Sensores de flujo o reguladores o componentes"/>
    <s v="4815009-Partes y accesorios para material electromedico"/>
    <n v="16497"/>
    <s v="CABLE DE SENSOR DE FLUJO PARA V500 CON OPCIÓN NEO Y VN500"/>
    <s v="MATERIALES Y SUMINISTROS"/>
    <n v="2"/>
    <n v="1381911.3"/>
    <n v="3178395.9899999998"/>
  </r>
  <r>
    <x v="2"/>
    <s v="41105108-Tubos de uso general para laboratorio"/>
    <s v="4815009-Partes y accesorios para material electromedico"/>
    <n v="16498"/>
    <s v="SENSOR DE FLUJO NEONATAL ISO 15, PSU, DESINFECTABLE Y ESTERILIZABLE"/>
    <s v="MATERIALES Y SUMINISTROS"/>
    <n v="1"/>
    <n v="966184.8"/>
    <n v="1111112.52"/>
  </r>
  <r>
    <x v="2"/>
    <s v="42271707-Sensores de flujo o reguladores o componentes"/>
    <s v="4815009-Partes y accesorios para material electromedico"/>
    <n v="16499"/>
    <s v="8410179 SENSORES DE FLUJO NEONATAL , JUEGO DE 5"/>
    <s v="MATERIALES Y SUMINISTROS"/>
    <n v="2"/>
    <n v="1203409.8700000001"/>
    <n v="2767842.7009999999"/>
  </r>
  <r>
    <x v="2"/>
    <s v="42181608-Accesorios para instrumentos de medición de presión de sangre"/>
    <s v="4815001-Instrumentos aparatos y accesorios para medicina y cirugia"/>
    <n v="16523"/>
    <s v="BRAZALETE REUSABLE INFANTIL  TALLA 7  RANGO  9-13 "/>
    <s v="MATERIALES Y SUMINISTROS"/>
    <n v="25"/>
    <n v="173264"/>
    <n v="4981340"/>
  </r>
  <r>
    <x v="2"/>
    <s v="42181608-Accesorios para instrumentos de medición de presión de sangre"/>
    <s v="4815001-Instrumentos aparatos y accesorios para medicina y cirugia"/>
    <n v="16524"/>
    <s v="BRAZALETE REUSABLE NIÑO PEQUEÑO TALLA 8  RANGO 12-16"/>
    <s v="MATERIALES Y SUMINISTROS"/>
    <n v="6"/>
    <n v="143157"/>
    <n v="987783.29999999993"/>
  </r>
  <r>
    <x v="2"/>
    <s v="42181608-Accesorios para instrumentos de medición de presión de sangre"/>
    <s v="4815001-Instrumentos aparatos y accesorios para medicina y cirugia"/>
    <n v="16525"/>
    <s v="BRAZALETE REUSABLE NIÑO TALLA 9  RANGO 15-21"/>
    <s v="MATERIALES Y SUMINISTROS"/>
    <n v="22"/>
    <n v="88655"/>
    <n v="2242971.5"/>
  </r>
  <r>
    <x v="2"/>
    <s v="42181608-Accesorios para instrumentos de medición de presión de sangre"/>
    <s v="4815001-Instrumentos aparatos y accesorios para medicina y cirugia"/>
    <n v="16526"/>
    <s v="BRAZALETE REUSABLE ADULTO PEQUEÑO TALLA 10 RANGO 20-26"/>
    <s v="MATERIALES Y SUMINISTROS"/>
    <n v="12"/>
    <n v="131138"/>
    <n v="1809704.4"/>
  </r>
  <r>
    <x v="2"/>
    <s v="41112110-Transductor de presión"/>
    <s v="4815009-Partes y accesorios para material electromedico"/>
    <n v="16535"/>
    <s v="TRANSDUCTOR DE PRESIÓN DE 0-4 BARS DE 4 A 20 MA"/>
    <s v="MATERIALES Y SUMINISTROS"/>
    <n v="3"/>
    <n v="856800"/>
    <n v="2955960"/>
  </r>
  <r>
    <x v="2"/>
    <s v="40141604-Válvulas de seguridad"/>
    <s v="4324005-Valvulas neumaticas"/>
    <n v="16536"/>
    <s v="VÁLVULA DE SEGURIDAD DE 1/2 PULGADAS DE 50 PSI PARA VAPOR"/>
    <s v="MATERIALES Y SUMINISTROS"/>
    <n v="2"/>
    <n v="535500"/>
    <n v="1231650"/>
  </r>
  <r>
    <x v="2"/>
    <s v="41105108-Tubos de uso general para laboratorio"/>
    <s v="4815009-Partes y accesorios para material electromedico"/>
    <n v="16550"/>
    <s v="TURBINA 3.50 X 2.50CW"/>
    <s v="MATERIALES Y SUMINISTROS"/>
    <n v="2"/>
    <n v="797300"/>
    <n v="1833789.9999999998"/>
  </r>
  <r>
    <x v="2"/>
    <s v="40141616-Partes o accesorios para válvulas"/>
    <s v="4325301-Partes y accesorios para compresores bombas y analogos"/>
    <n v="16631"/>
    <s v="KIT MANTENIMIENTO VALVULA DE VENTEO"/>
    <s v="MATERIALES Y SUMINISTROS"/>
    <n v="2"/>
    <n v="490012.25"/>
    <n v="1127028.1749999998"/>
  </r>
  <r>
    <x v="2"/>
    <s v="42191814-Accesorios para incubadora o calentadora de bebés para uso clínico"/>
    <s v="4815001-Instrumentos aparatos y accesorios para medicina y cirugia"/>
    <n v="16644"/>
    <s v="SENSOR DE PIEL PARA EQUIPOS MEDIX REFERENCIA DIR-10"/>
    <s v="MATERIALES Y SUMINISTROS"/>
    <n v="2"/>
    <n v="809200"/>
    <n v="1861159.9999999998"/>
  </r>
  <r>
    <x v="2"/>
    <s v="42295011-Video cámaras o grabadoras o adaptadores o accesorios para endoscopia"/>
    <s v="4815009-Partes y accesorios para material electromedico"/>
    <n v="16663"/>
    <s v="TAPA DEL CUERPO DE CONTROL EQUIPO MDH A41, PARA VIDEOBRONCOCOPIO"/>
    <s v="MATERIALES Y SUMINISTROS"/>
    <n v="2"/>
    <n v="630700"/>
    <n v="1450610"/>
  </r>
  <r>
    <x v="2"/>
    <s v="42281530-Accesorios para esterilizador o autoclave de vapor"/>
    <s v="4324005-Valvulas neumaticas"/>
    <n v="16708"/>
    <s v="VALVULA  REGULADORA  PARA VAPOR  ½ DE  0 -60 PSI"/>
    <s v="MATERIALES Y SUMINISTROS"/>
    <n v="3"/>
    <n v="928200"/>
    <n v="3202289.9999999995"/>
  </r>
  <r>
    <x v="2"/>
    <s v="41105108-Tubos de uso general para laboratorio"/>
    <s v="4815001-Instrumentos aparatos y accesorios para medicina y cirugia"/>
    <n v="16740"/>
    <s v="ELECTRODO DE MARCAPASO EXTERNO ADULTO DESFIBRILADOR REFERENCIA: MR60, MARCA: MINDRAY, MODELO: BENEHE"/>
    <s v="MATERIALES Y SUMINISTROS"/>
    <n v="12"/>
    <n v="340935"/>
    <n v="4704903"/>
  </r>
  <r>
    <x v="2"/>
    <s v="42271707-Sensores de flujo o reguladores o componentes"/>
    <s v="4815001-Instrumentos aparatos y accesorios para medicina y cirugia"/>
    <n v="16742"/>
    <s v="SENSOR DE SPO2 PARA MONITOR DE SIGNOS MARCA: MINDRAY, MODELO: UMEC 12"/>
    <s v="MATERIALES Y SUMINISTROS"/>
    <n v="16"/>
    <n v="494802"/>
    <n v="9104356.7999999989"/>
  </r>
  <r>
    <x v="2"/>
    <s v="41105108-Tubos de uso general para laboratorio"/>
    <s v="4815001-Instrumentos aparatos y accesorios para medicina y cirugia"/>
    <n v="16746"/>
    <s v="KIT DE ELECTRODOS DE SUCCIÓN PARA ELECTROCARDIÓGRAFOS, PRESENTACIÓN: KIT POR 6 ELECTRODOS"/>
    <s v="MATERIALES Y SUMINISTROS"/>
    <n v="13"/>
    <n v="140658"/>
    <n v="2102837.0999999996"/>
  </r>
  <r>
    <x v="2"/>
    <s v="41105108-Tubos de uso general para laboratorio"/>
    <s v="4815009-Partes y accesorios para material electromedico"/>
    <n v="16837"/>
    <s v="BISAGRA PEQUEÑA IZQUIERDA REF. 2M50406"/>
    <s v="MATERIALES Y SUMINISTROS"/>
    <n v="3"/>
    <n v="76142.149999999994"/>
    <n v="262690.41749999998"/>
  </r>
  <r>
    <x v="2"/>
    <s v="41105108-Tubos de uso general para laboratorio"/>
    <s v="4815009-Partes y accesorios para material electromedico"/>
    <n v="16838"/>
    <s v="BISAGRA PEQUEÑA DERECHA REF. 2M50407"/>
    <s v="MATERIALES Y SUMINISTROS"/>
    <n v="3"/>
    <n v="76142.149999999994"/>
    <n v="262690.41749999998"/>
  </r>
  <r>
    <x v="2"/>
    <s v="41105108-Tubos de uso general para laboratorio"/>
    <s v="4815009-Partes y accesorios para material electromedico"/>
    <n v="16839"/>
    <s v="CONO REF. 2M20542"/>
    <s v="MATERIALES Y SUMINISTROS"/>
    <n v="3"/>
    <n v="159974.07999999999"/>
    <n v="551910.576"/>
  </r>
  <r>
    <x v="2"/>
    <s v="41105108-Tubos de uso general para laboratorio"/>
    <s v="4815009-Partes y accesorios para material electromedico"/>
    <n v="16842"/>
    <s v="ROTORGUISIGMA REF. 4-073019-00"/>
    <s v="MATERIALES Y SUMINISTROS"/>
    <n v="2"/>
    <n v="27650.94"/>
    <n v="63597.161999999989"/>
  </r>
  <r>
    <x v="2"/>
    <s v="41105108-Tubos de uso general para laboratorio"/>
    <s v="4815009-Partes y accesorios para material electromedico"/>
    <n v="16843"/>
    <s v="LATCHGUISIGMA REF. 4-073020-00"/>
    <s v="MATERIALES Y SUMINISTROS"/>
    <n v="2"/>
    <n v="23880.92"/>
    <n v="54926.115999999995"/>
  </r>
  <r>
    <x v="2"/>
    <s v="41105108-Tubos de uso general para laboratorio"/>
    <s v="4815009-Partes y accesorios para material electromedico"/>
    <n v="16844"/>
    <s v="BASEGUISIGMA REF. 4-073021-00"/>
    <s v="MATERIALES Y SUMINISTROS"/>
    <n v="2"/>
    <n v="58444.47"/>
    <n v="134422.28099999999"/>
  </r>
  <r>
    <x v="2"/>
    <s v="41105108-Tubos de uso general para laboratorio"/>
    <s v="4815009-Partes y accesorios para material electromedico"/>
    <n v="16845"/>
    <s v="BED AREA CALEO REF. 2M50226"/>
    <s v="MATERIALES Y SUMINISTROS"/>
    <n v="3"/>
    <n v="904705.83"/>
    <n v="3121235.1134999995"/>
  </r>
  <r>
    <x v="2"/>
    <s v="41105108-Tubos de uso general para laboratorio"/>
    <s v="4815001-Instrumentos aparatos y accesorios para medicina y cirugia"/>
    <n v="16854"/>
    <s v="CABLE BIPOLAR REUSABLE REFERENCIA ALCON 8065128402"/>
    <s v="MATERIALES Y SUMINISTROS"/>
    <n v="7"/>
    <n v="277270"/>
    <n v="2232023.5"/>
  </r>
  <r>
    <x v="2"/>
    <s v="41105108-Tubos de uso general para laboratorio"/>
    <s v="4826603-Instrumentos contadores y reguladores de temperaturas industriales"/>
    <n v="16877"/>
    <s v="SONDA PARA CONTROLADOR DE HUMEDAD Y TEMPERATURA"/>
    <s v="MATERIALES Y SUMINISTROS"/>
    <n v="12"/>
    <n v="50000.23"/>
    <n v="690003.174"/>
  </r>
  <r>
    <x v="2"/>
    <s v="41105108-Tubos de uso general para laboratorio"/>
    <s v="4394107-Partes para aparatos y equipos de refrigeracion"/>
    <n v="16884"/>
    <s v="RESISTENCIA CABLE 220V POR 5 METROS"/>
    <s v="MATERIALES Y SUMINISTROS"/>
    <n v="3"/>
    <n v="130000.36"/>
    <n v="448501.24199999997"/>
  </r>
  <r>
    <x v="2"/>
    <s v="41105108-Tubos de uso general para laboratorio"/>
    <s v="4815009-Partes y accesorios para material electromedico"/>
    <n v="16895"/>
    <s v="TENSORES DE ANGULACIÓN DRUM´S X 4 VIDEOGASTROSCOPIO 5G244A042"/>
    <s v="MATERIALES Y SUMINISTROS"/>
    <n v="2"/>
    <n v="276080"/>
    <n v="634984"/>
  </r>
  <r>
    <x v="2"/>
    <s v="41105108-Tubos de uso general para laboratorio"/>
    <s v="4815009-Partes y accesorios para material electromedico"/>
    <n v="16902"/>
    <s v="PRISIONERO DE PERILLA DE FRENO U/D VIDEOGASTROSCOPIO 5G244A042                                      "/>
    <s v="MATERIALES Y SUMINISTROS"/>
    <n v="2"/>
    <n v="83300"/>
    <n v="191589.99999999997"/>
  </r>
  <r>
    <x v="2"/>
    <s v="41105108-Tubos de uso general para laboratorio"/>
    <s v="4815009-Partes y accesorios para material electromedico"/>
    <n v="16903"/>
    <s v="GOMA DE ANGULACIÓN – RUBBER VIDEOGASTROSCOPIO 5G244A042                                             "/>
    <s v="MATERIALES Y SUMINISTROS"/>
    <n v="2"/>
    <n v="261800"/>
    <n v="602140"/>
  </r>
  <r>
    <x v="2"/>
    <s v="42271707-Sensores de flujo o reguladores o componentes"/>
    <s v="4815001-Instrumentos aparatos y accesorios para medicina y cirugia"/>
    <n v="16910"/>
    <s v="SENSOR DE HUMEDAD NATAL CARE ST-LX R1134 "/>
    <s v="MATERIALES Y SUMINISTROS"/>
    <n v="3"/>
    <n v="3189200"/>
    <n v="11002740"/>
  </r>
  <r>
    <x v="2"/>
    <s v="39112501-Luz de foco"/>
    <s v="4715002-Dispositivos semiconductores fotosensibles diodos emisores de luz  LEDS"/>
    <n v="16945"/>
    <s v="BOMBILLO LED DICROICO 6 Gu10 DE 6W"/>
    <s v="MATERIALES Y SUMINISTROS"/>
    <n v="76"/>
    <n v="11479.93"/>
    <n v="1003345.882"/>
  </r>
  <r>
    <x v="2"/>
    <s v="41105108-Tubos de uso general para laboratorio"/>
    <s v="4325301-Partes y accesorios para compresores bombas y analogos"/>
    <n v="16948"/>
    <s v="KIT ACOPLAMIENTO ACCIONAMIENTO 169/169"/>
    <s v="MATERIALES Y SUMINISTROS"/>
    <n v="2"/>
    <n v="4021378.9"/>
    <n v="9249171.4699999988"/>
  </r>
  <r>
    <x v="2"/>
    <s v="41105108-Tubos de uso general para laboratorio"/>
    <s v="4815009-Partes y accesorios para material electromedico"/>
    <n v="16950"/>
    <s v="TRAMPA TERMODINAMICA 1/2 PARA AUTOCLAVE"/>
    <s v="MATERIALES Y SUMINISTROS"/>
    <n v="2"/>
    <n v="499800"/>
    <n v="1149540"/>
  </r>
  <r>
    <x v="2"/>
    <s v="41105108-Tubos de uso general para laboratorio"/>
    <s v="4815009-Partes y accesorios para material electromedico"/>
    <n v="16951"/>
    <s v="Belt kit ref. 701.068.194"/>
    <s v="MATERIALES Y SUMINISTROS"/>
    <n v="3"/>
    <n v="1011500"/>
    <n v="3489674.9999999995"/>
  </r>
  <r>
    <x v="2"/>
    <s v="41105108-Tubos de uso general para laboratorio"/>
    <s v="4815009-Partes y accesorios para material electromedico"/>
    <n v="16954"/>
    <s v="Complete button monitor, blue ref. 701.045.645"/>
    <s v="MATERIALES Y SUMINISTROS"/>
    <n v="1"/>
    <n v="3451000"/>
    <n v="3968649.9999999995"/>
  </r>
  <r>
    <x v="2"/>
    <s v="41105108-Tubos de uso general para laboratorio"/>
    <s v="4815009-Partes y accesorios para material electromedico"/>
    <n v="16955"/>
    <s v="Installation frame for swith ref. 701.010.993"/>
    <s v="MATERIALES Y SUMINISTROS"/>
    <n v="1"/>
    <n v="714000"/>
    <n v="821099.99999999988"/>
  </r>
  <r>
    <x v="2"/>
    <s v="41105108-Tubos de uso general para laboratorio"/>
    <s v="4621199-Aparatos para carga conversion y control y regulacion de corriente n c p "/>
    <n v="16956"/>
    <s v="SONDA DE TEMPERATURA DE ENTRADA REF. 546689"/>
    <s v="MATERIALES Y SUMINISTROS"/>
    <n v="1"/>
    <n v="491589"/>
    <n v="565327.35"/>
  </r>
  <r>
    <x v="2"/>
    <s v="41105108-Tubos de uso general para laboratorio"/>
    <s v="4815009-Partes y accesorios para material electromedico"/>
    <n v="16957"/>
    <s v="DETECTION BOARD FOR TEMPERATURE, SKIN TEMPERATURE HUMUD"/>
    <s v="MATERIALES Y SUMINISTROS"/>
    <n v="1"/>
    <n v="3101258.41"/>
    <n v="3566447.1714999997"/>
  </r>
  <r>
    <x v="2"/>
    <s v="41105108-Tubos de uso general para laboratorio"/>
    <s v="4815009-Partes y accesorios para material electromedico"/>
    <n v="16958"/>
    <s v="CONTROL BOX PARA CAMA STRYKER REF. HM17314"/>
    <s v="MATERIALES Y SUMINISTROS"/>
    <n v="11"/>
    <n v="680025.5"/>
    <n v="8602322.5749999993"/>
  </r>
  <r>
    <x v="2"/>
    <s v="41105108-Tubos de uso general para laboratorio"/>
    <s v="4815001-Instrumentos aparatos y accesorios para medicina y cirugia"/>
    <n v="16959"/>
    <s v="ELECTRODO DESECHABLE PARA DESFIBRILADOR PEDIATRICO REF. H330"/>
    <s v="MATERIALES Y SUMINISTROS"/>
    <n v="5"/>
    <n v="265511.61"/>
    <n v="1526691.7574999996"/>
  </r>
  <r>
    <x v="2"/>
    <s v="41105108-Tubos de uso general para laboratorio"/>
    <s v="4325301-Partes y accesorios para compresores bombas y analogos"/>
    <n v="16960"/>
    <s v="LIMITADOR DE PRESION DE SECADOR TF173 KAESER"/>
    <s v="MATERIALES Y SUMINISTROS"/>
    <n v="1"/>
    <n v="1340594.5"/>
    <n v="1541683.6749999998"/>
  </r>
  <r>
    <x v="2"/>
    <s v="41105108-Tubos de uso general para laboratorio"/>
    <s v="4325301-Partes y accesorios para compresores bombas y analogos"/>
    <n v="16961"/>
    <s v="INTERRUPTOR DE PRESION POR ALTA PARA SECADOR TF173 KAESER"/>
    <s v="MATERIALES Y SUMINISTROS"/>
    <n v="1"/>
    <n v="1427464.5"/>
    <n v="1641584.1749999998"/>
  </r>
  <r>
    <x v="2"/>
    <s v="41105108-Tubos de uso general para laboratorio"/>
    <s v="4815009-Partes y accesorios para material electromedico"/>
    <n v="16962"/>
    <s v="FRU, LEFT OPERATION PANLE KIT REF. 459800927781"/>
    <s v="MATERIALES Y SUMINISTROS"/>
    <n v="1"/>
    <n v="5334240.45"/>
    <n v="6134376.5175000001"/>
  </r>
  <r>
    <x v="2"/>
    <s v="41105108-Tubos de uso general para laboratorio"/>
    <s v="4325301-Partes y accesorios para compresores bombas y analogos"/>
    <n v="16963"/>
    <s v="REGULADOR DE TEMPERATURA PARA SECADOR TF173"/>
    <s v="MATERIALES Y SUMINISTROS"/>
    <n v="2"/>
    <n v="3804668"/>
    <n v="8750736.3999999985"/>
  </r>
  <r>
    <x v="2"/>
    <s v="41105108-Tubos de uso general para laboratorio"/>
    <s v="4325301-Partes y accesorios para compresores bombas y analogos"/>
    <n v="16964"/>
    <s v="SONDA TERMICA PARA SECADOR TF173"/>
    <s v="MATERIALES Y SUMINISTROS"/>
    <n v="2"/>
    <n v="1094919"/>
    <n v="2518313.6999999997"/>
  </r>
  <r>
    <x v="2"/>
    <s v="41105108-Tubos de uso general para laboratorio"/>
    <s v="4325301-Partes y accesorios para compresores bombas y analogos"/>
    <n v="16965"/>
    <s v="CONTROLADOR DE TEMPERATURA PARA SECADOR TF173 "/>
    <s v="MATERIALES Y SUMINISTROS"/>
    <n v="2"/>
    <n v="985320"/>
    <n v="2266236"/>
  </r>
  <r>
    <x v="2"/>
    <s v="42271707-Sensores de flujo o reguladores o componentes"/>
    <s v="4815001-Instrumentos aparatos y accesorios para medicina y cirugia"/>
    <n v="16966"/>
    <s v="SENSOR DE TEMPERATURA PARA INCUBADORA  Atom Ref.60883"/>
    <s v="MATERIALES Y SUMINISTROS"/>
    <n v="5"/>
    <n v="2729066.27"/>
    <n v="15692131.052499998"/>
  </r>
  <r>
    <x v="2"/>
    <s v="41105108-Tubos de uso general para laboratorio"/>
    <s v="4815009-Partes y accesorios para material electromedico"/>
    <n v="16967"/>
    <s v="POWER SUPPLY AXP350-02 PARA TOMOGRAFO ASTEION S4"/>
    <s v="MATERIALES Y SUMINISTROS"/>
    <n v="1"/>
    <n v="1554138.81"/>
    <n v="1787259.6314999999"/>
  </r>
  <r>
    <x v="2"/>
    <s v="40141616-Partes o accesorios para válvulas"/>
    <s v="4324010-Partes y accesorios para valvulas para liquidos"/>
    <n v="16968"/>
    <s v="ACOPLE PARA VALVULA SELENOIDE PARA PLANTA DE OZONO"/>
    <s v="MATERIALES Y SUMINISTROS"/>
    <n v="1"/>
    <n v="44999.85"/>
    <n v="51749.827499999992"/>
  </r>
  <r>
    <x v="2"/>
    <s v="40141605-Válvulas solenoides"/>
    <s v="4324010-Partes y accesorios para valvulas para liquidos"/>
    <n v="16969"/>
    <s v="VALVULA SELENOIDE PARA PLANTA DE OZONO"/>
    <s v="MATERIALES Y SUMINISTROS"/>
    <n v="1"/>
    <n v="44999.85"/>
    <n v="51749.827499999992"/>
  </r>
  <r>
    <x v="2"/>
    <s v="41105108-Tubos de uso general para laboratorio"/>
    <s v="4815009-Partes y accesorios para material electromedico"/>
    <n v="16971"/>
    <s v="CUERPO DE CONTROL PARA VIDEOBRONCOSCOPIO MDH A41"/>
    <s v="MATERIALES Y SUMINISTROS"/>
    <n v="1"/>
    <n v="4046000"/>
    <n v="4652900"/>
  </r>
  <r>
    <x v="2"/>
    <s v="41105108-Tubos de uso general para laboratorio"/>
    <s v="4815009-Partes y accesorios para material electromedico"/>
    <n v="16972"/>
    <s v="TARJETA DE VIDEO PARA CUERPO DE CONTROL PARA VIDEOBRONCOSCOPIO MDH A41"/>
    <s v="MATERIALES Y SUMINISTROS"/>
    <n v="1"/>
    <n v="3094000"/>
    <n v="3558099.9999999995"/>
  </r>
  <r>
    <x v="2"/>
    <s v="41105108-Tubos de uso general para laboratorio"/>
    <s v="4815009-Partes y accesorios para material electromedico"/>
    <n v="16973"/>
    <s v="EMPAQUE DEL CUERPO DE CONTROL PARA VIDEOBRONCOSCOPIO MDH A41"/>
    <s v="MATERIALES Y SUMINISTROS"/>
    <n v="1"/>
    <n v="49980"/>
    <n v="57476.999999999993"/>
  </r>
  <r>
    <x v="2"/>
    <s v="41105108-Tubos de uso general para laboratorio"/>
    <s v="4815009-Partes y accesorios para material electromedico"/>
    <n v="16974"/>
    <s v="FRU, SWITCH KIT, EVR PARA ARCO EN C"/>
    <s v="MATERIALES Y SUMINISTROS"/>
    <n v="1"/>
    <n v="12316321.5"/>
    <n v="14163769.725"/>
  </r>
  <r>
    <x v="2"/>
    <s v="41105108-Tubos de uso general para laboratorio"/>
    <s v="4815009-Partes y accesorios para material electromedico"/>
    <n v="16976"/>
    <s v="Single Board Computer for X-Ray Mobile, Advantech with six USB ports, four 1000Mbps Ethernet ports, "/>
    <s v="MATERIALES Y SUMINISTROS"/>
    <n v="1"/>
    <n v="61510981"/>
    <n v="70737628.149999991"/>
  </r>
  <r>
    <x v="2"/>
    <s v="42272223-Accesorios o suministros para respiradores"/>
    <s v="4815001-Instrumentos aparatos y accesorios para medicina y cirugia"/>
    <n v="16978"/>
    <s v="10081078 980 INLET COMPRESOR FILTER x 1 PARA VENTILADOR PURITAN BENNET"/>
    <s v="MATERIALES Y SUMINISTROS"/>
    <n v="15"/>
    <n v="59500"/>
    <n v="1026374.9999999999"/>
  </r>
  <r>
    <x v="2"/>
    <s v="42272223-Accesorios o suministros para respiradores"/>
    <s v="4815009-Partes y accesorios para material electromedico"/>
    <n v="16979"/>
    <s v="BDU PT00055928 FRU 980 POWER SUPPY  PARA VENTILADOR PURITAN BENNET"/>
    <s v="MATERIALES Y SUMINISTROS"/>
    <n v="1"/>
    <n v="3255840"/>
    <n v="3744215.9999999995"/>
  </r>
  <r>
    <x v="2"/>
    <s v="42272223-Accesorios o suministros para respiradores"/>
    <s v="4815009-Partes y accesorios para material electromedico"/>
    <n v="16980"/>
    <s v="10096218 980 COMPRESOR POWER DIST PCBA PARA VENTILADOR PURITAN BENNET"/>
    <s v="MATERIALES Y SUMINISTROS"/>
    <n v="1"/>
    <n v="3141600"/>
    <n v="3612839.9999999995"/>
  </r>
  <r>
    <x v="2"/>
    <s v="42272223-Accesorios o suministros para respiradores"/>
    <s v="4815009-Partes y accesorios para material electromedico"/>
    <n v="16981"/>
    <s v="10096219 980 COMPRESOR POWER CTRL PCBA PARA VENTILADOR PURITAN BENNET"/>
    <s v="MATERIALES Y SUMINISTROS"/>
    <n v="1"/>
    <n v="3084480"/>
    <n v="3547151.9999999995"/>
  </r>
  <r>
    <x v="2"/>
    <s v="42272223-Accesorios o suministros para respiradores"/>
    <s v="4815009-Partes y accesorios para material electromedico"/>
    <n v="16982"/>
    <s v="4-071800-SP PSOL VALVE X 1  PARA VENTILADOR PURITAN BENNET"/>
    <s v="MATERIALES Y SUMINISTROS"/>
    <n v="2"/>
    <n v="5102479.62"/>
    <n v="11735703.126"/>
  </r>
  <r>
    <x v="2"/>
    <s v="41105108-Tubos de uso general para laboratorio"/>
    <s v="4815001-Instrumentos aparatos y accesorios para medicina y cirugia"/>
    <n v="16983"/>
    <s v="10092812 HEPA FILTER WT-CWU KIT X 1 PARA UNIDAD DE CALENTAMIENTO "/>
    <s v="MATERIALES Y SUMINISTROS"/>
    <n v="6"/>
    <n v="953844.5"/>
    <n v="6581527.0499999998"/>
  </r>
  <r>
    <x v="2"/>
    <s v="41105108-Tubos de uso general para laboratorio"/>
    <s v="4815009-Partes y accesorios para material electromedico"/>
    <n v="16984"/>
    <s v="BOARD PCB0276 Rev.0 MARCA FULL VISON PARA BANDA TROTADORA TRACK MASTER TMX425 REF. 317-160-014"/>
    <s v="MATERIALES Y SUMINISTROS"/>
    <n v="1"/>
    <n v="7282553.6699999999"/>
    <n v="8374936.7204999989"/>
  </r>
  <r>
    <x v="2"/>
    <s v="41105108-Tubos de uso general para laboratorio"/>
    <s v="4815009-Partes y accesorios para material electromedico"/>
    <n v="17030"/>
    <s v="TOP COVER ASY PKD No. 9J0193 (DIGITALIZADOR)"/>
    <s v="MATERIALES Y SUMINISTROS"/>
    <n v="1"/>
    <n v="4046000"/>
    <n v="4652900"/>
  </r>
  <r>
    <x v="2"/>
    <s v="41105108-Tubos de uso general para laboratorio"/>
    <s v="4815009-Partes y accesorios para material electromedico"/>
    <n v="17031"/>
    <s v="EXTRACTION BAR ASY-EXCH PARTE No. SP2G5634  (DIGITALIZADOR)"/>
    <s v="MATERIALES Y SUMINISTROS"/>
    <n v="1"/>
    <n v="2737000"/>
    <n v="3147549.9999999995"/>
  </r>
  <r>
    <x v="2"/>
    <s v="41105108-Tubos de uso general para laboratorio"/>
    <s v="4815009-Partes y accesorios para material electromedico"/>
    <n v="17032"/>
    <s v="PM KIT CLASSIC/ELITE No. SP8G2614 (DIGITAIZADOR)"/>
    <s v="MATERIALES Y SUMINISTROS"/>
    <n v="1"/>
    <n v="4998000"/>
    <n v="5747700"/>
  </r>
  <r>
    <x v="2"/>
    <s v="41105108-Tubos de uso general para laboratorio"/>
    <s v="4815009-Partes y accesorios para material electromedico"/>
    <n v="17033"/>
    <s v="AY-CLASS/ELITE KERK SLIDE No.SPAB3408 (DIGITALIZADOR)"/>
    <s v="MATERIALES Y SUMINISTROS"/>
    <n v="1"/>
    <n v="16779000"/>
    <n v="19295850"/>
  </r>
  <r>
    <x v="2"/>
    <s v="25171905-Válvulas de neumáticos"/>
    <s v="4324005-Valvulas neumaticas"/>
    <n v="17035"/>
    <s v="VALVULA CHEKERS DE 1/2&quot; PARA AUTOCLAVE A VAPOR"/>
    <s v="MATERIALES Y SUMINISTROS"/>
    <n v="2"/>
    <n v="89250"/>
    <n v="205274.99999999997"/>
  </r>
  <r>
    <x v="2"/>
    <s v="41105108-Tubos de uso general para laboratorio"/>
    <s v="4234201-Partes y accesorios para calderas y generadores de vapor"/>
    <n v="17036"/>
    <s v="MANGUERA PARA AUTOCLAVE A VAPOR DE 40 CM"/>
    <s v="MATERIALES Y SUMINISTROS"/>
    <n v="1"/>
    <n v="83300"/>
    <n v="95794.999999999985"/>
  </r>
  <r>
    <x v="2"/>
    <s v="41105108-Tubos de uso general para laboratorio"/>
    <s v="4815001-Instrumentos aparatos y accesorios para medicina y cirugia"/>
    <n v="17037"/>
    <s v="TRAMPAS DE AGUA PARA MODULOS E-SCAIO Ref. 37M1182629 MÁQUINA DE ANESTESIA CS750 MARCA GE X 10 UNIDAD"/>
    <s v="MATERIALES Y SUMINISTROS"/>
    <n v="2"/>
    <n v="1135260"/>
    <n v="2611098"/>
  </r>
  <r>
    <x v="2"/>
    <s v="41105108-Tubos de uso general para laboratorio"/>
    <s v="4815009-Partes y accesorios para material electromedico"/>
    <n v="17038"/>
    <s v="CANAL DE AIRE/AGUA - AWT  VIDEOGASTROSCOPIO FUJIFILM EG 590ZW"/>
    <s v="MATERIALES Y SUMINISTROS"/>
    <n v="1"/>
    <n v="981750"/>
    <n v="1129012.5"/>
  </r>
  <r>
    <x v="2"/>
    <s v="41105108-Tubos de uso general para laboratorio"/>
    <s v="4815009-Partes y accesorios para material electromedico"/>
    <n v="17039"/>
    <s v="TORNILLO UNION ISA-OSA X7 VIDEOGASTROSCOPIO FUJIFILM EG 590ZW"/>
    <s v="MATERIALES Y SUMINISTROS"/>
    <n v="7"/>
    <n v="83300"/>
    <n v="670565"/>
  </r>
  <r>
    <x v="2"/>
    <s v="41105108-Tubos de uso general para laboratorio"/>
    <s v="4815009-Partes y accesorios para material electromedico"/>
    <n v="17040"/>
    <s v="TORNILLO PARA LAMINA CONECTOR DE LUZ VIDEOGASTROSCOPIO FUJIFILM EG 590ZW"/>
    <s v="MATERIALES Y SUMINISTROS"/>
    <n v="3"/>
    <n v="83300"/>
    <n v="287385"/>
  </r>
  <r>
    <x v="2"/>
    <s v="41105108-Tubos de uso general para laboratorio"/>
    <s v="4815009-Partes y accesorios para material electromedico"/>
    <n v="17041"/>
    <s v="CANAL DE SUCCIÓN VIDEOCOLONOSCOPIO FUJIFILM EC 590ZWL"/>
    <s v="MATERIALES Y SUMINISTROS"/>
    <n v="1"/>
    <n v="402220"/>
    <n v="462552.99999999994"/>
  </r>
  <r>
    <x v="2"/>
    <s v="41105108-Tubos de uso general para laboratorio"/>
    <s v="4815009-Partes y accesorios para material electromedico"/>
    <n v="17042"/>
    <s v="CILINDRO DE SUCCION TIPO 2 VIDEOCOLONOSCOPIO FUJIFILM EC 590ZWL "/>
    <s v="MATERIALES Y SUMINISTROS"/>
    <n v="1"/>
    <n v="1868300"/>
    <n v="2148545"/>
  </r>
  <r>
    <x v="2"/>
    <s v="41105108-Tubos de uso general para laboratorio"/>
    <s v="4815009-Partes y accesorios para material electromedico"/>
    <n v="17043"/>
    <s v="CONECTOR DE LUZ VIDEOCOLONOSCOPIO FUJIFILM EC 590ZWL"/>
    <s v="MATERIALES Y SUMINISTROS"/>
    <n v="1"/>
    <n v="5822670"/>
    <n v="6696070.4999999991"/>
  </r>
  <r>
    <x v="2"/>
    <s v="41105108-Tubos de uso general para laboratorio"/>
    <s v="4815009-Partes y accesorios para material electromedico"/>
    <n v="17044"/>
    <s v="SISTEMA DE GUAYAS BSA VIDEOCOLONOSCOPIO FUJIFILM EC 590ZWL"/>
    <s v="MATERIALES Y SUMINISTROS"/>
    <n v="1"/>
    <n v="8833370"/>
    <n v="10158375.5"/>
  </r>
  <r>
    <x v="2"/>
    <s v="41105108-Tubos de uso general para laboratorio"/>
    <s v="4815009-Partes y accesorios para material electromedico"/>
    <n v="17045"/>
    <s v="TENSORES DE ANGULACION DRUMS DRUM´S x 4 VIDEOCOLONOSCOPIO FUJIFILM EC 590ZWL"/>
    <s v="MATERIALES Y SUMINISTROS"/>
    <n v="1"/>
    <n v="261800"/>
    <n v="301070"/>
  </r>
  <r>
    <x v="2"/>
    <s v="41105108-Tubos de uso general para laboratorio"/>
    <s v="4815009-Partes y accesorios para material electromedico"/>
    <n v="17046"/>
    <s v="CANAL DE BIOPSIA Y ANILLO DE FIJACIÓN - FCT &amp; RING FUJIFILM VIDEOCOLONOSCOPIO EC 590ZWL"/>
    <s v="MATERIALES Y SUMINISTROS"/>
    <n v="1"/>
    <n v="2499000"/>
    <n v="2873850"/>
  </r>
  <r>
    <x v="2"/>
    <s v="41105108-Tubos de uso general para laboratorio"/>
    <s v="4815009-Partes y accesorios para material electromedico"/>
    <n v="17047"/>
    <s v="CANAL DE AIRE/AGUA - AWT X 2 VIDEOCOLONOSCOPIO FUJIFILM EC 590ZWL"/>
    <s v="MATERIALES Y SUMINISTROS"/>
    <n v="1"/>
    <n v="981750"/>
    <n v="1129012.5"/>
  </r>
  <r>
    <x v="2"/>
    <s v="41105108-Tubos de uso general para laboratorio"/>
    <s v="4815009-Partes y accesorios para material electromedico"/>
    <n v="17048"/>
    <s v="CANAL AUXILIAR - JET VIDEOCOLONOSCOPIO FUJIFILM MODELO EC 590ZWL"/>
    <s v="MATERIALES Y SUMINISTROS"/>
    <n v="1"/>
    <n v="130900"/>
    <n v="150535"/>
  </r>
  <r>
    <x v="2"/>
    <s v="41105108-Tubos de uso general para laboratorio"/>
    <s v="4815009-Partes y accesorios para material electromedico"/>
    <n v="17049"/>
    <s v="GOMA DE ANGULACION RUBBER VIDEOCOLONOSCOPIO FUJIFILM EC 590ZWL"/>
    <s v="MATERIALES Y SUMINISTROS"/>
    <n v="1"/>
    <n v="261800"/>
    <n v="301070"/>
  </r>
  <r>
    <x v="2"/>
    <s v="41105108-Tubos de uso general para laboratorio"/>
    <s v="4815009-Partes y accesorios para material electromedico"/>
    <n v="17050"/>
    <s v="TAPA PUNTA DISTAL-CAP VIDEOCOLONOSCOPIO FUJIFILM EC 590ZWL"/>
    <s v="MATERIALES Y SUMINISTROS"/>
    <n v="1"/>
    <n v="1526770"/>
    <n v="1755785.4999999998"/>
  </r>
  <r>
    <x v="2"/>
    <s v="41105108-Tubos de uso general para laboratorio"/>
    <s v="4815009-Partes y accesorios para material electromedico"/>
    <n v="17051"/>
    <s v="NARIZ DE IRRIGACION VIDEOCOLONOSCOPIO EC 590ZWL"/>
    <s v="MATERIALES Y SUMINISTROS"/>
    <n v="1"/>
    <n v="542640"/>
    <n v="624036"/>
  </r>
  <r>
    <x v="2"/>
    <s v="41105108-Tubos de uso general para laboratorio"/>
    <s v="4815009-Partes y accesorios para material electromedico"/>
    <n v="17052"/>
    <s v="TORNILLO PARA ISA-OSA VIDEOCOLONOSCOPIO FUJIFILM EC 590ZWL"/>
    <s v="MATERIALES Y SUMINISTROS"/>
    <n v="7"/>
    <n v="83300"/>
    <n v="670565"/>
  </r>
  <r>
    <x v="2"/>
    <s v="41105108-Tubos de uso general para laboratorio"/>
    <s v="4815009-Partes y accesorios para material electromedico"/>
    <n v="17054"/>
    <s v="TORNILLOS PARA BSA-DTA VIDEOCOLONOSCOPIO FUJIFILM EC 590ZWL"/>
    <s v="MATERIALES Y SUMINISTROS"/>
    <n v="2"/>
    <n v="83300"/>
    <n v="191589.99999999997"/>
  </r>
  <r>
    <x v="2"/>
    <s v="41105108-Tubos de uso general para laboratorio"/>
    <s v="4815009-Partes y accesorios para material electromedico"/>
    <n v="17055"/>
    <s v="TORNILLOS DE L EN OSA VIDEOCOLONOSCOPIO FUJIFILM EC 590ZWL"/>
    <s v="MATERIALES Y SUMINISTROS"/>
    <n v="1"/>
    <n v="83300"/>
    <n v="95794.999999999985"/>
  </r>
  <r>
    <x v="2"/>
    <s v="41105108-Tubos de uso general para laboratorio"/>
    <s v="4815009-Partes y accesorios para material electromedico"/>
    <n v="17056"/>
    <s v="TORNILLO LARGO M VIDEOCOLONOSCOPIO FUJIFILM EC590ZWL"/>
    <s v="MATERIALES Y SUMINISTROS"/>
    <n v="1"/>
    <n v="83300"/>
    <n v="95794.999999999985"/>
  </r>
  <r>
    <x v="2"/>
    <s v="41105108-Tubos de uso general para laboratorio"/>
    <s v="4815009-Partes y accesorios para material electromedico"/>
    <n v="17057"/>
    <s v="TORNILLOS PARA SOPORTE DE FSM EN OSA VIDEOCOLONOSCOPIA EC 590ZWL"/>
    <s v="MATERIALES Y SUMINISTROS"/>
    <n v="3"/>
    <n v="83300"/>
    <n v="287385"/>
  </r>
  <r>
    <x v="2"/>
    <s v="41105108-Tubos de uso general para laboratorio"/>
    <s v="4815009-Partes y accesorios para material electromedico"/>
    <n v="17058"/>
    <s v="TORNILLO PARA ISA-OSA VIDEOGASTROSCOPIO FUJIFILM EG 600WR"/>
    <s v="MATERIALES Y SUMINISTROS"/>
    <n v="4"/>
    <n v="83300"/>
    <n v="383179.99999999994"/>
  </r>
  <r>
    <x v="2"/>
    <s v="41105108-Tubos de uso general para laboratorio"/>
    <s v="4324007-Accesorios metalicos para tuberias"/>
    <n v="17059"/>
    <s v="KIT FLUJOMETRO MAS ACCESORIOS CONEXION TANQUE PULMON DE LA PLANTA DE OXIGENO"/>
    <s v="MATERIALES Y SUMINISTROS"/>
    <n v="1"/>
    <n v="459340"/>
    <n v="528241"/>
  </r>
  <r>
    <x v="2"/>
    <s v="40141607-Válvulas de bola"/>
    <s v="4324016-Valvulas de bola"/>
    <n v="17060"/>
    <s v="VALVULA DE 1/4 PARA MANOMETROS DE LA PLANTA DE OXIGENO"/>
    <s v="MATERIALES Y SUMINISTROS"/>
    <n v="8"/>
    <n v="65450"/>
    <n v="602140"/>
  </r>
  <r>
    <x v="2"/>
    <s v="40141607-Válvulas de bola"/>
    <s v="4324016-Valvulas de bola"/>
    <n v="17061"/>
    <s v="VALVULA DE 1/2 PARA DRENAJE DEL TANQUE DE LA PLANTA DE OXIGENO"/>
    <s v="MATERIALES Y SUMINISTROS"/>
    <n v="1"/>
    <n v="118464.5"/>
    <n v="136234.17499999999"/>
  </r>
  <r>
    <x v="2"/>
    <s v="41105108-Tubos de uso general para laboratorio"/>
    <s v="4815009-Partes y accesorios para material electromedico"/>
    <n v="17062"/>
    <s v="ANILLO CILINDRO DE SUCCION TIPO 2 VIDEOCOLONOSCOPIO FUJIFILM EC 600WL"/>
    <s v="MATERIALES Y SUMINISTROS"/>
    <n v="1"/>
    <n v="54740"/>
    <n v="62950.999999999993"/>
  </r>
  <r>
    <x v="2"/>
    <s v="41105108-Tubos de uso general para laboratorio"/>
    <s v="4815009-Partes y accesorios para material electromedico"/>
    <n v="17063"/>
    <s v="TORNILLO PARA ISA-OSA VIDEOCOLONOSCOPIO FUJIFILM EC 600WL"/>
    <s v="MATERIALES Y SUMINISTROS"/>
    <n v="7"/>
    <n v="83300"/>
    <n v="670565"/>
  </r>
  <r>
    <x v="2"/>
    <s v="41105108-Tubos de uso general para laboratorio"/>
    <s v="4815009-Partes y accesorios para material electromedico"/>
    <n v="17064"/>
    <s v="TORNILLO DWA X 1 LARGO VIDEOCOLONOSCOPIO FUJIFILM EC 600WL"/>
    <s v="MATERIALES Y SUMINISTROS"/>
    <n v="1"/>
    <n v="83300"/>
    <n v="95794.999999999985"/>
  </r>
  <r>
    <x v="2"/>
    <s v="26111711-Baterías de litio"/>
    <s v="4641003-Baterias de pilas"/>
    <n v="17065"/>
    <s v="BATERIA ELECTROCARDIOGRAFO NIHON KOHDEN ECG9620T REF. SB-901D "/>
    <s v="MATERIALES Y SUMINISTROS"/>
    <n v="1"/>
    <n v="902817.3"/>
    <n v="1038239.895"/>
  </r>
  <r>
    <x v="2"/>
    <s v="41105108-Tubos de uso general para laboratorio"/>
    <s v="4815009-Partes y accesorios para material electromedico"/>
    <n v="17067"/>
    <s v="EMPAQUE DE ACOPLE DE CONECTOR DE LUZ PARA FUENTE DE LUZ XL-4450"/>
    <s v="MATERIALES Y SUMINISTROS"/>
    <n v="1"/>
    <n v="29750"/>
    <n v="34212.5"/>
  </r>
  <r>
    <x v="2"/>
    <s v="41105108-Tubos de uso general para laboratorio"/>
    <s v="4815009-Partes y accesorios para material electromedico"/>
    <n v="17068"/>
    <s v="CONECTOR DE VIDEO PARA FUENTE DE LUZ SERIE 500 VP-4450HD"/>
    <s v="MATERIALES Y SUMINISTROS"/>
    <n v="1"/>
    <n v="5822670"/>
    <n v="6696070.4999999991"/>
  </r>
  <r>
    <x v="2"/>
    <s v="25171905-Válvulas de neumáticos"/>
    <s v="4324005-Valvulas neumaticas"/>
    <n v="17070"/>
    <s v="KIT VALVULA NEUMATICA R1/8-3/2-W"/>
    <s v="MATERIALES Y SUMINISTROS"/>
    <n v="2"/>
    <n v="1985574.5"/>
    <n v="4566821.3499999996"/>
  </r>
  <r>
    <x v="2"/>
    <s v="41105108-Tubos de uso general para laboratorio"/>
    <s v="4815009-Partes y accesorios para material electromedico"/>
    <n v="17072"/>
    <s v="CBL, Footswitch INCL, tapeswitch REF 453567033081 PARA TOMOGRAFO PHILIPS"/>
    <s v="MATERIALES Y SUMINISTROS"/>
    <n v="1"/>
    <n v="3644729.62"/>
    <n v="4191439.0629999996"/>
  </r>
  <r>
    <x v="2"/>
    <s v="40141607-Válvulas de bola"/>
    <s v="4324016-Valvulas de bola"/>
    <n v="17073"/>
    <s v="VALVULA BOLA ACERO INOXIDABLE DE 1&quot;"/>
    <s v="MATERIALES Y SUMINISTROS"/>
    <n v="2"/>
    <n v="82110"/>
    <n v="188852.99999999997"/>
  </r>
  <r>
    <x v="2"/>
    <s v="41105108-Tubos de uso general para laboratorio"/>
    <s v="4815001-Instrumentos aparatos y accesorios para medicina y cirugia"/>
    <n v="17074"/>
    <s v="VÁLVULA DE SUCCIÓN SEMIDESCARTABLE REF. MAJ-207 CAJA X 10 UNIDADES "/>
    <s v="MATERIALES Y SUMINISTROS"/>
    <n v="1"/>
    <n v="600781"/>
    <n v="690898.14999999991"/>
  </r>
  <r>
    <x v="2"/>
    <s v="82121502-Tipografía"/>
    <s v="4815009-Partes y accesorios para material electromedico"/>
    <n v="17075"/>
    <s v="IMPRESORA PARA AUTOCLAVE A VAPOR "/>
    <s v="MATERIALES Y SUMINISTROS"/>
    <n v="3"/>
    <n v="571200"/>
    <n v="1970639.9999999998"/>
  </r>
  <r>
    <x v="2"/>
    <s v="14111704-Papel higiénico"/>
    <s v="3219302-Papel sanitario fraccionado"/>
    <n v="2013"/>
    <s v="PAPEL HIGIENICO PARA DISPENSADOR"/>
    <s v="MATERIALES Y SUMINISTROS"/>
    <n v="12015.25"/>
    <n v="26673.85"/>
    <n v="368566922.64437497"/>
  </r>
  <r>
    <x v="2"/>
    <s v="53131640-Removedor de esmalte"/>
    <s v="3532310-Esmalte para unas y liquidos para manicura"/>
    <n v="10185"/>
    <s v="REMOVEDOR P/ESMALTE DE UÑAS x 1000ML"/>
    <s v="MATERIALES Y SUMINISTROS"/>
    <n v="3.25"/>
    <n v="58964.5"/>
    <n v="220379.81874999998"/>
  </r>
  <r>
    <x v="2"/>
    <s v="12161803-Aerosoles"/>
    <s v="3533102-Purificadores liquidos de ambiente"/>
    <n v="2000"/>
    <s v="AMBIENTADOR EN AEROSOL"/>
    <s v="MATERIALES Y SUMINISTROS"/>
    <n v="698.75"/>
    <n v="14637"/>
    <n v="11761744.3125"/>
  </r>
  <r>
    <x v="2"/>
    <s v="47131605-Cepillos de limpieza"/>
    <s v="3899301-Escobas y cepillos de material plastico"/>
    <n v="2001"/>
    <s v="CEPILLO PISO"/>
    <s v="MATERIALES Y SUMINISTROS"/>
    <n v="1.0833333333333333"/>
    <n v="4267"/>
    <n v="5315.9708333333328"/>
  </r>
  <r>
    <x v="2"/>
    <s v="46181504-Guantes de protección"/>
    <s v="3626001-Guantes de caucho"/>
    <n v="2004"/>
    <s v="GUANTE ANTIBAC LIMON #8"/>
    <s v="MATERIALES Y SUMINISTROS"/>
    <n v="57.416666666666671"/>
    <n v="7286.37"/>
    <n v="481112.93912499998"/>
  </r>
  <r>
    <x v="2"/>
    <s v="46181504-Guantes de protección"/>
    <s v="3626001-Guantes de caucho"/>
    <n v="2006"/>
    <s v="GUANTE ANTIBACTERIAL TALLA 8 1/2"/>
    <s v="MATERIALES Y SUMINISTROS"/>
    <n v="97.5"/>
    <n v="7286.37"/>
    <n v="816984.23624999984"/>
  </r>
  <r>
    <x v="2"/>
    <s v="53131608-Jabones"/>
    <s v="3532104-Jabones industriales"/>
    <n v="2008"/>
    <s v="JABON  INDUSTRIAL  500 GR"/>
    <s v="MATERIALES Y SUMINISTROS"/>
    <n v="385.66666666666669"/>
    <n v="5427"/>
    <n v="2406964.9499999997"/>
  </r>
  <r>
    <x v="2"/>
    <s v="53131626-Desinfectante de manos"/>
    <s v="3532102-Jabones en polvo para lavar"/>
    <n v="2009"/>
    <s v="JABON AJAX x750"/>
    <s v="MATERIALES Y SUMINISTROS"/>
    <n v="262.16666666666669"/>
    <n v="9639"/>
    <n v="2906078.1749999998"/>
  </r>
  <r>
    <x v="2"/>
    <s v="53131608-Jabones"/>
    <s v="3532105-Jabones de tocador"/>
    <n v="2010"/>
    <s v="JABON DE BAÑO  X 120 GRS"/>
    <s v="MATERIALES Y SUMINISTROS"/>
    <n v="191.75"/>
    <n v="5355"/>
    <n v="1180844.4375"/>
  </r>
  <r>
    <x v="2"/>
    <s v="47121803-Esponjas o esponjillas"/>
    <s v="3791009-Panos y telas abrasivas para aseo y limpieza"/>
    <n v="2014"/>
    <s v="SABRAS"/>
    <s v="MATERIALES Y SUMINISTROS"/>
    <n v="1205.75"/>
    <n v="622"/>
    <n v="862472.97499999998"/>
  </r>
  <r>
    <x v="2"/>
    <s v="47131706-Dispensadores de ambientadores"/>
    <s v="3899408-Atomizadores manuales"/>
    <n v="2016"/>
    <s v="ATOMIZADOR 500 ML"/>
    <s v="MATERIALES Y SUMINISTROS"/>
    <n v="658.66666666666663"/>
    <n v="6009.5"/>
    <n v="4551995.9333333327"/>
  </r>
  <r>
    <x v="2"/>
    <s v="10191509-Insecticidas"/>
    <s v="3466108-Insecticidas liquidos para uso domestico"/>
    <n v="2019"/>
    <s v="INSECTICIDA RAID AZUL"/>
    <s v="MATERIALES Y SUMINISTROS"/>
    <n v="24.916666666666668"/>
    <n v="27584.2"/>
    <n v="790402.26416666678"/>
  </r>
  <r>
    <x v="2"/>
    <s v="47131805-Limpiadores de propósito general"/>
    <s v="3532206-Preparaciones para desmanchar articulos textiles"/>
    <n v="2020"/>
    <s v="LIMPIDO DILUCION 5.25 CLOROX BLANCOX X 3800 CC"/>
    <s v="MATERIALES Y SUMINISTROS"/>
    <n v="340.16666666666669"/>
    <n v="20926"/>
    <n v="8186076.8166666664"/>
  </r>
  <r>
    <x v="2"/>
    <s v="42281604-Desinfectantes de superficies para uso médico"/>
    <s v="3466402-Bactericidas microbicidas y productos similares"/>
    <n v="2022"/>
    <s v="ALKA DDS * LITRO"/>
    <s v="MATERIALES Y SUMINISTROS"/>
    <n v="75.833333333333329"/>
    <n v="96000"/>
    <n v="8371999.9999999991"/>
  </r>
  <r>
    <x v="2"/>
    <s v="41105108-Tubos de uso general para laboratorio"/>
    <s v="3424060-Bicarbonato de sodio"/>
    <n v="2032"/>
    <s v="BICARBONATO DE SODIO"/>
    <s v="MATERIALES Y SUMINISTROS"/>
    <n v="13"/>
    <n v="5800"/>
    <n v="86710"/>
  </r>
  <r>
    <x v="2"/>
    <s v="42281604-Desinfectantes de superficies para uso médico"/>
    <s v="3466402-Bactericidas microbicidas y productos similares"/>
    <n v="2034"/>
    <s v="SURFALKAN * 750 ML"/>
    <s v="MATERIALES Y SUMINISTROS"/>
    <n v="108.33333333333334"/>
    <n v="54000"/>
    <n v="6727500.0000000009"/>
  </r>
  <r>
    <x v="2"/>
    <s v="14111703-Toallas de papel"/>
    <s v="3219306-Toallas de papel para cocina"/>
    <n v="2052"/>
    <s v="SCOTH COCINA"/>
    <s v="MATERIALES Y SUMINISTROS"/>
    <n v="18.416666666666668"/>
    <n v="10931.34"/>
    <n v="231516.67174999998"/>
  </r>
  <r>
    <x v="2"/>
    <s v="47131810-Productos para el lavaplatos"/>
    <s v="3532103-Jabones liquidos para lavar"/>
    <n v="2054"/>
    <s v="LAVAVAJILLA LIQUIDO X 1000CC CON DISPENSADOR "/>
    <s v="MATERIALES Y SUMINISTROS"/>
    <n v="497.25"/>
    <n v="13175"/>
    <n v="7533959.0624999991"/>
  </r>
  <r>
    <x v="2"/>
    <s v="14111703-Toallas de papel"/>
    <s v="3219304-Toallas de papel"/>
    <n v="2059"/>
    <s v="TOALLA DE MANOS FLUJO CENTRAL"/>
    <s v="MATERIALES Y SUMINISTROS"/>
    <n v="27499.333333333336"/>
    <n v="49814.59"/>
    <n v="1075348217.5643301"/>
  </r>
  <r>
    <x v="2"/>
    <s v="53131628-Champús"/>
    <s v="3532301-Champues"/>
    <n v="2060"/>
    <s v="SHAMPOO X 4000 ML"/>
    <s v="MATERIALES Y SUMINISTROS"/>
    <n v="5.416666666666667"/>
    <n v="57417.5"/>
    <n v="357663.17708333337"/>
  </r>
  <r>
    <x v="2"/>
    <s v="53131602-Artículos para el cuidado del cabello"/>
    <s v="3532302-Preparaciones para cabello aun los colorantes"/>
    <n v="2061"/>
    <s v="ACONDICIONADOR"/>
    <s v="MATERIALES Y SUMINISTROS"/>
    <n v="3.25"/>
    <n v="60725.7"/>
    <n v="226962.30374999996"/>
  </r>
  <r>
    <x v="2"/>
    <s v="47131502-Pañitos o toallas para limpiar"/>
    <s v="3532330-Panitos humedos"/>
    <n v="2069"/>
    <s v="PAÑITOS HUMEDOS"/>
    <s v="MATERIALES Y SUMINISTROS"/>
    <n v="4.333333333333333"/>
    <n v="20081.25"/>
    <n v="100071.56249999999"/>
  </r>
  <r>
    <x v="2"/>
    <s v="42181508-Pañitos limpiadores para equipo diagnóstico"/>
    <s v="3791009-Panos y telas abrasivas para aseo y limpieza"/>
    <n v="2081"/>
    <s v="PAÑO DE LIMPIEZA WYPALL "/>
    <s v="MATERIALES Y SUMINISTROS"/>
    <n v="8.6666666666666661"/>
    <n v="47600"/>
    <n v="474413.33333333326"/>
  </r>
  <r>
    <x v="2"/>
    <s v="42294905-Cepillos de limpieza endoscópica o productos relacionados"/>
    <s v="3899301-Escobas y cepillos de material plastico"/>
    <n v="2082"/>
    <s v="CEPILLOS DE LIMPIEZA PARA GASTRO 2,6 MM-160 CM S CB RG REF. AF-D1516WT"/>
    <s v="MATERIALES Y SUMINISTROS"/>
    <n v="72.583333333333329"/>
    <n v="36565.129999999997"/>
    <n v="3052121.8720416659"/>
  </r>
  <r>
    <x v="2"/>
    <s v="42294905-Cepillos de limpieza endoscópica o productos relacionados"/>
    <s v="3899301-Escobas y cepillos de material plastico"/>
    <n v="2083"/>
    <s v="CEPILLO DE LIMPIEZA REUSABLE PARA COLONO S CB RG"/>
    <s v="MATERIALES Y SUMINISTROS"/>
    <n v="74.75"/>
    <n v="30464"/>
    <n v="2618761.5999999996"/>
  </r>
  <r>
    <x v="2"/>
    <s v="47131605-Cepillos de limpieza"/>
    <s v="3899301-Escobas y cepillos de material plastico"/>
    <n v="2109"/>
    <s v="CEPILLO DE UÑAS"/>
    <s v="MATERIALES Y SUMINISTROS"/>
    <n v="13"/>
    <n v="12230.82"/>
    <n v="182850.75899999999"/>
  </r>
  <r>
    <x v="2"/>
    <s v="47131605-Cepillos de limpieza"/>
    <s v="3899301-Escobas y cepillos de material plastico"/>
    <n v="2119"/>
    <s v="CEPILLO PARA LAVADO DE BOTELLA"/>
    <s v="MATERIALES Y SUMINISTROS"/>
    <n v="6.5"/>
    <n v="5264.56"/>
    <n v="39352.585999999996"/>
  </r>
  <r>
    <x v="2"/>
    <s v="47121813-Cuchillas de repuesto para raspadores"/>
    <s v="4291402-Hojas de afeitar cuchillas"/>
    <n v="2018"/>
    <s v="CUCHILLAS MINORA DISPLAY X 10 5S X 5 16"/>
    <s v="MATERIALES Y SUMINISTROS"/>
    <n v="180.91666666666666"/>
    <n v="34100"/>
    <n v="7094647.0833333321"/>
  </r>
  <r>
    <x v="2"/>
    <s v="53131603-Afeitadoras"/>
    <s v="4291405-Maquinas plasticas para afeitar"/>
    <n v="2021"/>
    <s v="MAQUINA AFEITAR DESECHABLE"/>
    <s v="MATERIALES Y SUMINISTROS"/>
    <n v="1828.6666666666665"/>
    <n v="3593.8"/>
    <n v="7557641.6066666665"/>
  </r>
  <r>
    <x v="2"/>
    <s v="47121803-Esponjas o esponjillas"/>
    <s v="4291231-Esponjas y esponjillas metalicas"/>
    <n v="2124"/>
    <s v="ESPONJA INOX ABRASIVA (ETERNA)"/>
    <s v="MATERIALES Y SUMINISTROS"/>
    <n v="68.25"/>
    <n v="5425"/>
    <n v="425794.68749999994"/>
  </r>
  <r>
    <x v="2"/>
    <s v="42131606-Máscaras quirúrgicas o de aislamiento para personal médico"/>
    <s v="2719004-Tapabocas y otras prendas de ropa medica"/>
    <n v="30002"/>
    <s v="TAPABOCA DESECHABLE CAJA X 50"/>
    <s v="MATERIALES Y SUMINISTROS"/>
    <n v="11200"/>
    <n v="7616"/>
    <n v="98094079.999999985"/>
  </r>
  <r>
    <x v="2"/>
    <s v="42131604-Gorro de quirófano para personal médico"/>
    <s v="2719004-Tapabocas y otras prendas de ropa medica"/>
    <n v="30004"/>
    <s v="GORROS DESECHABLES "/>
    <s v="MATERIALES Y SUMINISTROS"/>
    <n v="360000"/>
    <n v="136.85"/>
    <n v="56655899.999999993"/>
  </r>
  <r>
    <x v="2"/>
    <s v="42131609-Cubiertas para zapatos para personal médico"/>
    <s v="2719004-Tapabocas y otras prendas de ropa medica"/>
    <n v="30005"/>
    <s v="POLAINAS DESECHABLES "/>
    <s v="MATERIALES Y SUMINISTROS"/>
    <n v="150000"/>
    <n v="496.23"/>
    <n v="85599675"/>
  </r>
  <r>
    <x v="2"/>
    <s v="46182002-Respiradores"/>
    <s v="2719004-Tapabocas y otras prendas de ropa medica"/>
    <n v="30007"/>
    <s v="MASCARILLA CONTRA MATERIAL PARTICULADO 8210 3M"/>
    <s v="MATERIALES Y SUMINISTROS"/>
    <n v="1300"/>
    <n v="2110"/>
    <n v="3154449.9999999995"/>
  </r>
  <r>
    <x v="2"/>
    <s v="42131606-Máscaras quirúrgicas o de aislamiento para personal médico"/>
    <s v="2719004-Tapabocas y otras prendas de ropa medica"/>
    <n v="30008"/>
    <s v="RESPIRADOR CON PROTECCION DEL N95% REF. 9510-1"/>
    <s v="MATERIALES Y SUMINISTROS"/>
    <n v="38000"/>
    <n v="4160"/>
    <n v="181792000"/>
  </r>
  <r>
    <x v="2"/>
    <s v="42221513-Kits de cateterización cardiovascular"/>
    <s v="2719004-Tapabocas y otras prendas de ropa medica"/>
    <n v="6070"/>
    <s v="PAQUETE QUIRURGICO DESECHABLE PARA HEMODINAMIA"/>
    <s v="MATERIALES Y SUMINISTROS"/>
    <n v="350"/>
    <n v="64260"/>
    <n v="25864649.999999996"/>
  </r>
  <r>
    <x v="2"/>
    <s v="42221513-Kits de cateterización cardiovascular"/>
    <s v="2719004-Tapabocas y otras prendas de ropa medica"/>
    <n v="6071"/>
    <s v="PAQUETE QUIRURGICO PARA CIRUGIA CARDIOVASCULAR"/>
    <s v="MATERIALES Y SUMINISTROS"/>
    <n v="180"/>
    <n v="142800"/>
    <n v="29559599.999999996"/>
  </r>
  <r>
    <x v="2"/>
    <s v="42294213-Sets de instrumentos para cirugía por laparoscopia"/>
    <s v="2719004-Tapabocas y otras prendas de ropa medica"/>
    <n v="6072"/>
    <s v="PAQUETE QUIRURGICO PARA LAPARATOMIA ESTERILES DESECHABLES"/>
    <s v="MATERIALES Y SUMINISTROS"/>
    <n v="6800"/>
    <n v="69615"/>
    <n v="544389300"/>
  </r>
  <r>
    <x v="2"/>
    <s v="53102802-Vestidos de baño para mujer"/>
    <s v="2799105-Articulos desechables confeccionados en tela prensada de algodon"/>
    <n v="6086"/>
    <s v="TOP + PANTY DESECHABLE COLORES SURTIDOS"/>
    <s v="MATERIALES Y SUMINISTROS"/>
    <n v="110"/>
    <n v="2935.73"/>
    <n v="371369.84499999997"/>
  </r>
  <r>
    <x v="2"/>
    <s v="53103201-Bata de trabajo desechable"/>
    <s v="2719004-Tapabocas y otras prendas de ropa medica"/>
    <n v="6170"/>
    <s v="CONJUNTO QUIRUGICO PARA CIRUJANO DESECHABLE TALLA L (PIJAMA, GORRO CON TOALLA, POLAINA,TAPABOCA)"/>
    <s v="MATERIALES Y SUMINISTROS"/>
    <n v="800"/>
    <n v="9639"/>
    <n v="8867880"/>
  </r>
  <r>
    <x v="2"/>
    <s v="53103201-Bata de trabajo desechable"/>
    <s v="2719004-Tapabocas y otras prendas de ropa medica"/>
    <n v="6171"/>
    <s v="CONJUNTO QUIRUGICO PARA CIRUJANO DESECHABLE TALLA XL (PIJAMA, GORRO CON TOALLA, POLAINA,TAPABOCA)"/>
    <s v="MATERIALES Y SUMINISTROS"/>
    <n v="1800"/>
    <n v="9639"/>
    <n v="19952730"/>
  </r>
  <r>
    <x v="2"/>
    <s v="42131612-Batas de aislamiento para personal médico"/>
    <s v="2799105-Articulos desechables confeccionados en tela prensada de algodon"/>
    <n v="6182"/>
    <s v="BATA CIRUJANO PUÑO ALGODON"/>
    <s v="MATERIALES Y SUMINISTROS"/>
    <n v="130000"/>
    <n v="3927"/>
    <n v="587086500"/>
  </r>
  <r>
    <x v="2"/>
    <s v="42131608-Vestidos para cirugía para personal médico"/>
    <s v="2719004-Tapabocas y otras prendas de ropa medica"/>
    <n v="6281"/>
    <s v="PAQUETE QUIRURGICOS HEMODINAMIA"/>
    <s v="MATERIALES Y SUMINISTROS"/>
    <n v="2700"/>
    <n v="60690"/>
    <n v="188442450"/>
  </r>
  <r>
    <x v="2"/>
    <s v="52121509-Sábanas"/>
    <s v="2799105-Articulos desechables confeccionados en tela prensada de algodon"/>
    <n v="6318"/>
    <s v="SABANA TRISEC ANGEL CX * 60 UNDS"/>
    <s v="MATERIALES Y SUMINISTROS"/>
    <n v="48"/>
    <n v="3284400"/>
    <n v="181298880"/>
  </r>
  <r>
    <x v="2"/>
    <s v="53131626-Desinfectante de manos"/>
    <s v="3532103-Jabones liquidos para lavar"/>
    <n v="30000"/>
    <s v="JABON LIQUIDO X 5 GALONES"/>
    <s v="MATERIALES Y SUMINISTROS"/>
    <n v="24"/>
    <n v="58310"/>
    <n v="1609355.9999999998"/>
  </r>
  <r>
    <x v="2"/>
    <s v="12181602-Aceites naturales"/>
    <s v="3339007-Aceite mineral"/>
    <n v="6000"/>
    <s v="ACEITE MINERAL X 3800CC"/>
    <s v="MATERIALES Y SUMINISTROS"/>
    <n v="24"/>
    <n v="70074.34"/>
    <n v="1934051.7839999998"/>
  </r>
  <r>
    <x v="2"/>
    <s v="42271705-Conectores o adaptadores de suministro de oxígeno"/>
    <s v="3632006-Acoples y boquillas de plastico para mangueras"/>
    <n v="6001"/>
    <s v="ADAPTADOR UNIVERSAL OXIGENO"/>
    <s v="MATERIALES Y SUMINISTROS"/>
    <n v="800"/>
    <n v="2324"/>
    <n v="2138080"/>
  </r>
  <r>
    <x v="2"/>
    <s v="51102710-Antisépticos basados en alcohol o acetona"/>
    <s v="3466404-Preparaciones desinfectantes y bactericidas uso topico"/>
    <n v="6004"/>
    <s v="ALCOHOL ANTISEPTICO X 700 ML"/>
    <s v="MATERIALES Y SUMINISTROS"/>
    <n v="10400"/>
    <n v="5231"/>
    <n v="62562759.999999993"/>
  </r>
  <r>
    <x v="2"/>
    <s v="42141501-Bolas o fibra de algodón"/>
    <s v="3527013-Algodon esterilizado"/>
    <n v="6005"/>
    <s v="ALGODON TIPO HOSPITALARIO X 500GR"/>
    <s v="MATERIALES Y SUMINISTROS"/>
    <n v="2300"/>
    <n v="20081"/>
    <n v="53114244.999999993"/>
  </r>
  <r>
    <x v="2"/>
    <s v="42141504-Aplicadores o absorbentes medicados"/>
    <s v="3699034-Aplicadores y similares de material plastico para usos higienicos"/>
    <n v="6007"/>
    <s v="APLICADORES CON ALGODÓN x 1000 UNDS"/>
    <s v="MATERIALES Y SUMINISTROS"/>
    <n v="150"/>
    <n v="35402.5"/>
    <n v="6106931.2499999991"/>
  </r>
  <r>
    <x v="2"/>
    <s v="42281604-Desinfectantes de superficies para uso médico"/>
    <s v="3532106-Jabones medicinales"/>
    <n v="6008"/>
    <s v="BACCIDINE X  60 CC"/>
    <s v="MATERIALES Y SUMINISTROS"/>
    <n v="1800"/>
    <n v="4076"/>
    <n v="8437320"/>
  </r>
  <r>
    <x v="2"/>
    <s v="42281604-Desinfectantes de superficies para uso médico"/>
    <s v="3532106-Jabones medicinales"/>
    <n v="6009"/>
    <s v="BACCIDINE X 120CC SPRAY SOLUCION"/>
    <s v="MATERIALES Y SUMINISTROS"/>
    <n v="5200"/>
    <n v="8153"/>
    <n v="48754939.999999993"/>
  </r>
  <r>
    <x v="2"/>
    <s v="42271602-Espirómetros o sus accesorios o suministros"/>
    <s v="3219918-Tubos de carton"/>
    <n v="6014"/>
    <s v="BOQUILLAS DE CARTON DESECHABLES P/ ESPIROMETRO X 100 UNIDADES"/>
    <s v="MATERIALES Y SUMINISTROS"/>
    <n v="10"/>
    <n v="89978.48"/>
    <n v="1034752.5199999998"/>
  </r>
  <r>
    <x v="2"/>
    <s v="30111604-Cal apagada"/>
    <s v="3423122-Hidroxido de sodio soda sosa caustica lejia sodica "/>
    <n v="6015"/>
    <s v="CAL SODADA (SODA SORB) X  4.5 KILO-BIDÓN 5 LITROS"/>
    <s v="MATERIALES Y SUMINISTROS"/>
    <n v="280"/>
    <n v="83181"/>
    <n v="26784281.999999996"/>
  </r>
  <r>
    <x v="2"/>
    <s v="42141504-Aplicadores o absorbentes medicados"/>
    <s v="3466404-Preparaciones desinfectantes y bactericidas uso topico"/>
    <n v="6018"/>
    <s v="CHLORAPREP 3 ML CLEAR"/>
    <s v="MATERIALES Y SUMINISTROS"/>
    <n v="12000"/>
    <n v="8200"/>
    <n v="113159999.99999999"/>
  </r>
  <r>
    <x v="2"/>
    <s v="42141504-Aplicadores o absorbentes medicados"/>
    <s v="3466404-Preparaciones desinfectantes y bactericidas uso topico"/>
    <n v="6019"/>
    <s v="CHLORAPREP 1 ML CLEAR APPLICATOR"/>
    <s v="MATERIALES Y SUMINISTROS"/>
    <n v="18000"/>
    <n v="2750"/>
    <n v="56924999.999999993"/>
  </r>
  <r>
    <x v="2"/>
    <s v="42141504-Aplicadores o absorbentes medicados"/>
    <s v="3466404-Preparaciones desinfectantes y bactericidas uso topico"/>
    <n v="6020"/>
    <s v="CHLORAPREP 10.5 ML HI-LITE ORANGE"/>
    <s v="MATERIALES Y SUMINISTROS"/>
    <n v="9000"/>
    <n v="16750"/>
    <n v="173362500"/>
  </r>
  <r>
    <x v="2"/>
    <s v="42281807-Cintas indicadoras de esterilización"/>
    <s v="3544204-Tiras reactivas para analisis de laboratorio"/>
    <n v="6021"/>
    <s v="CINTA CONTROL ESTER.A VAPOR"/>
    <s v="MATERIALES Y SUMINISTROS"/>
    <n v="1400"/>
    <n v="29077.65"/>
    <n v="46815016.5"/>
  </r>
  <r>
    <x v="2"/>
    <s v="41116111-Kits o suministros para pruebas de citología"/>
    <s v="3466404-Preparaciones desinfectantes y bactericidas uso topico"/>
    <n v="6022"/>
    <s v="CITOFIJADOR POR 160 CC "/>
    <s v="MATERIALES Y SUMINISTROS"/>
    <n v="12"/>
    <n v="12421.22"/>
    <n v="171412.83599999998"/>
  </r>
  <r>
    <x v="2"/>
    <s v="42311505-Vendajes o compresas para uso general"/>
    <s v="3527012-Gasa esterilizada"/>
    <n v="6025"/>
    <s v="COMPRESAS QUIRURGICAS ESTERILES"/>
    <s v="MATERIALES Y SUMINISTROS"/>
    <n v="299000"/>
    <n v="1375"/>
    <n v="472793749.99999994"/>
  </r>
  <r>
    <x v="2"/>
    <s v="42312005-Adhesivos o pegamentos de cierre de piel para uso médico"/>
    <s v="3527016-Venditas antisepticas"/>
    <n v="6029"/>
    <s v="CURITAS REDONDAS"/>
    <s v="MATERIALES Y SUMINISTROS"/>
    <n v="32000"/>
    <n v="32.93"/>
    <n v="1211824"/>
  </r>
  <r>
    <x v="2"/>
    <s v="42281704-Limpiadores o detergentes para instrumentos"/>
    <s v="3532106-Jabones medicinales"/>
    <n v="6032"/>
    <s v="DETERGINE 3750CC"/>
    <s v="MATERIALES Y SUMINISTROS"/>
    <n v="1600"/>
    <n v="142240"/>
    <n v="261721599.99999997"/>
  </r>
  <r>
    <x v="2"/>
    <s v="42311703-Cintas médicas o quirúrgicas para pegar la piel"/>
    <s v="3527015-Esparadrapo"/>
    <n v="6035"/>
    <s v="ESPARADRAPO 2X10 MICROPORE"/>
    <s v="MATERIALES Y SUMINISTROS"/>
    <n v="3500"/>
    <n v="3623"/>
    <n v="14582574.999999998"/>
  </r>
  <r>
    <x v="2"/>
    <s v="42311703-Cintas médicas o quirúrgicas para pegar la piel"/>
    <s v="3527015-Esparadrapo"/>
    <n v="6036"/>
    <s v="ESPARADRAPO TIPO HOSPITALARIO REF. 71122-00 SURTIDO No. 5 (LEUKOPLAST)"/>
    <s v="MATERIALES Y SUMINISTROS"/>
    <n v="3200"/>
    <n v="83873"/>
    <n v="308652640"/>
  </r>
  <r>
    <x v="2"/>
    <s v="42261602-Bolsa para cadáver de uso médico"/>
    <s v="3641002-Sacos  empaques de material sintetico"/>
    <n v="6039"/>
    <s v="FUNDA PARA CADAVER PEDIATRICO"/>
    <s v="MATERIALES Y SUMINISTROS"/>
    <n v="100"/>
    <n v="25228"/>
    <n v="2901220"/>
  </r>
  <r>
    <x v="2"/>
    <s v="42261602-Bolsa para cadáver de uso médico"/>
    <s v="3641002-Sacos  empaques de material sintetico"/>
    <n v="6040"/>
    <s v="FUNDAS PARA CADAVER ADULTO"/>
    <s v="MATERIALES Y SUMINISTROS"/>
    <n v="1500"/>
    <n v="21667"/>
    <n v="37375575"/>
  </r>
  <r>
    <x v="2"/>
    <s v="42311511-Vendajes de gasa"/>
    <s v="3527012-Gasa esterilizada"/>
    <n v="6041"/>
    <s v="GASA TIPO HOSPITALARIA  X 100 YARDAS"/>
    <s v="MATERIALES Y SUMINISTROS"/>
    <n v="2800"/>
    <n v="60200"/>
    <n v="193843999.99999997"/>
  </r>
  <r>
    <x v="2"/>
    <s v="42201712-Unidades de ultrasonido o doppler o eco pulso o ecografía de diagnóstico general para uso médico"/>
    <s v="3529103-Preparaciones para transmision de ondas ecosonograficas e impulsos electromedicos"/>
    <n v="6043"/>
    <s v="GEL CONDUCTIVO ULTRASONIDO X 3750 CC"/>
    <s v="MATERIALES Y SUMINISTROS"/>
    <n v="150"/>
    <n v="31165"/>
    <n v="5375962.5"/>
  </r>
  <r>
    <x v="2"/>
    <s v="42132203-Guantes de examen o para procedimientos no quirúrgicos"/>
    <s v="3626004-Guantes de cirugia"/>
    <n v="6045"/>
    <s v="GUANTE DE NITRILO TALLA M"/>
    <s v="MATERIALES Y SUMINISTROS"/>
    <n v="1040"/>
    <n v="21479.5"/>
    <n v="25689481.999999996"/>
  </r>
  <r>
    <x v="2"/>
    <s v="42132203-Guantes de examen o para procedimientos no quirúrgicos"/>
    <s v="3626004-Guantes de cirugia"/>
    <n v="6046"/>
    <s v="GUANTE DE NITRILO TALLA S"/>
    <s v="MATERIALES Y SUMINISTROS"/>
    <n v="1200"/>
    <n v="24157"/>
    <n v="33336659.999999996"/>
  </r>
  <r>
    <x v="2"/>
    <s v="42132203-Guantes de examen o para procedimientos no quirúrgicos"/>
    <s v="3626004-Guantes de cirugia"/>
    <n v="6047"/>
    <s v="GUANTES DE EXAMEN M CX100"/>
    <s v="MATERIALES Y SUMINISTROS"/>
    <n v="38000"/>
    <n v="12852"/>
    <n v="561632400"/>
  </r>
  <r>
    <x v="2"/>
    <s v="42132203-Guantes de examen o para procedimientos no quirúrgicos"/>
    <s v="3626004-Guantes de cirugia"/>
    <n v="6048"/>
    <s v="GUANTES DE EXAMEN TALLA S CAJA X 100 UNIDADES"/>
    <s v="MATERIALES Y SUMINISTROS"/>
    <n v="40000"/>
    <n v="12852"/>
    <n v="591192000"/>
  </r>
  <r>
    <x v="2"/>
    <s v="42132205-Guantes de cirugía"/>
    <s v="3626004-Guantes de cirugia"/>
    <n v="6049"/>
    <s v="GUANTES PARA CIRUGIA N 6"/>
    <s v="MATERIALES Y SUMINISTROS"/>
    <n v="11200"/>
    <n v="1338.75"/>
    <n v="17243100"/>
  </r>
  <r>
    <x v="2"/>
    <s v="42132205-Guantes de cirugía"/>
    <s v="3626004-Guantes de cirugia"/>
    <n v="6050"/>
    <s v="GUANTES PARA CIRUGIA No.  6 1/2"/>
    <s v="MATERIALES Y SUMINISTROS"/>
    <n v="80000"/>
    <n v="1856.4"/>
    <n v="170788800"/>
  </r>
  <r>
    <x v="2"/>
    <s v="42132205-Guantes de cirugía"/>
    <s v="3626004-Guantes de cirugia"/>
    <n v="6051"/>
    <s v="GUANTES PARA CIRUGIA No.  8"/>
    <s v="MATERIALES Y SUMINISTROS"/>
    <n v="65000"/>
    <n v="1338.75"/>
    <n v="100071562.49999999"/>
  </r>
  <r>
    <x v="2"/>
    <s v="42132205-Guantes de cirugía"/>
    <s v="3626004-Guantes de cirugia"/>
    <n v="6052"/>
    <s v="GUANTES PARA CIRUGIA No. 7"/>
    <s v="MATERIALES Y SUMINISTROS"/>
    <n v="85000"/>
    <n v="1856.4"/>
    <n v="181463100"/>
  </r>
  <r>
    <x v="2"/>
    <s v="42132205-Guantes de cirugía"/>
    <s v="3626004-Guantes de cirugia"/>
    <n v="6053"/>
    <s v="GUANTES PARA CIRUGIA No. 7 1/2"/>
    <s v="MATERIALES Y SUMINISTROS"/>
    <n v="82000"/>
    <n v="1856.4"/>
    <n v="175058520"/>
  </r>
  <r>
    <x v="2"/>
    <s v="53131626-Desinfectante de manos"/>
    <s v="3466404-Preparaciones desinfectantes y bactericidas uso topico"/>
    <n v="6056"/>
    <s v="JABON QUIRURGICO QUIRUCIDAL 120CC"/>
    <s v="MATERIALES Y SUMINISTROS"/>
    <n v="24000"/>
    <n v="6370"/>
    <n v="175812000"/>
  </r>
  <r>
    <x v="2"/>
    <s v="42281704-Limpiadores o detergentes para instrumentos"/>
    <s v="3466403-Preparados especiales para desinfectar y esterilizar instrumentos quirurgicos"/>
    <n v="6059"/>
    <s v="LIMPIADOR ENZIMATICO (ENZIGER) 3750 CC"/>
    <s v="MATERIALES Y SUMINISTROS"/>
    <n v="800"/>
    <n v="233002"/>
    <n v="214361839.99999997"/>
  </r>
  <r>
    <x v="2"/>
    <s v="14111539-Papel de monitoreo o calcado o registro médico"/>
    <s v="3212897-Papeles especiales para impresion n c p "/>
    <n v="6060"/>
    <s v="PAPEL DE MONITORIA FETAL F9/F6"/>
    <s v="MATERIALES Y SUMINISTROS"/>
    <n v="560"/>
    <n v="14399"/>
    <n v="9272956"/>
  </r>
  <r>
    <x v="2"/>
    <s v="14111539-Papel de monitoreo o calcado o registro médico"/>
    <s v="3212897-Papeles especiales para impresion n c p "/>
    <n v="6062"/>
    <s v="PAPEL P/ ELECTROCARDIOGRAFO NIHON KOHDEN REF RQS63 3A"/>
    <s v="MATERIALES Y SUMINISTROS"/>
    <n v="90"/>
    <n v="21658"/>
    <n v="2241603"/>
  </r>
  <r>
    <x v="2"/>
    <s v="14111539-Papel de monitoreo o calcado o registro médico"/>
    <s v="3212897-Papeles especiales para impresion n c p "/>
    <n v="6063"/>
    <s v="PAPEL TÉRMICO EN ROLLO PARA DESFIBRILADOR MARCA: NIHON KOHDEN, MODELO: TEC 5631"/>
    <s v="MATERIALES Y SUMINISTROS"/>
    <n v="50"/>
    <n v="29991.57"/>
    <n v="1724515.2749999999"/>
  </r>
  <r>
    <x v="2"/>
    <s v="14111539-Papel de monitoreo o calcado o registro médico"/>
    <s v="3212897-Papeles especiales para impresion n c p "/>
    <n v="6065"/>
    <s v="PAPEL PARA ELECTROCARDIOGRAFO NIHON CODEN EC61250 FQ110-2-140"/>
    <s v="MATERIALES Y SUMINISTROS"/>
    <n v="120"/>
    <n v="23086"/>
    <n v="3185867.9999999995"/>
  </r>
  <r>
    <x v="2"/>
    <s v="14111539-Papel de monitoreo o calcado o registro médico"/>
    <s v="3212897-Papeles especiales para impresion n c p "/>
    <n v="6067"/>
    <s v="PAPEL PARA ESPIROMETRO"/>
    <s v="MATERIALES Y SUMINISTROS"/>
    <n v="24"/>
    <n v="42364"/>
    <n v="1169246.3999999999"/>
  </r>
  <r>
    <x v="2"/>
    <s v="14111539-Papel de monitoreo o calcado o registro médico"/>
    <s v="3212897-Papeles especiales para impresion n c p "/>
    <n v="6068"/>
    <s v="PAPEL PRINTER SONY UPP 110 HG"/>
    <s v="MATERIALES Y SUMINISTROS"/>
    <n v="150"/>
    <n v="136659.6"/>
    <n v="23573781"/>
  </r>
  <r>
    <x v="2"/>
    <s v="14111539-Papel de monitoreo o calcado o registro médico"/>
    <s v="3212897-Papeles especiales para impresion n c p "/>
    <n v="6069"/>
    <s v="PAPEL TERMICO EN Z DE 50MM PARA DESFIBRILADOR NIHON KODEN TEC 5500 REF A 226"/>
    <s v="MATERIALES Y SUMINISTROS"/>
    <n v="50"/>
    <n v="16065"/>
    <n v="923737.49999999988"/>
  </r>
  <r>
    <x v="2"/>
    <s v="42312313-Soluciones de limpieza de heridas"/>
    <s v="3466404-Preparaciones desinfectantes y bactericidas uso topico"/>
    <n v="6077"/>
    <s v="QUIRUCIDAL  SOLUCION X 120 CM"/>
    <s v="MATERIALES Y SUMINISTROS"/>
    <n v="8900"/>
    <n v="8855"/>
    <n v="90630925"/>
  </r>
  <r>
    <x v="2"/>
    <s v="42281604-Desinfectantes de superficies para uso médico"/>
    <s v="3466403-Preparados especiales para desinfectar y esterilizar instrumentos quirurgicos"/>
    <n v="6078"/>
    <s v="QUIRUGER 3750 CC"/>
    <s v="MATERIALES Y SUMINISTROS"/>
    <n v="3200"/>
    <n v="53174"/>
    <n v="195680319.99999997"/>
  </r>
  <r>
    <x v="2"/>
    <s v="42281604-Desinfectantes de superficies para uso médico"/>
    <s v="3466403-Preparados especiales para desinfectar y esterilizar instrumentos quirurgicos"/>
    <n v="6087"/>
    <s v="VIRkON DESINFECTANTE  ALTO NIVEL"/>
    <s v="MATERIALES Y SUMINISTROS"/>
    <n v="1200"/>
    <n v="42430"/>
    <n v="58553399.999999993"/>
  </r>
  <r>
    <x v="2"/>
    <s v="42151811-Copas o sets pulidores para uso odontológico"/>
    <s v="3699099-Articulos n c p de material plastico para farmacia y laboratorio"/>
    <n v="6091"/>
    <s v="COPA Y PIN SIMPLE CAJA X 20 UNIDADES"/>
    <s v="MATERIALES Y SUMINISTROS"/>
    <n v="5"/>
    <n v="1500698.29"/>
    <n v="8629015.1675000004"/>
  </r>
  <r>
    <x v="2"/>
    <s v="42281806-Tiras indicadoras de esterilización"/>
    <s v="3544204-Tiras reactivas para analisis de laboratorio"/>
    <n v="6092"/>
    <s v="INDICADOR QUIMICO CLASE 6 VAPOR CAJA X 250"/>
    <s v="MATERIALES Y SUMINISTROS"/>
    <n v="180"/>
    <n v="208562.97"/>
    <n v="43172534.789999999"/>
  </r>
  <r>
    <x v="2"/>
    <s v="42281806-Tiras indicadoras de esterilización"/>
    <s v="3544204-Tiras reactivas para analisis de laboratorio"/>
    <n v="6093"/>
    <s v="INDICADOR QUIMICO PARA VAPOR CLASE 4 POR 250 TIRAS"/>
    <s v="MATERIALES Y SUMINISTROS"/>
    <n v="60"/>
    <n v="67158.84"/>
    <n v="4633959.96"/>
  </r>
  <r>
    <x v="2"/>
    <s v="42281803-Kits biológicos de esterilización"/>
    <s v="3544204-Tiras reactivas para analisis de laboratorio"/>
    <n v="6094"/>
    <s v="INDICADORES BIOLOGICOS SUPER RAPIDO VAPOR CAJA X 50 BT 222"/>
    <s v="MATERIALES Y SUMINISTROS"/>
    <n v="80"/>
    <n v="1966903.4"/>
    <n v="180955112.79999998"/>
  </r>
  <r>
    <x v="2"/>
    <s v="42311512-Esponjas de gasa"/>
    <s v="3527012-Gasa esterilizada"/>
    <n v="6096"/>
    <s v="MECHA NASAL 8PLY -3/8 X 24 SOBRE"/>
    <s v="MATERIALES Y SUMINISTROS"/>
    <n v="5200"/>
    <n v="3352"/>
    <n v="20044960"/>
  </r>
  <r>
    <x v="2"/>
    <s v="42281808-Papeles u hojas de esterilización"/>
    <s v="3219901-Papel fibroso tivek"/>
    <n v="6098"/>
    <s v="PAPEL TYVEK 10cms PLANO X 70 mts y/o 100mts"/>
    <s v="MATERIALES Y SUMINISTROS"/>
    <n v="180"/>
    <n v="288915.34000000003"/>
    <n v="59805475.379999995"/>
  </r>
  <r>
    <x v="2"/>
    <s v="42281808-Papeles u hojas de esterilización"/>
    <s v="3219901-Papel fibroso tivek"/>
    <n v="6099"/>
    <s v="PAPEL TYVEK 15cms PLANO X 70 mts y/o 100mts"/>
    <s v="MATERIALES Y SUMINISTROS"/>
    <n v="50"/>
    <n v="440867.63"/>
    <n v="25349888.724999998"/>
  </r>
  <r>
    <x v="2"/>
    <s v="14111818-Papel térmico"/>
    <s v="3219901-Papel fibroso tivek"/>
    <n v="6101"/>
    <s v="PAPEL  TERMICO AUTOCLAVE"/>
    <s v="MATERIALES Y SUMINISTROS"/>
    <n v="18"/>
    <n v="15470"/>
    <n v="320229"/>
  </r>
  <r>
    <x v="2"/>
    <s v="42281808-Papeles u hojas de esterilización"/>
    <s v="3219901-Papel fibroso tivek"/>
    <n v="6104"/>
    <s v="PAPEL TYVEK 6.2 CM PLANO X 70 mts y/o 70 MTR"/>
    <s v="MATERIALES Y SUMINISTROS"/>
    <n v="90"/>
    <n v="265284.32"/>
    <n v="27456927.119999997"/>
  </r>
  <r>
    <x v="2"/>
    <s v="42281808-Papeles u hojas de esterilización"/>
    <s v="3219901-Papel fibroso tivek"/>
    <n v="6105"/>
    <s v="PAPEL TYVEK 7,5cms PLANO X 70 mts y/o 100mts"/>
    <s v="MATERIALES Y SUMINISTROS"/>
    <n v="110"/>
    <n v="290539.69"/>
    <n v="36753270.784999996"/>
  </r>
  <r>
    <x v="2"/>
    <s v="42281808-Papeles u hojas de esterilización"/>
    <s v="3219901-Papel fibroso tivek"/>
    <n v="6106"/>
    <s v="PAPEL VAPOR/GAS/FORMALDEHIDO 10cms PLANO X 200mts"/>
    <s v="MATERIALES Y SUMINISTROS"/>
    <n v="800"/>
    <n v="204181.39"/>
    <n v="187846878.79999998"/>
  </r>
  <r>
    <x v="2"/>
    <s v="42281808-Papeles u hojas de esterilización"/>
    <s v="3219901-Papel fibroso tivek"/>
    <n v="6107"/>
    <s v="PAPEL VAPOR/GAS/FORMALDEHIDO 15cms PLANO X 200mts"/>
    <s v="MATERIALES Y SUMINISTROS"/>
    <n v="98"/>
    <n v="258766.69"/>
    <n v="29163005.963"/>
  </r>
  <r>
    <x v="2"/>
    <s v="42281808-Papeles u hojas de esterilización"/>
    <s v="3219901-Papel fibroso tivek"/>
    <n v="6108"/>
    <s v="PAPEL VAPOR/GAS/FORMALDEHIDO 20cms FUELLE X 100mts"/>
    <s v="MATERIALES Y SUMINISTROS"/>
    <n v="80"/>
    <n v="245934.92"/>
    <n v="22626012.640000001"/>
  </r>
  <r>
    <x v="2"/>
    <s v="42281808-Papeles u hojas de esterilización"/>
    <s v="3219901-Papel fibroso tivek"/>
    <n v="6109"/>
    <s v="PAPEL VAPOR/GAS/FORMALDEHIDO 20cms PLANO X 200mts"/>
    <s v="MATERIALES Y SUMINISTROS"/>
    <n v="22"/>
    <n v="290539.69"/>
    <n v="7350654.1569999987"/>
  </r>
  <r>
    <x v="2"/>
    <s v="42281808-Papeles u hojas de esterilización"/>
    <s v="3219901-Papel fibroso tivek"/>
    <n v="6110"/>
    <s v="PAPEL VAPOR/GAS/FORMALDEHIDO 25cms FUELLE X 100mts"/>
    <s v="MATERIALES Y SUMINISTROS"/>
    <n v="48"/>
    <n v="310412.69"/>
    <n v="17134780.487999998"/>
  </r>
  <r>
    <x v="2"/>
    <s v="42281808-Papeles u hojas de esterilización"/>
    <s v="3219901-Papel fibroso tivek"/>
    <n v="6112"/>
    <s v="PAPEL VAPOR/GAS/FORMALDEHIDO 7,5cms PLANO X 200mts"/>
    <s v="MATERIALES Y SUMINISTROS"/>
    <n v="150"/>
    <n v="130067"/>
    <n v="22436557.5"/>
  </r>
  <r>
    <x v="2"/>
    <s v="42281808-Papeles u hojas de esterilización"/>
    <s v="3219901-Papel fibroso tivek"/>
    <n v="6113"/>
    <s v="PAPEL TYVEK 20cms PLANO X 70 mts y/o 100mts"/>
    <s v="MATERIALES Y SUMINISTROS"/>
    <n v="140"/>
    <n v="620272.03"/>
    <n v="99863796.829999998"/>
  </r>
  <r>
    <x v="2"/>
    <s v="42281804-Controles de esterilización"/>
    <s v="3544204-Tiras reactivas para analisis de laboratorio"/>
    <n v="6117"/>
    <s v="TEST DE BOWIEDICK CAJA X 20"/>
    <s v="MATERIALES Y SUMINISTROS"/>
    <n v="1600"/>
    <n v="53219.18"/>
    <n v="97923291.199999988"/>
  </r>
  <r>
    <x v="2"/>
    <s v="42311512-Esponjas de gasa"/>
    <s v="3527012-Gasa esterilizada"/>
    <n v="6118"/>
    <s v="GASA ESTERIL PARA CURACION  (7.5CM X 7.5CM) X 4"/>
    <s v="MATERIALES Y SUMINISTROS"/>
    <n v="80000"/>
    <n v="490"/>
    <n v="45080000"/>
  </r>
  <r>
    <x v="2"/>
    <s v="42132203-Guantes de examen o para procedimientos no quirúrgicos"/>
    <s v="3626004-Guantes de cirugia"/>
    <n v="6122"/>
    <s v="GUANTES DE EXAMEN L CJ X 100 UDS."/>
    <s v="MATERIALES Y SUMINISTROS"/>
    <n v="920"/>
    <n v="10710"/>
    <n v="11331180"/>
  </r>
  <r>
    <x v="2"/>
    <s v="42281603-Desinfectante o esterilizador de instrumentos"/>
    <s v="3466403-Preparados especiales para desinfectar y esterilizar instrumentos quirurgicos"/>
    <n v="6125"/>
    <s v="CIDEX OPA GARRAFA DE 3.78 LITROS"/>
    <s v="MATERIALES Y SUMINISTROS"/>
    <n v="220"/>
    <n v="177800"/>
    <n v="44983400"/>
  </r>
  <r>
    <x v="2"/>
    <s v="42281603-Desinfectante o esterilizador de instrumentos"/>
    <s v="3466403-Preparados especiales para desinfectar y esterilizar instrumentos quirurgicos"/>
    <n v="6126"/>
    <s v="CIDEZYME  XTRA 3.8 LITROS"/>
    <s v="MATERIALES Y SUMINISTROS"/>
    <n v="140"/>
    <n v="351764"/>
    <n v="56634003.999999993"/>
  </r>
  <r>
    <x v="2"/>
    <s v="51102709-Peróxido de hidrógeno antiséptico"/>
    <s v="3428001-Peroxido de hidrogeno agua oxigenada"/>
    <n v="6127"/>
    <s v="AGUA OXIGENADA GALON X 3600ML"/>
    <s v="MATERIALES Y SUMINISTROS"/>
    <n v="280"/>
    <n v="35800"/>
    <n v="11527600"/>
  </r>
  <r>
    <x v="2"/>
    <s v="42281527-Concentrado o casete o cartucho de esterilizante de esterilización"/>
    <s v="3466403-Preparados especiales para desinfectar y esterilizar instrumentos quirurgicos"/>
    <n v="6133"/>
    <s v="STERRAD 100 NX CASSETTES "/>
    <s v="MATERIALES Y SUMINISTROS"/>
    <n v="270"/>
    <n v="819321.55"/>
    <n v="254399341.27499998"/>
  </r>
  <r>
    <x v="2"/>
    <s v="42141603-Recipientes para emesis (vómito) "/>
    <s v="3694011-Vasos vasitos copas y recipientes similares desechables de material plastico"/>
    <n v="6160"/>
    <s v="RIÑONERA DESECHABLE"/>
    <s v="MATERIALES Y SUMINISTROS"/>
    <n v="100"/>
    <n v="10186.4"/>
    <n v="1171436"/>
  </r>
  <r>
    <x v="2"/>
    <s v="42151811-Copas o sets pulidores para uso odontológico"/>
    <s v="3699099-Articulos n c p de material plastico para farmacia y laboratorio"/>
    <n v="6167"/>
    <s v="COPA Y PIN CON HEPARINAZA CAJA X 20 UNIDADES"/>
    <s v="MATERIALES Y SUMINISTROS"/>
    <n v="5"/>
    <n v="2944177.81"/>
    <n v="16929022.407499999"/>
  </r>
  <r>
    <x v="2"/>
    <s v="42281803-Kits biológicos de esterilización"/>
    <s v="3544204-Tiras reactivas para analisis de laboratorio"/>
    <n v="6168"/>
    <s v="STERRAD INDICATOR  STRIP  CAJA X 250"/>
    <s v="MATERIALES Y SUMINISTROS"/>
    <n v="12"/>
    <n v="1737400.6"/>
    <n v="23976128.280000001"/>
  </r>
  <r>
    <x v="2"/>
    <s v="42281604-Desinfectantes de superficies para uso médico"/>
    <s v="3466402-Bactericidas microbicidas y productos similares"/>
    <n v="6206"/>
    <s v="EUCIDA ADVANCED (DESINFECTANTE) SPRAY 750 ML "/>
    <s v="MATERIALES Y SUMINISTROS"/>
    <n v="12"/>
    <n v="30415"/>
    <n v="419726.99999999994"/>
  </r>
  <r>
    <x v="2"/>
    <s v="42281808-Papeles u hojas de esterilización"/>
    <s v="3219901-Papel fibroso tivek"/>
    <n v="6228"/>
    <s v="PAPEL VAPOR/GAS/FORMALDEHIDO 5cms PLANO X 200mts   "/>
    <s v="MATERIALES Y SUMINISTROS"/>
    <n v="800"/>
    <n v="80004.89"/>
    <n v="73604498.799999997"/>
  </r>
  <r>
    <x v="2"/>
    <s v="42281808-Papeles u hojas de esterilización"/>
    <s v="3219901-Papel fibroso tivek"/>
    <n v="6229"/>
    <s v="PAPEL VAPOR 30CM  x 100 mts"/>
    <s v="MATERIALES Y SUMINISTROS"/>
    <n v="25"/>
    <n v="358811.18"/>
    <n v="10315821.424999999"/>
  </r>
  <r>
    <x v="2"/>
    <s v="42281808-Papeles u hojas de esterilización"/>
    <s v="3219901-Papel fibroso tivek"/>
    <n v="6231"/>
    <s v="PAPEL TYVEK 25cms PLANO X 70 mts y/o 100mts"/>
    <s v="MATERIALES Y SUMINISTROS"/>
    <n v="35"/>
    <n v="731857.14"/>
    <n v="29457249.885000002"/>
  </r>
  <r>
    <x v="2"/>
    <s v="42281808-Papeles u hojas de esterilización"/>
    <s v="3219901-Papel fibroso tivek"/>
    <n v="6232"/>
    <s v="PAPEL TYVEK 30cms PLANO X 70 mts y/o 100mts "/>
    <s v="MATERIALES Y SUMINISTROS"/>
    <n v="40"/>
    <n v="1126175.54"/>
    <n v="51804074.839999996"/>
  </r>
  <r>
    <x v="2"/>
    <s v="42281808-Papeles u hojas de esterilización"/>
    <s v="3219901-Papel fibroso tivek"/>
    <n v="6234"/>
    <s v="PAPEL TYVEK 40 CM PLANO POR 70 mts y/o 100 MTS"/>
    <s v="MATERIALES Y SUMINISTROS"/>
    <n v="42"/>
    <n v="1130500"/>
    <n v="54603149.999999993"/>
  </r>
  <r>
    <x v="2"/>
    <s v="42281803-Kits biológicos de esterilización"/>
    <s v="3544204-Tiras reactivas para analisis de laboratorio"/>
    <n v="6283"/>
    <s v="INDICADOR BIOLOGICO STERRAD VELOCITY CAJA POR 30 IB "/>
    <s v="MATERIALES Y SUMINISTROS"/>
    <n v="24"/>
    <n v="2278501.33"/>
    <n v="62886636.707999997"/>
  </r>
  <r>
    <x v="2"/>
    <s v="42281807-Cintas indicadoras de esterilización"/>
    <s v="3544204-Tiras reactivas para analisis de laboratorio"/>
    <n v="6284"/>
    <s v="CINTA INDICADOR STERRAD CAJA X 6 "/>
    <s v="MATERIALES Y SUMINISTROS"/>
    <n v="12"/>
    <n v="873483.8"/>
    <n v="12054076.440000001"/>
  </r>
  <r>
    <x v="2"/>
    <s v="42181715-Soluciones o cremas para electrodos"/>
    <s v="3529103-Preparaciones para transmision de ondas ecosonograficas e impulsos electromedicos"/>
    <n v="6302"/>
    <s v="GEL ABRASIVO ECG &amp; EEG (NUPREP) 4 ONZ-114G"/>
    <s v="MATERIALES Y SUMINISTROS"/>
    <n v="50"/>
    <n v="45000"/>
    <n v="2587500"/>
  </r>
  <r>
    <x v="2"/>
    <s v="42181715-Soluciones o cremas para electrodos"/>
    <s v="3529103-Preparaciones para transmision de ondas ecosonograficas e impulsos electromedicos"/>
    <n v="6303"/>
    <s v="PASTA CONDUCTIVA TEN 20 (8 ONZ-228 G)"/>
    <s v="MATERIALES Y SUMINISTROS"/>
    <n v="50"/>
    <n v="67500"/>
    <n v="3881249.9999999995"/>
  </r>
  <r>
    <x v="2"/>
    <s v="42181501-Depresores de lengua o cuchillos o baja lenguas"/>
    <s v="3191409-Aplicadores bajalenguas y otros para usos higienicos de madera"/>
    <n v="6304"/>
    <s v="BAJALENGUA CAJA X 100 UNIDADES"/>
    <s v="MATERIALES Y SUMINISTROS"/>
    <n v="400"/>
    <n v="5950"/>
    <n v="2737000"/>
  </r>
  <r>
    <x v="2"/>
    <s v="42151666-Sujetadores bucales para uso odontológico"/>
    <s v="3699099-Articulos n c p de material plastico para farmacia y laboratorio"/>
    <n v="6351"/>
    <s v="PROTECTORES BUCALES DESECHABLES X100"/>
    <s v="MATERIALES Y SUMINISTROS"/>
    <n v="8"/>
    <n v="2285085.6"/>
    <n v="21022787.52"/>
  </r>
  <r>
    <x v="2"/>
    <s v="14111539-Papel de monitoreo o calcado o registro médico"/>
    <s v="3212897-Papeles especiales para impresion n c p "/>
    <n v="6377"/>
    <s v="PAPEL PARA DESFIBRILADOR MARCA MINDRAY MODELO D3 "/>
    <s v="MATERIALES Y SUMINISTROS"/>
    <n v="60"/>
    <n v="17731"/>
    <n v="1223439"/>
  </r>
  <r>
    <x v="2"/>
    <s v="42293114-Retractores bucales"/>
    <s v="3699099-Articulos n c p de material plastico para farmacia y laboratorio"/>
    <n v="6392"/>
    <s v="ABREBOCAS PLASTICO ADULTO"/>
    <s v="MATERIALES Y SUMINISTROS"/>
    <n v="12"/>
    <n v="6890.1"/>
    <n v="95083.38"/>
  </r>
  <r>
    <x v="2"/>
    <s v="42152002-Bloques o aletas o tabletas de mordida para uso odontológico"/>
    <s v="3699031-Tacos plasticos"/>
    <n v="6393"/>
    <s v="TACOS DE MORDIDA ADULTO"/>
    <s v="MATERIALES Y SUMINISTROS"/>
    <n v="40"/>
    <n v="8000.37"/>
    <n v="368017.01999999996"/>
  </r>
  <r>
    <x v="2"/>
    <s v="42152428-Resinas de relleno directo"/>
    <s v="3544102-Preparaciones quimicas para usos odontologicos"/>
    <n v="6396"/>
    <s v="ACRILICO LIQUIDO DE AUTO VERACRIL 110CC"/>
    <s v="MATERIALES Y SUMINISTROS"/>
    <n v="5"/>
    <n v="22928.92"/>
    <n v="131841.28999999998"/>
  </r>
  <r>
    <x v="2"/>
    <s v="42152428-Resinas de relleno directo"/>
    <s v="3544102-Preparaciones quimicas para usos odontologicos"/>
    <n v="6397"/>
    <s v="ACRILICO DE AUTO POLVO VERACRIL X 120G (TRANSPARENTE)"/>
    <s v="MATERIALES Y SUMINISTROS"/>
    <n v="5"/>
    <n v="37368.379999999997"/>
    <n v="214868.18499999997"/>
  </r>
  <r>
    <x v="2"/>
    <s v="42152410-Materiales de impresión alginadas de uso odontológico"/>
    <s v="3544102-Preparaciones quimicas para usos odontologicos"/>
    <n v="6398"/>
    <s v="ALGINATO TROPICALGIN "/>
    <s v="MATERIALES Y SUMINISTROS"/>
    <n v="8"/>
    <n v="69570.97"/>
    <n v="640052.924"/>
  </r>
  <r>
    <x v="2"/>
    <s v="42152418-Productos de yeso de uso odontológico"/>
    <s v="3544102-Preparaciones quimicas para usos odontologicos"/>
    <n v="6399"/>
    <s v="YESO TIPO III"/>
    <s v="MATERIALES Y SUMINISTROS"/>
    <n v="12"/>
    <n v="8785.77"/>
    <n v="121243.626"/>
  </r>
  <r>
    <x v="2"/>
    <s v="51102710-Antisépticos basados en alcohol o acetona"/>
    <s v="3466404-Preparaciones desinfectantes y bactericidas uso topico"/>
    <n v="6414"/>
    <s v="PAÑO ANTISEPTICO ALCOHOL+CLORHEXIDINA 70%+2%"/>
    <s v="MATERIALES Y SUMINISTROS"/>
    <n v="950000"/>
    <n v="126"/>
    <n v="137655000"/>
  </r>
  <r>
    <x v="2"/>
    <s v="53131626-Desinfectante de manos"/>
    <s v="3466404-Preparaciones desinfectantes y bactericidas uso topico"/>
    <n v="6418"/>
    <s v="EZ  SCRUB CLORHEXIDINA AL 4% X 946ML "/>
    <s v="MATERIALES Y SUMINISTROS"/>
    <n v="3800"/>
    <n v="120000"/>
    <n v="524399999.99999994"/>
  </r>
  <r>
    <x v="2"/>
    <s v="53131626-Desinfectante de manos"/>
    <s v="3466404-Preparaciones desinfectantes y bactericidas uso topico"/>
    <n v="6419"/>
    <s v="ALCOHOL GLICERINADO 70% BOLSA POR 850 ML"/>
    <s v="MATERIALES Y SUMINISTROS"/>
    <n v="5200"/>
    <n v="37968"/>
    <n v="227048639.99999997"/>
  </r>
  <r>
    <x v="2"/>
    <s v="53131626-Desinfectante de manos"/>
    <s v="3466404-Preparaciones desinfectantes y bactericidas uso topico"/>
    <n v="6420"/>
    <s v="JABON LIQUIDO PARA MANOS BOLSA POR 850 ML"/>
    <s v="MATERIALES Y SUMINISTROS"/>
    <n v="6900"/>
    <n v="45181.919999999998"/>
    <n v="358518535.19999999"/>
  </r>
  <r>
    <x v="2"/>
    <s v="42311512-Esponjas de gasa"/>
    <s v="3527012-Gasa esterilizada"/>
    <n v="6425"/>
    <s v="TORUNDA DE GASA ESTERIL 1/4 IN X 1/2 IN X 4"/>
    <s v="MATERIALES Y SUMINISTROS"/>
    <n v="150"/>
    <n v="3056"/>
    <n v="527160"/>
  </r>
  <r>
    <x v="2"/>
    <s v="42311512-Esponjas de gasa"/>
    <s v="3527012-Gasa esterilizada"/>
    <n v="6426"/>
    <s v="TORUNDA DE GASA ESTERIL 1/2 IN X 1/2 IN 4 "/>
    <s v="MATERIALES Y SUMINISTROS"/>
    <n v="150"/>
    <n v="3056"/>
    <n v="527160"/>
  </r>
  <r>
    <x v="2"/>
    <s v="53131622-Condones"/>
    <s v="3627001-Articulos de caucho para uso medico"/>
    <n v="6431"/>
    <s v="FUNDA Y/O CONDON DE LATEX DE CAUCHO NATURAL PARA ECOGRAFIA VAGINAL Y/O ANAL"/>
    <s v="MATERIALES Y SUMINISTROS"/>
    <n v="9500"/>
    <n v="900"/>
    <n v="9832500"/>
  </r>
  <r>
    <x v="2"/>
    <s v="42281806-Tiras indicadoras de esterilización"/>
    <s v="3544204-Tiras reactivas para analisis de laboratorio"/>
    <n v="6433"/>
    <s v="STERRAD INDICATOR  STRIP  CAJA X 1000"/>
    <s v="MATERIALES Y SUMINISTROS"/>
    <n v="5"/>
    <n v="2365733.09"/>
    <n v="13602965.267499998"/>
  </r>
  <r>
    <x v="2"/>
    <s v="42312313-Soluciones de limpieza de heridas"/>
    <s v="3466404-Preparaciones desinfectantes y bactericidas uso topico"/>
    <n v="6437"/>
    <s v="QUIRUCIDAL X 60 CC, JABON QUIRURGICO"/>
    <s v="MATERIALES Y SUMINISTROS"/>
    <n v="600"/>
    <n v="3503"/>
    <n v="2417070"/>
  </r>
  <r>
    <x v="2"/>
    <s v="42312014-Kits de cierre de tejidos o bandejas o paquetes o sets"/>
    <s v="3649018-Zuncho plastico"/>
    <n v="6438"/>
    <s v="PRECINTO BTO X 1000"/>
    <s v="MATERIALES Y SUMINISTROS"/>
    <n v="3"/>
    <n v="604520"/>
    <n v="2085593.9999999998"/>
  </r>
  <r>
    <x v="2"/>
    <s v="42295409-Aplicadores de uso quirúrgico"/>
    <s v="3191409-Aplicadores bajalenguas y otros para usos higienicos de madera"/>
    <n v="6440"/>
    <s v="APLICADOR DE MADERA SIN ALGODON PRODEMA X 1000 "/>
    <s v="MATERIALES Y SUMINISTROS"/>
    <n v="24"/>
    <n v="49504"/>
    <n v="1366310.4"/>
  </r>
  <r>
    <x v="2"/>
    <s v="41122601-Portaobjetos para microscopios"/>
    <s v="3719502-Utensilios y aparatos de vidrio para laboratorio y usos tecnicos"/>
    <n v="6441"/>
    <s v="LAMINILLAS DE CUARZO CUBRE-OBJETOS MEDIDAS: 20  X  26  mm  MARCA:  SUPERIOR,  ALEMANA CAJA X 10 UNID"/>
    <s v="MATERIALES Y SUMINISTROS"/>
    <n v="12"/>
    <n v="89250"/>
    <n v="1231650"/>
  </r>
  <r>
    <x v="2"/>
    <s v="41122601-Portaobjetos para microscopios"/>
    <s v="3719502-Utensilios y aparatos de vidrio para laboratorio y usos tecnicos"/>
    <n v="6442"/>
    <s v="LAMINAS EXCAVADAS DE 12 CAVIDADES  REF: 1800003 , MARCA: MARIENFELD"/>
    <s v="MATERIALES Y SUMINISTROS"/>
    <n v="24"/>
    <n v="204382.5"/>
    <n v="5640957"/>
  </r>
  <r>
    <x v="2"/>
    <s v="41121609-Puntas de pipeta de volumen variable"/>
    <s v="3699099-Articulos n c p de material plastico para farmacia y laboratorio"/>
    <n v="6443"/>
    <s v="PUNTAS DE PIPETAS 200ul AMARILLA CAJA X 10 RACK"/>
    <s v="MATERIALES Y SUMINISTROS"/>
    <n v="5"/>
    <n v="357114"/>
    <n v="2053405.4999999998"/>
  </r>
  <r>
    <x v="2"/>
    <s v="41105108-Tubos de uso general para laboratorio"/>
    <s v="3699099-Articulos n c p de material plastico para farmacia y laboratorio"/>
    <n v="6444"/>
    <s v="TUBO PARA CULTIVO  TAPA ROSCA NEGRA  16 X 100 CAJA DE 100 UNIDADES "/>
    <s v="MATERIALES Y SUMINISTROS"/>
    <n v="12"/>
    <n v="654500"/>
    <n v="9032100"/>
  </r>
  <r>
    <x v="2"/>
    <s v="41105108-Tubos de uso general para laboratorio"/>
    <s v="3529902-Cemento para protesis dental"/>
    <n v="6446"/>
    <s v="CEMENTO OXIFOSFATO DE ZINC LEE SMITH 32G/15CC"/>
    <s v="MATERIALES Y SUMINISTROS"/>
    <n v="5"/>
    <n v="32051"/>
    <n v="184293.25"/>
  </r>
  <r>
    <x v="2"/>
    <s v="41105108-Tubos de uso general para laboratorio"/>
    <s v="3641001-Bolsas de material plastico sin impresion"/>
    <n v="6454"/>
    <s v="BOLSA  AUTOSELLABLE PARA ESTERILIZACIÓN DE 25 CM * 37 CM *  x 200 UNIDADES"/>
    <s v="MATERIALES Y SUMINISTROS"/>
    <n v="5"/>
    <n v="266203"/>
    <n v="1530667.2499999998"/>
  </r>
  <r>
    <x v="2"/>
    <s v="41105108-Tubos de uso general para laboratorio"/>
    <s v="3699099-Articulos n c p de material plastico para farmacia y laboratorio"/>
    <n v="6458"/>
    <s v="EYECTORES DE SALIVA PAQUETE X 100 UNIDADES "/>
    <s v="MATERIALES Y SUMINISTROS"/>
    <n v="5"/>
    <n v="30464"/>
    <n v="175168"/>
  </r>
  <r>
    <x v="2"/>
    <s v="41105108-Tubos de uso general para laboratorio"/>
    <s v="3466404-Preparaciones desinfectantes y bactericidas uso topico"/>
    <n v="6462"/>
    <s v="CHLORAPREP 26 ML HI-LITE ORANGE"/>
    <s v="MATERIALES Y SUMINISTROS"/>
    <n v="5"/>
    <n v="30950"/>
    <n v="177962.5"/>
  </r>
  <r>
    <x v="2"/>
    <s v="41105108-Tubos de uso general para laboratorio"/>
    <s v="3212897-Papeles especiales para impresion n c p "/>
    <n v="6465"/>
    <s v="PAPEL PARA ECG EDAN SE-1200 EXPRESS 216MM X 210MM "/>
    <s v="MATERIALES Y SUMINISTROS"/>
    <n v="80"/>
    <n v="24395"/>
    <n v="2244340"/>
  </r>
  <r>
    <x v="2"/>
    <s v="41121609-Puntas de pipeta de volumen variable"/>
    <s v="3699099-Articulos n c p de material plastico para farmacia y laboratorio"/>
    <n v="6468"/>
    <s v="PUNTAS PARA PIPETA CON FILTRO 1-50ul. ESTERIL UNIVERSAL, GRADUADA, N. G. SCIENTIFIC (USA) X 96 UND "/>
    <s v="MATERIALES Y SUMINISTROS"/>
    <n v="12"/>
    <n v="66640"/>
    <n v="919631.99999999988"/>
  </r>
  <r>
    <x v="2"/>
    <s v="41105108-Tubos de uso general para laboratorio"/>
    <s v="3699034-Aplicadores y similares de material plastico para usos higienicos"/>
    <n v="6471"/>
    <s v="HISOPOS NASOFARINGEO PARA PRUEBA COVID-19  Steril  6&quot; x 0,219&quot; PURITAN (USA) X 500 UNIDADES "/>
    <s v="MATERIALES Y SUMINISTROS"/>
    <n v="5"/>
    <n v="2371670"/>
    <n v="13637102.499999998"/>
  </r>
  <r>
    <x v="2"/>
    <s v="11121802-Algodón"/>
    <s v="3527013-Algodon esterilizado"/>
    <n v="6925"/>
    <s v="COTONOIDE ALGODON CON RX 1 X 1"/>
    <s v="MATERIALES Y SUMINISTROS"/>
    <n v="120"/>
    <n v="23100"/>
    <n v="3187799.9999999995"/>
  </r>
  <r>
    <x v="2"/>
    <s v="11121802-Algodón"/>
    <s v="3527013-Algodon esterilizado"/>
    <n v="6926"/>
    <s v="COTONOIDE DE ALGODON CON RX 1 1/2 X 1 1/2"/>
    <s v="MATERIALES Y SUMINISTROS"/>
    <n v="120"/>
    <n v="23100"/>
    <n v="3187799.9999999995"/>
  </r>
  <r>
    <x v="2"/>
    <s v="11121802-Algodón"/>
    <s v="3527013-Algodon esterilizado"/>
    <n v="6927"/>
    <s v="COTONOIDE DE ALGODON CON RX 1/2 X 1 1/2"/>
    <s v="MATERIALES Y SUMINISTROS"/>
    <n v="120"/>
    <n v="23100"/>
    <n v="3187799.9999999995"/>
  </r>
  <r>
    <x v="2"/>
    <s v="11121802-Algodón"/>
    <s v="3527013-Algodon esterilizado"/>
    <n v="6928"/>
    <s v="COTONOIDE DE ALGODON CON RX 1/2 X 1/2"/>
    <s v="MATERIALES Y SUMINISTROS"/>
    <n v="120"/>
    <n v="23100"/>
    <n v="3187799.9999999995"/>
  </r>
  <r>
    <x v="2"/>
    <s v="41121609-Puntas de pipeta de volumen variable"/>
    <s v="3699099-Articulos n c p de material plastico para farmacia y laboratorio"/>
    <n v="70071"/>
    <s v="PUNTAS PARA PIPETA CON FILTRO 100-1000ul. ESTERIL UNIVERSAL, GRADUADA, NATURAL GLOBE SCIENTIFIC (USA"/>
    <s v="MATERIALES Y SUMINISTROS"/>
    <n v="12"/>
    <n v="95200"/>
    <n v="1313760"/>
  </r>
  <r>
    <x v="2"/>
    <s v="41105108-Tubos de uso general para laboratorio"/>
    <s v="3699099-Articulos n c p de material plastico para farmacia y laboratorio"/>
    <n v="70084"/>
    <s v="BD ESWAB REGULAR COLLETION KIT X 50"/>
    <s v="MATERIALES Y SUMINISTROS"/>
    <n v="24"/>
    <n v="482961.5"/>
    <n v="13329737.399999999"/>
  </r>
  <r>
    <x v="2"/>
    <s v="41105108-Tubos de uso general para laboratorio"/>
    <s v="3699099-Articulos n c p de material plastico para farmacia y laboratorio"/>
    <n v="70094"/>
    <s v="TUBO PLASTICO PARA MUESTRA  13 x 75 NAL BOLSA X 500"/>
    <s v="MATERIALES Y SUMINISTROS"/>
    <n v="5"/>
    <n v="178500"/>
    <n v="1026374.9999999999"/>
  </r>
  <r>
    <x v="2"/>
    <s v="41105108-Tubos de uso general para laboratorio"/>
    <s v="3699099-Articulos n c p de material plastico para farmacia y laboratorio"/>
    <n v="70243"/>
    <s v="TUBO TIPO VACUTAINER TAPA GRIS CON VIDRIO (CON FLORURO DE SODIO/OXALATO DE POTASIO) DE 4ML X 100 UND"/>
    <s v="MATERIALES Y SUMINISTROS"/>
    <n v="5"/>
    <n v="116025"/>
    <n v="667143.75"/>
  </r>
  <r>
    <x v="2"/>
    <s v="41105108-Tubos de uso general para laboratorio"/>
    <s v="3699099-Articulos n c p de material plastico para farmacia y laboratorio"/>
    <n v="9091"/>
    <s v="CRIOVIALES CAJA X 500 (VIALES DE CONGELACION)"/>
    <s v="MATERIALES Y SUMINISTROS"/>
    <n v="60"/>
    <n v="473382"/>
    <n v="32663357.999999996"/>
  </r>
  <r>
    <x v="2"/>
    <s v="41105108-Tubos de uso general para laboratorio"/>
    <s v="3719502-Utensilios y aparatos de vidrio para laboratorio y usos tecnicos"/>
    <n v="9197"/>
    <s v="LAMINAS CARGADAS SUPERFROST PLUS 25X75X1MM  CAJA X 72 UNIDADES"/>
    <s v="MATERIALES Y SUMINISTROS"/>
    <n v="280"/>
    <n v="173740"/>
    <n v="55944279.999999993"/>
  </r>
  <r>
    <x v="2"/>
    <s v="40161509-Filtros de absorción"/>
    <s v="3213604-Papel para filtro"/>
    <n v="9224"/>
    <s v="PAPEL FILTRO CUALITATIVO 150mm CAJA X 100 DISCOS"/>
    <s v="MATERIALES Y SUMINISTROS"/>
    <n v="32"/>
    <n v="78540"/>
    <n v="2890272"/>
  </r>
  <r>
    <x v="2"/>
    <s v="41121609-Puntas de pipeta de volumen variable"/>
    <s v="3699099-Articulos n c p de material plastico para farmacia y laboratorio"/>
    <n v="9239"/>
    <s v="PIPETAS PLASTICA PASTEUR X 500"/>
    <s v="MATERIALES Y SUMINISTROS"/>
    <n v="6"/>
    <n v="148750"/>
    <n v="1026374.9999999999"/>
  </r>
  <r>
    <x v="2"/>
    <s v="41121609-Puntas de pipeta de volumen variable"/>
    <s v="3699099-Articulos n c p de material plastico para farmacia y laboratorio"/>
    <n v="9250"/>
    <s v="PUNTAS AMARILLAS BOLSA X 1000"/>
    <s v="MATERIALES Y SUMINISTROS"/>
    <n v="120"/>
    <n v="82586"/>
    <n v="11396868"/>
  </r>
  <r>
    <x v="2"/>
    <s v="41121609-Puntas de pipeta de volumen variable"/>
    <s v="3699099-Articulos n c p de material plastico para farmacia y laboratorio"/>
    <n v="9252"/>
    <s v="PUNTAS AZULES BOLSA X 500 UNIDADES"/>
    <s v="MATERIALES Y SUMINISTROS"/>
    <n v="24"/>
    <n v="100079"/>
    <n v="2762180.4"/>
  </r>
  <r>
    <x v="2"/>
    <s v="41104104-Torniquetes"/>
    <s v="3627001-Articulos de caucho para uso medico"/>
    <n v="9342"/>
    <s v="TORNIQUETE PLANO STRECH LIBRE DE LATEX VACUTAINER X 25 METROS"/>
    <s v="MATERIALES Y SUMINISTROS"/>
    <n v="600"/>
    <n v="895"/>
    <n v="617550"/>
  </r>
  <r>
    <x v="2"/>
    <s v="41105108-Tubos de uso general para laboratorio"/>
    <s v="3699099-Articulos n c p de material plastico para farmacia y laboratorio"/>
    <n v="9549"/>
    <s v="TUBOS DE ENSAYO DE 12X 75"/>
    <s v="MATERIALES Y SUMINISTROS"/>
    <n v="24"/>
    <n v="88309.9"/>
    <n v="2437353.2399999993"/>
  </r>
  <r>
    <x v="2"/>
    <s v="41105108-Tubos de uso general para laboratorio"/>
    <s v="3719502-Utensilios y aparatos de vidrio para laboratorio y usos tecnicos"/>
    <n v="9550"/>
    <s v="LAMINILLAS  CUBRE OBJETOS 22X40"/>
    <s v="MATERIALES Y SUMINISTROS"/>
    <n v="100"/>
    <n v="5253.85"/>
    <n v="604192.75"/>
  </r>
  <r>
    <x v="2"/>
    <s v="41105108-Tubos de uso general para laboratorio"/>
    <s v="3699099-Articulos n c p de material plastico para farmacia y laboratorio"/>
    <n v="9556"/>
    <s v="ASAS RECTAS DESECHABLES AMARILLAS"/>
    <s v="MATERIALES Y SUMINISTROS"/>
    <n v="18000"/>
    <n v="489.09"/>
    <n v="10124163"/>
  </r>
  <r>
    <x v="2"/>
    <s v="41105108-Tubos de uso general para laboratorio"/>
    <s v="3719502-Utensilios y aparatos de vidrio para laboratorio y usos tecnicos"/>
    <n v="9667"/>
    <s v="LAMINA PARA R.H. (ANTI A.B.D.)        LAMINA DE VIDRIO MARCADA PARA REACCION  DE AGLUTINACION CON AN"/>
    <s v="MATERIALES Y SUMINISTROS"/>
    <n v="160"/>
    <n v="33320"/>
    <n v="6130879.9999999991"/>
  </r>
  <r>
    <x v="2"/>
    <s v="41105108-Tubos de uso general para laboratorio"/>
    <s v="3699099-Articulos n c p de material plastico para farmacia y laboratorio"/>
    <n v="9684"/>
    <s v="TUBO MICROCENTRIFUGA EPPENDORF  X 1,5 ml X 500 UNIDADES"/>
    <s v="MATERIALES Y SUMINISTROS"/>
    <n v="24"/>
    <n v="105791"/>
    <n v="2919831.5999999996"/>
  </r>
  <r>
    <x v="2"/>
    <s v="41105108-Tubos de uso general para laboratorio"/>
    <s v="3699099-Articulos n c p de material plastico para farmacia y laboratorio"/>
    <n v="9694"/>
    <s v="CYTIFUNNEKS SENCILLOS BLANCOS CON TAPAS MARCA THERMO SHANDON CAJA X 500"/>
    <s v="MATERIALES Y SUMINISTROS"/>
    <n v="24"/>
    <n v="2860760"/>
    <n v="78956976"/>
  </r>
  <r>
    <x v="2"/>
    <s v="41105108-Tubos de uso general para laboratorio"/>
    <s v="3699099-Articulos n c p de material plastico para farmacia y laboratorio"/>
    <n v="9696"/>
    <s v="TUBO FALCON 50ML PARA CENTRIFUGA REFRIGERADA X 500 UDS"/>
    <s v="MATERIALES Y SUMINISTROS"/>
    <n v="12"/>
    <n v="1068620"/>
    <n v="14746955.999999998"/>
  </r>
  <r>
    <x v="2"/>
    <s v="41105108-Tubos de uso general para laboratorio"/>
    <s v="3699099-Articulos n c p de material plastico para farmacia y laboratorio"/>
    <n v="9697"/>
    <s v="TUBO PLASTICO 12X75ml X 3000"/>
    <s v="MATERIALES Y SUMINISTROS"/>
    <n v="12"/>
    <n v="762195"/>
    <n v="10518291"/>
  </r>
  <r>
    <x v="2"/>
    <s v="51102718-Nitrato de plata"/>
    <s v="3425005-Nitrato de plata"/>
    <n v="9699"/>
    <s v="NITRATO DE PLATA X 50 GRAMOS"/>
    <s v="MATERIALES Y SUMINISTROS"/>
    <n v="12"/>
    <n v="1953504"/>
    <n v="26958355.199999999"/>
  </r>
  <r>
    <x v="2"/>
    <s v="41105108-Tubos de uso general para laboratorio"/>
    <s v="3719502-Utensilios y aparatos de vidrio para laboratorio y usos tecnicos"/>
    <n v="9700"/>
    <s v="LAMINAS PORTA-OBJETOS LAB  CAJA X 50 UNIDADES  BANDA MATE - MEDIDAS: 3 X 1 "/>
    <s v="MATERIALES Y SUMINISTROS"/>
    <n v="2600"/>
    <n v="7854"/>
    <n v="23483460"/>
  </r>
  <r>
    <x v="2"/>
    <s v="41105108-Tubos de uso general para laboratorio"/>
    <s v="3699099-Articulos n c p de material plastico para farmacia y laboratorio"/>
    <n v="9713"/>
    <s v="TUBOS MINICOLLET TAPA AZUL"/>
    <s v="MATERIALES Y SUMINISTROS"/>
    <n v="3600"/>
    <n v="1368.5"/>
    <n v="5665590"/>
  </r>
  <r>
    <x v="2"/>
    <s v="41105108-Tubos de uso general para laboratorio"/>
    <s v="3699099-Articulos n c p de material plastico para farmacia y laboratorio"/>
    <n v="9715"/>
    <s v="TUBO PLASTICO CONICO 16X100 PARA UROANALISIS TAPON AMARILLO 8.0 ml X 100 UNIDADES"/>
    <s v="MATERIALES Y SUMINISTROS"/>
    <n v="36"/>
    <n v="99484"/>
    <n v="4118637.5999999996"/>
  </r>
  <r>
    <x v="2"/>
    <s v="41105108-Tubos de uso general para laboratorio"/>
    <s v="3699099-Articulos n c p de material plastico para farmacia y laboratorio"/>
    <n v="9716"/>
    <s v="TUBO TAPA AMARILLA X 5 ML REF 367986"/>
    <s v="MATERIALES Y SUMINISTROS"/>
    <n v="9200"/>
    <n v="804.44"/>
    <n v="8510975.2000000011"/>
  </r>
  <r>
    <x v="2"/>
    <s v="41105108-Tubos de uso general para laboratorio"/>
    <s v="3699099-Articulos n c p de material plastico para farmacia y laboratorio"/>
    <n v="9717"/>
    <s v="TUBO TAPA LILA X 3.0 ML REF 367856"/>
    <s v="MATERIALES Y SUMINISTROS"/>
    <n v="58000"/>
    <n v="614.04"/>
    <n v="40956468"/>
  </r>
  <r>
    <x v="2"/>
    <s v="41105108-Tubos de uso general para laboratorio"/>
    <s v="3699099-Articulos n c p de material plastico para farmacia y laboratorio"/>
    <n v="9719"/>
    <s v="TUBOS TAPA LILA 4ML"/>
    <s v="MATERIALES Y SUMINISTROS"/>
    <n v="72000"/>
    <n v="614.04"/>
    <n v="50842511.999999993"/>
  </r>
  <r>
    <x v="2"/>
    <s v="41105108-Tubos de uso general para laboratorio"/>
    <s v="3699099-Articulos n c p de material plastico para farmacia y laboratorio"/>
    <n v="9720"/>
    <s v="TUBOS MINICOLLE TAPA LILA"/>
    <s v="MATERIALES Y SUMINISTROS"/>
    <n v="16000"/>
    <n v="1487.5"/>
    <n v="27369999.999999996"/>
  </r>
  <r>
    <x v="2"/>
    <s v="41105108-Tubos de uso general para laboratorio"/>
    <s v="3699099-Articulos n c p de material plastico para farmacia y laboratorio"/>
    <n v="9727"/>
    <s v="TUBO TAPA AMARILLA X 5 ml"/>
    <s v="MATERIALES Y SUMINISTROS"/>
    <n v="122000"/>
    <n v="804.44"/>
    <n v="112862931.99999999"/>
  </r>
  <r>
    <x v="2"/>
    <s v="41105108-Tubos de uso general para laboratorio"/>
    <s v="3719502-Utensilios y aparatos de vidrio para laboratorio y usos tecnicos"/>
    <n v="9729"/>
    <s v="LAMINILLAS CUBRE OBJETOS 22 X 22MM CAJA POR 100 UNIDADES "/>
    <s v="MATERIALES Y SUMINISTROS"/>
    <n v="300"/>
    <n v="3332"/>
    <n v="1149540"/>
  </r>
  <r>
    <x v="2"/>
    <s v="41105108-Tubos de uso general para laboratorio"/>
    <s v="3719502-Utensilios y aparatos de vidrio para laboratorio y usos tecnicos"/>
    <n v="9778"/>
    <s v="LAMINILLAS CUBRE OBJETOS 24 X 60MM"/>
    <s v="MATERIALES Y SUMINISTROS"/>
    <n v="1200"/>
    <n v="9694.93"/>
    <n v="13379003.399999999"/>
  </r>
  <r>
    <x v="2"/>
    <s v="41105108-Tubos de uso general para laboratorio"/>
    <s v="3699099-Articulos n c p de material plastico para farmacia y laboratorio"/>
    <n v="9800"/>
    <s v="RECOLECTOR PARA ORINA 24 HORAS COLOR NATURAL"/>
    <s v="MATERIALES Y SUMINISTROS"/>
    <n v="1600"/>
    <n v="7282.8"/>
    <n v="13400351.999999998"/>
  </r>
  <r>
    <x v="2"/>
    <s v="41105108-Tubos de uso general para laboratorio"/>
    <s v="3699099-Articulos n c p de material plastico para farmacia y laboratorio"/>
    <n v="9803"/>
    <s v="TUBO CENTRIFUGA EN POLIPROPILENO X 15 ML TAPA ROSCA BOLSA X 500 "/>
    <s v="MATERIALES Y SUMINISTROS"/>
    <n v="5"/>
    <n v="827050"/>
    <n v="4755537.5"/>
  </r>
  <r>
    <x v="2"/>
    <s v="41105108-Tubos de uso general para laboratorio"/>
    <s v="3699099-Articulos n c p de material plastico para farmacia y laboratorio"/>
    <n v="9841"/>
    <s v="ASA DESECHABLE REDONDA NARANJA CAJA X 25 UNIDADES"/>
    <s v="MATERIALES Y SUMINISTROS"/>
    <n v="12800"/>
    <n v="443.87"/>
    <n v="6533766.3999999994"/>
  </r>
  <r>
    <x v="2"/>
    <s v="41121609-Puntas de pipeta de volumen variable"/>
    <s v="3699099-Articulos n c p de material plastico para farmacia y laboratorio"/>
    <n v="9848"/>
    <s v="PIPETA PASTEUR PLASTICA, REF  30-0138, GRADUADAS EN 3ML CAJA X500 UND"/>
    <s v="MATERIALES Y SUMINISTROS"/>
    <n v="36"/>
    <n v="158686.5"/>
    <n v="6569621.0999999996"/>
  </r>
  <r>
    <x v="2"/>
    <s v="41105108-Tubos de uso general para laboratorio"/>
    <s v="3699099-Articulos n c p de material plastico para farmacia y laboratorio"/>
    <n v="9957"/>
    <s v="SOPORTE TIPO LINEAL PARA PIPETAS  REF: (725620NN) BOE 9600006     MARCA: BOECO     SOPORTE ORGANIZAD"/>
    <s v="MATERIALES Y SUMINISTROS"/>
    <n v="5"/>
    <n v="317007.67"/>
    <n v="1822794.1024999998"/>
  </r>
  <r>
    <x v="2"/>
    <s v="41105108-Tubos de uso general para laboratorio"/>
    <s v="3699099-Articulos n c p de material plastico para farmacia y laboratorio"/>
    <n v="9963"/>
    <s v="TUBOS VITEK NN X 2.000 (Preparac. Inóculo )"/>
    <s v="MATERIALES Y SUMINISTROS"/>
    <n v="15"/>
    <n v="699484.38"/>
    <n v="12066105.554999998"/>
  </r>
  <r>
    <x v="2"/>
    <s v="41105108-Tubos de uso general para laboratorio"/>
    <s v="3699099-Articulos n c p de material plastico para farmacia y laboratorio"/>
    <n v="9966"/>
    <s v="TUBO TAPA AZUL TAPON HEMOGARD PLASTICO 1.8 ML - 13 X 75 CON CITRATO DE SODIO AL 3.2 % X 100 UNIDADES"/>
    <s v="MATERIALES Y SUMINISTROS"/>
    <n v="390"/>
    <n v="95676"/>
    <n v="42910686"/>
  </r>
  <r>
    <x v="2"/>
    <s v="41105108-Tubos de uso general para laboratorio"/>
    <s v="3699099-Articulos n c p de material plastico para farmacia y laboratorio"/>
    <n v="9971"/>
    <s v="TUBO TAPA CLARA  SIN ADITIVO PLASTICO 6.0 ml   BD"/>
    <s v="MATERIALES Y SUMINISTROS"/>
    <n v="1700"/>
    <n v="749.7"/>
    <n v="1465663.5"/>
  </r>
  <r>
    <x v="2"/>
    <s v="42182302-Martillos o martillos quirúrgicos para reflejos"/>
    <s v="4815001-Instrumentos aparatos y accesorios para medicina y cirugia"/>
    <n v="10055"/>
    <s v="MARTILLO DE REFLEJOS"/>
    <s v="MATERIALES Y SUMINISTROS"/>
    <n v="18"/>
    <n v="42388.99"/>
    <n v="877452.09299999988"/>
  </r>
  <r>
    <x v="2"/>
    <s v="41105108-Tubos de uso general para laboratorio"/>
    <s v="4815001-Instrumentos aparatos y accesorios para medicina y cirugia"/>
    <n v="10310"/>
    <s v="TIJERA DE MAYO PARA MATERIAL "/>
    <s v="MATERIALES Y SUMINISTROS"/>
    <n v="12"/>
    <n v="111265"/>
    <n v="1535456.9999999998"/>
  </r>
  <r>
    <x v="2"/>
    <s v="42141602-Patos (bacinillas) para uso general"/>
    <s v="4815001-Instrumentos aparatos y accesorios para medicina y cirugia"/>
    <n v="10326"/>
    <s v="PISINGO ORINAL EN ACERO INOXIDABLE"/>
    <s v="MATERIALES Y SUMINISTROS"/>
    <n v="150"/>
    <n v="105448.28"/>
    <n v="18189828.299999997"/>
  </r>
  <r>
    <x v="2"/>
    <s v="41105108-Tubos de uso general para laboratorio"/>
    <s v="4815001-Instrumentos aparatos y accesorios para medicina y cirugia"/>
    <n v="10328"/>
    <s v="PATO COPROLOGICO EN ACERO INOXIDABLE"/>
    <s v="MATERIALES Y SUMINISTROS"/>
    <n v="120"/>
    <n v="164822.14000000001"/>
    <n v="22745455.32"/>
  </r>
  <r>
    <x v="2"/>
    <s v="39121633-Interruptor de circuito"/>
    <s v="4621206-Interruptores electricos"/>
    <n v="15871"/>
    <s v="INTERRUPTORES PARA FILTRO DE OZONO PEQUEÑOS DE 1/2 DE ANCHO x 2 DE ALTO"/>
    <s v="MATERIALES Y SUMINISTROS"/>
    <n v="5"/>
    <n v="14999.95"/>
    <n v="86249.712499999994"/>
  </r>
  <r>
    <x v="2"/>
    <s v="42142521-Agujas para recolección de sangre"/>
    <s v="4815006-Agujas hipodermicas"/>
    <n v="6003"/>
    <s v="AGUJAS MULTIPLES COLECTORES DE SANGRE (VACUTAINER) 21G X 1.5&quot;"/>
    <s v="MATERIALES Y SUMINISTROS"/>
    <n v="19000"/>
    <n v="523.6"/>
    <n v="11440660"/>
  </r>
  <r>
    <x v="2"/>
    <s v="42142402-Cánulas o tubos o accesorios de succión para uso médico"/>
    <s v="4815010-Sondas drenes canulas y accesorios similares para medicina y cirugia"/>
    <n v="6017"/>
    <s v="CANULA YANKAVER DESECHABLE SIN VENTILACION"/>
    <s v="MATERIALES Y SUMINISTROS"/>
    <n v="6200"/>
    <n v="2811.97"/>
    <n v="20049346.099999998"/>
  </r>
  <r>
    <x v="2"/>
    <s v="42291805-Pinza de cordón umbilical de recién nacidos"/>
    <s v="4815001-Instrumentos aparatos y accesorios para medicina y cirugia"/>
    <n v="6023"/>
    <s v="CLAMP UMBILICAL ESTERIL"/>
    <s v="MATERIALES Y SUMINISTROS"/>
    <n v="4100"/>
    <n v="383.18"/>
    <n v="1806693.7"/>
  </r>
  <r>
    <x v="2"/>
    <s v="42291709-Cuchillas de sierra o accesorios para uso quirúrgico"/>
    <s v="4291402-Hojas de afeitar cuchillas"/>
    <n v="6028"/>
    <s v="CUCHILLAS PARA MAQUINA CLIPPER"/>
    <s v="MATERIALES Y SUMINISTROS"/>
    <n v="1600"/>
    <n v="23800"/>
    <n v="43792000"/>
  </r>
  <r>
    <x v="2"/>
    <s v="41116203-Accesorios para monitores o medidores"/>
    <s v="4815009-Partes y accesorios para material electromedico"/>
    <n v="6033"/>
    <s v="ELECTRODOS MONITOREO PEDIATRICO"/>
    <s v="MATERIALES Y SUMINISTROS"/>
    <n v="38000"/>
    <n v="422.45"/>
    <n v="18461065"/>
  </r>
  <r>
    <x v="2"/>
    <s v="39121436-Electrodos"/>
    <s v="4815009-Partes y accesorios para material electromedico"/>
    <n v="6034"/>
    <s v="ELECTRODOS MONITOREO ADULTOS"/>
    <s v="MATERIALES Y SUMINISTROS"/>
    <n v="180000"/>
    <n v="512.89"/>
    <n v="106168229.99999999"/>
  </r>
  <r>
    <x v="2"/>
    <s v="42182013-Espéculos para examen vaginal"/>
    <s v="3699099-Articulos n c p de material plastico para farmacia y laboratorio"/>
    <n v="6037"/>
    <s v="ESPECULOS VAGINALES DESECHABLE TALLA M"/>
    <s v="MATERIALES Y SUMINISTROS"/>
    <n v="4200"/>
    <n v="1259.02"/>
    <n v="6081066.5999999996"/>
  </r>
  <r>
    <x v="2"/>
    <s v="42295143-Accesorios o aditamentos electro quirúrgicos o electro cauterizantes"/>
    <s v="4815009-Partes y accesorios para material electromedico"/>
    <n v="6058"/>
    <s v="LAPIZ DESECHABLE CON CABLE CONTROL PARA ELECTROBISTURI"/>
    <s v="MATERIALES Y SUMINISTROS"/>
    <n v="11000"/>
    <n v="8782.2000000000007"/>
    <n v="111094830.00000001"/>
  </r>
  <r>
    <x v="2"/>
    <s v="42295143-Accesorios o aditamentos electro quirúrgicos o electro cauterizantes"/>
    <s v="4815009-Partes y accesorios para material electromedico"/>
    <n v="6073"/>
    <s v="PLACA PACIENTE ADULTO P/ELECTROCAUTERIO CON CABLE"/>
    <s v="MATERIALES Y SUMINISTROS"/>
    <n v="9200"/>
    <n v="11197.9"/>
    <n v="118473781.99999999"/>
  </r>
  <r>
    <x v="2"/>
    <s v="42295143-Accesorios o aditamentos electro quirúrgicos o electro cauterizantes"/>
    <s v="4815009-Partes y accesorios para material electromedico"/>
    <n v="6074"/>
    <s v="PLACA PACIENTE ELECTROCAUTERIO NEONATOS"/>
    <s v="MATERIALES Y SUMINISTROS"/>
    <n v="600"/>
    <n v="12298.65"/>
    <n v="8486068.5"/>
  </r>
  <r>
    <x v="2"/>
    <s v="42295143-Accesorios o aditamentos electro quirúrgicos o electro cauterizantes"/>
    <s v="4815009-Partes y accesorios para material electromedico"/>
    <n v="6075"/>
    <s v="PLACA PACIENTE PEDIATRICA P/ELECTROCAUTERIO  "/>
    <s v="MATERIALES Y SUMINISTROS"/>
    <n v="980"/>
    <n v="12229.63"/>
    <n v="13782793.009999998"/>
  </r>
  <r>
    <x v="2"/>
    <s v="41112222-Indicador de temperatura"/>
    <s v="4825101-Termometros"/>
    <n v="6083"/>
    <s v="TERMOMETRO DIGITAL TIPO BOLSILLO"/>
    <s v="MATERIALES Y SUMINISTROS"/>
    <n v="1200"/>
    <n v="9289.14"/>
    <n v="12819013.199999999"/>
  </r>
  <r>
    <x v="2"/>
    <s v="42294916-Filtros de insuflación endoscópica "/>
    <s v="4391402-Filtros y depuradores para agua"/>
    <n v="6128"/>
    <s v="PREFILTER CARTRIDGE 1M ENDODENS"/>
    <s v="MATERIALES Y SUMINISTROS"/>
    <n v="40"/>
    <n v="142800"/>
    <n v="6568799.9999999991"/>
  </r>
  <r>
    <x v="2"/>
    <s v="42294916-Filtros de insuflación endoscópica "/>
    <s v="4391402-Filtros y depuradores para agua"/>
    <n v="6129"/>
    <s v="WATER FILTER CARTRIDGE 2 M"/>
    <s v="MATERIALES Y SUMINISTROS"/>
    <n v="40"/>
    <n v="1332800"/>
    <n v="61308799.999999993"/>
  </r>
  <r>
    <x v="2"/>
    <s v="42291709-Cuchillas de sierra o accesorios para uso quirúrgico"/>
    <s v="4291402-Hojas de afeitar cuchillas"/>
    <n v="6134"/>
    <s v="CUCHILLAS DEMATOMO ELECTRICO CAJA X 10 UNIDADES "/>
    <s v="MATERIALES Y SUMINISTROS"/>
    <n v="10"/>
    <n v="4581500"/>
    <n v="52687249.999999993"/>
  </r>
  <r>
    <x v="2"/>
    <s v="42311901-Accesorios de drenaje para uso médico"/>
    <s v="4815010-Sondas drenes canulas y accesorios similares para medicina y cirugia"/>
    <n v="6136"/>
    <s v="DRENES PENROSE 3/4 X10 UNIDADES"/>
    <s v="MATERIALES Y SUMINISTROS"/>
    <n v="60"/>
    <n v="41055"/>
    <n v="2832795"/>
  </r>
  <r>
    <x v="2"/>
    <s v="42311901-Accesorios de drenaje para uso médico"/>
    <s v="4815010-Sondas drenes canulas y accesorios similares para medicina y cirugia"/>
    <n v="6137"/>
    <s v="DRENES PEN ROSSE DE 1/2 X 10 UNIDADES"/>
    <s v="MATERIALES Y SUMINISTROS"/>
    <n v="30"/>
    <n v="24395"/>
    <n v="841627.49999999988"/>
  </r>
  <r>
    <x v="2"/>
    <s v="42311901-Accesorios de drenaje para uso médico"/>
    <s v="4815010-Sondas drenes canulas y accesorios similares para medicina y cirugia"/>
    <n v="6138"/>
    <s v="DRENES PEN ROSSE  DE 1/4 X10 UNIDADES"/>
    <s v="MATERIALES Y SUMINISTROS"/>
    <n v="15"/>
    <n v="51849.49"/>
    <n v="894403.7024999999"/>
  </r>
  <r>
    <x v="2"/>
    <s v="41105108-Tubos de uso general para laboratorio"/>
    <s v="4815001-Instrumentos aparatos y accesorios para medicina y cirugia"/>
    <n v="6139"/>
    <s v="FRESAS MIDAX REX REF 9BA60"/>
    <s v="MATERIALES Y SUMINISTROS"/>
    <n v="90"/>
    <n v="675463.04"/>
    <n v="69910424.640000001"/>
  </r>
  <r>
    <x v="2"/>
    <s v="41105108-Tubos de uso general para laboratorio"/>
    <s v="4815001-Instrumentos aparatos y accesorios para medicina y cirugia"/>
    <n v="6140"/>
    <s v="FRESA CORTE DE HUESO 9AC60"/>
    <s v="MATERIALES Y SUMINISTROS"/>
    <n v="60"/>
    <n v="675463.04"/>
    <n v="46606949.760000005"/>
  </r>
  <r>
    <x v="2"/>
    <s v="41105108-Tubos de uso general para laboratorio"/>
    <s v="4815001-Instrumentos aparatos y accesorios para medicina y cirugia"/>
    <n v="6148"/>
    <s v="CUCHILLA PARA CORTE DE HUESO MIDAS REX LEGEND REDO 10BA40D"/>
    <s v="MATERIALES Y SUMINISTROS"/>
    <n v="60"/>
    <n v="675463.04"/>
    <n v="46606949.760000005"/>
  </r>
  <r>
    <x v="2"/>
    <s v="42291609-Pinzas para uso quirúrgico"/>
    <s v="4815017-Equipos especializados Kits para uso medico y quirurgico"/>
    <n v="6154"/>
    <s v="PINZA DE PUNTA FINA SIN GARRA TIPO ADSON PAKISANICO"/>
    <s v="MATERIALES Y SUMINISTROS"/>
    <n v="12"/>
    <n v="78540"/>
    <n v="1083852"/>
  </r>
  <r>
    <x v="2"/>
    <s v="41105108-Tubos de uso general para laboratorio"/>
    <s v="4122301-Productos planos de acero inoxidable simplemente laminados en frio de espesor inferior a 4 75 mm"/>
    <n v="6197"/>
    <s v="BANDEJA EN ACERO INOXIDABLE PARA INSTRUMENTAL 29 X 45 CMS"/>
    <s v="MATERIALES Y SUMINISTROS"/>
    <n v="24"/>
    <n v="101388"/>
    <n v="2798308.8"/>
  </r>
  <r>
    <x v="2"/>
    <s v="41105108-Tubos de uso general para laboratorio"/>
    <s v="4815001-Instrumentos aparatos y accesorios para medicina y cirugia"/>
    <n v="6200"/>
    <s v="PINZA EXTRACCION CUERPO EXTRAÑO DIENTE DE COCODRILO SATF -170 - GIRATORIA"/>
    <s v="MATERIALES Y SUMINISTROS"/>
    <n v="40"/>
    <n v="1130500"/>
    <n v="52002999.999999993"/>
  </r>
  <r>
    <x v="2"/>
    <s v="41105108-Tubos de uso general para laboratorio"/>
    <s v="4815001-Instrumentos aparatos y accesorios para medicina y cirugia"/>
    <n v="6268"/>
    <s v="RIÑONERA EN ACERO INOXIDABLE"/>
    <s v="MATERIALES Y SUMINISTROS"/>
    <n v="50"/>
    <n v="42245"/>
    <n v="2429087.5"/>
  </r>
  <r>
    <x v="2"/>
    <s v="41105108-Tubos de uso general para laboratorio"/>
    <s v="4815001-Instrumentos aparatos y accesorios para medicina y cirugia"/>
    <n v="6269"/>
    <s v="FONENDOSCOPIO PEDIATRICO"/>
    <s v="MATERIALES Y SUMINISTROS"/>
    <n v="12"/>
    <n v="733162.57"/>
    <n v="10117643.465999998"/>
  </r>
  <r>
    <x v="2"/>
    <s v="42311505-Vendajes o compresas para uso general"/>
    <s v="4817115-Vendajes ortopedicos"/>
    <n v="6285"/>
    <s v="ESTOQUINETA TIPO MEDIA 5 &quot; X 120 CM"/>
    <s v="MATERIALES Y SUMINISTROS"/>
    <n v="600"/>
    <n v="8875"/>
    <n v="6123749.9999999991"/>
  </r>
  <r>
    <x v="2"/>
    <s v="42311505-Vendajes o compresas para uso general"/>
    <s v="4817115-Vendajes ortopedicos"/>
    <n v="6286"/>
    <s v="ESTOQUINETA TIPO MEDIA 3 &quot; X 75 CM"/>
    <s v="MATERIALES Y SUMINISTROS"/>
    <n v="600"/>
    <n v="7275"/>
    <n v="5019750"/>
  </r>
  <r>
    <x v="2"/>
    <s v="42311505-Vendajes o compresas para uso general"/>
    <s v="4817115-Vendajes ortopedicos"/>
    <n v="6287"/>
    <s v="ESTOQUINETA TIPO MEDIA 4 &quot; X 75 CM"/>
    <s v="MATERIALES Y SUMINISTROS"/>
    <n v="600"/>
    <n v="7685"/>
    <n v="5302650"/>
  </r>
  <r>
    <x v="2"/>
    <s v="42311505-Vendajes o compresas para uso general"/>
    <s v="4817115-Vendajes ortopedicos"/>
    <n v="6288"/>
    <s v="ESTOQUINETA TIPO MEDIA 6 &quot; X 110 CM"/>
    <s v="MATERIALES Y SUMINISTROS"/>
    <n v="600"/>
    <n v="9655"/>
    <n v="6661949.9999999991"/>
  </r>
  <r>
    <x v="2"/>
    <s v="41105108-Tubos de uso general para laboratorio"/>
    <s v="4815009-Partes y accesorios para material electromedico"/>
    <n v="6290"/>
    <s v="LAPIZ DE LAPAROSCOPIA"/>
    <s v="MATERIALES Y SUMINISTROS"/>
    <n v="30"/>
    <n v="166600"/>
    <n v="5747700"/>
  </r>
  <r>
    <x v="2"/>
    <s v="41105108-Tubos de uso general para laboratorio"/>
    <s v="4815001-Instrumentos aparatos y accesorios para medicina y cirugia"/>
    <n v="6292"/>
    <s v="PINZA FOSTER"/>
    <s v="MATERIALES Y SUMINISTROS"/>
    <n v="10"/>
    <n v="54246.15"/>
    <n v="623830.72499999998"/>
  </r>
  <r>
    <x v="2"/>
    <s v="41105108-Tubos de uso general para laboratorio"/>
    <s v="4815001-Instrumentos aparatos y accesorios para medicina y cirugia"/>
    <n v="6293"/>
    <s v="PATO PISINGO ADULTO EN ACERO INOXIDABLE"/>
    <s v="MATERIALES Y SUMINISTROS"/>
    <n v="60"/>
    <n v="105448.28"/>
    <n v="7275931.3199999994"/>
  </r>
  <r>
    <x v="2"/>
    <s v="41105108-Tubos de uso general para laboratorio"/>
    <s v="4815001-Instrumentos aparatos y accesorios para medicina y cirugia"/>
    <n v="6326"/>
    <s v="5.0MM  ROUND FLUTED AGGRESSIVE (FRESA CORTANTE)"/>
    <s v="MATERIALES Y SUMINISTROS"/>
    <n v="80"/>
    <n v="308626.5"/>
    <n v="28393637.999999996"/>
  </r>
  <r>
    <x v="2"/>
    <s v="41105108-Tubos de uso general para laboratorio"/>
    <s v="4815001-Instrumentos aparatos y accesorios para medicina y cirugia"/>
    <n v="6327"/>
    <s v="6.0MM ROUND FLUTED AGGRESIVE (FRESA CORTANTE)"/>
    <s v="MATERIALES Y SUMINISTROS"/>
    <n v="70"/>
    <n v="335818"/>
    <n v="27033348.999999996"/>
  </r>
  <r>
    <x v="2"/>
    <s v="41105108-Tubos de uso general para laboratorio"/>
    <s v="4391502-Filtros de aceite"/>
    <n v="6331"/>
    <s v="CORE, MAESTRO OIL CARTRIDGE X10 UND (CAJA X10 CARTUCHO ACEITE)"/>
    <s v="MATERIALES Y SUMINISTROS"/>
    <n v="5"/>
    <n v="2456874"/>
    <n v="14127025.499999998"/>
  </r>
  <r>
    <x v="2"/>
    <s v="41105108-Tubos de uso general para laboratorio"/>
    <s v="4815001-Instrumentos aparatos y accesorios para medicina y cirugia"/>
    <n v="6332"/>
    <s v="CORE MAESTRO DIFFUSER CAJA X 10 DIFUSOR  "/>
    <s v="MATERIALES Y SUMINISTROS"/>
    <n v="12"/>
    <n v="478023"/>
    <n v="6596717.3999999994"/>
  </r>
  <r>
    <x v="2"/>
    <s v="42141802-Electrodos o accesorios para electroterapia"/>
    <s v="4815001-Instrumentos aparatos y accesorios para medicina y cirugia"/>
    <n v="6350"/>
    <s v="ELECTRODO DE ESTIMULOS THYMAPADS CAJA X 100 UNIDADES"/>
    <s v="MATERIALES Y SUMINISTROS"/>
    <n v="5"/>
    <n v="6264160"/>
    <n v="36018920"/>
  </r>
  <r>
    <x v="2"/>
    <s v="42152508-Jeringas o agujas o jeringas con agujas de uso odontológico"/>
    <s v="4815006-Agujas hipodermicas"/>
    <n v="6395"/>
    <s v="AGUJAS DENTAL DESECHABLE 27G LARGA"/>
    <s v="MATERIALES Y SUMINISTROS"/>
    <n v="5"/>
    <n v="26980.87"/>
    <n v="155140.0025"/>
  </r>
  <r>
    <x v="2"/>
    <s v="41105108-Tubos de uso general para laboratorio"/>
    <s v="4815001-Instrumentos aparatos y accesorios para medicina y cirugia"/>
    <n v="6422"/>
    <s v="2.3MM TAPARED ROUTER"/>
    <s v="MATERIALES Y SUMINISTROS"/>
    <n v="100"/>
    <n v="570902.5"/>
    <n v="65653787.499999993"/>
  </r>
  <r>
    <x v="2"/>
    <s v="41105108-Tubos de uso general para laboratorio"/>
    <s v="4815006-Agujas hipodermicas"/>
    <n v="6428"/>
    <s v="AGUJAS MÚLTIPLES  22G X 25 MM PEDIATRICA x 100 UNIDADES"/>
    <s v="MATERIALES Y SUMINISTROS"/>
    <n v="60"/>
    <n v="47600"/>
    <n v="3284399.9999999995"/>
  </r>
  <r>
    <x v="2"/>
    <s v="41105108-Tubos de uso general para laboratorio"/>
    <s v="4815017-Equipos especializados Kits para uso medico y quirurgico"/>
    <n v="6430"/>
    <s v="DOSSIER PANTALÓN ANTICHOQUE"/>
    <s v="MATERIALES Y SUMINISTROS"/>
    <n v="6"/>
    <n v="1999200"/>
    <n v="13794479.999999998"/>
  </r>
  <r>
    <x v="2"/>
    <s v="41105108-Tubos de uso general para laboratorio"/>
    <s v="4815001-Instrumentos aparatos y accesorios para medicina y cirugia"/>
    <n v="6434"/>
    <s v="ASAS DE CORTE BIPOLAR 24/26 FR  PARA RESECTOSCOPIO REF. 27040GP1"/>
    <s v="MATERIALES Y SUMINISTROS"/>
    <n v="24"/>
    <n v="1382701.46"/>
    <n v="38162560.295999996"/>
  </r>
  <r>
    <x v="2"/>
    <s v="42141802-Electrodos o accesorios para electroterapia"/>
    <s v="4815001-Instrumentos aparatos y accesorios para medicina y cirugia"/>
    <n v="6445"/>
    <s v="ELECTRODO POLO A TIERRA DISCO DE 48&quot; 122 CMS"/>
    <s v="MATERIALES Y SUMINISTROS"/>
    <n v="12"/>
    <n v="119000"/>
    <n v="1642199.9999999998"/>
  </r>
  <r>
    <x v="2"/>
    <s v="41105108-Tubos de uso general para laboratorio"/>
    <s v="4815001-Instrumentos aparatos y accesorios para medicina y cirugia"/>
    <n v="6455"/>
    <s v="HOJA DE SIERRA RECIPROCANTE UN X 1 LONG  34MM, ESPESOR 0.7 MM, ANCHO 1.1 MM CODIGO: GC761R-AESCULAP"/>
    <s v="MATERIALES Y SUMINISTROS"/>
    <n v="5"/>
    <n v="675920"/>
    <n v="3886539.9999999995"/>
  </r>
  <r>
    <x v="2"/>
    <s v="41105108-Tubos de uso general para laboratorio"/>
    <s v="4815009-Partes y accesorios para material electromedico"/>
    <n v="6456"/>
    <s v="ELECTRODOS MONITOREO NEONATAL"/>
    <s v="MATERIALES Y SUMINISTROS"/>
    <n v="1200"/>
    <n v="5050.3599999999997"/>
    <n v="6969496.7999999998"/>
  </r>
  <r>
    <x v="2"/>
    <s v="41105108-Tubos de uso general para laboratorio"/>
    <s v="4813001-Instrumentos aparatos y accesorios para odontologia"/>
    <n v="6459"/>
    <s v="FRESA PIMPOLLO CARBURO TUNGSTENO"/>
    <s v="MATERIALES Y SUMINISTROS"/>
    <n v="60"/>
    <n v="59500"/>
    <n v="4105499.9999999995"/>
  </r>
  <r>
    <x v="2"/>
    <s v="41105108-Tubos de uso general para laboratorio"/>
    <s v="4815002-Equipos pericraneales y otros similares para medicina y cirugia"/>
    <n v="9721"/>
    <s v="EQUIPO ALADO 21 G x 3/4 - 5&quot; LARGO"/>
    <s v="MATERIALES Y SUMINISTROS"/>
    <n v="8000"/>
    <n v="2499"/>
    <n v="22990800"/>
  </r>
  <r>
    <x v="2"/>
    <s v="41105108-Tubos de uso general para laboratorio"/>
    <s v="4815006-Agujas hipodermicas"/>
    <n v="9824"/>
    <s v="LANCETA DE TALON 1,0 MM DE PROFUNDIDAD x 2,5 MM DE ANCHO CAJA X 50"/>
    <s v="MATERIALES Y SUMINISTROS"/>
    <n v="80"/>
    <n v="279650"/>
    <n v="25727799.999999996"/>
  </r>
  <r>
    <x v="2"/>
    <s v="41105108-Tubos de uso general para laboratorio"/>
    <s v="4815010-Sondas drenes canulas y accesorios similares para medicina y cirugia"/>
    <s v="INST-0015"/>
    <s v="CANULA DE RUBY"/>
    <s v="MATERIALES Y SUMINISTROS"/>
    <n v="2.1666666666666665"/>
    <n v="510899.13"/>
    <n v="1272990.33225"/>
  </r>
  <r>
    <x v="2"/>
    <s v="41105108-Tubos de uso general para laboratorio"/>
    <s v="4815001-Instrumentos aparatos y accesorios para medicina y cirugia"/>
    <s v="INST-0028"/>
    <s v="RETRACTOR MINNESOTA DE MEJILLA T LABIOS, curvo de 20 x 22 mm Longitud 160 mm. (6 1/4'')."/>
    <s v="MATERIALES Y SUMINISTROS"/>
    <n v="8.6666666666666661"/>
    <n v="29654.799999999999"/>
    <n v="295559.5066666666"/>
  </r>
  <r>
    <x v="2"/>
    <s v="41105108-Tubos de uso general para laboratorio"/>
    <s v="4815001-Instrumentos aparatos y accesorios para medicina y cirugia"/>
    <s v="INST-0031"/>
    <s v="CUCHILLO FISHER, de amigdalas. Longitud 205 mm. , (8''), en acero inoxidable. "/>
    <s v="MATERIALES Y SUMINISTROS"/>
    <n v="1.0833333333333333"/>
    <n v="199152.45"/>
    <n v="248110.76062499997"/>
  </r>
  <r>
    <x v="2"/>
    <s v="44111911-Tableros blancos interactivos o accesorios"/>
    <s v="3633008-Laminas acrilicas"/>
    <n v="3090"/>
    <s v="TABLERO EN ACRILICO DE 1.00 X 1.20"/>
    <s v="MATERIALES Y SUMINISTROS"/>
    <n v="5"/>
    <n v="617610"/>
    <n v="3551257.4999999995"/>
  </r>
  <r>
    <x v="2"/>
    <s v="44111911-Tableros blancos interactivos o accesorios"/>
    <s v="3633008-Laminas acrilicas"/>
    <n v="3109"/>
    <s v="TABLERO EN ACRILICO 1.00 X 1. 50 MTS"/>
    <s v="MATERIALES Y SUMINISTROS"/>
    <n v="5"/>
    <n v="705670"/>
    <n v="4057602.4999999995"/>
  </r>
  <r>
    <x v="2"/>
    <s v="44111911-Tableros blancos interactivos o accesorios"/>
    <s v="3143101-Tableros de particulas de madera aglomerada m2"/>
    <n v="3137"/>
    <s v="TABLERO EN MARCO DE ALUMINIO 1.00 X 1.20MTS"/>
    <s v="MATERIALES Y SUMINISTROS"/>
    <n v="5"/>
    <n v="617610"/>
    <n v="3551257.4999999995"/>
  </r>
  <r>
    <x v="2"/>
    <s v="50221201-Listo para comer o cereal caliente"/>
    <s v="2399103-Preparados a base de cereales leche malta etc "/>
    <n v="20077"/>
    <s v="NESTUM BL CERELAC X 360G"/>
    <s v="MATERIALES Y SUMINISTROS"/>
    <n v="30"/>
    <n v="30774.59"/>
    <n v="1061723.3549999997"/>
  </r>
  <r>
    <x v="2"/>
    <s v="50171707-Vinagres"/>
    <s v="2399401-Vinagres"/>
    <n v="20108"/>
    <s v="VINAGRE BLANCO X 500CC"/>
    <s v="MATERIALES Y SUMINISTROS"/>
    <n v="24"/>
    <n v="3163"/>
    <n v="87298.799999999988"/>
  </r>
  <r>
    <x v="2"/>
    <s v="41105108-Tubos de uso general para laboratorio"/>
    <s v="3899998-Articulos n c p para escritorio y oficina"/>
    <n v="10314"/>
    <s v="PISTOLA PARA SILICONA GRUESA"/>
    <s v="MATERIALES Y SUMINISTROS"/>
    <n v="3.25"/>
    <n v="61419.47"/>
    <n v="229555.26912499999"/>
  </r>
  <r>
    <x v="2"/>
    <s v="41105108-Tubos de uso general para laboratorio"/>
    <s v="3411022-Gases refrigerantes freon frigen etc "/>
    <n v="14111"/>
    <s v="GAS MAPP"/>
    <s v="MATERIALES Y SUMINISTROS"/>
    <n v="49.833333333333336"/>
    <n v="85329.1"/>
    <n v="4890068.5058333334"/>
  </r>
  <r>
    <x v="2"/>
    <s v="26111504-Correas de la transmisión"/>
    <s v="3624001-Correas de caucho para transmision"/>
    <n v="14338"/>
    <s v="CORREA  B 38"/>
    <s v="MATERIALES Y SUMINISTROS"/>
    <n v="79.083333333333329"/>
    <n v="127121.75"/>
    <n v="11561193.488541665"/>
  </r>
  <r>
    <x v="2"/>
    <s v="26111504-Correas de la transmisión"/>
    <s v="3624001-Correas de caucho para transmision"/>
    <n v="14339"/>
    <s v="CORREA B43"/>
    <s v="MATERIALES Y SUMINISTROS"/>
    <n v="57.416666666666671"/>
    <n v="93836.26"/>
    <n v="6195930.0509166662"/>
  </r>
  <r>
    <x v="2"/>
    <s v="41105108-Tubos de uso general para laboratorio"/>
    <s v="3542006-Pegantes sinteticos"/>
    <n v="15040"/>
    <s v="PEGANTE PVC PARA AGUA FRIA"/>
    <s v="MATERIALES Y SUMINISTROS"/>
    <n v="6.5"/>
    <n v="124945.24"/>
    <n v="933965.66899999999"/>
  </r>
  <r>
    <x v="2"/>
    <s v="41105108-Tubos de uso general para laboratorio"/>
    <s v="3542007-Adhesivos epoxicos"/>
    <n v="15048"/>
    <s v="SIKAFLEX"/>
    <s v="MATERIALES Y SUMINISTROS"/>
    <n v="33.583333333333336"/>
    <n v="96181.05"/>
    <n v="3714592.3018749999"/>
  </r>
  <r>
    <x v="2"/>
    <s v="41105108-Tubos de uso general para laboratorio"/>
    <s v="3338001-Grasas lubricantes en bruto basicos"/>
    <n v="16219"/>
    <s v="MP 10 LUBRICANTE MULTIUSOS  SPRAY"/>
    <s v="MATERIALES Y SUMINISTROS"/>
    <n v="36.833333333333336"/>
    <n v="20583.43"/>
    <n v="871879.78908333334"/>
  </r>
  <r>
    <x v="2"/>
    <s v="41105108-Tubos de uso general para laboratorio"/>
    <s v="3542007-Adhesivos epoxicos"/>
    <n v="16237"/>
    <s v="SIKADUR ANCHORFIX 4"/>
    <s v="MATERIALES Y SUMINISTROS"/>
    <n v="2.1666666666666665"/>
    <n v="195327.1"/>
    <n v="486690.02416666661"/>
  </r>
  <r>
    <x v="2"/>
    <s v="40161509-Filtros de absorción"/>
    <s v="3219923-Filtros de papel y carton"/>
    <n v="16332"/>
    <s v="FILTRO BOLSA 20X20X22&quot; 60-65% 6 BOLSILLOS UL2"/>
    <s v="MATERIALES Y SUMINISTROS"/>
    <n v="7.5833333333333339"/>
    <n v="437499.93"/>
    <n v="3815363.972875"/>
  </r>
  <r>
    <x v="2"/>
    <s v="40161509-Filtros de absorción"/>
    <s v="3219923-Filtros de papel y carton"/>
    <n v="21127"/>
    <s v="FILTRO HEPA 24X12X11.5&quot; 99.97% HCX 1000 CFM METAL, SIN FACEGUARD."/>
    <s v="MATERIALES Y SUMINISTROS"/>
    <n v="6.5"/>
    <n v="2213818.88"/>
    <n v="16548296.127999997"/>
  </r>
  <r>
    <x v="2"/>
    <s v="40161509-Filtros de absorción"/>
    <s v="3219923-Filtros de papel y carton"/>
    <n v="21128"/>
    <s v="FILTRO HEPA 24X24X11.5&quot; 99.97% HCX 2000 CFM METAL, SIN FACEGUARD."/>
    <s v="MATERIALES Y SUMINISTROS"/>
    <n v="8.6666666666666661"/>
    <n v="3099145.56"/>
    <n v="30888150.747999996"/>
  </r>
  <r>
    <x v="2"/>
    <s v="41105108-Tubos de uso general para laboratorio"/>
    <s v="3624001-Correas de caucho para transmision"/>
    <n v="21193"/>
    <s v="CORREA B 53"/>
    <s v="MATERIALES Y SUMINISTROS"/>
    <n v="17.333333333333332"/>
    <n v="127121.75"/>
    <n v="2533960.2166666663"/>
  </r>
  <r>
    <x v="2"/>
    <s v="40161509-Filtros de absorción"/>
    <s v="3219923-Filtros de papel y carton"/>
    <n v="21204"/>
    <s v="GUATA PARA FILTRO DE POLVO ROLLO"/>
    <s v="MATERIALES Y SUMINISTROS"/>
    <n v="1.0833333333333333"/>
    <n v="828740.99"/>
    <n v="1032473.1500416666"/>
  </r>
  <r>
    <x v="2"/>
    <s v="42271707-Sensores de flujo o reguladores o componentes"/>
    <s v="4826609-Instrumentos n c p de medicion y control"/>
    <n v="14479"/>
    <s v="FLUJOMETRO DE OXIGENO DOBLE CON ADAPTADOR CHEMETRON DE 15 LITROS"/>
    <s v="MATERIALES Y SUMINISTROS"/>
    <n v="3.25"/>
    <n v="364000"/>
    <n v="1360450"/>
  </r>
  <r>
    <x v="2"/>
    <s v="53121701-Maletines"/>
    <s v="2922106-Maletines de cuero"/>
    <n v="10279"/>
    <s v="MALETIN PAPELERA EN CUERO"/>
    <s v="MATERIALES Y SUMINISTROS"/>
    <n v="1.0833333333333333"/>
    <n v="240000"/>
    <n v="298999.99999999994"/>
  </r>
  <r>
    <x v="2"/>
    <s v="52131501-Cortinas"/>
    <s v="2713001-Cortinas y colgaduras"/>
    <n v="10667"/>
    <s v="PERSIANA HOSPITALARIA TELA ANTIFLUIDO COLOR AZUL REF. ARKANSAS LISO CON RIEL  TIC TOC INDUSTRIAL"/>
    <s v="MATERIALES Y SUMINISTROS"/>
    <n v="541.66666666666663"/>
    <n v="163922.5"/>
    <n v="102110057.29166664"/>
  </r>
  <r>
    <x v="2"/>
    <s v="52131501-Cortinas"/>
    <s v="2713001-Cortinas y colgaduras"/>
    <n v="10668"/>
    <s v="PERSINA HOSPITALARIA CON TELA ANTIFLUIDO COLOR AZUL REF. ARKANSAS LISO"/>
    <s v="MATERIALES Y SUMINISTROS"/>
    <n v="118.08333333333334"/>
    <n v="130305"/>
    <n v="17694876.0625"/>
  </r>
  <r>
    <x v="2"/>
    <s v="52131501-Cortinas"/>
    <s v="2713001-Cortinas y colgaduras"/>
    <n v="10669"/>
    <s v="PERSINA HOSPITALARIA CON TELA 100% POLIESTER REF. CHILDREN"/>
    <s v="MATERIALES Y SUMINISTROS"/>
    <n v="118.08333333333334"/>
    <n v="226457"/>
    <n v="30751917.029166665"/>
  </r>
  <r>
    <x v="2"/>
    <s v="52131501-Cortinas"/>
    <s v="2713001-Cortinas y colgaduras"/>
    <n v="10670"/>
    <s v="PERSIANA ENRROLLABLE BLACAUK MATTE BLANCO DE PENTAGRAMA  CON IMPRESO REF. KIDS MARCA PENTAGRAMA "/>
    <s v="MATERIALES Y SUMINISTROS"/>
    <n v="39"/>
    <n v="228827.08"/>
    <n v="10262894.537999999"/>
  </r>
  <r>
    <x v="2"/>
    <s v="52131501-Cortinas"/>
    <s v="2713001-Cortinas y colgaduras"/>
    <n v="10671"/>
    <s v="PERSIANA ENRROLLABLE BLACAUK MATTE BLANCO DE PENTAGRAMA HOSPITALARIA MARCA PENTAGRAMA "/>
    <s v="MATERIALES Y SUMINISTROS"/>
    <n v="527.58333333333337"/>
    <n v="166362"/>
    <n v="100935291.27499999"/>
  </r>
  <r>
    <x v="2"/>
    <s v="41105108-Tubos de uso general para laboratorio"/>
    <s v="4815009-Partes y accesorios para material electromedico"/>
    <n v="15434"/>
    <s v="LCD PARA PVM 2701-2703 NIHON KOHDEN REF SK 9000000313"/>
    <s v="MATERIALES Y SUMINISTROS"/>
    <n v="1.0833333333333333"/>
    <n v="1400236.11"/>
    <n v="1744460.8203749997"/>
  </r>
  <r>
    <x v="2"/>
    <s v="46181504-Guantes de protección"/>
    <s v="3626001-Guantes de caucho"/>
    <n v="2007"/>
    <s v="GUANTES ANTIBACTERIAL N 9 1/2"/>
    <s v="MATERIALES Y SUMINISTROS"/>
    <n v="15.166666666666668"/>
    <n v="3000"/>
    <n v="52324.999999999993"/>
  </r>
  <r>
    <x v="2"/>
    <s v="14111539-Papel de monitoreo o calcado o registro médico"/>
    <s v="3212897-Papeles especiales para impresion n c p "/>
    <n v="6319"/>
    <s v="PAPEL PARA ELECTROCARDIOGRAFO EDAN SE-3  "/>
    <s v="MATERIALES Y SUMINISTROS"/>
    <n v="400.83333333333331"/>
    <n v="9877"/>
    <n v="4552885.458333333"/>
  </r>
  <r>
    <x v="2"/>
    <s v="40141751-Codos (de tubería)"/>
    <s v="4151603-Accesorios para tuberia de cobre"/>
    <n v="14060"/>
    <s v="COBRE CODO 3/8"/>
    <s v="MATERIALES Y SUMINISTROS"/>
    <n v="19.5"/>
    <n v="5000.38"/>
    <n v="112133.5215"/>
  </r>
  <r>
    <x v="2"/>
    <s v="40141751-Codos (de tubería)"/>
    <s v="4151603-Accesorios para tuberia de cobre"/>
    <n v="14061"/>
    <s v="COBRE CODO 7/8"/>
    <s v="MATERIALES Y SUMINISTROS"/>
    <n v="10.833333333333334"/>
    <n v="12499.76"/>
    <n v="155726.17666666667"/>
  </r>
  <r>
    <x v="2"/>
    <s v="40141751-Codos (de tubería)"/>
    <s v="4151603-Accesorios para tuberia de cobre"/>
    <n v="14062"/>
    <s v="CODOS DE COBRE DE 3/4"/>
    <s v="MATERIALES Y SUMINISTROS"/>
    <n v="7.5833333333333339"/>
    <n v="11250.26"/>
    <n v="98111.642416666669"/>
  </r>
  <r>
    <x v="2"/>
    <s v="41105108-Tubos de uso general para laboratorio"/>
    <s v="4151603-Accesorios para tuberia de cobre"/>
    <n v="14103"/>
    <s v="FILTRO SECADOR DE 1/2 ROSCABLE"/>
    <s v="MATERIALES Y SUMINISTROS"/>
    <n v="1.0833333333333333"/>
    <n v="61808.6"/>
    <n v="77003.214166666658"/>
  </r>
  <r>
    <x v="2"/>
    <s v="41105108-Tubos de uso general para laboratorio"/>
    <s v="4151603-Accesorios para tuberia de cobre"/>
    <n v="14106"/>
    <s v="FILTRO SECADOR ROSCAR 3/8 ADK083"/>
    <s v="MATERIALES Y SUMINISTROS"/>
    <n v="16.25"/>
    <n v="75900.58"/>
    <n v="1418392.0887499999"/>
  </r>
  <r>
    <x v="2"/>
    <s v="41105108-Tubos de uso general para laboratorio"/>
    <s v="4151603-Accesorios para tuberia de cobre"/>
    <n v="14107"/>
    <s v="FILTRO SECADOR ROSCAR 5/8 DML 165"/>
    <s v="MATERIALES Y SUMINISTROS"/>
    <n v="9.75"/>
    <n v="131099.92000000001"/>
    <n v="1469957.8530000001"/>
  </r>
  <r>
    <x v="2"/>
    <s v="41105108-Tubos de uso general para laboratorio"/>
    <s v="4394102-Partes y accesorios para aparatos para acondicionamiento de aire y calefaccion"/>
    <n v="14161"/>
    <s v="PROTECTOR DE FASE BREAKERMATIC . TRIFASICO. 208   220 VOLT."/>
    <s v="MATERIALES Y SUMINISTROS"/>
    <n v="3.25"/>
    <n v="193789.12"/>
    <n v="724286.83600000001"/>
  </r>
  <r>
    <x v="2"/>
    <s v="41105108-Tubos de uso general para laboratorio"/>
    <s v="4151603-Accesorios para tuberia de cobre"/>
    <n v="14212"/>
    <s v="TUERCA FLARE 3/8"/>
    <s v="MATERIALES Y SUMINISTROS"/>
    <n v="15.166666666666668"/>
    <n v="5280.03"/>
    <n v="92092.523249999998"/>
  </r>
  <r>
    <x v="2"/>
    <s v="41105108-Tubos de uso general para laboratorio"/>
    <s v="4634003-Cables y alambres aislados para instalaciones electricas m3"/>
    <n v="14226"/>
    <s v="CABLE  ENCAUCHETADO AISLADO 3*12"/>
    <s v="MATERIALES Y SUMINISTROS"/>
    <n v="108.33333333333334"/>
    <n v="15943.62"/>
    <n v="1986309.3250000002"/>
  </r>
  <r>
    <x v="2"/>
    <s v="41105108-Tubos de uso general para laboratorio"/>
    <s v="4815017-Equipos especializados Kits para uso medico y quirurgico"/>
    <n v="1091"/>
    <s v="TRAJE PLOMADO"/>
    <s v="MATERIALES Y SUMINISTROS"/>
    <n v="17.333333333333332"/>
    <n v="2320500"/>
    <n v="46255300"/>
  </r>
  <r>
    <x v="2"/>
    <s v="41105108-Tubos de uso general para laboratorio"/>
    <s v="4815017-Equipos especializados Kits para uso medico y quirurgico"/>
    <n v="1092"/>
    <s v="PROTECTOR DE TIROIDES"/>
    <s v="MATERIALES Y SUMINISTROS"/>
    <n v="34.666666666666664"/>
    <n v="537254.06000000006"/>
    <n v="21418528.525333334"/>
  </r>
  <r>
    <x v="2"/>
    <s v="41105108-Tubos de uso general para laboratorio"/>
    <s v="4831204-Anteojos gafas monogafas y similares de plastico para proteccion"/>
    <n v="1093"/>
    <s v="GAFAS PLOMADAS"/>
    <s v="MATERIALES Y SUMINISTROS"/>
    <n v="13"/>
    <n v="1741158.02"/>
    <n v="26030312.399"/>
  </r>
  <r>
    <x v="2"/>
    <s v="24112007-Estante para el manejo de material"/>
    <s v="3814049-Estanterias metalicas amovibles"/>
    <s v="ESTAN45"/>
    <s v="ESTANTE METALICO MP-EST 240 - 4N GALVANIZADO"/>
    <s v="ACTIVO"/>
    <n v="60"/>
    <n v="3748500"/>
    <n v="258646499.99999997"/>
  </r>
  <r>
    <x v="2"/>
    <s v="24101602-Montacargas"/>
    <s v="4351002-Gatos hidraulicos"/>
    <s v="ESTIV01"/>
    <s v="GATO HIDRAULICO DE 2,5 TONELADAS"/>
    <s v="ACTIVO"/>
    <n v="2"/>
    <n v="2688000"/>
    <n v="6182399.9999999991"/>
  </r>
  <r>
    <x v="2"/>
    <s v="56112104-Sillas para ejecutivos"/>
    <s v="3811106-Sillas metalicas giratorias"/>
    <s v="SILLA139"/>
    <s v="SILLA GIRATORIA SIN BRAZOS EN PAÑO AZUL"/>
    <s v="ACTIVO"/>
    <n v="12"/>
    <n v="504000"/>
    <n v="6955199.9999999991"/>
  </r>
  <r>
    <x v="2"/>
    <s v="24112007-Estante para el manejo de material"/>
    <s v="3814049-Estanterias metalicas amovibles"/>
    <s v="TORN02"/>
    <s v="TORNILLERO METALICO MP TRMX-02"/>
    <s v="ACTIVO"/>
    <n v="6"/>
    <n v="1251040"/>
    <n v="8632176"/>
  </r>
  <r>
    <x v="2"/>
    <s v="43212108-Impresoras de cinta térmica"/>
    <s v="45264-Impresoras laser para maquinas de procesamiento de datos"/>
    <s v="IMPRE90"/>
    <s v="IMPRESORA DE ETIQUETAS ZEBRA ZT411"/>
    <s v="ACTIVO"/>
    <n v="1"/>
    <n v="7135752"/>
    <n v="8206114.7999999998"/>
  </r>
  <r>
    <x v="2"/>
    <s v="42242105-Carritos móviles de tracción"/>
    <s v="4993004-Carretillas de mano diferentes a las de fibra de vidrio"/>
    <s v="CARRO90"/>
    <s v="CARRO PLASTICO MP-CP2"/>
    <s v="ACTIVO"/>
    <n v="2"/>
    <n v="780000"/>
    <n v="1793999.9999999998"/>
  </r>
  <r>
    <x v="2"/>
    <s v="42242105-Carritos móviles de tracción"/>
    <s v="4993004-Carretillas de mano diferentes a las de fibra de vidrio"/>
    <s v="CARRO92"/>
    <s v="CARRO XTRA SERVICIO ABIERTO 150KG"/>
    <s v="ACTIVO"/>
    <n v="2"/>
    <n v="890000"/>
    <n v="2046999.9999999998"/>
  </r>
  <r>
    <x v="2"/>
    <s v="42242105-Carritos móviles de tracción"/>
    <s v="4993002-Carritos metalicos manuales especiales para el transporte de mercancias"/>
    <s v="CARRO26"/>
    <s v="CARRO DE CARGA EN ALUMINIO"/>
    <s v="ACTIVO"/>
    <n v="2"/>
    <n v="980000"/>
    <n v="2254000"/>
  </r>
  <r>
    <x v="2"/>
    <m/>
    <s v="8715605-Servicio de mantenimiento y reparacion de equipo de elevacion y manipulacion y sus partes y piezas"/>
    <m/>
    <s v="MANTENIMIENTO A GATOS HIDRAULICOS"/>
    <s v="SERVICIOS"/>
    <n v="3"/>
    <n v="3000000"/>
    <n v="10350000"/>
  </r>
  <r>
    <x v="3"/>
    <s v="76111501-Servicios de limpieza de edificios"/>
    <s v="85340-Servicios especializados de limpieza"/>
    <s v="N/A"/>
    <s v="CONTRATAR LA PRESTACIÓN DEL SERVICIO INTEGRAL DE ASEO EN LAS INSTALACIONES DEL HOSPITAL UNIVERSITARIO DE NEIVA, MEDIANTE EL SUMINISTRO DE PERSONAL, INSUMOS, HERRAMIENTAS Y EQUIPOS NECESARIOS PARA GARANTIZAR LA ÓPTIMA PRESENTACIÓN, LIMPIEZA Y DESINFECCIÓN DE LAS DIFERENTES ÁREAS ASISTENCIALES Y ADMINISTRATIVAS, CONFORME A LAS NECESIDADES DE LA ENTIDAD. "/>
    <s v="SERVICIOS"/>
    <n v="12"/>
    <n v="62349320"/>
    <n v="748191840"/>
  </r>
  <r>
    <x v="3"/>
    <s v="76111501-Servicios de limpieza de edificios"/>
    <s v="85340-Servicios especializados de limpieza"/>
    <s v="N/A"/>
    <s v="CONTRATAR LA PRESTACIÓN DEL SERVICIO INTEGRAL DE ASEO EN LAS INSTALACIONES DEL HOSPITAL UNIVERSITARIO DE NEIVA, MEDIANTE EL SUMINISTRO DE PERSONAL, INSUMOS, HERRAMIENTAS Y EQUIPOS NECESARIOS PARA GARANTIZAR LA ÓPTIMA PRESENTACIÓN, LIMPIEZA Y DESINFECCIÓN DE LAS DIFERENTES ÁREAS ASISTENCIALES Y ADMINISTRATIVAS, CONFORME A LAS NECESIDADES DE LA ENTIDAD. "/>
    <s v="SERVICIOS"/>
    <n v="12"/>
    <n v="402250680"/>
    <n v="4639250266.1999998"/>
  </r>
  <r>
    <x v="3"/>
    <s v="92121504-Servicios de guardas de seguridad"/>
    <s v="85250-Servicios de proteccion guardas de seguridad "/>
    <s v="N/A"/>
    <s v="CONTRATAR LA EJECUCIÓN DE LOS SERVICIOS DE  VIGILANCIA Y SEGURIDAD PRIVADA  CON ARMAS, SIN ARMAS, CON ACOMPAÑAMIENTO CANINO Y MEDIOS TECNOLÓGICOS EN TODAS LAS PUERTAS DE INGRESO Y SALIDA DE LA ENTIDAD, DE LOS BIENES MUEBLES E INMUEBLES DEL HOSPITAL, INCLUYENDO LA OPERACIÓN DE UNA CENTRAL DE MONITOREO DE CÁMARAS DE SEGURIDAD "/>
    <s v="SERVICIOS"/>
    <n v="12"/>
    <n v="50137500"/>
    <n v="601650000"/>
  </r>
  <r>
    <x v="3"/>
    <s v="92121504-Servicios de guardas de seguridad"/>
    <s v="85250-Servicios de proteccion guardas de seguridad "/>
    <s v="N/A"/>
    <s v="CONTRATAR LA EJECUCIÓN DE LOS SERVICIOS DE  VIGILANCIA Y SEGURIDAD PRIVADA  CON ARMAS, SIN ARMAS, CON ACOMPAÑAMIENTO CANINO Y MEDIOS TECNOLÓGICOS EN TODAS LAS PUERTAS DE INGRESO Y SALIDA DE LA ENTIDAD, DE LOS BIENES MUEBLES E INMUEBLES DEL HOSPITAL, INCLUYENDO LA OPERACIÓN DE UNA CENTRAL DE MONITOREO DE CÁMARAS DE SEGURIDAD "/>
    <s v="SERVICIOS"/>
    <n v="12"/>
    <n v="284112500"/>
    <n v="3239409800"/>
  </r>
  <r>
    <x v="3"/>
    <s v="90101802-Servicios de comidas a domicilio"/>
    <s v="63393-Otros servicios de comidas contratadas"/>
    <s v="N/A"/>
    <s v="PRESTAR EL SERVICIO DE ALIMENTACION PARA PACIENTES HOSPITALIZADOS, MEDICOS INTERNOS, MEDICOS RESIDENTES, MADRES LACTANTES (IAMI), FUNCIONARIOS BRIGADAS BANCO DE SANGRE  Y CASOS ESPECIALES ENVIADOS POR TRABAJO SOCIAL (POBLACION VULNERABLE) DE LA ESE HOSPITAL UNIVERSITARIO HERNANDO MONCALEANO PERDOMO DE NEIVA"/>
    <s v="SERVICIOS"/>
    <n v="12"/>
    <n v="600000000"/>
    <n v="7920000000"/>
  </r>
  <r>
    <x v="3"/>
    <s v="91111502-Servicios de lavandería"/>
    <s v="97130-Otros servicios de limpieza de productos textiles"/>
    <s v="N/A"/>
    <s v="PRESTAR EL SERVICIO HIGIENIZACIÓN DE ROPA HOSPITALARIA DE LA ESE HOSPITAL UNIVERSITARIO HERNANDO MONCALEANO PERDOMO DE NEIVA"/>
    <s v="SERVICIOS"/>
    <n v="12"/>
    <n v="136500000"/>
    <n v="1638000000"/>
  </r>
  <r>
    <x v="3"/>
    <s v="91111502-Servicios de lavandería"/>
    <s v="97140-Servicios de planchado"/>
    <s v="N/A"/>
    <s v="PRESTAR EL SERVICIO HIGIENIZACIÓN DE ROPA HOSPITALARIA DE LA ESE HOSPITAL UNIVERSITARIO HERNANDO MONCALEANO PERDOMO DE NEIVA"/>
    <s v="SERVICIOS"/>
    <n v="12"/>
    <n v="73500000"/>
    <n v="882000000"/>
  </r>
  <r>
    <x v="3"/>
    <s v="72154057-Servicio de alquiler de tanques de almacenamiento"/>
    <s v="73129-Servicios de arrendamiento sin opcion de compra de maquinaria y equipo sin operario n c p "/>
    <s v="N/A"/>
    <s v="CONTRATAR EL ARRENDAMIENTO DEL TANQUE CRIOGÉNICO MEDICINAL PARA LA ESE HOSPITAL UNIVERSITARIO HERNANDO MONCALEANO PERDOMO DE NEIVA"/>
    <s v="SERVICIOS"/>
    <n v="12"/>
    <n v="1328000"/>
    <n v="15936000"/>
  </r>
  <r>
    <x v="3"/>
    <s v="73152101-Servicio de mantenimiento de equipo industrial "/>
    <s v="8715699-Servicio de mantenimiento y reparacion de maquinas de uso general n c p "/>
    <s v="N/A"/>
    <s v="CONTRATAR EL MANTENIMIENTO DE PURIFICADORES DE AGUA A BASE DE OZONO"/>
    <s v="SERVICIOS"/>
    <n v="12"/>
    <n v="310000"/>
    <n v="3720000"/>
  </r>
  <r>
    <x v="3"/>
    <s v="73152101-Servicio de mantenimiento de equipo industrial "/>
    <s v="8715699-Servicio de mantenimiento y reparacion de maquinas de uso general n c p "/>
    <s v="N/A"/>
    <s v="CONTRATAR EL MANTENIMIENTO DE PURIFICADORES DE AGUA A BASE DE OZONO"/>
    <s v="SERVICIOS"/>
    <n v="12"/>
    <n v="3690000"/>
    <n v="44280000"/>
  </r>
  <r>
    <x v="3"/>
    <s v="72102103-Servicios de exterminación o fumigación"/>
    <s v="85310-Servicios de desinfeccion y exterminacion"/>
    <s v="N/A"/>
    <s v="CONTRATAR EL SERVICIO FUMIGACIÓN, DESRATIZACIÓN Y ERRADICACION DE PLACAS DE TODAS LAS ÁREAS DEL HOSPITAL"/>
    <s v="SERVICIOS"/>
    <n v="12"/>
    <n v="652500"/>
    <n v="7830000"/>
  </r>
  <r>
    <x v="3"/>
    <s v="72102103-Servicios de exterminación o fumigación"/>
    <s v="85310-Servicios de desinfeccion y exterminacion"/>
    <s v="N/A"/>
    <s v="CONTRATAR EL SERVICIO FUMIGACIÓN, DESRATIZACIÓN Y ERRADICACION DE PLACAS DE TODAS LAS ÁREAS DEL HOSPITAL"/>
    <s v="SERVICIOS"/>
    <n v="12"/>
    <n v="3697500"/>
    <n v="44370000"/>
  </r>
  <r>
    <x v="3"/>
    <s v="72151001-Servicio de mantenimiento de calderas"/>
    <s v="8711003-Servicio de mantenimiento y reparacion de calderas generadoras de vapor de agua sus partes y piezas  excepto calderas de agua caliente para calefaccion central "/>
    <s v="N/A"/>
    <s v="CONTRATAR MANTENIMIENTO A TODO COSTO DE LAS CALDERAS"/>
    <s v="SERVICIOS"/>
    <n v="2"/>
    <n v="12000000"/>
    <n v="144000000"/>
  </r>
  <r>
    <x v="3"/>
    <s v="72151704-Servicio de instalación y mantenimiento de sistemas instrumentados de seguridad"/>
    <s v="8715303-Servicio de mantenimiento de camaras de television y de video de uso comercial"/>
    <s v="N/A"/>
    <s v="CONTRATAR MANTENIMIENTO PREVENTIVO Y CORRECTIVO A LA TOTALIDAD DE LAS CÁMARAS DE SEGURIDAD DE LA INSTITUCIÓN. CIRCUITO CERRADO DE TV Y DEL SISTEMA DE SONIDO AMBIENTAL DE INTERCOMUNICADOR"/>
    <s v="SERVICIOS"/>
    <n v="3"/>
    <n v="1531800"/>
    <n v="4595400"/>
  </r>
  <r>
    <x v="3"/>
    <s v="72151704-Servicio de instalación y mantenimiento de sistemas instrumentados de seguridad"/>
    <s v="8715303-Servicio de mantenimiento de camaras de television y de video de uso comercial"/>
    <s v="N/A"/>
    <s v="CONTRATAR MANTENIMIENTO PREVENTIVO Y CORRECTIVO A LA TOTALIDAD DE LAS CÁMARAS DE SEGURIDAD DE LA INSTITUCIÓN. CIRCUITO CERRADO DE TV Y DEL SISTEMA DE SONIDO AMBIENTAL DE INTERCOMUNICADOR"/>
    <s v="SERVICIOS"/>
    <n v="3"/>
    <n v="13786200"/>
    <n v="41358600"/>
  </r>
  <r>
    <x v="3"/>
    <s v="72101506-Servicios de mantenimiento de ascensores"/>
    <s v="8715701-Servicio de mantenimiento y reparacion de ascensores"/>
    <s v="N/A"/>
    <s v="CONTRATAR EL MANTENIMIENTO ASCENSOR DE CARGA MANO DE OBRA"/>
    <s v="SERVICIOS"/>
    <n v="12"/>
    <n v="450000"/>
    <n v="5400000"/>
  </r>
  <r>
    <x v="3"/>
    <s v="73152101-Servicio de mantenimiento de equipo industrial "/>
    <s v="8715611-Servicio de mantenimiento y reparacion de maquinaria y equipo para la elaboracion de textiles cuero confecciones y calzado"/>
    <s v="N/A"/>
    <s v="CONTRATAR MANTENIMIENTO DE LAS MAQUINAS DE COSER, FILETEADORAS Y TERMOFIJADORA"/>
    <s v="SERVICIOS"/>
    <n v="2"/>
    <n v="1100000"/>
    <n v="2200000"/>
  </r>
  <r>
    <x v="3"/>
    <s v="73152101-Servicio de mantenimiento de equipo industrial "/>
    <s v="8729001-Servicio de mantenimiento y reparacion de bicicletas y otros velocipedos sin motor"/>
    <s v="N/A"/>
    <s v="CONTRATAR MANTENIMIENTO PREVENTIVO DE BICICLETAS ESTATICAS"/>
    <s v="SERVICIOS"/>
    <n v="2"/>
    <n v="1100000"/>
    <n v="2200000"/>
  </r>
  <r>
    <x v="3"/>
    <s v="24101629-Accesorios o suministros de elevador forklift o transportador vertical"/>
    <s v="4357004-Partes y accesorios para ascensores"/>
    <s v="N/A"/>
    <s v="CONTRATAR EL MANTENIMIENTO ASCENSOR DE CARGA - REPUESTOS"/>
    <s v="MATERIALES Y SUMINISTROS"/>
    <n v="13"/>
    <n v="1200000"/>
    <n v="15600000"/>
  </r>
  <r>
    <x v="3"/>
    <s v="44121611-Punzones para papel u ojales"/>
    <s v="4299799-Articulos metalicos n c p de merceria"/>
    <n v="10167"/>
    <s v="ABREOJAL"/>
    <s v="MATERIALES Y SUMINISTROS"/>
    <n v="8"/>
    <n v="3360"/>
    <n v="26880"/>
  </r>
  <r>
    <x v="3"/>
    <s v="53141605-Agujas de costura"/>
    <s v="4464005-Agujas de maquinas de coser"/>
    <n v="4039"/>
    <s v="AGUJA B27 #90/14 PARA FILETEADORA "/>
    <s v="MATERIALES Y SUMINISTROS"/>
    <n v="400"/>
    <n v="1456"/>
    <n v="582400"/>
  </r>
  <r>
    <x v="3"/>
    <s v="53141605-Agujas de costura"/>
    <s v="4464005-Agujas de maquinas de coser"/>
    <n v="4040"/>
    <s v="AGUJA DBX1 #90/14 PUNTO BOLA- PARA MAQUINA INDUSTRIAL PAÑO "/>
    <s v="MATERIALES Y SUMINISTROS"/>
    <n v="400"/>
    <n v="1008"/>
    <n v="403200"/>
  </r>
  <r>
    <x v="3"/>
    <s v="60122003-Agujas para coser a mano"/>
    <s v="4299701-Agujas de coser de uso manual "/>
    <n v="4049"/>
    <s v="AGUJA DE MANO "/>
    <s v="MATERIALES Y SUMINISTROS"/>
    <n v="6"/>
    <n v="1905"/>
    <n v="11430"/>
  </r>
  <r>
    <x v="3"/>
    <s v="45101609-Bastidores de impresión de serigrafía"/>
    <s v="3191402-Bastidores de madera"/>
    <n v="14852"/>
    <s v="BASTIDORES "/>
    <s v="MATERIALES Y SUMINISTROS"/>
    <n v="10"/>
    <n v="112000"/>
    <n v="1120000"/>
  </r>
  <r>
    <x v="3"/>
    <s v="53141505-Botones"/>
    <s v="3892301-Botones de material plastico"/>
    <n v="4002"/>
    <s v="BOTONES #30"/>
    <s v="MATERIALES Y SUMINISTROS"/>
    <n v="500"/>
    <n v="81"/>
    <n v="40500"/>
  </r>
  <r>
    <x v="3"/>
    <s v="55121602-Etiquetas para ropa"/>
    <s v="2791107-Etiquetas de textiles en metros"/>
    <n v="4005"/>
    <s v="CINTA DE TALLA S-M-L-XL-XXL"/>
    <s v="MATERIALES Y SUMINISTROS"/>
    <n v="100"/>
    <n v="336"/>
    <n v="33600"/>
  </r>
  <r>
    <x v="3"/>
    <s v="11162111-Malla"/>
    <s v="2732005-Malla de fibras artificiales y sinteticas"/>
    <n v="4053"/>
    <s v="TELA TOLDILLO"/>
    <s v="MATERIALES Y SUMINISTROS"/>
    <n v="1000"/>
    <n v="4000"/>
    <n v="4000000"/>
  </r>
  <r>
    <x v="3"/>
    <s v="11151702-Hilado de algodón"/>
    <s v="2731001-Piola de algodon"/>
    <n v="4017"/>
    <s v="HILAZA X 500 G"/>
    <s v="MATERIALES Y SUMINISTROS"/>
    <n v="50"/>
    <n v="15120"/>
    <n v="756000"/>
  </r>
  <r>
    <x v="3"/>
    <s v="11151702-Hilado de algodón"/>
    <s v="2635001-Hilo de algodon para coser"/>
    <n v="4010"/>
    <s v="HILO AZUL OSCURO X 5000"/>
    <s v="MATERIALES Y SUMINISTROS"/>
    <n v="20"/>
    <n v="8512"/>
    <n v="170240"/>
  </r>
  <r>
    <x v="3"/>
    <s v="27111801- Cintas Métricas"/>
    <s v="4823301-Metros"/>
    <n v="10230"/>
    <s v="METRO PARA MODISTERIA"/>
    <s v="MATERIALES Y SUMINISTROS"/>
    <n v="6"/>
    <n v="2580"/>
    <n v="15480"/>
  </r>
  <r>
    <x v="3"/>
    <s v="11151702-Hilado de algodón"/>
    <s v="2635001-Hilo de algodon para coser"/>
    <n v="4003"/>
    <s v="HILO BLANCO X 5000 BEIGE"/>
    <s v="MATERIALES Y SUMINISTROS"/>
    <n v="30"/>
    <n v="7616"/>
    <n v="228480"/>
  </r>
  <r>
    <x v="3"/>
    <s v="11151703-Hilado de poliéster"/>
    <s v="3552002-Hilos hilados sinteticos poliester nailon Venta al por menor"/>
    <n v="4044"/>
    <s v="HILO POLIESTER CALIBRE 120 X 10000 YARDAS "/>
    <s v="MATERIALES Y SUMINISTROS"/>
    <n v="50"/>
    <n v="15053"/>
    <n v="752650"/>
  </r>
  <r>
    <x v="3"/>
    <s v="53141611-Marcadores de textiles o lápices para textiles o tiza para textiles"/>
    <s v="3891106-Lapices"/>
    <n v="4050"/>
    <s v="LAPIZ DE TRAZO"/>
    <s v="MATERIALES Y SUMINISTROS"/>
    <n v="10"/>
    <n v="2912"/>
    <n v="29120"/>
  </r>
  <r>
    <x v="3"/>
    <s v="52141608-Plancha de vapor para ropa"/>
    <s v="4481603-Planchas electricas"/>
    <s v="N/A"/>
    <s v="PLANCHA PARA ROPA ELECTRICA"/>
    <s v="MATERIALES Y SUMINISTROS"/>
    <n v="1"/>
    <n v="230000"/>
    <n v="230000"/>
  </r>
  <r>
    <x v="3"/>
    <s v="31211604-Diluyentes para pinturas"/>
    <s v="3511035-Diluyentes para pinturas"/>
    <n v="15250"/>
    <s v="PLASTISOL DIPLUS NF"/>
    <s v="MATERIALES Y SUMINISTROS"/>
    <n v="15"/>
    <n v="50200"/>
    <n v="753000"/>
  </r>
  <r>
    <x v="3"/>
    <s v="31211515-Pintura basada en disolvente"/>
    <s v="3511005-Esmaltes de impresion tamigrafica screen "/>
    <n v="15249"/>
    <s v="PLASTISOL ET NF"/>
    <s v="MATERIALES Y SUMINISTROS"/>
    <n v="15"/>
    <n v="36350"/>
    <n v="545250"/>
  </r>
  <r>
    <x v="3"/>
    <s v="11161801-Textil sintético de tejido sintético"/>
    <s v="2799708-Lona de algodon plastificada"/>
    <n v="4021"/>
    <s v="PORTOBELLO  BASE 22331 ESTAMPADO ANCHO  3 METROS TELA AZUL REF. 89684"/>
    <s v="MATERIALES Y SUMINISTROS"/>
    <n v="7000"/>
    <n v="58076"/>
    <n v="406532000"/>
  </r>
  <r>
    <x v="3"/>
    <s v="11161801-Textil sintético de tejido sintético"/>
    <s v="2799708-Lona de algodon plastificada"/>
    <n v="4022"/>
    <s v="PORTOBELLO INFANTIL BASE 22331 ESTAMPADO ANCHO 3  METROS TELA AZUL REF 89685"/>
    <s v="MATERIALES Y SUMINISTROS"/>
    <n v="2500"/>
    <n v="61240"/>
    <n v="153100000"/>
  </r>
  <r>
    <x v="3"/>
    <s v="53141620-Corta costuras"/>
    <s v="4299799-Articulos metalicos n c p de merceria"/>
    <n v="10168"/>
    <s v="PULIDOR PARA COSTURA"/>
    <s v="MATERIALES Y SUMINISTROS"/>
    <n v="7"/>
    <n v="5018"/>
    <n v="35126"/>
  </r>
  <r>
    <x v="3"/>
    <s v="11161701-Textiles de algodón de tejido simple"/>
    <s v="2819001-Tejidos de punto de algodon"/>
    <n v="4026"/>
    <s v="TELA BLANCA MANILA"/>
    <s v="MATERIALES Y SUMINISTROS"/>
    <n v="300"/>
    <n v="25104"/>
    <n v="7531200"/>
  </r>
  <r>
    <x v="3"/>
    <s v="11161701-Textiles de algodón de tejido simple"/>
    <s v="2819001-Tejidos de punto de algodon"/>
    <n v="5005"/>
    <s v="TELA DRILL FORZA"/>
    <s v="MATERIALES Y SUMINISTROS"/>
    <n v="500"/>
    <n v="26935"/>
    <n v="13467500"/>
  </r>
  <r>
    <x v="3"/>
    <s v="11161701-Textiles de algodón de tejido simple"/>
    <s v="2819001-Tejidos de punto de algodon"/>
    <n v="4067"/>
    <s v="TELA UNIVERSAL CLORORESISTENTE"/>
    <s v="MATERIALES Y SUMINISTROS"/>
    <n v="300"/>
    <n v="24700"/>
    <n v="7410000"/>
  </r>
  <r>
    <x v="3"/>
    <s v="42142106-Cobijas o cortinas de calentamiento o enfriamiento terapéutico"/>
    <s v="2819001-Tejidos de punto de algodon"/>
    <n v="4038"/>
    <s v="BLANCKET FLEECE"/>
    <s v="MATERIALES Y SUMINISTROS"/>
    <n v="50"/>
    <n v="47540"/>
    <n v="2377000"/>
  </r>
  <r>
    <x v="3"/>
    <s v="42142106-Cobijas o cortinas de calentamiento o enfriamiento terapéutico"/>
    <s v="2819001-Tejidos de punto de algodon"/>
    <n v="5010"/>
    <s v="BLANCKET FLEECE ESTAMPADA"/>
    <s v="MATERIALES Y SUMINISTROS"/>
    <n v="650"/>
    <n v="52760"/>
    <n v="34294000"/>
  </r>
  <r>
    <x v="3"/>
    <s v="11161701-Textiles de algodón de tejido simple"/>
    <s v="2819001-Tejidos de punto de algodon"/>
    <n v="4061"/>
    <s v="TELA SUPER RILB POR METROS"/>
    <s v="MATERIALES Y SUMINISTROS"/>
    <n v="100"/>
    <n v="21325"/>
    <n v="2132500"/>
  </r>
  <r>
    <x v="3"/>
    <s v="52121701-Toallas de baño"/>
    <s v="2712010-Toallas"/>
    <n v="4008"/>
    <s v="TELA TOALLA"/>
    <s v="MATERIALES Y SUMINISTROS"/>
    <n v="50"/>
    <n v="11062"/>
    <n v="553100"/>
  </r>
  <r>
    <x v="3"/>
    <s v="44121618-Tijeras"/>
    <s v="4291305-Tijeras para artes y oficios"/>
    <n v="4047"/>
    <s v="TIJERA GRANDE MANGO ERGONOMICO"/>
    <s v="MATERIALES Y SUMINISTROS"/>
    <n v="6"/>
    <n v="84000"/>
    <n v="504000"/>
  </r>
  <r>
    <x v="3"/>
    <s v="11161701-Textiles de algodón de tejido simple"/>
    <s v="2661001-Tejidos planos de algodon crudos con un peso inferior o igual a 200 g m2 y con un contenido de algodon superior o igual al 85% en peso"/>
    <n v="4068"/>
    <s v="FRANELA LICRADA PLUS 1.80 MTS DE ANCHO"/>
    <s v="MATERIALES Y SUMINISTROS"/>
    <n v="150"/>
    <n v="48470"/>
    <n v="7270500"/>
  </r>
  <r>
    <x v="3"/>
    <s v="42143601-Chalecos y chaquetas de fuerza (de restricción)"/>
    <s v="3699051-Partes y accesorios de material plastico para elementos de proteccion"/>
    <s v="N/A"/>
    <s v="DOTACION PARA PERSONAL CUARTO FRIO CHAQUETA"/>
    <s v="MATERIALES Y SUMINISTROS"/>
    <n v="1"/>
    <n v="150000"/>
    <n v="150000"/>
  </r>
  <r>
    <x v="3"/>
    <s v="31261501-Cubiertas y carcasas de plástico"/>
    <s v="3698001-Canaletas plasticas para lineas de conduccion electrica"/>
    <n v="14580"/>
    <s v="CANALETAS PLASTICAS DEXSON 20*12"/>
    <s v="MATERIALES Y SUMINISTROS"/>
    <n v="40"/>
    <n v="19758"/>
    <n v="790320"/>
  </r>
  <r>
    <x v="3"/>
    <s v="40171708-Adaptador de tubo plástico pvc"/>
    <s v="3632008-Accesorios de polivinilo para tuberia y demas materiales plasticos"/>
    <n v="16308"/>
    <s v="ADAPTADOR PVC MACHOS DE 1/2&quot; PRESION"/>
    <s v="MATERIALES Y SUMINISTROS"/>
    <n v="30"/>
    <n v="1027"/>
    <n v="30810"/>
  </r>
  <r>
    <x v="3"/>
    <s v="30103206-Rejilla de plástico"/>
    <s v="3649024-Rejillas de material plastico"/>
    <n v="16911"/>
    <s v="REJILLA DE 2 PULGADAS"/>
    <s v="MATERIALES Y SUMINISTROS"/>
    <n v="10"/>
    <n v="7357"/>
    <n v="73570"/>
  </r>
  <r>
    <x v="3"/>
    <s v="40142020-Mangueras hidráulicas"/>
    <s v="3632005-Mangueras de material plastico"/>
    <n v="16939"/>
    <s v="MANGUERA ACOPLE PARA SANITARIO 1/2&quot; 40 CMS GERFOR-GRIVAL-GRICOL"/>
    <s v="MATERIALES Y SUMINISTROS"/>
    <n v="50"/>
    <n v="6775"/>
    <n v="338750"/>
  </r>
  <r>
    <x v="3"/>
    <s v="27111918-Lija manual"/>
    <s v="3791005-Papel de lija en hojas"/>
    <n v="15010"/>
    <s v="LIJA #100 MARCA PREMIER"/>
    <s v="MATERIALES Y SUMINISTROS"/>
    <n v="50"/>
    <n v="1269"/>
    <n v="63450"/>
  </r>
  <r>
    <x v="3"/>
    <s v="31201610-Pegamentos"/>
    <s v="3542006-Pegantes sinteticos"/>
    <n v="16189"/>
    <s v="COLBON PARA MADERA"/>
    <s v="MATERIALES Y SUMINISTROS"/>
    <n v="2"/>
    <n v="169240"/>
    <n v="338480"/>
  </r>
  <r>
    <x v="3"/>
    <s v="31201610-Pegamentos"/>
    <s v="3542009-Pegantes a base de caucho"/>
    <n v="16190"/>
    <s v="PEGANTE BOXER "/>
    <s v="MATERIALES Y SUMINISTROS"/>
    <n v="4"/>
    <n v="163493"/>
    <n v="653972"/>
  </r>
  <r>
    <x v="3"/>
    <s v="27111918-Lija manual"/>
    <s v="3791005-Papel de lija en hojas"/>
    <n v="16216"/>
    <s v="LIJA DE 320 PARA PARED "/>
    <s v="MATERIALES Y SUMINISTROS"/>
    <n v="50"/>
    <n v="1272"/>
    <n v="63600"/>
  </r>
  <r>
    <x v="3"/>
    <s v="31211904-Brochas"/>
    <s v="3899310-Brochas para pintar"/>
    <n v="16926"/>
    <s v="BROCHAS DE 1&quot; PULGADA"/>
    <s v="MATERIALES Y SUMINISTROS"/>
    <n v="30"/>
    <n v="2461"/>
    <n v="73830"/>
  </r>
  <r>
    <x v="3"/>
    <s v="31211904-Brochas"/>
    <s v="3899310-Brochas para pintar"/>
    <n v="16927"/>
    <s v="BROCHAS DE 3&quot; PULGADA"/>
    <s v="MATERIALES Y SUMINISTROS"/>
    <n v="30"/>
    <n v="10208"/>
    <n v="306240"/>
  </r>
  <r>
    <x v="3"/>
    <s v="30181605-Desagüe"/>
    <s v="3632003-Accesorios de material plastico para tuberias"/>
    <n v="16928"/>
    <s v="SIFON EXPANDIBLE 1 1/2&quot;-1 1/4&quot; MARCA GRICOL"/>
    <s v="MATERIALES Y SUMINISTROS"/>
    <n v="50"/>
    <n v="21856"/>
    <n v="1092800"/>
  </r>
  <r>
    <x v="3"/>
    <s v="31201517-Cinta para empaquetar"/>
    <s v="3692002-Cinta autoadhesiva"/>
    <s v="16354"/>
    <s v="CINTA MULTIUSO EXTRAPOWER GRIS 50M*50MM"/>
    <s v="MATERIALES Y SUMINISTROS"/>
    <n v="1"/>
    <n v="42864"/>
    <n v="42864"/>
  </r>
  <r>
    <x v="3"/>
    <s v="52101511-Tapetes de caucho o vinilo"/>
    <s v="3627016-Tapetes de caucho"/>
    <s v="16359"/>
    <s v="HOJA DE GOMA DE PUNTO REDONDA COLOR NEGRA PARA ESCALERILLA"/>
    <s v="MATERIALES Y SUMINISTROS"/>
    <n v="1"/>
    <n v="1469094"/>
    <n v="1469094"/>
  </r>
  <r>
    <x v="3"/>
    <s v="30181801-Pomo de ducha"/>
    <s v="3699019-Manijas de material plastico"/>
    <n v="14989"/>
    <s v="MANIJAS DE DUCHA"/>
    <s v="MATERIALES Y SUMINISTROS"/>
    <n v="50"/>
    <n v="62768"/>
    <n v="3138400"/>
  </r>
  <r>
    <x v="3"/>
    <s v="26121613-Cable aislado o forrado"/>
    <s v="4634005-Cable encauchetado para herramientas maquinaria y equipo"/>
    <n v="14297"/>
    <s v="CABLE ENCAUCHETADO 3 X 14"/>
    <s v="MATERIALES Y SUMINISTROS"/>
    <n v="100"/>
    <n v="12193"/>
    <n v="1219300"/>
  </r>
  <r>
    <x v="3"/>
    <s v="39121402-Enchufes eléctricos"/>
    <s v="4621213-Tomacorrientes de material plastico para voltajes inferiores o iguales a 1000 V"/>
    <n v="14444"/>
    <s v="TOMA CORRIENTE GALICA BLANCO"/>
    <s v="MATERIALES Y SUMINISTROS"/>
    <n v="300"/>
    <n v="12229"/>
    <n v="3668700"/>
  </r>
  <r>
    <x v="3"/>
    <s v="31161533-Tornillo con arandela ensamblada"/>
    <s v="4294403-Tuercas y arandelas de hierro o acero"/>
    <n v="15078"/>
    <s v="TORNILLO HEXAGONAL DE 1/4 x 1,1/2&quot; CON TUERCA, GUASA Y ARANDELA"/>
    <s v="MATERIALES Y SUMINISTROS"/>
    <n v="100"/>
    <n v="1487"/>
    <n v="148700"/>
  </r>
  <r>
    <x v="3"/>
    <s v="31161533-Tornillo con arandela ensamblada"/>
    <s v="4294401-Tornillos de hierro o acero"/>
    <n v="15123"/>
    <s v="TORNILLO HEXAGONAL DE 1/4 x 1&quot; CON TUERCA, GUASA Y ARANDELA"/>
    <s v="MATERIALES Y SUMINISTROS"/>
    <n v="100"/>
    <n v="1278"/>
    <n v="127800"/>
  </r>
  <r>
    <x v="3"/>
    <s v="27111517-Dispensadores o juegos de hojas de cuchilla"/>
    <s v="4291303-Cuchillos para uso industrial"/>
    <n v="15173"/>
    <s v="BISTURY INDUSTRIAL METALICO"/>
    <s v="MATERIALES Y SUMINISTROS"/>
    <n v="5"/>
    <n v="34637"/>
    <n v="173185"/>
  </r>
  <r>
    <x v="3"/>
    <s v="27111517-Dispensadores o juegos de hojas de cuchilla"/>
    <s v="4425103-Piezas cortantes para herramientas y maquinas herramientas para trabajar metales"/>
    <n v="15174"/>
    <s v="CUCHILLA PARA BISTURY"/>
    <s v="MATERIALES Y SUMINISTROS"/>
    <n v="20"/>
    <n v="9264"/>
    <n v="185280"/>
  </r>
  <r>
    <x v="3"/>
    <s v="27112158-Tornillo de pata"/>
    <s v="4294401-Tornillos de hierro o acero"/>
    <n v="15215"/>
    <s v="TORNILLO DE 3 X 5/16&quot; ROSCA ORDINAQRIA DE 1/4&quot; TUERCA Y GUASA"/>
    <s v="MATERIALES Y SUMINISTROS"/>
    <n v="100"/>
    <n v="2518"/>
    <n v="251800"/>
  </r>
  <r>
    <x v="3"/>
    <s v="27112158-Tornillo de pata"/>
    <s v="4294401-Tornillos de hierro o acero"/>
    <n v="15216"/>
    <s v="TORNILLO DE 2 X 5/16&quot; ROSCA ORDINAQRIA DE 1/4&quot; TUERCA Y GUASA"/>
    <s v="MATERIALES Y SUMINISTROS"/>
    <n v="100"/>
    <n v="1467"/>
    <n v="146700"/>
  </r>
  <r>
    <x v="3"/>
    <s v="39121640-Breaker de circuito eléctrico"/>
    <s v="4621104-Interruptores de seguridad para voltajes superiores a 1000 V"/>
    <n v="15575"/>
    <s v="BREAKER  1*20 ENCHUFABLE "/>
    <s v="MATERIALES Y SUMINISTROS"/>
    <n v="20"/>
    <n v="27338"/>
    <n v="546760"/>
  </r>
  <r>
    <x v="3"/>
    <s v="31211908-Pistolas de pintar"/>
    <s v="4392301-Atomizadores para uso industrial"/>
    <n v="16306"/>
    <s v="PISTOLA PARA PINTAR MARCA SAGOLA 472"/>
    <s v="MATERIALES Y SUMINISTROS"/>
    <n v="2"/>
    <n v="344556"/>
    <n v="689112"/>
  </r>
  <r>
    <x v="3"/>
    <s v="39111810-Interruptor de lámpara"/>
    <s v="4621206-Interruptores electricos"/>
    <n v="14870"/>
    <s v="INTERRUPTORES COMUTABLE TRIPLE"/>
    <s v="MATERIALES Y SUMINISTROS"/>
    <n v="50"/>
    <n v="27091"/>
    <n v="1354550"/>
  </r>
  <r>
    <x v="3"/>
    <s v="27111751-Llave de grifos"/>
    <s v="4324001-Grifos y llaves plasticas"/>
    <n v="14991"/>
    <s v="LLAVE PARA LAVAMANOS SENCILLA MARCA GRICOL"/>
    <s v="MATERIALES Y SUMINISTROS"/>
    <n v="100"/>
    <n v="44230"/>
    <n v="4423000"/>
  </r>
  <r>
    <x v="3"/>
    <s v="40141608-Válvulas hidráulicas"/>
    <s v="4324006-Valvulas hidraulicas"/>
    <n v="14994"/>
    <s v="VALVULA DE LLENADO MARCA FLOWMASTER"/>
    <s v="MATERIALES Y SUMINISTROS"/>
    <n v="50"/>
    <n v="75744"/>
    <n v="3787200"/>
  </r>
  <r>
    <x v="3"/>
    <s v="39122238-Interruptor de fotocelda"/>
    <s v="4715002-Dispositivos semiconductores fotosensibles diodos emisores de luz  LEDS"/>
    <n v="15765"/>
    <s v="FOTOCELDAS DE 1000W 110/220"/>
    <s v="MATERIALES Y SUMINISTROS"/>
    <n v="30"/>
    <n v="49213"/>
    <n v="1476390"/>
  </r>
  <r>
    <x v="3"/>
    <s v="30103202-Rejilla de acero inoxidable"/>
    <s v="4294309-Rejillas metalicas para pisos industriales"/>
    <n v="16232"/>
    <s v="REJILLA DE 3 PULGADAS "/>
    <s v="MATERIALES Y SUMINISTROS"/>
    <n v="50"/>
    <n v="14932"/>
    <n v="746600"/>
  </r>
  <r>
    <x v="3"/>
    <s v="56112107-Partes o accesorios para sillas"/>
    <s v="4299219-Rodachines metalicos con o sin revestimiento plastico"/>
    <n v="16234"/>
    <s v="RODACHIN CON ESPIGO PARA SILLAS ERGONOMICAS "/>
    <s v="MATERIALES Y SUMINISTROS"/>
    <n v="500"/>
    <n v="55917"/>
    <n v="27958500"/>
  </r>
  <r>
    <x v="3"/>
    <s v="31162701-Ruedas para muebles"/>
    <s v="4299218-Rodachines metalicos con rueda plastica"/>
    <n v="16257"/>
    <s v="RUEDA PLATAFORMA DE 2 PULGADAS CON ESPIGO"/>
    <s v="MATERIALES Y SUMINISTROS"/>
    <n v="20"/>
    <n v="96657"/>
    <n v="1933140"/>
  </r>
  <r>
    <x v="3"/>
    <s v="31162701-Ruedas para muebles"/>
    <s v="4299218-Rodachines metalicos con rueda plastica"/>
    <n v="16257"/>
    <s v="RUEDA PLATAFORMA DE 2 PULGADAS CON  TORNILLO"/>
    <s v="MATERIALES Y SUMINISTROS"/>
    <n v="20"/>
    <n v="96657"/>
    <n v="1933140"/>
  </r>
  <r>
    <x v="3"/>
    <s v="39112102-Iluminación óptica de diodo emisor de luz led"/>
    <s v="4715002-Dispositivos semiconductores fotosensibles diodos emisores de luz  LEDS"/>
    <n v="16302"/>
    <s v="PANEL  LED DE 24W REDONDA SOBREPONER"/>
    <s v="MATERIALES Y SUMINISTROS"/>
    <n v="100"/>
    <n v="235153"/>
    <n v="23515300"/>
  </r>
  <r>
    <x v="3"/>
    <s v="27111751-Llave de grifos"/>
    <s v="4324004-Grifos llaves metalicas"/>
    <n v="16303"/>
    <s v="LLAVE MOVIL PARED CORRIENTE POSGRIFOS"/>
    <s v="MATERIALES Y SUMINISTROS"/>
    <n v="10"/>
    <n v="344829"/>
    <n v="3448290"/>
  </r>
  <r>
    <x v="3"/>
    <s v="30171514-Cerradores de puertas"/>
    <s v="4299991-Articulos n c p de ferreteria y cerrajeria"/>
    <n v="16337"/>
    <s v="BRAZO HIDRAULICO PARA PUERTAS IZQUIERDA 60 KG "/>
    <s v="MATERIALES Y SUMINISTROS"/>
    <n v="10"/>
    <n v="285332"/>
    <n v="2853320"/>
  </r>
  <r>
    <x v="3"/>
    <s v="39112102-Iluminación óptica de diodo emisor de luz led"/>
    <s v="4653102-Lamparas para la casa y oficina"/>
    <n v="16632"/>
    <s v="LAMPARA INCRUSTAR LED DE 24W REDONDA"/>
    <s v="MATERIALES Y SUMINISTROS"/>
    <n v="200"/>
    <n v="27653"/>
    <n v="5530600"/>
  </r>
  <r>
    <x v="3"/>
    <s v="27111751-Llave de grifos"/>
    <s v="4324001-Grifos y llaves plasticas"/>
    <n v="16929"/>
    <s v="LLAVES PLASTICAS LISAS DE PASO DE 1/2&quot;"/>
    <s v="MATERIALES Y SUMINISTROS"/>
    <n v="30"/>
    <n v="10681"/>
    <n v="320430"/>
  </r>
  <r>
    <x v="3"/>
    <s v="31161509-Tornillos para drywall"/>
    <s v="4294401-Tornillos de hierro o acero"/>
    <s v="16348"/>
    <s v="TORNILLO PARA DRYWALL DE 1/2 Y HASTA 4 PULGADAS DE 1/2&quot;"/>
    <s v="MATERIALES Y SUMINISTROS"/>
    <n v="100"/>
    <n v="112"/>
    <n v="11200"/>
  </r>
  <r>
    <x v="3"/>
    <s v="23291701-Cuchilla de escariador"/>
    <s v="4425104-Piezas para fresar barrenar etc  para herramientas y maquinas herramientas de trabajar metal"/>
    <s v="16355"/>
    <s v="CUCHILLA SIERRA CALADORA T MADERA CAJA*2"/>
    <s v="MATERIALES Y SUMINISTROS"/>
    <n v="4"/>
    <n v="24046"/>
    <n v="96184"/>
  </r>
  <r>
    <x v="3"/>
    <s v="31162801-Chapas o pomos"/>
    <s v="4122101-Chapa de hierro o acero laminada en frio"/>
    <s v="16356"/>
    <s v="CERRADURA SOBREPONER DERECHA 2250 PHILL"/>
    <s v="MATERIALES Y SUMINISTROS"/>
    <n v="3"/>
    <n v="51880"/>
    <n v="155640"/>
  </r>
  <r>
    <x v="3"/>
    <s v="31162801-Chapas o pomos"/>
    <s v="4122101-Chapa de hierro o acero laminada en frio"/>
    <s v="16357"/>
    <s v="CERRADURA SOBREPONER IZQUIERA 2250 PHILL"/>
    <s v="MATERIALES Y SUMINISTROS"/>
    <n v="3"/>
    <n v="52035"/>
    <n v="156105"/>
  </r>
  <r>
    <x v="3"/>
    <s v="31162403-Goznes o bisagras"/>
    <s v="4299212-Bisagras"/>
    <s v="16358"/>
    <s v="BISAGRA PARA MUEBLES DE CIERRE LENTO"/>
    <s v="MATERIALES Y SUMINISTROS"/>
    <n v="30"/>
    <n v="23998"/>
    <n v="719940"/>
  </r>
  <r>
    <x v="3"/>
    <s v="31161509-Tornillos para drywall"/>
    <s v="4294401-Tornillos de hierro o acero"/>
    <s v="16349"/>
    <s v="TORNILLO PARA DRYWALL DE 1/2 Y HASTA 4 PULGADAS DE 9/16&quot;"/>
    <s v="MATERIALES Y SUMINISTROS"/>
    <n v="100"/>
    <n v="112"/>
    <n v="11200"/>
  </r>
  <r>
    <x v="3"/>
    <s v="31161512-Tornillos de rosca para laminados"/>
    <s v="4294401-Tornillos de hierro o acero"/>
    <s v="16350"/>
    <s v="TORNILLO PARA LAMINA DE 1/2&quot; CABEZA PLANA EN ESTRIA DE 3/4&quot;"/>
    <s v="MATERIALES Y SUMINISTROS"/>
    <n v="100"/>
    <n v="112"/>
    <n v="11200"/>
  </r>
  <r>
    <x v="3"/>
    <s v="31161512-Tornillos de rosca para laminados"/>
    <s v="4294401-Tornillos de hierro o acero"/>
    <s v="16351"/>
    <s v="TORNILLO PARA LAMINA DE 1/2&quot; CABEZA PLANA EN ESTRIA DE  9/16&quot; "/>
    <s v="MATERIALES Y SUMINISTROS"/>
    <n v="100"/>
    <n v="112"/>
    <n v="11200"/>
  </r>
  <r>
    <x v="3"/>
    <s v="31161512-Tornillos de rosca para laminados"/>
    <s v="4294401-Tornillos de hierro o acero"/>
    <s v="16352"/>
    <s v="TORNILLO PARA LAMINA DE 1/2&quot; CABEZA PLANA EN ESTRIA DE  1&quot;"/>
    <s v="MATERIALES Y SUMINISTROS"/>
    <n v="100"/>
    <n v="112"/>
    <n v="11200"/>
  </r>
  <r>
    <x v="3"/>
    <s v="31161512-Tornillos de rosca para laminados"/>
    <s v="4294401-Tornillos de hierro o acero"/>
    <s v="16353"/>
    <s v="TORNILLO PARA LAMINA DE ESTRIA CABEZA PUNTA BROCA DE 1&quot; "/>
    <s v="MATERIALES Y SUMINISTROS"/>
    <n v="100"/>
    <n v="112"/>
    <n v="11200"/>
  </r>
  <r>
    <x v="3"/>
    <s v="39112102-Iluminación óptica de diodo emisor de luz led"/>
    <s v="4653102-Lamparas para la casa y oficina"/>
    <n v="14815"/>
    <s v="LAMPARA LED 18W DE EMPOTRAR"/>
    <s v="MATERIALES Y SUMINISTROS"/>
    <n v="200"/>
    <n v="24815"/>
    <n v="4963000"/>
  </r>
  <r>
    <x v="3"/>
    <s v="39121432-Terminales eléctricos"/>
    <s v="4621299-Accesorios para instalaciones electricas n c p "/>
    <n v="16318"/>
    <s v="TAPA CIEGA PARA CAJA 5800"/>
    <s v="MATERIALES Y SUMINISTROS"/>
    <n v="100"/>
    <n v="560"/>
    <n v="56000"/>
  </r>
  <r>
    <x v="3"/>
    <s v="40161603-Máquinas limpiadoras de tubos y tuberías"/>
    <s v="4324007-Accesorios metalicos para tuberias"/>
    <n v="16913"/>
    <s v="SONDAS MANUALES PARA DESTAPAR SANITARIOS "/>
    <s v="MATERIALES Y SUMINISTROS"/>
    <n v="3"/>
    <n v="120308"/>
    <n v="360924"/>
  </r>
  <r>
    <x v="3"/>
    <s v="39121432-Terminales eléctricos"/>
    <s v="4621299-Accesorios para instalaciones electricas n c p "/>
    <s v="14446"/>
    <s v="TAPA PARA TOMACORRIENTES DOBLE LEVINTON"/>
    <s v="MATERIALES Y SUMINISTROS"/>
    <n v="200"/>
    <n v="6900"/>
    <n v="1380000"/>
  </r>
  <r>
    <x v="3"/>
    <s v="39121432-Terminales eléctricos"/>
    <s v="4621299-Accesorios para instalaciones electricas n c p "/>
    <s v="14446"/>
    <s v="TAPA PARA TOMACORRIENTES DOBLE LEVINTON ROJA-NARANJA "/>
    <s v="MATERIALES Y SUMINISTROS"/>
    <n v="200"/>
    <n v="8200"/>
    <n v="1640000"/>
  </r>
  <r>
    <x v="3"/>
    <s v="39112102-Iluminación óptica de diodo emisor de luz led"/>
    <s v="4653102-Lamparas para la casa y oficina"/>
    <s v="16632"/>
    <s v="LAMPARA DE INCRUSTAR 24W (REDONDAS)"/>
    <s v="MATERIALES Y SUMINISTROS"/>
    <n v="100"/>
    <n v="37041"/>
    <n v="3704100"/>
  </r>
  <r>
    <x v="3"/>
    <s v="40142203-Kits de reparación de reguladores de fluido"/>
    <s v="3632003-Accesorios de material plastico para tuberias"/>
    <n v="14995"/>
    <s v="KIT DE FLUXOMETRO"/>
    <s v="MATERIALES Y SUMINISTROS"/>
    <n v="20"/>
    <n v="1502101"/>
    <n v="30042020"/>
  </r>
  <r>
    <x v="3"/>
    <s v="31201610-Pegamentos"/>
    <s v="3542006-Pegantes sinteticos"/>
    <n v="15040"/>
    <s v="PEGANTE PVC PARA AGUA FRIA"/>
    <s v="MATERIALES Y SUMINISTROS"/>
    <n v="5"/>
    <n v="139938"/>
    <n v="699690"/>
  </r>
  <r>
    <x v="3"/>
    <s v="31162801-Chapas o pomos"/>
    <s v="3699019-Manijas de material plastico"/>
    <n v="15047"/>
    <s v="MANIJA PARA TANQUE SANITARIO "/>
    <s v="MATERIALES Y SUMINISTROS"/>
    <n v="40"/>
    <n v="26140"/>
    <n v="1045600"/>
  </r>
  <r>
    <x v="3"/>
    <s v="31211906-Rodillos de pintar"/>
    <s v="3899311-Rodillos para pintar"/>
    <n v="15055"/>
    <s v="RODILLO EPOXICO DE 9&quot; PULGADAS BLANCO"/>
    <s v="MATERIALES Y SUMINISTROS"/>
    <n v="10"/>
    <n v="16160"/>
    <n v="161600"/>
  </r>
  <r>
    <x v="3"/>
    <s v="31201501-Cinta de ductos"/>
    <s v="3692002-Cinta autoadhesiva"/>
    <n v="15060"/>
    <s v="CINTA TEFLON INDUSTRIAL "/>
    <s v="MATERIALES Y SUMINISTROS"/>
    <n v="15"/>
    <n v="5618"/>
    <n v="84270"/>
  </r>
  <r>
    <x v="3"/>
    <s v="31401503-Empaque moldeado o – ring"/>
    <s v="3627019-Arandelas y otros empaques de caucho"/>
    <n v="15062"/>
    <s v="EMPAQUES PARA PISTOLA DE PINTAR COMPLETO"/>
    <s v="MATERIALES Y SUMINISTROS"/>
    <n v="6"/>
    <n v="8823"/>
    <n v="52938"/>
  </r>
  <r>
    <x v="3"/>
    <s v="31162801-Chapas o pomos"/>
    <s v="3699019-Manijas de material plastico"/>
    <n v="15092"/>
    <s v="MANIJA PLASTICA PARA CAJONERA"/>
    <s v="MATERIALES Y SUMINISTROS"/>
    <n v="25"/>
    <n v="12261"/>
    <n v="306525"/>
  </r>
  <r>
    <x v="3"/>
    <s v="31211803-Diluyentes para pinturas y barnices"/>
    <s v="3335003-Thiner"/>
    <n v="15225"/>
    <s v="THINNER X 52 GALONES"/>
    <s v="MATERIALES Y SUMINISTROS"/>
    <n v="4"/>
    <n v="2159493"/>
    <n v="8637972"/>
  </r>
  <r>
    <x v="3"/>
    <s v="31211508-Pinturas acrílicas"/>
    <s v="3511001-Pinturas para agua P V A y similares emulsiones "/>
    <n v="15594"/>
    <s v="PINTURA VINIBLER TIPO 1"/>
    <s v="MATERIALES Y SUMINISTROS"/>
    <n v="10"/>
    <n v="436658"/>
    <n v="4366580"/>
  </r>
  <r>
    <x v="3"/>
    <s v="31201502-Cinta aislante eléctrica"/>
    <s v="3692001-Cintas aislantes"/>
    <n v="15879"/>
    <s v="CINTA ELECTRICO COLOR NEGRA"/>
    <s v="MATERIALES Y SUMINISTROS"/>
    <n v="30"/>
    <n v="42435"/>
    <n v="1273050"/>
  </r>
  <r>
    <x v="3"/>
    <s v="31211508-Pinturas acrílicas"/>
    <s v="3511003-Esmaltes de uso general"/>
    <n v="16191"/>
    <s v="PINTURA BLANCA CON LACA MARCA EVERY "/>
    <s v="MATERIALES Y SUMINISTROS"/>
    <n v="300"/>
    <n v="120663"/>
    <n v="36198900"/>
  </r>
  <r>
    <x v="3"/>
    <s v="40141735-Embudos"/>
    <s v="3699097-Articulos n c p de material plastico para uso industrial"/>
    <n v="16206"/>
    <s v="EMBUDO PLASTICO DE 15 CM"/>
    <s v="MATERIALES Y SUMINISTROS"/>
    <n v="3"/>
    <n v="10390"/>
    <n v="31170"/>
  </r>
  <r>
    <x v="3"/>
    <s v="31261501-Cubiertas y carcasas de plástico"/>
    <s v="3649005-Cajas de material plastico"/>
    <n v="16250"/>
    <s v="CAJAS PLASTICAS 5800"/>
    <s v="MATERIALES Y SUMINISTROS"/>
    <n v="50"/>
    <n v="16000"/>
    <n v="800000"/>
  </r>
  <r>
    <x v="3"/>
    <s v="31211704-Sellantes"/>
    <s v="3542007-Adhesivos epoxicos"/>
    <n v="15048"/>
    <s v="SIKAFLEX"/>
    <s v="MATERIALES Y SUMINISTROS"/>
    <n v="20"/>
    <n v="107723"/>
    <n v="2154460"/>
  </r>
  <r>
    <x v="3"/>
    <s v="47131821-Compuestos desengrasantes"/>
    <s v="3335002-Varsol"/>
    <n v="10034"/>
    <s v="VARSOL * 1000CC "/>
    <s v="MATERIALES Y SUMINISTROS"/>
    <n v="5"/>
    <n v="18000"/>
    <n v="90000"/>
  </r>
  <r>
    <x v="3"/>
    <s v="15121501-Aceite motor"/>
    <s v="3339004-Aceites especiales"/>
    <n v="14686"/>
    <s v="ACEITE DE 4 TIEMPOS 1/8"/>
    <s v="MATERIALES Y SUMINISTROS"/>
    <n v="5"/>
    <n v="42000"/>
    <n v="210000"/>
  </r>
  <r>
    <x v="3"/>
    <s v="15121501-Aceite motor"/>
    <s v="3338004-Aceites lubricantes"/>
    <n v="14773"/>
    <s v="ACEITE SHELLHELIX HX5 20W50 SN"/>
    <s v="MATERIALES Y SUMINISTROS"/>
    <n v="4"/>
    <n v="246623"/>
    <n v="986492"/>
  </r>
  <r>
    <x v="3"/>
    <s v="15121501-Aceite motor"/>
    <s v="3339004-Aceites especiales"/>
    <n v="15230"/>
    <s v="ACEITE 2 TIEMPO MOBIL 1/8"/>
    <s v="MATERIALES Y SUMINISTROS"/>
    <n v="5"/>
    <n v="18700"/>
    <n v="93500"/>
  </r>
  <r>
    <x v="3"/>
    <s v="23101506-Esmeriladoras"/>
    <s v="4425101-Partes y accesorios para maquinaria de trabajar metales"/>
    <n v="16228"/>
    <s v="PIEDRA DE ESMERIL 5/8"/>
    <s v="MATERIALES Y SUMINISTROS"/>
    <n v="6"/>
    <n v="69568"/>
    <n v="417408"/>
  </r>
  <r>
    <x v="3"/>
    <s v="30103103-Rieles de metal"/>
    <s v="4299910-Rieles metalicos para correderas"/>
    <n v="10308"/>
    <s v="RIELES DE 40CM DE LARGO PARA CAJONES DE MADERA"/>
    <s v="MATERIALES Y SUMINISTROS"/>
    <n v="150"/>
    <n v="29439"/>
    <n v="4415850"/>
  </r>
  <r>
    <x v="3"/>
    <s v="26121613-Cable aislado o forrado"/>
    <s v="4634005-Cable encauchetado para herramientas maquinaria y equipo"/>
    <n v="14226"/>
    <s v="CABLE  ENCAUCHETADO AISLADO 3*12"/>
    <s v="MATERIALES Y SUMINISTROS"/>
    <n v="100"/>
    <n v="17857"/>
    <n v="1785700"/>
  </r>
  <r>
    <x v="3"/>
    <s v="60104912-Alambres o cables eléctricos"/>
    <s v="4634003-Cables y alambres aislados para instalaciones electricas m3"/>
    <n v="14227"/>
    <s v="CABLE # 12 DE 7 HILOS BLANCO"/>
    <s v="MATERIALES Y SUMINISTROS"/>
    <n v="500"/>
    <n v="4888"/>
    <n v="2444000"/>
  </r>
  <r>
    <x v="3"/>
    <s v="60104912-Alambres o cables eléctricos"/>
    <s v="4634005-Cable encauchetado para herramientas maquinaria y equipo"/>
    <n v="14230"/>
    <s v="CABLE # 12 DE 7 HILOS ROJO"/>
    <s v="MATERIALES Y SUMINISTROS"/>
    <n v="500"/>
    <n v="4883"/>
    <n v="2441500"/>
  </r>
  <r>
    <x v="3"/>
    <s v="60104912-Alambres o cables eléctricos"/>
    <s v="4634003-Cables y alambres aislados para instalaciones electricas m3"/>
    <n v="14232"/>
    <s v="CABLE # 8 DE 7 HILOS ROJO"/>
    <s v="MATERIALES Y SUMINISTROS"/>
    <n v="100"/>
    <n v="11501"/>
    <n v="1150100"/>
  </r>
  <r>
    <x v="3"/>
    <s v="60104912-Alambres o cables eléctricos"/>
    <s v="4634003-Cables y alambres aislados para instalaciones electricas m3"/>
    <n v="14233"/>
    <s v="CABLE # 8DE 7 HILOS AMARILLO"/>
    <s v="MATERIALES Y SUMINISTROS"/>
    <n v="100"/>
    <n v="11477"/>
    <n v="1147700"/>
  </r>
  <r>
    <x v="3"/>
    <s v="39112102-Iluminación óptica de diodo emisor de luz led"/>
    <s v="4653102-Lamparas para la casa y oficina"/>
    <n v="14273"/>
    <s v="BOMBILLO LED DE 9W"/>
    <s v="MATERIALES Y SUMINISTROS"/>
    <n v="250"/>
    <n v="8444"/>
    <n v="2111000"/>
  </r>
  <r>
    <x v="3"/>
    <s v="39121640-Breaker de circuito eléctrico"/>
    <s v="4621104-Interruptores de seguridad para voltajes superiores a 1000 V"/>
    <n v="14275"/>
    <s v="BREAKER ATORNILLABLE 1 *40 AMP"/>
    <s v="MATERIALES Y SUMINISTROS"/>
    <n v="15"/>
    <n v="105094"/>
    <n v="1576410"/>
  </r>
  <r>
    <x v="3"/>
    <s v="39121640-Breaker de circuito eléctrico"/>
    <s v="4621104-Interruptores de seguridad para voltajes superiores a 1000 V"/>
    <n v="14280"/>
    <s v="BREAKER ENCHUFABLE 3*50 AMP"/>
    <s v="MATERIALES Y SUMINISTROS"/>
    <n v="20"/>
    <n v="244124"/>
    <n v="4882480"/>
  </r>
  <r>
    <x v="3"/>
    <s v="60104912-Alambres o cables eléctricos"/>
    <s v="4634003-Cables y alambres aislados para instalaciones electricas m3"/>
    <n v="14282"/>
    <s v="CABLE # 12 7 HILOS AMARILLO"/>
    <s v="MATERIALES Y SUMINISTROS"/>
    <n v="150"/>
    <n v="4902"/>
    <n v="735300"/>
  </r>
  <r>
    <x v="3"/>
    <s v="60104912-Alambres o cables eléctricos"/>
    <s v="4634003-Cables y alambres aislados para instalaciones electricas m3"/>
    <n v="14283"/>
    <s v="CABLE # 12 DE 7 HILO AZUL"/>
    <s v="MATERIALES Y SUMINISTROS"/>
    <n v="500"/>
    <n v="4902"/>
    <n v="2451000"/>
  </r>
  <r>
    <x v="3"/>
    <s v="60104912-Alambres o cables eléctricos"/>
    <s v="4634003-Cables y alambres aislados para instalaciones electricas m3"/>
    <n v="14284"/>
    <s v="CABLE #10 COLOR AMARILLO 7 HILOS"/>
    <s v="MATERIALES Y SUMINISTROS"/>
    <n v="100"/>
    <n v="7533"/>
    <n v="753300"/>
  </r>
  <r>
    <x v="3"/>
    <s v="60104912-Alambres o cables eléctricos"/>
    <s v="4634003-Cables y alambres aislados para instalaciones electricas m3"/>
    <n v="14285"/>
    <s v="CABLE #10 COLOR AZUL 7 HILOS"/>
    <s v="MATERIALES Y SUMINISTROS"/>
    <n v="100"/>
    <n v="7541"/>
    <n v="754100"/>
  </r>
  <r>
    <x v="3"/>
    <s v="60104912-Alambres o cables eléctricos"/>
    <s v="4634003-Cables y alambres aislados para instalaciones electricas m3"/>
    <n v="14286"/>
    <s v="CABLE #10 COLOR BLANCO 7 HILOS"/>
    <s v="MATERIALES Y SUMINISTROS"/>
    <n v="100"/>
    <n v="7525"/>
    <n v="752500"/>
  </r>
  <r>
    <x v="3"/>
    <s v="60104912-Alambres o cables eléctricos"/>
    <s v="4634003-Cables y alambres aislados para instalaciones electricas m3"/>
    <n v="14287"/>
    <s v="CABLE #10 COLOR VERDE 7 HILOS"/>
    <s v="MATERIALES Y SUMINISTROS"/>
    <n v="100"/>
    <n v="7525"/>
    <n v="752500"/>
  </r>
  <r>
    <x v="3"/>
    <s v="60104912-Alambres o cables eléctricos"/>
    <s v="4634003-Cables y alambres aislados para instalaciones electricas m3"/>
    <n v="14288"/>
    <s v="CABLE #8 COLOR VERDE"/>
    <s v="MATERIALES Y SUMINISTROS"/>
    <n v="100"/>
    <n v="11501"/>
    <n v="1150100"/>
  </r>
  <r>
    <x v="3"/>
    <s v="60104912-Alambres o cables eléctricos"/>
    <s v="4634003-Cables y alambres aislados para instalaciones electricas m3"/>
    <n v="14289"/>
    <s v="CABLE #8 DE 7 HILOS COLOR BLANCO"/>
    <s v="MATERIALES Y SUMINISTROS"/>
    <n v="100"/>
    <n v="11443"/>
    <n v="1144300"/>
  </r>
  <r>
    <x v="3"/>
    <s v="60104912-Alambres o cables eléctricos"/>
    <s v="4634003-Cables y alambres aislados para instalaciones electricas m3"/>
    <n v="14290"/>
    <s v="CABLE 8 de 7 HILOS AZUL"/>
    <s v="MATERIALES Y SUMINISTROS"/>
    <n v="100"/>
    <n v="11477"/>
    <n v="1147700"/>
  </r>
  <r>
    <x v="3"/>
    <s v="26121613-Cable aislado o forrado"/>
    <s v="4634002-Cables y alambres aislados para instalaciones electricas kg"/>
    <n v="14293"/>
    <s v="CABLE DUPLEX 2*14"/>
    <s v="MATERIALES Y SUMINISTROS"/>
    <n v="100"/>
    <n v="6598"/>
    <n v="659800"/>
  </r>
  <r>
    <x v="3"/>
    <s v="39112102-Iluminación óptica de diodo emisor de luz led"/>
    <s v="4653102-Lamparas para la casa y oficina"/>
    <n v="14404"/>
    <s v="LAMPARA DE SOBREPONER 18W (REDONDA)"/>
    <s v="MATERIALES Y SUMINISTROS"/>
    <n v="500"/>
    <n v="24168"/>
    <n v="12084000"/>
  </r>
  <r>
    <x v="3"/>
    <s v="31162104-Anclajes de tornillo"/>
    <s v="4294401-Tornillos de hierro o acero"/>
    <n v="14613"/>
    <s v="CHAZOS MARIPOSA DE 1/4 CON TORNILLO"/>
    <s v="MATERIALES Y SUMINISTROS"/>
    <n v="100"/>
    <n v="2180"/>
    <n v="218000"/>
  </r>
  <r>
    <x v="3"/>
    <s v="31162403-Goznes o bisagras"/>
    <s v="4299212-Bisagras"/>
    <n v="14661"/>
    <s v="BISAGRA CAPSULA CORTA DE 3/8"/>
    <s v="MATERIALES Y SUMINISTROS"/>
    <n v="20"/>
    <n v="2556"/>
    <n v="51120"/>
  </r>
  <r>
    <x v="3"/>
    <s v="31162407-Pestillo"/>
    <s v="4294402-Pernos y pasadores de hierro o acero"/>
    <n v="14776"/>
    <s v="PASADORES DE PESTILLO DE PULSO PARA VENTANAS Y PUERTAS "/>
    <s v="MATERIALES Y SUMINISTROS"/>
    <n v="30"/>
    <n v="12592"/>
    <n v="377760"/>
  </r>
  <r>
    <x v="3"/>
    <s v="39112102-Iluminación óptica de diodo emisor de luz led"/>
    <s v="4653102-Lamparas para la casa y oficina"/>
    <n v="14816"/>
    <s v="LAMPARA LED 18W PARA INCRUSTAR (REDONDA)"/>
    <s v="MATERIALES Y SUMINISTROS"/>
    <n v="450"/>
    <n v="25166"/>
    <n v="11324700"/>
  </r>
  <r>
    <x v="3"/>
    <s v="39112102-Iluminación óptica de diodo emisor de luz led"/>
    <s v="4653102-Lamparas para la casa y oficina"/>
    <n v="14820"/>
    <s v="LAMPARA LED (PANEL) DE 120*30 "/>
    <s v="MATERIALES Y SUMINISTROS"/>
    <n v="250"/>
    <n v="234266"/>
    <n v="58566500"/>
  </r>
  <r>
    <x v="3"/>
    <s v="39112102-Iluminación óptica de diodo emisor de luz led"/>
    <s v="4653102-Lamparas para la casa y oficina"/>
    <n v="14821"/>
    <s v="LAMPARA LED (PANEL) DE 60*60 "/>
    <s v="MATERIALES Y SUMINISTROS"/>
    <n v="250"/>
    <n v="145658"/>
    <n v="36414500"/>
  </r>
  <r>
    <x v="3"/>
    <s v="39112102-Iluminación óptica de diodo emisor de luz led"/>
    <s v="4653102-Lamparas para la casa y oficina"/>
    <n v="14865"/>
    <s v="LAMPARA LED 18W PARA INCRUSTAR (CUADRADA)"/>
    <s v="MATERIALES Y SUMINISTROS"/>
    <n v="100"/>
    <n v="36801"/>
    <n v="3680100"/>
  </r>
  <r>
    <x v="3"/>
    <s v="31261501-Cubiertas y carcasas de plástico"/>
    <s v="4694004-Cajas para instalaciones electricas"/>
    <n v="14866"/>
    <s v="CAJAS DEXSON "/>
    <s v="MATERIALES Y SUMINISTROS"/>
    <n v="200"/>
    <n v="24386"/>
    <n v="4877200"/>
  </r>
  <r>
    <x v="3"/>
    <s v="60104912-Alambres o cables eléctricos"/>
    <s v="4634002-Cables y alambres aislados para instalaciones electricas kg"/>
    <n v="14867"/>
    <s v="CABLE #12 7 HILOS VERDE"/>
    <s v="MATERIALES Y SUMINISTROS"/>
    <n v="500"/>
    <n v="4873"/>
    <n v="2436500"/>
  </r>
  <r>
    <x v="3"/>
    <s v="39111810-Interruptor de lámpara"/>
    <s v="4621206-Interruptores electricos"/>
    <n v="14868"/>
    <s v="INTERRUPTORES COMUTABLE SENCILLO"/>
    <s v="MATERIALES Y SUMINISTROS"/>
    <n v="100"/>
    <n v="12193"/>
    <n v="1219300"/>
  </r>
  <r>
    <x v="3"/>
    <s v="39111810-Interruptor de lámpara"/>
    <s v="4621206-Interruptores electricos"/>
    <n v="14869"/>
    <s v="INTERRUPTORES COMUTABLE DOBLE "/>
    <s v="MATERIALES Y SUMINISTROS"/>
    <n v="80"/>
    <n v="18853"/>
    <n v="1508240"/>
  </r>
  <r>
    <x v="3"/>
    <s v="39121640-Breaker de circuito eléctrico"/>
    <s v="4621104-Interruptores de seguridad para voltajes superiores a 1000 V"/>
    <n v="14871"/>
    <s v="BREAKER DE 3*40 AMP TIPO RIEL "/>
    <s v="MATERIALES Y SUMINISTROS"/>
    <n v="5"/>
    <n v="65595"/>
    <n v="327975"/>
  </r>
  <r>
    <x v="3"/>
    <s v="39121409-Conectores de cables eléctricos"/>
    <s v="4621208-Extensiones conectores para uso electrico"/>
    <n v="14873"/>
    <s v="R/Y+ 3M CABLE #12/#10 (CONECTORES)"/>
    <s v="MATERIALES Y SUMINISTROS"/>
    <n v="100"/>
    <n v="2257"/>
    <n v="225700"/>
  </r>
  <r>
    <x v="3"/>
    <s v="39121409-Conectores de cables eléctricos"/>
    <s v="4621208-Extensiones conectores para uso electrico"/>
    <n v="14874"/>
    <s v="O/B+, T/Y+ CALIBRE #12/22 (CONECTORES)"/>
    <s v="MATERIALES Y SUMINISTROS"/>
    <n v="150"/>
    <n v="1503"/>
    <n v="225450"/>
  </r>
  <r>
    <x v="3"/>
    <s v="30181805-Ducha combinada fija y teléfono"/>
    <s v="4291102-Duchas metalicas"/>
    <n v="14988"/>
    <s v="DUCHA TELEFONO MARCA GRICOL"/>
    <s v="MATERIALES Y SUMINISTROS"/>
    <n v="50"/>
    <n v="156600"/>
    <n v="7830000"/>
  </r>
  <r>
    <x v="3"/>
    <s v="31162801-Chapas o pomos"/>
    <s v="4121301-Chapa de acero inoxidable"/>
    <n v="14990"/>
    <s v="CHAPA ESCRITORIO"/>
    <s v="MATERIALES Y SUMINISTROS"/>
    <n v="100"/>
    <n v="61784"/>
    <n v="6178400"/>
  </r>
  <r>
    <x v="3"/>
    <s v="31191506-Discos abrasivos"/>
    <s v="4425104-Piezas para fresar barrenar etc  para herramientas y maquinas herramientas de trabajar metal"/>
    <n v="14992"/>
    <s v="DISCO PARA PULIR 4&quot;1/2 MARCA PREMIER"/>
    <s v="MATERIALES Y SUMINISTROS"/>
    <n v="25"/>
    <n v="10248"/>
    <n v="256200"/>
  </r>
  <r>
    <x v="3"/>
    <s v="27111751-Llave de grifos"/>
    <s v="4324001-Grifos y llaves plasticas"/>
    <n v="14993"/>
    <s v="LLAVES TERMINALES DE 1/2 MARCA GRICOL O GRIVAL"/>
    <s v="MATERIALES Y SUMINISTROS"/>
    <n v="100"/>
    <n v="80515"/>
    <n v="8051500"/>
  </r>
  <r>
    <x v="3"/>
    <s v="31162801-Chapas o pomos"/>
    <s v="4121301-Chapa de acero inoxidable"/>
    <n v="15004"/>
    <s v="CHAPA MANIJA YALE PARA BAÑO IZQUIERDA"/>
    <s v="MATERIALES Y SUMINISTROS"/>
    <n v="200"/>
    <n v="208477"/>
    <n v="41695400"/>
  </r>
  <r>
    <x v="3"/>
    <s v="31162801-Chapas o pomos"/>
    <s v="4121301-Chapa de acero inoxidable"/>
    <n v="15005"/>
    <s v="CHAPA MANIJA YALE PARA OFICINA DERECHA "/>
    <s v="MATERIALES Y SUMINISTROS"/>
    <n v="150"/>
    <n v="209515"/>
    <n v="31427250"/>
  </r>
  <r>
    <x v="3"/>
    <s v="31162801-Chapas o pomos"/>
    <s v="4121301-Chapa de acero inoxidable"/>
    <n v="15006"/>
    <s v="CHAPA MANIJA YALE PARA OFICINA IZQUIERDA"/>
    <s v="MATERIALES Y SUMINISTROS"/>
    <n v="150"/>
    <n v="209722"/>
    <n v="31458300"/>
  </r>
  <r>
    <x v="3"/>
    <s v="23271812-Barra de soldadura"/>
    <s v="4295099-Soldaduras de metales n c p "/>
    <n v="15011"/>
    <s v="SOLDADURA 60-13 3/32"/>
    <s v="MATERIALES Y SUMINISTROS"/>
    <n v="20"/>
    <n v="34810"/>
    <n v="696200"/>
  </r>
  <r>
    <x v="3"/>
    <s v="31191506-Discos abrasivos"/>
    <s v="4425103-Piezas cortantes para herramientas y maquinas herramientas para trabajar metales"/>
    <n v="15015"/>
    <s v="DISCO PARA CORTE DE 4&quot; 1/2  MARCA PREMIER"/>
    <s v="MATERIALES Y SUMINISTROS"/>
    <n v="50"/>
    <n v="9551"/>
    <n v="477550"/>
  </r>
  <r>
    <x v="3"/>
    <s v="31162403-Goznes o bisagras"/>
    <s v="4299212-Bisagras"/>
    <n v="15162"/>
    <s v="BISAGRA TIPO CAPSULA DE 1/2&quot;"/>
    <s v="MATERIALES Y SUMINISTROS"/>
    <n v="20"/>
    <n v="4143"/>
    <n v="82860"/>
  </r>
  <r>
    <x v="3"/>
    <s v="31162104-Anclajes de tornillo"/>
    <s v="4299991-Articulos n c p de ferreteria y cerrajeria"/>
    <n v="15301"/>
    <s v="CHAZO PLASTICO 3/8&quot; X 50"/>
    <s v="MATERIALES Y SUMINISTROS"/>
    <n v="37"/>
    <n v="8338"/>
    <n v="308506"/>
  </r>
  <r>
    <x v="3"/>
    <s v="39111818-Reflector de lámpara"/>
    <s v="4653901-Reflectores"/>
    <n v="15568"/>
    <s v="REFLECTOR LED 100W SMD 6500K"/>
    <s v="MATERIALES Y SUMINISTROS"/>
    <n v="20"/>
    <n v="206155"/>
    <n v="4123100"/>
  </r>
  <r>
    <x v="3"/>
    <s v="31162104-Anclajes de tornillo"/>
    <s v="4294401-Tornillos de hierro o acero"/>
    <n v="15648"/>
    <s v="CHAZO PLASTICO 3/8&quot; CON TORNILLO GOLOSO"/>
    <s v="MATERIALES Y SUMINISTROS"/>
    <n v="200"/>
    <n v="560"/>
    <n v="112000"/>
  </r>
  <r>
    <x v="3"/>
    <s v="26121613-Cable aislado o forrado"/>
    <s v="4634002-Cables y alambres aislados para instalaciones electricas kg"/>
    <n v="15767"/>
    <s v="CABLE AISLADO DUPLEX CEN 2 X 12"/>
    <s v="MATERIALES Y SUMINISTROS"/>
    <n v="100"/>
    <n v="11057"/>
    <n v="1105700"/>
  </r>
  <r>
    <x v="3"/>
    <s v="60104912-Alambres o cables eléctricos"/>
    <s v="4634002-Cables y alambres aislados para instalaciones electricas kg"/>
    <n v="15782"/>
    <s v="CABLE # 10 DE 7 HILOS ROJO"/>
    <s v="MATERIALES Y SUMINISTROS"/>
    <n v="100"/>
    <n v="7511"/>
    <n v="751100"/>
  </r>
  <r>
    <x v="3"/>
    <s v="31162801-Chapas o pomos"/>
    <s v="4121301-Chapa de acero inoxidable"/>
    <n v="16080"/>
    <s v="CHAPA TIPO BANCARIA MARCA YALET"/>
    <s v="MATERIALES Y SUMINISTROS"/>
    <n v="40"/>
    <n v="201664"/>
    <n v="8066560"/>
  </r>
  <r>
    <x v="3"/>
    <s v="31162403-Goznes o bisagras"/>
    <s v="4299212-Bisagras"/>
    <n v="16184"/>
    <s v="BISAGRA PARA PISO TIPO VAIBEN"/>
    <s v="MATERIALES Y SUMINISTROS"/>
    <n v="30"/>
    <n v="144695"/>
    <n v="4340850"/>
  </r>
  <r>
    <x v="3"/>
    <s v="31162403-Goznes o bisagras"/>
    <s v="4299212-Bisagras"/>
    <n v="16185"/>
    <s v="BISAGRA PARA PUERTA DE ALUMINIO"/>
    <s v="MATERIALES Y SUMINISTROS"/>
    <n v="50"/>
    <n v="29798"/>
    <n v="1489900"/>
  </r>
  <r>
    <x v="3"/>
    <s v="31162403-Goznes o bisagras"/>
    <s v="4299212-Bisagras"/>
    <n v="16193"/>
    <s v="BISAGRA PLANA DE UNA PULGADA DE ANCHO X 2 1/2 DE LARGO"/>
    <s v="MATERIALES Y SUMINISTROS"/>
    <n v="20"/>
    <n v="7792"/>
    <n v="155840"/>
  </r>
  <r>
    <x v="3"/>
    <s v="30171514-Cerradores de puertas"/>
    <s v="4299991-Articulos n c p de ferreteria y cerrajeria"/>
    <n v="16194"/>
    <s v="BRAZO HIDRAULICO PARA PUERTAS "/>
    <s v="MATERIALES Y SUMINISTROS"/>
    <n v="10"/>
    <n v="285322"/>
    <n v="2853220"/>
  </r>
  <r>
    <x v="3"/>
    <s v="46171516-Guardas para puertas"/>
    <s v="4299209-Partes y accesorios para cerraduras"/>
    <n v="16197"/>
    <s v="CIERRE PORTA CANDADO"/>
    <s v="MATERIALES Y SUMINISTROS"/>
    <n v="30"/>
    <n v="8804"/>
    <n v="264120"/>
  </r>
  <r>
    <x v="3"/>
    <s v="23101513-Fresadoras"/>
    <s v="4421401-Fresadoras perforadoras y maquinas analogas para metales"/>
    <n v="16208"/>
    <s v="FRESA PARA MOTOR TUL INDUSTRIAL"/>
    <s v="MATERIALES Y SUMINISTROS"/>
    <n v="10"/>
    <n v="135000"/>
    <n v="1350000"/>
  </r>
  <r>
    <x v="3"/>
    <s v="27111907-Cepillos de alambre"/>
    <s v="4421601-Cepilladoras pulidoras y biseladoras para metales"/>
    <n v="16210"/>
    <s v="GRATA DE 4 PULGADAS"/>
    <s v="MATERIALES Y SUMINISTROS"/>
    <n v="15"/>
    <n v="71653"/>
    <n v="1074795"/>
  </r>
  <r>
    <x v="3"/>
    <s v="27111907-Cepillos de alambre"/>
    <s v="4421601-Cepilladoras pulidoras y biseladoras para metales"/>
    <n v="16211"/>
    <s v="GRATA DE 7 PULGADAS"/>
    <s v="MATERIALES Y SUMINISTROS"/>
    <n v="20"/>
    <n v="100109"/>
    <n v="2002180"/>
  </r>
  <r>
    <x v="3"/>
    <s v="27112833-Estuche de brocas"/>
    <s v="4292122-Brocas barrenas"/>
    <n v="16213"/>
    <s v="JUEGO DE BROCAS PARA PARED "/>
    <s v="MATERIALES Y SUMINISTROS"/>
    <n v="10"/>
    <n v="52929"/>
    <n v="529290"/>
  </r>
  <r>
    <x v="3"/>
    <s v="39121409-Conectores de cables eléctricos"/>
    <s v="4621208-Extensiones conectores para uso electrico"/>
    <n v="16229"/>
    <s v="PINES DE OJO DE 1/2"/>
    <s v="MATERIALES Y SUMINISTROS"/>
    <n v="20"/>
    <n v="1964"/>
    <n v="39280"/>
  </r>
  <r>
    <x v="3"/>
    <s v="39121409-Conectores de cables eléctricos"/>
    <s v="4621208-Extensiones conectores para uso electrico"/>
    <n v="16230"/>
    <s v="PINES DE OJO DE 3/4"/>
    <s v="MATERIALES Y SUMINISTROS"/>
    <n v="20"/>
    <n v="2360"/>
    <n v="47200"/>
  </r>
  <r>
    <x v="3"/>
    <s v="30103103-Rieles de metal"/>
    <s v="4299910-Rieles metalicos para correderas"/>
    <n v="16233"/>
    <s v="RIEL PARA CAJON DE 25 CMS DE LARGO"/>
    <s v="MATERIALES Y SUMINISTROS"/>
    <n v="140"/>
    <n v="22392"/>
    <n v="3134880"/>
  </r>
  <r>
    <x v="3"/>
    <s v="27112158-Tornillo de pata"/>
    <s v="4294401-Tornillos de hierro o acero"/>
    <n v="16240"/>
    <s v="TORNILLO DE 3/16 ROSCA FINA X 1 PULGADA "/>
    <s v="MATERIALES Y SUMINISTROS"/>
    <n v="200"/>
    <n v="1079"/>
    <n v="215800"/>
  </r>
  <r>
    <x v="3"/>
    <s v="39121402-Enchufes eléctricos"/>
    <s v="4621212-Enchufes y clavijas de material plastico para voltajes inferiores o iguales a 1000 V"/>
    <n v="16247"/>
    <s v="CLAVIJA MONOFASICA CON LINEA TIERRA "/>
    <s v="MATERIALES Y SUMINISTROS"/>
    <n v="40"/>
    <n v="10251"/>
    <n v="410040"/>
  </r>
  <r>
    <x v="3"/>
    <s v="39121402-Enchufes eléctricos"/>
    <s v="4621213-Tomacorrientes de material plastico para voltajes inferiores o iguales a 1000 V"/>
    <n v="16248"/>
    <s v="TOMA AEREO CON LINEA A TIERRA"/>
    <s v="MATERIALES Y SUMINISTROS"/>
    <n v="40"/>
    <n v="12180"/>
    <n v="487200"/>
  </r>
  <r>
    <x v="3"/>
    <s v="39121432-Terminales eléctricos"/>
    <s v="4613201-Partes y accesorios para transformadores conectores terminales etc "/>
    <n v="16250"/>
    <s v="TERMINAL DE OJO # 8 PARA CABLE # 12"/>
    <s v="MATERIALES Y SUMINISTROS"/>
    <n v="100"/>
    <n v="2160"/>
    <n v="216000"/>
  </r>
  <r>
    <x v="3"/>
    <s v="39121640-Breaker de circuito eléctrico"/>
    <s v="4621104-Interruptores de seguridad para voltajes superiores a 1000 V"/>
    <n v="16252"/>
    <s v="BREAKER  2X20 ENCHUFABLE "/>
    <s v="MATERIALES Y SUMINISTROS"/>
    <n v="15"/>
    <n v="102241"/>
    <n v="1533615"/>
  </r>
  <r>
    <x v="3"/>
    <s v="31161803-Arandelas de fijación"/>
    <s v="4294403-Tuercas y arandelas de hierro o acero"/>
    <n v="16914"/>
    <s v="ARANDELAS DE OJO DE 3/16&quot; * 1/2&quot; PULGADA DE DIAMETRO"/>
    <s v="MATERIALES Y SUMINISTROS"/>
    <n v="100"/>
    <n v="101"/>
    <n v="10100"/>
  </r>
  <r>
    <x v="3"/>
    <s v="31161803-Arandelas de fijación"/>
    <s v="4294403-Tuercas y arandelas de hierro o acero"/>
    <n v="16915"/>
    <s v="ARANDELAS DE OJO DE 1/4&quot; * 3/4&quot; PULGADA DE DIAMETRO"/>
    <s v="MATERIALES Y SUMINISTROS"/>
    <n v="100"/>
    <n v="85"/>
    <n v="8500"/>
  </r>
  <r>
    <x v="3"/>
    <s v="31161803-Arandelas de fijación"/>
    <s v="4294403-Tuercas y arandelas de hierro o acero"/>
    <n v="16916"/>
    <s v="ARANDELAS DE OJO DE 5/16&quot; * 1&quot; PULGADA DE DIAMETRO"/>
    <s v="MATERIALES Y SUMINISTROS"/>
    <n v="100"/>
    <n v="120"/>
    <n v="12000"/>
  </r>
  <r>
    <x v="3"/>
    <s v="27112158-Tornillo de pata"/>
    <s v="4294401-Tornillos de hierro o acero"/>
    <n v="16917"/>
    <s v="TORNILLO DE 1/4&quot; ROSCA ORDINARIA * 1&quot; PULGADA LARGO CABEZA HEXAGONAL CON TUERCA GRUESA Y ARANDELAS GRADO 8 COLOR NEGRA"/>
    <s v="MATERIALES Y SUMINISTROS"/>
    <n v="100"/>
    <n v="1282"/>
    <n v="128200"/>
  </r>
  <r>
    <x v="3"/>
    <s v="27112158-Tornillo de pata"/>
    <s v="4294401-Tornillos de hierro o acero"/>
    <n v="16918"/>
    <s v="TORNILLO DE 1&quot; ROSCA ORDINARIA * 1/2&quot; PULGADA LARGO CABEZA HEXAGONAL CON TUERCA GRUESA Y ARANDELAS GRADO 8 COLOR NEGRA"/>
    <s v="MATERIALES Y SUMINISTROS"/>
    <n v="100"/>
    <n v="3177"/>
    <n v="317700"/>
  </r>
  <r>
    <x v="3"/>
    <s v="27112158-Tornillo de pata"/>
    <s v="4294401-Tornillos de hierro o acero"/>
    <n v="16919"/>
    <s v="TORNILLO DE 1/4&quot; ROSCA ORDINARIA *2 1/2&quot; PULGADA LARGO CABEZA HEXAGONAL CON TUERCA GRUESA Y ARANDELAS GRADO 8 COLOR NEGRA"/>
    <s v="MATERIALES Y SUMINISTROS"/>
    <n v="100"/>
    <n v="2239"/>
    <n v="223900"/>
  </r>
  <r>
    <x v="3"/>
    <s v="27112158-Tornillo de pata"/>
    <s v="4294401-Tornillos de hierro o acero"/>
    <n v="16920"/>
    <s v="TORNILLO DE 1/4&quot; ROSCA ORDINARIA *3 3/16&quot; PULGADA LARGO CABEZA HEXAGONAL CON TUERCA GRUESA Y ARANDELAS GRADO 8 COLOR NEGRA"/>
    <s v="MATERIALES Y SUMINISTROS"/>
    <n v="100"/>
    <n v="1576"/>
    <n v="157600"/>
  </r>
  <r>
    <x v="3"/>
    <s v="27111552-Segueta"/>
    <s v="4292199-Herramientas n c p para carpinteria"/>
    <n v="16922"/>
    <s v="SEGUETA PARA LAMINA"/>
    <s v="MATERIALES Y SUMINISTROS"/>
    <n v="100"/>
    <n v="7345"/>
    <n v="734500"/>
  </r>
  <r>
    <x v="3"/>
    <s v="23242104-Herramientas o brocas de formado"/>
    <s v="4421699-Herramientas n c p para troquelado de metales"/>
    <n v="16923"/>
    <s v="JUEGO DE MACHUELOS PARA LAMINAS DE TODAS LAS DIMENSIONES 1/8&quot;,5/32&quot;,3/16&quot;,1/4&quot;,5/16&quot;,3/8&quot;"/>
    <s v="MATERIALES Y SUMINISTROS"/>
    <n v="5"/>
    <n v="590635"/>
    <n v="2953175"/>
  </r>
  <r>
    <x v="3"/>
    <s v="27112157-Tornillo de taladro"/>
    <s v="4292122-Brocas barrenas"/>
    <n v="16924"/>
    <s v="PUNTAS DE ESTRELLA PARA TRABAJO PESADO"/>
    <s v="MATERIALES Y SUMINISTROS"/>
    <n v="20"/>
    <n v="28349"/>
    <n v="566980"/>
  </r>
  <r>
    <x v="3"/>
    <s v="23271701-Soplete"/>
    <s v="4425101-Partes y accesorios para maquinaria de trabajar metales"/>
    <n v="16925"/>
    <s v="PIEDRA PARA CHISPERO * 10 UNIDADES"/>
    <s v="MATERIALES Y SUMINISTROS"/>
    <n v="10"/>
    <n v="1340"/>
    <n v="13400"/>
  </r>
  <r>
    <x v="3"/>
    <s v="27112158-Tornillo de pata"/>
    <s v="4294401-Tornillos de hierro o acero"/>
    <n v="16930"/>
    <s v="TORNILLOS PARA MADERA NEGROS AUTO PERFORANTES 1/8&quot;*1/2&quot; DE LARGO X 100 UNIDADES "/>
    <s v="MATERIALES Y SUMINISTROS"/>
    <n v="150"/>
    <n v="37"/>
    <n v="5550"/>
  </r>
  <r>
    <x v="3"/>
    <s v="27112158-Tornillo de pata"/>
    <s v="4294401-Tornillos de hierro o acero"/>
    <n v="16931"/>
    <s v="TORNILLOS PARA MADERA NEGROS AUTO PERFORANTES 1/8&quot;*1&quot; DE LARGO X 100 UNIDADES "/>
    <s v="MATERIALES Y SUMINISTROS"/>
    <n v="150"/>
    <n v="72"/>
    <n v="10800"/>
  </r>
  <r>
    <x v="3"/>
    <s v="27112158-Tornillo de pata"/>
    <s v="4294401-Tornillos de hierro o acero"/>
    <n v="16932"/>
    <s v="TORNILLOS PARA MADERA NEGROS AUTO PERFORANTES 1 1/2&quot;*3/16&quot; DE LARGO X 100 UNIDADES "/>
    <s v="MATERIALES Y SUMINISTROS"/>
    <n v="100"/>
    <n v="139"/>
    <n v="13900"/>
  </r>
  <r>
    <x v="3"/>
    <s v="27112158-Tornillo de pata"/>
    <s v="4294401-Tornillos de hierro o acero"/>
    <n v="16933"/>
    <s v="TORNILLOS PARA MADERA NEGROS AUTO PERFORANTES 1/8&quot;*3/4&quot; DE LARGO X 100 UNIDADES "/>
    <s v="MATERIALES Y SUMINISTROS"/>
    <n v="100"/>
    <n v="67"/>
    <n v="6700"/>
  </r>
  <r>
    <x v="3"/>
    <s v="27112158-Tornillo de pata"/>
    <s v="4294406-Tornillos de aluminio"/>
    <n v="16934"/>
    <s v="TORNILLOS LAMINA CABEZA PLANA DE 3/16&quot; GRUESO *2&quot; DE LARGO X 100 UNIDADES "/>
    <s v="MATERIALES Y SUMINISTROS"/>
    <n v="100"/>
    <n v="248"/>
    <n v="24800"/>
  </r>
  <r>
    <x v="3"/>
    <s v="27112158-Tornillo de pata"/>
    <s v="4294406-Tornillos de aluminio"/>
    <n v="16935"/>
    <s v="TORNILLOS LAMINA CABEZA PLANA DE 3/16&quot; GRUESO *1 1/2&quot; DE LARGO X 100 UNIDADES "/>
    <s v="MATERIALES Y SUMINISTROS"/>
    <n v="100"/>
    <n v="125"/>
    <n v="12500"/>
  </r>
  <r>
    <x v="3"/>
    <s v="27112158-Tornillo de pata"/>
    <s v="4294406-Tornillos de aluminio"/>
    <n v="16936"/>
    <s v="TORNILLOS GOLOSO DE 1/8&quot; GRUESO *1 1/2&quot; DE LARGO"/>
    <s v="MATERIALES Y SUMINISTROS"/>
    <n v="100"/>
    <n v="100"/>
    <n v="10000"/>
  </r>
  <r>
    <x v="3"/>
    <s v="27112158-Tornillo de pata"/>
    <s v="4294406-Tornillos de aluminio"/>
    <n v="16938"/>
    <s v="TORNILLOS LAMINA CABEZA AVELLONADA DE 3/16&quot; GRUESO *3/4&quot; DE LARGO X 100 UNIDADES "/>
    <s v="MATERIALES Y SUMINISTROS"/>
    <n v="100"/>
    <n v="85"/>
    <n v="8500"/>
  </r>
  <r>
    <x v="3"/>
    <s v="31162701-Ruedas para muebles"/>
    <s v="4299218-Rodachines metalicos con rueda plastica"/>
    <n v="16946"/>
    <s v="RUEDA PLATAFORMA DE 5&quot; CON FRENO MARCA ROLLER CON ESPIGO"/>
    <s v="MATERIALES Y SUMINISTROS"/>
    <n v="100"/>
    <n v="151162"/>
    <n v="15116200"/>
  </r>
  <r>
    <x v="3"/>
    <s v="31162701-Ruedas para muebles"/>
    <s v="4299218-Rodachines metalicos con rueda plastica"/>
    <n v="16947"/>
    <s v="RUEDA PLATAFORMA DE 5&quot; SIN FRENO  MARCA ROLLER CON ESPIGO"/>
    <s v="MATERIALES Y SUMINISTROS"/>
    <n v="100"/>
    <n v="118550"/>
    <n v="11855000"/>
  </r>
  <r>
    <x v="3"/>
    <s v="31162701-Ruedas para muebles"/>
    <s v="4299218-Rodachines metalicos con rueda plastica"/>
    <s v="N/A"/>
    <s v="RUEDA RODACHIN POLIPROPILENO 1 5/8&quot; SUJECION TORNILLO PARA MESAS SERIE 30 PP, CAPACIDAD 30 KG"/>
    <s v="MATERIALES Y SUMINISTROS"/>
    <n v="300"/>
    <n v="60000"/>
    <n v="18000000"/>
  </r>
  <r>
    <x v="3"/>
    <s v="31162701-Ruedas para muebles"/>
    <s v="4299218-Rodachines metalicos con rueda plastica"/>
    <s v="N/A"/>
    <s v="RUEDA CAUCHO INYECTADO SERIE 21 PPI 3&quot; PLATAFORMA RECTANGULAR, TORNILLO, ACOPLES EN CAUCHO, CAPACIDAD 50 KG"/>
    <s v="MATERIALES Y SUMINISTROS"/>
    <n v="300"/>
    <n v="95000"/>
    <n v="28500000"/>
  </r>
  <r>
    <x v="3"/>
    <s v="31162701-Ruedas para muebles"/>
    <s v="4299218-Rodachines metalicos con rueda plastica"/>
    <s v="N/A"/>
    <s v="RUEDA POLIPROPILENO Y CAUCHO SERIE 27 PPC 5&quot; PLATAFORMA RECTANGULAR, TORNILLO, ACOPLES EN CAUCHO, CAPACIDAD 100 KG"/>
    <s v="MATERIALES Y SUMINISTROS"/>
    <n v="300"/>
    <n v="120000"/>
    <n v="36000000"/>
  </r>
  <r>
    <x v="3"/>
    <s v="47101606-Químicos de control de corrosión"/>
    <s v="3549931-Productos quimicos especiales para tratamiento de aguas calderas "/>
    <n v="10145"/>
    <s v="BIOQUIM TRATAMIENTO INTEGRAL AGUAS CALDERAS"/>
    <s v="MATERIALES Y SUMINISTROS"/>
    <n v="4"/>
    <n v="1970000"/>
    <n v="7880000"/>
  </r>
  <r>
    <x v="3"/>
    <s v="15121521-Aceites para lubricación de bombas"/>
    <s v="3338004-Aceites lubricantes"/>
    <n v="17126"/>
    <s v="M- VACUUM PUMP OIL PAIL DE 18,9 L/5 USG LUBRICANTE HIDRAULICO PARA BOMBAS DE VACIO"/>
    <s v="MATERIALES Y SUMINISTROS"/>
    <n v="1"/>
    <n v="1586300"/>
    <n v="1586300"/>
  </r>
  <r>
    <x v="3"/>
    <s v="46171622-Sistema de televisión de circuito cerrado cctv"/>
    <s v="4732301-Aparatos de grabacion o de reproduccion de imagen y sonido videos de cinta magnetica"/>
    <s v="N/A"/>
    <s v="NVR 64 CANALES"/>
    <s v="ACTIVO"/>
    <n v="2"/>
    <n v="20000000"/>
    <n v="40000000"/>
  </r>
  <r>
    <x v="3"/>
    <s v="43201803-Unidades de disco duro"/>
    <s v="4754001-Disco compacto grabable"/>
    <s v="N/A"/>
    <s v="DISCO DURO 8 TERAS"/>
    <s v="MATERIALES Y SUMINISTROS"/>
    <n v="16"/>
    <n v="2000000"/>
    <n v="32000000"/>
  </r>
  <r>
    <x v="3"/>
    <s v="46171610-Cámaras de seguridad"/>
    <s v="47214-Camaras de video"/>
    <s v="N/A"/>
    <s v="CAMARAS IP BALA 2MP"/>
    <s v="ACTIVO"/>
    <n v="80"/>
    <n v="450000"/>
    <n v="36000000"/>
  </r>
  <r>
    <x v="3"/>
    <s v="46171610-Cámaras de seguridad"/>
    <s v="47214-Camaras de video"/>
    <s v="N/A"/>
    <s v="DOMO PTZ IP"/>
    <s v="ACTIVO"/>
    <n v="10"/>
    <n v="850000"/>
    <n v="8500000"/>
  </r>
  <r>
    <x v="3"/>
    <s v="48101711-Dispensadores de agua embotellada o accesorios"/>
    <s v="4393402-Dispensadores para liquidos"/>
    <s v="N/A"/>
    <s v="NEVERA DISPENSADOR DE AGUA CON SISTEMA DE OZONO INCORPORADO"/>
    <s v="ACTIVO"/>
    <n v="15"/>
    <n v="1500000"/>
    <n v="22500000"/>
  </r>
  <r>
    <x v="3"/>
    <s v="47111502-Máquinas lavadoras tipo lavandería"/>
    <s v="4462201-Maquinas industriales para lavanderia"/>
    <s v="N/A"/>
    <s v="LAVADORA INDUSTRIAL"/>
    <s v="ACTIVO"/>
    <n v="2"/>
    <n v="200000000"/>
    <n v="1000"/>
  </r>
  <r>
    <x v="3"/>
    <s v="47111603-Máquinas de vapor para planchar"/>
    <s v="4462202-Equipos para lavanderias"/>
    <s v="N/A"/>
    <s v="RODILLO PARA PLANCHADO"/>
    <s v="ACTIVO"/>
    <n v="1"/>
    <n v="141500000"/>
    <n v="141500000"/>
  </r>
  <r>
    <x v="3"/>
    <s v="47111503-Secadoras de ropa"/>
    <s v="4462203-Secadoras de ropa para uso industrial"/>
    <s v="N/A"/>
    <s v="SECADORA DE ROPA INDUSTRIAL"/>
    <s v="ACTIVO"/>
    <n v="2"/>
    <n v="49500000"/>
    <n v="99000000"/>
  </r>
  <r>
    <x v="4"/>
    <s v="72121403-Servicio de construcción de hospitales"/>
    <s v="54129-Servicios generales de construccion de otros edificios no residenciales"/>
    <s v="N/A"/>
    <s v="Ampliación y remodelación del servicio de urgencias de la E.S.E Hospital Universitario Hernando Moncaleano Perdomo de Neiva."/>
    <s v="ACTIVO"/>
    <n v="1"/>
    <n v="1000"/>
    <n v="1000"/>
  </r>
  <r>
    <x v="4"/>
    <s v="72121403-Servicio de construcción de hospitales"/>
    <s v="54129-Servicios generales de construccion de otros edificios no residenciales"/>
    <s v="N/A"/>
    <s v="Construcción del servicio de Esterilización de la E.S.E Hospital Universitario Hernando Moncaleano Perdomo de Neiva."/>
    <s v="ACTIVO"/>
    <n v="1"/>
    <n v="1000"/>
    <n v="1000"/>
  </r>
  <r>
    <x v="4"/>
    <s v="72121403-Servicio de construcción de hospitales"/>
    <s v="54129-Servicios generales de construccion de otros edificios no residenciales"/>
    <s v="N/A"/>
    <s v="Construcción de área para la prestación del servicio de consulta externa y áreas de apoyo de la E.S.E Hospital Universitario Hernando Moncaleano Perdomo de Neiva."/>
    <s v="ACTIVO"/>
    <n v="1"/>
    <n v="1000"/>
    <n v="1000"/>
  </r>
  <r>
    <x v="4"/>
    <s v="72121403-Servicio de construcción de hospitales"/>
    <s v="54129-Servicios generales de construccion de otros edificios no residenciales"/>
    <s v="N/A"/>
    <s v="Construcción de la Unidad Neuropsiquiátrica y del comportamiento de la E.S.E Hospital Universitario Hernando Moncaleano Perdomo de Neiva."/>
    <s v="ACTIVO"/>
    <n v="1"/>
    <n v="1000"/>
    <n v="1000"/>
  </r>
  <r>
    <x v="4"/>
    <s v="72121403-Servicio de construcción de hospitales"/>
    <s v="54129-Servicios generales de construccion de otros edificios no residenciales"/>
    <s v="N/A"/>
    <s v="Construcción de la unidad de medicina nuclear de la ESE HUHMP, departamento del Huila"/>
    <s v="ACTIVO"/>
    <n v="1"/>
    <n v="1000"/>
    <n v="1000"/>
  </r>
  <r>
    <x v="4"/>
    <s v="72121403-Servicio de construcción de hospitales"/>
    <s v="54129-Servicios generales de construccion de otros edificios no residenciales"/>
    <s v="N/A"/>
    <s v="Construcción de parqueaderos para la E.S.E Hospital Universitario Hernando Moncaleano Perdomo de Neiva."/>
    <s v="ACTIVO"/>
    <n v="1"/>
    <n v="1000"/>
    <n v="1000"/>
  </r>
  <r>
    <x v="4"/>
    <s v="72121403-Servicio de construcción de hospitales"/>
    <s v="54129-Servicios generales de construccion de otros edificios no residenciales"/>
    <s v="N/A"/>
    <s v="Adecuación laboratorio patología incluida Morgue Hospital"/>
    <s v="ACTIVO"/>
    <n v="1"/>
    <n v="1000"/>
    <n v="1000"/>
  </r>
  <r>
    <x v="4"/>
    <s v="72121403-Servicio de construcción de hospitales"/>
    <s v="54129-Servicios generales de construccion de otros edificios no residenciales"/>
    <s v="N/A"/>
    <s v="Adquisición lote para edificio de parqueaderos "/>
    <s v="ACTIVO"/>
    <n v="1"/>
    <n v="1000"/>
    <n v="1000"/>
  </r>
  <r>
    <x v="4"/>
    <s v="72121403-Servicio de construcción de hospitales"/>
    <s v="54129-Servicios generales de construccion de otros edificios no residenciales"/>
    <s v="N/A"/>
    <s v="Construcción de bodega de archivo"/>
    <s v="ACTIVO"/>
    <n v="1"/>
    <n v="1000"/>
    <n v="1000"/>
  </r>
  <r>
    <x v="4"/>
    <s v="72121403-Servicio de construcción de hospitales"/>
    <s v="54129-Servicios generales de construccion de otros edificios no residenciales"/>
    <s v="N/A"/>
    <s v="Construcción de central de esterilización"/>
    <s v="ACTIVO"/>
    <n v="1"/>
    <n v="1000"/>
    <n v="1000"/>
  </r>
  <r>
    <x v="4"/>
    <s v="72121403-Servicio de construcción de hospitales"/>
    <s v="54129-Servicios generales de construccion de otros edificios no residenciales"/>
    <s v="N/A"/>
    <s v="Adecuación de sala angiógrafo, salas de recuperación y hall de acceso "/>
    <s v="ACTIVO"/>
    <n v="1"/>
    <n v="1000"/>
    <n v="1000"/>
  </r>
  <r>
    <x v="4"/>
    <s v="72121403-Servicio de construcción de hospitales"/>
    <s v="54129-Servicios generales de construccion de otros edificios no residenciales"/>
    <s v="N/A"/>
    <s v="Adecuación sala de espera primer piso, diseño y construcción de estructura en área de capilla dándole manejo a redes hidrosanitarias y eléctricas."/>
    <s v="ACTIVO"/>
    <n v="1"/>
    <n v="1000"/>
    <n v="1000"/>
  </r>
  <r>
    <x v="4"/>
    <s v="72121403-Servicio de construcción de hospitales"/>
    <s v="54129-Servicios generales de construccion de otros edificios no residenciales"/>
    <s v="N/A"/>
    <s v="Adecuación de bodegas para almacenamiento de medicamentos y dispositivos médicos en la E.S.E. Hospital Universitario Hernando Moncaleano Perdomo de Neiva. ."/>
    <s v="ACTIVO"/>
    <n v="1"/>
    <n v="1000"/>
    <n v="1000"/>
  </r>
  <r>
    <x v="4"/>
    <s v="72121403-Servicio de construcción de hospitales"/>
    <s v="54129-Servicios generales de construccion de otros edificios no residenciales"/>
    <s v="N/A"/>
    <s v="Construcción de la torre administrativa para la E.S.E. Hospital Universitario Hernando Moncaleano Perdomo de Neiva."/>
    <s v="ACTIVO"/>
    <n v="1"/>
    <n v="1000"/>
    <n v="1000"/>
  </r>
  <r>
    <x v="4"/>
    <s v="72121403-Servicio de construcción de hospitales"/>
    <s v="54129-Servicios generales de construccion de otros edificios no residenciales"/>
    <s v="N/A"/>
    <s v="Construcción de la Unidad de Cuidado Intensivo Oncológica de la E.S.E. Hospital Universitario Hernando Moncaleano Perdomo de Neiva."/>
    <s v="ACTIVO"/>
    <n v="1"/>
    <n v="1000"/>
    <n v="1000"/>
  </r>
  <r>
    <x v="4"/>
    <s v="72121403-Servicio de construcción de hospitales"/>
    <s v="54129-Servicios generales de construccion de otros edificios no residenciales"/>
    <s v="N/A"/>
    <s v="Renovación de (1) Angiógrafo para Unidad Cardiovascular"/>
    <s v="ACTIVO"/>
    <n v="1"/>
    <n v="1000"/>
    <n v="1000"/>
  </r>
  <r>
    <x v="4"/>
    <s v="72121403-Servicio de construcción de hospitales"/>
    <s v="54129-Servicios generales de construccion de otros edificios no residenciales"/>
    <s v="N/A"/>
    <s v="Dotación de equipos biomédicos de alta tecnología para el servicio de urgencias de la E.S.E Hospital Universitario Hernando Moncaleano Perdomo de Neiva."/>
    <s v="ACTIVO"/>
    <n v="1"/>
    <n v="1000"/>
    <n v="1000"/>
  </r>
  <r>
    <x v="4"/>
    <s v="72121403-Servicio de construcción de hospitales"/>
    <s v="54129-Servicios generales de construccion de otros edificios no residenciales"/>
    <s v="N/A"/>
    <s v="Renovación equipo de braquiterapia alta tasa de dosis para la unidad de cancerología de la E.S.E Hospital Universitario Hernando Moncaleano Perdomo de Neiva."/>
    <s v="ACTIVO"/>
    <n v="1"/>
    <n v="1000"/>
    <n v="1000"/>
  </r>
  <r>
    <x v="4"/>
    <s v="72121403-Servicio de construcción de hospitales"/>
    <s v="54129-Servicios generales de construccion de otros edificios no residenciales"/>
    <s v="N/A"/>
    <s v="Dotación de equipos biomédicos para la torre materno infantil de la E.S.E Hospital Universitario Hernando Moncaleano Perdomo de Neiva."/>
    <s v="ACTIVO"/>
    <n v="1"/>
    <n v="1000"/>
    <n v="1000"/>
  </r>
  <r>
    <x v="4"/>
    <s v="72121403-Servicio de construcción de hospitales"/>
    <s v="54129-Servicios generales de construccion de otros edificios no residenciales"/>
    <s v="N/A"/>
    <s v="Dotación de Equipos Biomédicos de alta tecnología para la Unidad de Cuidado Intensivo Neonatal del Hospital Universitario Hernando Moncaleano Perdomo de Neiva."/>
    <s v="ACTIVO"/>
    <n v="1"/>
    <n v="1000"/>
    <n v="1000"/>
  </r>
  <r>
    <x v="4"/>
    <s v="72121403-Servicio de construcción de hospitales"/>
    <s v="54129-Servicios generales de construccion de otros edificios no residenciales"/>
    <s v="N/A"/>
    <s v="Dotación de Equipos Biomédicos Para la Unidad Neuropsiquiátrica y del Comportamiento de la E.S.E Hospital Universitario Hernando Moncaleano Perdomo de Neiva."/>
    <s v="ACTIVO"/>
    <n v="1"/>
    <n v="1000"/>
    <n v="1000"/>
  </r>
  <r>
    <x v="4"/>
    <s v="72121403-Servicio de construcción de hospitales"/>
    <s v="54129-Servicios generales de construccion de otros edificios no residenciales"/>
    <s v="N/A"/>
    <s v="Dotación de Una Planta Eléctrica de Emergencia de 500kW/625kVA Con Transferencia Automática, Ducto de Escape y Cabina Insonora Para La E.S.E Hospital Universitario Hernando Moncaleano Perdomo de Neiva."/>
    <s v="ACTIVO"/>
    <n v="1"/>
    <n v="1000"/>
    <n v="1000"/>
  </r>
  <r>
    <x v="4"/>
    <s v="72121403-Servicio de construcción de hospitales"/>
    <s v="54129-Servicios generales de construccion de otros edificios no residenciales"/>
    <s v="N/A"/>
    <s v="Renovación de Equipos Biomédicos de Alta Tecnología Para la Unidad Cardiovascular y Hemodinamia de la E.S.E Hospital Universitario Hernando Moncaleano Perdomo de Neiva."/>
    <s v="ACTIVO"/>
    <n v="1"/>
    <n v="1000"/>
    <n v="1000"/>
  </r>
  <r>
    <x v="4"/>
    <s v="72121403-Servicio de construcción de hospitales"/>
    <s v="54129-Servicios generales de construccion de otros edificios no residenciales"/>
    <s v="N/A"/>
    <s v="Dotación de equipos de apoyo para la central de esterilización del hospital"/>
    <s v="ACTIVO"/>
    <n v="1"/>
    <n v="1000"/>
    <n v="1000"/>
  </r>
  <r>
    <x v="4"/>
    <s v="72121403-Servicio de construcción de hospitales"/>
    <s v="54129-Servicios generales de construccion de otros edificios no residenciales"/>
    <s v="N/A"/>
    <s v="Adquisición de gammacamara para la unidad oncológica de la ESE Hospital Universitario Hernando Moncaleano Perdomo de Neiva "/>
    <s v="ACTIVO"/>
    <n v="1"/>
    <n v="1000"/>
    <n v="1000"/>
  </r>
  <r>
    <x v="4"/>
    <s v="72121403-Servicio de construcción de hospitales"/>
    <s v="54129-Servicios generales de construccion de otros edificios no residenciales"/>
    <s v="N/A"/>
    <s v="Adquisición y reposición de equipos biomédicos necesarios para la E.S.E para el cumplimiento al sistema único de habilitación"/>
    <s v="ACTIVO"/>
    <n v="1"/>
    <n v="1000"/>
    <n v="1000"/>
  </r>
  <r>
    <x v="4"/>
    <s v="72121403-Servicio de construcción de hospitales"/>
    <s v="54129-Servicios generales de construccion de otros edificios no residenciales"/>
    <s v="N/A"/>
    <s v="Dotación unidad medicina nuclear de la E.S.E Hospital Universitario Hernando Moncaleano Perdomo de Neiva"/>
    <s v="ACTIVO"/>
    <n v="1"/>
    <n v="1000"/>
    <n v="1000"/>
  </r>
  <r>
    <x v="4"/>
    <s v="72121403-Servicio de construcción de hospitales"/>
    <s v="54129-Servicios generales de construccion de otros edificios no residenciales"/>
    <s v="N/A"/>
    <s v="Dotación de Equipos Biomédicos de Alta Tecnología Para la Unidad de Cuidado Intensivo Oncológica de la E.S.E. Hospital Universitario Hernando Moncaleano Perdomo de Neiva."/>
    <s v="ACTIVO"/>
    <n v="1"/>
    <n v="1000"/>
    <n v="1000"/>
  </r>
  <r>
    <x v="4"/>
    <s v="72121403-Servicio de construcción de hospitales"/>
    <s v="54129-Servicios generales de construccion de otros edificios no residenciales"/>
    <s v="N/A"/>
    <s v="Apoyo Para la Adquisición de Ambulancia 4X2 TAM Para la ESE Hospital Universitario Hernando Moncaleano Perdomo de Neiva"/>
    <s v="ACTIVO"/>
    <n v="1"/>
    <n v="1000"/>
    <n v="1000"/>
  </r>
  <r>
    <x v="4"/>
    <s v="72121403-Servicio de construcción de hospitales"/>
    <s v="54129-Servicios generales de construccion de otros edificios no residenciales"/>
    <s v="N/A"/>
    <s v="Apoyo Para la Adquisición de Ambulancia 4X4 TAM Para la ESE Hospital Universitario Hernando Moncaleano Perdomo de Neiva"/>
    <s v="ACTIVO"/>
    <n v="1"/>
    <n v="1000"/>
    <n v="1000"/>
  </r>
  <r>
    <x v="5"/>
    <s v="43232307-Software de extracción de datos"/>
    <s v="84392-Servicios de software en linea on line "/>
    <m/>
    <s v="Software como servicio: MIPRESENLINEA 5 usuarios"/>
    <s v="SERVICIOS"/>
    <n v="1"/>
    <n v="14842447.312000001"/>
    <n v="14842447.312000001"/>
  </r>
  <r>
    <x v="5"/>
    <s v="84111503-Servicio de contabilidad fiscal"/>
    <s v="82210-Servicios de auditoria financiera"/>
    <m/>
    <s v="Servicios de gestión de procesos empresariales (Revisoria fiscal)"/>
    <s v="SERVICIOS"/>
    <n v="1"/>
    <n v="276887072"/>
    <n v="276887072"/>
  </r>
  <r>
    <x v="5"/>
    <s v="84101501-Asistencia financiera"/>
    <s v="71512-Servicios relacionados con la financiacion empresarial y capital de riesgo"/>
    <m/>
    <s v="Calificacion de Riesgo  "/>
    <s v="SERVICIOS"/>
    <n v="1"/>
    <n v="40720372"/>
    <n v="40720372"/>
  </r>
  <r>
    <x v="6"/>
    <s v="76122203-Incineración para residuos peligrosos"/>
    <s v="94211-Servicios de recoleccion de desechos hospitalarios y otros desechos biologicos peligrosos"/>
    <s v="N/A"/>
    <s v="_x000a_CONTRATAR SERVICIOS DE RECOLECCIÓN, TRANSPORTE, TRATAMIENTO, INCINERACIÓN Y DISPOSICIÓN FINAL DE RESIDUOS BIOMÉDICOS, PATÓGENOS, AGUAS RESIDUALES CONTAMINADAS Y RESIDUOS ESPECIALES_x000a_"/>
    <s v="SERVICIOS"/>
    <s v="1200 Kg"/>
    <n v="3170"/>
    <n v="1415088000"/>
  </r>
  <r>
    <x v="6"/>
    <m/>
    <s v="38160 parte y piezas de muebles "/>
    <m/>
    <s v="BASE EN MUEBLE DE MADERA PARA ELEVAR PANTALLA DE COMPUTOS"/>
    <s v="ACTIVO"/>
    <n v="150"/>
    <n v="200000"/>
    <n v="30000000"/>
  </r>
  <r>
    <x v="6"/>
    <s v="73101601-Servicios de producción de químicos inorgánicos"/>
    <s v="3533101-Purificadores solidos de ambiente"/>
    <s v="N/A"/>
    <s v="ADQUISICIÓN DE PURIFICADORES – ENZIMAS SOLIDOS DE AMBIENTE PARA LOS SIFONES -(OXYNOVA)."/>
    <s v="MATERIALES Y SUMINISTROS"/>
    <n v="4800"/>
    <n v="27878"/>
    <n v="133814400"/>
  </r>
  <r>
    <x v="6"/>
    <s v="47121701-Bolsas de basura"/>
    <s v="3641003-Bolsas impresas de material plastico"/>
    <n v="2050"/>
    <s v="BOLSA BLANCA 56X70 "/>
    <s v="MATERIALES Y SUMINISTROS"/>
    <n v="80000"/>
    <n v="805"/>
    <n v="64400000"/>
  </r>
  <r>
    <x v="6"/>
    <s v="47121701-Bolsas de basura"/>
    <s v="3641003-Bolsas impresas de material plastico"/>
    <n v="2049"/>
    <s v="BOLSA BLANCA 60 X 80 "/>
    <s v="MATERIALES Y SUMINISTROS"/>
    <n v="80000"/>
    <n v="1022.2"/>
    <n v="81776000"/>
  </r>
  <r>
    <x v="6"/>
    <s v="47121701-Bolsas de basura"/>
    <s v="3641003-Bolsas impresas de material plastico"/>
    <n v="2087"/>
    <s v="BOLSA BLANCA DE 90*110"/>
    <s v="MATERIALES Y SUMINISTROS"/>
    <n v="60000"/>
    <n v="2292"/>
    <n v="137520000"/>
  </r>
  <r>
    <x v="6"/>
    <s v="47121701-Bolsas de basura"/>
    <s v="3641003-Bolsas impresas de material plastico"/>
    <n v="2033"/>
    <s v="BOLSA ROJA 40 X 60 CM CAL 1.8"/>
    <s v="MATERIALES Y SUMINISTROS"/>
    <n v="24000"/>
    <n v="393.9"/>
    <n v="9453600"/>
  </r>
  <r>
    <x v="6"/>
    <s v="47121701-Bolsas de basura"/>
    <s v="3641003-Bolsas impresas de material plastico"/>
    <n v="2035"/>
    <s v="BOLSA ROJA 56 X 70 CAL 1.8"/>
    <s v="MATERIALES Y SUMINISTROS"/>
    <n v="340000"/>
    <n v="805"/>
    <n v="273700000"/>
  </r>
  <r>
    <x v="6"/>
    <s v="47121701-Bolsas de basura"/>
    <s v="3641003-Bolsas impresas de material plastico"/>
    <n v="2036"/>
    <s v="BOLSA ROJA 60X80 CAL 1.8"/>
    <s v="MATERIALES Y SUMINISTROS"/>
    <n v="100000"/>
    <n v="1022.2"/>
    <n v="102220000"/>
  </r>
  <r>
    <x v="6"/>
    <s v="47121701-Bolsas de basura"/>
    <s v="3641003-Bolsas impresas de material plastico"/>
    <n v="2037"/>
    <s v="BOLSA ROJA 70 X 100CM"/>
    <s v="MATERIALES Y SUMINISTROS"/>
    <n v="300000"/>
    <n v="2030.1"/>
    <n v="609000000"/>
  </r>
  <r>
    <x v="6"/>
    <s v="47121701-Bolsas de basura"/>
    <s v="3641003-Bolsas impresas de material plastico"/>
    <n v="2038"/>
    <s v="BOLSA ROJA 90 X 110 CM CAL 2.5"/>
    <s v="MATERIALES Y SUMINISTROS"/>
    <n v="110000"/>
    <n v="2292"/>
    <n v="252120000"/>
  </r>
  <r>
    <x v="6"/>
    <s v="47121701-Bolsas de basura"/>
    <s v="3641003-Bolsas impresas de material plastico"/>
    <n v="2084"/>
    <s v="BOLSAS NEGRAS 56*70"/>
    <s v="MATERIALES Y SUMINISTROS"/>
    <n v="235000"/>
    <n v="805"/>
    <n v="189175000"/>
  </r>
  <r>
    <x v="6"/>
    <s v="47121701-Bolsas de basura"/>
    <s v="3641003-Bolsas impresas de material plastico"/>
    <n v="2080"/>
    <s v="BOLSAS NEGRAS DE 40*60"/>
    <s v="MATERIALES Y SUMINISTROS"/>
    <n v="24000"/>
    <n v="393.9"/>
    <n v="9453600"/>
  </r>
  <r>
    <x v="6"/>
    <s v="47121701-Bolsas de basura"/>
    <s v="3641003-Bolsas impresas de material plastico"/>
    <n v="2085"/>
    <s v="BOLSAS NEGRAS DE 60*80"/>
    <s v="MATERIALES Y SUMINISTROS"/>
    <n v="215000"/>
    <n v="1022.2"/>
    <n v="219773000"/>
  </r>
  <r>
    <x v="6"/>
    <s v="47121701-Bolsas de basura"/>
    <s v="3641003-Bolsas impresas de material plastico"/>
    <n v="2086"/>
    <s v="BOLSAS NEGRAS DE 90*110"/>
    <s v="MATERIALES Y SUMINISTROS"/>
    <n v="90000"/>
    <n v="2292"/>
    <n v="206280000"/>
  </r>
  <r>
    <x v="6"/>
    <s v="20141502-Bomba de fondo de pozo de cavidad progresiva"/>
    <s v="4394202-Equipos y partes para tratamiento de aguas"/>
    <s v="N/A"/>
    <s v="BOMBA DE CAVIDAD PROGRESIVA PARA PTAR"/>
    <s v="ACTIVO"/>
    <n v="2"/>
    <n v="72828000"/>
    <n v="145656000"/>
  </r>
  <r>
    <x v="6"/>
    <s v="40141731-Boquillas"/>
    <s v="3632006-Acoples y boquillas de plastico para mangueras"/>
    <m/>
    <s v="Boquilla De Manguera Contra Incendios De 1 -1/2 Pulgada"/>
    <s v="MATERIALES Y SUMINISTROS"/>
    <n v="10"/>
    <n v="219800"/>
    <n v="2198000"/>
  </r>
  <r>
    <x v="6"/>
    <s v="46181604-Botas de seguridad"/>
    <s v="2931001-Botas de caucho"/>
    <n v="1077"/>
    <s v="Botas de caucho caña alta"/>
    <s v="MATERIALES Y SUMINISTROS"/>
    <n v="10"/>
    <n v="98000"/>
    <n v="980000"/>
  </r>
  <r>
    <x v="6"/>
    <s v="46181604-Botas de seguridad"/>
    <s v="2951001-Botas de caucho y o plastico con puntera y o plantilla de acero"/>
    <n v="1078"/>
    <s v="Botas de seguridad dieléctricas con puntera 38 - 43"/>
    <s v="MATERIALES Y SUMINISTROS"/>
    <n v="15"/>
    <n v="373800"/>
    <n v="5607000"/>
  </r>
  <r>
    <x v="6"/>
    <s v="46181604-Botas de seguridad"/>
    <s v="2951001-Botas de caucho y o plastico con puntera y o plantilla de acero"/>
    <n v="1076"/>
    <s v="Botas soldador caña alta Talla 40"/>
    <s v="MATERIALES Y SUMINISTROS"/>
    <n v="5"/>
    <n v="287100"/>
    <n v="1435500"/>
  </r>
  <r>
    <x v="6"/>
    <s v="42172002-Kits de primera respuesta para servicios médicos de emergencia"/>
    <s v="3529901-Botiquines para emergencia"/>
    <n v="10208"/>
    <s v="Botiquin Emergencias"/>
    <s v="MATERIALES Y SUMINISTROS"/>
    <n v="10"/>
    <n v="364000"/>
    <n v="3640000"/>
  </r>
  <r>
    <x v="6"/>
    <s v="56121201-Camilla de primeros auxilios"/>
    <s v="4818007-Camillas metalicas"/>
    <m/>
    <s v="Camilla De Emergencia con Inmovilizador de Cabeza y Arnes sujeción tipo araña, regulable franjas reflectivas"/>
    <s v="MATERIALES Y SUMINISTROS"/>
    <n v="20"/>
    <n v="490000"/>
    <n v="9800000"/>
  </r>
  <r>
    <x v="6"/>
    <s v="47121702-Contenedores de desperdicios o revestimientos rígidos"/>
    <s v="3694012-Recipientes de material plastico canecas para la basura"/>
    <n v="2089"/>
    <s v="CANECA BLANCA DE 121 LITROS CON RODACHINES"/>
    <s v="MATERIALES Y SUMINISTROS"/>
    <n v="70"/>
    <n v="520814"/>
    <n v="36456980"/>
  </r>
  <r>
    <x v="6"/>
    <s v="47121702-Contenedores de desperdicios o revestimientos rígidos"/>
    <s v="3694012-Recipientes de material plastico canecas para la basura"/>
    <n v="2122"/>
    <s v="CANECA BLANCA DE 20 LITROS PEDAL"/>
    <s v="MATERIALES Y SUMINISTROS"/>
    <n v="300"/>
    <n v="105479.8"/>
    <n v="31643940"/>
  </r>
  <r>
    <x v="6"/>
    <s v="47121702-Contenedores de desperdicios o revestimientos rígidos"/>
    <s v="3694012-Recipientes de material plastico canecas para la basura"/>
    <n v="2123"/>
    <s v="CANECA BLANCA DE 53 LITROS DE VAIVEN"/>
    <s v="MATERIALES Y SUMINISTROS"/>
    <n v="200"/>
    <n v="129827.2"/>
    <n v="25965440"/>
  </r>
  <r>
    <x v="6"/>
    <s v="47121702-Contenedores de desperdicios o revestimientos rígidos"/>
    <s v="3694012-Recipientes de material plastico canecas para la basura"/>
    <n v="2092"/>
    <s v="CANECA NEGRA DE 121 LITROS CON RODACHINES"/>
    <s v="MATERIALES Y SUMINISTROS"/>
    <n v="80"/>
    <n v="520814"/>
    <n v="41665120"/>
  </r>
  <r>
    <x v="6"/>
    <s v="47121702-Contenedores de desperdicios o revestimientos rígidos"/>
    <s v="3694012-Recipientes de material plastico canecas para la basura"/>
    <n v="2090"/>
    <s v="CANECA NEGRA DE 20 LITROS PEDAL"/>
    <s v="MATERIALES Y SUMINISTROS"/>
    <n v="300"/>
    <n v="105479.8"/>
    <n v="31643940"/>
  </r>
  <r>
    <x v="6"/>
    <s v="47121702-Contenedores de desperdicios o revestimientos rígidos"/>
    <s v="3694012-Recipientes de material plastico canecas para la basura"/>
    <n v="2091"/>
    <s v="CANECA NEGRA DE 53 LITROS DE VAIVEN"/>
    <s v="MATERIALES Y SUMINISTROS"/>
    <n v="200"/>
    <n v="129827.2"/>
    <n v="25965440"/>
  </r>
  <r>
    <x v="6"/>
    <s v="47121702-Contenedores de desperdicios o revestimientos rígidos"/>
    <s v="3694012-Recipientes de material plastico canecas para la basura"/>
    <n v="2112"/>
    <s v="CANECA ROJA DE 121 LITROS CON RODACHINES"/>
    <s v="MATERIALES Y SUMINISTROS"/>
    <n v="80"/>
    <n v="520814"/>
    <n v="41665120"/>
  </r>
  <r>
    <x v="6"/>
    <s v="47121702-Contenedores de desperdicios o revestimientos rígidos"/>
    <s v="3694012-Recipientes de material plastico canecas para la basura"/>
    <n v="2110"/>
    <s v="CANECA ROJA DE 20 LITROS PEDAL"/>
    <s v="MATERIALES Y SUMINISTROS"/>
    <n v="300"/>
    <n v="105479.8"/>
    <n v="31643940"/>
  </r>
  <r>
    <x v="6"/>
    <s v="47121702-Contenedores de desperdicios o revestimientos rígidos"/>
    <s v="3694012-Recipientes de material plastico canecas para la basura"/>
    <n v="2111"/>
    <s v="CANECA ROJA DE 60 LITROS PEDAL"/>
    <s v="MATERIALES Y SUMINISTROS"/>
    <n v="200"/>
    <n v="142157.4"/>
    <n v="28431400"/>
  </r>
  <r>
    <x v="6"/>
    <s v="46181702-Escudos faciales"/>
    <s v="3699022-Caretas de material plastico para proteccion"/>
    <n v="30006"/>
    <s v="Careta con visor acrílico"/>
    <s v="MATERIALES Y SUMINISTROS"/>
    <n v="25"/>
    <n v="49000"/>
    <n v="1225000"/>
  </r>
  <r>
    <x v="6"/>
    <s v="46181702-Escudos faciales"/>
    <s v="3699040-Mascaras de material plastico"/>
    <n v="1031"/>
    <s v="Careta de esmerilar"/>
    <s v="MATERIALES Y SUMINISTROS"/>
    <n v="10"/>
    <n v="91000"/>
    <n v="910000"/>
  </r>
  <r>
    <x v="6"/>
    <s v="46181703-Máscaras de soldadura"/>
    <s v="3699097-Articulos n c p de material plastico para uso industrial"/>
    <n v="16195"/>
    <s v="Careta para soldar (Inteligente)"/>
    <s v="MATERIALES Y SUMINISTROS"/>
    <n v="3"/>
    <n v="476000"/>
    <n v="1428000"/>
  </r>
  <r>
    <x v="6"/>
    <s v="41105308-Capilares o cartuchos"/>
    <s v="3899997-Articulos n c p para proteccion"/>
    <n v="1111"/>
    <s v="Cartucho multipropósito - gases - ácidos y vapores"/>
    <s v="MATERIALES Y SUMINISTROS"/>
    <n v="75"/>
    <n v="268800"/>
    <n v="20160000"/>
  </r>
  <r>
    <x v="6"/>
    <s v="41105308-Capilares o cartuchos"/>
    <s v="3899997-Articulos n c p para proteccion"/>
    <n v="1100"/>
    <s v="Cartucho para formaldehido"/>
    <s v="MATERIALES Y SUMINISTROS"/>
    <n v="30"/>
    <n v="207200"/>
    <n v="6216000"/>
  </r>
  <r>
    <x v="6"/>
    <s v="46182005-Filtros o accesorios para máscaras o respiradores"/>
    <s v="3899997-Articulos n c p para proteccion"/>
    <n v="1080"/>
    <s v="Cartucho para manejo de pintura"/>
    <s v="MATERIALES Y SUMINISTROS"/>
    <n v="40"/>
    <n v="238000"/>
    <n v="9520000"/>
  </r>
  <r>
    <x v="6"/>
    <s v="46181701-Cascos"/>
    <s v="3697101-Cascos para obreros"/>
    <n v="1087"/>
    <s v="Casco dieléctrico barbuquejo Arseg elástico 3 puntos"/>
    <s v="MATERIALES Y SUMINISTROS"/>
    <n v="15"/>
    <n v="56000"/>
    <n v="840000"/>
  </r>
  <r>
    <x v="6"/>
    <s v="46181507-Chalecos de seguridad"/>
    <s v="2719013-Chalecos reflectivos"/>
    <n v="1091"/>
    <s v="Chaleco Brigadista 100% algodón  C/Reflejante (Color Naranja)"/>
    <s v="MATERIALES Y SUMINISTROS"/>
    <n v="200"/>
    <n v="98000"/>
    <n v="19600000"/>
  </r>
  <r>
    <x v="6"/>
    <s v="42204002-Delantales o máscaras o cortinas de protección radiológica para uso médico"/>
    <s v="2823609-Uniformes de trabajo"/>
    <n v="1091"/>
    <s v="Chaleco Plomado"/>
    <s v="MATERIALES Y SUMINISTROS"/>
    <n v="10"/>
    <n v="4248300"/>
    <n v="42483000"/>
  </r>
  <r>
    <x v="6"/>
    <s v="31201513-Cintas antideslizantes de seguridad"/>
    <s v="3692001-Cintas aislantes"/>
    <n v="10256"/>
    <s v="Cinta antideslizante"/>
    <s v="MATERIALES Y SUMINISTROS"/>
    <n v="25"/>
    <n v="121700"/>
    <n v="3042500"/>
  </r>
  <r>
    <x v="6"/>
    <s v="55121719-Componentes de señalización"/>
    <s v="3699046-Senales viales en material plastico"/>
    <n v="15518"/>
    <s v="Cinta de señalización"/>
    <s v="MATERIALES Y SUMINISTROS"/>
    <n v="100"/>
    <n v="21000"/>
    <n v="2100000"/>
  </r>
  <r>
    <x v="6"/>
    <n v="46181700"/>
    <s v="2732005-Malla de fibras artificiales y sinteticas"/>
    <n v="1163"/>
    <s v="Cofia protección para Material Particulado"/>
    <s v="MATERIALES Y SUMINISTROS"/>
    <n v="1000"/>
    <n v="9800"/>
    <n v="9800000"/>
  </r>
  <r>
    <x v="6"/>
    <s v="47121709-Contenedor de residuos peligrosos"/>
    <s v="4922102-Contenedores removibles para basura"/>
    <s v="CONTE 17"/>
    <s v="CONTENEDOR BLANCO DE 360 LITROS "/>
    <s v="MATERIALES Y SUMINISTROS"/>
    <n v="2"/>
    <n v="2862783"/>
    <n v="5725566"/>
  </r>
  <r>
    <x v="6"/>
    <s v="47121709-Contenedor de residuos peligrosos"/>
    <s v="4922102-Contenedores removibles para basura"/>
    <s v="CONTE 13"/>
    <s v="CONTENEDOR NEGRO DE 360 LITROS "/>
    <s v="MATERIALES Y SUMINISTROS"/>
    <n v="2"/>
    <n v="2862783"/>
    <n v="5725566"/>
  </r>
  <r>
    <x v="6"/>
    <s v="47121709-Contenedor de residuos peligrosos"/>
    <s v="4922102-Contenedores removibles para basura"/>
    <s v="CONTE 14"/>
    <s v="CONTENEDOR NEGRO DE 750 LITROS "/>
    <s v="MATERIALES Y SUMINISTROS"/>
    <n v="2"/>
    <n v="5725566"/>
    <n v="11451132"/>
  </r>
  <r>
    <x v="6"/>
    <s v="47121709-Contenedor de residuos peligrosos"/>
    <s v="4922102-Contenedores removibles para basura"/>
    <s v="CONTE 15"/>
    <s v="CONTENEDOR ROJO DE 360 LITROS "/>
    <s v="MATERIALES Y SUMINISTROS"/>
    <n v="2"/>
    <n v="2862783"/>
    <n v="5725566"/>
  </r>
  <r>
    <x v="6"/>
    <s v="46181548-Delantal de soldadura"/>
    <s v="2823611-Delantales"/>
    <n v="1084"/>
    <s v="Delantal de Carnaza"/>
    <s v="MATERIALES Y SUMINISTROS"/>
    <n v="15"/>
    <n v="60700"/>
    <n v="910500"/>
  </r>
  <r>
    <x v="6"/>
    <s v="42131601-Delantales o petos para personal médico"/>
    <s v="2823611-Delantales"/>
    <n v="1068"/>
    <s v="Delantal industrial en PVC plástico blanco"/>
    <s v="MATERIALES Y SUMINISTROS"/>
    <n v="30"/>
    <n v="49000"/>
    <n v="1470000"/>
  </r>
  <r>
    <x v="6"/>
    <s v="42131601-Delantales o petos para personal médico"/>
    <s v="2823611-Delantales"/>
    <n v="1067"/>
    <s v="Delantal Vaqueta"/>
    <s v="MATERIALES Y SUMINISTROS"/>
    <n v="30"/>
    <n v="64400"/>
    <n v="1932000"/>
  </r>
  <r>
    <x v="6"/>
    <s v="46182205-Descansos para los pies"/>
    <s v="4817113-Aparatos ortopedicos miembro inferior"/>
    <m/>
    <s v="Descansa pies "/>
    <s v="MATERIALES Y SUMINISTROS"/>
    <n v="100"/>
    <n v="182000"/>
    <n v="18200000"/>
  </r>
  <r>
    <x v="6"/>
    <m/>
    <s v="53253-Alcantarillado y plantas de tratamiento de agua"/>
    <s v="N/A"/>
    <s v="DIRECCION, OPERACIÓN, MANTENIMIENTO PREVENTIVO Y CORRETIVO Y ADQUISICIÓN DE EQUIPOS DE LA PLANTA DE TRATAMIENTO DE AGUAS RESIDUALES “PTAR” Y PLANTA DE TRATAMIENTO DE AGUA POTABLE “PTAP” DEL HOSPITAL UNIVERSITARIO HERNANDO MONCALEANO PERDOMO DE NEIVA E.S.E"/>
    <s v="ACTIVO"/>
    <n v="12"/>
    <n v="140869531"/>
    <n v="1690434372"/>
  </r>
  <r>
    <x v="6"/>
    <s v="42204001-Estantes para delantales de protección radiológica para uso médico"/>
    <s v="4818005-Estantes metalicos para hospitales"/>
    <n v="1120"/>
    <s v="Estantes para delantales de protección radiológica para uso medico"/>
    <s v="ACTIVO"/>
    <n v="5"/>
    <n v="2100000"/>
    <n v="10500000"/>
  </r>
  <r>
    <x v="6"/>
    <s v="46191601-Extintores"/>
    <s v="4392302-Extinguidores de incendio"/>
    <n v="10206"/>
    <s v="Extintores compra"/>
    <s v="MATERIALES Y SUMINISTROS"/>
    <n v="50"/>
    <n v="910000"/>
    <n v="45500000"/>
  </r>
  <r>
    <x v="6"/>
    <s v="46191601-Extintores"/>
    <s v="8715699-Servicio de mantenimiento y reparacion de maquinas de uso general n c p "/>
    <n v="10206"/>
    <s v="Extintores recarga"/>
    <s v="SERVICIOS"/>
    <n v="208"/>
    <n v="77000"/>
    <n v="16016000"/>
  </r>
  <r>
    <x v="6"/>
    <s v="46182005-Filtros o accesorios para máscaras o respiradores"/>
    <s v="2719005-Mascarillas para proteccion industrial con organo filtrante no reemplazable"/>
    <n v="6228"/>
    <s v="Filtro para Formaldehido"/>
    <s v="MATERIALES Y SUMINISTROS"/>
    <n v="20"/>
    <n v="214200"/>
    <n v="4284000"/>
  </r>
  <r>
    <x v="6"/>
    <s v="46182005-Filtros o accesorios para máscaras o respiradores"/>
    <s v="2719005-Mascarillas para proteccion industrial con organo filtrante no reemplazable"/>
    <n v="1111"/>
    <s v="Filtro para Gases y Vapores Multiproposito"/>
    <s v="MATERIALES Y SUMINISTROS"/>
    <n v="10"/>
    <n v="203000"/>
    <n v="2030000"/>
  </r>
  <r>
    <x v="6"/>
    <s v="46182005-Filtros o accesorios para máscaras o respiradores"/>
    <s v="2719005-Mascarillas para proteccion industrial con organo filtrante no reemplazable"/>
    <m/>
    <s v="Filtro para Humos metálicos"/>
    <s v="MATERIALES Y SUMINISTROS"/>
    <n v="10"/>
    <n v="77400"/>
    <n v="774000"/>
  </r>
  <r>
    <x v="6"/>
    <s v="46182005-Filtros o accesorios para máscaras o respiradores"/>
    <s v="2719005-Mascarillas para proteccion industrial con organo filtrante no reemplazable"/>
    <n v="16702"/>
    <s v="Filtro para material particulado electrostático"/>
    <s v="MATERIALES Y SUMINISTROS"/>
    <n v="10"/>
    <n v="294000"/>
    <n v="2940000"/>
  </r>
  <r>
    <x v="6"/>
    <s v="46182005-Filtros o accesorios para máscaras o respiradores"/>
    <s v="2719005-Mascarillas para proteccion industrial con organo filtrante no reemplazable"/>
    <n v="1111"/>
    <s v="Filtro para Vapores Orgánicos"/>
    <s v="MATERIALES Y SUMINISTROS"/>
    <n v="10"/>
    <n v="188400"/>
    <n v="1884000"/>
  </r>
  <r>
    <x v="6"/>
    <s v="46181804-Gafas protectoras"/>
    <s v="4831204-Anteojos gafas monogafas y similares de plastico para proteccion"/>
    <n v="1063"/>
    <s v="Gafa para oxicorte, soldadura autógena y oxiacetilénica"/>
    <s v="MATERIALES Y SUMINISTROS"/>
    <n v="10"/>
    <n v="49300"/>
    <n v="493000"/>
  </r>
  <r>
    <x v="6"/>
    <s v="46181811-Lentes protectores"/>
    <s v="4831204-Anteojos gafas monogafas y similares de plastico para proteccion"/>
    <n v="1030"/>
    <s v="Gafas de seguridad Claras / Oscuras"/>
    <s v="MATERIALES Y SUMINISTROS"/>
    <n v="100"/>
    <n v="16700"/>
    <n v="1670000"/>
  </r>
  <r>
    <x v="6"/>
    <s v="46181811-Lentes protectores"/>
    <s v="4831204-Anteojos gafas monogafas y similares de plastico para proteccion"/>
    <n v="1022"/>
    <s v="Gafas para oxicortes, Soldadura"/>
    <s v="MATERIALES Y SUMINISTROS"/>
    <n v="20"/>
    <n v="41400"/>
    <n v="828000"/>
  </r>
  <r>
    <x v="6"/>
    <s v="46181811-Lentes protectores"/>
    <s v="4831204-Anteojos gafas monogafas y similares de plastico para proteccion"/>
    <n v="1093"/>
    <s v="Gafas plomadas"/>
    <s v="MATERIALES Y SUMINISTROS"/>
    <n v="5"/>
    <n v="2437600"/>
    <n v="12188000"/>
  </r>
  <r>
    <x v="6"/>
    <s v="46181804-Gafas protectoras"/>
    <s v="4831204-Anteojos gafas monogafas y similares de plastico para proteccion"/>
    <n v="1030"/>
    <s v="Gafas protectoras - seguridad industrial"/>
    <s v="MATERIALES Y SUMINISTROS"/>
    <n v="590"/>
    <n v="14000"/>
    <n v="8260000"/>
  </r>
  <r>
    <x v="6"/>
    <s v="46181522-Capuchas de seguridad"/>
    <s v="2732005-Malla de fibras artificiales y sinteticas"/>
    <n v="1079"/>
    <s v="Gorro chapulín dril soldador"/>
    <s v="MATERIALES Y SUMINISTROS"/>
    <n v="10"/>
    <n v="105000"/>
    <n v="1050000"/>
  </r>
  <r>
    <x v="6"/>
    <s v="46181708-Red protectora para el cabello"/>
    <s v="2732005-Malla de fibras artificiales y sinteticas"/>
    <n v="30004"/>
    <s v="Gorro desechable"/>
    <s v="MATERIALES Y SUMINISTROS"/>
    <n v="20"/>
    <n v="26600"/>
    <n v="532000"/>
  </r>
  <r>
    <x v="6"/>
    <s v="46181504-Guantes de protección"/>
    <s v="2824202-Guantes de cuero"/>
    <n v="1014"/>
    <s v="Guantes de carnaza manga corta"/>
    <s v="MATERIALES Y SUMINISTROS"/>
    <n v="30"/>
    <n v="25200"/>
    <n v="756000"/>
  </r>
  <r>
    <x v="6"/>
    <s v="46181504-Guantes de protección"/>
    <s v="2824202-Guantes de cuero"/>
    <n v="1014"/>
    <s v="Guantes de carnaza manga larga"/>
    <s v="MATERIALES Y SUMINISTROS"/>
    <n v="30"/>
    <n v="39200"/>
    <n v="1176000"/>
  </r>
  <r>
    <x v="6"/>
    <s v="46181504-Guantes de protección"/>
    <s v="3626001-Guantes de caucho"/>
    <n v="1007"/>
    <s v="Guantes de caucho calibre 35 talla 9"/>
    <s v="MATERIALES Y SUMINISTROS"/>
    <n v="15"/>
    <n v="133000"/>
    <n v="1995000"/>
  </r>
  <r>
    <x v="6"/>
    <s v="46181504-Guantes de protección"/>
    <s v="3626001-Guantes de caucho"/>
    <n v="1007"/>
    <s v="Guantes de caucho PVC"/>
    <s v="MATERIALES Y SUMINISTROS"/>
    <n v="60"/>
    <n v="70000"/>
    <n v="4200000"/>
  </r>
  <r>
    <x v="6"/>
    <s v="46181504-Guantes de protección"/>
    <s v="3626001-Guantes de caucho"/>
    <n v="1016"/>
    <s v="Guantes de Nylon-Nitrilo"/>
    <s v="MATERIALES Y SUMINISTROS"/>
    <n v="200"/>
    <n v="14000"/>
    <n v="2800000"/>
  </r>
  <r>
    <x v="6"/>
    <s v="46181504-Guantes de protección"/>
    <s v="3899918-Guantes industriales"/>
    <n v="1021"/>
    <s v="Guantes de piel de cuarto frio"/>
    <s v="MATERIALES Y SUMINISTROS"/>
    <n v="30"/>
    <n v="95200"/>
    <n v="2856000"/>
  </r>
  <r>
    <x v="6"/>
    <s v="46181541-Guantes resistentes a los químicos"/>
    <s v="3899918-Guantes industriales"/>
    <n v="1019"/>
    <s v="Guantes de resistencia química en 374 Calibre 0,7 mm"/>
    <s v="MATERIALES Y SUMINISTROS"/>
    <n v="30"/>
    <n v="15400"/>
    <n v="462000"/>
  </r>
  <r>
    <x v="6"/>
    <s v="46181538-Guantes térmicos"/>
    <s v="3899918-Guantes industriales"/>
    <n v="1057"/>
    <s v="Guantes de resistencia térmica manejo de ropa caliente"/>
    <s v="MATERIALES Y SUMINISTROS"/>
    <n v="40"/>
    <n v="109200"/>
    <n v="4368000"/>
  </r>
  <r>
    <x v="6"/>
    <s v="46181540-Guantes de soldadura"/>
    <s v="3899918-Guantes industriales"/>
    <n v="1012"/>
    <s v="Guantes de Soldador "/>
    <s v="MATERIALES Y SUMINISTROS"/>
    <n v="25"/>
    <n v="56400"/>
    <n v="1410000"/>
  </r>
  <r>
    <x v="6"/>
    <s v="46181536-Guantes anti cortadas"/>
    <s v="3899918-Guantes industriales"/>
    <n v="1017"/>
    <s v="Guantes de temperaturas altas anticorte"/>
    <s v="MATERIALES Y SUMINISTROS"/>
    <n v="20"/>
    <n v="390400"/>
    <n v="7808000"/>
  </r>
  <r>
    <x v="6"/>
    <s v="46181504-Guantes de protección"/>
    <s v="3899918-Guantes industriales"/>
    <n v="1013"/>
    <s v="Guantes de Vaqueta "/>
    <s v="MATERIALES Y SUMINISTROS"/>
    <n v="60"/>
    <n v="11900"/>
    <n v="714000"/>
  </r>
  <r>
    <x v="6"/>
    <s v="46181504-Guantes de protección"/>
    <s v="3899918-Guantes industriales"/>
    <n v="1020"/>
    <s v="Guantes dieléctrico"/>
    <s v="MATERIALES Y SUMINISTROS"/>
    <n v="15"/>
    <n v="362600"/>
    <n v="5439000"/>
  </r>
  <r>
    <x v="6"/>
    <s v="46181504-Guantes de protección"/>
    <s v="3899918-Guantes industriales"/>
    <n v="1045"/>
    <s v="Guantes industrial azul"/>
    <s v="MATERIALES Y SUMINISTROS"/>
    <n v="20"/>
    <n v="7000"/>
    <n v="140000"/>
  </r>
  <r>
    <x v="6"/>
    <s v="46181504-Guantes de protección"/>
    <s v="3899918-Guantes industriales"/>
    <n v="1008"/>
    <s v="Guantes Kevlar"/>
    <s v="MATERIALES Y SUMINISTROS"/>
    <n v="20"/>
    <n v="6300"/>
    <n v="126000"/>
  </r>
  <r>
    <x v="6"/>
    <s v="46181504-Guantes de protección"/>
    <s v="3899918-Guantes industriales"/>
    <n v="1017"/>
    <s v="Guantes metálico"/>
    <s v="MATERIALES Y SUMINISTROS"/>
    <n v="5"/>
    <n v="1680000"/>
    <n v="8400000"/>
  </r>
  <r>
    <x v="6"/>
    <s v="46181538-Guantes térmicos"/>
    <s v="3899918-Guantes industriales"/>
    <n v="1018"/>
    <s v="Guantes resistencia térmica"/>
    <s v="MATERIALES Y SUMINISTROS"/>
    <n v="15"/>
    <n v="100000"/>
    <n v="1500000"/>
  </r>
  <r>
    <x v="6"/>
    <s v="46181538-Guantes térmicos"/>
    <s v="3899918-Guantes industriales"/>
    <n v="1033"/>
    <s v="Guantes resistencia térmica (Kevlar, nomex)"/>
    <s v="MATERIALES Y SUMINISTROS"/>
    <n v="40"/>
    <n v="100000"/>
    <n v="4000000"/>
  </r>
  <r>
    <x v="6"/>
    <s v="47121709-Contenedor de residuos peligrosos"/>
    <s v="3694012-Recipientes de material plastico canecas para la basura"/>
    <n v="2023"/>
    <s v="GUARDIAN 0.5 LITROS "/>
    <s v="MATERIALES Y SUMINISTROS"/>
    <n v="2000"/>
    <n v="5422.5"/>
    <n v="10845000"/>
  </r>
  <r>
    <x v="6"/>
    <s v="47121709-Contenedor de residuos peligrosos"/>
    <s v="3694012-Recipientes de material plastico canecas para la basura"/>
    <n v="2024"/>
    <s v="GUARDIAN 2.9 LITROS "/>
    <s v="MATERIALES Y SUMINISTROS"/>
    <n v="10000"/>
    <n v="10367.200000000001"/>
    <n v="103672000"/>
  </r>
  <r>
    <x v="6"/>
    <s v="47121709-Contenedor de residuos peligrosos"/>
    <s v="3694012-Recipientes de material plastico canecas para la basura"/>
    <n v="2095"/>
    <s v="GUARDIAN 20 LITROS"/>
    <s v="MATERIALES Y SUMINISTROS"/>
    <n v="3000"/>
    <n v="91106"/>
    <n v="273318000"/>
  </r>
  <r>
    <x v="6"/>
    <s v="42171608-Inmovilizadores de cabeza para servicios médicos de emergencia"/>
    <s v="4817199-Aparatos ortopedicos n c p "/>
    <n v="6123"/>
    <s v="Inmovilizador de cuello"/>
    <s v="MATERIALES Y SUMINISTROS"/>
    <n v="10"/>
    <n v="49000"/>
    <n v="490000"/>
  </r>
  <r>
    <x v="6"/>
    <s v="42171610-Inmovilizadores de torso para servicios médicos de emergencia"/>
    <s v="4817199-Aparatos ortopedicos n c p "/>
    <m/>
    <s v="Inmovilizador de extremidades "/>
    <s v="MATERIALES Y SUMINISTROS"/>
    <n v="10"/>
    <n v="33600"/>
    <n v="336000"/>
  </r>
  <r>
    <x v="6"/>
    <s v="47131905-Kits para derrames"/>
    <s v="4815017-Equipos especializados Kits para uso medico y quirurgico"/>
    <n v="1204"/>
    <s v="Kit para la contención de derrames"/>
    <s v="MATERIALES Y SUMINISTROS"/>
    <n v="30"/>
    <n v="229600"/>
    <n v="6888000"/>
  </r>
  <r>
    <x v="6"/>
    <s v="39111610-Linternas"/>
    <s v="4653101-Linternas"/>
    <n v="5907"/>
    <s v="LINTERNA DINAMO RECARGABLE NO NECESITA PÍLAS"/>
    <s v="MATERIALES Y SUMINISTROS"/>
    <n v="10"/>
    <n v="16100"/>
    <n v="161000"/>
  </r>
  <r>
    <x v="6"/>
    <s v="27111707-Llaves ajustables"/>
    <s v="4292124-Llaves de ajuste graduables"/>
    <m/>
    <s v="Llave de hidrante ajustable"/>
    <s v="MATERIALES Y SUMINISTROS"/>
    <n v="10"/>
    <n v="424100"/>
    <n v="4241000"/>
  </r>
  <r>
    <x v="6"/>
    <s v="46171505-Llaves"/>
    <s v="4292124-Llaves de ajuste graduables"/>
    <m/>
    <s v="Llave Spanner Doble Servicio "/>
    <s v="MATERIALES Y SUMINISTROS"/>
    <n v="10"/>
    <n v="60200"/>
    <n v="602000"/>
  </r>
  <r>
    <x v="6"/>
    <e v="#N/A"/>
    <s v="4715002-Dispositivos semiconductores fotosensibles diodos emisores de luz  LEDS"/>
    <n v="5907"/>
    <s v="Luz Emergencia Led / 4W "/>
    <s v="MATERIALES Y SUMINISTROS"/>
    <n v="25"/>
    <n v="133000"/>
    <n v="3325000"/>
  </r>
  <r>
    <x v="6"/>
    <s v="46181516-Mangas de seguridad"/>
    <s v="2929010-Articulos de cuero para proteccion personal"/>
    <n v="1085"/>
    <s v="Manga de vaqueta"/>
    <s v="MATERIALES Y SUMINISTROS"/>
    <n v="35"/>
    <n v="42000"/>
    <n v="1470000"/>
  </r>
  <r>
    <x v="6"/>
    <s v="46181516-Mangas de seguridad"/>
    <s v="3899997-Articulos n c p para proteccion"/>
    <n v="1088"/>
    <s v="Manga resistencia térmica en Kevlar"/>
    <s v="MATERIALES Y SUMINISTROS"/>
    <n v="15"/>
    <n v="322000"/>
    <n v="4830000"/>
  </r>
  <r>
    <x v="6"/>
    <s v="46191603-Mangueras o boquillas para incendios"/>
    <s v="2719099-Articulos de lona n c p "/>
    <m/>
    <s v="Manguera De 30 Metros Para Gabinete Contra Incendios 1-1/2"/>
    <s v="MATERIALES Y SUMINISTROS"/>
    <n v="10"/>
    <n v="798000"/>
    <n v="7980000"/>
  </r>
  <r>
    <x v="6"/>
    <s v="42171701-Cobijas para emergencias o rescates"/>
    <s v="2711003-Mantas de lana"/>
    <m/>
    <s v="Manta termicas de Emergencia"/>
    <s v="MATERIALES Y SUMINISTROS"/>
    <n v="20"/>
    <n v="23800"/>
    <n v="476000"/>
  </r>
  <r>
    <x v="6"/>
    <s v="41116401-Martillos de impacto"/>
    <s v="4292120-Martillos"/>
    <m/>
    <s v="Martillo De Fragmentacion - Gabinete contraincendios"/>
    <s v="MATERIALES Y SUMINISTROS"/>
    <n v="10"/>
    <n v="25200"/>
    <n v="252000"/>
  </r>
  <r>
    <x v="6"/>
    <s v="46182001-Máscaras o accesorios"/>
    <s v="3699023-Respiradores plasticos para proteccion"/>
    <n v="1162"/>
    <s v="Mascara Full Face"/>
    <s v="MATERIALES Y SUMINISTROS"/>
    <n v="5"/>
    <n v="1057800"/>
    <n v="5289000"/>
  </r>
  <r>
    <x v="6"/>
    <s v="50211608-Encendedores o mecha"/>
    <s v="2799801-Mechas para lamparas y analogos"/>
    <n v="10624"/>
    <s v="Mechero "/>
    <s v="MATERIALES Y SUMINISTROS"/>
    <n v="10"/>
    <n v="1300"/>
    <n v="13000"/>
  </r>
  <r>
    <x v="6"/>
    <m/>
    <s v="4394202-Equipos y partes para tratamiento de aguas"/>
    <s v="N/A"/>
    <s v="MEDIDOR DE FLUJO ELECTROMAGNETICO DE 4&quot; PULG PARA PTAP-NUEVA TORRE MATERNO INFANTIL"/>
    <s v="ACTIVO"/>
    <n v="1"/>
    <n v="30940000"/>
    <n v="30940000"/>
  </r>
  <r>
    <x v="6"/>
    <s v="46181804-Gafas protectoras"/>
    <s v="4831204-Anteojos gafas monogafas y similares de plastico para proteccion"/>
    <n v="1030"/>
    <s v="Monogafas Directa / Indirecta"/>
    <s v="MATERIALES Y SUMINISTROS"/>
    <n v="25"/>
    <n v="16700"/>
    <n v="417500"/>
  </r>
  <r>
    <x v="6"/>
    <s v="53102102-Overoles o monos para hombre"/>
    <s v="2823610-Overoles para trabajo"/>
    <n v="1089"/>
    <s v="Overoles en dril manga larga Talla M - XL"/>
    <s v="MATERIALES Y SUMINISTROS"/>
    <n v="40"/>
    <n v="119000"/>
    <n v="4760000"/>
  </r>
  <r>
    <x v="6"/>
    <s v="27112004-Palas"/>
    <s v="4292105-Palas y similares"/>
    <m/>
    <s v="Pala antichispa"/>
    <s v="MATERIALES Y SUMINISTROS"/>
    <n v="15"/>
    <n v="107100"/>
    <n v="1606500"/>
  </r>
  <r>
    <x v="6"/>
    <s v="40161805-Paño filtrante"/>
    <s v="2719009-Panos absorbentes desechables para uso domestico"/>
    <n v="2081"/>
    <s v="Paño absorbente tela oleofilica"/>
    <s v="MATERIALES Y SUMINISTROS"/>
    <n v="15"/>
    <n v="56000"/>
    <n v="840000"/>
  </r>
  <r>
    <x v="6"/>
    <s v="42131609-Cubiertas para zapatos para personal médico"/>
    <s v="2732005-Malla de fibras artificiales y sinteticas"/>
    <n v="6120"/>
    <s v="Polainas"/>
    <s v="MATERIALES Y SUMINISTROS"/>
    <n v="10"/>
    <n v="50400"/>
    <n v="504000"/>
  </r>
  <r>
    <x v="6"/>
    <s v="42131609-Cubiertas para zapatos para personal médico"/>
    <s v="2929012-Partes y accesorios para articulos de proteccion personal"/>
    <n v="4060"/>
    <s v="Polainas de Carnaza "/>
    <s v="MATERIALES Y SUMINISTROS"/>
    <n v="10"/>
    <n v="49000"/>
    <n v="490000"/>
  </r>
  <r>
    <x v="6"/>
    <m/>
    <s v="3699055-Protectores auditivos tapones de material plastico"/>
    <n v="1066"/>
    <s v="Protector auditivo auricular tipo copa"/>
    <s v="MATERIALES Y SUMINISTROS"/>
    <n v="50"/>
    <n v="256400"/>
    <n v="12820000"/>
  </r>
  <r>
    <x v="6"/>
    <m/>
    <s v="3699055-Protectores auditivos tapones de material plastico"/>
    <n v="1065"/>
    <s v="Protector auditivo de inserción "/>
    <s v="MATERIALES Y SUMINISTROS"/>
    <n v="15"/>
    <n v="5600"/>
    <n v="84000"/>
  </r>
  <r>
    <x v="6"/>
    <s v="42202601-Suministros para terapia de irradiación de tiroides"/>
    <s v="3899997-Articulos n c p para proteccion"/>
    <n v="1092"/>
    <s v="Protector de Tiroides-CHALECOS PLOMADOS"/>
    <s v="MATERIALES Y SUMINISTROS"/>
    <n v="18"/>
    <n v="752200"/>
    <n v="13539600"/>
  </r>
  <r>
    <x v="6"/>
    <s v="39121433-Conectores de radiofrecuencia (rf)"/>
    <s v="4721201-Equipos transmisores de radiodifusion"/>
    <n v="15285"/>
    <s v="RADIO PORTÁTIL APX™ 8000 HABILITADO PARA TODAS LAS BANDAS"/>
    <s v="ACTIVO"/>
    <n v="20"/>
    <n v="3220000"/>
    <n v="64400000"/>
  </r>
  <r>
    <x v="6"/>
    <s v="47131611-Recogedor de basura"/>
    <s v="3694016-Recogedores plasticos de basura"/>
    <m/>
    <s v="Recogedor"/>
    <s v="MATERIALES Y SUMINISTROS"/>
    <n v="10"/>
    <n v="29400"/>
    <n v="294000"/>
  </r>
  <r>
    <x v="6"/>
    <s v="46182002-Respiradores"/>
    <s v="3699023-Respiradores plasticos para proteccion"/>
    <n v="30001"/>
    <s v="Respirador media cara "/>
    <s v="MATERIALES Y SUMINISTROS"/>
    <n v="10"/>
    <n v="910000"/>
    <n v="9100000"/>
  </r>
  <r>
    <x v="6"/>
    <s v="46181505-Rodilleras de protección"/>
    <s v="3899997-Articulos n c p para proteccion"/>
    <n v="1096"/>
    <s v="Rodilleras"/>
    <s v="MATERIALES Y SUMINISTROS"/>
    <n v="60"/>
    <n v="88200"/>
    <n v="5292000"/>
  </r>
  <r>
    <x v="6"/>
    <m/>
    <s v="4394202-Equipos y partes para tratamiento de aguas"/>
    <s v="N/A"/>
    <s v="SENSOR DE CAUDAL POLIMERO PARA PTAR"/>
    <s v="ACTIVO"/>
    <n v="2"/>
    <n v="12376000"/>
    <n v="24752000"/>
  </r>
  <r>
    <x v="6"/>
    <m/>
    <s v="4394202-Equipos y partes para tratamiento de aguas"/>
    <s v="N/A"/>
    <s v="SENSOR DE PH EN LINEA PARA PTAR"/>
    <s v="ACTIVO"/>
    <n v="1"/>
    <n v="9639000"/>
    <n v="9639000"/>
  </r>
  <r>
    <x v="6"/>
    <m/>
    <s v="4394202-Equipos y partes para tratamiento de aguas"/>
    <s v="N/A"/>
    <s v="SENSORES DE MEDICION DE NIVEL HIDROSTATICO PARA  PTAR"/>
    <s v="ACTIVO"/>
    <n v="2"/>
    <n v="17850000"/>
    <n v="35700000"/>
  </r>
  <r>
    <x v="6"/>
    <m/>
    <s v="93195-Servicios de laboratorio"/>
    <n v="3049"/>
    <s v="Servicio de laboratorio de pruebas diagnosticas de labratorio clinico,espirometrias optometria."/>
    <s v="SERVICIOS"/>
    <n v="1"/>
    <n v="21000000"/>
    <n v="21000000"/>
  </r>
  <r>
    <x v="6"/>
    <n v="26141702"/>
    <s v="93195-Servicios de laboratorio"/>
    <n v="3049"/>
    <s v="Examenes medicos para personal de planta (total 450 clasificado asi: 350 examenes periodicos, 50 examenes de egreso, 50 examenes pos incapacidad). (cuadro hematico, transaminasas, teticulositos, TCH, audiometria, espirometria)."/>
    <s v="SERVICIOS"/>
    <n v="450"/>
    <n v="31666000"/>
    <n v="14250000"/>
  </r>
  <r>
    <x v="6"/>
    <s v="60131105-Silbatos"/>
    <s v="4691108-Pitos y sirenas para automotores"/>
    <m/>
    <s v="Silbato u Pito de Emergencias"/>
    <s v="MATERIALES Y SUMINISTROS"/>
    <n v="1000"/>
    <n v="800"/>
    <n v="800000"/>
  </r>
  <r>
    <x v="6"/>
    <s v="56112104-Sillas para ejecutivos"/>
    <s v="3811106-Sillas metalicas giratorias"/>
    <s v="SILL09"/>
    <s v="SILLA GIRATORIA  AZUL REY CON BASE_x000a_(ARAÑA) EN ALUMINIO QUE SOPORTE HASTA 150_x000a_KILOGRAMOS"/>
    <s v="ACTIVO"/>
    <n v="200"/>
    <n v="504000"/>
    <n v="100800000"/>
  </r>
  <r>
    <x v="6"/>
    <s v="56112104-Sillas para ejecutivos"/>
    <s v="3811106-Sillas metalicas giratorias"/>
    <s v="BUTAC13"/>
    <s v="SILLA ERGONÓMICA TIPO BUTACO TIPO CAJERO ESPALDAR H40 CUERO TEX."/>
    <s v="ACTIVO"/>
    <n v="50"/>
    <n v="476000"/>
    <n v="23800000"/>
  </r>
  <r>
    <x v="6"/>
    <s v="56112104-Sillas para ejecutivos"/>
    <s v="3811106-Sillas metalicas giratorias"/>
    <s v="SILL 09"/>
    <s v="SILLA NIZA ALTA EN POLIPROPILENO DE ALTO_x000a_IMPACTO DE 2 PERILLAS BASE EN ALUMINIO QUE_x000a_SOPORTE HASTA 200 KILOGRAMOS_x000a_"/>
    <s v="ACTIVO"/>
    <n v="25"/>
    <n v="655200"/>
    <n v="16380000"/>
  </r>
  <r>
    <x v="6"/>
    <s v="42142401-Solidificadores de fluidos para uso médico"/>
    <s v="3533499-Preparaciones abrasivas n c p "/>
    <m/>
    <s v="Sobre de solidificador de fluidos"/>
    <s v="MATERIALES Y SUMINISTROS"/>
    <n v="20"/>
    <n v="25200"/>
    <n v="504000"/>
  </r>
  <r>
    <x v="6"/>
    <s v="32131023-Soporte de dispositivos eléctricos o electrónicos"/>
    <s v="4299931-Bases metalicas y soportes para electrodomesticos"/>
    <n v="10209"/>
    <s v="Soporte de monitor para regular la altura "/>
    <s v="MATERIALES Y SUMINISTROS"/>
    <n v="20"/>
    <n v="98000"/>
    <n v="1960000"/>
  </r>
  <r>
    <x v="6"/>
    <m/>
    <s v="4394202-Equipos y partes para tratamiento de aguas"/>
    <s v="N/A"/>
    <s v="TABLERO DE CONTROL CON PLC PARA MONITOREO DE SISTEMA DE BOMBEO NUEVA TORRE MATERNO INFANTIL"/>
    <s v="ACTIVO"/>
    <n v="1"/>
    <n v="73780000"/>
    <n v="73780000"/>
  </r>
  <r>
    <x v="6"/>
    <m/>
    <s v="4394202-Equipos y partes para tratamiento de aguas"/>
    <s v="N/A"/>
    <s v="TABLERO DE CONTROL CON PLC PARA MONITOREO DE SISTEMA DE BOMBEO TORRE PRINCIPAL 7MO PISO"/>
    <s v="ACTIVO"/>
    <n v="1"/>
    <n v="40000000"/>
    <n v="40000000"/>
  </r>
  <r>
    <x v="6"/>
    <s v="46181902-Tapa oídos"/>
    <s v="3699055-Protectores auditivos tapones de material plastico"/>
    <n v="1065"/>
    <s v="Tapa oídos de inserción"/>
    <s v="MATERIALES Y SUMINISTROS"/>
    <n v="500"/>
    <n v="4200"/>
    <n v="1260000"/>
  </r>
  <r>
    <x v="6"/>
    <s v="31211605-Agentes antideslizantes"/>
    <s v="2722003-Tapices de fibras artificiales y sinteticas para pisos"/>
    <n v="10086"/>
    <s v="Tapete antideslizante"/>
    <s v="MATERIALES Y SUMINISTROS"/>
    <n v="5"/>
    <n v="70000"/>
    <n v="350000"/>
  </r>
  <r>
    <x v="6"/>
    <s v="41112222-Indicador de temperatura"/>
    <s v="4825101-Termometros"/>
    <n v="6083"/>
    <s v="Termómetro"/>
    <s v="MATERIALES Y SUMINISTROS"/>
    <n v="10"/>
    <n v="25100"/>
    <n v="251000"/>
  </r>
  <r>
    <x v="6"/>
    <m/>
    <s v="4394202-Equipos y partes para tratamiento de aguas"/>
    <s v="N/A"/>
    <s v="VALVULAS REGULADORAS RED HIDRAULICA TORRE UMI - (4 unidades)"/>
    <s v="ACTIVO"/>
    <n v="4"/>
    <n v="38794000"/>
    <n v="38794000"/>
  </r>
  <r>
    <x v="6"/>
    <s v="46181702-Escudos faciales"/>
    <s v="3699040-Mascaras de material plastico"/>
    <n v="1023"/>
    <s v="Visor de careta de esmelirar"/>
    <s v="MATERIALES Y SUMINISTROS"/>
    <n v="5"/>
    <n v="35000"/>
    <n v="175000"/>
  </r>
  <r>
    <x v="7"/>
    <s v="41116002-Reactivos analizadores de bancos de sangre"/>
    <s v="3544204-Tiras reactivas para analisis de laboratorio"/>
    <n v="70247"/>
    <s v="SYPHILIS ELECSYS E2G 300 "/>
    <s v="MATERIALES Y SUMINISTROS"/>
    <n v="50"/>
    <n v="3640675"/>
    <n v="182033750"/>
  </r>
  <r>
    <x v="7"/>
    <s v="41116002-Reactivos analizadores de bancos de sangre"/>
    <s v="3544204-Tiras reactivas para analisis de laboratorio"/>
    <n v="70248"/>
    <s v="ANTI-HBc G2 ELECSYS E2G 300 V2"/>
    <s v="MATERIALES Y SUMINISTROS"/>
    <n v="50"/>
    <n v="3886240"/>
    <n v="194312000"/>
  </r>
  <r>
    <x v="7"/>
    <s v="41116002-Reactivos analizadores de bancos de sangre"/>
    <s v="3544204-Tiras reactivas para analisis de laboratorio"/>
    <n v="70249"/>
    <s v="HBSAG G2 ELECSYS E2G 300 V2"/>
    <s v="MATERIALES Y SUMINISTROS"/>
    <n v="50"/>
    <n v="3886240"/>
    <n v="194312000"/>
  </r>
  <r>
    <x v="7"/>
    <s v="41116002-Reactivos analizadores de bancos de sangre"/>
    <s v="3544204-Tiras reactivas para analisis de laboratorio"/>
    <n v="70250"/>
    <s v="HIV DUO ELECSYS E2G 300 V2"/>
    <s v="MATERIALES Y SUMINISTROS"/>
    <n v="50"/>
    <n v="3886240"/>
    <n v="194312000"/>
  </r>
  <r>
    <x v="7"/>
    <s v="41116002-Reactivos analizadores de bancos de sangre"/>
    <s v="3544204-Tiras reactivas para analisis de laboratorio"/>
    <n v="70251"/>
    <s v="CHAGAS ELECSYS E2G 300"/>
    <s v="MATERIALES Y SUMINISTROS"/>
    <n v="50"/>
    <n v="3477286"/>
    <n v="173864300"/>
  </r>
  <r>
    <x v="7"/>
    <s v="41116002-Reactivos analizadores de bancos de sangre"/>
    <s v="3544204-Tiras reactivas para analisis de laboratorio"/>
    <n v="70252"/>
    <s v="HTLV ELECSYS E2G 300"/>
    <s v="MATERIALES Y SUMINISTROS"/>
    <n v="50"/>
    <n v="3886240"/>
    <n v="194312000"/>
  </r>
  <r>
    <x v="7"/>
    <s v="41116002-Reactivos analizadores de bancos de sangre"/>
    <s v="3544204-Tiras reactivas para analisis de laboratorio"/>
    <n v="70253"/>
    <s v="ANTI HCV G2 ELECSYS E2G 300"/>
    <s v="MATERIALES Y SUMINISTROS"/>
    <n v="50"/>
    <n v="4779100"/>
    <n v="238955000"/>
  </r>
  <r>
    <x v="7"/>
    <s v="41116002-Reactivos analizadores de bancos de sangre"/>
    <s v="3544204-Tiras reactivas para analisis de laboratorio"/>
    <n v="9529"/>
    <s v="S3 FLUID PACK A (1PC) "/>
    <s v="MATERIALES Y SUMINISTROS"/>
    <n v="1"/>
    <n v="2697042"/>
    <n v="2697042"/>
  </r>
  <r>
    <x v="7"/>
    <s v="41116002-Reactivos analizadores de bancos de sangre"/>
    <s v="3544204-Tiras reactivas para analisis de laboratorio"/>
    <n v="9528"/>
    <s v="FLUID PACK S2 (1PC)"/>
    <s v="MATERIALES Y SUMINISTROS"/>
    <n v="1"/>
    <n v="2697042"/>
    <n v="2697042"/>
  </r>
  <r>
    <x v="7"/>
    <s v="41116002-Reactivos analizadores de bancos de sangre"/>
    <s v="3544204-Tiras reactivas para analisis de laboratorio"/>
    <n v="9180"/>
    <s v="S1RINSE SOLUTION (2PCS)"/>
    <s v="MATERIALES Y SUMINISTROS"/>
    <n v="1"/>
    <n v="2697042"/>
    <n v="2697042"/>
  </r>
  <r>
    <x v="7"/>
    <s v="41116002-Reactivos analizadores de bancos de sangre"/>
    <s v="3544204-Tiras reactivas para analisis de laboratorio"/>
    <n v="9701"/>
    <s v="SNAPPAK 9180"/>
    <s v="MATERIALES Y SUMINISTROS"/>
    <n v="5"/>
    <n v="1609100"/>
    <n v="8045500"/>
  </r>
  <r>
    <x v="7"/>
    <s v="41116002-Reactivos analizadores de bancos de sangre"/>
    <s v="3544204-Tiras reactivas para analisis de laboratorio"/>
    <n v="9047"/>
    <s v="ID DIACELL I-II PARA RASTREO DE ANTICUERPOS DE PACIENTES. (KIT 2 fcos x 10 ml)"/>
    <s v="MATERIALES Y SUMINISTROS"/>
    <n v="18"/>
    <n v="2327"/>
    <n v="41886"/>
  </r>
  <r>
    <x v="7"/>
    <s v="41116002-Reactivos analizadores de bancos de sangre"/>
    <s v="3544204-Tiras reactivas para analisis de laboratorio"/>
    <n v="9046"/>
    <s v="ID DIACELL POOL PARA RASTREO DE ANTICUERPOS DONANTES (1 fco x 10 ml)"/>
    <s v="MATERIALES Y SUMINISTROS"/>
    <n v="100"/>
    <n v="13075"/>
    <n v="1307500"/>
  </r>
  <r>
    <x v="7"/>
    <s v="41116002-Reactivos analizadores de bancos de sangre"/>
    <s v="3544204-Tiras reactivas para analisis de laboratorio"/>
    <n v="9555"/>
    <s v="ID DIAPANEL PARA IDENTIFICACION DE ANTICUERPOS TECNICA EN GEL (KIT 11 fcos x 11 ml)"/>
    <s v="MATERIALES Y SUMINISTROS"/>
    <n v="6"/>
    <n v="6598"/>
    <n v="39588"/>
  </r>
  <r>
    <x v="7"/>
    <s v="41116002-Reactivos analizadores de bancos de sangre"/>
    <s v="3544204-Tiras reactivas para analisis de laboratorio"/>
    <n v="9191"/>
    <s v="ID DIACELL A1B PARA PRUEBA INVERSA TECNICA DE GEL ( KIT 2 fcos x 10 ml)"/>
    <s v="MATERIALES Y SUMINISTROS"/>
    <n v="112"/>
    <n v="16905"/>
    <n v="1893360"/>
  </r>
  <r>
    <x v="7"/>
    <s v="41116002-Reactivos analizadores de bancos de sangre"/>
    <s v="3544204-Tiras reactivas para analisis de laboratorio"/>
    <n v="9088"/>
    <s v="QUALITY CONTOL SYSTEM CONTROL DE CALIDAD INTERNO ( kit x 4 viales)"/>
    <s v="MATERIALES Y SUMINISTROS"/>
    <n v="12"/>
    <n v="380850"/>
    <n v="4570200"/>
  </r>
  <r>
    <x v="7"/>
    <s v="41116002-Reactivos analizadores de bancos de sangre"/>
    <s v="3544204-Tiras reactivas para analisis de laboratorio"/>
    <n v="9278"/>
    <s v="ID CARD DICLON ANTI-D TARJETAS CON GEL PARA CONFIRMAR D DEBIL (caja x 12 tatjetas)"/>
    <s v="MATERIALES Y SUMINISTROS"/>
    <n v="80"/>
    <n v="180"/>
    <n v="14400"/>
  </r>
  <r>
    <x v="7"/>
    <s v="41116002-Reactivos analizadores de bancos de sangre"/>
    <s v="3544204-Tiras reactivas para analisis de laboratorio"/>
    <n v="9192"/>
    <s v="ID DIACLON ABO/D REV. GROUP TARJETAS PARA HEMOCLASIFICACION DIRECTA E INVERSA (caja x 48 tarjetas )"/>
    <s v="MATERIALES Y SUMINISTROS"/>
    <n v="312"/>
    <n v="4224"/>
    <n v="1317888"/>
  </r>
  <r>
    <x v="7"/>
    <s v="41116002-Reactivos analizadores de bancos de sangre"/>
    <s v="3544204-Tiras reactivas para analisis de laboratorio"/>
    <n v="9279"/>
    <s v="ID CARD LISS COOMBS TARJETAS LISS COOMBS (caja x 48 tarjetas)"/>
    <s v="MATERIALES Y SUMINISTROS"/>
    <n v="100"/>
    <n v="9336"/>
    <n v="933600"/>
  </r>
  <r>
    <x v="7"/>
    <s v="41116002-Reactivos analizadores de bancos de sangre"/>
    <s v="3544204-Tiras reactivas para analisis de laboratorio"/>
    <n v="9190"/>
    <s v="ID CARD Rh Subgropups + cW+ k TARJETAS CON GEL PARA FENOTIPO (caja x 48 tarjetas)"/>
    <s v="MATERIALES Y SUMINISTROS"/>
    <n v="25"/>
    <n v="1108800"/>
    <n v="27720000"/>
  </r>
  <r>
    <x v="7"/>
    <s v="41116002-Reactivos analizadores de bancos de sangre"/>
    <s v="3544204-Tiras reactivas para analisis de laboratorio"/>
    <n v="9103"/>
    <s v="ID DILUENT 2 LISS MODIFICADO (fco x 500 ml)"/>
    <s v="MATERIALES Y SUMINISTROS"/>
    <n v="30"/>
    <n v="4698"/>
    <n v="140940"/>
  </r>
  <r>
    <x v="7"/>
    <s v="41116002-Reactivos analizadores de bancos de sangre"/>
    <s v="3544204-Tiras reactivas para analisis de laboratorio"/>
    <n v="9760"/>
    <s v="ID CARD DIACLON NEWBORNS (caja x 48 tarjetas)"/>
    <s v="MATERIALES Y SUMINISTROS"/>
    <n v="10"/>
    <n v="6528"/>
    <n v="65280"/>
  </r>
  <r>
    <x v="7"/>
    <s v="41116002-Reactivos analizadores de bancos de sangre"/>
    <s v="3544204-Tiras reactivas para analisis de laboratorio"/>
    <n v="9266"/>
    <s v="WASH SOLUTION A FRASCO X 100 ML "/>
    <s v="MATERIALES Y SUMINISTROS"/>
    <n v="120"/>
    <n v="6545"/>
    <n v="785400"/>
  </r>
  <r>
    <x v="7"/>
    <s v="41116002-Reactivos analizadores de bancos de sangre"/>
    <s v="3544204-Tiras reactivas para analisis de laboratorio"/>
    <n v="9267"/>
    <s v="WASH SOLUTION B FRASCO X 100 ML "/>
    <s v="MATERIALES Y SUMINISTROS"/>
    <n v="60"/>
    <n v="6545"/>
    <n v="392700"/>
  </r>
  <r>
    <x v="7"/>
    <s v="41116101-Kits o suministros de prueba de bancos de sangre"/>
    <s v="3699099-Articulos n c p de material plastico para farmacia y laboratorio"/>
    <n v="9253"/>
    <s v="ID TIPS PUNTAS DIAMED PAQUETE X 1000"/>
    <s v="MATERIALES Y SUMINISTROS"/>
    <n v="12"/>
    <n v="171325"/>
    <n v="2055900"/>
  </r>
  <r>
    <x v="7"/>
    <s v="41116101-Kits o suministros de prueba de bancos de sangre"/>
    <s v="3699099-Articulos n c p de material plastico para farmacia y laboratorio"/>
    <n v="9299"/>
    <s v="ID TUBES - TUBOS PLASTICOS PARA ANALISIS X 1000"/>
    <s v="MATERIALES Y SUMINISTROS"/>
    <n v="12"/>
    <n v="171325"/>
    <n v="2055900"/>
  </r>
  <r>
    <x v="7"/>
    <s v="41116002-Reactivos analizadores de bancos de sangre"/>
    <s v="3544204-Tiras reactivas para analisis de laboratorio"/>
    <n v="9273"/>
    <s v="DIACLON SUERO ANTI A "/>
    <s v="MATERIALES Y SUMINISTROS"/>
    <n v="100"/>
    <n v="4045"/>
    <n v="404500"/>
  </r>
  <r>
    <x v="7"/>
    <s v="41116002-Reactivos analizadores de bancos de sangre"/>
    <s v="3544204-Tiras reactivas para analisis de laboratorio"/>
    <n v="9274"/>
    <s v="DIACLON SUERO ANTI B "/>
    <s v="MATERIALES Y SUMINISTROS"/>
    <n v="100"/>
    <n v="4045"/>
    <n v="404500"/>
  </r>
  <r>
    <x v="7"/>
    <s v="41116002-Reactivos analizadores de bancos de sangre"/>
    <s v="3544204-Tiras reactivas para analisis de laboratorio"/>
    <n v="9272"/>
    <s v="DIACLON SUERO ANTI  D"/>
    <s v="MATERIALES Y SUMINISTROS"/>
    <n v="100"/>
    <n v="755"/>
    <n v="75500"/>
  </r>
  <r>
    <x v="7"/>
    <s v="41116002-Reactivos analizadores de bancos de sangre"/>
    <s v="3544204-Tiras reactivas para analisis de laboratorio"/>
    <n v="9101"/>
    <s v="DIACLON ANTI A 1  - LECTINA"/>
    <s v="MATERIALES Y SUMINISTROS"/>
    <n v="2"/>
    <n v="13943"/>
    <n v="27886"/>
  </r>
  <r>
    <x v="7"/>
    <s v="41116002-Reactivos analizadores de bancos de sangre"/>
    <s v="3544204-Tiras reactivas para analisis de laboratorio"/>
    <n v="9188"/>
    <s v="ID CARD COOMBS FRACCIONAMIENTO CAJA X 12 TARJETAS (ID SCREENING I)"/>
    <s v="MATERIALES Y SUMINISTROS"/>
    <n v="4"/>
    <n v="4698"/>
    <n v="18792"/>
  </r>
  <r>
    <x v="7"/>
    <s v="41116002-Reactivos analizadores de bancos de sangre"/>
    <s v="3544204-Tiras reactivas para analisis de laboratorio"/>
    <n v="70269"/>
    <s v="ID  DILUENT 1 BROMELINA X 100 ml"/>
    <s v="MATERIALES Y SUMINISTROS"/>
    <n v="5"/>
    <n v="1077345"/>
    <n v="5386725"/>
  </r>
  <r>
    <x v="7"/>
    <s v="41116002-Reactivos analizadores de bancos de sangre"/>
    <s v="3544204-Tiras reactivas para analisis de laboratorio"/>
    <n v="70271"/>
    <s v="ID DILUENT 2 LISS MIDIFICADO RACK"/>
    <s v="MATERIALES Y SUMINISTROS"/>
    <n v="400"/>
    <n v="750"/>
    <n v="300000"/>
  </r>
  <r>
    <x v="7"/>
    <s v="41116002-Reactivos analizadores de bancos de sangre"/>
    <s v="3544204-Tiras reactivas para analisis de laboratorio"/>
    <n v="70272"/>
    <s v="NAOH SOLUTION"/>
    <s v="MATERIALES Y SUMINISTROS"/>
    <n v="12"/>
    <n v="570"/>
    <n v="6840"/>
  </r>
  <r>
    <x v="7"/>
    <s v="41116002-Reactivos analizadores de bancos de sangre"/>
    <s v="3544204-Tiras reactivas para analisis de laboratorio"/>
    <n v="70273"/>
    <s v="MICROCIDE SOLUCION"/>
    <s v="MATERIALES Y SUMINISTROS"/>
    <n v="6"/>
    <n v="350"/>
    <n v="2100"/>
  </r>
  <r>
    <x v="7"/>
    <s v="41115840-Accesorios o suministros para analizador de unidad procesadora de aféresis de banco de sangre y donantes"/>
    <s v="4815001-Instrumentos aparatos y accesorios para medicina y cirugia"/>
    <n v="9109"/>
    <s v="KIT TRIMA PARA AFERESIS"/>
    <s v="MATERIALES Y SUMINISTROS"/>
    <n v="720"/>
    <n v="799291"/>
    <n v="575489520"/>
  </r>
  <r>
    <x v="7"/>
    <s v="41104109-Bolsas de recolección de unidades de sangre"/>
    <s v="4815011-Bolsas plasticas esterilizadas especiales para medicina y cirugia"/>
    <n v="9035"/>
    <s v="BOLSA CUADRUPLE PARA RECOLECION DE SANGRE 450 MIL TOP AND BOTTOM"/>
    <s v="MATERIALES Y SUMINISTROS"/>
    <n v="6240"/>
    <n v="31857"/>
    <n v="198787680"/>
  </r>
  <r>
    <x v="7"/>
    <s v="41104109-Bolsas de recolección de unidades de sangre"/>
    <s v="4815011-Bolsas plasticas esterilizadas especiales para medicina y cirugia"/>
    <n v="9038"/>
    <s v="BOLSA TRIPLE TOP AND BOTTOM PARA TOMA DE SANGRE CON DESPRENDIMIENTO PARA TOMA DE MUESTRA"/>
    <s v="MATERIALES Y SUMINISTROS"/>
    <n v="3120"/>
    <n v="30285"/>
    <n v="94489200"/>
  </r>
  <r>
    <x v="7"/>
    <s v="41104109-Bolsas de recolección de unidades de sangre"/>
    <s v="4815011-Bolsas plasticas esterilizadas especiales para medicina y cirugia"/>
    <n v="9037"/>
    <s v="BOLSA SENCILLA (paquete x 10)"/>
    <s v="MATERIALES Y SUMINISTROS"/>
    <n v="30"/>
    <n v="1209"/>
    <n v="36270"/>
  </r>
  <r>
    <x v="7"/>
    <s v="41104109-Bolsas de recolección de unidades de sangre"/>
    <s v="4815011-Bolsas plasticas esterilizadas especiales para medicina y cirugia"/>
    <n v="9036"/>
    <s v="BOLSA PARA 4 ALICUOTAS PEDIATRICAS (paquete x 5)"/>
    <s v="MATERIALES Y SUMINISTROS"/>
    <n v="40"/>
    <n v="28605"/>
    <n v="1144200"/>
  </r>
  <r>
    <x v="7"/>
    <s v="41116101-Kits o suministros de prueba de bancos de sangre"/>
    <s v="4815001-Instrumentos aparatos y accesorios para medicina y cirugia"/>
    <n v="9095"/>
    <s v="CUCHILLAS CONECTOR ESTERIL (CAJA X 140 cuchillas)"/>
    <s v="MATERIALES Y SUMINISTROS"/>
    <n v="1120"/>
    <n v="15438"/>
    <n v="17290560"/>
  </r>
  <r>
    <x v="7"/>
    <s v="41116008-Reactivos analizadores de hematología"/>
    <s v="3544204-Tiras reactivas para analisis de laboratorio"/>
    <n v="9645"/>
    <s v="ENZIMATIC CLEANING SOLUTION MYTHIC ZUIZA"/>
    <s v="MATERIALES Y SUMINISTROS"/>
    <n v="12"/>
    <n v="4223"/>
    <n v="50676"/>
  </r>
  <r>
    <x v="7"/>
    <s v="41116008-Reactivos analizadores de hematología"/>
    <s v="3544204-Tiras reactivas para analisis de laboratorio"/>
    <n v="9646"/>
    <s v="REACTIVO LISANTE MYTHIC 18. ORPHE SUIZA"/>
    <s v="MATERIALES Y SUMINISTROS"/>
    <n v="12"/>
    <n v="985000"/>
    <n v="11820000"/>
  </r>
  <r>
    <x v="7"/>
    <s v="41116008-Reactivos analizadores de hematología"/>
    <s v="3544204-Tiras reactivas para analisis de laboratorio"/>
    <n v="9648"/>
    <s v="DILUYENTE MYTHIC 18. ORPHE SUIZA"/>
    <s v="MATERIALES Y SUMINISTROS"/>
    <n v="12"/>
    <n v="885000"/>
    <n v="10620000"/>
  </r>
  <r>
    <x v="7"/>
    <s v="41116103-Controles de calidad o calibradores o estándares de bancos de sangre"/>
    <s v="3544204-Tiras reactivas para analisis de laboratorio"/>
    <n v="9647"/>
    <s v="CONTROL TRINIVEL MYT-3D MYTHIC 18 ORPHEE"/>
    <s v="MATERIALES Y SUMINISTROS"/>
    <n v="6"/>
    <n v="8667"/>
    <n v="52002"/>
  </r>
  <r>
    <x v="7"/>
    <s v="41116008-Reactivos analizadores de hematología"/>
    <s v="3544204-Tiras reactivas para analisis de laboratorio"/>
    <n v="9268"/>
    <s v="SOLUCION LIMPIADORA CLEANER"/>
    <s v="MATERIALES Y SUMINISTROS"/>
    <n v="3"/>
    <n v="25190"/>
    <n v="75570"/>
  </r>
  <r>
    <x v="7"/>
    <s v="12161503-Kits de reactivos"/>
    <s v="3544204-Tiras reactivas para analisis de laboratorio"/>
    <n v="9685"/>
    <s v="CUBETA SENSIBILIZADA PARA DETERMINACION DE HB EN SANGRE TOTAL POR 10 MICROLITROS ( CAJA X 200 CUBETAS)"/>
    <s v="MATERIALES Y SUMINISTROS"/>
    <n v="70"/>
    <n v="574000"/>
    <n v="40180000"/>
  </r>
  <r>
    <x v="7"/>
    <s v="12161503-Kits de reactivos"/>
    <s v="3544204-Tiras reactivas para analisis de laboratorio"/>
    <n v="9686"/>
    <s v="BOLSA POR 5 LIMPIADORES PARA FOTOMETRO"/>
    <s v="MATERIALES Y SUMINISTROS"/>
    <n v="2"/>
    <n v="163211.38"/>
    <n v="326422.76"/>
  </r>
  <r>
    <x v="7"/>
    <s v="12161503-Kits de reactivos"/>
    <s v="3544204-Tiras reactivas para analisis de laboratorio"/>
    <n v="9687"/>
    <s v="KIT CONTROLES DE CALIDAD 301 LIQUIDOS PARA NIVELES BAJO, NORMAL Y ALTO."/>
    <s v="MATERIALES Y SUMINISTROS"/>
    <n v="2"/>
    <n v="9134"/>
    <n v="18268"/>
  </r>
  <r>
    <x v="7"/>
    <s v="85121801-Servicios de laboratorios de análisis de sangre"/>
    <s v="83449-Otros servicios de ensayos y analisis tecnicos"/>
    <s v="N/A"/>
    <s v="PROGRAMA DE EVALUACION EXTERNA DEL DESEMPEÑO DIRECTA EN INMUNOSEROLOGIA PARA BANCO DE SANGRE PEEDD-IS  -INS"/>
    <s v="SERVICIOS"/>
    <n v="2"/>
    <n v="1166000"/>
    <n v="2332000"/>
  </r>
  <r>
    <x v="7"/>
    <s v="24121502-Sacos o bolsas para empacar"/>
    <s v="3641001-Bolsas de material plastico sin impresion"/>
    <n v="10186"/>
    <s v="BOLSAS PLASTICAS (Paquete X 500)"/>
    <s v="MATERIALES Y SUMINISTROS"/>
    <n v="24"/>
    <n v="120"/>
    <n v="2880"/>
  </r>
  <r>
    <x v="7"/>
    <s v="81141601-Logística"/>
    <s v="4391305-Neveras para uso comercial"/>
    <n v="10040"/>
    <s v="NEVERA PLASTICA DE 4,5 LT"/>
    <s v="MATERIALES Y SUMINISTROS"/>
    <n v="25"/>
    <n v="80"/>
    <n v="2000"/>
  </r>
  <r>
    <x v="7"/>
    <s v="56122002-Unidades o accesorios de almacenamiento para laboratorios"/>
    <s v="3649001-Cajas de plastico espumado rigido para empaque"/>
    <n v="10372"/>
    <s v="TERMOS DE ICOPOR 44 LITROS"/>
    <s v="MATERIALES Y SUMINISTROS"/>
    <n v="4"/>
    <n v="40"/>
    <n v="160"/>
  </r>
  <r>
    <x v="7"/>
    <s v="56122002-Unidades o accesorios de almacenamiento para laboratorios"/>
    <s v="3649001-Cajas de plastico espumado rigido para empaque"/>
    <n v="10139"/>
    <s v="TERMOS DE ICOPOR 10 LITROS"/>
    <s v="MATERIALES Y SUMINISTROS"/>
    <n v="200"/>
    <n v="10"/>
    <n v="2000"/>
  </r>
  <r>
    <x v="7"/>
    <s v="56122002-Unidades o accesorios de almacenamiento para laboratorios"/>
    <s v="3649001-Cajas de plastico espumado rigido para empaque"/>
    <n v="10054"/>
    <s v="TERMOS DE ICOPOR PEQUEÑOS 5 LITROS "/>
    <s v="MATERIALES Y SUMINISTROS"/>
    <n v="200"/>
    <n v="1600"/>
    <n v="320000"/>
  </r>
  <r>
    <x v="7"/>
    <s v="56122002-Unidades o accesorios de almacenamiento para laboratorios"/>
    <s v="3649001-Cajas de plastico espumado rigido para empaque"/>
    <n v="10388"/>
    <s v="TERMO PLASTICO GRANDE 40 LITROS"/>
    <s v="MATERIALES Y SUMINISTROS"/>
    <n v="4"/>
    <n v="300"/>
    <n v="1200"/>
  </r>
  <r>
    <x v="7"/>
    <s v="41121701-Tubos de ensayo general o multipropósito"/>
    <s v="3699099-Articulos n c p de material plastico para farmacia y laboratorio"/>
    <n v="9091"/>
    <s v="CRIOVIALES Y TAPAS ( CAJA X 500)"/>
    <s v="MATERIALES Y SUMINISTROS"/>
    <n v="24"/>
    <n v="341292"/>
    <n v="8191008"/>
  </r>
  <r>
    <x v="7"/>
    <s v="41116120-Kits o suministros para pruebas de hematología"/>
    <s v="3719998-Productos de vidrio n c p "/>
    <n v="9341"/>
    <s v="LAMINA PARA RH (ANTI A B D) CALIBRE GRUESO"/>
    <s v="MATERIALES Y SUMINISTROS"/>
    <n v="100"/>
    <n v="33322"/>
    <n v="3332200"/>
  </r>
  <r>
    <x v="7"/>
    <s v="41121701-Tubos de ensayo general o multipropósito"/>
    <s v="3719101-Frascos pequenos de vidrio para perfumeria farmacia y laboratorio"/>
    <n v="9013"/>
    <s v="TUBOS DE VIDRIO DE 12 X 75 ML (Caja x 100)"/>
    <s v="MATERIALES Y SUMINISTROS"/>
    <n v="12"/>
    <n v="80682"/>
    <n v="968184"/>
  </r>
  <r>
    <x v="7"/>
    <s v="41104107-Tubos de recolección o contenedores de sangre al vacío"/>
    <s v="3719101-Frascos pequenos de vidrio para perfumeria farmacia y laboratorio"/>
    <n v="9716"/>
    <s v="TUBOS TAPA AMARILLA X5ML (Gradilla x 100)"/>
    <s v="MATERIALES Y SUMINISTROS"/>
    <n v="15000"/>
    <n v="731"/>
    <n v="10965000"/>
  </r>
  <r>
    <x v="7"/>
    <s v="41104107-Tubos de recolección o contenedores de sangre al vacío"/>
    <s v="3719101-Frascos pequenos de vidrio para perfumeria farmacia y laboratorio"/>
    <n v="9719"/>
    <s v="TUBOS TAPA LILA  X 4ML (Gradilla x 100)"/>
    <s v="MATERIALES Y SUMINISTROS"/>
    <n v="15000"/>
    <n v="547"/>
    <n v="8205000"/>
  </r>
  <r>
    <x v="7"/>
    <s v="41104104-Torniquetes"/>
    <s v="4815001-Instrumentos aparatos y accesorios para medicina y cirugia"/>
    <n v="14474"/>
    <s v="TORNIQUETE- BRAZALETE REUTILIZABLE DE 1 VIA ADULTO"/>
    <s v="MATERIALES Y SUMINISTROS"/>
    <n v="30"/>
    <n v="15"/>
    <n v="450"/>
  </r>
  <r>
    <x v="7"/>
    <s v="41121509-Pipetas pasteur o de transferencia"/>
    <s v="4825399-Instrumentos n c p cientificos y de laboratorio"/>
    <n v="9239"/>
    <s v="Pipetas pasteur o de transferencia (caja x 500)"/>
    <s v="MATERIALES Y SUMINISTROS"/>
    <n v="20"/>
    <n v="119999"/>
    <n v="2399980"/>
  </r>
  <r>
    <x v="7"/>
    <s v="41121604-Puntas de pipeta de referencia"/>
    <s v="3699099-Articulos n c p de material plastico para farmacia y laboratorio"/>
    <n v="9250"/>
    <s v="PUNTAS DE PIPETA VOLUMEN VARIABLE ( BOLSA X 1000)"/>
    <s v="MATERIALES Y SUMINISTROS"/>
    <n v="12"/>
    <n v="61662"/>
    <n v="739944"/>
  </r>
  <r>
    <x v="7"/>
    <s v="41122408-Tijeras para laboratorio"/>
    <s v="4815001-Instrumentos aparatos y accesorios para medicina y cirugia"/>
    <n v="21042"/>
    <s v="TIJERAS DE MAYO "/>
    <s v="MATERIALES Y SUMINISTROS"/>
    <n v="20"/>
    <n v="14500"/>
    <n v="290000"/>
  </r>
  <r>
    <x v="7"/>
    <s v="42311505-Vendajes o compresas para uso general"/>
    <s v="3529102-Catguts y sus equivalentes para suturas"/>
    <n v="6029"/>
    <s v="CURITAS REDONDAS X 100"/>
    <s v="MATERIALES Y SUMINISTROS"/>
    <n v="15000"/>
    <n v="34"/>
    <n v="510000"/>
  </r>
  <r>
    <x v="7"/>
    <s v="41104102-Lancetas"/>
    <s v="4815001-Instrumentos aparatos y accesorios para medicina y cirugia"/>
    <n v="6298"/>
    <s v="Lancetas (caja x 50)"/>
    <s v="MATERIALES Y SUMINISTROS"/>
    <n v="9750"/>
    <n v="24900"/>
    <n v="242775000"/>
  </r>
  <r>
    <x v="7"/>
    <s v="42131612-Batas de aislamiento para personal médico"/>
    <s v="2823615-Blusas para medicos y afines"/>
    <n v="1201"/>
    <s v="Batas de aislamiento para personal médico- BATA MANGA LARGA AISLANTE - DESECHABLE"/>
    <s v="MATERIALES Y SUMINISTROS"/>
    <n v="1000"/>
    <n v="4400"/>
    <n v="4400000"/>
  </r>
  <r>
    <x v="7"/>
    <s v="14111806-Formularios o cuestionarios de negocios"/>
    <s v="3270204-Formularios"/>
    <n v="3067"/>
    <s v="FORMA ENCUESTA SELECCIÓN DEL DONANTE "/>
    <s v="MATERIALES Y SUMINISTROS"/>
    <n v="15000"/>
    <n v="90"/>
    <n v="1350000"/>
  </r>
  <r>
    <x v="7"/>
    <s v="14111806-Formularios o cuestionarios de negocios"/>
    <s v="3270204-Formularios"/>
    <n v="3068"/>
    <s v="FORMA FICHA CLINICA DEL DONANTE"/>
    <s v="MATERIALES Y SUMINISTROS"/>
    <n v="15000"/>
    <n v="76"/>
    <n v="1140000"/>
  </r>
  <r>
    <x v="7"/>
    <s v="14111806-Formularios o cuestionarios de negocios"/>
    <s v="3270204-Formularios"/>
    <n v="3069"/>
    <s v="FORMATO AUTO EXCLUSION POST  DONACION"/>
    <s v="MATERIALES Y SUMINISTROS"/>
    <n v="15000"/>
    <n v="67"/>
    <n v="1005000"/>
  </r>
  <r>
    <x v="7"/>
    <s v="60111304-Letras o números autoadhesivos"/>
    <s v="3219703-Etiquetas impresas autoadhesivas de papel"/>
    <s v="3070"/>
    <s v="ADHESIVOS PARA SEMAFORIZAR GRUPOS SANGUINEOS EN UNIDADES GLOBULOS ROJOS"/>
    <s v="MATERIALES Y SUMINISTROS"/>
    <n v="9750"/>
    <n v="3238"/>
    <n v="31570500"/>
  </r>
  <r>
    <x v="7"/>
    <s v="55101520-Hojas o folletos de instrucciones"/>
    <s v="3262003-Catalogos folletos y otras impresiones publicitarias"/>
    <n v="3210"/>
    <s v="PLEGABLES (IMPRESIÓN DE PLEGABLES TAMAÑO CARTA U OFICIO  EN PROPALCOTE 150 gr  de 4x4)"/>
    <s v="MATERIALES Y SUMINISTROS"/>
    <n v="5000"/>
    <n v="664"/>
    <n v="3320000"/>
  </r>
  <r>
    <x v="7"/>
    <s v="41103010-Refrigeradores para bancos de sangre"/>
    <s v="4391306-Congeladores de uso industrial y comercial"/>
    <s v="N/A"/>
    <s v="Congelador para bancos de sangre -18°C a -30°C"/>
    <s v="ACTIVO"/>
    <n v="1"/>
    <n v="74807763"/>
    <n v="74807763"/>
  </r>
  <r>
    <x v="7"/>
    <s v="41103010-Refrigeradores para bancos de sangre"/>
    <s v="4391306-Congeladores de uso industrial y comercial"/>
    <s v="N/A"/>
    <s v="Refrigeradores para bancos de sangre 1°C - 6°C"/>
    <s v="ACTIVO"/>
    <n v="2"/>
    <n v="100000000"/>
    <n v="200000000"/>
  </r>
  <r>
    <x v="7"/>
    <s v="20121009-Medidores de acidificación"/>
    <s v="3544204-Tiras reactivas para analisis de laboratorio"/>
    <s v="N/A"/>
    <s v="PH METRO MEDICION DE PH DE COMPONENTES SANGUINEOS"/>
    <s v="MATERIALES Y SUMINISTROS"/>
    <n v="1"/>
    <n v="25900"/>
    <n v="25900"/>
  </r>
  <r>
    <x v="7"/>
    <s v="39112102-Iluminación óptica de diodo emisor de luz led"/>
    <s v="4653102-Lamparas para la casa y oficina"/>
    <n v="14815"/>
    <s v="LAMPARAS LED REDONDAS DE TECHO  DE 120 X 35 PULGADAS  PARA EL SEVICIO DEL BANCO DE SANGRE - LAMPARA LED 18W DE EMPOTRAR"/>
    <s v="MATERIALES Y SUMINISTROS"/>
    <n v="60"/>
    <n v="25000"/>
    <n v="1500000"/>
  </r>
  <r>
    <x v="8"/>
    <s v="42201705-Forros para ultrasonido o doppler o eco sonda para uso médico"/>
    <s v="47813-Paquetes de software de administracion de bases de datos"/>
    <s v="NO EXISTE"/>
    <s v="SOFTWARE  TRIDIMENSIONAL PARA ECO TT Y TE"/>
    <s v="MATERIALES Y SUMINISTROS"/>
    <n v="1"/>
    <n v="70000000"/>
    <n v="70000000"/>
  </r>
  <r>
    <x v="8"/>
    <s v="42201706-Sondas para ultrasonido o doppler o eco para uso médico"/>
    <s v="4815010-Sondas drenes canulas y accesorios similares para medicina y cirugia"/>
    <s v="NO EXISTE"/>
    <s v="SONDA TRANSESOFÁGICA PARA ECO TRIDIMENSIONAL "/>
    <s v="MATERIALES Y SUMINISTROS"/>
    <n v="1"/>
    <n v="65000000"/>
    <n v="65000000"/>
  </r>
  <r>
    <x v="8"/>
    <s v="42181713-Sistemas de monitoreo de electrocardiografía ekg continua de larga duración o holter"/>
    <s v="4815001-Instrumentos aparatos y accesorios para medicina y cirugia"/>
    <s v="GRABA01"/>
    <s v="GRABADORA  HOLTER DE ARRITMIAS "/>
    <s v="ACTIVO"/>
    <n v="6"/>
    <n v="5409000"/>
    <n v="32454000"/>
  </r>
  <r>
    <x v="8"/>
    <s v="42192001-Mesas de examen o procedimientos médicos para uso general"/>
    <s v="4818008-Mesas especiales para cirugia obstetricia y usos analogos"/>
    <s v="MESAM21"/>
    <s v="MESA BASCULANTE"/>
    <s v="ACTIVO"/>
    <n v="1"/>
    <n v="20000000"/>
    <n v="20000000"/>
  </r>
  <r>
    <x v="9"/>
    <s v="42171612-Camillas o accesorios redondas"/>
    <s v="4818001-Camas metalicas para hospitales"/>
    <s v="N/A"/>
    <s v="CAMILLA CON BARANDAS Y FRENOS"/>
    <s v="ACTIVO"/>
    <n v="15"/>
    <n v="3200000"/>
    <n v="48000000"/>
  </r>
  <r>
    <x v="9"/>
    <m/>
    <s v="4392299-Basculas n c p "/>
    <s v="BASCU 26"/>
    <s v="BASCULA DIGITAL ADULTO"/>
    <s v="ACTIVO"/>
    <n v="1"/>
    <n v="1210900"/>
    <n v="1210900"/>
  </r>
  <r>
    <x v="9"/>
    <s v="42182902-Mesas de examen con apoya pies para examen obstétrico o ginecológico"/>
    <s v="4818001-Camas metalicas para hospitales"/>
    <s v="N/A"/>
    <s v="CAMILLA GINECOLOGICA CON ESTRIBOS"/>
    <s v="ACTIVO"/>
    <n v="2"/>
    <n v="1170166"/>
    <n v="2340332"/>
  </r>
  <r>
    <x v="9"/>
    <s v="42182003-Colposcopios o vaginoscopios o accesorios"/>
    <s v="48261-Microscopios excepto microscopios opticos y aparatos de difraccion"/>
    <s v="N/A"/>
    <s v="COLPOSCOPIO"/>
    <s v="ACTIVO"/>
    <n v="1"/>
    <n v="19227000"/>
    <n v="19227000"/>
  </r>
  <r>
    <x v="9"/>
    <s v="42295104-Equipo electro quirúrgico o electro cauterizante"/>
    <s v="4815001-Instrumentos aparatos y accesorios para medicina y cirugia"/>
    <s v="N/A"/>
    <s v="ELECTROCAUTERIO"/>
    <s v="ACTIVO"/>
    <n v="1"/>
    <n v="15022323"/>
    <n v="15022323"/>
  </r>
  <r>
    <x v="9"/>
    <s v="42192001-Mesas de examen o procedimientos médicos para uso general"/>
    <s v="4818002-Sillas metalicas para hospitales"/>
    <s v="N/A"/>
    <s v="SILLA DE OTORRINO"/>
    <s v="ACTIVO"/>
    <n v="1"/>
    <n v="28731531"/>
    <n v="28731531"/>
  </r>
  <r>
    <x v="9"/>
    <s v="42182602-Luces o lámparas instaladas para exámenes médicos"/>
    <s v="4715002-Dispositivos semiconductores fotosensibles diodos emisores de luz  LEDS"/>
    <s v="FOTOS00"/>
    <s v="FOTOSFORO "/>
    <s v="ACTIVO"/>
    <n v="1"/>
    <n v="2145000"/>
    <n v="2145000"/>
  </r>
  <r>
    <x v="9"/>
    <s v="39112005-Luz fluorescente portátil"/>
    <s v="4651009-Lamparas electricas industriales"/>
    <s v="N/A"/>
    <s v="LAMPARA PIELITICA"/>
    <s v="ACTIVO"/>
    <n v="1"/>
    <n v="2665283"/>
    <n v="2665283"/>
  </r>
  <r>
    <x v="9"/>
    <s v="56101719-Mesas auxiliares"/>
    <s v="4818099-Muebles metalicos n c p para hospitales"/>
    <s v="N/A"/>
    <s v="MESA DE CURACIONES O DE APOYO FIJA"/>
    <s v="MATERIALES Y SUMINISTROS"/>
    <n v="10"/>
    <n v="589162"/>
    <n v="5891620"/>
  </r>
  <r>
    <x v="9"/>
    <s v="42291609-Pinzas para uso quirúrgico"/>
    <s v="4815001-Instrumentos aparatos y accesorios para medicina y cirugia"/>
    <s v="PINZA 46"/>
    <s v="PINZA DISECCION ADSON SIN _x000a_GARRA ESTRIADA LONGITUD 12CM 4 6/8&quot; ACERO INOXIDABLE"/>
    <s v="MATERIALES Y SUMINISTROS"/>
    <n v="5"/>
    <n v="63531"/>
    <n v="317655"/>
  </r>
  <r>
    <x v="9"/>
    <s v="42291614-Tijeras para uso quirúrgico"/>
    <s v="4815001-Instrumentos aparatos y accesorios para medicina y cirugia"/>
    <s v="TIJER 46"/>
    <s v="TIJERA SPENCER 9CM EN ACERO INOXIDABLE "/>
    <s v="MATERIALES Y SUMINISTROS"/>
    <n v="5"/>
    <n v="21040"/>
    <n v="105200"/>
  </r>
  <r>
    <x v="9"/>
    <s v="42291614-Tijeras para uso quirúrgico"/>
    <s v="4815001-Instrumentos aparatos y accesorios para medicina y cirugia"/>
    <s v="TIJER39"/>
    <s v="TIJERA IRIS CURVA DE 9CM"/>
    <s v="MATERIALES Y SUMINISTROS"/>
    <n v="3"/>
    <n v="72280"/>
    <n v="216840"/>
  </r>
  <r>
    <x v="9"/>
    <s v="42291614-Tijeras para uso quirúrgico"/>
    <s v="4815001-Instrumentos aparatos y accesorios para medicina y cirugia"/>
    <s v="TIJER40"/>
    <s v="TIJERA IRIS CURVA DE 11CM"/>
    <s v="MATERIALES Y SUMINISTROS"/>
    <n v="2"/>
    <n v="86569"/>
    <n v="173138"/>
  </r>
  <r>
    <x v="9"/>
    <s v="42291614-Tijeras para uso quirúrgico"/>
    <s v="4815001-Instrumentos aparatos y accesorios para medicina y cirugia"/>
    <s v="TIJER41"/>
    <s v="TIJERA IRIS RECTA 9CM"/>
    <s v="MATERIALES Y SUMINISTROS"/>
    <n v="2"/>
    <n v="72280"/>
    <n v="144560"/>
  </r>
  <r>
    <x v="9"/>
    <s v="42291614-Tijeras para uso quirúrgico"/>
    <s v="4815001-Instrumentos aparatos y accesorios para medicina y cirugia"/>
    <s v="TIJER42"/>
    <s v="TIJERA IRIS RECTA 11CM"/>
    <s v="MATERIALES Y SUMINISTROS"/>
    <n v="2"/>
    <n v="86569"/>
    <n v="173138"/>
  </r>
  <r>
    <x v="9"/>
    <s v="42291614-Tijeras para uso quirúrgico"/>
    <s v="4815001-Instrumentos aparatos y accesorios para medicina y cirugia"/>
    <s v="TIJER43"/>
    <s v="TIJERA METZENBAUM CURVA DE 11CM"/>
    <s v="MATERIALES Y SUMINISTROS"/>
    <n v="3"/>
    <n v="18900"/>
    <n v="56700"/>
  </r>
  <r>
    <x v="9"/>
    <s v="42291614-Tijeras para uso quirúrgico"/>
    <s v="4815001-Instrumentos aparatos y accesorios para medicina y cirugia"/>
    <s v="TIJER44"/>
    <s v="TIJERA METZENBAUM RECTA 11CM"/>
    <s v="MATERIALES Y SUMINISTROS"/>
    <n v="3"/>
    <n v="16900"/>
    <n v="50700"/>
  </r>
  <r>
    <x v="9"/>
    <s v="42291609-Pinzas para uso quirúrgico"/>
    <s v="4815001-Instrumentos aparatos y accesorios para medicina y cirugia"/>
    <s v="PINZ30"/>
    <s v="PINZA CON GARRA DE 11CM"/>
    <s v="MATERIALES Y SUMINISTROS"/>
    <n v="3"/>
    <n v="10752"/>
    <n v="32256"/>
  </r>
  <r>
    <x v="9"/>
    <s v="42291609-Pinzas para uso quirúrgico"/>
    <s v="4815001-Instrumentos aparatos y accesorios para medicina y cirugia"/>
    <s v="PINZ31"/>
    <s v="PINZA SIN GARRA DE 11CM."/>
    <s v="MATERIALES Y SUMINISTROS"/>
    <n v="3"/>
    <n v="10752"/>
    <n v="32256"/>
  </r>
  <r>
    <x v="9"/>
    <s v="42291609-Pinzas para uso quirúrgico"/>
    <s v="4815001-Instrumentos aparatos y accesorios para medicina y cirugia"/>
    <s v="PUNCH00"/>
    <s v="PUNCH DE 4,0 "/>
    <s v="MATERIALES Y SUMINISTROS"/>
    <n v="3"/>
    <n v="91386"/>
    <n v="274158"/>
  </r>
  <r>
    <x v="9"/>
    <s v="42291609-Pinzas para uso quirúrgico"/>
    <s v="4815001-Instrumentos aparatos y accesorios para medicina y cirugia"/>
    <s v="PUNCH01"/>
    <s v="PUNCH DE 3,0 "/>
    <s v="MATERIALES Y SUMINISTROS"/>
    <n v="3"/>
    <n v="91386"/>
    <n v="274158"/>
  </r>
  <r>
    <x v="9"/>
    <s v="42291613-Escalpelos o cuchillos o cuchillas o trepanadores o accesorios para uso quirúrgico"/>
    <s v="4815001-Instrumentos aparatos y accesorios para medicina y cirugia"/>
    <s v="CABO00"/>
    <s v="CABO DE BISTURI N°3"/>
    <s v="MATERIALES Y SUMINISTROS"/>
    <n v="3"/>
    <n v="6309"/>
    <n v="18927"/>
  </r>
  <r>
    <x v="9"/>
    <s v="42143513-Instrumentos o accesorios otológicos"/>
    <s v="4815001-Instrumentos aparatos y accesorios para medicina y cirugia"/>
    <s v="PINZ32"/>
    <s v="PINZA DE OTORRINO DE 37-1XX0SERIES BAYONETA"/>
    <s v="MATERIALES Y SUMINISTROS"/>
    <n v="5"/>
    <n v="105768"/>
    <n v="528840"/>
  </r>
  <r>
    <x v="9"/>
    <s v="42143513-Instrumentos o accesorios otológicos"/>
    <s v="4815001-Instrumentos aparatos y accesorios para medicina y cirugia"/>
    <s v="CANU15"/>
    <s v="CANULA DE ASPIRACION BSH-BLS-DTR MEDICAL DE BARRON"/>
    <s v="MATERIALES Y SUMINISTROS"/>
    <n v="2"/>
    <n v="104895"/>
    <n v="209790"/>
  </r>
  <r>
    <x v="9"/>
    <s v="42143513-Instrumentos o accesorios otológicos"/>
    <s v="4815001-Instrumentos aparatos y accesorios para medicina y cirugia"/>
    <s v="SUPERB00"/>
    <s v="SUPERIOR BUNK OIDO CURETAS N° 1, 2 Y3  EN ACERO INOXIDABLE"/>
    <s v="MATERIALES Y SUMINISTROS"/>
    <n v="2"/>
    <n v="37900"/>
    <n v="75800"/>
  </r>
  <r>
    <x v="9"/>
    <s v="42143513-Instrumentos o accesorios otológicos"/>
    <s v="4815001-Instrumentos aparatos y accesorios para medicina y cirugia"/>
    <s v="PINZ33"/>
    <s v="PINZA HARTMAN DE COCODRILO DE OIDO 12 CM  EN ACERO INOXIDABLE"/>
    <s v="MATERIALES Y SUMINISTROS"/>
    <n v="2"/>
    <n v="100945"/>
    <n v="201890"/>
  </r>
  <r>
    <x v="9"/>
    <s v="42143513-Instrumentos o accesorios otológicos"/>
    <s v="4815001-Instrumentos aparatos y accesorios para medicina y cirugia"/>
    <s v="ESPE04"/>
    <s v="ESPECULO PARA OIDO HARTMAN 02200714 -DIMEDA CAT 44, 010,00 EN AI"/>
    <s v="MATERIALES Y SUMINISTROS"/>
    <n v="4"/>
    <n v="41832"/>
    <n v="167328"/>
  </r>
  <r>
    <x v="9"/>
    <s v="42143513-Instrumentos o accesorios otológicos"/>
    <s v="4815001-Instrumentos aparatos y accesorios para medicina y cirugia"/>
    <s v="ESPE05"/>
    <s v="ESPECULO LARINGEO LYM2010DTR MEDICAL"/>
    <s v="MATERIALES Y SUMINISTROS"/>
    <n v="2"/>
    <n v="64039"/>
    <n v="128078"/>
  </r>
  <r>
    <x v="9"/>
    <s v="42143513-Instrumentos o accesorios otológicos"/>
    <s v="4815001-Instrumentos aparatos y accesorios para medicina y cirugia"/>
    <s v="PINZ34"/>
    <s v="PINZA DE ORL 12-110-FASA GROUP HARTMAN 12 CM"/>
    <s v="MATERIALES Y SUMINISTROS"/>
    <n v="3"/>
    <n v="199841"/>
    <n v="599523"/>
  </r>
  <r>
    <x v="9"/>
    <s v="42143513-Instrumentos o accesorios otológicos"/>
    <s v="4815001-Instrumentos aparatos y accesorios para medicina y cirugia"/>
    <s v="PINZ35"/>
    <s v="PINZA CAIMKAN HARTMAN PARA CUERPO EXTRAÑO 9CM"/>
    <s v="MATERIALES Y SUMINISTROS"/>
    <n v="3"/>
    <n v="378214"/>
    <n v="1134642"/>
  </r>
  <r>
    <x v="9"/>
    <s v="42143513-Instrumentos o accesorios otológicos"/>
    <s v="4818002-Sillas metalicas para hospitales"/>
    <s v="SILLO11"/>
    <s v="SILLÓN PARA OTORRINOLARINGOLAGIA EDYNAMICS"/>
    <s v="ACTIVO"/>
    <n v="1"/>
    <n v="28731531"/>
    <n v="28731531"/>
  </r>
  <r>
    <x v="9"/>
    <s v="42151608-Bandejas o cubetas para instrumentos dentales"/>
    <s v="4813001-Instrumentos aparatos y accesorios para odontologia"/>
    <s v="CUBE03"/>
    <s v="CUBETA PEQUEÑA CON TAPA DIAMETRO 23*12*4 CM EN ACERO INOXIDABLE"/>
    <s v="MATERIALES Y SUMINISTROS"/>
    <n v="4"/>
    <n v="67761"/>
    <n v="271044"/>
  </r>
  <r>
    <x v="9"/>
    <s v="42151608-Bandejas o cubetas para instrumentos dentales"/>
    <s v="4813001-Instrumentos aparatos y accesorios para odontologia"/>
    <s v="CUBE04"/>
    <s v="CUBETA MEDIANA CON TAPA DIAMETRO 33*11*4 CM EN ACERO INOXIDABLE"/>
    <s v="MATERIALES Y SUMINISTROS"/>
    <n v="2"/>
    <n v="79700"/>
    <n v="159400"/>
  </r>
  <r>
    <x v="9"/>
    <s v="42151608-Bandejas o cubetas para instrumentos dentales"/>
    <s v="4813001-Instrumentos aparatos y accesorios para odontologia"/>
    <s v="CUBE05"/>
    <s v="CUBETA GRANDE CON TAPA DIAMETRO 40*26*4 CM EN ACERO INOXIDABLE"/>
    <s v="MATERIALES Y SUMINISTROS"/>
    <n v="1"/>
    <n v="172679"/>
    <n v="172679"/>
  </r>
  <r>
    <x v="9"/>
    <s v="42151608-Bandejas o cubetas para instrumentos dentales"/>
    <s v="4813001-Instrumentos aparatos y accesorios para odontologia"/>
    <s v="PINZ36"/>
    <s v="PINZA GUBIA EN ACERO INOXIDABLE"/>
    <s v="MATERIALES Y SUMINISTROS"/>
    <n v="1"/>
    <n v="30800"/>
    <n v="30800"/>
  </r>
  <r>
    <x v="9"/>
    <s v="42151620-Limas o curetas dentales"/>
    <s v="4813001-Instrumentos aparatos y accesorios para odontologia"/>
    <s v="LIMA00"/>
    <s v="LIMA PARA HUESO EN ACERO INOXIDABLE"/>
    <s v="MATERIALES Y SUMINISTROS"/>
    <n v="2"/>
    <n v="19577"/>
    <n v="39154"/>
  </r>
  <r>
    <x v="9"/>
    <s v="42291614-Tijeras para uso quirúrgico"/>
    <s v="4813001-Instrumentos aparatos y accesorios para odontologia"/>
    <s v="TIJER45"/>
    <s v="TIJERA LISTEN EN ACERO INOXIDABLE"/>
    <s v="MATERIALES Y SUMINISTROS"/>
    <n v="3"/>
    <n v="117790"/>
    <n v="353370"/>
  </r>
  <r>
    <x v="9"/>
    <s v="42152508-Jeringas o agujas o jeringas con agujas de uso odontológico"/>
    <s v="4813001-Instrumentos aparatos y accesorios para odontologia"/>
    <s v="JERIN00"/>
    <s v="JERINGA CARPULE EN ACERO INOXIDABLE"/>
    <s v="MATERIALES Y SUMINISTROS"/>
    <n v="4"/>
    <n v="140000"/>
    <n v="560000"/>
  </r>
  <r>
    <x v="9"/>
    <s v="42151618-Elevadores dentales"/>
    <s v="4813001-Instrumentos aparatos y accesorios para odontologia"/>
    <s v="ELEV01"/>
    <s v="ELEVADOR RECTO DELGADO EN ACERO INOXIDABLE"/>
    <s v="MATERIALES Y SUMINISTROS"/>
    <n v="4"/>
    <n v="68000"/>
    <n v="272000"/>
  </r>
  <r>
    <x v="9"/>
    <s v="42151618-Elevadores dentales"/>
    <s v="4813001-Instrumentos aparatos y accesorios para odontologia"/>
    <s v="ELEV02"/>
    <s v="ELEVADOR CURVO DELGADO LADO DERECHO EN ACERO INOXIDABLE"/>
    <s v="MATERIALES Y SUMINISTROS"/>
    <n v="3"/>
    <n v="72603"/>
    <n v="217809"/>
  </r>
  <r>
    <x v="9"/>
    <s v="42151618-Elevadores dentales"/>
    <s v="4813001-Instrumentos aparatos y accesorios para odontologia"/>
    <s v="ELEV03"/>
    <s v="ELEVADOR CURVO DELGADO LADO IZQUIERDO EN ACERO INOXIDABLE"/>
    <s v="MATERIALES Y SUMINISTROS"/>
    <n v="3"/>
    <n v="72603"/>
    <n v="217809"/>
  </r>
  <r>
    <x v="9"/>
    <s v="42152808-Curetas para periodoncia"/>
    <s v="4813001-Instrumentos aparatos y accesorios para odontologia"/>
    <s v="CURE09"/>
    <s v="CURETA DE LUCA EN ACERO INOXIDABLE"/>
    <s v="MATERIALES Y SUMINISTROS"/>
    <n v="3"/>
    <n v="27417"/>
    <n v="82251"/>
  </r>
  <r>
    <x v="9"/>
    <s v="42151651-Separadores de dientes para uso odontológico"/>
    <s v="4813001-Instrumentos aparatos y accesorios para odontologia"/>
    <s v="SEPAR44"/>
    <s v="SEPARADOR MINESSOTA EN ACERO INOXIDABLE"/>
    <s v="MATERIALES Y SUMINISTROS"/>
    <n v="2"/>
    <n v="170928"/>
    <n v="341856"/>
  </r>
  <r>
    <x v="9"/>
    <s v="42291609-Pinzas para uso quirúrgico"/>
    <s v="4813001-Instrumentos aparatos y accesorios para odontologia"/>
    <s v="PINZ37"/>
    <s v="PINZA ADSON EN ACERO INOXIDABLE"/>
    <s v="MATERIALES Y SUMINISTROS"/>
    <n v="3"/>
    <n v="47926"/>
    <n v="143778"/>
  </r>
  <r>
    <x v="9"/>
    <s v="42152803-Separadores para periodoncia"/>
    <s v="4813001-Instrumentos aparatos y accesorios para odontologia"/>
    <s v="SEPAR01"/>
    <s v="SEPARADOR DE FARABEU"/>
    <s v="MATERIALES Y SUMINISTROS"/>
    <n v="2"/>
    <n v="84649"/>
    <n v="169298"/>
  </r>
  <r>
    <x v="9"/>
    <s v="42152803-Separadores para periodoncia"/>
    <s v="4813001-Instrumentos aparatos y accesorios para odontologia"/>
    <s v="SEPAR45"/>
    <s v="SEPARADOR LANGENBECK EN ACERO INOXIDABLE"/>
    <s v="MATERIALES Y SUMINISTROS"/>
    <n v="2"/>
    <n v="162316"/>
    <n v="324632"/>
  </r>
  <r>
    <x v="9"/>
    <s v="42151627-Espejos o mangos de espejo para uso odontológico"/>
    <s v="4813001-Instrumentos aparatos y accesorios para odontologia"/>
    <s v="ESPEJ00"/>
    <s v="ESPEJO BUCAL EN ACERO INOXIDABLE"/>
    <s v="MATERIALES Y SUMINISTROS"/>
    <n v="5"/>
    <n v="97777"/>
    <n v="488885"/>
  </r>
  <r>
    <x v="9"/>
    <s v="42151631-Sondas dentales"/>
    <s v="4813001-Instrumentos aparatos y accesorios para odontologia"/>
    <s v="SONDA00"/>
    <s v="SONDA PERIODONTAL EN ACERO INOXIDABLE"/>
    <s v="MATERIALES Y SUMINISTROS"/>
    <n v="3"/>
    <n v="49034"/>
    <n v="147102"/>
  </r>
  <r>
    <x v="9"/>
    <s v="42291607-Curetas o lanzaderas para uso quirúrgico"/>
    <s v="4813001-Instrumentos aparatos y accesorios para odontologia"/>
    <s v="CUCHA04"/>
    <s v="CUCHARILLA EN ACERO INOXIDABLE"/>
    <s v="MATERIALES Y SUMINISTROS"/>
    <n v="3"/>
    <n v="88710"/>
    <n v="266130"/>
  </r>
  <r>
    <x v="9"/>
    <s v="42152808-Curetas para periodoncia"/>
    <s v="4813001-Instrumentos aparatos y accesorios para odontologia"/>
    <s v="CURE10"/>
    <s v="CURETA CK4 EN ACERO INOXIDABLE"/>
    <s v="MATERIALES Y SUMINISTROS"/>
    <n v="3"/>
    <n v="114241"/>
    <n v="342723"/>
  </r>
  <r>
    <x v="9"/>
    <s v="42152808-Curetas para periodoncia"/>
    <s v="4813001-Instrumentos aparatos y accesorios para odontologia"/>
    <s v="CURE11"/>
    <s v="CURETA CK6 EN ACERO INOXIDABLE"/>
    <s v="MATERIALES Y SUMINISTROS"/>
    <n v="3"/>
    <n v="114241"/>
    <n v="342723"/>
  </r>
  <r>
    <x v="9"/>
    <s v="42151618-Elevadores dentales"/>
    <s v="4813001-Instrumentos aparatos y accesorios para odontologia"/>
    <s v="ELEV04"/>
    <s v="ELEVADOR APICE BANDERA LADO DERECHO EN ACERO INOXIDABLE"/>
    <s v="MATERIALES Y SUMINISTROS"/>
    <n v="2"/>
    <n v="249018"/>
    <n v="498036"/>
  </r>
  <r>
    <x v="9"/>
    <s v="42151618-Elevadores dentales"/>
    <s v="4813001-Instrumentos aparatos y accesorios para odontologia"/>
    <s v="ELEV05"/>
    <s v="ELEVADOR APICE BANDERA LADO IZQUIERDO EN ACERO INOXIDABLE"/>
    <s v="MATERIALES Y SUMINISTROS"/>
    <n v="2"/>
    <n v="249018"/>
    <n v="498036"/>
  </r>
  <r>
    <x v="9"/>
    <s v="42291623-Periosteotomos"/>
    <s v="4813001-Instrumentos aparatos y accesorios para odontologia"/>
    <s v="PERIOS03"/>
    <s v="PERIOSTOMO  EN ACERO INOXIDABLE"/>
    <s v="MATERIALES Y SUMINISTROS"/>
    <n v="3"/>
    <n v="78188"/>
    <n v="234564"/>
  </r>
  <r>
    <x v="9"/>
    <s v="42142529-Bandejas para agujas o porta agujas"/>
    <s v="4815001-Instrumentos aparatos y accesorios para medicina y cirugia"/>
    <s v="PORTA28"/>
    <s v="PORTAGUJAS "/>
    <s v="MATERIALES Y SUMINISTROS"/>
    <n v="3"/>
    <n v="21030"/>
    <n v="63090"/>
  </r>
  <r>
    <x v="10"/>
    <s v="48101711-Dispensadores de agua embotellada o accesorios"/>
    <s v="4393402-Dispensadores para liquidos"/>
    <s v="N/A"/>
    <s v="DISPENSADORES DE AGUA DE OZONO PARA SUMINISTRO DE MEDICAMENTOS A LOS PACIENTES Y DILUCIONES PARA CADA UNA DE LAS UNIDADES"/>
    <s v="MATERIALES Y SUMINISTROS"/>
    <n v="3"/>
    <n v="800000"/>
    <n v="2400000"/>
  </r>
  <r>
    <x v="10"/>
    <s v="42192210-Sillas de ruedas"/>
    <s v="4992201-Sillones de ruedas para discapacitados"/>
    <s v="N/A"/>
    <s v="SILLAS DE RUEDA "/>
    <s v="ACTIVO"/>
    <n v="2"/>
    <n v="1000000"/>
    <n v="2000000"/>
  </r>
  <r>
    <x v="10"/>
    <s v="25191512-Escalerillas transportables o rodantes"/>
    <s v="3160009-Escaleras de madera"/>
    <s v="N/A"/>
    <s v="ESCALERILLAS UCI NEUROCRITICA Y UCI ADULTOS "/>
    <s v="MATERIALES Y SUMINISTROS"/>
    <n v="20"/>
    <n v="200000"/>
    <n v="4000000"/>
  </r>
  <r>
    <x v="10"/>
    <s v="45111501-Atriles autónomos"/>
    <s v="4818005-Estantes metalicos para hospitales"/>
    <s v="N/A"/>
    <s v="ATRILES DE PARED"/>
    <s v="MATERIALES Y SUMINISTROS"/>
    <n v="20"/>
    <n v="100000"/>
    <n v="2000000"/>
  </r>
  <r>
    <x v="10"/>
    <e v="#N/A"/>
    <s v="4815001-Instrumentos aparatos y accesorios para medicina y cirugia"/>
    <s v="N/A"/>
    <s v="MONITORES PARA MONITORIA CENTRAL  PACIENTE Y SISTEMA DE CONEXIÓN Y FUNCIONAMIENTO"/>
    <s v="ACTIVO"/>
    <n v="1"/>
    <n v="7000000"/>
    <n v="7000000"/>
  </r>
  <r>
    <x v="10"/>
    <s v="43202204-Timbres externos o sus partes"/>
    <s v="4692903-Timbres electricos"/>
    <s v="N/A"/>
    <s v="TIMBRE DE LLAMADO EMERGENCIA PARA LOS BAÑOS "/>
    <s v="MATERIALES Y SUMINISTROS"/>
    <n v="2"/>
    <n v="800000"/>
    <n v="1600000"/>
  </r>
  <r>
    <x v="10"/>
    <s v="43202205-Teclas o teclados"/>
    <s v="4692903-Timbres electricos"/>
    <s v="N/A"/>
    <s v="TIMBRE DE LLAMADO PARA CUBICULOS DE PACIENTES"/>
    <s v="MATERIALES Y SUMINISTROS"/>
    <n v="31"/>
    <n v="1000000"/>
    <n v="31000000"/>
  </r>
  <r>
    <x v="10"/>
    <s v="42211610-Asientos o sillas para la ducha o el baño para los discapacitados físicamente"/>
    <s v="3811904-Sillas acolchonadas para bano"/>
    <s v="N/A"/>
    <s v="SILLAS DE BAÑO"/>
    <s v="MATERIALES Y SUMINISTROS"/>
    <n v="2"/>
    <n v="800000"/>
    <n v="1600000"/>
  </r>
  <r>
    <x v="10"/>
    <n v="4818001"/>
    <s v="4818001-Camas metalicas para hospitales"/>
    <s v="N/A"/>
    <s v="CAMAS PARA PACIENTE"/>
    <s v="ACTIVO"/>
    <n v="31"/>
    <n v="12000000"/>
    <n v="372000000"/>
  </r>
  <r>
    <x v="10"/>
    <n v="4818007"/>
    <s v="4818001-Camas metalicas para hospitales"/>
    <s v="N/A"/>
    <s v="CAMILLA PARA TRASLADO DE PACIENTE"/>
    <s v="ACTIVO"/>
    <n v="2"/>
    <n v="10000000"/>
    <n v="20000000"/>
  </r>
  <r>
    <x v="10"/>
    <n v="422951"/>
    <s v="4818099-Muebles metalicos n c p para hospitales"/>
    <s v="N/A"/>
    <s v="GRUA PARA MOVILIZACION DE PACIENTES"/>
    <s v="ACTIVO"/>
    <n v="2"/>
    <n v="80000000"/>
    <n v="160000000"/>
  </r>
  <r>
    <x v="10"/>
    <n v="4225"/>
    <s v="4815009-Partes y accesorios para material electromedico"/>
    <s v="N/A"/>
    <s v="ELECTROESTIMULADOR TIPO TENS"/>
    <s v="ACTIVO"/>
    <n v="2"/>
    <n v="1500000"/>
    <n v="3000000"/>
  </r>
  <r>
    <x v="10"/>
    <n v="422951"/>
    <s v="3622004-Banditas de caucho"/>
    <s v="N/A"/>
    <s v="THERABAND DE RESISTENCIA LEVE (AMARILLA)"/>
    <s v="MATERIALES Y SUMINISTROS"/>
    <s v="4 metros"/>
    <n v="500000"/>
    <n v="2000000"/>
  </r>
  <r>
    <x v="10"/>
    <n v="422951"/>
    <s v="3622004-Banditas de caucho"/>
    <s v="N/A"/>
    <s v="THERABAND DE RESISTENCIA LEVE (ROJA)"/>
    <s v="MATERIALES Y SUMINISTROS"/>
    <s v="5 metros"/>
    <n v="700000"/>
    <n v="3500000"/>
  </r>
  <r>
    <x v="10"/>
    <n v="422951"/>
    <s v="3622004-Banditas de caucho"/>
    <s v="N/A"/>
    <s v="THERABAND DE RESISTENCIA LEVE (VERDE)"/>
    <s v="MATERIALES Y SUMINISTROS"/>
    <s v="6 metros"/>
    <n v="500000"/>
    <n v="3000000"/>
  </r>
  <r>
    <x v="10"/>
    <n v="422951"/>
    <s v="3843001-Pesas para gimnasia"/>
    <s v="N/A"/>
    <s v="PESA AJUSTABLE MANOS-PIES DESDE 500  GRMS A 5KLS"/>
    <s v="MATERIALES Y SUMINISTROS"/>
    <n v="3"/>
    <n v="300000"/>
    <n v="900000"/>
  </r>
  <r>
    <x v="10"/>
    <n v="422951"/>
    <s v="4816002-Aparatos electricos para masaje"/>
    <s v="N/A"/>
    <s v="MASAJEADORES - VIBRADORES MANUALES"/>
    <s v="MATERIALES Y SUMINISTROS"/>
    <n v="2"/>
    <n v="150000"/>
    <n v="300000"/>
  </r>
  <r>
    <x v="10"/>
    <n v="422951"/>
    <s v="4816001-Aparatos para fisioterapia"/>
    <s v="N/A"/>
    <s v="PELOTAS SENSORIALES"/>
    <s v="MATERIALES Y SUMINISTROS"/>
    <n v="5"/>
    <n v="50000"/>
    <n v="250000"/>
  </r>
  <r>
    <x v="10"/>
    <n v="422951"/>
    <s v="4815016-Bolsas compresas terapeuticas  gel frio calor"/>
    <s v="N/A"/>
    <s v="PAQUETE FRIO MEDIANO"/>
    <s v="MATERIALES Y SUMINISTROS"/>
    <n v="3"/>
    <n v="80000"/>
    <n v="240000"/>
  </r>
  <r>
    <x v="10"/>
    <n v="422951"/>
    <s v="4815016-Bolsas compresas terapeuticas  gel frio calor"/>
    <s v="N/A"/>
    <s v="PAQUETE CALIENTE MEDIANO"/>
    <s v="MATERIALES Y SUMINISTROS"/>
    <n v="3"/>
    <n v="200000"/>
    <n v="600000"/>
  </r>
  <r>
    <x v="10"/>
    <n v="422951"/>
    <s v="4816001-Aparatos para fisioterapia"/>
    <s v="N/A"/>
    <s v="BALON BOBATH ANTI-B"/>
    <s v="MATERIALES Y SUMINISTROS"/>
    <n v="2"/>
    <n v="60000"/>
    <n v="120000"/>
  </r>
  <r>
    <x v="10"/>
    <n v="422951"/>
    <s v="4815001-Instrumentos aparatos y accesorios para medicina y cirugia"/>
    <s v="N/A"/>
    <s v="PEDALERA"/>
    <s v="MATERIALES Y SUMINISTROS"/>
    <n v="3"/>
    <n v="350000"/>
    <n v="1050000"/>
  </r>
  <r>
    <x v="11"/>
    <s v="25191512-Escalerillas transportables o rodantes"/>
    <s v="3160009-Escaleras de madera"/>
    <s v="N/A"/>
    <s v="ESCALERILLAS DE TRES PASOS "/>
    <s v="MATERIALES Y SUMINISTROS"/>
    <n v="30"/>
    <n v="400000"/>
    <n v="12000000"/>
  </r>
  <r>
    <x v="11"/>
    <s v="25191512-Escalerillas transportables o rodantes"/>
    <s v="3160009-Escaleras de madera"/>
    <s v="N/A"/>
    <s v="ESCALERILLAS DE TRES PASOS "/>
    <s v="MATERIALES Y SUMINISTROS"/>
    <n v="3"/>
    <n v="300000"/>
    <n v="900000"/>
  </r>
  <r>
    <x v="11"/>
    <s v="47131805-Limpiadores de propósito general"/>
    <s v="3466403-Preparados especiales para desinfectar y esterilizar instrumentos quirurgicos"/>
    <n v="6125"/>
    <s v="CIDEX OPA  GARRAFA"/>
    <s v="MATERIALES Y SUMINISTROS"/>
    <n v="132"/>
    <n v="180000"/>
    <n v="23760000"/>
  </r>
  <r>
    <x v="11"/>
    <s v="23151806-Filtros o ultrafiltros farmacéuticos"/>
    <s v="4391407-Filtros para industrias y laboratorios"/>
    <n v="6129"/>
    <s v="FILTROS "/>
    <s v="MATERIALES Y SUMINISTROS"/>
    <n v="48"/>
    <n v="1010000"/>
    <n v="48480000"/>
  </r>
  <r>
    <x v="11"/>
    <s v="23151806-Filtros o ultrafiltros farmacéuticos"/>
    <s v="4391407-Filtros para industrias y laboratorios"/>
    <n v="6128"/>
    <s v="PREFILTRO "/>
    <s v="MATERIALES Y SUMINISTROS"/>
    <n v="48"/>
    <n v="124000"/>
    <n v="5952000"/>
  </r>
  <r>
    <x v="11"/>
    <e v="#N/A"/>
    <s v="4815002-Equipos pericraneales y otros similares para medicina y cirugia"/>
    <s v="N/A"/>
    <s v="REPROCESADOR AUTOMÁTICO DE ENDOSCOPIOS CON CAPACIDAD PARA 2 O MÁS DISPOSITIVOS"/>
    <s v="ACTIVO"/>
    <n v="1"/>
    <n v="200000000"/>
    <n v="200000000"/>
  </r>
  <r>
    <x v="11"/>
    <e v="#N/A"/>
    <s v="4815002-Equipos pericraneales y otros similares para medicina y cirugia"/>
    <s v="NA"/>
    <s v="ENTEROSCOPIO DE DOBLE BALÓN"/>
    <s v="ACTIVO"/>
    <n v="1"/>
    <n v="80000000"/>
    <n v="80000000"/>
  </r>
  <r>
    <x v="11"/>
    <e v="#N/A"/>
    <s v="4815002-Equipos pericraneales y otros similares para medicina y cirugia"/>
    <s v="NA"/>
    <s v="VÍDEO CÁPSULA ENDOSCÓPICA"/>
    <s v="ACTIVO"/>
    <n v="1"/>
    <n v="80000000"/>
    <n v="80000000"/>
  </r>
  <r>
    <x v="11"/>
    <e v="#N/A"/>
    <s v="4815002-Equipos pericraneales y otros similares para medicina y cirugia"/>
    <s v="NA"/>
    <s v="MONITOREO DE PH ESOFÁGICO CON IMPEDANCIOMETRÍA"/>
    <s v="ACTIVO"/>
    <n v="1"/>
    <n v="80000000"/>
    <n v="80000000"/>
  </r>
  <r>
    <x v="11"/>
    <e v="#N/A"/>
    <s v="4815002-Equipos pericraneales y otros similares para medicina y cirugia"/>
    <s v="NA"/>
    <s v="MANOMETRÍA ESOFÁGICA CON IMPEDANCIOMETRÍA"/>
    <s v="ACTIVO"/>
    <n v="1"/>
    <n v="80000000"/>
    <n v="80000000"/>
  </r>
  <r>
    <x v="11"/>
    <e v="#N/A"/>
    <s v="4815002-Equipos pericraneales y otros similares para medicina y cirugia"/>
    <s v="NA"/>
    <s v="ELASTÓGRAFO PARA HÍGADO Y BAZO "/>
    <s v="ACTIVO"/>
    <n v="1"/>
    <n v="800000000"/>
    <n v="1000"/>
  </r>
  <r>
    <x v="11"/>
    <e v="#N/A"/>
    <s v="4815002-Equipos pericraneales y otros similares para medicina y cirugia"/>
    <s v="NA"/>
    <s v="MANGUERA ENDOSCOPIO DIGESTIVO ALTO"/>
    <s v="ACTIVO"/>
    <n v="2"/>
    <n v="100000000"/>
    <n v="1000"/>
  </r>
  <r>
    <x v="11"/>
    <e v="#N/A"/>
    <s v="4815002-Equipos pericraneales y otros similares para medicina y cirugia"/>
    <s v="NA"/>
    <s v="MANGUERA DUODENOSCOPIO"/>
    <s v="ACTIVO"/>
    <n v="2"/>
    <n v="100000000"/>
    <n v="1000"/>
  </r>
  <r>
    <x v="11"/>
    <e v="#N/A"/>
    <s v="4815002-Equipos pericraneales y otros similares para medicina y cirugia"/>
    <s v="NA"/>
    <s v="COLONOSCOPIOS"/>
    <s v="ACTIVO"/>
    <n v="2"/>
    <n v="100000000"/>
    <n v="1000"/>
  </r>
  <r>
    <x v="11"/>
    <e v="#N/A"/>
    <s v="4815002-Equipos pericraneales y otros similares para medicina y cirugia"/>
    <s v="NA"/>
    <s v="TORRES PARA ENDOSCOPIA DIGESTIVA"/>
    <s v="ACTIVO"/>
    <n v="1"/>
    <n v="500000000"/>
    <n v="1000"/>
  </r>
  <r>
    <x v="12"/>
    <s v="42182805-Básculas de piso para pacientes"/>
    <s v="4392299-Basculas n c p "/>
    <n v="42182805"/>
    <s v="Básculas de piso para pacientes (BASCULA ADULTO)"/>
    <s v="MATERIALES Y SUMINISTROS"/>
    <n v="5"/>
    <n v="200000"/>
    <n v="1000000"/>
  </r>
  <r>
    <x v="12"/>
    <s v="42191808-Camas o accesorios de cuidado del paciente para cuidado especial "/>
    <s v="4818001-Camas metalicas para hospitales"/>
    <s v="N/A"/>
    <s v="Camas de paciente y accesorios"/>
    <s v="ACTIVO"/>
    <n v="25"/>
    <n v="10000000"/>
    <n v="250000000"/>
  </r>
  <r>
    <x v="13"/>
    <s v="42171602-Camillas o accesorios para ambulancias"/>
    <s v="4818007-Camillas metalicas"/>
    <s v="CAMIL02"/>
    <s v="CAMILLA DE  LEVANTE CON BARANDAS"/>
    <s v="ACTIVO"/>
    <n v="1"/>
    <n v="3500000"/>
    <n v="3500000"/>
  </r>
  <r>
    <x v="13"/>
    <s v="42201712-Unidades de ultrasonido o doppler o eco pulso o ecografía de diagnóstico general para uso médico"/>
    <s v="48121-Aparatos de electrodiagnostico utilizados en medicina cirugia odontologia o veterinaria"/>
    <s v="ECOGR01"/>
    <s v="ECOGRAFO PARA ALTO RIESGO OBSTETRICO"/>
    <s v="ACTIVO"/>
    <n v="1"/>
    <n v="550000000"/>
    <n v="1000"/>
  </r>
  <r>
    <x v="13"/>
    <s v="56112103-Sillas para visitantes"/>
    <s v="4818002-Sillas metalicas para hospitales"/>
    <s v="TANDEM02"/>
    <s v="SILLAS  PARA VISITANTES SALA DE ESPERA "/>
    <s v="ACTIVO"/>
    <n v="5"/>
    <n v="1600000"/>
    <n v="8000000"/>
  </r>
  <r>
    <x v="13"/>
    <s v="42171602-Camillas o accesorios para ambulancias"/>
    <s v="4818007-Camillas metalicas"/>
    <s v="CAMIL02"/>
    <s v="CAMILLA DE  LEVANTE CON BARANDAS"/>
    <s v="ACTIVO"/>
    <n v="1"/>
    <n v="3500000"/>
    <n v="3500000"/>
  </r>
  <r>
    <x v="14"/>
    <s v="41101802-Generadores de rayos x"/>
    <s v="48110-Aparatos basados en el uso de rayos X o radiaciones alfa beta o gama"/>
    <s v="N/A"/>
    <s v="Equipo de  rayos  X con Fluoroscopia"/>
    <s v="ACTIVO"/>
    <n v="1"/>
    <n v="1000000"/>
    <n v="1000000"/>
  </r>
  <r>
    <x v="14"/>
    <s v="42203603-Sistemas de computador para archivo de fotografías médicas pacs"/>
    <s v="4813001-Instrumentos aparatos y accesorios para odontologia"/>
    <s v="N/A"/>
    <s v="Estacion de diagnostico para lectura de imagenes "/>
    <s v="ACTIVO"/>
    <n v="1"/>
    <n v="93500000"/>
    <n v="93500000"/>
  </r>
  <r>
    <x v="14"/>
    <s v="43212110-Impresoras de múltiples funciones"/>
    <s v="83152-Servicios de suministro de aplicaciones"/>
    <s v="N/A"/>
    <s v="Contratacion de  soporte de RIS- PACS "/>
    <s v="SERVICIOS"/>
    <n v="1"/>
    <n v="132000000"/>
    <n v="132000000"/>
  </r>
  <r>
    <x v="14"/>
    <m/>
    <s v="8715401-Servicio de mantenimiento y reparacion de instrumentos opticos y equipo fotografico"/>
    <s v="N/A"/>
    <s v="Contratacion de  soporte de mantenimientos  preventivos de digitalizadores en imágenes "/>
    <s v="SERVICIOS"/>
    <n v="1"/>
    <n v="110000000"/>
    <n v="110000000"/>
  </r>
  <r>
    <x v="14"/>
    <s v="26141702-Dosímetros"/>
    <s v="48241-Instrumentos y aparatos para medir o detectar radiaciones ionizantes"/>
    <s v="N/A"/>
    <s v="Dosimetria Personal"/>
    <s v="MATERIALES Y SUMINISTROS"/>
    <n v="1"/>
    <n v="35200"/>
    <n v="35200"/>
  </r>
  <r>
    <x v="14"/>
    <m/>
    <s v="4815001-Instrumentos aparatos y accesorios para medicina y cirugia"/>
    <s v="N/A"/>
    <s v="equipo de histerosalpingografía "/>
    <s v="MATERIALES Y SUMINISTROS"/>
    <n v="1"/>
    <n v="847000"/>
    <n v="847000"/>
  </r>
  <r>
    <x v="14"/>
    <m/>
    <s v="48110-Aparatos basados en el uso de rayos X o radiaciones alfa beta o gama"/>
    <s v="N/A"/>
    <s v="Flat pannel equipo de Fluoroscopia"/>
    <s v="ACTIVO"/>
    <n v="1"/>
    <n v="308000000"/>
    <n v="308000000"/>
  </r>
  <r>
    <x v="14"/>
    <s v="42192002-Accesorios para mesas de examen o procedimientos médicos para uso general excluyendo sábanas para cubrirlas "/>
    <s v="3814055-Mesas de material plastico"/>
    <s v="N/A"/>
    <s v="Mesa de Mayo (rimax)"/>
    <s v="MATERIALES Y SUMINISTROS"/>
    <n v="2"/>
    <n v="484000"/>
    <n v="968000"/>
  </r>
  <r>
    <x v="14"/>
    <s v="25191512-Escalerillas transportables o rodantes"/>
    <s v="4299916-Escaleras metalicas de mano"/>
    <s v="N/A"/>
    <s v="Escalerillas "/>
    <s v="MATERIALES Y SUMINISTROS"/>
    <n v="5"/>
    <n v="550000"/>
    <n v="2750000"/>
  </r>
  <r>
    <x v="14"/>
    <s v="42201812-Mesas o puestos o asientos o gabinetes o accesorios de rayos x para uso médico"/>
    <s v="4818005-Estantes metalicos para hospitales"/>
    <s v="N/A"/>
    <s v="atril de  base fuerte para sala de fluoro "/>
    <s v="MATERIALES Y SUMINISTROS"/>
    <n v="5"/>
    <n v="330000"/>
    <n v="1650000"/>
  </r>
  <r>
    <x v="14"/>
    <s v="42203602-Equipos de sistema estándar de comunicaciones de imágenes digitales en medicina dicom"/>
    <s v="8715620-Servicio de mantenimiento y reparacion de instrumentos equipos y aparatos medicos y odontologicos incluido mobiliario  excepto equipo de irradiacion y electronico"/>
    <s v="N/A"/>
    <s v="Mantenimiento preventivo y correctivo de robot quemador "/>
    <s v="SERVICIOS"/>
    <n v="1"/>
    <n v="5500000"/>
    <n v="5500000"/>
  </r>
  <r>
    <x v="14"/>
    <m/>
    <s v="8715402-Servicio de mantenimiento y reparacion de equipo de irradiacion y equipo electronico de uso medico y terapeutico"/>
    <s v="N/A"/>
    <s v="Control de calidad de equipos radiologicos"/>
    <s v="SERVICIOS"/>
    <n v="7"/>
    <n v="2750000"/>
    <n v="19250000"/>
  </r>
  <r>
    <x v="14"/>
    <m/>
    <s v="48110-Aparatos basados en el uso de rayos X o radiaciones alfa beta o gama"/>
    <s v="N/A"/>
    <s v="Flat pannel equipo de Rx fijo PHILLPS "/>
    <s v="ACTIVO"/>
    <n v="1"/>
    <n v="308000000"/>
    <n v="308000000"/>
  </r>
  <r>
    <x v="15"/>
    <s v="41116138-Tiras para análisis de orina"/>
    <s v="3544204-Tiras reactivas para analisis de laboratorio"/>
    <n v="70301"/>
    <s v="Alb - Atellica CH - RGT - 4 x 1700 Tests"/>
    <s v="MATERIALES Y SUMINISTROS"/>
    <n v="5"/>
    <n v="7068600.0000000009"/>
    <n v="35343000.000000007"/>
  </r>
  <r>
    <x v="15"/>
    <s v="41116005-Reactivos analizadores de coagulación"/>
    <s v="3544204-Tiras reactivas para analisis de laboratorio"/>
    <n v="70302"/>
    <s v="ALP_2c - Atellica CH - RGT - 4 x 1200 Tests"/>
    <s v="MATERIALES Y SUMINISTROS"/>
    <n v="5"/>
    <n v="7487040.0000000009"/>
    <n v="37435200.000000007"/>
  </r>
  <r>
    <x v="15"/>
    <s v="41116005-Reactivos analizadores de coagulación"/>
    <s v="3544204-Tiras reactivas para analisis de laboratorio"/>
    <n v="70303"/>
    <s v="ALT - Atellica CH - RGT - 3 x 850 Tests"/>
    <s v="MATERIALES Y SUMINISTROS"/>
    <n v="19"/>
    <n v="2805000"/>
    <n v="53295000"/>
  </r>
  <r>
    <x v="15"/>
    <s v="41116005-Reactivos analizadores de coagulación"/>
    <s v="3544204-Tiras reactivas para analisis de laboratorio"/>
    <n v="70305"/>
    <s v="Amylase_2 - Atellica CH - RGT - 3 x 350 Tests"/>
    <s v="MATERIALES Y SUMINISTROS"/>
    <n v="5"/>
    <n v="1474935.0000000002"/>
    <n v="7374675.0000000009"/>
  </r>
  <r>
    <x v="15"/>
    <s v="41116005-Reactivos analizadores de coagulación"/>
    <s v="3544204-Tiras reactivas para analisis de laboratorio"/>
    <n v="70306"/>
    <s v="AST - Atellica CH - RGT - 3 x 850 Tests"/>
    <s v="MATERIALES Y SUMINISTROS"/>
    <n v="19"/>
    <n v="2805000"/>
    <n v="53295000"/>
  </r>
  <r>
    <x v="15"/>
    <s v="41116005-Reactivos analizadores de coagulación"/>
    <s v="3544204-Tiras reactivas para analisis de laboratorio"/>
    <n v="70307"/>
    <s v="DBil_2 - Atellica CH - RGT - 4 x 448 Tests"/>
    <s v="MATERIALES Y SUMINISTROS"/>
    <n v="31"/>
    <n v="2377267.2000000002"/>
    <n v="73695283.200000003"/>
  </r>
  <r>
    <x v="15"/>
    <s v="41116005-Reactivos analizadores de coagulación"/>
    <s v="3544204-Tiras reactivas para analisis de laboratorio"/>
    <n v="70308"/>
    <s v="TBil_2 - Atellica CH - RGT - 4 x 448 Tests"/>
    <s v="MATERIALES Y SUMINISTROS"/>
    <n v="31"/>
    <n v="2377267.2000000002"/>
    <n v="73695283.200000003"/>
  </r>
  <r>
    <x v="15"/>
    <s v="41116005-Reactivos analizadores de coagulación"/>
    <s v="3544204-Tiras reactivas para analisis de laboratorio"/>
    <n v="70309"/>
    <s v="C3 - Atellica CH - RGT - 2 x 200 Tests"/>
    <s v="MATERIALES Y SUMINISTROS"/>
    <n v="4"/>
    <n v="3051400.0000000005"/>
    <n v="12205600.000000002"/>
  </r>
  <r>
    <x v="15"/>
    <s v="41116005-Reactivos analizadores de coagulación"/>
    <s v="3544204-Tiras reactivas para analisis de laboratorio"/>
    <n v="70400"/>
    <s v="C4 - Atellica CH - RGT - 2 x 200 Tests"/>
    <s v="MATERIALES Y SUMINISTROS"/>
    <n v="4"/>
    <n v="3051400.0000000005"/>
    <n v="12205600.000000002"/>
  </r>
  <r>
    <x v="15"/>
    <s v="41116005-Reactivos analizadores de coagulación"/>
    <s v="3544204-Tiras reactivas para analisis de laboratorio"/>
    <n v="70401"/>
    <s v="CA_2 - Atellica CH - RGT - 4 x 2050 Tests"/>
    <s v="MATERIALES Y SUMINISTROS"/>
    <n v="4"/>
    <n v="9380800"/>
    <n v="37523200"/>
  </r>
  <r>
    <x v="15"/>
    <s v="41116005-Reactivos analizadores de coagulación"/>
    <s v="3544204-Tiras reactivas para analisis de laboratorio"/>
    <n v="70403"/>
    <s v="Chol_2 - Atellica CH - RGT - 4 x 2100 Tests"/>
    <s v="MATERIALES Y SUMINISTROS"/>
    <n v="4"/>
    <n v="7817040.0000000009"/>
    <n v="31268160.000000004"/>
  </r>
  <r>
    <x v="15"/>
    <s v="41116005-Reactivos analizadores de coagulación"/>
    <s v="3544204-Tiras reactivas para analisis de laboratorio"/>
    <n v="70404"/>
    <s v="CK_L - Atellica CH - RGT - 3 x 332 Tests"/>
    <s v="MATERIALES Y SUMINISTROS"/>
    <n v="4"/>
    <n v="1399081.2000000002"/>
    <n v="5596324.8000000007"/>
  </r>
  <r>
    <x v="15"/>
    <s v="41116005-Reactivos analizadores de coagulación"/>
    <s v="3544204-Tiras reactivas para analisis de laboratorio"/>
    <n v="70443"/>
    <s v="CKMB - Atellica IM - RGT - 100 Tests"/>
    <s v="MATERIALES Y SUMINISTROS"/>
    <n v="19"/>
    <n v="256630.00000000003"/>
    <n v="4875970.0000000009"/>
  </r>
  <r>
    <x v="15"/>
    <s v="41116005-Reactivos analizadores de coagulación"/>
    <s v="3544204-Tiras reactivas para analisis de laboratorio"/>
    <n v="70406"/>
    <s v="ECre_2 - Atellica CH - RGT - 4 x 500 Tests"/>
    <s v="MATERIALES Y SUMINISTROS"/>
    <n v="34"/>
    <n v="1859000.0000000002"/>
    <n v="63206000.000000007"/>
  </r>
  <r>
    <x v="15"/>
    <s v="41116005-Reactivos analizadores de coagulación"/>
    <s v="3544204-Tiras reactivas para analisis de laboratorio"/>
    <n v="70407"/>
    <s v="CRP_2 - Atellica CH - RGT - 2 x 500 Tests"/>
    <s v="MATERIALES Y SUMINISTROS"/>
    <n v="40"/>
    <n v="6938800.0000000009"/>
    <n v="277552000.00000006"/>
  </r>
  <r>
    <x v="15"/>
    <s v="41116005-Reactivos analizadores de coagulación"/>
    <s v="3544204-Tiras reactivas para analisis de laboratorio"/>
    <n v="70408"/>
    <s v="GGT - Atellica CH - RGT - 4 x 448 Tests"/>
    <s v="MATERIALES Y SUMINISTROS"/>
    <n v="12"/>
    <n v="2217600"/>
    <n v="26611200"/>
  </r>
  <r>
    <x v="15"/>
    <s v="41116005-Reactivos analizadores de coagulación"/>
    <s v="3544204-Tiras reactivas para analisis de laboratorio"/>
    <n v="70409"/>
    <s v="GluH_3 - Atellica CH - RGT - 4 x 1560 Tests"/>
    <s v="MATERIALES Y SUMINISTROS"/>
    <n v="5"/>
    <n v="4948944"/>
    <n v="24744720"/>
  </r>
  <r>
    <x v="15"/>
    <s v="41116005-Reactivos analizadores de coagulación"/>
    <s v="3544204-Tiras reactivas para analisis de laboratorio"/>
    <n v="70410"/>
    <s v="HDLC - Atellica CH - RGT - 4 x 448 tests"/>
    <s v="MATERIALES Y SUMINISTROS"/>
    <n v="3"/>
    <n v="2956800.0000000005"/>
    <n v="8870400.0000000019"/>
  </r>
  <r>
    <x v="15"/>
    <s v="41116008-Reactivos analizadores de hematología"/>
    <s v="3544204-Tiras reactivas para analisis de laboratorio"/>
    <n v="70412"/>
    <s v="IgA_2 - Atellica CH - RGT - 4 x 150 Tests"/>
    <s v="MATERIALES Y SUMINISTROS"/>
    <n v="5"/>
    <n v="4108800"/>
    <n v="20544000"/>
  </r>
  <r>
    <x v="15"/>
    <s v="41116004-Reactivos analizadores de química"/>
    <s v="3544204-Tiras reactivas para analisis de laboratorio"/>
    <n v="70413"/>
    <s v="IgG_2 - Atellica CH - RGT - 4 x 180 Tests"/>
    <s v="MATERIALES Y SUMINISTROS"/>
    <n v="4"/>
    <n v="5068800"/>
    <n v="20275200"/>
  </r>
  <r>
    <x v="15"/>
    <s v="41116004-Reactivos analizadores de química"/>
    <s v="3544204-Tiras reactivas para analisis de laboratorio"/>
    <n v="70414"/>
    <s v="IgM_2 - Atellica CH - RGT - 4 x 180 Tests"/>
    <s v="MATERIALES Y SUMINISTROS"/>
    <n v="4"/>
    <n v="5068800"/>
    <n v="20275200"/>
  </r>
  <r>
    <x v="15"/>
    <s v="41116004-Reactivos analizadores de química"/>
    <s v="3544204-Tiras reactivas para analisis de laboratorio"/>
    <n v="70415"/>
    <s v="Iron_2 - Atellica CH - RGT - 4 x 448 Tests"/>
    <s v="MATERIALES Y SUMINISTROS"/>
    <n v="2"/>
    <n v="2195916.8000000003"/>
    <n v="4391833.6000000006"/>
  </r>
  <r>
    <x v="15"/>
    <s v="41116004-Reactivos analizadores de química"/>
    <s v="3544204-Tiras reactivas para analisis de laboratorio"/>
    <n v="70417"/>
    <s v="LDH L-P (LDLP) - Atellica CH - RGT - 4 x 448 Tests"/>
    <s v="MATERIALES Y SUMINISTROS"/>
    <n v="6"/>
    <n v="2609868.8000000003"/>
    <n v="15659212.800000001"/>
  </r>
  <r>
    <x v="15"/>
    <s v="41116004-Reactivos analizadores de química"/>
    <s v="3544204-Tiras reactivas para analisis de laboratorio"/>
    <n v="70419"/>
    <s v="LDLC - Atellica CH - RGT - 4 x 400 tests"/>
    <s v="MATERIALES Y SUMINISTROS"/>
    <n v="3"/>
    <n v="3359840.0000000005"/>
    <n v="10079520.000000002"/>
  </r>
  <r>
    <x v="15"/>
    <s v="41116004-Reactivos analizadores de química"/>
    <s v="3544204-Tiras reactivas para analisis de laboratorio"/>
    <n v="70420"/>
    <s v="Mg - Atellica CH - RGT - 3 x 400 Tests"/>
    <s v="MATERIALES Y SUMINISTROS"/>
    <n v="18"/>
    <n v="1372800"/>
    <n v="24710400"/>
  </r>
  <r>
    <x v="15"/>
    <s v="41116004-Reactivos analizadores de química"/>
    <s v="3544204-Tiras reactivas para analisis de laboratorio"/>
    <n v="70426"/>
    <s v="Inorganic Phosphorus (IP) - Atellica CH - RGT - 3 x 1700 Tests"/>
    <s v="MATERIALES Y SUMINISTROS"/>
    <n v="4"/>
    <n v="6249540.0000000009"/>
    <n v="24998160.000000004"/>
  </r>
  <r>
    <x v="15"/>
    <s v="41116004-Reactivos analizadores de química"/>
    <s v="3544204-Tiras reactivas para analisis de laboratorio"/>
    <n v="70453"/>
    <s v="TP - Atellica CH - RGT - 4 x 1850 Tests"/>
    <s v="MATERIALES Y SUMINISTROS"/>
    <n v="3"/>
    <n v="6512000.0000000009"/>
    <n v="19536000.000000004"/>
  </r>
  <r>
    <x v="15"/>
    <s v="41116004-Reactivos analizadores de química"/>
    <s v="3544204-Tiras reactivas para analisis de laboratorio"/>
    <n v="70427"/>
    <s v="UCFP - Atellica CH - RGT - 4 x 370 tests"/>
    <s v="MATERIALES Y SUMINISTROS"/>
    <n v="4"/>
    <n v="3005288.0000000005"/>
    <n v="12021152.000000002"/>
  </r>
  <r>
    <x v="15"/>
    <s v="41116004-Reactivos analizadores de química"/>
    <s v="3544204-Tiras reactivas para analisis de laboratorio"/>
    <n v="70430"/>
    <s v="Trig 2 - Atellica CH - RGT - 4 x 500 Tests"/>
    <s v="MATERIALES Y SUMINISTROS"/>
    <n v="3"/>
    <n v="1729200.0000000002"/>
    <n v="5187600.0000000009"/>
  </r>
  <r>
    <x v="15"/>
    <s v="41116004-Reactivos analizadores de química"/>
    <s v="3544204-Tiras reactivas para analisis de laboratorio"/>
    <n v="70432"/>
    <s v="UA - Atellica CH - RGT - 4 x 1200 Tests"/>
    <s v="MATERIALES Y SUMINISTROS"/>
    <n v="5"/>
    <n v="5348640"/>
    <n v="26743200"/>
  </r>
  <r>
    <x v="15"/>
    <s v="41116004-Reactivos analizadores de química"/>
    <s v="3544204-Tiras reactivas para analisis de laboratorio"/>
    <n v="70431"/>
    <s v="UN_c - Atellica CH - RGT - 4 x 1560 Tests"/>
    <s v="MATERIALES Y SUMINISTROS"/>
    <n v="17"/>
    <n v="6953232.0000000009"/>
    <n v="118204944.00000001"/>
  </r>
  <r>
    <x v="15"/>
    <s v="41116004-Reactivos analizadores de química"/>
    <s v="3544204-Tiras reactivas para analisis de laboratorio"/>
    <n v="70425"/>
    <s v="µALB_2 - Atellica CH - RGT - 4 x 210 Tests"/>
    <s v="MATERIALES Y SUMINISTROS"/>
    <n v="4"/>
    <n v="5375832"/>
    <n v="21503328"/>
  </r>
  <r>
    <x v="15"/>
    <s v="41116004-Reactivos analizadores de química"/>
    <s v="3544204-Tiras reactivas para analisis de laboratorio"/>
    <n v="70433"/>
    <s v="Vancomycin - Atellica CH - RGT - 4 x 100 Tests"/>
    <s v="MATERIALES Y SUMINISTROS"/>
    <n v="5"/>
    <n v="7150000.0000000009"/>
    <n v="35750000.000000007"/>
  </r>
  <r>
    <x v="15"/>
    <s v="41116004-Reactivos analizadores de química"/>
    <s v="3544204-Tiras reactivas para analisis de laboratorio"/>
    <n v="70411"/>
    <s v="TIBC - Atellica CH - RGT - 4 x 200 Tests"/>
    <s v="MATERIALES Y SUMINISTROS"/>
    <n v="11"/>
    <n v="3142480.0000000005"/>
    <n v="34567280.000000007"/>
  </r>
  <r>
    <x v="15"/>
    <s v="41116004-Reactivos analizadores de química"/>
    <s v="3544204-Tiras reactivas para analisis de laboratorio"/>
    <n v="70429"/>
    <s v="Transferrin (Trf) - Atellica CH - RGT - 4 x 220 Tests"/>
    <s v="MATERIALES Y SUMINISTROS"/>
    <n v="4"/>
    <n v="8712000"/>
    <n v="34848000"/>
  </r>
  <r>
    <x v="15"/>
    <s v="41116004-Reactivos analizadores de química"/>
    <s v="3544204-Tiras reactivas para analisis de laboratorio"/>
    <n v="70304"/>
    <s v="Amm - Atellica CH - RGT - 4 x 120 Tests"/>
    <s v="MATERIALES Y SUMINISTROS"/>
    <n v="4"/>
    <n v="4329600"/>
    <n v="17318400"/>
  </r>
  <r>
    <x v="15"/>
    <s v="41116004-Reactivos analizadores de química"/>
    <s v="3544204-Tiras reactivas para analisis de laboratorio"/>
    <n v="70418"/>
    <s v="Lip - Atellica CH - RGT - 4 x 320 Tests"/>
    <s v="MATERIALES Y SUMINISTROS"/>
    <n v="11"/>
    <n v="2992000.0000000005"/>
    <n v="32912000.000000004"/>
  </r>
  <r>
    <x v="15"/>
    <s v="41116004-Reactivos analizadores de química"/>
    <s v="3544204-Tiras reactivas para analisis de laboratorio"/>
    <n v="70424"/>
    <s v="Methotrexate ARK - Syva - Rgt - 16/8 ml"/>
    <s v="MATERIALES Y SUMINISTROS"/>
    <n v="17"/>
    <n v="5830022.0000000009"/>
    <n v="99110374.000000015"/>
  </r>
  <r>
    <x v="15"/>
    <s v="41116004-Reactivos analizadores de química"/>
    <s v="3544204-Tiras reactivas para analisis de laboratorio"/>
    <n v="70421"/>
    <s v="ADA ADENOSINE DEAMINASA"/>
    <s v="MATERIALES Y SUMINISTROS"/>
    <n v="5"/>
    <n v="1087020"/>
    <n v="5435100"/>
  </r>
  <r>
    <x v="15"/>
    <s v="41116004-Reactivos analizadores de química"/>
    <s v="3544204-Tiras reactivas para analisis de laboratorio"/>
    <s v="N/A"/>
    <s v="ESTÁNDAR ADENOSINE DEAMINASA ( ADA)"/>
    <s v="MATERIALES Y SUMINISTROS"/>
    <n v="5"/>
    <n v="59559.500000000007"/>
    <n v="297797.50000000006"/>
  </r>
  <r>
    <x v="15"/>
    <s v="41116004-Reactivos analizadores de química"/>
    <s v="3544204-Tiras reactivas para analisis de laboratorio"/>
    <n v="70423"/>
    <s v="CONTROL ADA 2 X 1 ml"/>
    <s v="MATERIALES Y SUMINISTROS"/>
    <n v="6"/>
    <n v="240856.00000000003"/>
    <n v="1445136.0000000002"/>
  </r>
  <r>
    <x v="15"/>
    <s v="41116004-Reactivos analizadores de química"/>
    <s v="3544204-Tiras reactivas para analisis de laboratorio"/>
    <n v="70402"/>
    <s v="Na K Cl - Atellica IMT - RGT - 4 Sensors"/>
    <s v="MATERIALES Y SUMINISTROS"/>
    <n v="8"/>
    <n v="16692000"/>
    <n v="133536000"/>
  </r>
  <r>
    <x v="15"/>
    <s v="41116004-Reactivos analizadores de química"/>
    <s v="3544204-Tiras reactivas para analisis de laboratorio"/>
    <n v="70434"/>
    <s v="Alpha-Fetoprotein - Atellica IM - RGT - 100 Tests"/>
    <s v="MATERIALES Y SUMINISTROS"/>
    <n v="16"/>
    <n v="1536810.0000000002"/>
    <n v="24588960.000000004"/>
  </r>
  <r>
    <x v="15"/>
    <s v="41116004-Reactivos analizadores de química"/>
    <s v="3544204-Tiras reactivas para analisis de laboratorio"/>
    <n v="70452"/>
    <s v="HBsII Ab- Atellica IM - RGT - 200 Tests"/>
    <s v="MATERIALES Y SUMINISTROS"/>
    <n v="20"/>
    <n v="2810280"/>
    <n v="56205600"/>
  </r>
  <r>
    <x v="15"/>
    <s v="41116004-Reactivos analizadores de química"/>
    <s v="3544204-Tiras reactivas para analisis de laboratorio"/>
    <n v="70455"/>
    <s v="HCV Ab (aHCV) - Atellica IM - RGT - 200 Tests"/>
    <s v="MATERIALES Y SUMINISTROS"/>
    <n v="17"/>
    <n v="3593260.0000000005"/>
    <n v="61085420.000000007"/>
  </r>
  <r>
    <x v="15"/>
    <s v="41116004-Reactivos analizadores de química"/>
    <s v="3544204-Tiras reactivas para analisis de laboratorio"/>
    <n v="70436"/>
    <s v="CA 125II - Atellica IM - RGT - 100 Tests"/>
    <s v="MATERIALES Y SUMINISTROS"/>
    <n v="17"/>
    <n v="2156000"/>
    <n v="36652000"/>
  </r>
  <r>
    <x v="15"/>
    <s v="41116004-Reactivos analizadores de química"/>
    <s v="3544204-Tiras reactivas para analisis de laboratorio"/>
    <n v="70439"/>
    <s v="CA 19-9 - Atellica IM - RGT - 50 Tests"/>
    <s v="MATERIALES Y SUMINISTROS"/>
    <n v="35"/>
    <n v="979990.00000000012"/>
    <n v="34299650.000000007"/>
  </r>
  <r>
    <x v="15"/>
    <s v="41116004-Reactivos analizadores de química"/>
    <s v="3544204-Tiras reactivas para analisis de laboratorio"/>
    <n v="70441"/>
    <s v="CEA - Atellica IM - RGT - 100 Tests"/>
    <s v="MATERIALES Y SUMINISTROS"/>
    <n v="17"/>
    <n v="1585320.0000000002"/>
    <n v="26950440.000000004"/>
  </r>
  <r>
    <x v="15"/>
    <s v="41116004-Reactivos analizadores de química"/>
    <s v="3544204-Tiras reactivas para analisis de laboratorio"/>
    <n v="70444"/>
    <s v="CMV IgG - Atellica IM - RGT - 100 Tests"/>
    <s v="MATERIALES Y SUMINISTROS"/>
    <n v="15"/>
    <n v="1540000.0000000002"/>
    <n v="23100000.000000004"/>
  </r>
  <r>
    <x v="15"/>
    <s v="41116004-Reactivos analizadores de química"/>
    <s v="3544204-Tiras reactivas para analisis de laboratorio"/>
    <n v="70445"/>
    <s v="CMV IgM Ab - AIM - RGT - 50 Tests"/>
    <s v="MATERIALES Y SUMINISTROS"/>
    <n v="31"/>
    <n v="770000.00000000012"/>
    <n v="23870000.000000004"/>
  </r>
  <r>
    <x v="15"/>
    <s v="41116004-Reactivos analizadores de química"/>
    <s v="3544204-Tiras reactivas para analisis de laboratorio"/>
    <n v="70447"/>
    <s v="Ferritin - Atellica IM - RGT - 90 Tests"/>
    <s v="MATERIALES Y SUMINISTROS"/>
    <n v="34"/>
    <n v="1446885.0000000002"/>
    <n v="49194090.000000007"/>
  </r>
  <r>
    <x v="15"/>
    <s v="41116004-Reactivos analizadores de química"/>
    <s v="3544204-Tiras reactivas para analisis de laboratorio"/>
    <n v="70451"/>
    <s v="FT4 - Atellica IM - RGT - 50 Tests"/>
    <s v="MATERIALES Y SUMINISTROS"/>
    <n v="89"/>
    <n v="542685"/>
    <n v="48298965"/>
  </r>
  <r>
    <x v="15"/>
    <s v="41116004-Reactivos analizadores de química"/>
    <s v="3544204-Tiras reactivas para analisis de laboratorio"/>
    <n v="70452"/>
    <s v="HBsII - Atellica IM - RGT - 200 Tests"/>
    <s v="MATERIALES Y SUMINISTROS"/>
    <n v="20"/>
    <n v="2874740"/>
    <n v="57494800"/>
  </r>
  <r>
    <x v="15"/>
    <s v="41116004-Reactivos analizadores de química"/>
    <s v="3544204-Tiras reactivas para analisis de laboratorio"/>
    <n v="70454"/>
    <s v="Total hCG - Atellica IM - RGT - 90 Tests"/>
    <s v="MATERIALES Y SUMINISTROS"/>
    <n v="34"/>
    <n v="1280169"/>
    <n v="43525746"/>
  </r>
  <r>
    <x v="15"/>
    <s v="41116004-Reactivos analizadores de química"/>
    <s v="3544204-Tiras reactivas para analisis de laboratorio"/>
    <n v="70456"/>
    <s v="CHIV (OUS) - Atellica IM - RGT - 100 Tests"/>
    <s v="MATERIALES Y SUMINISTROS"/>
    <n v="64"/>
    <n v="1497210.0000000002"/>
    <n v="95821440.000000015"/>
  </r>
  <r>
    <x v="15"/>
    <s v="41116004-Reactivos analizadores de química"/>
    <s v="3544204-Tiras reactivas para analisis de laboratorio"/>
    <n v="70457"/>
    <s v="Procalcitonin (BRAHMS) - Atellica IM - RGT - 100 T"/>
    <s v="MATERIALES Y SUMINISTROS"/>
    <n v="120"/>
    <n v="3661900.0000000005"/>
    <n v="439428000.00000006"/>
  </r>
  <r>
    <x v="15"/>
    <s v="41116004-Reactivos analizadores de química"/>
    <s v="3544204-Tiras reactivas para analisis de laboratorio"/>
    <n v="70458"/>
    <s v="PSA - Atellica IM - RGT - 100 Tests"/>
    <s v="MATERIALES Y SUMINISTROS"/>
    <n v="31"/>
    <n v="1607650.0000000002"/>
    <n v="49837150.000000007"/>
  </r>
  <r>
    <x v="15"/>
    <s v="41116010-Reactivos analizadores de inmunología"/>
    <s v="3544204-Tiras reactivas para analisis de laboratorio"/>
    <n v="70460"/>
    <s v="Toxoplasma G IgG - Atellica IM - RGT - 100 Tests"/>
    <s v="MATERIALES Y SUMINISTROS"/>
    <n v="19"/>
    <n v="1410310"/>
    <n v="26795890"/>
  </r>
  <r>
    <x v="15"/>
    <s v="41116010-Reactivos analizadores de inmunología"/>
    <s v="3544204-Tiras reactivas para analisis de laboratorio"/>
    <n v="70461"/>
    <s v="Toxoplasma M IgM - Atellica IM - RGT - 50 Tests"/>
    <s v="MATERIALES Y SUMINISTROS"/>
    <n v="66"/>
    <n v="719235"/>
    <n v="47469510"/>
  </r>
  <r>
    <x v="15"/>
    <s v="41116010-Reactivos analizadores de inmunología"/>
    <s v="3544204-Tiras reactivas para analisis de laboratorio"/>
    <n v="70462"/>
    <s v="Troponin I High Sensitivity - Atellica IM - RGT - 100 Tests"/>
    <s v="MATERIALES Y SUMINISTROS"/>
    <n v="70"/>
    <n v="2090000.0000000002"/>
    <n v="146300000.00000003"/>
  </r>
  <r>
    <x v="15"/>
    <s v="41116010-Reactivos analizadores de inmunología"/>
    <s v="3544204-Tiras reactivas para analisis de laboratorio"/>
    <n v="70463"/>
    <s v="TSH3-UL - Atellica IM - RGT - 110 Tests"/>
    <s v="MATERIALES Y SUMINISTROS"/>
    <n v="98"/>
    <n v="907500.00000000012"/>
    <n v="88935000.000000015"/>
  </r>
  <r>
    <x v="15"/>
    <s v="41116010-Reactivos analizadores de inmunología"/>
    <s v="3544204-Tiras reactivas para analisis de laboratorio"/>
    <n v="70464"/>
    <s v="Vitamin B12 - Atellica IM - RGT - 100 Tests"/>
    <s v="MATERIALES Y SUMINISTROS"/>
    <n v="34"/>
    <n v="1607650.0000000002"/>
    <n v="54660100.000000007"/>
  </r>
  <r>
    <x v="15"/>
    <s v="41116010-Reactivos analizadores de inmunología"/>
    <s v="3544204-Tiras reactivas para analisis de laboratorio"/>
    <n v="70465"/>
    <s v="Vitamin D 25-OH - Atellica IM - RGT - 100 Tests"/>
    <s v="MATERIALES Y SUMINISTROS"/>
    <n v="34"/>
    <n v="1607650.0000000002"/>
    <n v="54660100.000000007"/>
  </r>
  <r>
    <x v="15"/>
    <s v="41116010-Reactivos analizadores de inmunología"/>
    <s v="3544204-Tiras reactivas para analisis de laboratorio"/>
    <n v="70459"/>
    <s v="PTH - Atellica IM - RGT - 190 Tests"/>
    <s v="MATERIALES Y SUMINISTROS"/>
    <n v="10"/>
    <n v="3086721.0000000005"/>
    <n v="30867210.000000004"/>
  </r>
  <r>
    <x v="15"/>
    <s v="41116010-Reactivos analizadores de inmunología"/>
    <s v="3544204-Tiras reactivas para analisis de laboratorio"/>
    <n v="70446"/>
    <s v="Cyclosporine A - Atellica IM - RGT - 50 Tests"/>
    <s v="MATERIALES Y SUMINISTROS"/>
    <n v="9"/>
    <n v="2860000"/>
    <n v="25740000"/>
  </r>
  <r>
    <x v="15"/>
    <s v="41116010-Reactivos analizadores de inmunología"/>
    <s v="3544204-Tiras reactivas para analisis de laboratorio"/>
    <n v="70476"/>
    <s v="Cell Blood Count with Diff"/>
    <s v="MATERIALES Y SUMINISTROS"/>
    <n v="45"/>
    <n v="7700000.0000000009"/>
    <n v="346500000.00000006"/>
  </r>
  <r>
    <x v="15"/>
    <s v="41116010-Reactivos analizadores de inmunología"/>
    <s v="3544204-Tiras reactivas para analisis de laboratorio"/>
    <n v="70477"/>
    <s v="Cell Blood Count with Diff"/>
    <s v="MATERIALES Y SUMINISTROS"/>
    <n v="45"/>
    <n v="7700000.0000000009"/>
    <n v="346500000.00000006"/>
  </r>
  <r>
    <x v="15"/>
    <s v="41116010-Reactivos analizadores de inmunología"/>
    <s v="3544204-Tiras reactivas para analisis de laboratorio"/>
    <n v="70468"/>
    <s v="Innovin - Hemo - RGT - 10 x 10 ml"/>
    <s v="MATERIALES Y SUMINISTROS"/>
    <n v="32"/>
    <n v="2504700"/>
    <n v="80150400"/>
  </r>
  <r>
    <x v="15"/>
    <s v="41116010-Reactivos analizadores de inmunología"/>
    <s v="3544204-Tiras reactivas para analisis de laboratorio"/>
    <n v="70466"/>
    <s v="Actin FSL - Hemo - RGT - 10 x 10 ml"/>
    <s v="MATERIALES Y SUMINISTROS"/>
    <n v="15"/>
    <n v="4817010"/>
    <n v="72255150"/>
  </r>
  <r>
    <x v="15"/>
    <s v="41116010-Reactivos analizadores de inmunología"/>
    <s v="3544204-Tiras reactivas para analisis de laboratorio"/>
    <n v="70473"/>
    <s v="Fibrinogen "/>
    <s v="MATERIALES Y SUMINISTROS"/>
    <n v="30"/>
    <n v="133000"/>
    <n v="3990000"/>
  </r>
  <r>
    <x v="15"/>
    <s v="41116010-Reactivos analizadores de inmunología"/>
    <s v="3544204-Tiras reactivas para analisis de laboratorio"/>
    <n v="70474"/>
    <s v="LA 1 screening - Hemo - RGT - 10 x 2 ml"/>
    <s v="MATERIALES Y SUMINISTROS"/>
    <n v="3"/>
    <n v="1567500.0000000002"/>
    <n v="4702500.0000000009"/>
  </r>
  <r>
    <x v="15"/>
    <s v="41116010-Reactivos analizadores de inmunología"/>
    <s v="3544204-Tiras reactivas para analisis de laboratorio"/>
    <n v="70475"/>
    <s v="LA 2 Confirmation Reagent (Ac Lúpico) 10 X 1 ml"/>
    <s v="MATERIALES Y SUMINISTROS"/>
    <n v="2"/>
    <n v="1613333.3333333337"/>
    <n v="3226666.6666666674"/>
  </r>
  <r>
    <x v="15"/>
    <s v="41116010-Reactivos analizadores de inmunología"/>
    <s v="3544204-Tiras reactivas para analisis de laboratorio"/>
    <n v="70472"/>
    <s v="Factor VIII Deficiency Plasma - Hemo - RGT - 8 x 1 ml"/>
    <s v="MATERIALES Y SUMINISTROS"/>
    <n v="2"/>
    <n v="891733.33333333349"/>
    <n v="1783466.666666667"/>
  </r>
  <r>
    <x v="15"/>
    <s v="41116010-Reactivos analizadores de inmunología"/>
    <s v="3544204-Tiras reactivas para analisis de laboratorio"/>
    <n v="70291"/>
    <s v="CARDIOLIPINAs G X 50"/>
    <s v="MATERIALES Y SUMINISTROS"/>
    <n v="10"/>
    <n v="987470.00000000012"/>
    <n v="9874700.0000000019"/>
  </r>
  <r>
    <x v="15"/>
    <s v="41116010-Reactivos analizadores de inmunología"/>
    <s v="3544204-Tiras reactivas para analisis de laboratorio"/>
    <n v="70292"/>
    <s v="CARDIOLIPINAs M X 50"/>
    <s v="MATERIALES Y SUMINISTROS"/>
    <n v="10"/>
    <n v="987470.00000000012"/>
    <n v="9874700.0000000019"/>
  </r>
  <r>
    <x v="15"/>
    <s v="41116010-Reactivos analizadores de inmunología"/>
    <s v="3544204-Tiras reactivas para analisis de laboratorio"/>
    <n v="70290"/>
    <s v="Anti-dsDNA IgG X 100"/>
    <s v="MATERIALES Y SUMINISTROS"/>
    <n v="5"/>
    <n v="1417350"/>
    <n v="7086750"/>
  </r>
  <r>
    <x v="15"/>
    <s v="41116010-Reactivos analizadores de inmunología"/>
    <s v="3544204-Tiras reactivas para analisis de laboratorio"/>
    <n v="70288"/>
    <s v="ANA SCREEN X 50 "/>
    <s v="MATERIALES Y SUMINISTROS"/>
    <n v="10"/>
    <n v="708840"/>
    <n v="7088400"/>
  </r>
  <r>
    <x v="15"/>
    <s v="41116010-Reactivos analizadores de inmunología"/>
    <s v="3544204-Tiras reactivas para analisis de laboratorio"/>
    <n v="70284"/>
    <s v="T oxoplasma Gondii IgA- NOVATEC"/>
    <s v="MATERIALES Y SUMINISTROS"/>
    <n v="6"/>
    <n v="2348649.6"/>
    <n v="14091897.600000001"/>
  </r>
  <r>
    <x v="15"/>
    <s v="41116010-Reactivos analizadores de inmunología"/>
    <s v="3544204-Tiras reactivas para analisis de laboratorio"/>
    <n v="70283"/>
    <s v="LEPTOSPIRA PANBIO IgM ELISA MARCA: ABBOTT"/>
    <s v="MATERIALES Y SUMINISTROS"/>
    <n v="8"/>
    <n v="2227948.8000000003"/>
    <n v="17823590.400000002"/>
  </r>
  <r>
    <x v="15"/>
    <s v="41116010-Reactivos analizadores de inmunología"/>
    <s v="3544204-Tiras reactivas para analisis de laboratorio"/>
    <n v="70285"/>
    <s v="Platelia™ Aspergillus Ag - Bio-Rad Laboratories"/>
    <s v="MATERIALES Y SUMINISTROS"/>
    <n v="15"/>
    <n v="5622144"/>
    <n v="84332160"/>
  </r>
  <r>
    <x v="15"/>
    <s v="41116010-Reactivos analizadores de inmunología"/>
    <s v="3544204-Tiras reactivas para analisis de laboratorio"/>
    <n v="70289"/>
    <s v="ENA CREEN X 50 "/>
    <s v="MATERIALES Y SUMINISTROS"/>
    <n v="1"/>
    <n v="737165.00000000012"/>
    <n v="737165.00000000012"/>
  </r>
  <r>
    <x v="15"/>
    <s v="41116010-Reactivos analizadores de inmunología"/>
    <s v="3544204-Tiras reactivas para analisis de laboratorio"/>
    <n v="70293"/>
    <s v="BETA 2 GLICOPROTEINA g X 50"/>
    <s v="MATERIALES Y SUMINISTROS"/>
    <n v="1"/>
    <n v="987470.00000000012"/>
    <n v="987470.00000000012"/>
  </r>
  <r>
    <x v="15"/>
    <s v="41116010-Reactivos analizadores de inmunología"/>
    <s v="3544204-Tiras reactivas para analisis de laboratorio"/>
    <n v="70294"/>
    <s v="BETA 2 GLICOPROTEINA M X 50"/>
    <s v="MATERIALES Y SUMINISTROS"/>
    <n v="1"/>
    <n v="987470.00000000012"/>
    <n v="987470.00000000012"/>
  </r>
  <r>
    <x v="15"/>
    <s v="41116010-Reactivos analizadores de inmunología"/>
    <s v="3544204-Tiras reactivas para analisis de laboratorio"/>
    <n v="70295"/>
    <s v="HERPES I IGG X 50"/>
    <s v="MATERIALES Y SUMINISTROS"/>
    <n v="8"/>
    <n v="1295745"/>
    <n v="10365960"/>
  </r>
  <r>
    <x v="15"/>
    <s v="41116010-Reactivos analizadores de inmunología"/>
    <s v="3544204-Tiras reactivas para analisis de laboratorio"/>
    <n v="70296"/>
    <s v="HERPES I IGM X 50"/>
    <s v="MATERIALES Y SUMINISTROS"/>
    <n v="8"/>
    <n v="1295745"/>
    <n v="10365960"/>
  </r>
  <r>
    <x v="15"/>
    <s v="41116010-Reactivos analizadores de inmunología"/>
    <s v="3544204-Tiras reactivas para analisis de laboratorio"/>
    <n v="70297"/>
    <s v="HERPES II IGG X 50"/>
    <s v="MATERIALES Y SUMINISTROS"/>
    <n v="8"/>
    <n v="1124530"/>
    <n v="8996240"/>
  </r>
  <r>
    <x v="15"/>
    <s v="41116010-Reactivos analizadores de inmunología"/>
    <s v="3544204-Tiras reactivas para analisis de laboratorio"/>
    <n v="70298"/>
    <s v="HERPES II IGM X 50"/>
    <s v="MATERIALES Y SUMINISTROS"/>
    <n v="8"/>
    <n v="1124530"/>
    <n v="8996240"/>
  </r>
  <r>
    <x v="15"/>
    <s v="41116010-Reactivos analizadores de inmunología"/>
    <s v="3544204-Tiras reactivas para analisis de laboratorio"/>
    <n v="70299"/>
    <s v="PIGF X 100"/>
    <s v="MATERIALES Y SUMINISTROS"/>
    <n v="8"/>
    <n v="12292137.000000002"/>
    <n v="98337096.000000015"/>
  </r>
  <r>
    <x v="15"/>
    <s v="41116010-Reactivos analizadores de inmunología"/>
    <s v="3544204-Tiras reactivas para analisis de laboratorio"/>
    <n v="70300"/>
    <s v="sFlt-1 X 100"/>
    <s v="MATERIALES Y SUMINISTROS"/>
    <n v="8"/>
    <n v="12292137.000000002"/>
    <n v="98337096.000000015"/>
  </r>
  <r>
    <x v="15"/>
    <s v="41116010-Reactivos analizadores de inmunología"/>
    <s v="3544204-Tiras reactivas para analisis de laboratorio"/>
    <n v="70483"/>
    <s v="PIGF X 50"/>
    <s v="MATERIALES Y SUMINISTROS"/>
    <n v="1"/>
    <n v="7327749"/>
    <n v="7327749"/>
  </r>
  <r>
    <x v="15"/>
    <s v="41116010-Reactivos analizadores de inmunología"/>
    <s v="3544204-Tiras reactivas para analisis de laboratorio"/>
    <n v="70482"/>
    <s v="sFlt-1 X 50"/>
    <s v="MATERIALES Y SUMINISTROS"/>
    <n v="1"/>
    <n v="7327749"/>
    <n v="7327749"/>
  </r>
  <r>
    <x v="15"/>
    <s v="41116010-Reactivos analizadores de inmunología"/>
    <s v="3544204-Tiras reactivas para analisis de laboratorio"/>
    <n v="70480"/>
    <s v="ACIDO FOLICO X 100"/>
    <s v="MATERIALES Y SUMINISTROS"/>
    <n v="10"/>
    <n v="1555290.0000000002"/>
    <n v="15552900.000000002"/>
  </r>
  <r>
    <x v="15"/>
    <s v="41116010-Reactivos analizadores de inmunología"/>
    <s v="3544204-Tiras reactivas para analisis de laboratorio"/>
    <n v="70481"/>
    <s v="FK 506 X 100 TRACOLIMUS "/>
    <s v="MATERIALES Y SUMINISTROS"/>
    <n v="8"/>
    <n v="6656760.0000000009"/>
    <n v="53254080.000000007"/>
  </r>
  <r>
    <x v="15"/>
    <s v="41116010-Reactivos analizadores de inmunología"/>
    <s v="3544204-Tiras reactivas para analisis de laboratorio"/>
    <n v="70286"/>
    <s v="ANA HEP-2 200 test - EUROIMMUN"/>
    <s v="MATERIALES Y SUMINISTROS"/>
    <n v="5"/>
    <n v="2647260"/>
    <n v="13236300"/>
  </r>
  <r>
    <x v="15"/>
    <s v="41116010-Reactivos analizadores de inmunología"/>
    <s v="3544204-Tiras reactivas para analisis de laboratorio"/>
    <n v="70287"/>
    <s v="Crithidia luciliae (anti dsDNA) (200 test)  EUROIMMUN"/>
    <s v="MATERIALES Y SUMINISTROS"/>
    <n v="5"/>
    <n v="4077040.0000000005"/>
    <n v="20385200.000000004"/>
  </r>
  <r>
    <x v="15"/>
    <s v="41116010-Reactivos analizadores de inmunología"/>
    <s v="3544204-Tiras reactivas para analisis de laboratorio"/>
    <n v="70282"/>
    <s v="COLUMNA GH 900 PLUS * 1200 -_x000a_INCLUYE CONTROLES,_x000a_CALIBRADORES, REACTIVOS PARA_x000a_EL TOTAL DE PRUEBAS DE LA_x000a_COLUMNA"/>
    <s v="MATERIALES Y SUMINISTROS"/>
    <n v="5"/>
    <n v="13860000.000000002"/>
    <n v="69300000.000000015"/>
  </r>
  <r>
    <x v="15"/>
    <s v="41116010-Reactivos analizadores de inmunología"/>
    <s v="3544204-Tiras reactivas para analisis de laboratorio"/>
    <n v="70281"/>
    <s v="TIRAS DE ORINAS X150 PRUEBAS"/>
    <s v="MATERIALES Y SUMINISTROS"/>
    <n v="68"/>
    <n v="291225"/>
    <n v="19803300"/>
  </r>
  <r>
    <x v="15"/>
    <s v="41104112-Contenedores de recolección de orina"/>
    <s v="3699099-Articulos n c p de material plastico para farmacia y laboratorio"/>
    <n v="9800"/>
    <s v="Recolector de Orina 24 HorasColor natural Mca Bioplast"/>
    <s v="MATERIALES Y SUMINISTROS"/>
    <n v="700"/>
    <n v="7719.9800000000005"/>
    <n v="5403986"/>
  </r>
  <r>
    <x v="15"/>
    <s v="41104112-Contenedores de recolección de orina"/>
    <s v="3699099-Articulos n c p de material plastico para farmacia y laboratorio"/>
    <n v="9255"/>
    <s v="Recolector Ambar de orina 24 horas con adaptador de transferencia  VACUTAINER"/>
    <s v="MATERIALES Y SUMINISTROS"/>
    <n v="2"/>
    <n v="565107.20000000007"/>
    <n v="1130214.4000000001"/>
  </r>
  <r>
    <x v="15"/>
    <s v="41116004-Reactivos analizadores de química"/>
    <s v="3544204-Tiras reactivas para analisis de laboratorio"/>
    <n v="9852"/>
    <s v="PR 01-03-0042 REACTIVO MOBILE PHASE 1 PARA ULTRA RESOLUTION Y GENESYS TRINITY BIOTECH (USA) 1x940 ML"/>
    <s v="MATERIALES Y SUMINISTROS"/>
    <n v="20"/>
    <n v="3842500"/>
    <n v="76850000"/>
  </r>
  <r>
    <x v="15"/>
    <s v="42142521-Agujas para recolección de sangre"/>
    <s v="4815006-Agujas hipodermicas"/>
    <n v="9721"/>
    <s v="Equipo Alado 21 G x 3/4 - 5&quot; largo  X 50"/>
    <s v="MATERIALES Y SUMINISTROS"/>
    <n v="100"/>
    <n v="144808.72"/>
    <n v="14480872"/>
  </r>
  <r>
    <x v="15"/>
    <s v="41116014-Reactivos analizadores de análisis de orina"/>
    <s v="3544204-Tiras reactivas para analisis de laboratorio"/>
    <n v="9859"/>
    <s v="PRUEBA PARA UROCULTIVO AUTOMATIZADA"/>
    <s v="MATERIALES Y SUMINISTROS"/>
    <n v="15"/>
    <n v="3739680"/>
    <n v="56095200"/>
  </r>
  <r>
    <x v="15"/>
    <s v="41104812-Pipetas o columnas o accesorios de destilación"/>
    <s v="3699099-Articulos n c p de material plastico para farmacia y laboratorio"/>
    <n v="9848"/>
    <s v="PIPETA PASTEUR PLASTICA, REF:30-0138, GRADUADAS EN 3ML MARCA BIOLOGIX CAJA X 500 UNIDADES"/>
    <s v="MATERIALES Y SUMINISTROS"/>
    <n v="15"/>
    <n v="168208.22"/>
    <n v="2523123.2999999998"/>
  </r>
  <r>
    <x v="15"/>
    <s v="41104102-Lancetas"/>
    <s v="4815006-Agujas hipodermicas"/>
    <n v="9824"/>
    <s v="Lanceta de Talon 1,0 mm de profundidad x 2,5 mm de ancho  BD"/>
    <s v="MATERIALES Y SUMINISTROS"/>
    <n v="70"/>
    <n v="335532.40000000002"/>
    <n v="23487268"/>
  </r>
  <r>
    <x v="15"/>
    <s v="41104102-Lancetas"/>
    <s v="4815006-Agujas hipodermicas"/>
    <n v="9853"/>
    <s v="Lanceta de Talon 0,85 mm de profundidad x 2,5 mm de ancho  BD"/>
    <s v="MATERIALES Y SUMINISTROS"/>
    <n v="4"/>
    <n v="308089"/>
    <n v="1232356"/>
  </r>
  <r>
    <x v="15"/>
    <s v="41116011-Reactivos analizadores de microbiología"/>
    <s v="3544204-Tiras reactivas para analisis de laboratorio"/>
    <n v="9265"/>
    <s v="Sistema Generador Gaspak EZ Anaerobico Pouch (1-4 Cajas de Petri) Caja x 20  260683"/>
    <s v="MATERIALES Y SUMINISTROS"/>
    <n v="3"/>
    <n v="549339.70000000007"/>
    <n v="1648019.1"/>
  </r>
  <r>
    <x v="15"/>
    <s v="41116011-Reactivos analizadores de microbiología"/>
    <s v="3544204-Tiras reactivas para analisis de laboratorio"/>
    <s v="N/A"/>
    <s v="HISOPOS NASOFARINGEOS PARA PRUEBAS DE COVID"/>
    <s v="MATERIALES Y SUMINISTROS"/>
    <n v="3"/>
    <n v="2513970.2000000002"/>
    <n v="7541910.6000000006"/>
  </r>
  <r>
    <x v="15"/>
    <s v="41116012-Reactivos analizadores de proteínas"/>
    <s v="3544204-Tiras reactivas para analisis de laboratorio"/>
    <n v="70012"/>
    <s v="Sobre generador Gaspak Anaerobico con indicador caja x 20 sobres "/>
    <s v="MATERIALES Y SUMINISTROS"/>
    <n v="2"/>
    <n v="447797"/>
    <n v="895594"/>
  </r>
  <r>
    <x v="15"/>
    <s v="41116011-Reactivos analizadores de microbiología"/>
    <s v="3544204-Tiras reactivas para analisis de laboratorio"/>
    <s v="N/A"/>
    <s v="Tubo para cultivo tapa rosca negra 16x100 ml"/>
    <s v="MATERIALES Y SUMINISTROS"/>
    <n v="6"/>
    <n v="788375"/>
    <n v="4730250"/>
  </r>
  <r>
    <x v="15"/>
    <s v="41116011-Reactivos analizadores de microbiología"/>
    <s v="3544204-Tiras reactivas para analisis de laboratorio"/>
    <n v="9288"/>
    <s v="Tubo Mgit 7 ml 245122"/>
    <s v="ACTIVO"/>
    <n v="18"/>
    <n v="2211676.2200000002"/>
    <n v="39810171.960000001"/>
  </r>
  <r>
    <x v="15"/>
    <s v="41116011-Reactivos analizadores de microbiología"/>
    <s v="3544204-Tiras reactivas para analisis de laboratorio"/>
    <n v="9287"/>
    <s v="Tubo Lownstein-  Jensen Gruft   297653                  "/>
    <s v="MATERIALES Y SUMINISTROS"/>
    <n v="18"/>
    <n v="1577380.7000000002"/>
    <n v="28392852.600000001"/>
  </r>
  <r>
    <x v="15"/>
    <s v="41116011-Reactivos analizadores de microbiología"/>
    <s v="3544204-Tiras reactivas para analisis de laboratorio"/>
    <n v="9212"/>
    <s v="Mycoprep  (Caja x 10 frascos, cada frasco contiene 75 ml de solucion NAOH-NACL y 5 sobres de buffer fosfato) 240862"/>
    <s v="MATERIALES Y SUMINISTROS"/>
    <n v="35"/>
    <n v="664127.1"/>
    <n v="23244448.5"/>
  </r>
  <r>
    <x v="15"/>
    <s v="41116011-Reactivos analizadores de microbiología"/>
    <s v="3544204-Tiras reactivas para analisis de laboratorio"/>
    <n v="9193"/>
    <s v="Kit Bactec Mgit Suplemento (el kit incluye 6 viales de una mezcla de antibioticos MGIT PANTA y 6 viales de 15 ml de suplemento Middlebrook OADC) 245123"/>
    <s v="ACTIVO"/>
    <n v="30"/>
    <n v="1064369.32"/>
    <n v="31931079.600000001"/>
  </r>
  <r>
    <x v="15"/>
    <s v="41116011-Reactivos analizadores de microbiología"/>
    <s v="3544204-Tiras reactivas para analisis de laboratorio"/>
    <n v="9280"/>
    <s v="TEST MIGIT  Identificacion TBc Cromatografico rapido para la deteccion cualitativa de antigeno del complejo Mycobacterium tuberculosis (Mtbc ) de cultivos en tubos MGIT.  Codigo: 245159"/>
    <s v="MATERIALES Y SUMINISTROS"/>
    <n v="16"/>
    <n v="1277724"/>
    <n v="20443584"/>
  </r>
  <r>
    <x v="15"/>
    <s v="41104108-Tubos de recolección o contenedores de sangre no al vacío"/>
    <s v="3699099-Articulos n c p de material plastico para farmacia y laboratorio"/>
    <n v="9696"/>
    <s v="Tubo Falcon  Centrifuga en Polipropileno x 50 ml Tapa Rosca Bolsa x 500  No Esteril MARCA: BIOLOGIX"/>
    <s v="ACTIVO"/>
    <n v="3"/>
    <n v="1258624.9200000002"/>
    <n v="3775874.7600000007"/>
  </r>
  <r>
    <x v="15"/>
    <s v="41116011-Reactivos analizadores de microbiología"/>
    <s v="3544204-Tiras reactivas para analisis de laboratorio"/>
    <n v="9745"/>
    <s v="BD MAX PCR CARTRIDGES / rendimiento para 288 pruebas"/>
    <s v="ACTIVO"/>
    <n v="14"/>
    <n v="4388461.4800000004"/>
    <n v="61438460.720000006"/>
  </r>
  <r>
    <x v="15"/>
    <s v="41116011-Reactivos analizadores de microbiología"/>
    <s v="3544204-Tiras reactivas para analisis de laboratorio"/>
    <n v="9682"/>
    <s v="BD-MAX MDR-TB IVD CE-Mark rendimiento para 24"/>
    <s v="MATERIALES Y SUMINISTROS"/>
    <n v="35"/>
    <n v="3748160"/>
    <n v="131185600"/>
  </r>
  <r>
    <x v="15"/>
    <s v="41116011-Reactivos analizadores de microbiología"/>
    <s v="3544204-Tiras reactivas para analisis de laboratorio"/>
    <n v="9683"/>
    <s v="BD-MAX Sample Treatment  reagent (STR) Rendimiento 96"/>
    <s v="ACTIVO"/>
    <n v="14"/>
    <n v="5700392.7400000002"/>
    <n v="79805498.359999999"/>
  </r>
  <r>
    <x v="15"/>
    <s v="41121607-Puntas de pipeta universales"/>
    <s v="3699099-Articulos n c p de material plastico para farmacia y laboratorio"/>
    <n v="9250"/>
    <s v="Puntas Plasticas Amarillas  Mca: BOECO"/>
    <s v="MATERIALES Y SUMINISTROS"/>
    <n v="75"/>
    <n v="87541.16"/>
    <n v="6565587"/>
  </r>
  <r>
    <x v="15"/>
    <s v="41121607-Puntas de pipeta universales"/>
    <s v="3699099-Articulos n c p de material plastico para farmacia y laboratorio"/>
    <n v="9252"/>
    <s v="Puntas Plasticas Azul Mca: BOECO"/>
    <s v="MATERIALES Y SUMINISTROS"/>
    <n v="14"/>
    <n v="106083.74"/>
    <n v="1485172.36"/>
  </r>
  <r>
    <x v="15"/>
    <s v="41121607-Puntas de pipeta universales"/>
    <s v="3699099-Articulos n c p de material plastico para farmacia y laboratorio"/>
    <n v="6468"/>
    <s v="PUNTAS PARA PIPETA CON FILTRO 1-50ul. ESTERIL UNIVERSAL, GRADUADA, NATURAL GLOBE SCIENTIFIC (USA) GRADILLA X 96 UNIDADES"/>
    <s v="MATERIALES Y SUMINISTROS"/>
    <n v="28"/>
    <n v="70638.400000000009"/>
    <n v="1977875.2000000002"/>
  </r>
  <r>
    <x v="15"/>
    <s v="41121607-Puntas de pipeta universales"/>
    <s v="3699099-Articulos n c p de material plastico para farmacia y laboratorio"/>
    <n v="9675"/>
    <s v="PUNTAS PARA PIPETA CON FILTRO 100-1000ul. ESTERIL UNIVERSAL, GRADUADA, NATURAL GLOBE SCIENTIFIC (USA) GRADILLA X 96 UNIDADES"/>
    <s v="MATERIALES Y SUMINISTROS"/>
    <n v="14"/>
    <n v="100912"/>
    <n v="1412768"/>
  </r>
  <r>
    <x v="15"/>
    <s v="41116010-Reactivos analizadores de inmunología"/>
    <s v="3544204-Tiras reactivas para analisis de laboratorio"/>
    <n v="9245"/>
    <s v="Sifilis Prueba en Casete (Sangre Total/Suero/Plasma) X 30"/>
    <s v="MATERIALES Y SUMINISTROS"/>
    <n v="120"/>
    <n v="134620"/>
    <n v="16154400"/>
  </r>
  <r>
    <x v="15"/>
    <s v="41121607-Puntas de pipeta universales"/>
    <s v="3699099-Articulos n c p de material plastico para farmacia y laboratorio"/>
    <n v="6464"/>
    <s v="Probeta de vidrio x 250 ml"/>
    <s v="MATERIALES Y SUMINISTROS"/>
    <n v="5"/>
    <n v="61808.600000000006"/>
    <n v="309043"/>
  </r>
  <r>
    <x v="15"/>
    <s v="41121607-Puntas de pipeta universales"/>
    <s v="3699099-Articulos n c p de material plastico para farmacia y laboratorio"/>
    <n v="6463"/>
    <s v="Erlenmeyer vidrio"/>
    <s v="MATERIALES Y SUMINISTROS"/>
    <n v="10"/>
    <n v="48311.62"/>
    <n v="483116.2"/>
  </r>
  <r>
    <x v="15"/>
    <s v="41121607-Puntas de pipeta universales"/>
    <s v="3699099-Articulos n c p de material plastico para farmacia y laboratorio"/>
    <n v="9556"/>
    <s v="Asa Desechable Rectas Amarillas BIOLIGIX    "/>
    <s v="MATERIALES Y SUMINISTROS"/>
    <n v="500"/>
    <n v="14411.76"/>
    <n v="7205880"/>
  </r>
  <r>
    <x v="15"/>
    <s v="41121607-Puntas de pipeta universales"/>
    <s v="3699099-Articulos n c p de material plastico para farmacia y laboratorio"/>
    <n v="9841"/>
    <s v="Asa Desechable Redondas Naranja BIOLIGIX    X 25"/>
    <s v="MATERIALES Y SUMINISTROS"/>
    <n v="500"/>
    <n v="13086.76"/>
    <n v="6543380"/>
  </r>
  <r>
    <x v="15"/>
    <s v="41121607-Puntas de pipeta universales"/>
    <s v="3699099-Articulos n c p de material plastico para farmacia y laboratorio"/>
    <s v="N/A"/>
    <s v="SOBRE GENERADOR DE GASPACK"/>
    <s v="MATERIALES Y SUMINISTROS"/>
    <n v="2"/>
    <n v="549339.70000000007"/>
    <n v="1098679.4000000001"/>
  </r>
  <r>
    <x v="15"/>
    <s v="41116141-Reactivos o soluciones o tinturas para parasitología o micología"/>
    <s v="3544204-Tiras reactivas para analisis de laboratorio"/>
    <n v="9244"/>
    <s v="PRUEBA EN CASETTE PARA SANGRE OCULTA EN MATERIA FECAL (HEMOSURE).  WHPM (USA)  X 50"/>
    <s v="MATERIALES Y SUMINISTROS"/>
    <n v="45"/>
    <n v="387536"/>
    <n v="17439120"/>
  </r>
  <r>
    <x v="15"/>
    <s v="41116141-Reactivos o soluciones o tinturas para parasitología o micología"/>
    <s v="3544204-Tiras reactivas para analisis de laboratorio"/>
    <s v="N/A"/>
    <s v="FUNGIFAST"/>
    <s v="MATERIALES Y SUMINISTROS"/>
    <n v="5"/>
    <n v="796272"/>
    <n v="3981360"/>
  </r>
  <r>
    <x v="15"/>
    <s v="41116011-Reactivos analizadores de microbiología"/>
    <s v="3544204-Tiras reactivas para analisis de laboratorio"/>
    <n v="9827"/>
    <s v="Selenito Cistina Caldo   Frasco x 500 Grs."/>
    <s v="MATERIALES Y SUMINISTROS"/>
    <n v="1"/>
    <n v="1268968.4000000001"/>
    <n v="1268968.4000000001"/>
  </r>
  <r>
    <x v="15"/>
    <s v="41116011-Reactivos analizadores de microbiología"/>
    <s v="3544204-Tiras reactivas para analisis de laboratorio"/>
    <n v="9826"/>
    <s v="BHI ( Brain Heart Infusion)Frasco x 500 Grs"/>
    <s v="MATERIALES Y SUMINISTROS"/>
    <n v="1"/>
    <n v="843119.76"/>
    <n v="843119.76"/>
  </r>
  <r>
    <x v="15"/>
    <s v="41104107-Tubos de recolección o contenedores de sangre al vacío"/>
    <s v="3699099-Articulos n c p de material plastico para farmacia y laboratorio"/>
    <n v="9966"/>
    <s v="Tubo Tapa Azul Tapon Hemogard Plastico 1.8 ml - 13 x 75 Con Citrato de sodio al 3.2 % (0.109 M)  "/>
    <s v="MATERIALES Y SUMINISTROS"/>
    <n v="290"/>
    <n v="101416.56000000001"/>
    <n v="29410802.400000002"/>
  </r>
  <r>
    <x v="15"/>
    <s v="41104107-Tubos de recolección o contenedores de sangre al vacío"/>
    <s v="3699099-Articulos n c p de material plastico para farmacia y laboratorio"/>
    <n v="9727"/>
    <s v="Tubo Tapon Amarillo  5.0 ml Aditivo Silica y Gel    BD CAJA X 100 UNIDADES "/>
    <s v="MATERIALES Y SUMINISTROS"/>
    <n v="550"/>
    <n v="85270.64"/>
    <n v="46898852"/>
  </r>
  <r>
    <x v="15"/>
    <s v="41104107-Tubos de recolección o contenedores de sangre al vacío"/>
    <s v="3699099-Articulos n c p de material plastico para farmacia y laboratorio"/>
    <n v="9719"/>
    <s v="Tubo Tapa Lila Plastico EDTA 4.0 ml - 13 x 75 - Aditivo 7.2 mg de K2 EDTA seca Tapón Hemogard    BD"/>
    <s v="MATERIALES Y SUMINISTROS"/>
    <n v="500"/>
    <n v="65088.240000000005"/>
    <n v="32544120.000000004"/>
  </r>
  <r>
    <x v="15"/>
    <s v="41104107-Tubos de recolección o contenedores de sangre al vacío"/>
    <s v="3699099-Articulos n c p de material plastico para farmacia y laboratorio"/>
    <n v="9717"/>
    <s v="Tubo Tapa Lila Plastico EDTA 3.0 ml - 13 x 75 - Aditivo 5,4 mg de K2 EDTA seca Tapón Convencional"/>
    <s v="MATERIALES Y SUMINISTROS"/>
    <n v="500"/>
    <n v="65088.240000000005"/>
    <n v="32544120.000000004"/>
  </r>
  <r>
    <x v="15"/>
    <s v="41104107-Tubos de recolección o contenedores de sangre al vacío"/>
    <s v="3699099-Articulos n c p de material plastico para farmacia y laboratorio"/>
    <n v="9720"/>
    <s v="Tubo Tapon Lila Microtainer con EDTA K2 Vacutaienr BD"/>
    <s v="MATERIALES Y SUMINISTROS"/>
    <n v="75"/>
    <n v="315350"/>
    <n v="23651250"/>
  </r>
  <r>
    <x v="15"/>
    <s v="41104107-Tubos de recolección o contenedores de sangre al vacío"/>
    <s v="3699099-Articulos n c p de material plastico para farmacia y laboratorio"/>
    <n v="9713"/>
    <s v="Tubo Tapa Azul  Minicollet - Minicolett   Nipro"/>
    <s v="MATERIALES Y SUMINISTROS"/>
    <n v="75"/>
    <n v="145061"/>
    <n v="10879575"/>
  </r>
  <r>
    <x v="15"/>
    <s v="41104107-Tubos de recolección o contenedores de sangre al vacío"/>
    <s v="3699099-Articulos n c p de material plastico para farmacia y laboratorio"/>
    <n v="9971"/>
    <s v="TUBO TAPA CLARA  SIN ADITIVO PLASTICO 6.0 ml   BD"/>
    <s v="MATERIALES Y SUMINISTROS"/>
    <n v="10"/>
    <n v="802.17900000000009"/>
    <n v="8021.7900000000009"/>
  </r>
  <r>
    <x v="15"/>
    <s v="41104107-Tubos de recolección o contenedores de sangre al vacío"/>
    <s v="3699099-Articulos n c p de material plastico para farmacia y laboratorio"/>
    <n v="9715"/>
    <s v="Tubo Plastico Conico 16 x 100 mm Tapon Rojo-Amarillo con conservador para uroanalisis 8 ml, Conserva la orina hasta 72 a Temp. Ambiente.  Vacutainer  BD"/>
    <s v="MATERIALES Y SUMINISTROS"/>
    <n v="20"/>
    <n v="105453.04000000001"/>
    <n v="2109060.8000000003"/>
  </r>
  <r>
    <x v="15"/>
    <s v="41104108-Tubos de recolección o contenedores de sangre no al vacío"/>
    <s v="3699099-Articulos n c p de material plastico para farmacia y laboratorio"/>
    <n v="9697"/>
    <s v="Tubo plastico para muestra 12 x 75 Biologic / Globe Scie"/>
    <s v="MATERIALES Y SUMINISTROS"/>
    <n v="4"/>
    <n v="807926.70000000007"/>
    <n v="3231706.8000000003"/>
  </r>
  <r>
    <x v="15"/>
    <s v="41104108-Tubos de recolección o contenedores de sangre no al vacío"/>
    <s v="3699099-Articulos n c p de material plastico para farmacia y laboratorio"/>
    <n v="9803"/>
    <s v="Tubo Centrifuga en Polipropileno x 15 ml Tapa Rosca Bolsa x 500 MARCA: BIOLOGIX"/>
    <s v="ACTIVO"/>
    <n v="1"/>
    <n v="974053.08000000007"/>
    <n v="974053.08000000007"/>
  </r>
  <r>
    <x v="15"/>
    <s v="41116011-Reactivos analizadores de microbiología"/>
    <s v="3544204-Tiras reactivas para analisis de laboratorio"/>
    <n v="9199"/>
    <s v="Cryptoplus Antigen Latex Aglutination System Mca: CALAS"/>
    <s v="MATERIALES Y SUMINISTROS"/>
    <n v="7"/>
    <n v="3551000"/>
    <n v="24857000"/>
  </r>
  <r>
    <x v="15"/>
    <s v="41116010-Reactivos analizadores de inmunología"/>
    <s v="3544204-Tiras reactivas para analisis de laboratorio"/>
    <n v="9801"/>
    <s v="Rehuma - RF FACTOR REHUMATOIDEO  50 Test Marca: Biosystem"/>
    <s v="MATERIALES Y SUMINISTROS"/>
    <n v="20"/>
    <n v="76320"/>
    <n v="1526400"/>
  </r>
  <r>
    <x v="15"/>
    <s v="41116010-Reactivos analizadores de inmunología"/>
    <s v="3544204-Tiras reactivas para analisis de laboratorio"/>
    <n v="9256"/>
    <s v="ASTOS LATEX  Caja x 50 Determinacion Biosystem"/>
    <s v="MATERIALES Y SUMINISTROS"/>
    <n v="1"/>
    <n v="76320"/>
    <n v="76320"/>
  </r>
  <r>
    <x v="15"/>
    <s v="41116127-Reactivos o soluciones o tinturas para inmunología o serología"/>
    <s v="3544204-Tiras reactivas para analisis de laboratorio"/>
    <n v="9304"/>
    <s v="VDRL Test con Controles x 200 Det.  Wiener"/>
    <s v="MATERIALES Y SUMINISTROS"/>
    <n v="35"/>
    <n v="213007"/>
    <n v="7455245"/>
  </r>
  <r>
    <x v="15"/>
    <s v="41116127-Reactivos o soluciones o tinturas para inmunología o serología"/>
    <s v="3544204-Tiras reactivas para analisis de laboratorio"/>
    <n v="9805"/>
    <s v="VDRL Test x 250 Determinaciones    Wiener"/>
    <s v="MATERIALES Y SUMINISTROS"/>
    <n v="35"/>
    <n v="159636"/>
    <n v="5587260"/>
  </r>
  <r>
    <x v="15"/>
    <s v="41116008-Reactivos analizadores de hematología"/>
    <s v="3544204-Tiras reactivas para analisis de laboratorio"/>
    <n v="9273"/>
    <s v="Suero Anti A * 10 ml Marca ABO"/>
    <s v="MATERIALES Y SUMINISTROS"/>
    <n v="30"/>
    <n v="25198.5"/>
    <n v="755955"/>
  </r>
  <r>
    <x v="15"/>
    <s v="41116008-Reactivos analizadores de hematología"/>
    <s v="3544204-Tiras reactivas para analisis de laboratorio"/>
    <n v="9274"/>
    <s v="Suero Anti B * 10 ml Marca ABO"/>
    <s v="MATERIALES Y SUMINISTROS"/>
    <n v="30"/>
    <n v="25198.5"/>
    <n v="755955"/>
  </r>
  <r>
    <x v="15"/>
    <s v="41116008-Reactivos analizadores de hematología"/>
    <s v="3544204-Tiras reactivas para analisis de laboratorio"/>
    <n v="9272"/>
    <s v="Suero Anti D * 10 ml Marca ABO "/>
    <s v="MATERIALES Y SUMINISTROS"/>
    <n v="30"/>
    <n v="36112.5"/>
    <n v="1083375"/>
  </r>
  <r>
    <x v="15"/>
    <s v="41116008-Reactivos analizadores de hematología"/>
    <s v="3544204-Tiras reactivas para analisis de laboratorio"/>
    <n v="9275"/>
    <s v="Suero Anti-CDE * 10 ml Marca ABO "/>
    <s v="MATERIALES Y SUMINISTROS"/>
    <n v="2"/>
    <n v="374922"/>
    <n v="749844"/>
  </r>
  <r>
    <x v="15"/>
    <s v="41104108-Tubos de recolección o contenedores de sangre no al vacío"/>
    <s v="3699099-Articulos n c p de material plastico para farmacia y laboratorio"/>
    <s v="N/A"/>
    <s v="Torniquete plano Strech libre de latex"/>
    <s v="MATERIALES Y SUMINISTROS"/>
    <n v="10"/>
    <n v="35382.800000000003"/>
    <n v="353828"/>
  </r>
  <r>
    <x v="15"/>
    <s v="41104108-Tubos de recolección o contenedores de sangre no al vacío"/>
    <s v="3699099-Articulos n c p de material plastico para farmacia y laboratorio"/>
    <s v="N/A"/>
    <s v="SOPORTE LINEAL PARA PIPETAS"/>
    <s v="MATERIALES Y SUMINISTROS"/>
    <n v="5"/>
    <n v="448049.28"/>
    <n v="2240246.4000000004"/>
  </r>
  <r>
    <x v="15"/>
    <s v="60122504-Filtros de papel"/>
    <s v="3213604-Papel para filtro"/>
    <n v="9224"/>
    <s v="PAPEL FILTRO CUALITATIVO 150mm Marca: BOECO"/>
    <s v="MATERIALES Y SUMINISTROS"/>
    <n v="20"/>
    <n v="83252.400000000009"/>
    <n v="1665048.0000000002"/>
  </r>
  <r>
    <x v="15"/>
    <s v="41104108-Tubos de recolección o contenedores de sangre no al vacío"/>
    <s v="3699099-Articulos n c p de material plastico para farmacia y laboratorio"/>
    <n v="9091"/>
    <s v="Viales de Congelacion x 2 mL Tapa rosca - Crioviales para Self-Stalding Autoclave. MARCA: BIOLOGIX"/>
    <s v="MATERIALES Y SUMINISTROS"/>
    <n v="25"/>
    <n v="501784.92000000004"/>
    <n v="12544623.000000002"/>
  </r>
  <r>
    <x v="15"/>
    <s v="41104108-Tubos de recolección o contenedores de sangre no al vacío"/>
    <s v="3699099-Articulos n c p de material plastico para farmacia y laboratorio"/>
    <s v="N/A"/>
    <s v="Tubo Microcentrifuga (Eppendorf)-Libre RNASA-DNASA Autoclavables X 2,0  ml - 20°C a 121°C Bo x 500 MARCA: BIOLOGIX"/>
    <s v="MATERIALES Y SUMINISTROS"/>
    <n v="15"/>
    <n v="175334.6"/>
    <n v="2630019"/>
  </r>
  <r>
    <x v="15"/>
    <s v="41104108-Tubos de recolección o contenedores de sangre no al vacío"/>
    <s v="3699099-Articulos n c p de material plastico para farmacia y laboratorio"/>
    <n v="9684"/>
    <s v="Tubo Microcentrifuga (Eppendorf)-Libre RNASA-DNASA Autoclavables X 1,5 ml - 20°C a 121°C Bo x 500 MARCA: BIOLOGIX"/>
    <s v="MATERIALES Y SUMINISTROS"/>
    <n v="14"/>
    <n v="112138.46"/>
    <n v="1569938.4400000002"/>
  </r>
  <r>
    <x v="15"/>
    <s v="41121816-Tubo de vidrio para laboratorio"/>
    <s v="3719502-Utensilios y aparatos de vidrio para laboratorio y usos tecnicos"/>
    <n v="9667"/>
    <s v=" LAMINA DE VIDRIO MARCADA PARA REACCION  DE AGLUTINACION CON ANTISUEROS ANTI A,  B Y D."/>
    <s v="MATERIALES Y SUMINISTROS"/>
    <n v="5"/>
    <n v="35319.200000000004"/>
    <n v="176596.00000000003"/>
  </r>
  <r>
    <x v="15"/>
    <s v="41121816-Tubo de vidrio para laboratorio"/>
    <s v="3719502-Utensilios y aparatos de vidrio para laboratorio y usos tecnicos"/>
    <n v="6442"/>
    <s v="LAMINAS EXCAVADAS DE 12 CAVIDADES REF: 180003"/>
    <s v="MATERIALES Y SUMINISTROS"/>
    <n v="10"/>
    <n v="120463.70000000001"/>
    <n v="1204637"/>
  </r>
  <r>
    <x v="15"/>
    <s v="41116138-Tiras para análisis de orina"/>
    <s v="3544204-Tiras reactivas para analisis de laboratorio"/>
    <n v="9243"/>
    <s v="PRUEBA EMBARAZO HCG EN TIRA SUERO y ORINA Marca: WONDFO"/>
    <s v="MATERIALES Y SUMINISTROS"/>
    <n v="30"/>
    <n v="52205"/>
    <n v="1566150"/>
  </r>
  <r>
    <x v="15"/>
    <s v="41116138-Tiras para análisis de orina"/>
    <s v="3544204-Tiras reactivas para analisis de laboratorio"/>
    <n v="70267"/>
    <s v="MALARIA BIOLINE AG PF/PB ABBOT"/>
    <s v="MATERIALES Y SUMINISTROS"/>
    <n v="8"/>
    <n v="182320"/>
    <n v="1458560"/>
  </r>
  <r>
    <x v="15"/>
    <s v="41116138-Tiras para análisis de orina"/>
    <s v="3544204-Tiras reactivas para analisis de laboratorio"/>
    <s v="N/A"/>
    <s v="EOSINA AZUL DE METILENO WRIGHT MERKC"/>
    <s v="MATERIALES Y SUMINISTROS"/>
    <n v="20"/>
    <n v="490180.04000000004"/>
    <n v="9803600.8000000007"/>
  </r>
  <r>
    <x v="15"/>
    <s v="12171509-Colorantes reactivos"/>
    <s v="3544204-Tiras reactivas para analisis de laboratorio"/>
    <n v="9058"/>
    <s v="COLORANTE DE WRIGHT X 1000ml  Marca. ALBOR"/>
    <s v="MATERIALES Y SUMINISTROS"/>
    <n v="10"/>
    <n v="288744"/>
    <n v="2887440"/>
  </r>
  <r>
    <x v="15"/>
    <s v="12171509-Colorantes reactivos"/>
    <s v="3544204-Tiras reactivas para analisis de laboratorio"/>
    <n v="9338"/>
    <s v=" VIOLETA DE GRAM X 1000 ML  Marca: ALBOR"/>
    <s v="MATERIALES Y SUMINISTROS"/>
    <n v="45"/>
    <n v="67204"/>
    <n v="3024180"/>
  </r>
  <r>
    <x v="15"/>
    <s v="12171509-Colorantes reactivos"/>
    <s v="3544204-Tiras reactivas para analisis de laboratorio"/>
    <n v="9203"/>
    <s v="Lugol de Gram   Marca: ALBOR"/>
    <s v="MATERIALES Y SUMINISTROS"/>
    <n v="45"/>
    <n v="59678"/>
    <n v="2685510"/>
  </r>
  <r>
    <x v="15"/>
    <s v="12171509-Colorantes reactivos"/>
    <s v="3544204-Tiras reactivas para analisis de laboratorio"/>
    <n v="9110"/>
    <s v="ETANOL CETONA X 1000 ML MARCA: ALBOR"/>
    <s v="MATERIALES Y SUMINISTROS"/>
    <n v="50"/>
    <n v="107802"/>
    <n v="5390100"/>
  </r>
  <r>
    <x v="15"/>
    <s v="12171509-Colorantes reactivos"/>
    <s v="3544204-Tiras reactivas para analisis de laboratorio"/>
    <n v="9170"/>
    <s v="FUSCINA GRAM X 1000 ML   Marca: ALBOR"/>
    <s v="MATERIALES Y SUMINISTROS"/>
    <n v="45"/>
    <n v="58194"/>
    <n v="2618730"/>
  </r>
  <r>
    <x v="15"/>
    <s v="12171509-Colorantes reactivos"/>
    <s v="3544204-Tiras reactivas para analisis de laboratorio"/>
    <n v="9167"/>
    <s v="FUCSINA FENICADA (ZN)  X 1000ML Marca: ALBOR"/>
    <s v="MATERIALES Y SUMINISTROS"/>
    <n v="15"/>
    <n v="115964"/>
    <n v="1739460"/>
  </r>
  <r>
    <x v="15"/>
    <s v="12171509-Colorantes reactivos"/>
    <s v="3544204-Tiras reactivas para analisis de laboratorio"/>
    <s v="N/A"/>
    <s v="AZUL DE LACTOFENOL X 100 ML"/>
    <s v="MATERIALES Y SUMINISTROS"/>
    <n v="2"/>
    <n v="65720"/>
    <n v="131440"/>
  </r>
  <r>
    <x v="15"/>
    <s v="12171509-Colorantes reactivos"/>
    <s v="3544204-Tiras reactivas para analisis de laboratorio"/>
    <n v="9010"/>
    <s v="ALCOHOL ACIDO (ZN) X 1000 ML Marca: ALBOR"/>
    <s v="MATERIALES Y SUMINISTROS"/>
    <n v="18"/>
    <n v="99481"/>
    <n v="1790658"/>
  </r>
  <r>
    <x v="15"/>
    <s v="12171509-Colorantes reactivos"/>
    <s v="3544204-Tiras reactivas para analisis de laboratorio"/>
    <n v="9025"/>
    <s v="AZUL  DE METILENO X 1000 ML  Marca: ALBOR"/>
    <s v="MATERIALES Y SUMINISTROS"/>
    <n v="15"/>
    <n v="80984"/>
    <n v="1214760"/>
  </r>
  <r>
    <x v="15"/>
    <s v="12171509-Colorantes reactivos"/>
    <s v="3544204-Tiras reactivas para analisis de laboratorio"/>
    <n v="9823"/>
    <s v="Lugol Parasitologico Marca: ALBOR X 200 ml"/>
    <s v="MATERIALES Y SUMINISTROS"/>
    <n v="2"/>
    <n v="31800"/>
    <n v="63600"/>
  </r>
  <r>
    <x v="15"/>
    <s v="12171509-Colorantes reactivos"/>
    <s v="3544204-Tiras reactivas para analisis de laboratorio"/>
    <n v="9112"/>
    <s v="FIELD SALES FOSFATADAS x  500 ML  Mca: ALBOR"/>
    <s v="MATERIALES Y SUMINISTROS"/>
    <n v="2"/>
    <n v="22366"/>
    <n v="44732"/>
  </r>
  <r>
    <x v="15"/>
    <s v="12171509-Colorantes reactivos"/>
    <s v="3544204-Tiras reactivas para analisis de laboratorio"/>
    <n v="9111"/>
    <s v="FIELD AZUL METILENO FOSFATADO  x 200 ML ALBOR"/>
    <s v="MATERIALES Y SUMINISTROS"/>
    <n v="2"/>
    <n v="34980"/>
    <n v="69960"/>
  </r>
  <r>
    <x v="15"/>
    <s v="12171509-Colorantes reactivos"/>
    <s v="3544204-Tiras reactivas para analisis de laboratorio"/>
    <n v="9991"/>
    <s v="FIELD SOLUCION A x 50 ML  Marca:  ALBOR"/>
    <s v="MATERIALES Y SUMINISTROS"/>
    <n v="2"/>
    <n v="19875"/>
    <n v="39750"/>
  </r>
  <r>
    <x v="15"/>
    <s v="12171509-Colorantes reactivos"/>
    <s v="3544204-Tiras reactivas para analisis de laboratorio"/>
    <n v="9992"/>
    <s v="FIELD SOLUCION B x 50 ML  Marca:  ALBOR"/>
    <s v="MATERIALES Y SUMINISTROS"/>
    <n v="2"/>
    <n v="14681"/>
    <n v="29362"/>
  </r>
  <r>
    <x v="15"/>
    <s v="12171509-Colorantes reactivos"/>
    <s v="3544204-Tiras reactivas para analisis de laboratorio"/>
    <n v="9026"/>
    <s v="AZUL DE CRESIL BRILLANTE FRASCO X 100 ml"/>
    <s v="MATERIALES Y SUMINISTROS"/>
    <n v="5"/>
    <n v="96460"/>
    <n v="482300"/>
  </r>
  <r>
    <x v="15"/>
    <s v="12171509-Colorantes reactivos"/>
    <s v="3544204-Tiras reactivas para analisis de laboratorio"/>
    <s v="N/A"/>
    <s v="BUFFER GIORDANO X 1000 ML"/>
    <s v="MATERIALES Y SUMINISTROS"/>
    <n v="5"/>
    <n v="50880"/>
    <n v="254400"/>
  </r>
  <r>
    <x v="15"/>
    <s v="12171509-Colorantes reactivos"/>
    <s v="3544204-Tiras reactivas para analisis de laboratorio"/>
    <n v="9742"/>
    <s v="ALCOHOL ETILICO 95% x GALON DE ( 4 LITROS ) "/>
    <s v="MATERIALES Y SUMINISTROS"/>
    <n v="1"/>
    <n v="104065.5"/>
    <n v="104065.5"/>
  </r>
  <r>
    <x v="15"/>
    <s v="12171509-Colorantes reactivos"/>
    <s v="3544204-Tiras reactivas para analisis de laboratorio"/>
    <n v="9254"/>
    <s v="Benedict Sol. Cualit  Fcto x 500 Ml  Mca: ALBOR"/>
    <s v="MATERIALES Y SUMINISTROS"/>
    <n v="7"/>
    <n v="132606"/>
    <n v="928242"/>
  </r>
  <r>
    <x v="15"/>
    <s v="12171509-Colorantes reactivos"/>
    <s v="3544204-Tiras reactivas para analisis de laboratorio"/>
    <n v="9741"/>
    <s v="ALCOHOL METILICO IND. ( METANOL ) x 1000 ML "/>
    <s v="MATERIALES Y SUMINISTROS"/>
    <n v="2"/>
    <n v="74801.02"/>
    <n v="149602.04"/>
  </r>
  <r>
    <x v="15"/>
    <s v="12171509-Colorantes reactivos"/>
    <s v="3544204-Tiras reactivas para analisis de laboratorio"/>
    <n v="70141"/>
    <s v="Alcohol Etílico Absoluto ≥99.8%, Purris. p.a * 2.5 Litros. CAS: 64-17-5 Marca:  HONEYWEL L RIEDELDE HAEN"/>
    <s v="MATERIALES Y SUMINISTROS"/>
    <n v="2"/>
    <n v="258019.90000000002"/>
    <n v="516039.80000000005"/>
  </r>
  <r>
    <x v="15"/>
    <s v="12171509-Colorantes reactivos"/>
    <s v="3544204-Tiras reactivas para analisis de laboratorio"/>
    <n v="9552"/>
    <s v="GIEMSA x 100 ML  Marca: ALBOR"/>
    <s v="MATERIALES Y SUMINISTROS"/>
    <n v="1"/>
    <n v="103244"/>
    <n v="103244"/>
  </r>
  <r>
    <x v="15"/>
    <s v="41116004-Reactivos analizadores de química"/>
    <s v="3544204-Tiras reactivas para analisis de laboratorio"/>
    <n v="9795"/>
    <s v="COLINESTERASA ,   20 X 3 ml  Wiener Lab"/>
    <s v="MATERIALES Y SUMINISTROS"/>
    <n v="3"/>
    <n v="391988"/>
    <n v="1175964"/>
  </r>
  <r>
    <x v="15"/>
    <s v="41116004-Reactivos analizadores de química"/>
    <s v="3544204-Tiras reactivas para analisis de laboratorio"/>
    <n v="9943"/>
    <s v="Control para la Colinesterasa  Standatrol S-E 2 niveles 6 x 5 ml código 1937553 "/>
    <s v="MATERIALES Y SUMINISTROS"/>
    <n v="1"/>
    <n v="652854"/>
    <n v="652854"/>
  </r>
  <r>
    <x v="15"/>
    <s v="12171509-Colorantes reactivos"/>
    <s v="3544204-Tiras reactivas para analisis de laboratorio"/>
    <n v="9184"/>
    <s v="Hidroxido de Potasio 10% Fraco x 100 ML  ALBOR"/>
    <s v="MATERIALES Y SUMINISTROS"/>
    <n v="4"/>
    <n v="25670.02"/>
    <n v="102680.08"/>
  </r>
  <r>
    <x v="15"/>
    <s v="12171509-Colorantes reactivos"/>
    <s v="3544204-Tiras reactivas para analisis de laboratorio"/>
    <n v="9820"/>
    <s v="Aceite Inmersion   Marca: Albor  x 500 ml"/>
    <s v="MATERIALES Y SUMINISTROS"/>
    <n v="3"/>
    <n v="449310.68000000005"/>
    <n v="1347932.04"/>
  </r>
  <r>
    <x v="15"/>
    <s v="41113034-Tiras o papeles para prueba de ph"/>
    <s v="3213604-Papel para filtro"/>
    <n v="9225"/>
    <s v="PAPEL INDICADOR DE PH   Marca: MN"/>
    <s v="MATERIALES Y SUMINISTROS"/>
    <n v="15"/>
    <n v="139868.06"/>
    <n v="2098020.9"/>
  </r>
  <r>
    <x v="15"/>
    <s v="41116007-Reactivos analizadores de toxicología"/>
    <s v="3544204-Tiras reactivas para analisis de laboratorio"/>
    <n v="9211"/>
    <s v="TEST MULTIDROGA EN ORINA / FRASCO ECO-CUP CONTROL DE TEMPERATURA 10 EN 1 (COC/THC/AMP/MAMP/OPI/BAR/BZO/PCP/MTD/MDMA) WHPM (USA) CAJA X 25"/>
    <s v="MATERIALES Y SUMINISTROS"/>
    <n v="45"/>
    <n v="1241366"/>
    <n v="55861470"/>
  </r>
  <r>
    <x v="15"/>
    <s v="41116011-Reactivos analizadores de microbiología"/>
    <s v="3544204-Tiras reactivas para analisis de laboratorio"/>
    <n v="9562"/>
    <s v="BBL CULTURE - SWAB PLUS - AMIES CON CARBON"/>
    <s v="MATERIALES Y SUMINISTROS"/>
    <n v="2"/>
    <n v="321026.3"/>
    <n v="642052.6"/>
  </r>
  <r>
    <x v="15"/>
    <s v="41116011-Reactivos analizadores de microbiología"/>
    <s v="3544204-Tiras reactivas para analisis de laboratorio"/>
    <n v="9786"/>
    <s v="Pseudomona aeruginosa ATCC 27853 Duo pack x 2 kwik stick"/>
    <s v="MATERIALES Y SUMINISTROS"/>
    <n v="1"/>
    <n v="401316"/>
    <n v="401316"/>
  </r>
  <r>
    <x v="15"/>
    <s v="41116011-Reactivos analizadores de microbiología"/>
    <s v="3544204-Tiras reactivas para analisis de laboratorio"/>
    <n v="70057"/>
    <s v="Streptococcus Pneumonia ATTCC 49619"/>
    <s v="MATERIALES Y SUMINISTROS"/>
    <n v="1"/>
    <n v="474880"/>
    <n v="474880"/>
  </r>
  <r>
    <x v="15"/>
    <s v="41116011-Reactivos analizadores de microbiología"/>
    <s v="3544204-Tiras reactivas para analisis de laboratorio"/>
    <n v="9787"/>
    <s v="Staphylococcus aureus ATCC 29213 Duo pack x 2 kwik stick"/>
    <s v="MATERIALES Y SUMINISTROS"/>
    <n v="1"/>
    <n v="390716"/>
    <n v="390716"/>
  </r>
  <r>
    <x v="15"/>
    <s v="41116011-Reactivos analizadores de microbiología"/>
    <s v="3544204-Tiras reactivas para analisis de laboratorio"/>
    <n v="9785"/>
    <s v="Escherichia coli ATCC 25922 Duo pack x 2 kwik stick"/>
    <s v="MATERIALES Y SUMINISTROS"/>
    <n v="1"/>
    <n v="390716"/>
    <n v="390716"/>
  </r>
  <r>
    <x v="15"/>
    <s v="41116011-Reactivos analizadores de microbiología"/>
    <s v="3544204-Tiras reactivas para analisis de laboratorio"/>
    <n v="70053"/>
    <s v="Candida Parasilopsis "/>
    <s v="MATERIALES Y SUMINISTROS"/>
    <n v="1"/>
    <n v="591056"/>
    <n v="591056"/>
  </r>
  <r>
    <x v="15"/>
    <s v="41116011-Reactivos analizadores de microbiología"/>
    <s v="3544204-Tiras reactivas para analisis de laboratorio"/>
    <n v="70052"/>
    <s v="Candida albicans ATCC 14053 Duo pack x 2 kwik stick"/>
    <s v="MATERIALES Y SUMINISTROS"/>
    <n v="1"/>
    <n v="527668"/>
    <n v="527668"/>
  </r>
  <r>
    <x v="15"/>
    <s v="41116011-Reactivos analizadores de microbiología"/>
    <s v="3544204-Tiras reactivas para analisis de laboratorio"/>
    <n v="70041"/>
    <s v="ATCC KLEBSIELLA PNEUMONIAE ref 700603"/>
    <s v="MATERIALES Y SUMINISTROS"/>
    <n v="1"/>
    <n v="591056"/>
    <n v="591056"/>
  </r>
  <r>
    <x v="15"/>
    <s v="41116011-Reactivos analizadores de microbiología"/>
    <s v="3544204-Tiras reactivas para analisis de laboratorio"/>
    <n v="70055"/>
    <s v="Staphylococcus Saprophyticus ATCC BAA-750"/>
    <s v="MATERIALES Y SUMINISTROS"/>
    <n v="1"/>
    <n v="413294"/>
    <n v="413294"/>
  </r>
  <r>
    <x v="15"/>
    <s v="41116011-Reactivos analizadores de microbiología"/>
    <s v="3544204-Tiras reactivas para analisis de laboratorio"/>
    <s v="N/A"/>
    <s v="Sthenotrophmona Malthophylia ATCC 17666"/>
    <s v="MATERIALES Y SUMINISTROS"/>
    <n v="1"/>
    <n v="474880"/>
    <n v="474880"/>
  </r>
  <r>
    <x v="15"/>
    <s v="41116011-Reactivos analizadores de microbiología"/>
    <s v="3544204-Tiras reactivas para analisis de laboratorio"/>
    <n v="9938"/>
    <s v="Mycobacterium Fortuitum ATCC 6841 Microbiologics (USA)"/>
    <s v="MATERIALES Y SUMINISTROS"/>
    <n v="1"/>
    <n v="742530"/>
    <n v="742530"/>
  </r>
  <r>
    <x v="15"/>
    <s v="41116011-Reactivos analizadores de microbiología"/>
    <s v="3544204-Tiras reactivas para analisis de laboratorio"/>
    <n v="9946"/>
    <s v="Mycobacterium Kansasii ATCC 12478 Microbiologics (USA)"/>
    <s v="MATERIALES Y SUMINISTROS"/>
    <n v="1"/>
    <n v="742530"/>
    <n v="742530"/>
  </r>
  <r>
    <x v="15"/>
    <s v="41116011-Reactivos analizadores de microbiología"/>
    <s v="3544204-Tiras reactivas para analisis de laboratorio"/>
    <n v="9941"/>
    <s v="Mycobacterium Tuberculosis ATCC 25177* Microbiologics (USA)"/>
    <s v="MATERIALES Y SUMINISTROS"/>
    <n v="1"/>
    <n v="742530"/>
    <n v="742530"/>
  </r>
  <r>
    <x v="15"/>
    <s v="41116011-Reactivos analizadores de microbiología"/>
    <s v="3544204-Tiras reactivas para analisis de laboratorio"/>
    <n v="9284"/>
    <s v="DI 10293 TRASPONDER RF 500 PRUEBAS PARA MINICUBE DIESSE (ITALIA) UNIDAD X 500 PBAS"/>
    <s v="ACTIVO"/>
    <n v="8"/>
    <n v="1306305.8400000001"/>
    <n v="10450446.720000001"/>
  </r>
  <r>
    <x v="15"/>
    <s v="41122601-Portaobjetos para microscopios"/>
    <s v="3719502-Utensilios y aparatos de vidrio para laboratorio y usos tecnicos"/>
    <n v="9700"/>
    <s v="LAMINAS PORTA-OBJETOS REF.: 7105 MARCA: GLASS LAB NIDAD DE VENTA:  CAJA X 50 UNIDADES CARACTERISTICAS : SPECIFICACIONES TECNICAS - BANDA MATE  - MEDIDAS:  3  X 1   (25.4 X 76.2 mm)"/>
    <s v="MATERIALES Y SUMINISTROS"/>
    <n v="1500"/>
    <n v="8325.24"/>
    <n v="12487860"/>
  </r>
  <r>
    <x v="15"/>
    <s v="41122601-Portaobjetos para microscopios"/>
    <s v="3719502-Utensilios y aparatos de vidrio para laboratorio y usos tecnicos"/>
    <n v="9729"/>
    <s v="LAMINILLAS CUBRE OBJETOS  MARCA: GLASS LAB MEDIDAS: 22 X 22 mm PRESENTACION: CAJA X 100 UNIDADES"/>
    <s v="MATERIALES Y SUMINISTROS"/>
    <n v="80"/>
    <n v="3531.92"/>
    <n v="282553.59999999998"/>
  </r>
  <r>
    <x v="15"/>
    <s v="41122601-Portaobjetos para microscopios"/>
    <s v="3719502-Utensilios y aparatos de vidrio para laboratorio y usos tecnicos"/>
    <s v="N/A"/>
    <s v="LAMINILLASDE CUARZO CUBREOBJETOS DE 20X26 MM"/>
    <s v="MATERIALES Y SUMINISTROS"/>
    <n v="2"/>
    <n v="126140"/>
    <n v="252280"/>
  </r>
  <r>
    <x v="15"/>
    <s v="41121816-Tubo de vidrio para laboratorio"/>
    <s v="3719502-Utensilios y aparatos de vidrio para laboratorio y usos tecnicos"/>
    <n v="9794"/>
    <s v="Camara de Newbauer Liena Brillante Ref: 4401052 Mca:BOECO"/>
    <s v="MATERIALES Y SUMINISTROS"/>
    <n v="2"/>
    <n v="639151.38"/>
    <n v="1278302.76"/>
  </r>
  <r>
    <x v="15"/>
    <s v="41116107-Controles de calidad o calibradores o estándares químicos"/>
    <s v="3544204-Tiras reactivas para analisis de laboratorio"/>
    <n v="9075"/>
    <s v="CONTROL DE CALIDAD EXTERNO RIQAS CARDIACO LIOFILIZADO"/>
    <s v="MATERIALES Y SUMINISTROS"/>
    <n v="1"/>
    <n v="6182821"/>
    <n v="6182821"/>
  </r>
  <r>
    <x v="15"/>
    <s v="41116107-Controles de calidad o calibradores o estándares químicos"/>
    <s v="3544204-Tiras reactivas para analisis de laboratorio"/>
    <n v="9069"/>
    <s v="CONTROL DE CALIDAD EXTERNO API MARCADORES VIRALES HIV Y HEPATITIS"/>
    <s v="MATERIALES Y SUMINISTROS"/>
    <n v="1"/>
    <n v="7629880"/>
    <n v="7629880"/>
  </r>
  <r>
    <x v="15"/>
    <s v="41116107-Controles de calidad o calibradores o estándares químicos"/>
    <s v="3544204-Tiras reactivas para analisis de laboratorio"/>
    <n v="9085"/>
    <s v="CONTROL DE CALIDAD EXTERNO RIQAS TORCH"/>
    <s v="MATERIALES Y SUMINISTROS"/>
    <n v="1"/>
    <n v="7515506"/>
    <n v="7515506"/>
  </r>
  <r>
    <x v="15"/>
    <s v="41116107-Controles de calidad o calibradores o estándares químicos"/>
    <s v="3544204-Tiras reactivas para analisis de laboratorio"/>
    <n v="9087"/>
    <s v="CONTROL DE CALIDAD EXTERNO RIQAS V.EPSTEIN BARR"/>
    <s v="MATERIALES Y SUMINISTROS"/>
    <n v="1"/>
    <n v="2039334"/>
    <n v="2039334"/>
  </r>
  <r>
    <x v="15"/>
    <s v="41116107-Controles de calidad o calibradores o estándares químicos"/>
    <s v="3544204-Tiras reactivas para analisis de laboratorio"/>
    <n v="9078"/>
    <s v="CONTROL DE CALIDAD EXTERNO RIQAS INMUNOENSAYOS"/>
    <s v="MATERIALES Y SUMINISTROS"/>
    <n v="1"/>
    <n v="10194179"/>
    <n v="10194179"/>
  </r>
  <r>
    <x v="15"/>
    <s v="41116107-Controles de calidad o calibradores o estándares químicos"/>
    <s v="3544204-Tiras reactivas para analisis de laboratorio"/>
    <n v="9083"/>
    <s v="CONTROL DE CALIDAD EXTERNO RIQAS QUIMICA"/>
    <s v="MATERIALES Y SUMINISTROS"/>
    <n v="1"/>
    <n v="8976875"/>
    <n v="8976875"/>
  </r>
  <r>
    <x v="15"/>
    <s v="41116122-Controles de calidad o calibradores o estándares para hematología"/>
    <s v="3544204-Tiras reactivas para analisis de laboratorio"/>
    <n v="9077"/>
    <s v="CONTROL DE CALIDAD EXTERNO RIQAS HEMATOLOGIA"/>
    <s v="MATERIALES Y SUMINISTROS"/>
    <n v="1"/>
    <n v="8679916"/>
    <n v="8679916"/>
  </r>
  <r>
    <x v="15"/>
    <s v="41116107-Controles de calidad o calibradores o estándares químicos"/>
    <s v="3544204-Tiras reactivas para analisis de laboratorio"/>
    <n v="9065"/>
    <s v="CONTROL DE CALIDAD EXTERNO RIQAS GASES ARTERIALES"/>
    <s v="MATERIALES Y SUMINISTROS"/>
    <n v="3"/>
    <n v="3144702"/>
    <n v="9434106"/>
  </r>
  <r>
    <x v="15"/>
    <s v="41116139-Controles de calidad o calibradores o estándares de análisis de orina"/>
    <s v="3544204-Tiras reactivas para analisis de laboratorio"/>
    <n v="9086"/>
    <s v="CONTROL DE CALIDAD EXTERNO API UROANALISIS"/>
    <s v="MATERIALES Y SUMINISTROS"/>
    <n v="1"/>
    <n v="3115234"/>
    <n v="3115234"/>
  </r>
  <r>
    <x v="15"/>
    <s v="41116110-Controles de calidad o calibradores o estándares de coagulación"/>
    <s v="3544204-Tiras reactivas para analisis de laboratorio"/>
    <n v="9076"/>
    <s v="CONTROL DE CALIDAD EXTERNO RIQAS COAGULACION"/>
    <s v="MATERIALES Y SUMINISTROS"/>
    <n v="1"/>
    <n v="4711170"/>
    <n v="4711170"/>
  </r>
  <r>
    <x v="15"/>
    <s v="41116107-Controles de calidad o calibradores o estándares químicos"/>
    <s v="3544204-Tiras reactivas para analisis de laboratorio"/>
    <n v="9072"/>
    <s v="CONTROL DE CALIDAD EXTERNO API F.S.P. 45 PARAMETROS"/>
    <s v="MATERIALES Y SUMINISTROS"/>
    <n v="1"/>
    <n v="2479340"/>
    <n v="2479340"/>
  </r>
  <r>
    <x v="15"/>
    <s v="41116107-Controles de calidad o calibradores o estándares químicos"/>
    <s v="3544204-Tiras reactivas para analisis de laboratorio"/>
    <n v="9082"/>
    <s v="CONTROL DE CALIDAD EXTERNO RIQAS PROTEINAS ESPECIFICAS"/>
    <s v="MATERIALES Y SUMINISTROS"/>
    <n v="1"/>
    <n v="6248488"/>
    <n v="6248488"/>
  </r>
  <r>
    <x v="15"/>
    <s v="41116107-Controles de calidad o calibradores o estándares químicos"/>
    <s v="3544204-Tiras reactivas para analisis de laboratorio"/>
    <n v="9079"/>
    <s v="CONTROL DE CALIDAD EXTERNO RIQAS METABOLITOS EN ORINA"/>
    <s v="MATERIALES Y SUMINISTROS"/>
    <n v="1"/>
    <n v="8683944"/>
    <n v="8683944"/>
  </r>
  <r>
    <x v="15"/>
    <s v="41116107-Controles de calidad o calibradores o estándares químicos"/>
    <s v="3544204-Tiras reactivas para analisis de laboratorio"/>
    <n v="9074"/>
    <s v="CONTROL DE CALIDAD EXTERNO RIQAS HBA1C"/>
    <s v="MATERIALES Y SUMINISTROS"/>
    <n v="1"/>
    <n v="2776776"/>
    <n v="2776776"/>
  </r>
  <r>
    <x v="15"/>
    <s v="41116107-Controles de calidad o calibradores o estándares químicos"/>
    <s v="3544204-Tiras reactivas para analisis de laboratorio"/>
    <s v="N/A"/>
    <s v="CONTROL DE CALIDAD EXTERNO HEMOGLOBINOPATIAS (HB, a2,hbf, VARIANTES DE HEMOGLOBINA)"/>
    <s v="MATERIALES Y SUMINISTROS"/>
    <n v="1"/>
    <n v="8096015"/>
    <n v="8096015"/>
  </r>
  <r>
    <x v="15"/>
    <s v="41116128-Controles de calidad o calibradores o estándares para inmunología o serología"/>
    <s v="3544204-Tiras reactivas para analisis de laboratorio"/>
    <s v="N/A"/>
    <s v="LEPTOSPIROSISI CONTROL DE CALIDAD EXTERNO COMPLETO"/>
    <s v="MATERIALES Y SUMINISTROS"/>
    <n v="1"/>
    <n v="3180000"/>
    <n v="3180000"/>
  </r>
  <r>
    <x v="15"/>
    <s v="41116128-Controles de calidad o calibradores o estándares para inmunología o serología"/>
    <s v="3544204-Tiras reactivas para analisis de laboratorio"/>
    <s v="N/A"/>
    <s v="CONTROL DE CALIDAD EXTERNO PARA DENGUE"/>
    <s v="MATERIALES Y SUMINISTROS"/>
    <n v="1"/>
    <n v="3180000"/>
    <n v="3180000"/>
  </r>
  <r>
    <x v="15"/>
    <s v="41116128-Controles de calidad o calibradores o estándares para inmunología o serología"/>
    <s v="3544204-Tiras reactivas para analisis de laboratorio"/>
    <n v="9084"/>
    <s v="CONTROL DE CALIDAD EXTERNO RIQAS SIFILIS"/>
    <s v="MATERIALES Y SUMINISTROS"/>
    <n v="1"/>
    <n v="2547551"/>
    <n v="2547551"/>
  </r>
  <r>
    <x v="15"/>
    <s v="41116132-Controles de calidad o calibradores o estándares para microbiología o bacteriología"/>
    <s v="3544204-Tiras reactivas para analisis de laboratorio"/>
    <n v="9068"/>
    <s v="CONTROL DE CALIDAD EXTERNO API LAMINA KOH"/>
    <s v="MATERIALES Y SUMINISTROS"/>
    <n v="1"/>
    <n v="3509766"/>
    <n v="3509766"/>
  </r>
  <r>
    <x v="15"/>
    <s v="41116132-Controles de calidad o calibradores o estándares para microbiología o bacteriología"/>
    <s v="3544204-Tiras reactivas para analisis de laboratorio"/>
    <n v="9070"/>
    <s v="CONTROL DE CALIDAD EXTERNO API SANGRE OCULTA (SOLO)"/>
    <s v="MATERIALES Y SUMINISTROS"/>
    <n v="1"/>
    <n v="1031380"/>
    <n v="1031380"/>
  </r>
  <r>
    <x v="15"/>
    <s v="41116107-Controles de calidad o calibradores o estándares químicos"/>
    <s v="3544204-Tiras reactivas para analisis de laboratorio"/>
    <n v="9067"/>
    <s v="CONTROL DE CALIDAD EXTERNO API ANAS EXPANDIDO"/>
    <s v="MATERIALES Y SUMINISTROS"/>
    <n v="1"/>
    <n v="3851351"/>
    <n v="3851351"/>
  </r>
  <r>
    <x v="15"/>
    <s v="41116107-Controles de calidad o calibradores o estándares químicos"/>
    <s v="3544204-Tiras reactivas para analisis de laboratorio"/>
    <s v="N/A"/>
    <s v="CONTROL DE CALIDAD EXTERNO EXTERNO EN SANGRE TOTAL"/>
    <s v="MATERIALES Y SUMINISTROS"/>
    <n v="2"/>
    <n v="3406310"/>
    <n v="6812620"/>
  </r>
  <r>
    <x v="15"/>
    <s v="41116132-Controles de calidad o calibradores o estándares para microbiología o bacteriología"/>
    <s v="3544204-Tiras reactivas para analisis de laboratorio"/>
    <n v="9080"/>
    <s v="CONTROL DE CALIDAD EXTERNO API MICROBIOLOGIA"/>
    <s v="MATERIALES Y SUMINISTROS"/>
    <n v="1"/>
    <n v="6418936"/>
    <n v="6418936"/>
  </r>
  <r>
    <x v="15"/>
    <s v="41116132-Controles de calidad o calibradores o estándares para microbiología o bacteriología"/>
    <s v="3544204-Tiras reactivas para analisis de laboratorio"/>
    <n v="9081"/>
    <s v="CONTROL DE CALIDAD EXTERNO API PARASITOLOGIA"/>
    <s v="MATERIALES Y SUMINISTROS"/>
    <n v="1"/>
    <n v="5256540"/>
    <n v="5256540"/>
  </r>
  <r>
    <x v="15"/>
    <s v="41116011-Reactivos analizadores de microbiología"/>
    <s v="3544204-Tiras reactivas para analisis de laboratorio"/>
    <n v="9937"/>
    <s v="BD MAX SARS-COV-2 /FLU X 24"/>
    <s v="MATERIALES Y SUMINISTROS"/>
    <n v="40"/>
    <n v="2378640"/>
    <n v="95145600"/>
  </r>
  <r>
    <x v="15"/>
    <s v="41116011-Reactivos analizadores de microbiología"/>
    <s v="3544204-Tiras reactivas para analisis de laboratorio"/>
    <n v="70081"/>
    <s v="DE DIAGNOSTICO INVITRO PARA DFETECCION DE CARBAPENEMASAS OXA-48, KPC, NDM, VIM E IMP EN CULTIVOS BACTERIOLOGICOS"/>
    <s v="MATERIALES Y SUMINISTROS"/>
    <n v="24"/>
    <n v="2685351"/>
    <n v="64448424"/>
  </r>
  <r>
    <x v="15"/>
    <s v="41116011-Reactivos analizadores de microbiología"/>
    <s v="3544204-Tiras reactivas para analisis de laboratorio"/>
    <n v="70024"/>
    <s v="BD MAX CPO RENDIMIENTO PARA 24 PRUEBAS "/>
    <s v="MATERIALES Y SUMINISTROS"/>
    <n v="90"/>
    <n v="2667384"/>
    <n v="240064560"/>
  </r>
  <r>
    <x v="15"/>
    <s v="41116011-Reactivos analizadores de microbiología"/>
    <s v="3544204-Tiras reactivas para analisis de laboratorio"/>
    <n v="70084"/>
    <s v="BD ESWABS REGULAR COLLECTION KIT X 50"/>
    <s v="MATERIALES Y SUMINISTROS"/>
    <n v="44"/>
    <n v="430201"/>
    <n v="18928844"/>
  </r>
  <r>
    <x v="15"/>
    <s v="41116005-Reactivos analizadores de coagulación"/>
    <s v="3544204-Tiras reactivas para analisis de laboratorio"/>
    <n v="6167"/>
    <s v="COPA Y PIN CON HEPARINAZA X 20 UNIDADES"/>
    <s v="MATERIALES Y SUMINISTROS"/>
    <n v="2"/>
    <n v="2715841.7"/>
    <n v="5431683.4000000004"/>
  </r>
  <r>
    <x v="15"/>
    <s v="41116005-Reactivos analizadores de coagulación"/>
    <s v="3544204-Tiras reactivas para analisis de laboratorio"/>
    <n v="6091"/>
    <s v="COPA Y PIN SIMPLE  X 20 UNIDADES"/>
    <s v="MATERIALES Y SUMINISTROS"/>
    <n v="5"/>
    <n v="1384009"/>
    <n v="6920045"/>
  </r>
  <r>
    <x v="15"/>
    <s v="41116005-Reactivos analizadores de coagulación"/>
    <s v="3544204-Tiras reactivas para analisis de laboratorio"/>
    <n v="9546"/>
    <s v="ACTIVADOR KAOLIN X 25 VIALES"/>
    <s v="MATERIALES Y SUMINISTROS"/>
    <n v="5"/>
    <n v="909867.20000000007"/>
    <n v="4549336"/>
  </r>
  <r>
    <x v="15"/>
    <s v="41116005-Reactivos analizadores de coagulación"/>
    <s v="3544204-Tiras reactivas para analisis de laboratorio"/>
    <n v="9061"/>
    <s v="CONTROL BIOLOGICO NIVEL  I  X 12 UNIDADES"/>
    <s v="MATERIALES Y SUMINISTROS"/>
    <n v="2"/>
    <n v="907465.9"/>
    <n v="1814931.8"/>
  </r>
  <r>
    <x v="15"/>
    <s v="41116005-Reactivos analizadores de coagulación"/>
    <s v="3544204-Tiras reactivas para analisis de laboratorio"/>
    <n v="9062"/>
    <s v="CONTROL BIOLOGICO NIVEL  II X 12 UNIDADES"/>
    <s v="MATERIALES Y SUMINISTROS"/>
    <n v="2"/>
    <n v="907465.9"/>
    <n v="1814931.8"/>
  </r>
  <r>
    <x v="15"/>
    <s v="41116004-Reactivos analizadores de química"/>
    <s v="3544204-Tiras reactivas para analisis de laboratorio"/>
    <n v="70185"/>
    <s v="DELFIA NEONATAL 17a-OH P  x 960 PB"/>
    <s v="MATERIALES Y SUMINISTROS"/>
    <n v="6"/>
    <n v="11342540"/>
    <n v="68055240"/>
  </r>
  <r>
    <x v="15"/>
    <s v="41116004-Reactivos analizadores de química"/>
    <s v="3544204-Tiras reactivas para analisis de laboratorio"/>
    <n v="70186"/>
    <s v="DELFIA NEONATAL IRT x 960 PB"/>
    <s v="MATERIALES Y SUMINISTROS"/>
    <n v="6"/>
    <n v="11015213"/>
    <n v="66091278"/>
  </r>
  <r>
    <x v="15"/>
    <s v="41116004-Reactivos analizadores de química"/>
    <s v="3544204-Tiras reactivas para analisis de laboratorio"/>
    <n v="70187"/>
    <s v="NEONATAL PHENILALANINA x 960 PB"/>
    <s v="MATERIALES Y SUMINISTROS"/>
    <n v="6"/>
    <n v="5155700"/>
    <n v="30934200"/>
  </r>
  <r>
    <x v="15"/>
    <s v="41116004-Reactivos analizadores de química"/>
    <s v="3544204-Tiras reactivas para analisis de laboratorio"/>
    <n v="70188"/>
    <s v="NEONATAL GALT KIT x 960 PB"/>
    <s v="MATERIALES Y SUMINISTROS"/>
    <n v="6"/>
    <n v="6008189.0000000009"/>
    <n v="36049134.000000007"/>
  </r>
  <r>
    <x v="15"/>
    <s v="41116004-Reactivos analizadores de química"/>
    <s v="3544204-Tiras reactivas para analisis de laboratorio"/>
    <n v="70189"/>
    <s v="BIOTINIDASA  x 960 PB"/>
    <s v="MATERIALES Y SUMINISTROS"/>
    <n v="6"/>
    <n v="4857149"/>
    <n v="29142894"/>
  </r>
  <r>
    <x v="15"/>
    <s v="41116004-Reactivos analizadores de química"/>
    <s v="3544204-Tiras reactivas para analisis de laboratorio"/>
    <n v="70191"/>
    <s v="DELFIA NEONATAL TSH"/>
    <s v="MATERIALES Y SUMINISTROS"/>
    <n v="6"/>
    <n v="7824674.0000000009"/>
    <n v="46948044.000000007"/>
  </r>
  <r>
    <x v="15"/>
    <s v="85121801-Servicios de laboratorios de análisis de sangre"/>
    <s v="93195-Servicios de laboratorio"/>
    <n v="93195"/>
    <s v="Servicios de laboratorios de análisis de pruebas  laboratorio de referencia"/>
    <s v="SERVICIOS"/>
    <n v="1"/>
    <n v="300000000"/>
    <n v="300000000"/>
  </r>
  <r>
    <x v="15"/>
    <s v="85121801-Servicios de laboratorios de análisis de sangre"/>
    <s v="93195-Servicios de laboratorio"/>
    <n v="93195"/>
    <s v="Servicios de laboratorios de análisis de pruebas  contingencia"/>
    <s v="SERVICIOS"/>
    <n v="1"/>
    <n v="30000000"/>
    <n v="30000000"/>
  </r>
  <r>
    <x v="15"/>
    <s v="41116010-Reactivos analizadores de inmunología"/>
    <s v="3544204-Tiras reactivas para analisis de laboratorio"/>
    <n v="9309"/>
    <s v="VIDAS  ANTIHBS TOTAL II X 60 PBAS"/>
    <s v="MATERIALES Y SUMINISTROS"/>
    <n v="8"/>
    <n v="1075743.9000000001"/>
    <n v="8605951.2000000011"/>
  </r>
  <r>
    <x v="15"/>
    <s v="41116004-Reactivos analizadores de química"/>
    <s v="3544204-Tiras reactivas para analisis de laboratorio"/>
    <n v="70206"/>
    <s v="VIDAS CORTISOL S 30 T"/>
    <s v="MATERIALES Y SUMINISTROS"/>
    <n v="13"/>
    <n v="886378.9"/>
    <n v="11522925.700000001"/>
  </r>
  <r>
    <x v="15"/>
    <s v="41116004-Reactivos analizadores de química"/>
    <s v="3544204-Tiras reactivas para analisis de laboratorio"/>
    <n v="9318"/>
    <s v="VIDAS D DIMER EXCLUSION II  60T"/>
    <s v="MATERIALES Y SUMINISTROS"/>
    <n v="10"/>
    <n v="1166393.8"/>
    <n v="11663938"/>
  </r>
  <r>
    <x v="15"/>
    <s v="41116004-Reactivos analizadores de química"/>
    <s v="3544204-Tiras reactivas para analisis de laboratorio"/>
    <n v="9319"/>
    <s v="VIDAS EPSTEIN BARR IgG"/>
    <s v="MATERIALES Y SUMINISTROS"/>
    <n v="22"/>
    <n v="671500.5"/>
    <n v="14773011"/>
  </r>
  <r>
    <x v="15"/>
    <s v="41116004-Reactivos analizadores de química"/>
    <s v="3544204-Tiras reactivas para analisis de laboratorio"/>
    <n v="9320"/>
    <s v="VIDAS EPSTEIN BARR IgM"/>
    <s v="MATERIALES Y SUMINISTROS"/>
    <n v="22"/>
    <n v="671500.5"/>
    <n v="14773011"/>
  </r>
  <r>
    <x v="15"/>
    <s v="41116004-Reactivos analizadores de química"/>
    <s v="3544204-Tiras reactivas para analisis de laboratorio"/>
    <n v="9321"/>
    <s v="VIDAS ESTRADIOL"/>
    <s v="MATERIALES Y SUMINISTROS"/>
    <n v="2"/>
    <n v="940099.60000000009"/>
    <n v="1880199.2000000002"/>
  </r>
  <r>
    <x v="15"/>
    <s v="41116004-Reactivos analizadores de química"/>
    <s v="3544204-Tiras reactivas para analisis de laboratorio"/>
    <n v="9328"/>
    <s v="VIDAS LH"/>
    <s v="MATERIALES Y SUMINISTROS"/>
    <n v="3"/>
    <n v="1018933.3"/>
    <n v="3056799.9000000004"/>
  </r>
  <r>
    <x v="15"/>
    <s v="41116004-Reactivos analizadores de química"/>
    <s v="3544204-Tiras reactivas para analisis de laboratorio"/>
    <n v="9330"/>
    <s v="VIDAS PROGESTERONA"/>
    <s v="MATERIALES Y SUMINISTROS"/>
    <n v="2"/>
    <n v="954872.60000000009"/>
    <n v="1909745.2000000002"/>
  </r>
  <r>
    <x v="15"/>
    <s v="41116004-Reactivos analizadores de química"/>
    <s v="3544204-Tiras reactivas para analisis de laboratorio"/>
    <n v="9322"/>
    <s v="VIDAS FSH"/>
    <s v="MATERIALES Y SUMINISTROS"/>
    <n v="6"/>
    <n v="1018933.3"/>
    <n v="6113599.8000000007"/>
  </r>
  <r>
    <x v="15"/>
    <s v="41116010-Reactivos analizadores de inmunología"/>
    <s v="3544204-Tiras reactivas para analisis de laboratorio"/>
    <n v="9851"/>
    <s v="VIDAS FERRITINA"/>
    <s v="MATERIALES Y SUMINISTROS"/>
    <n v="12"/>
    <n v="864219.4"/>
    <n v="10370632.800000001"/>
  </r>
  <r>
    <x v="15"/>
    <s v="41116010-Reactivos analizadores de inmunología"/>
    <s v="3544204-Tiras reactivas para analisis de laboratorio"/>
    <n v="9326"/>
    <s v="VIDAS HIV  DUO ULTRA"/>
    <s v="MATERIALES Y SUMINISTROS"/>
    <n v="5"/>
    <n v="832659.3"/>
    <n v="4163296.5"/>
  </r>
  <r>
    <x v="15"/>
    <s v="41116010-Reactivos analizadores de inmunología"/>
    <s v="3544204-Tiras reactivas para analisis de laboratorio"/>
    <n v="9323"/>
    <s v="VIDAS HAV IgM"/>
    <s v="MATERIALES Y SUMINISTROS"/>
    <n v="10"/>
    <n v="938624.50000000012"/>
    <n v="9386245.0000000019"/>
  </r>
  <r>
    <x v="15"/>
    <s v="41116004-Reactivos analizadores de química"/>
    <s v="3544204-Tiras reactivas para analisis de laboratorio"/>
    <n v="9327"/>
    <s v="VIDAS IGE 60 TESTS"/>
    <s v="MATERIALES Y SUMINISTROS"/>
    <n v="8"/>
    <n v="1166393.8"/>
    <n v="9331150.4000000004"/>
  </r>
  <r>
    <x v="15"/>
    <s v="41116010-Reactivos analizadores de inmunología"/>
    <s v="3544204-Tiras reactivas para analisis de laboratorio"/>
    <n v="9329"/>
    <s v="VIDAS NT-proBNP2"/>
    <s v="MATERIALES Y SUMINISTROS"/>
    <n v="40"/>
    <n v="1301364.9000000001"/>
    <n v="52054596.000000007"/>
  </r>
  <r>
    <x v="15"/>
    <s v="41116004-Reactivos analizadores de química"/>
    <s v="3544204-Tiras reactivas para analisis de laboratorio"/>
    <n v="9386"/>
    <s v="VIDAS PROLACTINA"/>
    <s v="MATERIALES Y SUMINISTROS"/>
    <n v="8"/>
    <n v="816206.60000000009"/>
    <n v="6529652.8000000007"/>
  </r>
  <r>
    <x v="15"/>
    <s v="41116004-Reactivos analizadores de química"/>
    <s v="3544204-Tiras reactivas para analisis de laboratorio"/>
    <n v="9332"/>
    <s v="VIDAS  T3"/>
    <s v="MATERIALES Y SUMINISTROS"/>
    <n v="4"/>
    <n v="816206.60000000009"/>
    <n v="3264826.4000000004"/>
  </r>
  <r>
    <x v="15"/>
    <s v="41116004-Reactivos analizadores de química"/>
    <s v="3544204-Tiras reactivas para analisis de laboratorio"/>
    <n v="9333"/>
    <s v="VIDAS T4"/>
    <s v="MATERIALES Y SUMINISTROS"/>
    <n v="4"/>
    <n v="816206.60000000009"/>
    <n v="3264826.4000000004"/>
  </r>
  <r>
    <x v="15"/>
    <s v="41116004-Reactivos analizadores de química"/>
    <s v="3544204-Tiras reactivas para analisis de laboratorio"/>
    <n v="9334"/>
    <s v="VIDAS TESTOSTERONA"/>
    <s v="MATERIALES Y SUMINISTROS"/>
    <n v="7"/>
    <n v="886378.9"/>
    <n v="6204652.2999999998"/>
  </r>
  <r>
    <x v="15"/>
    <s v="41116010-Reactivos analizadores de inmunología"/>
    <s v="3544204-Tiras reactivas para analisis de laboratorio"/>
    <n v="9325"/>
    <s v="VIDAS HIGH SENSITIVE TROPONIN I"/>
    <s v="MATERIALES Y SUMINISTROS"/>
    <n v="6"/>
    <n v="1101593.9000000001"/>
    <n v="6609563.4000000004"/>
  </r>
  <r>
    <x v="15"/>
    <s v="41116010-Reactivos analizadores de inmunología"/>
    <s v="3544204-Tiras reactivas para analisis de laboratorio"/>
    <n v="70201"/>
    <s v="VIDAS ANTI-TG 30 T"/>
    <s v="MATERIALES Y SUMINISTROS"/>
    <n v="6"/>
    <n v="671500.5"/>
    <n v="4029003"/>
  </r>
  <r>
    <x v="15"/>
    <s v="41116010-Reactivos analizadores de inmunología"/>
    <s v="3544204-Tiras reactivas para analisis de laboratorio"/>
    <n v="70210"/>
    <s v="VIDAS DENGUE AG NS1"/>
    <s v="MATERIALES Y SUMINISTROS"/>
    <n v="72"/>
    <n v="1601661.6"/>
    <n v="115319635.2"/>
  </r>
  <r>
    <x v="15"/>
    <s v="41116010-Reactivos analizadores de inmunología"/>
    <s v="3544204-Tiras reactivas para analisis de laboratorio"/>
    <n v="70212"/>
    <s v="VIDAS DENGUE IG G"/>
    <s v="MATERIALES Y SUMINISTROS"/>
    <n v="25"/>
    <n v="1906740.0000000002"/>
    <n v="47668500.000000007"/>
  </r>
  <r>
    <x v="15"/>
    <s v="41116010-Reactivos analizadores de inmunología"/>
    <s v="3544204-Tiras reactivas para analisis de laboratorio"/>
    <n v="70211"/>
    <s v="VIDAS DENGUE IG M"/>
    <s v="MATERIALES Y SUMINISTROS"/>
    <n v="50"/>
    <n v="1906740.0000000002"/>
    <n v="95337000.000000015"/>
  </r>
  <r>
    <x v="15"/>
    <s v="41116010-Reactivos analizadores de inmunología"/>
    <s v="3544204-Tiras reactivas para analisis de laboratorio"/>
    <n v="9324"/>
    <s v="VIDAS HBS ULTRA "/>
    <s v="MATERIALES Y SUMINISTROS"/>
    <n v="10"/>
    <n v="1011413.7000000001"/>
    <n v="10114137"/>
  </r>
  <r>
    <x v="15"/>
    <s v="41116010-Reactivos analizadores de inmunología"/>
    <s v="3544204-Tiras reactivas para analisis de laboratorio"/>
    <n v="70092"/>
    <s v="VIDAS RUBEOLA IG G"/>
    <s v="MATERIALES Y SUMINISTROS"/>
    <n v="6"/>
    <n v="979046.20000000007"/>
    <n v="5874277.2000000002"/>
  </r>
  <r>
    <x v="15"/>
    <s v="41116010-Reactivos analizadores de inmunología"/>
    <s v="3544204-Tiras reactivas para analisis de laboratorio"/>
    <n v="70088"/>
    <s v="VIDAS RUBEOLA IG M"/>
    <s v="MATERIALES Y SUMINISTROS"/>
    <n v="12"/>
    <n v="895108.50000000012"/>
    <n v="10741302.000000002"/>
  </r>
  <r>
    <x v="15"/>
    <s v="41116010-Reactivos analizadores de inmunología"/>
    <s v="3544204-Tiras reactivas para analisis de laboratorio"/>
    <n v="9311"/>
    <s v="VIDAS PROCALCITONINA"/>
    <s v="MATERIALES Y SUMINISTROS"/>
    <n v="10"/>
    <n v="3760394.0000000005"/>
    <n v="37603940.000000007"/>
  </r>
  <r>
    <x v="15"/>
    <s v="41116010-Reactivos analizadores de inmunología"/>
    <s v="3544204-Tiras reactivas para analisis de laboratorio"/>
    <n v="70209"/>
    <s v="VIDAS ANTI TPO X 30 TEST"/>
    <s v="MATERIALES Y SUMINISTROS"/>
    <n v="6"/>
    <n v="671500.5"/>
    <n v="4029003"/>
  </r>
  <r>
    <x v="15"/>
    <s v="41116005-Reactivos analizadores de coagulación"/>
    <s v="3544204-Tiras reactivas para analisis de laboratorio"/>
    <n v="70216"/>
    <s v="VIDAS BETA 2 MICROGLOBULIN X 30"/>
    <s v="MATERIALES Y SUMINISTROS"/>
    <n v="6"/>
    <n v="1275151.9000000001"/>
    <n v="7650911.4000000004"/>
  </r>
  <r>
    <x v="15"/>
    <s v="41116010-Reactivos analizadores de inmunología"/>
    <s v="3544204-Tiras reactivas para analisis de laboratorio"/>
    <n v="70216"/>
    <s v="VIDAS ANTI HAV TOTAL X 30"/>
    <s v="MATERIALES Y SUMINISTROS"/>
    <n v="4"/>
    <n v="1080486"/>
    <n v="4321944"/>
  </r>
  <r>
    <x v="15"/>
    <s v="41116011-Reactivos analizadores de microbiología"/>
    <s v="3544204-Tiras reactivas para analisis de laboratorio"/>
    <n v="9232"/>
    <s v="PCR PANEL RESPIRATORIO"/>
    <s v="MATERIALES Y SUMINISTROS"/>
    <n v="15"/>
    <n v="15844998.4"/>
    <n v="237674976"/>
  </r>
  <r>
    <x v="15"/>
    <s v="41116011-Reactivos analizadores de microbiología"/>
    <s v="3544204-Tiras reactivas para analisis de laboratorio"/>
    <n v="9676"/>
    <s v="PCR PANEL NEUMONIA"/>
    <s v="MATERIALES Y SUMINISTROS"/>
    <n v="10"/>
    <n v="21980600.400000002"/>
    <n v="219806004.00000003"/>
  </r>
  <r>
    <x v="15"/>
    <s v="41116011-Reactivos analizadores de microbiología"/>
    <s v="3544204-Tiras reactivas para analisis de laboratorio"/>
    <n v="9228"/>
    <s v="PCR PANEL MENINGITIS (ME)"/>
    <s v="MATERIALES Y SUMINISTROS"/>
    <n v="12"/>
    <n v="19013995"/>
    <n v="228167940"/>
  </r>
  <r>
    <x v="15"/>
    <s v="41116011-Reactivos analizadores de microbiología"/>
    <s v="3544204-Tiras reactivas para analisis de laboratorio"/>
    <n v="9345"/>
    <s v="PCR PANEL DE IDENTIFICACION EN HEMOCULTIVO"/>
    <s v="MATERIALES Y SUMINISTROS"/>
    <n v="15"/>
    <n v="15844998.4"/>
    <n v="237674976"/>
  </r>
  <r>
    <x v="15"/>
    <s v="41116011-Reactivos analizadores de microbiología"/>
    <s v="3544204-Tiras reactivas para analisis de laboratorio"/>
    <n v="9790"/>
    <s v="PCR PANEL GASTROINTESTINAL (GI)"/>
    <s v="MATERIALES Y SUMINISTROS"/>
    <n v="8"/>
    <n v="15844998.4"/>
    <n v="126759987.2"/>
  </r>
  <r>
    <x v="15"/>
    <s v="41116011-Reactivos analizadores de microbiología"/>
    <s v="3544204-Tiras reactivas para analisis de laboratorio"/>
    <n v="9769"/>
    <s v="AGAR COLUMBIA + 5% SANGRE DE CORDERO CAJA X 20"/>
    <s v="MATERIALES Y SUMINISTROS"/>
    <n v="880"/>
    <n v="81126.100000000006"/>
    <n v="71390968"/>
  </r>
  <r>
    <x v="15"/>
    <s v="41116011-Reactivos analizadores de microbiología"/>
    <s v="3544204-Tiras reactivas para analisis de laboratorio"/>
    <n v="9757"/>
    <s v="AGAR TALLER MARTIN CAJA X 10"/>
    <s v="MATERIALES Y SUMINISTROS"/>
    <n v="6"/>
    <n v="85828.6"/>
    <n v="514971.60000000003"/>
  </r>
  <r>
    <x v="15"/>
    <s v="41116011-Reactivos analizadores de microbiología"/>
    <s v="3544204-Tiras reactivas para analisis de laboratorio"/>
    <n v="9768"/>
    <s v="AGAR MAC CONKEY  CON CRISTAL VIOLETA CAJA X 20"/>
    <s v="MATERIALES Y SUMINISTROS"/>
    <n v="880"/>
    <n v="81126.100000000006"/>
    <n v="71390968"/>
  </r>
  <r>
    <x v="15"/>
    <s v="41116011-Reactivos analizadores de microbiología"/>
    <s v="3544204-Tiras reactivas para analisis de laboratorio"/>
    <n v="9770"/>
    <s v="AGAR CHOCOLATE + POLIVITEX CAJA X 20"/>
    <s v="MATERIALES Y SUMINISTROS"/>
    <n v="45"/>
    <n v="81126.100000000006"/>
    <n v="3650674.5000000005"/>
  </r>
  <r>
    <x v="15"/>
    <s v="41116011-Reactivos analizadores de microbiología"/>
    <s v="3544204-Tiras reactivas para analisis de laboratorio"/>
    <n v="9972"/>
    <s v="AGAR SS CAJA X 00"/>
    <s v="MATERIALES Y SUMINISTROS"/>
    <n v="30"/>
    <n v="57218.700000000004"/>
    <n v="1716561.0000000002"/>
  </r>
  <r>
    <x v="15"/>
    <s v="41116011-Reactivos analizadores de microbiología"/>
    <s v="3544204-Tiras reactivas para analisis de laboratorio"/>
    <n v="9969"/>
    <s v="AGAR SABOROU  CAJA X 20"/>
    <s v="MATERIALES Y SUMINISTROS"/>
    <n v="8"/>
    <n v="85828.6"/>
    <n v="686628.8"/>
  </r>
  <r>
    <x v="15"/>
    <s v="41116011-Reactivos analizadores de microbiología"/>
    <s v="3544204-Tiras reactivas para analisis de laboratorio"/>
    <n v="9771"/>
    <s v="AGAR MULLER- HINTON CAJA X 20"/>
    <s v="MATERIALES Y SUMINISTROS"/>
    <n v="56"/>
    <n v="81126.100000000006"/>
    <n v="4543061.6000000006"/>
  </r>
  <r>
    <x v="15"/>
    <s v="41104110-Botellas de cultivo de sangre"/>
    <s v="3544204-Tiras reactivas para analisis de laboratorio"/>
    <n v="9983"/>
    <s v="HEMOCULTIVO ADULTO X 100 BOT"/>
    <s v="MATERIALES Y SUMINISTROS"/>
    <n v="90"/>
    <n v="2918104.2"/>
    <n v="262629378.00000003"/>
  </r>
  <r>
    <x v="15"/>
    <s v="41104110-Botellas de cultivo de sangre"/>
    <s v="3544204-Tiras reactivas para analisis de laboratorio"/>
    <n v="9977"/>
    <s v="HEMOCULTIVO ANAEROBIO X 100 BOT"/>
    <s v="MATERIALES Y SUMINISTROS"/>
    <n v="90"/>
    <n v="2918104.2"/>
    <n v="262629378.00000003"/>
  </r>
  <r>
    <x v="15"/>
    <s v="41104110-Botellas de cultivo de sangre"/>
    <s v="3544204-Tiras reactivas para analisis de laboratorio"/>
    <n v="9988"/>
    <s v="HEMOCULTIVO PEDIÁTRICO X 100 BOT"/>
    <s v="MATERIALES Y SUMINISTROS"/>
    <n v="40"/>
    <n v="2918104.2"/>
    <n v="116724168"/>
  </r>
  <r>
    <x v="15"/>
    <s v="41116011-Reactivos analizadores de microbiología"/>
    <s v="3544204-Tiras reactivas para analisis de laboratorio"/>
    <n v="70239"/>
    <s v="BOTELLAS MP X 100 (Multiproposito Mycobacterias)"/>
    <s v="MATERIALES Y SUMINISTROS"/>
    <n v="3"/>
    <n v="4372104"/>
    <n v="13116312"/>
  </r>
  <r>
    <x v="15"/>
    <s v="41116011-Reactivos analizadores de microbiología"/>
    <s v="3544204-Tiras reactivas para analisis de laboratorio"/>
    <n v="70240"/>
    <s v="KIT SUPLEMENTO X 5 VIALES (Rinde 100 Botellas)"/>
    <s v="MATERIALES Y SUMINISTROS"/>
    <n v="3"/>
    <n v="910045.4"/>
    <n v="2730136.2"/>
  </r>
  <r>
    <x v="15"/>
    <s v="41116131-Discos o paneles de identificación o sensibilidad para microbiología o bacteriología"/>
    <s v="3544204-Tiras reactivas para analisis de laboratorio"/>
    <n v="9945"/>
    <s v="VITEK GN X 20 (ID Gram Neg)"/>
    <s v="MATERIALES Y SUMINISTROS"/>
    <n v="250"/>
    <n v="475927.10000000003"/>
    <n v="118981775.00000001"/>
  </r>
  <r>
    <x v="15"/>
    <s v="41116131-Discos o paneles de identificación o sensibilidad para microbiología o bacteriología"/>
    <s v="3544204-Tiras reactivas para analisis de laboratorio"/>
    <n v="9944"/>
    <s v="VITEK AST N401 X 20 (ATB Gram Neg CE Urinar)"/>
    <s v="MATERIALES Y SUMINISTROS"/>
    <n v="90"/>
    <n v="475927.10000000003"/>
    <n v="42833439"/>
  </r>
  <r>
    <x v="15"/>
    <s v="41116131-Discos o paneles de identificación o sensibilidad para microbiología o bacteriología"/>
    <s v="3544204-Tiras reactivas para analisis de laboratorio"/>
    <n v="9949"/>
    <s v="VITEK AST N402 X 20 (ATB Gram Neg Hospital)"/>
    <s v="MATERIALES Y SUMINISTROS"/>
    <n v="90"/>
    <n v="475927.10000000003"/>
    <n v="42833439"/>
  </r>
  <r>
    <x v="15"/>
    <s v="41116131-Discos o paneles de identificación o sensibilidad para microbiología o bacteriología"/>
    <s v="3544204-Tiras reactivas para analisis de laboratorio"/>
    <n v="9952"/>
    <s v="VITEK AST N403 X 20 (ATB Gram Neg UCI)"/>
    <s v="MATERIALES Y SUMINISTROS"/>
    <n v="90"/>
    <n v="475927.10000000003"/>
    <n v="42833439"/>
  </r>
  <r>
    <x v="15"/>
    <s v="41116131-Discos o paneles de identificación o sensibilidad para microbiología o bacteriología"/>
    <s v="3544204-Tiras reactivas para analisis de laboratorio"/>
    <n v="9956"/>
    <s v="VITEK GP X 20 (ID Gram Posit)"/>
    <s v="MATERIALES Y SUMINISTROS"/>
    <n v="90"/>
    <n v="475927.10000000003"/>
    <n v="42833439"/>
  </r>
  <r>
    <x v="15"/>
    <s v="41116131-Discos o paneles de identificación o sensibilidad para microbiología o bacteriología"/>
    <s v="3544204-Tiras reactivas para analisis de laboratorio"/>
    <n v="9982"/>
    <s v="VITEK AST P663 X 20 (ATB Gram Pos)"/>
    <s v="MATERIALES Y SUMINISTROS"/>
    <n v="100"/>
    <n v="475927.10000000003"/>
    <n v="47592710"/>
  </r>
  <r>
    <x v="15"/>
    <s v="41116131-Discos o paneles de identificación o sensibilidad para microbiología o bacteriología"/>
    <s v="3544204-Tiras reactivas para analisis de laboratorio"/>
    <n v="9962"/>
    <s v="VITEK AST ST 03 X 20 (ATB Estreptoc)"/>
    <s v="MATERIALES Y SUMINISTROS"/>
    <n v="30"/>
    <n v="475927.10000000003"/>
    <n v="14277813.000000002"/>
  </r>
  <r>
    <x v="15"/>
    <s v="41116131-Discos o paneles de identificación o sensibilidad para microbiología o bacteriología"/>
    <s v="3544204-Tiras reactivas para analisis de laboratorio"/>
    <n v="9985"/>
    <s v="VITEK YS TEST X 20  (ID Levaduras)"/>
    <s v="MATERIALES Y SUMINISTROS"/>
    <n v="20"/>
    <n v="475927.10000000003"/>
    <n v="9518542"/>
  </r>
  <r>
    <x v="15"/>
    <s v="41116131-Discos o paneles de identificación o sensibilidad para microbiología o bacteriología"/>
    <s v="3544204-Tiras reactivas para analisis de laboratorio"/>
    <n v="9955"/>
    <s v="VITEK AST YS 08 X 20 (ATB Levaduras)"/>
    <s v="MATERIALES Y SUMINISTROS"/>
    <n v="20"/>
    <n v="503123.50000000006"/>
    <n v="10062470.000000002"/>
  </r>
  <r>
    <x v="15"/>
    <s v="41116131-Discos o paneles de identificación o sensibilidad para microbiología o bacteriología"/>
    <s v="3544204-Tiras reactivas para analisis de laboratorio"/>
    <n v="70224"/>
    <s v="VITEK NH TEST X 20(ID Neisserias/Haemoph)"/>
    <s v="MATERIALES Y SUMINISTROS"/>
    <n v="6"/>
    <n v="503478.80000000005"/>
    <n v="3020872.8000000003"/>
  </r>
  <r>
    <x v="15"/>
    <s v="41116131-Discos o paneles de identificación o sensibilidad para microbiología o bacteriología"/>
    <s v="3544204-Tiras reactivas para analisis de laboratorio"/>
    <n v="70225"/>
    <s v="VITEK ACN TEST X 20 (ID Anaerobios)"/>
    <s v="MATERIALES Y SUMINISTROS"/>
    <n v="6"/>
    <n v="476263.7"/>
    <n v="2857582.2"/>
  </r>
  <r>
    <x v="15"/>
    <s v="41104108-Tubos de recolección o contenedores de sangre no al vacío"/>
    <s v="3699099-Articulos n c p de material plastico para farmacia y laboratorio"/>
    <n v="9963"/>
    <s v="TUBOS VITEK NN X 2.000 (Prepar. Inóculo)"/>
    <s v="MATERIALES Y SUMINISTROS"/>
    <n v="14"/>
    <n v="769432.4"/>
    <n v="10772053.6"/>
  </r>
  <r>
    <x v="15"/>
    <s v="41116131-Discos o paneles de identificación o sensibilidad para microbiología o bacteriología"/>
    <s v="3544204-Tiras reactivas para analisis de laboratorio"/>
    <n v="70063"/>
    <s v="PANEL DE INFECCION ARTICULAR JI(DETECCION MULTIPLE PATOGENOS LIQUIDOS SINOVIAL)"/>
    <s v="MATERIALES Y SUMINISTROS"/>
    <n v="5"/>
    <n v="19013995"/>
    <n v="95069975"/>
  </r>
  <r>
    <x v="15"/>
    <s v="41111709-Microscopios compuestos de luz binocular"/>
    <s v="48261-Microscopios excepto microscopios opticos y aparatos de difraccion"/>
    <s v="MICRO14- MICROSCOPIO BINOCULAR "/>
    <s v="MICROSCOPIO BINOCULAR DM750 CON OCULARES ENFOCABLES 10X/20, OBJETIVOS 4X, 10X, 40X Y 100X Y CÁMARA DIGITAL ICC50 W (1) QUE INCLUYA ACCESORIOS PARA FLUORESCENCIA Y CAMPO OSCURO"/>
    <s v="ACTIVO"/>
    <n v="1"/>
    <n v="33000000.000000004"/>
    <n v="33000000.000000004"/>
  </r>
  <r>
    <x v="15"/>
    <s v="41103904-Centrífugas de mesa refrigeradas"/>
    <s v="4393102-Maquinas agitadoras y mezcladoras industriales del tipo centrifugadoras"/>
    <s v="CENTR02 - CENTRIFUGA DE 32 TUBOS"/>
    <s v="Centrifuga de 32 posiciones"/>
    <s v="ACTIVO"/>
    <n v="1"/>
    <n v="49500000.000000007"/>
    <n v="49500000.000000007"/>
  </r>
  <r>
    <x v="15"/>
    <s v="47101512-Mezcladores o agitadores"/>
    <s v="4393102-Maquinas agitadoras y mezcladoras industriales del tipo centrifugadoras"/>
    <s v="AGITA04 - AGITADOR VORTEX"/>
    <s v=" Vortex "/>
    <s v="MATERIALES Y SUMINISTROS"/>
    <n v="2"/>
    <n v="440000.00000000006"/>
    <n v="880000.00000000012"/>
  </r>
  <r>
    <x v="15"/>
    <s v="41103011-Refrigeradores para propósitos generales o neveras congeladores"/>
    <s v="4391305-Neveras para uso comercial"/>
    <s v="N.A"/>
    <s v="Nevera panoramicas"/>
    <s v="ACTIVO"/>
    <n v="4"/>
    <n v="3300000.0000000005"/>
    <n v="13200000.000000002"/>
  </r>
  <r>
    <x v="15"/>
    <m/>
    <s v="4826609-Instrumentos n c p de medicion y control"/>
    <s v="N/A"/>
    <s v="Multi Timer 1 - cronometros"/>
    <s v="MATERIALES Y SUMINISTROS"/>
    <n v="5"/>
    <n v="330000"/>
    <n v="1650000"/>
  </r>
  <r>
    <x v="15"/>
    <s v="41121510-Pipetas volumétricas"/>
    <s v="4825399-Instrumentos n c p cientificos y de laboratorio"/>
    <s v="PIPET01"/>
    <s v="PIPETA VOLUMEN FIJO DE 10 ul "/>
    <s v="MATERIALES Y SUMINISTROS"/>
    <n v="3"/>
    <n v="385000.00000000006"/>
    <n v="1155000.0000000002"/>
  </r>
  <r>
    <x v="15"/>
    <s v="41121510-Pipetas volumétricas"/>
    <s v="4825399-Instrumentos n c p cientificos y de laboratorio"/>
    <s v="PIPET02"/>
    <s v="PIPETA VOLUMEN FIJO DE 100 ul"/>
    <s v="MATERIALES Y SUMINISTROS"/>
    <n v="1"/>
    <n v="385000.00000000006"/>
    <n v="385000.00000000006"/>
  </r>
  <r>
    <x v="15"/>
    <s v="41121510-Pipetas volumétricas"/>
    <s v="4825399-Instrumentos n c p cientificos y de laboratorio"/>
    <s v="PIPET03"/>
    <s v="PIPETA VOLUMEN FIJO DE 200 ul "/>
    <s v="MATERIALES Y SUMINISTROS"/>
    <n v="1"/>
    <n v="385000.00000000006"/>
    <n v="385000.00000000006"/>
  </r>
  <r>
    <x v="15"/>
    <s v="41121510-Pipetas volumétricas"/>
    <s v="4825399-Instrumentos n c p cientificos y de laboratorio"/>
    <s v="PIPET04"/>
    <s v="PIPETA VOLUMEN FIJO DE 1000 ul "/>
    <s v="MATERIALES Y SUMINISTROS"/>
    <n v="4"/>
    <n v="385000.00000000006"/>
    <n v="1540000.0000000002"/>
  </r>
  <r>
    <x v="15"/>
    <s v="41121510-Pipetas volumétricas"/>
    <s v="4825399-Instrumentos n c p cientificos y de laboratorio"/>
    <s v="PIPET05"/>
    <s v="PIPETA VOLUMEN VARIABLE DE 10-100 ul"/>
    <s v="MATERIALES Y SUMINISTROS"/>
    <n v="2"/>
    <n v="385000.00000000006"/>
    <n v="770000.00000000012"/>
  </r>
  <r>
    <x v="15"/>
    <s v="41121510-Pipetas volumétricas"/>
    <s v="4825399-Instrumentos n c p cientificos y de laboratorio"/>
    <s v="PIPET07"/>
    <s v="PIPETA VOLUMEN VARIABLE DE 100-1000 ul"/>
    <s v="MATERIALES Y SUMINISTROS"/>
    <n v="2"/>
    <n v="385000.00000000006"/>
    <n v="770000.00000000012"/>
  </r>
  <r>
    <x v="15"/>
    <s v="41121510-Pipetas volumétricas"/>
    <s v="4825399-Instrumentos n c p cientificos y de laboratorio"/>
    <s v="PIPET09"/>
    <s v="PIPETA VOLUMEN VARIABLE DE 20-200 ul"/>
    <s v="MATERIALES Y SUMINISTROS"/>
    <n v="2"/>
    <n v="385000.00000000006"/>
    <n v="770000.00000000012"/>
  </r>
  <r>
    <x v="15"/>
    <s v="41121510-Pipetas volumétricas"/>
    <s v="4825399-Instrumentos n c p cientificos y de laboratorio"/>
    <s v="PIPET00 - PIPETA VOLUMEN VARIABLE DE  5 UL -50 UL "/>
    <s v="PIPETA VOLUMEN VARIABLE DE  5 uL -50 uL  Boeco"/>
    <s v="MATERIALES Y SUMINISTROS"/>
    <n v="3"/>
    <n v="385000.00000000006"/>
    <n v="1155000.0000000002"/>
  </r>
  <r>
    <x v="15"/>
    <s v="41121510-Pipetas volumétricas"/>
    <s v="4825399-Instrumentos n c p cientificos y de laboratorio"/>
    <s v="N.A"/>
    <s v="Pipeta Multicanal 12 posiciones con soporte, puntas y bandejas, Volumen: 10-100 ul 1"/>
    <s v="MATERIALES Y SUMINISTROS"/>
    <n v="1"/>
    <n v="1100000"/>
    <n v="1100000"/>
  </r>
  <r>
    <x v="15"/>
    <s v="41121510-Pipetas volumétricas"/>
    <s v="4825399-Instrumentos n c p cientificos y de laboratorio"/>
    <s v="N.A"/>
    <s v="Pipeta Multicanal 8 posiciones con soporte, puntas y bandejas, Volumen: 50-200 ul 1"/>
    <s v="MATERIALES Y SUMINISTROS"/>
    <n v="1"/>
    <n v="770000.00000000012"/>
    <n v="770000.00000000012"/>
  </r>
  <r>
    <x v="15"/>
    <s v="41121510-Pipetas volumétricas"/>
    <s v="4825399-Instrumentos n c p cientificos y de laboratorio"/>
    <s v="N.A"/>
    <s v="Pipeta volumen variable 5-100 ul "/>
    <s v="MATERIALES Y SUMINISTROS"/>
    <n v="1"/>
    <n v="385000.00000000006"/>
    <n v="385000.00000000006"/>
  </r>
  <r>
    <x v="15"/>
    <s v="41102422-Baños secos o bloques calentadores"/>
    <s v="4826603-Instrumentos contadores y reguladores de temperaturas industriales"/>
    <s v="N.A"/>
    <s v="Baño seco digital globe Scientific inc. 1"/>
    <s v="ACTIVO"/>
    <n v="1"/>
    <n v="2420000"/>
    <n v="2420000"/>
  </r>
  <r>
    <x v="15"/>
    <s v="40161701-Centrífugas"/>
    <s v="4393102-Maquinas agitadoras y mezcladoras industriales del tipo centrifugadoras"/>
    <s v="CENTR14-CENTRIFUGA DE 10.000 RPM"/>
    <s v="centrifuga de 10,000 rpm"/>
    <s v="ACTIVO"/>
    <n v="2"/>
    <n v="49500000.000000007"/>
    <n v="99000000.000000015"/>
  </r>
  <r>
    <x v="15"/>
    <s v="41103011-Refrigeradores para propósitos generales o neveras congeladores"/>
    <s v="4391305-Neveras para uso comercial"/>
    <s v="NEVER56"/>
    <s v="NEVERA HELMER SCIENTIFIC HLR 125-GX TEMP. +2 A +10°C CAPACIDAD 700LT."/>
    <s v="ACTIVO"/>
    <n v="6"/>
    <n v="55000000.000000007"/>
    <n v="330000000.00000006"/>
  </r>
  <r>
    <x v="15"/>
    <s v="41103011-Refrigeradores para propósitos generales o neveras congeladores"/>
    <s v="4391306-Congeladores de uso industrial y comercial"/>
    <s v="CONGE18"/>
    <s v="CONGELADOR HELMER SCIENTIFIC HLF 125 TEMP: -10 A -40°C CAPCIDAD 700LT"/>
    <s v="ACTIVO"/>
    <n v="2"/>
    <n v="55000000.000000007"/>
    <n v="110000000.00000001"/>
  </r>
  <r>
    <x v="15"/>
    <s v="41104403-Incubadoras para cultivo de tejidos"/>
    <s v="4815001-Instrumentos aparatos y accesorios para medicina y cirugia"/>
    <s v="INCUB22"/>
    <s v="Incubadora 161 L; Ancho interior 56 cm Memmert "/>
    <s v="ACTIVO"/>
    <n v="2"/>
    <n v="33000000.000000004"/>
    <n v="66000000.000000007"/>
  </r>
  <r>
    <x v="15"/>
    <s v="41104403-Incubadoras para cultivo de tejidos"/>
    <s v="4815001-Instrumentos aparatos y accesorios para medicina y cirugia"/>
    <s v="INCUB23"/>
    <s v="Incubadora 32 L, Ancho interior 40 cm  Memmert "/>
    <s v="ACTIVO"/>
    <n v="1"/>
    <n v="27500000.000000004"/>
    <n v="27500000.000000004"/>
  </r>
  <r>
    <x v="15"/>
    <s v="41111948-Contadores de células diferenciales hematológicas manuales o electrónicos"/>
    <s v="4825399-Instrumentos n c p cientificos y de laboratorio"/>
    <s v="CONTA00 - CONTADOR DE CELULAS MAR/KRAMER MDO/ IPM001"/>
    <s v=" CONTADOR DE CELULAS MAR/KRAMER MDO/ IPM001"/>
    <s v="ACTIVO"/>
    <n v="1"/>
    <n v="1100000"/>
    <n v="1100000"/>
  </r>
  <r>
    <x v="15"/>
    <s v="56101520-Casilleros (“lockers”)"/>
    <s v="4818005-Estantes metalicos para hospitales"/>
    <s v="LOCKE20 - LOCKER DE 6 COMPATIMIENTOS"/>
    <s v="LOCKER DE 6 CUERPOS "/>
    <s v="ACTIVO"/>
    <n v="4"/>
    <n v="1100000"/>
    <n v="4400000"/>
  </r>
  <r>
    <x v="15"/>
    <e v="#N/A"/>
    <s v="83111-Servicios de consultoria en gestion estrategica"/>
    <s v="N/A"/>
    <s v="ACREDITACION ONAC"/>
    <s v="SERVICIOS"/>
    <n v="1"/>
    <n v="300000000"/>
    <n v="300000000"/>
  </r>
  <r>
    <x v="15"/>
    <e v="#N/A"/>
    <s v="83111-Servicios de consultoria en gestion estrategica"/>
    <s v="N/A"/>
    <s v="ASESORIA CREDITACION ONAC"/>
    <s v="SERVICIOS"/>
    <n v="1"/>
    <n v="50000000"/>
    <n v="50000000"/>
  </r>
  <r>
    <x v="15"/>
    <e v="#N/A"/>
    <s v="4391302-Cuartos frios"/>
    <s v="N/A"/>
    <s v="CUARTO FRIO"/>
    <s v="ACTIVO"/>
    <n v="1"/>
    <n v="12000000"/>
    <n v="12000000"/>
  </r>
  <r>
    <x v="15"/>
    <e v="#N/A"/>
    <s v="4815001-Instrumentos aparatos y accesorios para medicina y cirugia"/>
    <s v="N/A"/>
    <s v="AGITADOR DE MANZINI"/>
    <s v="ACTIVO"/>
    <n v="1"/>
    <n v="4199000"/>
    <n v="4199000"/>
  </r>
  <r>
    <x v="16"/>
    <s v="51102712-Antisépticos fenólicos"/>
    <s v="3466404-Preparaciones desinfectantes y bactericidas uso topico"/>
    <n v="6004"/>
    <s v="ALCOHOL ANTISÉPTICO "/>
    <s v="MATERIALES Y SUMINISTROS"/>
    <n v="36"/>
    <n v="6000"/>
    <n v="216000"/>
  </r>
  <r>
    <x v="16"/>
    <s v="47131805-Limpiadores de propósito general"/>
    <s v="3466403-Preparados especiales para desinfectar y esterilizar instrumentos quirurgicos"/>
    <n v="6078"/>
    <s v="QUIRUGER "/>
    <s v="MATERIALES Y SUMINISTROS"/>
    <n v="48"/>
    <n v="87000"/>
    <n v="4176000"/>
  </r>
  <r>
    <x v="16"/>
    <s v="47131805-Limpiadores de propósito general"/>
    <s v="3466403-Preparados especiales para desinfectar y esterilizar instrumentos quirurgicos"/>
    <n v="6126"/>
    <s v="CIDEZYIME XTRA 3,8 LITROS "/>
    <s v="MATERIALES Y SUMINISTROS"/>
    <n v="24"/>
    <n v="200000"/>
    <n v="4800000"/>
  </r>
  <r>
    <x v="16"/>
    <s v="40141731-Boquillas"/>
    <s v="4815001-Instrumentos aparatos y accesorios para medicina y cirugia"/>
    <n v="6014"/>
    <s v="BOQUILLAS DESECHABLES CON TURBINAX CAJA "/>
    <s v="MATERIALES Y SUMINISTROS"/>
    <n v="5"/>
    <n v="100000"/>
    <n v="500000"/>
  </r>
  <r>
    <x v="16"/>
    <s v="47131701-Dispensadores de toallas de papel"/>
    <s v="3212899-Papeles n c p "/>
    <n v="6069"/>
    <s v="PAPEL TÉRMICO EN Z DE 50MM PARA DESFRIBILADOR NIHON KODE TEC 5500 REF A226"/>
    <s v="MATERIALES Y SUMINISTROS"/>
    <n v="9"/>
    <n v="125000"/>
    <n v="1125000"/>
  </r>
  <r>
    <x v="16"/>
    <s v="42203502-Cables o electrodos o accesorios para marcapasos cardíacos"/>
    <s v="4295005-Electrodos metalicos"/>
    <n v="6034"/>
    <s v="ELECTRODOS MONITOREO ADULTO"/>
    <s v="MATERIALES Y SUMINISTROS"/>
    <n v="720"/>
    <n v="31000"/>
    <n v="22320000"/>
  </r>
  <r>
    <x v="16"/>
    <m/>
    <s v="4815001-Instrumentos aparatos y accesorios para medicina y cirugia"/>
    <s v="NA"/>
    <s v="SET DE BRONCOSCOPIA RÍGIDA PARA ADULTOS"/>
    <s v="ACTIVO"/>
    <n v="1"/>
    <n v="20000000"/>
    <n v="20000000"/>
  </r>
  <r>
    <x v="17"/>
    <m/>
    <s v="48121-Aparatos de electrodiagnostico utilizados en medicina cirugia odontologia o veterinaria"/>
    <s v="EQUIP150"/>
    <s v="EQUIPO ELECTRODIAGNOSTICO"/>
    <s v="ACTIVO"/>
    <n v="1"/>
    <n v="150000000"/>
    <n v="150000000"/>
  </r>
  <r>
    <x v="17"/>
    <m/>
    <s v="48121-Aparatos de electrodiagnostico utilizados en medicina cirugia odontologia o veterinaria"/>
    <s v="ELECT22"/>
    <s v="EQUIPO ELECTROENCEFALOGRAFO Y VIDEOTELEMETRIA DIGITAL "/>
    <s v="ACTIVO"/>
    <n v="1"/>
    <n v="104244000"/>
    <n v="104244000"/>
  </r>
  <r>
    <x v="17"/>
    <s v="42192210-Sillas de ruedas"/>
    <s v="4992201-Sillones de ruedas para discapacitados"/>
    <s v="SILLR00"/>
    <s v="SILLA DE RUEDAS PARA ADULTOS"/>
    <s v="ACTIVO"/>
    <n v="1"/>
    <n v="1500000"/>
    <n v="1500000"/>
  </r>
  <r>
    <x v="17"/>
    <s v="30171505-Puertas de metal"/>
    <s v="4212001-Puertas metalicas"/>
    <s v="N/A"/>
    <s v="PUERTA  DE INGRESO "/>
    <s v="MATERIALES Y SUMINISTROS"/>
    <n v="1"/>
    <n v="2000000"/>
    <n v="2000000"/>
  </r>
  <r>
    <x v="17"/>
    <s v="72153605-Servicio de remodelación de cocinas y baños"/>
    <s v="4212010-Divisiones para bano"/>
    <s v="N/A"/>
    <s v="REMODELACION BAÑO Y LAVA MANOS "/>
    <s v="MATERIALES Y SUMINISTROS"/>
    <n v="1"/>
    <n v="2000000"/>
    <n v="2000000"/>
  </r>
  <r>
    <x v="17"/>
    <m/>
    <s v="48121-Aparatos de electrodiagnostico utilizados en medicina cirugia odontologia o veterinaria"/>
    <s v="ELECT28"/>
    <s v="EQUIPO DE ELECTROENCEFALOGRAFIA DIGITAL "/>
    <s v="ACTIVO"/>
    <n v="1"/>
    <n v="78064000"/>
    <n v="78064000"/>
  </r>
  <r>
    <x v="17"/>
    <m/>
    <s v="3511007-Pinturas de proteccion industrial vinilicas epoxicas poliestericas "/>
    <s v="N/A"/>
    <s v="PINTURA EPOXICA INOLORA BLANCA MARCA VALSPAR Y ACCESORIOS"/>
    <s v="MATERIALES Y SUMINISTROS"/>
    <n v="1"/>
    <n v="10000000"/>
    <n v="10000000"/>
  </r>
  <r>
    <x v="18"/>
    <s v="42181904-Unidades o accesorios para unidades de signos vitales multi parámetro"/>
    <s v="48121-Aparatos de electrodiagnostico utilizados en medicina cirugia odontologia o veterinaria"/>
    <s v="MONIT70"/>
    <s v="MONITOR DE SIGNOS VITALES"/>
    <s v="ACTIVO"/>
    <n v="1"/>
    <n v="6000000"/>
    <n v="6000000"/>
  </r>
  <r>
    <x v="18"/>
    <s v="56112103-Sillas para visitantes"/>
    <s v="4818002-Sillas metalicas para hospitales"/>
    <s v="SILLA 140"/>
    <s v="SILLAS  PARA VISITANTES , CONSULTORIOS"/>
    <s v="ACTIVO"/>
    <n v="8"/>
    <n v="150000"/>
    <n v="1200000"/>
  </r>
  <r>
    <x v="18"/>
    <s v="56112103-Sillas para visitantes"/>
    <s v="4818002-Sillas metalicas para hospitales"/>
    <s v="TANDEM02"/>
    <s v="SILLAS SALA DE ESPERA  ( sala de espera)"/>
    <s v="ACTIVO"/>
    <n v="5"/>
    <n v="1600000"/>
    <n v="8000000"/>
  </r>
  <r>
    <x v="18"/>
    <s v="56101811-Cunas"/>
    <s v="3814014-Cunas en mimbre bambu o similares"/>
    <s v="CUNAN00"/>
    <s v="CUNA ACRILICA"/>
    <s v="ACTIVO"/>
    <n v="2"/>
    <n v="1000000"/>
    <n v="2000000"/>
  </r>
  <r>
    <x v="19"/>
    <s v="41116002-Reactivos analizadores de bancos de sangre"/>
    <s v="3544204-Tiras reactivas para analisis de laboratorio"/>
    <s v="SEGÚN ANTICUERPO  "/>
    <s v="ANTICUERPOS"/>
    <s v="MATERIALES Y SUMINISTROS"/>
    <n v="400"/>
    <n v="2800000"/>
    <n v="1120000000"/>
  </r>
  <r>
    <x v="19"/>
    <s v="51102712-Antisépticos fenólicos"/>
    <s v="3413102-Etanol anhidro desnaturalizado alcohol carburante"/>
    <n v="9011"/>
    <s v="ALCOHOL ANHIDRO 99.5% GARRAFAS X 20 LTS"/>
    <s v="MATERIALES Y SUMINISTROS"/>
    <n v="30"/>
    <n v="80000"/>
    <n v="2400000"/>
  </r>
  <r>
    <x v="19"/>
    <s v="51102712-Antisépticos fenólicos"/>
    <s v="3413903-Alcohol propilico y alcohol isopropilico"/>
    <n v="9013"/>
    <s v="ISOPROPANOL GALONES X 3"/>
    <s v="MATERIALES Y SUMINISTROS"/>
    <n v="80"/>
    <n v="289000"/>
    <n v="23120000"/>
  </r>
  <r>
    <x v="19"/>
    <s v="51102712-Antisépticos fenólicos"/>
    <s v="3417006-Formaldehidos formol formalina"/>
    <n v="9163"/>
    <s v="FORMOL X 2.2 LITROS FRASCO"/>
    <s v="MATERIALES Y SUMINISTROS"/>
    <n v="30"/>
    <n v="60000"/>
    <n v="1800000"/>
  </r>
  <r>
    <x v="19"/>
    <s v="51102712-Antisépticos fenólicos"/>
    <s v="3454001-Xilol"/>
    <n v="9740"/>
    <s v="XILOL GARRAFAS X 5 G"/>
    <s v="MATERIALES Y SUMINISTROS"/>
    <n v="60"/>
    <n v="400000"/>
    <n v="24000000"/>
  </r>
  <r>
    <x v="19"/>
    <s v="41116008-Reactivos analizadores de hematología"/>
    <s v="4815001-Instrumentos aparatos y accesorios para medicina y cirugia"/>
    <n v="9176"/>
    <s v="HEMATOXILINA INSTANTANEA"/>
    <s v="MATERIALES Y SUMINISTROS"/>
    <n v="20"/>
    <n v="203000"/>
    <n v="4060000"/>
  </r>
  <r>
    <x v="19"/>
    <s v="41116008-Reactivos analizadores de hematología"/>
    <s v="4815001-Instrumentos aparatos y accesorios para medicina y cirugia"/>
    <n v="9058"/>
    <s v="COLORANTE WRIGHT X 1000 ML"/>
    <s v="MATERIALES Y SUMINISTROS"/>
    <n v="4"/>
    <n v="170000"/>
    <n v="680000"/>
  </r>
  <r>
    <x v="19"/>
    <s v="41116008-Reactivos analizadores de hematología"/>
    <s v="3472002-Resinas de poliestireno"/>
    <n v="3472002"/>
    <s v="CITORESIN 60"/>
    <s v="MATERIALES Y SUMINISTROS"/>
    <n v="10"/>
    <n v="165000"/>
    <n v="1650000"/>
  </r>
  <r>
    <x v="19"/>
    <s v="41116008-Reactivos analizadores de hematología"/>
    <s v="4815001-Instrumentos aparatos y accesorios para medicina y cirugia"/>
    <n v="9100"/>
    <s v="DECALCIFICADOR FCO"/>
    <s v="MATERIALES Y SUMINISTROS"/>
    <n v="4"/>
    <n v="300000"/>
    <n v="1200000"/>
  </r>
  <r>
    <x v="19"/>
    <e v="#N/A"/>
    <s v="3350002-Parafinas"/>
    <n v="9970"/>
    <s v="PARAFINA PARAPLAST REGULAR X 5 KILOS"/>
    <s v="MATERIALES Y SUMINISTROS"/>
    <n v="200"/>
    <n v="258479.9"/>
    <n v="51695980"/>
  </r>
  <r>
    <x v="19"/>
    <e v="#N/A"/>
    <s v="4815001-Instrumentos aparatos y accesorios para medicina y cirugia"/>
    <n v="9092"/>
    <s v="CRYOMATRIX CALRO MARCA THERMO SHANDON X 120 ML"/>
    <s v="MATERIALES Y SUMINISTROS"/>
    <n v="8"/>
    <n v="188000"/>
    <n v="1504000"/>
  </r>
  <r>
    <x v="19"/>
    <e v="#N/A"/>
    <s v="4291402-Hojas de afeitar cuchillas"/>
    <n v="9565"/>
    <s v="CUCHILLA DESECHABLE DE ALTO PERFIL PATHO CAJA X50 CUCHILLAS"/>
    <s v="MATERIALES Y SUMINISTROS"/>
    <n v="8"/>
    <n v="500000"/>
    <n v="4000000"/>
  </r>
  <r>
    <x v="19"/>
    <s v="41116120-Kits o suministros para pruebas de hematología"/>
    <s v="3719502-Utensilios y aparatos de vidrio para laboratorio y usos tecnicos"/>
    <n v="9197"/>
    <s v="LAMINAS CARGADAS x 72 UNIDADES"/>
    <s v="MATERIALES Y SUMINISTROS"/>
    <n v="400"/>
    <n v="130000"/>
    <n v="52000000"/>
  </r>
  <r>
    <x v="19"/>
    <s v="41116120-Kits o suministros para pruebas de hematología"/>
    <s v="3719502-Utensilios y aparatos de vidrio para laboratorio y usos tecnicos"/>
    <n v="6110"/>
    <s v="LAMINAS PORTAOBJETOS BORDE ESMERILADO CAJA X 50 U "/>
    <s v="MATERIALES Y SUMINISTROS"/>
    <n v="600"/>
    <n v="7500"/>
    <n v="4500000"/>
  </r>
  <r>
    <x v="19"/>
    <s v="41116120-Kits o suministros para pruebas de hematología"/>
    <s v="3719502-Utensilios y aparatos de vidrio para laboratorio y usos tecnicos"/>
    <n v="9550"/>
    <s v="LAMINILLAS CUBRE OBJETOS 22X40"/>
    <s v="MATERIALES Y SUMINISTROS"/>
    <n v="600"/>
    <n v="3800"/>
    <n v="2280000"/>
  </r>
  <r>
    <x v="19"/>
    <s v="41116120-Kits o suministros para pruebas de hematología"/>
    <s v="3719502-Utensilios y aparatos de vidrio para laboratorio y usos tecnicos"/>
    <n v="19685"/>
    <s v="LAMINAS CUBRE OBJETOS 24X60"/>
    <s v="MATERIALES Y SUMINISTROS"/>
    <n v="600"/>
    <n v="5500"/>
    <n v="3300000"/>
  </r>
  <r>
    <x v="19"/>
    <s v="41116120-Kits o suministros para pruebas de hematología"/>
    <s v="3719502-Utensilios y aparatos de vidrio para laboratorio y usos tecnicos"/>
    <n v="9550"/>
    <s v="LAMINAS CUBRE OBJETOS 24X40"/>
    <s v="MATERIALES Y SUMINISTROS"/>
    <n v="600"/>
    <n v="5500"/>
    <n v="3300000"/>
  </r>
  <r>
    <x v="19"/>
    <m/>
    <s v="3719502-Utensilios y aparatos de vidrio para laboratorio y usos tecnicos"/>
    <n v="3071"/>
    <s v="STIKER PARA ROTULAR LAMINAS POTAOBJETOS"/>
    <s v="MATERIALES Y SUMINISTROS"/>
    <n v="50000"/>
    <n v="100"/>
    <n v="5000000"/>
  </r>
  <r>
    <x v="19"/>
    <m/>
    <s v="3699099-Articulos n c p de material plastico para farmacia y laboratorio"/>
    <n v="10707"/>
    <s v="CASETHES DE INCLUSION CON TAPA DE UN ALA PARA SEGURO BLANCO CAJA"/>
    <s v="MATERIALES Y SUMINISTROS"/>
    <n v="90"/>
    <n v="280000"/>
    <n v="25200000"/>
  </r>
  <r>
    <x v="19"/>
    <m/>
    <s v="3699099-Articulos n c p de material plastico para farmacia y laboratorio"/>
    <n v="10707"/>
    <s v="CASETHES DE INCLUSION CON TAPA DE UN ALA PARA SEGURO VERDE CAJA"/>
    <s v="MATERIALES Y SUMINISTROS"/>
    <n v="90"/>
    <n v="280000"/>
    <n v="25200000"/>
  </r>
  <r>
    <x v="19"/>
    <m/>
    <n v="41123306"/>
    <n v="9694"/>
    <s v="CYTIFUNNEKS SENCILLOS BLANCOS CON TAPA CAJA"/>
    <s v="MATERIALES Y SUMINISTROS"/>
    <n v="12"/>
    <n v="2600000"/>
    <n v="31200000"/>
  </r>
  <r>
    <x v="19"/>
    <s v="41121604-Puntas de pipeta de referencia"/>
    <s v="3699099-Articulos n c p de material plastico para farmacia y laboratorio"/>
    <n v="9250"/>
    <s v="PUNTAS AMARILLAS BOLSA X 1000 UNIDADES"/>
    <s v="MATERIALES Y SUMINISTROS"/>
    <n v="12"/>
    <n v="40000"/>
    <n v="480000"/>
  </r>
  <r>
    <x v="19"/>
    <s v="41121604-Puntas de pipeta de referencia"/>
    <s v="3699099-Articulos n c p de material plastico para farmacia y laboratorio"/>
    <n v="9252"/>
    <s v="PUNTAS AZULES BOLSA BOLSA X 1000 UNIDADES"/>
    <s v="MATERIALES Y SUMINISTROS"/>
    <n v="12"/>
    <n v="42000"/>
    <n v="504000"/>
  </r>
  <r>
    <x v="19"/>
    <s v="41121509-Pipetas pasteur o de transferencia"/>
    <s v="3699099-Articulos n c p de material plastico para farmacia y laboratorio"/>
    <n v="9239"/>
    <s v="PIPETAS PASTEUR"/>
    <s v="MATERIALES Y SUMINISTROS"/>
    <n v="500"/>
    <n v="1000"/>
    <n v="500000"/>
  </r>
  <r>
    <x v="19"/>
    <m/>
    <s v="3514005-Tintas para escribir y dibujar"/>
    <n v="18056"/>
    <s v="TINTA CHINA AZUL"/>
    <s v="MATERIALES Y SUMINISTROS"/>
    <n v="72"/>
    <n v="3000"/>
    <n v="216000"/>
  </r>
  <r>
    <x v="19"/>
    <m/>
    <s v="3514005-Tintas para escribir y dibujar"/>
    <n v="18056"/>
    <s v="TINTA CHINA NEGRA"/>
    <s v="MATERIALES Y SUMINISTROS"/>
    <n v="72"/>
    <n v="3910.3150000000001"/>
    <n v="281542.68"/>
  </r>
  <r>
    <x v="19"/>
    <s v="72101507-Servicio de mantenimiento de edificios"/>
    <s v="54129-Servicios generales de construccion de otros edificios no residenciales"/>
    <n v="54129"/>
    <s v="REMODELACION INFRAESTRUCTURA DEL LABORATORIO"/>
    <s v="ACTIVO"/>
    <n v="1"/>
    <n v="700000000"/>
    <n v="1000"/>
  </r>
  <r>
    <x v="19"/>
    <s v="42181905-Cables para monitor transductor para uso médico"/>
    <s v="4815002-Equipos pericraneales y otros similares para medicina y cirugia"/>
    <s v="CRIOS01"/>
    <s v="CRIOSTATO"/>
    <s v="ACTIVO"/>
    <n v="1"/>
    <n v="170000000"/>
    <n v="170000000"/>
  </r>
  <r>
    <x v="19"/>
    <s v="46182404-Armario (locker) de limpieza"/>
    <s v="4818006-Gabinetes metalicos para hospitales"/>
    <n v="3812104"/>
    <s v="MUEBLE PARA ARCHIVAR BLOQUES DE PARAFINA CON CAPACIDAD PARA 3000 CASETTES APILABLES HASTA 8"/>
    <s v="ACTIVO"/>
    <n v="20"/>
    <n v="1600000"/>
    <n v="32000000"/>
  </r>
  <r>
    <x v="19"/>
    <s v="46182404-Armario (locker) de limpieza"/>
    <s v="4818006-Gabinetes metalicos para hospitales"/>
    <n v="3812104"/>
    <s v="MUEBLE PARA ARCHIVAR LAMINAS"/>
    <s v="ACTIVO"/>
    <n v="20"/>
    <n v="2742000"/>
    <n v="54840000"/>
  </r>
  <r>
    <x v="19"/>
    <s v="41103504-Gabinetes o estaciones para flujo laminar"/>
    <s v="4815002-Equipos pericraneales y otros similares para medicina y cirugia"/>
    <n v="41103504"/>
    <s v="CAMARA DE FLUJO LAMINAR"/>
    <s v="ACTIVO"/>
    <n v="1"/>
    <n v="3451000"/>
    <n v="3451000"/>
  </r>
  <r>
    <x v="20"/>
    <s v="42192210-Sillas de ruedas"/>
    <n v="4818002"/>
    <s v="42192210"/>
    <s v="SILLA DE RUEDAS PARA ADULTOS"/>
    <s v="ACTIVO"/>
    <n v="35"/>
    <n v="1500000"/>
    <n v="52500000"/>
  </r>
  <r>
    <x v="21"/>
    <n v="42294213"/>
    <n v="4815001"/>
    <n v="42294213"/>
    <s v="Sets de instrumentos para cirugía por laparoscopia"/>
    <s v="ACTIVO"/>
    <n v="5"/>
    <n v="200000000"/>
    <n v="1000"/>
  </r>
  <r>
    <x v="21"/>
    <n v="42294211"/>
    <n v="4815001"/>
    <n v="42294211"/>
    <s v="Bandejas de procedimientos o instrumentos especiales o a la medida para uso quirúrgico"/>
    <s v="ACTIVO"/>
    <n v="15"/>
    <n v="50000000"/>
    <n v="1000"/>
  </r>
  <r>
    <x v="21"/>
    <n v="42294219"/>
    <n v="4815001"/>
    <n v="42294219"/>
    <s v="Sets de instrumentos para cirugía ortopédica"/>
    <s v="ACTIVO"/>
    <n v="25"/>
    <n v="35000000"/>
    <n v="1000"/>
  </r>
  <r>
    <x v="21"/>
    <n v="42294217"/>
    <n v="4815001"/>
    <n v="42294217"/>
    <s v="Sets de instrumentos para cirugía gastroscópica"/>
    <s v="ACTIVO"/>
    <n v="5"/>
    <n v="100000000"/>
    <n v="1000"/>
  </r>
  <r>
    <x v="21"/>
    <n v="42294204"/>
    <n v="4815001"/>
    <n v="42294204"/>
    <s v="Sets de instrumentos para micro cirugía, cirugía plástica o cirugía delicada"/>
    <s v="ACTIVO"/>
    <n v="3"/>
    <n v="100000000"/>
    <n v="1000"/>
  </r>
  <r>
    <x v="21"/>
    <n v="42294203"/>
    <n v="4815001"/>
    <n v="42294203"/>
    <s v="Sets de instrumentos quirúrgicos generales"/>
    <s v="ACTIVO"/>
    <n v="25"/>
    <n v="35000000"/>
    <n v="1000"/>
  </r>
  <r>
    <x v="21"/>
    <n v="42201711"/>
    <n v="4815001"/>
    <n v="42201711"/>
    <s v="Transductores o accesorios para ultrasonido o doppler o eco para uso médico"/>
    <s v="MATERIALES Y SUMINISTROS"/>
    <n v="1"/>
    <n v="500000000"/>
    <n v="1000"/>
  </r>
  <r>
    <x v="21"/>
    <n v="422951"/>
    <n v="4815017"/>
    <s v="N/A"/>
    <s v="CALENTADOR DE AGUA"/>
    <s v="ACTIVO"/>
    <n v="2"/>
    <n v="800000"/>
    <n v="1600000"/>
  </r>
  <r>
    <x v="22"/>
    <n v="42143104"/>
    <n v="4815001"/>
    <s v="N/A"/>
    <s v="AMNIOTOMO"/>
    <s v="MATERIALES Y SUMINISTROS"/>
    <n v="1"/>
    <n v="110000"/>
    <n v="110000"/>
  </r>
  <r>
    <x v="22"/>
    <n v="42192207"/>
    <n v="48150"/>
    <s v="ATRIL00"/>
    <s v="ATRILES PARA BOMBA DE INFUSION"/>
    <s v="MATERIALES Y SUMINISTROS"/>
    <n v="10"/>
    <n v="392800"/>
    <n v="3928000"/>
  </r>
  <r>
    <x v="22"/>
    <n v="421828"/>
    <n v="4823199"/>
    <s v="BASCU 34"/>
    <s v="BASCULA CON TALLIMETRO DIGITAL ADULTO"/>
    <s v="MATERIALES Y SUMINISTROS"/>
    <n v="1"/>
    <n v="35000"/>
    <n v="35000"/>
  </r>
  <r>
    <x v="22"/>
    <n v="42191808"/>
    <n v="4818001"/>
    <s v="N/A"/>
    <s v="CAMAS HOSPITALARIAS PARA ATENCIÓN DE PARTO"/>
    <s v="ACTIVO"/>
    <n v="2"/>
    <n v="3600000"/>
    <n v="7200000"/>
  </r>
  <r>
    <x v="22"/>
    <n v="42192207"/>
    <n v="4818001"/>
    <s v="N/A"/>
    <s v="CAMILLAS DE ATENCION PARA CONSULTA"/>
    <s v="MATERIALES Y SUMINISTROS"/>
    <n v="2"/>
    <n v="10700000"/>
    <n v="21400000"/>
  </r>
  <r>
    <x v="22"/>
    <n v="42192201"/>
    <n v="4818001"/>
    <s v="CAMA20"/>
    <s v="CAMILLAS CON BARANDAS PARA PACIENTES"/>
    <s v="ACTIVO"/>
    <n v="10"/>
    <n v="3600000"/>
    <n v="36000000"/>
  </r>
  <r>
    <x v="22"/>
    <n v="42192402"/>
    <n v="4993002"/>
    <s v="N/A"/>
    <s v="CARRO PARA TRANSPORTE DE MONITOR DE SIGNOS VITALES"/>
    <s v="ACTIVO"/>
    <n v="2"/>
    <n v="1875000"/>
    <n v="3750000"/>
  </r>
  <r>
    <x v="22"/>
    <n v="42192402"/>
    <n v="4993002"/>
    <s v="N/A"/>
    <s v="CARRO PEQUEÑO PORTA HISTORIA CLINICA 1 COLUMNA"/>
    <s v="ACTIVO"/>
    <n v="4"/>
    <n v="1100000"/>
    <n v="4400000"/>
  </r>
  <r>
    <x v="22"/>
    <n v="42191810"/>
    <n v="38150"/>
    <n v="10450"/>
    <s v="COLCHONES HOSPITALARIOS ANTIFLUIDOS"/>
    <s v="ACTIVO"/>
    <n v="10"/>
    <n v="224900"/>
    <n v="2249000"/>
  </r>
  <r>
    <x v="22"/>
    <n v="56101811"/>
    <n v="4818001"/>
    <s v="N/A"/>
    <s v=" CUNA DE CALOR RADIANTE DIGITAL CON BABYPUFF, BLENDER, PESA Y TALLIMETRO INTEGRADOS"/>
    <s v="ACTIVO"/>
    <n v="1"/>
    <n v="15000000"/>
    <n v="15000000"/>
  </r>
  <r>
    <x v="22"/>
    <n v="42182102"/>
    <n v="48121"/>
    <s v="N/A"/>
    <s v="DOPPLER FETAL PORTATIL CON PANTALLA LED"/>
    <s v="MATERIALES Y SUMINISTROS"/>
    <n v="2"/>
    <n v="152000"/>
    <n v="304000"/>
  </r>
  <r>
    <x v="22"/>
    <n v="42295102"/>
    <n v="4815001"/>
    <s v="N/A"/>
    <s v="EQUIPOS DE PARTO"/>
    <s v="ACTIVO"/>
    <n v="10"/>
    <n v="527000"/>
    <n v="5270000"/>
  </r>
  <r>
    <x v="22"/>
    <n v="42295116"/>
    <n v="4299916"/>
    <s v="N/A"/>
    <s v="ESCALERILLAS DE 2 PASOS"/>
    <s v="ACTIVO"/>
    <n v="6"/>
    <n v="108900"/>
    <n v="653400"/>
  </r>
  <r>
    <x v="22"/>
    <n v="42272001"/>
    <n v="32191"/>
    <s v="N/A"/>
    <s v="HOJAS PARA LARINGOSCOPIO 00"/>
    <s v="MATERIALES Y SUMINISTROS"/>
    <n v="1"/>
    <n v="406400"/>
    <n v="406400"/>
  </r>
  <r>
    <x v="22"/>
    <n v="42272001"/>
    <n v="32191"/>
    <s v="N/A"/>
    <s v="HOJAS PARA LARINGOSCOPIO 0"/>
    <s v="MATERIALES Y SUMINISTROS"/>
    <n v="1"/>
    <n v="406400"/>
    <n v="406400"/>
  </r>
  <r>
    <x v="22"/>
    <n v="42272001"/>
    <n v="32191"/>
    <s v="N/A"/>
    <s v="HOJAS PARA LARINGOSCOPIO 1"/>
    <s v="MATERIALES Y SUMINISTROS"/>
    <n v="1"/>
    <n v="406400"/>
    <n v="406400"/>
  </r>
  <r>
    <x v="22"/>
    <n v="42142103"/>
    <n v="46510"/>
    <s v="N/A"/>
    <s v="LAMPARA DE CALOR RADIANTE "/>
    <s v="ACTIVO"/>
    <n v="2"/>
    <n v="20226000"/>
    <n v="40452000"/>
  </r>
  <r>
    <x v="22"/>
    <n v="41116208"/>
    <n v="48121"/>
    <s v="N/A"/>
    <s v="MONITOR FETAL EDAN F9 EXPRESS (PANTALLA GRANDE)"/>
    <s v="ACTIVO"/>
    <n v="3"/>
    <n v="1400000"/>
    <n v="4200000"/>
  </r>
  <r>
    <x v="22"/>
    <n v="41116208"/>
    <n v="48121"/>
    <s v="N/A"/>
    <s v="MONITOR DE SIGNOS VITALES"/>
    <s v="ACTIVO"/>
    <n v="10"/>
    <n v="4604000"/>
    <n v="46040000"/>
  </r>
  <r>
    <x v="22"/>
    <n v="42141606"/>
    <n v="4291246"/>
    <s v="N/A"/>
    <s v="PLATÓN EN ACERO INOXIDABLE PARA CIRUGÍA"/>
    <s v="ACTIVO"/>
    <n v="2"/>
    <n v="89588"/>
    <n v="179176"/>
  </r>
  <r>
    <x v="22"/>
    <n v="42291609"/>
    <n v="4815001"/>
    <s v="N/A"/>
    <s v="PINZA DE BIOPSIA DE CUELLO UTERINO"/>
    <s v="MATERIALES Y SUMINISTROS"/>
    <n v="2"/>
    <n v="2250000"/>
    <n v="4500000"/>
  </r>
  <r>
    <x v="22"/>
    <n v="42291609"/>
    <n v="4815001"/>
    <s v="N/A"/>
    <s v="PINZA FOERSTER RECTA CON CREMALLERA"/>
    <s v="ACTIVO"/>
    <n v="2"/>
    <n v="191258"/>
    <n v="382516"/>
  </r>
  <r>
    <x v="23"/>
    <n v="42293004"/>
    <n v="4815001"/>
    <s v="MEDT082"/>
    <s v="PINZA LIGASURE SMALL JAW 16.5MM X 19CM REF:LF1212A"/>
    <s v="MATERIALES Y SUMINISTROS"/>
    <n v="152.88"/>
    <n v="2151306.7519999999"/>
    <n v="328891776.24575996"/>
  </r>
  <r>
    <x v="23"/>
    <n v="42293004"/>
    <n v="3529101"/>
    <s v="F4966"/>
    <s v="ACERO INOXIDADBLE  V 40 REF  M650G"/>
    <s v="MATERIALES Y SUMINISTROS"/>
    <n v="277.83"/>
    <n v="66453.279999999999"/>
    <n v="18462714.782399997"/>
  </r>
  <r>
    <x v="23"/>
    <n v="42293004"/>
    <n v="3529102"/>
    <s v="F12668"/>
    <s v="CATGUT CHROMIC 1 90 CM(1) CT-1 REF: 925T"/>
    <s v="MATERIALES Y SUMINISTROS"/>
    <n v="1578.78"/>
    <n v="8374.4639999999999"/>
    <n v="13221436.27392"/>
  </r>
  <r>
    <x v="23"/>
    <n v="42293004"/>
    <n v="3529102"/>
    <s v="F6323"/>
    <s v="CATGUT CROMADO 2/0 CT-1  923T "/>
    <s v="MATERIALES Y SUMINISTROS"/>
    <n v="1503.81"/>
    <n v="7412.88"/>
    <n v="11147563.072799999"/>
  </r>
  <r>
    <x v="23"/>
    <n v="42293004"/>
    <n v="3529102"/>
    <s v="19988140-1"/>
    <s v="CATGUT CROMADO 4/0 HR17 X 75CM REF. B0560146 CAJA X 24"/>
    <s v="MATERIALES Y SUMINISTROS"/>
    <n v="61.739999999999995"/>
    <n v="5615.1360000000004"/>
    <n v="346678.49663999997"/>
  </r>
  <r>
    <x v="23"/>
    <n v="42293004"/>
    <n v="4815001"/>
    <s v="F13518"/>
    <s v="CELSTAT FIBRILLAR 10CM X 10 CM "/>
    <s v="MATERIALES Y SUMINISTROS"/>
    <n v="58.8"/>
    <n v="740216"/>
    <n v="43524700.799999997"/>
  </r>
  <r>
    <x v="23"/>
    <n v="42293004"/>
    <n v="4815001"/>
    <s v="F12436"/>
    <s v="CELSTAT FIBRILLAR 5CM X 10 CM CAJA X 10"/>
    <s v="MATERIALES Y SUMINISTROS"/>
    <n v="735"/>
    <n v="385920"/>
    <n v="283651200"/>
  </r>
  <r>
    <x v="23"/>
    <n v="42293004"/>
    <n v="3529101"/>
    <n v="21701"/>
    <s v="CERA OSEA CAJA X 24 SOBRES. REF. 1029754"/>
    <s v="MATERIALES Y SUMINISTROS"/>
    <n v="660.03"/>
    <n v="9605.1200000000008"/>
    <n v="6339667.3536"/>
  </r>
  <r>
    <x v="23"/>
    <n v="42293004"/>
    <n v="3529101"/>
    <s v="F4866"/>
    <s v="CINTA MERSILENE CERVIX  5MM X 30 CM REF RS21"/>
    <s v="MATERIALES Y SUMINISTROS"/>
    <n v="8.8199999999999985"/>
    <n v="58852.800000000003"/>
    <n v="519081.69599999994"/>
  </r>
  <r>
    <x v="23"/>
    <n v="42293004"/>
    <n v="3529101"/>
    <s v="F4269"/>
    <s v="CINTA UMBILICAL DE ALGODON REF  U10T"/>
    <s v="MATERIALES Y SUMINISTROS"/>
    <n v="260.19"/>
    <n v="8897.6"/>
    <n v="2315066.5440000002"/>
  </r>
  <r>
    <x v="23"/>
    <n v="42293004"/>
    <n v="4815001"/>
    <s v="F9265"/>
    <s v="CLIP HORIZON TITANIO SMALL (ROJO) REFERENCIA 1201"/>
    <s v="MATERIALES Y SUMINISTROS"/>
    <n v="1997.73"/>
    <n v="29265.599999999999"/>
    <n v="58464767.088"/>
  </r>
  <r>
    <x v="23"/>
    <n v="42293004"/>
    <n v="3529101"/>
    <s v="F12669"/>
    <s v="CTD VICRYL + ANTIBACT VI 0 70 REF: VCP318H"/>
    <s v="MATERIALES Y SUMINISTROS"/>
    <n v="1246.56"/>
    <n v="9595.4719999999998"/>
    <n v="11961331.57632"/>
  </r>
  <r>
    <x v="23"/>
    <n v="42293004"/>
    <n v="3529101"/>
    <n v="19942141"/>
    <s v="DAFILON 10/0 2XDLM6S X 30CM .OFTALMOLOGA REF G1118765"/>
    <s v="MATERIALES Y SUMINISTROS"/>
    <n v="8.8199999999999985"/>
    <n v="65290.16"/>
    <n v="575859.2111999999"/>
  </r>
  <r>
    <x v="23"/>
    <n v="42293004"/>
    <n v="4815001"/>
    <s v="F7332"/>
    <s v="ENDOGRAPADORAS ECHELON 45MM FLEX (EC45A)"/>
    <s v="MATERIALES Y SUMINISTROS"/>
    <n v="52.919999999999995"/>
    <n v="1215856.9864000001"/>
    <n v="64343151.720287994"/>
  </r>
  <r>
    <x v="23"/>
    <n v="42293004"/>
    <n v="4815001"/>
    <s v="F6898"/>
    <s v="ENDOGRAPADORAS ECHELON 60MM FLEX (EC60A)"/>
    <s v="MATERIALES Y SUMINISTROS"/>
    <n v="166.10999999999999"/>
    <n v="1307074.4848"/>
    <n v="217118142.67012799"/>
  </r>
  <r>
    <x v="23"/>
    <n v="42293004"/>
    <n v="4815001"/>
    <s v="F5234"/>
    <s v="ESPONJA DE GELATINA HEMOSTATICA (SPONGOSTAN STANDARD) REF MS0002"/>
    <s v="MATERIALES Y SUMINISTROS"/>
    <n v="255.77999999999997"/>
    <n v="28558.080000000002"/>
    <n v="7304585.7023999998"/>
  </r>
  <r>
    <x v="23"/>
    <n v="42293004"/>
    <n v="4815001"/>
    <s v="F4268"/>
    <s v="GELATINA HEMOSTATICA ABSORBIBLE 18% CARBOXILO (SURGICEL)  REF1952"/>
    <s v="MATERIALES Y SUMINISTROS"/>
    <n v="41.16"/>
    <n v="170716"/>
    <n v="7026670.5599999996"/>
  </r>
  <r>
    <x v="23"/>
    <n v="42293004"/>
    <n v="4815001"/>
    <s v="F5204"/>
    <s v="GELATINA HEMOSTATICA ABSORBIBLE 18% DE CARBOXILO (SURGICEL FIBRILAR) REF 411962"/>
    <s v="MATERIALES Y SUMINISTROS"/>
    <n v="14.7"/>
    <n v="448867.83999999997"/>
    <n v="6598357.2479999987"/>
  </r>
  <r>
    <x v="23"/>
    <n v="42293004"/>
    <n v="3529101"/>
    <s v="MEDT075"/>
    <s v="GRAPADORA CIRCULAR 28MM COVIDEN REF: TRIEEA 28MT- EEA28 "/>
    <s v="MATERIALES Y SUMINISTROS"/>
    <n v="5.88"/>
    <n v="2710947.568"/>
    <n v="15940371.69984"/>
  </r>
  <r>
    <x v="23"/>
    <n v="42293004"/>
    <n v="4815001"/>
    <s v="F13093"/>
    <s v="GRAPADORA CIRCULAR PARA HEMORROIDES HEM EEA DST REF:HEM3335"/>
    <s v="MATERIALES Y SUMINISTROS"/>
    <n v="20.58"/>
    <n v="2476222.4479999999"/>
    <n v="50960657.979839996"/>
  </r>
  <r>
    <x v="23"/>
    <n v="42293004"/>
    <n v="4815001"/>
    <s v="F8290"/>
    <s v="GRAPADORA COUNTOURT 40"/>
    <s v="MATERIALES Y SUMINISTROS"/>
    <n v="16.170000000000002"/>
    <n v="2642131.0104"/>
    <n v="42723258.438168004"/>
  </r>
  <r>
    <x v="23"/>
    <n v="42293004"/>
    <n v="4815001"/>
    <s v="F13105"/>
    <s v="GRAPADORA ELECTRICA ECHELON CIRCULAR POWERED 25MM X 18CM REF:CDH25P"/>
    <s v="MATERIALES Y SUMINISTROS"/>
    <n v="19.11"/>
    <n v="3114681.1527999998"/>
    <n v="59521556.830007993"/>
  </r>
  <r>
    <x v="23"/>
    <n v="42293004"/>
    <n v="4815001"/>
    <s v="F13106"/>
    <s v="GRAPADORA ELECTRICA ECHELON CIRCULAR POWERED 29MM X 18CM REF:CDH29P"/>
    <s v="MATERIALES Y SUMINISTROS"/>
    <n v="51.449999999999996"/>
    <n v="3114681.1527999998"/>
    <n v="160250345.31155998"/>
  </r>
  <r>
    <x v="23"/>
    <n v="42293004"/>
    <n v="4815001"/>
    <s v="F4700"/>
    <s v="GRAPADORA LINEAL TLC 55 (55 MM)"/>
    <s v="MATERIALES Y SUMINISTROS"/>
    <n v="14.7"/>
    <n v="1091203.9151999999"/>
    <n v="16040697.553439999"/>
  </r>
  <r>
    <x v="23"/>
    <n v="42293004"/>
    <n v="4815001"/>
    <s v="F4701"/>
    <s v="GRAPADORA LINEAL TLC 75 MM AZUL"/>
    <s v="MATERIALES Y SUMINISTROS"/>
    <n v="127.88999999999999"/>
    <n v="1332019.1315199998"/>
    <n v="170351926.73009276"/>
  </r>
  <r>
    <x v="23"/>
    <n v="42293004"/>
    <n v="4815001"/>
    <s v="19918426-1"/>
    <s v="HEMOLOK  DORADO (CLIP DE LIGACION DE POLIMERO XL)REF 0301-03XL"/>
    <s v="MATERIALES Y SUMINISTROS"/>
    <n v="213.14999999999998"/>
    <n v="153717.296"/>
    <n v="32764841.642399997"/>
  </r>
  <r>
    <x v="23"/>
    <n v="42293004"/>
    <n v="3529101"/>
    <s v="F8011"/>
    <s v="HILO DE MARCAPASOS REFERENCIAS TPW30 O EP15"/>
    <s v="MATERIALES Y SUMINISTROS"/>
    <n v="257.25"/>
    <n v="61632.495999999999"/>
    <n v="15854959.595999999"/>
  </r>
  <r>
    <x v="23"/>
    <n v="42293004"/>
    <n v="3529101"/>
    <s v="F8580"/>
    <s v="HILO MARCAPASOS PEDIATRICO REF. TPW20 O TPW35 (J Y J)"/>
    <s v="MATERIALES Y SUMINISTROS"/>
    <n v="22.049999999999997"/>
    <n v="49826.559999999998"/>
    <n v="1098675.6479999998"/>
  </r>
  <r>
    <x v="23"/>
    <n v="42293004"/>
    <n v="4815001"/>
    <s v="F13598"/>
    <s v="KIT TROCAR CUCHILLA PROTEGIDA ROSCA EN Z 11X100MM "/>
    <s v="MATERIALES Y SUMINISTROS"/>
    <n v="392.49"/>
    <n v="446091.26351999998"/>
    <n v="175086360.0189648"/>
  </r>
  <r>
    <x v="23"/>
    <n v="42293004"/>
    <n v="4815001"/>
    <s v="F13597"/>
    <s v="KIT TROCAR CUCHILLA PROTEGIDA ROSCA EN Z 12X100MM "/>
    <s v="MATERIALES Y SUMINISTROS"/>
    <n v="826.14"/>
    <n v="332314.64"/>
    <n v="274538416.68959999"/>
  </r>
  <r>
    <x v="23"/>
    <n v="42293004"/>
    <n v="4815001"/>
    <s v="F13596"/>
    <s v="KIT TROCAR CUCHILLA PROTEGIDA ROSCA EN Z 5X100MM "/>
    <s v="MATERIALES Y SUMINISTROS"/>
    <n v="937.8599999999999"/>
    <n v="268530.64"/>
    <n v="251844146.03039998"/>
  </r>
  <r>
    <x v="23"/>
    <n v="42293004"/>
    <n v="4815001"/>
    <s v="F4594"/>
    <s v="LIGACLIP TITANIUMCLIP LT100 SMALL"/>
    <s v="MATERIALES Y SUMINISTROS"/>
    <n v="8.8199999999999985"/>
    <n v="25896.304"/>
    <n v="228405.40127999996"/>
  </r>
  <r>
    <x v="23"/>
    <n v="42293004"/>
    <n v="4815001"/>
    <s v="F5068"/>
    <s v="LIGACLIP TITANIUMCLIP LT200 MED"/>
    <s v="MATERIALES Y SUMINISTROS"/>
    <n v="2434.3199999999997"/>
    <n v="33167.68"/>
    <n v="80740746.77759999"/>
  </r>
  <r>
    <x v="23"/>
    <n v="42293004"/>
    <n v="4815001"/>
    <s v="F5069"/>
    <s v="LIGACLIP TITANIUMCLIP LT300 MED/GRANDE"/>
    <s v="MATERIALES Y SUMINISTROS"/>
    <n v="1555.26"/>
    <n v="35948.662399999994"/>
    <n v="55909516.684223987"/>
  </r>
  <r>
    <x v="23"/>
    <n v="42293004"/>
    <n v="4815001"/>
    <s v="F6033"/>
    <s v="MALLA PROLENE 15X15 CM"/>
    <s v="MATERIALES Y SUMINISTROS"/>
    <n v="55.859999999999992"/>
    <n v="216736.96"/>
    <n v="12106926.585599998"/>
  </r>
  <r>
    <x v="23"/>
    <n v="42293004"/>
    <n v="4815001"/>
    <s v="F6281"/>
    <s v="MATRIZ DE GELATINA HEMOSTATICA ABSORBIBLE (SURGIFLO)  REF MS0010"/>
    <s v="MATERIALES Y SUMINISTROS"/>
    <n v="113.18999999999998"/>
    <n v="451413.83999999997"/>
    <n v="51095532.54959999"/>
  </r>
  <r>
    <x v="23"/>
    <n v="42293004"/>
    <n v="3529101"/>
    <s v="F11673"/>
    <s v="MONOPLUS VIOLETA 0 HR37S X 90CM REF. C0024452 CAJA X 36"/>
    <s v="MATERIALES Y SUMINISTROS"/>
    <n v="136.71"/>
    <n v="19810.560000000001"/>
    <n v="2708301.6576000005"/>
  </r>
  <r>
    <x v="23"/>
    <n v="42293004"/>
    <n v="3529101"/>
    <s v="F11674"/>
    <s v="MONOPLUS VIOLETA 3/0 HR26 X  70CM REF. C0024025 CAJA X 36"/>
    <s v="MATERIALES Y SUMINISTROS"/>
    <n v="179.33999999999997"/>
    <n v="21083.024000000001"/>
    <n v="3781029.5241599996"/>
  </r>
  <r>
    <x v="23"/>
    <n v="42293004"/>
    <n v="3529101"/>
    <s v="F11712"/>
    <s v="MONOSYN INCOLORO 3/0 DS24 X 70CM C0023215"/>
    <s v="MATERIALES Y SUMINISTROS"/>
    <n v="2.94"/>
    <n v="15088.4"/>
    <n v="44359.896000000001"/>
  </r>
  <r>
    <x v="23"/>
    <n v="42293004"/>
    <n v="3529101"/>
    <s v="F11713"/>
    <s v="MONOSYN INCOLORO 4/0 DS19 X 70CM C0023404"/>
    <s v="MATERIALES Y SUMINISTROS"/>
    <n v="436.59000000000003"/>
    <n v="12659.248"/>
    <n v="5526901.0843200004"/>
  </r>
  <r>
    <x v="23"/>
    <n v="42293004"/>
    <n v="3529101"/>
    <s v="20035253-3"/>
    <s v="NOVOSYN VIOLETA 0 HR26S X 90CM REF. C0068591 CAJA X 36"/>
    <s v="MATERIALES Y SUMINISTROS"/>
    <n v="158.76"/>
    <n v="10946.191999999999"/>
    <n v="1737817.4419199997"/>
  </r>
  <r>
    <x v="23"/>
    <n v="42293004"/>
    <n v="3529101"/>
    <n v="20035253"/>
    <s v="NOVOSYN VIOLETA 0 HR37S X 90CM REF. C0068956 CAJA X 36"/>
    <s v="MATERIALES Y SUMINISTROS"/>
    <n v="323.39999999999998"/>
    <n v="11218.48"/>
    <n v="3628056.4319999996"/>
  </r>
  <r>
    <x v="23"/>
    <n v="42293004"/>
    <n v="3529101"/>
    <s v="F11669"/>
    <s v="NOVOSYN VIOLETA 1 HR37S X 90CM REF. C0068597 CAJA X 36"/>
    <s v="MATERIALES Y SUMINISTROS"/>
    <n v="1055.4599999999998"/>
    <n v="10582.784"/>
    <n v="11169705.200639999"/>
  </r>
  <r>
    <x v="23"/>
    <n v="42293004"/>
    <n v="3529101"/>
    <n v="1981222"/>
    <s v="NOVOSYN VIOLETA 2/0 HR26S X 90CM REF. C0068590 CAJA X 36"/>
    <s v="MATERIALES Y SUMINISTROS"/>
    <n v="324.87"/>
    <n v="10621.376"/>
    <n v="3450566.4211200001"/>
  </r>
  <r>
    <x v="23"/>
    <n v="42293004"/>
    <n v="3529101"/>
    <s v="F11722"/>
    <s v="NOVOSYN VIOLETA 2/0 HR37S X 70CM C0068095"/>
    <s v="MATERIALES Y SUMINISTROS"/>
    <n v="2112.39"/>
    <n v="10621.376"/>
    <n v="22436488.44864"/>
  </r>
  <r>
    <x v="23"/>
    <n v="42293004"/>
    <n v="3529101"/>
    <s v="F11711"/>
    <s v="NOVOSYN VIOLETA 4/0 HR17 X 70CM C0068013"/>
    <s v="MATERIALES Y SUMINISTROS"/>
    <n v="110.25"/>
    <n v="11689.088"/>
    <n v="1288721.952"/>
  </r>
  <r>
    <x v="23"/>
    <n v="42293004"/>
    <n v="3529101"/>
    <s v="F4266"/>
    <s v="NYLON 10/0 TG 140 8 OFTALMOLOGICO  REF 7718G"/>
    <s v="MATERIALES Y SUMINISTROS"/>
    <n v="10.29"/>
    <n v="54404"/>
    <n v="559817.15999999992"/>
  </r>
  <r>
    <x v="23"/>
    <n v="42293004"/>
    <n v="3529101"/>
    <s v="F5841"/>
    <s v="NYLON 9/0 TG 140 8 OFTALMOLOGICO REF 7717G"/>
    <s v="MATERIALES Y SUMINISTROS"/>
    <n v="24.990000000000002"/>
    <n v="52184.959999999999"/>
    <n v="1304102.1504000002"/>
  </r>
  <r>
    <x v="23"/>
    <n v="42293004"/>
    <n v="3529101"/>
    <s v="F11693"/>
    <s v="OPTILENE MESH 30X30"/>
    <s v="MATERIALES Y SUMINISTROS"/>
    <n v="16.170000000000002"/>
    <n v="304160.70400000003"/>
    <n v="4918278.5836800011"/>
  </r>
  <r>
    <x v="23"/>
    <n v="42293004"/>
    <n v="3529101"/>
    <s v="F11692"/>
    <s v="OPTILENE MESH LP 15X15"/>
    <s v="MATERIALES Y SUMINISTROS"/>
    <n v="188.16"/>
    <n v="137762.72"/>
    <n v="25921433.395199999"/>
  </r>
  <r>
    <x v="23"/>
    <n v="42293004"/>
    <n v="3529101"/>
    <s v="F9057"/>
    <s v="PINZA LIGASURE 5 MM x 36 CM (MERILAND)"/>
    <s v="MATERIALES Y SUMINISTROS"/>
    <n v="89.669999999999987"/>
    <n v="1766306.5279999999"/>
    <n v="158384706.36575997"/>
  </r>
  <r>
    <x v="23"/>
    <n v="42293004"/>
    <n v="3529101"/>
    <s v="F4211"/>
    <s v="POLIGLACTINA 910  RECUBIERTO  6/0   REF  S14/S14  REF  J 570 G"/>
    <s v="MATERIALES Y SUMINISTROS"/>
    <n v="119.07"/>
    <n v="52308.24"/>
    <n v="6228342.1367999995"/>
  </r>
  <r>
    <x v="23"/>
    <n v="42293004"/>
    <n v="3529101"/>
    <s v="F4204"/>
    <s v="POLIGLACTINA 910 RECUBIERTO  0 CT1  REF XYVCP346H"/>
    <s v="MATERIALES Y SUMINISTROS"/>
    <n v="1450.8899999999999"/>
    <n v="9595.4719999999998"/>
    <n v="13921974.370079998"/>
  </r>
  <r>
    <x v="23"/>
    <n v="42293004"/>
    <n v="3529101"/>
    <s v="F4206"/>
    <s v="POLIGLACTINA 910 RECUBIERTO  2/0  SH REF XYVCP 317H"/>
    <s v="MATERIALES Y SUMINISTROS"/>
    <n v="977.55"/>
    <n v="9595.4719999999998"/>
    <n v="9380053.6535999998"/>
  </r>
  <r>
    <x v="23"/>
    <n v="42293004"/>
    <n v="3529101"/>
    <s v="F4595"/>
    <s v="POLIGLACTINA 910 RECUBIERTO  2/0 CT1  REF XYVCP345 H"/>
    <s v="MATERIALES Y SUMINISTROS"/>
    <n v="4.4099999999999993"/>
    <n v="9595.4719999999998"/>
    <n v="42316.03151999999"/>
  </r>
  <r>
    <x v="23"/>
    <n v="42293004"/>
    <n v="3529101"/>
    <s v="F4209"/>
    <s v="POLIGLACTINA 910 RECUBIERTO  4/0 RB1  REF XYVCP304H"/>
    <s v="MATERIALES Y SUMINISTROS"/>
    <n v="735"/>
    <n v="9595.4719999999998"/>
    <n v="7052671.9199999999"/>
  </r>
  <r>
    <x v="23"/>
    <n v="42293004"/>
    <n v="3529101"/>
    <n v="19939668"/>
    <s v="POLIGLACTINA 910 RECUBIERTO  5/0  RB1 REF XYVCP 303 H"/>
    <s v="MATERIALES Y SUMINISTROS"/>
    <n v="445.40999999999997"/>
    <n v="14392.672"/>
    <n v="6410640.0355199995"/>
  </r>
  <r>
    <x v="23"/>
    <n v="42293004"/>
    <n v="3529101"/>
    <s v="F4296"/>
    <s v="POLIGLECAPRONA 25 PLUS 4 0  PS2 REF Y496 G"/>
    <s v="MATERIALES Y SUMINISTROS"/>
    <n v="298.40999999999997"/>
    <n v="19189.871999999999"/>
    <n v="5726449.703519999"/>
  </r>
  <r>
    <x v="23"/>
    <n v="42293004"/>
    <n v="3529101"/>
    <s v="F4215"/>
    <s v="POLIGLECAPRONA 25 PLUS 5 0 PS1 REF Y490G"/>
    <s v="MATERIALES Y SUMINISTROS"/>
    <n v="80.849999999999994"/>
    <n v="33214.847999999998"/>
    <n v="2685420.4607999995"/>
  </r>
  <r>
    <x v="23"/>
    <n v="42293004"/>
    <n v="3529101"/>
    <s v="F8134"/>
    <s v="POLIGLECAPRONA 25 PLUS ANTIBACTERIAL 3/0 REF MCP427H"/>
    <s v="MATERIALES Y SUMINISTROS"/>
    <n v="1280.3699999999999"/>
    <n v="19219.887999999999"/>
    <n v="24608567.998559996"/>
  </r>
  <r>
    <x v="23"/>
    <n v="42293004"/>
    <n v="3529101"/>
    <s v="F6036"/>
    <s v="POLIODAXONA  5/0  RB 1/RB 1 REF Z320H"/>
    <s v="MATERIALES Y SUMINISTROS"/>
    <n v="147"/>
    <n v="30336.527999999998"/>
    <n v="4459469.6159999995"/>
  </r>
  <r>
    <x v="23"/>
    <n v="42293004"/>
    <n v="3529101"/>
    <s v="F6059"/>
    <s v="POLIODAXONA PLUS 1 XLH REF PDP881G"/>
    <s v="MATERIALES Y SUMINISTROS"/>
    <n v="207.27"/>
    <n v="89789.648000000001"/>
    <n v="18610700.34096"/>
  </r>
  <r>
    <x v="23"/>
    <n v="42293004"/>
    <n v="3529101"/>
    <s v="F5824"/>
    <s v="POLIODAXONA PLUS 3/0 REF PDP316H"/>
    <s v="MATERIALES Y SUMINISTROS"/>
    <n v="380.72999999999996"/>
    <n v="24165.024000000001"/>
    <n v="9200349.5875199996"/>
  </r>
  <r>
    <x v="23"/>
    <n v="42293004"/>
    <n v="3529101"/>
    <s v="F6035"/>
    <s v="POLIODAXONA PLUS ANTIBACTERIAL 1 CT  REF PDP 353H"/>
    <s v="MATERIALES Y SUMINISTROS"/>
    <n v="771.75"/>
    <n v="24165.024000000001"/>
    <n v="18649357.272"/>
  </r>
  <r>
    <x v="23"/>
    <n v="42293004"/>
    <n v="3529101"/>
    <s v="F4179"/>
    <s v="POLIPROPILENO  0 CT1 REF 8424T"/>
    <s v="MATERIALES Y SUMINISTROS"/>
    <n v="166.10999999999999"/>
    <n v="9326.4"/>
    <n v="1549208.3039999998"/>
  </r>
  <r>
    <x v="23"/>
    <n v="42293004"/>
    <n v="3529101"/>
    <s v="F4180"/>
    <s v="POLIPROPILENO  0 CT2 REF 8412T"/>
    <s v="MATERIALES Y SUMINISTROS"/>
    <n v="239.60999999999999"/>
    <n v="7664.8"/>
    <n v="1836562.7279999999"/>
  </r>
  <r>
    <x v="23"/>
    <n v="42293004"/>
    <n v="3529101"/>
    <s v="F4192"/>
    <s v="POLIPROPILENO  3/0 PS1  REF 8663T"/>
    <s v="MATERIALES Y SUMINISTROS"/>
    <n v="170.51999999999998"/>
    <n v="9605.1200000000008"/>
    <n v="1637865.0623999999"/>
  </r>
  <r>
    <x v="23"/>
    <n v="42293004"/>
    <n v="3529101"/>
    <s v="F4197"/>
    <s v="POLIPROPILENO  5/0 RB1/RB1  REF 9556T"/>
    <s v="MATERIALES Y SUMINISTROS"/>
    <n v="176.39999999999998"/>
    <n v="16460.560000000001"/>
    <n v="2903642.784"/>
  </r>
  <r>
    <x v="23"/>
    <n v="42293004"/>
    <n v="3529101"/>
    <s v="F4199"/>
    <s v="POLIPROPILENO  5/0 SC16 REF 8114T"/>
    <s v="MATERIALES Y SUMINISTROS"/>
    <n v="72.03"/>
    <n v="9197.76"/>
    <n v="662514.65280000004"/>
  </r>
  <r>
    <x v="23"/>
    <n v="42293004"/>
    <n v="3529101"/>
    <s v="F4181"/>
    <s v="POLIPROPILENO 1 CT1 REF 8425H"/>
    <s v="MATERIALES Y SUMINISTROS"/>
    <n v="483.62999999999994"/>
    <n v="9476.48"/>
    <n v="4583110.0223999992"/>
  </r>
  <r>
    <x v="23"/>
    <n v="42293004"/>
    <n v="3529101"/>
    <s v="F4184"/>
    <s v="POLIPROPILENO 2/0 CT2 REF 8411T"/>
    <s v="MATERIALES Y SUMINISTROS"/>
    <n v="355.73999999999995"/>
    <n v="8693.92"/>
    <n v="3092775.1007999997"/>
  </r>
  <r>
    <x v="23"/>
    <n v="42293004"/>
    <n v="3529101"/>
    <s v="F6073"/>
    <s v="POLIPROPILENO 3/0 DA CV 20 REF VP522X REF 8522T SH/SH"/>
    <s v="MATERIALES Y SUMINISTROS"/>
    <n v="433.65"/>
    <n v="14289.76"/>
    <n v="6196754.4239999996"/>
  </r>
  <r>
    <x v="23"/>
    <n v="42293004"/>
    <n v="3529101"/>
    <s v="F4200"/>
    <s v="POLIPROPILENO 6/0 CC1/CC1  REF  8707 T"/>
    <s v="MATERIALES Y SUMINISTROS"/>
    <n v="524.79"/>
    <n v="39777.631999999998"/>
    <n v="20874903.497279998"/>
  </r>
  <r>
    <x v="23"/>
    <n v="42293004"/>
    <n v="3529101"/>
    <s v="F4201"/>
    <s v="POLIPROPILENO 6/0 P1  REF 8697T"/>
    <s v="MATERIALES Y SUMINISTROS"/>
    <n v="58.8"/>
    <n v="11684.8"/>
    <n v="687066.23999999987"/>
  </r>
  <r>
    <x v="23"/>
    <n v="42293004"/>
    <n v="3529101"/>
    <s v="F8622"/>
    <s v="POLIPROPILENO BLUE 4/0 90 CM SH MST/8521T  "/>
    <s v="MATERIALES Y SUMINISTROS"/>
    <n v="1622.8799999999999"/>
    <n v="19992.8"/>
    <n v="32445915.263999995"/>
  </r>
  <r>
    <x v="23"/>
    <n v="42293004"/>
    <n v="3529101"/>
    <s v="F12991"/>
    <s v="POLYMER PLEDGET X 7MM X 3MM X 1.5 MM REF: PCP20"/>
    <s v="MATERIALES Y SUMINISTROS"/>
    <n v="624.75"/>
    <n v="68763.44"/>
    <n v="42959959.140000001"/>
  </r>
  <r>
    <x v="23"/>
    <n v="42293004"/>
    <n v="3529101"/>
    <s v="F11714"/>
    <s v="PREMILENE 0 HR26S X 75CM C0095479/C3095443"/>
    <s v="MATERIALES Y SUMINISTROS"/>
    <n v="20.58"/>
    <n v="4773.616"/>
    <n v="98241.017279999985"/>
  </r>
  <r>
    <x v="23"/>
    <n v="42293004"/>
    <n v="3529101"/>
    <s v="19951158-10"/>
    <s v="PREMILENE 2/0 DS24 X 75CM REF. C0095731 CAJA X 36"/>
    <s v="MATERIALES Y SUMINISTROS"/>
    <n v="261.65999999999997"/>
    <n v="6021.424"/>
    <n v="1575565.8038399997"/>
  </r>
  <r>
    <x v="23"/>
    <n v="42293004"/>
    <n v="3529101"/>
    <s v="19951158-8"/>
    <s v="PREMILENE 2/0 GS60 X 75CM REF. C0095296 - C3090266 CAJA X 36"/>
    <s v="MATERIALES Y SUMINISTROS"/>
    <n v="3285.45"/>
    <n v="6841.5039999999999"/>
    <n v="22477419.316799998"/>
  </r>
  <r>
    <x v="23"/>
    <n v="42293004"/>
    <n v="3529101"/>
    <n v="19951158"/>
    <s v="PREMILENE 3/0 2XHR26 X 90CM C0095426/C3090908"/>
    <s v="MATERIALES Y SUMINISTROS"/>
    <n v="545.37"/>
    <n v="9807.7279999999992"/>
    <n v="5348840.6193599999"/>
  </r>
  <r>
    <x v="23"/>
    <n v="42293004"/>
    <n v="3529101"/>
    <s v="19951158-5"/>
    <s v="PREMILENE 3/0 DS24 X  75CM REF. C0095730 -  C3090235  CAJA X 36"/>
    <s v="MATERIALES Y SUMINISTROS"/>
    <n v="3495.66"/>
    <n v="7014.0959999999995"/>
    <n v="24518894.823359996"/>
  </r>
  <r>
    <x v="23"/>
    <n v="42293004"/>
    <n v="3529101"/>
    <s v="19951158-4"/>
    <s v="PREMILENE 3/0 GS60 X 75 CM REF C3090265- C0095295"/>
    <s v="MATERIALES Y SUMINISTROS"/>
    <n v="884.93999999999994"/>
    <n v="6323.7280000000001"/>
    <n v="5596119.8563199993"/>
  </r>
  <r>
    <x v="23"/>
    <n v="42293004"/>
    <n v="3529101"/>
    <s v="F11723"/>
    <s v="PREMILENE 4/0 2XHR17 X 75CM C0095379 - C3090503"/>
    <s v="MATERIALES Y SUMINISTROS"/>
    <n v="823.19999999999993"/>
    <n v="9419.6640000000007"/>
    <n v="7754267.4047999997"/>
  </r>
  <r>
    <x v="23"/>
    <n v="42293004"/>
    <n v="3529101"/>
    <s v="19951158-1"/>
    <s v="PREMILENE 4/0 DS19 X 75CM C0095745 - C3090520"/>
    <s v="MATERIALES Y SUMINISTROS"/>
    <n v="1719.8999999999999"/>
    <n v="7105.2160000000003"/>
    <n v="12220260.998399999"/>
  </r>
  <r>
    <x v="23"/>
    <n v="42293004"/>
    <n v="3529101"/>
    <s v="19951158-11"/>
    <s v="PREMILENE 5/0 2XHR17 X 75CM C0095378 - C3090501"/>
    <s v="MATERIALES Y SUMINISTROS"/>
    <n v="1414.1399999999999"/>
    <n v="14130.031999999999"/>
    <n v="19981843.452479996"/>
  </r>
  <r>
    <x v="23"/>
    <n v="42293004"/>
    <n v="3529101"/>
    <s v="19951158-6"/>
    <s v="PREMILENE 5/0 DS19 X 75CM REF. C0095744- C3090519 CAJA X 36"/>
    <s v="MATERIALES Y SUMINISTROS"/>
    <n v="601.2299999999999"/>
    <n v="7296.0320000000002"/>
    <n v="4386593.3193599992"/>
  </r>
  <r>
    <x v="23"/>
    <n v="42293004"/>
    <n v="3529101"/>
    <s v="19951158-2"/>
    <s v="PREMILENE 6/0 2XDR12 X 75CM C0095436/C3090915"/>
    <s v="MATERIALES Y SUMINISTROS"/>
    <n v="427.77"/>
    <n v="16015.68"/>
    <n v="6851027.4336000001"/>
  </r>
  <r>
    <x v="23"/>
    <n v="42293004"/>
    <n v="3529101"/>
    <s v="19951158-3"/>
    <s v="PREMILENE 6/0 DS12 X  45CM C0095278/C3090206"/>
    <s v="MATERIALES Y SUMINISTROS"/>
    <n v="276.36"/>
    <n v="6604.5919999999996"/>
    <n v="1825245.0451199999"/>
  </r>
  <r>
    <x v="23"/>
    <n v="42293004"/>
    <n v="3529101"/>
    <s v="19951158-9"/>
    <s v="PREMILENE 7/0 2XDR10 X  75CM REF. C0095422- C3090914 CAJA X 36"/>
    <s v="MATERIALES Y SUMINISTROS"/>
    <n v="7.35"/>
    <n v="15327.456"/>
    <n v="112656.80159999999"/>
  </r>
  <r>
    <x v="23"/>
    <n v="42293004"/>
    <n v="3529101"/>
    <s v="F12670"/>
    <s v="PROLENE BLUE 2-0 45CM (1)SC-26 REF:8185T"/>
    <s v="MATERIALES Y SUMINISTROS"/>
    <n v="4311.51"/>
    <n v="5906.72"/>
    <n v="25466882.347200003"/>
  </r>
  <r>
    <x v="23"/>
    <n v="42293004"/>
    <n v="4815001"/>
    <s v="AF5700"/>
    <s v="RECARGA CORTADORA TCR75  AZUL TEJIDO NORMAL"/>
    <s v="MATERIALES Y SUMINISTROS"/>
    <n v="249.89999999999998"/>
    <n v="432965.79200000002"/>
    <n v="108198151.4208"/>
  </r>
  <r>
    <x v="23"/>
    <n v="42293004"/>
    <n v="4815001"/>
    <s v="F7335"/>
    <s v="RECARGA ECHELON 45MM AZUL FLEX (ECR45B)"/>
    <s v="MATERIALES Y SUMINISTROS"/>
    <n v="55.859999999999992"/>
    <n v="709214.29599999997"/>
    <n v="39616710.574559994"/>
  </r>
  <r>
    <x v="23"/>
    <n v="42293004"/>
    <n v="4815001"/>
    <s v="F7334"/>
    <s v="RECARGA ECHELON 45MM BLANCA (ECR45W)"/>
    <s v="MATERIALES Y SUMINISTROS"/>
    <n v="88.199999999999989"/>
    <n v="783682.11600000004"/>
    <n v="69120762.631200001"/>
  </r>
  <r>
    <x v="23"/>
    <n v="42293004"/>
    <n v="4815001"/>
    <s v="F6899"/>
    <s v="RECARGA ECHELON 60MM AZUL (ECR60B)"/>
    <s v="MATERIALES Y SUMINISTROS"/>
    <n v="424.83"/>
    <n v="748071.50880000007"/>
    <n v="317803219.08350402"/>
  </r>
  <r>
    <x v="23"/>
    <n v="42293004"/>
    <n v="4815001"/>
    <s v="F6900"/>
    <s v="RECARGA ECHELON 60MM VERDE (ECR60G)"/>
    <s v="MATERIALES Y SUMINISTROS"/>
    <n v="164.64"/>
    <n v="762512.20639999991"/>
    <n v="125540009.66169597"/>
  </r>
  <r>
    <x v="23"/>
    <n v="42293004"/>
    <n v="4815001"/>
    <s v="F7112"/>
    <s v="RECARGA GRAPADORA 40MM VERDE (CR40G)"/>
    <s v="MATERIALES Y SUMINISTROS"/>
    <n v="5.88"/>
    <n v="1117986.8167999999"/>
    <n v="6573762.4827839993"/>
  </r>
  <r>
    <x v="23"/>
    <n v="42293004"/>
    <n v="4815001"/>
    <s v="F4613"/>
    <s v="RECARGA TCR 55MM AZUL (TCR55)"/>
    <s v="MATERIALES Y SUMINISTROS"/>
    <n v="20.58"/>
    <n v="357075.58880000003"/>
    <n v="7348615.6175039997"/>
  </r>
  <r>
    <x v="23"/>
    <n v="42293004"/>
    <n v="3529101"/>
    <s v="28758-4"/>
    <s v="SEDA 0 HR26 X 75CM REF. C0760193- C0760439 CAJA X 24"/>
    <s v="MATERIALES Y SUMINISTROS"/>
    <n v="759.99"/>
    <n v="5825.2479999999996"/>
    <n v="4427130.2275200002"/>
  </r>
  <r>
    <x v="23"/>
    <n v="42293004"/>
    <n v="3529101"/>
    <s v="28758-2"/>
    <s v="SEDA 0 HR37S X  75CM REF. C0760222- C0760960 CAJA X 36"/>
    <s v="MATERIALES Y SUMINISTROS"/>
    <n v="1422.9599999999998"/>
    <n v="5734.1279999999997"/>
    <n v="8159434.7788799983"/>
  </r>
  <r>
    <x v="23"/>
    <n v="42293004"/>
    <n v="3529101"/>
    <s v="F6070"/>
    <s v="SEDA 0 SA REF SA 86T"/>
    <s v="MATERIALES Y SUMINISTROS"/>
    <n v="802.61999999999989"/>
    <n v="7825.6"/>
    <n v="6280983.0719999997"/>
  </r>
  <r>
    <x v="23"/>
    <n v="42293004"/>
    <n v="3529101"/>
    <s v="28758-3"/>
    <s v="SEDA 2/0 DS24 X 75CM  REF. C0760273 -C0762369 CAJA X 36"/>
    <s v="MATERIALES Y SUMINISTROS"/>
    <n v="1600.83"/>
    <n v="5616.2079999999996"/>
    <n v="8990594.2526399996"/>
  </r>
  <r>
    <x v="23"/>
    <n v="42293004"/>
    <n v="3529101"/>
    <n v="28758"/>
    <s v="SEDA 2/0 HR26 X 75CM C0760192-C0760420 CAJA X 36"/>
    <s v="MATERIALES Y SUMINISTROS"/>
    <n v="1056.93"/>
    <n v="5328.9120000000003"/>
    <n v="5632286.9601600002"/>
  </r>
  <r>
    <x v="23"/>
    <n v="42293004"/>
    <n v="3529101"/>
    <s v="F4220"/>
    <s v="SEDA 2/0 SA SA85T"/>
    <s v="MATERIALES Y SUMINISTROS"/>
    <n v="1384.74"/>
    <n v="7825.6"/>
    <n v="10836421.344000001"/>
  </r>
  <r>
    <x v="23"/>
    <n v="42293004"/>
    <n v="3529101"/>
    <s v="28758-8"/>
    <s v="SEDA 3/0  PRECORTADA 10X75CM REF B0260011/B0264652--C0264652 CAJA X 36"/>
    <s v="MATERIALES Y SUMINISTROS"/>
    <n v="313.11"/>
    <n v="5767.36"/>
    <n v="1805818.0896000001"/>
  </r>
  <r>
    <x v="23"/>
    <n v="42293004"/>
    <n v="3529101"/>
    <s v="28758-6"/>
    <s v="SEDA 3/0 DS24 X 75CM  REF. C0760272 CAJA X 36/C0762350"/>
    <s v="MATERIALES Y SUMINISTROS"/>
    <n v="526.26"/>
    <n v="5616.2079999999996"/>
    <n v="2955585.6220799997"/>
  </r>
  <r>
    <x v="23"/>
    <n v="42293004"/>
    <n v="3529101"/>
    <s v="28758-7"/>
    <s v="SEDA 3/0 HR26 X 75CM  REF. C0760191 - C0760412 CAJA X 36"/>
    <s v="MATERIALES Y SUMINISTROS"/>
    <n v="582.12"/>
    <n v="4946.2079999999996"/>
    <n v="2879286.60096"/>
  </r>
  <r>
    <x v="23"/>
    <n v="42293004"/>
    <n v="3529101"/>
    <s v="F4224"/>
    <s v="SEDA 3/0 SA 84T"/>
    <s v="MATERIALES Y SUMINISTROS"/>
    <n v="360.15"/>
    <n v="7793.44"/>
    <n v="2806807.4159999997"/>
  </r>
  <r>
    <x v="23"/>
    <n v="42293004"/>
    <n v="3529101"/>
    <s v="F4227"/>
    <s v="SEDA 4/0 RB1 REF K871T"/>
    <s v="MATERIALES Y SUMINISTROS"/>
    <n v="236.67"/>
    <n v="7278.88"/>
    <n v="1722692.5296"/>
  </r>
  <r>
    <x v="23"/>
    <n v="42293004"/>
    <n v="3529101"/>
    <n v="19915795"/>
    <s v="SEDA QUIRURGICA PERMA (0 680H)"/>
    <s v="MATERIALES Y SUMINISTROS"/>
    <n v="1073.0999999999999"/>
    <n v="15103.407999999999"/>
    <n v="16207467.124799998"/>
  </r>
  <r>
    <x v="23"/>
    <n v="42293004"/>
    <n v="3529101"/>
    <s v="F8009"/>
    <s v="SEDA QUIRURGICA PERMA (0 K834 H)"/>
    <s v="MATERIALES Y SUMINISTROS"/>
    <n v="518.91"/>
    <n v="6448.08"/>
    <n v="3345973.1927999998"/>
  </r>
  <r>
    <x v="23"/>
    <n v="42293004"/>
    <n v="4815001"/>
    <s v="F13071"/>
    <s v="SELLADOR DE TEJIDOS ENSEAL X1 CURVED JAW X 37CM REF:NSLX137C "/>
    <s v="MATERIALES Y SUMINISTROS"/>
    <n v="330.75"/>
    <n v="1619716.8635199999"/>
    <n v="535721352.60924"/>
  </r>
  <r>
    <x v="23"/>
    <n v="42293004"/>
    <n v="4815001"/>
    <s v="F13070"/>
    <s v="SELLADOR DE TEJIDOS ENSEAL X1 LARGE JAW 38MM X 13MM X 20CM REF:NSLX120L"/>
    <s v="MATERIALES Y SUMINISTROS"/>
    <n v="341.03999999999996"/>
    <n v="2176787.18432"/>
    <n v="742371501.34049273"/>
  </r>
  <r>
    <x v="23"/>
    <n v="42293004"/>
    <n v="3529101"/>
    <s v="F4235"/>
    <s v="SEROSA SALES DE  CROMO 0  BP1  REF 47G"/>
    <s v="MATERIALES Y SUMINISTROS"/>
    <n v="57.33"/>
    <n v="12676.4"/>
    <n v="726738.01199999999"/>
  </r>
  <r>
    <x v="23"/>
    <n v="42293004"/>
    <n v="3529101"/>
    <s v="F4241"/>
    <s v="SEROSA SALES DE CROMO   2  CT  REF 916T"/>
    <s v="MATERIALES Y SUMINISTROS"/>
    <n v="1452.3600000000001"/>
    <n v="8374.4639999999999"/>
    <n v="12162736.53504"/>
  </r>
  <r>
    <x v="23"/>
    <n v="42293004"/>
    <n v="3529101"/>
    <s v="F4242"/>
    <s v="SEROSA SALES DE CROMO  2/0  SH  REF G123T"/>
    <s v="MATERIALES Y SUMINISTROS"/>
    <n v="221.97"/>
    <n v="7412.88"/>
    <n v="1645436.9735999999"/>
  </r>
  <r>
    <x v="23"/>
    <n v="42293004"/>
    <n v="3529101"/>
    <s v="F4246"/>
    <s v="SEROSA SALES DE CROMO  3/0 SH  REF G122T"/>
    <s v="MATERIALES Y SUMINISTROS"/>
    <n v="117.6"/>
    <n v="7412.88"/>
    <n v="871754.68799999997"/>
  </r>
  <r>
    <x v="23"/>
    <n v="42293004"/>
    <n v="3529101"/>
    <s v="F4249"/>
    <s v="SEROSA SALES DE CROMO  4/0 RB 1  REF U203T"/>
    <s v="MATERIALES Y SUMINISTROS"/>
    <n v="36.75"/>
    <n v="8329.44"/>
    <n v="306106.92000000004"/>
  </r>
  <r>
    <x v="23"/>
    <n v="42293004"/>
    <n v="3529101"/>
    <s v="F4250"/>
    <s v="SEROSA SALES DE CROMO 5/0  RB1 U202T"/>
    <s v="MATERIALES Y SUMINISTROS"/>
    <n v="164.64"/>
    <n v="8920.1119999999992"/>
    <n v="1468607.2396799996"/>
  </r>
  <r>
    <x v="23"/>
    <n v="42293004"/>
    <n v="3529101"/>
    <s v="F6436"/>
    <s v="SEROSA VACUNA  0 CT1 GS 21  REF 924T"/>
    <s v="MATERIALES Y SUMINISTROS"/>
    <n v="1262.73"/>
    <n v="7412.88"/>
    <n v="9360465.9624000005"/>
  </r>
  <r>
    <x v="23"/>
    <n v="42293004"/>
    <n v="4815001"/>
    <s v="F13174"/>
    <s v="SISTEMA TROCAR AUTOBLOQUEANTE CON CANULA ESPIRAL X 5 MM X 100 MM."/>
    <s v="MATERIALES Y SUMINISTROS"/>
    <n v="971.66999999999985"/>
    <n v="229367.264"/>
    <n v="222869289.41087997"/>
  </r>
  <r>
    <x v="23"/>
    <n v="42293004"/>
    <n v="4815001"/>
    <s v="F13665"/>
    <s v="SISTEMA TROCAR KII FIOS ROSCA EN Z 12 X 150 CM REF:CTF71"/>
    <s v="MATERIALES Y SUMINISTROS"/>
    <n v="5.88"/>
    <n v="451080.44799999997"/>
    <n v="2652353.0342399999"/>
  </r>
  <r>
    <x v="23"/>
    <n v="42293004"/>
    <n v="4815001"/>
    <s v="F13666"/>
    <s v="SISTEMA TROCAR KII FIOS ROSCA EN Z 5 X 150 CM "/>
    <s v="MATERIALES Y SUMINISTROS"/>
    <n v="13.229999999999999"/>
    <n v="360762.304"/>
    <n v="4772885.28192"/>
  </r>
  <r>
    <x v="23"/>
    <n v="42293004"/>
    <n v="4815001"/>
    <s v="AF10779"/>
    <s v="SISTEMA TROCAR KIT C/CUCHILLA LISO DE 11MMX100MM"/>
    <s v="MATERIALES Y SUMINISTROS"/>
    <n v="338.09999999999997"/>
    <n v="305989.70752"/>
    <n v="103455120.11251199"/>
  </r>
  <r>
    <x v="23"/>
    <n v="42293004"/>
    <n v="4815001"/>
    <s v="F13175"/>
    <s v="SISTEMA TROCAR KIT C/CUCHILLA LISO DE 12MMX100MM REF ATRKSB1210."/>
    <s v="MATERIALES Y SUMINISTROS"/>
    <n v="508.62"/>
    <n v="229367.264"/>
    <n v="116660777.81568"/>
  </r>
  <r>
    <x v="23"/>
    <n v="42293004"/>
    <n v="3529101"/>
    <s v="F13345"/>
    <s v="STRATAFIX 3-0 SH X 15CM REF:SXPP1B420"/>
    <s v="MATERIALES Y SUMINISTROS"/>
    <n v="82.32"/>
    <n v="89045.68"/>
    <n v="7330240.3775999984"/>
  </r>
  <r>
    <x v="23"/>
    <n v="42293004"/>
    <n v="3529101"/>
    <s v="F9216"/>
    <s v="STRATAFIX SPIRAL MONOCRYL PLUS 2/0 PGA UNIDIRECCIONAL REF SXMP1B409"/>
    <s v="MATERIALES Y SUMINISTROS"/>
    <n v="163.16999999999999"/>
    <n v="88970.64"/>
    <n v="14517339.328799998"/>
  </r>
  <r>
    <x v="23"/>
    <n v="42293004"/>
    <n v="3529101"/>
    <s v="F13350"/>
    <s v="SURGIPRO II OBLU # 7.0 X 24&quot;-60CM CV-1 VP-702-X"/>
    <s v="MATERIALES Y SUMINISTROS"/>
    <n v="895.23"/>
    <n v="41593.599999999999"/>
    <n v="37235838.527999997"/>
  </r>
  <r>
    <x v="23"/>
    <n v="42293004"/>
    <n v="3529101"/>
    <s v="F8012"/>
    <s v="SUTURA DE POLIESTER 2/0  ETHIBOND REF B523T SH/SH"/>
    <s v="MATERIALES Y SUMINISTROS"/>
    <n v="567.41999999999996"/>
    <n v="16476.64"/>
    <n v="9349175.0687999986"/>
  </r>
  <r>
    <x v="23"/>
    <n v="42293004"/>
    <n v="3529101"/>
    <s v="F8013"/>
    <s v="SUTURA DE POLIESTER ETHIBOND 2/0 REF BP523 SH/SH"/>
    <s v="MATERIALES Y SUMINISTROS"/>
    <n v="330.75"/>
    <n v="31983.119999999999"/>
    <n v="10578416.939999999"/>
  </r>
  <r>
    <x v="23"/>
    <n v="42293004"/>
    <n v="3529101"/>
    <s v="F8018"/>
    <s v="SUTURA DE POLIESTER ETHIBOND 2/0 SH1/SH1 REF KAT 15G"/>
    <s v="MATERIALES Y SUMINISTROS"/>
    <n v="89.669999999999987"/>
    <n v="429687.61599999998"/>
    <n v="38530088.526719995"/>
  </r>
  <r>
    <x v="23"/>
    <n v="42293004"/>
    <n v="3529101"/>
    <s v="F8019"/>
    <s v="SUTURA DE POLIESTER ETHIBOND 2/0 SH1/SH1 REF KV15 G"/>
    <s v="MATERIALES Y SUMINISTROS"/>
    <n v="14.7"/>
    <n v="303225.92"/>
    <n v="4457421.0239999993"/>
  </r>
  <r>
    <x v="23"/>
    <n v="42293004"/>
    <n v="3529101"/>
    <s v="F8014"/>
    <s v="SUTURA DE POLIESTER ETHIBOND RB1/RB1 2/0 REF AKV 15G"/>
    <s v="MATERIALES Y SUMINISTROS"/>
    <n v="11.76"/>
    <n v="267196"/>
    <n v="3142224.96"/>
  </r>
  <r>
    <x v="23"/>
    <n v="42293004"/>
    <n v="3529101"/>
    <s v="F11054"/>
    <s v="SUTURA REFERENCIA CV-4 36 TH22 CUERDAS TENDINOSAS REF. 223200A"/>
    <s v="MATERIALES Y SUMINISTROS"/>
    <n v="11.76"/>
    <n v="209720"/>
    <n v="2466307.2000000002"/>
  </r>
  <r>
    <x v="23"/>
    <n v="42293004"/>
    <n v="3529101"/>
    <s v="F12327"/>
    <s v="TICRON W-B 8X30 Y-31 2/0 D/AP KIT VALVULAR CON PLEDGET REF 8886321956"/>
    <s v="MATERIALES Y SUMINISTROS"/>
    <n v="279.29999999999995"/>
    <n v="378201.59999999998"/>
    <n v="105631706.87999998"/>
  </r>
  <r>
    <x v="23"/>
    <n v="42293004"/>
    <n v="3529101"/>
    <s v="F12666"/>
    <s v="VICRYL PLUS VT 1 90 CM CT-1 REF :VCP347H"/>
    <s v="MATERIALES Y SUMINISTROS"/>
    <n v="4604.04"/>
    <n v="9595.4719999999998"/>
    <n v="44177936.906879999"/>
  </r>
  <r>
    <x v="23"/>
    <n v="42293004"/>
    <n v="3529101"/>
    <s v="F12665"/>
    <s v="VICRYL PLUS VT 3-0 70CM SH-1 REF: VCP311H"/>
    <s v="MATERIALES Y SUMINISTROS"/>
    <n v="3971.9399999999996"/>
    <n v="9577.57"/>
    <n v="38041533.385799997"/>
  </r>
  <r>
    <x v="23"/>
    <n v="42293004"/>
    <n v="4815001"/>
    <s v="F13342"/>
    <s v="ACCESO TRANSANAL GEL POINT PATH 4 X 5.5 CM REF: CNB11 "/>
    <s v="MATERIALES Y SUMINISTROS"/>
    <n v="2.94"/>
    <n v="5683154.4000000004"/>
    <n v="16708473.936000001"/>
  </r>
  <r>
    <x v="23"/>
    <n v="42293004"/>
    <n v="4815001"/>
    <n v="15703"/>
    <s v="ACCESORIO VENT MECANICA NO INVASIVA TUBO NASAL MINIFLOW MARCA MEDS REF 4000"/>
    <s v="MATERIALES Y SUMINISTROS"/>
    <n v="354.27"/>
    <n v="158439.45600000001"/>
    <n v="56130346.077119999"/>
  </r>
  <r>
    <x v="23"/>
    <n v="42293004"/>
    <n v="4815001"/>
    <s v="F8409"/>
    <s v="ACIDO HIALURONICO GEL (GUARDIX SOL) JERINGA PRELLENA 0.25 % POR 5 GRAMOS"/>
    <s v="MATERIALES Y SUMINISTROS"/>
    <n v="30.869999999999997"/>
    <n v="540288"/>
    <n v="16678690.559999999"/>
  </r>
  <r>
    <x v="23"/>
    <n v="42293004"/>
    <n v="4815001"/>
    <s v="F6662"/>
    <s v="ADAPTADOR DE CATETER"/>
    <s v="MATERIALES Y SUMINISTROS"/>
    <n v="13.229999999999999"/>
    <n v="80540.056799999991"/>
    <n v="1065544.9514639997"/>
  </r>
  <r>
    <x v="23"/>
    <n v="42293004"/>
    <n v="4815001"/>
    <s v="F7286"/>
    <s v="ADAPTADOR DE TITANIO"/>
    <s v="MATERIALES Y SUMINISTROS"/>
    <n v="7.35"/>
    <n v="582640.05072000006"/>
    <n v="4282404.372792"/>
  </r>
  <r>
    <x v="23"/>
    <n v="42293004"/>
    <n v="4815001"/>
    <s v="F6133"/>
    <s v="ADAPTADOR MOUNTH CODO ANGULO 90°"/>
    <s v="MATERIALES Y SUMINISTROS"/>
    <n v="1106.9099999999999"/>
    <n v="27271.48704"/>
    <n v="30187081.719446395"/>
  </r>
  <r>
    <x v="23"/>
    <n v="42293004"/>
    <n v="4815001"/>
    <s v="F13623"/>
    <s v="ADAPTADOR PARA NUTRICION ENTERAL ENFIT "/>
    <s v="MATERIALES Y SUMINISTROS"/>
    <n v="16.170000000000002"/>
    <n v="22186.626560000001"/>
    <n v="358757.75147520006"/>
  </r>
  <r>
    <x v="23"/>
    <n v="42293004"/>
    <n v="4815001"/>
    <s v="F8597"/>
    <s v="AGUJA ARPON BREAST LESION LOCALIZATION WIRE 20X15"/>
    <s v="MATERIALES Y SUMINISTROS"/>
    <n v="30.869999999999997"/>
    <n v="121189.6"/>
    <n v="3741122.952"/>
  </r>
  <r>
    <x v="23"/>
    <n v="42293004"/>
    <n v="4815001"/>
    <s v="AF12139"/>
    <s v="AGUJA ASPIRACION MEDULA 15GA X 2"/>
    <s v="MATERIALES Y SUMINISTROS"/>
    <n v="402.78"/>
    <n v="95676"/>
    <n v="38536379.279999994"/>
  </r>
  <r>
    <x v="23"/>
    <n v="42293004"/>
    <n v="4815001"/>
    <s v="F5816"/>
    <s v="AGUJA ASPIRACION MEDULA 16GAX2.6"/>
    <s v="MATERIALES Y SUMINISTROS"/>
    <n v="248.42999999999998"/>
    <n v="95676"/>
    <n v="23768788.68"/>
  </r>
  <r>
    <x v="23"/>
    <n v="42293004"/>
    <n v="4815001"/>
    <s v="F13015"/>
    <s v="AGUJA BIOPSIA BARD # 14G X 13 CM REF: 762614130"/>
    <s v="MATERIALES Y SUMINISTROS"/>
    <n v="4.4099999999999993"/>
    <n v="117872.83199999999"/>
    <n v="519819.18911999988"/>
  </r>
  <r>
    <x v="23"/>
    <n v="42293004"/>
    <n v="4815001"/>
    <s v="F13016"/>
    <s v="AGUJA BIOPSIA BARD # 14G X 16 CM REF: 762614160"/>
    <s v="MATERIALES Y SUMINISTROS"/>
    <n v="7.35"/>
    <n v="91848.959999999992"/>
    <n v="675089.85599999991"/>
  </r>
  <r>
    <x v="23"/>
    <n v="42293004"/>
    <n v="4815001"/>
    <s v="F4945"/>
    <s v="AGUJA BIOPSIA BARD 14G X 10 CM"/>
    <s v="MATERIALES Y SUMINISTROS"/>
    <n v="452.75999999999993"/>
    <n v="105881.44"/>
    <n v="47938880.774399996"/>
  </r>
  <r>
    <x v="23"/>
    <n v="42293004"/>
    <n v="4815001"/>
    <s v="F4758"/>
    <s v="AGUJA BIOPSIA BARD 16G X 10 CM"/>
    <s v="MATERIALES Y SUMINISTROS"/>
    <n v="23.52"/>
    <n v="105881.44"/>
    <n v="2490331.4687999999"/>
  </r>
  <r>
    <x v="23"/>
    <n v="42293004"/>
    <n v="4815001"/>
    <s v="F4719"/>
    <s v="AGUJA BIOPSIA BARD 16G X 20 CM"/>
    <s v="MATERIALES Y SUMINISTROS"/>
    <n v="19.11"/>
    <n v="117872.83199999999"/>
    <n v="2252549.8195199999"/>
  </r>
  <r>
    <x v="23"/>
    <n v="42293004"/>
    <n v="4815001"/>
    <s v="F4827"/>
    <s v="AGUJA BIOPSIA BARD 18G X 10 CM"/>
    <s v="MATERIALES Y SUMINISTROS"/>
    <n v="202.85999999999999"/>
    <n v="105881.44"/>
    <n v="21479108.918399997"/>
  </r>
  <r>
    <x v="23"/>
    <n v="42293004"/>
    <n v="4815001"/>
    <s v="F4673"/>
    <s v="AGUJA BIOPSIA BARD 18G X 20 CM"/>
    <s v="MATERIALES Y SUMINISTROS"/>
    <n v="142.58999999999997"/>
    <n v="105881.44"/>
    <n v="15097634.529599998"/>
  </r>
  <r>
    <x v="23"/>
    <n v="42293004"/>
    <n v="4815001"/>
    <s v="F4716"/>
    <s v="AGUJA BIOPSIA BARD 20G X 20 CM"/>
    <s v="MATERIALES Y SUMINISTROS"/>
    <n v="8.8199999999999985"/>
    <n v="105881.44"/>
    <n v="933874.30079999985"/>
  </r>
  <r>
    <x v="23"/>
    <n v="42293004"/>
    <n v="4815001"/>
    <s v="AF12138"/>
    <s v="AGUJA BIOPSIA MEDULA 11G X 4 CM"/>
    <s v="MATERIALES Y SUMINISTROS"/>
    <n v="465.99"/>
    <n v="195179.04"/>
    <n v="90951480.849600002"/>
  </r>
  <r>
    <x v="23"/>
    <n v="42293004"/>
    <n v="4815001"/>
    <n v="12267"/>
    <s v="AGUJA BIOPSIA MEDULA PED 13G X 2.5 CM"/>
    <s v="MATERIALES Y SUMINISTROS"/>
    <n v="142.58999999999997"/>
    <n v="195179.04"/>
    <n v="27830579.313599996"/>
  </r>
  <r>
    <x v="23"/>
    <n v="42293004"/>
    <n v="4815001"/>
    <s v="F12970"/>
    <s v="AGUJA DE BIOPSIA 18G X 20CM (MAGNUM) REF: MN1820"/>
    <s v="MATERIALES Y SUMINISTROS"/>
    <n v="144.06"/>
    <n v="117872.83199999999"/>
    <n v="16980760.177919999"/>
  </r>
  <r>
    <x v="23"/>
    <n v="42293004"/>
    <n v="4815001"/>
    <s v="F13290"/>
    <s v="AGUJA DE FISTULA ARTERIOVENOSA  No 15 REF :NOVAPLUME AVF1525LR0S1 CON IVA"/>
    <s v="MATERIALES Y SUMINISTROS"/>
    <n v="3674.9999999999995"/>
    <n v="2551.36"/>
    <n v="9376248"/>
  </r>
  <r>
    <x v="23"/>
    <n v="42293004"/>
    <n v="4815001"/>
    <s v="F13066"/>
    <s v="AGUJA DE FISTULA No. 16  REF:NOVAPLUME AVF1625LROS1 CON IVA"/>
    <s v="MATERIALES Y SUMINISTROS"/>
    <n v="2205"/>
    <n v="2934.0639999999999"/>
    <n v="6469611.1200000001"/>
  </r>
  <r>
    <x v="23"/>
    <n v="42293004"/>
    <n v="4815001"/>
    <s v="F8178"/>
    <s v="AGUJA DE PUNCION ANGIOGRAFICA REF. 44 169"/>
    <s v="MATERIALES Y SUMINISTROS"/>
    <n v="94.08"/>
    <n v="22952.03456"/>
    <n v="2159327.4114048001"/>
  </r>
  <r>
    <x v="23"/>
    <n v="42293004"/>
    <n v="4815001"/>
    <n v="4000010111"/>
    <s v="AGUJA ESPINAL  26 (SPINOCAN)"/>
    <s v="MATERIALES Y SUMINISTROS"/>
    <n v="3373.6499999999996"/>
    <n v="17221.68"/>
    <n v="58099920.731999993"/>
  </r>
  <r>
    <x v="23"/>
    <n v="42293004"/>
    <n v="4815001"/>
    <n v="40000289"/>
    <s v="AGUJA ESPINAL # 20 (SPINOCAN)"/>
    <s v="MATERIALES Y SUMINISTROS"/>
    <n v="1317.12"/>
    <n v="13139.504000000001"/>
    <n v="17306303.508480001"/>
  </r>
  <r>
    <x v="23"/>
    <n v="42293004"/>
    <n v="4815001"/>
    <n v="40000290"/>
    <s v="AGUJA ESPINAL # 22  X 3 1/2 (SPINOCAN)"/>
    <s v="MATERIALES Y SUMINISTROS"/>
    <n v="812.91"/>
    <n v="13139.504000000001"/>
    <n v="10681234.19664"/>
  </r>
  <r>
    <x v="23"/>
    <n v="42293004"/>
    <n v="4815001"/>
    <n v="40000291"/>
    <s v="AGUJA ESPINAL # 25 (SPINOCAN)"/>
    <s v="MATERIALES Y SUMINISTROS"/>
    <n v="33.809999999999995"/>
    <n v="16240.682079999999"/>
    <n v="549097.46112479991"/>
  </r>
  <r>
    <x v="23"/>
    <n v="42293004"/>
    <n v="4815001"/>
    <n v="40000656"/>
    <s v="AGUJA ESPINAL # 27 (SPINOCAN)"/>
    <s v="MATERIALES Y SUMINISTROS"/>
    <n v="1237.74"/>
    <n v="13369.126400000001"/>
    <n v="16547502.510336"/>
  </r>
  <r>
    <x v="23"/>
    <n v="42293004"/>
    <n v="4815001"/>
    <s v="F13100"/>
    <s v="AGUJA EZIO PARA ACCESO INTRAOSEO DE 15MM REF: 019018PVC005"/>
    <s v="MATERIALES Y SUMINISTROS"/>
    <n v="2.94"/>
    <n v="442234.88287999999"/>
    <n v="1300170.5556671999"/>
  </r>
  <r>
    <x v="23"/>
    <n v="42293004"/>
    <n v="4815001"/>
    <s v="F13101"/>
    <s v="AGUJA EZIO PARA ACCESO INTRAOSEO DE 25MM REF: 019001PVC005"/>
    <s v="MATERIALES Y SUMINISTROS"/>
    <n v="1.47"/>
    <n v="442234.88287999999"/>
    <n v="650085.27783359995"/>
  </r>
  <r>
    <x v="23"/>
    <n v="42293004"/>
    <n v="4815001"/>
    <s v="F13102"/>
    <s v="AGUJA EZIO PARA ACCESO INTRAOSEO DE 45MM REF: 019079PVC005 "/>
    <s v="MATERIALES Y SUMINISTROS"/>
    <n v="1.47"/>
    <n v="442234.88287999999"/>
    <n v="650085.27783359995"/>
  </r>
  <r>
    <x v="23"/>
    <n v="42293004"/>
    <n v="4815006"/>
    <n v="7501073023475"/>
    <s v="AGUJA HIPODERMICA  18G 1 1/4"/>
    <s v="MATERIALES Y SUMINISTROS"/>
    <n v="292653.48"/>
    <n v="88.021919999999994"/>
    <n v="25759921.204281598"/>
  </r>
  <r>
    <x v="23"/>
    <n v="42293004"/>
    <n v="4815006"/>
    <n v="40000925"/>
    <s v="AGUJA HIPODERMICA  23G 1 1/2"/>
    <s v="MATERIALES Y SUMINISTROS"/>
    <n v="8243.7599999999984"/>
    <n v="96.770799999999994"/>
    <n v="797755.25020799984"/>
  </r>
  <r>
    <x v="23"/>
    <n v="42293004"/>
    <n v="4815006"/>
    <s v="F0136"/>
    <s v="AGUJA HIPODERMICA  30G  X 13MM"/>
    <s v="MATERIALES Y SUMINISTROS"/>
    <n v="1921.2899999999997"/>
    <n v="134.84688"/>
    <n v="259079.96207519996"/>
  </r>
  <r>
    <x v="23"/>
    <n v="42293004"/>
    <n v="4815001"/>
    <s v="F13710"/>
    <s v="AGUJA PARA FISTULA ARTERIOVENOSA # FR17  NOVAPLUME AVF1725LROS1 "/>
    <s v="MATERIALES Y SUMINISTROS"/>
    <n v="1470"/>
    <n v="2839.6636800000001"/>
    <n v="4174305.6096000001"/>
  </r>
  <r>
    <x v="23"/>
    <n v="42293004"/>
    <n v="4815001"/>
    <s v="F8246"/>
    <s v="AGUJA PARA INSULINA 32 G X 4 MM"/>
    <s v="MATERIALES Y SUMINISTROS"/>
    <n v="435.12"/>
    <n v="790.9215999999999"/>
    <n v="344145.80659199995"/>
  </r>
  <r>
    <x v="23"/>
    <n v="42293004"/>
    <n v="4815001"/>
    <s v="AF10747"/>
    <s v="AGUJA SURECAN C/A 20gX20 mm ADULTO"/>
    <s v="MATERIALES Y SUMINISTROS"/>
    <n v="803.39"/>
    <n v="83091.729777777786"/>
    <n v="66755064.786168896"/>
  </r>
  <r>
    <x v="23"/>
    <n v="42293004"/>
    <n v="4815001"/>
    <s v="F13509"/>
    <s v="AGUJA SURECAN G-22 X 15 MM REF 04448383"/>
    <s v="MATERIALES Y SUMINISTROS"/>
    <n v="70.84"/>
    <n v="56780.516799999998"/>
    <n v="4022331.810112"/>
  </r>
  <r>
    <x v="23"/>
    <n v="42293004"/>
    <n v="4815001"/>
    <s v="F81124"/>
    <s v="AMBU RESUCITADOR ADULTO DESECHABLE"/>
    <s v="MATERIALES Y SUMINISTROS"/>
    <n v="1358.28"/>
    <n v="79223.452699999994"/>
    <n v="107607631.33335599"/>
  </r>
  <r>
    <x v="23"/>
    <n v="42293004"/>
    <n v="4815001"/>
    <s v="F11825"/>
    <s v="AMBU RESUCITADOR PEDIATRICO DESECHABLE"/>
    <s v="MATERIALES Y SUMINISTROS"/>
    <n v="2.94"/>
    <n v="78058.859200000006"/>
    <n v="229493.04604800002"/>
  </r>
  <r>
    <x v="23"/>
    <n v="42293004"/>
    <n v="4815017"/>
    <s v="F12453"/>
    <s v="ANILLO ANULOPLASTIA TRICUSPIDEO PHYSIO II  N. 32 RF.6200T32"/>
    <s v="MATERIALES Y SUMINISTROS"/>
    <n v="1.47"/>
    <n v="4572300.8320000004"/>
    <n v="6721282.2230400005"/>
  </r>
  <r>
    <x v="23"/>
    <n v="42293004"/>
    <n v="4815017"/>
    <s v="F13045"/>
    <s v="ANILLO DE ANULOPLASTIA MITRAL PHYSIO II  N. 36 REF: 5200M36"/>
    <s v="MATERIALES Y SUMINISTROS"/>
    <n v="1.47"/>
    <n v="3993200"/>
    <n v="5870004"/>
  </r>
  <r>
    <x v="23"/>
    <n v="42293004"/>
    <n v="3527011"/>
    <s v="F8917"/>
    <s v="APOSITO ABDOMINAL FENESTRADO RADIAL REF. (GENADYNE)"/>
    <s v="MATERIALES Y SUMINISTROS"/>
    <n v="67.61999999999999"/>
    <n v="1058064"/>
    <n v="71546287.679999992"/>
  </r>
  <r>
    <x v="23"/>
    <n v="42293004"/>
    <n v="3527011"/>
    <s v="F5779"/>
    <s v="APOSITO ALGINATO CALCIO 10CMX20CM (SORBALGON)"/>
    <s v="MATERIALES Y SUMINISTROS"/>
    <n v="107.31"/>
    <n v="45035.792000000001"/>
    <n v="4832790.8395199999"/>
  </r>
  <r>
    <x v="23"/>
    <n v="42293004"/>
    <n v="3527011"/>
    <s v="F6182"/>
    <s v="APOSITO HIDROCOLOIDE DUODERM CGF 20 X 20 CM (CONVATEC)"/>
    <s v="MATERIALES Y SUMINISTROS"/>
    <n v="271.95"/>
    <n v="99163.216"/>
    <n v="26967436.591199998"/>
  </r>
  <r>
    <x v="23"/>
    <n v="42293004"/>
    <n v="3527011"/>
    <s v="F6249"/>
    <s v="APOSITO HIDROFIBRA+PLATA IONICA 15X15CM (AQUACEL) CONVATEC"/>
    <s v="MATERIALES Y SUMINISTROS"/>
    <n v="330.75"/>
    <n v="109645.232"/>
    <n v="36265160.484000005"/>
  </r>
  <r>
    <x v="23"/>
    <n v="42293004"/>
    <n v="3527011"/>
    <n v="14811"/>
    <s v="APOSITO PARA COLECCION DE EXUDADOS EN PVA DE 10X15CMS"/>
    <s v="MATERIALES Y SUMINISTROS"/>
    <n v="119.07"/>
    <n v="315168"/>
    <n v="37527053.759999998"/>
  </r>
  <r>
    <x v="23"/>
    <n v="42293004"/>
    <n v="3527011"/>
    <n v="14810"/>
    <s v="APOSITO PARA COLECCION DE EXUDADOS TAMAÑO LARGE"/>
    <s v="MATERIALES Y SUMINISTROS"/>
    <n v="97.02"/>
    <n v="317419.2"/>
    <n v="30796010.783999998"/>
  </r>
  <r>
    <x v="23"/>
    <n v="42293004"/>
    <n v="3527011"/>
    <n v="14809"/>
    <s v="APOSITO PARA COLECCION DE EXUDADOS TAMAÑO MEDIUM"/>
    <s v="MATERIALES Y SUMINISTROS"/>
    <n v="202.85999999999999"/>
    <n v="287028"/>
    <n v="58226500.079999998"/>
  </r>
  <r>
    <x v="23"/>
    <n v="42293004"/>
    <n v="3527011"/>
    <s v="F7996"/>
    <s v="APOSITO TRANSPARENTE PARA ADULTO REF. 1685 TEGADERM IV (8.5CMS X 11.5 CMS)"/>
    <s v="MATERIALES Y SUMINISTROS"/>
    <n v="22307.25"/>
    <n v="9702.6720000000005"/>
    <n v="216439929.972"/>
  </r>
  <r>
    <x v="23"/>
    <n v="42293004"/>
    <n v="3527011"/>
    <s v="F7997"/>
    <s v="APOSITO TRANSPARENTE PEDIATRICO REF. 1683 TEGADERM IV (6.5CMS X 7 CMS)"/>
    <s v="MATERIALES Y SUMINISTROS"/>
    <n v="16143.539999999999"/>
    <n v="3157.04"/>
    <n v="50965801.521599993"/>
  </r>
  <r>
    <x v="23"/>
    <n v="42293004"/>
    <n v="4815017"/>
    <s v="AF2220"/>
    <s v="ASA DE POLIPECTOMIA(colonico)"/>
    <s v="MATERIALES Y SUMINISTROS"/>
    <n v="111.71999999999998"/>
    <n v="144151.84"/>
    <n v="16104643.564799998"/>
  </r>
  <r>
    <x v="23"/>
    <n v="42293004"/>
    <n v="4815001"/>
    <s v="F12996"/>
    <s v="ASPIRADOR AMEU PLUS (JERINGA 2 VIAS-SILICONA,EMPAQUE)"/>
    <s v="MATERIALES Y SUMINISTROS"/>
    <n v="16.170000000000002"/>
    <n v="197239.26320000002"/>
    <n v="3189358.8859440004"/>
  </r>
  <r>
    <x v="23"/>
    <n v="42293004"/>
    <n v="4815017"/>
    <s v="F12710"/>
    <s v="AVANZADOR PARA IVOS PULLBACK REF: M749A70200"/>
    <s v="MATERIALES Y SUMINISTROS"/>
    <n v="25"/>
    <n v="1062879.9921599999"/>
    <n v="26571999.803999998"/>
  </r>
  <r>
    <x v="23"/>
    <n v="42293004"/>
    <n v="3699099"/>
    <s v="F12546"/>
    <s v="BALDE X 1 GALON BLANCO "/>
    <s v="MATERIALES Y SUMINISTROS"/>
    <n v="739.41"/>
    <n v="6314.616"/>
    <n v="4669090.2165599996"/>
  </r>
  <r>
    <x v="23"/>
    <n v="42293004"/>
    <n v="4815017"/>
    <s v="F9918"/>
    <s v="BALON ANGIOLASTIA PERIFERICO COYOTE 2.5 MM X 120 MM X 150 CM REF 39186 2512"/>
    <s v="MATERIALES Y SUMINISTROS"/>
    <n v="2"/>
    <n v="802928"/>
    <n v="1605856"/>
  </r>
  <r>
    <x v="23"/>
    <n v="42293004"/>
    <n v="4815017"/>
    <s v="F12817"/>
    <s v="BALON ANGIOPLASTIA SEMICOMPLACIENTE EUPHORA 2.0 X12 REF :EUP2012X"/>
    <s v="MATERIALES Y SUMINISTROS"/>
    <n v="20"/>
    <n v="472580.48"/>
    <n v="9451609.5999999996"/>
  </r>
  <r>
    <x v="23"/>
    <n v="42293004"/>
    <n v="4815017"/>
    <s v="F12816"/>
    <s v="BALON ANGIOPLASTIA SEMICOMPLACIENTE EUPHORA 2.0X10 REF : EUP2010X"/>
    <s v="MATERIALES Y SUMINISTROS"/>
    <n v="8"/>
    <n v="466203.152"/>
    <n v="3729625.216"/>
  </r>
  <r>
    <x v="23"/>
    <n v="42293004"/>
    <n v="4815017"/>
    <s v="F12825"/>
    <s v="BALON ANGIOPLASTIA SEMICOMPLACIENTE EUPHORA 2.75 X 15 REF:EUP27515X"/>
    <s v="MATERIALES Y SUMINISTROS"/>
    <n v="12"/>
    <n v="472580.48"/>
    <n v="5670965.7599999998"/>
  </r>
  <r>
    <x v="23"/>
    <n v="42293004"/>
    <n v="4815017"/>
    <s v="F12114"/>
    <s v="BALON CONVENCIONAL INFRAPOPLITEO PARA PTA AMPHIRIUM DEEP CONICO GUIA 0.014  2.5/3.0 MM X 210 MM X 150CM REF. AMD 253 210 152"/>
    <s v="MATERIALES Y SUMINISTROS"/>
    <n v="44"/>
    <n v="919555.16799999995"/>
    <n v="40460427.391999997"/>
  </r>
  <r>
    <x v="23"/>
    <n v="42293004"/>
    <n v="4815017"/>
    <s v="F12826"/>
    <s v="BALON CORONARIO EMERGE 1.20 MM X 12MM REF H74939193120"/>
    <s v="MATERIALES Y SUMINISTROS"/>
    <n v="8"/>
    <n v="472580.48"/>
    <n v="3780643.84"/>
  </r>
  <r>
    <x v="23"/>
    <n v="42293004"/>
    <n v="4815017"/>
    <s v="F12863"/>
    <s v="BALON CORONARIO EMERGE 2.50MM X 8 MM REF: H7493919308250 "/>
    <s v="MATERIALES Y SUMINISTROS"/>
    <n v="8"/>
    <n v="509434.49"/>
    <n v="4075475.92"/>
  </r>
  <r>
    <x v="23"/>
    <n v="42293004"/>
    <n v="4815017"/>
    <s v="F12815"/>
    <s v="BALON CORONARIO MEDICADO EMERGE 1.20MM X 8MM REF: H7493919308120"/>
    <s v="MATERIALES Y SUMINISTROS"/>
    <n v="18"/>
    <n v="472580.48"/>
    <n v="8506448.6400000006"/>
  </r>
  <r>
    <x v="23"/>
    <n v="42293004"/>
    <n v="4815017"/>
    <s v="F12855"/>
    <s v="BALON CORONARIO NO COMPLACIENTE NC EUPHORA 2.0 X 12 REF : NCEUP2012X"/>
    <s v="MATERIALES Y SUMINISTROS"/>
    <n v="2"/>
    <n v="466203.152"/>
    <n v="932406.304"/>
  </r>
  <r>
    <x v="23"/>
    <n v="42293004"/>
    <n v="4815017"/>
    <s v="F12887"/>
    <s v="BALON CORONARIO NO COMPLACIENTE NC EUPHORA 2.5 X 15 REF: NCEUP2515X"/>
    <s v="MATERIALES Y SUMINISTROS"/>
    <n v="12"/>
    <n v="466203.152"/>
    <n v="5594437.824"/>
  </r>
  <r>
    <x v="23"/>
    <n v="42293004"/>
    <n v="4815017"/>
    <s v="F12857"/>
    <s v="BALON CORONARIO NO COMPLACIENTE NC EUPHORA 2.50 X 12 REF : NCEUP2512X"/>
    <s v="MATERIALES Y SUMINISTROS"/>
    <n v="2"/>
    <n v="466203.152"/>
    <n v="932406.304"/>
  </r>
  <r>
    <x v="23"/>
    <n v="42293004"/>
    <n v="4815017"/>
    <s v="F12856"/>
    <s v="BALON CORONARIO NO COMPLACIENTE NC EUPHORA 2.50 X 8 REF : NC EUP2508X"/>
    <s v="MATERIALES Y SUMINISTROS"/>
    <n v="6"/>
    <n v="472580.48"/>
    <n v="2835482.88"/>
  </r>
  <r>
    <x v="23"/>
    <n v="42293004"/>
    <n v="4815017"/>
    <s v="F12910"/>
    <s v="BALON CORONARIO NO COMPLACIENTE NC EUPHORA 2.75 X 8 REF: NCEUP27508X"/>
    <s v="MATERIALES Y SUMINISTROS"/>
    <n v="2"/>
    <n v="472580.48"/>
    <n v="945160.96"/>
  </r>
  <r>
    <x v="23"/>
    <n v="42293004"/>
    <n v="4815017"/>
    <s v="F12912"/>
    <s v="BALON CORONARIO NO COMPLACIENTE NC EUPHORA 2.75X15 REF:NCEUP27515X"/>
    <s v="MATERIALES Y SUMINISTROS"/>
    <n v="2"/>
    <n v="466203.152"/>
    <n v="932406.304"/>
  </r>
  <r>
    <x v="23"/>
    <n v="42293004"/>
    <n v="4815017"/>
    <s v="F12859"/>
    <s v="BALON CORONARIO NO COMPLACIENTE NC EUPHORA 3.5 X 15 REF: NCEUP3515X"/>
    <s v="MATERIALES Y SUMINISTROS"/>
    <n v="2"/>
    <n v="472580.48"/>
    <n v="945160.96"/>
  </r>
  <r>
    <x v="23"/>
    <n v="42293004"/>
    <n v="4815017"/>
    <s v="F12618"/>
    <s v="BALON CORONARIO PARA ANGIOPLASTIA NO COMPLACIENTE   NC EUPHORA 4.0X20 REF. NCEUP4020X"/>
    <s v="MATERIALES Y SUMINISTROS"/>
    <n v="6"/>
    <n v="472580.48"/>
    <n v="2835482.88"/>
  </r>
  <r>
    <x v="23"/>
    <n v="42293004"/>
    <n v="4815017"/>
    <s v="F12615"/>
    <s v="BALON CORONARIO PARA ANGIOPLASTIA NO COMPLACIENTE NC EUPHORA 3.0X20 REF: NCEUP3020X"/>
    <s v="MATERIALES Y SUMINISTROS"/>
    <n v="6"/>
    <n v="472580.48"/>
    <n v="2835482.88"/>
  </r>
  <r>
    <x v="23"/>
    <n v="42293004"/>
    <n v="4815017"/>
    <s v="F12616"/>
    <s v="BALON CORONARIO PARA ANGIOPLASTIA NO COMPLACIENTE NC EUPHORA 3.5X20 REF: NCEUP3520X"/>
    <s v="MATERIALES Y SUMINISTROS"/>
    <n v="6"/>
    <n v="472580.48"/>
    <n v="2835482.88"/>
  </r>
  <r>
    <x v="23"/>
    <n v="42293004"/>
    <n v="4815017"/>
    <s v="F12617"/>
    <s v="BALON CORONARIO PARA ANGIOPLASTIA NO COMPLACIENTE NC EUPHORA 4.0X15 REF: NCEUP4015X"/>
    <s v="MATERIALES Y SUMINISTROS"/>
    <n v="8"/>
    <n v="472580.48"/>
    <n v="3780643.84"/>
  </r>
  <r>
    <x v="23"/>
    <n v="42293004"/>
    <n v="4815017"/>
    <s v="F12850"/>
    <s v="BALON CORONARIO SEMICOMPLACIENTE EUPHORA 2.25 X 20 REF : EUP22520X "/>
    <s v="MATERIALES Y SUMINISTROS"/>
    <n v="2"/>
    <n v="472580.48"/>
    <n v="945160.96"/>
  </r>
  <r>
    <x v="23"/>
    <n v="42293004"/>
    <n v="4815017"/>
    <s v="F12852"/>
    <s v="BALON CORONARIO SEMICOMPLACIENTE EUPHORA 2.25X 25 REF: EUP22525X"/>
    <s v="MATERIALES Y SUMINISTROS"/>
    <n v="6"/>
    <n v="472580.48"/>
    <n v="2835482.88"/>
  </r>
  <r>
    <x v="23"/>
    <n v="42293004"/>
    <n v="4815017"/>
    <s v="F12909"/>
    <s v="BALON CORONARIO SEMICOMPLACIENTE EUPHORA 2.25X10 REF: EUP22510X"/>
    <s v="MATERIALES Y SUMINISTROS"/>
    <n v="2"/>
    <n v="466203.152"/>
    <n v="932406.304"/>
  </r>
  <r>
    <x v="23"/>
    <n v="42293004"/>
    <n v="4815017"/>
    <s v="F12853"/>
    <s v="BALON CORONARIO SEMICOMPLACIENTE EUPHORA 2.50 X 25 REF: EUP2525X"/>
    <s v="MATERIALES Y SUMINISTROS"/>
    <n v="12"/>
    <n v="472580.48"/>
    <n v="5670965.7599999998"/>
  </r>
  <r>
    <x v="23"/>
    <n v="42293004"/>
    <n v="4815017"/>
    <s v="F12860"/>
    <s v="BALON CORONARIO SEMICOMPLACIENTE EUPHORA 2.75 X 12REF: EUP27512X"/>
    <s v="MATERIALES Y SUMINISTROS"/>
    <n v="2"/>
    <n v="466203.152"/>
    <n v="932406.304"/>
  </r>
  <r>
    <x v="23"/>
    <n v="42293004"/>
    <n v="4815017"/>
    <s v="F12851"/>
    <s v="BALON CORONARIO SEMICOMPLACIENTE EUPHORA 2.75 X 20 REF : EUP27520X"/>
    <s v="MATERIALES Y SUMINISTROS"/>
    <n v="8"/>
    <n v="472580.48"/>
    <n v="3780643.84"/>
  </r>
  <r>
    <x v="23"/>
    <n v="42293004"/>
    <n v="4815017"/>
    <s v="F12886"/>
    <s v="BALON CORONARIO SEMICOMPLACIENTE EUPHORA 4.0 X 20 REF: EUP4020X"/>
    <s v="MATERIALES Y SUMINISTROS"/>
    <n v="6"/>
    <n v="466203.152"/>
    <n v="2797218.912"/>
  </r>
  <r>
    <x v="23"/>
    <n v="42293004"/>
    <n v="4815017"/>
    <s v="F12854"/>
    <s v="BALON CORONARIO SEMICOMPLACIENTE EUPHORA 4.0X15 REF: EUP4015X"/>
    <s v="MATERIALES Y SUMINISTROS"/>
    <n v="2"/>
    <n v="466203.152"/>
    <n v="932406.304"/>
  </r>
  <r>
    <x v="23"/>
    <n v="42293004"/>
    <n v="4815017"/>
    <s v="F13055"/>
    <s v="BALON CORONARIONO COMPLACIENTE EUPHORA 5.0 MM X 15 MM REF: NCEUP5015X"/>
    <s v="MATERIALES Y SUMINISTROS"/>
    <n v="2"/>
    <n v="466203.152"/>
    <n v="932406.304"/>
  </r>
  <r>
    <x v="23"/>
    <n v="42293004"/>
    <n v="4815017"/>
    <s v="F12819"/>
    <s v="BALON CORONOARIO PARA NGIOPLASTIA NO COMPLACIENTE NC EUPHORA 2.0 X 15 REF :NCEUP2015X"/>
    <s v="MATERIALES Y SUMINISTROS"/>
    <n v="2"/>
    <n v="472580.48"/>
    <n v="945160.96"/>
  </r>
  <r>
    <x v="23"/>
    <n v="42293004"/>
    <n v="4815017"/>
    <s v="F13083"/>
    <s v="BALON DE ANGIOPLASTIA CORONARIO MEDICADO PREVAIL 3.0MM X 20MM  REF: PRV030020RX"/>
    <s v="MATERIALES Y SUMINISTROS"/>
    <n v="2"/>
    <n v="1894648.5120000001"/>
    <n v="3789297.0240000002"/>
  </r>
  <r>
    <x v="23"/>
    <n v="42293004"/>
    <n v="4815017"/>
    <s v="F12721"/>
    <s v="BALON DE ANGIOPLASTIA SEMICOMPLACIENTE  EUPHORA  150X15  REF: EUP1515X"/>
    <s v="MATERIALES Y SUMINISTROS"/>
    <n v="18"/>
    <n v="472580.48"/>
    <n v="8506448.6400000006"/>
  </r>
  <r>
    <x v="23"/>
    <n v="42293004"/>
    <n v="4815017"/>
    <s v="F12722"/>
    <s v="BALON DE ANGIOPLASTIA SEMICOMPLACIENTE  EUPHORA  2.25 X 15 RXM REF: EUP22515X"/>
    <s v="MATERIALES Y SUMINISTROS"/>
    <n v="4.4099999999999993"/>
    <n v="472580.48"/>
    <n v="2084079.9167999995"/>
  </r>
  <r>
    <x v="23"/>
    <n v="42293004"/>
    <n v="4815017"/>
    <s v="F12724"/>
    <s v="BALON DE ANGIOPLASTIA SEMICOMPLACIENTE  EUPHORA  2.5 X 20 REF: EUP2520X"/>
    <s v="MATERIALES Y SUMINISTROS"/>
    <n v="4.4099999999999993"/>
    <n v="472580.48"/>
    <n v="2084079.9167999995"/>
  </r>
  <r>
    <x v="23"/>
    <n v="42293004"/>
    <n v="4815017"/>
    <s v="F12723"/>
    <s v="BALON DE ANGIOPLASTIA SEMICOMPLACIENTE  EUPHORA  2.50 X 10RXM REF: EUP2510X"/>
    <s v="MATERIALES Y SUMINISTROS"/>
    <n v="12"/>
    <n v="466203.152"/>
    <n v="5594437.824"/>
  </r>
  <r>
    <x v="23"/>
    <n v="42293004"/>
    <n v="4815017"/>
    <s v="F12610"/>
    <s v="BALON DE ANGIOPLASTIA SEMICOMPLACIENTE  EUPHORA 150X10 REF: EUP1510X"/>
    <s v="MATERIALES Y SUMINISTROS"/>
    <n v="2"/>
    <n v="472580.48"/>
    <n v="945160.96"/>
  </r>
  <r>
    <x v="23"/>
    <n v="42293004"/>
    <n v="4815017"/>
    <s v="F12613"/>
    <s v="BALON DE ANGIOPLASTIA SEMICOMPLACIENTE  EUPHORA 150X12 REF: EUP1512X"/>
    <s v="MATERIALES Y SUMINISTROS"/>
    <n v="12"/>
    <n v="472580.48"/>
    <n v="5670965.7599999998"/>
  </r>
  <r>
    <x v="23"/>
    <n v="42293004"/>
    <n v="4815017"/>
    <s v="F12612"/>
    <s v="BALON DE ANGIOPLASTIA SEMICOMPLACIENTE  EUPHORA 2.0X15 RXM REF: EUP2015X"/>
    <s v="MATERIALES Y SUMINISTROS"/>
    <n v="14"/>
    <n v="472580.48"/>
    <n v="6616126.7199999997"/>
  </r>
  <r>
    <x v="23"/>
    <n v="42293004"/>
    <n v="4815017"/>
    <s v="F12611"/>
    <s v="BALON DE ANGIOPLASTIA SEMICOMPLACIENTE  EUPHORA 2.5X15 RXM REF. EUP2515X"/>
    <s v="MATERIALES Y SUMINISTROS"/>
    <n v="8"/>
    <n v="472580.48"/>
    <n v="3780643.84"/>
  </r>
  <r>
    <x v="23"/>
    <n v="42293004"/>
    <n v="4815017"/>
    <s v="F12726"/>
    <s v="BALON DE ANGIOPLASTIA SEMICOMPLACIENTE  EUPHORA 3.0X20  REF: EUP3020X"/>
    <s v="MATERIALES Y SUMINISTROS"/>
    <n v="6"/>
    <n v="472580.48"/>
    <n v="2835482.88"/>
  </r>
  <r>
    <x v="23"/>
    <n v="42293004"/>
    <n v="4815017"/>
    <s v="F12727"/>
    <s v="BALON DE ANGIOPLASTIA SEMICOMPLACIENTE  EUPHORA 3.5X15   REF: EUP3515X"/>
    <s v="MATERIALES Y SUMINISTROS"/>
    <n v="8"/>
    <n v="466203.152"/>
    <n v="3729625.216"/>
  </r>
  <r>
    <x v="23"/>
    <n v="42293004"/>
    <n v="4815017"/>
    <s v="F12725"/>
    <s v="BALON DE ANGIOPLASTIA SEMICOMPLACIENTE  EUPHORA 300X15  REF: EUP3015X"/>
    <s v="MATERIALES Y SUMINISTROS"/>
    <n v="8"/>
    <n v="472580.48"/>
    <n v="3780643.84"/>
  </r>
  <r>
    <x v="23"/>
    <n v="42293004"/>
    <n v="4815017"/>
    <s v="F9050"/>
    <s v="BALON DE CONTRAPULSACION ARROW DOBLE LUMEN 7FR DE 30CC REF IABS730C"/>
    <s v="MATERIALES Y SUMINISTROS"/>
    <n v="2"/>
    <n v="4952640"/>
    <n v="9905280"/>
  </r>
  <r>
    <x v="23"/>
    <n v="42293004"/>
    <n v="4815017"/>
    <s v="F12424"/>
    <s v="BALON DE DILATACION ESOFAGICO REF 15-16-18MM"/>
    <s v="MATERIALES Y SUMINISTROS"/>
    <n v="6"/>
    <n v="622967.07200000004"/>
    <n v="3737802.432"/>
  </r>
  <r>
    <x v="23"/>
    <n v="42293004"/>
    <n v="4815017"/>
    <s v="F11859"/>
    <s v="BALON DILATADOR ESOFAGICO DE 10 CMS DE LONGITUD"/>
    <s v="MATERIALES Y SUMINISTROS"/>
    <n v="14"/>
    <n v="622967.07200000004"/>
    <n v="8721539.0080000013"/>
  </r>
  <r>
    <x v="23"/>
    <n v="42293004"/>
    <n v="4815017"/>
    <s v="AF12487"/>
    <s v="BALON EXTRACTOR DE CALCULOS VIAS BILIARES"/>
    <s v="MATERIALES Y SUMINISTROS"/>
    <n v="64.680000000000007"/>
    <n v="636151.6"/>
    <n v="41146285.488000005"/>
  </r>
  <r>
    <x v="23"/>
    <n v="42293004"/>
    <n v="4815017"/>
    <s v="F11436"/>
    <s v="BALON HIDROSTATICO BAKRI  PARA  HPP 24FR X 54CM  500CC  COOK"/>
    <s v="MATERIALES Y SUMINISTROS"/>
    <n v="5.88"/>
    <n v="1479231.3599999999"/>
    <n v="8697880.3967999984"/>
  </r>
  <r>
    <x v="23"/>
    <n v="42293004"/>
    <n v="4815017"/>
    <s v="F12717"/>
    <s v="BALON MEDICADO ANGIOPLASTIA CORONARIA 2.0 X 20 REF : FLCP20020B12"/>
    <s v="MATERIALES Y SUMINISTROS"/>
    <n v="8"/>
    <n v="1951487.024"/>
    <n v="15611896.192"/>
  </r>
  <r>
    <x v="23"/>
    <n v="42293004"/>
    <n v="4815017"/>
    <s v="F12718"/>
    <s v="BALON MEDICADO ANGIOPLASTIA CORONARIA 2.5 X 20  REF:FLCP25020B12"/>
    <s v="MATERIALES Y SUMINISTROS"/>
    <n v="8"/>
    <n v="1951487.024"/>
    <n v="15611896.192"/>
  </r>
  <r>
    <x v="23"/>
    <n v="42293004"/>
    <n v="4815017"/>
    <s v="F8915"/>
    <s v="BALON MEDICADO INVATEC 5.0MM X 120 MM REF SBI 050 120 13P"/>
    <s v="MATERIALES Y SUMINISTROS"/>
    <n v="8"/>
    <n v="3284125.6"/>
    <n v="26273004.800000001"/>
  </r>
  <r>
    <x v="23"/>
    <n v="42293004"/>
    <n v="4815017"/>
    <s v="F12154"/>
    <s v="BALON PARA ANGIOPLASTIA PERIFERICO CONVENCIONAL ADMIRAL XTREME 4.0MM X 120MM X 130CM REF SBI 040 120 130"/>
    <s v="MATERIALES Y SUMINISTROS"/>
    <n v="10.29"/>
    <n v="919555.16799999995"/>
    <n v="9462222.6787199993"/>
  </r>
  <r>
    <x v="23"/>
    <n v="42293004"/>
    <n v="4815017"/>
    <s v="F8762"/>
    <s v="BANDA RADIAL COMPRESORA REF. RF06"/>
    <s v="MATERIALES Y SUMINISTROS"/>
    <n v="1600"/>
    <n v="77178.64"/>
    <n v="123485824"/>
  </r>
  <r>
    <x v="23"/>
    <n v="42293004"/>
    <n v="4815001"/>
    <s v="F5930"/>
    <s v="BARRERA COLOSTOMIA 32MM (CONVATEC)"/>
    <s v="MATERIALES Y SUMINISTROS"/>
    <n v="124.94999999999999"/>
    <n v="29783.376"/>
    <n v="3721432.8311999999"/>
  </r>
  <r>
    <x v="23"/>
    <n v="42293004"/>
    <n v="4815001"/>
    <s v="AF1684"/>
    <s v="BARRERA COLOSTOMIA 57MM (CONVATEC)"/>
    <s v="MATERIALES Y SUMINISTROS"/>
    <n v="980.49"/>
    <n v="32516.975999999999"/>
    <n v="31882569.798239999"/>
  </r>
  <r>
    <x v="23"/>
    <n v="42293004"/>
    <n v="4815001"/>
    <s v="F13121"/>
    <s v="BARRERA COLOSTOMIA 70MM "/>
    <s v="MATERIALES Y SUMINISTROS"/>
    <n v="111.71999999999998"/>
    <n v="30736.383999999998"/>
    <n v="3433868.8204799993"/>
  </r>
  <r>
    <x v="23"/>
    <n v="42293004"/>
    <n v="4815001"/>
    <s v="F6185"/>
    <s v="BARRERA PROTECTORA LISA 20 X 20 CONVATEC"/>
    <s v="MATERIALES Y SUMINISTROS"/>
    <n v="16.170000000000002"/>
    <n v="74544.736000000004"/>
    <n v="1205388.3811200003"/>
  </r>
  <r>
    <x v="23"/>
    <n v="42293004"/>
    <n v="4815011"/>
    <s v="F12893"/>
    <s v="BIBAG (BOLSA SOL DIALISIS) 500G"/>
    <s v="MATERIALES Y SUMINISTROS"/>
    <n v="1005.48"/>
    <n v="14781.807999999999"/>
    <n v="14862812.307839999"/>
  </r>
  <r>
    <x v="23"/>
    <n v="42293004"/>
    <n v="4815011"/>
    <s v="F5931"/>
    <s v="BOLSA COLOSTOMIA 32 MM (CONVATEC)"/>
    <s v="MATERIALES Y SUMINISTROS"/>
    <n v="139.64999999999998"/>
    <n v="17031.936000000002"/>
    <n v="2378509.8624"/>
  </r>
  <r>
    <x v="23"/>
    <n v="42293004"/>
    <n v="4815011"/>
    <n v="400001038"/>
    <s v="BOLSA COLOSTOMIA 57 MM"/>
    <s v="MATERIALES Y SUMINISTROS"/>
    <n v="1005.48"/>
    <n v="19694.784"/>
    <n v="19802711.41632"/>
  </r>
  <r>
    <x v="23"/>
    <n v="42293004"/>
    <n v="4815011"/>
    <s v="F5386"/>
    <s v="BOLSA COLOSTOMIA 70 MM (CONVATEC)"/>
    <s v="MATERIALES Y SUMINISTROS"/>
    <n v="120.53999999999998"/>
    <n v="19403.2"/>
    <n v="2338861.7279999997"/>
  </r>
  <r>
    <x v="23"/>
    <n v="42293004"/>
    <n v="4815011"/>
    <s v="F13228"/>
    <s v="BOLSA DE  DRENAJE D-BAG - ARGON X 600ML"/>
    <s v="MATERIALES Y SUMINISTROS"/>
    <n v="442.46999999999997"/>
    <n v="118638.24"/>
    <n v="52493862.0528"/>
  </r>
  <r>
    <x v="23"/>
    <n v="42293004"/>
    <n v="4815011"/>
    <s v="58446-1"/>
    <s v="BOLSA NUTRICION EVA 150 ML CAJA X 50 UNIDADES"/>
    <s v="MATERIALES Y SUMINISTROS"/>
    <n v="1253.9099999999999"/>
    <n v="31513.123039999999"/>
    <n v="39514620.111086391"/>
  </r>
  <r>
    <x v="23"/>
    <n v="42293004"/>
    <n v="4815011"/>
    <s v="F13074"/>
    <s v="BOLSA PARA MEZCLA DE SOLUCIONES 2 L (NUTRICION PARENTERAL)  FREKA"/>
    <s v="MATERIALES Y SUMINISTROS"/>
    <n v="1455.3"/>
    <n v="52233.248400000004"/>
    <n v="76015046.396520004"/>
  </r>
  <r>
    <x v="23"/>
    <n v="42293004"/>
    <n v="4815011"/>
    <s v="F12286"/>
    <s v="BOLSA PARA MEZCLA DE SOLUCIONES 250 ML (NUTRICION PARENTERAL)  FREKA"/>
    <s v="MATERIALES Y SUMINISTROS"/>
    <n v="696.78"/>
    <n v="27643.9856"/>
    <n v="19261776.286367998"/>
  </r>
  <r>
    <x v="23"/>
    <n v="42293004"/>
    <n v="4815011"/>
    <n v="40000356"/>
    <s v="BOLSA RECOLECTORA ORINA 2000 ML"/>
    <s v="MATERIALES Y SUMINISTROS"/>
    <n v="8537.7599999999984"/>
    <n v="10412.10016"/>
    <n v="88896012.262041584"/>
  </r>
  <r>
    <x v="23"/>
    <n v="42293004"/>
    <n v="4815011"/>
    <n v="40000313"/>
    <s v="BOLSA RECOLECTORA ORINA 500ML"/>
    <s v="MATERIALES Y SUMINISTROS"/>
    <n v="776.16"/>
    <n v="9765.3304000000007"/>
    <n v="7579458.8432640005"/>
  </r>
  <r>
    <x v="23"/>
    <n v="42293004"/>
    <n v="4815011"/>
    <n v="40000329"/>
    <s v="BOLSA TRAVAD 1500 ML"/>
    <s v="MATERIALES Y SUMINISTROS"/>
    <n v="202.85999999999999"/>
    <n v="39190.165280000001"/>
    <n v="7950116.9287008001"/>
  </r>
  <r>
    <x v="23"/>
    <n v="42293004"/>
    <n v="4815011"/>
    <s v="58446-3"/>
    <s v="BOLSA VACIA 1L EVA TRES VIAS DE TRANSFERENC CON DESCONEXION .CAJA X 20 UNIDADES "/>
    <s v="MATERIALES Y SUMINISTROS"/>
    <n v="171.98999999999998"/>
    <n v="35900.186560000002"/>
    <n v="6174473.0864543999"/>
  </r>
  <r>
    <x v="23"/>
    <n v="42293004"/>
    <n v="4815011"/>
    <s v="58446-5"/>
    <s v="BOLSA VACIA 3L EVA TRES VIAS DE TRANSFERENCIA CON DESCONEXION .CAJA X 50 UNIDADES"/>
    <s v="MATERIALES Y SUMINISTROS"/>
    <n v="139.64999999999998"/>
    <n v="32536.218400000002"/>
    <n v="4543682.8995599998"/>
  </r>
  <r>
    <x v="23"/>
    <n v="42293004"/>
    <n v="4815011"/>
    <s v="F13201"/>
    <s v="BOLSA X 500ML NUTRICION PARENTERAL(B.B-FS)"/>
    <s v="MATERIALES Y SUMINISTROS"/>
    <n v="242.54999999999998"/>
    <n v="29709.311519999999"/>
    <n v="7205993.5091759991"/>
  </r>
  <r>
    <x v="23"/>
    <n v="42293004"/>
    <n v="4815010"/>
    <s v="F13352"/>
    <s v="BOTON DE GASTROSTOMIA # 16 X 1.5 CM RE-1516 "/>
    <s v="MATERIALES Y SUMINISTROS"/>
    <n v="11.76"/>
    <n v="2328641.2799999998"/>
    <n v="27384821.452799998"/>
  </r>
  <r>
    <x v="23"/>
    <n v="42293004"/>
    <n v="4815010"/>
    <s v="F8753"/>
    <s v="BOTON DE GASTROSTOMIA 14 FR X 1.5 CM"/>
    <s v="MATERIALES Y SUMINISTROS"/>
    <n v="10.29"/>
    <n v="1912812.48"/>
    <n v="19682840.419199999"/>
  </r>
  <r>
    <x v="23"/>
    <n v="42293004"/>
    <n v="4815010"/>
    <s v="F11907"/>
    <s v="BOTON DE GASTROSTOMIA 16 FR X 1 CM"/>
    <s v="MATERIALES Y SUMINISTROS"/>
    <n v="2.94"/>
    <n v="2328641.2799999998"/>
    <n v="6846205.3631999996"/>
  </r>
  <r>
    <x v="23"/>
    <n v="42293004"/>
    <n v="4815010"/>
    <s v="F6011"/>
    <s v="BOTON GASTROSTOMIA 18FR X 2.0CM"/>
    <s v="MATERIALES Y SUMINISTROS"/>
    <n v="4.4099999999999993"/>
    <n v="2328641.2799999998"/>
    <n v="10269308.044799997"/>
  </r>
  <r>
    <x v="23"/>
    <n v="42293004"/>
    <n v="4815010"/>
    <s v="F7830"/>
    <s v="BOTON GASTROSTOMIA 20FR X 1.7CM"/>
    <s v="MATERIALES Y SUMINISTROS"/>
    <n v="13.229999999999999"/>
    <n v="2328641.2799999998"/>
    <n v="30807924.134399995"/>
  </r>
  <r>
    <x v="23"/>
    <n v="42293004"/>
    <n v="4815010"/>
    <n v="20131394"/>
    <s v="BOTON GASTROSTOMIA 20FR X 2.0CM"/>
    <s v="MATERIALES Y SUMINISTROS"/>
    <n v="4.4099999999999993"/>
    <n v="2328641.2799999998"/>
    <n v="10269308.044799997"/>
  </r>
  <r>
    <x v="23"/>
    <n v="42293004"/>
    <n v="4815010"/>
    <s v="F12916"/>
    <s v="BOTON GASTROSTOMIA 20FR X 2.5CM(BIENES EXEN DECRETO 417 DEL 17 DE MARZO DE 2020)"/>
    <s v="MATERIALES Y SUMINISTROS"/>
    <n v="8.8199999999999985"/>
    <n v="1912812.48"/>
    <n v="16871006.073599998"/>
  </r>
  <r>
    <x v="23"/>
    <n v="42293004"/>
    <n v="4815007"/>
    <n v="4000010513"/>
    <s v="BURETROL"/>
    <s v="MATERIALES Y SUMINISTROS"/>
    <n v="14286.93"/>
    <n v="3369.2959999999998"/>
    <n v="48136896.101279996"/>
  </r>
  <r>
    <x v="23"/>
    <n v="42293004"/>
    <n v="4815001"/>
    <s v="F9162"/>
    <s v="CABLE CONECTOR DE CATETER CUADRIPOLAR REF 05508SP"/>
    <s v="MATERIALES Y SUMINISTROS"/>
    <n v="10"/>
    <n v="1020544"/>
    <n v="10205440"/>
  </r>
  <r>
    <x v="23"/>
    <n v="42293004"/>
    <n v="4815001"/>
    <s v="F9168"/>
    <s v="CABLE CONEXION DE CATETER DECAPOLAR REF 05518SP"/>
    <s v="MATERIALES Y SUMINISTROS"/>
    <n v="10"/>
    <n v="1122598.3999999999"/>
    <n v="11225984"/>
  </r>
  <r>
    <x v="23"/>
    <n v="42293004"/>
    <n v="4815001"/>
    <s v="F9163"/>
    <s v="CABLE DE CATETER REF 05116 12FT"/>
    <s v="MATERIALES Y SUMINISTROS"/>
    <n v="5.88"/>
    <n v="1122598.3999999999"/>
    <n v="6600878.5919999992"/>
  </r>
  <r>
    <x v="23"/>
    <n v="42293004"/>
    <n v="3699099"/>
    <n v="40000314"/>
    <s v="CAJA COPROLOGICO"/>
    <s v="MATERIALES Y SUMINISTROS"/>
    <n v="6872.25"/>
    <n v="193.90335999999999"/>
    <n v="1332552.36576"/>
  </r>
  <r>
    <x v="23"/>
    <n v="42293004"/>
    <n v="4815017"/>
    <s v="F8979"/>
    <s v="CAMPANA PARA AUTOTRANSFUSION ATLS24"/>
    <s v="MATERIALES Y SUMINISTROS"/>
    <n v="11.76"/>
    <n v="1046057.6"/>
    <n v="12301637.376"/>
  </r>
  <r>
    <x v="23"/>
    <n v="42293004"/>
    <n v="4815017"/>
    <s v="F13275"/>
    <s v="CANASTILLAS PARA EXTRACCION DE CALCULOS X 3CM (TRAPEZOIDE RX LITHO COMP BASKET)"/>
    <s v="MATERIALES Y SUMINISTROS"/>
    <n v="19.11"/>
    <n v="1369630.08"/>
    <n v="26173630.8288"/>
  </r>
  <r>
    <x v="23"/>
    <n v="42293004"/>
    <n v="4815001"/>
    <s v="F8150"/>
    <s v="CANDADO PLASTICO PARA CARRO DE PARO"/>
    <s v="MATERIALES Y SUMINISTROS"/>
    <n v="1446.48"/>
    <n v="674.83471999999995"/>
    <n v="976134.92578559997"/>
  </r>
  <r>
    <x v="23"/>
    <n v="42293004"/>
    <n v="4815001"/>
    <s v="AF11932"/>
    <s v="CANISTER PARA EXUDADO 800 ML"/>
    <s v="MATERIALES Y SUMINISTROS"/>
    <n v="601.2299999999999"/>
    <n v="475509.72"/>
    <n v="285890708.95559996"/>
  </r>
  <r>
    <x v="23"/>
    <n v="42293004"/>
    <n v="4815001"/>
    <s v="F13063"/>
    <s v="CANISTER SET XLR8  600 CC "/>
    <s v="MATERIALES Y SUMINISTROS"/>
    <n v="227.85"/>
    <n v="455417.76"/>
    <n v="103766936.616"/>
  </r>
  <r>
    <x v="23"/>
    <n v="42293004"/>
    <n v="4815010"/>
    <s v="20077834-3"/>
    <s v="CANULA ADULTO PARA TRAQUEOSTOMIA REF : OPT970 "/>
    <s v="MATERIALES Y SUMINISTROS"/>
    <n v="27.929999999999996"/>
    <n v="114489.60000000001"/>
    <n v="3197694.5279999999"/>
  </r>
  <r>
    <x v="23"/>
    <n v="42293004"/>
    <n v="4815010"/>
    <s v="F6373"/>
    <s v="CANULA ANESTESIA DE PLEXOS G 21 X 100MM"/>
    <s v="MATERIALES Y SUMINISTROS"/>
    <n v="219.02999999999997"/>
    <n v="76269.080159999998"/>
    <n v="16705216.627444798"/>
  </r>
  <r>
    <x v="23"/>
    <n v="42293004"/>
    <n v="4815010"/>
    <s v="F6374"/>
    <s v="CANULA ANESTESIA PLEXOS G22X50MM B30°"/>
    <s v="MATERIALES Y SUMINISTROS"/>
    <n v="889.34999999999991"/>
    <n v="68567.8"/>
    <n v="60980772.93"/>
  </r>
  <r>
    <x v="23"/>
    <n v="42293004"/>
    <n v="4815017"/>
    <s v="F8440"/>
    <s v="CANULA ARTERIAL EOPA  ADULTO SIN VEN PUNTA ROMA 18 FR REF 77518"/>
    <s v="MATERIALES Y SUMINISTROS"/>
    <n v="30"/>
    <n v="266617.12"/>
    <n v="7998513.5999999996"/>
  </r>
  <r>
    <x v="23"/>
    <n v="42293004"/>
    <n v="4815017"/>
    <s v="F8441"/>
    <s v="CANULA ARTERIAL EOPA  ADULTO SIN VEN PUNTA ROMA 20 FR REF 77520"/>
    <s v="MATERIALES Y SUMINISTROS"/>
    <n v="30"/>
    <n v="265826.19839999999"/>
    <n v="7974785.9519999996"/>
  </r>
  <r>
    <x v="23"/>
    <n v="42293004"/>
    <n v="4815010"/>
    <s v="F12997"/>
    <s v="CANULA DE ASPIRACION PARA AMEU PLUS # 6"/>
    <s v="MATERIALES Y SUMINISTROS"/>
    <n v="7.35"/>
    <n v="121682.01247999999"/>
    <n v="894362.79172799992"/>
  </r>
  <r>
    <x v="23"/>
    <n v="42293004"/>
    <n v="4815010"/>
    <s v="F12998"/>
    <s v="CANULA DE ASPIRACION PARA AMEU PLUS # 7"/>
    <s v="MATERIALES Y SUMINISTROS"/>
    <n v="1.47"/>
    <n v="121682.01247999999"/>
    <n v="178872.55834559997"/>
  </r>
  <r>
    <x v="23"/>
    <n v="42293004"/>
    <n v="4815010"/>
    <s v="F12999"/>
    <s v="CANULA DE ASPIRACION PARA AMEU PLUS # 8"/>
    <s v="MATERIALES Y SUMINISTROS"/>
    <n v="8.8199999999999985"/>
    <n v="121682.01247999999"/>
    <n v="1073235.3500735997"/>
  </r>
  <r>
    <x v="23"/>
    <n v="42293004"/>
    <n v="4815017"/>
    <s v="F8457"/>
    <s v="CANULA DE PERFUSION ANTEROGRADA ANGULA DE 45 GRADOS 12 FR REF 30212"/>
    <s v="MATERIALES Y SUMINISTROS"/>
    <n v="69.09"/>
    <n v="183697.91999999998"/>
    <n v="12691689.2928"/>
  </r>
  <r>
    <x v="23"/>
    <n v="42293004"/>
    <n v="4815017"/>
    <s v="F12786"/>
    <s v="CANULA DE PERFUSION ANTEROGRADA CON ANGULO DE 90 DE 12FR REF : 30112"/>
    <s v="MATERIALES Y SUMINISTROS"/>
    <n v="41.16"/>
    <n v="183697.91999999998"/>
    <n v="7561006.3871999988"/>
  </r>
  <r>
    <x v="23"/>
    <n v="42293004"/>
    <n v="4815017"/>
    <s v="F12038"/>
    <s v="CANULA DE RAIZ AORTICA CON LINEA VENT 16 GA 5FR REF. 20016"/>
    <s v="MATERIALES Y SUMINISTROS"/>
    <n v="14.7"/>
    <n v="142876.16"/>
    <n v="2100279.5520000001"/>
  </r>
  <r>
    <x v="23"/>
    <n v="42293004"/>
    <n v="4815010"/>
    <s v="F12873"/>
    <s v="CANULA DE TRAQUEOSTOMIA # 8 (BIENES EX DEC 417 DEL 17 DE MARZO DE 2020)"/>
    <s v="MATERIALES Y SUMINISTROS"/>
    <n v="11.76"/>
    <n v="15410"/>
    <n v="181221.6"/>
  </r>
  <r>
    <x v="23"/>
    <n v="42293004"/>
    <n v="4815010"/>
    <s v="F13162"/>
    <s v="CANULA DE TRAQUEOSTOMIA FENESTRADA SIN BALON 8.0  (CON IVA)"/>
    <s v="MATERIALES Y SUMINISTROS"/>
    <n v="8.8199999999999985"/>
    <n v="520488.92112000001"/>
    <n v="4590712.2842783993"/>
  </r>
  <r>
    <x v="23"/>
    <n v="42293004"/>
    <n v="4815010"/>
    <s v="F12891"/>
    <s v="CANULA DE TRAQUEOSTOMIA MINI NEONATAL, S/B # 3.5  REF: 350 (DEC EXENT 417 DEL 17 DE MARZO DE 2020)"/>
    <s v="MATERIALES Y SUMINISTROS"/>
    <n v="1.47"/>
    <n v="446143.88799999998"/>
    <n v="655831.51535999996"/>
  </r>
  <r>
    <x v="23"/>
    <n v="42293004"/>
    <n v="4815010"/>
    <s v="F13599"/>
    <s v="CANULA DE TRAQUEOSTOMIA TWIST NO FENESTRADA C/B # 6"/>
    <s v="MATERIALES Y SUMINISTROS"/>
    <n v="1.47"/>
    <n v="581346.51119999995"/>
    <n v="854579.37146399997"/>
  </r>
  <r>
    <x v="23"/>
    <n v="42293004"/>
    <n v="4815010"/>
    <s v="F13600"/>
    <s v="CANULA DE TRAQUEOSTOMIA TWIST NO FENESTRADA C/B # 7"/>
    <s v="MATERIALES Y SUMINISTROS"/>
    <n v="1.47"/>
    <n v="505518.81631999998"/>
    <n v="743112.65999039996"/>
  </r>
  <r>
    <x v="23"/>
    <n v="42293004"/>
    <n v="4815010"/>
    <s v="F13532"/>
    <s v="CANULA DE TRAQUEOSTOMIA TWIST NO FENESTRADA S/B # 7 REF: 303-07 "/>
    <s v="MATERIALES Y SUMINISTROS"/>
    <n v="2.94"/>
    <n v="544143.85536000005"/>
    <n v="1599782.9347584001"/>
  </r>
  <r>
    <x v="23"/>
    <n v="42293004"/>
    <n v="4815017"/>
    <s v="F8445"/>
    <s v="CANULA FEMORAL ARTERIAL PIEZA UNICA BIOMEDICUS 19 FR REF 96570 019"/>
    <s v="MATERIALES Y SUMINISTROS"/>
    <n v="5.88"/>
    <n v="1881372.8640000001"/>
    <n v="11062472.44032"/>
  </r>
  <r>
    <x v="23"/>
    <n v="42293004"/>
    <n v="4815010"/>
    <n v="40000348"/>
    <s v="CANULA GUEDEL No. 0"/>
    <s v="MATERIALES Y SUMINISTROS"/>
    <n v="48.51"/>
    <n v="1340.817"/>
    <n v="65043.032670000001"/>
  </r>
  <r>
    <x v="23"/>
    <n v="42293004"/>
    <n v="4815010"/>
    <n v="40000349"/>
    <s v="CANULA GUEDEL No. 1"/>
    <s v="MATERIALES Y SUMINISTROS"/>
    <n v="161.69999999999999"/>
    <n v="1225.9284799999998"/>
    <n v="198232.63521599997"/>
  </r>
  <r>
    <x v="23"/>
    <n v="42293004"/>
    <n v="4815010"/>
    <s v="AF1848"/>
    <s v="CANULA GUEDEL No. 2"/>
    <s v="MATERIALES Y SUMINISTROS"/>
    <n v="398.37"/>
    <n v="1225.9284799999998"/>
    <n v="488373.12857759994"/>
  </r>
  <r>
    <x v="23"/>
    <n v="42293004"/>
    <n v="4815010"/>
    <n v="40000351"/>
    <s v="CANULA GUEDEL No. 3"/>
    <s v="MATERIALES Y SUMINISTROS"/>
    <n v="376.32"/>
    <n v="1527.96"/>
    <n v="575001.90720000002"/>
  </r>
  <r>
    <x v="23"/>
    <n v="42293004"/>
    <n v="4815010"/>
    <n v="40000352"/>
    <s v="CANULA GUEDEL No. 4"/>
    <s v="MATERIALES Y SUMINISTROS"/>
    <n v="3966.06"/>
    <n v="1225.9284799999998"/>
    <n v="4862105.9073887989"/>
  </r>
  <r>
    <x v="23"/>
    <n v="42293004"/>
    <n v="4815010"/>
    <n v="40000353"/>
    <s v="CANULA GUEDEL No. 5"/>
    <s v="MATERIALES Y SUMINISTROS"/>
    <n v="798.20999999999992"/>
    <n v="1225.9284799999998"/>
    <n v="978548.37202079978"/>
  </r>
  <r>
    <x v="23"/>
    <n v="42293004"/>
    <n v="4815010"/>
    <n v="40000355"/>
    <s v="CANULA NASAL ADULTO"/>
    <s v="MATERIALES Y SUMINISTROS"/>
    <n v="17131.38"/>
    <n v="2847.3177599999999"/>
    <n v="48778482.527308799"/>
  </r>
  <r>
    <x v="23"/>
    <n v="42293004"/>
    <n v="4815010"/>
    <s v="AF6961"/>
    <s v="CANULA NASAL NEONATAL"/>
    <s v="MATERIALES Y SUMINISTROS"/>
    <n v="812.91"/>
    <n v="1483.6158399999999"/>
    <n v="1206046.1524943998"/>
  </r>
  <r>
    <x v="23"/>
    <n v="42293004"/>
    <n v="4815010"/>
    <n v="40000354"/>
    <s v="CANULA NASAL PEDIATRICA"/>
    <s v="MATERIALES Y SUMINISTROS"/>
    <n v="3078.1799999999994"/>
    <n v="2687.8577599999999"/>
    <n v="8273709.9996767975"/>
  </r>
  <r>
    <x v="23"/>
    <n v="42293004"/>
    <n v="4815010"/>
    <s v="F8361"/>
    <s v="CANULA NASOFARINGEA 30FR SUN MED"/>
    <s v="MATERIALES Y SUMINISTROS"/>
    <n v="51.449999999999996"/>
    <n v="25245.707199999997"/>
    <n v="1298891.6354399996"/>
  </r>
  <r>
    <x v="23"/>
    <n v="42293004"/>
    <n v="4815010"/>
    <s v="F8362"/>
    <s v="CANULA NASOFARINGEA 32FR SUN MED"/>
    <s v="MATERIALES Y SUMINISTROS"/>
    <n v="51.449999999999996"/>
    <n v="25198.642666666667"/>
    <n v="1296470.1651999999"/>
  </r>
  <r>
    <x v="23"/>
    <n v="42293004"/>
    <n v="4815010"/>
    <s v="F12147"/>
    <s v="CANULA OPTIFLOW JUNIOR INFANTE (CANULA DE ALTO FLUJO PARA INFANTE) REF : OPT316"/>
    <s v="MATERIALES Y SUMINISTROS"/>
    <n v="122.01"/>
    <n v="382544.54"/>
    <n v="46674259.325400002"/>
  </r>
  <r>
    <x v="23"/>
    <n v="42293004"/>
    <n v="4815010"/>
    <s v="F13256"/>
    <s v="CANULA OPTIFLOW JUNIOR NEONATAL REF :OPT314-OJR414"/>
    <s v="MATERIALES Y SUMINISTROS"/>
    <n v="279.29999999999995"/>
    <n v="409429.49599999998"/>
    <n v="114353658.23279998"/>
  </r>
  <r>
    <x v="23"/>
    <n v="42293004"/>
    <n v="4815010"/>
    <s v="F13258"/>
    <s v="CANULA OPTIFLOW JUNIOR PEDIATRICO REF : OPT318-OJR418"/>
    <s v="MATERIALES Y SUMINISTROS"/>
    <n v="73.5"/>
    <n v="409429.49599999998"/>
    <n v="30093067.956"/>
  </r>
  <r>
    <x v="23"/>
    <n v="42293004"/>
    <n v="4815010"/>
    <s v="F13257"/>
    <s v="CANULA OPTIFLOW JUNIOR PREMATURO REF :OPT312-OJR412"/>
    <s v="MATERIALES Y SUMINISTROS"/>
    <n v="182.27999999999997"/>
    <n v="409429.49599999998"/>
    <n v="74630808.530879989"/>
  </r>
  <r>
    <x v="23"/>
    <n v="42293004"/>
    <n v="4815010"/>
    <s v="F12907"/>
    <s v="CANULA PARA TRAQUEOSTOMÍA #3.5 (BIENES EX DE IVA DEC 417 DEL 17/03/2020)"/>
    <s v="MATERIALES Y SUMINISTROS"/>
    <n v="1.47"/>
    <n v="14409.824000000001"/>
    <n v="21182.441279999999"/>
  </r>
  <r>
    <x v="23"/>
    <n v="42293004"/>
    <n v="4815010"/>
    <s v="F12921"/>
    <s v="CANULA PARA TRAQUEOSTOMIA #4.5 (BIENES EXENTOS DEC 417 DEL 17 DE MARZO DEL 2020)"/>
    <s v="MATERIALES Y SUMINISTROS"/>
    <n v="4.4099999999999993"/>
    <n v="14409.824000000001"/>
    <n v="63547.32383999999"/>
  </r>
  <r>
    <x v="23"/>
    <n v="42293004"/>
    <n v="4815010"/>
    <s v="F12582"/>
    <s v="CANULA TRAQUEOSTOMIA # 7.5(BIENES EXENTOS DEC 417 DEL 17/03/2020)"/>
    <s v="MATERIALES Y SUMINISTROS"/>
    <n v="4.4099999999999993"/>
    <n v="16629.936000000002"/>
    <n v="73338.017759999988"/>
  </r>
  <r>
    <x v="23"/>
    <n v="42293004"/>
    <n v="4815010"/>
    <s v="F12957"/>
    <s v="CANULA TRAQUEOSTOMIA N. 4.0 SIN BALON(BIENES EXE DEC 417 DEL 17 DE MARZO DE 2020)"/>
    <s v="MATERIALES Y SUMINISTROS"/>
    <n v="2.94"/>
    <n v="14409.824000000001"/>
    <n v="42364.882559999998"/>
  </r>
  <r>
    <x v="23"/>
    <n v="42293004"/>
    <n v="4815010"/>
    <s v="F12678"/>
    <s v="CANULA TRAQUEOSTOMIA N. 7.0 (DEC 417 DEL 17 MARZO DEL 2020)"/>
    <s v="MATERIALES Y SUMINISTROS"/>
    <n v="16.170000000000002"/>
    <n v="15410"/>
    <n v="249179.70000000004"/>
  </r>
  <r>
    <x v="23"/>
    <n v="42293004"/>
    <n v="4815017"/>
    <s v="F8448"/>
    <s v="CANULA VENOSA ADULTO CON PUNTA METALIZA ANGULADA 28 FR REF 69328"/>
    <s v="MATERIALES Y SUMINISTROS"/>
    <n v="30.869999999999997"/>
    <n v="214314.23999999999"/>
    <n v="6615880.5887999991"/>
  </r>
  <r>
    <x v="23"/>
    <n v="42293004"/>
    <n v="4815017"/>
    <s v="F8595"/>
    <s v="CANULA VENOSA CUERPO ANILLADO CONECTOR 1/2 32/40 FR REF 91240"/>
    <s v="MATERIALES Y SUMINISTROS"/>
    <n v="117.6"/>
    <n v="193903.35999999999"/>
    <n v="22803035.135999996"/>
  </r>
  <r>
    <x v="23"/>
    <n v="42293004"/>
    <n v="4815017"/>
    <s v="F8450"/>
    <s v="CANULA VENOSA DE CANASTILLA UNICA 28 FR CONECTOR DE 3/8 REF 66128"/>
    <s v="MATERIALES Y SUMINISTROS"/>
    <n v="11.76"/>
    <n v="157957.24896"/>
    <n v="1857577.2477696"/>
  </r>
  <r>
    <x v="23"/>
    <n v="42293004"/>
    <n v="4815017"/>
    <s v="F8452"/>
    <s v="CANULA VENOSA DE CANASTILLA UNICA 32 FR CONECTOR DE 3/8 REF. 66132"/>
    <s v="MATERIALES Y SUMINISTROS"/>
    <n v="29.4"/>
    <n v="157957.24896"/>
    <n v="4643943.1194239995"/>
  </r>
  <r>
    <x v="23"/>
    <n v="42293004"/>
    <n v="4815017"/>
    <s v="F9726"/>
    <s v="CANULA VENOSA FEMORAL N25 (MEDTRONIC)"/>
    <s v="MATERIALES Y SUMINISTROS"/>
    <n v="5.88"/>
    <n v="2544981.6"/>
    <n v="14964491.808"/>
  </r>
  <r>
    <x v="23"/>
    <n v="42293004"/>
    <n v="4815017"/>
    <s v="F8960"/>
    <s v="CANULADOR DE SENO CORONARIO REF 6227DEF"/>
    <s v="MATERIALES Y SUMINISTROS"/>
    <n v="4.4099999999999993"/>
    <n v="857600"/>
    <n v="3782015.9999999995"/>
  </r>
  <r>
    <x v="23"/>
    <n v="42293004"/>
    <n v="4815017"/>
    <s v="F11489"/>
    <s v="CARDIO DESFIBRILADOR BICAMERAL COMPATIBLE CON MRI REF DDMB2D4"/>
    <s v="MATERIALES Y SUMINISTROS"/>
    <n v="10"/>
    <n v="20904000"/>
    <n v="209040000"/>
  </r>
  <r>
    <x v="23"/>
    <n v="42293004"/>
    <n v="4815017"/>
    <s v="F12876"/>
    <s v="CARDIODESFIBRILADOR UNICAMERAL COMPATIBLE CON RESONANCIA REF:DVMB2D4"/>
    <s v="MATERIALES Y SUMINISTROS"/>
    <n v="10"/>
    <n v="19296000"/>
    <n v="192960000"/>
  </r>
  <r>
    <x v="23"/>
    <n v="42293004"/>
    <n v="4815001"/>
    <s v="F12398"/>
    <s v="CARDIORESINCRONIZADOR COMPATIBLE CON MRI AMPLIA REF DTMB2QQ"/>
    <s v="MATERIALES Y SUMINISTROS"/>
    <n v="10"/>
    <n v="25728000"/>
    <n v="257280000"/>
  </r>
  <r>
    <x v="23"/>
    <n v="42293004"/>
    <n v="4815001"/>
    <s v="F12189"/>
    <s v="CARTUCHO CLEANCART-C"/>
    <s v="MATERIALES Y SUMINISTROS"/>
    <n v="388.08"/>
    <n v="5263.4556799999991"/>
    <n v="2042641.8802943996"/>
  </r>
  <r>
    <x v="23"/>
    <n v="42293004"/>
    <n v="4815001"/>
    <s v="F12185"/>
    <s v="CARTUCHO DE BICARBONATO  EN POLVO 720 G (BICART )"/>
    <s v="MATERIALES Y SUMINISTROS"/>
    <n v="529.19999999999993"/>
    <n v="22131.77232"/>
    <n v="11712133.911743999"/>
  </r>
  <r>
    <x v="23"/>
    <n v="42293004"/>
    <n v="4815001"/>
    <n v="40000326"/>
    <s v="CATETER 2 LUMEN (BILUMEN) 7FR X 20 CM"/>
    <s v="MATERIALES Y SUMINISTROS"/>
    <n v="351.33"/>
    <n v="74793.440000000002"/>
    <n v="26277179.275199998"/>
  </r>
  <r>
    <x v="23"/>
    <n v="42293004"/>
    <n v="4815017"/>
    <s v="F11898"/>
    <s v="CATETER 6FR NEURON MAX 088 80CM / 4CM MP REF PNML6F088804M"/>
    <s v="MATERIALES Y SUMINISTROS"/>
    <n v="7.35"/>
    <n v="3300902.4"/>
    <n v="24261632.639999997"/>
  </r>
  <r>
    <x v="23"/>
    <n v="42293004"/>
    <n v="4815017"/>
    <s v="F12205"/>
    <s v="CATETER ARTERIAL MONOLUMEN 20GA X 8CM 4FR REF. SAC 00820"/>
    <s v="MATERIALES Y SUMINISTROS"/>
    <n v="183.75"/>
    <n v="102590.53"/>
    <n v="18851009.887499999"/>
  </r>
  <r>
    <x v="23"/>
    <n v="42293004"/>
    <n v="4815017"/>
    <s v="F12590"/>
    <s v="CATETER BALÓN DE DILATACIÓN ESOFAGICO 240 CM REF M00558690 12MM 13.5MM 15MM"/>
    <s v="MATERIALES Y SUMINISTROS"/>
    <n v="63.209999999999994"/>
    <n v="1047067.424"/>
    <n v="66185131.871039994"/>
  </r>
  <r>
    <x v="23"/>
    <n v="42293004"/>
    <n v="4815017"/>
    <s v="F8961"/>
    <s v="CATETER BALON REF 6215 (MEDTRONIC)"/>
    <s v="MATERIALES Y SUMINISTROS"/>
    <n v="1.47"/>
    <n v="857600"/>
    <n v="1260672"/>
  </r>
  <r>
    <x v="23"/>
    <n v="42293004"/>
    <n v="4815001"/>
    <n v="40000885"/>
    <s v="CATETER CENTRAL ADULTO 18GX20CM S220 MONO"/>
    <s v="MATERIALES Y SUMINISTROS"/>
    <n v="70.559999999999988"/>
    <n v="96051.199999999997"/>
    <n v="6777372.6719999984"/>
  </r>
  <r>
    <x v="23"/>
    <n v="42293004"/>
    <n v="4815001"/>
    <s v="F11495"/>
    <s v="CATETER CENTRAL PARA INSERCION PERIFERICA BILUMEN 5 FR (PICC)"/>
    <s v="MATERIALES Y SUMINISTROS"/>
    <n v="513.03"/>
    <n v="887616"/>
    <n v="455373636.47999996"/>
  </r>
  <r>
    <x v="23"/>
    <n v="42293004"/>
    <n v="4815001"/>
    <s v="F9101"/>
    <s v="CATETER CENTRAL PARA INSERCION PERIFERICA MONOLUMEN 4 FR (PICC)"/>
    <s v="MATERIALES Y SUMINISTROS"/>
    <n v="48.51"/>
    <n v="880112"/>
    <n v="42694233.119999997"/>
  </r>
  <r>
    <x v="23"/>
    <n v="42293004"/>
    <n v="4815001"/>
    <s v="F11496"/>
    <s v="CATETER CENTRAL PARA INSERCION PERIFERICA TRILUMEN 5FR (PICC)"/>
    <s v="MATERIALES Y SUMINISTROS"/>
    <n v="423.35999999999996"/>
    <n v="1102016"/>
    <n v="466549493.75999993"/>
  </r>
  <r>
    <x v="23"/>
    <n v="42293004"/>
    <n v="4815001"/>
    <s v="AF1636"/>
    <s v="CATETER CENTRAL PED 18/20GX13CM S513 DUO"/>
    <s v="MATERIALES Y SUMINISTROS"/>
    <n v="57.33"/>
    <n v="159342.07999999999"/>
    <n v="9135081.4463999998"/>
  </r>
  <r>
    <x v="23"/>
    <n v="42293004"/>
    <n v="4815001"/>
    <s v="AF2520"/>
    <s v="CATETER CENTRAL PED 18/20GX8CM S508 DUO"/>
    <s v="MATERIALES Y SUMINISTROS"/>
    <n v="36.75"/>
    <n v="155472.16"/>
    <n v="5713601.8799999999"/>
  </r>
  <r>
    <x v="23"/>
    <n v="42293004"/>
    <n v="4815001"/>
    <n v="40000430"/>
    <s v="CATETER CENTRAL PED 22GX10CM S110 MONO"/>
    <s v="MATERIALES Y SUMINISTROS"/>
    <n v="82.32"/>
    <n v="132574.24"/>
    <n v="10913511.436799997"/>
  </r>
  <r>
    <x v="23"/>
    <n v="42293004"/>
    <n v="4815001"/>
    <s v="AF1842"/>
    <s v="CATETER CENTRAL PED 22GX8CM S408 DUO"/>
    <s v="MATERIALES Y SUMINISTROS"/>
    <n v="82.32"/>
    <n v="155472.16"/>
    <n v="12798468.211199999"/>
  </r>
  <r>
    <x v="23"/>
    <n v="42293004"/>
    <n v="4815001"/>
    <s v="F8627"/>
    <s v="CATETER CENTRAL TRILUMEN S508 2G 22/G 20 5 FR 8 CM"/>
    <s v="MATERIALES Y SUMINISTROS"/>
    <n v="44.099999999999994"/>
    <n v="149040.16"/>
    <n v="6572671.0559999989"/>
  </r>
  <r>
    <x v="23"/>
    <n v="42293004"/>
    <n v="4815017"/>
    <s v="F12846"/>
    <s v="CATETER DE ABLACION MARINR RENEWAL REF: 043302M"/>
    <s v="MATERIALES Y SUMINISTROS"/>
    <n v="1.47"/>
    <n v="1608000"/>
    <n v="2363760"/>
  </r>
  <r>
    <x v="23"/>
    <n v="42293004"/>
    <n v="4815017"/>
    <s v="F11889"/>
    <s v="CATETER DE INSERCION PERIFERICA PICC BILUMEN 4 FR PEDIATRICO"/>
    <s v="MATERIALES Y SUMINISTROS"/>
    <n v="82.32"/>
    <n v="1072000"/>
    <n v="88247040"/>
  </r>
  <r>
    <x v="23"/>
    <n v="42293004"/>
    <n v="4815017"/>
    <s v="F11890"/>
    <s v="CATETER DE INSERCION PERIFERICA PICC MONOLUMEN 3 FR PEDIATRICO"/>
    <s v="MATERIALES Y SUMINISTROS"/>
    <n v="33.809999999999995"/>
    <n v="981933.77599999995"/>
    <n v="33199180.966559995"/>
  </r>
  <r>
    <x v="23"/>
    <n v="42293004"/>
    <n v="4815017"/>
    <s v="F11897"/>
    <s v="CATETER DE SELECCION 5FR NEURON- 135 SIM REF PNS5F130SIM"/>
    <s v="MATERIALES Y SUMINISTROS"/>
    <n v="16.170000000000002"/>
    <n v="1723776"/>
    <n v="27873457.920000002"/>
  </r>
  <r>
    <x v="23"/>
    <n v="42293004"/>
    <n v="4815017"/>
    <s v="F12695"/>
    <s v="CATETER DE SOPORTE PERIFERICO RUBICON TM18 0.018IN X 150CM REF H74939239018150"/>
    <s v="MATERIALES Y SUMINISTROS"/>
    <n v="16.170000000000002"/>
    <n v="459348.14080000005"/>
    <n v="7427659.4367360016"/>
  </r>
  <r>
    <x v="23"/>
    <n v="42293004"/>
    <n v="4815017"/>
    <s v="F8566"/>
    <s v="CATETER DIAGNOSTICO AR2 REF 16599 86 (BS)"/>
    <s v="MATERIALES Y SUMINISTROS"/>
    <n v="4.4099999999999993"/>
    <n v="52266.432000000001"/>
    <n v="230494.96511999995"/>
  </r>
  <r>
    <x v="23"/>
    <n v="42293004"/>
    <n v="4815017"/>
    <s v="F8772"/>
    <s v="CATETER DIAGNOSTICO CORONARIO OPTITORQUE MPA 2.5 X 5 FR REF. RH5M2520M (GEDMECO)"/>
    <s v="MATERIALES Y SUMINISTROS"/>
    <n v="1.47"/>
    <n v="38699.199999999997"/>
    <n v="56887.823999999993"/>
  </r>
  <r>
    <x v="23"/>
    <n v="42293004"/>
    <n v="4815017"/>
    <s v="F12603"/>
    <s v="CATETER DIAGNOSTICO CORRONARIO   OPTITORQUE AL 2.0 6FRX100 (TR)"/>
    <s v="MATERIALES Y SUMINISTROS"/>
    <n v="5.88"/>
    <n v="38699.199999999997"/>
    <n v="227551.29599999997"/>
  </r>
  <r>
    <x v="23"/>
    <n v="42293004"/>
    <n v="4815017"/>
    <s v="F8289"/>
    <s v="CATETER DIAGNOSTICO DERECHO IMPULSE REF 6FR. FEMORAL RIGHT (FR) 4"/>
    <s v="MATERIALES Y SUMINISTROS"/>
    <n v="61.739999999999995"/>
    <n v="43614.32"/>
    <n v="2692748.1168"/>
  </r>
  <r>
    <x v="23"/>
    <n v="42293004"/>
    <n v="4815017"/>
    <s v="F8517"/>
    <s v="CATETER DIAGNOSTICO IZQUIERDO IMPULSE REF 6 FR FEMORAL LEFT (FL) 4 (BS)"/>
    <s v="MATERIALES Y SUMINISTROS"/>
    <n v="61.739999999999995"/>
    <n v="46666.303999999996"/>
    <n v="2881177.6089599994"/>
  </r>
  <r>
    <x v="23"/>
    <n v="42293004"/>
    <n v="4815017"/>
    <s v="F8322"/>
    <s v="CATETER DIAGNOSTICO MPA1 6FR REF 16599 117 (BS)"/>
    <s v="MATERIALES Y SUMINISTROS"/>
    <n v="19.11"/>
    <n v="52266.432000000001"/>
    <n v="998811.51552000002"/>
  </r>
  <r>
    <x v="23"/>
    <n v="42293004"/>
    <n v="4815017"/>
    <s v="F8201"/>
    <s v="CATETER DIAGNOSTICO PERIFERICO SIMMONS 5 FR X 100 CM REF RFYA25110M"/>
    <s v="MATERIALES Y SUMINISTROS"/>
    <n v="60.269999999999989"/>
    <n v="247632"/>
    <n v="14924780.639999997"/>
  </r>
  <r>
    <x v="23"/>
    <n v="42293004"/>
    <n v="4815017"/>
    <s v="F8126"/>
    <s v="CATETER DIAGNOSTICO PIGTAIL 6FR REF 16599 40"/>
    <s v="MATERIALES Y SUMINISTROS"/>
    <n v="50"/>
    <n v="46666.303999999996"/>
    <n v="2333315.1999999997"/>
  </r>
  <r>
    <x v="23"/>
    <n v="42293004"/>
    <n v="4815017"/>
    <s v="F9015"/>
    <s v="CATETER DIAGNOSTICO PIGTAIL LARGO DE 125CM REF H749163912151"/>
    <s v="MATERIALES Y SUMINISTROS"/>
    <n v="100"/>
    <n v="52266.432000000001"/>
    <n v="5226643.2"/>
  </r>
  <r>
    <x v="23"/>
    <n v="42293004"/>
    <n v="4815017"/>
    <s v="AF7714"/>
    <s v="CATETER DIALISIS PERITONEAL NEONATAL TENCKHOFF 2 CUFF X 31 CM"/>
    <s v="MATERIALES Y SUMINISTROS"/>
    <n v="1.47"/>
    <n v="332320"/>
    <n v="488510.39999999997"/>
  </r>
  <r>
    <x v="23"/>
    <n v="42293004"/>
    <n v="4815017"/>
    <s v="F8686"/>
    <s v="CATETER DIANOSTICO IMPULSE 6 FR IM REF. 16599 201 (BS)"/>
    <s v="MATERIALES Y SUMINISTROS"/>
    <n v="5.88"/>
    <n v="46666.303999999996"/>
    <n v="274397.86751999997"/>
  </r>
  <r>
    <x v="23"/>
    <n v="42293004"/>
    <n v="4815017"/>
    <s v="F8378"/>
    <s v="CATETER DX CORONARIO OPTITORQUE JL 3.5   6FRX100CM REF RH6CL3500M"/>
    <s v="MATERIALES Y SUMINISTROS"/>
    <n v="69.09"/>
    <n v="39664"/>
    <n v="2740385.7600000002"/>
  </r>
  <r>
    <x v="23"/>
    <n v="42293004"/>
    <n v="4815017"/>
    <s v="F8379"/>
    <s v="CATETER DX CORONARIO OPTITORQUE JR 3.5   6FRX100CM REF RH6CR3500M"/>
    <s v="MATERIALES Y SUMINISTROS"/>
    <n v="119.07"/>
    <n v="48240"/>
    <n v="5743936.7999999998"/>
  </r>
  <r>
    <x v="23"/>
    <n v="42293004"/>
    <n v="4815017"/>
    <s v="F11659"/>
    <s v="CATETER DX CUADRIPOLAR COURNAND CURVA FIJA 6 FR REF 041002UM"/>
    <s v="MATERIALES Y SUMINISTROS"/>
    <n v="1.47"/>
    <n v="1072000"/>
    <n v="1575840"/>
  </r>
  <r>
    <x v="23"/>
    <n v="42293004"/>
    <n v="4815017"/>
    <s v="F11770"/>
    <s v="CATETER DX PERIFERICO GLIDE CASTH COBRA 2-5FR X 100CM REF XB55110M"/>
    <s v="MATERIALES Y SUMINISTROS"/>
    <n v="16.170000000000002"/>
    <n v="225120"/>
    <n v="3640190.4000000004"/>
  </r>
  <r>
    <x v="23"/>
    <n v="42293004"/>
    <n v="4815001"/>
    <s v="AF1746"/>
    <s v="CATETER EPICUTANEO 24G (2FR)"/>
    <s v="MATERIALES Y SUMINISTROS"/>
    <n v="342.51"/>
    <n v="422234"/>
    <n v="144619367.34"/>
  </r>
  <r>
    <x v="23"/>
    <n v="42293004"/>
    <n v="4815001"/>
    <s v="F13612"/>
    <s v="CATETER EPICUTANEO BILUMEN 2FR -24G X 30 CM-2 VIAS"/>
    <s v="MATERIALES Y SUMINISTROS"/>
    <n v="16.170000000000002"/>
    <n v="431423.18400000001"/>
    <n v="6976112.885280001"/>
  </r>
  <r>
    <x v="23"/>
    <n v="42293004"/>
    <n v="4815001"/>
    <s v="F8755"/>
    <s v="CATETER EPICUTANEO CABELLO DE ANGEL 28G (1FR)"/>
    <s v="MATERIALES Y SUMINISTROS"/>
    <n v="133.76999999999998"/>
    <n v="496516.09600000002"/>
    <n v="66418958.161919996"/>
  </r>
  <r>
    <x v="23"/>
    <n v="42293004"/>
    <n v="4815001"/>
    <s v="F4592"/>
    <s v="CATETER FOGARTY BRAZO N 4 X 40CM (SURGICON)"/>
    <s v="MATERIALES Y SUMINISTROS"/>
    <n v="10.29"/>
    <n v="321140.11200000002"/>
    <n v="3304531.7524799998"/>
  </r>
  <r>
    <x v="23"/>
    <n v="42293004"/>
    <n v="4815001"/>
    <s v="AF6281"/>
    <s v="CATETER FOGARTY BRAZO No. 3"/>
    <s v="MATERIALES Y SUMINISTROS"/>
    <n v="2.94"/>
    <n v="264468.83199999999"/>
    <n v="777538.36607999995"/>
  </r>
  <r>
    <x v="23"/>
    <n v="42293004"/>
    <n v="4815001"/>
    <s v="F4590"/>
    <s v="CATETER FOGARTY PIERNA N 6"/>
    <s v="MATERIALES Y SUMINISTROS"/>
    <n v="7.35"/>
    <n v="321140.11200000002"/>
    <n v="2360379.8232"/>
  </r>
  <r>
    <x v="23"/>
    <n v="42293004"/>
    <n v="4815007"/>
    <n v="4000010565"/>
    <s v="CATETER FOGARTY PIERNA No. 4"/>
    <s v="MATERIALES Y SUMINISTROS"/>
    <n v="11.76"/>
    <n v="320540.96999999997"/>
    <n v="3769561.8071999997"/>
  </r>
  <r>
    <x v="23"/>
    <n v="42293004"/>
    <n v="4815017"/>
    <s v="F13025"/>
    <s v="CATETER GUIA CON EXTENSION GUIDEZILLA II 6F REF:H749393515060"/>
    <s v="MATERIALES Y SUMINISTROS"/>
    <n v="7.35"/>
    <n v="1608000"/>
    <n v="11818800"/>
  </r>
  <r>
    <x v="23"/>
    <n v="42293004"/>
    <n v="4815017"/>
    <s v="F9175"/>
    <s v="CATETER GUIA RUMWAY 6FR CLS4 REF H74938969575"/>
    <s v="MATERIALES Y SUMINISTROS"/>
    <n v="2.94"/>
    <n v="224475.728"/>
    <n v="659958.64032000001"/>
  </r>
  <r>
    <x v="23"/>
    <n v="42293004"/>
    <n v="4815017"/>
    <s v="F8546"/>
    <s v="CATETER GUIA RUNWAY 6 F/FR 5 REF 38969 03 (BS)"/>
    <s v="MATERIALES Y SUMINISTROS"/>
    <n v="8.8199999999999985"/>
    <n v="209790.4"/>
    <n v="1850351.3279999997"/>
  </r>
  <r>
    <x v="23"/>
    <n v="42293004"/>
    <n v="4815017"/>
    <s v="F9212"/>
    <s v="CATETER GUIA RUNWAY 6 FR VL 3.5 REF 74938969720"/>
    <s v="MATERIALES Y SUMINISTROS"/>
    <n v="5.88"/>
    <n v="224475.728"/>
    <n v="1319917.28064"/>
  </r>
  <r>
    <x v="23"/>
    <n v="42293004"/>
    <n v="4815017"/>
    <s v="F8183"/>
    <s v="CATETER GUIA RUNWAY 6F X FL4 REF. 38969 07"/>
    <s v="MATERIALES Y SUMINISTROS"/>
    <n v="16.170000000000002"/>
    <n v="257280"/>
    <n v="4160217.6000000006"/>
  </r>
  <r>
    <x v="23"/>
    <n v="42293004"/>
    <n v="4815017"/>
    <s v="F8182"/>
    <s v="CATETER GUIA RUNWAY 6F X FR4 REF 38969 02"/>
    <s v="MATERIALES Y SUMINISTROS"/>
    <n v="35.279999999999994"/>
    <n v="224475.728"/>
    <n v="7919503.6838399991"/>
  </r>
  <r>
    <x v="23"/>
    <n v="42293004"/>
    <n v="4815017"/>
    <s v="F5129"/>
    <s v="CATETER IMPLANTABLE ADULTO 8.5 FR"/>
    <s v="MATERIALES Y SUMINISTROS"/>
    <n v="102.89999999999999"/>
    <n v="2360490.4"/>
    <n v="242894462.15999997"/>
  </r>
  <r>
    <x v="23"/>
    <n v="42293004"/>
    <n v="4815017"/>
    <s v="F5130"/>
    <s v="CATETER IMPLANTABLE PEDIATRICO BABYPART 4.5"/>
    <s v="MATERIALES Y SUMINISTROS"/>
    <n v="2.94"/>
    <n v="2676901.92"/>
    <n v="7870091.6447999999"/>
  </r>
  <r>
    <x v="23"/>
    <n v="42293004"/>
    <n v="4815017"/>
    <n v="14801"/>
    <s v="CATETER IMPLANTABLE STR 205F 6.5F/800MM "/>
    <s v="MATERIALES Y SUMINISTROS"/>
    <n v="4.4099999999999993"/>
    <n v="2453850.88"/>
    <n v="10821482.380799998"/>
  </r>
  <r>
    <x v="23"/>
    <n v="42293004"/>
    <n v="4815017"/>
    <s v="F9165"/>
    <s v="CATETER INTRACARDIACO REF 075302 (MD)"/>
    <s v="MATERIALES Y SUMINISTROS"/>
    <n v="1.47"/>
    <n v="2144000"/>
    <n v="3151680"/>
  </r>
  <r>
    <x v="23"/>
    <n v="42293004"/>
    <n v="4815017"/>
    <s v="F8868"/>
    <s v="CATETER INTRACRANEAL SOPORT NAVIEN REF. RFXA058 115 08 (GB)"/>
    <s v="MATERIALES Y SUMINISTROS"/>
    <n v="4.4099999999999993"/>
    <n v="3445354.4"/>
    <n v="15194012.903999997"/>
  </r>
  <r>
    <x v="23"/>
    <n v="42293004"/>
    <n v="4815014"/>
    <n v="40000396"/>
    <s v="CATETER INTRAVENOSO  14 (INSYTE) CON SEGURIDAD"/>
    <s v="MATERIALES Y SUMINISTROS"/>
    <n v="189.62999999999997"/>
    <n v="4128.2719999999999"/>
    <n v="782844.21935999987"/>
  </r>
  <r>
    <x v="23"/>
    <n v="42293004"/>
    <n v="4815014"/>
    <n v="40000399"/>
    <s v="CATETER INTRAVENOSO # 20 (INSYTE)"/>
    <s v="MATERIALES Y SUMINISTROS"/>
    <n v="310.17"/>
    <n v="2840.8"/>
    <n v="881130.9360000001"/>
  </r>
  <r>
    <x v="23"/>
    <n v="42293004"/>
    <n v="4815014"/>
    <s v="F13632"/>
    <s v="CATETER INTRAVENOSO BLINDADO INSYTE-N AUTOGUARD # 24 "/>
    <s v="MATERIALES Y SUMINISTROS"/>
    <n v="1146.5999999999999"/>
    <n v="6324.8"/>
    <n v="7252015.6799999997"/>
  </r>
  <r>
    <x v="23"/>
    <n v="42293004"/>
    <n v="4815014"/>
    <s v="F7002"/>
    <s v="CATETER INTRAVENOSO SEGURIDAD  18"/>
    <s v="MATERIALES Y SUMINISTROS"/>
    <n v="22629.18"/>
    <n v="3912.8"/>
    <n v="88543455.504000008"/>
  </r>
  <r>
    <x v="23"/>
    <n v="42293004"/>
    <n v="4815014"/>
    <s v="F7000"/>
    <s v="CATETER INTRAVENOSO SEGURIDAD  22(B.D-DISCOLMEDICAS-NIPRO)"/>
    <s v="MATERIALES Y SUMINISTROS"/>
    <n v="40259.771999999997"/>
    <n v="3730.56"/>
    <n v="150191495.03231999"/>
  </r>
  <r>
    <x v="23"/>
    <n v="42293004"/>
    <n v="4815014"/>
    <s v="F6998"/>
    <s v="CATETER INTRAVENOSO SEGURIDAD  24"/>
    <s v="MATERIALES Y SUMINISTROS"/>
    <n v="26269.487999999998"/>
    <n v="3875.2799999999997"/>
    <n v="101801621.45663999"/>
  </r>
  <r>
    <x v="23"/>
    <n v="42293004"/>
    <n v="4815014"/>
    <s v="F12581"/>
    <s v="CATETER INTRAVENOSO SEGURIDAD #20 (DECRETO 551 DE 2020)"/>
    <s v="MATERIALES Y SUMINISTROS"/>
    <n v="51379.146000000001"/>
    <n v="3966.4"/>
    <n v="203790244.69440001"/>
  </r>
  <r>
    <x v="23"/>
    <n v="42293004"/>
    <n v="4815014"/>
    <s v="F6019"/>
    <s v="CATETER INTRAVENOSO SEGURIDAD 16"/>
    <s v="MATERIALES Y SUMINISTROS"/>
    <n v="586.53"/>
    <n v="4438.08"/>
    <n v="2603067.0623999997"/>
  </r>
  <r>
    <x v="23"/>
    <n v="42293004"/>
    <n v="4815014"/>
    <s v="F13128"/>
    <s v="CATETER INTRAVENOSO SIN SEGURIDAD # 14"/>
    <s v="MATERIALES Y SUMINISTROS"/>
    <n v="1396.5"/>
    <n v="4502.3999999999996"/>
    <n v="6287601.5999999996"/>
  </r>
  <r>
    <x v="23"/>
    <n v="42293004"/>
    <n v="4815017"/>
    <s v="F9167"/>
    <s v="CATETER JOSEPHEON REF 44216J (MD)"/>
    <s v="MATERIALES Y SUMINISTROS"/>
    <n v="4.4099999999999993"/>
    <n v="1072000"/>
    <n v="4727519.9999999991"/>
  </r>
  <r>
    <x v="23"/>
    <n v="42293004"/>
    <n v="4815017"/>
    <s v="AF8312"/>
    <s v="CATETER MULTIPROPOSITO 10 FR"/>
    <s v="MATERIALES Y SUMINISTROS"/>
    <n v="255.77999999999997"/>
    <n v="417008"/>
    <n v="106662306.23999999"/>
  </r>
  <r>
    <x v="23"/>
    <n v="42293004"/>
    <n v="4815017"/>
    <s v="F4560"/>
    <s v="CATETER MULTIPROPOSITO 12 FR"/>
    <s v="MATERIALES Y SUMINISTROS"/>
    <n v="577.70999999999992"/>
    <n v="417008"/>
    <n v="240909691.67999998"/>
  </r>
  <r>
    <x v="23"/>
    <n v="42293004"/>
    <n v="4815017"/>
    <s v="AF4600"/>
    <s v="CATETER MULTIPROPOSITO 8 FR"/>
    <s v="MATERIALES Y SUMINISTROS"/>
    <n v="357.21"/>
    <n v="417008"/>
    <n v="148959427.67999998"/>
  </r>
  <r>
    <x v="23"/>
    <n v="42293004"/>
    <n v="4815017"/>
    <s v="F9126"/>
    <s v="CATETER PARA PERICARDIOCENTESIS KIT"/>
    <s v="MATERIALES Y SUMINISTROS"/>
    <n v="4.4099999999999993"/>
    <n v="735820.80000000005"/>
    <n v="3244969.7279999997"/>
  </r>
  <r>
    <x v="23"/>
    <n v="42293004"/>
    <n v="4815017"/>
    <s v="F7618"/>
    <s v="CATETER PERIDURAL ADULTO G18 (SET PERIFIX)"/>
    <s v="MATERIALES Y SUMINISTROS"/>
    <n v="1368.57"/>
    <n v="74847.039999999994"/>
    <n v="102433413.53279999"/>
  </r>
  <r>
    <x v="23"/>
    <n v="42293004"/>
    <n v="4815017"/>
    <s v="F8797"/>
    <s v="CATETER PERITONEAL COLA DE CERDO ADULTO DOBLE RETEN 15 FR X 57.5 CM CON KIT PARA INSERCION"/>
    <s v="MATERIALES Y SUMINISTROS"/>
    <n v="5.88"/>
    <n v="571376"/>
    <n v="3359690.88"/>
  </r>
  <r>
    <x v="23"/>
    <n v="42293004"/>
    <n v="4815017"/>
    <s v="F13206"/>
    <s v="CATETER PERITONEAL PEDIATRICO 15FR X 40.25CM  REF MPP40C  "/>
    <s v="MATERIALES Y SUMINISTROS"/>
    <n v="7.35"/>
    <n v="428800"/>
    <n v="3151680"/>
  </r>
  <r>
    <x v="23"/>
    <n v="42293004"/>
    <n v="4815017"/>
    <s v="F13306"/>
    <s v="CATETER PERITONEAL X 120CM REF: 823045 (MX)"/>
    <s v="MATERIALES Y SUMINISTROS"/>
    <n v="1.47"/>
    <n v="421484.67200000002"/>
    <n v="619582.46784000006"/>
  </r>
  <r>
    <x v="23"/>
    <n v="42293004"/>
    <n v="4815017"/>
    <s v="F13717"/>
    <s v="CATETER PERMANENTE RECTO DOBLE LUMEN PEDIATRICO  # 10FR X 24 CM REF: ASPC24P-XL"/>
    <s v="MATERIALES Y SUMINISTROS"/>
    <n v="1.47"/>
    <n v="1472928"/>
    <n v="2165204.16"/>
  </r>
  <r>
    <x v="23"/>
    <n v="42293004"/>
    <n v="4815017"/>
    <s v="F8587"/>
    <s v="CATETER PIGTAIL CENTIMETRADO 5 FR X 100 REF 7602 20M (WM)"/>
    <s v="MATERIALES Y SUMINISTROS"/>
    <n v="13.229999999999999"/>
    <n v="611378.75199999998"/>
    <n v="8088540.8889599992"/>
  </r>
  <r>
    <x v="23"/>
    <n v="42293004"/>
    <n v="4815017"/>
    <s v="F8245"/>
    <s v="CATETER RESCATADOR EN SNARE 15 MM REF EN2006015"/>
    <s v="MATERIALES Y SUMINISTROS"/>
    <n v="20"/>
    <n v="1869071.6639999999"/>
    <n v="37381433.280000001"/>
  </r>
  <r>
    <x v="23"/>
    <n v="42293004"/>
    <n v="4815017"/>
    <s v="F9303"/>
    <s v="CATETER RUMWAY 6F FL3 REF 38959 050"/>
    <s v="MATERIALES Y SUMINISTROS"/>
    <n v="14.7"/>
    <n v="251412.94399999999"/>
    <n v="3695770.2767999996"/>
  </r>
  <r>
    <x v="23"/>
    <n v="42293004"/>
    <n v="4815017"/>
    <s v="F8530"/>
    <s v="CATETER RUNWAY 6 FR VL4 REF 38969 73 (BS)"/>
    <s v="MATERIALES Y SUMINISTROS"/>
    <n v="7.35"/>
    <n v="257280"/>
    <n v="1891008"/>
  </r>
  <r>
    <x v="23"/>
    <n v="42293004"/>
    <n v="4815017"/>
    <s v="F8281"/>
    <s v="CATETER RUNWAY 6 FR X CLS 3.5 REF 38969 574"/>
    <s v="MATERIALES Y SUMINISTROS"/>
    <n v="10"/>
    <n v="251412.94399999999"/>
    <n v="2514129.44"/>
  </r>
  <r>
    <x v="23"/>
    <n v="42293004"/>
    <n v="4815017"/>
    <s v="F8280"/>
    <s v="CATETER RUNWAY 6 FR X MP1 REF 38969 38"/>
    <s v="MATERIALES Y SUMINISTROS"/>
    <n v="7.35"/>
    <n v="251412.94399999999"/>
    <n v="1847885.1383999998"/>
  </r>
  <r>
    <x v="23"/>
    <n v="42293004"/>
    <n v="4815001"/>
    <s v="F8991"/>
    <s v="CATETER TEMPORAL PRECURVADO HACIA EL LADO DOBLE LUMEN ADULTO COAXIAL YUGULAR EN POLIURETANO ALTO FLUJO 14 FR X 15 CM CON KIT PARA INSERCION"/>
    <s v="MATERIALES Y SUMINISTROS"/>
    <n v="404.25"/>
    <n v="203680"/>
    <n v="82337640"/>
  </r>
  <r>
    <x v="23"/>
    <n v="42293004"/>
    <n v="4815001"/>
    <s v="F8990"/>
    <s v="CATETER TEMPORAL PRECURVADO RAULERSON DOBLE LUMEN ADULTO COAXIAL YUGULAR EN POLIURETANO ALTO FLUJO 11.5 FR X 12 CM CON KIT PARA INSERCION"/>
    <s v="MATERIALES Y SUMINISTROS"/>
    <n v="16.170000000000002"/>
    <n v="362336"/>
    <n v="5858973.120000001"/>
  </r>
  <r>
    <x v="23"/>
    <n v="42293004"/>
    <n v="4815001"/>
    <s v="F8989"/>
    <s v="CATETER TEMPORAL RECTO DOBLE LUMEN ADULTO COAXIAL EN POLIURETANO ALTO FLUJO 14 FR X 15 CM CON KIT PARA INSERCION"/>
    <s v="MATERIALES Y SUMINISTROS"/>
    <n v="24.990000000000002"/>
    <n v="289440"/>
    <n v="7233105.6000000006"/>
  </r>
  <r>
    <x v="23"/>
    <n v="42293004"/>
    <n v="4815017"/>
    <s v="F8685"/>
    <s v="CATETER TIG RADIAL 5 FR REF. RH5TIG110M"/>
    <s v="MATERIALES Y SUMINISTROS"/>
    <n v="1000"/>
    <n v="48240"/>
    <n v="48240000"/>
  </r>
  <r>
    <x v="23"/>
    <n v="42293004"/>
    <n v="4815017"/>
    <s v="F12951"/>
    <s v="CATETER TUNELIZADO PARA HEMODIALISIS  DOBLE LUMEN ADULTO HEMO-FLOW # 14.5 FR X 28 CM  REF: HFS-28E "/>
    <s v="MATERIALES Y SUMINISTROS"/>
    <n v="10"/>
    <n v="772912"/>
    <n v="7729120"/>
  </r>
  <r>
    <x v="23"/>
    <n v="42293004"/>
    <n v="4815017"/>
    <s v="F12953"/>
    <s v="CATETER TUNELIZADO PARA HEMODIALISIS  DOBLE LUMEN ADULTO HEMO-FLOW # 14.5 FR X 32CM  REF: HFS-32E "/>
    <s v="MATERIALES Y SUMINISTROS"/>
    <n v="1.47"/>
    <n v="772912"/>
    <n v="1136180.6399999999"/>
  </r>
  <r>
    <x v="23"/>
    <n v="42293004"/>
    <n v="4815001"/>
    <n v="4196"/>
    <s v="CATETER UMBILICAL 3.5 FR X 38 CM"/>
    <s v="MATERIALES Y SUMINISTROS"/>
    <n v="27.929999999999996"/>
    <n v="6537.0559999999996"/>
    <n v="182579.97407999996"/>
  </r>
  <r>
    <x v="23"/>
    <n v="42293004"/>
    <n v="4815001"/>
    <n v="4195"/>
    <s v="CATETER UMBILICAL 5.0 FR X 38 CM"/>
    <s v="MATERIALES Y SUMINISTROS"/>
    <n v="22.049999999999997"/>
    <n v="5574.4"/>
    <n v="122915.51999999997"/>
  </r>
  <r>
    <x v="23"/>
    <n v="42293004"/>
    <n v="4815001"/>
    <s v="F11892"/>
    <s v="CATETER UMBILICAL BILUMEN 4 FR X 20 CM"/>
    <s v="MATERIALES Y SUMINISTROS"/>
    <n v="33.809999999999995"/>
    <n v="81707.839999999997"/>
    <n v="2762542.0703999996"/>
  </r>
  <r>
    <x v="23"/>
    <n v="42293004"/>
    <n v="4815001"/>
    <s v="F13514"/>
    <s v="CATETER URETERAL DOBLE J # 6FR X 24CM"/>
    <s v="MATERIALES Y SUMINISTROS"/>
    <n v="69.09"/>
    <n v="346792"/>
    <n v="23959859.280000001"/>
  </r>
  <r>
    <x v="23"/>
    <n v="42293004"/>
    <n v="4815017"/>
    <s v="F8459"/>
    <s v="CATETER VENT IZQUIERDO 16 FR REF 12016 (MD)"/>
    <s v="MATERIALES Y SUMINISTROS"/>
    <n v="60.269999999999989"/>
    <n v="183965.81279999999"/>
    <n v="11087619.537455996"/>
  </r>
  <r>
    <x v="23"/>
    <n v="42293004"/>
    <n v="4815017"/>
    <s v="F13305"/>
    <s v="CATETER VENTRICULAR RECTO REF: 823041 (MX)"/>
    <s v="MATERIALES Y SUMINISTROS"/>
    <n v="1.47"/>
    <n v="452629.12351999996"/>
    <n v="665364.81157439994"/>
  </r>
  <r>
    <x v="23"/>
    <n v="42293004"/>
    <n v="4815017"/>
    <s v="F8198"/>
    <s v="CATETER VERTEBRAL 4 FR X 100 CM REF RFWH14110M"/>
    <s v="MATERIALES Y SUMINISTROS"/>
    <n v="29.4"/>
    <n v="247170"/>
    <n v="7266798"/>
  </r>
  <r>
    <x v="23"/>
    <n v="42293004"/>
    <n v="4815017"/>
    <s v="F8200"/>
    <s v="CATETER VERTEBRAL 5 FR REF RFYH15110M"/>
    <s v="MATERIALES Y SUMINISTROS"/>
    <n v="123.47999999999999"/>
    <n v="247632"/>
    <n v="30577599.359999996"/>
  </r>
  <r>
    <x v="23"/>
    <n v="42293004"/>
    <n v="4815001"/>
    <s v="19963815-01"/>
    <s v="CERTOFIX TRIO CATÉTER VENOSO CENTRAL REF: 4167408-07 (B.B.)"/>
    <s v="MATERIALES Y SUMINISTROS"/>
    <n v="1123.08"/>
    <n v="109536.95999999999"/>
    <n v="123018769.03679998"/>
  </r>
  <r>
    <x v="23"/>
    <n v="42293004"/>
    <n v="4815001"/>
    <s v="F11363"/>
    <s v="CIRCUITO ANEST ADULTO MAPLESON 2LTS (JACKSON) CON BOLSA RESERVORIO REF:2108000               "/>
    <s v="MATERIALES Y SUMINISTROS"/>
    <n v="242.54999999999998"/>
    <n v="58028.131840000002"/>
    <n v="14074723.377791999"/>
  </r>
  <r>
    <x v="23"/>
    <n v="42293004"/>
    <n v="4815001"/>
    <n v="8076"/>
    <s v="CIRCUITO COAXIAL ADULTO"/>
    <s v="MATERIALES Y SUMINISTROS"/>
    <n v="6819.329999999999"/>
    <n v="60163.620159999999"/>
    <n v="410275579.86569273"/>
  </r>
  <r>
    <x v="23"/>
    <n v="42293004"/>
    <n v="4815001"/>
    <s v="AF7310"/>
    <s v="CIRCUITO COAXIAL PEDIATRICO"/>
    <s v="MATERIALES Y SUMINISTROS"/>
    <n v="2027.1299999999999"/>
    <n v="48033.179040000003"/>
    <n v="97369498.227355197"/>
  </r>
  <r>
    <x v="23"/>
    <n v="42293004"/>
    <n v="4815001"/>
    <s v="F8410"/>
    <s v="CIRCUITO DESECHABLE PARA ADULTO EVAQUA CON LINEA DE PRESION REF RT385"/>
    <s v="MATERIALES Y SUMINISTROS"/>
    <n v="132.29999999999998"/>
    <n v="389465.10399999999"/>
    <n v="51526233.259199992"/>
  </r>
  <r>
    <x v="23"/>
    <n v="42293004"/>
    <n v="4815001"/>
    <s v="F12631"/>
    <s v="CIRCUITO RESP PED CON HILO CALEFACTOR CON CAMARA AUTOLLENADO REF.P5507850-02(DEC 417 DE 17/03/2020)"/>
    <s v="MATERIALES Y SUMINISTROS"/>
    <n v="1.47"/>
    <n v="184828.88"/>
    <n v="271698.45360000001"/>
  </r>
  <r>
    <x v="23"/>
    <n v="42293004"/>
    <n v="4815001"/>
    <s v="F8971"/>
    <s v="CIRCUITO RESPIRATORIO  NEONATAL RT265/RT268  REF 48411"/>
    <s v="MATERIALES Y SUMINISTROS"/>
    <n v="138.18"/>
    <n v="365035.83199999999"/>
    <n v="50440651.265760005"/>
  </r>
  <r>
    <x v="23"/>
    <n v="42293004"/>
    <n v="4815001"/>
    <s v="F12574"/>
    <s v="CIRCUITO RESPIRATORIO ADULTO UNIVERSAL REF 300/13783(DECRETO 551 DE 2020)"/>
    <s v="MATERIALES Y SUMINISTROS"/>
    <n v="7.35"/>
    <n v="16151.824000000001"/>
    <n v="118715.90639999999"/>
  </r>
  <r>
    <x v="23"/>
    <n v="42293004"/>
    <n v="4815001"/>
    <n v="15699"/>
    <s v="CLAMP DE BUGDOS PLASTICOS"/>
    <s v="MATERIALES Y SUMINISTROS"/>
    <n v="8.8199999999999985"/>
    <n v="267952.75695999997"/>
    <n v="2363343.3163871993"/>
  </r>
  <r>
    <x v="23"/>
    <n v="42293004"/>
    <n v="4815017"/>
    <s v="F10889"/>
    <s v="COIL  HELIX VASCULAR  MODELO CONCERTO 4 MM X 10 CM MARCA EV3 (GB)"/>
    <s v="MATERIALES Y SUMINISTROS"/>
    <n v="4.4099999999999993"/>
    <n v="1464116.16"/>
    <n v="6456752.2655999986"/>
  </r>
  <r>
    <x v="23"/>
    <n v="42293004"/>
    <n v="4815017"/>
    <s v="F8903"/>
    <s v="COIL 3D 4MM  10CM REF APB 4 10 3D SS (GB)"/>
    <s v="MATERIALES Y SUMINISTROS"/>
    <n v="5"/>
    <n v="1992901.6"/>
    <n v="9964508"/>
  </r>
  <r>
    <x v="23"/>
    <n v="42293004"/>
    <n v="4815017"/>
    <s v="F8902"/>
    <s v="COIL 3D 4MM  12CM REFAPB 4 12 3D SS (GB)"/>
    <s v="MATERIALES Y SUMINISTROS"/>
    <n v="2.94"/>
    <n v="1992901.6"/>
    <n v="5859130.7039999999"/>
  </r>
  <r>
    <x v="23"/>
    <n v="42293004"/>
    <n v="4815017"/>
    <s v="F9306"/>
    <s v="COIL 3D 5MM X 15CM REF APB 5 15 3D SS"/>
    <s v="MATERIALES Y SUMINISTROS"/>
    <n v="8.8199999999999985"/>
    <n v="1992901.6"/>
    <n v="17577392.111999996"/>
  </r>
  <r>
    <x v="23"/>
    <n v="42293004"/>
    <n v="4815017"/>
    <s v="F8376"/>
    <s v="COIL 3D AXIUM 5 MM X 15 CM REF QC 5 15 3D GEBARCO"/>
    <s v="MATERIALES Y SUMINISTROS"/>
    <n v="4.4099999999999993"/>
    <n v="1992901.6"/>
    <n v="8788696.055999998"/>
  </r>
  <r>
    <x v="23"/>
    <n v="42293004"/>
    <n v="4815017"/>
    <s v="F8406"/>
    <s v="COIL 3D NEUROVASCULAR AXIUM 0.010 DE 4 MM X 12  CM REF QC 4 12 3D (GB)"/>
    <s v="MATERIALES Y SUMINISTROS"/>
    <n v="5.88"/>
    <n v="1992901.6"/>
    <n v="11718261.408"/>
  </r>
  <r>
    <x v="23"/>
    <n v="42293004"/>
    <n v="4815017"/>
    <s v="F12067"/>
    <s v="COIL CONCERTO 5MM X 15CM REF NV 5 15 HELIX"/>
    <s v="MATERIALES Y SUMINISTROS"/>
    <n v="11.76"/>
    <n v="1765500"/>
    <n v="20762280"/>
  </r>
  <r>
    <x v="23"/>
    <n v="42293004"/>
    <n v="4815017"/>
    <s v="F8877"/>
    <s v="COIL HELIX 3 MM X 8CM REF. QC 3 8 HELIX (GB)"/>
    <s v="MATERIALES Y SUMINISTROS"/>
    <n v="2.94"/>
    <n v="1880073.6"/>
    <n v="5527416.3840000005"/>
  </r>
  <r>
    <x v="23"/>
    <n v="42293004"/>
    <n v="4815017"/>
    <s v="F8655"/>
    <s v="COIL HELIX 4 MM X 12 CM REF QC 4 12 HELIX (GB)"/>
    <s v="MATERIALES Y SUMINISTROS"/>
    <n v="10.29"/>
    <n v="1880073.6"/>
    <n v="19345957.344000001"/>
  </r>
  <r>
    <x v="23"/>
    <n v="42293004"/>
    <n v="4815017"/>
    <s v="F9334"/>
    <s v="COIL HELIX AXIUM 8MM X 30CM REF QC 8 30 HELIX"/>
    <s v="MATERIALES Y SUMINISTROS"/>
    <n v="5"/>
    <n v="1992901.6"/>
    <n v="9964508"/>
  </r>
  <r>
    <x v="23"/>
    <n v="42293004"/>
    <n v="4815017"/>
    <s v="F12212"/>
    <s v="COIL NEUROVASCULAR AXIUM EXTRASOFT 3D 3MM X 8CM REF APB 3 8 3D ES"/>
    <s v="MATERIALES Y SUMINISTROS"/>
    <n v="17.639999999999997"/>
    <n v="1992901.6"/>
    <n v="35154784.223999992"/>
  </r>
  <r>
    <x v="23"/>
    <n v="42293004"/>
    <n v="4815017"/>
    <s v="F12141"/>
    <s v="COIL NEUROVASCULAR AXIUM PRIME EXTRA SOFT 3MM X 8CM REF APB 3 8 HX ES"/>
    <s v="MATERIALES Y SUMINISTROS"/>
    <n v="4"/>
    <n v="1880073.6"/>
    <n v="7520294.4000000004"/>
  </r>
  <r>
    <x v="23"/>
    <n v="42293004"/>
    <n v="4817199"/>
    <s v="F4057"/>
    <s v="COLLAR FILADELFIA TALLA L"/>
    <s v="MATERIALES Y SUMINISTROS"/>
    <n v="24.990000000000002"/>
    <n v="22847.536"/>
    <n v="570959.9246400001"/>
  </r>
  <r>
    <x v="23"/>
    <n v="42293004"/>
    <n v="4817199"/>
    <s v="F4831"/>
    <s v="COLLAR FILADELFIA TALLA M"/>
    <s v="MATERIALES Y SUMINISTROS"/>
    <n v="26.459999999999997"/>
    <n v="20851.472000000002"/>
    <n v="551729.94912"/>
  </r>
  <r>
    <x v="23"/>
    <n v="42293004"/>
    <n v="4817199"/>
    <s v="F4830"/>
    <s v="COLLAR FILADELFIA TALLA S"/>
    <s v="MATERIALES Y SUMINISTROS"/>
    <n v="4.4099999999999993"/>
    <n v="19168.432000000001"/>
    <n v="84532.785119999986"/>
  </r>
  <r>
    <x v="23"/>
    <n v="42293004"/>
    <n v="4815001"/>
    <n v="20038565"/>
    <s v="CONCENTRADO ACIDO PARA HEMODIALISIS - SUKSES"/>
    <s v="MATERIALES Y SUMINISTROS"/>
    <n v="270.47999999999996"/>
    <n v="260718.976"/>
    <n v="70519268.628479987"/>
  </r>
  <r>
    <x v="23"/>
    <n v="42293004"/>
    <n v="4815001"/>
    <n v="20038564"/>
    <s v="CONCENTRADO BASICO PARA HEMODIALISIS"/>
    <s v="MATERIALES Y SUMINISTROS"/>
    <n v="176.39999999999998"/>
    <n v="192960"/>
    <n v="34038143.999999993"/>
  </r>
  <r>
    <x v="23"/>
    <n v="42293004"/>
    <n v="4815001"/>
    <s v="F12246"/>
    <s v="CONECTOR A PACIENTE DESECHABLE SPD-250"/>
    <s v="MATERIALES Y SUMINISTROS"/>
    <n v="4230.66"/>
    <n v="24110.351999999999"/>
    <n v="102002701.79232"/>
  </r>
  <r>
    <x v="23"/>
    <n v="42293004"/>
    <n v="4815001"/>
    <s v="AF9483"/>
    <s v="CONECTOR CLAVE"/>
    <s v="MATERIALES Y SUMINISTROS"/>
    <n v="124668.93599999997"/>
    <n v="2934.0639999999999"/>
    <n v="365786637.03590387"/>
  </r>
  <r>
    <x v="23"/>
    <n v="42293004"/>
    <n v="4815014"/>
    <s v="F13620"/>
    <s v="CONECTOR LIBRE DE AGUJA (NANOCLAVE)SET DE EXTENSION REF: LAT-A1000 "/>
    <s v="MATERIALES Y SUMINISTROS"/>
    <n v="1347.99"/>
    <n v="5740.5599999999995"/>
    <n v="7738217.4743999997"/>
  </r>
  <r>
    <x v="23"/>
    <n v="42293004"/>
    <n v="4815014"/>
    <s v="F12168"/>
    <s v="CONECTOR LIBRE DE AGUJA NEUTRO  MAX ZERO BD"/>
    <s v="MATERIALES Y SUMINISTROS"/>
    <n v="19548.059999999998"/>
    <n v="6378.4"/>
    <n v="124685345.90399998"/>
  </r>
  <r>
    <x v="23"/>
    <n v="42293004"/>
    <n v="4815001"/>
    <s v="F12252"/>
    <s v="CONECTOR RECTO 3/8 X 1/4"/>
    <s v="MATERIALES Y SUMINISTROS"/>
    <n v="20"/>
    <n v="15946"/>
    <n v="318920"/>
  </r>
  <r>
    <x v="23"/>
    <n v="42293004"/>
    <n v="4815001"/>
    <s v="F4823"/>
    <s v="CONECTOR RECTO ACCESORIO VALVULA REF:823048"/>
    <s v="MATERIALES Y SUMINISTROS"/>
    <n v="1.47"/>
    <n v="263220"/>
    <n v="386933.39999999997"/>
  </r>
  <r>
    <x v="23"/>
    <n v="42293004"/>
    <n v="4815001"/>
    <s v="F8644"/>
    <s v="CONECTORES 3/8 X 3/8 X1/4 (DILETREX)"/>
    <s v="MATERIALES Y SUMINISTROS"/>
    <n v="2.94"/>
    <n v="15946"/>
    <n v="46881.24"/>
  </r>
  <r>
    <x v="23"/>
    <n v="42293004"/>
    <n v="4815001"/>
    <n v="40000292"/>
    <s v="CUCHILLA BISTURI No.10"/>
    <s v="MATERIALES Y SUMINISTROS"/>
    <n v="1017.24"/>
    <n v="484.75839999999999"/>
    <n v="493115.63481600001"/>
  </r>
  <r>
    <x v="23"/>
    <n v="42293004"/>
    <n v="4815001"/>
    <n v="40000959"/>
    <s v="CUCHILLA BISTURI NO.11"/>
    <s v="MATERIALES Y SUMINISTROS"/>
    <n v="12158.369999999999"/>
    <n v="509.32"/>
    <n v="6192501.0083999997"/>
  </r>
  <r>
    <x v="23"/>
    <n v="42293004"/>
    <n v="4815001"/>
    <n v="40000293"/>
    <s v="CUCHILLA BISTURI NO.12"/>
    <s v="MATERIALES Y SUMINISTROS"/>
    <n v="63.209999999999994"/>
    <n v="750.41071999999997"/>
    <n v="47433.461611199993"/>
  </r>
  <r>
    <x v="23"/>
    <n v="42293004"/>
    <n v="4815001"/>
    <n v="40000294"/>
    <s v="CUCHILLA BISTURI NO.15"/>
    <s v="MATERIALES Y SUMINISTROS"/>
    <n v="11956.98"/>
    <n v="625.49142857142851"/>
    <n v="7478988.5015999991"/>
  </r>
  <r>
    <x v="23"/>
    <n v="42293004"/>
    <n v="4815001"/>
    <n v="40000295"/>
    <s v="CUCHILLA BISTURI NO.20"/>
    <s v="MATERIALES Y SUMINISTROS"/>
    <n v="9319.7999999999993"/>
    <n v="506.44495999999998"/>
    <n v="4719965.7382079996"/>
  </r>
  <r>
    <x v="23"/>
    <n v="42293004"/>
    <n v="4815017"/>
    <s v="F8213"/>
    <s v="CUERDA GUIA ANGIOPLASTIA PT GRAPHIX INTERMEDIATE 0.014 X 182 CM REF 14902 01J"/>
    <s v="MATERIALES Y SUMINISTROS"/>
    <n v="124.94999999999999"/>
    <n v="427097.66399999999"/>
    <n v="53365853.116799995"/>
  </r>
  <r>
    <x v="23"/>
    <n v="42293004"/>
    <n v="4815017"/>
    <s v="F8104"/>
    <s v="CUERDAS GUIA AMPLATZ SUPER STIFF DE 0035145180 Y 260 CM"/>
    <s v="MATERIALES Y SUMINISTROS"/>
    <n v="42.629999999999995"/>
    <n v="364416.10880000005"/>
    <n v="15535058.718144"/>
  </r>
  <r>
    <x v="23"/>
    <n v="42293004"/>
    <n v="4815017"/>
    <s v="F8214"/>
    <s v="CUERDAS GUIA PARA ANGIOPLASTIA CHOICE FLOPPY 0.014 X 182 CM REF 12132 01J"/>
    <s v="MATERIALES Y SUMINISTROS"/>
    <n v="126.41999999999999"/>
    <n v="267126.11631999997"/>
    <n v="33770083.625174396"/>
  </r>
  <r>
    <x v="23"/>
    <n v="42293004"/>
    <n v="4815001"/>
    <n v="19984681"/>
    <s v="CUSTODIOL /SOLUCION HTK DE BRETSCHNEIDER BOLSA 1000ML.  EN BOLSA DE PLÁSTICO (CRYOVAC M312), EN EMPAQUE SECUNDARIO BOLSA DE PET/ AL/ PEBD RESELLABLE, EN CAJA DE CARTÓN POR SEIS (6) UNIDADES. EL PRODUCTO SE COMERCIALIZA POR (1) UNIDAD DE 1000ML O POR CAJA X 6 UNIDADES X 1000"/>
    <s v="MATERIALES Y SUMINISTROS"/>
    <n v="282.23999999999995"/>
    <n v="1470033.6"/>
    <n v="414902283.26399994"/>
  </r>
  <r>
    <x v="23"/>
    <n v="42293004"/>
    <n v="4815001"/>
    <s v="F12640"/>
    <s v="DESINFECTANTE-SUKSES 4  CJ X 2GF X 4LT DESINFECTANTE A BASE DE ÁCIDO PERACÉTICO, PERÓXIDO DE HIDRÓGENO."/>
    <s v="MATERIALES Y SUMINISTROS"/>
    <n v="58.8"/>
    <n v="450240"/>
    <n v="26474112"/>
  </r>
  <r>
    <x v="23"/>
    <n v="42293004"/>
    <n v="4815001"/>
    <s v="F12892"/>
    <s v="DIASAFE PLUS - FILTRO DE LA SOLUCION DE DIALISIS "/>
    <s v="MATERIALES Y SUMINISTROS"/>
    <n v="14.7"/>
    <n v="85242.224000000002"/>
    <n v="1253060.6928000001"/>
  </r>
  <r>
    <x v="23"/>
    <n v="42293004"/>
    <n v="4815001"/>
    <s v="F13003"/>
    <s v="DILATADOR PARA ASPIRACION MANUAL ENDOUTERINA "/>
    <s v="MATERIALES Y SUMINISTROS"/>
    <n v="1.47"/>
    <n v="317644.32"/>
    <n v="466937.15039999998"/>
  </r>
  <r>
    <x v="23"/>
    <n v="42293004"/>
    <n v="4815017"/>
    <s v="F13017"/>
    <s v="DISPOSITIVO CIERRE DE FORAMEN HYPERION PFO 24MM REF: C-PFO-24"/>
    <s v="MATERIALES Y SUMINISTROS"/>
    <n v="5"/>
    <n v="20341263.890000001"/>
    <n v="101706319.45"/>
  </r>
  <r>
    <x v="23"/>
    <n v="42293004"/>
    <n v="4815017"/>
    <s v="F13019"/>
    <s v="DISPOSITIVO CIERRE DE FORAMEN HYPERION PFO 34MM REF: C-PFO-34"/>
    <s v="MATERIALES Y SUMINISTROS"/>
    <n v="4"/>
    <n v="12542400"/>
    <n v="50169600"/>
  </r>
  <r>
    <x v="23"/>
    <n v="42293004"/>
    <n v="4815017"/>
    <s v="F12993"/>
    <s v="DISPOSITIVO CIERRE FORAMEN HYPERION PFO 30MM REF:C-PFO-30"/>
    <s v="MATERIALES Y SUMINISTROS"/>
    <n v="5.88"/>
    <n v="14766800"/>
    <n v="86828784"/>
  </r>
  <r>
    <x v="23"/>
    <n v="42293004"/>
    <n v="4815017"/>
    <s v="F8194"/>
    <s v="DISPOSITIVO REMODELACION NEUROVASCULAR 4MM  X 20 MM SOLITARY REF SAB 4 20"/>
    <s v="MATERIALES Y SUMINISTROS"/>
    <n v="4.4099999999999993"/>
    <n v="8637747.1999999993"/>
    <n v="38092465.151999988"/>
  </r>
  <r>
    <x v="23"/>
    <n v="51181832"/>
    <n v="4815017"/>
    <s v="F12788"/>
    <s v="DLP  PERICORDIAL/INTRACARDIAC /MEDTRONIC)ASPIRADOR INTRACARDIACO"/>
    <s v="MATERIALES Y SUMINISTROS"/>
    <n v="10.29"/>
    <n v="123683.55439999999"/>
    <n v="1272703.7747759998"/>
  </r>
  <r>
    <x v="23"/>
    <n v="51181832"/>
    <n v="4815017"/>
    <s v="F12790"/>
    <s v="DLP  VESSEL CANNULA (AGUJA DE MOCK CANULACION VENOSA) REF:30005"/>
    <s v="MATERIALES Y SUMINISTROS"/>
    <n v="4.4099999999999993"/>
    <n v="34826.063999999998"/>
    <n v="153582.94223999997"/>
  </r>
  <r>
    <x v="23"/>
    <n v="42293004"/>
    <n v="4815017"/>
    <s v="F8374"/>
    <s v="DRENES DE BLAKE 19 FR REF 2230 REDONDO HUBLES"/>
    <s v="MATERIALES Y SUMINISTROS"/>
    <n v="602.69999999999993"/>
    <n v="165692.97248"/>
    <n v="99863154.513695985"/>
  </r>
  <r>
    <x v="23"/>
    <n v="51181832"/>
    <n v="3529101"/>
    <s v="20142471-1"/>
    <s v="DURAGEN SUTURABLE DE 7.5 X 7.5 CM UNIDAD"/>
    <s v="MATERIALES Y SUMINISTROS"/>
    <n v="41.16"/>
    <n v="4045770.88"/>
    <n v="166523929.42079997"/>
  </r>
  <r>
    <x v="23"/>
    <n v="51181832"/>
    <n v="4815017"/>
    <s v="F12785"/>
    <s v="ELECTRODO ACERO INOXIDABLE REF : E1551-6"/>
    <s v="MATERIALES Y SUMINISTROS"/>
    <n v="5.88"/>
    <n v="26484.639999999999"/>
    <n v="155729.6832"/>
  </r>
  <r>
    <x v="23"/>
    <n v="51181832"/>
    <n v="4815017"/>
    <s v="F8823"/>
    <s v="ELECTRODO DE CARDIODESFIBRILADOR SECURE S 6935M-62CM  REF. TDL082397V (MD)"/>
    <s v="MATERIALES Y SUMINISTROS"/>
    <n v="14.7"/>
    <n v="3216000"/>
    <n v="47275200"/>
  </r>
  <r>
    <x v="23"/>
    <n v="51181832"/>
    <n v="4815017"/>
    <s v="F8387"/>
    <s v="ELECTRODO DE MARCAPASOS CM REF 5076   58 CM (MD)"/>
    <s v="MATERIALES Y SUMINISTROS"/>
    <n v="55.859999999999992"/>
    <n v="911200"/>
    <n v="50899631.999999993"/>
  </r>
  <r>
    <x v="23"/>
    <n v="51181832"/>
    <n v="4815017"/>
    <s v="F8386"/>
    <s v="ELECTRODO DE MARCAPASOS CM REF 5076 52 CM (MD)"/>
    <s v="MATERIALES Y SUMINISTROS"/>
    <n v="38.22"/>
    <n v="911200"/>
    <n v="34826064"/>
  </r>
  <r>
    <x v="23"/>
    <n v="51181832"/>
    <n v="4815017"/>
    <s v="F3972"/>
    <s v="ELECTRODO MARCAPASO EXTERNO CON AGUJA INTRODUCTORA 5 FR"/>
    <s v="MATERIALES Y SUMINISTROS"/>
    <n v="12"/>
    <n v="210157.024"/>
    <n v="2521884.2880000002"/>
  </r>
  <r>
    <x v="23"/>
    <n v="51181832"/>
    <n v="4815017"/>
    <s v="F13132"/>
    <s v="ELECTRODOS DE MARCAPASOS # 6 REF:401771"/>
    <s v="MATERIALES Y SUMINISTROS"/>
    <n v="150"/>
    <n v="210157.024"/>
    <n v="31523553.600000001"/>
  </r>
  <r>
    <x v="23"/>
    <n v="42293004"/>
    <n v="4815001"/>
    <s v="F13008"/>
    <s v="ENVOLTURA ANTIBIOTICA ABSORBIBLE REF: CMRM6133INT"/>
    <s v="MATERIALES Y SUMINISTROS"/>
    <n v="1.47"/>
    <n v="4288000"/>
    <n v="6303360"/>
  </r>
  <r>
    <x v="23"/>
    <n v="42293004"/>
    <n v="4815007"/>
    <s v="F4913"/>
    <s v="EQUIPO ADAPTADOR JERINGA P/BOMBA"/>
    <s v="MATERIALES Y SUMINISTROS"/>
    <n v="6179.8799999999992"/>
    <n v="36580.928"/>
    <n v="226065745.32863998"/>
  </r>
  <r>
    <x v="23"/>
    <n v="42293004"/>
    <n v="4815007"/>
    <s v="F12777"/>
    <s v="EQUIPO BOMBA BAXTER EVO IQ  REF: MRC1012P"/>
    <s v="MATERIALES Y SUMINISTROS"/>
    <n v="92068.45199999999"/>
    <n v="20022.815999999999"/>
    <n v="1843469673.8008318"/>
  </r>
  <r>
    <x v="23"/>
    <n v="42293004"/>
    <n v="4815007"/>
    <s v="F7665"/>
    <s v="EQUIPO BOMBA BAXTER FOTOSENSIBLE"/>
    <s v="MATERIALES Y SUMINISTROS"/>
    <n v="24535.769999999997"/>
    <n v="64621.58"/>
    <n v="1585540223.9165998"/>
  </r>
  <r>
    <x v="23"/>
    <n v="42293004"/>
    <n v="4815001"/>
    <s v="F5168"/>
    <s v="EQUIPO BOMBA HOSPIRA PLUM/CLAVE"/>
    <s v="MATERIALES Y SUMINISTROS"/>
    <n v="3405.99"/>
    <n v="25513.599999999999"/>
    <n v="86899066.463999987"/>
  </r>
  <r>
    <x v="23"/>
    <n v="42293004"/>
    <n v="4815001"/>
    <s v="F5135"/>
    <s v="EQUIPO BOMBA HOSPIRA PLUM/CLAVE FOTOSENSIBLE"/>
    <s v="MATERIALES Y SUMINISTROS"/>
    <n v="798.20999999999992"/>
    <n v="34304"/>
    <n v="27381795.839999996"/>
  </r>
  <r>
    <x v="23"/>
    <n v="42293004"/>
    <n v="4815001"/>
    <s v="F12779"/>
    <s v="EQUIPO DE ADMINISTRACION DE SOLUCIONES QUE PRESENTAN FENOMENO DE SORCION CON CLEARLINK  REF AMC9667 "/>
    <s v="MATERIALES Y SUMINISTROS"/>
    <n v="1470"/>
    <n v="20022.815999999999"/>
    <n v="29433539.52"/>
  </r>
  <r>
    <x v="23"/>
    <n v="42293004"/>
    <n v="4815001"/>
    <s v="H3761174248480"/>
    <s v="EQUIPO DIAL A FLO"/>
    <s v="MATERIALES Y SUMINISTROS"/>
    <n v="7297.079999999999"/>
    <n v="22190.400000000001"/>
    <n v="161925124.03199998"/>
  </r>
  <r>
    <x v="23"/>
    <n v="42293004"/>
    <n v="4815001"/>
    <s v="F8780"/>
    <s v="EQUIPO E PUMP CON BOLSA 500 ML"/>
    <s v="MATERIALES Y SUMINISTROS"/>
    <n v="4077.7799999999993"/>
    <n v="33638.288"/>
    <n v="137169538.04063997"/>
  </r>
  <r>
    <x v="23"/>
    <n v="42293004"/>
    <n v="4815001"/>
    <s v="F8778"/>
    <s v="EQUIPO E PUMP CON BOLSA DE 1000 ML"/>
    <s v="MATERIALES Y SUMINISTROS"/>
    <n v="1521.4499999999998"/>
    <n v="37843.743999999999"/>
    <n v="57577364.30879999"/>
  </r>
  <r>
    <x v="23"/>
    <n v="42293004"/>
    <n v="4815001"/>
    <s v="F8779"/>
    <s v="EQUIPO E PUMP CON PUNZON"/>
    <s v="MATERIALES Y SUMINISTROS"/>
    <n v="439.53"/>
    <n v="30034.223999999998"/>
    <n v="13200942.474719999"/>
  </r>
  <r>
    <x v="23"/>
    <n v="42293004"/>
    <n v="4815001"/>
    <s v="F8053"/>
    <s v="EQUIPO EXTENSION 12 PIES APD"/>
    <s v="MATERIALES Y SUMINISTROS"/>
    <n v="201.39"/>
    <n v="11123.929599999999"/>
    <n v="2240248.1821439997"/>
  </r>
  <r>
    <x v="23"/>
    <n v="42293004"/>
    <n v="4815001"/>
    <n v="40000365"/>
    <s v="EQUIPO FREEGO BOLSA NUTRICION ENTERAL"/>
    <s v="MATERIALES Y SUMINISTROS"/>
    <n v="88.199999999999989"/>
    <n v="15286.72"/>
    <n v="1348288.7039999997"/>
  </r>
  <r>
    <x v="23"/>
    <n v="42293004"/>
    <n v="4815007"/>
    <s v="F8310"/>
    <s v="EQUIPO MACROGOTEO CON LUERLOCK"/>
    <s v="MATERIALES Y SUMINISTROS"/>
    <n v="69262.577999999994"/>
    <n v="5992"/>
    <n v="415021367.37599999"/>
  </r>
  <r>
    <x v="23"/>
    <n v="42293004"/>
    <n v="4815007"/>
    <s v="AF0203"/>
    <s v="EQUIPO MACROGOTEO GOTHAPLAST"/>
    <s v="MATERIALES Y SUMINISTROS"/>
    <n v="965.79"/>
    <n v="1639.088"/>
    <n v="1583014.7995199999"/>
  </r>
  <r>
    <x v="23"/>
    <n v="42293004"/>
    <n v="4815007"/>
    <n v="7707141317990"/>
    <s v="EQUIPO MICROGOTEO"/>
    <s v="MATERIALES Y SUMINISTROS"/>
    <n v="23.52"/>
    <n v="1378.5920000000001"/>
    <n v="32424.483840000001"/>
  </r>
  <r>
    <x v="23"/>
    <n v="42293004"/>
    <n v="4815011"/>
    <n v="8599"/>
    <s v="EQUIPO NUTRIFLO"/>
    <s v="MATERIALES Y SUMINISTROS"/>
    <n v="2140.3199999999997"/>
    <n v="19577.860960000002"/>
    <n v="41902887.3699072"/>
  </r>
  <r>
    <x v="23"/>
    <n v="42293004"/>
    <n v="4815001"/>
    <s v="F8054"/>
    <s v="EQUIPO PARA DIALISIS"/>
    <s v="MATERIALES Y SUMINISTROS"/>
    <n v="313.11"/>
    <n v="37592.896000000001"/>
    <n v="11770711.66656"/>
  </r>
  <r>
    <x v="23"/>
    <n v="42293004"/>
    <n v="4815001"/>
    <n v="400010616"/>
    <s v="EQUIPO REDUCTOR ERITROCITOS (GLOBULOS ROJOS)"/>
    <s v="MATERIALES Y SUMINISTROS"/>
    <n v="784.98"/>
    <n v="152760"/>
    <n v="119913544.8"/>
  </r>
  <r>
    <x v="23"/>
    <n v="42293004"/>
    <n v="4815007"/>
    <s v="AF8176"/>
    <s v="EQUIPO TRANSDUCTOR IV (TRANSPAC)"/>
    <s v="MATERIALES Y SUMINISTROS"/>
    <n v="1245.0899999999999"/>
    <n v="86543.406879999995"/>
    <n v="107754330.47221918"/>
  </r>
  <r>
    <x v="23"/>
    <n v="42293004"/>
    <n v="4815007"/>
    <s v="F7729"/>
    <s v="EQUIPO TRANSFUSION BAXTER SANGRE"/>
    <s v="MATERIALES Y SUMINISTROS"/>
    <n v="8668.59"/>
    <n v="41071.536"/>
    <n v="356032306.25424004"/>
  </r>
  <r>
    <x v="23"/>
    <n v="42293004"/>
    <n v="4815007"/>
    <n v="40000362"/>
    <s v="EQUIPO Y IRRIGACION"/>
    <s v="MATERIALES Y SUMINISTROS"/>
    <n v="1836.03"/>
    <n v="22436.959999999999"/>
    <n v="41194931.668799996"/>
  </r>
  <r>
    <x v="23"/>
    <n v="42293004"/>
    <n v="3527015"/>
    <s v="F5759"/>
    <s v="ESPARADRAPO ELASTICO TELA NO TEJIDA 10X10CM (FIXOMULL)"/>
    <s v="MATERIALES Y SUMINISTROS"/>
    <n v="1461.18"/>
    <n v="37561.807999999997"/>
    <n v="54884562.61344"/>
  </r>
  <r>
    <x v="23"/>
    <n v="42293004"/>
    <n v="3527015"/>
    <s v="F5762"/>
    <s v="ESPARADRAPO ELASTICO TELA NO TEJIDA 10X10CM (OMNIFIX)"/>
    <s v="MATERIALES Y SUMINISTROS"/>
    <n v="144.06"/>
    <n v="32160"/>
    <n v="4632969.5999999996"/>
  </r>
  <r>
    <x v="23"/>
    <n v="42293004"/>
    <n v="3527015"/>
    <s v="F6108"/>
    <s v="ESPARADRAPO HIPOALERGENICO TRANSPARENTE 10X10CM (FIXOMULL)(COBO-BSN)"/>
    <s v="MATERIALES Y SUMINISTROS"/>
    <n v="3145.7999999999997"/>
    <n v="83616"/>
    <n v="263039212.79999998"/>
  </r>
  <r>
    <x v="23"/>
    <n v="42293004"/>
    <n v="4815001"/>
    <s v="F11888"/>
    <s v="ESTABILIZADOR DE CATETER LIBRE DE SUTURA (STATLOCK)"/>
    <s v="MATERIALES Y SUMINISTROS"/>
    <n v="12262.74"/>
    <n v="17859.52"/>
    <n v="219006650.28479999"/>
  </r>
  <r>
    <x v="23"/>
    <n v="42293004"/>
    <n v="4815001"/>
    <s v="F8085"/>
    <s v="ESTABILIZADOR OCTOPUS"/>
    <s v="MATERIALES Y SUMINISTROS"/>
    <n v="38.22"/>
    <n v="4236788.4160000002"/>
    <n v="161930053.25951999"/>
  </r>
  <r>
    <x v="23"/>
    <n v="42293004"/>
    <n v="4815001"/>
    <s v="F8084"/>
    <s v="ESTABILIZADOR STAR FISH"/>
    <s v="MATERIALES Y SUMINISTROS"/>
    <n v="30.869999999999997"/>
    <n v="1985995.20784"/>
    <n v="61307672.066020794"/>
  </r>
  <r>
    <x v="23"/>
    <n v="42293004"/>
    <n v="4815001"/>
    <s v="F10208"/>
    <s v="EXTENSIN PARA INYECTOR FLEXIBLE CONECTOR ROTATORIO 1200 PSI LARGO 76 CMS. REF HPF300E (WM)"/>
    <s v="MATERIALES Y SUMINISTROS"/>
    <n v="405.71999999999997"/>
    <n v="140203.61040000001"/>
    <n v="56883408.811487995"/>
  </r>
  <r>
    <x v="23"/>
    <n v="42293004"/>
    <n v="4815010"/>
    <s v="AF4323"/>
    <s v="EXTENSION ANESTESIA ADULTO"/>
    <s v="MATERIALES Y SUMINISTROS"/>
    <n v="64728.509999999995"/>
    <n v="1059.136"/>
    <n v="68556295.167359993"/>
  </r>
  <r>
    <x v="23"/>
    <n v="42293004"/>
    <n v="4815010"/>
    <s v="F5085"/>
    <s v="EXTENSION ANESTESIA PEDIATRICO"/>
    <s v="MATERIALES Y SUMINISTROS"/>
    <n v="9231.5999999999985"/>
    <n v="959.44"/>
    <n v="8857166.3039999995"/>
  </r>
  <r>
    <x v="23"/>
    <n v="42293004"/>
    <n v="4815010"/>
    <s v="F13252"/>
    <s v="EXTENSION FOTSENSIBLE PARA BOMBA DE JERINGA ALARIS REF:G30453V"/>
    <s v="MATERIALES Y SUMINISTROS"/>
    <n v="116.13"/>
    <n v="31516.799999999999"/>
    <n v="3660045.9839999997"/>
  </r>
  <r>
    <x v="23"/>
    <n v="42293004"/>
    <n v="4815010"/>
    <s v="F13697"/>
    <s v="EXTENSION SET SECUNDARIO TRANSPARENTE REF:14028-02"/>
    <s v="MATERIALES Y SUMINISTROS"/>
    <n v="401.30999999999995"/>
    <n v="8254.4"/>
    <n v="3312573.2639999995"/>
  </r>
  <r>
    <x v="23"/>
    <n v="42293004"/>
    <n v="4815010"/>
    <s v="20126919-1"/>
    <s v="EXTENSION SETS - SISTEMAS / SET DE EXTENSIN ALARIS +JERINGA DE 20ML MLREF G30302M"/>
    <s v="MATERIALES Y SUMINISTROS"/>
    <n v="4893.6299999999992"/>
    <n v="35974.175999999999"/>
    <n v="176044306.89887998"/>
  </r>
  <r>
    <x v="23"/>
    <n v="42293004"/>
    <n v="4815010"/>
    <n v="20126919"/>
    <s v="EXTENSION SETS - SISTEMAS / SET DE EXTENSIN ALARIS +JERINGA DE 50 MLREF G30302M"/>
    <s v="MATERIALES Y SUMINISTROS"/>
    <n v="1065.75"/>
    <n v="37058.504000000001"/>
    <n v="39495100.638000004"/>
  </r>
  <r>
    <x v="23"/>
    <n v="42293004"/>
    <n v="4815001"/>
    <s v="F13164"/>
    <s v="FILTRO 0.2 MICRAS ADULTO PARA INFUSION IV REF: 473989/4099800"/>
    <s v="MATERIALES Y SUMINISTROS"/>
    <n v="2406.9499999999998"/>
    <n v="30743.887999999999"/>
    <n v="73999001.221599996"/>
  </r>
  <r>
    <x v="23"/>
    <n v="42293004"/>
    <n v="4815001"/>
    <s v="F6274"/>
    <s v="FILTRO 1.2 MICRAS NPT ADULTO"/>
    <s v="MATERIALES Y SUMINISTROS"/>
    <n v="1430.31"/>
    <n v="30743.887999999999"/>
    <n v="43973290.445280001"/>
  </r>
  <r>
    <x v="23"/>
    <n v="42293004"/>
    <n v="4815001"/>
    <s v="F7131"/>
    <s v="FILTRO 1.2 MICRAS NPT NEONATAL"/>
    <s v="MATERIALES Y SUMINISTROS"/>
    <n v="2260.86"/>
    <n v="56346.785600000003"/>
    <n v="127392193.69161601"/>
  </r>
  <r>
    <x v="23"/>
    <n v="42293004"/>
    <n v="4815001"/>
    <s v="F13145"/>
    <s v="FILTRO AIR GUARD REF 1790 (HMEFS)ALTA EFICACIA "/>
    <s v="MATERIALES Y SUMINISTROS"/>
    <n v="10.29"/>
    <n v="11863.824000000001"/>
    <n v="122078.74896"/>
  </r>
  <r>
    <x v="23"/>
    <n v="42293004"/>
    <n v="4815001"/>
    <s v="F13138"/>
    <s v="FILTRO DE 0,2 MICRAS, CON CLAVE Y PINZA LUER GIRATORIO (PED) REF:011-MC9013"/>
    <s v="MATERIALES Y SUMINISTROS"/>
    <n v="1949.2199999999998"/>
    <n v="20368"/>
    <n v="39701712.959999993"/>
  </r>
  <r>
    <x v="23"/>
    <n v="42293004"/>
    <n v="4815001"/>
    <s v="F13137"/>
    <s v="FILTRO DE 1,2 MICRAS CON MICROCLAVE -CLEAR EN SITIO Y (PEDIATRIA) REF:LAT-MC330310"/>
    <s v="MATERIALES Y SUMINISTROS"/>
    <n v="1420.0199999999998"/>
    <n v="21440"/>
    <n v="30445228.799999993"/>
  </r>
  <r>
    <x v="23"/>
    <n v="42293004"/>
    <n v="4815001"/>
    <s v="F13024"/>
    <s v="FILTRO DE VENA CAVA RECUPERABLE 6FR X 68CM OPTEASE REF: 466F210AF"/>
    <s v="MATERIALES Y SUMINISTROS"/>
    <n v="40"/>
    <n v="4535300.7520000003"/>
    <n v="181412030.08000001"/>
  </r>
  <r>
    <x v="23"/>
    <n v="42293004"/>
    <n v="4815001"/>
    <s v="F12197"/>
    <s v="FILTRO HEMODIALIS REVACLEAR 400"/>
    <s v="MATERIALES Y SUMINISTROS"/>
    <n v="4833.3599999999997"/>
    <n v="42813.536"/>
    <n v="206933232.36095998"/>
  </r>
  <r>
    <x v="23"/>
    <n v="42293004"/>
    <n v="4815001"/>
    <s v="AF12065"/>
    <s v="FILTRO HEMODIALISIS REF:F80"/>
    <s v="MATERIALES Y SUMINISTROS"/>
    <n v="529.19999999999993"/>
    <n v="47945.2"/>
    <n v="25372599.839999996"/>
  </r>
  <r>
    <x v="23"/>
    <n v="42293004"/>
    <n v="4815001"/>
    <n v="400010621"/>
    <s v="FILTRO PLAQUETAS"/>
    <s v="MATERIALES Y SUMINISTROS"/>
    <n v="239.60999999999999"/>
    <n v="213353.728"/>
    <n v="51121686.76608"/>
  </r>
  <r>
    <x v="23"/>
    <n v="42293004"/>
    <n v="3699099"/>
    <n v="40000315"/>
    <s v="FRASCO RECOLECTOR DE ORINA"/>
    <s v="MATERIALES Y SUMINISTROS"/>
    <n v="45911.039999999994"/>
    <n v="272.99552"/>
    <n v="12533508.238540798"/>
  </r>
  <r>
    <x v="23"/>
    <n v="42293004"/>
    <n v="3699099"/>
    <s v="F12547"/>
    <s v="FRASCO X 2000 TAPA ROJA"/>
    <s v="MATERIALES Y SUMINISTROS"/>
    <n v="714.42"/>
    <n v="6084.9935999999998"/>
    <n v="4347241.1277119992"/>
  </r>
  <r>
    <x v="23"/>
    <n v="42293004"/>
    <n v="4815001"/>
    <s v="F12900"/>
    <s v="G87 CONCENTRADO ACIDO PARA HEMODIALISIS Y HEMODIAFILTRACION "/>
    <s v="MATERIALES Y SUMINISTROS"/>
    <n v="829.08"/>
    <n v="29123.024000000001"/>
    <n v="24145316.737920001"/>
  </r>
  <r>
    <x v="23"/>
    <n v="42293004"/>
    <n v="3527011"/>
    <s v="F6252"/>
    <s v="GEL HIDRATANTE + ACIDO BORICO X 85G (SAFGEL) CONVATEC"/>
    <s v="MATERIALES Y SUMINISTROS"/>
    <n v="104.36999999999999"/>
    <n v="101344.736"/>
    <n v="10577350.09632"/>
  </r>
  <r>
    <x v="23"/>
    <n v="42293004"/>
    <n v="4815017"/>
    <s v="F9156"/>
    <s v="GENERADOR DE MARCAPASO ADVISA SURESCAN REF A3SR01"/>
    <s v="MATERIALES Y SUMINISTROS"/>
    <n v="23.52"/>
    <n v="3216000"/>
    <n v="75640320"/>
  </r>
  <r>
    <x v="23"/>
    <n v="42293004"/>
    <n v="4815017"/>
    <s v="F8574"/>
    <s v="GENERADOR DE MARCAPASOS ADVISA OR MRI SURESCAN REF A3DR01 (MD)"/>
    <s v="MATERIALES Y SUMINISTROS"/>
    <n v="27.929999999999996"/>
    <n v="4716800"/>
    <n v="131740223.99999999"/>
  </r>
  <r>
    <x v="23"/>
    <n v="42293004"/>
    <n v="4815001"/>
    <s v="F9017"/>
    <s v="GORRO TALLA XL REF 1218"/>
    <s v="MATERIALES Y SUMINISTROS"/>
    <n v="73.5"/>
    <n v="82090.008000000002"/>
    <n v="6033615.5880000005"/>
  </r>
  <r>
    <x v="23"/>
    <n v="42293004"/>
    <n v="4815001"/>
    <s v="F8846"/>
    <s v="GORROS TALLA L REF. 1217"/>
    <s v="MATERIALES Y SUMINISTROS"/>
    <n v="111.71999999999998"/>
    <n v="82090.008000000002"/>
    <n v="9171095.6937599983"/>
  </r>
  <r>
    <x v="23"/>
    <n v="42293004"/>
    <n v="4815001"/>
    <s v="F8845"/>
    <s v="GORROS TALLA M REF. 1216"/>
    <s v="MATERIALES Y SUMINISTROS"/>
    <n v="122.01"/>
    <n v="82090.008000000002"/>
    <n v="10015801.876080001"/>
  </r>
  <r>
    <x v="23"/>
    <n v="42293004"/>
    <n v="4815001"/>
    <s v="F8844"/>
    <s v="GORROS TALLA S REF. 1215"/>
    <s v="MATERIALES Y SUMINISTROS"/>
    <n v="26.459999999999997"/>
    <n v="78180.04879999999"/>
    <n v="2068644.0912479996"/>
  </r>
  <r>
    <x v="23"/>
    <n v="42293004"/>
    <n v="4815001"/>
    <s v="F13196"/>
    <s v="GORROS TALLA XXL REF: 1219-10 "/>
    <s v="MATERIALES Y SUMINISTROS"/>
    <n v="33.809999999999995"/>
    <n v="82090.008000000002"/>
    <n v="2775463.1704799999"/>
  </r>
  <r>
    <x v="23"/>
    <n v="42293004"/>
    <n v="4815017"/>
    <s v="F8558"/>
    <s v="GUIA ANGIOGRAFICA EN J 0.35 X 260 CM REF 49 121 (BS)"/>
    <s v="MATERIALES Y SUMINISTROS"/>
    <n v="66.149999999999991"/>
    <n v="112474.15424"/>
    <n v="7440165.3029759992"/>
  </r>
  <r>
    <x v="23"/>
    <n v="42293004"/>
    <n v="4815017"/>
    <s v="F8181"/>
    <s v="GUIA ANGIOGRAFICA EN J STARTER 0.35 X150 CMREF 49 118"/>
    <s v="MATERIALES Y SUMINISTROS"/>
    <n v="1500"/>
    <n v="101332.36512"/>
    <n v="151998547.68000001"/>
  </r>
  <r>
    <x v="23"/>
    <n v="42293004"/>
    <n v="4815017"/>
    <s v="BOST079"/>
    <s v="GUIA CUERDAS HIDROFILICAS #0,025MM/450CM"/>
    <s v="MATERIALES Y SUMINISTROS"/>
    <n v="10.29"/>
    <n v="638477.84"/>
    <n v="6569936.9735999992"/>
  </r>
  <r>
    <x v="23"/>
    <n v="42293004"/>
    <n v="4815001"/>
    <s v="F8767"/>
    <s v="GUIA DE INTUBACION NEONATAL 6 FR"/>
    <s v="MATERIALES Y SUMINISTROS"/>
    <n v="195.51"/>
    <n v="6982.82"/>
    <n v="1365211.1381999999"/>
  </r>
  <r>
    <x v="23"/>
    <n v="42293004"/>
    <n v="4815017"/>
    <s v="F12680"/>
    <s v="GUIA DE RESERVA DE FLUJO FRACCIONADA (GUIA PARA FFR-COMET TM 0.014in x 185CM)REF H7493932430"/>
    <s v="MATERIALES Y SUMINISTROS"/>
    <n v="90"/>
    <n v="4965354.7775999997"/>
    <n v="446881929.98399997"/>
  </r>
  <r>
    <x v="23"/>
    <n v="42293004"/>
    <n v="4815017"/>
    <s v="F12834"/>
    <s v="GUIA DE SOPORTE NITREX 0.014 X 300 CM LELGTH PUNTA INTERMEDIA 5CM ANGULADA 15° REF: N143001"/>
    <s v="MATERIALES Y SUMINISTROS"/>
    <n v="200"/>
    <n v="187589.16208000001"/>
    <n v="37517832.416000001"/>
  </r>
  <r>
    <x v="23"/>
    <n v="42293004"/>
    <n v="4815017"/>
    <s v="F9022"/>
    <s v="GUIA DE V-18 CONTROL WIRE 0.018X300CM  (BS) REF M001468540 (BOSTON)"/>
    <s v="MATERIALES Y SUMINISTROS"/>
    <n v="4.4099999999999993"/>
    <n v="829192"/>
    <n v="3656736.7199999993"/>
  </r>
  <r>
    <x v="23"/>
    <n v="42293004"/>
    <n v="4815017"/>
    <s v="F12592"/>
    <s v="GUIA HIDROFILICA AQ WIRE 0.035&quot; X 260CM, ESTANDAR - PUNTA ANGULADA 45º REF A352602"/>
    <s v="MATERIALES Y SUMINISTROS"/>
    <n v="300"/>
    <n v="187589.16208000001"/>
    <n v="56276748.624000005"/>
  </r>
  <r>
    <x v="23"/>
    <n v="42293004"/>
    <n v="4815001"/>
    <n v="15794"/>
    <s v="GUIA HIDROFILICA CUERDAS GUIAS BILIARES 0.35 MM"/>
    <s v="MATERIALES Y SUMINISTROS"/>
    <n v="105.83999999999999"/>
    <n v="638477.84"/>
    <n v="67576494.585599989"/>
  </r>
  <r>
    <x v="23"/>
    <n v="42293004"/>
    <n v="4815001"/>
    <s v="F6406"/>
    <s v="GUIA INTUBACION ADULTO"/>
    <s v="MATERIALES Y SUMINISTROS"/>
    <n v="4412.9399999999996"/>
    <n v="6600.3683200000005"/>
    <n v="29127029.374060798"/>
  </r>
  <r>
    <x v="23"/>
    <n v="42293004"/>
    <n v="4815001"/>
    <s v="F6407"/>
    <s v="GUIA INTUBACION PEDIATRICA 10FR"/>
    <s v="MATERIALES Y SUMINISTROS"/>
    <n v="546.84"/>
    <n v="5434.3967999999995"/>
    <n v="2971745.546112"/>
  </r>
  <r>
    <x v="23"/>
    <n v="42293004"/>
    <n v="4815017"/>
    <s v="F8119"/>
    <s v="GUIAS HIDROFILICAS ZIPWIRE 0.035 MM X 150  CM REF. 46 151B"/>
    <s v="MATERIALES Y SUMINISTROS"/>
    <n v="48.51"/>
    <n v="309303.92416000005"/>
    <n v="15004333.361001601"/>
  </r>
  <r>
    <x v="23"/>
    <n v="42293004"/>
    <n v="4815017"/>
    <s v="F8083"/>
    <s v="HEMOCONCENTRADOR REF DHF06"/>
    <s v="MATERIALES Y SUMINISTROS"/>
    <n v="201.39"/>
    <n v="452866.4"/>
    <n v="91202764.296000004"/>
  </r>
  <r>
    <x v="23"/>
    <n v="42293004"/>
    <n v="4815001"/>
    <s v="F12186"/>
    <s v="HEMOSOL ACIDO FORMULA COBE"/>
    <s v="MATERIALES Y SUMINISTROS"/>
    <n v="787.91999999999985"/>
    <n v="19849.151999999998"/>
    <n v="15639543.843839996"/>
  </r>
  <r>
    <x v="23"/>
    <n v="42293004"/>
    <n v="4815001"/>
    <n v="40000573"/>
    <s v="HUMIDIFICADOR"/>
    <s v="MATERIALES Y SUMINISTROS"/>
    <n v="6754.65"/>
    <n v="4989.1844799999999"/>
    <n v="33700194.947831996"/>
  </r>
  <r>
    <x v="23"/>
    <n v="42293004"/>
    <n v="4815001"/>
    <s v="F8522"/>
    <s v="HYPERFORM OCCLUSION BALLON SYSTEM DE 47 MM REF. 104 4470 (GB)"/>
    <s v="MATERIALES Y SUMINISTROS"/>
    <n v="2.94"/>
    <n v="4637257.5999999996"/>
    <n v="13633537.343999999"/>
  </r>
  <r>
    <x v="23"/>
    <n v="42293004"/>
    <n v="4815001"/>
    <s v="F13280"/>
    <s v="IMPLANTES MAMARIOS ANATOMICOS "/>
    <s v="MATERIALES Y SUMINISTROS"/>
    <n v="66.149999999999991"/>
    <n v="2647840"/>
    <n v="175154615.99999997"/>
  </r>
  <r>
    <x v="23"/>
    <n v="42293004"/>
    <n v="4815001"/>
    <n v="40000374"/>
    <s v="INCENTIVO RESPIRATORIO"/>
    <s v="MATERIALES Y SUMINISTROS"/>
    <n v="2757.72"/>
    <n v="10341.937760000001"/>
    <n v="28520168.599507201"/>
  </r>
  <r>
    <x v="23"/>
    <n v="42293004"/>
    <n v="4815007"/>
    <s v="F6518"/>
    <s v="INFUSOR 2 DIAS X 100 ML"/>
    <s v="MATERIALES Y SUMINISTROS"/>
    <n v="1057.77"/>
    <n v="182517.64799999999"/>
    <n v="193061692.52495998"/>
  </r>
  <r>
    <x v="23"/>
    <n v="42293004"/>
    <n v="4815007"/>
    <s v="F6519"/>
    <s v="INFUSOR X 5 DIAS LV2 X 2ML/H "/>
    <s v="MATERIALES Y SUMINISTROS"/>
    <n v="17.71"/>
    <n v="190721.66399999999"/>
    <n v="3377680.6694399999"/>
  </r>
  <r>
    <x v="23"/>
    <n v="42293004"/>
    <n v="4815001"/>
    <s v="F12555"/>
    <s v="INHALOCAMARA ADULTO "/>
    <s v="MATERIALES Y SUMINISTROS"/>
    <n v="1699.32"/>
    <n v="5069.5523200000007"/>
    <n v="8614791.6484224014"/>
  </r>
  <r>
    <x v="23"/>
    <n v="42293004"/>
    <n v="4815001"/>
    <s v="F8668"/>
    <s v="INHALOCAMARA PEDIATRICA"/>
    <s v="MATERIALES Y SUMINISTROS"/>
    <n v="1230.3899999999999"/>
    <n v="7003.15"/>
    <n v="8616605.7284999993"/>
  </r>
  <r>
    <x v="23"/>
    <n v="42293004"/>
    <n v="4815017"/>
    <s v="F13476"/>
    <s v="INJERTO BIFURCADO EN DACRON GELSOFT-PLUS /SISTEMA KOPER # 16 X 8MM X 45CM "/>
    <s v="MATERIALES Y SUMINISTROS"/>
    <n v="10"/>
    <n v="3403171.2"/>
    <n v="34031712"/>
  </r>
  <r>
    <x v="23"/>
    <n v="42293004"/>
    <n v="4815017"/>
    <s v="F13477"/>
    <s v="INJERTO BIFURCADO EN DACRON GELSOFT-PLUS /SISTEMA KOPER # 18 X9MM X 45CM "/>
    <s v="MATERIALES Y SUMINISTROS"/>
    <n v="10"/>
    <n v="3403171.2"/>
    <n v="34031712"/>
  </r>
  <r>
    <x v="23"/>
    <n v="42293004"/>
    <n v="4815017"/>
    <s v="F13452"/>
    <s v="INJERTO CONICO ANILLADO PTFE 4-7 mm X 80cm CON SLIDER REF:22266"/>
    <s v="MATERIALES Y SUMINISTROS"/>
    <n v="6"/>
    <n v="4984800"/>
    <n v="29908800"/>
  </r>
  <r>
    <x v="23"/>
    <n v="42293004"/>
    <n v="4815017"/>
    <s v="F11207"/>
    <s v="INJERTO RECTO  6MM  X  70CM  DE  ANILLO X 70 CM  MARCA  GORE                     (GB)"/>
    <s v="MATERIALES Y SUMINISTROS"/>
    <n v="2"/>
    <n v="10964251.983999999"/>
    <n v="21928503.967999998"/>
  </r>
  <r>
    <x v="23"/>
    <n v="42293004"/>
    <n v="4815017"/>
    <s v="F8265"/>
    <s v="INJERTO VASCULAR DE PTFE ANILLADO 8 MM X 70 CM"/>
    <s v="MATERIALES Y SUMINISTROS"/>
    <n v="2"/>
    <n v="10053181.696"/>
    <n v="20106363.392000001"/>
  </r>
  <r>
    <x v="23"/>
    <n v="42293004"/>
    <n v="4815017"/>
    <s v="F13687"/>
    <s v="INJERTO VASCULAR RECTO PTFE ANILLADO 8MM X 75 CM AVATAR REF: PVGFH0875"/>
    <s v="MATERIALES Y SUMINISTROS"/>
    <n v="2"/>
    <n v="4073600"/>
    <n v="8147200"/>
  </r>
  <r>
    <x v="23"/>
    <n v="51181506"/>
    <n v="4815017"/>
    <s v="F8665"/>
    <s v="INTRODUCTOR 4 FR REF RSA40G05SQ (GM)"/>
    <s v="MATERIALES Y SUMINISTROS"/>
    <n v="20.58"/>
    <n v="48240"/>
    <n v="992779.2"/>
  </r>
  <r>
    <x v="23"/>
    <n v="51181506"/>
    <n v="4815017"/>
    <s v="F8196"/>
    <s v="INTRODUCTOR 5 FR REF RS R50N10MQ"/>
    <s v="MATERIALES Y SUMINISTROS"/>
    <n v="245.48999999999998"/>
    <n v="38699.199999999997"/>
    <n v="9500266.6079999991"/>
  </r>
  <r>
    <x v="23"/>
    <n v="51181506"/>
    <n v="4815017"/>
    <s v="F12106"/>
    <s v="INTRODUCTOR ARTEERIAL 8 FR REF.504608X"/>
    <s v="MATERIALES Y SUMINISTROS"/>
    <n v="8.8199999999999985"/>
    <n v="141859.90400000001"/>
    <n v="1251204.3532799999"/>
  </r>
  <r>
    <x v="23"/>
    <n v="51181506"/>
    <n v="4815017"/>
    <s v="F13131"/>
    <s v="INTRODUCTOR DE MARCAPASOS  HEMOSTATICO # 7 REF:406107"/>
    <s v="MATERIALES Y SUMINISTROS"/>
    <n v="120"/>
    <n v="111867.488"/>
    <n v="13424098.560000001"/>
  </r>
  <r>
    <x v="23"/>
    <n v="51181506"/>
    <n v="4815017"/>
    <s v="F8536"/>
    <s v="INTRODUCTOR DE MARCAPASOS EXTERNO 6 FR"/>
    <s v="MATERIALES Y SUMINISTROS"/>
    <n v="30"/>
    <n v="111867.488"/>
    <n v="3356024.64"/>
  </r>
  <r>
    <x v="23"/>
    <n v="51181506"/>
    <n v="4815017"/>
    <s v="F9733"/>
    <s v="INTRODUCTOR DESTINATION 6 FR X 45 CM REF RSR03 (GM)"/>
    <s v="MATERIALES Y SUMINISTROS"/>
    <n v="66.149999999999991"/>
    <n v="919776"/>
    <n v="60843182.399999991"/>
  </r>
  <r>
    <x v="23"/>
    <n v="51181506"/>
    <n v="4815017"/>
    <s v="F9158"/>
    <s v="INTRODUCTOR DESTINATION 6FR REF.RSC 07 (GM)"/>
    <s v="MATERIALES Y SUMINISTROS"/>
    <n v="2.94"/>
    <n v="911200"/>
    <n v="2678928"/>
  </r>
  <r>
    <x v="23"/>
    <n v="51181506"/>
    <n v="4815017"/>
    <s v="F9734"/>
    <s v="INTRODUCTOR DESTINATION 7 FR X 45CM REF RSR06 (GM)"/>
    <s v="MATERIALES Y SUMINISTROS"/>
    <n v="19.11"/>
    <n v="919776"/>
    <n v="17576919.359999999"/>
  </r>
  <r>
    <x v="23"/>
    <n v="51181506"/>
    <n v="4815017"/>
    <s v="F9236"/>
    <s v="INTRODUCTOR DESTINATION 7FR X 90CM REF RSC08 (TR)"/>
    <s v="MATERIALES Y SUMINISTROS"/>
    <n v="13.229999999999999"/>
    <n v="1002320"/>
    <n v="13260693.599999998"/>
  </r>
  <r>
    <x v="23"/>
    <n v="51181506"/>
    <n v="4815017"/>
    <s v="F8770"/>
    <s v="INTRODUCTOR RADIAL 5 FR REF. RF5F10PQ (GENMEDCO)"/>
    <s v="MATERIALES Y SUMINISTROS"/>
    <n v="33.809999999999995"/>
    <n v="105056"/>
    <n v="3551943.3599999994"/>
  </r>
  <r>
    <x v="23"/>
    <n v="51181506"/>
    <n v="4815017"/>
    <s v="F9194"/>
    <s v="INTRODUCTOR RADIAL 6 FRX10 CM REF  RF6F10PQ (GM)"/>
    <s v="MATERIALES Y SUMINISTROS"/>
    <n v="2300"/>
    <n v="105056"/>
    <n v="241628800"/>
  </r>
  <r>
    <x v="23"/>
    <n v="51181506"/>
    <n v="4815017"/>
    <s v="F8179"/>
    <s v="INTRODUCTOR SUPER SHEAT DE 6 FR11 CM REF 15 712B"/>
    <s v="MATERIALES Y SUMINISTROS"/>
    <n v="67.61999999999999"/>
    <n v="53164.767999999996"/>
    <n v="3595001.6121599991"/>
  </r>
  <r>
    <x v="23"/>
    <n v="51181506"/>
    <n v="4815017"/>
    <s v="F11704"/>
    <s v="INTRODUCTOS SUPER SHEAT 12FR 11CM REF 15 718B"/>
    <s v="MATERIALES Y SUMINISTROS"/>
    <n v="1.47"/>
    <n v="106300.592"/>
    <n v="156261.87023999999"/>
  </r>
  <r>
    <x v="23"/>
    <n v="51181506"/>
    <n v="4815001"/>
    <s v="AF8065"/>
    <s v="INYECTOR ESTERIL PARA HEMOSTASIS 230 CMS X 6 UDS"/>
    <s v="MATERIALES Y SUMINISTROS"/>
    <n v="29.4"/>
    <n v="172518.03200000001"/>
    <n v="5072030.1408000002"/>
  </r>
  <r>
    <x v="23"/>
    <n v="51181506"/>
    <n v="4815001"/>
    <n v="14729"/>
    <s v="INYECTORES ESTERILES 165 CMS PARA ENDOSCOPIAS (PARA E.V.D.A)   NM 400L 0423"/>
    <s v="MATERIALES Y SUMINISTROS"/>
    <n v="24.990000000000002"/>
    <n v="354054.44"/>
    <n v="8847820.4556000009"/>
  </r>
  <r>
    <x v="23"/>
    <n v="51181506"/>
    <n v="4815001"/>
    <s v="F13123"/>
    <s v="IOBAN 2 YODOFORO 56*45 CM 6650"/>
    <s v="MATERIALES Y SUMINISTROS"/>
    <n v="500"/>
    <n v="121407.74128"/>
    <n v="60703870.640000001"/>
  </r>
  <r>
    <x v="23"/>
    <n v="51181506"/>
    <n v="4815005"/>
    <s v="F8687"/>
    <s v="JERINGA 10 ML"/>
    <s v="MATERIALES Y SUMINISTROS"/>
    <n v="814037.48999999987"/>
    <n v="315.09296000000001"/>
    <n v="256497482.27507037"/>
  </r>
  <r>
    <x v="23"/>
    <n v="51181506"/>
    <n v="4815005"/>
    <s v="F8170"/>
    <s v="JERINGA DE 150 ML PARA INYECCIONES MARK UV MARCA MEDRAD 150 FT Q"/>
    <s v="MATERIALES Y SUMINISTROS"/>
    <n v="335.15999999999997"/>
    <n v="39188.889600000002"/>
    <n v="13134548.238335999"/>
  </r>
  <r>
    <x v="23"/>
    <n v="51181506"/>
    <n v="4815005"/>
    <s v="F12101"/>
    <s v="JERINGA DE INSUFLACION NEUMATICA"/>
    <s v="MATERIALES Y SUMINISTROS"/>
    <n v="11.76"/>
    <n v="328815.44975999999"/>
    <n v="3866869.6891775997"/>
  </r>
  <r>
    <x v="23"/>
    <n v="51181506"/>
    <n v="4815005"/>
    <s v="F13241"/>
    <s v="JERINGA DE INSULINA CON AGUJA INTEGRADA 31G Y 6MM"/>
    <s v="MATERIALES Y SUMINISTROS"/>
    <n v="1206.8699999999999"/>
    <n v="972.06815999999992"/>
    <n v="1173159.9002591998"/>
  </r>
  <r>
    <x v="23"/>
    <n v="51181506"/>
    <n v="4815005"/>
    <s v="F6119"/>
    <s v="JERINGA HEPARINIZADA 23G"/>
    <s v="MATERIALES Y SUMINISTROS"/>
    <n v="23140.151999999998"/>
    <n v="4337.3119999999999"/>
    <n v="100366058.95142399"/>
  </r>
  <r>
    <x v="23"/>
    <n v="51181506"/>
    <n v="4815001"/>
    <s v="F8211"/>
    <s v="JERINGA INSUFLADORA ENCORE REF 04527 01"/>
    <s v="MATERIALES Y SUMINISTROS"/>
    <n v="1000"/>
    <n v="318863.87008000002"/>
    <n v="318863870.08000004"/>
  </r>
  <r>
    <x v="23"/>
    <n v="51181506"/>
    <n v="4815005"/>
    <n v="40000572"/>
    <s v="JERINGA INSULINA CON AGUJA REMOVIBLE 27G"/>
    <s v="MATERIALES Y SUMINISTROS"/>
    <n v="93801.581999999995"/>
    <n v="956.76"/>
    <n v="89745601.594319999"/>
  </r>
  <r>
    <x v="23"/>
    <n v="51181506"/>
    <n v="4815005"/>
    <s v="F13613"/>
    <s v="JERINGA LUERLOCK X 50/60ML(AMBAR) CAJA X 60."/>
    <s v="MATERIALES Y SUMINISTROS"/>
    <n v="94.08"/>
    <n v="3827.04"/>
    <n v="360047.92319999996"/>
  </r>
  <r>
    <x v="23"/>
    <n v="51181506"/>
    <n v="4815005"/>
    <s v="F13097"/>
    <s v="JERINGA ORAL ENTERAL BD X 10 ML REF:305857"/>
    <s v="MATERIALES Y SUMINISTROS"/>
    <n v="3989.5799999999995"/>
    <n v="1288.4368000000002"/>
    <n v="5140321.6885439996"/>
  </r>
  <r>
    <x v="23"/>
    <n v="51181506"/>
    <n v="4815005"/>
    <s v="F13091"/>
    <s v="JERINGA ORAL ENTERAL BD X 5ML REF:305855"/>
    <s v="MATERIALES Y SUMINISTROS"/>
    <n v="492.45"/>
    <n v="1065.1928"/>
    <n v="524554.19435999996"/>
  </r>
  <r>
    <x v="23"/>
    <n v="51181506"/>
    <n v="4815005"/>
    <s v="F12167"/>
    <s v="JERINGA PRELLENA DE SOLUCION SALINA POR 10 CC POSIFLUSH"/>
    <s v="MATERIALES Y SUMINISTROS"/>
    <n v="120000"/>
    <n v="2551.36"/>
    <n v="306163200"/>
  </r>
  <r>
    <x v="23"/>
    <n v="51181506"/>
    <n v="4815005"/>
    <s v="F12166"/>
    <s v="JERINGA PRELLENA DE SOLUCION SALINA POR 5 CC POSIFLUSH"/>
    <s v="MATERIALES Y SUMINISTROS"/>
    <n v="70415.351999999999"/>
    <n v="2308.9808000000003"/>
    <n v="162587695.79324162"/>
  </r>
  <r>
    <x v="23"/>
    <n v="51181506"/>
    <n v="4815005"/>
    <n v="40000375"/>
    <s v="JERINGA X 20 CC"/>
    <s v="MATERIALES Y SUMINISTROS"/>
    <n v="146507.54999999999"/>
    <n v="535.78560000000004"/>
    <n v="78496635.581279993"/>
  </r>
  <r>
    <x v="23"/>
    <n v="51181506"/>
    <n v="4815005"/>
    <n v="40000478"/>
    <s v="JERINGA X 5 CC"/>
    <s v="MATERIALES Y SUMINISTROS"/>
    <n v="155548.04999999999"/>
    <n v="238.55216000000001"/>
    <n v="37106323.311287999"/>
  </r>
  <r>
    <x v="23"/>
    <n v="51181506"/>
    <n v="4815005"/>
    <s v="AF0251"/>
    <s v="JERINGA X 50 CC"/>
    <s v="MATERIALES Y SUMINISTROS"/>
    <n v="30681.839999999997"/>
    <n v="1512.6804"/>
    <n v="46411818.003935993"/>
  </r>
  <r>
    <x v="23"/>
    <n v="51181506"/>
    <n v="4815005"/>
    <s v="AF2043"/>
    <s v="JERINGA X 60 CC"/>
    <s v="MATERIALES Y SUMINISTROS"/>
    <n v="1087.8"/>
    <n v="899.40800000000002"/>
    <n v="978376.02240000002"/>
  </r>
  <r>
    <x v="23"/>
    <n v="42293004"/>
    <n v="3527011"/>
    <n v="14808"/>
    <s v="KIT APOSITO DE POLIURETANO  PARA COLECCION DE EXUDADOS TAMAÑO SMALL(VERDE)"/>
    <s v="MATERIALES Y SUMINISTROS"/>
    <n v="227.85"/>
    <n v="222193.44"/>
    <n v="50626775.303999998"/>
  </r>
  <r>
    <x v="23"/>
    <n v="51181506"/>
    <n v="4815017"/>
    <s v="F8411"/>
    <s v="KIT CIRCUITO DESECHABLE NEONATAL MONOCALENTADO PARA SLE 5000 REF RT228/RT268"/>
    <s v="MATERIALES Y SUMINISTROS"/>
    <n v="443.94"/>
    <n v="365035.83199999999"/>
    <n v="162054007.25808001"/>
  </r>
  <r>
    <x v="23"/>
    <n v="51181506"/>
    <n v="4815017"/>
    <s v="F8837"/>
    <s v="KIT CIRCUITOPARACANULA DEALTO FLUJO REF RT329/330"/>
    <s v="MATERIALES Y SUMINISTROS"/>
    <n v="99.960000000000008"/>
    <n v="477678.37599999999"/>
    <n v="47748730.464960001"/>
  </r>
  <r>
    <x v="23"/>
    <n v="51181506"/>
    <n v="4815017"/>
    <s v="F13247"/>
    <s v="KIT DE CIRCUITO AIRVO SPIRAL REF: 900PT561 (CON IVA)"/>
    <s v="MATERIALES Y SUMINISTROS"/>
    <n v="180.81"/>
    <n v="703409.95200000005"/>
    <n v="127183553.42112002"/>
  </r>
  <r>
    <x v="23"/>
    <n v="51181506"/>
    <n v="4815017"/>
    <s v="F13165"/>
    <s v="KIT DE CIRCUITO RESPIRATORIO PARA ADULTO CON CAMARA DE AUTOLLENADO MR290 REF: RT202 "/>
    <s v="MATERIALES Y SUMINISTROS"/>
    <n v="241.07999999999996"/>
    <n v="252010.584"/>
    <n v="60754711.59071999"/>
  </r>
  <r>
    <x v="23"/>
    <n v="51181506"/>
    <n v="4815017"/>
    <s v="F13503"/>
    <s v="KIT DE GASTROSTOMIA # FR 16"/>
    <s v="MATERIALES Y SUMINISTROS"/>
    <n v="4.4099999999999993"/>
    <n v="956760"/>
    <n v="4219311.5999999996"/>
  </r>
  <r>
    <x v="23"/>
    <n v="51181506"/>
    <n v="4815017"/>
    <s v="F12925"/>
    <s v="KIT DE LIGADURAS DE VARICES(BIENES EXE DEC 417 DEL 17 DE MARZO DE 2020)"/>
    <s v="MATERIALES Y SUMINISTROS"/>
    <n v="57.33"/>
    <n v="838608.44799999997"/>
    <n v="48077422.32384"/>
  </r>
  <r>
    <x v="23"/>
    <n v="51181506"/>
    <n v="4815001"/>
    <s v="MEDT004"/>
    <s v="KIT DE RELLENO REF: 8551"/>
    <s v="MATERIALES Y SUMINISTROS"/>
    <n v="4.4099999999999993"/>
    <n v="342111.86239999998"/>
    <n v="1508713.3131839996"/>
  </r>
  <r>
    <x v="23"/>
    <n v="51181506"/>
    <n v="4815017"/>
    <s v="F7653"/>
    <s v="KIT GASTROSTOMIA ENDOSCOPICO 14 FR PUSH"/>
    <s v="MATERIALES Y SUMINISTROS"/>
    <n v="13.229999999999999"/>
    <n v="1496609.5519999999"/>
    <n v="19800144.372959998"/>
  </r>
  <r>
    <x v="23"/>
    <n v="51181506"/>
    <n v="4815017"/>
    <s v="F13504"/>
    <s v="KIT GASTROSTOMIA ENDOSCOPICO FR 18"/>
    <s v="MATERIALES Y SUMINISTROS"/>
    <n v="4.4099999999999993"/>
    <n v="956760"/>
    <n v="4219311.5999999996"/>
  </r>
  <r>
    <x v="23"/>
    <n v="51181506"/>
    <n v="4815017"/>
    <s v="F13262"/>
    <s v="KIT GASTROSTOMIA PULL ESTANDAR(PEG) #20FR (GUIA)"/>
    <s v="MATERIALES Y SUMINISTROS"/>
    <n v="170.51999999999998"/>
    <n v="485733.92"/>
    <n v="82827348.038399994"/>
  </r>
  <r>
    <x v="23"/>
    <n v="51181506"/>
    <n v="4815017"/>
    <s v="F8389"/>
    <s v="KIT INTRODUCTOR DE CABLES PERCUTANEO 7 FR REF 6207 51 (MD)"/>
    <s v="MATERIALES Y SUMINISTROS"/>
    <n v="24"/>
    <n v="128640"/>
    <n v="3087360"/>
  </r>
  <r>
    <x v="23"/>
    <n v="51181506"/>
    <n v="4815017"/>
    <n v="12895"/>
    <s v="KIT MAHURKAR PLUS DOBLE LUMEN CURVA 8 FRX12CM"/>
    <s v="MATERIALES Y SUMINISTROS"/>
    <n v="5.88"/>
    <n v="757904"/>
    <n v="4456475.5199999996"/>
  </r>
  <r>
    <x v="23"/>
    <n v="51181506"/>
    <n v="4815017"/>
    <s v="F81123"/>
    <s v="KIT MASCARA FACIAL PARA VENTILACION NO INVASIVA TAMAÑO LARGE"/>
    <s v="MATERIALES Y SUMINISTROS"/>
    <n v="45.569999999999993"/>
    <n v="356311.45648000005"/>
    <n v="16237113.071793599"/>
  </r>
  <r>
    <x v="23"/>
    <n v="51181506"/>
    <n v="4815017"/>
    <s v="F11822"/>
    <s v="KIT MASCARA FACIAL PARA VENTILACION NO INVASIVA TAMAÑO MEDIO"/>
    <s v="MATERIALES Y SUMINISTROS"/>
    <n v="116.13"/>
    <n v="356311.45648000005"/>
    <n v="41378449.441022404"/>
  </r>
  <r>
    <x v="23"/>
    <n v="51181506"/>
    <n v="4815017"/>
    <s v="F11824"/>
    <s v="KIT MASCARA FACIAL PARA VENTILACION NO INVASIVA TAMAÑO SMALL"/>
    <s v="MATERIALES Y SUMINISTROS"/>
    <n v="22.049999999999997"/>
    <n v="218916.89343999999"/>
    <n v="4827117.500351999"/>
  </r>
  <r>
    <x v="23"/>
    <n v="51181506"/>
    <n v="4815001"/>
    <n v="400000592"/>
    <s v="KIT MICRONEBULIZADOR  PEDIATRICO"/>
    <s v="MATERIALES Y SUMINISTROS"/>
    <n v="699.72"/>
    <n v="3875.5158399999996"/>
    <n v="2711775.9435647996"/>
  </r>
  <r>
    <x v="23"/>
    <n v="51181506"/>
    <n v="4815001"/>
    <n v="40000494"/>
    <s v="KIT MICRONEBULIZADOR ADULTO"/>
    <s v="MATERIALES Y SUMINISTROS"/>
    <n v="526.26"/>
    <n v="3341.0059200000001"/>
    <n v="1758237.7754591999"/>
  </r>
  <r>
    <x v="23"/>
    <n v="51181506"/>
    <n v="4815017"/>
    <n v="18123"/>
    <s v="KIT PARA LA ADMINISTRACION OXIDO NITRICO (INOVENT)"/>
    <s v="MATERIALES Y SUMINISTROS"/>
    <n v="2.94"/>
    <n v="146703.20000000001"/>
    <n v="431307.40800000005"/>
  </r>
  <r>
    <x v="23"/>
    <n v="51181506"/>
    <n v="4815017"/>
    <s v="F13373"/>
    <s v="KIT PISTOLA CON AGUJA DE 18G X 20CM + AGUJA COAXIAL TRUGUIDE DE 17G REF:1820MSK"/>
    <s v="MATERIALES Y SUMINISTROS"/>
    <n v="194.04"/>
    <n v="309754.23919999995"/>
    <n v="60104712.574367985"/>
  </r>
  <r>
    <x v="23"/>
    <n v="51181506"/>
    <n v="4815017"/>
    <s v="F13372"/>
    <s v="KIT PISTOLA CON AGUJA X 18G X 10CM + AGUJA COAXIAL TRUGUIDE DE 17G REF:1810MSK"/>
    <s v="MATERIALES Y SUMINISTROS"/>
    <n v="61.739999999999995"/>
    <n v="358540.73599999998"/>
    <n v="22136305.040639997"/>
  </r>
  <r>
    <x v="23"/>
    <n v="51181506"/>
    <n v="4815017"/>
    <s v="F8337"/>
    <s v="KIT PRE ENSAMBLADO ADULTO PARA TRR (CVVHD CVVHDF IHD SLED IHDFD) 1.4 M2 REF ABL414"/>
    <s v="MATERIALES Y SUMINISTROS"/>
    <n v="1.47"/>
    <n v="1157760"/>
    <n v="1701907.2"/>
  </r>
  <r>
    <x v="23"/>
    <n v="51181506"/>
    <n v="4815017"/>
    <s v="F8336"/>
    <s v="KIT PRE ENSAMBLADO ADULTO PARA TRR (SCUF CVVH IHF HVHF) DE 1.4 M2 REF ABL214"/>
    <s v="MATERIALES Y SUMINISTROS"/>
    <n v="5.88"/>
    <n v="1157760"/>
    <n v="6807628.7999999998"/>
  </r>
  <r>
    <x v="23"/>
    <n v="51181506"/>
    <n v="4815017"/>
    <s v="AF11176"/>
    <s v="KIT TRAQUEOSTOMIA PERCUTANEA BLUE RHINO"/>
    <s v="MATERIALES Y SUMINISTROS"/>
    <n v="235.2"/>
    <n v="2155358.3116799998"/>
    <n v="506940274.9071359"/>
  </r>
  <r>
    <x v="23"/>
    <n v="42293004"/>
    <n v="4815017"/>
    <s v="F13022"/>
    <s v="LAZO RECUPERADOR PARA FILTRO DE VENA CAVA 7FR 18-30MM X 120 CM REF: 382007030"/>
    <s v="MATERIALES Y SUMINISTROS"/>
    <n v="23.52"/>
    <n v="2038536.64"/>
    <n v="47946381.772799999"/>
  </r>
  <r>
    <x v="23"/>
    <n v="42293004"/>
    <n v="4815001"/>
    <s v="AF11620"/>
    <s v="LINEA DE EXTENSION"/>
    <s v="MATERIALES Y SUMINISTROS"/>
    <n v="7.35"/>
    <n v="80448.207840000003"/>
    <n v="591294.32762400003"/>
  </r>
  <r>
    <x v="23"/>
    <n v="42293004"/>
    <n v="4815001"/>
    <s v="F11821"/>
    <s v="LINEA DE SANGRE BAIN REF. BL-005"/>
    <s v="MATERIALES Y SUMINISTROS"/>
    <n v="617.4"/>
    <n v="19455.727999999999"/>
    <n v="12011966.4672"/>
  </r>
  <r>
    <x v="23"/>
    <n v="42293004"/>
    <n v="4815001"/>
    <s v="F7287"/>
    <s v="LINEA TRANSFERENCIA P/DESCONEXION"/>
    <s v="MATERIALES Y SUMINISTROS"/>
    <n v="11.76"/>
    <n v="169490.67184"/>
    <n v="1993210.3008383999"/>
  </r>
  <r>
    <x v="23"/>
    <n v="42293004"/>
    <n v="4815001"/>
    <s v="F13173"/>
    <s v="LINER-RECEPTAL 1LT CON SOLIDIFICANTE  (1000CC)RECIPIENTE DE SUCCION FLEXIBLE "/>
    <s v="MATERIALES Y SUMINISTROS"/>
    <n v="702.66"/>
    <n v="10809.47984"/>
    <n v="7595389.1043743994"/>
  </r>
  <r>
    <x v="23"/>
    <n v="42293004"/>
    <n v="4815001"/>
    <s v="F8169"/>
    <s v="LIQUIDO EMBOLICO PARA  M A V KIT ONIX DENSIDAD 18 REF 105 7000 060"/>
    <s v="MATERIALES Y SUMINISTROS"/>
    <n v="101.42999999999999"/>
    <n v="2899331.2"/>
    <n v="294079163.616"/>
  </r>
  <r>
    <x v="23"/>
    <n v="42293004"/>
    <n v="4815001"/>
    <n v="40000378"/>
    <s v="LLAVE 3 VIAS"/>
    <s v="MATERIALES Y SUMINISTROS"/>
    <n v="63186.479999999989"/>
    <n v="1339.4639999999999"/>
    <n v="84636015.246719986"/>
  </r>
  <r>
    <x v="23"/>
    <n v="42293004"/>
    <n v="4815017"/>
    <s v="F13104"/>
    <s v="MALETIN PROCTECTOR PARA UNIDAD MOTRIZ EZ-IO PARA ACCESO VASCULAR INTRAOSEO (MATERIAL BLA)REF:019065"/>
    <s v="MATERIALES Y SUMINISTROS"/>
    <n v="1.47"/>
    <n v="161969.26256"/>
    <n v="238094.8159632"/>
  </r>
  <r>
    <x v="23"/>
    <n v="42293004"/>
    <n v="4815001"/>
    <s v="F13641"/>
    <s v="MALLA BIOREABSORBIBLE VENTRALIGHT OVALADA MESH 15.2 CM X 20.3 CM REF: 5954680"/>
    <s v="MATERIALES Y SUMINISTROS"/>
    <n v="1.47"/>
    <n v="3647313.2800000003"/>
    <n v="5361550.5216000006"/>
  </r>
  <r>
    <x v="23"/>
    <n v="42293004"/>
    <n v="4815001"/>
    <s v="F8401"/>
    <s v="MANTA BAJO PACIENTE ACCSESO COMPLETO REF 545"/>
    <s v="MATERIALES Y SUMINISTROS"/>
    <n v="555.66"/>
    <n v="66081.499680000008"/>
    <n v="36718846.112188801"/>
  </r>
  <r>
    <x v="23"/>
    <n v="42293004"/>
    <n v="4815001"/>
    <s v="F8402"/>
    <s v="MANTA BAJO PACIENTE USO NEONATAL 91 X 84 REF 555"/>
    <s v="MATERIALES Y SUMINISTROS"/>
    <n v="94.08"/>
    <n v="101829.88032"/>
    <n v="9580155.1405055989"/>
  </r>
  <r>
    <x v="23"/>
    <n v="42293004"/>
    <n v="4815001"/>
    <s v="F8403"/>
    <s v="MANTA BAJO PACIENTE USO PEDIATRICO 152 X 81 CM REF 550"/>
    <s v="MATERIALES Y SUMINISTROS"/>
    <n v="276.36"/>
    <n v="94097.983840000001"/>
    <n v="26004918.814022403"/>
  </r>
  <r>
    <x v="23"/>
    <n v="42293004"/>
    <n v="4815001"/>
    <s v="F12600"/>
    <s v="MANTA CALENTAMIENTO CUERPO COMPLETO REF 300 (BIENES EXENTOS DEC 417 DEL 17/03/2020)"/>
    <s v="MATERIALES Y SUMINISTROS"/>
    <n v="241.07999999999996"/>
    <n v="26266.144"/>
    <n v="6332241.9955199985"/>
  </r>
  <r>
    <x v="23"/>
    <n v="42293004"/>
    <n v="4815001"/>
    <s v="F12783"/>
    <s v="MANTA MAXI-THERM LITE PEDIATRICA (63,5CM X 83,8 CM)"/>
    <s v="MATERIALES Y SUMINISTROS"/>
    <n v="2.94"/>
    <n v="350157.5"/>
    <n v="1029463.0499999999"/>
  </r>
  <r>
    <x v="23"/>
    <n v="42293004"/>
    <n v="4815001"/>
    <s v="F13133"/>
    <s v="MASCARA DE ANESTESIA   # 0 REF:1511000"/>
    <s v="MATERIALES Y SUMINISTROS"/>
    <n v="42.629999999999995"/>
    <n v="5431.8454400000001"/>
    <n v="231559.57110719997"/>
  </r>
  <r>
    <x v="23"/>
    <n v="42293004"/>
    <n v="4815001"/>
    <s v="F13134"/>
    <s v="MASCARA DE ANESTESIA   # 1 REF:1512000"/>
    <s v="MATERIALES Y SUMINISTROS"/>
    <n v="213.14999999999998"/>
    <n v="7689.7990399999999"/>
    <n v="1639080.6653759999"/>
  </r>
  <r>
    <x v="23"/>
    <n v="42293004"/>
    <n v="4815001"/>
    <s v="F13135"/>
    <s v="MASCARA DE ANESTESIA   # 2 REF:1513000"/>
    <s v="MATERIALES Y SUMINISTROS"/>
    <n v="739.41"/>
    <n v="7689.7990399999999"/>
    <n v="5685914.3081663996"/>
  </r>
  <r>
    <x v="23"/>
    <n v="42293004"/>
    <n v="4815001"/>
    <s v="F13136"/>
    <s v="MASCARA DE ANESTESIA   # 3 REF:1514000"/>
    <s v="MATERIALES Y SUMINISTROS"/>
    <n v="1078.98"/>
    <n v="7689.7990399999999"/>
    <n v="8297139.3681792002"/>
  </r>
  <r>
    <x v="23"/>
    <n v="42293004"/>
    <n v="4815001"/>
    <s v="F12706"/>
    <s v="MASCARA DE FOTOTERAPIA PREMIER NARANJA PREMATURO REF R300P02 (10.4&quot;-12.6&quot;)BIENES EXENTOS DEC 417 DEL 17 DE MARZO DE 2020)"/>
    <s v="MATERIALES Y SUMINISTROS"/>
    <n v="133.76999999999998"/>
    <n v="29404.423999999999"/>
    <n v="3933429.7984799994"/>
  </r>
  <r>
    <x v="23"/>
    <n v="42293004"/>
    <n v="4815001"/>
    <s v="F12707"/>
    <s v="MASCARA DE FOTOTERAPIA REGULAR AZUL REF R300P01 (12.6&quot;-14.9&quot;)BIENES EX DEC 417 DEL 17 DEL 2020)"/>
    <s v="MATERIALES Y SUMINISTROS"/>
    <n v="242.54999999999998"/>
    <n v="29404.423999999999"/>
    <n v="7132043.0411999989"/>
  </r>
  <r>
    <x v="23"/>
    <n v="42293004"/>
    <n v="4815001"/>
    <s v="F11873"/>
    <s v="MASCARA DE OXIGENO CON RESERVORIO DE NO REINHALACION ADULTO"/>
    <s v="MATERIALES Y SUMINISTROS"/>
    <n v="485.09999999999997"/>
    <n v="4935.60592"/>
    <n v="2394262.4317919998"/>
  </r>
  <r>
    <x v="23"/>
    <n v="42293004"/>
    <n v="4815001"/>
    <s v="F13190"/>
    <s v="MASCARA LARINGEA AURA GAIN # 1  1/2 REF:408150000"/>
    <s v="MATERIALES Y SUMINISTROS"/>
    <n v="17.639999999999997"/>
    <n v="198629.75440000001"/>
    <n v="3503828.8676159997"/>
  </r>
  <r>
    <x v="23"/>
    <n v="42293004"/>
    <n v="4815001"/>
    <s v="F13187"/>
    <s v="MASCARA LARINGEA AURA GAIN # 1 REF:408100000"/>
    <s v="MATERIALES Y SUMINISTROS"/>
    <n v="13.229999999999999"/>
    <n v="198629.75440000001"/>
    <n v="2627871.6507119997"/>
  </r>
  <r>
    <x v="23"/>
    <n v="42293004"/>
    <n v="4815001"/>
    <s v="F13191"/>
    <s v="MASCARA LARINGEA AURA GAIN # 2  1/2 REF:408250000"/>
    <s v="MATERIALES Y SUMINISTROS"/>
    <n v="213.14999999999998"/>
    <n v="198629.75440000001"/>
    <n v="42337932.150359996"/>
  </r>
  <r>
    <x v="23"/>
    <n v="42293004"/>
    <n v="4815001"/>
    <s v="F13188"/>
    <s v="MASCARA LARINGEA AURA GAIN # 2 REF:408200000"/>
    <s v="MATERIALES Y SUMINISTROS"/>
    <n v="139.64999999999998"/>
    <n v="198629.75440000001"/>
    <n v="27738645.201959997"/>
  </r>
  <r>
    <x v="23"/>
    <n v="42293004"/>
    <n v="4815001"/>
    <s v="F13189"/>
    <s v="MASCARA LARINGEA AURA GAIN # 3 REF:408300000"/>
    <s v="MATERIALES Y SUMINISTROS"/>
    <n v="185.22"/>
    <n v="198629.75440000001"/>
    <n v="36790203.109967999"/>
  </r>
  <r>
    <x v="23"/>
    <n v="42293004"/>
    <n v="4815001"/>
    <s v="F13176"/>
    <s v="MASCARA LARINGEA AURA GAIN # 4 REF:408400000"/>
    <s v="MATERIALES Y SUMINISTROS"/>
    <n v="282.23999999999995"/>
    <n v="198629.75440000001"/>
    <n v="56061261.881855994"/>
  </r>
  <r>
    <x v="23"/>
    <n v="42293004"/>
    <n v="4815001"/>
    <s v="F13177"/>
    <s v="MASCARA LARINGEA AURAGAIN No 5, CANAL GASTRICO REF :408500000"/>
    <s v="MATERIALES Y SUMINISTROS"/>
    <n v="108.78"/>
    <n v="198629.75440000001"/>
    <n v="21606944.683632001"/>
  </r>
  <r>
    <x v="23"/>
    <n v="42293004"/>
    <n v="4815001"/>
    <s v="F12622"/>
    <s v="MASCARA NO REINHALACION LM-86-282  RESERVORIO, PEDIATRICO ( (BIENES EXENTOS DEC 417 DEL 17/03/2020)"/>
    <s v="MATERIALES Y SUMINISTROS"/>
    <n v="22.049999999999997"/>
    <n v="3862.4160000000002"/>
    <n v="85166.272799999992"/>
  </r>
  <r>
    <x v="23"/>
    <n v="42293004"/>
    <n v="4815001"/>
    <s v="F8947"/>
    <s v="MASCARA PARA TRAQUEOSTOMIA PEDIATRICA"/>
    <s v="MATERIALES Y SUMINISTROS"/>
    <n v="23.52"/>
    <n v="9350.7344000000012"/>
    <n v="219929.27308800002"/>
  </r>
  <r>
    <x v="23"/>
    <n v="42293004"/>
    <n v="4815001"/>
    <s v="F6142"/>
    <s v="MASCARA TRAQUEOSTOMIA ADULTO"/>
    <s v="MATERIALES Y SUMINISTROS"/>
    <n v="421.89"/>
    <n v="8452.6556799999998"/>
    <n v="3566090.9048351999"/>
  </r>
  <r>
    <x v="23"/>
    <n v="42293004"/>
    <n v="4815001"/>
    <s v="F9179"/>
    <s v="MASCARAS FACIALES PARA ANESTESIA N° 4"/>
    <s v="MATERIALES Y SUMINISTROS"/>
    <n v="2485.77"/>
    <n v="7689.7990399999999"/>
    <n v="19115071.759660799"/>
  </r>
  <r>
    <x v="23"/>
    <n v="42293004"/>
    <n v="4815001"/>
    <s v="F9178"/>
    <s v="MASCARAS FACIALES PARA ANESTESIA N°5"/>
    <s v="MATERIALES Y SUMINISTROS"/>
    <n v="590.93999999999994"/>
    <n v="7689.7990399999999"/>
    <n v="4544209.8446975993"/>
  </r>
  <r>
    <x v="23"/>
    <n v="42293004"/>
    <n v="4815001"/>
    <s v="F12627"/>
    <s v="MASCARAS FACIALES PARA ANESTESIA N°6(BIENES EXENTOS DEC 417/3/2020)"/>
    <s v="MATERIALES Y SUMINISTROS"/>
    <n v="36.75"/>
    <n v="3741.2799999999997"/>
    <n v="137492.03999999998"/>
  </r>
  <r>
    <x v="23"/>
    <n v="42293004"/>
    <n v="4815001"/>
    <s v="F8850"/>
    <s v="MASCARILLA GRANDE REF 1200-06"/>
    <s v="MATERIALES Y SUMINISTROS"/>
    <n v="132.29999999999998"/>
    <n v="76158.096000000005"/>
    <n v="10075716.1008"/>
  </r>
  <r>
    <x v="23"/>
    <n v="42293004"/>
    <n v="4815001"/>
    <s v="F8849"/>
    <s v="MASCARILLA MEDIANA REF 1200-05"/>
    <s v="MATERIALES Y SUMINISTROS"/>
    <n v="114.66"/>
    <n v="76158.096000000005"/>
    <n v="8732287.2873599995"/>
  </r>
  <r>
    <x v="23"/>
    <n v="42293004"/>
    <n v="4815001"/>
    <s v="F8848"/>
    <s v="MASCARILLA PEQUEÑA REF 1200-04"/>
    <s v="MATERIALES Y SUMINISTROS"/>
    <n v="23.52"/>
    <n v="76158.096000000005"/>
    <n v="1791238.4179200002"/>
  </r>
  <r>
    <x v="23"/>
    <n v="42293004"/>
    <n v="4815001"/>
    <n v="607411800559"/>
    <s v="MASCARILLA VENTURY ADULTO"/>
    <s v="MATERIALES Y SUMINISTROS"/>
    <n v="1599.3600000000001"/>
    <n v="4697.0537599999998"/>
    <n v="7512279.9015936004"/>
  </r>
  <r>
    <x v="23"/>
    <n v="42293004"/>
    <n v="4815001"/>
    <s v="F6084"/>
    <s v="MASCARILLA VENTURY PEDIATRICA"/>
    <s v="MATERIALES Y SUMINISTROS"/>
    <n v="373.37999999999994"/>
    <n v="4991.7358400000003"/>
    <n v="1863814.3279391997"/>
  </r>
  <r>
    <x v="23"/>
    <n v="42293004"/>
    <n v="4815001"/>
    <s v="F8851"/>
    <s v="MASCARILLA X-GRANDE REF 1200-07"/>
    <s v="MATERIALES Y SUMINISTROS"/>
    <n v="95.55"/>
    <n v="73798.088000000003"/>
    <n v="7051407.3084000004"/>
  </r>
  <r>
    <x v="23"/>
    <n v="42293004"/>
    <n v="4815001"/>
    <s v="F8978"/>
    <s v="MEDIDOR DE TIEMPO DE COAGULCION AUTOMATIZADO ACT PLU (MEDTRONIC)"/>
    <s v="MATERIALES Y SUMINISTROS"/>
    <n v="1137.78"/>
    <n v="19390.335999999999"/>
    <n v="22061936.49408"/>
  </r>
  <r>
    <x v="23"/>
    <n v="42293004"/>
    <n v="4815017"/>
    <s v="F8373"/>
    <s v="MICROCATETER APOLLO ONIX REF 105 5095 000 (GEBARCO)"/>
    <s v="MATERIALES Y SUMINISTROS"/>
    <n v="1.47"/>
    <n v="3346891.2"/>
    <n v="4919930.0640000002"/>
  </r>
  <r>
    <x v="23"/>
    <n v="42293004"/>
    <n v="4815017"/>
    <s v="F8166"/>
    <s v="MICROCATETER APOLLO REF 105 5096 000"/>
    <s v="MATERIALES Y SUMINISTROS"/>
    <n v="2.94"/>
    <n v="3157468.8"/>
    <n v="9282958.2719999999"/>
  </r>
  <r>
    <x v="23"/>
    <n v="42293004"/>
    <n v="4815017"/>
    <s v="F12716"/>
    <s v="MICROCATETER CORONARIO FINECROSS MG 2.6 FR X 150 CM REF: 1NC-F865A"/>
    <s v="MATERIALES Y SUMINISTROS"/>
    <n v="2.94"/>
    <n v="1443454.432"/>
    <n v="4243756.0300799999"/>
  </r>
  <r>
    <x v="23"/>
    <n v="42293004"/>
    <n v="4815017"/>
    <s v="F8328"/>
    <s v="MICROCATETER ECHELON  10  REF.105 5091 150 (GEBARCO)"/>
    <s v="MATERIALES Y SUMINISTROS"/>
    <n v="2.94"/>
    <n v="1610733.6"/>
    <n v="4735556.784"/>
  </r>
  <r>
    <x v="23"/>
    <n v="42293004"/>
    <n v="4815017"/>
    <s v="F9254"/>
    <s v="MICROCATETER MARATHON 1.5FR REF.105 5056"/>
    <s v="MATERIALES Y SUMINISTROS"/>
    <n v="1.47"/>
    <n v="1610733.6"/>
    <n v="2367778.392"/>
  </r>
  <r>
    <x v="23"/>
    <n v="42293004"/>
    <n v="4815017"/>
    <s v="F9351"/>
    <s v="MICROCATETER REBAR 2.8 FR X 0.27 REF. 105 5082 130"/>
    <s v="MATERIALES Y SUMINISTROS"/>
    <n v="1.47"/>
    <n v="1147951.2"/>
    <n v="1687488.264"/>
  </r>
  <r>
    <x v="23"/>
    <n v="42293004"/>
    <n v="4815017"/>
    <s v="F12351"/>
    <s v="MICROCATETER VASCULAR PERIFERICO REBAR 18 153CM REF 105 50 83 153"/>
    <s v="MATERIALES Y SUMINISTROS"/>
    <n v="4.4099999999999993"/>
    <n v="1216827.2"/>
    <n v="5366207.9519999987"/>
  </r>
  <r>
    <x v="23"/>
    <n v="42293004"/>
    <n v="4815017"/>
    <s v="F8327"/>
    <s v="MICROGUIA HIDROFILICA MIRAGE. 008  REF.103 0608 (GEBARCO)"/>
    <s v="MATERIALES Y SUMINISTROS"/>
    <n v="2.94"/>
    <n v="1603328.2025599999"/>
    <n v="4713784.9155263994"/>
  </r>
  <r>
    <x v="23"/>
    <n v="42293004"/>
    <n v="4815017"/>
    <s v="F11735"/>
    <s v="MICROPARTICULAS CONTOUR EMBOLIZANTES EN PVA REF M0017600351"/>
    <s v="MATERIALES Y SUMINISTROS"/>
    <n v="10.29"/>
    <n v="536129.06880000001"/>
    <n v="5516768.1179519994"/>
  </r>
  <r>
    <x v="23"/>
    <n v="42293004"/>
    <n v="4815001"/>
    <s v="F7288"/>
    <s v="MINI CAP PREKIT P/DESCONEXION"/>
    <s v="MATERIALES Y SUMINISTROS"/>
    <n v="395.42999999999995"/>
    <n v="2410.9279999999999"/>
    <n v="953353.2590399998"/>
  </r>
  <r>
    <x v="23"/>
    <n v="42293004"/>
    <n v="4815001"/>
    <s v="F6118"/>
    <s v="NARIZ CAMELLO ADULTO"/>
    <s v="MATERIALES Y SUMINISTROS"/>
    <n v="15083.669999999998"/>
    <n v="7589.0203200000005"/>
    <n v="114470278.1301744"/>
  </r>
  <r>
    <x v="23"/>
    <n v="42293004"/>
    <n v="4815001"/>
    <s v="AF5981"/>
    <s v="NARIZ CAMELLO PEDIATRICA"/>
    <s v="MATERIALES Y SUMINISTROS"/>
    <n v="2523.9899999999998"/>
    <n v="8802.1919999999991"/>
    <n v="22216644.586079996"/>
  </r>
  <r>
    <x v="23"/>
    <n v="42293004"/>
    <n v="4815001"/>
    <s v="F12575"/>
    <s v="NEBULIZADOR TIPO VENTURY (DECRETO 551 DEL 2020)"/>
    <s v="MATERIALES Y SUMINISTROS"/>
    <n v="1.47"/>
    <n v="5600.1279999999997"/>
    <n v="8232.1881599999997"/>
  </r>
  <r>
    <x v="23"/>
    <n v="42293004"/>
    <n v="4815010"/>
    <s v="20007891-02"/>
    <s v="OPTIFLOW + CANULA NASAL ADULTO TALLA L  REF : OPT946"/>
    <s v="MATERIALES Y SUMINISTROS"/>
    <n v="51.449999999999996"/>
    <n v="207738.89499999999"/>
    <n v="10688166.147749998"/>
  </r>
  <r>
    <x v="23"/>
    <n v="42293004"/>
    <n v="4815010"/>
    <s v="F13315"/>
    <s v="OPTIFLOW + CANULA NASAL ADULTO TALLA M REF : OPT944 (CON IVA)"/>
    <s v="MATERIALES Y SUMINISTROS"/>
    <n v="169.04999999999998"/>
    <n v="224774.81599999999"/>
    <n v="37998182.644799992"/>
  </r>
  <r>
    <x v="23"/>
    <n v="42293004"/>
    <n v="4815010"/>
    <s v="F13316"/>
    <s v="OPTIFLOW + CANULA NASAL T: S REF : OPT942(CON IVA)"/>
    <s v="MATERIALES Y SUMINISTROS"/>
    <n v="63.209999999999994"/>
    <n v="224774.81599999999"/>
    <n v="14208016.119359998"/>
  </r>
  <r>
    <x v="23"/>
    <n v="42293004"/>
    <n v="4815010"/>
    <s v="F13508"/>
    <s v="OPTIFLOW JUNIOR 2 + CANULA NASAL TALLA XXL REF: OJR520 "/>
    <s v="MATERIALES Y SUMINISTROS"/>
    <n v="32.340000000000003"/>
    <n v="517532.78500000003"/>
    <n v="16737010.266900003"/>
  </r>
  <r>
    <x v="23"/>
    <n v="42293004"/>
    <n v="4815017"/>
    <s v="F12917"/>
    <s v="OXIGENADOR ADULTO INSPIRE 8F"/>
    <s v="MATERIALES Y SUMINISTROS"/>
    <n v="202.85999999999999"/>
    <n v="1768092.48"/>
    <n v="358675240.4928"/>
  </r>
  <r>
    <x v="23"/>
    <n v="42293004"/>
    <n v="4815017"/>
    <n v="20007761"/>
    <s v="PAPILOTOMO MICROKNIFE XL- PRECORTE TRIPLE LÚMEN REF. M00532810 (AZUL)"/>
    <s v="MATERIALES Y SUMINISTROS"/>
    <n v="27.929999999999996"/>
    <n v="822303.32799999998"/>
    <n v="22966931.951039996"/>
  </r>
  <r>
    <x v="23"/>
    <n v="42293004"/>
    <n v="4815017"/>
    <s v="F12538"/>
    <s v="PAPILOTOMO ULTRATOME TRILUMEN 20MM REF M00535900 (ROJO)"/>
    <s v="MATERIALES Y SUMINISTROS"/>
    <n v="80.849999999999994"/>
    <n v="603396.64"/>
    <n v="48784618.343999997"/>
  </r>
  <r>
    <x v="23"/>
    <n v="42293004"/>
    <n v="4815017"/>
    <s v="F12874"/>
    <s v="PARCHE DE PERICARDIO BOVINO 7X7CM REF : PPB 77"/>
    <s v="MATERIALES Y SUMINISTROS"/>
    <n v="1.47"/>
    <n v="2010000"/>
    <n v="2954700"/>
  </r>
  <r>
    <x v="23"/>
    <n v="42293004"/>
    <n v="4815001"/>
    <s v="F5708"/>
    <s v="PASTA STOMAHESIVE (CONVATEC)"/>
    <s v="MATERIALES Y SUMINISTROS"/>
    <n v="640.91999999999996"/>
    <n v="65575.312000000005"/>
    <n v="42028528.967040002"/>
  </r>
  <r>
    <x v="23"/>
    <n v="42293004"/>
    <n v="4815001"/>
    <n v="335"/>
    <s v="PINZA DE BIOPSIA GASTRICA X 160 CM REF. 13303"/>
    <s v="MATERIALES Y SUMINISTROS"/>
    <n v="1706.6699999999998"/>
    <n v="62584.860800000002"/>
    <n v="106811704.38153599"/>
  </r>
  <r>
    <x v="23"/>
    <n v="42293004"/>
    <n v="4815001"/>
    <s v="AF5000"/>
    <s v="PINZA DE BIOPSIA PARA GASTROCOPIO PEDIATRICO"/>
    <s v="MATERIALES Y SUMINISTROS"/>
    <n v="23.52"/>
    <n v="62584.860800000002"/>
    <n v="1471995.9260160001"/>
  </r>
  <r>
    <x v="23"/>
    <n v="42293004"/>
    <n v="4815001"/>
    <s v="AF5599"/>
    <s v="PINZA DE BIOSPSIA  COLONO 180 CMS   FB 19N 1 RFE. 13323"/>
    <s v="MATERIALES Y SUMINISTROS"/>
    <n v="361.62"/>
    <n v="62584.860800000002"/>
    <n v="22631937.362496"/>
  </r>
  <r>
    <x v="23"/>
    <n v="42293004"/>
    <n v="4815001"/>
    <s v="F8610"/>
    <s v="PINZAS PARA COLOSTOMIA"/>
    <s v="MATERIALES Y SUMINISTROS"/>
    <n v="759.99"/>
    <n v="6703.2160000000003"/>
    <n v="5094377.1278400002"/>
  </r>
  <r>
    <x v="23"/>
    <n v="42293004"/>
    <n v="4815001"/>
    <s v="F9036"/>
    <s v="PORT PAD"/>
    <s v="MATERIALES Y SUMINISTROS"/>
    <n v="1.47"/>
    <n v="123280"/>
    <n v="181221.6"/>
  </r>
  <r>
    <x v="23"/>
    <n v="42293004"/>
    <n v="4815001"/>
    <s v="F13340"/>
    <s v="PRESERVATIVO (CONDON DE LATEX)"/>
    <s v="MATERIALES Y SUMINISTROS"/>
    <n v="3392.7599999999998"/>
    <n v="386.99200000000002"/>
    <n v="1312970.97792"/>
  </r>
  <r>
    <x v="23"/>
    <n v="42293004"/>
    <n v="4815001"/>
    <s v="F11599"/>
    <s v="PRIMAFLEX ST 100 SET"/>
    <s v="MATERIALES Y SUMINISTROS"/>
    <n v="8.8199999999999985"/>
    <n v="1272581.92"/>
    <n v="11224172.534399997"/>
  </r>
  <r>
    <x v="23"/>
    <n v="42293004"/>
    <n v="4815001"/>
    <s v="F11600"/>
    <s v="PRIMAFLEX ST 150 SET"/>
    <s v="MATERIALES Y SUMINISTROS"/>
    <n v="14.7"/>
    <n v="1398567.648"/>
    <n v="20558944.4256"/>
  </r>
  <r>
    <x v="23"/>
    <n v="42293004"/>
    <n v="4815001"/>
    <s v="F11602"/>
    <s v="PRIMAFLEX TPE 2000 SET"/>
    <s v="MATERIALES Y SUMINISTROS"/>
    <n v="147"/>
    <n v="1807770.416"/>
    <n v="265742251.15200001"/>
  </r>
  <r>
    <x v="23"/>
    <n v="42293004"/>
    <n v="4815001"/>
    <s v="F11604"/>
    <s v="PRIMASATE BGK2/0"/>
    <s v="MATERIALES Y SUMINISTROS"/>
    <n v="330.75"/>
    <n v="101435.856"/>
    <n v="33549909.372000001"/>
  </r>
  <r>
    <x v="23"/>
    <n v="42293004"/>
    <n v="4815001"/>
    <s v="F11598"/>
    <s v="PRISMAFLEX ST 60 SET"/>
    <s v="MATERIALES Y SUMINISTROS"/>
    <n v="4.4099999999999993"/>
    <n v="1244220.0160000001"/>
    <n v="5487010.2705599992"/>
  </r>
  <r>
    <x v="23"/>
    <n v="42293004"/>
    <n v="4816005"/>
    <s v="F12701"/>
    <s v="PRONG NASAL MEDIANA REF. 1200-02(BIENES EXENTOS DEC 417 DEL 17 DE MARZO DE 2020)"/>
    <s v="MATERIALES Y SUMINISTROS"/>
    <n v="1.47"/>
    <n v="37680.800000000003"/>
    <n v="55390.776000000005"/>
  </r>
  <r>
    <x v="23"/>
    <n v="42293004"/>
    <n v="4816005"/>
    <s v="F12703"/>
    <s v="PRONG NASAL MICRO REF. REF. 1200-01(BIENES EXENTOS DEC 417 DEL 17 DE MARZO DE 2020)"/>
    <s v="MATERIALES Y SUMINISTROS"/>
    <n v="11.76"/>
    <n v="37680.800000000003"/>
    <n v="443126.20800000004"/>
  </r>
  <r>
    <x v="23"/>
    <n v="42293004"/>
    <n v="4816005"/>
    <s v="F8839"/>
    <s v="PRONG NASAL PEQUEÑA REF. REF. 1200-21"/>
    <s v="MATERIALES Y SUMINISTROS"/>
    <n v="19.11"/>
    <n v="64102.92"/>
    <n v="1225006.8011999999"/>
  </r>
  <r>
    <x v="23"/>
    <n v="42293004"/>
    <n v="4815001"/>
    <s v="F12210"/>
    <s v="PROTESIS MAMARIA REDONDA"/>
    <s v="MATERIALES Y SUMINISTROS"/>
    <n v="11.76"/>
    <n v="1340000"/>
    <n v="15758400"/>
  </r>
  <r>
    <x v="23"/>
    <n v="42293004"/>
    <n v="4817111"/>
    <s v="F13239"/>
    <s v="PROTESIS VASCULAR DE POLIESTER EN PUNTO MALLA UNIGRAFT KDV BIFURCADA X 18mm X 9mm X 40cm"/>
    <s v="MATERIALES Y SUMINISTROS"/>
    <n v="4.4099999999999993"/>
    <n v="4438360"/>
    <n v="19573167.599999998"/>
  </r>
  <r>
    <x v="23"/>
    <n v="42293004"/>
    <n v="4815017"/>
    <s v="F8270"/>
    <s v="PUNCH AORTICO 4.0 MM"/>
    <s v="MATERIALES Y SUMINISTROS"/>
    <n v="30"/>
    <n v="291110.17599999998"/>
    <n v="8733305.2799999993"/>
  </r>
  <r>
    <x v="23"/>
    <n v="42293004"/>
    <n v="4815001"/>
    <s v="20138497-1"/>
    <s v="RECIPIENTE DE SUCCION FLEXIBLE (LINER)(RECEPTAL) CON SOLIDIFICANTE  2LT (2000CC)"/>
    <s v="MATERIALES Y SUMINISTROS"/>
    <n v="2787.12"/>
    <n v="12282.890240000001"/>
    <n v="34233889.045708798"/>
  </r>
  <r>
    <x v="23"/>
    <n v="42293004"/>
    <n v="4815001"/>
    <s v="20138497-2"/>
    <s v="RECIPIENTE DE SUCCION FLEXIBLE (LINER)(RECEPTAL) CON SOLIDIFICANTE  3LT (3000CC)"/>
    <s v="MATERIALES Y SUMINISTROS"/>
    <n v="14420.699999999999"/>
    <n v="18417.63536"/>
    <n v="265595194.23595199"/>
  </r>
  <r>
    <x v="23"/>
    <n v="42293004"/>
    <n v="4815001"/>
    <s v="F13627"/>
    <s v="RECTRACTOR ALEXIS 2-4 CM TALLA X-S"/>
    <s v="MATERIALES Y SUMINISTROS"/>
    <n v="20.58"/>
    <n v="302533.89040000003"/>
    <n v="6226147.4644320002"/>
  </r>
  <r>
    <x v="23"/>
    <n v="42293004"/>
    <n v="4815001"/>
    <s v="F13630"/>
    <s v="RECTRACTOR ALEXIS 5-9 CM TALLA M"/>
    <s v="MATERIALES Y SUMINISTROS"/>
    <n v="1.47"/>
    <n v="368985.33727999998"/>
    <n v="542408.4458016"/>
  </r>
  <r>
    <x v="23"/>
    <n v="42293004"/>
    <n v="4815001"/>
    <s v="F8381"/>
    <s v="RESERVORIO 400 CC REF 2162"/>
    <s v="MATERIALES Y SUMINISTROS"/>
    <n v="582.12"/>
    <n v="111105.3496"/>
    <n v="64676646.109152004"/>
  </r>
  <r>
    <x v="23"/>
    <n v="42293004"/>
    <n v="4815001"/>
    <s v="F12982"/>
    <s v="RESINCRONIZADOR CON DESFIBRILADOR CRT-D AMPLIA MRI QUAD DF1 REF: DTMB2D4"/>
    <s v="MATERIALES Y SUMINISTROS"/>
    <n v="2.94"/>
    <n v="25728000"/>
    <n v="75640320"/>
  </r>
  <r>
    <x v="23"/>
    <n v="42293004"/>
    <n v="4815001"/>
    <s v="F13073"/>
    <s v="RESUCITADOR NEO-TEE REF: 10-50823"/>
    <s v="MATERIALES Y SUMINISTROS"/>
    <n v="448.34999999999997"/>
    <n v="168644.89600000001"/>
    <n v="75611939.121600002"/>
  </r>
  <r>
    <x v="23"/>
    <n v="42293004"/>
    <n v="4815017"/>
    <s v="F12255"/>
    <s v="SENSOR BIS QUATRO ADULTO REF. 186-0106"/>
    <s v="MATERIALES Y SUMINISTROS"/>
    <n v="60.269999999999989"/>
    <n v="79092.160000000003"/>
    <n v="4766884.4831999997"/>
  </r>
  <r>
    <x v="23"/>
    <n v="42293004"/>
    <n v="4815017"/>
    <s v="F13449"/>
    <s v="SENSOR DE FLUJO DESECHABLE PARA VENTILADORES (SLE6000,SLE5000,SLE4000) "/>
    <s v="MATERIALES Y SUMINISTROS"/>
    <n v="99.960000000000008"/>
    <n v="835891.49"/>
    <n v="83555713.34040001"/>
  </r>
  <r>
    <x v="23"/>
    <n v="42293004"/>
    <n v="4815017"/>
    <s v="F12784"/>
    <s v="SENSOR DESECHABLE DE TEMPERATURA ESOFAGICA O RECTAL REF 39020"/>
    <s v="MATERIALES Y SUMINISTROS"/>
    <n v="4.4099999999999993"/>
    <n v="63784"/>
    <n v="281287.43999999994"/>
  </r>
  <r>
    <x v="23"/>
    <n v="42293004"/>
    <n v="4815017"/>
    <s v="F13072"/>
    <s v="SENSOR NEONATAL OBM HIDROGEL REF: OBM00042"/>
    <s v="MATERIALES Y SUMINISTROS"/>
    <n v="110.25"/>
    <n v="35910.392"/>
    <n v="3959120.7179999999"/>
  </r>
  <r>
    <x v="23"/>
    <n v="42293004"/>
    <n v="4815017"/>
    <s v="F13621"/>
    <s v="SET DE EXTENSION BIFURCADO MICROBORE CON MICROCLAVE CLEAR."/>
    <s v="MATERIALES Y SUMINISTROS"/>
    <n v="1944.81"/>
    <n v="9969.6"/>
    <n v="19388977.776000001"/>
  </r>
  <r>
    <x v="23"/>
    <n v="42293004"/>
    <n v="4815017"/>
    <s v="F13622"/>
    <s v="SET DE EXTENSION TRIFURCADO MICROBORE CON MICROCLAVE CLEAR"/>
    <s v="MATERIALES Y SUMINISTROS"/>
    <n v="2291.73"/>
    <n v="12649.6"/>
    <n v="28989467.808000002"/>
  </r>
  <r>
    <x v="23"/>
    <n v="42293004"/>
    <n v="4815001"/>
    <s v="AF6289"/>
    <s v="SET DE INTUBACION LAGRIMAL ADULTO (SET CRAWFORD)"/>
    <s v="MATERIALES Y SUMINISTROS"/>
    <n v="10.29"/>
    <n v="250343.27024000001"/>
    <n v="2576032.2507695998"/>
  </r>
  <r>
    <x v="23"/>
    <n v="42293004"/>
    <n v="4815007"/>
    <s v="AF11597"/>
    <s v="SET DE LINEAS ARTERIOVENOSAS"/>
    <s v="MATERIALES Y SUMINISTROS"/>
    <n v="4762.7999999999993"/>
    <n v="13234.912"/>
    <n v="63035238.873599991"/>
  </r>
  <r>
    <x v="23"/>
    <n v="42293004"/>
    <n v="4815017"/>
    <s v="F12434"/>
    <s v="SET DE TORNIQUETES ADULTO (1 ROJO 1 AZUL 1 TRANSPARENTE Y 1 GUIA) REF 79006"/>
    <s v="MATERIALES Y SUMINISTROS"/>
    <n v="186.68999999999997"/>
    <n v="69684.02"/>
    <n v="13009309.693799999"/>
  </r>
  <r>
    <x v="23"/>
    <n v="42293004"/>
    <n v="4815001"/>
    <n v="20124953"/>
    <s v="SET PARA BOMBA DE INFUSION ALARIS GP REF 60894"/>
    <s v="MATERIALES Y SUMINISTROS"/>
    <n v="1672.8600000000001"/>
    <n v="38056"/>
    <n v="63662360.160000004"/>
  </r>
  <r>
    <x v="23"/>
    <n v="42293004"/>
    <n v="4815001"/>
    <s v="F8395"/>
    <s v="SET PARA NUTRICION ENTERAL CON TAPA ROSCA/FREEGO"/>
    <s v="MATERIALES Y SUMINISTROS"/>
    <n v="8.8199999999999985"/>
    <n v="15224.544"/>
    <n v="134280.47807999997"/>
  </r>
  <r>
    <x v="23"/>
    <n v="42293004"/>
    <n v="4815017"/>
    <s v="F7354"/>
    <s v="SET PD PAED PLUS"/>
    <s v="MATERIALES Y SUMINISTROS"/>
    <n v="17.639999999999997"/>
    <n v="229763.90400000001"/>
    <n v="4053035.2665599994"/>
  </r>
  <r>
    <x v="23"/>
    <n v="42293004"/>
    <n v="4815007"/>
    <s v="F13695"/>
    <s v="SET PLUM PRIMARIO PARA SANGRE REF: 142113190"/>
    <s v="MATERIALES Y SUMINISTROS"/>
    <n v="52.919999999999995"/>
    <n v="32910.400000000001"/>
    <n v="1741618.3679999998"/>
  </r>
  <r>
    <x v="23"/>
    <n v="42293004"/>
    <n v="4815007"/>
    <s v="F13696"/>
    <s v="SET PRIMARIO PLUM MICROBORE DISTAL REF: 15442-31"/>
    <s v="MATERIALES Y SUMINISTROS"/>
    <n v="779.09999999999991"/>
    <n v="26049.599999999999"/>
    <n v="20295243.359999996"/>
  </r>
  <r>
    <x v="23"/>
    <n v="42293004"/>
    <n v="4815017"/>
    <s v="F8833"/>
    <s v="SHUNT INTRACORONARIO 1.00MM REF. 31100 (MD)"/>
    <s v="MATERIALES Y SUMINISTROS"/>
    <n v="1.47"/>
    <n v="398299.18800000002"/>
    <n v="585499.80636000005"/>
  </r>
  <r>
    <x v="23"/>
    <n v="42293004"/>
    <n v="4815001"/>
    <s v="F13626"/>
    <s v="SISTEMA ALEXIS + KII FIOS TALLA M(5-9CM)"/>
    <s v="MATERIALES Y SUMINISTROS"/>
    <n v="10.29"/>
    <n v="702995.35600000003"/>
    <n v="7233822.2132399995"/>
  </r>
  <r>
    <x v="23"/>
    <n v="42293004"/>
    <n v="4815017"/>
    <s v="F12400"/>
    <s v="SISTEMA BALON OCLUSION HYPERGLIDE 4MM X 20MM REF 104 4127"/>
    <s v="MATERIALES Y SUMINISTROS"/>
    <n v="1.47"/>
    <n v="2879445.6"/>
    <n v="4232785.0319999997"/>
  </r>
  <r>
    <x v="23"/>
    <n v="42293004"/>
    <n v="4815017"/>
    <s v="F9109"/>
    <s v="SISTEMA CPAP DE BURBUJA MARCA FISHER PAYKEL CON ACCESORIOS"/>
    <s v="MATERIALES Y SUMINISTROS"/>
    <n v="17.639999999999997"/>
    <n v="542419.13599999994"/>
    <n v="9568273.5590399969"/>
  </r>
  <r>
    <x v="23"/>
    <n v="42293004"/>
    <n v="4815017"/>
    <s v="F12336"/>
    <s v="SISTEMA DE COIL LIBERACION CONTROLADA CONCERTO 16MM X 40 CM REF PV16 40 HELIX"/>
    <s v="MATERIALES Y SUMINISTROS"/>
    <n v="12"/>
    <n v="1464116.16"/>
    <n v="17569393.919999998"/>
  </r>
  <r>
    <x v="23"/>
    <n v="42293004"/>
    <n v="4815017"/>
    <n v="200351701"/>
    <s v="SISTEMA DE COIL LIBERACION CONTROLADA CONCERTO 20MM X 50 CM REF PV 20 50 HELIX "/>
    <s v="MATERIALES Y SUMINISTROS"/>
    <n v="20"/>
    <n v="1765500"/>
    <n v="35310000"/>
  </r>
  <r>
    <x v="23"/>
    <n v="42293004"/>
    <n v="4815017"/>
    <s v="F12461"/>
    <s v="SISTEMA DE COIL LIBERACION CONTROLADA CONCERTO 3MM X 8CM REF NV 3 8 HELIX"/>
    <s v="MATERIALES Y SUMINISTROS"/>
    <n v="7.35"/>
    <n v="1464116.16"/>
    <n v="10761253.775999999"/>
  </r>
  <r>
    <x v="23"/>
    <n v="42293004"/>
    <n v="4815017"/>
    <s v="F13307"/>
    <s v="SISTEMA DE DRENAJE EXTERNO DE LCR EDS 3 CODMAN CON CATETER VENTRICULAR REF:821730"/>
    <s v="MATERIALES Y SUMINISTROS"/>
    <n v="33.809999999999995"/>
    <n v="2474819.2000000002"/>
    <n v="83673637.151999995"/>
  </r>
  <r>
    <x v="23"/>
    <n v="42293004"/>
    <n v="4815017"/>
    <s v="F12679"/>
    <s v="SISTEMA DE IMAGEN POR ULTRASONIDO CATETER DE IVUS-OPTICROSS 3.0F(1.00MM)X 135 CM REF : H749518120"/>
    <s v="MATERIALES Y SUMINISTROS"/>
    <n v="5.88"/>
    <n v="3259246.3131200001"/>
    <n v="19164368.321145602"/>
  </r>
  <r>
    <x v="23"/>
    <n v="42293004"/>
    <n v="4815007"/>
    <s v="F12487"/>
    <s v="SISTEMA DE INFUSION PRIMARIO PARA ALARIS GP CON FILTRO DE 15UR EN LA CAMARA REF 60693E"/>
    <s v="MATERIALES Y SUMINISTROS"/>
    <n v="3589.74"/>
    <n v="24763.200000000001"/>
    <n v="88893449.568000004"/>
  </r>
  <r>
    <x v="23"/>
    <n v="42293004"/>
    <n v="4815017"/>
    <s v="F12994"/>
    <s v="SISTEMA DE LIBERACION 12FR 45° REF: C-DS-A-12F"/>
    <s v="MATERIALES Y SUMINISTROS"/>
    <n v="10.29"/>
    <n v="1672320"/>
    <n v="17208172.799999997"/>
  </r>
  <r>
    <x v="23"/>
    <n v="42293004"/>
    <n v="4815017"/>
    <s v="F8168"/>
    <s v="SISTEMA DE LIBERACION AXIUM INSTANT DETACHER REF ID 1 5"/>
    <s v="MATERIALES Y SUMINISTROS"/>
    <n v="16.170000000000002"/>
    <n v="165838.39999999999"/>
    <n v="2681606.9280000003"/>
  </r>
  <r>
    <x v="23"/>
    <n v="42293004"/>
    <n v="4815017"/>
    <s v="F13082"/>
    <s v="SISTEMA DE OCLUSION PERIFERICA DE ENTREGA CONTROLADA INTERLOCK 0.35  20MM X 40CM REF: M001363830 "/>
    <s v="MATERIALES Y SUMINISTROS"/>
    <n v="5.88"/>
    <n v="2358400"/>
    <n v="13867392"/>
  </r>
  <r>
    <x v="23"/>
    <n v="42293004"/>
    <n v="4815017"/>
    <s v="F4623"/>
    <s v="SISTEMA DRENAJE PLEURAL/TORAXICO"/>
    <s v="MATERIALES Y SUMINISTROS"/>
    <n v="1345.05"/>
    <n v="253465.12208333332"/>
    <n v="340923262.45818746"/>
  </r>
  <r>
    <x v="23"/>
    <n v="42293004"/>
    <n v="4815017"/>
    <s v="AF12590"/>
    <s v="SISTEMA LIGACLIPS ROSADO PARA ULCERAS SANGRANTES (OLIMPUS) CUERPO PRINCIPAL"/>
    <s v="MATERIALES Y SUMINISTROS"/>
    <n v="51.449999999999996"/>
    <n v="454389.712"/>
    <n v="23378350.682399999"/>
  </r>
  <r>
    <x v="23"/>
    <n v="42293004"/>
    <n v="4815017"/>
    <s v="F12245"/>
    <s v="SISTEMA MULTI-PACIENTE  STELLANT SDS-MP1"/>
    <s v="MATERIALES Y SUMINISTROS"/>
    <n v="176.39999999999998"/>
    <n v="102181.96799999999"/>
    <n v="18024899.155199997"/>
  </r>
  <r>
    <x v="23"/>
    <n v="42293004"/>
    <n v="4815017"/>
    <s v="F13314"/>
    <s v="SISTEMA RESUCITEE REF: 10-51504 (CON IVA)"/>
    <s v="MATERIALES Y SUMINISTROS"/>
    <n v="105.83999999999999"/>
    <n v="209020.16800000001"/>
    <n v="22122694.581119999"/>
  </r>
  <r>
    <x v="23"/>
    <n v="42293004"/>
    <n v="3526112"/>
    <n v="20034336"/>
    <s v="SOLUCION ALMACENAMIENTO ORGANOS (BELZER) BOLSA 1000ML"/>
    <s v="MATERIALES Y SUMINISTROS"/>
    <n v="47.04"/>
    <n v="1226368"/>
    <n v="57688350.719999999"/>
  </r>
  <r>
    <x v="23"/>
    <n v="42293002"/>
    <n v="4815010"/>
    <s v="F7023"/>
    <s v="SONDA FOLEY  6 X 2 VIAS"/>
    <s v="MATERIALES Y SUMINISTROS"/>
    <n v="89.669999999999987"/>
    <n v="4562.4799999999996"/>
    <n v="409117.58159999992"/>
  </r>
  <r>
    <x v="23"/>
    <n v="42293002"/>
    <n v="4815010"/>
    <s v="AF1042"/>
    <s v="SONDA FOLEY  8 X 2 VIAS"/>
    <s v="MATERIALES Y SUMINISTROS"/>
    <n v="160.22999999999999"/>
    <n v="3657.6639999999998"/>
    <n v="586067.50271999987"/>
  </r>
  <r>
    <x v="23"/>
    <n v="42293002"/>
    <n v="4815010"/>
    <s v="F7998"/>
    <s v="SONDA FOLEY # 24 DE DOS VIAS"/>
    <s v="MATERIALES Y SUMINISTROS"/>
    <n v="49.980000000000004"/>
    <n v="3491.5039999999999"/>
    <n v="174505.36992"/>
  </r>
  <r>
    <x v="23"/>
    <n v="42293002"/>
    <n v="4815010"/>
    <s v="AF2420"/>
    <s v="SONDA FOLEY 10 X 2 VIAS"/>
    <s v="MATERIALES Y SUMINISTROS"/>
    <n v="108.78"/>
    <n v="3791.6639999999998"/>
    <n v="412457.20991999999"/>
  </r>
  <r>
    <x v="23"/>
    <n v="42293002"/>
    <n v="4815010"/>
    <n v="40000402"/>
    <s v="SONDA FOLEY 12 X 2 VIAS"/>
    <s v="MATERIALES Y SUMINISTROS"/>
    <n v="173.46"/>
    <n v="2767.904"/>
    <n v="480120.62784000003"/>
  </r>
  <r>
    <x v="23"/>
    <n v="42293002"/>
    <n v="4815010"/>
    <n v="40000403"/>
    <s v="SONDA FOLEY 14 X 2 VIAS"/>
    <s v="MATERIALES Y SUMINISTROS"/>
    <n v="317.52"/>
    <n v="3049.5"/>
    <n v="968277.24"/>
  </r>
  <r>
    <x v="23"/>
    <n v="42293002"/>
    <n v="4815010"/>
    <n v="40000404"/>
    <s v="SONDA FOLEY 16 X 2 VIAS"/>
    <s v="MATERIALES Y SUMINISTROS"/>
    <n v="4615.7999999999993"/>
    <n v="2344.4639999999999"/>
    <n v="10821576.931199998"/>
  </r>
  <r>
    <x v="23"/>
    <n v="42293002"/>
    <n v="4815010"/>
    <s v="AF1545"/>
    <s v="SONDA FOLEY 18 X 2 VIAS"/>
    <s v="MATERIALES Y SUMINISTROS"/>
    <n v="1486.1699999999998"/>
    <n v="2612.4639999999999"/>
    <n v="3882565.6228799997"/>
  </r>
  <r>
    <x v="23"/>
    <n v="42293002"/>
    <n v="4815010"/>
    <n v="40000407"/>
    <s v="SONDA FOLEY 20 X 2 VIAS"/>
    <s v="MATERIALES Y SUMINISTROS"/>
    <n v="174.93"/>
    <n v="2749.68"/>
    <n v="481001.52240000002"/>
  </r>
  <r>
    <x v="23"/>
    <n v="42293002"/>
    <n v="4815010"/>
    <n v="40000408"/>
    <s v="SONDA FOLEY 20 X 3 VIAS"/>
    <s v="MATERIALES Y SUMINISTROS"/>
    <n v="55.859999999999992"/>
    <n v="3657.6639999999998"/>
    <n v="204317.11103999996"/>
  </r>
  <r>
    <x v="23"/>
    <n v="42293002"/>
    <n v="4815010"/>
    <s v="AF1880"/>
    <s v="SONDA FOLEY 22 X 2 VIAS"/>
    <s v="MATERIALES Y SUMINISTROS"/>
    <n v="136.71"/>
    <n v="2850.4479999999999"/>
    <n v="389684.74608000001"/>
  </r>
  <r>
    <x v="23"/>
    <n v="42293002"/>
    <n v="4815010"/>
    <s v="AF1511"/>
    <s v="SONDA FOLEY 22 X 3 VIAS"/>
    <s v="MATERIALES Y SUMINISTROS"/>
    <n v="85.259999999999991"/>
    <n v="3657.6639999999998"/>
    <n v="311852.43263999996"/>
  </r>
  <r>
    <x v="23"/>
    <n v="42293002"/>
    <n v="4815010"/>
    <s v="AF3106"/>
    <s v="SONDA FOLEY 24 X 3 VIAS"/>
    <s v="MATERIALES Y SUMINISTROS"/>
    <n v="202.85999999999999"/>
    <n v="3657.6639999999998"/>
    <n v="741993.71903999988"/>
  </r>
  <r>
    <x v="23"/>
    <n v="42293002"/>
    <n v="4815010"/>
    <s v="F4973"/>
    <s v="SONDA GASTROSTOMIA 14 FR"/>
    <s v="MATERIALES Y SUMINISTROS"/>
    <n v="14.7"/>
    <n v="288450.54399999999"/>
    <n v="4240222.9967999998"/>
  </r>
  <r>
    <x v="23"/>
    <n v="42293002"/>
    <n v="4815010"/>
    <s v="F4852"/>
    <s v="SONDA GASTROSTOMIA 16 FR"/>
    <s v="MATERIALES Y SUMINISTROS"/>
    <n v="11.76"/>
    <n v="288450.54399999999"/>
    <n v="3392178.39744"/>
  </r>
  <r>
    <x v="23"/>
    <n v="42293002"/>
    <n v="4815010"/>
    <s v="F5213"/>
    <s v="SONDA GASTROSTOMIA 18 FR"/>
    <s v="MATERIALES Y SUMINISTROS"/>
    <n v="17.639999999999997"/>
    <n v="288450.54399999999"/>
    <n v="5088267.5961599993"/>
  </r>
  <r>
    <x v="23"/>
    <n v="42293002"/>
    <n v="4815010"/>
    <n v="12454"/>
    <s v="SONDA GASTROSTOMIA 20 FR"/>
    <s v="MATERIALES Y SUMINISTROS"/>
    <n v="57.33"/>
    <n v="288450.54399999999"/>
    <n v="16536869.687519999"/>
  </r>
  <r>
    <x v="23"/>
    <n v="42293002"/>
    <n v="4815010"/>
    <s v="F11498"/>
    <s v="SONDA NASOENTERAL (FR 12) LARGA PERM SIN PUNTA GUIA "/>
    <s v="MATERIALES Y SUMINISTROS"/>
    <n v="33.809999999999995"/>
    <n v="107200"/>
    <n v="3624431.9999999995"/>
  </r>
  <r>
    <x v="23"/>
    <n v="42293002"/>
    <n v="4815010"/>
    <s v="F13592"/>
    <s v="SONDA NASOENTERAL DE LARGA PERMANENCIA CON PUNTA Y SIN GUIA # 10"/>
    <s v="MATERIALES Y SUMINISTROS"/>
    <n v="30.869999999999997"/>
    <n v="107200"/>
    <n v="3309263.9999999995"/>
  </r>
  <r>
    <x v="23"/>
    <n v="42293004"/>
    <n v="4815010"/>
    <s v="F11503"/>
    <s v="SONDA NASOENTERAL DE LARGA PERMANENCIA SIN PUNTA Y CON GUIA FR 8"/>
    <s v="MATERIALES Y SUMINISTROS"/>
    <n v="22.049999999999997"/>
    <n v="107200"/>
    <n v="2363759.9999999995"/>
  </r>
  <r>
    <x v="23"/>
    <n v="42293002"/>
    <n v="4815010"/>
    <n v="40000412"/>
    <s v="SONDA NASOGASTRICA N  8"/>
    <s v="MATERIALES Y SUMINISTROS"/>
    <n v="244.02"/>
    <n v="605.67999999999995"/>
    <n v="147798.0336"/>
  </r>
  <r>
    <x v="23"/>
    <n v="42293002"/>
    <n v="4815010"/>
    <n v="40000413"/>
    <s v="SONDA NASOGASTRICA N 10"/>
    <s v="MATERIALES Y SUMINISTROS"/>
    <n v="244.02"/>
    <n v="857.6"/>
    <n v="209271.55200000003"/>
  </r>
  <r>
    <x v="23"/>
    <n v="42293002"/>
    <n v="4815010"/>
    <n v="40000414"/>
    <s v="SONDA NASOGASTRICA N 12"/>
    <s v="MATERIALES Y SUMINISTROS"/>
    <n v="123.47999999999999"/>
    <n v="903.69600000000003"/>
    <n v="111588.38208"/>
  </r>
  <r>
    <x v="23"/>
    <n v="42293002"/>
    <n v="4815010"/>
    <n v="40000415"/>
    <s v="SONDA NASOGASTRICA N 14"/>
    <s v="MATERIALES Y SUMINISTROS"/>
    <n v="244.02"/>
    <n v="991.6"/>
    <n v="241970.23200000002"/>
  </r>
  <r>
    <x v="23"/>
    <n v="42293002"/>
    <n v="4815010"/>
    <n v="40000416"/>
    <s v="SONDA NASOGASTRICA N 16"/>
    <s v="MATERIALES Y SUMINISTROS"/>
    <n v="993.71999999999991"/>
    <n v="1136.32"/>
    <n v="1129183.9103999999"/>
  </r>
  <r>
    <x v="23"/>
    <n v="42293002"/>
    <n v="4815010"/>
    <n v="40000417"/>
    <s v="SONDA NASOGASTRICA N 18"/>
    <s v="MATERIALES Y SUMINISTROS"/>
    <n v="1852.1999999999998"/>
    <n v="1224.2239999999999"/>
    <n v="2267507.6927999998"/>
  </r>
  <r>
    <x v="23"/>
    <n v="42293002"/>
    <n v="4815010"/>
    <n v="40000421"/>
    <s v="SONDA NELATON N 10"/>
    <s v="MATERIALES Y SUMINISTROS"/>
    <n v="10975.02"/>
    <n v="473.82400000000001"/>
    <n v="5200227.8764800001"/>
  </r>
  <r>
    <x v="23"/>
    <n v="42293002"/>
    <n v="4815010"/>
    <n v="40000422"/>
    <s v="SONDA NELATON N 12"/>
    <s v="MATERIALES Y SUMINISTROS"/>
    <n v="4102.7700000000004"/>
    <n v="473.82400000000001"/>
    <n v="1943990.8924800002"/>
  </r>
  <r>
    <x v="23"/>
    <n v="42293002"/>
    <n v="4815010"/>
    <n v="40000423"/>
    <s v="SONDA NELATON N 14"/>
    <s v="MATERIALES Y SUMINISTROS"/>
    <n v="43606.080000000002"/>
    <n v="473.82400000000001"/>
    <n v="20661607.249920003"/>
  </r>
  <r>
    <x v="23"/>
    <n v="42293002"/>
    <n v="4815010"/>
    <n v="40000424"/>
    <s v="SONDA NELATON N 16"/>
    <s v="MATERIALES Y SUMINISTROS"/>
    <n v="886.41"/>
    <n v="549.93600000000004"/>
    <n v="487468.76976"/>
  </r>
  <r>
    <x v="23"/>
    <n v="42293002"/>
    <n v="4815010"/>
    <n v="40000425"/>
    <s v="SONDA NELATON N 18"/>
    <s v="MATERIALES Y SUMINISTROS"/>
    <n v="6409.2"/>
    <n v="549.93600000000004"/>
    <n v="3524649.8112000003"/>
  </r>
  <r>
    <x v="23"/>
    <n v="42293002"/>
    <n v="4815010"/>
    <n v="400010592"/>
    <s v="SONDA NELATON N 4"/>
    <s v="MATERIALES Y SUMINISTROS"/>
    <n v="10.29"/>
    <n v="804"/>
    <n v="8273.16"/>
  </r>
  <r>
    <x v="23"/>
    <n v="42293002"/>
    <n v="4815010"/>
    <n v="4000010470"/>
    <s v="SONDA NELATON N 5"/>
    <s v="MATERIALES Y SUMINISTROS"/>
    <n v="119.07"/>
    <n v="885.47199999999998"/>
    <n v="105433.15104"/>
  </r>
  <r>
    <x v="23"/>
    <n v="42293002"/>
    <n v="4815010"/>
    <n v="4000010224"/>
    <s v="SONDA NELATON N 6"/>
    <s v="MATERIALES Y SUMINISTROS"/>
    <n v="9637.32"/>
    <n v="449.16800000000001"/>
    <n v="4328775.74976"/>
  </r>
  <r>
    <x v="23"/>
    <n v="42293002"/>
    <n v="4815010"/>
    <n v="40000420"/>
    <s v="SONDA NELATON N 8"/>
    <s v="MATERIALES Y SUMINISTROS"/>
    <n v="13660.71"/>
    <n v="449.16800000000001"/>
    <n v="6135953.7892800001"/>
  </r>
  <r>
    <x v="23"/>
    <n v="42293002"/>
    <n v="4815010"/>
    <s v="F6401"/>
    <s v="SONDA SUCCION CERRADA  5 FR"/>
    <s v="MATERIALES Y SUMINISTROS"/>
    <n v="82.32"/>
    <n v="79906.880000000005"/>
    <n v="6577934.3615999995"/>
  </r>
  <r>
    <x v="23"/>
    <n v="42293002"/>
    <n v="4815010"/>
    <s v="F6264"/>
    <s v="SONDA SUCCION CERRADA  6 FR"/>
    <s v="MATERIALES Y SUMINISTROS"/>
    <n v="363.09000000000003"/>
    <n v="78195.967999999993"/>
    <n v="28392174.021120001"/>
  </r>
  <r>
    <x v="23"/>
    <n v="42293002"/>
    <n v="4815010"/>
    <s v="AF12957"/>
    <s v="SONDA SUCCION CERRADA  8 FR"/>
    <s v="MATERIALES Y SUMINISTROS"/>
    <n v="279.29999999999995"/>
    <n v="78195.967999999993"/>
    <n v="21840133.862399995"/>
  </r>
  <r>
    <x v="23"/>
    <n v="42293002"/>
    <n v="4815010"/>
    <s v="F12895"/>
    <s v="SONDA SUCCION CERRADA # 14 (72H) ENDOTRAQUEAL ADULTO"/>
    <s v="MATERIALES Y SUMINISTROS"/>
    <n v="3185.49"/>
    <n v="87415.168000000005"/>
    <n v="278460143.51231998"/>
  </r>
  <r>
    <x v="23"/>
    <n v="42293002"/>
    <n v="4815010"/>
    <s v="AF12958"/>
    <s v="SONDA SUCCION CERRADA 10 FR"/>
    <s v="MATERIALES Y SUMINISTROS"/>
    <n v="120.53999999999998"/>
    <n v="83252.592000000004"/>
    <n v="10035267.439679999"/>
  </r>
  <r>
    <x v="23"/>
    <n v="42293002"/>
    <n v="4815010"/>
    <s v="AF12959"/>
    <s v="SONDA SUCCION CERRADA 12 FR"/>
    <s v="MATERIALES Y SUMINISTROS"/>
    <n v="58.8"/>
    <n v="83252.592000000004"/>
    <n v="4895252.4095999999"/>
  </r>
  <r>
    <x v="23"/>
    <n v="42293002"/>
    <n v="4815010"/>
    <s v="F5970"/>
    <s v="SONDA SUCCION CERRADA 16 FR"/>
    <s v="MATERIALES Y SUMINISTROS"/>
    <n v="14.7"/>
    <n v="50525.504000000001"/>
    <n v="742724.90879999998"/>
  </r>
  <r>
    <x v="23"/>
    <n v="42293004"/>
    <n v="4815017"/>
    <s v="F13343"/>
    <s v="SORBAFIX FIJADOR ABSORBIBLE REF: 113115"/>
    <s v="MATERIALES Y SUMINISTROS"/>
    <n v="2.94"/>
    <n v="1600676.0959999999"/>
    <n v="4705987.72224"/>
  </r>
  <r>
    <x v="23"/>
    <n v="42293004"/>
    <n v="4815017"/>
    <s v="F12848"/>
    <s v="STEN CORONARIO MEDICADO SYNERGY OUS 4.0X8 REF: H7493926208400"/>
    <s v="MATERIALES Y SUMINISTROS"/>
    <n v="10"/>
    <n v="1286400"/>
    <n v="12864000"/>
  </r>
  <r>
    <x v="23"/>
    <n v="42293004"/>
    <n v="4815017"/>
    <s v="F8357"/>
    <s v="STENT AUTOEXPANDIBLE BILIAR PARCIALMENTE RECUBIERTO DE 8 CM DE LONGITUD"/>
    <s v="MATERIALES Y SUMINISTROS"/>
    <n v="1.47"/>
    <n v="3586957.0240000002"/>
    <n v="5272826.8252800005"/>
  </r>
  <r>
    <x v="23"/>
    <n v="42293004"/>
    <n v="4815017"/>
    <s v="F8049"/>
    <s v="STENT BILIAR AUTOEXPANDIBLE 10 MM * 80 MM"/>
    <s v="MATERIALES Y SUMINISTROS"/>
    <n v="4.4099999999999993"/>
    <n v="3586957.0240000002"/>
    <n v="15818480.475839999"/>
  </r>
  <r>
    <x v="23"/>
    <n v="42293004"/>
    <n v="4815017"/>
    <n v="15788"/>
    <s v="STENT BILIAR PLASTICO 10 X 10"/>
    <s v="MATERIALES Y SUMINISTROS"/>
    <n v="11.76"/>
    <n v="340788.8"/>
    <n v="4007676.2879999997"/>
  </r>
  <r>
    <x v="23"/>
    <n v="42293004"/>
    <n v="4815017"/>
    <n v="15789"/>
    <s v="STENT BILIAR PLASTICO 8.5 X 10"/>
    <s v="MATERIALES Y SUMINISTROS"/>
    <n v="8.8199999999999985"/>
    <n v="340788.8"/>
    <n v="3005757.2159999995"/>
  </r>
  <r>
    <x v="23"/>
    <n v="42293004"/>
    <n v="4815017"/>
    <s v="F9264"/>
    <s v="STENT COLONICO RECUBIERTO WALLFLEX 22X120MM"/>
    <s v="MATERIALES Y SUMINISTROS"/>
    <n v="5.88"/>
    <n v="3586957.0240000002"/>
    <n v="21091307.301120002"/>
  </r>
  <r>
    <x v="23"/>
    <n v="42293004"/>
    <n v="4815017"/>
    <s v="F9263"/>
    <s v="STENT COLONICO RECUBIERTO WALLFLEX 22X90MM (10 CM)"/>
    <s v="MATERIALES Y SUMINISTROS"/>
    <n v="5.88"/>
    <n v="3586957.0240000002"/>
    <n v="21091307.301120002"/>
  </r>
  <r>
    <x v="23"/>
    <n v="42293004"/>
    <n v="4815017"/>
    <s v="F12841"/>
    <s v="STENT CORONARIO MEDICADO PARA ANGIOPLASTIA CORONARIA RESOLUTE ONYX 4.50X22 REF RONYX45022X"/>
    <s v="MATERIALES Y SUMINISTROS"/>
    <n v="7.35"/>
    <n v="1631710.496"/>
    <n v="11993072.1456"/>
  </r>
  <r>
    <x v="23"/>
    <n v="42293004"/>
    <n v="4815017"/>
    <s v="F12904"/>
    <s v="STENT CORONARIO MEDICADO PARA ANGIOPLASTIA CORONARIO RESOLUTE : ONYX 4.50 X 18 REF: RONYX 45018X"/>
    <s v="MATERIALES Y SUMINISTROS"/>
    <n v="5.88"/>
    <n v="1631710.496"/>
    <n v="9594457.7164799999"/>
  </r>
  <r>
    <x v="23"/>
    <n v="42293004"/>
    <n v="4815017"/>
    <s v="F12847"/>
    <s v="STENT CORONARIO MEDICADO PARA ANGIOPLASTIA RESOLUTE ONYX 2.0X15 REF : RONYX20015X"/>
    <s v="MATERIALES Y SUMINISTROS"/>
    <n v="13.229999999999999"/>
    <n v="1524962.88"/>
    <n v="20175258.902399998"/>
  </r>
  <r>
    <x v="23"/>
    <n v="42293004"/>
    <n v="4815017"/>
    <s v="F13054"/>
    <s v="STENT CORONARIO MEDICADO RESOLUTE ONYX 5.0 MM X 22 MM  REF: RONYX50022X "/>
    <s v="MATERIALES Y SUMINISTROS"/>
    <n v="7.35"/>
    <n v="1631710.496"/>
    <n v="11993072.1456"/>
  </r>
  <r>
    <x v="23"/>
    <n v="42293004"/>
    <n v="4815017"/>
    <s v="F13056"/>
    <s v="STENT CORONARIO MEDICADO RESOLUTE ONYX 5.0 MM X 30 MM REF: RONYX50030X"/>
    <s v="MATERIALES Y SUMINISTROS"/>
    <n v="7.35"/>
    <n v="1631710.496"/>
    <n v="11993072.1456"/>
  </r>
  <r>
    <x v="23"/>
    <n v="42293004"/>
    <n v="4815017"/>
    <s v="F12812"/>
    <s v="STENT CORONARIO MEDICADO SYNERGY OUS 2.50 X 8 REF : H7493926208250"/>
    <s v="MATERIALES Y SUMINISTROS"/>
    <n v="12"/>
    <n v="1440768"/>
    <n v="17289216"/>
  </r>
  <r>
    <x v="23"/>
    <n v="42293004"/>
    <n v="4815017"/>
    <s v="F12813"/>
    <s v="STENT CORONARIO MEDICADO SYNERGY OUS 2.75 X 8 REF: H7493926208270"/>
    <s v="MATERIALES Y SUMINISTROS"/>
    <n v="12"/>
    <n v="1286400"/>
    <n v="15436800"/>
  </r>
  <r>
    <x v="23"/>
    <n v="42293004"/>
    <n v="4815017"/>
    <s v="F12827"/>
    <s v="STENT CORONARIO MEDICADO SYNERGY OUS 3.0 X 8.0 REF : H7493926208300"/>
    <s v="MATERIALES Y SUMINISTROS"/>
    <n v="12"/>
    <n v="1440768"/>
    <n v="17289216"/>
  </r>
  <r>
    <x v="23"/>
    <n v="42293004"/>
    <n v="4815017"/>
    <s v="F12814"/>
    <s v="STENT CORONARIO MEDICADO SYNERGY OUS 3.50 X 8 REF : H7493926208350"/>
    <s v="MATERIALES Y SUMINISTROS"/>
    <n v="18"/>
    <n v="1286400"/>
    <n v="23155200"/>
  </r>
  <r>
    <x v="23"/>
    <n v="42293004"/>
    <n v="4815017"/>
    <s v="F11506"/>
    <s v="STENT CORONARIO MEDICADO ULTIMASTER 2.25 MM X 12 MM REF 8DE-RD2212KSM TERUMO"/>
    <s v="MATERIALES Y SUMINISTROS"/>
    <n v="11.76"/>
    <n v="986240"/>
    <n v="11598182.4"/>
  </r>
  <r>
    <x v="23"/>
    <n v="42293004"/>
    <n v="4815017"/>
    <s v="F11507"/>
    <s v="STENT CORONARIO MEDICADO ULTIMASTER 2.25 MM X 15 MM REF 8DE-RD2215KSM TERUMO"/>
    <s v="MATERIALES Y SUMINISTROS"/>
    <n v="15"/>
    <n v="986240"/>
    <n v="14793600"/>
  </r>
  <r>
    <x v="23"/>
    <n v="42293004"/>
    <n v="4815017"/>
    <s v="F11508"/>
    <s v="STENT CORONARIO MEDICADO ULTIMASTER 2.25 MM X 18 MM REF 8DE-RD2218KSM TERUMO"/>
    <s v="MATERIALES Y SUMINISTROS"/>
    <n v="14.7"/>
    <n v="986240"/>
    <n v="14497728"/>
  </r>
  <r>
    <x v="23"/>
    <n v="42293004"/>
    <n v="4815017"/>
    <s v="F11509"/>
    <s v="STENT CORONARIO MEDICADO ULTIMASTER 2.25 MM X 24 MM REF 8DE-RD2224KSM TERUMO"/>
    <s v="MATERIALES Y SUMINISTROS"/>
    <n v="23.52"/>
    <n v="986240"/>
    <n v="23196364.800000001"/>
  </r>
  <r>
    <x v="23"/>
    <n v="42293004"/>
    <n v="4815017"/>
    <s v="F11510"/>
    <s v="STENT CORONARIO MEDICADO ULTIMASTER 2.25 MM X 28 MM REF 8DE-RD2228KSM TERUMO"/>
    <s v="MATERIALES Y SUMINISTROS"/>
    <n v="17.639999999999997"/>
    <n v="986240"/>
    <n v="17397273.599999998"/>
  </r>
  <r>
    <x v="23"/>
    <n v="42293004"/>
    <n v="4815017"/>
    <s v="F11511"/>
    <s v="STENT CORONARIO MEDICADO ULTIMASTER 2.25 MM X 33 MM REF 8DE-RD2233KSM TERUMO"/>
    <s v="MATERIALES Y SUMINISTROS"/>
    <n v="15"/>
    <n v="986240"/>
    <n v="14793600"/>
  </r>
  <r>
    <x v="23"/>
    <n v="42293004"/>
    <n v="4815017"/>
    <s v="F11512"/>
    <s v="STENT CORONARIO MEDICADO ULTIMASTER 2.25 MM X 38 MM REF 8DE-RD2238KSM TERUMO"/>
    <s v="MATERIALES Y SUMINISTROS"/>
    <n v="17.639999999999997"/>
    <n v="986240"/>
    <n v="17397273.599999998"/>
  </r>
  <r>
    <x v="23"/>
    <n v="42293004"/>
    <n v="4815017"/>
    <s v="F11514"/>
    <s v="STENT CORONARIO MEDICADO ULTIMASTER 2.5 MM X 12 MM REF 8DE-RD2512KSM TERUMO"/>
    <s v="MATERIALES Y SUMINISTROS"/>
    <n v="26.459999999999997"/>
    <n v="986240"/>
    <n v="26095910.399999999"/>
  </r>
  <r>
    <x v="23"/>
    <n v="42293004"/>
    <n v="4815017"/>
    <s v="F11515"/>
    <s v="STENT CORONARIO MEDICADO ULTIMASTER 2.5 MM X 15 MM REF 8DE-RD2515KSM TERUMO"/>
    <s v="MATERIALES Y SUMINISTROS"/>
    <n v="19.11"/>
    <n v="986240"/>
    <n v="18847046.399999999"/>
  </r>
  <r>
    <x v="23"/>
    <n v="42293004"/>
    <n v="4815017"/>
    <s v="F11516"/>
    <s v="STENT CORONARIO MEDICADO ULTIMASTER 2.5 MM X 18 MM REF 8DE-RD2518KSM TERUMO"/>
    <s v="MATERIALES Y SUMINISTROS"/>
    <n v="24.990000000000002"/>
    <n v="986240"/>
    <n v="24646137.600000001"/>
  </r>
  <r>
    <x v="23"/>
    <n v="42293004"/>
    <n v="4815017"/>
    <s v="F11517"/>
    <s v="STENT CORONARIO MEDICADO ULTIMASTER 2.5 MM X 24 MM REF 8DE-RD2524KSM TERUMO"/>
    <s v="MATERIALES Y SUMINISTROS"/>
    <n v="30.869999999999997"/>
    <n v="986240"/>
    <n v="30445228.799999997"/>
  </r>
  <r>
    <x v="23"/>
    <n v="42293004"/>
    <n v="4815017"/>
    <s v="F11518"/>
    <s v="STENT CORONARIO MEDICADO ULTIMASTER 2.5 MM X 28 MM REF 8DE-RD2528KSM TERUMO"/>
    <s v="MATERIALES Y SUMINISTROS"/>
    <n v="22.049999999999997"/>
    <n v="986240"/>
    <n v="21746591.999999996"/>
  </r>
  <r>
    <x v="23"/>
    <n v="42293004"/>
    <n v="4815017"/>
    <s v="F11519"/>
    <s v="STENT CORONARIO MEDICADO ULTIMASTER 2.5 MM X 33 MM REF 8DE-RD2533KSM TERUMO"/>
    <s v="MATERIALES Y SUMINISTROS"/>
    <n v="20.58"/>
    <n v="986240"/>
    <n v="20296819.199999999"/>
  </r>
  <r>
    <x v="23"/>
    <n v="42293004"/>
    <n v="4815017"/>
    <s v="F11520"/>
    <s v="STENT CORONARIO MEDICADO ULTIMASTER 2.5 MM X 38 MM REF 8DE-RD2538KSM TERUMO"/>
    <s v="MATERIALES Y SUMINISTROS"/>
    <n v="22.049999999999997"/>
    <n v="986240"/>
    <n v="21746591.999999996"/>
  </r>
  <r>
    <x v="23"/>
    <n v="42293004"/>
    <n v="4815017"/>
    <s v="F11522"/>
    <s v="STENT CORONARIO MEDICADO ULTIMASTER 2.75 MM X 12 MM REF 8DE-RD2712KSM TERUMO"/>
    <s v="MATERIALES Y SUMINISTROS"/>
    <n v="20.58"/>
    <n v="986240"/>
    <n v="20296819.199999999"/>
  </r>
  <r>
    <x v="23"/>
    <n v="42293004"/>
    <n v="4815017"/>
    <s v="F11523"/>
    <s v="STENT CORONARIO MEDICADO ULTIMASTER 2.75 MM X 15 MM REF 8DE-RD2715KSM TERUMO"/>
    <s v="MATERIALES Y SUMINISTROS"/>
    <n v="26.459999999999997"/>
    <n v="986240"/>
    <n v="26095910.399999999"/>
  </r>
  <r>
    <x v="23"/>
    <n v="42293004"/>
    <n v="4815017"/>
    <s v="F11524"/>
    <s v="STENT CORONARIO MEDICADO ULTIMASTER 2.75 MM X 18 MM REF 8DE-RD2718KSM TERUMO"/>
    <s v="MATERIALES Y SUMINISTROS"/>
    <n v="23.52"/>
    <n v="986240"/>
    <n v="23196364.800000001"/>
  </r>
  <r>
    <x v="23"/>
    <n v="42293004"/>
    <n v="4815017"/>
    <s v="F11525"/>
    <s v="STENT CORONARIO MEDICADO ULTIMASTER 2.75 MM X 24 MM REF 8DE-RD2724KSM TERUMO"/>
    <s v="MATERIALES Y SUMINISTROS"/>
    <n v="29.4"/>
    <n v="986240"/>
    <n v="28995456"/>
  </r>
  <r>
    <x v="23"/>
    <n v="42293004"/>
    <n v="4815017"/>
    <s v="F11526"/>
    <s v="STENT CORONARIO MEDICADO ULTIMASTER 2.75 MM X 28 MM REF 8DE-RD2728KSM TERUMO"/>
    <s v="MATERIALES Y SUMINISTROS"/>
    <n v="24.990000000000002"/>
    <n v="986240"/>
    <n v="24646137.600000001"/>
  </r>
  <r>
    <x v="23"/>
    <n v="42293004"/>
    <n v="4815017"/>
    <s v="F11527"/>
    <s v="STENT CORONARIO MEDICADO ULTIMASTER 2.75 MM X 33 MM REF 8DE-RD2733KSM TERUMO"/>
    <s v="MATERIALES Y SUMINISTROS"/>
    <n v="14.7"/>
    <n v="986240"/>
    <n v="14497728"/>
  </r>
  <r>
    <x v="23"/>
    <n v="42293004"/>
    <n v="4815017"/>
    <s v="F11528"/>
    <s v="STENT CORONARIO MEDICADO ULTIMASTER 2.75 MM X 38 MM REF 8DE-RD2738KSM TERUMO"/>
    <s v="MATERIALES Y SUMINISTROS"/>
    <n v="20.58"/>
    <n v="986240"/>
    <n v="20296819.199999999"/>
  </r>
  <r>
    <x v="23"/>
    <n v="42293004"/>
    <n v="4815017"/>
    <s v="F11530"/>
    <s v="STENT CORONARIO MEDICADO ULTIMASTER 3.0 MM X 12 MM REF 8DE-RD3012KSM TERUMO"/>
    <s v="MATERIALES Y SUMINISTROS"/>
    <n v="17.639999999999997"/>
    <n v="986240"/>
    <n v="17397273.599999998"/>
  </r>
  <r>
    <x v="23"/>
    <n v="42293004"/>
    <n v="4815017"/>
    <s v="F11531"/>
    <s v="STENT CORONARIO MEDICADO ULTIMASTER 3.0 MM X 15 MM REF 8DE-RD3015KSM TERUMO"/>
    <s v="MATERIALES Y SUMINISTROS"/>
    <n v="20.58"/>
    <n v="986240"/>
    <n v="20296819.199999999"/>
  </r>
  <r>
    <x v="23"/>
    <n v="42293004"/>
    <n v="4815017"/>
    <s v="F11532"/>
    <s v="STENT CORONARIO MEDICADO ULTIMASTER 3.0 MM X 18 MM REF 8DE-RD3018KSM TERUMO"/>
    <s v="MATERIALES Y SUMINISTROS"/>
    <n v="27.929999999999996"/>
    <n v="986240"/>
    <n v="27545683.199999996"/>
  </r>
  <r>
    <x v="23"/>
    <n v="42293004"/>
    <n v="4815017"/>
    <s v="F11533"/>
    <s v="STENT CORONARIO MEDICADO ULTIMASTER 3.0 MM X 24 MM REF 8DE-RD3024KSM TERUMO"/>
    <s v="MATERIALES Y SUMINISTROS"/>
    <n v="30.869999999999997"/>
    <n v="986240"/>
    <n v="30445228.799999997"/>
  </r>
  <r>
    <x v="23"/>
    <n v="42293004"/>
    <n v="4815017"/>
    <s v="F11534"/>
    <s v="STENT CORONARIO MEDICADO ULTIMASTER 3.0 MM X 28 MM REF 8DE-RD3028KSM TERUMO"/>
    <s v="MATERIALES Y SUMINISTROS"/>
    <n v="16.170000000000002"/>
    <n v="986240"/>
    <n v="15947500.800000003"/>
  </r>
  <r>
    <x v="23"/>
    <n v="42293004"/>
    <n v="4815017"/>
    <s v="F11535"/>
    <s v="STENT CORONARIO MEDICADO ULTIMASTER 3.0 MM X 33 MM REF 8DE-RD3033KSM TERUMO"/>
    <s v="MATERIALES Y SUMINISTROS"/>
    <n v="14.7"/>
    <n v="986240"/>
    <n v="14497728"/>
  </r>
  <r>
    <x v="23"/>
    <n v="42293004"/>
    <n v="4815017"/>
    <s v="F11536"/>
    <s v="STENT CORONARIO MEDICADO ULTIMASTER 3.0 MM X 38 MM REF 8DE-RD3038KSM TERUMO"/>
    <s v="MATERIALES Y SUMINISTROS"/>
    <n v="19.11"/>
    <n v="986240"/>
    <n v="18847046.399999999"/>
  </r>
  <r>
    <x v="23"/>
    <n v="42293004"/>
    <n v="4815017"/>
    <s v="F11538"/>
    <s v="STENT CORONARIO MEDICADO ULTIMASTER 3.5 MM X 12 MM REF 8DE-RD3512KSM TERUMO"/>
    <s v="MATERIALES Y SUMINISTROS"/>
    <n v="22.049999999999997"/>
    <n v="986240"/>
    <n v="21746591.999999996"/>
  </r>
  <r>
    <x v="23"/>
    <n v="42293004"/>
    <n v="4815017"/>
    <s v="F11539"/>
    <s v="STENT CORONARIO MEDICADO ULTIMASTER 3.5 MM X 15 MM REF 8DE-RD3515KSM TERUMO"/>
    <s v="MATERIALES Y SUMINISTROS"/>
    <n v="24.990000000000002"/>
    <n v="986240"/>
    <n v="24646137.600000001"/>
  </r>
  <r>
    <x v="23"/>
    <n v="42293004"/>
    <n v="4815017"/>
    <s v="F11540"/>
    <s v="STENT CORONARIO MEDICADO ULTIMASTER 3.5 MM X 18 MM REF 8DE-RD3518KSM TERUMO"/>
    <s v="MATERIALES Y SUMINISTROS"/>
    <n v="33.809999999999995"/>
    <n v="986240"/>
    <n v="33344774.399999995"/>
  </r>
  <r>
    <x v="23"/>
    <n v="42293004"/>
    <n v="4815017"/>
    <s v="F11541"/>
    <s v="STENT CORONARIO MEDICADO ULTIMASTER 3.5 MM X 24 MM REF 8DE-RD3524KSM TERUMO"/>
    <s v="MATERIALES Y SUMINISTROS"/>
    <n v="35.279999999999994"/>
    <n v="986240"/>
    <n v="34794547.199999996"/>
  </r>
  <r>
    <x v="23"/>
    <n v="42293004"/>
    <n v="4815017"/>
    <s v="F11542"/>
    <s v="STENT CORONARIO MEDICADO ULTIMASTER 3.5 MM X 28 MM REF 8DE-RD3528KSM TERUMO"/>
    <s v="MATERIALES Y SUMINISTROS"/>
    <n v="24.990000000000002"/>
    <n v="986240"/>
    <n v="24646137.600000001"/>
  </r>
  <r>
    <x v="23"/>
    <n v="42293004"/>
    <n v="4815017"/>
    <s v="F11543"/>
    <s v="STENT CORONARIO MEDICADO ULTIMASTER 3.5 MM X 33 MM REF 8DE-RD3533KSM TERUMO"/>
    <s v="MATERIALES Y SUMINISTROS"/>
    <n v="17.639999999999997"/>
    <n v="986240"/>
    <n v="17397273.599999998"/>
  </r>
  <r>
    <x v="23"/>
    <n v="42293004"/>
    <n v="4815017"/>
    <s v="F11544"/>
    <s v="STENT CORONARIO MEDICADO ULTIMASTER 3.5 MM X 38 MM REF 8DE-RD3538KSM TERUMO"/>
    <s v="MATERIALES Y SUMINISTROS"/>
    <n v="30.869999999999997"/>
    <n v="986240"/>
    <n v="30445228.799999997"/>
  </r>
  <r>
    <x v="23"/>
    <n v="42293004"/>
    <n v="4815017"/>
    <s v="F11546"/>
    <s v="STENT CORONARIO MEDICADO ULTIMASTER 4.0 MM X 12 MM REF 8DE-RD4012KSM TERUMO"/>
    <s v="MATERIALES Y SUMINISTROS"/>
    <n v="16.170000000000002"/>
    <n v="986240"/>
    <n v="15947500.800000003"/>
  </r>
  <r>
    <x v="23"/>
    <n v="42293004"/>
    <n v="4815017"/>
    <s v="F11547"/>
    <s v="STENT CORONARIO MEDICADO ULTIMASTER 4.0 MM X 15 MM REF 8DE-RD4015KSM TERUMO"/>
    <s v="MATERIALES Y SUMINISTROS"/>
    <n v="13.229999999999999"/>
    <n v="986240"/>
    <n v="13047955.199999999"/>
  </r>
  <r>
    <x v="23"/>
    <n v="42293004"/>
    <n v="4815017"/>
    <s v="F11548"/>
    <s v="STENT CORONARIO MEDICADO ULTIMASTER 4.0 MM X 18 MM REF 8DE-RD4018KSM TERUMO"/>
    <s v="MATERIALES Y SUMINISTROS"/>
    <n v="19.11"/>
    <n v="986240"/>
    <n v="18847046.399999999"/>
  </r>
  <r>
    <x v="23"/>
    <n v="42293004"/>
    <n v="4815017"/>
    <s v="F11549"/>
    <s v="STENT CORONARIO MEDICADO ULTIMASTER 4.0 MM X 24 MM REF 8DE-RD4024KSM TERUMO"/>
    <s v="MATERIALES Y SUMINISTROS"/>
    <n v="26.459999999999997"/>
    <n v="986240"/>
    <n v="26095910.399999999"/>
  </r>
  <r>
    <x v="23"/>
    <n v="42293004"/>
    <n v="4815017"/>
    <s v="F9262"/>
    <s v="STENT DUODENAL  NO RECUBIERTO DE 9CMS"/>
    <s v="MATERIALES Y SUMINISTROS"/>
    <n v="10.29"/>
    <n v="3586957.0240000002"/>
    <n v="36909787.77696"/>
  </r>
  <r>
    <x v="23"/>
    <n v="42293004"/>
    <n v="4815017"/>
    <s v="F12661"/>
    <s v="STENT DUODENAL NO RECUBIERTO 22MMX27MMX12CM 230CM REF : M00565030"/>
    <s v="MATERIALES Y SUMINISTROS"/>
    <n v="7.35"/>
    <n v="3586957.0240000002"/>
    <n v="26364134.126400001"/>
  </r>
  <r>
    <x v="23"/>
    <n v="42293004"/>
    <n v="4815017"/>
    <s v="AF12911"/>
    <s v="STENT ESOFAGICO AUTO EXPANDIBLE RECUBIERTO 12 CM"/>
    <s v="MATERIALES Y SUMINISTROS"/>
    <n v="4.4099999999999993"/>
    <n v="3586957.0240000002"/>
    <n v="15818480.475839999"/>
  </r>
  <r>
    <x v="23"/>
    <n v="42293004"/>
    <n v="4815017"/>
    <s v="AF12910"/>
    <s v="STENT ESOFAGICO AUTOEXPANDIBLE DE 10CMS RECUBIERTO"/>
    <s v="MATERIALES Y SUMINISTROS"/>
    <n v="17.639999999999997"/>
    <n v="3586957.0240000002"/>
    <n v="63273921.903359994"/>
  </r>
  <r>
    <x v="23"/>
    <n v="42293004"/>
    <n v="4815017"/>
    <s v="F12619"/>
    <s v="STENT MEDICADO  PARA ANGIOPLASTIA  CORONARIO  RESOLUTE ONYX 200X18 REF: RONYX20018X"/>
    <s v="MATERIALES Y SUMINISTROS"/>
    <n v="15"/>
    <n v="1524962.88"/>
    <n v="22874443.199999999"/>
  </r>
  <r>
    <x v="23"/>
    <n v="42293004"/>
    <n v="4815017"/>
    <s v="F12621"/>
    <s v="STENT MEDICADO PARA ANGIOPLASTIA CORONARIO  RESOLUTE ONYX 200X22 REF: RONYX20022X"/>
    <s v="MATERIALES Y SUMINISTROS"/>
    <n v="17.639999999999997"/>
    <n v="1631710.496"/>
    <n v="28783373.149439994"/>
  </r>
  <r>
    <x v="23"/>
    <n v="42293004"/>
    <n v="4815017"/>
    <s v="F12620"/>
    <s v="STENT MEDICADO PARA ANGIOPLASTIA CORONARIO RESOLUTE ONYX 200X12 REF: RONYX20012X"/>
    <s v="MATERIALES Y SUMINISTROS"/>
    <n v="14.7"/>
    <n v="1631710.496"/>
    <n v="23986144.291200001"/>
  </r>
  <r>
    <x v="23"/>
    <n v="42293004"/>
    <n v="4815001"/>
    <s v="AF5062"/>
    <s v="SUCCIONADOR POST OPERATORIO X 400 CC 1/4"/>
    <s v="MATERIALES Y SUMINISTROS"/>
    <n v="164.64"/>
    <n v="72517.584000000003"/>
    <n v="11939295.029759999"/>
  </r>
  <r>
    <x v="23"/>
    <n v="42293004"/>
    <n v="4815001"/>
    <n v="8400"/>
    <s v="SUCCIONADOR POST OPERATORIO X 400CC 3/16"/>
    <s v="MATERIALES Y SUMINISTROS"/>
    <n v="201.39"/>
    <n v="76606.191999999995"/>
    <n v="15427721.006879998"/>
  </r>
  <r>
    <x v="23"/>
    <n v="42293004"/>
    <n v="4815001"/>
    <s v="F13497"/>
    <s v="SUCCIONADOR POST-OPERATORIO 400CC X 1,8&quot;"/>
    <s v="MATERIALES Y SUMINISTROS"/>
    <n v="4.4099999999999993"/>
    <n v="29158.217760000003"/>
    <n v="128587.74032159999"/>
  </r>
  <r>
    <x v="23"/>
    <n v="42293004"/>
    <n v="4815001"/>
    <s v="F13092"/>
    <s v="TAPA ROSCA ORALENTERAL TIPO CAP REF:302435"/>
    <s v="MATERIALES Y SUMINISTROS"/>
    <n v="4340.91"/>
    <n v="464.34752000000003"/>
    <n v="2015690.7930432002"/>
  </r>
  <r>
    <x v="23"/>
    <n v="42293004"/>
    <n v="4815001"/>
    <s v="F6661"/>
    <s v="TAPAS DESINFECCION"/>
    <s v="MATERIALES Y SUMINISTROS"/>
    <n v="474.80999999999995"/>
    <n v="2434.5120000000002"/>
    <n v="1155930.6427199999"/>
  </r>
  <r>
    <x v="23"/>
    <n v="42293004"/>
    <n v="3699099"/>
    <s v="F12545"/>
    <s v="TARRO  X 1000ML TAPA AZUL"/>
    <s v="MATERIALES Y SUMINISTROS"/>
    <n v="934.91999999999985"/>
    <n v="2626.4"/>
    <n v="2455473.8879999998"/>
  </r>
  <r>
    <x v="23"/>
    <n v="42293004"/>
    <n v="3699099"/>
    <s v="F12544"/>
    <s v="TARRO  X 500ML TAPA BLANCA "/>
    <s v="MATERIALES Y SUMINISTROS"/>
    <n v="1224.51"/>
    <n v="1661.6"/>
    <n v="2034645.8159999999"/>
  </r>
  <r>
    <x v="23"/>
    <n v="42293004"/>
    <n v="4815001"/>
    <s v="F13336"/>
    <s v="TROCAR DRENAJE PLEURAL 10 FR X 8CM DEL RECIEN NACIDO"/>
    <s v="MATERIALES Y SUMINISTROS"/>
    <n v="5.88"/>
    <n v="49751.519999999997"/>
    <n v="292538.9376"/>
  </r>
  <r>
    <x v="23"/>
    <n v="42293004"/>
    <n v="4815001"/>
    <s v="F13335"/>
    <s v="TROCAR PARA DRENAJE PLEURAL 8 FR X 8CM DEL RECIEN NACIDO (CON IVA)"/>
    <s v="MATERIALES Y SUMINISTROS"/>
    <n v="14.7"/>
    <n v="49076.685279999998"/>
    <n v="721427.27361599996"/>
  </r>
  <r>
    <x v="23"/>
    <n v="42293004"/>
    <n v="4815001"/>
    <s v="F8458"/>
    <s v="TUBO DE MACRO  SUCCION 20 FR REF 10061 (MD)"/>
    <s v="MATERIALES Y SUMINISTROS"/>
    <n v="101.42999999999999"/>
    <n v="105047.25"/>
    <n v="10654942.567499999"/>
  </r>
  <r>
    <x v="23"/>
    <n v="42293004"/>
    <n v="4815001"/>
    <s v="F11863"/>
    <s v="TUBO DE SUCCION  PVC DE 3 MTS"/>
    <s v="MATERIALES Y SUMINISTROS"/>
    <n v="18648.419999999998"/>
    <n v="5174.1580800000002"/>
    <n v="96489873.02223359"/>
  </r>
  <r>
    <x v="23"/>
    <n v="42293004"/>
    <n v="4815001"/>
    <s v="F13591"/>
    <s v="TUBO DE SUCCION X 30 MTS "/>
    <s v="MATERIALES Y SUMINISTROS"/>
    <n v="4.4099999999999993"/>
    <n v="495984.38400000002"/>
    <n v="2187291.1334399995"/>
  </r>
  <r>
    <x v="23"/>
    <n v="42293004"/>
    <n v="3699099"/>
    <s v="F9215"/>
    <s v="TUBO EN POLIETILENO TAPA ROSCA ESTERIL 16 X 100MM DESECHABLES"/>
    <s v="MATERIALES Y SUMINISTROS"/>
    <n v="9100.77"/>
    <n v="790.9215999999999"/>
    <n v="7197995.5696319994"/>
  </r>
  <r>
    <x v="23"/>
    <n v="42293004"/>
    <n v="4815010"/>
    <s v="F7963"/>
    <s v="TUBO ENDOTRAQUEAL (NASAL/ORAL) REFORZADO CON ALMA N 7.0"/>
    <s v="MATERIALES Y SUMINISTROS"/>
    <n v="60.269999999999989"/>
    <n v="28064.959999999999"/>
    <n v="1691475.1391999996"/>
  </r>
  <r>
    <x v="23"/>
    <n v="42293004"/>
    <n v="4815010"/>
    <s v="F13089"/>
    <s v="TUBO ENDOTRAQUEAL (NASAL/ORAL) REFORZADO CON ALMA N 7.5"/>
    <s v="MATERIALES Y SUMINISTROS"/>
    <n v="101.42999999999999"/>
    <n v="24556.84"/>
    <n v="2490800.2811999996"/>
  </r>
  <r>
    <x v="23"/>
    <n v="42293004"/>
    <n v="4815010"/>
    <s v="AF1887"/>
    <s v="TUBO ENDOTRAQUEAL 2.0"/>
    <s v="MATERIALES Y SUMINISTROS"/>
    <n v="82.32"/>
    <n v="3329.5248000000001"/>
    <n v="274086.48153599998"/>
  </r>
  <r>
    <x v="23"/>
    <n v="42293004"/>
    <n v="4815010"/>
    <s v="AF1888"/>
    <s v="TUBO ENDOTRAQUEAL 2.5"/>
    <s v="MATERIALES Y SUMINISTROS"/>
    <n v="161.69999999999999"/>
    <n v="2072.98"/>
    <n v="335200.86599999998"/>
  </r>
  <r>
    <x v="23"/>
    <n v="42293004"/>
    <n v="4815010"/>
    <n v="40000433"/>
    <s v="TUBO ENDOTRAQUEAL 3.0 CON BALON"/>
    <s v="MATERIALES Y SUMINISTROS"/>
    <n v="86.73"/>
    <n v="3811.7318399999999"/>
    <n v="330591.50248319999"/>
  </r>
  <r>
    <x v="23"/>
    <n v="42293004"/>
    <n v="4815010"/>
    <s v="AF1889"/>
    <s v="TUBO ENDOTRAQUEAL 3.0 S/B"/>
    <s v="MATERIALES Y SUMINISTROS"/>
    <n v="142.58999999999997"/>
    <n v="2710.82"/>
    <n v="386535.82379999995"/>
  </r>
  <r>
    <x v="23"/>
    <n v="42293004"/>
    <n v="4815010"/>
    <n v="40000434"/>
    <s v="TUBO ENDOTRAQUEAL 3.5 CON BALON"/>
    <s v="MATERIALES Y SUMINISTROS"/>
    <n v="105.83999999999999"/>
    <n v="3811.7318399999999"/>
    <n v="403433.69794559997"/>
  </r>
  <r>
    <x v="23"/>
    <n v="42293004"/>
    <n v="4815010"/>
    <s v="AF1890"/>
    <s v="TUBO ENDOTRAQUEAL 3.5 S/B"/>
    <s v="MATERIALES Y SUMINISTROS"/>
    <n v="97.02"/>
    <n v="3263.5"/>
    <n v="316624.76999999996"/>
  </r>
  <r>
    <x v="23"/>
    <n v="42293004"/>
    <n v="4815010"/>
    <n v="40000435"/>
    <s v="TUBO ENDOTRAQUEAL 4.0 CON BALON"/>
    <s v="MATERIALES Y SUMINISTROS"/>
    <n v="202.85999999999999"/>
    <n v="3811.7318399999999"/>
    <n v="773247.92106239998"/>
  </r>
  <r>
    <x v="23"/>
    <n v="42293004"/>
    <n v="4815010"/>
    <s v="AF1891"/>
    <s v="TUBO ENDOTRAQUEAL 4.0 S/B"/>
    <s v="MATERIALES Y SUMINISTROS"/>
    <n v="19.11"/>
    <n v="2694.26"/>
    <n v="51487.308600000004"/>
  </r>
  <r>
    <x v="23"/>
    <n v="42293004"/>
    <n v="4815010"/>
    <s v="AF1892"/>
    <s v="TUBO ENDOTRAQUEAL 4.5"/>
    <s v="MATERIALES Y SUMINISTROS"/>
    <n v="7.35"/>
    <n v="2331.9430400000001"/>
    <n v="17139.781343999999"/>
  </r>
  <r>
    <x v="23"/>
    <n v="42293004"/>
    <n v="4815010"/>
    <n v="40000436"/>
    <s v="TUBO ENDOTRAQUEAL 4.5 CON BALON"/>
    <s v="MATERIALES Y SUMINISTROS"/>
    <n v="176.39999999999998"/>
    <n v="4274.4716666666673"/>
    <n v="754016.80200000003"/>
  </r>
  <r>
    <x v="23"/>
    <n v="42293004"/>
    <n v="4815010"/>
    <n v="40000439"/>
    <s v="TUBO ENDOTRAQUEAL 5.0"/>
    <s v="MATERIALES Y SUMINISTROS"/>
    <n v="7.35"/>
    <n v="2699.3388799999998"/>
    <n v="19840.140767999997"/>
  </r>
  <r>
    <x v="23"/>
    <n v="42293004"/>
    <n v="4815010"/>
    <s v="AF1893"/>
    <s v="TUBO ENDOTRAQUEAL 5.0 CON BALON"/>
    <s v="MATERIALES Y SUMINISTROS"/>
    <n v="188.16"/>
    <n v="3811.7318399999999"/>
    <n v="717215.46301439998"/>
  </r>
  <r>
    <x v="23"/>
    <n v="42293004"/>
    <n v="4815010"/>
    <n v="40000438"/>
    <s v="TUBO ENDOTRAQUEAL 5.5 CON BALON"/>
    <s v="MATERIALES Y SUMINISTROS"/>
    <n v="170.51999999999998"/>
    <n v="3964.8134399999999"/>
    <n v="676079.98778879992"/>
  </r>
  <r>
    <x v="23"/>
    <n v="42293004"/>
    <n v="4815010"/>
    <s v="AF1895"/>
    <s v="TUBO ENDOTRAQUEAL 6.0 CON BALON"/>
    <s v="MATERIALES Y SUMINISTROS"/>
    <n v="242.54999999999998"/>
    <n v="3811.7318399999999"/>
    <n v="924535.55779199989"/>
  </r>
  <r>
    <x v="23"/>
    <n v="42293004"/>
    <n v="4815010"/>
    <n v="40000440"/>
    <s v="TUBO ENDOTRAQUEAL 6.5 CON BALON"/>
    <s v="MATERIALES Y SUMINISTROS"/>
    <n v="198.45"/>
    <n v="5316.0275000000001"/>
    <n v="1054965.657375"/>
  </r>
  <r>
    <x v="23"/>
    <n v="42293004"/>
    <n v="4815010"/>
    <s v="AF1897"/>
    <s v="TUBO ENDOTRAQUEAL 7.0 CON BALON"/>
    <s v="MATERIALES Y SUMINISTROS"/>
    <n v="1666.98"/>
    <n v="4456.55"/>
    <n v="7428979.7190000005"/>
  </r>
  <r>
    <x v="23"/>
    <n v="42293004"/>
    <n v="4815010"/>
    <n v="40000442"/>
    <s v="TUBO ENDOTRAQUEAL 7.5 CON BALON"/>
    <s v="MATERIALES Y SUMINISTROS"/>
    <n v="3507.42"/>
    <n v="3588.4878399999998"/>
    <n v="12586334.0197728"/>
  </r>
  <r>
    <x v="23"/>
    <n v="42293004"/>
    <n v="4815010"/>
    <n v="40000443"/>
    <s v="TUBO ENDOTRAQUEAL 8.0 CON BALON"/>
    <s v="MATERIALES Y SUMINISTROS"/>
    <n v="479.21999999999997"/>
    <n v="3588.4878399999998"/>
    <n v="1719675.1426847999"/>
  </r>
  <r>
    <x v="23"/>
    <n v="42293004"/>
    <n v="4815010"/>
    <n v="1900"/>
    <s v="TUBO ENDOTRAQUEAL 8.5 CON BALON"/>
    <s v="MATERIALES Y SUMINISTROS"/>
    <n v="11.76"/>
    <n v="2678.9279999999999"/>
    <n v="31504.19328"/>
  </r>
  <r>
    <x v="23"/>
    <n v="42293004"/>
    <n v="4815010"/>
    <s v="F12738"/>
    <s v="TUBO ENDOTRAQUEAL DOBLE LUZ IZQ  N 35(BIENES EX DEC 417 DEL 17 DE MARZO DE 2020)"/>
    <s v="MATERIALES Y SUMINISTROS"/>
    <n v="13.229999999999999"/>
    <n v="180664.16"/>
    <n v="2390186.8367999997"/>
  </r>
  <r>
    <x v="23"/>
    <n v="42293004"/>
    <n v="4815010"/>
    <s v="F13090"/>
    <s v="TUBO ENDOTRAQUEAL DOBLE LUZ IZQUIERDO No. 37"/>
    <s v="MATERIALES Y SUMINISTROS"/>
    <n v="22.049999999999997"/>
    <n v="323171.84143999999"/>
    <n v="7125939.1037519984"/>
  </r>
  <r>
    <x v="23"/>
    <n v="42293004"/>
    <n v="4815010"/>
    <n v="40000428"/>
    <s v="TUBO T # 14"/>
    <s v="MATERIALES Y SUMINISTROS"/>
    <n v="20.58"/>
    <n v="16865.76528"/>
    <n v="347097.44946239993"/>
  </r>
  <r>
    <x v="23"/>
    <n v="42293004"/>
    <n v="4815010"/>
    <n v="40000429"/>
    <s v="TUBO T # 16"/>
    <s v="MATERIALES Y SUMINISTROS"/>
    <n v="26.459999999999997"/>
    <n v="10859.86384"/>
    <n v="287351.99720639997"/>
  </r>
  <r>
    <x v="23"/>
    <n v="42293004"/>
    <n v="4815010"/>
    <n v="40000590"/>
    <s v="TUBO TORAX # 24"/>
    <s v="MATERIALES Y SUMINISTROS"/>
    <n v="42.629999999999995"/>
    <n v="4289.0720000000001"/>
    <n v="182843.13935999997"/>
  </r>
  <r>
    <x v="23"/>
    <n v="42293004"/>
    <n v="4815010"/>
    <n v="40000262"/>
    <s v="TUBO TORAX # 26"/>
    <s v="MATERIALES Y SUMINISTROS"/>
    <n v="23.52"/>
    <n v="3088.4319999999998"/>
    <n v="72639.920639999997"/>
  </r>
  <r>
    <x v="23"/>
    <n v="42293004"/>
    <n v="4815010"/>
    <n v="40000578"/>
    <s v="TUBO TORAX # 28"/>
    <s v="MATERIALES Y SUMINISTROS"/>
    <n v="77.91"/>
    <n v="5617.5"/>
    <n v="437659.42499999999"/>
  </r>
  <r>
    <x v="23"/>
    <n v="42293004"/>
    <n v="4815010"/>
    <s v="AF1974"/>
    <s v="TUBO TORAX # 30"/>
    <s v="MATERIALES Y SUMINISTROS"/>
    <n v="299.87999999999994"/>
    <n v="5214.2079999999996"/>
    <n v="1563636.6950399997"/>
  </r>
  <r>
    <x v="23"/>
    <n v="42293004"/>
    <n v="4815010"/>
    <s v="AF1985"/>
    <s v="TUBO TORAX # 32"/>
    <s v="MATERIALES Y SUMINISTROS"/>
    <n v="396.9"/>
    <n v="5215.28"/>
    <n v="2069944.6319999998"/>
  </r>
  <r>
    <x v="23"/>
    <n v="42293004"/>
    <n v="4815010"/>
    <s v="AF2031"/>
    <s v="TUBO TORAX # 34"/>
    <s v="MATERIALES Y SUMINISTROS"/>
    <n v="152.88"/>
    <n v="4556"/>
    <n v="696521.28"/>
  </r>
  <r>
    <x v="23"/>
    <n v="42293004"/>
    <n v="4815001"/>
    <s v="F6141"/>
    <s v="TUBO TRAMPA ESPECIMEN"/>
    <s v="MATERIALES Y SUMINISTROS"/>
    <n v="2163.8399999999997"/>
    <n v="15953.65408"/>
    <n v="34521154.844467193"/>
  </r>
  <r>
    <x v="23"/>
    <n v="42293004"/>
    <n v="4815001"/>
    <n v="4000010471"/>
    <s v="TUBO VENTILACION CHEPARD GRAMMENT"/>
    <s v="MATERIALES Y SUMINISTROS"/>
    <n v="47.04"/>
    <n v="192960"/>
    <n v="9076838.4000000004"/>
  </r>
  <r>
    <x v="23"/>
    <n v="42293004"/>
    <n v="4815017"/>
    <s v="F13103"/>
    <s v="UNIDAD MOTRIZ EZIO PARA ACCESO VASCULAR INTRAOSEO REF: 019058 "/>
    <s v="MATERIALES Y SUMINISTROS"/>
    <n v="1.47"/>
    <n v="985109.43663999997"/>
    <n v="1448110.8718607998"/>
  </r>
  <r>
    <x v="23"/>
    <n v="42293004"/>
    <n v="4815017"/>
    <s v="F8966"/>
    <s v="VALVULA AORTICA BIOLOGICA DOKIMOS PLUS 21 REF A-21A (NFR)"/>
    <s v="MATERIALES Y SUMINISTROS"/>
    <n v="8"/>
    <n v="6110400"/>
    <n v="48883200"/>
  </r>
  <r>
    <x v="23"/>
    <n v="42293004"/>
    <n v="4815017"/>
    <s v="F8615"/>
    <s v="VALVULA AORTICA BIOLOGICA DOKIMOS PLUS N. 23 REF. DOCIMOS PLUS A23A (NFR)"/>
    <s v="MATERIALES Y SUMINISTROS"/>
    <n v="4.4099999999999993"/>
    <n v="6110400"/>
    <n v="26946863.999999996"/>
  </r>
  <r>
    <x v="23"/>
    <n v="42293004"/>
    <n v="4815017"/>
    <s v="F12478"/>
    <s v="VALVULA AORTICA BIOLOGICA PERIMOUNP NUMERO 21 REF 2800TFX21"/>
    <s v="MATERIALES Y SUMINISTROS"/>
    <n v="4"/>
    <n v="10725360"/>
    <n v="42901440"/>
  </r>
  <r>
    <x v="23"/>
    <n v="42293004"/>
    <n v="4815017"/>
    <s v="F8671"/>
    <s v="VALVULA AORTICA DOKIMOS PLUS N 25 REF. DOKIMOS PLUS  A25A (NEFRO)"/>
    <s v="MATERIALES Y SUMINISTROS"/>
    <n v="4"/>
    <n v="6110400"/>
    <n v="24441600"/>
  </r>
  <r>
    <x v="23"/>
    <n v="42293004"/>
    <n v="4815017"/>
    <s v="F8684"/>
    <s v="VALVULA BIOLOGICA MITRAL DOKIMOS N 31 REF. DOKIMOS PLUS M31M (NEFR)"/>
    <s v="MATERIALES Y SUMINISTROS"/>
    <n v="4"/>
    <n v="6110400"/>
    <n v="24441600"/>
  </r>
  <r>
    <x v="23"/>
    <n v="42293004"/>
    <n v="4815017"/>
    <s v="F8678"/>
    <s v="VALVULA DOKIMOS AORTICA BIOLOGICA 19 REF. DOKIMOS PLUS A19 A (NEFR)"/>
    <s v="MATERIALES Y SUMINISTROS"/>
    <n v="4"/>
    <n v="6732441.9359999998"/>
    <n v="26929767.743999999"/>
  </r>
  <r>
    <x v="23"/>
    <n v="42293004"/>
    <n v="4815017"/>
    <s v="F8189"/>
    <s v="VALVULA HEMOSTATICA COPILOT REF 1003331"/>
    <s v="MATERIALES Y SUMINISTROS"/>
    <n v="151.41"/>
    <n v="57864.844799999999"/>
    <n v="8761316.151168"/>
  </r>
  <r>
    <x v="23"/>
    <n v="42293004"/>
    <n v="4815017"/>
    <s v="AF10354"/>
    <s v="VALVULA HIDROCEFALEA PROGRAMABLE PEDIATRICA"/>
    <s v="MATERIALES Y SUMINISTROS"/>
    <n v="13.229999999999999"/>
    <n v="7916720"/>
    <n v="104738205.59999999"/>
  </r>
  <r>
    <x v="23"/>
    <n v="42293004"/>
    <n v="4815017"/>
    <s v="F13276"/>
    <s v="VALVULA MINI SOPHY AJUSTABLE (10-140mmhg)REF:SM8140 ADULTO"/>
    <s v="MATERIALES Y SUMINISTROS"/>
    <n v="16.170000000000002"/>
    <n v="7916720"/>
    <n v="128013362.40000002"/>
  </r>
  <r>
    <x v="23"/>
    <n v="42293004"/>
    <n v="4815017"/>
    <s v="F8674"/>
    <s v="VALVULA MITRAL DOKIMOS PLUS 27 REF. DOKIMOS PLUS M 27M (NFR)"/>
    <s v="MATERIALES Y SUMINISTROS"/>
    <n v="2.94"/>
    <n v="6110400"/>
    <n v="17964576"/>
  </r>
  <r>
    <x v="23"/>
    <n v="42293004"/>
    <n v="4817115"/>
    <n v="40000449"/>
    <s v="VENDA ALGODON 3 X 5"/>
    <s v="MATERIALES Y SUMINISTROS"/>
    <n v="1637.58"/>
    <n v="1664.816"/>
    <n v="2726269.38528"/>
  </r>
  <r>
    <x v="23"/>
    <n v="42293004"/>
    <n v="4817115"/>
    <s v="F6762"/>
    <s v="VENDA ALGODON 6 X 5"/>
    <s v="MATERIALES Y SUMINISTROS"/>
    <n v="11717.369999999999"/>
    <n v="2953.36"/>
    <n v="34605611.863200001"/>
  </r>
  <r>
    <x v="23"/>
    <n v="42293004"/>
    <n v="4817115"/>
    <s v="AF1907"/>
    <s v="VENDA ELASTICA 3 X 5"/>
    <s v="MATERIALES Y SUMINISTROS"/>
    <n v="2775.36"/>
    <n v="1752.72"/>
    <n v="4864428.9791999999"/>
  </r>
  <r>
    <x v="23"/>
    <n v="42293004"/>
    <n v="4817115"/>
    <s v="AF1313"/>
    <s v="VENDA ELASTICA 6 X 5"/>
    <s v="MATERIALES Y SUMINISTROS"/>
    <n v="15906.869999999997"/>
    <n v="2819.36"/>
    <n v="44847193.003199995"/>
  </r>
  <r>
    <x v="23"/>
    <n v="42293004"/>
    <n v="4817115"/>
    <n v="40000455"/>
    <s v="VENDA YESO 3 X 5"/>
    <s v="MATERIALES Y SUMINISTROS"/>
    <n v="1142.19"/>
    <n v="6115.76"/>
    <n v="6985359.9144000001"/>
  </r>
  <r>
    <x v="23"/>
    <n v="42293004"/>
    <n v="4817115"/>
    <n v="40000453"/>
    <s v="VENDA YESO 6 X 5"/>
    <s v="MATERIALES Y SUMINISTROS"/>
    <n v="2695.98"/>
    <n v="10304.064"/>
    <n v="27779550.462719999"/>
  </r>
  <r>
    <x v="23"/>
    <n v="51131602"/>
    <n v="3526112"/>
    <s v="36240-1"/>
    <s v="(CLEXANE) 20 MG /0.2 ML HEPARINA DE BAJO PESO MOLECULAR SOL INY "/>
    <s v="MATERIALES Y SUMINISTROS"/>
    <n v="2531.6550000000002"/>
    <n v="6479.1679999999997"/>
    <n v="16403018.063040001"/>
  </r>
  <r>
    <x v="23"/>
    <n v="51171501"/>
    <n v="3526119"/>
    <s v="30969-5"/>
    <s v="(OSTEOCAL) 600 MG CARBONATO DE CALCIO TABLETA RECUBIERTA "/>
    <s v="MATERIALES Y SUMINISTROS"/>
    <n v="16897.650000000001"/>
    <n v="102.91200000000001"/>
    <n v="1738970.9568000003"/>
  </r>
  <r>
    <x v="23"/>
    <n v="51102322"/>
    <n v="3526117"/>
    <s v="20103720-2"/>
    <s v="ABACAVIR 600 MG + LAMIVUDINA 300 MG (ABALAM) TAB RECUBIERTA"/>
    <s v="MATERIALES Y SUMINISTROS"/>
    <n v="29.925000000000001"/>
    <n v="2088.2559999999999"/>
    <n v="62491.060799999999"/>
  </r>
  <r>
    <x v="23"/>
    <n v="51142001"/>
    <n v="3522008"/>
    <s v="19935303-4"/>
    <s v="ACETAMINOFEN 500MG TAB"/>
    <s v="MATERIALES Y SUMINISTROS"/>
    <n v="327336.60749999998"/>
    <n v="57.887999999999998"/>
    <n v="18948861.534959998"/>
  </r>
  <r>
    <x v="23"/>
    <n v="51142001"/>
    <n v="3522008"/>
    <s v="19929516-3"/>
    <s v="ACETAMINOFEN JARABE 150MG/5ML FCO 60 ML"/>
    <s v="MATERIALES Y SUMINISTROS"/>
    <n v="3278.7824999999998"/>
    <n v="1580.1279999999999"/>
    <n v="5180896.0341599993"/>
  </r>
  <r>
    <x v="23"/>
    <n v="51111807"/>
    <n v="3526118"/>
    <s v="20032905-1"/>
    <s v="ACETATO DE LEUPROLIDE (ELIGARD) POLVO LIOFILIZADO INY 45 MG"/>
    <s v="MATERIALES Y SUMINISTROS"/>
    <n v="72.105000000000004"/>
    <n v="2222895.9840000002"/>
    <n v="160281914.92632002"/>
  </r>
  <r>
    <x v="23"/>
    <n v="51181827"/>
    <n v="3526115"/>
    <s v="20175926-2"/>
    <s v="ACETATO DE MEDROXIPROGESTERONA (ILEINE) SOL INY X 150 MG"/>
    <s v="MATERIALES Y SUMINISTROS"/>
    <n v="1007.475"/>
    <n v="9208.48"/>
    <n v="9277313.3880000003"/>
  </r>
  <r>
    <x v="23"/>
    <n v="51111807"/>
    <n v="3526118"/>
    <s v="19956218-3"/>
    <s v="ACETATO LEUPROLIDE POLVO LIOFILIZADO INY 22.5 MG"/>
    <s v="MATERIALES Y SUMINISTROS"/>
    <n v="76.474999999999994"/>
    <n v="1029120"/>
    <n v="78701952"/>
  </r>
  <r>
    <x v="23"/>
    <n v="51141501"/>
    <n v="3526123"/>
    <s v="19973358-2"/>
    <s v="ACETAZOLAMIDA TAB 250 MG"/>
    <s v="MATERIALES Y SUMINISTROS"/>
    <n v="1147.125"/>
    <n v="567.08799999999997"/>
    <n v="650520.82199999993"/>
  </r>
  <r>
    <x v="23"/>
    <n v="51102301"/>
    <n v="3526117"/>
    <s v="19924189-1"/>
    <s v="ACICLOVIR (GENFAR) TABLETA X 200 MG.CAJA POR 25 TABLETAS EN BLISTER DE PVC "/>
    <s v="MATERIALES Y SUMINISTROS"/>
    <n v="5928.1424999999999"/>
    <n v="186.52799999999999"/>
    <n v="1105764.56424"/>
  </r>
  <r>
    <x v="23"/>
    <n v="51102301"/>
    <n v="3526117"/>
    <s v="19945134-5"/>
    <s v="ACICLOVIR POLVO LIOFILIZADO PARA RECONSTITUIR A SOL INY 250 MG"/>
    <s v="MATERIALES Y SUMINISTROS"/>
    <n v="3184.02"/>
    <n v="15008"/>
    <n v="47785772.159999996"/>
  </r>
  <r>
    <x v="23"/>
    <n v="51142002"/>
    <n v="3521001"/>
    <s v="19936296-11"/>
    <s v="ACIDO ACETILSALICILICO (SANOFI) TABLETA X 100 MG"/>
    <s v="MATERIALES Y SUMINISTROS"/>
    <n v="24308.077499999999"/>
    <n v="36.380000000000003"/>
    <n v="884327.85944999999"/>
  </r>
  <r>
    <x v="23"/>
    <n v="51191905"/>
    <n v="3525012"/>
    <s v="20062021-1"/>
    <s v="ACIDO ASCORBICO (VIT C) SOLUCION INYECTABLE 500 MG/5 ML.CAJA PLEGADIZA POR 10 AMPOLLAS DE VIDRIO AMBAR TIPO I, POR 5 mL DE SOLUCION INYECTABLE."/>
    <s v="MATERIALES Y SUMINISTROS"/>
    <n v="66.832499999999996"/>
    <n v="5497.2160000000003"/>
    <n v="367392.68832000002"/>
  </r>
  <r>
    <x v="23"/>
    <n v="51191905"/>
    <n v="3525012"/>
    <s v="54932-1"/>
    <s v="ACIDO ASCORBICO (VIT C)TABLETA 500 MG.CAJA PLEGADIZA X 250 TABLETA EN BLISTER DE PVC/ ALUMINIO X 10 TABLETAS."/>
    <s v="MATERIALES Y SUMINISTROS"/>
    <n v="552.61500000000001"/>
    <n v="107.2"/>
    <n v="59240.328000000001"/>
  </r>
  <r>
    <x v="23"/>
    <n v="51131517"/>
    <n v="3525011"/>
    <s v="35662-18"/>
    <s v="ACIDO FOLICO TAB 1 MG"/>
    <s v="MATERIALES Y SUMINISTROS"/>
    <n v="14147.5425"/>
    <n v="27.872"/>
    <n v="394320.30455999996"/>
  </r>
  <r>
    <x v="23"/>
    <n v="51131500"/>
    <n v="3525011"/>
    <s v="FM-0019"/>
    <s v="ACIDO FOLINICO SUSP ORAL 10MG/ML FORMULA MAGISTRAL  FCO 45 ML"/>
    <s v="MATERIALES Y SUMINISTROS"/>
    <n v="3.99"/>
    <n v="201892.976"/>
    <n v="805552.97424000001"/>
  </r>
  <r>
    <x v="23"/>
    <n v="51182423"/>
    <n v="3526119"/>
    <s v="20019370-7"/>
    <s v="ACIDO IBANDRONICO (BANDRO) SOL INY 6MG/6ML "/>
    <s v="MATERIALES Y SUMINISTROS"/>
    <n v="3.2775000000000003"/>
    <n v="303965.59999999998"/>
    <n v="996247.25400000007"/>
  </r>
  <r>
    <x v="23"/>
    <n v="41105335"/>
    <n v="3526111"/>
    <s v="19967084-1"/>
    <s v="ACIDO URSODESOXICOLICO (LITOMEN) CAP 300MG"/>
    <s v="MATERIALES Y SUMINISTROS"/>
    <n v="2309.2125000000001"/>
    <n v="1784.88"/>
    <n v="4121667.2070000004"/>
  </r>
  <r>
    <x v="23"/>
    <n v="51141531"/>
    <n v="3526120"/>
    <s v="20096872-1"/>
    <s v="ACIDO VALPROICO 500 MG VIAL 5 ML.CAJA PLEGADIZA CON 5 FRASCOS VIALES EN VIDRIO TIPO I , AMBAR TAPON DE CAUCHO Y AGRAFE DE ALUMINIO POR 5 mL C/U."/>
    <s v="MATERIALES Y SUMINISTROS"/>
    <n v="1784.5275000000001"/>
    <n v="15400.351999999999"/>
    <n v="27482351.65368"/>
  </r>
  <r>
    <x v="23"/>
    <n v="51141531"/>
    <n v="3526120"/>
    <s v="19955370-3"/>
    <s v="ACIDO VALPROICO SOLUCION ORAL (FERBIN) FRASCO 120 ML.USO INSTITUCIONAL MARCA FERBIN® CAJA CON FRASCO DE VIDRIO ÁMBAR TAPA PILFER PROOF BLANCA X 120 ML"/>
    <s v="MATERIALES Y SUMINISTROS"/>
    <n v="304.23750000000001"/>
    <n v="4918.3360000000002"/>
    <n v="1496342.2488000002"/>
  </r>
  <r>
    <x v="23"/>
    <n v="51141531"/>
    <n v="3526120"/>
    <s v="20016549-146"/>
    <s v="ACIDO VALPROICO( FERBIN) 250 MG CAPSULAUSO INSTITUCIONAL : FERBIN ® CAJA PLEGADIZA CON 100 BLISTER FOIL ALUMINIO /PVC/TE/PVDC/TRANSPARENTE (PERLALUX STARFLEX)POR 10 CAPSULAS C/U."/>
    <s v="MATERIALES Y SUMINISTROS"/>
    <n v="39494.017500000002"/>
    <n v="244.416"/>
    <n v="9652969.7812799998"/>
  </r>
  <r>
    <x v="23"/>
    <n v="51182415"/>
    <n v="3526119"/>
    <s v="19980647-1"/>
    <s v="ACIDO ZOLEDRONICO SOLUCION INYECTABLE 4MG/5ML CAJA POR 1 FRASCO "/>
    <s v="MATERIALES Y SUMINISTROS"/>
    <n v="672.98"/>
    <n v="35912"/>
    <n v="24168057.760000002"/>
  </r>
  <r>
    <x v="23"/>
    <n v="51131702"/>
    <n v="3526112"/>
    <s v="33103-2"/>
    <s v="ACTIVADOR TISULAR DEL PLASMINOGENO HUMANO RECOMBINANTE(ALTEPLASE) AMP 50 MG"/>
    <s v="MATERIALES Y SUMINISTROS"/>
    <n v="50.872499999999995"/>
    <n v="1812882.784"/>
    <n v="92225879.429039985"/>
  </r>
  <r>
    <x v="23"/>
    <n v="51142145"/>
    <n v="3526118"/>
    <s v="20108951-1"/>
    <s v="ADALIMUMAB (AC)JERINGA PRELLENADA 40 MG/ 0.4ML "/>
    <s v="MATERIALES Y SUMINISTROS"/>
    <n v="19.664999999999999"/>
    <n v="922030.41599999997"/>
    <n v="18131728.13064"/>
  </r>
  <r>
    <x v="23"/>
    <n v="51121501"/>
    <n v="3526113"/>
    <s v="20058380-1"/>
    <s v="ADENOSINA SOL INY 6MG / 2 ML"/>
    <s v="MATERIALES Y SUMINISTROS"/>
    <n v="59.85"/>
    <n v="23661.184000000001"/>
    <n v="1416121.8624"/>
  </r>
  <r>
    <x v="23"/>
    <n v="42312005"/>
    <n v="3526112"/>
    <s v="20002144-5"/>
    <s v="ADHESIVO DE FIBRINA HUMANA ( TISSEL-PRIMA)JERINGA PRELLENADA X 4ML "/>
    <s v="MATERIALES Y SUMINISTROS"/>
    <n v="28.927499999999998"/>
    <n v="992990.38399999996"/>
    <n v="28724729.333159998"/>
  </r>
  <r>
    <x v="23"/>
    <n v="42312005"/>
    <n v="3526112"/>
    <s v="20002144-6"/>
    <s v="ADHESIVO DE FIBRINA HUMANA (TISSEEL PRIMA) JERINGA PRELLENADA X 10ML "/>
    <s v="MATERIALES Y SUMINISTROS"/>
    <n v="31.92"/>
    <n v="2482476.4959999998"/>
    <n v="79240649.752319992"/>
  </r>
  <r>
    <x v="23"/>
    <n v="51191605"/>
    <n v="3526109"/>
    <s v="34421-5"/>
    <s v="AGUA ESTERIL (BAXTER) PARA INYECCION X 1000 ML"/>
    <s v="MATERIALES Y SUMINISTROS"/>
    <n v="1547.1224999999999"/>
    <n v="5244.2240000000002"/>
    <n v="8113456.9454399999"/>
  </r>
  <r>
    <x v="23"/>
    <n v="51191605"/>
    <n v="3526109"/>
    <s v="19954947-13"/>
    <s v="AGUA ESTÉRIL (QUIBI) SOL INY BOLSA X 500ML"/>
    <s v="MATERIALES Y SUMINISTROS"/>
    <n v="13022.362499999999"/>
    <n v="3338.2080000000001"/>
    <n v="43471354.676399998"/>
  </r>
  <r>
    <x v="23"/>
    <n v="51191605"/>
    <n v="3526109"/>
    <s v="38321-2"/>
    <s v="AGUA ESTERIL(UROMATIC) PARA IRRIGACION X 3000ML"/>
    <s v="MATERIALES Y SUMINISTROS"/>
    <n v="3153.0975000000003"/>
    <n v="27143.040000000001"/>
    <n v="85584651.566400006"/>
  </r>
  <r>
    <x v="23"/>
    <n v="51101701"/>
    <n v="3526121"/>
    <s v="19950100-1"/>
    <s v="ALBENDAZOL (FINAPAR) TABLETA 200 MG. ALU/PVC por 2 Tabletas)CAJA POR 50 TABLETAS USO INSTITUCIONAL (BLISTER ALU/PVC POR 2 TABLETAS)"/>
    <s v="MATERIALES Y SUMINISTROS"/>
    <n v="5342.6100000000006"/>
    <n v="302.30399999999997"/>
    <n v="1615092.37344"/>
  </r>
  <r>
    <x v="23"/>
    <n v="51131909"/>
    <n v="3527008"/>
    <s v="19947668-2"/>
    <s v="ALBUMINA (ALBUREX) 20 % SOLUCION INY VIAL  50 ML.PRESENTACIÓN USO INSTITUCIONAL: CAJA POR UN FRASCO DE 50 mL EN VIDRIO TIPO II CON CIERRE DE TIPO FLIP OFF DE POLIPROPILENO Y TAPÓN STELMI C (CLOROBUTILO), STELMI (ISOBUTILENO BROMINADO/ P-METILESTIRENO) Y TAPÓN WEST (BROMOBUTILO)"/>
    <s v="MATERIALES Y SUMINISTROS"/>
    <n v="4265.3100000000004"/>
    <n v="91120"/>
    <n v="388655047.20000005"/>
  </r>
  <r>
    <x v="23"/>
    <n v="51142018"/>
    <n v="3526199"/>
    <s v="VPN-0044"/>
    <s v="ALCOHOL ETILICO ABSOLUTO 99% (ALCSOLUT) AMPOLLA X 5ML"/>
    <s v="MATERIALES Y SUMINISTROS"/>
    <n v="192.51750000000001"/>
    <n v="39817.296000000002"/>
    <n v="7665526.2826800011"/>
  </r>
  <r>
    <x v="23"/>
    <n v="51211501"/>
    <n v="3526119"/>
    <s v="42938-1"/>
    <s v="ALOPURINOL TAB 100 MG"/>
    <s v="MATERIALES Y SUMINISTROS"/>
    <n v="6136.6200000000008"/>
    <n v="123.28"/>
    <n v="756522.51360000006"/>
  </r>
  <r>
    <x v="23"/>
    <n v="51141919"/>
    <n v="3526120"/>
    <s v="227600-1"/>
    <s v="ALPRAZOLAM  0.50 MG TAB"/>
    <s v="MATERIALES Y SUMINISTROS"/>
    <n v="3407.46"/>
    <n v="68.608000000000004"/>
    <n v="233779.01568000001"/>
  </r>
  <r>
    <x v="23"/>
    <n v="51141919"/>
    <n v="3526120"/>
    <s v="13874-2"/>
    <s v="ALPRAZOLAM (XANAX) 0.25 MG TABLETA.CAJA X 30 TABLETAS EN BLISTER PVC / FOIL DE ALUMINIO."/>
    <s v="MATERIALES Y SUMINISTROS"/>
    <n v="4501.7174999999997"/>
    <n v="1512.5920000000001"/>
    <n v="6809261.8767600004"/>
  </r>
  <r>
    <x v="23"/>
    <n v="51122112"/>
    <n v="3526113"/>
    <s v="27612-1"/>
    <s v="ALPROSTADIL (PROSTIN) VR PEDIÁTRICO x 500 MCG  SOL INY"/>
    <s v="MATERIALES Y SUMINISTROS"/>
    <n v="13.965"/>
    <n v="188423.296"/>
    <n v="2631331.32864"/>
  </r>
  <r>
    <x v="23"/>
    <n v="51122112"/>
    <n v="3526113"/>
    <s v="20093133-4"/>
    <s v="ALPROSTADIL 20 MCG AMP"/>
    <s v="MATERIALES Y SUMINISTROS"/>
    <n v="1335.6525000000001"/>
    <n v="107200"/>
    <n v="143181948.00000003"/>
  </r>
  <r>
    <x v="23"/>
    <n v="51102302"/>
    <n v="3526120"/>
    <s v="19931778-4"/>
    <s v="AMANTADINA CAP 100MG"/>
    <s v="MATERIALES Y SUMINISTROS"/>
    <n v="900.74249999999995"/>
    <n v="1039.8399999999999"/>
    <n v="936628.0811999999"/>
  </r>
  <r>
    <x v="23"/>
    <n v="51101586"/>
    <n v="3525099"/>
    <s v="19908237-19"/>
    <s v="AMIKACINA  SLN INY 100 MG/2ML"/>
    <s v="MATERIALES Y SUMINISTROS"/>
    <n v="361.09500000000003"/>
    <n v="2144"/>
    <n v="774187.68"/>
  </r>
  <r>
    <x v="23"/>
    <n v="51101586"/>
    <n v="3525099"/>
    <s v="19908236-7"/>
    <s v="AMIKACINA SOL INY 500 MG/2ML"/>
    <s v="MATERIALES Y SUMINISTROS"/>
    <n v="11308.657500000001"/>
    <n v="2144"/>
    <n v="24245761.680000003"/>
  </r>
  <r>
    <x v="23"/>
    <n v="12352209"/>
    <n v="3526112"/>
    <s v="24958-2"/>
    <s v="AMINOACIDOS (TRAVASOL) 10 % SIN ELECTROLITOS SOLUCION INYECTABLE 500 ML.CAJA X 26 UNIDADES"/>
    <s v="MATERIALES Y SUMINISTROS"/>
    <n v="1383.5324999999998"/>
    <n v="45632.896000000001"/>
    <n v="63134594.685119994"/>
  </r>
  <r>
    <x v="23"/>
    <n v="12352209"/>
    <n v="3526112"/>
    <s v="208141-24"/>
    <s v="AMINOACIDOS 10%(PRIMENE) SOLUCION INYECTABLE  100ML.CAJA X 20 UNIDADES"/>
    <s v="MATERIALES Y SUMINISTROS"/>
    <n v="4797.9750000000004"/>
    <n v="61502.784"/>
    <n v="295088820.06240004"/>
  </r>
  <r>
    <x v="23"/>
    <n v="51121511"/>
    <n v="3526113"/>
    <s v="52271-1"/>
    <s v="AMIODARONA (CE) SOL INY 150 MG.CAJA POR 6 AMPOLLAS DE 3ML EN VIDRIO INCOLORO TIPO I"/>
    <s v="MATERIALES Y SUMINISTROS"/>
    <n v="1999.9875"/>
    <n v="16539.887999999999"/>
    <n v="33079569.251399998"/>
  </r>
  <r>
    <x v="23"/>
    <n v="51121511"/>
    <n v="3526113"/>
    <s v="20043928-1"/>
    <s v="AMIODARONA TAB 200 MG"/>
    <s v="MATERIALES Y SUMINISTROS"/>
    <n v="3830.4"/>
    <n v="563.87199999999996"/>
    <n v="2159855.3087999998"/>
  </r>
  <r>
    <x v="23"/>
    <n v="51141601"/>
    <n v="3526120"/>
    <s v="17144-9"/>
    <s v="AMITRIPTILINA TAB 25 MG"/>
    <s v="MATERIALES Y SUMINISTROS"/>
    <n v="1178.0474999999999"/>
    <n v="47.167999999999999"/>
    <n v="55566.144479999995"/>
  </r>
  <r>
    <x v="23"/>
    <n v="51121743"/>
    <n v="3526113"/>
    <s v="55895-6"/>
    <s v="AMLODIPINO TAB 5 MG"/>
    <s v="MATERIALES Y SUMINISTROS"/>
    <n v="47686.485000000001"/>
    <n v="17.152000000000001"/>
    <n v="817918.59072000009"/>
  </r>
  <r>
    <x v="23"/>
    <n v="51121743"/>
    <n v="3526113"/>
    <s v="19977789-2"/>
    <s v="AMLODIPINO+VALSARTAN(EXFORGE) TAB 5MG/160MG"/>
    <s v="MATERIALES Y SUMINISTROS"/>
    <n v="123.68999999999998"/>
    <n v="1673.3920000000001"/>
    <n v="206981.85647999999"/>
  </r>
  <r>
    <x v="23"/>
    <n v="51101511"/>
    <n v="3525099"/>
    <s v="33492-13"/>
    <s v="AMOXICILINA 250 MG/5ML (LASANTE) POLVO PARA RECONSTITUIR A SUSPENSION ORAL FCO 100 ML"/>
    <s v="MATERIALES Y SUMINISTROS"/>
    <n v="105.735"/>
    <n v="4278.3519999999999"/>
    <n v="452371.54871999996"/>
  </r>
  <r>
    <x v="23"/>
    <n v="51101511"/>
    <n v="3525099"/>
    <s v="33496-9"/>
    <s v="AMOXICILINA CAP 500MG"/>
    <s v="MATERIALES Y SUMINISTROS"/>
    <n v="1351.6125"/>
    <n v="252.99199999999999"/>
    <n v="341947.1496"/>
  </r>
  <r>
    <x v="23"/>
    <n v="51101567"/>
    <n v="3525099"/>
    <s v="19931216-5"/>
    <s v="AMPICILINA + SULBACTAM  SOLUCION INYECTABLE 1.5 G. CAJA PLEGADIZA POR 10 FRASCOS VIAL DE VIDRIO TIPO I."/>
    <s v="MATERIALES Y SUMINISTROS"/>
    <n v="54074.474999999999"/>
    <n v="2251.1999999999998"/>
    <n v="121732458.11999999"/>
  </r>
  <r>
    <x v="23"/>
    <n v="51101567"/>
    <n v="3525073"/>
    <s v="20102511-01"/>
    <s v="AMPICILINA VIAL X 1 G"/>
    <s v="MATERIALES Y SUMINISTROS"/>
    <n v="6373.0275000000001"/>
    <n v="1393.6"/>
    <n v="8881451.1239999998"/>
  </r>
  <r>
    <x v="23"/>
    <n v="51111801"/>
    <n v="3526118"/>
    <s v="20039756-5"/>
    <s v="ANASTROZOL TABLETA RECUBIERTA 1 MG .CAJA X 28 TABLETAS RECUBIERTAS EN BLISTER PVC/ALUMINIO X 14 TABLETAS."/>
    <s v="MATERIALES Y SUMINISTROS"/>
    <n v="111.72"/>
    <n v="785.77599999999995"/>
    <n v="87786.894719999997"/>
  </r>
  <r>
    <x v="23"/>
    <n v="51101801"/>
    <n v="3526117"/>
    <s v="19990851-1"/>
    <s v="ANFOTERICINA B 50MG POLVO INY"/>
    <s v="MATERIALES Y SUMINISTROS"/>
    <n v="265.33500000000004"/>
    <n v="40200"/>
    <n v="10666467.000000002"/>
  </r>
  <r>
    <x v="23"/>
    <n v="51101801"/>
    <n v="3526117"/>
    <s v="20049640-1"/>
    <s v="ANFOTERICINA B LIPOSOMAL AMBISOME 50 MG VIAL"/>
    <s v="MATERIALES Y SUMINISTROS"/>
    <n v="729.1724999999999"/>
    <n v="584827.45600000001"/>
    <n v="426440098.16015995"/>
  </r>
  <r>
    <x v="23"/>
    <n v="42293004"/>
    <n v="4815001"/>
    <s v="F12715"/>
    <s v="ANGIO SEAL VIP 6FR REF 610132"/>
    <s v="MATERIALES Y SUMINISTROS"/>
    <n v="218.45249999999999"/>
    <n v="660802.24"/>
    <n v="144353901.33359998"/>
  </r>
  <r>
    <x v="23"/>
    <n v="511018"/>
    <n v="3526117"/>
    <s v="19981452-5"/>
    <s v="ANIDULAFUNGINA (EA) SOL INY X 100MG"/>
    <s v="MATERIALES Y SUMINISTROS"/>
    <n v="51.870000000000005"/>
    <n v="444880"/>
    <n v="23075925.600000001"/>
  </r>
  <r>
    <x v="23"/>
    <n v="51201516"/>
    <n v="3526118"/>
    <s v="113757-2"/>
    <s v="ANTITIMOCITO INMUNOGLOBULINA DE CONEJO (TIMOGLOBULINA) 25MG"/>
    <s v="MATERIALES Y SUMINISTROS"/>
    <n v="297.255"/>
    <n v="689841.64800000004"/>
    <n v="205058879.07624"/>
  </r>
  <r>
    <x v="23"/>
    <n v="51111901"/>
    <n v="3526118"/>
    <s v="20105447-1"/>
    <s v="ASPARAGINASA PEGILADA (ONCASPAR) SOL INY X 3750 UI"/>
    <s v="MATERIALES Y SUMINISTROS"/>
    <n v="61.180000000000007"/>
    <n v="6162873.3279999997"/>
    <n v="377044590.20704001"/>
  </r>
  <r>
    <x v="23"/>
    <n v="51111901"/>
    <n v="3526118"/>
    <s v="VPN-0032"/>
    <s v="ASPARAGINASA(BRUCK PHARMA)SOL INY 10000 UI"/>
    <s v="MATERIALES Y SUMINISTROS"/>
    <n v="1013.84"/>
    <n v="250848"/>
    <n v="254319736.32000002"/>
  </r>
  <r>
    <x v="23"/>
    <n v="51102300"/>
    <n v="3526117"/>
    <s v="20023907-1"/>
    <s v="ATAZANAVIR 300 MG CAPSULA"/>
    <s v="MATERIALES Y SUMINISTROS"/>
    <n v="65.834999999999994"/>
    <n v="2446.3040000000001"/>
    <n v="161052.42384"/>
  </r>
  <r>
    <x v="23"/>
    <n v="51121818"/>
    <n v="3526113"/>
    <s v="19963352-9"/>
    <s v="ATORVASTATINA 20 MG TABLETAS RECUBIERTAS.Caja por 1000 Tabletas Recubiertas en Blíster PVC/PVDC Blanco / Aluminio Impreso Blanco por 10 Tabletas Recubiertas cada uno."/>
    <s v="MATERIALES Y SUMINISTROS"/>
    <n v="1248.8699999999999"/>
    <n v="55.744"/>
    <n v="69617.009279999998"/>
  </r>
  <r>
    <x v="23"/>
    <n v="51121818"/>
    <n v="3526113"/>
    <s v="20085383-15"/>
    <s v="ATORVASTATINA TAB RECUBIERTAS POR 40 MG"/>
    <s v="MATERIALES Y SUMINISTROS"/>
    <n v="41741.385000000002"/>
    <n v="109.34399999999999"/>
    <n v="4564170.0014399998"/>
  </r>
  <r>
    <x v="23"/>
    <n v="51151616"/>
    <n v="3525042"/>
    <s v="20028845-9"/>
    <s v="ATROPINA (BIOSANO)SOL INY X 1MG/ML"/>
    <s v="MATERIALES Y SUMINISTROS"/>
    <n v="3102.2249999999999"/>
    <n v="783.63199999999995"/>
    <n v="2431002.7811999996"/>
  </r>
  <r>
    <x v="23"/>
    <n v="51151616"/>
    <n v="3525042"/>
    <s v="94321-1"/>
    <s v="ATROPINA SOL OFTALMICA  1%"/>
    <s v="MATERIALES Y SUMINISTROS"/>
    <n v="61.844999999999992"/>
    <n v="21428.207999999999"/>
    <n v="1325227.5237599998"/>
  </r>
  <r>
    <x v="23"/>
    <n v="85121900"/>
    <n v="3526118"/>
    <s v="20102276-1"/>
    <s v="AZACITIDINA 100MG POLVO PARA INY"/>
    <s v="MATERIALES Y SUMINISTROS"/>
    <n v="84.122500000000002"/>
    <n v="483090.36800000002"/>
    <n v="40638769.482080005"/>
  </r>
  <r>
    <x v="23"/>
    <n v="51201501"/>
    <n v="3526118"/>
    <s v="20023909-1"/>
    <s v="AZATIOPRINA 50 MG TAB"/>
    <s v="MATERIALES Y SUMINISTROS"/>
    <n v="1348.62"/>
    <n v="507.05599999999998"/>
    <n v="683825.86271999998"/>
  </r>
  <r>
    <x v="23"/>
    <n v="51101572"/>
    <n v="3525077"/>
    <s v="210571-2"/>
    <s v="AZITROMICINA 500MG TAB"/>
    <s v="MATERIALES Y SUMINISTROS"/>
    <n v="287.27999999999997"/>
    <n v="931.56799999999998"/>
    <n v="267620.85503999999"/>
  </r>
  <r>
    <x v="23"/>
    <n v="51101572"/>
    <n v="3525099"/>
    <s v="19982144-2"/>
    <s v="AZTREONAM  SOLUCIÓN INYECTABLE 1G.CAJA PLEGADIZA X 10 FRASCOS VIAL DE VIDRIO TRANSPARENTE, TIPO I, CON TAPON DE SILICONA Y AGRAFE DE ALUMINIO, CON 1 G DE AZTREONAM"/>
    <s v="MATERIALES Y SUMINISTROS"/>
    <n v="6449.835"/>
    <n v="11792"/>
    <n v="76056454.320000008"/>
  </r>
  <r>
    <x v="23"/>
    <n v="51211615"/>
    <n v="3526199"/>
    <s v="20189657-1"/>
    <s v="AZUL DE METILENO (ADS) SOL INY X 50MG/5ML"/>
    <s v="MATERIALES Y SUMINISTROS"/>
    <n v="630.42000000000007"/>
    <n v="29347.072"/>
    <n v="18500981.130240001"/>
  </r>
  <r>
    <x v="23"/>
    <n v="51151901"/>
    <n v="3526119"/>
    <s v="20081314-1"/>
    <s v="BACLOFENO (SPASTIFEN) TABLETA X 10MG"/>
    <s v="MATERIALES Y SUMINISTROS"/>
    <n v="251.37000000000003"/>
    <n v="348.4"/>
    <n v="87577.308000000005"/>
  </r>
  <r>
    <x v="23"/>
    <n v="51212503"/>
    <n v="3526199"/>
    <s v="19961973-1"/>
    <s v="BARIO SULFATO E-Z PAQUE POLVO PARA SUSP 176 G"/>
    <s v="MATERIALES Y SUMINISTROS"/>
    <n v="583.53750000000002"/>
    <n v="57030.400000000001"/>
    <n v="33279377.040000003"/>
  </r>
  <r>
    <x v="23"/>
    <n v="51161525"/>
    <n v="3526122"/>
    <s v="20011750-1"/>
    <s v="BECLOMETASONA (JM) 250 MCG / DOSIS AEROSOL"/>
    <s v="MATERIALES Y SUMINISTROS"/>
    <n v="423.9375"/>
    <n v="10292.272000000001"/>
    <n v="4363280.0610000007"/>
  </r>
  <r>
    <x v="23"/>
    <n v="51161525"/>
    <n v="3526122"/>
    <s v="20012688-1"/>
    <s v="BECLOMETASONA INHALADOR 50 MCG CONTENEDOR DE ALU CON VÁLVULA FÉRULA EN ALU Y ADAPATADOR EN PP POR 200 DOSIS"/>
    <s v="MATERIALES Y SUMINISTROS"/>
    <n v="296.25750000000005"/>
    <n v="8393.76"/>
    <n v="2486714.3532000007"/>
  </r>
  <r>
    <x v="23"/>
    <n v="511421"/>
    <n v="3526118"/>
    <s v="20066631-1"/>
    <s v="BELIMUMAB (BENLYSTA) 400 MG POLVO LIOFILIZADO.CAJA CON UN VIAL DE 20ML CON 400MG DE POLVO LIOFILIZADO CONCENTRADO PARA INFUSION"/>
    <s v="MATERIALES Y SUMINISTROS"/>
    <n v="6.5550000000000006"/>
    <n v="1875611.936"/>
    <n v="12294636.24048"/>
  </r>
  <r>
    <x v="23"/>
    <n v="51142922"/>
    <n v="3526118"/>
    <s v="20135863-1"/>
    <s v="BENDAMUSTINA (BESUMID) PARA INYECCIÓN 100 MG.CAJA PLEGADIZA POR UN FRASCO VIAL DE VIDRIO TIPO I ÁMBAR POR 100 mg , CON TAPÓN DE CAUCHO Y AGRAFE"/>
    <s v="MATERIALES Y SUMINISTROS"/>
    <n v="69.919999999999987"/>
    <n v="382251.61599999998"/>
    <n v="26727032.990719993"/>
  </r>
  <r>
    <x v="23"/>
    <n v="51142922"/>
    <n v="3526123"/>
    <s v="36305-1"/>
    <s v="BENOXINATO HCL(OQ-SEINA) SOL OFTALMICA GOTAS 0.4%"/>
    <s v="MATERIALES Y SUMINISTROS"/>
    <n v="4.9874999999999998"/>
    <n v="95676"/>
    <n v="477184.05"/>
  </r>
  <r>
    <x v="23"/>
    <n v="51181701"/>
    <n v="3525033"/>
    <s v="19999832-2"/>
    <s v="BETAMETASONA (LAFRANCOL) 0.05% CREMA TUBO 20G.CAJA CON UN TUBO COLAPSIBLE DE PLASTICO LAMINADO POR 20 G"/>
    <s v="MATERIALES Y SUMINISTROS"/>
    <n v="247.37999999999997"/>
    <n v="2712.16"/>
    <n v="670934.14079999982"/>
  </r>
  <r>
    <x v="23"/>
    <n v="51181701"/>
    <n v="3525033"/>
    <s v="19980025-6"/>
    <s v="BETAMETASONA SOL INY 4 MG/ML"/>
    <s v="MATERIALES Y SUMINISTROS"/>
    <n v="838.89749999999992"/>
    <n v="573.52"/>
    <n v="481124.49419999996"/>
  </r>
  <r>
    <x v="23"/>
    <n v="51211603"/>
    <n v="3526113"/>
    <s v="20054465-1"/>
    <s v="BETAMETILDIGOXINA (MYORITMO) TAB 0.1MG"/>
    <s v="MATERIALES Y SUMINISTROS"/>
    <n v="197.505"/>
    <n v="940.14400000000001"/>
    <n v="185683.14072"/>
  </r>
  <r>
    <x v="23"/>
    <n v="51211603"/>
    <n v="3526113"/>
    <s v="20052758-2"/>
    <s v="BETAMETILDIGOXINA (VITALIS) SOL INY 0.2 MG/ 2 ML"/>
    <s v="MATERIALES Y SUMINISTROS"/>
    <n v="482.78999999999996"/>
    <n v="4222.22"/>
    <n v="2038445.5937999999"/>
  </r>
  <r>
    <x v="23"/>
    <n v="51201508"/>
    <n v="3526118"/>
    <s v="20169679-1"/>
    <s v="BEVACIZUMAB (PERSIVIA) SOL INYECTABLE X 100MG/4ML "/>
    <s v="MATERIALES Y SUMINISTROS"/>
    <n v="3502"/>
    <n v="375200"/>
    <n v="1313950400"/>
  </r>
  <r>
    <x v="23"/>
    <n v="51171504"/>
    <n v="3526112"/>
    <s v="32250-2"/>
    <s v="BICARBONATO DE SODIO (RYAN) SOL INY 10 MEQ /10ML"/>
    <s v="MATERIALES Y SUMINISTROS"/>
    <n v="21452.235000000001"/>
    <n v="2010"/>
    <n v="43118992.350000001"/>
  </r>
  <r>
    <x v="23"/>
    <n v="51142505"/>
    <n v="3526120"/>
    <s v="19900906-12"/>
    <s v="BIPERIDENO TAB 2MG"/>
    <s v="MATERIALES Y SUMINISTROS"/>
    <n v="16739.047500000001"/>
    <n v="234.768"/>
    <n v="3929792.7034800001"/>
  </r>
  <r>
    <x v="23"/>
    <n v="51171614"/>
    <n v="3526111"/>
    <s v="19953922-2"/>
    <s v="BISACODILO 5 MG TABLETAS (BUSSIE)CON CUBIERTA ENTERICA"/>
    <s v="MATERIALES Y SUMINISTROS"/>
    <n v="16153.515000000001"/>
    <n v="42.88"/>
    <n v="692662.72320000012"/>
  </r>
  <r>
    <x v="23"/>
    <n v="51121725"/>
    <n v="3526113"/>
    <s v="19908192-7"/>
    <s v="BISOPROLOL FUMARATO (CONCOR) 2.5 MG TAB"/>
    <s v="MATERIALES Y SUMINISTROS"/>
    <n v="7024.3950000000004"/>
    <n v="347.32799999999997"/>
    <n v="2439769.0665600002"/>
  </r>
  <r>
    <x v="23"/>
    <n v="51111701"/>
    <n v="3526118"/>
    <s v="20010927-1"/>
    <s v="BLEOMICINA POLVO(VENUS) LIOFILIZADO PARA INYECCION VIAL POR 15UICAJA POR UN VIAL DE VIDRIO TIPO I POR 15 UI CON TAPON DE CAUCHO Y SELLO DE ALUMINIO."/>
    <s v="MATERIALES Y SUMINISTROS"/>
    <n v="340.86"/>
    <n v="67107.199999999997"/>
    <n v="22874160.192000002"/>
  </r>
  <r>
    <x v="23"/>
    <n v="511117"/>
    <n v="3526118"/>
    <s v="20112074-1"/>
    <s v="BLINATUMOMAB SOL INY X 38.5 MCG(amb)"/>
    <s v="MATERIALES Y SUMINISTROS"/>
    <n v="18.952500000000001"/>
    <n v="7514720"/>
    <n v="142422730.80000001"/>
  </r>
  <r>
    <x v="23"/>
    <n v="51201505"/>
    <n v="3526118"/>
    <s v="20064698-1"/>
    <s v="BORTEZOMIB (BORTEN) SOL INY 3.5 MG "/>
    <s v="MATERIALES Y SUMINISTROS"/>
    <n v="464.3125"/>
    <n v="152836.11199999999"/>
    <n v="70963717.252999991"/>
  </r>
  <r>
    <x v="23"/>
    <n v="511217"/>
    <n v="3526113"/>
    <s v="20122982-1"/>
    <s v="BOSENTAN (PULMONELL) TABLETA X 125 MG"/>
    <s v="MATERIALES Y SUMINISTROS"/>
    <n v="90.772499999999994"/>
    <n v="4529.2"/>
    <n v="411126.80699999997"/>
  </r>
  <r>
    <x v="23"/>
    <n v="511117"/>
    <n v="3526118"/>
    <s v="20058697-1"/>
    <s v="BRENTUXIMAB VEDOTIN (ADCETRIS) SOL INY 50 MG.CAJA POR UN VIAL DE VIDRIO TIPO I POR 50 MG DE POLVO PARA RECONSTITUIR"/>
    <s v="MATERIALES Y SUMINISTROS"/>
    <n v="61.180000000000007"/>
    <n v="13612256"/>
    <n v="832797822.08000004"/>
  </r>
  <r>
    <x v="23"/>
    <n v="511415"/>
    <n v="3526120"/>
    <s v="20162350-4"/>
    <s v="BRIVARACETAM (BRIVAXON)TAB RECUBIERTA X 50 MG"/>
    <s v="MATERIALES Y SUMINISTROS"/>
    <n v="107.73"/>
    <n v="9235.2800000000007"/>
    <n v="994916.71440000006"/>
  </r>
  <r>
    <x v="23"/>
    <n v="511415"/>
    <n v="3526120"/>
    <s v="20162350-7"/>
    <s v="BRIVARACETAM (BRIVAXON)TABLETA RECUBIERTA X 100MG "/>
    <s v="MATERIALES Y SUMINISTROS"/>
    <n v="107.73"/>
    <n v="18471.632000000001"/>
    <n v="1989948.9153600002"/>
  </r>
  <r>
    <x v="23"/>
    <n v="511425"/>
    <n v="3526120"/>
    <s v="20149188-1"/>
    <s v="BRIVARACETAM SOL INYECTABLE X (10MG/ML) VIAL X 5ML"/>
    <s v="MATERIALES Y SUMINISTROS"/>
    <n v="107.73"/>
    <n v="281588.67200000002"/>
    <n v="30335547.634560004"/>
  </r>
  <r>
    <x v="23"/>
    <n v="51152004"/>
    <n v="3526119"/>
    <s v="19936614-2"/>
    <s v="BROMURO DE VECURONIO 10MG POLVO PARA INY"/>
    <s v="MATERIALES Y SUMINISTROS"/>
    <n v="1517.1975"/>
    <n v="20646.72"/>
    <n v="31325151.9672"/>
  </r>
  <r>
    <x v="23"/>
    <n v="51161703"/>
    <n v="3526120"/>
    <s v="52033-4"/>
    <s v="BUPIVACAINA (SIMPLE) AMPOULEPACK SLN INY 05%  10ML"/>
    <s v="MATERIALES Y SUMINISTROS"/>
    <n v="9153.06"/>
    <n v="5884.2079999999996"/>
    <n v="53858508.876479991"/>
  </r>
  <r>
    <x v="23"/>
    <n v="51142905"/>
    <n v="3526120"/>
    <s v="38995-4"/>
    <s v="BUPIVACAINA+DEXTROSA (BUPIROP) PESADA AMPOULEPACK 05% 4ML"/>
    <s v="MATERIALES Y SUMINISTROS"/>
    <n v="2872.8"/>
    <n v="6749.3119999999999"/>
    <n v="19389423.513599999"/>
  </r>
  <r>
    <x v="23"/>
    <n v="511117"/>
    <n v="3526118"/>
    <s v="20104913-1"/>
    <s v="CABAZITAXEL(CABAZRED) VIAL SLN INY 60MG 1.5ML"/>
    <s v="MATERIALES Y SUMINISTROS"/>
    <n v="9.8324999999999996"/>
    <n v="7382864"/>
    <n v="72592010.280000001"/>
  </r>
  <r>
    <x v="23"/>
    <n v="51141535"/>
    <n v="3526115"/>
    <s v="20021802-2"/>
    <s v="CABERGOLINA (PROLASTAT) TABLETA X 0.5 MG (amb)"/>
    <s v="MATERIALES Y SUMINISTROS"/>
    <n v="45.884999999999998"/>
    <n v="2948"/>
    <n v="135268.97999999998"/>
  </r>
  <r>
    <x v="23"/>
    <n v="51142610"/>
    <n v="3525039"/>
    <s v="20051078-1"/>
    <s v="CAFEINA CITRATO SOLUCION INYECTABLE 20 MG CAJA X 10 AMPOLLAS EN VIDRIO TIPO I X 1 ML."/>
    <s v="MATERIALES Y SUMINISTROS"/>
    <n v="1695.75"/>
    <n v="16561.328000000001"/>
    <n v="28083871.956000004"/>
  </r>
  <r>
    <x v="23"/>
    <n v="51191910"/>
    <n v="3526111"/>
    <s v="19934690-1"/>
    <s v="CALCITRIOL 0.25 MCG CAPSULA BLANDA"/>
    <s v="MATERIALES Y SUMINISTROS"/>
    <n v="717.2025000000001"/>
    <n v="138.28800000000001"/>
    <n v="99180.499320000017"/>
  </r>
  <r>
    <x v="23"/>
    <n v="51191910"/>
    <n v="3526111"/>
    <s v="19942545-1"/>
    <s v="CALCITRIOL 0.5 MCG CAPSULA BLANDA"/>
    <s v="MATERIALES Y SUMINISTROS"/>
    <n v="2890.7550000000001"/>
    <n v="155.44"/>
    <n v="449338.9572"/>
  </r>
  <r>
    <x v="23"/>
    <n v="42161500"/>
    <n v="3526112"/>
    <s v="24281-4"/>
    <s v="CAPD 2  SOL PARA DIALISIS PERITONEAL(AMARILLAS)1.5% X 2000 ML BOLSA PLASTICA DE PVC GRADO MEDICO DE 2 SALIDAS CON SOBREBOLSA DE POLIETILENO DE ALTA "/>
    <s v="MATERIALES Y SUMINISTROS"/>
    <n v="176.5575"/>
    <n v="25846.991999999998"/>
    <n v="4563480.2900399994"/>
  </r>
  <r>
    <x v="23"/>
    <n v="511916"/>
    <n v="3526112"/>
    <n v="19927201"/>
    <s v="CAPD 3 X 2000ML 4.25% SOLUCION PARA DIALISIS PERITONEAL (ROJAS)"/>
    <s v="MATERIALES Y SUMINISTROS"/>
    <n v="95.759999999999991"/>
    <n v="24761.056"/>
    <n v="2371118.7225599997"/>
  </r>
  <r>
    <x v="23"/>
    <n v="42161500"/>
    <n v="3526112"/>
    <s v="19927203-10"/>
    <s v="CAPD 4 X 2000ML 2.3% SOLUCION PARA DIALISIS PERITONEAL (VERDE)"/>
    <s v="MATERIALES Y SUMINISTROS"/>
    <n v="174.5625"/>
    <n v="25365.664000000001"/>
    <n v="4427893.7220000001"/>
  </r>
  <r>
    <x v="23"/>
    <n v="51111616"/>
    <n v="3526118"/>
    <s v="20095993-28"/>
    <s v="CAPECITABINA (CAPIIBINE ) 500 MG TABLETAS.120 TABLETAS CAJA X 12 BLISTER (CADA BLISTER CON 10 TABLETAS)- USO INSTITUCUIONAL COMERCIAL."/>
    <s v="MATERIALES Y SUMINISTROS"/>
    <n v="37498.97"/>
    <n v="1786.6595200000002"/>
    <n v="66997891.740694411"/>
  </r>
  <r>
    <x v="23"/>
    <n v="51121703"/>
    <n v="3526113"/>
    <s v="54972-3"/>
    <s v="CAPTOPRIL 25 MG (BUSSIÉ)TABLETA"/>
    <s v="MATERIALES Y SUMINISTROS"/>
    <n v="56.857500000000002"/>
    <n v="81.471999999999994"/>
    <n v="4632.2942400000002"/>
  </r>
  <r>
    <x v="23"/>
    <n v="51121703"/>
    <n v="3526113"/>
    <s v="54973-7"/>
    <s v="CAPTOPRIL TABLETAS 50 MG"/>
    <s v="MATERIALES Y SUMINISTROS"/>
    <n v="16.957500000000003"/>
    <n v="57.887999999999998"/>
    <n v="981.63576000000012"/>
  </r>
  <r>
    <x v="23"/>
    <n v="51141513"/>
    <n v="3526120"/>
    <s v="44969-4"/>
    <s v="CARBAMAZEPINA  TAB 200 MG"/>
    <s v="MATERIALES Y SUMINISTROS"/>
    <n v="2339.1374999999998"/>
    <n v="142.57599999999999"/>
    <n v="333504.86819999997"/>
  </r>
  <r>
    <x v="23"/>
    <n v="51141513"/>
    <n v="3526120"/>
    <s v="20014490-3"/>
    <s v="CARBAMAZEPINA (CL) 2 % SUSPENSION ORAL ( 100MG/5ML) FRASCO 120 ML.USO INSTITUCIONAL: CAJA CON FRASCO PET AMBAR POR 120 ML CON TAPA ALLUSUD."/>
    <s v="MATERIALES Y SUMINISTROS"/>
    <n v="25.935000000000002"/>
    <n v="6260.48"/>
    <n v="162365.54879999999"/>
  </r>
  <r>
    <x v="23"/>
    <n v="51161815"/>
    <n v="3526116"/>
    <s v="19984250-3"/>
    <s v="CARBETOCINA (DURATOCIN) 100 MCG/ML SOL INYECTABLE"/>
    <s v="MATERIALES Y SUMINISTROS"/>
    <n v="17.954999999999998"/>
    <n v="90525.04"/>
    <n v="1625377.0931999998"/>
  </r>
  <r>
    <x v="23"/>
    <n v="51142502"/>
    <n v="3526120"/>
    <s v="1980397-1"/>
    <s v="CARBIDOPA + LEVODOPA  25/250MG  TAB"/>
    <s v="MATERIALES Y SUMINISTROS"/>
    <n v="1945.125"/>
    <n v="332.32"/>
    <n v="646403.93999999994"/>
  </r>
  <r>
    <x v="23"/>
    <n v="11101522"/>
    <n v="3526111"/>
    <s v="19962724-1"/>
    <s v="CARBON ACTIVADO (TOXICARB) 20%  SUSP ORAL 20G/100M"/>
    <s v="MATERIALES Y SUMINISTROS"/>
    <n v="27.93"/>
    <n v="93264"/>
    <n v="2604863.52"/>
  </r>
  <r>
    <x v="23"/>
    <n v="11101522"/>
    <n v="3526111"/>
    <s v="19962724-2"/>
    <s v="CARBON ACTIVADO 1 KILO"/>
    <s v="MATERIALES Y SUMINISTROS"/>
    <n v="3.99"/>
    <n v="53600"/>
    <n v="213864"/>
  </r>
  <r>
    <x v="23"/>
    <n v="51171501"/>
    <n v="3526111"/>
    <s v="19942963-3"/>
    <s v="CARBONATO CALCIO + VITAMINA D TAB 600MG/200MG"/>
    <s v="MATERIALES Y SUMINISTROS"/>
    <n v="1805.4749999999999"/>
    <n v="204.75200000000001"/>
    <n v="369674.61719999998"/>
  </r>
  <r>
    <x v="23"/>
    <n v="51141903"/>
    <n v="3526120"/>
    <s v="20018308-6"/>
    <s v="CARBONATO LITIO(ACTILITIO) TAB 300MG"/>
    <s v="MATERIALES Y SUMINISTROS"/>
    <n v="4271.2950000000001"/>
    <n v="830.8"/>
    <n v="3548591.8859999999"/>
  </r>
  <r>
    <x v="23"/>
    <n v="51111503"/>
    <n v="3526118"/>
    <s v="19982073-1"/>
    <s v="CARBOPLATINO SLN INY 450 MG/45ML"/>
    <s v="MATERIALES Y SUMINISTROS"/>
    <n v="967.95499999999993"/>
    <n v="116288.416"/>
    <n v="112561953.70927998"/>
  </r>
  <r>
    <x v="23"/>
    <n v="51121709"/>
    <n v="3526113"/>
    <s v="20086955-4"/>
    <s v="CARVEDILOL 6,25 MG (LA SANTE) TABLETAS RECUBIERTAS"/>
    <s v="MATERIALES Y SUMINISTROS"/>
    <n v="29132.985000000001"/>
    <n v="72.896000000000001"/>
    <n v="2123678.0745600001"/>
  </r>
  <r>
    <x v="23"/>
    <n v="51121709"/>
    <n v="3526113"/>
    <s v="20086950-4"/>
    <s v="CARVEDILOL TAB RECUBIERTA 12.5 MG"/>
    <s v="MATERIALES Y SUMINISTROS"/>
    <n v="15822.344999999999"/>
    <n v="81.471999999999994"/>
    <n v="1289078.0918399999"/>
  </r>
  <r>
    <x v="23"/>
    <n v="51101835"/>
    <n v="3526117"/>
    <s v="20095165-1"/>
    <s v="CASPOFUNGINA (kAFUM) 50MG VIAL"/>
    <s v="MATERIALES Y SUMINISTROS"/>
    <n v="1197"/>
    <n v="214400"/>
    <n v="256636800"/>
  </r>
  <r>
    <x v="23"/>
    <n v="51101835"/>
    <n v="3526117"/>
    <s v="20095167-1"/>
    <s v="CASPOFUNGINA (kAFUM) VIAL 70 MG"/>
    <s v="MATERIALES Y SUMINISTROS"/>
    <n v="154.61250000000001"/>
    <n v="361430.16"/>
    <n v="55881620.612999998"/>
  </r>
  <r>
    <x v="23"/>
    <n v="51101550"/>
    <n v="3525099"/>
    <s v="44405-3"/>
    <s v="CEFALEXINA CAP 500 MG"/>
    <s v="MATERIALES Y SUMINISTROS"/>
    <n v="2082.7800000000002"/>
    <n v="419.15199999999999"/>
    <n v="873001.40256000008"/>
  </r>
  <r>
    <x v="23"/>
    <n v="51101550"/>
    <n v="3525099"/>
    <s v="210465-2"/>
    <s v="CEFALEXINA SUSPENSION 250 MG/5ML.FRASCO VIDRIO AMBAR CON 25,52 G DE POLVO PARA RECONSTITUIR A 60 ML CON TAPA PLASTICA(250 MG/5ML)"/>
    <s v="MATERIALES Y SUMINISTROS"/>
    <n v="98.752499999999998"/>
    <n v="5665.52"/>
    <n v="559484.26380000007"/>
  </r>
  <r>
    <x v="23"/>
    <n v="51101576"/>
    <n v="3525099"/>
    <s v="19968153-4"/>
    <s v="CEFALOTINA POLVO PARA INY  1G"/>
    <s v="MATERIALES Y SUMINISTROS"/>
    <n v="36.907499999999999"/>
    <n v="2358.4"/>
    <n v="87042.648000000001"/>
  </r>
  <r>
    <x v="23"/>
    <n v="51101578"/>
    <n v="3525099"/>
    <s v="20152146-1"/>
    <s v="CEFAZOLINA (FARMALOGICA) SOL INYECTABLE X 1G"/>
    <s v="MATERIALES Y SUMINISTROS"/>
    <n v="36416.929499999998"/>
    <n v="2251.1999999999998"/>
    <n v="81981791.690399989"/>
  </r>
  <r>
    <x v="23"/>
    <n v="51101594"/>
    <n v="3525099"/>
    <s v="19963653-4"/>
    <s v="CEFEPIME SOLUCION INYECTABLE  1 G CAJA PLEGADIZA X 10 FRASCOS VIAL X 1 G"/>
    <s v="MATERIALES Y SUMINISTROS"/>
    <n v="17170.965"/>
    <n v="4073.6"/>
    <n v="69947643.024000004"/>
  </r>
  <r>
    <x v="23"/>
    <n v="51101593"/>
    <n v="3525099"/>
    <s v="19851-6"/>
    <s v="CEFOTAXIMA AMPOLLA  POLVO PARA INY 1G"/>
    <s v="MATERIALES Y SUMINISTROS"/>
    <n v="1600.9875"/>
    <n v="6432"/>
    <n v="10297551.6"/>
  </r>
  <r>
    <x v="23"/>
    <n v="51101535"/>
    <n v="3525099"/>
    <s v="19947909-1"/>
    <s v="CEFRADINA(SYNTOFARMA) CAPSULA X 500 MG"/>
    <s v="MATERIALES Y SUMINISTROS"/>
    <n v="200.4975"/>
    <n v="549.98"/>
    <n v="110269.61505000001"/>
  </r>
  <r>
    <x v="23"/>
    <n v="511015"/>
    <n v="3525099"/>
    <s v="20039626-1"/>
    <s v="CEFTAROLINA (ZINFORO) POLVO PARA RECONSTITUIR 600 MG"/>
    <s v="MATERIALES Y SUMINISTROS"/>
    <n v="506.72999999999996"/>
    <n v="128640"/>
    <n v="65185747.199999996"/>
  </r>
  <r>
    <x v="23"/>
    <n v="51101552"/>
    <n v="3525099"/>
    <s v="208161-2"/>
    <s v="CEFTAZIDIMA 1 GR VIAL"/>
    <s v="MATERIALES Y SUMINISTROS"/>
    <n v="759.09749999999997"/>
    <n v="7639.0720000000001"/>
    <n v="5798800.4575199997"/>
  </r>
  <r>
    <x v="23"/>
    <n v="51101552"/>
    <n v="3525099"/>
    <s v="20157002-1"/>
    <s v="CEFTAZIDIME /AVIBACTAM (ZAVICEFTA) POLVO PARA SOL INY (2G/0.5G)CAJA PLEGADIZA POR 10 VIALES EN VIDRIO TIPO I CLARO CON TAPÓN GRIS DE BROMOBUTILO CUBIERTO CON POLÍMERO DE FLUORINATO Y SELLO DE SEGURIDAD DE ALUMINIO FLIP-OFF DEL PRODUCTO MÁS INSERTO."/>
    <s v="MATERIALES Y SUMINISTROS"/>
    <n v="3715"/>
    <n v="377048.12800000003"/>
    <n v="1400733795.52"/>
  </r>
  <r>
    <x v="23"/>
    <n v="51101552"/>
    <n v="3525099"/>
    <s v="20104180-1"/>
    <s v="CEFTOLOZANO + TAZOBACTAM 1.5 G POLVO PARA INY"/>
    <s v="MATERIALES Y SUMINISTROS"/>
    <n v="23.939999999999998"/>
    <n v="315454.22399999999"/>
    <n v="7551974.1225599991"/>
  </r>
  <r>
    <x v="23"/>
    <n v="51101551"/>
    <n v="3525099"/>
    <s v="19985517-2"/>
    <s v="CEFTRIAXONA SOLUCION INYECTABLE 1 G.CAJA X 10 FRASCOS TIPO I"/>
    <s v="MATERIALES Y SUMINISTROS"/>
    <n v="20293.14"/>
    <n v="2036.8"/>
    <n v="41333067.552000001"/>
  </r>
  <r>
    <x v="23"/>
    <n v="51101573"/>
    <n v="3525099"/>
    <s v="218560-3"/>
    <s v="CEFUROXIMA(ZINNAT) SUSP ORAL 250 MG/5ML"/>
    <s v="MATERIALES Y SUMINISTROS"/>
    <n v="1.9950000000000001"/>
    <n v="86033.36"/>
    <n v="171636.55320000002"/>
  </r>
  <r>
    <x v="23"/>
    <n v="51111700"/>
    <n v="3526118"/>
    <s v="20014965-3"/>
    <s v="CERTULIZUMAB (CIMZIA) 200 MG/ML JERINGA PRELLENA"/>
    <s v="MATERIALES Y SUMINISTROS"/>
    <n v="6.5550000000000006"/>
    <n v="1270320"/>
    <n v="8326947.6000000006"/>
  </r>
  <r>
    <x v="23"/>
    <n v="51111700"/>
    <n v="3526118"/>
    <s v="19953428-3"/>
    <s v="CETUXIMAB (ERBITUX)  5 MG/ML SOL. INYEC. AMPOLLA VIAL POR 20 ML"/>
    <s v="MATERIALES Y SUMINISTROS"/>
    <n v="217.4075"/>
    <n v="748929.21600000001"/>
    <n v="162822828.52752"/>
  </r>
  <r>
    <x v="23"/>
    <n v="51111507"/>
    <n v="3526118"/>
    <s v="21535-1"/>
    <s v="CICLOFOSFAMIDA (ENDOXAN)  POLVO PARA INY 1G"/>
    <s v="MATERIALES Y SUMINISTROS"/>
    <n v="632.5575"/>
    <n v="40670.608"/>
    <n v="25726498.119959999"/>
  </r>
  <r>
    <x v="23"/>
    <n v="51111507"/>
    <n v="3526118"/>
    <s v="21534-1"/>
    <s v="CICLOFOSFAMIDA (ENDOXAN) POLVO PARA INY 500 MG"/>
    <s v="MATERIALES Y SUMINISTROS"/>
    <n v="710.125"/>
    <n v="34404.767999999996"/>
    <n v="24431685.875999998"/>
  </r>
  <r>
    <x v="23"/>
    <n v="51201502"/>
    <n v="3526118"/>
    <s v="33037-1"/>
    <s v="CICLOSPORINA (SANDIMMUN NEORAL)CAP BLANDA 100MG"/>
    <s v="MATERIALES Y SUMINISTROS"/>
    <n v="835.90499999999997"/>
    <n v="8388.4"/>
    <n v="7011905.5019999994"/>
  </r>
  <r>
    <x v="23"/>
    <n v="51201502"/>
    <n v="3526118"/>
    <s v="51612-1"/>
    <s v="CICLOSPORINA (SANDIMMUN NEORAL)CAP BLANDA 50 MG"/>
    <s v="MATERIALES Y SUMINISTROS"/>
    <n v="494.75999999999993"/>
    <n v="4824"/>
    <n v="2386722.2399999998"/>
  </r>
  <r>
    <x v="23"/>
    <n v="51111507"/>
    <n v="3526118"/>
    <s v="22899-2"/>
    <s v="CICLOSPORINA (SANDIMMUN) SOLUCION ORAL X (100MG/ML) FRASCO X 50ML "/>
    <s v="MATERIALES Y SUMINISTROS"/>
    <n v="3.99"/>
    <n v="922616.8"/>
    <n v="3681241.0320000006"/>
  </r>
  <r>
    <x v="23"/>
    <n v="51131708"/>
    <n v="3526112"/>
    <s v="20052505-22"/>
    <s v="CILOSTAZOL (ANGIOVAN) TABLETA 50 MG.CAJA PLEGADIZA X 300 TABLETAS CUBIERTAS CON INSERTO EN BLÍSTER PVC / PVDC / ALUMINIO X 10 TABLETAS CUBIERTAS CADA UNO CON INSERTO"/>
    <s v="MATERIALES Y SUMINISTROS"/>
    <n v="1045.3800000000001"/>
    <n v="593.88800000000003"/>
    <n v="620838.63744000008"/>
  </r>
  <r>
    <x v="23"/>
    <n v="511015"/>
    <n v="3525099"/>
    <s v="19943525-2"/>
    <s v="CIPROFLOXACINA 3 MG/HIDROCORTISONA 10 MG FIXAMICIN HC GOTAS OTICAS 10 ML"/>
    <s v="MATERIALES Y SUMINISTROS"/>
    <n v="38.902500000000003"/>
    <n v="23994.576000000001"/>
    <n v="933448.99284000008"/>
  </r>
  <r>
    <x v="23"/>
    <n v="511015"/>
    <n v="3525099"/>
    <s v="20004823-1"/>
    <s v="CIPROFLOXACINA 3MG/DEXAMETASONA 1MG/ML (FIXAMICIN DEXACIPRO) SOLUCION OTICA  FCO 7,5 ML"/>
    <s v="MATERIALES Y SUMINISTROS"/>
    <n v="11.969999999999999"/>
    <n v="36496.239999999998"/>
    <n v="436859.99279999995"/>
  </r>
  <r>
    <x v="23"/>
    <n v="51101542"/>
    <n v="3525099"/>
    <s v="19954690-6"/>
    <s v="CIPROFLOXACINA SLN INY 100 MG / 10 ML"/>
    <s v="MATERIALES Y SUMINISTROS"/>
    <n v="4872.7875000000004"/>
    <n v="2872.96"/>
    <n v="13999323.576000001"/>
  </r>
  <r>
    <x v="23"/>
    <n v="51101542"/>
    <n v="3525099"/>
    <s v="40290-12"/>
    <s v="CIPROFLOXACINO TABLETAS RECUBIERTAS 500 MG"/>
    <s v="MATERIALES Y SUMINISTROS"/>
    <n v="3137.1374999999998"/>
    <n v="277.64800000000002"/>
    <n v="871019.95260000008"/>
  </r>
  <r>
    <x v="23"/>
    <n v="51152006"/>
    <n v="3526119"/>
    <s v="20026310-6"/>
    <s v="CISATRACURIO BESILATO(CIRIUM) SOL  INY 10 MG/5ML"/>
    <s v="MATERIALES Y SUMINISTROS"/>
    <n v="3668.8050000000003"/>
    <n v="8576"/>
    <n v="31463671.680000003"/>
  </r>
  <r>
    <x v="23"/>
    <n v="51111506"/>
    <n v="3526118"/>
    <s v="20047565-1"/>
    <s v="CISPLATINO SLN INY 50 MG / 50 ML"/>
    <s v="MATERIALES Y SUMINISTROS"/>
    <n v="1546.98"/>
    <n v="40789.599999999999"/>
    <n v="63100695.408"/>
  </r>
  <r>
    <x v="23"/>
    <n v="51111602"/>
    <n v="3526118"/>
    <s v="VPN-0040"/>
    <s v="CITARABINA (CYRABOL) SOL INY X 500MG FRASCO X 10ML"/>
    <s v="MATERIALES Y SUMINISTROS"/>
    <n v="150.76499999999999"/>
    <n v="30016"/>
    <n v="4525362.2399999993"/>
  </r>
  <r>
    <x v="23"/>
    <n v="51111602"/>
    <n v="3526118"/>
    <s v="20066789-1"/>
    <s v="CITARABINA SOL INY 100 MG/ 1 ML"/>
    <s v="MATERIALES Y SUMINISTROS"/>
    <n v="913.32999999999993"/>
    <n v="6306.576"/>
    <n v="5759985.0580799999"/>
  </r>
  <r>
    <x v="23"/>
    <n v="51111602"/>
    <n v="3526118"/>
    <s v="20066788-1"/>
    <s v="CITARABINA SOL INY 500 MG/5 ML"/>
    <s v="MATERIALES Y SUMINISTROS"/>
    <n v="2256.0124999999998"/>
    <n v="31532.880000000001"/>
    <n v="71138571.441"/>
  </r>
  <r>
    <x v="23"/>
    <n v="51101522"/>
    <n v="3525099"/>
    <s v="20002059-7"/>
    <s v="CLARITROMICINA 500 MG POLVO PARA INYECCION"/>
    <s v="MATERIALES Y SUMINISTROS"/>
    <n v="1856.3474999999999"/>
    <n v="11041.6"/>
    <n v="20497046.555999998"/>
  </r>
  <r>
    <x v="23"/>
    <n v="51101522"/>
    <n v="3525099"/>
    <s v="19980816-1"/>
    <s v="CLARITROMICINA TABLETAS RECUBIERTAS  500 MGCAJA PLEGADIZA POR 10 TABLETAS RECUBIERTAS EN ENVASE BLISTER PVDC TRANSPARENTE/PVC/ALUMINIO"/>
    <s v="MATERIALES Y SUMINISTROS"/>
    <n v="1578.0449999999998"/>
    <n v="1358.2239999999999"/>
    <n v="2143338.5920799999"/>
  </r>
  <r>
    <x v="23"/>
    <n v="51101504"/>
    <n v="3525099"/>
    <s v="19943350-28"/>
    <s v="CLINDAMICINA 600 MG/4ML (VITALIS) SOL INY"/>
    <s v="MATERIALES Y SUMINISTROS"/>
    <n v="15777.457499999999"/>
    <n v="2358.4"/>
    <n v="37209555.767999999"/>
  </r>
  <r>
    <x v="23"/>
    <n v="51141512"/>
    <n v="3526120"/>
    <s v="20044091-1"/>
    <s v="CLOBAZAM 10MG TAB"/>
    <s v="MATERIALES Y SUMINISTROS"/>
    <n v="1266.825"/>
    <n v="337.68"/>
    <n v="427781.46600000001"/>
  </r>
  <r>
    <x v="23"/>
    <n v="511117"/>
    <n v="3526118"/>
    <s v="20137192-1"/>
    <s v="CLOFARABINA (RELUKA) SOLUCIO INYECTABLE 20MG/20ML"/>
    <s v="MATERIALES Y SUMINISTROS"/>
    <n v="17.479999999999997"/>
    <n v="2572800"/>
    <n v="44972543.999999993"/>
  </r>
  <r>
    <x v="23"/>
    <n v="51141502"/>
    <n v="3526120"/>
    <s v="20054403-1"/>
    <s v="CLONAZEPAM (COQUAN) 2.5 MG/ML FRASCO GOTAS 30ML"/>
    <s v="MATERIALES Y SUMINISTROS"/>
    <n v="181.54499999999999"/>
    <n v="5853.12"/>
    <n v="1062604.6703999999"/>
  </r>
  <r>
    <x v="23"/>
    <n v="51121718"/>
    <n v="3526113"/>
    <s v="19995299-7"/>
    <s v="CLONIDINA TAB  0.150 MG."/>
    <s v="MATERIALES Y SUMINISTROS"/>
    <n v="5605.95"/>
    <n v="48.24"/>
    <n v="270431.02799999999"/>
  </r>
  <r>
    <x v="23"/>
    <n v="51131709"/>
    <n v="3526112"/>
    <s v="20056052-22"/>
    <s v="CLOPIDOGREL (PLATEMAX) TAB RECUBIERTAS X 75 MG"/>
    <s v="MATERIALES Y SUMINISTROS"/>
    <n v="9258.7950000000001"/>
    <n v="118.992"/>
    <n v="1101722.53464"/>
  </r>
  <r>
    <x v="23"/>
    <n v="51102707"/>
    <n v="3526111"/>
    <s v="40377-3"/>
    <s v="CLORHEXIDINA (ENGUAJE BUCAL) 180ML"/>
    <s v="MATERIALES Y SUMINISTROS"/>
    <n v="885.78"/>
    <n v="14440.912"/>
    <n v="12791471.03136"/>
  </r>
  <r>
    <x v="23"/>
    <n v="51101909"/>
    <n v="3526121"/>
    <s v="19973372-3"/>
    <s v="CLOROQUINA FOSTATO TAB 250MG"/>
    <s v="MATERIALES Y SUMINISTROS"/>
    <n v="441.89249999999998"/>
    <n v="176.88"/>
    <n v="78161.945399999997"/>
  </r>
  <r>
    <x v="23"/>
    <n v="51191802"/>
    <n v="3526112"/>
    <s v="19939225-1"/>
    <s v="CLORURO DE POTASIO (CORPAUL)SOL INY X 2 MEQ/ML"/>
    <s v="MATERIALES Y SUMINISTROS"/>
    <n v="62899.357500000006"/>
    <n v="702.16"/>
    <n v="44165412.862199999"/>
  </r>
  <r>
    <x v="23"/>
    <n v="51191604"/>
    <n v="3526112"/>
    <s v="29523-4"/>
    <s v="CLORURO DE SODIO 0.9% X 250ML"/>
    <s v="MATERIALES Y SUMINISTROS"/>
    <n v="46680.606"/>
    <n v="1851.3440000000001"/>
    <n v="86421859.834463999"/>
  </r>
  <r>
    <x v="23"/>
    <n v="51191604"/>
    <n v="3526112"/>
    <s v="29523-5"/>
    <s v="CLORURO DE SODIO 0.9% X 500ML"/>
    <s v="MATERIALES Y SUMINISTROS"/>
    <n v="52555.481999999996"/>
    <n v="1895.296"/>
    <n v="99608194.812671989"/>
  </r>
  <r>
    <x v="23"/>
    <n v="51191604"/>
    <n v="3526112"/>
    <s v="19979158-4"/>
    <s v="CLORURO DE SODIO 0.9% X 500ML(PISA)(LIBRE DE PVC)"/>
    <s v="MATERIALES Y SUMINISTROS"/>
    <n v="4439.92"/>
    <n v="3375.7280000000001"/>
    <n v="14987962.26176"/>
  </r>
  <r>
    <x v="23"/>
    <n v="51191604"/>
    <n v="3526112"/>
    <s v="29523-1"/>
    <s v="CLORURO DE SODIO AL 0.9% X 25ML"/>
    <s v="MATERIALES Y SUMINISTROS"/>
    <n v="25582.8825"/>
    <n v="2082.2199999999998"/>
    <n v="53269189.599149995"/>
  </r>
  <r>
    <x v="23"/>
    <n v="51191604"/>
    <n v="3526112"/>
    <s v="29523-2"/>
    <s v="CLORURO DE SODIO AL 0.9% X 50 ML"/>
    <s v="MATERIALES Y SUMINISTROS"/>
    <n v="72377.801999999996"/>
    <n v="1845.75"/>
    <n v="133591328.04149999"/>
  </r>
  <r>
    <x v="23"/>
    <n v="51191604"/>
    <n v="3526112"/>
    <s v="29523-3"/>
    <s v="CLORURO DE SODIO AL 0.9% X100ML"/>
    <s v="MATERIALES Y SUMINISTROS"/>
    <n v="471829"/>
    <n v="1539.3920000000001"/>
    <n v="726329787.96800005"/>
  </r>
  <r>
    <x v="23"/>
    <n v="51191604"/>
    <n v="3526112"/>
    <s v="29523-6"/>
    <s v="CLORURO SODIO 0.9% X 1000ML"/>
    <s v="MATERIALES Y SUMINISTROS"/>
    <n v="21975.722999999998"/>
    <n v="3139.8879999999999"/>
    <n v="69001308.939023986"/>
  </r>
  <r>
    <x v="23"/>
    <n v="51101805"/>
    <n v="3526117"/>
    <s v="21475-8"/>
    <s v="CLOTRIMAZOL 1% CREMA VAGINAL (FENILSONE) 40 GRAMOS"/>
    <s v="MATERIALES Y SUMINISTROS"/>
    <n v="163.58999999999997"/>
    <n v="4917.2640000000001"/>
    <n v="804415.21775999991"/>
  </r>
  <r>
    <x v="23"/>
    <n v="51101805"/>
    <n v="3526117"/>
    <s v="19912977-2"/>
    <s v="CLOTRIMAZOL CREMA  40 GRAMOS."/>
    <s v="MATERIALES Y SUMINISTROS"/>
    <n v="244.38749999999999"/>
    <n v="4454.16"/>
    <n v="1088541.027"/>
  </r>
  <r>
    <x v="23"/>
    <n v="51141715"/>
    <n v="3526120"/>
    <s v="19974655-1"/>
    <s v="CLOZAPINA 100MG TAB"/>
    <s v="MATERIALES Y SUMINISTROS"/>
    <n v="19855.237499999999"/>
    <n v="157.584"/>
    <n v="3128867.7461999999"/>
  </r>
  <r>
    <x v="23"/>
    <n v="51211502"/>
    <n v="3526119"/>
    <s v="20010760-4"/>
    <s v="COLCHICINA TABLETAS 0.5 MG.CAJA PLEGADIZA POR 300 TABLETAS, 10 BLISTER (PVC FARMACEUTICO ROJO CAMPARI - ALUMINIO) BLISTER POR 30 TABLETAS."/>
    <s v="MATERIALES Y SUMINISTROS"/>
    <n v="529.6724999999999"/>
    <n v="98.623999999999995"/>
    <n v="52238.420639999989"/>
  </r>
  <r>
    <x v="23"/>
    <n v="51121817"/>
    <n v="3526113"/>
    <s v="227601-2"/>
    <s v="COLESTIRAMINA 4 G SOBRE"/>
    <s v="MATERIALES Y SUMINISTROS"/>
    <n v="1751.61"/>
    <n v="2313.3760000000002"/>
    <n v="4052132.5353600001"/>
  </r>
  <r>
    <x v="23"/>
    <n v="51101527"/>
    <n v="3525099"/>
    <s v="20068056-2"/>
    <s v="COLISTINA 150 MG  POLVO LIOFILIZADO PARA SOLUCION INYECTABLE (COLISTEK)"/>
    <s v="MATERIALES Y SUMINISTROS"/>
    <n v="116.7075"/>
    <n v="60032"/>
    <n v="7006184.6399999997"/>
  </r>
  <r>
    <x v="23"/>
    <n v="51191905"/>
    <n v="3526112"/>
    <s v="19989642-1"/>
    <s v="COMPLEJO PROTOMBINICO COAGULACION FACTORES IX II. VII Y X EN COMBINACION (OCTAPLEX) 500 UI AMP"/>
    <s v="MATERIALES Y SUMINISTROS"/>
    <n v="43.89"/>
    <n v="904762.64"/>
    <n v="39710032.269600004"/>
  </r>
  <r>
    <x v="23"/>
    <n v="51191905"/>
    <n v="3526111"/>
    <s v="215439-1"/>
    <s v="CONCENTRADO MULTIVITAMINICO (CERNEVIT) POLVO PARA INY"/>
    <s v="MATERIALES Y SUMINISTROS"/>
    <n v="1137.1500000000001"/>
    <n v="43005.423999999999"/>
    <n v="48903617.901600003"/>
  </r>
  <r>
    <x v="23"/>
    <n v="51111508"/>
    <n v="3526118"/>
    <s v="20083480-1"/>
    <s v="DACARBAZINA(KEMEX) SOLUCION INYECTABLE X 200MG"/>
    <s v="MATERIALES Y SUMINISTROS"/>
    <n v="360.52499999999998"/>
    <n v="24656"/>
    <n v="8889104.3999999985"/>
  </r>
  <r>
    <x v="23"/>
    <n v="51111702"/>
    <n v="3525099"/>
    <s v="19902428-1"/>
    <s v="DACTINOMICINA D 0.5 MG POLVO PARA INY"/>
    <s v="MATERIALES Y SUMINISTROS"/>
    <n v="32.774999999999999"/>
    <n v="116242.32"/>
    <n v="3809842.0380000002"/>
  </r>
  <r>
    <x v="23"/>
    <n v="51111702"/>
    <n v="3525099"/>
    <s v="20068003-1"/>
    <s v="DAPTOMICINA SOL INY 500 MG/ VIAL.CAJA POR 1 VIAL DE VIDRIO TIPO I TRANSPARENTE, TAPÓN DE BROMOBUTILO GRIS Y AGRAFE DE ALUMINIO, CON POLVO ESTERIL LIOFILIZADO EQUIVALENTE A 500 MG DE DAPTOMICINA."/>
    <s v="MATERIALES Y SUMINISTROS"/>
    <n v="302.24249999999995"/>
    <n v="176880"/>
    <n v="53460653.399999991"/>
  </r>
  <r>
    <x v="23"/>
    <n v="51102322"/>
    <n v="3526117"/>
    <s v="20154827-1"/>
    <s v="DARUNAVIR (DARUNAX) TABLETA X 800 MG "/>
    <s v="MATERIALES Y SUMINISTROS"/>
    <n v="110.7225"/>
    <n v="6201.52"/>
    <n v="686647.79820000008"/>
  </r>
  <r>
    <x v="23"/>
    <n v="42202602"/>
    <n v="3526118"/>
    <s v="20002502-1"/>
    <s v="DASATINIB (SPRYCEL) 100 MG TAB"/>
    <s v="MATERIALES Y SUMINISTROS"/>
    <n v="135.47"/>
    <n v="163372.79999999999"/>
    <n v="22132113.215999998"/>
  </r>
  <r>
    <x v="23"/>
    <n v="51111703"/>
    <n v="3526118"/>
    <s v="19905590-2"/>
    <s v="DAUNORRUBICINA (KOREA) SOL INYECTABLE 20 MG/VIAL"/>
    <s v="MATERIALES Y SUMINISTROS"/>
    <n v="481.79249999999996"/>
    <n v="51633.951999999997"/>
    <n v="24876850.818959996"/>
  </r>
  <r>
    <x v="23"/>
    <n v="51111700"/>
    <n v="3526118"/>
    <s v="20007778-6"/>
    <s v="DEGARELIX (FIRMAGON) 80 MG .SOLUCION INYECTABLE "/>
    <s v="MATERIALES Y SUMINISTROS"/>
    <n v="10.925000000000001"/>
    <n v="414093.23200000002"/>
    <n v="4523968.5596000003"/>
  </r>
  <r>
    <x v="23"/>
    <n v="42202602"/>
    <n v="3526118"/>
    <s v="20052945-1"/>
    <s v="DENOSUMAB (XGEVA ) SOL INY X 120 MG / 1,7 ML (amb)"/>
    <s v="MATERIALES Y SUMINISTROS"/>
    <n v="6.5550000000000006"/>
    <n v="1232800"/>
    <n v="8081004.0000000009"/>
  </r>
  <r>
    <x v="23"/>
    <n v="42202602"/>
    <n v="3526118"/>
    <s v="20028103-1"/>
    <s v="DENOSUMAB 60MG (PROLIA) JERINGA PRELLENA"/>
    <s v="MATERIALES Y SUMINISTROS"/>
    <n v="3.2775000000000003"/>
    <n v="672118.272"/>
    <n v="2202867.6364800003"/>
  </r>
  <r>
    <x v="23"/>
    <n v="51182101"/>
    <n v="3526116"/>
    <s v="19979333-2"/>
    <s v="DESMOPRESINA TAB 120 MCG"/>
    <s v="MATERIALES Y SUMINISTROS"/>
    <n v="159.6"/>
    <n v="4454.16"/>
    <n v="710883.93599999999"/>
  </r>
  <r>
    <x v="23"/>
    <n v="51181704"/>
    <n v="3525027"/>
    <s v="20088786-1"/>
    <s v="DEXAMETASONA  4  MG TABLETAS"/>
    <s v="MATERIALES Y SUMINISTROS"/>
    <n v="2300.8050000000003"/>
    <n v="8679.9840000000004"/>
    <n v="19970950.587120004"/>
  </r>
  <r>
    <x v="23"/>
    <n v="51181704"/>
    <n v="3525027"/>
    <s v="20019105-6"/>
    <s v="DEXAMETASONA FOSFATO SLN INY 8 MG/2ML"/>
    <s v="MATERIALES Y SUMINISTROS"/>
    <n v="22554.4725"/>
    <n v="526.44000000000005"/>
    <n v="11873576.502900001"/>
  </r>
  <r>
    <x v="23"/>
    <n v="51181704"/>
    <n v="3525027"/>
    <s v="19980029-6"/>
    <s v="DEXAMETASONA FOSFATO SOL INY 4 MG/ML"/>
    <s v="MATERIALES Y SUMINISTROS"/>
    <n v="14106.645"/>
    <n v="450.24"/>
    <n v="6351375.8448000001"/>
  </r>
  <r>
    <x v="23"/>
    <n v="51141812"/>
    <n v="3526120"/>
    <s v="20157011-2"/>
    <s v="DEXMEDETOMIDINA SOL INY 200 MCG/2 ML (BIOSANO)CAJA X 100 AMPOLLAS DE VIDRIO TIPO I TRANSPARENTE X 2 ML CONTENIDAS EN UN TERMOFORMADO."/>
    <s v="MATERIALES Y SUMINISTROS"/>
    <n v="16695.157499999998"/>
    <n v="9565.4560000000001"/>
    <n v="159696794.47931999"/>
  </r>
  <r>
    <x v="23"/>
    <n v="51191601"/>
    <n v="3526112"/>
    <s v="1982214-1"/>
    <s v="DEXTROSA 10% SOL INY  X 250ML"/>
    <s v="MATERIALES Y SUMINISTROS"/>
    <n v="2009.9625000000001"/>
    <n v="2138.64"/>
    <n v="4298586.2010000004"/>
  </r>
  <r>
    <x v="23"/>
    <n v="51191601"/>
    <n v="3526112"/>
    <s v="1982214-2"/>
    <s v="DEXTROSA 10% SOL INY X 500ML"/>
    <s v="MATERIALES Y SUMINISTROS"/>
    <n v="4948.5974999999999"/>
    <n v="2128.9920000000002"/>
    <n v="10535524.48872"/>
  </r>
  <r>
    <x v="23"/>
    <n v="51191601"/>
    <n v="3526112"/>
    <s v="29522-4"/>
    <s v="DEXTROSA 5% SOL INY  X 500ML"/>
    <s v="MATERIALES Y SUMINISTROS"/>
    <n v="19107.112499999999"/>
    <n v="1952.1120000000001"/>
    <n v="37299223.596600004"/>
  </r>
  <r>
    <x v="23"/>
    <n v="51191601"/>
    <n v="3526112"/>
    <s v="29517-1"/>
    <s v="DEXTROSA 50%  SOL INY X 500ML"/>
    <s v="MATERIALES Y SUMINISTROS"/>
    <n v="2927.6624999999999"/>
    <n v="7435.3919999999998"/>
    <n v="21768318.3312"/>
  </r>
  <r>
    <x v="23"/>
    <n v="51191601"/>
    <n v="3526112"/>
    <s v="25503-2"/>
    <s v="DEXTROSA AL 5 % Y SOLUCION SALINA  AL 0.9%  BOLSA X 500ML"/>
    <s v="MATERIALES Y SUMINISTROS"/>
    <n v="941.6400000000001"/>
    <n v="2190.096"/>
    <n v="2062281.9974400003"/>
  </r>
  <r>
    <x v="23"/>
    <n v="51131617"/>
    <n v="3526199"/>
    <s v="20006905-1"/>
    <s v="DEXTROSA ANHIDRA ( CARGA DE GLUCOSA) (GLUCOTEST) SOBRE X 25 G"/>
    <s v="MATERIALES Y SUMINISTROS"/>
    <n v="49.875"/>
    <n v="2418.4319999999998"/>
    <n v="120619.29599999999"/>
  </r>
  <r>
    <x v="23"/>
    <n v="51191509"/>
    <n v="3526112"/>
    <s v="24281-15"/>
    <s v="DIANEAL PD-2 CON DEXTROSA AL 1,5% ULTRABAG X 2000 ML"/>
    <s v="MATERIALES Y SUMINISTROS"/>
    <n v="23.939999999999998"/>
    <n v="20649.936000000002"/>
    <n v="494359.46784"/>
  </r>
  <r>
    <x v="23"/>
    <n v="51191509"/>
    <n v="3526112"/>
    <s v="23282-12"/>
    <s v="DIANEAL PD-2 CON DEXTROSA AL CON DEXTROSA AL 2.5% ULTRABAG X 2000ML "/>
    <s v="MATERIALES Y SUMINISTROS"/>
    <n v="31.92"/>
    <n v="23561.4"/>
    <n v="752079.88800000004"/>
  </r>
  <r>
    <x v="23"/>
    <n v="51141920"/>
    <n v="3526120"/>
    <s v="20019151-6"/>
    <s v="DIAZEPAM 10MG/2ML SLN INY"/>
    <s v="MATERIALES Y SUMINISTROS"/>
    <n v="138.65249999999997"/>
    <n v="3673.7440000000001"/>
    <n v="509373.78995999991"/>
  </r>
  <r>
    <x v="23"/>
    <n v="51191603"/>
    <n v="3526199"/>
    <s v="20126583-4"/>
    <s v="DIAZOXIDO (DIAZOXIUS)50 MG/ML SUSPENSION ORAL.CAJA CON FRASCO DE VIDRIO TIPO III TRANSPARENTE POR 30 ML CON GOTERO DE POLIESTIRENO POR 1 ML"/>
    <s v="MATERIALES Y SUMINISTROS"/>
    <n v="1.9950000000000001"/>
    <n v="747380.17599999998"/>
    <n v="1491023.4511200001"/>
  </r>
  <r>
    <x v="23"/>
    <n v="51142104"/>
    <n v="3526119"/>
    <s v="19934768-18"/>
    <s v="DICLOFENACO SODICO SOL INY 75 MG/ 3 ML"/>
    <s v="MATERIALES Y SUMINISTROS"/>
    <n v="15070.23"/>
    <n v="546.72"/>
    <n v="8239196.1456000004"/>
  </r>
  <r>
    <x v="23"/>
    <n v="51161620"/>
    <n v="3526122"/>
    <s v="20096034-5"/>
    <s v="DIFENHIDRAMINA CLORHIDRATO CAP 50 MG"/>
    <s v="MATERIALES Y SUMINISTROS"/>
    <n v="6425.8950000000004"/>
    <n v="151.15199999999999"/>
    <n v="971286.88104000001"/>
  </r>
  <r>
    <x v="23"/>
    <n v="51161620"/>
    <n v="3526122"/>
    <s v="19962547-2"/>
    <s v="DIFENHIDRAMINA HCL SOL INY 10 MG/ ML"/>
    <s v="MATERIALES Y SUMINISTROS"/>
    <n v="581.54250000000002"/>
    <n v="6683.92"/>
    <n v="3886983.5466"/>
  </r>
  <r>
    <x v="23"/>
    <n v="512016"/>
    <n v="3526117"/>
    <s v="20072153-1"/>
    <s v="DIFTERIA-HEMOFILUS INFLUENZA B-PERTUSIS-POLIOMIELITIS-TETANOS-HEPATITIS B(HEXAXIM)SUS INY 0,5 ML"/>
    <s v="MATERIALES Y SUMINISTROS"/>
    <n v="2.9924999999999997"/>
    <n v="186946.08"/>
    <n v="559436.14439999987"/>
  </r>
  <r>
    <x v="23"/>
    <n v="51171820"/>
    <n v="3526122"/>
    <s v="19913783-54"/>
    <s v="DIMENHIDRINATO TAB 50 MG"/>
    <s v="MATERIALES Y SUMINISTROS"/>
    <n v="1088.2725"/>
    <n v="63.247999999999998"/>
    <n v="68831.059080000006"/>
  </r>
  <r>
    <x v="23"/>
    <n v="51121602"/>
    <n v="3526113"/>
    <s v="19951877-2"/>
    <s v="DINITRATO ISOSORBIDE (LAPROFF) TABLETAS 10MG"/>
    <s v="MATERIALES Y SUMINISTROS"/>
    <n v="969.57"/>
    <n v="65.391999999999996"/>
    <n v="63402.121440000003"/>
  </r>
  <r>
    <x v="23"/>
    <n v="511318"/>
    <n v="3526113"/>
    <s v="41240-12"/>
    <s v="DIOSMINA+ HESPERIDINA(DAFLON) TAB X 500 MG "/>
    <s v="MATERIALES Y SUMINISTROS"/>
    <n v="31.92"/>
    <n v="578.88"/>
    <n v="18477.849600000001"/>
  </r>
  <r>
    <x v="23"/>
    <n v="12171604"/>
    <n v="3526114"/>
    <s v="35256-1"/>
    <s v="DIOXIDO DE TITANIO (METATITANE) POMADA  26.6%"/>
    <s v="MATERIALES Y SUMINISTROS"/>
    <n v="104.7375"/>
    <n v="44059.199999999997"/>
    <n v="4614650.46"/>
  </r>
  <r>
    <x v="23"/>
    <n v="51131705"/>
    <n v="3523008"/>
    <s v="19922562-6"/>
    <s v="DIPIRONA SOL INY 1 G /2ML"/>
    <s v="MATERIALES Y SUMINISTROS"/>
    <n v="104327.5275"/>
    <n v="514.55999999999995"/>
    <n v="53682772.550399989"/>
  </r>
  <r>
    <x v="23"/>
    <n v="51181832"/>
    <n v="4815001"/>
    <s v="F13517"/>
    <s v="DISPOSITIVO INTRAUTERINO DIU (COBRE-T 380 A)PROFAMILIA"/>
    <s v="MATERIALES Y SUMINISTROS"/>
    <n v="0.99750000000000005"/>
    <n v="6486.6719999999996"/>
    <n v="6470.45532"/>
  </r>
  <r>
    <x v="23"/>
    <n v="51151732"/>
    <n v="3526113"/>
    <s v="19942779-1"/>
    <s v="DOBUTAMINA SOL INY 250 MG/5ML (BIOSANO)CAJA PLEGADIZA CARTULINA Ó CARTÓN X5 AMPOLLAS DE VIDRIO BOROSILICATO TIPO I COLOR ÁMBAR CON 5 ML DE PRODUCTO CADA UNA, BLISTERPACK DE PAPEL PVC O TERMOFORMADO CONTENIENDO LAS AMPOLLAS DENTRO DEL ESTUCHE."/>
    <s v="MATERIALES Y SUMINISTROS"/>
    <n v="2877.7874999999999"/>
    <n v="6165.0720000000001"/>
    <n v="17741767.1382"/>
  </r>
  <r>
    <x v="23"/>
    <n v="51111902"/>
    <n v="3526118"/>
    <s v="20064460-2"/>
    <s v="DOCETAXEL (FRESENIUS) SOL INY X 80MG/4ML"/>
    <s v="MATERIALES Y SUMINISTROS"/>
    <n v="919.88499999999999"/>
    <n v="95788.56"/>
    <n v="88114459.515599996"/>
  </r>
  <r>
    <x v="23"/>
    <n v="51102300"/>
    <n v="3526117"/>
    <s v="20071938-1"/>
    <s v="DOLUTEGRAVIR 50 MG TABLETA RECUBIERTA"/>
    <s v="MATERIALES Y SUMINISTROS"/>
    <n v="751.11749999999995"/>
    <n v="18887.567999999999"/>
    <n v="14186782.857239999"/>
  </r>
  <r>
    <x v="23"/>
    <n v="511719"/>
    <n v="3526111"/>
    <s v="19965794-2"/>
    <s v="DOMPERIDONA (MOPERID) TABLETA 10MG.CAJA PLEGADIZA CON BLISTER EN PVC/PVDC INCOLORO/ALUMINIO POR 20 TABLETAS"/>
    <s v="MATERIALES Y SUMINISTROS"/>
    <n v="833.91"/>
    <n v="174.73599999999999"/>
    <n v="145714.09775999998"/>
  </r>
  <r>
    <x v="23"/>
    <n v="51151737"/>
    <n v="3526113"/>
    <s v="19901001-1"/>
    <s v="DOPAMINA CLORHIDRATO SOL INY 200 MG/5 ML"/>
    <s v="MATERIALES Y SUMINISTROS"/>
    <n v="3.99"/>
    <n v="866.17600000000004"/>
    <n v="3456.0422400000002"/>
  </r>
  <r>
    <x v="23"/>
    <n v="51101557"/>
    <n v="3525099"/>
    <s v="19950177-3"/>
    <s v="DOXICICLINA (SANOFI) 100 MG TABLETA"/>
    <s v="MATERIALES Y SUMINISTROS"/>
    <n v="1083.2849999999999"/>
    <n v="229.40799999999999"/>
    <n v="248514.24527999994"/>
  </r>
  <r>
    <x v="23"/>
    <n v="51111711"/>
    <n v="3526118"/>
    <s v="19969115-1"/>
    <s v="DOXORRUBICINA LIPOSOMAL PEGILADA (DOXOPEG) 20MG (2MG/ML)   SLN INY"/>
    <s v="MATERIALES Y SUMINISTROS"/>
    <n v="363.80250000000001"/>
    <n v="996177.44"/>
    <n v="362411843.11559999"/>
  </r>
  <r>
    <x v="23"/>
    <n v="51111703"/>
    <n v="3526118"/>
    <s v="20011067-1"/>
    <s v="DOXORUBICINA VIAL SOL INY  50 MG/25 ML"/>
    <s v="MATERIALES Y SUMINISTROS"/>
    <n v="1227.9699999999998"/>
    <n v="42880"/>
    <n v="52655353.599999994"/>
  </r>
  <r>
    <x v="23"/>
    <n v="51181832"/>
    <n v="3526115"/>
    <s v="20167766-1"/>
    <s v="DROSPIRENONA (SLINDA) TABLETA X 4MG"/>
    <s v="MATERIALES Y SUMINISTROS"/>
    <n v="223.44"/>
    <n v="1686.32"/>
    <n v="376791.34080000001"/>
  </r>
  <r>
    <x v="23"/>
    <n v="511117"/>
    <n v="3526118"/>
    <s v="20143749-1"/>
    <s v="DURVALUMAB(IMFINZI) 500MG/10ML SOL INYECTABLE "/>
    <s v="MATERIALES Y SUMINISTROS"/>
    <n v="3.2775000000000003"/>
    <n v="11553415.949999999"/>
    <n v="37866320.776124999"/>
  </r>
  <r>
    <x v="23"/>
    <n v="51181832"/>
    <n v="3526112"/>
    <s v="19901161-4"/>
    <s v="ELEMENTOS TRAZA PEDIATRICOS(PEDITRACE)SLN INY 10 ML"/>
    <s v="MATERIALES Y SUMINISTROS"/>
    <n v="1487.2725"/>
    <n v="39114.063999999998"/>
    <n v="58173271.750440001"/>
  </r>
  <r>
    <x v="23"/>
    <n v="51000000"/>
    <n v="3526112"/>
    <s v="20019264-2"/>
    <s v="ELTROMBOPAG (REVOLADE) TABLETAS 50 MG"/>
    <s v="MATERIALES Y SUMINISTROS"/>
    <n v="1090.2675000000002"/>
    <n v="225120"/>
    <n v="245441019.60000002"/>
  </r>
  <r>
    <x v="23"/>
    <n v="511815"/>
    <n v="3526111"/>
    <s v="20073367-3"/>
    <s v="EMPAGLIFLOZINA (JARDIANCE) TABLETA X 10 MG(amb)"/>
    <s v="MATERIALES Y SUMINISTROS"/>
    <n v="9266.7749999999996"/>
    <n v="3666.24"/>
    <n v="33974221.175999999"/>
  </r>
  <r>
    <x v="23"/>
    <n v="51102332"/>
    <n v="3526117"/>
    <s v="20092764-2"/>
    <s v="EMTRICITABINA+TENOFOVIR (EMTRIFOMVIR) 200MG + 300MG TAB"/>
    <s v="MATERIALES Y SUMINISTROS"/>
    <n v="1145.1300000000001"/>
    <n v="1531.8879999999999"/>
    <n v="1754210.9054400001"/>
  </r>
  <r>
    <x v="23"/>
    <n v="51121715"/>
    <n v="3526113"/>
    <s v="44569-25"/>
    <s v="ENALAPRIL 20 MG TABLETA"/>
    <s v="MATERIALES Y SUMINISTROS"/>
    <n v="6925.6424999999999"/>
    <n v="67.536000000000001"/>
    <n v="467730.19188"/>
  </r>
  <r>
    <x v="23"/>
    <n v="51121715"/>
    <n v="3526113"/>
    <s v="40113-27"/>
    <s v="ENALAPRIL TABLETA (LAFRANCOL) 5MGCAJA POR 150 TABLETAS EN BLISTER ALUMINIO / PE/ PVC/ PVDC INCOLORO /ALUMINIO"/>
    <s v="MATERIALES Y SUMINISTROS"/>
    <n v="5224.9049999999997"/>
    <n v="49.311999999999998"/>
    <n v="257650.51535999996"/>
  </r>
  <r>
    <x v="23"/>
    <n v="42141902"/>
    <n v="3526111"/>
    <s v="20041687-2"/>
    <s v="ENEMA RECTAL FOSFATO DE SODIO MONOBASICO+FOSFATO DE SODIO DIBASICO  X 133ML"/>
    <s v="MATERIALES Y SUMINISTROS"/>
    <n v="2421.9300000000003"/>
    <n v="14032.48"/>
    <n v="33985684.286400005"/>
  </r>
  <r>
    <x v="23"/>
    <n v="51131603"/>
    <n v="3526112"/>
    <s v="19960641-1"/>
    <s v="ENOXAPARINA( NOXPAR) SOL INY  X 60 MG"/>
    <s v="MATERIALES Y SUMINISTROS"/>
    <n v="12928.5975"/>
    <n v="17741.599999999999"/>
    <n v="229374005.40599999"/>
  </r>
  <r>
    <x v="23"/>
    <n v="51151703"/>
    <n v="3525022"/>
    <s v="20032463-3"/>
    <s v="EPINEFRINA (ADRENALINA) SOLUCION INYECTABLE 1 MG/1ML.CAJA DE CARTÓN ETIQUETADA O IMPRESA X 100 AMPOLLAS DE VIDRIO BOROSILICATO ÁMBAR TIPO 1, ROTULADA, CONTENIENDO 1 ML DE SOLUCIÓN INYECTABLE, DENTRO O NO DE UN BLISTERPACK DE PAPEL PVC O TERMOFORMADO."/>
    <s v="MATERIALES Y SUMINISTROS"/>
    <n v="6922.65"/>
    <n v="812.57600000000002"/>
    <n v="5625179.2463999996"/>
  </r>
  <r>
    <x v="23"/>
    <n v="51111710"/>
    <n v="3526118"/>
    <s v="19973149-2"/>
    <s v="EPIRUBICINA SOL INY 50 MG (FRESSENIUS)"/>
    <s v="MATERIALES Y SUMINISTROS"/>
    <n v="31.682500000000001"/>
    <n v="152380.51199999999"/>
    <n v="4827795.5714400001"/>
  </r>
  <r>
    <x v="23"/>
    <n v="51101570"/>
    <n v="3525064"/>
    <s v="20099136-13"/>
    <s v="ERITROMICINA 500 MG TAB"/>
    <s v="MATERIALES Y SUMINISTROS"/>
    <n v="227.43"/>
    <n v="525.28"/>
    <n v="119464.4304"/>
  </r>
  <r>
    <x v="23"/>
    <n v="51131506"/>
    <n v="3526112"/>
    <s v="20047839-2"/>
    <s v="ERITROPOYETINA HUMANA RECOMBINANTE VIAL  SLN INY 2000UI/ML"/>
    <s v="MATERIALES Y SUMINISTROS"/>
    <n v="4452.84"/>
    <n v="8273.6959999999999"/>
    <n v="36841444.496640004"/>
  </r>
  <r>
    <x v="23"/>
    <n v="51101589"/>
    <n v="3525099"/>
    <s v="20086217-1"/>
    <s v="ERTAPENEM VIAL POLVO LIOFILIZADO 1G"/>
    <s v="MATERIALES Y SUMINISTROS"/>
    <n v="1503.2324999999998"/>
    <n v="71453.088000000003"/>
    <n v="107410604.10696"/>
  </r>
  <r>
    <x v="23"/>
    <n v="51141633"/>
    <n v="3526120"/>
    <s v="20088760-2"/>
    <s v="ESCITALOPRAM (ESCITROLAM)TABLETA 10MG.CAJA POR 30 TABLETAS RECUBIERTAS EN BLISTER BLANCO OPACO DE ALUMINIO - (PVC/PE/PVDC) POR 10 TABLETAS RECUBIERTAS CADA UNO."/>
    <s v="MATERIALES Y SUMINISTROS"/>
    <n v="5749.59"/>
    <n v="200.464"/>
    <n v="1152585.8097600001"/>
  </r>
  <r>
    <x v="23"/>
    <n v="51171913"/>
    <n v="3526111"/>
    <s v="20066117-11"/>
    <s v="ESOMEPRAZOL 20 MG (PROCAPS) TABLETA.CAJA POR 100 TABLETAS DE LIBERACIÓN RETARDADA, EN EMPAQUE INDIVIDUAL BLÍSTER ALUMINIO/ALUMINIO X 10 TABLETAS DE LIBERACIÓN RETARDADA C/U."/>
    <s v="MATERIALES Y SUMINISTROS"/>
    <n v="3810.45"/>
    <n v="109.34399999999999"/>
    <n v="416649.84479999996"/>
  </r>
  <r>
    <x v="23"/>
    <n v="51171913"/>
    <n v="3526111"/>
    <s v="20066116-13"/>
    <s v="ESOMEPRAZOL(PROCAPS) TABLETA X  40 MG.CAJA POR 100 TABLETAS CON CUBIERTA ENTÉRICA, EN EMPAQUE INDIVIDUAL TIPO BLISTER ALUMINIO/ALUMINIO POR 10 TABLETAS CON CUBIERTA ENTÉRICA CADA UNO."/>
    <s v="MATERIALES Y SUMINISTROS"/>
    <n v="3837.3824999999997"/>
    <n v="125.42400000000001"/>
    <n v="481299.86267999996"/>
  </r>
  <r>
    <x v="23"/>
    <n v="51000000"/>
    <n v="3525099"/>
    <s v="19950985-1"/>
    <s v="ESPIRAMICINA  3.000.000 UI  TAB"/>
    <s v="MATERIALES Y SUMINISTROS"/>
    <n v="35.909999999999997"/>
    <n v="1225.296"/>
    <n v="44000.379359999999"/>
  </r>
  <r>
    <x v="23"/>
    <n v="51191507"/>
    <n v="3526113"/>
    <s v="19973061-4"/>
    <s v="ESPIRONOLACTONA TAB 25 MG"/>
    <s v="MATERIALES Y SUMINISTROS"/>
    <n v="13149.045"/>
    <n v="93.263999999999996"/>
    <n v="1226332.5328799998"/>
  </r>
  <r>
    <x v="23"/>
    <n v="51191507"/>
    <n v="3526113"/>
    <s v="19942429-2"/>
    <s v="ESPIRONOLACTONA TAB RECUBIERTA 100 MG"/>
    <s v="MATERIALES Y SUMINISTROS"/>
    <n v="743.13750000000005"/>
    <n v="428.8"/>
    <n v="318657.36000000004"/>
  </r>
  <r>
    <x v="23"/>
    <n v="51181832"/>
    <n v="3526115"/>
    <s v="19969493-1"/>
    <s v="ETONOGESTREL(NXT) IMPLANTE SUBDERMICO X 68MG"/>
    <s v="MATERIALES Y SUMINISTROS"/>
    <n v="242.39250000000001"/>
    <n v="163065.136"/>
    <n v="39525765.977880001"/>
  </r>
  <r>
    <x v="23"/>
    <n v="51142933"/>
    <n v="3526118"/>
    <s v="19982071-1"/>
    <s v="ETOPOSIDO SOLUCION INYECTABLE  100 MG/5 ML "/>
    <s v="MATERIALES Y SUMINISTROS"/>
    <n v="1018.2099999999999"/>
    <n v="9326.4"/>
    <n v="9496233.743999999"/>
  </r>
  <r>
    <x v="23"/>
    <n v="51111614"/>
    <n v="3526118"/>
    <s v="19946772-2"/>
    <s v="EVEROLIMUS TAB 0.5 MG"/>
    <s v="MATERIALES Y SUMINISTROS"/>
    <n v="172.5675"/>
    <n v="13705.52"/>
    <n v="2365127.3226000001"/>
  </r>
  <r>
    <x v="23"/>
    <n v="51201515"/>
    <n v="3526118"/>
    <s v="19946766-2"/>
    <s v="EVEROLIMUS(CERTICAN) TAB 0.75 MG"/>
    <s v="MATERIALES Y SUMINISTROS"/>
    <n v="82.792500000000004"/>
    <n v="18976.544000000002"/>
    <n v="1571115.5191200003"/>
  </r>
  <r>
    <x v="23"/>
    <n v="51131802"/>
    <n v="3526112"/>
    <s v="35076-1"/>
    <s v="FACTOR VIII (HEMOFIL M) 1000UI POLVO PARA INY"/>
    <s v="MATERIALES Y SUMINISTROS"/>
    <n v="71.819999999999993"/>
    <n v="1266388.976"/>
    <n v="90952056.25632"/>
  </r>
  <r>
    <x v="23"/>
    <n v="51131802"/>
    <n v="3526112"/>
    <s v="19993115-2"/>
    <s v="FACTOR VIII RECOMBINANTE (ADVATE)500 UI SOL INY AMP 2ML"/>
    <s v="MATERIALES Y SUMINISTROS"/>
    <n v="38.902500000000003"/>
    <n v="615267.96799999999"/>
    <n v="23935462.125120003"/>
  </r>
  <r>
    <x v="23"/>
    <n v="51171902"/>
    <n v="3526111"/>
    <s v="19959810-14"/>
    <s v="FAMOTIDINA (GASTRUM) 10 MG TABLETA.CAJA PLEGADIZA CON FRASCO EN PEAD MÁS TAPA (PP) X 60 TABLETAS."/>
    <s v="MATERIALES Y SUMINISTROS"/>
    <n v="1126.1775"/>
    <n v="1039.8399999999999"/>
    <n v="1171044.4116"/>
  </r>
  <r>
    <x v="23"/>
    <n v="51151710"/>
    <n v="3526123"/>
    <s v="19950677-2"/>
    <s v="FENILEFRINA/TROPICAMIDA (FOTORRETIN) 50 MG/5 MG SOL OFTALMICA FCO X 5 ML"/>
    <s v="MATERIALES Y SUMINISTROS"/>
    <n v="1.9950000000000001"/>
    <n v="13866.32"/>
    <n v="27663.308400000002"/>
  </r>
  <r>
    <x v="23"/>
    <n v="51141507"/>
    <n v="3526120"/>
    <s v="30051-7"/>
    <s v="FENITOINA (EPAMIN) 100 MG CAPSULA FRASCO  DE  VIDRIO  MBAR  X  50  CPSULAS.  TAPA EN POLIPROPILENO  CON  LINER  SORB IT CAN"/>
    <s v="MATERIALES Y SUMINISTROS"/>
    <n v="4400.97"/>
    <n v="356.976"/>
    <n v="1571040.6667200001"/>
  </r>
  <r>
    <x v="23"/>
    <n v="51141507"/>
    <n v="3526120"/>
    <s v="20040082-6"/>
    <s v="FENITOINA (EPAMIN)2.5 % SUSP ORAL 125MG/5ML  FRASCO 240 ML(EN)FRASCO PET ÁMBAR POR 240 ML CON TAPA CHILD PROOF CORONA DE COLOR BLANCO + HANG POUCH (BOLSA)"/>
    <s v="MATERIALES Y SUMINISTROS"/>
    <n v="57.854999999999997"/>
    <n v="33694.031999999999"/>
    <n v="1949368.2213599999"/>
  </r>
  <r>
    <x v="23"/>
    <n v="51141525"/>
    <n v="3526120"/>
    <s v="19990588-6"/>
    <s v="FENITOINA SODICA AMPOLLA SLN INY  250 MG/5ML"/>
    <s v="MATERIALES Y SUMINISTROS"/>
    <n v="9405.4275000000016"/>
    <n v="1929.6"/>
    <n v="18148712.904000003"/>
  </r>
  <r>
    <x v="23"/>
    <n v="51141505"/>
    <n v="3523011"/>
    <s v="20108399-1"/>
    <s v="FENOBARBITAL  (0.4G/100ML) 0.4 % SOLUCION ORAL FRASCO POR 120ML"/>
    <s v="MATERIALES Y SUMINISTROS"/>
    <n v="9.9749999999999996"/>
    <n v="58323.231999999996"/>
    <n v="581774.23919999995"/>
  </r>
  <r>
    <x v="23"/>
    <n v="51141505"/>
    <n v="3523011"/>
    <s v="19905549-1"/>
    <s v="FENOBARBITAL 100MG TAB"/>
    <s v="MATERIALES Y SUMINISTROS"/>
    <n v="616.45499999999993"/>
    <n v="459.88799999999998"/>
    <n v="283500.25703999994"/>
  </r>
  <r>
    <x v="23"/>
    <n v="51141505"/>
    <n v="3523011"/>
    <s v="20004900-1"/>
    <s v="FENOBARBITAL 200MG/ML SLN INY"/>
    <s v="MATERIALES Y SUMINISTROS"/>
    <n v="2.9924999999999997"/>
    <n v="10096.096"/>
    <n v="30212.567279999996"/>
  </r>
  <r>
    <x v="23"/>
    <n v="51141505"/>
    <n v="3523011"/>
    <s v="20008611-1"/>
    <s v="FENOBARBITAL SODICO SOLUCION INYECTABLE  40 MG/ML AMPOLLA"/>
    <s v="MATERIALES Y SUMINISTROS"/>
    <n v="182.54250000000002"/>
    <n v="7051.616"/>
    <n v="1287219.6136800002"/>
  </r>
  <r>
    <x v="23"/>
    <n v="51142219"/>
    <n v="3526120"/>
    <s v="19931880-9"/>
    <s v="FENTANILO SOL INY 0.5 MG/ 10 ML(BIOSANO)PRESENTACIÓN COMERCIAL: CAJA X 100 AMPOLLAS DE VIDRIO TRANSPARENTE TIPO I DENTRO, O NO, DE UN BLISTERPACK DE PAPEL/PVC O TERMOFORMADO."/>
    <s v="MATERIALES Y SUMINISTROS"/>
    <n v="41172.610499999995"/>
    <n v="2765.76"/>
    <n v="113873559.21648"/>
  </r>
  <r>
    <x v="23"/>
    <n v="51201802"/>
    <n v="3526118"/>
    <s v="20022442-1"/>
    <s v="FILGRASTIM(ZARZIO) 30 MU/0,5 ML SOL INYCAJA X 1 JERINGA PRELLENADA EN VIDRIO+ AGUJA FIJA CON PROTECTOR DE SEGURIDAD."/>
    <s v="MATERIALES Y SUMINISTROS"/>
    <n v="306.23250000000002"/>
    <n v="31261.664000000001"/>
    <n v="9573337.5208800007"/>
  </r>
  <r>
    <x v="23"/>
    <n v="51191905"/>
    <n v="3526112"/>
    <s v="20032468-6"/>
    <s v="FITOMENADIONA (VIT K-BIOSANO)1 MG/1 ML SOL INY PEDIATRICA "/>
    <s v="MATERIALES Y SUMINISTROS"/>
    <n v="3354.5925000000002"/>
    <n v="1555.472"/>
    <n v="5217974.7051600004"/>
  </r>
  <r>
    <x v="23"/>
    <n v="51191905"/>
    <n v="3526112"/>
    <s v="19961688-2"/>
    <s v="FITOMENADIONA(VIT K-BIOSANO) SOLUCION INYECTABLE  X 10 MG/ML ADULTO"/>
    <s v="MATERIALES Y SUMINISTROS"/>
    <n v="3470.3024999999998"/>
    <n v="1901.7280000000001"/>
    <n v="6599571.4327199999"/>
  </r>
  <r>
    <x v="23"/>
    <n v="51101808"/>
    <n v="3526117"/>
    <s v="20135088-1"/>
    <s v="FLUCITOSINA (ECAR) CAPSULA X 500MG"/>
    <s v="MATERIALES Y SUMINISTROS"/>
    <n v="479.79750000000001"/>
    <n v="39359.551999999996"/>
    <n v="18884614.65072"/>
  </r>
  <r>
    <x v="23"/>
    <n v="51101807"/>
    <n v="3526117"/>
    <s v="39613-25"/>
    <s v="FLUCONAZOL 200 MG TAB"/>
    <s v="MATERIALES Y SUMINISTROS"/>
    <n v="2658.3375000000001"/>
    <n v="400.928"/>
    <n v="1065801.9372"/>
  </r>
  <r>
    <x v="23"/>
    <n v="51101807"/>
    <n v="3526117"/>
    <s v="20026118-2"/>
    <s v="FLUCONAZOL SOL INY 200 MG/100ML"/>
    <s v="MATERIALES Y SUMINISTROS"/>
    <n v="1843.38"/>
    <n v="3769.152"/>
    <n v="6947979.4137600008"/>
  </r>
  <r>
    <x v="23"/>
    <n v="51111604"/>
    <n v="3526118"/>
    <s v="20083483-1"/>
    <s v="FLUDARABINA (KEMEX)SOL INYECTABLE 50MG.CAJA PLEGADIZA CON 1 FRASCO AMPOLLA DE VIDRIO TIPO I, INCOLORO CON TAPÓN ELASTOMERICO DE BROMOBUTILO Y PRECINTO FLIP OFF."/>
    <s v="MATERIALES Y SUMINISTROS"/>
    <n v="103.78749999999999"/>
    <n v="148364.79999999999"/>
    <n v="15398411.679999998"/>
  </r>
  <r>
    <x v="23"/>
    <n v="51111605"/>
    <n v="3526118"/>
    <s v="20133414-1"/>
    <s v="FLUOROURACILO (MEGAFIVE) SOLUCION INYECTABLE 1G/20ML"/>
    <s v="MATERIALES Y SUMINISTROS"/>
    <n v="360.52499999999998"/>
    <n v="12006.4"/>
    <n v="4328607.3599999994"/>
  </r>
  <r>
    <x v="23"/>
    <n v="51111605"/>
    <n v="3526118"/>
    <s v="20053621-1"/>
    <s v="FLUOROURACILO VIAL SLN INY 500 MG / 10 ML"/>
    <s v="MATERIALES Y SUMINISTROS"/>
    <n v="7787.3400000000011"/>
    <n v="9085.2000000000007"/>
    <n v="70749541.368000016"/>
  </r>
  <r>
    <x v="23"/>
    <n v="51141618"/>
    <n v="3526120"/>
    <s v="19996710-2"/>
    <s v="FLUOXETINA (DIZPACIL) 20MG/5ML JARABE FCO X 70ML"/>
    <s v="MATERIALES Y SUMINISTROS"/>
    <n v="63.84"/>
    <n v="3531.1680000000001"/>
    <n v="225429.76512000003"/>
  </r>
  <r>
    <x v="23"/>
    <n v="51141618"/>
    <n v="3526120"/>
    <s v="19956947-6"/>
    <s v="FLUOXETINA (LAPROFF) TABLETAS RECUBIERTAS 20 MG.CAJA PLEGADIZA CON 30 BLISTER EN PVC/ ALUMINIO POR 10 TABLETAS C/U."/>
    <s v="MATERIALES Y SUMINISTROS"/>
    <n v="3614.9399999999996"/>
    <n v="64.319999999999993"/>
    <n v="232512.94079999995"/>
  </r>
  <r>
    <x v="23"/>
    <n v="51181722"/>
    <n v="3526122"/>
    <s v="20156998-1"/>
    <s v="FLUTICASONA 100 MCG + UMECLIDINIO 62,5 MCG +VILANTEROL 25MCG(TRELEGY) X INHALACION ORAL"/>
    <s v="MATERIALES Y SUMINISTROS"/>
    <n v="103.74000000000001"/>
    <n v="343753.55"/>
    <n v="35660993.277000003"/>
  </r>
  <r>
    <x v="23"/>
    <n v="51182405"/>
    <n v="3526118"/>
    <s v="20139847-1"/>
    <s v="FOLINATO DE CALCIO (ALONAT) SOLUCION INYECTABLE 350 MG"/>
    <s v="MATERIALES Y SUMINISTROS"/>
    <n v="296.0675"/>
    <n v="190567"/>
    <n v="56420695.272500001"/>
  </r>
  <r>
    <x v="23"/>
    <n v="51182405"/>
    <n v="3526118"/>
    <s v="20138364-1"/>
    <s v="FOLINATO DE CALCIO SLN INY 50MG/5ML"/>
    <s v="MATERIALES Y SUMINISTROS"/>
    <n v="10409.34"/>
    <n v="21440"/>
    <n v="223176249.59999999"/>
  </r>
  <r>
    <x v="23"/>
    <n v="51101604"/>
    <n v="3526111"/>
    <s v="20142890-1"/>
    <s v="FOSAPREPITANT (FOSEMRED)SOLUCION INYECTABLE 150 MG"/>
    <s v="MATERIALES Y SUMINISTROS"/>
    <n v="1118.7199999999998"/>
    <n v="110223.03999999999"/>
    <n v="123308719.30879997"/>
  </r>
  <r>
    <x v="23"/>
    <n v="51171628"/>
    <n v="3526112"/>
    <s v="19966575-3"/>
    <s v="FOSFATO DE POTASIO SLN INY  3.8MEQ/ML 10ML"/>
    <s v="MATERIALES Y SUMINISTROS"/>
    <n v="570.57000000000005"/>
    <n v="8637.1039999999994"/>
    <n v="4928072.4292799998"/>
  </r>
  <r>
    <x v="23"/>
    <n v="51101548"/>
    <n v="3525099"/>
    <s v="20071230-3"/>
    <s v="FOSFOMICINA (FOMAXIN) SOL INYECTABLE X 4G"/>
    <s v="MATERIALES Y SUMINISTROS"/>
    <n v="1674"/>
    <n v="359120"/>
    <n v="601166880"/>
  </r>
  <r>
    <x v="23"/>
    <n v="51111819"/>
    <n v="3526118"/>
    <s v="20118041-2"/>
    <s v="FULVESTRANT SOL INY 250MG/5ML"/>
    <s v="MATERIALES Y SUMINISTROS"/>
    <n v="336.49"/>
    <n v="402000"/>
    <n v="135268980"/>
  </r>
  <r>
    <x v="23"/>
    <n v="51191510"/>
    <n v="3526113"/>
    <s v="20011388-6"/>
    <s v="FUROSEMIDA SOL INY 20 MG/2 ML  "/>
    <s v="MATERIALES Y SUMINISTROS"/>
    <n v="54755.767500000002"/>
    <n v="343.04"/>
    <n v="18783418.483200002"/>
  </r>
  <r>
    <x v="23"/>
    <n v="51191510"/>
    <n v="3526113"/>
    <s v="42216-13"/>
    <s v="FUROSEMIDA TABLETA 40MG"/>
    <s v="MATERIALES Y SUMINISTROS"/>
    <n v="11463.27"/>
    <n v="47.167999999999999"/>
    <n v="540699.51936000003"/>
  </r>
  <r>
    <x v="23"/>
    <n v="51141517"/>
    <n v="3526120"/>
    <s v="19915484-2"/>
    <s v="GABAPENTINA (KAPTIN) CAPSULA X 300MG "/>
    <s v="MATERIALES Y SUMINISTROS"/>
    <n v="66.832499999999996"/>
    <n v="224.048"/>
    <n v="14973.687959999999"/>
  </r>
  <r>
    <x v="23"/>
    <n v="51102339"/>
    <n v="3526117"/>
    <s v="20059263-1"/>
    <s v="GANCICLOVIR 500 MG (VITALIS) SOL INY  "/>
    <s v="MATERIALES Y SUMINISTROS"/>
    <n v="268.32749999999999"/>
    <n v="70313.551999999996"/>
    <n v="18867059.624279998"/>
  </r>
  <r>
    <x v="23"/>
    <n v="51111617"/>
    <n v="3526118"/>
    <s v="20063548-2"/>
    <s v="GEMCITABINA (GEMTIN) 1000 MG SOL INY"/>
    <s v="MATERIALES Y SUMINISTROS"/>
    <n v="356.15499999999997"/>
    <n v="58250.336000000003"/>
    <n v="20746148.418079998"/>
  </r>
  <r>
    <x v="23"/>
    <n v="42293004"/>
    <n v="4815001"/>
    <s v="F13079"/>
    <s v="GENERADOR CARDIODESFIBRILADOR  BICAMERAL EVERA MRI S DR REF: DDMC3D4"/>
    <s v="MATERIALES Y SUMINISTROS"/>
    <n v="0.99750000000000005"/>
    <n v="20904000"/>
    <n v="20851740"/>
  </r>
  <r>
    <x v="23"/>
    <n v="51101584"/>
    <n v="3525075"/>
    <s v="208159-6"/>
    <s v="GENTAMICINA SOL INY 80MG/2ML"/>
    <s v="MATERIALES Y SUMINISTROS"/>
    <n v="2395.9949999999999"/>
    <n v="883.32799999999997"/>
    <n v="2116449.4713599999"/>
  </r>
  <r>
    <x v="23"/>
    <n v="51101584"/>
    <n v="3525075"/>
    <s v="19929683-1"/>
    <s v="GENTAMICINA SULFATO 0.3% SOL OFT 3MG/ML"/>
    <s v="MATERIALES Y SUMINISTROS"/>
    <n v="472.815"/>
    <n v="2164.3679999999999"/>
    <n v="1023345.6559199999"/>
  </r>
  <r>
    <x v="23"/>
    <n v="51181516"/>
    <n v="3526111"/>
    <s v="19944485-16"/>
    <s v="GLIBENCLAMIDA 5 MG (COASPHARMA)TABLETA"/>
    <s v="MATERIALES Y SUMINISTROS"/>
    <n v="29.925000000000001"/>
    <n v="31.088000000000001"/>
    <n v="930.30840000000001"/>
  </r>
  <r>
    <x v="23"/>
    <n v="51191600"/>
    <n v="3526112"/>
    <s v="19954360-1"/>
    <s v="GLICEROFOSFATO SODICO PENTAHIDRATADO ( GLYCOPHOS) SOL INY 216 MG/20 ML"/>
    <s v="MATERIALES Y SUMINISTROS"/>
    <n v="1968.0675000000001"/>
    <n v="15383.2"/>
    <n v="30275175.966000002"/>
  </r>
  <r>
    <x v="23"/>
    <n v="51182403"/>
    <n v="3526111"/>
    <s v="20039073-1"/>
    <s v="GLUCONATO DE CALCIO 10 % SOL INY FCO X 10 ML(B.BRAUN)"/>
    <s v="MATERIALES Y SUMINISTROS"/>
    <n v="24343.987499999999"/>
    <n v="1029.1199999999999"/>
    <n v="25052884.415999997"/>
  </r>
  <r>
    <x v="23"/>
    <n v="51191803"/>
    <n v="3526111"/>
    <s v="20151815-1"/>
    <s v="GLUCONATO DE POTASIO(ION-K) SOL ORAL 31.2%"/>
    <s v="MATERIALES Y SUMINISTROS"/>
    <n v="1461.3375000000001"/>
    <n v="11670.864"/>
    <n v="17055071.220600002"/>
  </r>
  <r>
    <x v="23"/>
    <n v="51000000"/>
    <n v="3526118"/>
    <s v="20018951-1"/>
    <s v="GOLIMUMAB (SIMPONI) SOL INY 50MG/0.5ML"/>
    <s v="MATERIALES Y SUMINISTROS"/>
    <n v="7.6475000000000009"/>
    <n v="2830080"/>
    <n v="21643036.800000001"/>
  </r>
  <r>
    <x v="23"/>
    <n v="51111805"/>
    <n v="3526118"/>
    <s v="201182-3"/>
    <s v="GOSERELINA ACETATO (ZOLADEX) JERINGA PRELLENADA 10.8 MG"/>
    <s v="MATERIALES Y SUMINISTROS"/>
    <n v="64.457499999999996"/>
    <n v="996960"/>
    <n v="64261549.199999996"/>
  </r>
  <r>
    <x v="23"/>
    <n v="51111805"/>
    <n v="3526118"/>
    <s v="47155-3"/>
    <s v="GOSERELINA ACETATO (ZOLADEX) JERINGA PRELLENADA 3.6MG"/>
    <s v="MATERIALES Y SUMINISTROS"/>
    <n v="5.4625000000000004"/>
    <n v="332395.03999999998"/>
    <n v="1815707.906"/>
  </r>
  <r>
    <x v="23"/>
    <n v="51141702"/>
    <n v="3526120"/>
    <s v="19974149-2"/>
    <s v="HALOPERIDOL (FARMATECH) SOL ORAL 2MG/ML "/>
    <s v="MATERIALES Y SUMINISTROS"/>
    <n v="332.16749999999996"/>
    <n v="6002.7"/>
    <n v="1993901.8522499998"/>
  </r>
  <r>
    <x v="23"/>
    <n v="51141702"/>
    <n v="3526120"/>
    <s v="19940401-3"/>
    <s v="HALOPERIDOL TAB 10MG"/>
    <s v="MATERIALES Y SUMINISTROS"/>
    <n v="98.752499999999998"/>
    <n v="171.52"/>
    <n v="16938.0288"/>
  </r>
  <r>
    <x v="23"/>
    <n v="51141702"/>
    <n v="3526120"/>
    <s v="20152993-1"/>
    <s v="HALOPERIDOL(BIOSANO) SOL INY 5 MG/ML"/>
    <s v="MATERIALES Y SUMINISTROS"/>
    <n v="6134.625"/>
    <n v="1515.808"/>
    <n v="9298913.6520000007"/>
  </r>
  <r>
    <x v="23"/>
    <n v="511429"/>
    <n v="3526112"/>
    <s v="20138464-7"/>
    <s v="HEMINA HUMANA(PANHEMATIN ) VIAL POLVO ESTERIL LIOFILIZADO PARA INYECCIN 350 MG CAJA UN VIAL DE VIDRIO CON POLVO LIOFILIZADO CADA VIAL  CONTIENE 350MG DE HEMINA PARA RECONSTITUIR"/>
    <s v="MATERIALES Y SUMINISTROS"/>
    <n v="3.99"/>
    <n v="23138979.568"/>
    <n v="92324528.476319999"/>
  </r>
  <r>
    <x v="23"/>
    <n v="51131602"/>
    <n v="3526112"/>
    <s v="56401-3"/>
    <s v="HEPARINA (CLEXANE) 80MG/0.8 BAJO PESO (ENOXAPARINA)"/>
    <s v="MATERIALES Y SUMINISTROS"/>
    <n v="5511.1875"/>
    <n v="25918.815999999999"/>
    <n v="142843454.75400001"/>
  </r>
  <r>
    <x v="23"/>
    <n v="51131603"/>
    <n v="3526112"/>
    <s v="20084685-2"/>
    <s v="HEPARINA BAJO PESO M(DELTA)40 MG/0,4ML SOL INY (ENOXAPARINA SODICA) "/>
    <s v="MATERIALES Y SUMINISTROS"/>
    <n v="43271"/>
    <n v="12775.8"/>
    <n v="552821641.79999995"/>
  </r>
  <r>
    <x v="23"/>
    <n v="51131602"/>
    <n v="3526112"/>
    <s v="19970942-1"/>
    <s v="HEPARINA SODICA SOL INY 25000 UI/5ML"/>
    <s v="MATERIALES Y SUMINISTROS"/>
    <n v="7875.2624999999998"/>
    <n v="29104.799999999999"/>
    <n v="229207940.00999999"/>
  </r>
  <r>
    <x v="23"/>
    <n v="51191515"/>
    <n v="3526113"/>
    <s v="34162-6"/>
    <s v="HIDROCLOROTIAZIDA (TECNOQUIMICAS) TAB 25 MG.CAJA POR 300 TABLETAS EN BLISTER PVC / ALUMINIO POR 10 TABLETAS CADA UNO"/>
    <s v="MATERIALES Y SUMINISTROS"/>
    <n v="4496.7299999999996"/>
    <n v="32.159999999999997"/>
    <n v="144614.83679999996"/>
  </r>
  <r>
    <x v="23"/>
    <n v="51191515"/>
    <n v="3526116"/>
    <s v="19940721-13"/>
    <s v="HIDROCORTISONA SOL INY X 100 MG"/>
    <s v="MATERIALES Y SUMINISTROS"/>
    <n v="9051.3150000000005"/>
    <n v="2787.2"/>
    <n v="25227825.168000001"/>
  </r>
  <r>
    <x v="23"/>
    <n v="51161600"/>
    <n v="3526120"/>
    <s v="19907962-3"/>
    <s v="HIDROXICINA 25 MG TAB"/>
    <s v="MATERIALES Y SUMINISTROS"/>
    <n v="4137.6299999999992"/>
    <n v="111.488"/>
    <n v="461296.09343999991"/>
  </r>
  <r>
    <x v="23"/>
    <n v="51101912"/>
    <n v="3526121"/>
    <s v="206166-3"/>
    <s v="HIDROXICLOROQUINA (DIMARD) TABLETAS RECUBIERTAS X 200MG"/>
    <s v="MATERIALES Y SUMINISTROS"/>
    <n v="1304.73"/>
    <n v="699.78"/>
    <n v="913023.95939999993"/>
  </r>
  <r>
    <x v="23"/>
    <n v="51171511"/>
    <n v="3526108"/>
    <s v="19977699-3"/>
    <s v="HIDROXIDO DE ALUMINIO GEL 14% Y MAGNESIO  GEL 29%+ SIMETICONA AL 27%  SUSPENSION ORAL FRASCO CON TAPA DE PVC COLOR BLANCO IMPRESO POR 360 ML"/>
    <s v="MATERIALES Y SUMINISTROS"/>
    <n v="1523.1824999999999"/>
    <n v="5869.2"/>
    <n v="8939862.7289999984"/>
  </r>
  <r>
    <x v="23"/>
    <n v="51111606"/>
    <n v="3526118"/>
    <s v="19901625-1"/>
    <s v="HIDROXIUREA CAP 500 MG"/>
    <s v="MATERIALES Y SUMINISTROS"/>
    <n v="2107.7175000000002"/>
    <n v="1732.3520000000001"/>
    <n v="3651308.6265600007"/>
  </r>
  <r>
    <x v="23"/>
    <n v="11101901"/>
    <n v="3526112"/>
    <s v="20043426-2"/>
    <s v="HIERRO SACAROSA SOLUCION INYECTABLE 100 MG/5 ML"/>
    <s v="MATERIALES Y SUMINISTROS"/>
    <n v="1972.0574999999999"/>
    <n v="7718.4"/>
    <n v="15221128.607999999"/>
  </r>
  <r>
    <x v="23"/>
    <n v="51172107"/>
    <n v="3526107"/>
    <s v="19926478-3"/>
    <s v="HIOSCINA N-BUTIL BROMURO + DIPIRONA SLN INY 20MG+2.5G 5ML"/>
    <s v="MATERIALES Y SUMINISTROS"/>
    <n v="9022.3875000000007"/>
    <n v="1447.2"/>
    <n v="13057199.190000001"/>
  </r>
  <r>
    <x v="23"/>
    <n v="51172107"/>
    <n v="3526107"/>
    <s v="225064-7"/>
    <s v="HIOSCINA N-BUTIL BROMURO SLN INY 20 MG. / 1 ML"/>
    <s v="MATERIALES Y SUMINISTROS"/>
    <n v="29078.122499999998"/>
    <n v="1211.3599999999999"/>
    <n v="35224074.471599996"/>
  </r>
  <r>
    <x v="23"/>
    <n v="51172107"/>
    <n v="3526107"/>
    <s v="19949535-7"/>
    <s v="HIOSCINA N-BUTILBROMURO TABLETA 10 MG"/>
    <s v="MATERIALES Y SUMINISTROS"/>
    <n v="2899.7325000000001"/>
    <n v="173.66399999999999"/>
    <n v="503579.14487999998"/>
  </r>
  <r>
    <x v="23"/>
    <n v="51142106"/>
    <n v="3526113"/>
    <s v="20082538-1"/>
    <s v="IBUPROFENO (BOLTALKEY ) SOL INY 10 MG /2 ML"/>
    <s v="MATERIALES Y SUMINISTROS"/>
    <n v="0.99750000000000005"/>
    <n v="520992"/>
    <n v="519689.52"/>
  </r>
  <r>
    <x v="23"/>
    <n v="51111719"/>
    <n v="3526118"/>
    <s v="20104152-1"/>
    <s v="IDARUBICINA (ZS)SOLUCIÓN INYECTABLE 10MG .CAJA CON 1 VIAL DE POLIPROPILENO TIPO POR 10MG/10ML, CON TAPON DE CAUCHO(halobutilo), Y SELLO DE ALUMINIO CON TAPA TIPO FLIP-OFF."/>
    <s v="MATERIALES Y SUMINISTROS"/>
    <n v="134.3775"/>
    <n v="227378.704"/>
    <n v="30554581.79676"/>
  </r>
  <r>
    <x v="23"/>
    <n v="51111509"/>
    <n v="3526118"/>
    <s v="19904033-1"/>
    <s v="IFOSFAMIDA X 1 G POLVO PARA INY"/>
    <s v="MATERIALES Y SUMINISTROS"/>
    <n v="646.76"/>
    <n v="114141.2"/>
    <n v="73821962.511999995"/>
  </r>
  <r>
    <x v="23"/>
    <n v="51111722"/>
    <n v="3526118"/>
    <s v="20064440-1"/>
    <s v="IMATINIB (IMATERO) TABLETA X 400MG"/>
    <s v="MATERIALES Y SUMINISTROS"/>
    <n v="415.15"/>
    <n v="9197.76"/>
    <n v="3818450.0639999998"/>
  </r>
  <r>
    <x v="23"/>
    <n v="51101611"/>
    <n v="3525099"/>
    <s v="19982795-2"/>
    <s v="IMIPENEM - CILASTATINA  1G SOLUCION INYECTABLE  "/>
    <s v="MATERIALES Y SUMINISTROS"/>
    <n v="40.897499999999994"/>
    <n v="12864"/>
    <n v="526105.43999999994"/>
  </r>
  <r>
    <x v="23"/>
    <n v="51141603"/>
    <n v="3526120"/>
    <s v="19940399-2"/>
    <s v="IMIPRAMINA TAB 25 MG"/>
    <s v="MATERIALES Y SUMINISTROS"/>
    <n v="1806.4724999999999"/>
    <n v="87.903999999999996"/>
    <n v="158796.15863999998"/>
  </r>
  <r>
    <x v="23"/>
    <n v="511617"/>
    <n v="3526122"/>
    <s v="20064394-2"/>
    <s v="INDACATEROL/GLICOPIRRONIO (ULTIBRO-BREEZHALER) CAP DURA PARA INHALACION X 110MCG/50MCG"/>
    <s v="MATERIALES Y SUMINISTROS"/>
    <n v="900.74249999999995"/>
    <n v="5360"/>
    <n v="4827979.8"/>
  </r>
  <r>
    <x v="23"/>
    <n v="511421"/>
    <n v="3526118"/>
    <s v="19905280-1"/>
    <s v="INFLIXIMAB 100 MG POLVO PARA INY"/>
    <s v="MATERIALES Y SUMINISTROS"/>
    <n v="1.0924999999999998"/>
    <n v="1346432"/>
    <n v="1470976.9599999997"/>
  </r>
  <r>
    <x v="23"/>
    <n v="51201806"/>
    <n v="3526117"/>
    <s v="19975089-1"/>
    <s v="INMUNOGLOBULINA (HUMANA) ANTI D RH 250MCG - 300MCG (1500UI) POLVO PARA INY"/>
    <s v="MATERIALES Y SUMINISTROS"/>
    <n v="74.8125"/>
    <n v="199316.96"/>
    <n v="14911400.07"/>
  </r>
  <r>
    <x v="23"/>
    <n v="51201807"/>
    <n v="3526117"/>
    <s v="19966283-2"/>
    <s v="INMUNOGLOBULINA ANTIHEPATITIS B  (HEPATEC) 100UI/2ML SLN INY"/>
    <s v="MATERIALES Y SUMINISTROS"/>
    <n v="4.9874999999999998"/>
    <n v="156793.93599999999"/>
    <n v="782009.75579999993"/>
  </r>
  <r>
    <x v="23"/>
    <n v="51201516"/>
    <n v="3526117"/>
    <s v="VPN-0041"/>
    <s v="INMUNOGLOBULINA G HUMANA NORMAL (IMMUGLO) 5% X 100ML. CAJA X VIAL."/>
    <s v="MATERIALES Y SUMINISTROS"/>
    <n v="1008"/>
    <n v="894744.8"/>
    <n v="901902758.4000001"/>
  </r>
  <r>
    <x v="23"/>
    <n v="51201806"/>
    <n v="3526117"/>
    <s v="43789-2"/>
    <s v="INMUNOGLOBULINA HUMANA (PENTAGLOBIN) SOL INY X 2,5G/50ML"/>
    <s v="MATERIALES Y SUMINISTROS"/>
    <n v="1.9950000000000001"/>
    <n v="2399909.9840000002"/>
    <n v="4787820.4180800002"/>
  </r>
  <r>
    <x v="23"/>
    <n v="51201516"/>
    <n v="3526117"/>
    <s v="43789-3"/>
    <s v="INMUNOGLOBULINA HUMANA (PENTAGLOBIN) SOL INY X 5G/100ML"/>
    <s v="MATERIALES Y SUMINISTROS"/>
    <n v="90.772499999999994"/>
    <n v="4799818.8959999997"/>
    <n v="435691560.73715997"/>
  </r>
  <r>
    <x v="23"/>
    <n v="51181506"/>
    <n v="3525023"/>
    <s v="20013207-1"/>
    <s v="INSULINA CRISTALINA 100UI/ML SLN INY 10ML"/>
    <s v="MATERIALES Y SUMINISTROS"/>
    <n v="382.04249999999996"/>
    <n v="15804.495999999999"/>
    <n v="6037989.1630799994"/>
  </r>
  <r>
    <x v="23"/>
    <n v="51181506"/>
    <n v="3525023"/>
    <s v="19914262-4"/>
    <s v="INSULINA GLARGINA (LANTUS) SOL INY  100UI/ML"/>
    <s v="MATERIALES Y SUMINISTROS"/>
    <n v="1812.4575"/>
    <n v="72360"/>
    <n v="131149424.7"/>
  </r>
  <r>
    <x v="23"/>
    <n v="51181506"/>
    <n v="3525023"/>
    <s v="19950478-1"/>
    <s v="INSULINA GLULISINA (APIDRA) SOL INY 100UI/10ML"/>
    <s v="MATERIALES Y SUMINISTROS"/>
    <n v="1150.1175000000001"/>
    <n v="79589.567999999999"/>
    <n v="91537354.974240005"/>
  </r>
  <r>
    <x v="23"/>
    <n v="51181506"/>
    <n v="3526199"/>
    <s v="20018968-1"/>
    <s v="IOPAMIDOL (IOPA) 300MG SOL INYECTABLE X 50ML"/>
    <s v="MATERIALES Y SUMINISTROS"/>
    <n v="0.99750000000000005"/>
    <n v="90557.2"/>
    <n v="90330.807000000001"/>
  </r>
  <r>
    <x v="23"/>
    <n v="51212311"/>
    <n v="3526199"/>
    <s v="20018968-3"/>
    <s v="IOPAMIDOL (IOPA) SOL INY X 300MG/ML  FCO X 200ML.CAJA CON UN VIAL DE VIDRIO TIPO I INCOLORO X 200 ML DE SOLUCIÓN INYECTABLE."/>
    <s v="MATERIALES Y SUMINISTROS"/>
    <n v="341.14500000000004"/>
    <n v="362228.8"/>
    <n v="123572543.97600001"/>
  </r>
  <r>
    <x v="23"/>
    <n v="51181506"/>
    <n v="3526199"/>
    <s v="19999096-3"/>
    <s v="IOPRAMIDA (ULTRAVIST) SOL INY X 300MG/ML FCO X 100ML"/>
    <s v="MATERIALES Y SUMINISTROS"/>
    <n v="4199"/>
    <n v="117909.28"/>
    <n v="495101066.71999997"/>
  </r>
  <r>
    <x v="23"/>
    <n v="51181506"/>
    <n v="3526199"/>
    <s v="19999096-4"/>
    <s v="IOPROMIDA (ULTRAVIST) SOL INY  300MG/ML  FCO 200ML"/>
    <s v="MATERIALES Y SUMINISTROS"/>
    <n v="1003.4849999999999"/>
    <n v="235818.56"/>
    <n v="236640387.68159997"/>
  </r>
  <r>
    <x v="23"/>
    <n v="51181506"/>
    <n v="3526199"/>
    <s v="19999096-2"/>
    <s v="IOPROMIDA (ULTRAVIST) SOL INY 300MG/ML FCO  50ML"/>
    <s v="MATERIALES Y SUMINISTROS"/>
    <n v="7200.9524999999994"/>
    <n v="58954.64"/>
    <n v="424529562.29459995"/>
  </r>
  <r>
    <x v="23"/>
    <n v="51181506"/>
    <n v="3526122"/>
    <s v="1980804-2"/>
    <s v="IPATROPIO BROMURO (ATROVEN) SOLUCION PARA INHALAR X 25MG/100ML FRASCO X 20 ML"/>
    <s v="MATERIALES Y SUMINISTROS"/>
    <n v="77.805000000000007"/>
    <n v="24227.200000000001"/>
    <n v="1884997.2960000003"/>
  </r>
  <r>
    <x v="23"/>
    <n v="51181506"/>
    <n v="3526118"/>
    <s v="20031989-1"/>
    <s v="IPILIMUMAB 50 MG /10ML SOLUCION INYECTABLE PARA INFUSION INTRAVENOSA"/>
    <s v="MATERIALES Y SUMINISTROS"/>
    <n v="33.8675"/>
    <n v="15383200"/>
    <n v="520990526"/>
  </r>
  <r>
    <x v="23"/>
    <n v="51181506"/>
    <n v="3526122"/>
    <s v="54889-1"/>
    <s v="IPRATROPIO + FENOTEROL (BERODUAL) 0.025% SOL PARA NEBULIZAR"/>
    <s v="MATERIALES Y SUMINISTROS"/>
    <n v="44.887500000000003"/>
    <n v="29664.383999999998"/>
    <n v="1331560.0368000001"/>
  </r>
  <r>
    <x v="23"/>
    <n v="51181506"/>
    <n v="3526122"/>
    <s v="20066836-1"/>
    <s v="IPRATROPIO BROMURO(ASPROMIO) SOL PARA INHALACION 20MCG"/>
    <s v="MATERIALES Y SUMINISTROS"/>
    <n v="1691.76"/>
    <n v="8727.152"/>
    <n v="14764246.66752"/>
  </r>
  <r>
    <x v="23"/>
    <n v="51181506"/>
    <n v="3526118"/>
    <s v="20010926-1"/>
    <s v="IRINOTECAN SOLUCIÓN INYECTABLE 100 MG/5 ML.CAJA PLEGADIZA CON UN VIAL DE VIDRIO AMBAR TIPO I USP, TAPON DE CAUCHO Y SELLO DE ALUMINIO, POR 5 ML DE SOLUCIÓN INYECTABLE."/>
    <s v="MATERIALES Y SUMINISTROS"/>
    <n v="918.79250000000002"/>
    <n v="56816"/>
    <n v="52202114.68"/>
  </r>
  <r>
    <x v="23"/>
    <n v="42293004"/>
    <n v="3526117"/>
    <s v="20148855-1"/>
    <s v="ISAVUCONAZOL (CRESEMBA) POLVO LIOFILIZADO X 200MG"/>
    <s v="MATERIALES Y SUMINISTROS"/>
    <n v="33.915000000000006"/>
    <n v="848956.46400000004"/>
    <n v="28792358.476560008"/>
  </r>
  <r>
    <x v="23"/>
    <n v="51181506"/>
    <n v="3526117"/>
    <s v="20095994-1"/>
    <s v="ITRACONAZOL (FUNGITRAL) SOLUCION ORAL 1G/100 ML FRASCO 150 ML.CAJA CON 1 FRASCO DE VIDRIO ÁMBAR TIPO III X 150 ML DE SOLUCIÓN ORAL SABOR MANDARINA, TAPA PP BLANCA CON LINER EVA AZUL + COPA DOSIFICADORA PLÁSTICA"/>
    <s v="MATERIALES Y SUMINISTROS"/>
    <n v="28.927499999999998"/>
    <n v="217750"/>
    <n v="6298963.125"/>
  </r>
  <r>
    <x v="23"/>
    <n v="51181506"/>
    <n v="3526113"/>
    <s v="19983736-1"/>
    <s v="IVABRADINA (PROCORALAN)  5 MG TAB RECUBIERTA"/>
    <s v="MATERIALES Y SUMINISTROS"/>
    <n v="80.797499999999999"/>
    <n v="1791.3119999999999"/>
    <n v="144733.53131999998"/>
  </r>
  <r>
    <x v="23"/>
    <n v="51181506"/>
    <n v="3526121"/>
    <s v="19980678-1"/>
    <s v="IVERMECTINA(QUANOX) SOLUCION ORAL 0.6% X 5ML"/>
    <s v="MATERIALES Y SUMINISTROS"/>
    <n v="155.61000000000001"/>
    <n v="2948.92"/>
    <n v="458881.44120000006"/>
  </r>
  <r>
    <x v="23"/>
    <n v="51181506"/>
    <n v="3526120"/>
    <s v="20041864-1"/>
    <s v="KETAMINA SOL INY 500 MG/10ML(RYAN).CAJA POR 10 VIALES AMBAR VIDRIO TIPO I DE 10ML."/>
    <s v="MATERIALES Y SUMINISTROS"/>
    <n v="2560.5825"/>
    <n v="16750"/>
    <n v="42889756.875"/>
  </r>
  <r>
    <x v="23"/>
    <n v="51151823"/>
    <n v="3526113"/>
    <s v="20087030-1"/>
    <s v="LABETALOL 200MG/40ML INYECTABLE"/>
    <s v="MATERIALES Y SUMINISTROS"/>
    <n v="1036.4025000000001"/>
    <n v="17873.455999999998"/>
    <n v="18524094.482039999"/>
  </r>
  <r>
    <x v="23"/>
    <n v="511223"/>
    <n v="3526120"/>
    <s v="20168747-1"/>
    <s v="LACOSAMIDA (INDOCO)TABLETA RECUBIERTA X 50MG "/>
    <s v="MATERIALES Y SUMINISTROS"/>
    <n v="5229.8924999999999"/>
    <n v="742.89599999999996"/>
    <n v="3885266.2186799999"/>
  </r>
  <r>
    <x v="23"/>
    <n v="511223"/>
    <n v="3526120"/>
    <s v="20010106-1"/>
    <s v="LACOSAMIDA 200MG/20 ML SOLUCION INYECTABLE"/>
    <s v="MATERIALES Y SUMINISTROS"/>
    <n v="19.95"/>
    <n v="514795.83999999997"/>
    <n v="10270177.007999999"/>
  </r>
  <r>
    <x v="23"/>
    <n v="511223"/>
    <n v="3526120"/>
    <s v="20036706-1"/>
    <s v="LACOSAMIDA SOLUCION ORAL 10MG/ML"/>
    <s v="MATERIALES Y SUMINISTROS"/>
    <n v="1.9950000000000001"/>
    <n v="416373.37599999999"/>
    <n v="830664.88511999999"/>
  </r>
  <r>
    <x v="23"/>
    <n v="51191604"/>
    <n v="3526112"/>
    <s v="32606-2"/>
    <s v="LACTATO RINGER (HARTMAN) SOL INY 500ML"/>
    <s v="MATERIALES Y SUMINISTROS"/>
    <n v="32474.011499999993"/>
    <n v="1961.76"/>
    <n v="63706216.800239988"/>
  </r>
  <r>
    <x v="23"/>
    <n v="51191604"/>
    <n v="3526112"/>
    <s v="32606-3"/>
    <s v="LACTATO RINGER(HARTMAN) SOL INY 1000ML"/>
    <s v="MATERIALES Y SUMINISTROS"/>
    <n v="22598.163"/>
    <n v="3049.84"/>
    <n v="68920781.443920001"/>
  </r>
  <r>
    <x v="23"/>
    <n v="51171605"/>
    <n v="3526111"/>
    <s v="20087761-2"/>
    <s v="LACTULOSA (CONSTILAX) SOLUCION ORAL 10GR/15ML"/>
    <s v="MATERIALES Y SUMINISTROS"/>
    <n v="20000.872499999998"/>
    <n v="1604.7840000000001"/>
    <n v="32097080.174039997"/>
  </r>
  <r>
    <x v="23"/>
    <n v="51102310"/>
    <n v="3526117"/>
    <s v="20063923-1"/>
    <s v="LAMIVUDINA 150 MG + ZIDOVUDINA TABLETA 300 MG "/>
    <s v="MATERIALES Y SUMINISTROS"/>
    <n v="279.3"/>
    <n v="612.11199999999997"/>
    <n v="170962.88159999999"/>
  </r>
  <r>
    <x v="23"/>
    <n v="51102310"/>
    <n v="3526117"/>
    <s v="19975104-3"/>
    <s v="LAMIVUDINA SOL ORAL 10 MG/ML"/>
    <s v="MATERIALES Y SUMINISTROS"/>
    <n v="16.957500000000003"/>
    <n v="13029.088"/>
    <n v="220940.75976000004"/>
  </r>
  <r>
    <x v="23"/>
    <n v="51141504"/>
    <n v="3526120"/>
    <s v="20001515-2"/>
    <s v="LAMOTRIGINA TAB 100 MG"/>
    <s v="MATERIALES Y SUMINISTROS"/>
    <n v="777.05250000000001"/>
    <n v="277.64800000000002"/>
    <n v="215747.07252000002"/>
  </r>
  <r>
    <x v="23"/>
    <n v="51111700"/>
    <n v="3526118"/>
    <s v="19995723-1"/>
    <s v="LANREOTIDE ACETATO (SOMATULINE  AUTOGEL) SOL INY  120 MG"/>
    <s v="MATERIALES Y SUMINISTROS"/>
    <n v="12.0175"/>
    <n v="4463425.2960000001"/>
    <n v="53639213.494680002"/>
  </r>
  <r>
    <x v="23"/>
    <n v="51102345"/>
    <n v="3526117"/>
    <s v="20094876-2"/>
    <s v="LAPINOVIR Y RITONAVIR (RITOPIN)TAB X 200MG/50MG"/>
    <s v="MATERIALES Y SUMINISTROS"/>
    <n v="328.17750000000001"/>
    <n v="964.8"/>
    <n v="316625.652"/>
  </r>
  <r>
    <x v="23"/>
    <n v="511117"/>
    <n v="3526118"/>
    <s v="20116744-1"/>
    <s v="LENALIDOMIDA (LIZGRAM) CAPSULA X 25MG.CAJA POR 21 CÁPSULAS EN BLISTER ALU/ALU "/>
    <s v="MATERIALES Y SUMINISTROS"/>
    <n v="616.17000000000007"/>
    <n v="143739.12"/>
    <n v="88567733.570400015"/>
  </r>
  <r>
    <x v="23"/>
    <n v="51141518"/>
    <n v="3526120"/>
    <s v="20107900-1"/>
    <s v="LEVETIRACETAM  SOLUCIÓN ORAL 100 MG/ML"/>
    <s v="MATERIALES Y SUMINISTROS"/>
    <n v="477.80250000000001"/>
    <n v="31273.455999999998"/>
    <n v="14942535.460439999"/>
  </r>
  <r>
    <x v="23"/>
    <n v="51141518"/>
    <n v="3526120"/>
    <s v="20122152-2"/>
    <s v="LEVETIRACETAM (LAPROFF)TABLETA X 1000 MG "/>
    <s v="MATERIALES Y SUMINISTROS"/>
    <n v="5548.0950000000003"/>
    <n v="990.52800000000002"/>
    <n v="5495543.4441600004"/>
  </r>
  <r>
    <x v="23"/>
    <n v="51141518"/>
    <n v="3526120"/>
    <s v="20156587-2"/>
    <s v="LEVETIRACETAM (SANOFI) TABLETA  X 500 MG "/>
    <s v="MATERIALES Y SUMINISTROS"/>
    <n v="8052.8174999999992"/>
    <n v="549.93600000000004"/>
    <n v="4428534.2446799995"/>
  </r>
  <r>
    <x v="23"/>
    <n v="51141711"/>
    <n v="3526120"/>
    <s v="19977387-2"/>
    <s v="LEVOMEPROMAZINA SOL ORAL 4%"/>
    <s v="MATERIALES Y SUMINISTROS"/>
    <n v="131.66999999999999"/>
    <n v="10720"/>
    <n v="1411502.4"/>
  </r>
  <r>
    <x v="23"/>
    <n v="51141711"/>
    <n v="3526120"/>
    <s v="19943590-2"/>
    <s v="LEVOMEPROMAZINA TAB 100MG"/>
    <s v="MATERIALES Y SUMINISTROS"/>
    <n v="102.74250000000001"/>
    <n v="412.72"/>
    <n v="42403.884600000005"/>
  </r>
  <r>
    <x v="23"/>
    <n v="51161654"/>
    <n v="3526115"/>
    <s v="19989785-6"/>
    <s v="LEVONORGESTREL (EVINET) 0,75 MG TAB RECUBIERTA"/>
    <s v="MATERIALES Y SUMINISTROS"/>
    <n v="24.9375"/>
    <n v="1474"/>
    <n v="36757.875"/>
  </r>
  <r>
    <x v="23"/>
    <n v="51161654"/>
    <n v="3526115"/>
    <s v="20069479-17"/>
    <s v="LEVONORGESTREL (SINOIMPLANT) X150MG IMPLANTE  SUBCUTANEO"/>
    <s v="MATERIALES Y SUMINISTROS"/>
    <n v="637.40250000000003"/>
    <n v="104582.17600000001"/>
    <n v="66660940.437840007"/>
  </r>
  <r>
    <x v="23"/>
    <n v="51121774"/>
    <n v="3526113"/>
    <s v="20093733-01"/>
    <s v="LEVOSIMENDAN (LEVOSIDAX) 12.5 MG/5ML SLN INY AMPOLLA POR 5 ML"/>
    <s v="MATERIALES Y SUMINISTROS"/>
    <n v="215.46"/>
    <n v="1016039.456"/>
    <n v="218915861.18976"/>
  </r>
  <r>
    <x v="23"/>
    <n v="51181601"/>
    <n v="3526116"/>
    <s v="19960116-2"/>
    <s v="LEVOTIROXINA TAB  50MCG"/>
    <s v="MATERIALES Y SUMINISTROS"/>
    <n v="13783.455"/>
    <n v="47.167999999999999"/>
    <n v="650138.00543999998"/>
  </r>
  <r>
    <x v="23"/>
    <n v="51181601"/>
    <n v="3526116"/>
    <s v="42722-2"/>
    <s v="LEVOTIROXINA TAB 100 MCG (TIROXIN)"/>
    <s v="MATERIALES Y SUMINISTROS"/>
    <n v="4414.9350000000004"/>
    <n v="50.29"/>
    <n v="222027.08115000001"/>
  </r>
  <r>
    <x v="23"/>
    <n v="51142904"/>
    <n v="3526120"/>
    <s v="39002-1"/>
    <s v="LIDOCAINA (ROXICAINA) JALEA 2% X 30ML"/>
    <s v="MATERIALES Y SUMINISTROS"/>
    <n v="9184.98"/>
    <n v="12990.495999999999"/>
    <n v="119317445.95007999"/>
  </r>
  <r>
    <x v="23"/>
    <n v="51142904"/>
    <n v="3526120"/>
    <s v="218965-2"/>
    <s v="LIDOCAINA /PRILOCAINA SOL TOPICA X 5 G"/>
    <s v="MATERIALES Y SUMINISTROS"/>
    <n v="282.29249999999996"/>
    <n v="44176.020000000004"/>
    <n v="12470559.125849999"/>
  </r>
  <r>
    <x v="23"/>
    <n v="51142904"/>
    <n v="3526120"/>
    <s v="43735-3"/>
    <s v="LIDOCAINA 1% S/E (ROXICAINA) SOL INY  X 10ML"/>
    <s v="MATERIALES Y SUMINISTROS"/>
    <n v="3400.4775"/>
    <n v="16202.208000000001"/>
    <n v="55095243.754320003"/>
  </r>
  <r>
    <x v="23"/>
    <n v="51142904"/>
    <n v="3526120"/>
    <s v="20263958-3"/>
    <s v="LIDOCAINA 2% (ROPHSON)C/E SOL INY X 20ML.FRASCO VIAL DE VIDRIO TIPO I X 20 ML, CON TAPÓN DE CAUCHO GRIS DE BROMOBUTILO, AGRAFE DE ALUMINIO Y TAPA PLÁSTICA, ETIQUETA AUTOADHESIVA COMERCIAL EN ESTUCHE DE CARTÓN LITOGRAFIADO E INSERTO ADJUNTO."/>
    <s v="MATERIALES Y SUMINISTROS"/>
    <n v="277.30499999999995"/>
    <n v="38071.008000000002"/>
    <n v="10557280.873439999"/>
  </r>
  <r>
    <x v="23"/>
    <n v="51142904"/>
    <n v="3526120"/>
    <s v="218170-5"/>
    <s v="LIDOCAINA 2% (ROPSHON) C/E SOL INY X 50ML"/>
    <s v="MATERIALES Y SUMINISTROS"/>
    <n v="522.69000000000005"/>
    <n v="34304"/>
    <n v="17930357.760000002"/>
  </r>
  <r>
    <x v="23"/>
    <n v="51142904"/>
    <n v="3526120"/>
    <s v="50709-2"/>
    <s v="LIDOCAINA AEROSOL 10%"/>
    <s v="MATERIALES Y SUMINISTROS"/>
    <n v="344.13749999999999"/>
    <n v="72728.767999999996"/>
    <n v="25028696.397599999"/>
  </r>
  <r>
    <x v="23"/>
    <n v="51142904"/>
    <n v="3526120"/>
    <s v="19966576-1"/>
    <s v="LIDOCAINA AL 2% S/E (CORPAUL) SOL INY X 10ML"/>
    <s v="MATERIALES Y SUMINISTROS"/>
    <n v="22404.8475"/>
    <n v="1170.624"/>
    <n v="26227652.199840002"/>
  </r>
  <r>
    <x v="23"/>
    <n v="51101549"/>
    <n v="3525099"/>
    <s v="20120159-2"/>
    <s v="LINEZOLID (MEZOLIDE)SOL INY( 600MG/300ML.CAJA DE 2 BOLSAS. CADA BOLSA DE INFUSIÓN DE POLIOLEFINAS CON CAPACIDAD DE 300 ML (600 MG DE LINEZOLID). TUBO DE CONEXIÓN ENTRE LA BOLSA Y EL PUERTO DE INFUSIÓN EN POLIOLEFINAS. PUERTO DE INFUSIÓN Y BOLSA EXTERIOR DE POLIETILENO."/>
    <s v="MATERIALES Y SUMINISTROS"/>
    <n v="7535.1149999999998"/>
    <n v="35376"/>
    <n v="266562228.23999998"/>
  </r>
  <r>
    <x v="23"/>
    <n v="51191603"/>
    <n v="3526112"/>
    <s v="33711-1"/>
    <s v="LIPIDOS 20% (LIPOFUNDIN) X 100 ML (ADULTO)"/>
    <s v="MATERIALES Y SUMINISTROS"/>
    <n v="364.08749999999998"/>
    <n v="38484.800000000003"/>
    <n v="14011834.620000001"/>
  </r>
  <r>
    <x v="23"/>
    <n v="51191603"/>
    <n v="3526112"/>
    <s v="19977782-7"/>
    <s v="LIPIDOS 20% FRASCO 100ML(SMOFLIPID)(PEDIATRICO)"/>
    <s v="MATERIALES Y SUMINISTROS"/>
    <n v="3024.42"/>
    <n v="37673.296000000002"/>
    <n v="113939869.88832001"/>
  </r>
  <r>
    <x v="23"/>
    <n v="51171702"/>
    <n v="3526111"/>
    <s v="34537-2"/>
    <s v="LOPERAMIDA TAB 2 MG"/>
    <s v="MATERIALES Y SUMINISTROS"/>
    <n v="8465.7825000000012"/>
    <n v="48.24"/>
    <n v="408389.34780000005"/>
  </r>
  <r>
    <x v="23"/>
    <n v="51161606"/>
    <n v="3526122"/>
    <s v="39641-1"/>
    <s v="LORATADINA 10 MG TAB"/>
    <s v="MATERIALES Y SUMINISTROS"/>
    <n v="2943.6225000000004"/>
    <n v="82.543999999999997"/>
    <n v="242978.37564000001"/>
  </r>
  <r>
    <x v="23"/>
    <n v="51161606"/>
    <n v="3526122"/>
    <s v="19908846-4"/>
    <s v="LORATADINA(LAPROFF) JARABE 0,1%.FCO X 100ML.PRESENTACION INSTITUCIONAL : FRASCO PET BLANCO MAS TAPA PLASTICA BLANCA POR 100 mL. "/>
    <s v="MATERIALES Y SUMINISTROS"/>
    <n v="95.759999999999991"/>
    <n v="3429.328"/>
    <n v="328392.44927999994"/>
  </r>
  <r>
    <x v="23"/>
    <n v="51141916"/>
    <n v="3526120"/>
    <s v="19914657-5"/>
    <s v="LORAZEPAM TABLETA 2 MG (LAPROFF).PRESENTACIÓN INSTITUCIONAL: CAJA CON 30 TABLETAS EN 3 BLISTER PVC- PVDC/ ALUMINIO POR 10 TABLETAS CADA BLISTER."/>
    <s v="MATERIALES Y SUMINISTROS"/>
    <n v="8264.2875000000004"/>
    <n v="51.456000000000003"/>
    <n v="425247.17760000005"/>
  </r>
  <r>
    <x v="23"/>
    <n v="51121780"/>
    <n v="3526113"/>
    <s v="19965499-11"/>
    <s v="LOSARTAN 50MG TABLETA RECUBIERTA"/>
    <s v="MATERIALES Y SUMINISTROS"/>
    <n v="48665.032500000001"/>
    <n v="51.456000000000003"/>
    <n v="2504107.9123200001"/>
  </r>
  <r>
    <x v="23"/>
    <n v="51121780"/>
    <n v="3526113"/>
    <s v="20045848-2"/>
    <s v="LOSARTAN COMPRIMIDOS RECUBIERTOS 100 MG"/>
    <s v="MATERIALES Y SUMINISTROS"/>
    <n v="3945.1125000000002"/>
    <n v="122.208"/>
    <n v="482124.30840000004"/>
  </r>
  <r>
    <x v="23"/>
    <n v="51191509"/>
    <n v="3526112"/>
    <s v="29514-2"/>
    <s v="MANITOL 20% SLN INY (OSMORIN) BOLSA X 500 ML"/>
    <s v="MATERIALES Y SUMINISTROS"/>
    <n v="1054.3574999999998"/>
    <n v="13455.744000000001"/>
    <n v="14187164.604479998"/>
  </r>
  <r>
    <x v="23"/>
    <n v="51142205"/>
    <n v="3526120"/>
    <s v="20008613-1"/>
    <s v="MEPERIDINA CLORHIDRATO 100MG/2ML SLN INY"/>
    <s v="MATERIALES Y SUMINISTROS"/>
    <n v="495.75750000000005"/>
    <n v="5373.9359999999997"/>
    <n v="2664169.0765200001"/>
  </r>
  <r>
    <x v="23"/>
    <n v="51111609"/>
    <n v="3526118"/>
    <s v="20144723-1"/>
    <s v="MERCAPTOPURINA (KAPTO) TABLETA X 50MG"/>
    <s v="MATERIALES Y SUMINISTROS"/>
    <n v="9601.9825000000001"/>
    <n v="2386.2719999999999"/>
    <n v="22912941.984239999"/>
  </r>
  <r>
    <x v="23"/>
    <n v="51101611"/>
    <n v="3525099"/>
    <s v="19942150-5"/>
    <s v="MEROPENEM (VITALIS) SOL INY X 1G "/>
    <s v="MATERIALES Y SUMINISTROS"/>
    <n v="20800.8675"/>
    <n v="12328"/>
    <n v="256433094.53999999"/>
  </r>
  <r>
    <x v="23"/>
    <n v="51142003"/>
    <n v="3526111"/>
    <s v="19940343-2"/>
    <s v="MESALAZINA TAB DE LIBERACIN RETARDADA 500 MG"/>
    <s v="MATERIALES Y SUMINISTROS"/>
    <n v="1378.5449999999998"/>
    <n v="421.29599999999999"/>
    <n v="580775.49431999994"/>
  </r>
  <r>
    <x v="23"/>
    <n v="51111513"/>
    <n v="3526118"/>
    <s v="24063-1"/>
    <s v="MESNA (UROMITEXAN) 400 MG SOLUCION INYECTABLE "/>
    <s v="MATERIALES Y SUMINISTROS"/>
    <n v="1472.69"/>
    <n v="14718.56"/>
    <n v="21675876.126400001"/>
  </r>
  <r>
    <x v="23"/>
    <n v="51142226"/>
    <n v="3526120"/>
    <s v="20134504-1"/>
    <s v="METADONA (BLISTECO)10 MG TABLETA.CAJA PLEGADIZA POR 30 TABLETAS EN BLÍSTER PVC TRANSPARENTE / ALUMINIO SIN IMPRESIÓN POR 10 TABLETAS CADA UNO + INSERTO."/>
    <s v="MATERIALES Y SUMINISTROS"/>
    <n v="5976.0225"/>
    <n v="1482.576"/>
    <n v="8859907.5339599997"/>
  </r>
  <r>
    <x v="23"/>
    <n v="51181517"/>
    <n v="3526111"/>
    <s v="19905554-13"/>
    <s v="METFORMINA (SANOFI)TABLETA X 850 MG"/>
    <s v="MATERIALES Y SUMINISTROS"/>
    <n v="2764.0725000000002"/>
    <n v="113.63200000000001"/>
    <n v="314087.08632000006"/>
  </r>
  <r>
    <x v="23"/>
    <n v="51142403"/>
    <n v="3526115"/>
    <s v="37193-2"/>
    <s v="METIL  ERGOMETRINA (METHERGIN) 0.2MG/ML  SLN INY"/>
    <s v="MATERIALES Y SUMINISTROS"/>
    <n v="140.64750000000001"/>
    <n v="1534.0319999999999"/>
    <n v="215757.76572"/>
  </r>
  <r>
    <x v="23"/>
    <n v="51121708"/>
    <n v="3526113"/>
    <s v="45047-6"/>
    <s v="METILDOPA (ALDOMET) 250 MG TABLETA"/>
    <s v="MATERIALES Y SUMINISTROS"/>
    <n v="1543.1324999999999"/>
    <n v="1294.9760000000001"/>
    <n v="1998319.55232"/>
  </r>
  <r>
    <x v="23"/>
    <n v="51181707"/>
    <n v="3525031"/>
    <s v="19990590-16"/>
    <s v="METILPREDNISOLONA(VITALIS) 500 MG SOLUCION INYECTABLE.CAJA POR 10 VIALES DE VIDRIO TIPO I INCOLORO, CON TAPÓN GRIS DE BROMOBUTILO Y AGRAFE DE ALUMINIO CON FLIP OFF. "/>
    <s v="MATERIALES Y SUMINISTROS"/>
    <n v="6325.1475"/>
    <n v="12864"/>
    <n v="81366697.439999998"/>
  </r>
  <r>
    <x v="23"/>
    <n v="51181605"/>
    <n v="3526115"/>
    <s v="20024210-4"/>
    <s v="METIMAZOL TAB 5MG"/>
    <s v="MATERIALES Y SUMINISTROS"/>
    <n v="1705.7249999999999"/>
    <n v="98.623999999999995"/>
    <n v="168225.42239999998"/>
  </r>
  <r>
    <x v="23"/>
    <n v="51151904"/>
    <n v="3526119"/>
    <s v="19948280-4"/>
    <s v="METOCARBAMOL TAB 750 MG"/>
    <s v="MATERIALES Y SUMINISTROS"/>
    <n v="696.255"/>
    <n v="185.45599999999999"/>
    <n v="129124.66727999999"/>
  </r>
  <r>
    <x v="23"/>
    <n v="51171806"/>
    <n v="3526111"/>
    <s v="19941418-4"/>
    <s v="METOCLOPRAMIDA 10 MG TAB"/>
    <s v="MATERIALES Y SUMINISTROS"/>
    <n v="1127.175"/>
    <n v="54.671999999999997"/>
    <n v="61624.911599999992"/>
  </r>
  <r>
    <x v="23"/>
    <n v="51171806"/>
    <n v="3526111"/>
    <s v="20162259-4"/>
    <s v="METOCLOPRAMIDA(VITALIS) SOL INY 10MG/2ML.CAJA POR (100) AMPOLLAS DE VIDRIO TIPO I INCOLORAS, DE 2 ML C/U, INCLUYE INSERTO"/>
    <s v="MATERIALES Y SUMINISTROS"/>
    <n v="28214.287499999999"/>
    <n v="353.76"/>
    <n v="9981086.345999999"/>
  </r>
  <r>
    <x v="23"/>
    <n v="51121721"/>
    <n v="3526113"/>
    <s v="19976470-1"/>
    <s v="METOPROLOL 50 MG TABLETA (SANOFI)"/>
    <s v="MATERIALES Y SUMINISTROS"/>
    <n v="4860.8174999999992"/>
    <n v="53.6"/>
    <n v="260539.81799999997"/>
  </r>
  <r>
    <x v="23"/>
    <n v="51121721"/>
    <n v="3526113"/>
    <s v="20149724-1"/>
    <s v="METOPROLOL TARTRATO (ADS) SOL INY X 5MG/5ML."/>
    <s v="MATERIALES Y SUMINISTROS"/>
    <n v="294.26249999999999"/>
    <n v="15099.119999999999"/>
    <n v="4443104.7989999996"/>
  </r>
  <r>
    <x v="23"/>
    <n v="51111610"/>
    <n v="3526118"/>
    <s v="20143914-1"/>
    <s v="METOTREXATO (MUSTAL)SOLUCION INYECTABLE 500MG FCO 20ML"/>
    <s v="MATERIALES Y SUMINISTROS"/>
    <n v="1013.84"/>
    <n v="43403.135999999999"/>
    <n v="44003835.402240001"/>
  </r>
  <r>
    <x v="23"/>
    <n v="51111610"/>
    <n v="3526118"/>
    <s v="VPN-034"/>
    <s v="METOTREXATO (SPTREX) TABLETA X 2.5 MG"/>
    <s v="MATERIALES Y SUMINISTROS"/>
    <n v="4472.6950000000006"/>
    <n v="346.25599999999997"/>
    <n v="1548697.4799200001"/>
  </r>
  <r>
    <x v="23"/>
    <n v="51101603"/>
    <n v="3526121"/>
    <s v="19948389-1"/>
    <s v="METRONIDAZOL 250 MG/5 ML SUSPENSION ORAL FRASCO 120 ML"/>
    <s v="MATERIALES Y SUMINISTROS"/>
    <n v="90.772499999999994"/>
    <n v="3661.9519999999998"/>
    <n v="332404.53791999997"/>
  </r>
  <r>
    <x v="23"/>
    <n v="51101603"/>
    <n v="3526121"/>
    <s v="19998302-1"/>
    <s v="METRONIDAZOL SOL INY  500 MG/100 ML"/>
    <s v="MATERIALES Y SUMINISTROS"/>
    <n v="10963.522499999999"/>
    <n v="2716.4479999999999"/>
    <n v="29781838.768079996"/>
  </r>
  <r>
    <x v="23"/>
    <n v="51101603"/>
    <n v="3526121"/>
    <s v="23439-4"/>
    <s v="METRONIDAZOL TAB 500 MG"/>
    <s v="MATERIALES Y SUMINISTROS"/>
    <n v="4585.5075000000006"/>
    <n v="122.208"/>
    <n v="560385.70056000003"/>
  </r>
  <r>
    <x v="23"/>
    <n v="51111610"/>
    <n v="3526118"/>
    <s v="20143914-3"/>
    <s v="METROTEXATE SOLUCION INYECTABLE 50MG/2ML.Caja con 10 frascos vial de vidrio tipo I ámbar x 2 mL de solución inyectable con tapón de caucho bromobutilo gris, agrafe de aluminio y tapa flip-off plástica azul."/>
    <s v="MATERIALES Y SUMINISTROS"/>
    <n v="432.63"/>
    <n v="15118.415999999999"/>
    <n v="6540680.3140799999"/>
  </r>
  <r>
    <x v="23"/>
    <n v="51201503"/>
    <n v="3526118"/>
    <s v="216049-3"/>
    <s v="MICOFENOLATO DE MOFETILO (CELLCEPT) 500 MG TAB"/>
    <s v="MATERIALES Y SUMINISTROS"/>
    <n v="2461.83"/>
    <n v="6805.0559999999996"/>
    <n v="16752891.012479998"/>
  </r>
  <r>
    <x v="23"/>
    <n v="51201503"/>
    <n v="3526118"/>
    <s v="19934076-1"/>
    <s v="MICOFENOLATO SODICO  360MG TAB"/>
    <s v="MATERIALES Y SUMINISTROS"/>
    <n v="3080.28"/>
    <n v="5145.6000000000004"/>
    <n v="15849888.768000003"/>
  </r>
  <r>
    <x v="23"/>
    <n v="51191905"/>
    <n v="3526111"/>
    <s v="19939451-1"/>
    <s v="MICRONUTRIENTES ORGANICOS ESENCIALES (MULTI 12/K1 PEDIATRICO)SOL INY  6.52MG 25MG"/>
    <s v="MATERIALES Y SUMINISTROS"/>
    <n v="2425.92"/>
    <n v="43328.524799999999"/>
    <n v="105111534.882816"/>
  </r>
  <r>
    <x v="23"/>
    <n v="51141542"/>
    <n v="3526120"/>
    <s v="35430-1"/>
    <s v="MIDAZOLAM (DORMICUM) SOL INY X  5MG/5ML"/>
    <s v="MATERIALES Y SUMINISTROS"/>
    <n v="7327.6350000000002"/>
    <n v="6968"/>
    <n v="51058960.68"/>
  </r>
  <r>
    <x v="23"/>
    <n v="51141542"/>
    <n v="3526120"/>
    <s v="20057389-2"/>
    <s v="MIDAZOLAM SOLUCION INYECTABLE 15 MG/3ML.CAJA X 10 AMPOLLAS DE VIDRIO TIPO I, INCOLORO X 3 ML C/U."/>
    <s v="MATERIALES Y SUMINISTROS"/>
    <n v="1044.3824999999999"/>
    <n v="4395.2"/>
    <n v="4590269.9639999997"/>
  </r>
  <r>
    <x v="23"/>
    <n v="51141542"/>
    <n v="3526120"/>
    <s v="20070851-1"/>
    <s v="MIDAZOLAM SOLUCION INYECTABLE 50MG/10ML.CAJA POR UNA AMPOLLA DE VIDRIO TIPO I INCOLORO POR 10 ML"/>
    <s v="MATERIALES Y SUMINISTROS"/>
    <n v="8113.6650000000009"/>
    <n v="25728"/>
    <n v="208748373.12000003"/>
  </r>
  <r>
    <x v="23"/>
    <n v="51121902"/>
    <n v="3526113"/>
    <s v="20060004-1"/>
    <s v="MILRINONA SOL INY  10MG/10ML"/>
    <s v="MATERIALES Y SUMINISTROS"/>
    <n v="2138.64"/>
    <n v="11323.536"/>
    <n v="24216967.031039998"/>
  </r>
  <r>
    <x v="23"/>
    <n v="51121711"/>
    <n v="3526113"/>
    <s v="19953252-1"/>
    <s v="MINOXIDIL TAB 10 MG"/>
    <s v="MATERIALES Y SUMINISTROS"/>
    <n v="1681.7849999999999"/>
    <n v="176.88"/>
    <n v="297474.13079999998"/>
  </r>
  <r>
    <x v="23"/>
    <n v="51171908"/>
    <n v="3526115"/>
    <s v="19914260-3"/>
    <s v="MISOPROSTOL (CYTIL) TABLETA  200 MCG. CAJA PLEGADIZA POR POR 28 TABLETAS EN FRASCO DE POLIETILENO DE ALTA DENSIDAD (PEAD) COLOR BLANCO, CON ALGODÓN Y BOLSA DE SILICA GEL EN SU INTERIOR."/>
    <s v="MATERIALES Y SUMINISTROS"/>
    <n v="3072.3"/>
    <n v="2540.64"/>
    <n v="7805608.2719999999"/>
  </r>
  <r>
    <x v="23"/>
    <n v="51111704"/>
    <n v="3525099"/>
    <s v="19940720-1"/>
    <s v="MITOMICINA 20 MG POLVO PARA INY"/>
    <s v="MATERIALES Y SUMINISTROS"/>
    <n v="7.6475000000000009"/>
    <n v="224048"/>
    <n v="1713407.0800000003"/>
  </r>
  <r>
    <x v="23"/>
    <n v="51111706"/>
    <n v="3526118"/>
    <s v="20063702-1"/>
    <s v="MITOXANTRONA (BLAU) SOL INYECTABLE X 20MG/10ML "/>
    <s v="MATERIALES Y SUMINISTROS"/>
    <n v="4.3699999999999992"/>
    <n v="215463.424"/>
    <n v="941575.16287999984"/>
  </r>
  <r>
    <x v="23"/>
    <n v="51142206"/>
    <n v="3525035"/>
    <s v="20013906-1"/>
    <s v="MORFINA 10 MG/ML SLN INY"/>
    <s v="MATERIALES Y SUMINISTROS"/>
    <n v="21738.716999999997"/>
    <n v="2954.4319999999998"/>
    <n v="64225561.143743984"/>
  </r>
  <r>
    <x v="23"/>
    <n v="51142206"/>
    <n v="3525035"/>
    <s v="218190-1"/>
    <s v="MORFINA 3% GOTAS FRASCO 30 ML"/>
    <s v="MATERIALES Y SUMINISTROS"/>
    <n v="126.68249999999999"/>
    <n v="41104.767999999996"/>
    <n v="5207254.7721599992"/>
  </r>
  <r>
    <x v="23"/>
    <n v="51101536"/>
    <n v="3525099"/>
    <s v="20031393-1"/>
    <s v="MOXIFLOXACINA 0.5% /DEXAMETASONA 0.1% (OFTAMOX-D) SOLUCIÓN OFTALMICA FCO X 5ML"/>
    <s v="MATERIALES Y SUMINISTROS"/>
    <n v="50.872499999999995"/>
    <n v="18227.216"/>
    <n v="927264.0459599999"/>
  </r>
  <r>
    <x v="23"/>
    <n v="51101536"/>
    <n v="3525099"/>
    <s v="20014297-1"/>
    <s v="MOXIFLOXACINO (OFTAMOX) SOL OFT 0.5 %"/>
    <s v="MATERIALES Y SUMINISTROS"/>
    <n v="16.957500000000003"/>
    <n v="6689.28"/>
    <n v="113433.46560000001"/>
  </r>
  <r>
    <x v="23"/>
    <n v="51181832"/>
    <n v="3526111"/>
    <s v="20126194-1"/>
    <s v="MULTIVITAMINAS/ELEMENTOS TRAZA (SENSITRACE) SOL INY X 10ML"/>
    <s v="MATERIALES Y SUMINISTROS"/>
    <n v="1762.5825"/>
    <n v="12805.04"/>
    <n v="22569939.415800001"/>
  </r>
  <r>
    <x v="23"/>
    <n v="51161701"/>
    <n v="3526199"/>
    <s v="19940454-1"/>
    <s v="N- ACETILCISTEINA (FLUIMUCIL)  SOL INY 300MG/3ML"/>
    <s v="MATERIALES Y SUMINISTROS"/>
    <n v="7054.3200000000006"/>
    <n v="5191.6959999999999"/>
    <n v="36623884.926720001"/>
  </r>
  <r>
    <x v="23"/>
    <n v="51142302"/>
    <n v="3526199"/>
    <s v="20069787-1"/>
    <s v="NALOXONA ( NALOXIV) 0.4MG/ML SLN INY"/>
    <s v="MATERIALES Y SUMINISTROS"/>
    <n v="35.909999999999997"/>
    <n v="25012.975999999999"/>
    <n v="898215.96815999981"/>
  </r>
  <r>
    <x v="23"/>
    <n v="51142109"/>
    <n v="3526119"/>
    <s v="17145-17"/>
    <s v="NAPROXENO (SANOFI) 250 MG COMPRIMIDO.CAJA POR 900 COMPRIMIDOS EN BLISTER PVC TRANSPARENTE / ALUMINIO POR 30 COMPRIMIDOS."/>
    <s v="MATERIALES Y SUMINISTROS"/>
    <n v="5145.1049999999996"/>
    <n v="118.992"/>
    <n v="612226.33415999997"/>
  </r>
  <r>
    <x v="23"/>
    <n v="51151513"/>
    <n v="3526120"/>
    <s v="19976553-6"/>
    <s v="NEOSTIGMINA METILSULFATO 0.5 SOL INY MG/ML"/>
    <s v="MATERIALES Y SUMINISTROS"/>
    <n v="1528.1699999999998"/>
    <n v="804"/>
    <n v="1228648.68"/>
  </r>
  <r>
    <x v="23"/>
    <n v="51102311"/>
    <n v="3526117"/>
    <s v="20063920-1"/>
    <s v="NEVIRAPINA (NEVIVIR) 200MG TABLETAS"/>
    <s v="MATERIALES Y SUMINISTROS"/>
    <n v="61.844999999999992"/>
    <n v="242.27199999999999"/>
    <n v="14983.311839999997"/>
  </r>
  <r>
    <x v="23"/>
    <n v="51121904"/>
    <n v="3526113"/>
    <s v="20025310-9"/>
    <s v="NIFEDIPINO CAP DE LIBERACION CONTROLADA  30 MG"/>
    <s v="MATERIALES Y SUMINISTROS"/>
    <n v="6207.4424999999992"/>
    <n v="204.75200000000001"/>
    <n v="1270986.2667599998"/>
  </r>
  <r>
    <x v="23"/>
    <n v="51121904"/>
    <n v="3526113"/>
    <s v="3753-3"/>
    <s v="NIFEDIPINO CAPSULAS  (LAFRANCOL) 10MG.CAJA POR 30 EN BLISTER PVC-PVDC / ALUMINIO POR 15 CÁPSULAS C/U."/>
    <s v="MATERIALES Y SUMINISTROS"/>
    <n v="11.969999999999999"/>
    <n v="283.00799999999998"/>
    <n v="3387.6057599999995"/>
  </r>
  <r>
    <x v="23"/>
    <n v="511117"/>
    <n v="3526118"/>
    <s v="19988218-10"/>
    <s v="NILOTINIB (TASIGNA) 200 MG CAPSULA"/>
    <s v="MATERIALES Y SUMINISTROS"/>
    <n v="120.69749999999999"/>
    <n v="84508.975999999995"/>
    <n v="10200022.130759999"/>
  </r>
  <r>
    <x v="23"/>
    <n v="511117"/>
    <n v="3526118"/>
    <s v="20025951-7"/>
    <s v="NILOTINIB (TASIGNA)CAPSULAS X 150 MG(amb) "/>
    <s v="MATERIALES Y SUMINISTROS"/>
    <n v="33.915000000000006"/>
    <n v="72054.48"/>
    <n v="2443727.6892000004"/>
  </r>
  <r>
    <x v="23"/>
    <n v="51122100"/>
    <n v="3526113"/>
    <s v="40927-14"/>
    <s v="NIMODIPINA (NIMOTOP)TAB 30 MG"/>
    <s v="MATERIALES Y SUMINISTROS"/>
    <n v="7121.1525000000001"/>
    <n v="134"/>
    <n v="954234.43500000006"/>
  </r>
  <r>
    <x v="23"/>
    <n v="51101815"/>
    <n v="3526111"/>
    <s v="19997076-1"/>
    <s v="NISTATINA 100.00 UI/ML(LABINCO) SUSPENSION ORAL.FRASCO X 60 ML. EN PET ÁMBAR B 28 MM , TAPA ALUSUD B- 28 MM"/>
    <s v="MATERIALES Y SUMINISTROS"/>
    <n v="2793"/>
    <n v="4227.9679999999998"/>
    <n v="11808714.624"/>
  </r>
  <r>
    <x v="23"/>
    <n v="51101631"/>
    <n v="3526121"/>
    <s v="19993778-2"/>
    <s v="NITAZOXANIDA TAB RECUBIERTAS 500 MG"/>
    <s v="MATERIALES Y SUMINISTROS"/>
    <n v="186.5325"/>
    <n v="856.52800000000002"/>
    <n v="159770.30916"/>
  </r>
  <r>
    <x v="23"/>
    <n v="51102206"/>
    <n v="3525099"/>
    <s v="19985876-2"/>
    <s v="NITROFURANTOINA TABLETA 100MG CAJA POR 40 TABLETAS EN BLISTER PVC/AMBAR- ALUMINIO"/>
    <s v="MATERIALES Y SUMINISTROS"/>
    <n v="256.35750000000002"/>
    <n v="220.83199999999999"/>
    <n v="56611.939440000002"/>
  </r>
  <r>
    <x v="23"/>
    <n v="51102717"/>
    <n v="3526114"/>
    <s v="19996464-1"/>
    <s v="NITROFURAZONA 0.2% POMADA FCO X 454G"/>
    <s v="MATERIALES Y SUMINISTROS"/>
    <n v="402.99"/>
    <n v="53098.75"/>
    <n v="21398265.262499999"/>
  </r>
  <r>
    <x v="23"/>
    <n v="51121603"/>
    <n v="3526113"/>
    <s v="19950159-6"/>
    <s v="NITROGLICERINA  SOL INY 50MG/10ML"/>
    <s v="MATERIALES Y SUMINISTROS"/>
    <n v="2010.9600000000003"/>
    <n v="18377.295999999998"/>
    <n v="36956007.164159998"/>
  </r>
  <r>
    <x v="23"/>
    <n v="51121758"/>
    <n v="3526113"/>
    <s v="20032988-1"/>
    <s v="NITROPRUSIATO DE SODIO SOL INY  50MG/ 2 ML"/>
    <s v="MATERIALES Y SUMINISTROS"/>
    <n v="49.875"/>
    <n v="51334.864000000001"/>
    <n v="2560326.3420000002"/>
  </r>
  <r>
    <x v="23"/>
    <n v="51110000"/>
    <n v="3526118"/>
    <s v="20091924-1"/>
    <s v="NIVOLUMAB SOLUCION INYECTABLE 100MG/10ML CAJA PLEGABLE DE CARTN CON UN VIAL DE 10ML DE VIDRIO TIPO I TRANSPARENTE CON TAPON DE CAUCHO DE BUTILO COLOR GRIS CUBIERTO CON UNA PELCULA DE FLU"/>
    <s v="MATERIALES Y SUMINISTROS"/>
    <n v="267"/>
    <n v="5925888.432"/>
    <n v="1582212211.3440001"/>
  </r>
  <r>
    <x v="23"/>
    <n v="51110000"/>
    <n v="3526118"/>
    <s v="20108161-1"/>
    <s v="NIVOLUMAB SOLUCION INYECTABLE 40MG/4ML.SOLUCIÓN INYECTABLE PARA INFUSIÓN INTRAVENOSA, CAJA PLEGABLE DE CARTÓN CON UN VIAL DE 10ML DE VIDRIO TIPO I TRANSPARENTE, CON TAPÓN DE CAUCHO DE BUTILO COLOR GRIS CUBIERTO CON UNA PELÍCULA DE FLURO."/>
    <s v="MATERIALES Y SUMINISTROS"/>
    <n v="26.220000000000002"/>
    <n v="2370354.9440000001"/>
    <n v="62150706.631680012"/>
  </r>
  <r>
    <x v="23"/>
    <n v="51151727"/>
    <n v="3526113"/>
    <s v="20056358-1"/>
    <s v="NOREPINEFRINA (RYAN) SOL INY  4 MG/4MLCAJA DE CARTULINA X 5 AMPOLLETAS CON 4 ML DE SOLUCIÓN INYECTABLE. AMPOLLETA ÁMBAR DE VIDRIO TIPO I, CON PIROGRABADO AZUL Y AROS DE ROTURA AZUL Y NARANJA."/>
    <s v="MATERIALES Y SUMINISTROS"/>
    <n v="23045.2425"/>
    <n v="4041.44"/>
    <n v="93135964.849199995"/>
  </r>
  <r>
    <x v="23"/>
    <n v="51181506"/>
    <n v="3525023"/>
    <s v="19972118-11"/>
    <s v="NSULINA DETEMIR (LEVEMIR) 100 UI/ML CARTUCHO DE 3 ML"/>
    <s v="MATERIALES Y SUMINISTROS"/>
    <n v="0.99750000000000005"/>
    <n v="40295.408000000003"/>
    <n v="40194.669480000004"/>
  </r>
  <r>
    <x v="23"/>
    <n v="51141703"/>
    <n v="3526120"/>
    <s v="19974415-3"/>
    <s v="OLANZAPINA TAB RECUBIERTAS  10 MG"/>
    <s v="MATERIALES Y SUMINISTROS"/>
    <n v="2038.8899999999999"/>
    <n v="247.63200000000001"/>
    <n v="504894.40847999998"/>
  </r>
  <r>
    <x v="23"/>
    <n v="51201516"/>
    <n v="3526122"/>
    <s v="20104049-1"/>
    <s v="OMALIZUMAB (XOLAIR) SOLUCIÓN INYECTABLE 150MG /1ML"/>
    <s v="MATERIALES Y SUMINISTROS"/>
    <n v="49.162500000000001"/>
    <n v="1203320"/>
    <n v="59158219.5"/>
  </r>
  <r>
    <x v="23"/>
    <n v="51171909"/>
    <n v="3526111"/>
    <s v="41072-10"/>
    <s v="OMEPRAZOL (FARMACOL ) CAP X 20 MG .CAJA DE CARTON X 300 CAPSULAS"/>
    <s v="MATERIALES Y SUMINISTROS"/>
    <n v="43849.102499999994"/>
    <n v="64.319999999999993"/>
    <n v="2820374.2727999995"/>
  </r>
  <r>
    <x v="23"/>
    <n v="51171909"/>
    <n v="3526111"/>
    <s v="19922566-6"/>
    <s v="OMEPRAZOL POLVO PARA INY  40 MG"/>
    <s v="MATERIALES Y SUMINISTROS"/>
    <n v="29682.607499999998"/>
    <n v="2036.8"/>
    <n v="60457534.955999993"/>
  </r>
  <r>
    <x v="23"/>
    <n v="51171816"/>
    <n v="3526111"/>
    <s v="20095751-3"/>
    <s v="ONDANSETRON 8 MG/4ML AMP"/>
    <s v="MATERIALES Y SUMINISTROS"/>
    <n v="46474.522500000006"/>
    <n v="1411.8240000000001"/>
    <n v="65613846.25404001"/>
  </r>
  <r>
    <x v="23"/>
    <n v="51171816"/>
    <n v="3526111"/>
    <s v="19984840-6"/>
    <s v="ONDANSETRON TAB 8 MG"/>
    <s v="MATERIALES Y SUMINISTROS"/>
    <n v="14281.16"/>
    <n v="600.32000000000005"/>
    <n v="8573265.9712000005"/>
  </r>
  <r>
    <x v="23"/>
    <n v="51101562"/>
    <n v="3525099"/>
    <s v="20049275-2"/>
    <s v="OXACILINA  POLVO ESTERIL PARA RECONSTITUIR A SOL INY X 1G"/>
    <s v="MATERIALES Y SUMINISTROS"/>
    <n v="16721.092500000002"/>
    <n v="2036.8"/>
    <n v="34057521.204000004"/>
  </r>
  <r>
    <x v="23"/>
    <n v="51111822"/>
    <n v="3526118"/>
    <s v="20151658-2"/>
    <s v="OXALIPLATINO (AL OXA)SOL INY 100MG/20ML"/>
    <s v="MATERIALES Y SUMINISTROS"/>
    <n v="2056.085"/>
    <n v="101840"/>
    <n v="209391696.40000001"/>
  </r>
  <r>
    <x v="23"/>
    <n v="51111822"/>
    <n v="3526118"/>
    <s v="20151658-3"/>
    <s v="OXALIPLATINO (AL OXA)SOL INY 200MG/40ML.CAJA PLEGADIZA POR UN VIAL DE VIDRIO TIPO I TRASPARENTE POR 40 ML CON TAPON DE CAUCHO Y TAPA FLIP-OFF (200MG/40ML)."/>
    <s v="MATERIALES Y SUMINISTROS"/>
    <n v="2.1849999999999996"/>
    <n v="150080"/>
    <n v="327924.79999999993"/>
  </r>
  <r>
    <x v="23"/>
    <n v="51141522"/>
    <n v="3526120"/>
    <s v="1980885-5"/>
    <s v="OXCARBAZEPINA (TRILEPTAL)6 % SUSPENSION ORAL 300MG/5ML. FRASCO CAJA IMPRESA CON FRASCO ÁMBAR TIPO III CON TAPA DE POLIPROPILENO BLANCO APRUEBA DE NIÑOS POR 100 mL., CON JERINGA DOSIFICADORA EN POLIPROPILENO DE 1 mL PARA USO ORAL CON ADAPTADOR DE POLIETILENO DE BAJA DENSIDAD Y JERINGA DOSIFICADORA EN POLIPROPIL"/>
    <s v="MATERIALES Y SUMINISTROS"/>
    <n v="4.9874999999999998"/>
    <n v="30436.223999999998"/>
    <n v="151800.6672"/>
  </r>
  <r>
    <x v="23"/>
    <n v="51141522"/>
    <n v="3526120"/>
    <s v="19908545-13"/>
    <s v="OXCARBAZEPINA (TRILEPTAL)TABLETA X 600 MG "/>
    <s v="MATERIALES Y SUMINISTROS"/>
    <n v="1.9950000000000001"/>
    <n v="1366.8"/>
    <n v="2726.7660000000001"/>
  </r>
  <r>
    <x v="23"/>
    <n v="51142207"/>
    <n v="3526120"/>
    <s v="20166878-2"/>
    <s v="OXICODONA CLORHIDRATO (ENDOL) TABLETA X 10MG"/>
    <s v="MATERIALES Y SUMINISTROS"/>
    <n v="3521.1750000000002"/>
    <n v="536"/>
    <n v="1887349.8"/>
  </r>
  <r>
    <x v="23"/>
    <n v="51142207"/>
    <n v="3526120"/>
    <s v="20065026-1"/>
    <s v="OXICODONA CLORHIDRATO 10 MG SOLUCION INYECTABLE"/>
    <s v="MATERIALES Y SUMINISTROS"/>
    <n v="1524.18"/>
    <n v="7963.8879999999999"/>
    <n v="12138398.81184"/>
  </r>
  <r>
    <x v="23"/>
    <n v="51161901"/>
    <n v="3526122"/>
    <s v="20018967-1"/>
    <s v="OXIMETAZOLINA HCI 0.025% SOLUCION NASAL FCO 15ML.FRASCO X 15 mL. EN PEBD COLOR BLANCO, TAPA EN POLIPROPILENO COLOR BLANCO, SUBTAPA CAPILAR EN PEBD COLOR NATURAL"/>
    <s v="MATERIALES Y SUMINISTROS"/>
    <n v="260.34750000000003"/>
    <n v="4729.6639999999998"/>
    <n v="1231356.1982400001"/>
  </r>
  <r>
    <x v="23"/>
    <n v="51182203"/>
    <n v="3526115"/>
    <s v="20065030-5"/>
    <s v="OXITOCINA  10 U.I/ML (VITALIS) SOLUCION INYECTABLE.CAJA POR 10 AMPOLLAS DE VIDRIO TIPO I INCOLORO POR 1mL C/U CON ETIQUETA Y/O PIROGRABADO"/>
    <s v="MATERIALES Y SUMINISTROS"/>
    <n v="9215.9025000000001"/>
    <n v="1956.4"/>
    <n v="18029991.651000001"/>
  </r>
  <r>
    <x v="23"/>
    <n v="51111904"/>
    <n v="3526118"/>
    <s v="20064116-1"/>
    <s v="PACLITAXEL EN NANO PARTICULAS 100 MG LIGADO A ALBUMINA"/>
    <s v="MATERIALES Y SUMINISTROS"/>
    <n v="140.9325"/>
    <n v="1037462.304"/>
    <n v="146212156.15848002"/>
  </r>
  <r>
    <x v="23"/>
    <n v="51111904"/>
    <n v="3526118"/>
    <s v="20020276-1"/>
    <s v="PACLITAXEL SOL INY 100 MG /16.7 ML"/>
    <s v="MATERIALES Y SUMINISTROS"/>
    <n v="2505.1025"/>
    <n v="40096.016000000003"/>
    <n v="100444629.92164001"/>
  </r>
  <r>
    <x v="23"/>
    <n v="51201516"/>
    <n v="3526117"/>
    <s v="20094809-1"/>
    <s v="PALIVIZUMAB (SYNAGIS) 100 MG POLVO PARA INY"/>
    <s v="MATERIALES Y SUMINISTROS"/>
    <n v="50.872499999999995"/>
    <n v="3357504"/>
    <n v="170804622.23999998"/>
  </r>
  <r>
    <x v="23"/>
    <n v="51201516"/>
    <n v="3526117"/>
    <s v="20085777-1"/>
    <s v="PALIVIZUMAB (SYNAGIS) 50 MG POLVO PARA INY"/>
    <s v="MATERIALES Y SUMINISTROS"/>
    <n v="93.765000000000001"/>
    <n v="1661600"/>
    <n v="155799924"/>
  </r>
  <r>
    <x v="23"/>
    <n v="51171822"/>
    <n v="3526111"/>
    <s v="20134090-2"/>
    <s v="PALONOSETRON (PALOHALT) 0,25MG/5ML SOL INY"/>
    <s v="MATERIALES Y SUMINISTROS"/>
    <n v="63.365000000000002"/>
    <n v="176114.592"/>
    <n v="11159501.12208"/>
  </r>
  <r>
    <x v="23"/>
    <n v="51171910"/>
    <n v="3526111"/>
    <s v="20019972-5"/>
    <s v="PANCREATINA (CREON) CÁPSULAS X 25000 U.I"/>
    <s v="MATERIALES Y SUMINISTROS"/>
    <n v="254.36250000000001"/>
    <n v="2827.9360000000001"/>
    <n v="719320.87080000003"/>
  </r>
  <r>
    <x v="23"/>
    <n v="511117"/>
    <n v="3526118"/>
    <s v="20025916-1"/>
    <s v="PANITUMUMAB (VECTIBIX) SOL INY X (20 MG/ML)100MG VIAL X 5ML"/>
    <s v="MATERIALES Y SUMINISTROS"/>
    <n v="8.7399999999999984"/>
    <n v="1500800"/>
    <n v="13116991.999999998"/>
  </r>
  <r>
    <x v="23"/>
    <n v="51142001"/>
    <n v="3522008"/>
    <s v="20099563-3"/>
    <s v="PARACETAMOL (B.BRAUN) SOLUCION INY10 MG/ML.CAJA POR 10 FRASCOS EN POLIETILENO DE BAJA DENSIDAD POR 100 ML"/>
    <s v="MATERIALES Y SUMINISTROS"/>
    <n v="64705"/>
    <n v="11266.72"/>
    <n v="729013117.5999999"/>
  </r>
  <r>
    <x v="23"/>
    <n v="51201802"/>
    <n v="3526118"/>
    <s v="20127676-1"/>
    <s v="PEGFILGRASTIM (PEG-GRAFEEL) SOLUCIÓN INYECTABLE 6MG/0.6ML.PEGFILGRASTIM 10,0000 MG OTRAS SOLUCIONES SUBCUTANEA (PEG-GRAFEEL) JERINGA 0,6000ML / CAJA X 1. CAJA PLEGADIZA CON UN BLÍSTER DE PVC, CONTENIENDO 1 JERINGA PRELLENADA DE VIDRIO TIPO I CON 0.6 ML DE SOLUCIÓN Y AGUJA "/>
    <s v="MATERIALES Y SUMINISTROS"/>
    <n v="925"/>
    <n v="482400"/>
    <n v="446220000"/>
  </r>
  <r>
    <x v="23"/>
    <n v="511117"/>
    <n v="3526118"/>
    <s v="20085509-1"/>
    <s v="PEMBROLIZUMAB (KEYTRUDA)SOL INY X 100 MG"/>
    <s v="MATERIALES Y SUMINISTROS"/>
    <n v="184"/>
    <n v="13507200"/>
    <n v="2485324800"/>
  </r>
  <r>
    <x v="23"/>
    <n v="511117"/>
    <n v="3526118"/>
    <s v="20086997-1"/>
    <s v="PEMETREXED (GLAND) POLVO LIOFILIZADO 500 MG "/>
    <s v="MATERIALES Y SUMINISTROS"/>
    <n v="128.91499999999999"/>
    <n v="329460.97600000002"/>
    <n v="42472461.721040003"/>
  </r>
  <r>
    <x v="23"/>
    <n v="51101507"/>
    <n v="3525062"/>
    <s v="20054699-3"/>
    <s v="PENICILINA G BENZATINICA SOL INY  2.400.000 UI(NORTH CHINA)"/>
    <s v="MATERIALES Y SUMINISTROS"/>
    <n v="272.3175"/>
    <n v="2745.62"/>
    <n v="747680.37434999994"/>
  </r>
  <r>
    <x v="23"/>
    <n v="51101507"/>
    <n v="3525062"/>
    <s v="20046873-1"/>
    <s v="PENICILINA G SODICA 1.000.000 UI POLVO PARA INYECCION.BANDEJA DE CARTÓN POR 10 VIALES DE VIDRIO TRANSPARENTE TIPO I, TAPÓN DE CAUCHO CON AGRAFE DE ALUMINIO Y SELLO PLASTICO FLIP-OFF."/>
    <s v="MATERIALES Y SUMINISTROS"/>
    <n v="3090.2550000000001"/>
    <n v="1500.8"/>
    <n v="4637854.7039999999"/>
  </r>
  <r>
    <x v="23"/>
    <n v="51101507"/>
    <n v="3525062"/>
    <s v="20046872-1"/>
    <s v="PENICILINA G SODICA VIAL  POLVO PARA RECONSTITUIR 5.000.000 UI"/>
    <s v="MATERIALES Y SUMINISTROS"/>
    <n v="1398.4949999999999"/>
    <n v="2572.8000000000002"/>
    <n v="3598047.9359999998"/>
  </r>
  <r>
    <x v="23"/>
    <n v="51132001"/>
    <n v="3526113"/>
    <s v="19922528-2"/>
    <s v="PENTOXIFILINA 400 MG TAB CUBIERTA LIBERACION PROLONGADA"/>
    <s v="MATERIALES Y SUMINISTROS"/>
    <n v="159.6"/>
    <n v="539.21600000000001"/>
    <n v="86058.873599999992"/>
  </r>
  <r>
    <x v="23"/>
    <n v="51142100"/>
    <n v="3526118"/>
    <s v="20060320-1"/>
    <s v="PERTUZUMAB (PERJETA) 420MG/14 ML SOL. INYECTABLE"/>
    <s v="MATERIALES Y SUMINISTROS"/>
    <n v="435"/>
    <n v="8503741.8399999999"/>
    <n v="3699127700.4000001"/>
  </r>
  <r>
    <x v="23"/>
    <n v="51101561"/>
    <n v="3525099"/>
    <s v="20152991-1"/>
    <s v="PIPERACILINA /TAZOBACTAM (FARMALOGICA)POLVO PARA INY 4.5 G"/>
    <s v="MATERIALES Y SUMINISTROS"/>
    <n v="26295.0975"/>
    <n v="7504"/>
    <n v="197318411.63999999"/>
  </r>
  <r>
    <x v="23"/>
    <n v="51141713"/>
    <n v="3526120"/>
    <s v="20065784-2"/>
    <s v="PIPOTIAZINA (VITECO)SOL INY 25MG/ML"/>
    <s v="MATERIALES Y SUMINISTROS"/>
    <n v="65.834999999999994"/>
    <n v="5716.9759999999997"/>
    <n v="376377.11495999992"/>
  </r>
  <r>
    <x v="23"/>
    <n v="51151514"/>
    <n v="3526120"/>
    <s v="19999057-1"/>
    <s v="PIRIDOSTIGMINA TAB 60 MG"/>
    <s v="MATERIALES Y SUMINISTROS"/>
    <n v="166.58249999999998"/>
    <n v="1206"/>
    <n v="200898.49499999997"/>
  </r>
  <r>
    <x v="23"/>
    <n v="51191905"/>
    <n v="3525009"/>
    <s v="20057639-11"/>
    <s v="PIRIDOXINA TABLETA  50 MG"/>
    <s v="MATERIALES Y SUMINISTROS"/>
    <n v="1030.4175"/>
    <n v="93.263999999999996"/>
    <n v="96100.85772"/>
  </r>
  <r>
    <x v="23"/>
    <n v="51101907"/>
    <n v="3526121"/>
    <s v="FM-0002"/>
    <s v="PIRIMETAMINA SUSPENSION ORAL FORMULA MAGISTRAL "/>
    <s v="MATERIALES Y SUMINISTROS"/>
    <n v="3.99"/>
    <n v="134765.408"/>
    <n v="537713.97791999998"/>
  </r>
  <r>
    <x v="23"/>
    <n v="51211610"/>
    <n v="3526199"/>
    <s v="56622-2"/>
    <s v="POLIESTIRENO SULFONATO (RESINCALCIO) POLVO PARA SUSPENSION ORAL 15 G"/>
    <s v="MATERIALES Y SUMINISTROS"/>
    <n v="2526.6675"/>
    <n v="8638.1759999999995"/>
    <n v="21825798.558479998"/>
  </r>
  <r>
    <x v="23"/>
    <n v="51171631"/>
    <n v="3526111"/>
    <s v="20126621-1"/>
    <s v="POLIETILENGLICOL (PEG 3350)  POLVO PARA SUSP ORAL   160G"/>
    <s v="MATERIALES Y SUMINISTROS"/>
    <n v="1320.69"/>
    <n v="22158.239999999998"/>
    <n v="29264165.985599998"/>
  </r>
  <r>
    <x v="23"/>
    <n v="51171631"/>
    <n v="3526111"/>
    <s v="20084425-2"/>
    <s v="POLIETILENGLICOL 3350 + ELECTROLITOS(BIO-GLICOL) POLVO PARA SOL ORAL X 69 GRAMOS"/>
    <s v="MATERIALES Y SUMINISTROS"/>
    <n v="3566.0625"/>
    <n v="15283.504000000001"/>
    <n v="54501930.483000003"/>
  </r>
  <r>
    <x v="23"/>
    <n v="51101526"/>
    <n v="3525099"/>
    <s v="20068002-1"/>
    <s v="POLIMIXINA B (GLAND)POLVO PARA INY 500.000UI"/>
    <s v="MATERIALES Y SUMINISTROS"/>
    <n v="2493.75"/>
    <n v="49312"/>
    <n v="122971800"/>
  </r>
  <r>
    <x v="23"/>
    <n v="51101526"/>
    <n v="3525099"/>
    <s v="52976-2"/>
    <s v="POLIMIXINA+ NEOMICINA+ DEXAMETASONA SUSP OFTAL 5 ML"/>
    <s v="MATERIALES Y SUMINISTROS"/>
    <n v="402.99"/>
    <n v="2840.8"/>
    <n v="1144813.9920000001"/>
  </r>
  <r>
    <x v="23"/>
    <n v="51101800"/>
    <n v="3526117"/>
    <s v="020064520-1"/>
    <s v="POSACONAZOL TABLETA RECUBIERTA DE LIBERACION RETARDADA 100 MG"/>
    <s v="MATERIALES Y SUMINISTROS"/>
    <n v="4024"/>
    <n v="103063.152"/>
    <n v="414726123.648"/>
  </r>
  <r>
    <x v="23"/>
    <n v="51121610"/>
    <n v="3526199"/>
    <s v="19937803-3"/>
    <s v="PRALIDOXIMA 200MG POLVO PARA INY"/>
    <s v="MATERIALES Y SUMINISTROS"/>
    <n v="122.69250000000001"/>
    <n v="540609.6"/>
    <n v="66328743.348000005"/>
  </r>
  <r>
    <x v="23"/>
    <n v="51121728"/>
    <n v="3526113"/>
    <s v="19961372-5"/>
    <s v="PRAZOSINA TAB 1MG"/>
    <s v="MATERIALES Y SUMINISTROS"/>
    <n v="35284.567500000005"/>
    <n v="38.591999999999999"/>
    <n v="1361702.02896"/>
  </r>
  <r>
    <x v="23"/>
    <n v="51181708"/>
    <n v="3525028"/>
    <s v="19984620-1"/>
    <s v="PREDNISOLONA 1.0 %FENILEFRINA 0.12%(CORTIOFTAL) SUSP OFTALMICA"/>
    <s v="MATERIALES Y SUMINISTROS"/>
    <n v="3.99"/>
    <n v="5964.6080000000002"/>
    <n v="23798.785920000002"/>
  </r>
  <r>
    <x v="23"/>
    <n v="51181708"/>
    <n v="3525028"/>
    <s v="20011084-5"/>
    <s v="PREDNISOLONA TAB 5 MG"/>
    <s v="MATERIALES Y SUMINISTROS"/>
    <n v="23781.397499999999"/>
    <n v="41.808"/>
    <n v="994252.66667999991"/>
  </r>
  <r>
    <x v="23"/>
    <n v="51181708"/>
    <n v="3525029"/>
    <s v="19906237-3"/>
    <s v="PREDNISONA TAB 50MG"/>
    <s v="MATERIALES Y SUMINISTROS"/>
    <n v="7568.0325000000003"/>
    <n v="994.81600000000003"/>
    <n v="7528799.8195200004"/>
  </r>
  <r>
    <x v="23"/>
    <n v="51141534"/>
    <n v="3526120"/>
    <s v="20093155-6"/>
    <s v="PREGABALINA (EPIBALIN) CAPSULA X 75 MG "/>
    <s v="MATERIALES Y SUMINISTROS"/>
    <n v="28459.672500000001"/>
    <n v="170.44800000000001"/>
    <n v="4850894.2582800006"/>
  </r>
  <r>
    <x v="23"/>
    <n v="51141534"/>
    <n v="3526120"/>
    <s v="19953204-1"/>
    <s v="PREGABALINA CAP 150 MG"/>
    <s v="MATERIALES Y SUMINISTROS"/>
    <n v="3495.24"/>
    <n v="2460.2399999999998"/>
    <n v="8599129.2575999983"/>
  </r>
  <r>
    <x v="23"/>
    <n v="51142941"/>
    <n v="3526120"/>
    <s v="19937960-9"/>
    <s v="PROFOFOL 1% (PROFOL)EMULSION INY (10MG/ML) VIAL X  20ML"/>
    <s v="MATERIALES Y SUMINISTROS"/>
    <n v="14460.7575"/>
    <n v="5165.9679999999998"/>
    <n v="74703810.500759989"/>
  </r>
  <r>
    <x v="23"/>
    <n v="51121520"/>
    <n v="3526113"/>
    <s v="19969143-1"/>
    <s v="PROPAFENONA 150 MG TAB"/>
    <s v="MATERIALES Y SUMINISTROS"/>
    <n v="34.912500000000001"/>
    <n v="855.45600000000002"/>
    <n v="29866.107600000003"/>
  </r>
  <r>
    <x v="23"/>
    <n v="51151812"/>
    <n v="3526113"/>
    <s v="19978181-10"/>
    <s v="PROPRANOLOL (FARMACAPSULAS)TABLETA X 40 MG"/>
    <s v="MATERIALES Y SUMINISTROS"/>
    <n v="950.61749999999995"/>
    <n v="67.536000000000001"/>
    <n v="64200.903480000001"/>
  </r>
  <r>
    <x v="23"/>
    <n v="51211609"/>
    <n v="3526199"/>
    <s v="20079687-1"/>
    <s v="PROTAMINA CLORHIDRATO 5000UI/5ML SLN INY"/>
    <s v="MATERIALES Y SUMINISTROS"/>
    <n v="919.69500000000005"/>
    <n v="28944"/>
    <n v="26619652.080000002"/>
  </r>
  <r>
    <x v="23"/>
    <n v="51141722"/>
    <n v="3526120"/>
    <s v="20112759-1"/>
    <s v="QUETIAPINA (QUEPINA) TAB X 25 MG."/>
    <s v="MATERIALES Y SUMINISTROS"/>
    <n v="9113.16"/>
    <n v="221.904"/>
    <n v="2022246.6566399999"/>
  </r>
  <r>
    <x v="23"/>
    <n v="51141722"/>
    <n v="3526120"/>
    <s v="19979152-4"/>
    <s v="QUETIAPINA TAB 200 MG"/>
    <s v="MATERIALES Y SUMINISTROS"/>
    <n v="11070.254999999999"/>
    <n v="502.76800000000003"/>
    <n v="5565769.9658399997"/>
  </r>
  <r>
    <x v="23"/>
    <n v="51102300"/>
    <n v="3526117"/>
    <s v="19988423-1"/>
    <s v="RALTEGRAVIR (ISENTRESS) 400 MG TABLETA"/>
    <s v="MATERIALES Y SUMINISTROS"/>
    <n v="179.55"/>
    <n v="28944"/>
    <n v="5196895.2"/>
  </r>
  <r>
    <x v="23"/>
    <n v="51111900"/>
    <n v="3526199"/>
    <s v="20060952-1"/>
    <s v="RASBURICASA (FASTURTEC) 1.5 MG / ML"/>
    <s v="MATERIALES Y SUMINISTROS"/>
    <n v="126.68249999999999"/>
    <n v="310452.272"/>
    <n v="39328869.947639994"/>
  </r>
  <r>
    <x v="23"/>
    <n v="51142232"/>
    <n v="3526120"/>
    <s v="20055250-2"/>
    <s v="REMIFENTANILO (TENOTALIS) SOL INY 2MG.CAJA PLEGADIZA CON 10 FRASCOS VIAL DE VIDRIO INCOLORO TIPO I, TAPON DE BROMOBUTILO GRIS Y AGRAFE DE ALUMINIO, POR APROXIMADAMENTE 82.20 mg DE POLVO LIOFILIZADO ESTERIL PARA RECONSTITUIR A SOLUCION INYECTABLE."/>
    <s v="MATERIALES Y SUMINISTROS"/>
    <n v="3722.67"/>
    <n v="26800"/>
    <n v="99767556"/>
  </r>
  <r>
    <x v="23"/>
    <n v="51102005"/>
    <n v="3525099"/>
    <s v="30168-1"/>
    <s v="RIFAMPICINA CAP 300 MG"/>
    <s v="MATERIALES Y SUMINISTROS"/>
    <n v="58.852500000000006"/>
    <n v="1173.8399999999999"/>
    <n v="69083.418600000005"/>
  </r>
  <r>
    <x v="23"/>
    <n v="51171700"/>
    <n v="3525099"/>
    <s v="19973415-4"/>
    <s v="RIFAXIMINA CAPSULA BLANDA 200 MG"/>
    <s v="MATERIALES Y SUMINISTROS"/>
    <n v="2200.4850000000001"/>
    <n v="1243.52"/>
    <n v="2736347.1072"/>
  </r>
  <r>
    <x v="23"/>
    <n v="51141704"/>
    <n v="3526120"/>
    <s v="20007377-2"/>
    <s v="RISPERIDONA  TAB 1 MG (TECNOQUIMICAS)TABLETA CUBIERTA CON PELÍCULA. BLISTER PVC/PE/PVDC-ALUMINIO.CAJA PLEGADIZA POR 20TAB, BLISTER POR 10 TAB"/>
    <s v="MATERIALES Y SUMINISTROS"/>
    <n v="4087.7549999999997"/>
    <n v="220.83199999999999"/>
    <n v="902707.1121599999"/>
  </r>
  <r>
    <x v="23"/>
    <n v="51141704"/>
    <n v="3526120"/>
    <s v="19998043-3"/>
    <s v="RISPERIDONA (RISPERDAL CONSTA) SOL INYECTABLE X 37.5 MG"/>
    <s v="MATERIALES Y SUMINISTROS"/>
    <n v="296.25750000000005"/>
    <n v="487405.16800000001"/>
    <n v="144397436.55876002"/>
  </r>
  <r>
    <x v="23"/>
    <n v="51141704"/>
    <n v="3526120"/>
    <s v="20199946-1"/>
    <s v="RISPERIDONA (ZYRISP)TAB RECUBIERTA X 2MG.CAJA CON 10 BLÍSTER DE ALUMINIO- "/>
    <s v="MATERIALES Y SUMINISTROS"/>
    <n v="6074.7749999999996"/>
    <n v="316.24"/>
    <n v="1921086.8459999999"/>
  </r>
  <r>
    <x v="23"/>
    <n v="51102314"/>
    <n v="3526117"/>
    <s v="20122913-1"/>
    <s v="RITONAVIR 100 MG (COLOMPACK)TABLETAS RECUBIERTAS"/>
    <s v="MATERIALES Y SUMINISTROS"/>
    <n v="219.45"/>
    <n v="794.35199999999998"/>
    <n v="174320.54639999999"/>
  </r>
  <r>
    <x v="23"/>
    <n v="51111716"/>
    <n v="3526118"/>
    <s v="20010363-1"/>
    <s v="RITUXIMAB (MABTHERA) 500MG/50ML SLN INY"/>
    <s v="MATERIALES Y SUMINISTROS"/>
    <n v="345"/>
    <n v="2540554.2400000002"/>
    <n v="876491212.80000007"/>
  </r>
  <r>
    <x v="23"/>
    <n v="51111716"/>
    <n v="3526118"/>
    <s v="226777-1"/>
    <s v="RITUXIMAB (MABTHERA) SOL INY  100MG/10 ML"/>
    <s v="MATERIALES Y SUMINISTROS"/>
    <n v="714.495"/>
    <n v="508110.848"/>
    <n v="363042660.34175998"/>
  </r>
  <r>
    <x v="23"/>
    <n v="51152003"/>
    <n v="3526119"/>
    <s v="19995161-3"/>
    <s v="ROCURONIO BROMURO SOL INY  50 MG/5 ML"/>
    <s v="MATERIALES Y SUMINISTROS"/>
    <n v="4878.7725"/>
    <n v="12864"/>
    <n v="62760529.439999998"/>
  </r>
  <r>
    <x v="23"/>
    <n v="51161508"/>
    <n v="3526122"/>
    <s v="20001675-1"/>
    <s v="SALBUTAMOL (AIRMAX) INHALADOR X 100MCG/DOSIS"/>
    <s v="MATERIALES Y SUMINISTROS"/>
    <n v="2088.7649999999999"/>
    <n v="4810.0640000000003"/>
    <n v="10047093.33096"/>
  </r>
  <r>
    <x v="23"/>
    <n v="51161508"/>
    <n v="3526122"/>
    <s v="33250-2"/>
    <s v="SALBUTAMOL (VENTILAN) SOL PARA NEBULIZACIONES 5MG/ML"/>
    <s v="MATERIALES Y SUMINISTROS"/>
    <n v="56.857500000000002"/>
    <n v="14007.824000000001"/>
    <n v="796449.85308000003"/>
  </r>
  <r>
    <x v="23"/>
    <n v="51181722"/>
    <n v="3526122"/>
    <s v="19902533-3"/>
    <s v="SALMETEROL+FLUTICASONA (SERETIDE)50+500 MCG INHALADOR POR 60 DOSIS"/>
    <s v="MATERIALES Y SUMINISTROS"/>
    <n v="76.80749999999999"/>
    <n v="55131.887999999999"/>
    <n v="4234542.4875599993"/>
  </r>
  <r>
    <x v="23"/>
    <n v="51141619"/>
    <n v="3526120"/>
    <s v="19932573-1"/>
    <s v="SERTRALINA TAB RECUBIERTAS POR 50 MG"/>
    <s v="MATERIALES Y SUMINISTROS"/>
    <n v="12158.5275"/>
    <n v="113.63200000000001"/>
    <n v="1381597.79688"/>
  </r>
  <r>
    <x v="23"/>
    <n v="51142942"/>
    <n v="3526120"/>
    <s v="58816-1"/>
    <s v="SEVOFLURANO (SEVORANE 1)SOL INHALACION X 250ML(TEC ANTIGUA)"/>
    <s v="MATERIALES Y SUMINISTROS"/>
    <n v="29.925000000000001"/>
    <n v="341994.8"/>
    <n v="10234194.390000001"/>
  </r>
  <r>
    <x v="23"/>
    <n v="51142942"/>
    <n v="3526120"/>
    <s v="58816-2"/>
    <s v="SEVOFLURANO (SEVORANE)SOL INHALACION X 250ML"/>
    <s v="MATERIALES Y SUMINISTROS"/>
    <n v="304.23750000000001"/>
    <n v="341994.8"/>
    <n v="104047642.965"/>
  </r>
  <r>
    <x v="23"/>
    <n v="51212401"/>
    <n v="3526115"/>
    <s v="19914377-2"/>
    <s v="SILDENAFIL X 50 MG (BUSSIE)TABLETA RECUBIERTA"/>
    <s v="MATERIALES Y SUMINISTROS"/>
    <n v="1486.2750000000001"/>
    <n v="261.08"/>
    <n v="388036.67700000003"/>
  </r>
  <r>
    <x v="23"/>
    <n v="51201515"/>
    <n v="3526118"/>
    <s v="19914809-6"/>
    <s v="SIROLIMUS 1MG TAB"/>
    <s v="MATERIALES Y SUMINISTROS"/>
    <n v="37.905000000000001"/>
    <n v="11743.76"/>
    <n v="445147.22280000005"/>
  </r>
  <r>
    <x v="23"/>
    <n v="51191602"/>
    <n v="3526112"/>
    <s v="19934265-3"/>
    <s v="SODIO CLORURO (CORPAUL)2MEQ/ML SOL INY X 10 ML"/>
    <s v="MATERIALES Y SUMINISTROS"/>
    <n v="38732.925000000003"/>
    <n v="951.93600000000004"/>
    <n v="36871265.692800008"/>
  </r>
  <r>
    <x v="23"/>
    <n v="51191601"/>
    <n v="3526112"/>
    <s v="24281-6"/>
    <s v="SOL DIANEAL PD-2  CON DEXTROSA AL 15% X 2000ML"/>
    <s v="MATERIALES Y SUMINISTROS"/>
    <n v="77.805000000000007"/>
    <n v="25846.991999999998"/>
    <n v="2011025.2125600001"/>
  </r>
  <r>
    <x v="23"/>
    <n v="51191601"/>
    <n v="3526112"/>
    <s v="23282-6"/>
    <s v="SOL DIANEAL PD-2 CON DEXTROSA AL 2.5% X 2000ML"/>
    <s v="MATERIALES Y SUMINISTROS"/>
    <n v="388.02749999999997"/>
    <n v="23561.4"/>
    <n v="9142471.1384999994"/>
  </r>
  <r>
    <x v="23"/>
    <n v="51191601"/>
    <n v="3526112"/>
    <s v="24283-13"/>
    <s v="SOLUCION DIANEAL CON DEXTROSA AL 4.25% BOLSA 2000ML"/>
    <s v="MATERIALES Y SUMINISTROS"/>
    <n v="187.53"/>
    <n v="28570.07"/>
    <n v="5357745.2270999998"/>
  </r>
  <r>
    <x v="23"/>
    <n v="51182303"/>
    <n v="3526116"/>
    <s v="20018740-1"/>
    <s v="SOMATOSTATINA (DELT-SOMAT) SOLUCION INYECTABLE 3MG.CAJA CON VIAL DE VIDRIO TIPO I CON POLVO LIOFILIZADO CONTENIENDO 3MG PARA RECONSTITUIR A 1ML."/>
    <s v="MATERIALES Y SUMINISTROS"/>
    <n v="568.57500000000005"/>
    <n v="155279.20000000001"/>
    <n v="88287871.140000015"/>
  </r>
  <r>
    <x v="23"/>
    <n v="51151916"/>
    <n v="3526119"/>
    <s v="20037305-1"/>
    <s v="SUCCINILCOLINA (MIOACTINE) 100 MG. SOLUCION INYECTABLE"/>
    <s v="MATERIALES Y SUMINISTROS"/>
    <n v="585.53250000000003"/>
    <n v="41415.648000000001"/>
    <n v="24250207.912560001"/>
  </r>
  <r>
    <x v="23"/>
    <n v="51171911"/>
    <n v="3526111"/>
    <s v="36743-3"/>
    <s v="SUCRALFATO TAB 1 G"/>
    <s v="MATERIALES Y SUMINISTROS"/>
    <n v="17876.197499999998"/>
    <n v="518.84799999999996"/>
    <n v="9275029.3204799984"/>
  </r>
  <r>
    <x v="23"/>
    <n v="85111510"/>
    <n v="3527007"/>
    <s v="VPN-0001"/>
    <s v="SUERO ANTIOFIDICO ANTICORAL POLVO LIOFILIZADO 10 ML"/>
    <s v="MATERIALES Y SUMINISTROS"/>
    <n v="4.9874999999999998"/>
    <n v="418231.152"/>
    <n v="2085927.8706"/>
  </r>
  <r>
    <x v="23"/>
    <n v="73101702"/>
    <n v="3527007"/>
    <s v="20043702-1"/>
    <s v="SUERO ANTIOFIDICO POLIVALENTE (AMARILLO) POLVO PARA INY"/>
    <s v="MATERIALES Y SUMINISTROS"/>
    <n v="36.907499999999999"/>
    <n v="199896.91200000001"/>
    <n v="7377695.2796400003"/>
  </r>
  <r>
    <x v="23"/>
    <n v="73101702"/>
    <n v="3526199"/>
    <s v="VPN-0007"/>
    <s v="SUERO POLIVALENTE ANTIALACRAN POLVO SOL INY X 1.8MG (ALACRAMYN) INYECTABLE"/>
    <s v="MATERIALES Y SUMINISTROS"/>
    <n v="32.917499999999997"/>
    <n v="1001612.48"/>
    <n v="32970578.810399998"/>
  </r>
  <r>
    <x v="23"/>
    <n v="51142900"/>
    <n v="3525099"/>
    <s v="20006959-1"/>
    <s v="SUGAMMADEX (BRIDION) SOL INY 200MG/2ML"/>
    <s v="MATERIALES Y SUMINISTROS"/>
    <n v="923.68499999999995"/>
    <n v="284959.03999999998"/>
    <n v="263212390.86239997"/>
  </r>
  <r>
    <x v="23"/>
    <n v="51101500"/>
    <n v="3523014"/>
    <s v="FM-0004"/>
    <s v="SULFADIAZINA SUSPENSION ORAL FORMULA MAGISTRAL "/>
    <s v="MATERIALES Y SUMINISTROS"/>
    <n v="5.9849999999999994"/>
    <n v="174379.024"/>
    <n v="1043658.45864"/>
  </r>
  <r>
    <x v="23"/>
    <n v="51101900"/>
    <n v="3526121"/>
    <s v="19941996-1"/>
    <s v="SULFADOXINA 500 MG + PIRIMETAMINA 25 MG TABLETA"/>
    <s v="MATERIALES Y SUMINISTROS"/>
    <n v="115.71"/>
    <n v="4593.5200000000004"/>
    <n v="531516.19920000003"/>
  </r>
  <r>
    <x v="23"/>
    <n v="511715"/>
    <n v="3526111"/>
    <s v="20168960-1"/>
    <s v="SULFASALAZINA (SANOFI)TABLETA 500 MG CON CUBIERTA ENTÉRICA"/>
    <s v="MATERIALES Y SUMINISTROS"/>
    <n v="73.814999999999998"/>
    <n v="563.87199999999996"/>
    <n v="41622.211679999993"/>
  </r>
  <r>
    <x v="23"/>
    <n v="51171606"/>
    <n v="3526112"/>
    <s v="19935299-1"/>
    <s v="SULFATO DE MAGNESIO 20% SLN INY AMPOULEPACK POR 10 ML"/>
    <s v="MATERIALES Y SUMINISTROS"/>
    <n v="21863.205000000002"/>
    <n v="1661.6"/>
    <n v="36327901.428000003"/>
  </r>
  <r>
    <x v="23"/>
    <n v="51241303"/>
    <n v="3526111"/>
    <s v="20011479-7"/>
    <s v="SULFATO DE ZINC (ZINC-OLICOL)SOLUCION ORAL X 120 ML."/>
    <s v="MATERIALES Y SUMINISTROS"/>
    <n v="654.3599999999999"/>
    <n v="5029.8239999999996"/>
    <n v="3291315.632639999"/>
  </r>
  <r>
    <x v="23"/>
    <n v="51131503"/>
    <n v="3526112"/>
    <s v="19963969-3"/>
    <s v="SULFATO FERROSO (FERROPROFF) SOL ORAL FCO X 20ML"/>
    <s v="MATERIALES Y SUMINISTROS"/>
    <n v="76.80749999999999"/>
    <n v="2446.3040000000001"/>
    <n v="187894.49447999999"/>
  </r>
  <r>
    <x v="23"/>
    <n v="51131503"/>
    <n v="3526112"/>
    <s v="20080792-20"/>
    <s v="SULFATO FERROSO TAB RECUBIERTAS 300 MG"/>
    <s v="MATERIALES Y SUMINISTROS"/>
    <n v="2565.5699999999997"/>
    <n v="66.463999999999999"/>
    <n v="170518.04447999998"/>
  </r>
  <r>
    <x v="23"/>
    <n v="51210000"/>
    <n v="3526122"/>
    <s v="228028-1"/>
    <s v="SURFACTANTE PULMONAR (CUROSURF) 120MG/1.5 ML"/>
    <s v="MATERIALES Y SUMINISTROS"/>
    <n v="14.9625"/>
    <n v="790721.13599999994"/>
    <n v="11831164.997399999"/>
  </r>
  <r>
    <x v="23"/>
    <n v="51210000"/>
    <n v="3526122"/>
    <s v="19906076-1"/>
    <s v="SURFACTANTE PULMONAR (CUROSURF) 240MG/3ML"/>
    <s v="MATERIALES Y SUMINISTROS"/>
    <n v="21.945"/>
    <n v="1581443.344"/>
    <n v="34704774.184080005"/>
  </r>
  <r>
    <x v="23"/>
    <n v="51210000"/>
    <n v="3526122"/>
    <s v="19915281-1"/>
    <s v="SURFACTANTE PULMONAR (SURVANTA) 100MG/4 ML"/>
    <s v="MATERIALES Y SUMINISTROS"/>
    <n v="22.942499999999999"/>
    <n v="679314.60800000001"/>
    <n v="15585175.39404"/>
  </r>
  <r>
    <x v="23"/>
    <n v="51210000"/>
    <n v="3526122"/>
    <s v="44762-2"/>
    <s v="SURFACTANTE PULMONAR (SURVANTA) 200MG/8 ML"/>
    <s v="MATERIALES Y SUMINISTROS"/>
    <n v="44.887500000000003"/>
    <n v="1358629.216"/>
    <n v="60985468.933200002"/>
  </r>
  <r>
    <x v="23"/>
    <n v="51131904"/>
    <n v="3526112"/>
    <s v="20029994-1"/>
    <s v="SUSTITUTOS DE LA SANGRE Y FRACCIONES PROTEICAS DEL PLASMA. SOLUCION PARA INFUSION (GELOFUSINE) FRASCO 500ML"/>
    <s v="MATERIALES Y SUMINISTROS"/>
    <n v="42.892499999999998"/>
    <n v="38747.440000000002"/>
    <n v="1661974.5702"/>
  </r>
  <r>
    <x v="23"/>
    <n v="51201504"/>
    <n v="3526118"/>
    <s v="20035350-2"/>
    <s v="TACROLIMUS  XL CAPSULAS DE LIBER PROLONGADA  3 MG"/>
    <s v="MATERIALES Y SUMINISTROS"/>
    <n v="328.17750000000001"/>
    <n v="18760"/>
    <n v="6156609.9000000004"/>
  </r>
  <r>
    <x v="23"/>
    <n v="51201504"/>
    <n v="3526118"/>
    <s v="19983583-1"/>
    <s v="TACROLIMUS XL 1 MG CAPSULA DE LIBERACION PROLONGADA"/>
    <s v="MATERIALES Y SUMINISTROS"/>
    <n v="917.7"/>
    <n v="6271.2"/>
    <n v="5755080.2400000002"/>
  </r>
  <r>
    <x v="23"/>
    <n v="51201504"/>
    <n v="3526118"/>
    <s v="19983585-1"/>
    <s v="TACROLIMUS XL CAPSULAS DE LIBERACION PROLONGADA  5 MG"/>
    <s v="MATERIALES Y SUMINISTROS"/>
    <n v="958.59749999999997"/>
    <n v="30466.239999999998"/>
    <n v="29204861.498399995"/>
  </r>
  <r>
    <x v="23"/>
    <n v="51111809"/>
    <n v="3526118"/>
    <s v="35448-4"/>
    <s v="TAMOXIFENO (TAXUS)20 MG COMPRIMIDOS"/>
    <s v="MATERIALES Y SUMINISTROS"/>
    <n v="117.99000000000001"/>
    <n v="284.08"/>
    <n v="33518.599200000004"/>
  </r>
  <r>
    <x v="23"/>
    <n v="51151817"/>
    <n v="3526115"/>
    <s v="20011017-18"/>
    <s v="TAMSULOSINA (DEMULIN) CAPSULA LIB PROLONGADA X 0.4MG"/>
    <s v="MATERIALES Y SUMINISTROS"/>
    <n v="3957.0825000000004"/>
    <n v="610.97"/>
    <n v="2417658.6950250003"/>
  </r>
  <r>
    <x v="23"/>
    <n v="51141501"/>
    <n v="3526118"/>
    <s v="19907388-3"/>
    <s v="TEMOZOLAMIDA (TEMODAL) 100 MG CAPSULA"/>
    <s v="MATERIALES Y SUMINISTROS"/>
    <n v="26.220000000000002"/>
    <n v="144484.16"/>
    <n v="3788374.6752000004"/>
  </r>
  <r>
    <x v="23"/>
    <n v="51141501"/>
    <n v="3526118"/>
    <s v="19907390-3"/>
    <s v="TEMOZOLOMIDA (TEMODAL) CAPSULAS X  20 MG"/>
    <s v="MATERIALES Y SUMINISTROS"/>
    <n v="87.4"/>
    <n v="34819.631999999998"/>
    <n v="3043235.8368000002"/>
  </r>
  <r>
    <x v="23"/>
    <n v="51161505"/>
    <n v="3525053"/>
    <s v="20027951-4"/>
    <s v="TEOFILINA  CAP 125 MG"/>
    <s v="MATERIALES Y SUMINISTROS"/>
    <n v="25.935000000000002"/>
    <n v="132.928"/>
    <n v="3447.4876800000002"/>
  </r>
  <r>
    <x v="23"/>
    <n v="51191909"/>
    <n v="3525007"/>
    <s v="23440-10"/>
    <s v="TIAMINA (ECAR)TABLETA X 300 MG "/>
    <s v="MATERIALES Y SUMINISTROS"/>
    <n v="421.9425"/>
    <n v="145.792"/>
    <n v="61515.840960000001"/>
  </r>
  <r>
    <x v="23"/>
    <n v="51191909"/>
    <n v="3525007"/>
    <s v="38332-2"/>
    <s v="TIAMINA VIAL INY  100 MG/ML"/>
    <s v="MATERIALES Y SUMINISTROS"/>
    <n v="318.20249999999999"/>
    <n v="4931.2"/>
    <n v="1569120.1679999998"/>
  </r>
  <r>
    <x v="23"/>
    <n v="51131700"/>
    <n v="3526112"/>
    <s v="20163351-1"/>
    <s v="TICAGRELOR (TIARE) TABLETAS 90 MG.CAJA POR 30 (3 BLÍSTER PVC/PVDC CLARO TRANSPARENTE /ALUMINIO POR 10 TABLETAS)."/>
    <s v="MATERIALES Y SUMINISTROS"/>
    <n v="114.71250000000001"/>
    <n v="2318.7359999999999"/>
    <n v="265988.00339999999"/>
  </r>
  <r>
    <x v="23"/>
    <n v="51101589"/>
    <n v="3525099"/>
    <s v="19959604-6"/>
    <s v="TIGECICLINA (TYGACIL) POLVO PARA INY 50 MG"/>
    <s v="MATERIALES Y SUMINISTROS"/>
    <n v="2277.2925"/>
    <n v="111093.504"/>
    <n v="252992403.45792001"/>
  </r>
  <r>
    <x v="23"/>
    <n v="512411"/>
    <n v="3526123"/>
    <s v="19941885-7"/>
    <s v="TIMOLOL MALEATO SOL OFT 0.5%"/>
    <s v="MATERIALES Y SUMINISTROS"/>
    <n v="35.909999999999997"/>
    <n v="3470.0639999999999"/>
    <n v="124609.99823999999"/>
  </r>
  <r>
    <x v="23"/>
    <n v="51121775"/>
    <n v="3526112"/>
    <s v="228406-1"/>
    <s v="TIROFIBAN(AGRASTAT) SOL INY  0.25MG/ML"/>
    <s v="MATERIALES Y SUMINISTROS"/>
    <n v="334.16250000000002"/>
    <n v="602464"/>
    <n v="201320876.40000001"/>
  </r>
  <r>
    <x v="23"/>
    <n v="51151917"/>
    <n v="3526119"/>
    <s v="21767-2"/>
    <s v="TIZANIDINA (SIRDALUD)TABLETA 2 MG.CAJA POR 15 TABLETAS EN BLISTER DE ALUMINIO / PVC"/>
    <s v="MATERIALES Y SUMINISTROS"/>
    <n v="175.56"/>
    <n v="549.93600000000004"/>
    <n v="96546.764160000006"/>
  </r>
  <r>
    <x v="23"/>
    <n v="51101582"/>
    <n v="3525099"/>
    <s v="19978835-1"/>
    <s v="TOBRAMICINA (TOBRAOFTAL) 0.3 % SOLUCION OFTALMICA X 5ML"/>
    <s v="MATERIALES Y SUMINISTROS"/>
    <n v="0.99750000000000005"/>
    <n v="8845.0720000000001"/>
    <n v="8822.9593199999999"/>
  </r>
  <r>
    <x v="23"/>
    <n v="511117"/>
    <n v="3526118"/>
    <s v="20002627-1"/>
    <s v="TOCILIZUMAB (ACTEMRA) SOL INY 200MG/10ML"/>
    <s v="MATERIALES Y SUMINISTROS"/>
    <n v="1.0924999999999998"/>
    <n v="890557.79"/>
    <n v="972934.38557499985"/>
  </r>
  <r>
    <x v="23"/>
    <n v="51141528"/>
    <n v="3526120"/>
    <s v="19984811-1"/>
    <s v="TOPIRAMATO 50 MG (SANDOZ) TABLETA  "/>
    <s v="MATERIALES Y SUMINISTROS"/>
    <n v="1366.575"/>
    <n v="489.904"/>
    <n v="669490.5588"/>
  </r>
  <r>
    <x v="23"/>
    <n v="51152005"/>
    <n v="3526119"/>
    <s v="20049559-1"/>
    <s v="TOXINA BOTULINICA (NEURONOX) POLVO PARA INY 100 UI"/>
    <s v="MATERIALES Y SUMINISTROS"/>
    <n v="30.922499999999996"/>
    <n v="668324.46400000004"/>
    <n v="20666263.23804"/>
  </r>
  <r>
    <x v="23"/>
    <n v="51142235"/>
    <n v="3526120"/>
    <s v="20045072-2"/>
    <s v="TRAMADOL CLORHIDRATO 100 MG / 2 ML.CAJA CON 10 AMPOLLAS DE VIDRIO TRANSPARENTE INCOLORO TIPO I, POR 2 ML DE SOLUCIÓN."/>
    <s v="MATERIALES Y SUMINISTROS"/>
    <n v="406.97999999999996"/>
    <n v="596.03200000000004"/>
    <n v="242573.10335999998"/>
  </r>
  <r>
    <x v="23"/>
    <n v="51142235"/>
    <n v="3526120"/>
    <s v="19924285-30"/>
    <s v="TRAMADOL SOL INY  50MG/ML"/>
    <s v="MATERIALES Y SUMINISTROS"/>
    <n v="54643.05"/>
    <n v="578.88"/>
    <n v="31631768.784000002"/>
  </r>
  <r>
    <x v="23"/>
    <n v="51142235"/>
    <n v="3526120"/>
    <s v="216131-2"/>
    <s v="TRAMADOL SOLUCION 10% (ARBOFARMA) GOTAS  X 10ML"/>
    <s v="MATERIALES Y SUMINISTROS"/>
    <n v="23.939999999999998"/>
    <n v="2221.3200000000002"/>
    <n v="53178.400799999996"/>
  </r>
  <r>
    <x v="23"/>
    <n v="51131811"/>
    <n v="3526112"/>
    <s v="20093424-3"/>
    <s v="TRANEXAMICO ACIDO (TAREXA)SOL INY X 500MG/5ML"/>
    <s v="MATERIALES Y SUMINISTROS"/>
    <n v="13560.015000000001"/>
    <n v="6787.01"/>
    <n v="92031957.405150011"/>
  </r>
  <r>
    <x v="23"/>
    <n v="51111717"/>
    <n v="3526118"/>
    <s v="20143846-1"/>
    <s v="TRASTUZUMAB (BISINTEX) SOL INY X 440 MG"/>
    <s v="MATERIALES Y SUMINISTROS"/>
    <n v="705"/>
    <n v="2717746.1919999998"/>
    <n v="1916011065.3599999"/>
  </r>
  <r>
    <x v="23"/>
    <n v="51111717"/>
    <n v="3526118"/>
    <s v="20055046-1"/>
    <s v="TRASTUZUMAB (HERCEPTIN) 600MG/5ML SLN INY"/>
    <s v="MATERIALES Y SUMINISTROS"/>
    <n v="184"/>
    <n v="3578889.1519999998"/>
    <n v="658515603.96799994"/>
  </r>
  <r>
    <x v="23"/>
    <n v="51111717"/>
    <n v="3526118"/>
    <s v="20058197-1"/>
    <s v="TRASTUZUMAB EMTANSINA KADCYLA  POLVO PARA SOLU INYECT  100 MG/VIAL"/>
    <s v="MATERIALES Y SUMINISTROS"/>
    <n v="324"/>
    <n v="5871447.9840000002"/>
    <n v="1902349146.816"/>
  </r>
  <r>
    <x v="23"/>
    <n v="51111717"/>
    <n v="3526118"/>
    <s v="20064940-1"/>
    <s v="TRASTUZUMAB EMTANSINA KADCYLA POLVO  PARA SOL INYEC.  160MG/VIAL"/>
    <s v="MATERIALES Y SUMINISTROS"/>
    <n v="110"/>
    <n v="9394317.6319999993"/>
    <n v="1033374939.52"/>
  </r>
  <r>
    <x v="23"/>
    <n v="51141606"/>
    <n v="3526120"/>
    <s v="19941742-5"/>
    <s v="TRAZODONA CLORHIDRATO TAB 50MG"/>
    <s v="MATERIALES Y SUMINISTROS"/>
    <n v="3398.4825000000001"/>
    <n v="90.048000000000002"/>
    <n v="306026.55216000002"/>
  </r>
  <r>
    <x v="23"/>
    <n v="51241220"/>
    <n v="3525006"/>
    <s v="27207-1"/>
    <s v="TRETINOINA (VESANOID) 10 MG CAPSULA"/>
    <s v="MATERIALES Y SUMINISTROS"/>
    <n v="255.36"/>
    <n v="9089.4879999999994"/>
    <n v="2321091.6556799999"/>
  </r>
  <r>
    <x v="23"/>
    <n v="51181709"/>
    <n v="3526116"/>
    <s v="38991-2"/>
    <s v="TRIAMCINOLONA (KENACORT)ACETÓNIDO SUSPENSION 10MG/ML VIAL X 5ML "/>
    <s v="MATERIALES Y SUMINISTROS"/>
    <n v="2.9924999999999997"/>
    <n v="39256.639999999999"/>
    <n v="117475.49519999999"/>
  </r>
  <r>
    <x v="23"/>
    <n v="51121611"/>
    <n v="3526113"/>
    <s v="19942431-5"/>
    <s v="TRIMETAZIDINA TAB 35 MG"/>
    <s v="MATERIALES Y SUMINISTROS"/>
    <n v="1929.165"/>
    <n v="1088.08"/>
    <n v="2099085.8531999998"/>
  </r>
  <r>
    <x v="23"/>
    <n v="51101530"/>
    <n v="3525099"/>
    <s v="20012960-2"/>
    <s v="TRIMETOPRIM 80 MG +SULFAMETOXAZOL 400 MG/5ML(RYAN) SOL INYECTABLE"/>
    <s v="MATERIALES Y SUMINISTROS"/>
    <n v="4840.8674999999994"/>
    <n v="4846.5119999999997"/>
    <n v="23461322.429159995"/>
  </r>
  <r>
    <x v="23"/>
    <n v="51101530"/>
    <n v="3525099"/>
    <s v="26915-5"/>
    <s v="TRIMETOPRIM SULFA (40 MG/200 MG/5ML)(ECAR) SUSPENSION ORAL FCO 60ML.FRASCO PET AMBAR POR 60 ML TAPA PLASTICA."/>
    <s v="MATERIALES Y SUMINISTROS"/>
    <n v="324.1875"/>
    <n v="2267.2800000000002"/>
    <n v="735023.83500000008"/>
  </r>
  <r>
    <x v="23"/>
    <n v="51101530"/>
    <n v="3525099"/>
    <s v="20128171-6"/>
    <s v="TRIMETOPRIM/SULFAMETOXAZOL(ECAR) TAB X 80MG/400MG.CAJA X 100 "/>
    <s v="MATERIALES Y SUMINISTROS"/>
    <n v="8209.4249999999993"/>
    <n v="164.01599999999999"/>
    <n v="1346477.0507999999"/>
  </r>
  <r>
    <x v="23"/>
    <n v="511117"/>
    <n v="3526118"/>
    <s v="20156336-1"/>
    <s v="TRIOXIDO DE ARSENICO(PHENASEN) SOL INY X 10MG"/>
    <s v="MATERIALES Y SUMINISTROS"/>
    <n v="29.925000000000001"/>
    <n v="4123802.8319999999"/>
    <n v="123404799.7476"/>
  </r>
  <r>
    <x v="23"/>
    <n v="51151606"/>
    <n v="3526123"/>
    <s v="33031-1"/>
    <s v="TROPICAMIDA 1% SOLUC. OFT"/>
    <s v="MATERIALES Y SUMINISTROS"/>
    <n v="15.96"/>
    <n v="23708.351999999999"/>
    <n v="378385.29791999998"/>
  </r>
  <r>
    <x v="23"/>
    <n v="512016"/>
    <n v="3526117"/>
    <s v="20012256-4"/>
    <s v="VACUNA ANTIMENINGOCOCO 4MCG EN 0.5 ML AMP (MENACTRA)"/>
    <s v="MATERIALES Y SUMINISTROS"/>
    <n v="2.9924999999999997"/>
    <n v="234308.11199999999"/>
    <n v="701167.02515999996"/>
  </r>
  <r>
    <x v="23"/>
    <n v="51201615"/>
    <n v="3526117"/>
    <s v="20011362-1"/>
    <s v="VACUNA CONJUGADA NEUMOCOCICA, 13 VALENTE (DIFTERIA CRM 197 PROTEINA)(PREVENAR)"/>
    <s v="MATERIALES Y SUMINISTROS"/>
    <n v="2.9924999999999997"/>
    <n v="155440"/>
    <n v="465154.19999999995"/>
  </r>
  <r>
    <x v="23"/>
    <n v="512016"/>
    <n v="3526117"/>
    <s v="19905376-1"/>
    <s v="VACUNA HEXAVALENTE (HIB-HB-IPV-DTAP) SOLUCION INYECTABLE 1,25ML"/>
    <s v="MATERIALES Y SUMINISTROS"/>
    <n v="1.9950000000000001"/>
    <n v="258526.736"/>
    <n v="515760.83832000004"/>
  </r>
  <r>
    <x v="23"/>
    <n v="51201621"/>
    <n v="3526117"/>
    <s v="20046007-2"/>
    <s v="VACUNA TOXOIDE TETANICO (BIOLOGICAL) 0.5ML SUSP INY"/>
    <s v="MATERIALES Y SUMINISTROS"/>
    <n v="1046.3775000000001"/>
    <n v="14632.8"/>
    <n v="15311432.682"/>
  </r>
  <r>
    <x v="23"/>
    <n v="51102342"/>
    <n v="3526117"/>
    <s v="19927730-1"/>
    <s v="VALGANCICLOVIR TAB LACADAS 450 MG"/>
    <s v="MATERIALES Y SUMINISTROS"/>
    <n v="253.36499999999998"/>
    <n v="45249.120000000003"/>
    <n v="11464543.288799999"/>
  </r>
  <r>
    <x v="23"/>
    <n v="511217"/>
    <n v="3526113"/>
    <s v="20088574-1"/>
    <s v="VALSARTAN/SACUBITRIL (ENTRESTO) 50MG TABLETA"/>
    <s v="MATERIALES Y SUMINISTROS"/>
    <n v="4693.2375000000002"/>
    <n v="4235.4719999999998"/>
    <n v="19878076.020599999"/>
  </r>
  <r>
    <x v="23"/>
    <n v="51101591"/>
    <n v="3525099"/>
    <s v="20151916-1"/>
    <s v="VANCOMICINA (INJOVAN) SOL INYECTABLE X 500 MG"/>
    <s v="MATERIALES Y SUMINISTROS"/>
    <n v="20446.555499999999"/>
    <n v="9291.0239999999994"/>
    <n v="189969437.86783198"/>
  </r>
  <r>
    <x v="23"/>
    <n v="53131616"/>
    <n v="3526114"/>
    <n v="41911"/>
    <s v="VASELINA PURA OSA X 453 GRAMOS "/>
    <s v="MATERIALES Y SUMINISTROS"/>
    <n v="492.76500000000004"/>
    <n v="17128.416000000001"/>
    <n v="8440283.910240002"/>
  </r>
  <r>
    <x v="23"/>
    <n v="51182102"/>
    <n v="3526116"/>
    <s v="20134604-9"/>
    <s v="VASOPRESINA (VITECO) SOL INY 20 UI/ML"/>
    <s v="MATERIALES Y SUMINISTROS"/>
    <n v="4911.6899999999996"/>
    <n v="14343.36"/>
    <n v="70450137.878399998"/>
  </r>
  <r>
    <x v="23"/>
    <n v="511422"/>
    <n v="3526120"/>
    <n v="51881"/>
    <s v="VIGABATRIN  (SABRIL) 500MG TABLETA"/>
    <s v="MATERIALES Y SUMINISTROS"/>
    <n v="120.69749999999999"/>
    <n v="2051.808"/>
    <n v="247648.09607999999"/>
  </r>
  <r>
    <x v="23"/>
    <n v="51111709"/>
    <n v="3526118"/>
    <s v="20134951-1"/>
    <s v="VINBLASTINA (VINCABLAS) SOL INY 10 MG/VIAL.CAJA POR UN VIAL DE 10 ML EN VIDRIO ÁMBAR TIPO I EN BOROSILICATO CON TAPÓN DE GOMA EN BROMOBUTILO CON SELLO DE ALUMINIO Y TAPA FLIP OFF."/>
    <s v="MATERIALES Y SUMINISTROS"/>
    <n v="108.1575"/>
    <n v="37451.392"/>
    <n v="4050648.9302400001"/>
  </r>
  <r>
    <x v="23"/>
    <n v="51111813"/>
    <n v="3526118"/>
    <s v="20006838-1"/>
    <s v="VINCRISTINA SULFATO SOL INY 1 MG/1 ML"/>
    <s v="MATERIALES Y SUMINISTROS"/>
    <n v="1696.6525000000001"/>
    <n v="18481.28"/>
    <n v="31356309.915200002"/>
  </r>
  <r>
    <x v="23"/>
    <n v="51111814"/>
    <n v="3526118"/>
    <s v="19952093-1"/>
    <s v="VINORELBINA (NAVELBINE) 50 MG/5ML SLN INY"/>
    <s v="MATERIALES Y SUMINISTROS"/>
    <n v="2.1849999999999996"/>
    <n v="212208.83199999999"/>
    <n v="463676.29791999992"/>
  </r>
  <r>
    <x v="23"/>
    <n v="51191905"/>
    <n v="3525006"/>
    <s v="19960905-12"/>
    <s v="VITAMINA A CAP 50.000 UI"/>
    <s v="MATERIALES Y SUMINISTROS"/>
    <n v="368.07749999999999"/>
    <n v="105.056"/>
    <n v="38668.749839999997"/>
  </r>
  <r>
    <x v="23"/>
    <n v="51191905"/>
    <n v="3525010"/>
    <s v="40260-9"/>
    <s v="VITAMINA B12 (CIANOCOBALAMINA-ECAR) SOL INY 1MG/ML "/>
    <s v="MATERIALES Y SUMINISTROS"/>
    <n v="575.5575"/>
    <n v="719.31200000000001"/>
    <n v="414005.41644"/>
  </r>
  <r>
    <x v="23"/>
    <n v="51191905"/>
    <n v="3525013"/>
    <s v="20107672-5"/>
    <s v="VITAMINA D3 (PROCAPS) CAPSULA  2000 UI.CAJA POR 100 CÁPSULAS BLANDAS DE GELATINA, EN BLÍSTER PVC-PVDC INCOLORO/ALUMINIO POR 10 UNIDADES CADA UNO."/>
    <s v="MATERIALES Y SUMINISTROS"/>
    <n v="3887.2574999999997"/>
    <n v="315.16800000000001"/>
    <n v="1225139.1717599998"/>
  </r>
  <r>
    <x v="23"/>
    <n v="51191905"/>
    <n v="3525014"/>
    <s v="1983607-1"/>
    <s v="VITAMINA E CAP 400UI"/>
    <s v="MATERIALES Y SUMINISTROS"/>
    <n v="719.19749999999999"/>
    <n v="345.18399999999997"/>
    <n v="248255.46983999998"/>
  </r>
  <r>
    <x v="23"/>
    <n v="51101832"/>
    <n v="3526117"/>
    <s v="20135430-1"/>
    <s v="VORICONAZOL (MSN) TABLETA X 200MG"/>
    <s v="MATERIALES Y SUMINISTROS"/>
    <n v="134.66249999999999"/>
    <n v="10152.912"/>
    <n v="1367216.5122"/>
  </r>
  <r>
    <x v="23"/>
    <n v="51101832"/>
    <n v="3526117"/>
    <s v="19943917-1"/>
    <s v="VORICONAZOL 200MG POLVO PARA INY AMPOLLAS DE VIDRIO TIPO I FLINT PARA TUBOS DE 30 ML TRANSPARENTES INCOLORAS CONTENIENDO NOMINALMENTE 200 MG/AMPOLLA ( 10 MG/"/>
    <s v="MATERIALES Y SUMINISTROS"/>
    <n v="1255.8525"/>
    <n v="114129.408"/>
    <n v="143329702.36032"/>
  </r>
  <r>
    <x v="23"/>
    <n v="51101832"/>
    <n v="3526117"/>
    <s v="19943915-2"/>
    <s v="VORICONAZOL(PFIZER) TAB 50MG"/>
    <s v="MATERIALES Y SUMINISTROS"/>
    <n v="2380.0350000000003"/>
    <n v="15938.495999999999"/>
    <n v="37934178.327360004"/>
  </r>
  <r>
    <x v="23"/>
    <n v="51131604"/>
    <n v="3526112"/>
    <s v="20096037-6"/>
    <s v="WARFARINA TAB 5 MG"/>
    <s v="MATERIALES Y SUMINISTROS"/>
    <n v="310.22250000000003"/>
    <n v="150.08000000000001"/>
    <n v="46558.192800000004"/>
  </r>
  <r>
    <x v="23"/>
    <n v="51102321"/>
    <n v="3526117"/>
    <s v="20064177-1"/>
    <s v="ZIDOVUDINA (ZIDO H) TABLETAS RECUBIERTA 300MG.CAJA POR 1 FRASCO EN HDPE CON TAPA DE PP BLANCA POR 60 TABLETAS."/>
    <s v="MATERIALES Y SUMINISTROS"/>
    <n v="85.784999999999997"/>
    <n v="589.6"/>
    <n v="50578.836000000003"/>
  </r>
  <r>
    <x v="23"/>
    <n v="51102321"/>
    <n v="3526117"/>
    <s v="19974944-3"/>
    <s v="ZIDOVUDINA SOL ORAL 10 MG/ML FRASCO 240ML."/>
    <s v="MATERIALES Y SUMINISTROS"/>
    <n v="6.9824999999999999"/>
    <n v="14641.376"/>
    <n v="102233.40792"/>
  </r>
  <r>
    <x v="23"/>
    <n v="51102321"/>
    <n v="3526117"/>
    <s v="19237-2"/>
    <s v="ZIDOVUDINA(RITROVIR) SOL INY 10 MG/ML"/>
    <s v="MATERIALES Y SUMINISTROS"/>
    <n v="12.967500000000001"/>
    <n v="96158.399999999994"/>
    <n v="1246934.0520000001"/>
  </r>
  <r>
    <x v="23"/>
    <n v="51182415"/>
    <n v="3526119"/>
    <s v="20144754-1"/>
    <s v="ZOLEDRONICO ACIDO (GLAND) SOL INY 5 MG/100 ML.VIAL DE VIDRIO TRANSPARENTE TIPO I POR 100 ML CON TAPÓN DE CAUCHO DE BROMOBUTILO DE COLOR GRIS CONTENIDO EN UNA CAJA DE CARTÓN IMPRESA."/>
    <s v="MATERIALES Y SUMINISTROS"/>
    <n v="39.33"/>
    <n v="192874.23999999999"/>
    <n v="7585743.8591999989"/>
  </r>
  <r>
    <x v="23"/>
    <n v="51191603"/>
    <n v="3526111"/>
    <n v="20147499"/>
    <s v="CASILAN PRO X 225 G ALIMENTO PARA PROPÓSITOS MEDICOS ESPECIALES, FORMULA MODULAR EN POLVO."/>
    <s v="MATERIALES Y SUMINISTROS"/>
    <n v="178.5"/>
    <n v="94605.072"/>
    <n v="16887005.352000002"/>
  </r>
  <r>
    <x v="23"/>
    <n v="51191603"/>
    <n v="3526111"/>
    <n v="20156678"/>
    <s v="ENSOY PROTEINA + X 275G (ALIMENTO PARA PROPOSITOS MEDICOS ESPECIALES, FORMULA MODULAR DE PROTEINA."/>
    <s v="MATERIALES Y SUMINISTROS"/>
    <n v="82.95"/>
    <n v="61436.32"/>
    <n v="5096142.7439999999"/>
  </r>
  <r>
    <x v="23"/>
    <n v="51191603"/>
    <n v="3526111"/>
    <s v="20111478-2"/>
    <s v="ENSURE PLUS HN X 220 ML ALIMENTO PARA PROPÓSITOS MEDICOS ESPECIALES, POLIMERICO, HIPERCALORICO "/>
    <s v="MATERIALES Y SUMINISTROS"/>
    <n v="15102.15"/>
    <n v="7826.6719999999996"/>
    <n v="118199574.54479998"/>
  </r>
  <r>
    <x v="23"/>
    <n v="51191603"/>
    <n v="3526111"/>
    <n v="20123202"/>
    <s v="FREBINI ENERGY FIBRE DRINK. ALIMENTO LIQUIDO PARA USOS NUTRICIONALES ESPECIALES. PARA ALIMENTACIN ORAL Y POR SONDA CON ELEVADO CONTENIDO ENERGETICO (15 KCAL/ML) CON FIBRA CON TAURINA CARNITINA E INOSI"/>
    <s v="MATERIALES Y SUMINISTROS"/>
    <n v="434.7"/>
    <n v="6874.7359999999999"/>
    <n v="2988447.7391999997"/>
  </r>
  <r>
    <x v="23"/>
    <n v="51191603"/>
    <n v="3526111"/>
    <n v="20072820"/>
    <s v="FRESUBIN 2KCAL DRINK BOTELLA 200 ML. ALIMENTO LIQUIDO NUTRICIONALMENTE  DE ALTO VALOR PROTEICO"/>
    <s v="MATERIALES Y SUMINISTROS"/>
    <n v="2733.15"/>
    <n v="10505.6"/>
    <n v="28713380.640000001"/>
  </r>
  <r>
    <x v="23"/>
    <n v="51191603"/>
    <n v="3526111"/>
    <n v="20123577"/>
    <s v="FRESUBIN RENAL BOTELLA 200 ML ALIMENTO LIQUIDO PARA USO NUTRICIONALES ESPECIALES.ALIMENTACION ORAL"/>
    <s v="MATERIALES Y SUMINISTROS"/>
    <n v="614.25"/>
    <n v="12087.871999999999"/>
    <n v="7424975.3759999992"/>
  </r>
  <r>
    <x v="23"/>
    <n v="51191603"/>
    <n v="3526111"/>
    <s v="19936985-1"/>
    <s v="GLUCERNA 1.0 POTE 1500 ML PARA PROPSITOS MDICOS ESPECIALES POLIMRICO A BASE DE MALTODEXTRINA"/>
    <s v="MATERIALES Y SUMINISTROS"/>
    <n v="17.850000000000001"/>
    <n v="48380.432000000001"/>
    <n v="863590.71120000014"/>
  </r>
  <r>
    <x v="23"/>
    <n v="51191603"/>
    <n v="3526111"/>
    <s v="20129549-1"/>
    <s v="GLUCERNA 237 ML ALIMENTO LIQUIDO PARA PROPOSITOS MEDICOS ESPECIALES, POLIMERICO "/>
    <s v="MATERIALES Y SUMINISTROS"/>
    <n v="12445.65"/>
    <n v="8372.32"/>
    <n v="104198964.40799999"/>
  </r>
  <r>
    <x v="23"/>
    <n v="51191603"/>
    <n v="3526111"/>
    <n v="20082047"/>
    <s v="GLUTAPAK-R ALIMENTO A BASE DE GLUTAMINA Y LACTOBACILLUS REUTERI PARA REGMENES ESPECIALES PARA PERSONAS CON ALTERACIONES GASTROINTESTINALES - GLUTAPAK-R SOBRE X 15 G "/>
    <s v="MATERIALES Y SUMINISTROS"/>
    <n v="18.899999999999999"/>
    <n v="50401.152000000002"/>
    <n v="952581.77279999992"/>
  </r>
  <r>
    <x v="23"/>
    <n v="51191603"/>
    <n v="3526111"/>
    <n v="201935791"/>
    <s v="INFATRINI LATA X 400G ALIMENTO PARA PROPÓSITOS MÉDICOS ESPECIALES. FÓRMULA POLIMÉRICA"/>
    <s v="MATERIALES Y SUMINISTROS"/>
    <n v="2.1"/>
    <n v="95802.495999999999"/>
    <n v="201185.24160000001"/>
  </r>
  <r>
    <x v="23"/>
    <n v="51191603"/>
    <n v="3526111"/>
    <n v="20159499"/>
    <s v="JEVITY 2 X  500 ML .ALIMENTO PARA PROPÓSITOS MÉDICOS ESPECIALES, POLIMÉRICO, ISOSMOLAR."/>
    <s v="MATERIALES Y SUMINISTROS"/>
    <n v="1692.6"/>
    <n v="17584.016"/>
    <n v="29762705.481599998"/>
  </r>
  <r>
    <x v="23"/>
    <n v="51191603"/>
    <n v="3526111"/>
    <n v="20081873"/>
    <s v="NEPRO AP. (237 ML )ALIMENTO PARA PROPOSITOS MEDICOS ESPECIALES DE PACIENTES CON ENFERMEDAD RENAL "/>
    <s v="MATERIALES Y SUMINISTROS"/>
    <n v="906.15"/>
    <n v="8425.92"/>
    <n v="7635147.4079999998"/>
  </r>
  <r>
    <x v="23"/>
    <n v="51191603"/>
    <n v="3526111"/>
    <n v="20081872"/>
    <s v="NEPRO BP LATA 237 ML. ALIMENTO PARA PROPOSITOS MEDICOS ESPECIALES DE PACIENTES CON ENFERMEDAD RENAL "/>
    <s v="MATERIALES Y SUMINISTROS"/>
    <n v="625.79999999999995"/>
    <n v="14261.887999999999"/>
    <n v="8925089.5103999991"/>
  </r>
  <r>
    <x v="23"/>
    <n v="51191603"/>
    <n v="3526111"/>
    <n v="20104836"/>
    <s v="NUTREN 1.5 TARRO 250 ML ALIMENTO LIQUIDO PARA USOS NUTRICIONALES ESPECIALES COMPLETO HIPERCALORICO"/>
    <s v="MATERIALES Y SUMINISTROS"/>
    <n v="4635.75"/>
    <n v="11205.616"/>
    <n v="51946434.372000001"/>
  </r>
  <r>
    <x v="23"/>
    <n v="51191603"/>
    <n v="3526111"/>
    <n v="20082529"/>
    <s v="NUTRICION ESPECIALIZADA PACIENTE CON ENFERMEDAD PULMONAR LIQUIDO (PULMOCARE) X 237ML"/>
    <s v="MATERIALES Y SUMINISTROS"/>
    <n v="4203.1499999999996"/>
    <n v="12602.432000000001"/>
    <n v="52969912.060800001"/>
  </r>
  <r>
    <x v="23"/>
    <n v="51191603"/>
    <n v="3526112"/>
    <s v="20118686-1"/>
    <s v="NUTRICION PARENTERAL (NUMETA) G 13% EMULSION  300 ML.BOLSA DE PLÁSTICO POR 300 ML CON 3 COMPARTIMIENTOS (COMPARTIMIENTO DE AMINOÁCIDOS : 160 ML; COMPARTIMIENTO DE SOLUCIÓN DE GLUCOSA: 80 ML; COMPARTIMIENTO DE LA EMULSIÓN LIPÍDICA: 60ML)"/>
    <s v="MATERIALES Y SUMINISTROS"/>
    <n v="109.2"/>
    <n v="275800.94400000002"/>
    <n v="30117463.084800001"/>
  </r>
  <r>
    <x v="23"/>
    <n v="51191603"/>
    <n v="3526111"/>
    <n v="20152878"/>
    <s v="OOSMOLITE 1.2 CAL FCO 1500 ML ALIMENTO PROPOSITOS MEDICOS ESPECIALES, POLIMERICO, ISOOSMOLAR, "/>
    <s v="MATERIALES Y SUMINISTROS"/>
    <n v="162.75"/>
    <n v="47955.92"/>
    <n v="7804825.9799999995"/>
  </r>
  <r>
    <x v="23"/>
    <n v="51191603"/>
    <n v="3526111"/>
    <s v="20152878-1"/>
    <s v="OSMOLITE HN PLUS X 237 ML ALIMENTO PARA PROPOSITOS MEDICOS ESPECIALES, POLIMERICO, ISOOSMOLAR"/>
    <s v="MATERIALES Y SUMINISTROS"/>
    <n v="946.05"/>
    <n v="8431.2800000000007"/>
    <n v="7976412.4440000001"/>
  </r>
  <r>
    <x v="23"/>
    <n v="51191603"/>
    <n v="3526111"/>
    <s v="20133135-1"/>
    <s v="PEDIASURE BOTELLA X 220 ML ALIMENTO LIQUIDO PARA PROPOSITOS MEDICOS ESPECIALES POLIMERICOS"/>
    <s v="MATERIALES Y SUMINISTROS"/>
    <n v="3367.35"/>
    <n v="7033.3919999999998"/>
    <n v="23683892.551199999"/>
  </r>
  <r>
    <x v="23"/>
    <n v="51191603"/>
    <n v="3526111"/>
    <n v="20109428"/>
    <s v="PEDIASURE CLINICAL BOTELLA 220 ML  ALIMENTO COMPLETO DENSAMENTE CALORICO PARA USO ESPECIAL EN NIÑOS"/>
    <s v="MATERIALES Y SUMINISTROS"/>
    <n v="1856.4"/>
    <n v="7105.2160000000003"/>
    <n v="13190122.982400002"/>
  </r>
  <r>
    <x v="23"/>
    <n v="51191603"/>
    <n v="3526111"/>
    <n v="20230572"/>
    <s v="PEPTAMEN JUNIOR X 250 ML ALIMENTO LÍQUIDO PARA PROPÓSITOS MÉDICOS ESPECIALES FÓRMULA OLIGOMÉRICA,"/>
    <s v="MATERIALES Y SUMINISTROS"/>
    <n v="158.55000000000001"/>
    <n v="34847.504000000001"/>
    <n v="5525071.7592000002"/>
  </r>
  <r>
    <x v="23"/>
    <n v="51191603"/>
    <n v="3526111"/>
    <n v="20157305"/>
    <s v="PEPTAMEN PREBIO 1 TARRO 250ML ALIMENTO LIQUIDO CON PROTEINA LACTEA HIDROLIZADA PARA REGIMEN ESPECIAL"/>
    <s v="MATERIALES Y SUMINISTROS"/>
    <n v="751.8"/>
    <n v="27604"/>
    <n v="20752687.199999999"/>
  </r>
  <r>
    <x v="23"/>
    <n v="51191603"/>
    <n v="3526111"/>
    <n v="20175052"/>
    <s v="PEPTI JUNIOR (400G)  ALIMENTO PARA PROPÓSITOS MÉDICOS ESPECIALES. FÓRMULA OLIGOMÉRICA CON PROTEÍNA ."/>
    <s v="MATERIALES Y SUMINISTROS"/>
    <n v="58.8"/>
    <n v="100584.68799999999"/>
    <n v="5914379.6543999994"/>
  </r>
  <r>
    <x v="23"/>
    <n v="51191603"/>
    <n v="3526112"/>
    <s v="20033290-2"/>
    <s v="PERIOLIMEL N 4 E EMULSION INYECTABLE  BOLSA  1500 ML."/>
    <s v="MATERIALES Y SUMINISTROS"/>
    <n v="1107.75"/>
    <n v="252273.76"/>
    <n v="279456257.63999999"/>
  </r>
  <r>
    <x v="23"/>
    <n v="51191603"/>
    <n v="3526111"/>
    <n v="20113506"/>
    <s v="PLUMPY NUT SOBRE 92 GRAMOS ALIMENTO DE USO ESPECIAL  PARA PACIENTES CON DNT AGUDA Y SEVERA."/>
    <s v="MATERIALES Y SUMINISTROS"/>
    <n v="263.55"/>
    <n v="8527.9207999999999"/>
    <n v="2247533.5268399999"/>
  </r>
  <r>
    <x v="23"/>
    <n v="51191603"/>
    <n v="3526111"/>
    <n v="20072822"/>
    <s v="SUPPORTAN DRINK CON SABOR FRUTAS TROPICALES. ALIMENTO LIQUIDO RICO EN ACEITE DE PESCADO (EPA+DHA) ELEVADO VALOR ENERGETICO Y ALTO CONTENIDO EN PROTEINAS Y GRASAS INCLUYENDO MCT CON FIBRA. BOTELLA 200 ML"/>
    <s v="MATERIALES Y SUMINISTROS"/>
    <n v="1949.85"/>
    <n v="10767.168"/>
    <n v="20994362.524799999"/>
  </r>
  <r>
    <x v="23"/>
    <n v="51191603"/>
    <n v="3526111"/>
    <n v="2011343501"/>
    <s v="VITAL 1.5 KCAL X 220 ML"/>
    <s v="MATERIALES Y SUMINISTROS"/>
    <n v="2722.65"/>
    <n v="12995.856"/>
    <n v="35383167.338399999"/>
  </r>
  <r>
    <x v="23"/>
    <s v="41104015;41113116"/>
    <n v="4324002"/>
    <s v="N/A"/>
    <s v="Adquisición de tubos dräger. "/>
    <s v="MATERIALES Y SUMINISTROS"/>
    <n v="1822"/>
    <n v="49775.103999999999"/>
    <n v="90690239.488000005"/>
  </r>
  <r>
    <x v="23"/>
    <s v="72154020;42271705"/>
    <n v="8736099"/>
    <s v="N/A"/>
    <s v="Adquisición e instalación de tomas de uso, Conectores o adaptadores suministro de oxigeno"/>
    <s v="MATERIALES Y SUMINISTROS"/>
    <n v="1"/>
    <n v="1232800"/>
    <n v="1232800"/>
  </r>
  <r>
    <x v="23"/>
    <n v="43201815"/>
    <n v="83919"/>
    <s v="N/A"/>
    <s v="Levantamiento de planimetría y diseño de redes de gases"/>
    <s v="SERVICIOS"/>
    <n v="1"/>
    <n v="43148000"/>
    <n v="43148000"/>
  </r>
  <r>
    <x v="23"/>
    <n v="81141504"/>
    <n v="4825201"/>
    <s v="N/A"/>
    <s v="Mantenimiento de manómetros en cajas de corte "/>
    <s v="SERVICIOS"/>
    <n v="1"/>
    <n v="98624"/>
    <n v="98624"/>
  </r>
  <r>
    <x v="23"/>
    <s v="72154402;72154019"/>
    <n v="8715617"/>
    <s v="N/A"/>
    <s v="Mantenimiento preventivo de la red de gases medicinales de la E.S.E"/>
    <s v="SERVICIOS"/>
    <n v="1"/>
    <n v="150000000"/>
    <n v="150000000"/>
  </r>
  <r>
    <x v="23"/>
    <s v="81141504;41113110"/>
    <n v="8715617"/>
    <s v="N/A"/>
    <s v="Servicio de calibración de equipo analizador de oxígeno portátil ultra max o2. "/>
    <s v="SERVICIOS"/>
    <n v="1"/>
    <n v="2465600"/>
    <n v="2465600"/>
  </r>
  <r>
    <x v="23"/>
    <n v="81141504"/>
    <n v="8715617"/>
    <s v="N/A"/>
    <s v="Servicio de calibración de manifolds, manómetros plantas aire y oxígeno.  "/>
    <s v="SERVICIOS"/>
    <n v="1"/>
    <n v="98624"/>
    <n v="98624"/>
  </r>
  <r>
    <x v="23"/>
    <n v="411131"/>
    <n v="4816005"/>
    <s v="N/A"/>
    <s v="Adquisicion de bomba accuro dräger.  "/>
    <s v="SERVICIOS"/>
    <n v="1"/>
    <n v="3200000"/>
    <n v="3200000"/>
  </r>
  <r>
    <x v="23"/>
    <n v="73152101"/>
    <n v="8715617"/>
    <s v="N/A"/>
    <s v="Servicio de mantenimiento preventivo del estado de la bomba accuro dräger.  "/>
    <s v="SERVICIOS"/>
    <n v="1"/>
    <n v="3082000"/>
    <n v="3082000"/>
  </r>
  <r>
    <x v="23"/>
    <n v="73101703"/>
    <n v="8715617"/>
    <s v="N/A"/>
    <s v="Servicio de mantenimiento Sistema de monitoreo de registro y control de planta de gases medicinales Yokowaga"/>
    <s v="SERVICIOS"/>
    <n v="1"/>
    <n v="3698399.9999999995"/>
    <n v="3698399.9999999995"/>
  </r>
  <r>
    <x v="23"/>
    <s v="92121701;72154402;72154019;42191705;42191703;42191709;73101703"/>
    <n v="8715617"/>
    <s v="N/A"/>
    <s v="Servicio de mantenimiento tomas de uso, cajas de corte y alarmas.   "/>
    <s v="SERVICIOS"/>
    <n v="1"/>
    <n v="150000000"/>
    <n v="150000000"/>
  </r>
  <r>
    <x v="23"/>
    <n v="73101703"/>
    <n v="83940"/>
    <s v="N/A"/>
    <s v="Servicio de renovación de suscripción usp pharmacopeia.  "/>
    <s v="SERVICIOS"/>
    <n v="1"/>
    <n v="4931200"/>
    <n v="4931200"/>
  </r>
  <r>
    <x v="23"/>
    <n v="73101703"/>
    <n v="83310"/>
    <s v="N/A"/>
    <s v="Servicio de auditoría y acompañamiento en la visita de renovación de certificación ante el Invima y calificación de diseño, operación y desempeño de la planta de  gases medicinales "/>
    <s v="SERVICIOS"/>
    <n v="1"/>
    <n v="48240000"/>
    <n v="48240000"/>
  </r>
  <r>
    <x v="23"/>
    <n v="46171501"/>
    <s v="4299206;4299207"/>
    <s v="N/A"/>
    <s v="Candados y Llaves para cerraduras y candados (manifold gases medicinales)"/>
    <s v="MATERIALES Y SUMINISTROS"/>
    <n v="5"/>
    <n v="2144000"/>
    <n v="10720000"/>
  </r>
  <r>
    <x v="23"/>
    <n v="42192404"/>
    <n v="4993002"/>
    <s v="N/A"/>
    <s v="Carritos metálicos manuales especiales para el transporte de mercancías (cilindros de gases medicinales)"/>
    <s v="ACTIVO"/>
    <n v="25"/>
    <n v="4931200"/>
    <n v="123280000"/>
  </r>
  <r>
    <x v="23"/>
    <s v="80101511;86141501"/>
    <n v="92913"/>
    <s v="N/A"/>
    <s v="Servicios de capacitación vocacional no - científica"/>
    <s v="SERVICIOS"/>
    <n v="1"/>
    <n v="10720000"/>
    <n v="10720000"/>
  </r>
  <r>
    <x v="23"/>
    <n v="24112702"/>
    <n v="3649035"/>
    <s v="N/A"/>
    <s v="Estibas Pequeñas"/>
    <s v="MATERIALES Y SUMINISTROS"/>
    <n v="3"/>
    <n v="380560"/>
    <n v="1141680"/>
  </r>
  <r>
    <x v="23"/>
    <n v="25191512"/>
    <n v="4299916"/>
    <s v="N/A"/>
    <s v="Escalerilla "/>
    <s v="ACTIVO"/>
    <n v="4"/>
    <n v="911200"/>
    <n v="3644800"/>
  </r>
  <r>
    <x v="23"/>
    <n v="30162101"/>
    <n v="4299916"/>
    <s v="N/A"/>
    <s v="Escalera metalica"/>
    <s v="ACTIVO"/>
    <n v="1"/>
    <n v="609968"/>
    <n v="609968"/>
  </r>
  <r>
    <x v="23"/>
    <n v="42192404"/>
    <n v="4993002"/>
    <s v="N/A"/>
    <s v="Carro manual para el transporte mercacias con  base metalica"/>
    <s v="ACTIVO"/>
    <n v="1"/>
    <n v="2956576"/>
    <n v="2956576"/>
  </r>
  <r>
    <x v="23"/>
    <n v="56131702"/>
    <n v="4392105"/>
    <s v="N/A"/>
    <s v="Canasta para alistamiento de medicamentos"/>
    <s v="ACTIVO"/>
    <n v="25"/>
    <n v="170448"/>
    <n v="4261200"/>
  </r>
  <r>
    <x v="23"/>
    <n v="41112224"/>
    <n v="4825101"/>
    <s v="N/A"/>
    <s v="Termometro infrarojo"/>
    <s v="MATERIALES Y SUMINISTROS"/>
    <n v="2"/>
    <n v="147936"/>
    <n v="295872"/>
  </r>
  <r>
    <x v="23"/>
    <n v="42141606"/>
    <n v="3649005"/>
    <s v="N/A"/>
    <s v="Caja plastica con tapa capacidad 30 lt"/>
    <s v="MATERIALES Y SUMINISTROS"/>
    <n v="44"/>
    <n v="227264"/>
    <n v="9999616"/>
  </r>
  <r>
    <x v="23"/>
    <n v="42141606"/>
    <n v="3649005"/>
    <s v="N/A"/>
    <s v="Caja plastica con tapa capacidad 2 lt"/>
    <s v="MATERIALES Y SUMINISTROS"/>
    <n v="206"/>
    <n v="28944"/>
    <n v="5962464"/>
  </r>
  <r>
    <x v="23"/>
    <n v="42141606"/>
    <n v="3649005"/>
    <s v="N/A"/>
    <s v="Recipiente o canastilla para documentos"/>
    <s v="MATERIALES Y SUMINISTROS"/>
    <n v="4"/>
    <n v="48240"/>
    <n v="192960"/>
  </r>
  <r>
    <x v="23"/>
    <n v="42141606"/>
    <n v="3649005"/>
    <s v="N/A"/>
    <s v="Caja plastica con tapa capacidad 20 lt"/>
    <s v="MATERIALES Y SUMINISTROS"/>
    <n v="152"/>
    <n v="113632"/>
    <n v="17272064"/>
  </r>
  <r>
    <x v="23"/>
    <n v="42141606"/>
    <n v="3649005"/>
    <s v="N/A"/>
    <s v="Caja plastica con tapa capacidad 40 lt"/>
    <s v="MATERIALES Y SUMINISTROS"/>
    <n v="36"/>
    <n v="181168"/>
    <n v="6522048"/>
  </r>
  <r>
    <x v="23"/>
    <n v="42141606"/>
    <n v="3649005"/>
    <s v="N/A"/>
    <s v="Caja plastica con tapa capacidad 4 lt"/>
    <s v="MATERIALES Y SUMINISTROS"/>
    <n v="20"/>
    <n v="32160"/>
    <n v="643200"/>
  </r>
  <r>
    <x v="23"/>
    <n v="23151806"/>
    <n v="4391407"/>
    <s v="N/A"/>
    <s v="FILTRO DE 0,22 MICRAS BOMBA DE VACIO"/>
    <s v="MATERIALES Y SUMINISTROS"/>
    <n v="365"/>
    <n v="881.09589041095887"/>
    <n v="321600"/>
  </r>
  <r>
    <x v="23"/>
    <n v="42191907"/>
    <n v="3814048"/>
    <s v="N/A"/>
    <s v="MESON PARA CENTRAL DE MEZCLAS (CONTROL DE CALIDAD MULTIPROPOSITO)"/>
    <s v="MATERIALES Y SUMINISTROS"/>
    <n v="1"/>
    <n v="3696256"/>
    <n v="3696256"/>
  </r>
  <r>
    <x v="23"/>
    <n v="52121703"/>
    <n v="2732007"/>
    <s v="N/A"/>
    <s v="MOPA PARA REPUESTO"/>
    <s v="MATERIALES Y SUMINISTROS"/>
    <n v="12"/>
    <n v="10880.8"/>
    <n v="130569.59999999999"/>
  </r>
  <r>
    <x v="23"/>
    <n v="43201537"/>
    <n v="4622001"/>
    <s v="N/A"/>
    <s v="PUNTO DE RED"/>
    <s v="MATERIALES Y SUMINISTROS"/>
    <n v="3"/>
    <n v="53600"/>
    <n v="160800"/>
  </r>
  <r>
    <x v="23"/>
    <n v="81141504"/>
    <n v="8715617"/>
    <s v="N/A"/>
    <s v="SERVICIO DE CALIBRACIÓN PARA EQUIPOS CENTRAl DE MEZCLAS (MAGNEHELIC, MINIHELIC, BALANZA, MASAS PATRÓN, MANÓMETRO DE BOMBA DE VACÍO,)"/>
    <s v="SERVICIOS"/>
    <n v="1"/>
    <n v="75040000"/>
    <n v="75040000"/>
  </r>
  <r>
    <x v="23"/>
    <n v="41116129"/>
    <n v="83441"/>
    <s v="N/A"/>
    <s v="SERVICIO DE PRUEBAS MICROBIOLÓGICAS DE AMBIENTES, SUPERFICIES, PERSONAL, PRODUCTO TERMINADO Y DESINFECTANTES."/>
    <s v="SERVICIOS"/>
    <n v="1"/>
    <n v="96480000"/>
    <n v="96480000"/>
  </r>
  <r>
    <x v="23"/>
    <s v="43191510_x000a_"/>
    <n v="4721101"/>
    <s v="N/A"/>
    <s v="RADIO DE DOS VIAS"/>
    <s v="ACTIVO"/>
    <n v="3"/>
    <n v="482400"/>
    <n v="1447200"/>
  </r>
  <r>
    <x v="23"/>
    <n v="72121005"/>
    <n v="54129"/>
    <s v="N/A"/>
    <s v="SERVICIO DE MANTENIMIENTO DE EDIFICACIÓN E INFRAESTRUCTURA DE LA CENTRAL DE MEZCLAS. Servicio de construcción y remodelación de plantas de productos farmacéuticos"/>
    <s v="SERVICIOS"/>
    <n v="1"/>
    <n v="53600000"/>
    <n v="53600000"/>
  </r>
  <r>
    <x v="23"/>
    <s v="43232201;85131701_x000a_"/>
    <n v="83940"/>
    <s v="N/A"/>
    <s v="SERVICIO DE RENOVACIÓN DE SUSCRIPCIÓN USP PHARMACOPEIA.  "/>
    <s v="SERVICIOS"/>
    <n v="1"/>
    <n v="4288000"/>
    <n v="4288000"/>
  </r>
  <r>
    <x v="23"/>
    <n v="80111606"/>
    <n v="2719005"/>
    <s v="N/A"/>
    <s v="ADQUISICIÓN DE LA DOTACIÓN (ROPA Y EPP) PARA EL PERSONAL DE CENTRAL DE MEZCLAS"/>
    <s v="MATERIALES Y SUMINISTROS"/>
    <n v="1"/>
    <n v="750400"/>
    <n v="750400"/>
  </r>
  <r>
    <x v="23"/>
    <n v="81141504"/>
    <n v="94411"/>
    <s v="N/A"/>
    <s v="SERVICIO GLOBAL DE VERIFICACIONES DEL SISTEMA DE VENTILACION CENTRAL DE MEZCLAS (DQ (CALFICACION DE DISEÑO), IQ (CALIFICACION DE INSTALACION), OQ (CALIFICACION OPERACIONAL), CALIFICACON DE CADENA DE FRIO , CALIFICACION DE EQUIPOS, MANTENIMIENTO SISTEMA VENTILACION Y EQUIPOS DE LA CENTRAL DE MEZCLAS "/>
    <s v="ACTIVO"/>
    <n v="1"/>
    <n v="128640000"/>
    <n v="128640000"/>
  </r>
  <r>
    <x v="23"/>
    <n v="73152101"/>
    <n v="8715617"/>
    <s v="N/A"/>
    <s v="SERVICIO DE CALIBRACIÓN TERMOMETRO INFRAROJO "/>
    <s v="SERVICIOS"/>
    <n v="2"/>
    <n v="198368.24"/>
    <n v="396736.48"/>
  </r>
  <r>
    <x v="23"/>
    <n v="72154020"/>
    <n v="8715617"/>
    <s v="N/A"/>
    <s v="Repotenciación de compresores de oxígeno medicinal en planta de gases medicinales "/>
    <s v="SERVICIOS"/>
    <n v="2"/>
    <n v="500000000"/>
    <n v="1000"/>
  </r>
  <r>
    <x v="23"/>
    <n v="55121700"/>
    <n v="4299927"/>
    <s v="N/A"/>
    <s v="Señalización para identificar áreas de almacenamiento de cilindros en servicios "/>
    <s v="SERVICIOS"/>
    <n v="1"/>
    <n v="30819999.999999996"/>
    <n v="1000"/>
  </r>
  <r>
    <x v="23"/>
    <n v="44102304"/>
    <n v="4392108"/>
    <s v="N/A"/>
    <s v="ADQUSICION DE 3 TERMOSELLADORA SEMIAUTOMATICAS (ONCOLOGIA ,MULTRPROPOSITO Y REEMPAQUE)"/>
    <s v="ACTIVO"/>
    <n v="3"/>
    <n v="35733333.333333328"/>
    <n v="107199999.99999999"/>
  </r>
  <r>
    <x v="23"/>
    <n v="40151502"/>
    <n v="4391401"/>
    <s v="N/A"/>
    <s v="ADQUISICION DE EQUIPO DE FILTRACIÓN (BOMBA DE VACÍO) PARA AREA DE ONCOLOGIA"/>
    <s v="ACTIVO"/>
    <n v="1"/>
    <n v="32160000"/>
    <n v="32160000"/>
  </r>
  <r>
    <x v="23"/>
    <n v="43212108"/>
    <n v="45264"/>
    <s v="N/A"/>
    <s v=" ADQUSICION DE IMPRESORA ZEBRA PARA REEMPAQUE"/>
    <s v="ACTIVO"/>
    <n v="1"/>
    <n v="10720000"/>
    <n v="10720000"/>
  </r>
  <r>
    <x v="23"/>
    <n v="47101512"/>
    <n v="3699099"/>
    <s v="N/A"/>
    <s v="VORTEX MEZCLADORES O AGITADORES"/>
    <s v="MATERIALES Y SUMINISTROS"/>
    <n v="1"/>
    <n v="4824000"/>
    <n v="4824000"/>
  </r>
  <r>
    <x v="23"/>
    <n v="55121503"/>
    <n v="3219703"/>
    <s v="N/A"/>
    <s v="ETIQUETAS PARA IMPRESORA ZEBRA"/>
    <s v="MATERIALES Y SUMINISTROS"/>
    <n v="21"/>
    <n v="750000"/>
    <n v="15750000"/>
  </r>
  <r>
    <x v="23"/>
    <n v="42281604"/>
    <n v="3466404"/>
    <s v="N/A"/>
    <s v="DESINFECTANTES DE SUPERFICIES PARA USO MÉDICO"/>
    <s v="MATERIALES Y SUMINISTROS"/>
    <n v="48"/>
    <n v="201000"/>
    <n v="9648000"/>
  </r>
  <r>
    <x v="23"/>
    <n v="24121502"/>
    <n v="3641001"/>
    <s v="N/A"/>
    <s v="BOLSAS PARA REEMPAQUE"/>
    <s v="MATERIALES Y SUMINISTROS"/>
    <n v="13.936"/>
    <n v="1000000"/>
    <n v="13936000"/>
  </r>
  <r>
    <x v="23"/>
    <n v="23152907"/>
    <n v="4492906"/>
    <s v="N/A"/>
    <s v="REPUESTOS TERMOSELLADORA"/>
    <s v="MATERIALES Y SUMINISTROS"/>
    <n v="24"/>
    <n v="89333.333333333328"/>
    <n v="2144000"/>
  </r>
  <r>
    <x v="23"/>
    <n v="42281904"/>
    <n v="4815011"/>
    <s v="N/A"/>
    <s v="BOLSAS DE ESTERILIZACIÓN"/>
    <s v="MATERIALES Y SUMINISTROS"/>
    <n v="3240"/>
    <n v="661.72839506172841"/>
    <n v="2144000"/>
  </r>
  <r>
    <x v="23"/>
    <n v="41104919"/>
    <n v="4391407"/>
    <s v="N/A"/>
    <s v="FILTROS PARA INDUSTRIAS Y LABORATORIOS (HEPA)"/>
    <s v="MATERIALES Y SUMINISTROS"/>
    <n v="6"/>
    <n v="4548862.2666666666"/>
    <n v="27293173.600000001"/>
  </r>
  <r>
    <x v="23"/>
    <n v="42251804"/>
    <n v="4993001"/>
    <s v="N/A"/>
    <s v="CARRO PLASTICO CON 3 BANDEJAS"/>
    <s v="MATERIALES Y SUMINISTROS"/>
    <n v="2"/>
    <n v="1608000"/>
    <n v="3216000"/>
  </r>
  <r>
    <x v="23"/>
    <n v="43212102"/>
    <n v="45265"/>
    <s v="N/A"/>
    <s v="IMPRESORA EPSON TMU PARA TIRILLAS DE DISPENSACIÓN "/>
    <s v="MATERIALES Y SUMINISTROS"/>
    <n v="1"/>
    <n v="1608000"/>
    <n v="1608000"/>
  </r>
  <r>
    <x v="23"/>
    <n v="24121807"/>
    <n v="3649015"/>
    <s v="N/A"/>
    <s v="CANECAS PLASTICAS TAMAÑO INDUSTRIAL"/>
    <s v="MATERIALES Y SUMINISTROS"/>
    <n v="1"/>
    <n v="321600"/>
    <n v="3216000"/>
  </r>
  <r>
    <x v="23"/>
    <s v="423215; 423216; 423217; 423218; 423219; 423220; 423221; 423222"/>
    <n v="4817201"/>
    <s v="N/A"/>
    <s v="ALAMBRE (PUNTA DE TROCAR) 1.6MMX225MM"/>
    <s v="MATERIALES Y SUMINISTROS"/>
    <n v="34"/>
    <n v="493680"/>
    <n v="16785120"/>
  </r>
  <r>
    <x v="23"/>
    <m/>
    <n v="4817201"/>
    <s v="N/A"/>
    <s v="Alambre K (punta de trocar de un solo lado) 1,0 mm x 225 mm"/>
    <s v="MATERIALES Y SUMINISTROS"/>
    <n v="18"/>
    <n v="261360"/>
    <n v="4704480"/>
  </r>
  <r>
    <x v="23"/>
    <m/>
    <n v="4817201"/>
    <s v="N/A"/>
    <s v="Alambre K (punta roscada de un solo lado) 1,2 mm x 150 mm"/>
    <s v="MATERIALES Y SUMINISTROS"/>
    <n v="10"/>
    <n v="168000"/>
    <n v="1680000"/>
  </r>
  <r>
    <x v="23"/>
    <m/>
    <n v="4817201"/>
    <s v="N/A"/>
    <s v="ALAMBRE QUIRURGICO 0.5MM X 1MT                                                                                                                                                                          "/>
    <s v="MATERIALES Y SUMINISTROS"/>
    <n v="32"/>
    <n v="317920"/>
    <n v="10173440"/>
  </r>
  <r>
    <x v="23"/>
    <m/>
    <n v="4817201"/>
    <s v="N/A"/>
    <s v="ALMBRE (PUNTA DE TROCAR) 2.0 MMX 225 MM"/>
    <s v="MATERIALES Y SUMINISTROS"/>
    <n v="20"/>
    <n v="290400"/>
    <n v="5808000"/>
  </r>
  <r>
    <x v="23"/>
    <m/>
    <n v="4817201"/>
    <s v="N/A"/>
    <s v="CAMPO INCIFILM IODINE 60CM*45CM"/>
    <s v="MATERIALES Y SUMINISTROS"/>
    <n v="10"/>
    <n v="1088060"/>
    <n v="10880600"/>
  </r>
  <r>
    <x v="23"/>
    <m/>
    <n v="4817201"/>
    <s v="N/A"/>
    <s v="CAMPO PHARMADRAPE &quot;U&quot; (150*200CM)"/>
    <s v="MATERIALES Y SUMINISTROS"/>
    <n v="10"/>
    <n v="965860"/>
    <n v="9658600"/>
  </r>
  <r>
    <x v="23"/>
    <m/>
    <n v="4817201"/>
    <s v="N/A"/>
    <s v="CAMPO QUIRURGICO EN U, PLASTICO 152CM X 213CM"/>
    <s v="MATERIALES Y SUMINISTROS"/>
    <n v="12"/>
    <n v="1074600"/>
    <n v="12895200"/>
  </r>
  <r>
    <x v="23"/>
    <m/>
    <n v="4817201"/>
    <s v="N/A"/>
    <s v="CAMPO YODADO 67X45CM"/>
    <s v="MATERIALES Y SUMINISTROS"/>
    <n v="10"/>
    <n v="1405820"/>
    <n v="14058200"/>
  </r>
  <r>
    <x v="23"/>
    <m/>
    <n v="4817201"/>
    <s v="N/A"/>
    <s v="CLAVO DE SCHANZ 6.0 X 180MM R 40 ROS/REC/AUT/PER/ "/>
    <s v="MATERIALES Y SUMINISTROS"/>
    <n v="10"/>
    <n v="1165760"/>
    <n v="11657600"/>
  </r>
  <r>
    <x v="23"/>
    <m/>
    <n v="4817201"/>
    <s v="N/A"/>
    <s v="CLAVO DE SCHANZ 6.0 X 200MM R 40 ROS/REC/AUT/1"/>
    <s v="MATERIALES Y SUMINISTROS"/>
    <n v="16"/>
    <n v="1865216"/>
    <n v="29843456"/>
  </r>
  <r>
    <x v="23"/>
    <m/>
    <n v="4817201"/>
    <s v="N/A"/>
    <s v="DBM NANO Matriz osea desmineralizada 10.0cc"/>
    <s v="MATERIALES Y SUMINISTROS"/>
    <n v="18"/>
    <n v="61011000"/>
    <n v="1098198000"/>
  </r>
  <r>
    <x v="23"/>
    <m/>
    <n v="4817201"/>
    <s v="N/A"/>
    <s v="DBM NANO Matriz osea desmineralizada 5.0cc"/>
    <s v="MATERIALES Y SUMINISTROS"/>
    <n v="10"/>
    <n v="31383310"/>
    <n v="313833100"/>
  </r>
  <r>
    <x v="23"/>
    <m/>
    <n v="4817201"/>
    <s v="N/A"/>
    <s v="MEMBRANA DE COLAGENO 3BIOMAT 15X22mm                                                                                                                                                                    "/>
    <s v="MATERIALES Y SUMINISTROS"/>
    <n v="10"/>
    <n v="5989500"/>
    <n v="59895000"/>
  </r>
  <r>
    <x v="23"/>
    <m/>
    <n v="4817201"/>
    <s v="N/A"/>
    <s v="Pin 1,0 mm SS Punta Roscada Trocar x 150"/>
    <s v="MATERIALES Y SUMINISTROS"/>
    <n v="12"/>
    <n v="135000"/>
    <n v="1620000"/>
  </r>
  <r>
    <x v="23"/>
    <m/>
    <n v="4817201"/>
    <s v="N/A"/>
    <s v="Pin 1,5 mm SS Liso Punta Trocar x 230"/>
    <s v="MATERIALES Y SUMINISTROS"/>
    <n v="28"/>
    <n v="199500"/>
    <n v="5586000"/>
  </r>
  <r>
    <x v="23"/>
    <m/>
    <n v="4817201"/>
    <s v="N/A"/>
    <s v="Pin 1,8 mm SS Liso Punta Trocar x 230"/>
    <s v="MATERIALES Y SUMINISTROS"/>
    <n v="14"/>
    <n v="99750"/>
    <n v="1396500"/>
  </r>
  <r>
    <x v="23"/>
    <m/>
    <n v="4817201"/>
    <s v="N/A"/>
    <s v="Pin 2,0 mm SS Liso Punta Trocar x 230"/>
    <s v="MATERIALES Y SUMINISTROS"/>
    <n v="16"/>
    <n v="114000"/>
    <n v="1824000"/>
  </r>
  <r>
    <x v="23"/>
    <m/>
    <n v="4817201"/>
    <s v="N/A"/>
    <s v="PL DORSAL BLOQ ANG VARI RADIO DISTAL 2.7X2 ORI IZQ"/>
    <s v="MATERIALES Y SUMINISTROS"/>
    <n v="12"/>
    <n v="7500000"/>
    <n v="90000000"/>
  </r>
  <r>
    <x v="23"/>
    <m/>
    <n v="4817201"/>
    <s v="N/A"/>
    <s v="Placa Fibula Distal Lateral SS ACB x 2"/>
    <s v="MATERIALES Y SUMINISTROS"/>
    <n v="14"/>
    <n v="5244169"/>
    <n v="73418366"/>
  </r>
  <r>
    <x v="23"/>
    <m/>
    <n v="4817201"/>
    <s v="N/A"/>
    <s v="PLACA ORBITAL DE 1.6X10H                                                                                                                                                                                "/>
    <s v="MATERIALES Y SUMINISTROS"/>
    <n v="20"/>
    <n v="5357000"/>
    <n v="107140000"/>
  </r>
  <r>
    <x v="23"/>
    <m/>
    <n v="4817201"/>
    <s v="N/A"/>
    <s v="PLACA ORBITAL DE 1.6X8H                                                                                                                                                                                 "/>
    <s v="MATERIALES Y SUMINISTROS"/>
    <n v="26"/>
    <n v="6964100"/>
    <n v="181066600"/>
  </r>
  <r>
    <x v="23"/>
    <m/>
    <n v="4817201"/>
    <s v="N/A"/>
    <s v="Placa palmar de bloqueo de ángulo variable para radio distal de 2,7 mm con 2 orificios (derecha) Cabeza 6 orificios"/>
    <s v="MATERIALES Y SUMINISTROS"/>
    <n v="12"/>
    <n v="8910000"/>
    <n v="106920000"/>
  </r>
  <r>
    <x v="23"/>
    <m/>
    <n v="4817201"/>
    <s v="N/A"/>
    <s v="PLACA RECTA DE 1.6X4H PUENTE LARGO                                                                                                                                                                      "/>
    <s v="MATERIALES Y SUMINISTROS"/>
    <n v="14"/>
    <n v="3049200"/>
    <n v="42688800"/>
  </r>
  <r>
    <x v="23"/>
    <m/>
    <n v="4817201"/>
    <s v="N/A"/>
    <s v="PLACA RECTA DE 1.6X6H                                                                                                                                                                                   "/>
    <s v="MATERIALES Y SUMINISTROS"/>
    <n v="10"/>
    <n v="2178000"/>
    <n v="21780000"/>
  </r>
  <r>
    <x v="23"/>
    <m/>
    <n v="4817201"/>
    <s v="N/A"/>
    <s v="PLACA RECTA DE 2.0X4H                                                                                                                                                                                   "/>
    <s v="MATERIALES Y SUMINISTROS"/>
    <n v="24"/>
    <n v="4152720"/>
    <n v="99665280"/>
  </r>
  <r>
    <x v="23"/>
    <m/>
    <n v="4817201"/>
    <s v="N/A"/>
    <s v="PLACA RECTA DE 2.0X4H PUENTE CORTO                                                                                                                                                                      "/>
    <s v="MATERIALES Y SUMINISTROS"/>
    <n v="10"/>
    <n v="2178000"/>
    <n v="21780000"/>
  </r>
  <r>
    <x v="23"/>
    <m/>
    <n v="4817201"/>
    <s v="N/A"/>
    <s v="PLACA RECTA DE 2.0X6H                                                                                                                                                                                   "/>
    <s v="MATERIALES Y SUMINISTROS"/>
    <n v="10"/>
    <n v="2849350"/>
    <n v="28493500"/>
  </r>
  <r>
    <x v="23"/>
    <m/>
    <n v="4817201"/>
    <s v="N/A"/>
    <s v="PLACA RECTA DE CM DE 2.3X4H                                                                                                                                                                             "/>
    <s v="MATERIALES Y SUMINISTROS"/>
    <n v="12"/>
    <n v="10092000"/>
    <n v="121104000"/>
  </r>
  <r>
    <x v="23"/>
    <m/>
    <n v="4817201"/>
    <s v="N/A"/>
    <s v="ROTULA UNIVERSAL DE 4.5 A 6.0 MM"/>
    <s v="MATERIALES Y SUMINISTROS"/>
    <n v="16"/>
    <n v="5211800"/>
    <n v="83388800"/>
  </r>
  <r>
    <x v="23"/>
    <m/>
    <n v="4817201"/>
    <s v="N/A"/>
    <s v="TORNILLO AUTOPERFORANTE DE 1.6X5mm                                                                                                                                                                      "/>
    <s v="MATERIALES Y SUMINISTROS"/>
    <n v="50"/>
    <n v="5610000"/>
    <n v="280500000"/>
  </r>
  <r>
    <x v="23"/>
    <m/>
    <n v="4817201"/>
    <s v="N/A"/>
    <s v="TORNILLO AUTOPERFORANTE DE 1.6X7mm                                                                                                                                                                      "/>
    <s v="MATERIALES Y SUMINISTROS"/>
    <n v="26"/>
    <n v="2917200"/>
    <n v="75847200"/>
  </r>
  <r>
    <x v="23"/>
    <m/>
    <n v="4817201"/>
    <s v="N/A"/>
    <s v="TORNILLO AUTOPERFORANTE DE 2.0X7mm                                                                                                                                                                      "/>
    <s v="MATERIALES Y SUMINISTROS"/>
    <n v="64"/>
    <n v="7180800"/>
    <n v="459571200"/>
  </r>
  <r>
    <x v="23"/>
    <m/>
    <n v="4817201"/>
    <s v="N/A"/>
    <s v="Tornillo Bloqueado 2,4 mm SS AR Torx x 12"/>
    <s v="MATERIALES Y SUMINISTROS"/>
    <n v="10"/>
    <n v="635625"/>
    <n v="6356250"/>
  </r>
  <r>
    <x v="23"/>
    <m/>
    <n v="4817201"/>
    <s v="N/A"/>
    <s v="Tornillo Bloqueado 2,4 mm SS AR Torx x 14"/>
    <s v="MATERIALES Y SUMINISTROS"/>
    <n v="10"/>
    <n v="635625"/>
    <n v="6356250"/>
  </r>
  <r>
    <x v="23"/>
    <m/>
    <n v="4817201"/>
    <s v="N/A"/>
    <s v="Tornillo Bloqueado 2,4 mm SS AR Torx x 16"/>
    <s v="MATERIALES Y SUMINISTROS"/>
    <n v="12"/>
    <n v="762750"/>
    <n v="9153000"/>
  </r>
  <r>
    <x v="23"/>
    <m/>
    <n v="4817201"/>
    <s v="N/A"/>
    <s v="Tornillo Bloqueado 3,5 mm SS AR Hex x 14"/>
    <s v="MATERIALES Y SUMINISTROS"/>
    <n v="14"/>
    <n v="875000"/>
    <n v="12250000"/>
  </r>
  <r>
    <x v="23"/>
    <m/>
    <n v="4817201"/>
    <s v="N/A"/>
    <s v="Tornillo Bloqueo Clavo IM Femur/Tibia Reconstruccion Ti x 30"/>
    <s v="MATERIALES Y SUMINISTROS"/>
    <n v="10"/>
    <n v="1171875"/>
    <n v="11718750"/>
  </r>
  <r>
    <x v="23"/>
    <m/>
    <n v="4817201"/>
    <s v="N/A"/>
    <s v="Tornillo Bloqueo Clavo IM Femur/Tibia Reconstruccion Ti x 40"/>
    <s v="MATERIALES Y SUMINISTROS"/>
    <n v="12"/>
    <n v="1406250"/>
    <n v="16875000"/>
  </r>
  <r>
    <x v="23"/>
    <m/>
    <n v="4817201"/>
    <s v="N/A"/>
    <s v="Tornillo Cortical 3,5 mm SS AR Hex x 12"/>
    <s v="MATERIALES Y SUMINISTROS"/>
    <n v="10"/>
    <n v="83335"/>
    <n v="833350"/>
  </r>
  <r>
    <x v="23"/>
    <m/>
    <n v="4817201"/>
    <s v="N/A"/>
    <s v="Tornillo Cortical 3,5 mm SS AR Hex x 14"/>
    <s v="MATERIALES Y SUMINISTROS"/>
    <n v="28"/>
    <n v="233338"/>
    <n v="6533464"/>
  </r>
  <r>
    <x v="23"/>
    <m/>
    <n v="4817201"/>
    <s v="N/A"/>
    <s v="Tornillo Cortical 3,5 mm SS AR Hex x 16"/>
    <s v="MATERIALES Y SUMINISTROS"/>
    <n v="20"/>
    <n v="166670"/>
    <n v="3333400"/>
  </r>
  <r>
    <x v="23"/>
    <m/>
    <n v="4817201"/>
    <s v="N/A"/>
    <s v="Tornillo Cortical 3,5 mm SS AR Hex x 18"/>
    <s v="MATERIALES Y SUMINISTROS"/>
    <n v="10"/>
    <n v="83335"/>
    <n v="833350"/>
  </r>
  <r>
    <x v="23"/>
    <m/>
    <n v="4817201"/>
    <s v="N/A"/>
    <s v="TORNILLO CORTICAL DE 2.7MM CAB ESTRELLA AUTO 14MM"/>
    <s v="MATERIALES Y SUMINISTROS"/>
    <n v="14"/>
    <n v="595000"/>
    <n v="8330000"/>
  </r>
  <r>
    <x v="23"/>
    <m/>
    <n v="4817201"/>
    <s v="N/A"/>
    <s v="TORNILLO CORTICAL DE 2.7MM CABEZA ESTRELLA AUTO 16MM "/>
    <s v="MATERIALES Y SUMINISTROS"/>
    <n v="20"/>
    <n v="850000"/>
    <n v="17000000"/>
  </r>
  <r>
    <x v="23"/>
    <m/>
    <n v="4817201"/>
    <s v="N/A"/>
    <s v="TORNILLO CORTICAL DE 3,5MM (20TPI) 16MM AUTO"/>
    <s v="MATERIALES Y SUMINISTROS"/>
    <n v="10"/>
    <n v="219450"/>
    <n v="2194500"/>
  </r>
  <r>
    <x v="23"/>
    <m/>
    <n v="4817201"/>
    <s v="N/A"/>
    <s v="TORNILLO DE BLOQ. 2,4MM CABEZA ESTRELLA 20MM "/>
    <s v="MATERIALES Y SUMINISTROS"/>
    <n v="16"/>
    <n v="1296800"/>
    <n v="20748800"/>
  </r>
  <r>
    <x v="23"/>
    <m/>
    <n v="4817201"/>
    <s v="N/A"/>
    <s v="TORNILLO DE BLOQUEO DE 2.4MM CABEZA ESTRELLA  22MM "/>
    <s v="MATERIALES Y SUMINISTROS"/>
    <n v="16"/>
    <n v="1312800"/>
    <n v="21004800"/>
  </r>
  <r>
    <x v="23"/>
    <m/>
    <n v="4817201"/>
    <s v="N/A"/>
    <s v="TORNILLO DE BLOQUEO DE 2.4MM CABEZA ESTRELLA 18M "/>
    <s v="MATERIALES Y SUMINISTROS"/>
    <n v="16"/>
    <n v="1184800"/>
    <n v="18956800"/>
  </r>
  <r>
    <x v="23"/>
    <m/>
    <n v="4817201"/>
    <s v="N/A"/>
    <s v="TORNILLO DE TITANIO DE 2.3X9MM                                                                                                                                                                          "/>
    <s v="MATERIALES Y SUMINISTROS"/>
    <n v="14"/>
    <n v="1344000"/>
    <n v="18816000"/>
  </r>
  <r>
    <x v="23"/>
    <m/>
    <n v="4817201"/>
    <s v="N/A"/>
    <s v="TORNILLO DE TITANIO EMERGENCIA DE 2 3X7MM         "/>
    <s v="MATERIALES Y SUMINISTROS"/>
    <n v="10"/>
    <n v="1607180"/>
    <n v="16071800"/>
  </r>
  <r>
    <x v="23"/>
    <m/>
    <n v="4817201"/>
    <s v="N/A"/>
    <s v="TORNILLO INTERMAXILARES DE 2.0X10MM"/>
    <s v="MATERIALES Y SUMINISTROS"/>
    <n v="12"/>
    <n v="2098800"/>
    <n v="25185600"/>
  </r>
  <r>
    <x v="23"/>
    <m/>
    <n v="4817201"/>
    <s v="N/A"/>
    <s v="TORNILLO INTERMAXILARES DE 2.0X12MM"/>
    <s v="MATERIALES Y SUMINISTROS"/>
    <n v="20"/>
    <n v="3498000"/>
    <n v="69960000"/>
  </r>
  <r>
    <x v="23"/>
    <m/>
    <n v="4817201"/>
    <s v="N/A"/>
    <s v="TORNILLOS DE BLOQUEO DE CORTICAL DE 2,4 MM, CABEZA DE ESTRELLA DE 26 MM_x000d__x000a_"/>
    <s v="MATERIALES Y SUMINISTROS"/>
    <n v="10"/>
    <n v="820500"/>
    <n v="8205000"/>
  </r>
  <r>
    <x v="24"/>
    <e v="#N/A"/>
    <n v="54750"/>
    <s v="N/A"/>
    <s v="Servicios de mantenimiento y reparación de infraestructura "/>
    <s v="SERVICIOS"/>
    <n v="1"/>
    <n v="17000000"/>
    <n v="17000000"/>
  </r>
  <r>
    <x v="24"/>
    <s v="41103913-Accesorios para centrífugas de laboratorio"/>
    <n v="48140"/>
    <s v="N/A"/>
    <s v="modulo centrifugacion de la maquina de circulacion "/>
    <s v="ACTIVO"/>
    <n v="1"/>
    <n v="6000000"/>
    <n v="6000000"/>
  </r>
  <r>
    <x v="24"/>
    <s v="42271911-Kits de manómetros respiratorios"/>
    <n v="4825201"/>
    <s v="N/A"/>
    <s v="Kits de manómetros respiratorios (Nitrogeno)"/>
    <s v="ACTIVO"/>
    <n v="1"/>
    <n v="1000000"/>
    <n v="1000000"/>
  </r>
  <r>
    <x v="24"/>
    <s v="42272205-Ventiladores para cuidados intensivos de adultos o pediátricos"/>
    <n v="4816005"/>
    <s v="N/A"/>
    <s v="Máquina de anestesia "/>
    <s v="ACTIVO"/>
    <n v="1"/>
    <n v="400000000"/>
    <n v="1000"/>
  </r>
  <r>
    <x v="24"/>
    <s v="42295104-Equipo electro quirúrgico o electro cauterizante"/>
    <n v="4815017"/>
    <s v="N/A"/>
    <s v="Equipo electro quirúrgico o electro cauterizante (Electrobisturi) "/>
    <s v="ACTIVO"/>
    <n v="1"/>
    <n v="99000000"/>
    <n v="1000"/>
  </r>
  <r>
    <x v="24"/>
    <s v="42182601-Luces o lámparas de pie para exámenes médicos"/>
    <n v="4651011"/>
    <s v="N/A"/>
    <s v="Luces o lámparas de pie para exámenes médicos "/>
    <s v="ACTIVO"/>
    <n v="1"/>
    <n v="38000000"/>
    <n v="38000000"/>
  </r>
  <r>
    <x v="24"/>
    <s v="42201712-Unidades de ultrasonido o doppler o eco pulso o ecografía de diagnóstico general para uso médico"/>
    <n v="48160"/>
    <s v="N/A"/>
    <s v="Equipos quirúrgicos y accesorios relacionados (ecógrafo 3D) "/>
    <s v="ACTIVO"/>
    <n v="1"/>
    <n v="700000000"/>
    <n v="1000"/>
  </r>
  <r>
    <x v="24"/>
    <s v="42294702-Bombas y accesorios de balón intra aórtico"/>
    <n v="3526113"/>
    <s v="N/A"/>
    <s v="Consola de contrapulsacion aortica "/>
    <s v="ACTIVO"/>
    <n v="1"/>
    <n v="140000000"/>
    <n v="1000"/>
  </r>
  <r>
    <x v="24"/>
    <s v="42272510-Kits o accesorios para actualización de máquina de anestesia"/>
    <n v="4815001"/>
    <s v="N/A"/>
    <s v="Plataforma root para maquina de anestesia "/>
    <s v="MATERIALES Y SUMINISTROS"/>
    <n v="1"/>
    <n v="48000000"/>
    <n v="48000000"/>
  </r>
  <r>
    <x v="24"/>
    <s v="42182703-Reglas de medición de altura de pacientes"/>
    <n v="4823302"/>
    <s v="N/A"/>
    <s v="Reglas de medición de altura de pacientes"/>
    <s v="ACTIVO"/>
    <n v="1"/>
    <n v="800000"/>
    <n v="800000"/>
  </r>
  <r>
    <x v="24"/>
    <s v="41111508-Básculas para medir el peso corporal"/>
    <n v="4392299"/>
    <s v="N/A"/>
    <s v="Básculas para medir el peso corporal "/>
    <s v="ACTIVO"/>
    <n v="1"/>
    <n v="450000"/>
    <n v="450000"/>
  </r>
  <r>
    <x v="24"/>
    <s v="45111501-Atriles autónomos"/>
    <n v="4299901"/>
    <s v="N/A"/>
    <s v="Atriles "/>
    <s v="ACTIVO"/>
    <n v="5"/>
    <n v="2000000"/>
    <n v="10000000"/>
  </r>
  <r>
    <x v="24"/>
    <s v="42192201-Camillas con ruedas o accesorios para el transporte de pacientes"/>
    <n v="4818007"/>
    <s v="N/A"/>
    <s v="Camillas con ruedas o accesorios para el transporte de pacientes "/>
    <s v="ACTIVO"/>
    <n v="5"/>
    <n v="10000000"/>
    <n v="50000000"/>
  </r>
  <r>
    <x v="24"/>
    <s v="56101535-Mesas de ruedas"/>
    <n v="3814055"/>
    <s v="N/A"/>
    <s v="Carro auxiliar "/>
    <s v="ACTIVO"/>
    <n v="1"/>
    <n v="500000"/>
    <n v="500000"/>
  </r>
  <r>
    <x v="24"/>
    <s v="42295105-Mesas de instrumentos para uso quirúrgico u obstétrico o accesorios o productos relacionados"/>
    <n v="48180"/>
    <s v="N/A"/>
    <s v="Mesas de instrumentos para uso quirúrgico u obstétrico o accesorios o productos relacionados "/>
    <s v="ACTIVO"/>
    <n v="2"/>
    <n v="1500000"/>
    <n v="3000000"/>
  </r>
  <r>
    <x v="24"/>
    <s v="24112007-Estante para el manejo de material"/>
    <n v="4818005"/>
    <s v="N/A"/>
    <s v="Estante para el manejo de material "/>
    <s v="ACTIVO"/>
    <n v="1"/>
    <n v="1000000"/>
    <n v="1000000"/>
  </r>
  <r>
    <x v="24"/>
    <s v="56101705-Vitrinas"/>
    <n v="4818004"/>
    <s v="N/A"/>
    <s v="Vitrinas "/>
    <s v="ACTIVO"/>
    <n v="1"/>
    <n v="1000000"/>
    <n v="1000000"/>
  </r>
  <r>
    <x v="24"/>
    <s v="42294701-Máquinas o accesorios de corazón y pulmones"/>
    <n v="422947"/>
    <s v="N/A"/>
    <s v="Máquinas o accesorios de corazón y pulmones (circulaciòn extracoporea)"/>
    <s v="ACTIVO"/>
    <n v="1"/>
    <n v="520000000"/>
    <n v="1000"/>
  </r>
  <r>
    <x v="24"/>
    <s v="42294220-Sistemas de recuperación y entrega de sangre"/>
    <n v="422942"/>
    <s v="N/A"/>
    <s v="Sistemas de recuperación y entrega de sangre (Salvador de celulas)"/>
    <s v="ACTIVO"/>
    <n v="1"/>
    <n v="190000000"/>
    <n v="1000"/>
  </r>
  <r>
    <x v="24"/>
    <s v="42203501-Generador de marcapasos cardíaco o marcapasos de terapia de re sincronización cardíaca"/>
    <n v="422035"/>
    <s v="N/A"/>
    <s v="Generador de marcapasos cardíaco o marcapasos de terapia de re sincronización cardíaca "/>
    <s v="ACTIVO"/>
    <n v="1"/>
    <n v="30000000"/>
    <n v="30000000"/>
  </r>
  <r>
    <x v="24"/>
    <s v="42142105-Unidades o sistemas de calentamiento o enfriamiento terapéutico"/>
    <n v="421421"/>
    <s v="N/A"/>
    <s v="Unidades o sistemas de calentamiento o enfriamiento terapéutico "/>
    <s v="ACTIVO"/>
    <n v="1"/>
    <n v="140000000"/>
    <n v="1000"/>
  </r>
  <r>
    <x v="25"/>
    <s v="42192201-Camillas con ruedas o accesorios para el transporte de pacientes"/>
    <n v="4818007"/>
    <s v="N.A"/>
    <s v="Camillas con ruedas o accesorios para el transporte de pacientes"/>
    <s v="ACTIVO"/>
    <n v="4"/>
    <n v="229400"/>
    <n v="917600"/>
  </r>
  <r>
    <x v="25"/>
    <s v="42181904-Unidades o accesorios para unidades de signos vitales multi parámetro"/>
    <n v="4815001"/>
    <s v="N.A"/>
    <s v="Unidades o accesorios para unidades de signos vitales multi parámetro"/>
    <s v="MATERIALES Y SUMINISTROS"/>
    <n v="3"/>
    <n v="4850000"/>
    <n v="14550000"/>
  </r>
  <r>
    <x v="25"/>
    <s v="42192210-Sillas de ruedas"/>
    <n v="4992201"/>
    <n v="10431"/>
    <s v="SILLA DE RUEDAS PARA ADULTOS"/>
    <s v="MATERIALES Y SUMINISTROS"/>
    <n v="10"/>
    <n v="750000"/>
    <n v="7500000"/>
  </r>
  <r>
    <x v="26"/>
    <s v="56101714-Estantes para carpetas de información"/>
    <n v="4818005"/>
    <s v="N/A"/>
    <s v="ESTANTES PARA CARPETAS DE INFORMACION "/>
    <s v="ACTIVO"/>
    <n v="3"/>
    <n v="800000"/>
    <n v="2400000"/>
  </r>
  <r>
    <x v="26"/>
    <s v="56101520-Casilleros (“lockers”)"/>
    <n v="42993"/>
    <s v="N/A"/>
    <s v="Casilleros (“lockers”) "/>
    <s v="ACTIVO"/>
    <n v="2"/>
    <n v="950000"/>
    <n v="1900000"/>
  </r>
  <r>
    <x v="26"/>
    <s v="56112103-Sillas para visitantes"/>
    <n v="3811105"/>
    <s v="N/A"/>
    <s v="Sillas para visitantes"/>
    <s v="ACTIVO"/>
    <n v="4"/>
    <n v="160000"/>
    <n v="640000"/>
  </r>
  <r>
    <x v="26"/>
    <s v="27111617-Martillo de caucho"/>
    <n v="93119"/>
    <s v="N/A"/>
    <s v="MARTILLO DE CAUCHO"/>
    <s v="MATERIALES Y SUMINISTROS"/>
    <n v="2"/>
    <n v="100000"/>
    <n v="200000"/>
  </r>
  <r>
    <x v="27"/>
    <s v="70171501-Servicios de evaluación de la calidad del agua"/>
    <n v="83441"/>
    <s v="NA"/>
    <s v="Agualimsu"/>
    <s v="MATERIALES Y SUMINISTROS"/>
    <n v="1"/>
    <n v="27974430"/>
    <n v="27974430"/>
  </r>
  <r>
    <x v="27"/>
    <s v="40101701-Aires acondicionados"/>
    <n v="4391202"/>
    <s v="AIRE03"/>
    <s v="aire acondicionado"/>
    <s v="ACTIVO"/>
    <n v="2"/>
    <n v="3300000"/>
    <n v="6600000"/>
  </r>
  <r>
    <x v="27"/>
    <s v="42192207-Camillas para pacientes o accesorios para camillas"/>
    <n v="3815006"/>
    <n v="10415"/>
    <s v="COLCHONETA PARA CAMILLA MEDIDAS 1.90 M LARGO X 62 CM - 10 CM ALTO"/>
    <s v="ACTIVO"/>
    <n v="2"/>
    <n v="681880.23750000005"/>
    <n v="1363760.4750000001"/>
  </r>
  <r>
    <x v="27"/>
    <s v="42192210-Sillas de ruedas"/>
    <n v="4992201"/>
    <s v="NA"/>
    <s v="SILLA DE RUEDAS PARA ADULTOS"/>
    <s v="ACTIVO"/>
    <n v="2"/>
    <n v="800000"/>
    <n v="1600000"/>
  </r>
  <r>
    <x v="27"/>
    <s v="24112702-Pallets plásticos"/>
    <n v="317005"/>
    <n v="10249"/>
    <s v="Estibas Plasticas"/>
    <s v="ACTIVO"/>
    <n v="3"/>
    <n v="500000"/>
    <n v="1500000"/>
  </r>
  <r>
    <x v="27"/>
    <s v="78131602-Almacenaje de archivos de carpetas"/>
    <n v="3812203"/>
    <s v="NA"/>
    <s v="ALMACENAJE ARCHIVO CARPETAS"/>
    <s v="ACTIVO"/>
    <n v="2"/>
    <n v="500000"/>
    <n v="1000000"/>
  </r>
  <r>
    <x v="20"/>
    <s v="52121505-Almohadas"/>
    <n v="2718002"/>
    <s v="N/A"/>
    <s v="ALMOHADA"/>
    <s v="MATERIALES Y SUMINISTROS"/>
    <n v="80"/>
    <n v="30000"/>
    <n v="2400000"/>
  </r>
  <r>
    <x v="20"/>
    <s v="45111502-Atriles de mesa"/>
    <n v="4818099"/>
    <s v="ATRIL07"/>
    <s v="ATRIL CON SOPORTE PORTABOMBA "/>
    <s v="ACTIVO"/>
    <n v="50"/>
    <n v="4500000"/>
    <n v="225000000"/>
  </r>
  <r>
    <x v="20"/>
    <s v="42142716-Dispositivo pesario"/>
    <n v="43922"/>
    <s v="N/A"/>
    <s v="BASCULAS PARA MEDIR PESO CORPORAL"/>
    <s v="ACTIVO"/>
    <n v="3"/>
    <n v="432000"/>
    <n v="1296000"/>
  </r>
  <r>
    <x v="20"/>
    <s v="42191607-Cortinas de cubículo o pantallas o hardware de rieles de cortinas para pacientes"/>
    <n v="4818099"/>
    <s v="N/A"/>
    <s v="BIOMBOS"/>
    <s v="ACTIVO"/>
    <n v="30"/>
    <n v="265282"/>
    <n v="7958460"/>
  </r>
  <r>
    <x v="20"/>
    <s v="42192201-Camillas con ruedas o accesorios para el transporte de pacientes"/>
    <n v="4818007"/>
    <s v="CAMIL70"/>
    <s v="CAMILLA DE TRANSPORTE"/>
    <s v="ACTIVO"/>
    <n v="70"/>
    <n v="229428"/>
    <n v="16059960"/>
  </r>
  <r>
    <x v="20"/>
    <s v="42192201-Camillas con ruedas o accesorios para el transporte de pacientes"/>
    <n v="4818001"/>
    <s v="CAM00"/>
    <s v="CAMILLA ELCTRICA DE GAMA AZUL"/>
    <s v="ACTIVO"/>
    <n v="20"/>
    <n v="1800000"/>
    <n v="36000000"/>
  </r>
  <r>
    <x v="20"/>
    <s v="42181904-Unidades o accesorios para unidades de signos vitales multi parámetro"/>
    <n v="4818099"/>
    <s v="N/A"/>
    <s v="CARRO DE TRANSPORTE DE MONITOR DE SIGNOS VITALES"/>
    <s v="ACTIVO"/>
    <n v="6"/>
    <n v="1896000"/>
    <n v="11376000"/>
  </r>
  <r>
    <x v="20"/>
    <s v="42181904-Unidades o accesorios para unidades de signos vitales multi parámetro"/>
    <n v="4818099"/>
    <s v="N/A"/>
    <s v="CARRO PARA MEDICAMENTOS "/>
    <s v="ACTIVO"/>
    <n v="5"/>
    <n v="1350000"/>
    <n v="6750000"/>
  </r>
  <r>
    <x v="20"/>
    <s v="56101535-Mesas de ruedas"/>
    <n v="4818099"/>
    <s v="N/A"/>
    <s v="CARRO PEQUEÑO TRANSPORTE DE MEDICAMENTOS"/>
    <s v="ACTIVO"/>
    <n v="6"/>
    <n v="425000"/>
    <n v="2550000"/>
  </r>
  <r>
    <x v="20"/>
    <s v="42191810-Colchones o accesorios para el cuidado del paciente"/>
    <n v="3815003"/>
    <n v="10430"/>
    <s v="COLCHONETAS DE 1.90 DE LARGO X 55 DE ANCHO"/>
    <s v="MATERIALES Y SUMINISTROS"/>
    <n v="70"/>
    <n v="144900"/>
    <n v="10143000"/>
  </r>
  <r>
    <x v="20"/>
    <s v="42191607-Cortinas de cubículo o pantallas o hardware de rieles de cortinas para pacientes"/>
    <n v="4818099"/>
    <s v="N/A"/>
    <s v="CORTINAS PARA CUBICULOS"/>
    <s v="MATERIALES Y SUMINISTROS"/>
    <n v="100"/>
    <n v="697000"/>
    <n v="69700000"/>
  </r>
  <r>
    <x v="20"/>
    <s v="30191501-Escaleras"/>
    <n v="4818099"/>
    <s v="ESCAL10"/>
    <s v="ESCALERILLAS DE DOS PASOS"/>
    <s v="ACTIVO"/>
    <n v="70"/>
    <n v="108900"/>
    <n v="7623000"/>
  </r>
  <r>
    <x v="20"/>
    <s v="42182103-Estetoscopio acústico para uso médico o accesorios"/>
    <n v="48150"/>
    <s v="N/A"/>
    <s v="ESTETOSCOPIO"/>
    <s v="ACTIVO"/>
    <n v="10"/>
    <n v="123900"/>
    <n v="1239000"/>
  </r>
  <r>
    <x v="20"/>
    <s v="46182213-Almohada cervical"/>
    <n v="2718002"/>
    <s v="N/A"/>
    <s v="ROLLOS PARA CAMBIO DE POSICION "/>
    <s v="MATERIALES Y SUMINISTROS"/>
    <n v="80"/>
    <n v="685000"/>
    <n v="54800000"/>
  </r>
  <r>
    <x v="20"/>
    <s v="42192106-Asientos para visitantes de instalaciones médicas"/>
    <n v="3811105"/>
    <s v="SILLA32"/>
    <s v="SILLA RIMAX DINASTIA BLANCAS CON BRAZOS"/>
    <s v="ACTIVO"/>
    <n v="50"/>
    <n v="160000"/>
    <n v="8000000"/>
  </r>
  <r>
    <x v="20"/>
    <s v="41116203-Accesorios para monitores o medidores"/>
    <n v="411162"/>
    <s v="N/A"/>
    <s v="PULSIOXIMETRO "/>
    <s v="MATERIALES Y SUMINISTROS"/>
    <n v="3"/>
    <n v="85492"/>
    <n v="256476"/>
  </r>
  <r>
    <x v="20"/>
    <s v="42141606-Recipientes multipropósito para usos médicos"/>
    <n v="421416"/>
    <s v="10104"/>
    <s v="CUBETA CON TAPA EN ACERO INOXIDABLE 31*22 CMS"/>
    <s v="MATERIALES Y SUMINISTROS"/>
    <n v="5"/>
    <n v="116120"/>
    <n v="580600"/>
  </r>
  <r>
    <x v="20"/>
    <s v="42141603-Recipientes para emesis (vómito) "/>
    <n v="421416"/>
    <s v="10327"/>
    <s v="RIÑONERA EN ACERO INOXIDABLE"/>
    <s v="MATERIALES Y SUMINISTROS"/>
    <n v="100"/>
    <n v="35900"/>
    <n v="3590000"/>
  </r>
  <r>
    <x v="20"/>
    <s v="42141602-Patos (bacinillas) para uso general"/>
    <n v="421416"/>
    <s v="10328"/>
    <s v="PATO COPROLOGICO EN ACERO INOXIDABLE"/>
    <s v="MATERIALES Y SUMINISTROS"/>
    <n v="50"/>
    <n v="166788"/>
    <n v="8339400"/>
  </r>
  <r>
    <x v="20"/>
    <s v="42141607-Orinales de uso general para pacientes"/>
    <n v="421416"/>
    <s v="10326"/>
    <s v="PISINGO ORINAL EN ACERO INOXIDABLE"/>
    <s v="MATERIALES Y SUMINISTROS"/>
    <n v="50"/>
    <n v="97000"/>
    <n v="4850000"/>
  </r>
  <r>
    <x v="28"/>
    <s v="82121801-Publicación de libros de texto o de investigación"/>
    <s v="93195-Servicios de laboratorio"/>
    <s v="N/A"/>
    <s v="SERVICIOS DE LABORATORIO"/>
    <s v="SERVICIOS"/>
    <n v="1"/>
    <n v="780000000"/>
    <n v="780000000"/>
  </r>
  <r>
    <x v="29"/>
    <s v="85101604-Servicios de asistencia de personal médico"/>
    <s v="93111-Servicios quirurgicos a pacientes hospitalizados"/>
    <s v="N/A"/>
    <s v="Servicios quirúrgicos a pacientes hospitalizados"/>
    <s v="SERVICIOS"/>
    <n v="1"/>
    <n v="25037177643.358345"/>
    <n v="25037177643.358345"/>
  </r>
  <r>
    <x v="29"/>
    <s v="85101604-Servicios de asistencia de personal médico"/>
    <s v="93119-Otros servicios para pacientes hospitalizados"/>
    <s v="N/A"/>
    <s v="Otros servicios para pacientes hospitalizados"/>
    <s v="SERVICIOS"/>
    <n v="1"/>
    <n v="37522083636.321564"/>
    <n v="37522083636.321564"/>
  </r>
  <r>
    <x v="29"/>
    <s v="85101604-Servicios de asistencia de personal médico"/>
    <s v="93122-Servicios medicos especializados"/>
    <s v="N/A"/>
    <s v="Servicios médicos especializados"/>
    <s v="SERVICIOS"/>
    <n v="1"/>
    <n v="5099483704.9537373"/>
    <n v="5099483704.9537373"/>
  </r>
  <r>
    <x v="29"/>
    <s v="85101604-Servicios de asistencia de personal médico"/>
    <s v="93192-Servicios de enfermeria"/>
    <s v="N/A"/>
    <s v="Servicios de enfermería"/>
    <s v="SERVICIOS"/>
    <n v="1"/>
    <n v="27455767017.468788"/>
    <n v="27455767017.468788"/>
  </r>
  <r>
    <x v="29"/>
    <s v="85101604-Servicios de asistencia de personal médico"/>
    <s v="93193-Servicios fisioterapeuticos"/>
    <s v="N/A"/>
    <s v="Servicios fisioterapéuticos"/>
    <s v="SERVICIOS"/>
    <n v="1"/>
    <n v="3799658372.1038918"/>
    <n v="3799658372.1038918"/>
  </r>
  <r>
    <x v="29"/>
    <s v="85101604-Servicios de asistencia de personal médico"/>
    <s v="93194-Servicios de ambulancia"/>
    <s v="N/A"/>
    <s v="Servicios de ambulancia"/>
    <s v="SERVICIOS"/>
    <n v="1"/>
    <n v="31103314.471256927"/>
    <n v="31103314.471256927"/>
  </r>
  <r>
    <x v="29"/>
    <s v="85101604-Servicios de asistencia de personal médico"/>
    <s v="93199-Otros servicios sanitarios n c p "/>
    <s v="N/A"/>
    <s v="Otros servicios sanitarios n.c.p."/>
    <s v="SERVICIOS"/>
    <n v="1"/>
    <n v="33932082.923417374"/>
    <n v="33932082.923417374"/>
  </r>
  <r>
    <x v="6"/>
    <s v="46181702-Escudos faciales"/>
    <s v="3699040-Mascaras de material plastico"/>
    <n v="1023"/>
    <s v="Visor de careta de esmelirar"/>
    <s v="MATERIALES Y SUMINISTROS"/>
    <n v="5"/>
    <n v="35000"/>
    <n v="175000"/>
  </r>
  <r>
    <x v="30"/>
    <s v="55101504-Periódicos"/>
    <s v="8363201-Venta de espacios para avisos y propaganda en periodicos y revistas excepto a comision "/>
    <s v="N/A"/>
    <s v="Plan de medios (servicio publicación periodicos)_x000a_Servicios de venta de espacio publicitario en periódicos, revistas y otras publicaciones periódicas en medios impresos o formato electrónico (excepto a comisión)"/>
    <s v="SERVICIOS"/>
    <n v="2"/>
    <n v="10000000"/>
    <n v="20000000"/>
  </r>
  <r>
    <x v="30"/>
    <s v="82101601-Publicidad en radio"/>
    <s v="83633-Servicios de venta de tiempo publicitario en radio excepto a comision "/>
    <s v="N/A"/>
    <s v="Plan de medios (servicio de emisora)_x000a_Servicios de venta de tiempo publicitario en radio (excepto a comisión)"/>
    <s v="SERVICIOS"/>
    <n v="2"/>
    <n v="20000000"/>
    <n v="40000000"/>
  </r>
  <r>
    <x v="30"/>
    <s v="82101603_x000a_Publicidad en internet"/>
    <s v="83635-Servicios de venta de espacio o tiempo publicitario en Internet excepto a comision "/>
    <s v="N/A"/>
    <s v="Plan de medios (Portales digitales)_x000a_Servicios de venta de tiempo publicitario en radio (excepto a comisión)"/>
    <s v="SERVICIOS"/>
    <n v="2"/>
    <n v="15000000"/>
    <n v="30000000"/>
  </r>
  <r>
    <x v="30"/>
    <s v="60121008-Afiches"/>
    <s v="3262001-Carteles litografiados –afiches–"/>
    <n v="3225"/>
    <s v="Vinilo decorativo o en corte a full color metro cuadrado / murales - cancerologìa"/>
    <s v="MATERIALES Y SUMINISTROS"/>
    <n v="15"/>
    <n v="171264.80000000002"/>
    <n v="2568972.0000000005"/>
  </r>
  <r>
    <x v="30"/>
    <s v="60141001-Globos o pelotas de juguete"/>
    <s v="3856006-Bombas globos de caucho"/>
    <n v="10437"/>
    <s v="Bombas institucionales"/>
    <s v="MATERIALES Y SUMINISTROS"/>
    <n v="1000"/>
    <n v="2532.3200000000002"/>
    <n v="2532320"/>
  </r>
  <r>
    <x v="30"/>
    <s v="44121702-Sets de esferos o lápices"/>
    <s v="3891103-Lapiceros"/>
    <n v="3089"/>
    <s v="Lapiceros"/>
    <s v="MATERIALES Y SUMINISTROS"/>
    <n v="1000"/>
    <n v="3598.5600000000004"/>
    <n v="3598560.0000000005"/>
  </r>
  <r>
    <x v="30"/>
    <s v="14111526-Papel libretas o libros de mensajes telefónicos"/>
    <s v="3270101-Libretas y analogos"/>
    <n v="3088"/>
    <s v="Libretas Institucionales (pequeñas)"/>
    <s v="MATERIALES Y SUMINISTROS"/>
    <n v="1000"/>
    <n v="2665.6000000000004"/>
    <n v="2665600.0000000005"/>
  </r>
  <r>
    <x v="30"/>
    <s v="14111526-Papel libretas o libros de mensajes telefónicos"/>
    <s v="3270101-Libretas y analogos"/>
    <n v="3088"/>
    <s v="Libretas Institucionales (medianas)"/>
    <s v="MATERIALES Y SUMINISTROS"/>
    <n v="1000"/>
    <n v="5464.4800000000005"/>
    <n v="5464480.0000000009"/>
  </r>
  <r>
    <x v="30"/>
    <s v="55101520-Hojas o folletos de instrucciones"/>
    <s v="3262003-Catalogos folletos y otras impresiones publicitarias"/>
    <n v="3083"/>
    <s v="Plegable (Folletos)"/>
    <s v="MATERIALES Y SUMINISTROS"/>
    <n v="3000"/>
    <n v="817.6"/>
    <n v="2452800"/>
  </r>
  <r>
    <x v="30"/>
    <s v="60121008-Afiches"/>
    <s v="3262001-Carteles litografiados –afiches–"/>
    <n v="3078"/>
    <s v="Afiche"/>
    <s v="MATERIALES Y SUMINISTROS"/>
    <n v="300"/>
    <n v="5331.2000000000007"/>
    <n v="1599360.0000000002"/>
  </r>
  <r>
    <x v="30"/>
    <s v="82121508-Impresión de envolturas, etiquetas, sellos o bolsas"/>
    <s v="3215203-Bolsas de papel miligramos"/>
    <n v="10122"/>
    <s v="Bolsa kraft con manila"/>
    <s v="MATERIALES Y SUMINISTROS"/>
    <n v="100"/>
    <n v="3024.0000000000005"/>
    <n v="302400.00000000006"/>
  </r>
  <r>
    <x v="30"/>
    <s v="30266404-Lámina de caucho y corcho"/>
    <s v="3192205-Tableros o carteleras de corcho"/>
    <n v="3079"/>
    <s v="Carteleras  de corcho"/>
    <s v="MATERIALES Y SUMINISTROS"/>
    <n v="4"/>
    <n v="586432"/>
    <n v="2345728"/>
  </r>
  <r>
    <x v="30"/>
    <s v="55101515-Material promocional o reportes anuales"/>
    <s v="3262003-Catalogos folletos y otras impresiones publicitarias"/>
    <n v="3079"/>
    <s v="Cartilla - informe de gestión"/>
    <s v="MATERIALES Y SUMINISTROS"/>
    <n v="40"/>
    <n v="163134.72"/>
    <n v="11419430.4"/>
  </r>
  <r>
    <x v="30"/>
    <s v="49101705-Certificados"/>
    <s v="3262001-Carteles litografiados –afiches–"/>
    <n v="3216"/>
    <s v="Certificado con el nombre de cada persona"/>
    <s v="MATERIALES Y SUMINISTROS"/>
    <n v="200"/>
    <n v="3710.5600000000004"/>
    <n v="742112.00000000012"/>
  </r>
  <r>
    <x v="30"/>
    <s v="60101606-Diplomas"/>
    <s v="3262001-Carteles litografiados –afiches–"/>
    <n v="3216"/>
    <s v="Diploma con el nombre de cada persona"/>
    <s v="MATERIALES Y SUMINISTROS"/>
    <n v="1000"/>
    <n v="3710.5600000000004"/>
    <n v="3710560.0000000005"/>
  </r>
  <r>
    <x v="30"/>
    <s v="55121804-Gafetes o porta gafetes"/>
    <s v="3699054-Distintivos para identificacion personal"/>
    <n v="3159"/>
    <s v="Escarapela"/>
    <s v="MATERIALES Y SUMINISTROS"/>
    <n v="1000"/>
    <n v="6397.4400000000005"/>
    <n v="6397440.0000000009"/>
  </r>
  <r>
    <x v="30"/>
    <s v="55121714-Pendones"/>
    <s v="3262002-Carteles y avisos"/>
    <n v="3075"/>
    <s v="Pendón"/>
    <s v="MATERIALES Y SUMINISTROS"/>
    <n v="50"/>
    <n v="471156.00000000006"/>
    <n v="23557800.000000004"/>
  </r>
  <r>
    <x v="30"/>
    <s v="60121010-Pergaminos"/>
    <s v="3213703-Papel apergaminado"/>
    <n v="3129"/>
    <s v="Pergamino "/>
    <s v="MATERIALES Y SUMINISTROS"/>
    <n v="2000"/>
    <n v="9095.52"/>
    <n v="18191040"/>
  </r>
  <r>
    <x v="30"/>
    <s v="44122034-Separador de páginas de libros"/>
    <s v="3253001-Tarjetas en papel impresas"/>
    <n v="18051"/>
    <s v="Separadores (papel)"/>
    <s v="MATERIALES Y SUMINISTROS"/>
    <n v="3000"/>
    <n v="544.32000000000005"/>
    <n v="1632960.0000000002"/>
  </r>
  <r>
    <x v="30"/>
    <s v="14111611-Tarjetas de invitación o de anuncio"/>
    <s v="3253001-Tarjetas en papel impresas"/>
    <n v="3082"/>
    <s v="Tarjeta"/>
    <s v="MATERIALES Y SUMINISTROS"/>
    <n v="6000"/>
    <n v="4531.5200000000004"/>
    <n v="27189120.000000004"/>
  </r>
  <r>
    <x v="30"/>
    <s v="82101505-Publicidad en volantes o cupones"/>
    <s v="3262004-Volantes publicitarios a una o varias tintas"/>
    <n v="3199"/>
    <s v="Volante"/>
    <s v="MATERIALES Y SUMINISTROS"/>
    <n v="8000"/>
    <n v="632.80000000000007"/>
    <n v="5062400.0000000009"/>
  </r>
  <r>
    <x v="30"/>
    <s v="43232103-Software de creación y edición de video"/>
    <s v="96131-Servicios de edicion audiovisual"/>
    <s v="N/A"/>
    <s v="Videos "/>
    <s v="SERVICIOS"/>
    <n v="5"/>
    <n v="11200000.000000002"/>
    <n v="56000000.000000007"/>
  </r>
  <r>
    <x v="30"/>
    <s v="43232103-Software de creación y edición de video"/>
    <s v="96112-Servicios de grabacion en vivo"/>
    <s v="N/A"/>
    <s v="streaming - Facebook live "/>
    <s v="SERVICIOS"/>
    <n v="2"/>
    <n v="2240000"/>
    <n v="4480000"/>
  </r>
  <r>
    <x v="30"/>
    <s v="82101501-Publicidad en vallas"/>
    <s v="3262002-Carteles y avisos"/>
    <n v="3225"/>
    <s v="Pasacalles de 4x70"/>
    <s v="MATERIALES Y SUMINISTROS"/>
    <n v="3"/>
    <n v="271891.20000000001"/>
    <n v="815673.60000000009"/>
  </r>
  <r>
    <x v="30"/>
    <s v="82101501-Publicidad en vallas"/>
    <s v="3262002-Carteles y avisos"/>
    <n v="3225"/>
    <s v="Pasacalles de 5x1"/>
    <s v="MATERIALES Y SUMINISTROS"/>
    <n v="1"/>
    <n v="379680.00000000006"/>
    <n v="379680.00000000006"/>
  </r>
  <r>
    <x v="30"/>
    <s v="82121510-Impresión textil"/>
    <s v="3262007-Vallas avisos y otros similares elaborados en material textil"/>
    <s v="N/A"/>
    <s v="Dummies"/>
    <s v="MATERIALES Y SUMINISTROS"/>
    <n v="1"/>
    <n v="4478208"/>
    <n v="4478208"/>
  </r>
  <r>
    <x v="30"/>
    <s v="52152102-Vasos para beber para uso doméstico"/>
    <s v="3899920-Articulos varios de publicidad y propaganda"/>
    <n v="3225"/>
    <s v="Vaso Metálico mediano con tapa para café "/>
    <s v="MATERIALES Y SUMINISTROS"/>
    <n v="100"/>
    <n v="50388.800000000003"/>
    <n v="5038880"/>
  </r>
  <r>
    <x v="30"/>
    <s v="55121715-Banderas o accesorios"/>
    <s v="2791106-Insignias escarapelas banderines y similares"/>
    <s v="N/A"/>
    <s v="Banderines"/>
    <s v="MATERIALES Y SUMINISTROS"/>
    <n v="40"/>
    <n v="224000.00000000003"/>
    <n v="8960000.0000000019"/>
  </r>
  <r>
    <x v="30"/>
    <s v="14111526-Papel libretas o libros de mensajes telefónicos"/>
    <s v="3270103-Agendas y similares con cubierta de material plastico"/>
    <n v="3088"/>
    <s v="Agenda tipo cuaderno"/>
    <s v="MATERIALES Y SUMINISTROS"/>
    <n v="100"/>
    <n v="43982.400000000001"/>
    <n v="4398240"/>
  </r>
  <r>
    <x v="30"/>
    <s v="52152102-Vasos para beber para uso doméstico"/>
    <s v="3899913-Termos de material plastico"/>
    <n v="3225"/>
    <s v="Termos"/>
    <s v="MATERIALES Y SUMINISTROS"/>
    <n v="100"/>
    <n v="18126.080000000002"/>
    <n v="1812608.0000000002"/>
  </r>
  <r>
    <x v="30"/>
    <s v="53121608-Bolsas para compras"/>
    <s v="3641003-Bolsas impresas de material plastico"/>
    <s v="N/A"/>
    <s v="Bolsas corporativas reutilizables (polipropileno)"/>
    <s v="MATERIALES Y SUMINISTROS"/>
    <n v="200"/>
    <n v="6720.0000000000009"/>
    <n v="1344000.0000000002"/>
  </r>
  <r>
    <x v="30"/>
    <s v="53121608-Bolsas para compras"/>
    <s v="2922218-Tulas de lona"/>
    <s v="N/A"/>
    <s v="Bolsas corporativas tipo mochila con cordón"/>
    <s v="MATERIALES Y SUMINISTROS"/>
    <n v="100"/>
    <n v="30240.000000000004"/>
    <n v="3024000.0000000005"/>
  </r>
  <r>
    <x v="30"/>
    <s v="49221510-Gorras deportivas"/>
    <s v="2826207-Boinas y cachuchas"/>
    <s v="N/A"/>
    <s v="Gorras"/>
    <s v="MATERIALES Y SUMINISTROS"/>
    <n v="60"/>
    <n v="32253.760000000002"/>
    <n v="1935225.6"/>
  </r>
  <r>
    <x v="30"/>
    <s v="53103001-Camisetas (t-shirts) para hombre"/>
    <s v="2822501-Camiseta interior de algodon de punto"/>
    <s v="N/A"/>
    <s v="Camibusos"/>
    <s v="MATERIALES Y SUMINISTROS"/>
    <n v="40"/>
    <n v="102625.60000000001"/>
    <n v="4105024"/>
  </r>
  <r>
    <x v="30"/>
    <s v="53102505-Sombrillas"/>
    <s v="3892102-Sombrillas"/>
    <s v="N/A"/>
    <s v="Sombrillas "/>
    <s v="MATERIALES Y SUMINISTROS"/>
    <n v="60"/>
    <n v="36118.880000000005"/>
    <n v="2167132.8000000003"/>
  </r>
  <r>
    <x v="30"/>
    <s v="52152018-Loncheras"/>
    <s v="3694009-Loncheras de material plastico"/>
    <n v="10077"/>
    <s v="Lonchera"/>
    <s v="MATERIALES Y SUMINISTROS"/>
    <n v="50"/>
    <n v="78288.000000000015"/>
    <n v="3914400.0000000009"/>
  </r>
  <r>
    <x v="30"/>
    <s v="82141505-Servicios de diseño por computador"/>
    <s v="83913-Servicios de diseno grafico"/>
    <s v="N/A"/>
    <s v="Diseño de diapositivas rendición cuentas"/>
    <s v="SERVICIOS"/>
    <n v="120"/>
    <n v="18126.080000000002"/>
    <n v="2175129.6000000001"/>
  </r>
  <r>
    <x v="30"/>
    <s v="43232103-Software de creación y edición de video"/>
    <s v="47821-Paquetes de aplicaciones de productividad general de empresas y de uso domestico"/>
    <s v="N/A"/>
    <s v="Canva"/>
    <s v="MATERIALES Y SUMINISTROS"/>
    <n v="1"/>
    <n v="204960.00000000003"/>
    <n v="204960.00000000003"/>
  </r>
  <r>
    <x v="30"/>
    <s v="43232103-Software de creación y edición de video"/>
    <s v="47821-Paquetes de aplicaciones de productividad general de empresas y de uso domestico"/>
    <s v="N/A"/>
    <s v="Adobe ilustrator, photoshop, lineroom "/>
    <s v="MATERIALES Y SUMINISTROS"/>
    <n v="12"/>
    <n v="318272.64000000001"/>
    <n v="3819271.68"/>
  </r>
  <r>
    <x v="30"/>
    <s v="43232103-Software de creación y edición de video"/>
    <s v="96112-Servicios de grabacion en vivo"/>
    <s v="N/A"/>
    <s v="Suscripción plataforma Streamyard (transmisiones en vivo)"/>
    <s v="SERVICIOS"/>
    <n v="1"/>
    <n v="1073829"/>
    <n v="1073829"/>
  </r>
  <r>
    <x v="30"/>
    <s v="43232103-Software de creación y edición de video"/>
    <s v="47821-Paquetes de aplicaciones de productividad general de empresas y de uso domestico"/>
    <s v="N/A"/>
    <s v="Suscripción plataforma CapCut (edición de videos)"/>
    <s v="MATERIALES Y SUMINISTROS"/>
    <n v="1"/>
    <n v="335888"/>
    <n v="335888"/>
  </r>
  <r>
    <x v="30"/>
    <s v="43232103-Software de creación y edición de video"/>
    <s v="96131-Servicios de edicion audiovisual"/>
    <s v="N/A"/>
    <s v="Producción musical himno institucional"/>
    <s v="SERVICIOS"/>
    <n v="1"/>
    <n v="15680000.000000002"/>
    <n v="15680000.000000002"/>
  </r>
  <r>
    <x v="31"/>
    <s v="60101606-Diplomas"/>
    <s v="3262001-Carteles litografiados –afiches–"/>
    <n v="3216"/>
    <s v="Diploma con el nombre de cada persona"/>
    <s v="MATERIALES Y SUMINISTROS"/>
    <n v="100"/>
    <n v="3450.9999999999995"/>
    <n v="345099.99999999994"/>
  </r>
  <r>
    <x v="31"/>
    <s v="93131608-Servicios de suministro de alimentos"/>
    <s v="63393-Otros servicios de comidas contratadas"/>
    <s v="N/A"/>
    <s v="comida - servicios de caterin ( REFRIGERIOS)"/>
    <s v="SERVICIOS"/>
    <n v="500"/>
    <n v="10000"/>
    <n v="5000000"/>
  </r>
  <r>
    <x v="31"/>
    <s v="53121603-Morrales"/>
    <s v="2922217-Morrales de lona"/>
    <s v="N/A"/>
    <s v="maletas, bolsos de mano, mochila y/o estuches ( OBSEQUIOS VEEDURIA)"/>
    <s v="MATERIALES Y SUMINISTROS"/>
    <n v="80"/>
    <n v="100000"/>
    <n v="8000000"/>
  </r>
  <r>
    <x v="32"/>
    <n v="90111603"/>
    <n v="72112"/>
    <s v="N/A"/>
    <s v="Contratar el alquiler de un salón, alimentación  y la logistica para la rendición de cuentas de la gerente de la ESE"/>
    <s v="SERVICIOS"/>
    <n v="1"/>
    <n v="2201400"/>
    <n v="2201400"/>
  </r>
  <r>
    <x v="32"/>
    <n v="93131608"/>
    <n v="63312"/>
    <s v="NA"/>
    <s v="Refrigerios para rendición de cuentas"/>
    <s v="MATERIALES Y SUMINISTROS"/>
    <n v="500"/>
    <n v="12000"/>
    <n v="6000000"/>
  </r>
  <r>
    <x v="33"/>
    <s v="81111811-Servicios de soporte técnico o de mesa de ayuda"/>
    <s v="83132-Servicios de soporte en tecnologias de la informacion TI "/>
    <m/>
    <s v="Mesa infraestructura "/>
    <s v="SERVICIOS"/>
    <n v="1"/>
    <n v="1240942485.2"/>
    <n v="1240942485.2"/>
  </r>
  <r>
    <x v="33"/>
    <s v="81111812-Servicio de mantenimiento o soporte del hardware del computador"/>
    <s v="87130-Servicios de mantenimiento y reparacion de computadores y equipos perifericos"/>
    <m/>
    <s v="Mesa infraestructura "/>
    <s v="SERVICIOS"/>
    <n v="1"/>
    <n v="579478022.6400001"/>
    <n v="579478022.6400001"/>
  </r>
  <r>
    <x v="33"/>
    <s v="81111812-Servicio de mantenimiento o soporte del hardware del computador"/>
    <s v="87130-Servicios de mantenimiento y reparacion de computadores y equipos perifericos"/>
    <m/>
    <s v="Mesa infraestructura "/>
    <s v="SERVICIOS"/>
    <n v="1"/>
    <n v="708250916.56000006"/>
    <n v="708250916.56000006"/>
  </r>
  <r>
    <x v="33"/>
    <s v="81111811-Servicios de soporte técnico o de mesa de ayuda"/>
    <s v="83132-Servicios de soporte en tecnologias de la informacion TI "/>
    <m/>
    <s v="Mesa Software"/>
    <s v="SERVICIOS"/>
    <n v="1"/>
    <n v="964388991.06000006"/>
    <n v="964388991.06000006"/>
  </r>
  <r>
    <x v="33"/>
    <s v="81111811-Servicios de soporte técnico o de mesa de ayuda"/>
    <s v="83132-Servicios de soporte en tecnologias de la informacion TI "/>
    <m/>
    <s v="Mesa Software"/>
    <s v="SERVICIOS"/>
    <n v="1"/>
    <n v="1178697655.74"/>
    <n v="1178697655.74"/>
  </r>
  <r>
    <x v="33"/>
    <s v="44103103-Tóner para impresoras o fax"/>
    <s v="4492201-Partes y accesorios para maquinaria y equipo de impresion"/>
    <m/>
    <s v="Toner"/>
    <s v="MATERIALES Y SUMINISTROS"/>
    <n v="1"/>
    <n v="20000000"/>
    <n v="20000000"/>
  </r>
  <r>
    <x v="33"/>
    <s v="44103103-Tóner para impresoras o fax"/>
    <s v="4492201-Partes y accesorios para maquinaria y equipo de impresion"/>
    <m/>
    <s v="Toner"/>
    <s v="MATERIALES Y SUMINISTROS"/>
    <n v="1"/>
    <n v="48000000"/>
    <n v="48000000"/>
  </r>
  <r>
    <x v="33"/>
    <s v="81112306-Mantenimiento de impresoras"/>
    <s v="87130-Servicios de mantenimiento y reparacion de computadores y equipos perifericos"/>
    <m/>
    <s v="Recarga de impresoras"/>
    <s v="SERVICIOS"/>
    <n v="1"/>
    <n v="20000000"/>
    <n v="20000000"/>
  </r>
  <r>
    <x v="33"/>
    <s v="81112306-Mantenimiento de impresoras"/>
    <s v="87130-Servicios de mantenimiento y reparacion de computadores y equipos perifericos"/>
    <m/>
    <s v="Recarga de impresoras"/>
    <s v="SERVICIOS"/>
    <n v="1"/>
    <n v="48000000"/>
    <n v="48000000"/>
  </r>
  <r>
    <x v="33"/>
    <s v="83111507-Servicios de buró de central de llamadas (&quot;call center&quot;)"/>
    <s v="85931-Servicios de centros de llamadas telefonicas call center "/>
    <m/>
    <s v="Call center"/>
    <s v="SERVICIOS"/>
    <n v="1"/>
    <n v="418395089.44"/>
    <n v="418395089.44"/>
  </r>
  <r>
    <x v="33"/>
    <s v="83111507-Servicios de buró de central de llamadas (&quot;call center&quot;)"/>
    <s v="85931-Servicios de centros de llamadas telefonicas call center "/>
    <m/>
    <s v="Call center"/>
    <s v="SERVICIOS"/>
    <n v="1"/>
    <n v="1965555804.96"/>
    <n v="1965555804.96"/>
  </r>
  <r>
    <x v="33"/>
    <s v="81112101-Proveedores de servicio de internet (psi)"/>
    <s v="84222-Servicios de acceso a Internet de banda ancha"/>
    <m/>
    <s v="Internet"/>
    <s v="SERVICIOS"/>
    <n v="1"/>
    <n v="60000000"/>
    <n v="60000000"/>
  </r>
  <r>
    <x v="33"/>
    <s v="81112101-Proveedores de servicio de internet (psi)"/>
    <s v="84222-Servicios de acceso a Internet de banda ancha"/>
    <m/>
    <s v="Internet"/>
    <s v="SERVICIOS"/>
    <n v="1"/>
    <n v="48000000"/>
    <n v="48000000"/>
  </r>
  <r>
    <x v="33"/>
    <s v="80161801-Servicio de alquiler o leasing de fotocopiadoras"/>
    <s v="85951-Servicios de copia y reproduccion"/>
    <m/>
    <s v="Alquiler de impresoras"/>
    <s v="SERVICIOS"/>
    <n v="1"/>
    <n v="176022000"/>
    <n v="176022000"/>
  </r>
  <r>
    <x v="33"/>
    <s v="80161801-Servicio de alquiler o leasing de fotocopiadoras"/>
    <s v="85951-Servicios de copia y reproduccion"/>
    <m/>
    <s v="Alquiler de impresoras"/>
    <s v="SERVICIOS"/>
    <n v="1"/>
    <n v="263550000"/>
    <n v="263550000"/>
  </r>
  <r>
    <x v="33"/>
    <s v="81112302-Mantenimiento de sistemas de copias de seguridad o de nearline"/>
    <s v="83159-Otros servicios de alojamiento y suministro de infraestructura en tecnologia de la informacion TI "/>
    <m/>
    <s v="Backups nube"/>
    <s v="SERVICIOS"/>
    <n v="1"/>
    <n v="341000000"/>
    <n v="341000000"/>
  </r>
  <r>
    <x v="33"/>
    <s v="39121635-Regulador de voltaje"/>
    <s v="4621199-Aparatos para carga conversion y control y regulacion de corriente n c p "/>
    <m/>
    <s v="UPS Y SUPRESOR DE PICOS"/>
    <s v="ACTIVO"/>
    <n v="1"/>
    <n v="795000000"/>
    <n v="795000000"/>
  </r>
  <r>
    <x v="33"/>
    <s v="43221525-Sistemas de intercomunicación"/>
    <s v="4722301-Centrales telefonicas"/>
    <m/>
    <s v="sistema de intercomunicadores"/>
    <s v="ACTIVO"/>
    <n v="1"/>
    <n v="110000000"/>
    <n v="110000000"/>
  </r>
  <r>
    <x v="33"/>
    <s v="72151701-Servicio de instalación de sistemas de control de acceso"/>
    <s v="4692999-Aparatos electricos de senalizacion y control de transito n c p "/>
    <m/>
    <s v="control de acceso Biometrico facial "/>
    <s v="ACTIVO"/>
    <n v="1"/>
    <n v="200000000"/>
    <n v="200000000"/>
  </r>
  <r>
    <x v="33"/>
    <s v="43202204-Timbres externos o sus partes"/>
    <s v="4692903-Timbres electricos"/>
    <m/>
    <s v="Sistemas de llamado de enfermeria - Timbres electricos"/>
    <s v="MATERIALES Y SUMINISTROS"/>
    <n v="1"/>
    <n v="350000000"/>
    <n v="350000000"/>
  </r>
  <r>
    <x v="33"/>
    <s v="43211902-Paneles o monitores de pantalla de cristal líquido lcd"/>
    <s v="4731501-Monitores de maquinas automaticas para tratamiento y procesamiento de datos"/>
    <m/>
    <s v="Sistemas de llamado de enfermeria - Pantallas"/>
    <s v="ACTIVO"/>
    <n v="1"/>
    <n v="200000000"/>
    <n v="200000000"/>
  </r>
  <r>
    <x v="33"/>
    <s v="43231513-Software para oficinas"/>
    <s v="47814-Paquetes de software de herramientas de desarrollo y lenguajes de programacion"/>
    <m/>
    <s v="Renovación de licencias"/>
    <s v="MATERIALES Y SUMINISTROS"/>
    <n v="1"/>
    <n v="1200000000"/>
    <n v="1200000000"/>
  </r>
  <r>
    <x v="33"/>
    <s v="43231513-Software para oficinas"/>
    <s v="47814-Paquetes de software de herramientas de desarrollo y lenguajes de programacion"/>
    <m/>
    <s v="Renovación de licencias"/>
    <s v="MATERIALES Y SUMINISTROS"/>
    <n v="1"/>
    <n v="2800000000"/>
    <n v="2800000000"/>
  </r>
  <r>
    <x v="33"/>
    <s v="43231513-Software para oficinas"/>
    <s v="47829-Paquetes de software de otras aplicaciones"/>
    <m/>
    <s v="sw de backup y sophos_x000a_antivirus ()_x000a_software de presupuesto ()_x000a_Soft llamado de enfermeria _x000a_Sw FIREWALL_x000a_Sw monitoreo end point"/>
    <s v="MATERIALES Y SUMINISTROS"/>
    <n v="1"/>
    <n v="750000000"/>
    <n v="750000000"/>
  </r>
  <r>
    <x v="33"/>
    <s v="43211507-Computadores de escritorio"/>
    <s v="45250-Otras maquinas de procesamiento automatico de datos que contengan o no una o dos de las siguientes tipos de unidades unidades de almacenamiento unidades de entrada unidades de salida"/>
    <m/>
    <s v="Equipos de cómputo"/>
    <s v="ACTIVO"/>
    <n v="1"/>
    <n v="500000000"/>
    <n v="500000000"/>
  </r>
  <r>
    <x v="33"/>
    <s v="43191504-Teléfonos fijos"/>
    <s v="4722303-Telefonos aparatos"/>
    <m/>
    <s v="CÁMARAS Y TELEFONÍA"/>
    <s v="MATERIALES Y SUMINISTROS"/>
    <n v="1"/>
    <n v="100000000"/>
    <n v="100000000"/>
  </r>
  <r>
    <x v="33"/>
    <s v="43231513-Software para oficinas"/>
    <s v="84392-Servicios de software en linea on line "/>
    <m/>
    <s v="EXTRANET _x000a_SARLAF    _x000a_SW ACREDITACION - Aplicativo WEB"/>
    <s v="SERVICIOS"/>
    <n v="1"/>
    <n v="390000000"/>
    <n v="390000000"/>
  </r>
  <r>
    <x v="33"/>
    <s v="81111811-Servicios de soporte técnico o de mesa de ayuda"/>
    <s v="83132-Servicios de soporte en tecnologias de la informacion TI "/>
    <m/>
    <s v="PHILIPS - SOPORTE Y MANTENIMIENTO RIS PACS"/>
    <s v="SERVICIOS"/>
    <n v="1"/>
    <n v="110000000.00000001"/>
    <n v="110000000.00000001"/>
  </r>
  <r>
    <x v="33"/>
    <s v="81112103-Servicios de diseño de sitios web www   "/>
    <s v="83141-Servicios de diseno y desarrollo de aplicaciones en tecnologias de la informacion TI "/>
    <m/>
    <s v="Página web - diseño de pagina web"/>
    <s v="SERVICIOS"/>
    <n v="1"/>
    <n v="95040000.000000015"/>
    <n v="95040000.000000015"/>
  </r>
  <r>
    <x v="33"/>
    <s v="81112105-Servicios de hospedaje de operación de sitios web"/>
    <s v="83151-Servicios de alojamiento de sitios web hosting "/>
    <m/>
    <s v="Página web - hosting"/>
    <s v="SERVICIOS"/>
    <n v="1"/>
    <n v="5940000.0000000009"/>
    <n v="5940000.0000000009"/>
  </r>
  <r>
    <x v="33"/>
    <s v="43222501-Equipo de seguridad de red cortafuegos (firewall)"/>
    <s v="45289-Otras maquinas para el procesamiento automatico de datos"/>
    <m/>
    <s v="2 SWITCH + Firewall"/>
    <s v="ACTIVO"/>
    <n v="1"/>
    <n v="400000000"/>
    <n v="400000000"/>
  </r>
  <r>
    <x v="33"/>
    <s v="43211903-Monitores de pantalla táctil (touch)"/>
    <s v="4731501-Monitores de maquinas automaticas para tratamiento y procesamiento de datos"/>
    <m/>
    <s v="Monitores, TELEVISORES, TABLETS"/>
    <s v="ACTIVO"/>
    <n v="1"/>
    <n v="500000000"/>
    <n v="500000000"/>
  </r>
  <r>
    <x v="33"/>
    <s v="44102405-Máquinas para hacer etiquetas "/>
    <s v="45264-Impresoras laser para maquinas de procesamiento de datos"/>
    <m/>
    <s v="Impresoras ESPECIALIZADAS"/>
    <s v="ACTIVO"/>
    <n v="1"/>
    <n v="1000"/>
    <n v="1000"/>
  </r>
  <r>
    <x v="33"/>
    <s v="81111504-Servicios de programación de aplicaciones"/>
    <s v="83141-Servicios de diseno y desarrollo de aplicaciones en tecnologias de la informacion TI "/>
    <m/>
    <s v="INGENIERO PROGRAMADOR SOPORTE SIFA"/>
    <s v="SERVICIOS"/>
    <n v="2"/>
    <n v="60000000"/>
    <n v="120000000"/>
  </r>
  <r>
    <x v="33"/>
    <s v="81111803-Mantenimiento o soporte de redes de área local (lan)"/>
    <s v="83142-Servicios de diseno y desarrollo de redes y sistemas en tecnologias de la informacion TI "/>
    <m/>
    <s v="INGENIERO ELECTRÓNICO/REDES"/>
    <s v="SERVICIOS"/>
    <n v="1"/>
    <n v="60000000"/>
    <n v="60000000"/>
  </r>
  <r>
    <x v="33"/>
    <s v="81112005-Servicio de escaneo de documentos"/>
    <s v="68014-Servicios de gestion documental"/>
    <m/>
    <s v="Digitalizacion de documentos"/>
    <s v="SERVICIOS"/>
    <n v="1"/>
    <n v="2576000000"/>
    <n v="2576000000"/>
  </r>
  <r>
    <x v="33"/>
    <s v="95121640-Tubería"/>
    <s v="4129301-Accesorios de hierro o acero galvanizado para tuberias"/>
    <m/>
    <s v="Bolsa de repuestos"/>
    <s v="MATERIALES Y SUMINISTROS"/>
    <n v="1"/>
    <n v="12150000"/>
    <n v="12150000"/>
  </r>
  <r>
    <x v="33"/>
    <s v="95121640-Tubería"/>
    <s v="4129301-Accesorios de hierro o acero galvanizado para tuberias"/>
    <m/>
    <s v="Bolsa de repuestos"/>
    <s v="MATERIALES Y SUMINISTROS"/>
    <n v="1"/>
    <n v="14850000.000000002"/>
    <n v="14850000.000000002"/>
  </r>
  <r>
    <x v="33"/>
    <s v="43223301-Sistema y accesorios de conexión cruzada de comunicación de datos"/>
    <s v="4717401-Accesorios electronicos n c p "/>
    <m/>
    <s v="Bolsa de repuestos"/>
    <s v="MATERIALES Y SUMINISTROS"/>
    <n v="1"/>
    <n v="7650000"/>
    <n v="7650000"/>
  </r>
  <r>
    <x v="33"/>
    <s v="43223301-Sistema y accesorios de conexión cruzada de comunicación de datos"/>
    <s v="4717401-Accesorios electronicos n c p "/>
    <m/>
    <s v="Bolsa de repuestos"/>
    <s v="MATERIALES Y SUMINISTROS"/>
    <n v="1"/>
    <n v="9350000"/>
    <n v="9350000"/>
  </r>
  <r>
    <x v="33"/>
    <s v="26121666-Conjunto de cable de comunicación"/>
    <s v="4621299-Accesorios para instalaciones electricas n c p "/>
    <m/>
    <s v="Bolsa de repuestos"/>
    <s v="MATERIALES Y SUMINISTROS"/>
    <n v="1"/>
    <n v="1800000"/>
    <n v="1800000"/>
  </r>
  <r>
    <x v="33"/>
    <s v="26121666-Conjunto de cable de comunicación"/>
    <s v="4621299-Accesorios para instalaciones electricas n c p "/>
    <m/>
    <s v="Bolsa de repuestos"/>
    <s v="MATERIALES Y SUMINISTROS"/>
    <n v="1"/>
    <n v="2200000"/>
    <n v="2200000"/>
  </r>
  <r>
    <x v="33"/>
    <s v="39121635-Regulador de voltaje"/>
    <s v="4621199-Aparatos para carga conversion y control y regulacion de corriente n c p "/>
    <m/>
    <s v="Bolsa de repuestos"/>
    <s v="MATERIALES Y SUMINISTROS"/>
    <n v="1"/>
    <n v="45000000"/>
    <n v="45000000"/>
  </r>
  <r>
    <x v="33"/>
    <s v="39121635-Regulador de voltaje"/>
    <s v="4621199-Aparatos para carga conversion y control y regulacion de corriente n c p "/>
    <m/>
    <s v="Bolsa de repuestos"/>
    <s v="MATERIALES Y SUMINISTROS"/>
    <n v="1"/>
    <n v="55000000.000000007"/>
    <n v="55000000.000000007"/>
  </r>
  <r>
    <x v="33"/>
    <s v="60104912-Alambres o cables eléctricos"/>
    <s v="4634005-Cable encauchetado para herramientas maquinaria y equipo"/>
    <m/>
    <s v="Bolsa de repuestos"/>
    <s v="MATERIALES Y SUMINISTROS"/>
    <n v="1"/>
    <n v="900000"/>
    <n v="900000"/>
  </r>
  <r>
    <x v="33"/>
    <s v="60104912-Alambres o cables eléctricos"/>
    <s v="4634005-Cable encauchetado para herramientas maquinaria y equipo"/>
    <m/>
    <s v="Bolsa de repuestos"/>
    <s v="MATERIALES Y SUMINISTROS"/>
    <n v="1"/>
    <n v="1100000"/>
    <n v="1100000"/>
  </r>
  <r>
    <x v="33"/>
    <s v="26121607-Cable de fibra óptica"/>
    <s v="4636001-Cables de fibra optica construidos por fibras enfundadas independientemente incluso con conectores electricos incorporados o provistos de piezas de conexion"/>
    <m/>
    <s v="Bolsa de repuestos"/>
    <s v="MATERIALES Y SUMINISTROS"/>
    <n v="1"/>
    <n v="159750000"/>
    <n v="159750000"/>
  </r>
  <r>
    <x v="33"/>
    <s v="26121607-Cable de fibra óptica"/>
    <s v="4636001-Cables de fibra optica construidos por fibras enfundadas independientemente incluso con conectores electricos incorporados o provistos de piezas de conexion"/>
    <m/>
    <s v="Bolsa de repuestos"/>
    <s v="MATERIALES Y SUMINISTROS"/>
    <n v="1"/>
    <n v="195250000.00000003"/>
    <n v="195250000.00000003"/>
  </r>
  <r>
    <x v="33"/>
    <s v="60104912-Alambres o cables eléctricos"/>
    <s v="4634003-Cables y alambres aislados para instalaciones electricas m3"/>
    <m/>
    <s v="Bolsa de repuestos"/>
    <s v="MATERIALES Y SUMINISTROS"/>
    <n v="1"/>
    <n v="67500000"/>
    <n v="67500000"/>
  </r>
  <r>
    <x v="33"/>
    <s v="60104912-Alambres o cables eléctricos"/>
    <s v="4634003-Cables y alambres aislados para instalaciones electricas m3"/>
    <m/>
    <s v="Bolsa de repuestos"/>
    <s v="MATERIALES Y SUMINISTROS"/>
    <n v="1"/>
    <n v="82500000"/>
    <n v="82500000"/>
  </r>
  <r>
    <x v="33"/>
    <s v="39121308-Cajas de toma de corriente"/>
    <s v="4621205-Cajas de conexion electrica"/>
    <m/>
    <s v="Bolsa de repuestos"/>
    <s v="MATERIALES Y SUMINISTROS"/>
    <n v="1"/>
    <n v="2250000"/>
    <n v="2250000"/>
  </r>
  <r>
    <x v="33"/>
    <s v="39121308-Cajas de toma de corriente"/>
    <s v="4621205-Cajas de conexion electrica"/>
    <m/>
    <s v="Bolsa de repuestos"/>
    <s v="MATERIALES Y SUMINISTROS"/>
    <n v="1"/>
    <n v="2750000"/>
    <n v="2750000"/>
  </r>
  <r>
    <x v="33"/>
    <s v="39131714-Canaletas para cables"/>
    <s v="4123107-Canaletas cubiertas y similares en lamina de hierro o acero galvanizada o revestida"/>
    <m/>
    <s v="Bolsa de repuestos"/>
    <s v="MATERIALES Y SUMINISTROS"/>
    <n v="1"/>
    <n v="13950000"/>
    <n v="13950000"/>
  </r>
  <r>
    <x v="33"/>
    <s v="39131714-Canaletas para cables"/>
    <s v="4123107-Canaletas cubiertas y similares en lamina de hierro o acero galvanizada o revestida"/>
    <m/>
    <s v="Bolsa de repuestos"/>
    <s v="MATERIALES Y SUMINISTROS"/>
    <n v="1"/>
    <n v="17050000"/>
    <n v="17050000"/>
  </r>
  <r>
    <x v="33"/>
    <s v="43223310-Conector de fibra óptica"/>
    <s v="46215-Conectores para fibra optica haces de fibra optica o cables"/>
    <m/>
    <s v="Bolsa de repuestos"/>
    <s v="MATERIALES Y SUMINISTROS"/>
    <n v="1"/>
    <n v="40500000"/>
    <n v="40500000"/>
  </r>
  <r>
    <x v="33"/>
    <s v="43223310-Conector de fibra óptica"/>
    <s v="46215-Conectores para fibra optica haces de fibra optica o cables"/>
    <m/>
    <s v="Bolsa de repuestos"/>
    <s v="MATERIALES Y SUMINISTROS"/>
    <n v="1"/>
    <n v="49500000.000000007"/>
    <n v="49500000.000000007"/>
  </r>
  <r>
    <x v="33"/>
    <s v="43201830-Unidad de estado sólido ssd"/>
    <s v="47550-Dispositivos de almacenamiento permanente de estado solido"/>
    <m/>
    <s v="Bolsa de repuestos"/>
    <s v="MATERIALES Y SUMINISTROS"/>
    <n v="1"/>
    <n v="29250000"/>
    <n v="29250000"/>
  </r>
  <r>
    <x v="33"/>
    <s v="43201830-Unidad de estado sólido ssd"/>
    <s v="47550-Dispositivos de almacenamiento permanente de estado solido"/>
    <m/>
    <s v="Bolsa de repuestos"/>
    <s v="MATERIALES Y SUMINISTROS"/>
    <n v="1"/>
    <n v="35750000"/>
    <n v="35750000"/>
  </r>
  <r>
    <x v="33"/>
    <s v="39121402-Enchufes eléctricos"/>
    <s v="4621212-Enchufes y clavijas de material plastico para voltajes inferiores o iguales a 1000 V"/>
    <m/>
    <s v="Bolsa de repuestos"/>
    <s v="MATERIALES Y SUMINISTROS"/>
    <n v="1"/>
    <n v="3600000"/>
    <n v="3600000"/>
  </r>
  <r>
    <x v="33"/>
    <s v="39121402-Enchufes eléctricos"/>
    <s v="4621212-Enchufes y clavijas de material plastico para voltajes inferiores o iguales a 1000 V"/>
    <m/>
    <s v="Bolsa de repuestos"/>
    <s v="MATERIALES Y SUMINISTROS"/>
    <n v="1"/>
    <n v="4400000"/>
    <n v="4400000"/>
  </r>
  <r>
    <x v="33"/>
    <s v="39121463-Conector para enchufe"/>
    <s v="4621208-Extensiones conectores para uso electrico"/>
    <m/>
    <s v="Bolsa de repuestos"/>
    <s v="MATERIALES Y SUMINISTROS"/>
    <n v="1"/>
    <n v="1350000"/>
    <n v="1350000"/>
  </r>
  <r>
    <x v="33"/>
    <s v="39121463-Conector para enchufe"/>
    <s v="4621208-Extensiones conectores para uso electrico"/>
    <m/>
    <s v="Bolsa de repuestos"/>
    <s v="MATERIALES Y SUMINISTROS"/>
    <n v="1"/>
    <n v="1650000.0000000002"/>
    <n v="1650000.0000000002"/>
  </r>
  <r>
    <x v="33"/>
    <s v="39121705-Grapas para cables"/>
    <s v="4294499-Grapas metalicas n c p "/>
    <m/>
    <s v="Bolsa de repuestos"/>
    <s v="MATERIALES Y SUMINISTROS"/>
    <n v="1"/>
    <n v="450000"/>
    <n v="450000"/>
  </r>
  <r>
    <x v="33"/>
    <s v="39121705-Grapas para cables"/>
    <s v="4294499-Grapas metalicas n c p "/>
    <m/>
    <s v="Bolsa de repuestos"/>
    <s v="MATERIALES Y SUMINISTROS"/>
    <n v="1"/>
    <n v="550000"/>
    <n v="550000"/>
  </r>
  <r>
    <x v="33"/>
    <s v="39122205-Interruptores de seguridad"/>
    <s v="4621202-Interruptores de seguridad para voltajes inferiores o iguales a 1000 V"/>
    <m/>
    <s v="Bolsa de repuestos"/>
    <s v="MATERIALES Y SUMINISTROS"/>
    <n v="1"/>
    <n v="2250000"/>
    <n v="2250000"/>
  </r>
  <r>
    <x v="33"/>
    <s v="39122205-Interruptores de seguridad"/>
    <s v="4621202-Interruptores de seguridad para voltajes inferiores o iguales a 1000 V"/>
    <m/>
    <s v="Bolsa de repuestos"/>
    <s v="MATERIALES Y SUMINISTROS"/>
    <n v="1"/>
    <n v="2750000"/>
    <n v="2750000"/>
  </r>
  <r>
    <x v="33"/>
    <s v="39122205-Interruptores de seguridad"/>
    <s v="4621104-Interruptores de seguridad para voltajes superiores a 1000 V"/>
    <m/>
    <s v="Bolsa de repuestos"/>
    <s v="MATERIALES Y SUMINISTROS"/>
    <n v="1"/>
    <n v="3150000"/>
    <n v="3150000"/>
  </r>
  <r>
    <x v="33"/>
    <s v="39122205-Interruptores de seguridad"/>
    <s v="4621104-Interruptores de seguridad para voltajes superiores a 1000 V"/>
    <m/>
    <s v="Bolsa de repuestos"/>
    <s v="MATERIALES Y SUMINISTROS"/>
    <n v="1"/>
    <n v="3850000.0000000005"/>
    <n v="3850000.0000000005"/>
  </r>
  <r>
    <x v="33"/>
    <s v="43211612-Kits de accesorios de computador"/>
    <s v="4529001-Partes y accesorios para computadores y minicomputadores"/>
    <m/>
    <s v="Bolsa de repuestos"/>
    <s v="MATERIALES Y SUMINISTROS"/>
    <n v="1"/>
    <n v="67500000"/>
    <n v="67500000"/>
  </r>
  <r>
    <x v="33"/>
    <s v="43211612-Kits de accesorios de computador"/>
    <s v="4529001-Partes y accesorios para computadores y minicomputadores"/>
    <m/>
    <s v="Bolsa de repuestos"/>
    <s v="MATERIALES Y SUMINISTROS"/>
    <n v="1"/>
    <n v="82500000"/>
    <n v="82500000"/>
  </r>
  <r>
    <x v="33"/>
    <s v="43222609-Enrutadores (routers) de red"/>
    <s v="4722306-Router"/>
    <m/>
    <s v="Bolsa de repuestos"/>
    <s v="MATERIALES Y SUMINISTROS"/>
    <n v="1"/>
    <n v="24750000"/>
    <n v="24750000"/>
  </r>
  <r>
    <x v="33"/>
    <s v="43222609-Enrutadores (routers) de red"/>
    <s v="4722306-Router"/>
    <m/>
    <s v="Bolsa de repuestos"/>
    <s v="MATERIALES Y SUMINISTROS"/>
    <n v="1"/>
    <n v="30250000.000000004"/>
    <n v="30250000.000000004"/>
  </r>
  <r>
    <x v="33"/>
    <s v="39121402-Enchufes eléctricos"/>
    <s v="4621213-Tomacorrientes de material plastico para voltajes inferiores o iguales a 1000 V"/>
    <m/>
    <s v="Bolsa de repuestos"/>
    <s v="MATERIALES Y SUMINISTROS"/>
    <n v="1"/>
    <n v="2925000"/>
    <n v="2925000"/>
  </r>
  <r>
    <x v="33"/>
    <s v="39121402-Enchufes eléctricos"/>
    <s v="4621213-Tomacorrientes de material plastico para voltajes inferiores o iguales a 1000 V"/>
    <m/>
    <s v="Bolsa de repuestos"/>
    <s v="MATERIALES Y SUMINISTROS"/>
    <n v="1"/>
    <n v="3575000.0000000005"/>
    <n v="3575000.0000000005"/>
  </r>
  <r>
    <x v="33"/>
    <s v="31161531-Tornillo especializado "/>
    <s v="4294498-Tornillos n c p "/>
    <m/>
    <s v="Bolsa de repuestos"/>
    <s v="MATERIALES Y SUMINISTROS"/>
    <n v="1"/>
    <n v="2025000"/>
    <n v="2025000"/>
  </r>
  <r>
    <x v="33"/>
    <s v="31161531-Tornillo especializado "/>
    <s v="4294498-Tornillos n c p "/>
    <m/>
    <s v="Bolsa de repuestos"/>
    <s v="MATERIALES Y SUMINISTROS"/>
    <n v="1"/>
    <n v="2475000"/>
    <n v="2475000"/>
  </r>
  <r>
    <x v="33"/>
    <s v="40171517-Tubo pvc para uso comercial"/>
    <s v="3632001-Tuberias de polivinilo"/>
    <m/>
    <s v="Bolsa de repuestos"/>
    <s v="MATERIALES Y SUMINISTROS"/>
    <n v="1"/>
    <n v="15300000"/>
    <n v="15300000"/>
  </r>
  <r>
    <x v="33"/>
    <s v="40171517-Tubo pvc para uso comercial"/>
    <s v="3632001-Tuberias de polivinilo"/>
    <m/>
    <s v="Bolsa de repuestos"/>
    <s v="MATERIALES Y SUMINISTROS"/>
    <n v="1"/>
    <n v="18700000"/>
    <n v="18700000"/>
  </r>
  <r>
    <x v="33"/>
    <s v="40171521-Tubo de acero inoxidable soldado para uso comercial"/>
    <s v="4128304-Tubos de acero inoxidable"/>
    <m/>
    <s v="Bolsa de repuestos"/>
    <s v="MATERIALES Y SUMINISTROS"/>
    <n v="1"/>
    <n v="15300000"/>
    <n v="15300000"/>
  </r>
  <r>
    <x v="33"/>
    <s v="40171521-Tubo de acero inoxidable soldado para uso comercial"/>
    <s v="4128304-Tubos de acero inoxidable"/>
    <m/>
    <s v="Bolsa de repuestos"/>
    <s v="MATERIALES Y SUMINISTROS"/>
    <n v="1"/>
    <n v="18700000"/>
    <n v="18700000"/>
  </r>
  <r>
    <x v="33"/>
    <s v="43201803-Unidades de disco duro"/>
    <s v="45271-Unidades fijas de almacenamiento"/>
    <m/>
    <s v="Bolsa de repuestos"/>
    <s v="MATERIALES Y SUMINISTROS"/>
    <n v="1"/>
    <n v="13500000"/>
    <n v="13500000"/>
  </r>
  <r>
    <x v="33"/>
    <s v="43201803-Unidades de disco duro"/>
    <s v="45271-Unidades fijas de almacenamiento"/>
    <m/>
    <s v="Bolsa de repuestos"/>
    <s v="MATERIALES Y SUMINISTROS"/>
    <n v="1"/>
    <n v="16500000.000000002"/>
    <n v="16500000.000000002"/>
  </r>
  <r>
    <x v="33"/>
    <s v="43201803-Unidades de disco duro"/>
    <s v="45272-Unidades removibles de almacenamiento"/>
    <m/>
    <s v="Bolsa de repuestos"/>
    <s v="MATERIALES Y SUMINISTROS"/>
    <n v="1"/>
    <n v="22500000"/>
    <n v="22500000"/>
  </r>
  <r>
    <x v="33"/>
    <s v="43201803-Unidades de disco duro"/>
    <s v="45272-Unidades removibles de almacenamiento"/>
    <m/>
    <s v="Bolsa de repuestos"/>
    <s v="MATERIALES Y SUMINISTROS"/>
    <n v="1"/>
    <n v="27500000.000000004"/>
    <n v="27500000.000000004"/>
  </r>
  <r>
    <x v="33"/>
    <s v="95121640-Tubería"/>
    <s v="3632003-Accesorios de material plastico para tuberias"/>
    <m/>
    <s v="Bolsa de repuestos"/>
    <s v="MATERIALES Y SUMINISTROS"/>
    <n v="1"/>
    <n v="13500000"/>
    <n v="13500000"/>
  </r>
  <r>
    <x v="33"/>
    <s v="95121640-Tubería"/>
    <s v="3632003-Accesorios de material plastico para tuberias"/>
    <m/>
    <s v="Bolsa de repuestos"/>
    <s v="MATERIALES Y SUMINISTROS"/>
    <n v="1"/>
    <n v="16500000.000000002"/>
    <n v="16500000.000000002"/>
  </r>
  <r>
    <x v="33"/>
    <s v="39121721-Aislantes eléctricos"/>
    <s v="3692001-Cintas aislantes"/>
    <m/>
    <s v="Bolsa de repuestos"/>
    <s v="MATERIALES Y SUMINISTROS"/>
    <n v="1"/>
    <n v="9900000"/>
    <n v="9900000"/>
  </r>
  <r>
    <x v="33"/>
    <s v="39121721-Aislantes eléctricos"/>
    <s v="3692001-Cintas aislantes"/>
    <m/>
    <s v="Bolsa de repuestos"/>
    <s v="MATERIALES Y SUMINISTROS"/>
    <n v="1"/>
    <n v="12100000.000000002"/>
    <n v="12100000.000000002"/>
  </r>
  <r>
    <x v="33"/>
    <s v="39131714-Canaletas para cables"/>
    <s v="3698001-Canaletas plasticas para lineas de conduccion electrica"/>
    <m/>
    <s v="Bolsa de repuestos"/>
    <s v="MATERIALES Y SUMINISTROS"/>
    <n v="1"/>
    <n v="6750000"/>
    <n v="6750000"/>
  </r>
  <r>
    <x v="33"/>
    <s v="39131714-Canaletas para cables"/>
    <s v="3698001-Canaletas plasticas para lineas de conduccion electrica"/>
    <m/>
    <s v="Bolsa de repuestos"/>
    <s v="MATERIALES Y SUMINISTROS"/>
    <n v="1"/>
    <n v="8250000.0000000009"/>
    <n v="8250000.0000000009"/>
  </r>
  <r>
    <x v="33"/>
    <s v="31162912-Abrazadera de banda"/>
    <s v="3699059-Bridas abrazaderas y similares de material plastico"/>
    <m/>
    <s v="Bolsa de repuestos"/>
    <s v="MATERIALES Y SUMINISTROS"/>
    <n v="1"/>
    <n v="900000"/>
    <n v="900000"/>
  </r>
  <r>
    <x v="33"/>
    <s v="31162912-Abrazadera de banda"/>
    <s v="3699059-Bridas abrazaderas y similares de material plastico"/>
    <m/>
    <s v="Bolsa de repuestos"/>
    <s v="MATERIALES Y SUMINISTROS"/>
    <n v="1"/>
    <n v="1100000"/>
    <n v="1100000"/>
  </r>
  <r>
    <x v="33"/>
    <s v="43231513-Software para oficinas"/>
    <s v="47814-Paquetes de software de herramientas de desarrollo y lenguajes de programacion"/>
    <m/>
    <s v="PROYECTO: “ACTUALIZACION Y MEJORAMIENTO SISTEMAS HIS Y ERP&quot; para la ESE HOSPITAL UNIVERSITARIO"/>
    <s v="ACTIVO"/>
    <n v="1"/>
    <n v="3800000000"/>
    <n v="3800000000"/>
  </r>
  <r>
    <x v="33"/>
    <s v="43223310-Conector de fibra óptica"/>
    <s v="46215-Conectores para fibra optica haces de fibra optica o cables"/>
    <m/>
    <s v="Conectores para fibra óptica haces de fibra óptica o cables"/>
    <s v="ACTIVO"/>
    <n v="1"/>
    <n v="1500000000"/>
    <n v="1500000000"/>
  </r>
  <r>
    <x v="33"/>
    <s v="41112205-Reguladores de temperatura"/>
    <s v="4826603-Instrumentos contadores y reguladores de temperaturas industriales"/>
    <m/>
    <s v="Aire presición"/>
    <s v="ACTIVO"/>
    <n v="1"/>
    <n v="1000000000"/>
    <n v="1000000000"/>
  </r>
  <r>
    <x v="33"/>
    <s v="43211507-Computadores de escritorio"/>
    <s v="45250-Otras maquinas de procesamiento automatico de datos que contengan o no una o dos de las siguientes tipos de unidades unidades de almacenamiento unidades de entrada unidades de salida"/>
    <m/>
    <s v="Equipos de cómputo Y SERVIDORES"/>
    <s v="ACTIVO"/>
    <n v="1"/>
    <n v="2000000000"/>
    <n v="2000000000"/>
  </r>
  <r>
    <x v="0"/>
    <m/>
    <m/>
    <m/>
    <s v="PROYECTO ETIQUETADO Y SEGUIMIENTO ACTIVOS E INVENTARIOS"/>
    <s v="ACTIVO"/>
    <n v="1"/>
    <n v="1500000000"/>
    <n v="1500000000"/>
  </r>
  <r>
    <x v="34"/>
    <s v="44111911-Tableros blancos interactivos o accesorios"/>
    <s v="3633008-Laminas acrilicas"/>
    <n v="3109"/>
    <s v="Tablero en acrilico 1.00 x 1.50  con indicadores trazadores para las unidades, con 9 bolsillos"/>
    <s v="MATERIALES Y SUMINISTROS"/>
    <n v="50"/>
    <n v="562500"/>
    <n v="28125000"/>
  </r>
  <r>
    <x v="34"/>
    <s v="80101504-Servicios de asesoramiento sobre planificación estratégica"/>
    <s v="83115-Servicios de consultoria en gestion administrativa"/>
    <s v="N/A"/>
    <s v="Asesoria Externa integral acompañamiento acreditacion"/>
    <s v="SERVICIOS"/>
    <n v="9"/>
    <n v="12000000"/>
    <n v="108000000"/>
  </r>
  <r>
    <x v="35"/>
    <s v="80101511-Servicio de asesoramiento en recursos humanos"/>
    <s v="83113-Servicios de consultoria en administracion del recurso humano"/>
    <m/>
    <s v="Servicios de consultoría en gestión de recursos humanos"/>
    <s v="SERVICIOS"/>
    <n v="1"/>
    <n v="140000000"/>
    <n v="140000000"/>
  </r>
  <r>
    <x v="36"/>
    <s v="80141607-Gestión de eventos"/>
    <s v="85961-Servicios de organizacion y asistencia de convenciones"/>
    <m/>
    <s v="Servicios de organización y asistencia de convenciones (Gastos de Operación Comercial)"/>
    <s v="SERVICIOS"/>
    <n v="1"/>
    <n v="490000000"/>
    <n v="490000000"/>
  </r>
  <r>
    <x v="36"/>
    <s v="80141607-Gestión de eventos"/>
    <s v="85961-Servicios de organizacion y asistencia de convenciones"/>
    <m/>
    <s v="Servicios de organización y asistencia de convenciones (Funcionamiento)"/>
    <s v="SERVICIOS"/>
    <n v="1"/>
    <n v="107000000"/>
    <n v="107000000"/>
  </r>
  <r>
    <x v="36"/>
    <s v="90101603-Servicios de cáterin"/>
    <s v="63391-Servicios de catering para eventos"/>
    <m/>
    <s v="Servicios de catering para eventos"/>
    <s v="SERVICIOS"/>
    <n v="1"/>
    <n v="142000000"/>
    <n v="142000000"/>
  </r>
  <r>
    <x v="36"/>
    <s v="90101603-Servicios de cáterin"/>
    <s v="63391-Servicios de catering para eventos"/>
    <m/>
    <s v="Servicios de catering para eventos"/>
    <s v="SERVICIOS"/>
    <n v="1"/>
    <n v="58000000"/>
    <n v="58000000"/>
  </r>
  <r>
    <x v="36"/>
    <s v="93141701-Organizaciones de eventos culturales"/>
    <s v="96511-Servicios de promocion de eventos deportivos y recreativos"/>
    <m/>
    <s v="Servicios de la Administración Pública relacionados con la recreación, la cultura y la religión"/>
    <s v="SERVICIOS"/>
    <n v="1"/>
    <n v="56800000"/>
    <n v="56800000"/>
  </r>
  <r>
    <x v="36"/>
    <s v="93141701-Organizaciones de eventos culturales"/>
    <s v="96511-Servicios de promocion de eventos deportivos y recreativos"/>
    <m/>
    <s v="Servicios de la Administración Pública relacionados con la recreación, la cultura y la religión"/>
    <s v="SERVICIOS"/>
    <n v="1"/>
    <n v="23200000"/>
    <n v="23200000"/>
  </r>
  <r>
    <x v="36"/>
    <s v="93141701-Organizaciones de eventos culturales"/>
    <s v="96511-Servicios de promocion de eventos deportivos y recreativos"/>
    <m/>
    <s v="Otros servicios de diversión y entretenimiento n.c.p. (Gastos de Operación Comercial) "/>
    <s v="SERVICIOS"/>
    <n v="1"/>
    <n v="220000000"/>
    <n v="220000000"/>
  </r>
  <r>
    <x v="36"/>
    <s v="93141701-Organizaciones de eventos culturales"/>
    <s v="96511-Servicios de promocion de eventos deportivos y recreativos"/>
    <m/>
    <s v="Otros servicios de diversión y entretenimiento n.c.p. (Funcionamiento)"/>
    <s v="SERVICIOS"/>
    <n v="1"/>
    <n v="80000000"/>
    <n v="80000000"/>
  </r>
  <r>
    <x v="36"/>
    <s v="86101806-Formación de recursos humanos para el sector de la salud"/>
    <s v="92913-Servicios de educacion para la formacion y el trabajo"/>
    <m/>
    <s v="Capacitación a empleados Administrativa "/>
    <s v="SERVICIOS"/>
    <n v="1"/>
    <n v="31909581.818181813"/>
    <n v="31909581.818181813"/>
  </r>
  <r>
    <x v="36"/>
    <s v="86101806-Formación de recursos humanos para el sector de la salud"/>
    <s v="92913-Servicios de educacion para la formacion y el trabajo"/>
    <m/>
    <s v="Capacitación a empleados Asistencial "/>
    <s v="SERVICIOS"/>
    <n v="1"/>
    <n v="56728145.454545453"/>
    <n v="56728145.454545453"/>
  </r>
  <r>
    <x v="36"/>
    <s v="86101806-Formación de recursos humanos para el sector de la salud"/>
    <s v="64241-Servicios de transporte aereo de pasajeros excepto los servicios de aerotaxi"/>
    <m/>
    <s v="Comunicación y Transporte Administrativa - Capacitación"/>
    <s v="SERVICIOS"/>
    <n v="1"/>
    <n v="9422307.0954642314"/>
    <n v="9422307.0954642314"/>
  </r>
  <r>
    <x v="36"/>
    <s v="86101806-Formación de recursos humanos para el sector de la salud"/>
    <s v="64241-Servicios de transporte aereo de pasajeros excepto los servicios de aerotaxi"/>
    <m/>
    <s v="Comunicación y Transporte Asistencial - Capacitación"/>
    <s v="SERVICIOS"/>
    <n v="1"/>
    <n v="16750768.169714188"/>
    <n v="16750768.169714188"/>
  </r>
  <r>
    <x v="37"/>
    <n v="80111701"/>
    <n v="82120"/>
    <m/>
    <s v="Servicios de asesoramiento y representación jurídica relativos a otros campos del derecho"/>
    <s v="SERVICIOS"/>
    <n v="1"/>
    <n v="380288870.97299999"/>
    <n v="380288870.97299999"/>
  </r>
  <r>
    <x v="37"/>
    <n v="80111701"/>
    <n v="82210"/>
    <m/>
    <s v="Servicios de auditoría Financiera"/>
    <s v="SERVICIOS"/>
    <n v="1"/>
    <n v="126762956.99100001"/>
    <n v="126762956.99100001"/>
  </r>
  <r>
    <x v="37"/>
    <n v="80111701"/>
    <s v="82221 "/>
    <m/>
    <s v="Servicios de contabilidad"/>
    <s v="SERVICIOS"/>
    <n v="1"/>
    <n v="253525913.98200002"/>
    <n v="253525913.98200002"/>
  </r>
  <r>
    <x v="37"/>
    <n v="80111701"/>
    <s v="82223 "/>
    <m/>
    <s v="Servicios de nómina"/>
    <s v="SERVICIOS"/>
    <n v="1"/>
    <n v="126762956.99100001"/>
    <n v="126762956.99100001"/>
  </r>
  <r>
    <x v="37"/>
    <n v="80111701"/>
    <s v="83117 "/>
    <m/>
    <s v="Servicios de gestión de procesos empresariales"/>
    <s v="SERVICIOS"/>
    <n v="1"/>
    <n v="9126932903.3519993"/>
    <n v="9126932903.3519993"/>
  </r>
  <r>
    <x v="37"/>
    <n v="80111701"/>
    <s v="83132 "/>
    <m/>
    <s v="Servicios de soporte de TI"/>
    <s v="SERVICIOS"/>
    <n v="1"/>
    <n v="507051827.96400005"/>
    <n v="507051827.96400005"/>
  </r>
  <r>
    <x v="37"/>
    <n v="80111701"/>
    <s v="83142 "/>
    <m/>
    <s v="Servicios de diseño y de desarrollo de TI para redes y sistemas "/>
    <s v="SERVICIOS"/>
    <n v="1"/>
    <n v="126762956.99100001"/>
    <n v="126762956.99100001"/>
  </r>
  <r>
    <x v="37"/>
    <n v="80111701"/>
    <s v="83619 "/>
    <m/>
    <s v="Otros servicios de publicidad "/>
    <s v="SERVICIOS"/>
    <n v="1"/>
    <n v="126762956.99100001"/>
    <n v="126762956.99100001"/>
  </r>
  <r>
    <x v="37"/>
    <n v="80111701"/>
    <s v="83920 "/>
    <m/>
    <s v="Diseños originales "/>
    <s v="SERVICIOS"/>
    <n v="1"/>
    <n v="126762956.99100001"/>
    <n v="126762956.99100001"/>
  </r>
  <r>
    <x v="37"/>
    <n v="80101511"/>
    <s v="83950 "/>
    <m/>
    <s v="Servicios de traducción e interpretación "/>
    <s v="SERVICIOS"/>
    <n v="1"/>
    <n v="126762956.99100001"/>
    <n v="126762956.99100001"/>
  </r>
  <r>
    <x v="37"/>
    <n v="80111701"/>
    <s v="84520 "/>
    <m/>
    <s v="Servicios de archivos "/>
    <s v="SERVICIOS"/>
    <n v="1"/>
    <n v="253525913.98200002"/>
    <n v="253525913.98200002"/>
  </r>
  <r>
    <x v="37"/>
    <n v="80111701"/>
    <s v="85954 "/>
    <m/>
    <s v="Servicios de preparación de documentos y otros servicios especializados de apoyo a oficina "/>
    <s v="SERVICIOS"/>
    <n v="1"/>
    <n v="1140866612.9189999"/>
    <n v="1140866612.9189999"/>
  </r>
  <r>
    <x v="37"/>
    <n v="80111701"/>
    <s v="8715699 "/>
    <m/>
    <s v="Servicios de mantenimiento y reparación de máquinas de uso general n.c.p."/>
    <s v="SERVICIOS"/>
    <n v="1"/>
    <n v="126762956.99100001"/>
    <n v="126762956.99100001"/>
  </r>
  <r>
    <x v="37"/>
    <n v="80111701"/>
    <s v="8724001 "/>
    <m/>
    <s v="Restauración y reparación de muebles "/>
    <s v="SERVICIOS"/>
    <n v="1"/>
    <n v="126762956.99100001"/>
    <n v="126762956.99100001"/>
  </r>
  <r>
    <x v="38"/>
    <s v="26111707-Baterías de plomo-ácido_x000a_39101602-Lámparas médicas_x000a_41102426-Equipos o accesorios para calentar o secar_x000a_41102911-Cuchillos o sujeta cuchillos o cuchillas histológicos_x000a_41102913-Afiladores o correas o compuestos histológicos_x000a_41103001-Sondas planas enfriadoras refrigeradas_x000a_41103025-Accesorios para equipos enfriadores de laboratorio_x000a_41103715-Accesorios o suministros para baños de laboratorio_x000a_41103816-Accesorios o aditamentos para mezcladores o sacudidores _x000a_41103913-Accesorios para centrífugas de laboratorio_x000a_41104212-Cartuchos de filtración de agua_x000a_41104213-Agua destilada o deionizada_x000a_41104424-Accesorios para incubadoras_x000a_42291627-Taladros quirúrgicos o sus accesorios_x000a_42294701-Máquinas o accesorios de corazón y pulmones_x000a_42294702-Bombas y accesorios de balón intra aórtico_x000a_42294704-Filtros de perfusión o productos relacionados_x000a_42294705-Monitores de parámetros de sangre de perfusión o accesorios o productos relacionados_x000a_42294710-Equipos o accesorios calentadores o enfriadores o duales calentadores o enfriadores de perfusión _x000a_42294712-Monitores de saturación de oxígeno o hematocritos de perfusión o accesorios_x000a_42294801-Endoscopios rígidos o accesorios o productos relacionados_x000a_42294802-Endoscopios flexibles o accesorios o productos relacionados_x000a_42294927-Paquetes o bandejas o kits de instrumentos para endoscopia_x000a_42294944-Kits de accesorios para endoscopia_x000a_42295001-Unidades o accesorios de mantenimiento para endoscopia_x000a_42295008-Unidades o accesorios de insuflación o distensión para endoscopia_x000a_42295009-Fuentes de luz quirúrgica o accesorios para endoscopia_x000a_42295011-Video cámaras o grabadoras o adaptadores o accesorios para endoscopia_x000a_42295012-Botellas de agua o accesorios para endoscopia_x000a_42295108-Mesas de fractura de pacientes para salas de cirugía o mesas ortopédicas o accesorios o productos relacionados_x000a_42295114-Equipos de facoemulsificación o extrusión o accesorios para cirugía oftálmica_x000a_42295119-Láseres para uso quirúrgico o accesorios_x000a_42295121-Microscopios o lupas o magnificadores o accesorios para uso quirúrgico_x000a_42295122-Torniquetes neumáticos o eléctricos o accesorios para uso quirúrgico_x000a_42295123-Máquinas de succión o extractores al vacío o aspiradores quirúrgicos ultrasónicos o reguladores o accesorios para uso quirúrgico_x000a_42295201-Dermotomos o aparatos para dermoabrasión o dermoreticulador para uso quirúrgico o accesorios_x000a_42295202-Sierras eléctricas o de pila o neumáticas o colocadores de tornillos o accesorios para uso quirúrgico_x000a_42295203-Sets o accesorios de equipos eléctricos para uso quirúrgico_x000a_42202102-Catéteres o jeringas o insertores o aplicadores para braquiterapia_x000a_41104512-Accesorios para hornos de laboratorio_x000a_41104812-Pipetas o columnas o accesorios de destilación_x000a_41104901-Filtros de línea para laboratorio_x000a_41104919-Filtros hepa para laboratorio_x000a_41111516-Accesorios para instrumentos de medición de peso_x000a_41111730-Condensadores de microscopios_x000a_41111739-Bombillos de repuesto para microscopios de laboratorio_x000a_41111966-Sensor de humedad_x000a_41111970-Sensor de temperatura_x000a_42141705-Almohadones o almohadillas o almohadas para la posición del paciente_x000a_42141802-Electrodos o accesorios para electroterapia_x000a_42141803-Cables o alambres de plomo para electroterapia_x000a_42142102-Unidades o accesorios de enfriamiento para almacenamiento frío para uso médico_x000a_42142103-Lámparas de calor o sus accesorios para uso médico_x000a_42142104-Hidro coladores o sus accesorios para uso médico_x000a_42142203-Accesorios para baños o tanques de hidroterapia_x000a_42142402-Cánulas o tubos o accesorios de succión para uso médico_x000a_42143513-Instrumentos o accesorios otológicos_x000a_42143701-Circuladores de aire o accesorios para fototerapia_x000a_42143703-Bombillos para fototerapia_x000a_42143707-Calentadores de camas o accesorios para fototerapia_x000a_42151501-Luces de curación o accesorios para odontología estética_x000a_42151601-Accesorios o partes de repuesto para instrumentos dentales_x000a_42151624-Piezas manuales o accesorios para uso odontológico_x000a_42151701-Sillas para examen dental o partes relacionadas o accesorios_x000a_42152303-Luces para uso odontológico general o sus accesorios_x000a_42161629-Filtros transductores para unidades de hemodiálisis_x000a_42171602-Camillas o accesorios para ambulancias_x000a_42171612-Camillas o accesorios redondas_x000a_42171613-Tablas espinales_x000a_42171803-Unidades o accesorios de succión para servicios médicos de emergencia_x000a_42172105-Accesorios para desfibriladores externos automatizados aed_x000a_42181516-Unidades o accesorios de electromiografía emg_x000a_42181604-Válvulas o peras inflables de liberación de presión del aire en la sangre_x000a_42181605-Mangas o vejigas de presión de la sangre_x000a_42181606-Mangueras de inflar o mangueras neumáticas o adaptadores de presión de sangre_x000a_42181702-Adaptadores o cables o conductores para electrocardiografía ekg_x000a_42181708-Electrodos de parche para electrocardiografía ekg_x000a_42181714-Kits de accesorios de monitoreo para electrocardiografía ekg_x000a_42181716-Accesorios para electrocardiografía ekg_x000a_42181802-Cables para oxímetros de pulso_x000a_42181803-Sondas o sensores para oxímetros de pulso_x000a_42181804-Accesorios para sondas o sensores para oxímetros de pulso_x000a_42181805-Accesorios para unidades de oxímetros de pulso_x000a_42181901-Unidades o accesorios para cuidado intensivo fetal o monitoreo materno_x000a_42181902-Unidades o accesorios para monitoreo de presión intracraneal icp_x000a_42181903-Unidades o accesorios para monitoreo de salida cardiaca co_x000a_42181904-Unidades o accesorios para unidades de signos vitales multi parámetro_x000a_42181905-Cables para monitor transductor para uso médico_x000a_42181908-Sets o accesorios de monitoreo de presión intra compartimientos_x000a_42182003-Colposcopios o vaginoscopios o accesorios_x000a_42182007-Bombillos o lámparas de escopios para exámenes médicos_x000a_42182008-Manijas de escopios o cargadores de escopios para exámenes médicos_x000a_42182009-Puntas de espéculos para escopios o dispensadores de puntas de espéculos para uso médico_x000a_42182014-Accesorios para otoscopios u oftalmoscopios_x000a_42182018-Broncoscopios o accesorios_x000a_42182103-Estetoscopio acústico para uso médico o accesorios_x000a_42182209-Sondas para termómetros_x000a_42182308-Electroencefalógrafo eeg o accesorios_x000a_42182312-Electrodos o sets para electromiógrafos_x000a_42182401-Audiómetros o accesorios_x000a_42182603-Luces de techo o lámparas de techo o accesorios para exámenes médicos_x000a_42183043-Bombillos para oftalmómetros_x000a_42192601-Moldes de supositorios_x000a_42192602-Dispensadores de pastillas o medicamentos o accesorios_x000a_42191709-Válvulas de cierre de gas o cajas de válvulas para uso médico_x000a_42191803-Moisés o cunas o camas pediátricas o accesorios_x000a_42191807-Camas o accesorios de cuidado del paciente para uso general_x000a_42191814-Accesorios para incubadora o calentadora de bebés para uso clínico_x000a_42192201-Camillas con ruedas o accesorios para el transporte de pacientes_x000a_42192204-Incubadoras para el transporte de pacientes o accesorios_x000a_42192207-Camillas para pacientes o accesorios para camillas_x000a_42192208-Accesorios para sillas de ruedas_x000a_42201711-Transductores o accesorios para ultrasonido o doppler o eco para uso médico_x000a_42201715-Sondas o accesorios para ultrasonido o eco vaginal_x000a_42201822-Estuches o fundas o accesorios para equipos de rayos x para uso médico_x000a_42201826-Kits de reparación de aparatos de rayos x para uso médico_x000a_42203502-Cables o electrodos o accesorios para marcapasos cardíacos_x000a_42203506-Cables o electrodos de desfibrilador cardiovertidor implantable icd o desfibrilador para terapia de re sincronización cardíaca crt-d_x000a_42203804-Ayudas de posicionamiento para terapias de radiación_x000a_42222008-Kits o accesorios de bombas de infusión_x000a_42202102-Catéteres o jeringas o insertores o aplicadores para braquiterapia_x000a_42251608-Bandas de ejercicio o masilla o tubos o accesorios para rehabilitación o terapia_x000a_42251610-Pelotas o accesorios terapéuticos_x000a_42261703-Tablas o accesorios para autopsias_x000a_42271602-Espirómetros o sus accesorios o suministros_x000a_42271705-Conectores o adaptadores de suministro de oxígeno_x000a_42271707-Sensores de flujo o reguladores o componentes_x000a_42271907-Productos de aspiradores respiratorios o accesorios_x000a_42272001-Laringoscopios o accesorios_x000a_42203506-Cables o electrodos de desfibrilador cardiovertidor implantable icd o desfibrilador para terapia de re sincronización cardíaca crt-d_x000a_42171613-Tablas espinales_x000a_42171605-Ojales de cable de rescate_x000a_42272217-Trampas de agua para ventiladores_x000a_42272218-Puertos o líneas de muestreo de gas para ventiladores_x000a_42272219-Intercambiadores o filtros de calor o humedad para ventiladores_x000a_42272220-Accesorios para ventiladores_x000a_42272223-Accesorios o suministros para respiradores_x000a_42272503-Inhaladores de anestesia o unidades de inhalación o accesorios_x000a_42281506-Dispositivos o accesorios eléctricos para limpieza de instrumentos_x000a_42281516-Filtros de esterilización_x000a_42281530-Accesorios para esterilizador o autoclave de vapor"/>
    <s v="4815001-Instrumentos aparatos y accesorios para medicina y cirugia_x000a_4641003-Baterias de pilas_x000a_4815009-Partes y accesorios para material electromedico"/>
    <s v="N.A"/>
    <s v="Suministro de accesorios y consumibles para los diferentes equipos biomédicos de la E.S.E "/>
    <s v="MATERIALES Y SUMINISTROS"/>
    <n v="1"/>
    <n v="350000000"/>
    <n v="350000000"/>
  </r>
  <r>
    <x v="38"/>
    <s v="41102927-Implemento para procesar tejidos para histología_x000a_41103007-Unidades de enfriamiento o circuladores de agua fría_x000a_41103311-Manómetros_x000a_41103815-Rotadores de tubos_x000a_41103909-Rotores de centrífugas_x000a_41104011-Filtros u otras partes de repuesto para muestreadores_x000a_41111505-Pesas de calibración o sets de pesas_x000a_41111705-Objetivos para microscopios_x000a_41112404-Reguladores de presión_x000a_41113633-Potenciómetros_x000a_42142102-Unidades o accesorios de enfriamiento para almacenamiento frío para uso médico_x000a_42143701-Circuladores de aire o accesorios para fototerapia_x000a_42161635-Cartuchos para aparatos de hemodiálisis_x000a_42171803-Unidades o accesorios de succión para servicios médicos de emergencia_x000a_42181706-Pantallas de monitor para electrocardiografía ekg_x000a_42181516-Unidades o accesorios de electromiografía emg_x000a_42181716-Accesorios para electrocardiografía ekg_x000a_42181805-Accesorios para unidades de oxímetros de pulso_x000a_42181901-Unidades o accesorios para cuidado intensivo fetal o monitoreo materno_x000a_42181904-Unidades o accesorios para unidades de signos vitales multi parámetro_x000a_42182008-Manijas de escopios o cargadores de escopios para exámenes médicos_x000a_42182018-Broncoscopios o accesorios_x000a_42182603-Luces de techo o lámparas de techo o accesorios para exámenes médicos_x000a_42191703-Salidas de gas para uso médico_x000a_42191804-Barandas para camas para uso médico o quirúrgico_x000a_42191808-Camas o accesorios de cuidado del paciente para cuidado especial _x000a_42191812-Kits de suministros de incubadoras para bebés_x000a_42201507-Componentes de sistema helicoidal para tomografía computarizada ct o cat para uso médico_x000a_42201508-Monitores para tomografía computarizada ct o cat para uso médico_x000a_42201509-Acondicionadores de energía para tomografía computarizada ct o cat para uso médico_x000a_42201511-Escáneres o tubos para tomografía computarizada ct o cat para uso médico_x000a_42201513-Componentes de sistema ultra rápido para tomografía computarizada ct o cat para uso médico_x000a_42201706-Sondas para ultrasonido o doppler o eco para uso médico_x000a_42201709-Monitores para ultrasonido o doppler o eco para uso médico_x000a_42201710-Impresoras para ultrasonido o doppler o eco para uso médico_x000a_42201713-Componentes tridimensionales para ultrasonido o doppler o eco para uso médico_x000a_42201715-Sondas o accesorios para ultrasonido o eco vaginal_x000a_42201808-Rejillas móviles de rayos x para uso médico_x000a_42201814-Tubos de rayos x para uso médico_x000a_42201820-Rejillas de equipo radiográfico para uso médico_x000a_42201823-Unidad de tubo y transformador de rayos x para uso médico_x000a_42201824-Sets de artrografía para uso médico_x000a_42201825-Insertos de tubo de aparatos de rayos x para uso médico_x000a_42201826-Kits de reparación de aparatos de rayos x para uso médico_x000a_42201827-Kits de reparación de carpa de cuarto oscuro de rayos x para uso médico_x000a_42201828-Filtros de aparatos de rayos x para uso médico_x000a_42201830-Pantallas intensificadoras de rayos x para uso médico_x000a_42201832-Cubiertas de casetes o película radiográfica_x000a_42201834-Ensamblajes rectificadores de aparatos de rayos x radiográficos para uso médico_x000a_42201835-Ensamblajes de unidades de tubos de aparatos de rayos x para uso médico_x000a_42201836-Ensamblajes de bandas de compresión de aparatos de rayos x para uso médico_x000a_42201846-Colimador de rayos x radiográfico y fluoroscópico_x000a_42201852-Pantalla fluorescente_x000a_42222005-Partes o accesorios de bombas intravenosas_x000a_42251613-Bandas caminadoras ejercitadoras para rehabilitación o terapia_x000a_42271505-Kits de monitoreo respiratorio o sus accesorios_x000a_42272212-Válvulas de presión de exhalación y positiva peep_x000a_42272212-Válvulas de presión de exhalación y positiva peep_x000a_42272223-Accesorios o suministros para respiradores_x000a_42272503-Inhaladores de anestesia o unidades de inhalación o accesorios_x000a_42271602-Espirómetros o sus accesorios o suministros_x000a_42272223-Accesorios o suministros para respiradores_x000a_42272510-Kits o accesorios para actualización de máquina de anestesia_x000a_42281530-Accesorios para esterilizador o autoclave de vapor_x000a_42294701-Máquinas o accesorios de corazón y pulmones_x000a_42294710-Equipos o accesorios calentadores o enfriadores o duales calentadores o enfriadores de perfusión _x000a_42294952-Recuperadores o sets para endoscopia_x000a_42295001-Unidades o accesorios de mantenimiento para endoscopia_x000a_42295009-Fuentes de luz quirúrgica o accesorios para endoscopia_x000a_42295121-Microscopios o lupas o magnificadores o accesorios para uso quirúrgico_x000a_42295201-Dermotomos o aparatos para dermoabrasión o dermoreticulador para uso quirúrgico o accesorios_x000a_42295203-Sets o accesorios de equipos eléctricos para uso quirúrgico_x000a_43211706-Teclados_x000a_43211902-Paneles o monitores de pantalla de cristal líquido lcd_x000a_43211903-Monitores de pantalla táctil (touch)_x000a_43212105-Impresoras láser"/>
    <s v="4815001-Instrumentos aparatos y accesorios para medicina y cirugia_x000a_4815009-Partes y accesorios para material electromedico"/>
    <s v="N.A"/>
    <s v="Suministro de repuestos para los diferentes equipos biomédicos de la E.S.E "/>
    <s v="MATERIALES Y SUMINISTROS"/>
    <n v="1"/>
    <n v="300000000"/>
    <n v="300000000"/>
  </r>
  <r>
    <x v="38"/>
    <s v="42201814-Tubos de rayos x para uso médico"/>
    <s v="48110-Aparatos basados en el uso de rayos X o radiaciones alfa beta o gama"/>
    <s v="N.A"/>
    <s v="Suministro tubos de rayos x para los diferentes equipos biomédicos de la E.S.E REPETIDO"/>
    <s v="ACTIVO"/>
    <n v="1"/>
    <n v="900000000"/>
    <n v="900000000"/>
  </r>
  <r>
    <x v="38"/>
    <s v="42202303-Colimadores de terapia de radiación de intensidad modulada de acelerador lineal imrt para uso médico_x000a_42201823-Unidad de tubo y transformador de rayos x para uso médico_x000a_42201826-Kits de reparación de aparatos de rayos x para uso médico_x000a_42201828-Filtros de aparatos de rayos x para uso médico_x000a_42201837-Enfriadores de agua de rayos x para uso médico"/>
    <s v="48110-Aparatos basados en el uso de rayos X o radiaciones alfa beta o gama_x000a_4815001-Instrumentos aparatos y accesorios para medicina y cirugia_x000a_4815009-Partes y accesorios para material electromedico"/>
    <s v="N.A"/>
    <s v="Suministro de repuestos para acelerador lineal Vitalbeam de la E.S.E"/>
    <s v="MATERIALES Y SUMINISTROS"/>
    <n v="1"/>
    <n v="520000000"/>
    <n v="520000000"/>
  </r>
  <r>
    <x v="38"/>
    <s v="42142103-Lámparas de calor o sus accesorios para uso médico_x000a_42142119-Aparatos de hipotermia_x000a_42143706-Unidades eléctricas para fototerapia_x000a_42181510-Medidores de ictericia transcutáneos_x000a_42181701-Unidades de electrocardiografía ekg_x000a_42181904-Unidades o accesorios para unidades de signos vitales multi parámetro_x000a_42182601-Luces o lámparas de pie para exámenes médicos_x000a_42191802-Incubadoras o calentadores de bebés para uso clínico_x000a_42192204-Incubadoras para el transporte de pacientes o accesorios_x000a_42272001-Laringoscopios o accesorios_x000a_42272202-Máquinas de presión de aire positivo continuo no invasivo_x000a_42272206-Ventiladores para cuidado intensivo de bebés_x000a_42272207-Ventiladores de alta frecuencia"/>
    <s v="48121-Aparatos de electrodiagnostico utilizados en medicina cirugia odontologia o veterinaria_x000a_4815001-Instrumentos aparatos y accesorios para medicina y cirugia_x000a_4816005-Equipo medico para gases medicinales"/>
    <s v="N.A"/>
    <s v="Dotación de equipos biomédicos de alta tecnología para la unidad de cuidado intensivo neonatal del Hospital Universitario Hernando Moncaleano Perdomo de Neiva "/>
    <s v="ACTIVO"/>
    <n v="64"/>
    <n v="78279974"/>
    <n v="1000"/>
  </r>
  <r>
    <x v="38"/>
    <s v="42172101-Desfibriladores externos automatizados aed o paletas duras_x000a_42181701-Unidades de electrocardiografía ekg_x000a_42181801-Unidades para oxímetros de pulso_x000a_42182005-Oftalmoscopios u otoscopios o sets de escopios_x000a_42191803-Moisés o cunas o camas pediátricas o accesorios_x000a_42181904-Unidades o accesorios para unidades de signos vitales multi parámetro_x000a_42192201-Camillas con ruedas o accesorios para el transporte de pacientes_x000a_42192210-Sillas de ruedas_x000a_42201702-Ultrasonido o unidades de eco fetales o ginecológicas_x000a_42201712-Unidades de ultrasonido o doppler o eco pulso o ecografía de diagnóstico general para uso médico_x000a_42203501-Generador de marcapasos cardíaco o marcapasos de terapia de re sincronización cardíaca_x000a_42272001-Laringoscopios o accesorios"/>
    <s v="48121-Aparatos de electrodiagnostico utilizados en medicina cirugia odontologia o veterinaria_x000a_4815001-Instrumentos aparatos y accesorios para medicina y cirugia_x000a_4816005-Equipo medico para gases medicinales_x000a_4818001-Camas metalicas para hospitales_x000a_4818007-Camillas metalicas_x000a__x000a_4992201-Sillones de ruedas para discapacitados_x000a__x000a_4392299-Basculas n c p "/>
    <s v="N.A"/>
    <s v="Dotación de equipos biomédicos de alta tecnología para el servicio de urgencias de la E.S.E Hospital Universitario Hernando Moncaleano Perdomo de Neiva "/>
    <s v="ACTIVO"/>
    <n v="172"/>
    <n v="16610768"/>
    <n v="1000"/>
  </r>
  <r>
    <x v="38"/>
    <s v="42281508-Autoclaves o esterilizadores de vapor_x000a_42281705-Equipo de lavado desinfectante para equipos e instrumentos de uso médico_x000a_42281509-Contenedores o bandejas de esterilización _x000a_42281510-Ganchos o estantes o sujetadores para instrumentos de esterilización_x000a_42281515-Gabinetes de esterilización_x000a_42281531-Esterilizador ultravioleta"/>
    <s v="48140-Esterilizadores medicoquirurgicos o de laboratorio_x000a_4818003-Armarios metalicos para hospitales_x000a_4818005-Estantes metalicos para hospitales_x000a_4818006-Gabinetes metalicos para hospitales_x000a_4818099-Muebles metalicos n c p para hospitales_x000a__x000a_4392105-Maquinas lavadoras de artefactos para transporte de productos cestos canastas cajas_x000a__x000a_4922103-Contenedores para transporte de materiales_x000a_"/>
    <s v="N.A"/>
    <s v="Dotación de equipos de apoyo para la central de esterilización del hospital"/>
    <s v="ACTIVO"/>
    <n v="8"/>
    <n v="439940000"/>
    <n v="1000"/>
  </r>
  <r>
    <x v="38"/>
    <s v="41103011-Refrigeradores para propósitos generales o neveras congeladores_x000a_41103021-Congeladores planos para laboratorio_x000a_41103023-Enfriadores para laboratorio_x000a_41103903-Centrífugas de mesa _x000a_41104812-Pipetas o columnas o accesorios de destilación_x000a_41111508-Básculas para medir el peso corporal_x000a_41111614-Medidores de altura_x000a_41112213-Termómetros de mano_x000a_41112301-Higrómetros_x000a_41112501-Flujómetros_x000a_41114509-Tensiómetros_x000a_42141801-Unidades de combinación de electroterapia_x000a_42142102-Unidades o accesorios de enfriamiento para almacenamiento frío para uso médico_x000a_42142103-Lámparas de calor o sus accesorios para uso médico_x000a_42143513-Instrumentos o accesorios otológicos_x000a_42143706-Unidades eléctricas para fototerapia_x000a_42171602-Camillas o accesorios para ambulancias_x000a_42171803-Unidades o accesorios de succión para servicios médicos de emergencia_x000a_42172101-Desfibriladores externos automatizados aed o paletas duras_x000a_42181510-Medidores de ictericia transcutáneos_x000a_42181602-Unidades de presión de sangre electrónicas_x000a_42181601-Unidades de presión de sangre aneroides_x000a_42181701-Unidades de electrocardiografía ekg_x000a_42181801-Unidades para oxímetros de pulso_x000a_42181721-Esfigmógrafo_x000a_42181901-Unidades o accesorios para cuidado intensivo fetal o monitoreo materno_x000a_42181902-Unidades o accesorios para monitoreo de presión intracraneal icp_x000a_42181903-Unidades o accesorios para monitoreo de salida cardiaca co_x000a_42181904-Unidades o accesorios para unidades de signos vitales multi parámetro_x000a_42182003-Colposcopios o vaginoscopios o accesorios_x000a_42182005-Oftalmoscopios u otoscopios o sets de escopios_x000a_42182103-Estetoscopio acústico para uso médico o accesorios_x000a_42182201-Termómetros electrónicos para uso médico_x000a_42182302-Martillos o martillos quirúrgicos para reflejos_x000a_42182601-Luces o lámparas de pie para exámenes médicos_x000a_42182603-Luces de techo o lámparas de techo o accesorios para exámenes médicos_x000a_42182702-Cintas de medición para uso médico_x000a_42182703-Reglas de medición de altura de pacientes_x000a_42182801-Básculas de pañales_x000a_42182803-Básculas de mesa o cama para pacientes para uso general_x000a_42182805-Básculas de piso para pacientes_x000a_42182901-Mesas de examen obstétrico o ginecológico_x000a_42182903-Mesas para examen pediátrico_x000a_42191602-Iluminación para salas de cirugía o accesorios_x000a_42191605-Columnas para equipos eléctricos hospitalarios_x000a_42191606-Brazos de techo para instalaciones médicas_x000a_42191703-Salidas de gas para uso médico_x000a_42191801-Mesas para encima de la cama o accesorios_x000a_42191802-Incubadoras o calentadores de bebés para uso clínico_x000a_42191803-Moisés o cunas o camas pediátricas o accesorios_x000a_42191807-Camas o accesorios de cuidado del paciente para uso general_x000a_42191808-Camas o accesorios de cuidado del paciente para cuidado especial _x000a_42191811-Cunas de posicionamiento para bebés_x000a_42191801-Mesas para encima de la cama o accesorios_x000a_42192201-Camillas con ruedas o accesorios para el transporte de pacientes_x000a_42192204-Incubadoras para el transporte de pacientes o accesorios_x000a_42192210-Sillas de ruedas_x000a_42192401-Carritos de emergencia o resucitación_x000a_42201701-Ultrasonido cardiaco o doppler o unidades de eco o cardioscopios _x000a_42201702-Ultrasonido o unidades de eco fetales o ginecológicas_x000a_42201709-Monitores para ultrasonido o doppler o eco para uso médico_x000a_42201714-Tensiómetros_x000a_42201815-Unidades de rayos x de uso diagnóstico general para uso médico_x000a_42201847-Sistema móvil de rayos x_x000a_42203501-Generador de marcapasos cardíaco o marcapasos de terapia de re sincronización cardíaca_x000a_42203505-Desfibrilador cardiovertidor implantable icd o desfibrilador para terapia de re sincronización cardíaca crt-d_x000a_42222101-Colgadores de equipos de línea arterial o intravenosa_x000a_42271503-Monitores de óxido de carbono exhalado o suministros_x000a_42271604-Flujómetros de pico_x000a_42271610-Monitores transcutáneos o productos relacionados_x000a_42272001-Laringoscopios o accesorios_x000a_42272205-Ventiladores para cuidados intensivos de adultos o pediátricos_x000a_42272204-Ventiladores de transporte_x000a_42272501-Aparatos de gas de anestesia_x000a_42272201-Máquinas respiradoras de presión positiva intermitente ippb_x000a_42295104-Equipo electro quirúrgico o electro cauterizante_x000a_42294203-Sets de instrumentos quirúrgicos generales_x000a_42295206-Unidades de cirugía endoscópica"/>
    <s v="48110-Aparatos basados en el uso de rayos X o radiaciones alfa beta o gama_x000a_48121-Aparatos de electrodiagnostico utilizados en medicina cirugia odontologia o veterinaria_x000a_4815001-Instrumentos aparatos y accesorios para medicina y cirugia_x000a_4815017-Equipos especializados Kits para uso medico y quirurgico_x000a_4816001-Aparatos para fisioterapia_x000a_4816005-Equipo medico para gases medicinales_x000a_4818001-Camas metalicas para hospitales_x000a_4818003-Armarios metalicos para hospitales_x000a_4818005-Estantes metalicos para hospitales_x000a_4818007-Camillas metalicas_x000a_4818008-Mesas especiales para cirugia obstetricia y usos analogos_x000a_4818099-Muebles metalicos n c p para hospitales_x000a__x000a_4825101-Termometros_x000a_4825103-Higrometros_x000a_4825399-Instrumentos n c p cientificos y de laboratorio_x000a_4826604-Instrumentos reguladores de presion humedad y niveles industriales_x000a_4823301-Metros_x000a__x000a_4392299-Basculas n c p "/>
    <s v="N.A"/>
    <s v="Dotación de equipos biomédicos para la torre materno infantil de la E.S.E Hospital Universitario Hernando Moncaleano Perdomo de Neiva"/>
    <s v="ACTIVO"/>
    <s v="Sin definir"/>
    <n v="50000000000"/>
    <n v="1000"/>
  </r>
  <r>
    <x v="38"/>
    <s v="42192001-Mesas de examen o procedimientos médicos para uso general_x000a_42191807-Camas o accesorios de cuidado del paciente para uso general_x000a_42182308-Electroencefalógrafo eeg o accesorios_x000a_42182310-Electromiógrafos_x000a_42271609-Monitores de estudio de sueño o accesorios_x000a_42182316-Detector de respuesta evocada_x000a_42182805-Básculas de piso para pacientes_x000a_42181904-Unidades o accesorios para unidades de signos vitales multi parámetro_x000a_42172101-Desfibriladores externos automatizados aed o paletas duras_x000a_42181701-Unidades de electrocardiografía ekg_x000a_42192210-Sillas de ruedas"/>
    <s v="48121-Aparatos de electrodiagnostico utilizados en medicina cirugia odontologia o veterinaria_x000a_4815001-Instrumentos aparatos y accesorios para medicina y cirugia_x000a_4816001-Aparatos para fisioterapia_x000a_4816005-Equipo medico para gases medicinales_x000a_4818001-Camas metalicas para hospitales_x000a_4818003-Armarios metalicos para hospitales_x000a_4818007-Camillas metalicas_x000a_4818099-Muebles metalicos n c p para hospitales_x000a__x000a_4392299-Basculas n c p _x000a__x000a_4992201-Sillones de ruedas para discapacitados"/>
    <s v="N.A"/>
    <s v="Dotación de equipos biomédicos para la unidad neuropsiquiátrica y de comportamiento de la E.S.E Hospital Universitario Hernando Moncaleano Perdomo de Neiva"/>
    <s v="ACTIVO"/>
    <s v="Sin definir"/>
    <n v="2882000000"/>
    <n v="1000"/>
  </r>
  <r>
    <x v="38"/>
    <s v="42272501-Aparatos de gas de anestesia_x000a_42181904-Unidades o accesorios para unidades de signos vitales multi parámetro_x000a_42295104-Equipo electro quirúrgico o electro cauterizante_x000a_42182601-Luces o lámparas de pie para exámenes médicos_x000a_42272001-Laringoscopios o accesorios_x000a_42192401-Carritos de emergencia o resucitación_x000a_42203501-Generador de marcapasos cardíaco o marcapasos de terapia de re sincronización cardíaca_x000a_42191606-Brazos de techo para instalaciones médicas_x000a_42294701-Máquinas o accesorios de corazón y pulmones_x000a_42294702-Bombas y accesorios de balón intra aórtico_x000a_42294705-Monitores de parámetros de sangre de perfusión o accesorios o productos relacionados_x000a_42294712-Monitores de saturación de oxígeno o hematocritos de perfusión o accesorios"/>
    <s v="48121-Aparatos de electrodiagnostico utilizados en medicina cirugia odontologia o veterinaria_x000a_4815001-Instrumentos aparatos y accesorios para medicina y cirugia_x000a_4818099-Muebles metalicos n c p para hospitales"/>
    <s v="N.A"/>
    <s v="Renovación de equipos biomédicos de alta tecnología para la unidad cardiovascular y hemodinamia de la E.S.E Hospital Universitario Hernando Moncaleano Perdomo de Neiva"/>
    <s v="ACTIVO"/>
    <s v="Sin definir"/>
    <n v="3500000000"/>
    <n v="1000"/>
  </r>
  <r>
    <x v="38"/>
    <s v="30191505-Taburete escalonado_x000a_40161701-Centrífugas_x000a_41103504-Gabinetes o estaciones para flujo laminar_x000a_41103914-Citocentrífuga_x000a_41104005-Achicadores para laboratorio_x000a_41104403-Incubadoras para cultivo de tejidos_x000a_41104405-Incubadoras de agitación_x000a_41111502-Balanzas de laboratorio_x000a_41111508-Básculas para medir el peso corporal_x000a_41111614-Medidores de altura_x000a_41111709-Microscopios compuestos de luz binocular_x000a_41111722-Microscopios fluorescentes_x000a_41111948-Contadores de células diferenciales hematológicas manuales o electrónicos_x000a_41112220-Termómetros de refrigerador o congelador de laboratorio_x000a_41112224-Termómetro infrarrojo_x000a_41112301-Higrómetros_x000a_41112404-Reguladores de presión_x000a_41112501-Flujómetros_x000a_41114509-Tensiómetros_x000a_41116201-Monitores o medidores de glucosa_x000a_41116207-Monitores o medidores de hemoglobina o hematocritos_x000a_41102422-Baños secos o bloques calentadores_x000a_41102901-Estaciones de incrustación de tejidos_x000a_41102909-Procesadores de tejidos_x000a_41102916-Micrótomos_x000a_41103003-Criostatos_x000a_41103004-Hornos de circulación por ventilador_x000a_41103207-Lavadoras de micro placas_x000a_41103704-Baños biológicos_x000a_41103714-Baños de flotación de tejidos_x000a_41103801-Mezcladores de laboratorio_x000a_41103903-Centrífugas de mesa _x000a_41103904-Centrífugas de mesa refrigeradas_x000a_41112501-Flujómetros_x000a_41121503-Pipeta de desplazamiento de aire multicanal manuales _x000a_41121506-Pipeta repetidoras de un solo canal manuales_x000a_41121510-Pipetas volumétricas_x000a_42141801-Unidades de combinación de electroterapia_x000a_42141807-Unidades de estimulación nerviosa eléctrica transcutánea_x000a_42141813-Dispositivo electro convulsivo_x000a_42142105-Unidades o sistemas de calentamiento o enfriamiento terapéutico_x000a_42142119-Aparatos de hipotermia_x000a_42142201-Baños o tanques de hidroterapia para las extremidades_x000a_42142404-Aplicaciones al vacío o de succión para uso médico_x000a_42143706-Unidades eléctricas para fototerapia_x000a_42144301-Sistema de contra pulsación externa ecp_x000a_42152301-Láseres de uso odontológico_x000a_42161604-Sillas para hemodiálisis_x000a_42161605-Medidores de conductividad de dialisato para hemodiálisis_x000a_42161617-Monitores de presión arterial para unidades de hemodiálisis_x000a_42161627-Monitores de temperatura para unidades de hemodiálisis_x000a_42161632-Unidades de hemodiálisis_x000a_42171803-Unidades o accesorios de succión para servicios médicos de emergencia_x000a_42172101-Desfibriladores externos automatizados aed o paletas duras_x000a_42181510-Medidores de ictericia transcutáneos_x000a_42181601-Unidades de presión de sangre aneroides_x000a_42181602-Unidades de presión de sangre electrónicas_x000a_42181701-Unidades de electrocardiografía ekg_x000a_42181713-Sistemas de monitoreo de electrocardiografía ekg continua de larga duración o holter_x000a_42181720-Sistema de monitoreo de estrés por ejercicio_x000a_42181801-Unidades para oxímetros de pulso_x000a_42181901-Unidades o accesorios para cuidado intensivo fetal o monitoreo materno_x000a_42181904-Unidades o accesorios para unidades de signos vitales multi parámetro_x000a_42182003-Colposcopios o vaginoscopios o accesorios_x000a_42182005-Oftalmoscopios u otoscopios o sets de escopios_x000a_42182018-Broncoscopios o accesorios_x000a_42182103-Estetoscopio acústico para uso médico o accesorios_x000a_42182201-Termómetros electrónicos para uso médico_x000a_42192204-Incubadoras para el transporte de pacientes o accesorios_x000a_42182302-Martillos o martillos quirúrgicos para reflejos_x000a_42182308-Electroencefalógrafo eeg o accesorios_x000a_42182310-Electromiógrafos_x000a_42182402-Vibradores de hueso audiométricos o analizadores de oído medio_x000a_42182601-Luces o lámparas de pie para exámenes médicos_x000a_42182602-Luces o lámparas instaladas para exámenes médicos_x000a_42182603-Luces de techo o lámparas de techo o accesorios para exámenes médicos_x000a_42182604-Linternas para exámenes médicos_x000a_42182702-Cintas de medición para uso médico_x000a_42182703-Reglas de medición de altura de pacientes_x000a_42182801-Básculas de pañales_x000a_42182802-Básculas de bebés_x000a_42182804-Básculas de asiento para pacientes_x000a_42182805-Básculas de piso para pacientes_x000a_42182901-Mesas de examen obstétrico o ginecológico_x000a_42182903-Mesas para examen pediátrico_x000a_42182902-Mesas de examen con apoya pies para examen obstétrico o ginecológico_x000a_42183004-Queratoscopios_x000a_42183015-Lámparas de hendidura para uso oftálmico_x000a_42191605-Columnas para equipos eléctricos hospitalarios_x000a_42191606-Brazos de techo para instalaciones médicas_x000a_42191703-Salidas de gas para uso médico_x000a_42191802-Incubadoras o calentadores de bebés para uso clínico_x000a_42191803-Moisés o cunas o camas pediátricas o accesorios_x000a_42191805-Columnas suspendidas para uso médico_x000a_42191807-Camas o accesorios de cuidado del paciente para uso general_x000a_42191808-Camas o accesorios de cuidado del paciente para cuidado especial _x000a_42191902-Armarios para uso hospitalario_x000a_42192001-Mesas de examen o procedimientos médicos para uso general_x000a_42192107-Asientos de examen clínico o accesorios_x000a_42192201-Camillas con ruedas o accesorios para el transporte de pacientes_x000a_42192210-Sillas de ruedas_x000a_42192401-Carritos de emergencia o resucitación_x000a_42192402-Carritos específicos para equipos de diagnóstico o monitoreo_x000a_42201501-Instalación de unidad estacionaria completa para tomografía computarizada ct o cat para uso médico_x000a_42201701-Ultrasonido cardiaco o doppler o unidades de eco o cardioscopios _x000a_42201702-Ultrasonido o unidades de eco fetales o ginecológicas_x000a_42201709-Monitores para ultrasonido o doppler o eco para uso médico_x000a_42201712-Unidades de ultrasonido o doppler o eco pulso o ecografía de diagnóstico general para uso médico_x000a_42201714-Tensiómetros_x000a_42201718-Escáneres oftálmicos de ultrasonido para uso médico_x000a_42201804-Unidades de brazo c de rayos x para uso médico_x000a_42201810-Casetes o película de rayos x de uso general para uso médico_x000a_42201815-Unidades de rayos x de uso diagnóstico general para uso médico_x000a_42201847-Sistema móvil de rayos x_x000a_42203501-Generador de marcapasos cardíaco o marcapasos de terapia de re sincronización cardíaca_x000a_42203505-Desfibrilador cardiovertidor implantable icd o desfibrilador para terapia de re sincronización cardíaca crt-d_x000a_42222101-Colgadores de equipos de línea arterial o intravenosa_x000a_42251613-Bandas caminadoras ejercitadoras para rehabilitación o terapia_x000a_42251616-Vibradores eléctricos para rehabilitación o terapia_x000a_42251706-Caminadoras o bicicletas o ejercitadoras de manera de caminar_x000a_42271503-Monitores de óxido de carbono exhalado o suministros_x000a_42271604-Flujómetros de pico_x000a_42271610-Monitores transcutáneos o productos relacionados_x000a_42271706-Compresores para terapia respiratoria_x000a_42271714-Incubadoras para uso médico_x000a_42272001-Laringoscopios o accesorios_x000a_42272205-Ventiladores para cuidados intensivos de adultos o pediátricos_x000a_42272206-Ventiladores para cuidado intensivo de bebés_x000a_42272207-Ventiladores de alta frecuencia_x000a_42272501-Aparatos de gas de anestesia_x000a_42294203-Sets de instrumentos quirúrgicos generales_x000a_42294702-Bombas y accesorios de balón intra aórtico"/>
    <s v="48110-Aparatos basados en el uso de rayos X o radiaciones alfa beta o gama_x000a_48121-Aparatos de electrodiagnostico utilizados en medicina cirugia odontologia o veterinaria_x000a_48122-Aparatos de rayos ultravioleta o infrarrojos utilizados en medicina cirugia odontologia o veterinaria_x000a_4813001-Instrumentos aparatos y accesorios para odontologia_x000a_4813002-Unidades odontologicas_x000a_48140-Esterilizadores medicoquirurgicos o de laboratorio_x000a_4815001-Instrumentos aparatos y accesorios para medicina y cirugia_x000a_4815017-Equipos especializados Kits para uso medico y quirurgico_x000a_4816001-Aparatos para fisioterapia_x000a_4816002-Aparatos electricos para masaje_x000a_4816005-Equipo medico para gases medicinales_x000a_4818001-Camas metalicas para hospitales_x000a_4818002-Sillas metalicas para hospitales_x000a_4818003-Armarios metalicos para hospitales_x000a_4818006-Gabinetes metalicos para hospitales_x000a_4818007-Camillas metalicas_x000a_4818008-Mesas especiales para cirugia obstetricia y usos analogos_x000a_4818099-Muebles metalicos n c p para hospitales_x000a__x000a_4823199-Balanzas de precision n c p_x000a_4823301-Metros_x000a_4825101-Termometros_x000a_4825103-Higrometros_x000a_4825399-Instrumentos n c p cientificos y de laboratorio_x000a_4826604-Instrumentos reguladores de presion humedad y niveles industriales_x000a__x000a_4342105-Hornos electricos industriales_x000a_4392299-Basculas n c p _x000a_4391401-Equipo para filtracion de gases_x000a_4393102-Maquinas agitadoras y mezcladoras industriales del tipo centrifugadoras_x000a__x000a_4831401-Binoculares incluidos los prismaticos _x000a__x000a_4992201-Sillones de ruedas para discapacitados"/>
    <s v="N.A"/>
    <s v="Adquisición y reposición de equipos biomédicos necesarios para la E.S.E para el cumplimiento al sistema único de habilitación"/>
    <s v="ACTIVO"/>
    <s v="Sin definir"/>
    <n v="2000000000"/>
    <n v="2000000000"/>
  </r>
  <r>
    <x v="38"/>
    <s v="24131503-Cuartos fríos_x000a_24131605-Cuartos fríos_x000a_41103011-Refrigeradores para propósitos generales o neveras congeladores_x000a_41103010-Refrigeradores para bancos de sangre_x000a_41103015-Congeladores para bancos de sangre_x000a_41103019-Congeladores para almacenar plasma_x000a_41103021-Congeladores planos para laboratorio"/>
    <s v="4391302-Cuartos frios_x000a_4391305-Neveras para uso comercial_x000a_4391306-Congeladores de uso industrial y comercial"/>
    <s v="N.A"/>
    <s v="Adquisición y reposición de refrigeradores, cuartos fríos y congeladores de los diferentes servicios de la E.S.E"/>
    <s v="ACTIVO"/>
    <n v="3"/>
    <n v="100000000"/>
    <n v="300000000"/>
  </r>
  <r>
    <x v="38"/>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esterilizador sterrad 100 nx y lavadora de endoscopios "/>
    <s v="SERVICIOS"/>
    <n v="2"/>
    <n v="46700000"/>
    <n v="93400000"/>
  </r>
  <r>
    <x v="38"/>
    <s v="85161503-Mantenimiento o reparación instrumental medico o quirúrgico"/>
    <s v="8715402-Servicio de mantenimiento y reparacion de equipo de irradiacion y equipo electronico de uso medico y terapeutico"/>
    <s v="N.A"/>
    <s v="Mantenimiento preventivo y correctivo de maquinas de calor corporal"/>
    <s v="SERVICIOS"/>
    <n v="8"/>
    <n v="2100000"/>
    <n v="16800000"/>
  </r>
  <r>
    <x v="38"/>
    <s v="85161503-Mantenimiento o reparación instrumental medico o quirúrgico"/>
    <s v="8715402-Servicio de mantenimiento y reparacion de equipo de irradiacion y equipo electronico de uso medico y terapeutico"/>
    <s v="N.A"/>
    <s v="Mantenimiento preventivo y correctivo máquina de anestesia, monitores, ventiladores mecánicos de la marca Draguer"/>
    <s v="SERVICIOS"/>
    <n v="9"/>
    <n v="3733333"/>
    <n v="33600000"/>
  </r>
  <r>
    <x v="38"/>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arquitectura cielitica  de la marca Draguer"/>
    <s v="SERVICIOS"/>
    <n v="20"/>
    <n v="2411920"/>
    <n v="48238400"/>
  </r>
  <r>
    <x v="38"/>
    <s v="85161501-Mantenimiento o reparación de equipo médico mayor (capital)"/>
    <s v="8715402-Servicio de mantenimiento y reparacion de equipo de irradiacion y equipo electronico de uso medico y terapeutico"/>
    <s v="N.A"/>
    <s v="Mantenimiento preventivo y correctivo de los equipos biomédicos de propiedad de la E.S.E"/>
    <s v="SERVICIOS"/>
    <n v="1"/>
    <n v="357064000"/>
    <n v="357064000"/>
  </r>
  <r>
    <x v="38"/>
    <s v="85161501-Mantenimiento o reparación de equipo médico mayor (capital)"/>
    <s v="8715403-Servicio de mantenimiento y reparacion de equipo de medicion prueba navegacion y control"/>
    <s v="N.A"/>
    <s v="Mantenimiento preventivo y correctivo de los equipos biomédicos de propiedad de la E.S.E"/>
    <s v="SERVICIOS"/>
    <n v="1"/>
    <n v="59510000"/>
    <n v="59510000"/>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los equipos biomédicos de propiedad de la E.S.E"/>
    <s v="SERVICIOS"/>
    <n v="1"/>
    <n v="178531000"/>
    <n v="178531000"/>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las autoclaves a vapor de la central de esterilización de la ESE"/>
    <s v="SERVICIOS"/>
    <n v="3"/>
    <n v="29796666"/>
    <n v="89390000"/>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lavadora termodesinfectadora de la central de esterilización de la ESE"/>
    <s v="SERVICIOS"/>
    <n v="1"/>
    <n v="10396000"/>
    <n v="10396000"/>
  </r>
  <r>
    <x v="38"/>
    <s v="85161501-Mantenimiento o reparación de equipo médico mayor (capital)"/>
    <s v="8715402-Servicio de mantenimiento y reparacion de equipo de irradiacion y equipo electronico de uso medico y terapeutico"/>
    <s v="N.A"/>
    <s v="Mantenimiento  preventivo y correctivo de los ventiladores alta frecuencia, electroencefalógrafos, incubadoras Atom de la E.S.E"/>
    <s v="SERVICIOS"/>
    <n v="8"/>
    <n v="4365407"/>
    <n v="34923262"/>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perforadores de la central de esterilización de la ESE"/>
    <s v="SERVICIOS"/>
    <n v="2"/>
    <n v="17000000"/>
    <n v="17000000"/>
  </r>
  <r>
    <x v="38"/>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o correctivo de dermatomo de la central de esterilización de la ESE"/>
    <s v="SERVICIOS"/>
    <n v="2"/>
    <n v="3920000"/>
    <n v="7840000"/>
  </r>
  <r>
    <x v="38"/>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la sierra de la marca Linvatec"/>
    <s v="SERVICIOS"/>
    <n v="1"/>
    <n v="2016000"/>
    <n v="2016000"/>
  </r>
  <r>
    <x v="38"/>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sierras oscilante de la marca B Braun"/>
    <s v="SERVICIOS"/>
    <n v="2"/>
    <n v="5600000"/>
    <n v="11200000"/>
  </r>
  <r>
    <x v="38"/>
    <s v="81141504-Reparación o calibración de pruebas de equipo"/>
    <s v="8715620-Servicio de mantenimiento y reparacion de instrumentos equipos y aparatos medicos y odontologicos incluido mobiliario  excepto equipo de irradiacion y electronico"/>
    <s v="N.A"/>
    <s v="Servicio de metrología y calibración de los equipos biomédicos no considerados como instrumentos de medición"/>
    <s v="SERVICIOS"/>
    <n v="1"/>
    <n v="41411200"/>
    <n v="41411200"/>
  </r>
  <r>
    <x v="38"/>
    <s v="81141504-Reparación o calibración de pruebas de equipo"/>
    <s v="8715403-Servicio de mantenimiento y reparacion de equipo de medicion prueba navegacion y control"/>
    <s v="N.A"/>
    <s v="Servicio de metrología y calibración de los equipos biomédicos no considerados como instrumentos de medición"/>
    <s v="SERVICIOS"/>
    <n v="1"/>
    <n v="246405930"/>
    <n v="246405930"/>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l sistema de generación de oxígeno medicinal de la ESE. "/>
    <s v="SERVICIOS"/>
    <n v="1"/>
    <n v="147368000"/>
    <n v="147368000"/>
  </r>
  <r>
    <x v="38"/>
    <s v="15121902-Grasa_x000a_15121501-Aceite motor_x000a_15121521-Aceites para lubricación de bombas_x000a_24131513-Refrigerante_x000a_40171708-Adaptador de tubo plástico pvc_x000a_40172308-Casquillos para tubos de plástico pvc_x000a_40172408-Tapa de tubo de plástico pvc_x000a_40172508-Conector de tubo de plástico pvc_x000a_40172608-Acoples de tubos de plástico pvc_x000a_40172808-Codos para tubos de plástico pvc_x000a_40172906-Uniones de extensión para tubos de plástico pvc_x000a_40173006-Semiacoplamientos para tubos de plástico pvc_x000a_40174908-Uniones para tubos de plástico pvc"/>
    <s v="3338003-Grasas lubricantes_x000a_3338004-Aceites lubricantes_x000a_3411022-Gases refrigerantes freon frigen etc _x000a_3632003-Accesorios de material plastico para tuberias"/>
    <s v="N.A"/>
    <s v="Suministro de repuestos para el sistema de generación de oxígeno medicinal de la ESE. "/>
    <s v="MATERIALES Y SUMINISTROS"/>
    <n v="1"/>
    <n v="27500000"/>
    <n v="27500000"/>
  </r>
  <r>
    <x v="38"/>
    <s v="30181701-Llave de registro_x000a_40151605-Compresores de motor_x000a_40151802-Partes para compresores de aire_x000a_40151728-Kits de reparación de bombas_x000a_40151616-Kits de compresores_x000a_40141603-Válvulas neumáticas_x000a_40141616-Partes o accesorios para válvulas_x000a_40141636-Kits de válvulas_x000a_40172005-Deflectores para tubos de plástico pvc_x000a_40172807-Codos para tubos de acero inoxidable_x000a_40151712-Empaques para bombas_x000a_40141607-Válvulas de bola_x000a_40161504-Filtros de aceite_x000a_42191709-Válvulas de cierre de gas o cajas de válvulas para uso médico_x000a_40161504-Filtros de aceite_x000a_40141920-Conductos o red de conductos de acero inoxidable_x000a_39121522-Contactos eléctricos_x000a_39121523-Temporizadores_x000a_40151604-Compresores de gas_x000a_40101605-Protectores o sus accesorios para ventiladores_x000a_40161809-Cartucho filtrante"/>
    <s v="4323001-Compresores bombas y otras maquinas de aire y gas no electricas_x000a_4324002-Partes y accesorios de material plastico para instalaciones de regulacion y control_x000a_4324004-Grifos llaves metalicas_x000a_4324005-Valvulas neumaticas_x000a_4324007-Accesorios metalicos para tuberias_x000a_4324016-Valvulas de bola_x000a_4325301-Partes y accesorios para compresores bombas y analogos_x000a_4391407-Filtros para industrias y laboratorios_x000a_4391502-Filtros de aceite_x000a_4394201-Partes y accesorios para filtros de aceite gasolina y similares_x000a_4621298-Dispositivos protectores electricos n c p _x000a_4825201-Manometros"/>
    <s v="N.A"/>
    <s v="Suministro de repuestos para el sistema de generación de oxígeno medicinal de la ESE. "/>
    <s v="MATERIALES Y SUMINISTROS"/>
    <n v="1"/>
    <n v="201600000"/>
    <n v="201600000"/>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del sistema de aire medicinal e industrial de propiedad del Hospital Universitario Hernando Moncaleano Perdomo de Neiva. "/>
    <s v="SERVICIOS"/>
    <n v="1"/>
    <n v="180000000"/>
    <n v="180000000"/>
  </r>
  <r>
    <x v="38"/>
    <s v="30181701-Llave de registro_x000a_40151605-Compresores de motor_x000a_40151802-Partes para compresores de aire_x000a_40151728-Kits de reparación de bombas_x000a_40151616-Kits de compresores_x000a_40141603-Válvulas neumáticas_x000a_40141616-Partes o accesorios para válvulas_x000a_40141636-Kits de válvulas_x000a_40172005-Deflectores para tubos de plástico pvc_x000a_40172807-Codos para tubos de acero inoxidable_x000a_40151712-Empaques para bombas_x000a_40141607-Válvulas de bola_x000a_40161504-Filtros de aceite_x000a_42191709-Válvulas de cierre de gas o cajas de válvulas para uso médico_x000a_40161504-Filtros de aceite_x000a_40141920-Conductos o red de conductos de acero inoxidable_x000a_39121522-Contactos eléctricos_x000a_39121523-Temporizadores_x000a_40151604-Compresores de gas_x000a_40101605-Protectores o sus accesorios para ventiladores_x000a_40161809-Cartucho filtrante"/>
    <s v="4323001-Compresores bombas y otras maquinas de aire y gas no electricas_x000a_4324002-Partes y accesorios de material plastico para instalaciones de regulacion y control_x000a_4324004-Grifos llaves metalicas_x000a_4324005-Valvulas neumaticas_x000a_4324007-Accesorios metalicos para tuberias_x000a_4324016-Valvulas de bola_x000a_4325301-Partes y accesorios para compresores bombas y analogos_x000a_4391407-Filtros para industrias y laboratorios_x000a_4391502-Filtros de aceite_x000a_4394201-Partes y accesorios para filtros de aceite gasolina y similares_x000a_4621298-Dispositivos protectores electricos n c p _x000a_4825201-Manometros"/>
    <s v="N.A"/>
    <s v="Suministro de repuestos para el sistema de aire medicinal e industrial de la ESE. "/>
    <s v="MATERIALES Y SUMINISTROS"/>
    <n v="1"/>
    <n v="50000000"/>
    <n v="50000000"/>
  </r>
  <r>
    <x v="38"/>
    <s v="72154103-Servicio de mantenimiento o reparación de bombas rotativas"/>
    <s v="8715602-Servicio de mantenimiento y reparacion de equipos de fuerza hidraulica y de potencia neumatica bombas compresores y valvulas"/>
    <s v="N.A"/>
    <s v="Mantenimiento preventivo y correctivo de bomba de vacío"/>
    <s v="SERVICIOS"/>
    <n v="1"/>
    <n v="51000000"/>
    <n v="51000000"/>
  </r>
  <r>
    <x v="38"/>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alificación de cabina de flujo laminar de laboratorio"/>
    <s v="SERVICIOS"/>
    <n v="1"/>
    <n v="14800000"/>
    <n v="14800000"/>
  </r>
  <r>
    <x v="38"/>
    <s v="85161501-Mantenimiento o reparación de equipo médico mayor (capital)"/>
    <s v="8715402-Servicio de mantenimiento y reparacion de equipo de irradiacion y equipo electronico de uso medico y terapeutico"/>
    <s v="N.A"/>
    <s v="Mantenimiento preventivo y correctivo al tomógrafo asteion SUPER 4 S/N FCO8X3469,  equipo rayos X IME-100 L/W1 S/N W1E10Z2048 y equipo telecomandado WINSCOPE PLESSART S/N E3B154204D  del servicio de imagenología de alta complejidad de la E.S.E"/>
    <s v="SERVICIOS"/>
    <n v="1"/>
    <n v="129672750"/>
    <n v="129672750"/>
  </r>
  <r>
    <x v="38"/>
    <s v="85161501-Mantenimiento o reparación de equipo médico mayor (capital)"/>
    <s v="8715402-Servicio de mantenimiento y reparacion de equipo de irradiacion y equipo electronico de uso medico y terapeutico"/>
    <s v="N.A"/>
    <s v="Mantenimiento preventivo y correctivo del acelerador lineal Vitalbeam de la unidad de cancerología"/>
    <s v="SERVICIOS"/>
    <n v="1"/>
    <n v="340000000"/>
    <n v="340000000"/>
  </r>
  <r>
    <x v="38"/>
    <s v="85161501-Mantenimiento o reparación de equipo médico mayor (capital)"/>
    <s v="8715402-Servicio de mantenimiento y reparacion de equipo de irradiacion y equipo electronico de uso medico y terapeutico"/>
    <s v="N.A"/>
    <s v="Mantenimiento preventivo y correctivo de torres de laparoscopia, endoscopia y fibrobroncoscopio de la marca Karl Storz de la ESE"/>
    <s v="SERVICIOS"/>
    <n v="1"/>
    <n v="150000000"/>
    <n v="150000000"/>
  </r>
  <r>
    <x v="38"/>
    <s v="85161501-Mantenimiento o reparación de equipo médico mayor (capital)"/>
    <s v="8715402-Servicio de mantenimiento y reparacion de equipo de irradiacion y equipo electronico de uso medico y terapeutico"/>
    <s v="N.A"/>
    <s v="Mantenimiento preventivo y correctivo de Facoemulsionador de la marca Alcón  de la ESE"/>
    <s v="SERVICIOS"/>
    <n v="1"/>
    <n v="11540000"/>
    <n v="11540000"/>
  </r>
  <r>
    <x v="38"/>
    <s v="85161501-Mantenimiento o reparación de equipo médico mayor (capital)"/>
    <s v="8715402-Servicio de mantenimiento y reparacion de equipo de irradiacion y equipo electronico de uso medico y terapeutico"/>
    <s v="N.A"/>
    <s v="Mantenimiento preventivo de equipos de patología marca THERMO FISHER SCIENTIFIC"/>
    <s v="SERVICIOS"/>
    <n v="1"/>
    <n v="15850000"/>
    <n v="15850000"/>
  </r>
  <r>
    <x v="38"/>
    <s v="85161501-Mantenimiento o reparación de equipo médico mayor (capital)"/>
    <s v="8715402-Servicio de mantenimiento y reparacion de equipo de irradiacion y equipo electronico de uso medico y terapeutico"/>
    <s v="N.A"/>
    <s v="Mantenimiento preventivo para tromboelastografo de la E.S.E"/>
    <s v="SERVICIOS"/>
    <n v="1"/>
    <n v="2250700"/>
    <n v="2250700"/>
  </r>
  <r>
    <x v="38"/>
    <s v="85161501-Mantenimiento o reparación de equipo médico mayor (capital)"/>
    <s v="8715402-Servicio de mantenimiento y reparacion de equipo de irradiacion y equipo electronico de uso medico y terapeutico"/>
    <s v="N.A"/>
    <s v="Mantenimiento preventivo para equipo video broncoscopio de vía aérea de la E.S.E"/>
    <s v="SERVICIOS"/>
    <n v="1"/>
    <n v="3032520"/>
    <n v="3032520"/>
  </r>
  <r>
    <x v="38"/>
    <s v="85161501-Mantenimiento o reparación de equipo médico mayor (capital)"/>
    <s v="8715402-Servicio de mantenimiento y reparacion de equipo de irradiacion y equipo electronico de uso medico y terapeutico"/>
    <s v="N.A"/>
    <s v="Mantenimiento preventivo y correctivo máquina de circulación extracorpórea marca MAQUET de la E.S.E"/>
    <s v="SERVICIOS"/>
    <n v="1"/>
    <n v="20066000"/>
    <n v="20066000"/>
  </r>
  <r>
    <x v="38"/>
    <s v="85161501-Mantenimiento o reparación de equipo médico mayor (capital)"/>
    <s v="8715402-Servicio de mantenimiento y reparacion de equipo de irradiacion y equipo electronico de uso medico y terapeutico"/>
    <s v="N.A"/>
    <s v="Mantenimiento preventivo equipo de terapia electroconvulsiva marca SOMATIES MOD. THYMATRON"/>
    <s v="SERVICIOS"/>
    <n v="1"/>
    <n v="2690000"/>
    <n v="2690000"/>
  </r>
  <r>
    <x v="38"/>
    <s v="85161501-Mantenimiento o reparación de equipo médico mayor (capital)"/>
    <s v="8715402-Servicio de mantenimiento y reparacion de equipo de irradiacion y equipo electronico de uso medico y terapeutico"/>
    <s v="N.A"/>
    <s v="Mantenimiento preventivo y correctivo de los equipos de endoscopia marca FUJINON"/>
    <s v="SERVICIOS"/>
    <n v="1"/>
    <n v="41500000"/>
    <n v="41500000"/>
  </r>
  <r>
    <x v="38"/>
    <s v="85161501-Mantenimiento o reparación de equipo médico mayor (capital)"/>
    <s v="8715402-Servicio de mantenimiento y reparacion de equipo de irradiacion y equipo electronico de uso medico y terapeutico"/>
    <s v="N.A"/>
    <s v="Mantenimiento preventivo y correctivo de los equipos de rx polymobil plus serie 20384, multix swing serie 1290 y ecógrafos de la marca Siemens. No incluye repuestos."/>
    <s v="SERVICIOS"/>
    <n v="1"/>
    <n v="64000000"/>
    <n v="64000000"/>
  </r>
  <r>
    <x v="38"/>
    <s v="85161501-Mantenimiento o reparación de equipo médico mayor (capital)"/>
    <s v="8715402-Servicio de mantenimiento y reparacion de equipo de irradiacion y equipo electronico de uso medico y terapeutico"/>
    <s v="N.A"/>
    <s v="Mantenimiento preventivo y correctivo de los equipos de rx equipo universal modelo: Uni – max II serie MED3830891 ubicado en el servicio de imagenología y unidad de cancerología. No incluye repuestos."/>
    <s v="SERVICIOS"/>
    <n v="1"/>
    <n v="12000000"/>
    <n v="12000000"/>
  </r>
  <r>
    <x v="38"/>
    <s v="85161501-Mantenimiento o reparación de equipo médico mayor (capital)"/>
    <s v="8715402-Servicio de mantenimiento y reparacion de equipo de irradiacion y equipo electronico de uso medico y terapeutico"/>
    <s v="N.A"/>
    <s v="Mantenimiento preventivo y correctivo del equipo de rayos x arco en c BV ENDURA, ecógrafo 1E33, ecógrafo SPARQ, angiografo ALLURA XPER FD2O, ecógrafo AFFINITY 70, equipo de rx digital portátil M50, tomógrafo INGENUITY y equipo de rayos x fijo PRIMARY de la marca PHILIPS"/>
    <s v="SERVICIOS"/>
    <n v="1"/>
    <n v="473032000"/>
    <n v="473032000"/>
  </r>
  <r>
    <x v="38"/>
    <s v="85161501-Mantenimiento o reparación de equipo médico mayor (capital)"/>
    <s v="8715402-Servicio de mantenimiento y reparacion de equipo de irradiacion y equipo electronico de uso medico y terapeutico"/>
    <s v="N.A"/>
    <s v="Mantenimiento preventivo para consola de contrapulsación"/>
    <s v="SERVICIOS"/>
    <n v="1"/>
    <n v="2240000"/>
    <n v="2240000"/>
  </r>
  <r>
    <x v="38"/>
    <s v="85161501-Mantenimiento o reparación de equipo médico mayor (capital)"/>
    <s v="8715402-Servicio de mantenimiento y reparacion de equipo de irradiacion y equipo electronico de uso medico y terapeutico"/>
    <s v="N.A"/>
    <s v="Mantenimiento preventivo para equipo de autotransfusión modelo autolog, analizador de coagulación automático modelo act plus y craneotomo"/>
    <s v="SERVICIOS"/>
    <n v="1"/>
    <n v="11038000"/>
    <n v="11038000"/>
  </r>
  <r>
    <x v="38"/>
    <s v="85161501-Mantenimiento o reparación de equipo médico mayor (capital)"/>
    <s v="8715402-Servicio de mantenimiento y reparacion de equipo de irradiacion y equipo electronico de uso medico y terapeutico"/>
    <s v="N.A"/>
    <s v="Mantenimiento preventivo para craneotomo de la marca stryker"/>
    <s v="SERVICIOS"/>
    <n v="1"/>
    <n v="2860000"/>
    <n v="2860000"/>
  </r>
  <r>
    <x v="38"/>
    <s v="85161501-Mantenimiento o reparación de equipo médico mayor (capital)"/>
    <s v="8715402-Servicio de mantenimiento y reparacion de equipo de irradiacion y equipo electronico de uso medico y terapeutico"/>
    <s v="N.A"/>
    <s v="Mantenimiento preventivo y correctivo de intercambiador de calor y maquina de hipotermia"/>
    <s v="SERVICIOS"/>
    <n v="1"/>
    <n v="8000000"/>
    <n v="8000000"/>
  </r>
  <r>
    <x v="38"/>
    <s v="85161501-Mantenimiento o reparación de equipo médico mayor (capital)"/>
    <s v="8715402-Servicio de mantenimiento y reparacion de equipo de irradiacion y equipo electronico de uso medico y terapeutico"/>
    <s v="N.A"/>
    <s v="Mantenimiento preventivo de impedanciometro"/>
    <s v="SERVICIOS"/>
    <n v="1"/>
    <n v="4113000"/>
    <n v="4113000"/>
  </r>
  <r>
    <x v="38"/>
    <s v="85161501-Mantenimiento o reparación de equipo médico mayor (capital)"/>
    <s v="8715402-Servicio de mantenimiento y reparacion de equipo de irradiacion y equipo electronico de uso medico y terapeutico"/>
    <s v="N.A"/>
    <s v="Mantenimiento preventivo y correctivo de los equipos biomedicos de la marca General Electric"/>
    <s v="SERVICIOS"/>
    <n v="1"/>
    <n v="258900000"/>
    <n v="258900000"/>
  </r>
  <r>
    <x v="38"/>
    <s v="85161501-Mantenimiento o reparación de equipo médico mayor (capital)"/>
    <s v="8715402-Servicio de mantenimiento y reparacion de equipo de irradiacion y equipo electronico de uso medico y terapeutico"/>
    <s v="N.A"/>
    <s v="Mantenimiento preventivo y correctivo de maquinas de hemodiálisis de unidad renal"/>
    <s v="SERVICIOS"/>
    <n v="1"/>
    <n v="22445000"/>
    <n v="22445000"/>
  </r>
  <r>
    <x v="38"/>
    <s v="85161501-Mantenimiento o reparación de equipo médico mayor (capital)"/>
    <s v="8715402-Servicio de mantenimiento y reparacion de equipo de irradiacion y equipo electronico de uso medico y terapeutico"/>
    <s v="N.A"/>
    <s v="Mantenimiento preventivo y correctivo de equipo de rayos x marca Carestream"/>
    <s v="SERVICIOS"/>
    <n v="1"/>
    <n v="31000000"/>
    <n v="31000000"/>
  </r>
  <r>
    <x v="38"/>
    <s v="85161501-Mantenimiento o reparación de equipo médico mayor (capital)"/>
    <s v="8715402-Servicio de mantenimiento y reparacion de equipo de irradiacion y equipo electronico de uso medico y terapeutico"/>
    <s v="N.A"/>
    <s v="Mantenimiento preventivo y correctivo de electroencefalógrafo de amplitud y ajuste de ventiladores SLE"/>
    <s v="SERVICIOS"/>
    <n v="1"/>
    <n v="16688000"/>
    <n v="16688000"/>
  </r>
  <r>
    <x v="38"/>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instrumental quirúrgico"/>
    <s v="SERVICIOS"/>
    <n v="1"/>
    <n v="49000000"/>
    <n v="49000000"/>
  </r>
  <r>
    <x v="38"/>
    <s v="85161501-Mantenimiento o reparación de equipo médico mayor (capital)"/>
    <s v="8715402-Servicio de mantenimiento y reparacion de equipo de irradiacion y equipo electronico de uso medico y terapeutico_x000a_8715620-Servicio de mantenimiento y reparacion de instrumentos equipos y aparatos medicos y odontologicos incluido mobiliario  excepto equipo de irradiacion y electronico"/>
    <s v="N.A"/>
    <s v="Mantenimiento preventivo y correctivo para equipos biomédicos que salen de garantía"/>
    <s v="SERVICIOS"/>
    <n v="1"/>
    <n v="250000000"/>
    <n v="250000000"/>
  </r>
  <r>
    <x v="38"/>
    <s v="85161501-Mantenimiento o reparación de equipo médico mayor (capital)_x000a_81101706-Mantenimiento de equipos de laboratorio"/>
    <s v="8715621-Servicio de mantenimiento y reparacion de cuartos frios neveras exhibidores muebles y equipos frigorificos similares para uso industrial comercial o de servicio"/>
    <s v="N.A"/>
    <s v="Mantenimiento preventivo y correctivo de las neveras especiales, cuartos fríos, nevera de cadáveres, controladores de humedad y temperatura de áreas y administración de equipos con monitoreo 24 horas de la cadena de frio con el software SITRAD"/>
    <s v="SERVICIOS"/>
    <n v="1"/>
    <n v="219542400"/>
    <n v="219542400"/>
  </r>
  <r>
    <x v="38"/>
    <s v="85161501-Mantenimiento o reparación de equipo médico mayor (capital)_x000a_81141503-Inspección de materiales o productos"/>
    <s v="8715621-Servicio de mantenimiento y reparacion de cuartos frios neveras exhibidores muebles y equipos frigorificos similares para uso industrial comercial o de servicio"/>
    <s v="N.A"/>
    <s v="Servicio de calificación de instalación, operación y desempeño de equipos de cadena de frio"/>
    <s v="SERVICIOS"/>
    <n v="1"/>
    <n v="76000000"/>
    <n v="76000000"/>
  </r>
  <r>
    <x v="38"/>
    <s v="85161501-Mantenimiento o reparación de equipo médico mayor (capital)"/>
    <s v="8715621-Servicio de mantenimiento y reparacion de cuartos frios neveras exhibidores muebles y equipos frigorificos similares para uso industrial comercial o de servicio"/>
    <s v="N.A"/>
    <s v="Mantenimiento correctivo a la red de cadena de frio"/>
    <s v="SERVICIOS"/>
    <n v="1"/>
    <n v="15000000"/>
    <n v="15000000"/>
  </r>
  <r>
    <x v="38"/>
    <s v="85161501-Mantenimiento o reparación de equipo médico mayor (capital)"/>
    <s v="8715621-Servicio de mantenimiento y reparacion de cuartos frios neveras exhibidores muebles y equipos frigorificos similares para uso industrial comercial o de servicio"/>
    <s v="N.A"/>
    <s v="Traslado y reparación a todo costo de equipos de contingencia para cuartos fríos de farmacia y banco de sangre"/>
    <s v="SERVICIOS"/>
    <n v="1"/>
    <n v="50000000"/>
    <n v="50000000"/>
  </r>
  <r>
    <x v="38"/>
    <s v="85161501-Mantenimiento o reparación de equipo médico mayor (capital)"/>
    <s v="8715403-Servicio de mantenimiento y reparacion de equipo de medicion prueba navegacion y control"/>
    <s v="N.A"/>
    <s v="Servicio de metrología y calibración de los equipos biomédicos considerados como instrumentos de medición"/>
    <s v="SERVICIOS"/>
    <n v="1"/>
    <n v="105000000"/>
    <n v="105000000"/>
  </r>
  <r>
    <x v="38"/>
    <s v="26101108-Motor ac de compresor"/>
    <s v="4611101-Motores electricos de potencia inferior o igual a 37 5 W"/>
    <s v="N.A"/>
    <s v="Suministro e instalación de motor eléctrico para compresor de planta de oxigeno "/>
    <s v="ACTIVO"/>
    <n v="1"/>
    <n v="300000000"/>
    <n v="300000000"/>
  </r>
  <r>
    <x v="38"/>
    <s v="24131513-Refrigerante"/>
    <s v="3411022-Gases refrigerantes freon frigen etc "/>
    <s v="N.A"/>
    <s v="Suministro de refrigerante para equipos de cadena de frio"/>
    <s v="MATERIALES Y SUMINISTROS"/>
    <n v="1"/>
    <n v="3360000"/>
    <n v="3360000"/>
  </r>
  <r>
    <x v="38"/>
    <s v="24131514-Unidad de almacenamiento de pre - enfriamiento y frío_x000a_23271812-Barra de soldadura_x000a_40151607-Compresores refrigerantes_x000a_40141603-Válvulas neumáticas_x000a_40101604-Ventiladores_x000a_40141612-Válvulas de expansión_x000a_40151804-Partes para compresores centrífugos_x000a_41111970-Sensor de temperatura_x000a_39121529-Contactores_x000a_41103025-Accesorios para equipos enfriadores de laboratorio_x000a_41111951-Indicador de humedad_x000a_41112220-Termómetros de refrigerador o congelador de laboratorio_x000a_41112305-Controlador de humedad"/>
    <s v="4131005-Soldaduras de plata_x000a_4323001-Compresores bombas y otras maquinas de aire y gas no electricas_x000a_4324005-Valvulas neumaticas_x000a_4394107-Partes para aparatos y equipos de refrigeracion_x000a_4621298-Dispositivos protectores electricos n c p _x000a_4826603-Instrumentos contadores y reguladores de temperaturas industriales_x000a_4826609-Instrumentos n c p de medicion y control"/>
    <s v="N.A"/>
    <s v="Suministro de repuestos para equipos de cadena de frio"/>
    <s v="MATERIALES Y SUMINISTROS"/>
    <n v="1"/>
    <n v="31400000"/>
    <n v="31400000"/>
  </r>
  <r>
    <x v="38"/>
    <s v="42172101-Desfibriladores externos automatizados aed o paletas duras_x000a_42172105-Accesorios para desfibriladores externos automatizados aed_x000a_42181518-Estuche para sets de instrumentos médicos o sus accesorios_x000a_42181608-Accesorios para instrumentos de medición de presión de sangre_x000a_42181702-Adaptadores o cables o conductores para electrocardiografía ekg_x000a_42181707-Electrodos de tira o anillo para electrocardiografía ekg neonatal_x000a_42181708-Electrodos de parche para electrocardiografía ekg_x000a_42181714-Kits de accesorios de monitoreo para electrocardiografía ekg_x000a_42181716-Accesorios para electrocardiografía ekg_x000a_42181802-Cables para oxímetros de pulso_x000a_42181803-Sondas o sensores para oxímetros de pulso_x000a_42181804-Accesorios para sondas o sensores para oxímetros de pulso_x000a_42181805-Accesorios para unidades de oxímetros de pulso_x000a_42181902-Unidades o accesorios para monitoreo de presión intracraneal icp_x000a_42181903-Unidades o accesorios para monitoreo de salida cardiaca co_x000a_42181904-Unidades o accesorios para unidades de signos vitales multi parámetro_x000a_42181905-Cables para monitor transductor para uso médico_x000a_42182308-Electroencefalógrafo eeg o accesorios_x000a_42182603-Luces de techo o lámparas de techo o accesorios para exámenes médicos_x000a_42191602-Iluminación para salas de cirugía o accesorios_x000a_42191803-Moisés o cunas o camas pediátricas o accesorios_x000a_42191807-Camas o accesorios de cuidado del paciente para uso general_x000a_42191814-Accesorios para incubadora o calentadora de bebés para uso clínico_x000a_42192201-Camillas con ruedas o accesorios para el transporte de pacientes_x000a_42203506-Cables o electrodos de desfibrilador cardiovertidor implantable icd o desfibrilador para terapia de re sincronización cardíaca crt-d_x000a_42272220-Accesorios para ventiladores_x000a_42291627-Taladros quirúrgicos o sus accesorios_x000a_42295202-Sierras eléctricas o de pila o neumáticas o colocadores de tornillos o accesorios para uso quirúrgico_x000a_42272223-Accesorios o suministros para respiradores_x000a_42281506-Dispositivos o accesorios eléctricos para limpieza de instrumentos_x000a_26111721-Baterías de níquel-hidruro metálico"/>
    <s v="4815001-Instrumentos aparatos y accesorios para medicina y cirugia_x000a_4815009-Partes y accesorios para material electromedico_x000a_4641003-Baterias de pilas"/>
    <s v="N.A"/>
    <s v="Suministro de repuestos, accesorios y consumibles para realizar el mantenimiento preventivo y correctivo de los equipos biomédicos marca Nihon Kohden de los diferentes servicios "/>
    <s v="MATERIALES Y SUMINISTROS"/>
    <n v="1"/>
    <n v="180000000"/>
    <n v="180000000"/>
  </r>
  <r>
    <x v="38"/>
    <s v="42272220-Accesorios para ventiladores_x000a_42271705-Conectores o adaptadores de suministro de oxígeno_x000a_42271718-Accesorios para productos de sistemas de entrega de oxígeno para terapia o sus suministros_x000a_42272219-Intercambiadores o filtros de calor o humedad para ventiladores_x000a_42271707-Sensores de flujo o reguladores o componentes_x000a_42272223-Accesorios o suministros para respiradores_x000a_42272220-Accesorios para ventiladores_x000a_42272212-Válvulas de presión de exhalación y positiva peep_x000a_42295143-Accesorios o aditamentos electro quirúrgicos o electro cauterizantes_x000a_42142102-Unidades o accesorios de enfriamiento para almacenamiento frío para uso médico_x000a_26111721-Baterías de níquel-hidruro metálico"/>
    <s v="4815001-Instrumentos aparatos y accesorios para medicina y cirugia_x000a_4815009-Partes y accesorios para material electromedico"/>
    <s v="N.A"/>
    <s v="Suministro de repuestos, accesorios y consumibles para los ventiladores Puritan Bennet 840, 980, ventiladores Newport E360, unidades de calentamiento y los generadores de electrocirugía Valleylab de los diferentes servicios"/>
    <s v="MATERIALES Y SUMINISTROS"/>
    <n v="1"/>
    <n v="160000000"/>
    <n v="160000000"/>
  </r>
  <r>
    <x v="38"/>
    <s v="42272220-Accesorios para ventiladores_x000a_42271505-Kits de monitoreo respiratorio o sus accesorios_x000a_42272212-Válvulas de presión de exhalación y positiva peep_x000a_42272214-Conectores o adaptadores o válvulas de circuitos_x000a_42272219-Intercambiadores o filtros de calor o humedad para ventiladores_x000a_42272223-Accesorios o suministros para respiradores_x000a_42272225-Accesorios de presión para vías aéreas positivas de doble nivel bi pap"/>
    <s v="4815001-Instrumentos aparatos y accesorios para medicina y cirugia_x000a_4815009-Partes y accesorios para material electromedico_x000a_4641003-Baterias de pilas_x000a_4324013-Valvulas para neumaticos_x000a_4391407-Filtros para industrias y laboratorios"/>
    <s v="N.A"/>
    <s v="Compra de accesorios y repuestos ventiladores mecanicos de la E.S.E"/>
    <s v="MATERIALES Y SUMINISTROS"/>
    <n v="1"/>
    <n v="220500000"/>
    <n v="220500000"/>
  </r>
  <r>
    <x v="38"/>
    <s v="39101602-Lámparas médicas_x000a_41102426-Equipos o accesorios para calentar o secar_x000a_41102911-Cuchillos o sujeta cuchillos o cuchillas histológicos_x000a_41102913-Afiladores o correas o compuestos histológicos_x000a_41103001-Sondas planas enfriadoras refrigeradas_x000a_41103025-Accesorios para equipos enfriadores de laboratorio_x000a_41103715-Accesorios o suministros para baños de laboratorio_x000a_41103816-Accesorios o aditamentos para mezcladores o sacudidores _x000a_41103913-Accesorios para centrífugas de laboratorio_x000a_41104212-Cartuchos de filtración de agua_x000a_41104213-Agua destilada o deionizada_x000a_41104424-Accesorios para incubadoras_x000a_41104512-Accesorios para hornos de laboratorio_x000a_41104812-Pipetas o columnas o accesorios de destilación_x000a_41104901-Filtros de línea para laboratorio_x000a_41104919-Filtros hepa para laboratorio_x000a_41111516-Accesorios para instrumentos de medición de peso_x000a_41111730-Condensadores de microscopios_x000a_41111739-Bombillos de repuesto para microscopios de laboratorio_x000a_41111966-Sensor de humedad_x000a_41111970-Sensor de temperatura_x000a_42141705-Almohadones o almohadillas o almohadas para la posición del paciente_x000a_42141802-Electrodos o accesorios para electroterapia_x000a_42141803-Cables o alambres de plomo para electroterapia_x000a_42142102-Unidades o accesorios de enfriamiento para almacenamiento frío para uso médico_x000a_42142103-Lámparas de calor o sus accesorios para uso médico_x000a_42142104-Hidro coladores o sus accesorios para uso médico_x000a_42142203-Accesorios para baños o tanques de hidroterapia_x000a_42142402-Cánulas o tubos o accesorios de succión para uso médico_x000a_42143513-Instrumentos o accesorios otológicos_x000a_42143701-Circuladores de aire o accesorios para fototerapia_x000a_42143703-Bombillos para fototerapia_x000a_42143707-Calentadores de camas o accesorios para fototerapia_x000a_42151501-Luces de curación o accesorios para odontología estética_x000a_42151601-Accesorios o partes de repuesto para instrumentos dentales_x000a_42151624-Piezas manuales o accesorios para uso odontológico_x000a_42151701-Sillas para examen dental o partes relacionadas o accesorios_x000a_42152303-Luces para uso odontológico general o sus accesorios_x000a_42161629-Filtros transductores para unidades de hemodiálisis_x000a_42171602-Camillas o accesorios para ambulancias_x000a_42171612-Camillas o accesorios redondas_x000a_42171613-Tablas espinales_x000a_42171803-Unidades o accesorios de succión para servicios médicos de emergencia_x000a_42172105-Accesorios para desfibriladores externos automatizados aed_x000a_42181516-Unidades o accesorios de electromiografía emg_x000a_42181604-Válvulas o peras inflables de liberación de presión del aire en la sangre_x000a_42181605-Mangas o vejigas de presión de la sangre_x000a_42181606-Mangueras de inflar o mangueras neumáticas o adaptadores de presión de sangre_x000a_42181702-Adaptadores o cables o conductores para electrocardiografía ekg_x000a_42181708-Electrodos de parche para electrocardiografía ekg_x000a_42181714-Kits de accesorios de monitoreo para electrocardiografía ekg_x000a_42181716-Accesorios para electrocardiografía ekg_x000a_42181802-Cables para oxímetros de pulso_x000a_42181803-Sondas o sensores para oxímetros de pulso_x000a_42181804-Accesorios para sondas o sensores para oxímetros de pulso_x000a_42181805-Accesorios para unidades de oxímetros de pulso_x000a_42181901-Unidades o accesorios para cuidado intensivo fetal o monitoreo materno_x000a_42181902-Unidades o accesorios para monitoreo de presión intracraneal icp_x000a_42181903-Unidades o accesorios para monitoreo de salida cardiaca co_x000a_42181904-Unidades o accesorios para unidades de signos vitales multi parámetro_x000a_42181905-Cables para monitor transductor para uso médico_x000a_42181908-Sets o accesorios de monitoreo de presión intra compartimientos_x000a_42182003-Colposcopios o vaginoscopios o accesorios_x000a_42182007-Bombillos o lámparas de escopios para exámenes médicos_x000a_42182008-Manijas de escopios o cargadores de escopios para exámenes médicos_x000a_42182009-Puntas de espéculos para escopios o dispensadores de puntas de espéculos para uso médico_x000a_42182014-Accesorios para otoscopios u oftalmoscopios_x000a_42182018-Broncoscopios o accesorios_x000a_42182103-Estetoscopio acústico para uso médico o accesorios_x000a_42182209-Sondas para termómetros_x000a_42182308-Electroencefalógrafo eeg o accesorios_x000a_42182312-Electrodos o sets para electromiógrafos_x000a_42182401-Audiómetros o accesorios_x000a_42182603-Luces de techo o lámparas de techo o accesorios para exámenes médicos_x000a_42183043-Bombillos para oftalmómetros_x000a_42192601-Moldes de supositorios_x000a_42192602-Dispensadores de pastillas o medicamentos o accesorios_x000a_42191709-Válvulas de cierre de gas o cajas de válvulas para uso médico_x000a_42191803-Moisés o cunas o camas pediátricas o accesorios_x000a_42191807-Camas o accesorios de cuidado del paciente para uso general_x000a_#N/D_x000a_42191814-Accesorios para incubadora o calentadora de bebés para uso clínico_x000a_42192201-Camillas con ruedas o accesorios para el transporte de pacientes_x000a_42192204-Incubadoras para el transporte de pacientes o accesorios_x000a_42192207-Camillas para pacientes o accesorios para camillas_x000a_42192208-Accesorios para sillas de ruedas_x000a_42201711-Transductores o accesorios para ultrasonido o doppler o eco para uso médico_x000a_42201715-Sondas o accesorios para ultrasonido o eco vaginal_x000a_42201822-Estuches o fundas o accesorios para equipos de rayos x para uso médico_x000a_42201826-Kits de reparación de aparatos de rayos x para uso médico_x000a_42203502-Cables o electrodos o accesorios para marcapasos cardíacos_x000a_42203506-Cables o electrodos de desfibrilador cardiovertidor implantable icd o desfibrilador para terapia de re sincronización cardíaca crt-d_x000a_42203804-Ayudas de posicionamiento para terapias de radiación_x000a_42222008-Kits o accesorios de bombas de infusión_x000a_42202102-Catéteres o jeringas o insertores o aplicadores para braquiterapia_x000a_42251608-Bandas de ejercicio o masilla o tubos o accesorios para rehabilitación o terapia_x000a_42251610-Pelotas o accesorios terapéuticos_x000a_42261703-Tablas o accesorios para autopsias_x000a_42271602-Espirómetros o sus accesorios o suministros_x000a_42271705-Conectores o adaptadores de suministro de oxígeno_x000a_42271707-Sensores de flujo o reguladores o componentes_x000a_42271907-Productos de aspiradores respiratorios o accesorios_x000a_42272001-Laringoscopios o accesorios_x000a_42203506-Cables o electrodos de desfibrilador cardiovertidor implantable icd o desfibrilador para terapia de re sincronización cardíaca crt-d_x000a_42171613-Tablas espinales_x000a_42171605-Ojales de cable de rescate_x000a_42272217-Trampas de agua para ventiladores_x000a_42272218-Puertos o líneas de muestreo de gas para ventiladores_x000a_42272219-Intercambiadores o filtros de calor o humedad para ventiladores_x000a_42272220-Accesorios para ventiladores_x000a_42272223-Accesorios o suministros para respiradores_x000a_42272503-Inhaladores de anestesia o unidades de inhalación o accesorios_x000a_42281506-Dispositivos o accesorios eléctricos para limpieza de instrumentos_x000a_42281516-Filtros de esterilización_x000a_42281530-Accesorios para esterilizador o autoclave de vapor_x000a_42291627-Taladros quirúrgicos o sus accesorios_x000a_42294701-Máquinas o accesorios de corazón y pulmones_x000a_42294702-Bombas y accesorios de balón intra aórtico_x000a_42294704-Filtros de perfusión o productos relacionados_x000a_42294705-Monitores de parámetros de sangre de perfusión o accesorios o productos relacionados_x000a_42294710-Equipos o accesorios calentadores o enfriadores o duales calentadores o enfriadores de perfusión _x000a_42294712-Monitores de saturación de oxígeno o hematocritos de perfusión o accesorios_x000a_42294801-Endoscopios rígidos o accesorios o productos relacionados_x000a_42294802-Endoscopios flexibles o accesorios o productos relacionados_x000a_42294927-Paquetes o bandejas o kits de instrumentos para endoscopia_x000a_42294944-Kits de accesorios para endoscopia_x000a_42295001-Unidades o accesorios de mantenimiento para endoscopia_x000a_42295008-Unidades o accesorios de insuflación o distensión para endoscopia_x000a_42295009-Fuentes de luz quirúrgica o accesorios para endoscopia_x000a_42295011-Video cámaras o grabadoras o adaptadores o accesorios para endoscopia_x000a_42295012-Botellas de agua o accesorios para endoscopia_x000a_42295108-Mesas de fractura de pacientes para salas de cirugía o mesas ortopédicas o accesorios o productos relacionados_x000a_42295114-Equipos de facoemulsificación o extrusión o accesorios para cirugía oftálmica_x000a_42295119-Láseres para uso quirúrgico o accesorios_x000a_42295121-Microscopios o lupas o magnificadores o accesorios para uso quirúrgico_x000a_42295122-Torniquetes neumáticos o eléctricos o accesorios para uso quirúrgico_x000a_42295123-Máquinas de succión o extractores al vacío o aspiradores quirúrgicos ultrasónicos o reguladores o accesorios para uso quirúrgico_x000a_42295201-Dermotomos o aparatos para dermoabrasión o dermoreticulador para uso quirúrgico o accesorios_x000a_42295202-Sierras eléctricas o de pila o neumáticas o colocadores de tornillos o accesorios para uso quirúrgico_x000a_42295203-Sets o accesorios de equipos eléctricos para uso quirúrgico_x000a_42202102-Catéteres o jeringas o insertores o aplicadores para braquiterapia"/>
    <s v="4815001-Instrumentos aparatos y accesorios para medicina y cirugia_x000a_4815009-Partes y accesorios para material electromedico_x000a_4641003-Baterias de pilas"/>
    <s v="N.A"/>
    <s v="Suministro de accesorios y consumibles para los diferentes equipos biomédicos de la E.S.E "/>
    <s v="MATERIALES Y SUMINISTROS"/>
    <n v="1"/>
    <n v="350000000"/>
    <n v="350000000"/>
  </r>
  <r>
    <x v="38"/>
    <s v="41102927-Implemento para procesar tejidos para histología_x000a_41103007-Unidades de enfriamiento o circuladores de agua fría_x000a_41103311-Manómetros_x000a_41103815-Rotadores de tubos_x000a_41103909-Rotores de centrífugas_x000a_41104011-Filtros u otras partes de repuesto para muestreadores_x000a_41111505-Pesas de calibración o sets de pesas_x000a_41111705-Objetivos para microscopios_x000a_41112404-Reguladores de presión_x000a_41113633-Potenciómetros_x000a_42142102-Unidades o accesorios de enfriamiento para almacenamiento frío para uso médico_x000a_42143701-Circuladores de aire o accesorios para fototerapia_x000a_42161635-Cartuchos para aparatos de hemodiálisis_x000a_42171803-Unidades o accesorios de succión para servicios médicos de emergencia_x000a_42181706-Pantallas de monitor para electrocardiografía ekg_x000a_42181516-Unidades o accesorios de electromiografía emg_x000a_42181716-Accesorios para electrocardiografía ekg_x000a_42181805-Accesorios para unidades de oxímetros de pulso_x000a_42181901-Unidades o accesorios para cuidado intensivo fetal o monitoreo materno_x000a_42181904-Unidades o accesorios para unidades de signos vitales multi parámetro_x000a_42182008-Manijas de escopios o cargadores de escopios para exámenes médicos_x000a_42182018-Broncoscopios o accesorios_x000a_42182603-Luces de techo o lámparas de techo o accesorios para exámenes médicos_x000a_42191703-Salidas de gas para uso médico_x000a_42191804-Barandas para camas para uso médico o quirúrgico_x000a_42191808-Camas o accesorios de cuidado del paciente para cuidado especial _x000a_42191812-Kits de suministros de incubadoras para bebés_x000a_42201507-Componentes de sistema helicoidal para tomografía computarizada ct o cat para uso médico_x000a_42201508-Monitores para tomografía computarizada ct o cat para uso médico_x000a_42201509-Acondicionadores de energía para tomografía computarizada ct o cat para uso médico_x000a_42201511-Escáneres o tubos para tomografía computarizada ct o cat para uso médico_x000a_42201513-Componentes de sistema ultra rápido para tomografía computarizada ct o cat para uso médico_x000a_42201706-Sondas para ultrasonido o doppler o eco para uso médico_x000a_42201709-Monitores para ultrasonido o doppler o eco para uso médico_x000a_42201710-Impresoras para ultrasonido o doppler o eco para uso médico_x000a_42201713-Componentes tridimensionales para ultrasonido o doppler o eco para uso médico_x000a_42201715-Sondas o accesorios para ultrasonido o eco vaginal_x000a_42201808-Rejillas móviles de rayos x para uso médico_x000a_42201814-Tubos de rayos x para uso médico_x000a_42201820-Rejillas de equipo radiográfico para uso médico_x000a_42201823-Unidad de tubo y transformador de rayos x para uso médico_x000a_42201824-Sets de artrografía para uso médico_x000a_42201825-Insertos de tubo de aparatos de rayos x para uso médico_x000a_42201826-Kits de reparación de aparatos de rayos x para uso médico_x000a_42201827-Kits de reparación de carpa de cuarto oscuro de rayos x para uso médico_x000a_42201828-Filtros de aparatos de rayos x para uso médico_x000a_42201830-Pantallas intensificadoras de rayos x para uso médico_x000a_42201832-Cubiertas de casetes o película radiográfica_x000a_42201834-Ensamblajes rectificadores de aparatos de rayos x radiográficos para uso médico_x000a_42201835-Ensamblajes de unidades de tubos de aparatos de rayos x para uso médico_x000a_42201836-Ensamblajes de bandas de compresión de aparatos de rayos x para uso médico_x000a_42201846-Colimador de rayos x radiográfico y fluoroscópico_x000a_42201852-Pantalla fluorescente_x000a_42222005-Partes o accesorios de bombas intravenosas_x000a_42251613-Bandas caminadoras ejercitadoras para rehabilitación o terapia_x000a_42271505-Kits de monitoreo respiratorio o sus accesorios_x000a_42272212-Válvulas de presión de exhalación y positiva peep_x000a_42272212-Válvulas de presión de exhalación y positiva peep_x000a_42272223-Accesorios o suministros para respiradores_x000a_42272503-Inhaladores de anestesia o unidades de inhalación o accesorios_x000a_42271602-Espirómetros o sus accesorios o suministros_x000a_42272223-Accesorios o suministros para respiradores_x000a_42272510-Kits o accesorios para actualización de máquina de anestesia_x000a_42281530-Accesorios para esterilizador o autoclave de vapor_x000a_42294701-Máquinas o accesorios de corazón y pulmones_x000a_42294710-Equipos o accesorios calentadores o enfriadores o duales calentadores o enfriadores de perfusión _x000a_42294952-Recuperadores o sets para endoscopia_x000a_42295001-Unidades o accesorios de mantenimiento para endoscopia_x000a_42295009-Fuentes de luz quirúrgica o accesorios para endoscopia_x000a_42295121-Microscopios o lupas o magnificadores o accesorios para uso quirúrgico_x000a_42295201-Dermotomos o aparatos para dermoabrasión o dermoreticulador para uso quirúrgico o accesorios_x000a_42295203-Sets o accesorios de equipos eléctricos para uso quirúrgico_x000a_43211706-Teclados_x000a_43211902-Paneles o monitores de pantalla de cristal líquido lcd_x000a_43211903-Monitores de pantalla táctil (touch)_x000a_43212105-Impresoras láser"/>
    <s v="4815001-Instrumentos aparatos y accesorios para medicina y cirugia_x000a_4815009-Partes y accesorios para material electromedico"/>
    <s v="N.A"/>
    <s v="Suministro de repuestos para los diferentes equipos biomédicos de la E.S.E "/>
    <s v="MATERIALES Y SUMINISTROS"/>
    <n v="1"/>
    <n v="300000000"/>
    <n v="300000000"/>
  </r>
  <r>
    <x v="38"/>
    <s v="42201814-Tubos de rayos x para uso médico"/>
    <s v="48110-Aparatos basados en el uso de rayos X o radiaciones alfa beta o gama"/>
    <s v="N.A"/>
    <s v="Suministro tubos de rayos x para los diferentes equipos biomédicos de la E.S.E "/>
    <s v="ACTIVO"/>
    <n v="1"/>
    <n v="900000000"/>
    <n v="900000000"/>
  </r>
  <r>
    <x v="38"/>
    <s v="42202303-Colimadores de terapia de radiación de intensidad modulada de acelerador lineal imrt para uso médico_x000a_42201823-Unidad de tubo y transformador de rayos x para uso médico_x000a_42201826-Kits de reparación de aparatos de rayos x para uso médico_x000a_42201828-Filtros de aparatos de rayos x para uso médico_x000a_42201837-Enfriadores de agua de rayos x para uso médico"/>
    <s v="4815001-Instrumentos aparatos y accesorios para medicina y cirugia_x000a_4815009-Partes y accesorios para material electromedico"/>
    <s v="N.A"/>
    <s v="Suministro de repuestos para acelerador lineal Vitalbeam de la E.S.E"/>
    <s v="MATERIALES Y SUMINISTROS"/>
    <n v="1"/>
    <n v="520000000"/>
    <n v="520000000"/>
  </r>
  <r>
    <x v="38"/>
    <s v="42203502-Cables o electrodos o accesorios para marcapasos cardíacos"/>
    <s v="33690-Otros elementos radiactivos sus isotopos y compuestos aleaciones dispersiones productos ceramicos y mezclas que contengan estos elementos isotopos o sus componentes residuos radiactivos"/>
    <n v="9168"/>
    <s v="Suministro de fuentes de braquiterapia ir-192"/>
    <s v="MATERIALES Y SUMINISTROS"/>
    <n v="3"/>
    <n v="72800000"/>
    <n v="218400000"/>
  </r>
  <r>
    <x v="4"/>
    <s v="72101505-Servicios de cerrajería"/>
    <s v="8711099-Servicio de mantenimiento y reparacion de otros productos metalicos elaborados n c p "/>
    <s v="N.A"/>
    <s v="SERVICIO DE CERRAJERÍA REQUERIDO PARA LOS DIFERENTES SERVICIOS DE LA ESE"/>
    <s v="SERVICIOS"/>
    <n v="1"/>
    <n v="9560000"/>
    <n v="9560000"/>
  </r>
  <r>
    <x v="4"/>
    <s v="72101505-Servicios de cerrajería"/>
    <s v="8711099-Servicio de mantenimiento y reparacion de otros productos metalicos elaborados n c p "/>
    <s v="N.A"/>
    <s v="SERVICIO DE CERRAJERÍA REQUERIDO PARA LOS DIFERENTES SERVICIOS DE LA ESE"/>
    <s v="SERVICIOS"/>
    <n v="1"/>
    <n v="30680000"/>
    <n v="30680000"/>
  </r>
  <r>
    <x v="4"/>
    <s v="80161801-Servicio de alquiler o leasing de fotocopiadoras"/>
    <s v="85951-Servicios de copia y reproduccion"/>
    <s v="N.A"/>
    <s v="SERVICIO DE FOTOCOPIAS REQUERIDO PARA LOS DIFERENTES SERVICIOS DE LA ESE"/>
    <s v="SERVICIOS"/>
    <n v="100000"/>
    <n v="150"/>
    <n v="15000000"/>
  </r>
  <r>
    <x v="4"/>
    <s v="80161801-Servicio de alquiler o leasing de fotocopiadoras"/>
    <s v="85951-Servicios de copia y reproduccion"/>
    <s v="N.A"/>
    <s v="SERVICIO DE FOTOCOPIAS REQUERIDO PARA LOS DIFERENTES SERVICIOS DE LA ESE"/>
    <s v="SERVICIOS"/>
    <n v="40400"/>
    <n v="150"/>
    <n v="6060000"/>
  </r>
  <r>
    <x v="4"/>
    <s v="84131607-Seguro de responsabilidad civil_x000a_84131501-Seguros de edificios o del contenido de edificios_x000a_84131503-Seguro de automóviles o camiones"/>
    <s v="71354-Servicios de seguros contra incendio, terremoto o sustracción_x000a_71355-Servicios de seguros generales de responsabilidad civil_x000a_71351-Servicios de seguros de vehículos automotores"/>
    <s v="N.A"/>
    <s v="EXPEDICIÓN DE LAS PÓLIZAS DE SEGUROS PARA EL AMPARO DE LAS PÉRDIDAS Y DAÑOS MATERIALES QUE SUFRAN LOS BIENES MUEBLES E INMUEBLES DE PROPIEDAD DEL HOSPITAL O AQUELLOS QUE SE ENCUENTREN BAJO SU TENECIA, RESPONSABILIDAD O CUSTODIA UBICADOS EN EL TERRITORIO NACIONAL Y DE LA RESPOSABILIDAD CIVIL PROFESIONAL MÉDICA DERIVADA DE LA PRESTACION DEL SERVICIO DE SALUD, DENTRO DEL TERRITORIO Y BAJO JURISDICCION COLOMBIANA "/>
    <s v="SERVICIOS"/>
    <n v="1"/>
    <n v="393073511"/>
    <n v="393073511"/>
  </r>
  <r>
    <x v="4"/>
    <s v="84131607-Seguro de responsabilidad civil_x000a_84131501-Seguros de edificios o del contenido de edificios_x000a_84131503-Seguro de automóviles o camiones"/>
    <s v="71354-Servicios de seguros contra incendio, terremoto o sustracción_x000a_71355-Servicios de seguros generales de responsabilidad civil_x000a_71351-Servicios de seguros de vehículos automotores"/>
    <s v="N.A"/>
    <s v="EXPEDICIÓN DE LAS PÓLIZAS DE SEGUROS PARA EL AMPARO DE LAS PÉRDIDAS Y DAÑOS MATERIALES QUE SUFRAN LOS BIENES MUEBLES E INMUEBLES DE PROPIEDAD DEL HOSPITAL O AQUELLOS QUE SE ENCUENTREN BAJO SU TENECIA, RESPONSABILIDAD O CUSTODIA UBICADOS EN EL TERRITORIO NACIONAL Y DE LA RESPOSABILIDAD CIVIL PROFESIONAL MÉDICA DERIVADA DE LA PRESTACION DEL SERVICIO DE SALUD, DENTRO DEL TERRITORIO Y BAJO JURISDICCION COLOMBIANA "/>
    <s v="SERVICIOS"/>
    <n v="1"/>
    <n v="1776212764"/>
    <n v="1776212764"/>
  </r>
  <r>
    <x v="4"/>
    <s v="81101701-Servicios de ingeniería eléctrica"/>
    <s v="83310-Servicios de asesoria en ingenieria"/>
    <s v="N.A"/>
    <s v="CONSULTORÍA DE APOYO TÉCNICO ELÉCTRICO PARA EL DESARROLLO DE LA INFRAESTRUCTURA DE LA ESE HOSPITAL UNIVERSITARIO HERNANDO MONCALEANO PERDOMO DE NEIVA "/>
    <s v="SERVICIOS"/>
    <n v="1"/>
    <n v="137783023"/>
    <n v="137783023"/>
  </r>
  <r>
    <x v="4"/>
    <n v="81101500"/>
    <s v="83321-Servicios de ingenieria en proyectos de construccion"/>
    <s v="N.A"/>
    <s v="CONSULTORÍA DE APOYO TÉCNICO PARA EL DESARROLLO DE LA INFRAESTRUCTURA FÍSICA EN LA E.S.E. HUHMP"/>
    <s v="SERVICIOS"/>
    <n v="1"/>
    <n v="137905152"/>
    <n v="137905152"/>
  </r>
  <r>
    <x v="4"/>
    <n v="81101600"/>
    <s v="83310-Servicios de asesoria en ingenieria"/>
    <s v="N.A"/>
    <s v="CONSULTORÍA PARA REALIZAR APOYO TÉCNICO PARA LA VIGILANCIA Y CONTROL DE LOS MANTENIMIENTOS PREVENTIVOS Y CORRECTIVOS A LOS EQUIPOS ELECTROMECÁNICOS, AUTOMOTORES Y AIRES ACONDICIONADOS DEL HOSPITAL, COLOCANDO TODA SU EXPERTICIA COMO INGENIERO MECÁNICO PARA GARANTIZAR EL CORRECTO FUNCIONAMIENTO DEL EQUIPO Y SUS PARTES. "/>
    <s v="SERVICIOS"/>
    <n v="1"/>
    <n v="109029500"/>
    <n v="109029500"/>
  </r>
  <r>
    <x v="4"/>
    <s v="84131607-Seguro de responsabilidad civil"/>
    <s v="71347-Servicio de seguro obligatorio de accidentes de transito SOAT "/>
    <s v="N.A"/>
    <s v="RENOVACIÓN DE SOAT PARA LOS VEHÍCULOS DE PROPIEDAD DE  LA ESE"/>
    <s v="SERVICIOS"/>
    <n v="1"/>
    <n v="4000000"/>
    <n v="4000000"/>
  </r>
  <r>
    <x v="4"/>
    <s v="84131607-Seguro de responsabilidad civil"/>
    <s v="71347-Servicio de seguro obligatorio de accidentes de transito SOAT "/>
    <s v="N.A"/>
    <s v="RENOVACIÓN DE SOAT PARA LOS VEHÍCULOS DE PROPIEDAD DE  LA ESE"/>
    <s v="SERVICIOS"/>
    <n v="1"/>
    <n v="9754000"/>
    <n v="9754000"/>
  </r>
  <r>
    <x v="4"/>
    <s v="93121613-Servicios de firma o adhesión o rectificación de tratados"/>
    <s v="83131-Servicios de consultoria en tecnologias de la informacion TI "/>
    <s v="N.A"/>
    <s v="FIRMAS DIGITALES"/>
    <s v="SERVICIOS"/>
    <n v="1"/>
    <n v="2645000"/>
    <n v="2645000"/>
  </r>
  <r>
    <x v="4"/>
    <s v="80131802-Servicios de avalúo de inmuebles"/>
    <s v="72240-Servicios de avaluo inmobiliario a comision o por contrato"/>
    <s v="N.A"/>
    <s v="AVALUOS INMUEBLES"/>
    <s v="SERVICIOS"/>
    <n v="1"/>
    <n v="3500000"/>
    <n v="3500000"/>
  </r>
  <r>
    <x v="4"/>
    <s v="80141503-Previsión de precios de las mercancías_x000a_8411150"/>
    <s v="85999-Otros servicios de apoyo n c p "/>
    <s v="N.A"/>
    <s v="AVALUOS BIENES DADOS DE BAJA"/>
    <s v="SERVICIOS"/>
    <n v="1"/>
    <n v="7900000"/>
    <n v="7900000"/>
  </r>
  <r>
    <x v="4"/>
    <s v="80131502-Arrendamiento de instalaciones comerciales o industriales"/>
    <s v="72112-Servicios de alquiler o arrendamiento con o sin opcion de compra relativos a bienes inmuebles no residenciales diferentes a vivienda  propios o arrendados"/>
    <s v="N.A"/>
    <s v="RECIBIR EN ARRIENDO EL INMUEBLE UBICADO EN LA CIUDAD DE NEIVA EN LA CARRERA 13 NO. 10-46, INSCRITO EN EL FOLIO DE MATRÍCULA INMOBILIARIA NO. 200-231134 BAJO ESCRITURA PÚBLICA NO. 472 DE 05 DE ABRIL DE 2016 DE LA NOTARIA PRIMERA DE NEIVA, CON CEDULA CATASTRAL NO. 41001010400110016000, CON LOS SIGUIENTES LINDEROS: SEGÚN CONSTA EN EL FOLIO DE MATRÍCULA INMOBILIARIA, EL PREDIO COLINDA AL NORTE. CON EL LOTE 16B DE PROPIEDAD DE LA SEÑORA MERY ASCANIO D MÉNDEZ DE ESTA MISMA DIVISIÓN, DEL MOJÓN NO. 7 AL MOJÓN NO. 8 EN LONGITUD DE 14.16 METROS DEL MOJÓN NO. 8 AL MOJÓN NO. 9 EN LONGITUD DE 3.51 METROS Y DEL MOJÓN NO. 9 AL MOJÓN NO. 10 EN LONGITUD DE 7.86 METROS; SUR. CON EL PREDIO 01-04-011-0017-000 DE PROPIEDAD DE GERARDO CORREDOR VILLALBA EN LONGITUD DE 22 METROS DEL MOJÓN NO. 3 AL MOJÓN NO. 04; ORIENTE. CON EL PREDIO 01-04-011-0028-000 PROPIEDAD DEL HOSPITAL DEPARTAMENTAL EN UNA LONGITUD DE 3.97 METROS DEL MOJÓN NO.04 AL MOJÓN NO. 010. OCCIDENTE. CON LA CARRERA 13 DEL MOJÓN NO. 7 AL MOJÓN NO. 3 EN LONGITUD DE 6 METROS. QUE, A PESAR DE LA CABIDA Y LOS LINDEROS, EL INMUEBLE OBJETO DEL PRESENTE CONTRATO SE ARRIENDA EN CUERPO CIERTO"/>
    <s v="SERVICIOS"/>
    <n v="1"/>
    <n v="73018176"/>
    <n v="73018176"/>
  </r>
  <r>
    <x v="4"/>
    <s v="80131502-Arrendamiento de instalaciones comerciales o industriales"/>
    <s v="72112-Servicios de alquiler o arrendamiento con o sin opcion de compra relativos a bienes inmuebles no residenciales diferentes a vivienda  propios o arrendados"/>
    <s v="N.A"/>
    <s v="RECIBIR EN ARRIENDO EL INMUEBLE UBICADO EN LA CIUDAD DE NEIVA EN LA CARRERA 13 NO. 10-30, INSCRITO EN EL FOLIO DE MATRÍCULA INMOBILIARIA NO. 200-20927, BAJO ESCRITURA PÚBLICA NO. 1400 DE 20 DE JUNIO DE 2016 DE LA NOTARIA QUINTA, CON CEDULA CATASTRAL NO. 41001010400110017000, CON LOS SIGUIENTES LINDEROS: AL NORTE EN LONGITUD DE 21 METROS 60 CENTÍMETROS CON PREDIO DE EUSTASIO LEÓN. AL SUR EN LONGITUD DE 18 METROS CON PREDIO DE FRANCISCO ÁNGEL. AL ORIENTE EN LONGITUD DE 10 METROS, CON PREDIOS DEL HOSPITAL. AL OCCIDENTE EN LONGITUD DE 10 METROS CON LA CARRERA 13. APESAR DE LA CABIDA Y LOS LINDEROS, EL INMUEBLE OBJETO DEL PRESENTE CONTRATO SE ARRIENDA EN CUERPO CIERTO."/>
    <s v="SERVICIOS"/>
    <n v="1"/>
    <n v="155700881"/>
    <n v="155700881"/>
  </r>
  <r>
    <x v="4"/>
    <s v="80131502-Arrendamiento de instalaciones comerciales o industriales"/>
    <s v="72112-Servicios de alquiler o arrendamiento con o sin opcion de compra relativos a bienes inmuebles no residenciales diferentes a vivienda  propios o arrendados"/>
    <s v="N.A"/>
    <s v="ARRENDAMIENTO BIENES INMUEBLES PARA LA PRESTACIÓN DE SERVICIOS DE LA ESE HUHMP"/>
    <s v="SERVICIOS"/>
    <n v="1"/>
    <n v="230000000"/>
    <n v="230000000"/>
  </r>
  <r>
    <x v="4"/>
    <s v="50192701-Comidas combinadas frescas"/>
    <s v="63393-Otros servicios de comidas contratadas"/>
    <s v="N.A"/>
    <s v="SERVICIO DE SUMINISTRO DE REFRIGERIOS PARA EL CONSUMO DE PACIENTES DE QUIMIOTERAPIA Y RADIOTERAPIA DE LA UNIDAD DE CANCEROLOGÍA Y LOS DONANTES DEL BANCO DE SANGRE DE LA ESE HOSPITAL UNIVERSITARIO HERNANDO MONCALEANO PERDOMO DE NEIVA "/>
    <s v="SERVICIOS"/>
    <n v="24232"/>
    <n v="124843264"/>
    <n v="124843264"/>
  </r>
  <r>
    <x v="4"/>
    <s v="73151905-Servicios de impresión industrial digital"/>
    <s v="8912197-Servicios de impresion litografica n c p "/>
    <s v="N.A"/>
    <s v="SERVICIO DE IMPRESIÓN DE PLANOS, FOTOPLANOS, SCANEO, PLOTEO, DIGITALIZACIÓN DE PLANOS PARA LA ESE HUHMP"/>
    <s v="SERVICIOS"/>
    <n v="1"/>
    <n v="30000000"/>
    <n v="30000000"/>
  </r>
  <r>
    <x v="4"/>
    <s v="78101801-Servicios de transporte de carga por carretera (en camión) en área local_x000a_78101804-Servicios de reubicación"/>
    <s v="65115-Servicios de mudanza de muebles domesticos y de oficina y otros menajes"/>
    <s v="N.A"/>
    <s v="PESTACION DE SERVICIO DE TRASLADO Y ORGANIZACIÓN DE ARCHIVO"/>
    <s v="SERVICIOS"/>
    <n v="1"/>
    <n v="290000000"/>
    <n v="290000000"/>
  </r>
  <r>
    <x v="4"/>
    <s v="43191501-Teléfonos móviles"/>
    <s v="47222-Telefonos para redes celulares o para otras redes inalambricas"/>
    <s v="N.A"/>
    <s v="ADQUISICIÓN DE CELULARES "/>
    <s v="MATERIALES Y SUMINISTROS"/>
    <n v="17"/>
    <n v="1060000"/>
    <n v="18020000"/>
  </r>
  <r>
    <x v="4"/>
    <s v="43191501-Teléfonos móviles"/>
    <s v="47222-Telefonos para redes celulares o para otras redes inalambricas"/>
    <s v="N.A"/>
    <s v="ADQUISICIÓN DE CELULARES "/>
    <s v="MATERIALES Y SUMINISTROS"/>
    <n v="35"/>
    <n v="1060000"/>
    <n v="37100000"/>
  </r>
  <r>
    <x v="4"/>
    <s v="46171610-Cámaras de seguridad"/>
    <s v="47214-Camaras de video"/>
    <s v="N.A"/>
    <s v="CAMARAS DE SEGURIDAD PARA LA E.S.E H,U,H,PM"/>
    <s v="ACTIVO"/>
    <n v="1"/>
    <n v="300000000"/>
    <n v="300000000"/>
  </r>
  <r>
    <x v="4"/>
    <s v="72101506-Servicios de mantenimiento de ascensores"/>
    <s v="8715701-Servicio de mantenimiento y reparacion de ascensores"/>
    <s v="N.A"/>
    <s v="Servicios de mantenimiento de 2 ascensores torre principal"/>
    <s v="SERVICIOS"/>
    <n v="1"/>
    <n v="35000000"/>
    <n v="35000000"/>
  </r>
  <r>
    <x v="4"/>
    <s v="72101506-Servicios de mantenimiento de ascensores"/>
    <s v="8715701-Servicio de mantenimiento y reparacion de ascensores"/>
    <s v="N.A"/>
    <s v="Servicios de mantenimiento de 5 ascensores torre materno infantil "/>
    <s v="SERVICIOS"/>
    <n v="1"/>
    <n v="65000000"/>
    <n v="65000000"/>
  </r>
  <r>
    <x v="4"/>
    <s v="78181507-Reparación y mantenimiento automotor y de camiones ligeros"/>
    <s v="8714199-Servicio de mantenimiento y reparacion de vehiculos automotores n c p "/>
    <s v="N.A"/>
    <s v="Mantenimiento preventivo y correctivo de vehículos del Hospital"/>
    <s v="SERVICIOS"/>
    <n v="1"/>
    <n v="60000000"/>
    <n v="60000000"/>
  </r>
  <r>
    <x v="4"/>
    <s v="78181507-Reparación y mantenimiento automotor y de camiones ligeros"/>
    <s v="8714199-Servicio de mantenimiento y reparacion de vehiculos automotores n c p "/>
    <s v="N.A"/>
    <s v="Mantenimiento preventivo y correctivo de vehículos del Hospital"/>
    <s v="SERVICIOS"/>
    <n v="1"/>
    <n v="140000000"/>
    <n v="140000000"/>
  </r>
  <r>
    <x v="4"/>
    <s v="72101511-Servicio de instalación o mantenimiento o reparación de aires acondicionados"/>
    <s v="8715699-Servicio de mantenimiento y reparacion de maquinas de uso general n c p "/>
    <s v="N.A"/>
    <s v="Servicio de instalación o mantenimiento o reparación de aires acondicionados"/>
    <s v="SERVICIOS"/>
    <n v="1"/>
    <n v="180262500"/>
    <n v="180262500"/>
  </r>
  <r>
    <x v="4"/>
    <s v="72101511-Servicio de instalación o mantenimiento o reparación de aires acondicionados"/>
    <s v="8715699-Servicio de mantenimiento y reparacion de maquinas de uso general n c p "/>
    <s v="N.A"/>
    <s v="Servicio de instalación o mantenimiento o reparación de aires acondicionados"/>
    <s v="SERVICIOS"/>
    <n v="1"/>
    <n v="420612500"/>
    <n v="420612500"/>
  </r>
  <r>
    <x v="4"/>
    <s v="40151601-Compresores de aire_x000a_40101707-Accesorios para torres de enfriamiento_x000a_40151802-Partes para compresores de aire"/>
    <s v="4394102-Partes y accesorios para aparatos para acondicionamiento de aire y calefaccion"/>
    <s v="N.A"/>
    <s v="Suministro de repuestos, accesorios y materiales necesarios para el mantenimiento preventivo y correctivo de los sistemas de aire acondicionado,  ventilación mecánica, bombas y compresores"/>
    <s v="MATERIALES Y SUMINISTROS"/>
    <n v="1"/>
    <n v="161000000"/>
    <n v="161000000"/>
  </r>
  <r>
    <x v="4"/>
    <s v="40151601-Compresores de aire_x000a_40101707-Accesorios para torres de enfriamiento_x000a_40151802-Partes para compresores de aire"/>
    <s v="4394102-Partes y accesorios para aparatos para acondicionamiento de aire y calefaccion"/>
    <s v="N.A"/>
    <s v="Suministro de repuestos, accesorios y materiales necesarios para el mantenimiento preventivo y correctivo de los sistemas de aire acondicionado,  ventilación mecánica, bombas y compresores"/>
    <s v="MATERIALES Y SUMINISTROS"/>
    <n v="1"/>
    <n v="69000000"/>
    <n v="69000000"/>
  </r>
  <r>
    <x v="4"/>
    <s v="40151601-Compresores de aire_x000a_40101707-Accesorios para torres de enfriamiento_x000a_40151803-Partes para compresores recíprocos"/>
    <s v="3411022-Gases refrigerantes freon frigen etc "/>
    <s v="N.A"/>
    <s v="Suministro de repuestos, accesorios y materiales necesarios para el mantenimiento preventivo y correctivo de los sistemas de aire acondicionado,  ventilación mecánica, bombas y compresores"/>
    <s v="MATERIALES Y SUMINISTROS"/>
    <n v="1"/>
    <n v="25875000"/>
    <n v="25875000"/>
  </r>
  <r>
    <x v="4"/>
    <s v="40151601-Compresores de aire_x000a_40101707-Accesorios para torres de enfriamiento_x000a_40151804-Partes para compresores centrífugos"/>
    <s v="3411022-Gases refrigerantes freon frigen etc "/>
    <s v="N.A"/>
    <s v="Suministro de repuestos, accesorios y materiales necesarios para el mantenimiento preventivo y correctivo de los sistemas de aire acondicionado,  ventilación mecánica, bombas y compresores"/>
    <s v="MATERIALES Y SUMINISTROS"/>
    <n v="1"/>
    <n v="60375000"/>
    <n v="60375000"/>
  </r>
  <r>
    <x v="4"/>
    <s v="72151514-Servicio de mantenimiento de energía de emergencia o de reserva"/>
    <s v="8715203-Servicio de mantenimiento y reparacion de aparatos de distribucion y control de la energia electrica"/>
    <s v="N.A"/>
    <s v="Mantenimiento las plantas eléctricas del Hospital "/>
    <s v="SERVICIOS"/>
    <n v="1"/>
    <n v="185000000"/>
    <n v="185000000"/>
  </r>
  <r>
    <x v="4"/>
    <s v="32101656-Circuito integrado de sistema de posicionamiento geográfico gps"/>
    <s v="67990-Otros servicios de apoyo al transporte n c p "/>
    <s v="N.A"/>
    <s v="Adquisición y/o instalación del Circuito integrado de sistema de posicionamiento geográfico gps"/>
    <s v="SERVICIOS"/>
    <n v="1"/>
    <n v="15000000"/>
    <n v="40000000"/>
  </r>
  <r>
    <x v="4"/>
    <s v="25101703-Ambulancias"/>
    <s v="4911303-Ambulancias"/>
    <s v="N.A"/>
    <s v="Adquisicion de dos ambulancias medicalizadas"/>
    <s v="ACTIVO"/>
    <n v="2"/>
    <n v="797546646"/>
    <n v="1000"/>
  </r>
  <r>
    <x v="4"/>
    <s v="78181701-Servicio de abastecimiento de combustible para vehículos"/>
    <s v="67990-Otros servicios de apoyo al transporte n c p "/>
    <s v="N.A"/>
    <s v="Servicio de abastecimiento de combustibles para vehÍculos y plantas elÉctricas del HUHMP"/>
    <s v="SERVICIOS"/>
    <n v="1"/>
    <n v="45000000"/>
    <n v="45000000"/>
  </r>
  <r>
    <x v="4"/>
    <s v="78181701-Servicio de abastecimiento de combustible para vehículos"/>
    <s v="67990-Otros servicios de apoyo al transporte n c p "/>
    <s v="N.A"/>
    <s v="Servicio de abastecimiento de combustibles para vehÍculos y plantas elÉctricas del HUHMP"/>
    <s v="SERVICIOS"/>
    <n v="1"/>
    <n v="105000000"/>
    <n v="105000000"/>
  </r>
  <r>
    <x v="4"/>
    <s v="24101601-Ascensores"/>
    <s v="4354001-Ascensores"/>
    <s v="N.A"/>
    <s v="Ascensor camillero para remplazar ascensor de carga de torre principal "/>
    <s v="ACTIVO"/>
    <n v="1"/>
    <n v="250000000"/>
    <n v="250000000"/>
  </r>
  <r>
    <x v="4"/>
    <s v="78181507-Reparación y mantenimiento automotor y de camiones ligeros"/>
    <s v="83444-Servicios de inspeccion tecnica de vehiculos de transporte terrestre"/>
    <s v="N.A"/>
    <s v="Revisión tecnicomecánica para vehiculos de la ESE HUHMP"/>
    <s v="SERVICIOS"/>
    <n v="1"/>
    <n v="3500000"/>
    <n v="3500000"/>
  </r>
  <r>
    <x v="4"/>
    <s v="78181507-Reparación y mantenimiento automotor y de camiones ligeros"/>
    <s v="83444-Servicios de inspeccion tecnica de vehiculos de transporte terrestre"/>
    <s v="N.A"/>
    <s v="Revisión tecnicomecánica para vehiculos de la ESE HUHMP"/>
    <s v="SERVICIOS"/>
    <n v="1"/>
    <n v="1000000"/>
    <n v="1000000"/>
  </r>
  <r>
    <x v="4"/>
    <s v="40101701-Aires acondicionados"/>
    <s v="4391201-Aparatos para acondicionamiento de aire y calefaccion"/>
    <s v="N.A"/>
    <s v="Renovación y compra de equipos de aire acondicionado y ventilacion mecanica, incluye adecuaciones de 4 piso."/>
    <s v="ACTIVO"/>
    <n v="1"/>
    <n v="400000000"/>
    <n v="400000000"/>
  </r>
  <r>
    <x v="4"/>
    <s v="40101701-Aires acondicionados"/>
    <s v="4391201-Aparatos para acondicionamiento de aire y calefaccion"/>
    <s v="N.A"/>
    <s v="Aire acondicionado central para bodega de almacen"/>
    <s v="ACTIVO"/>
    <n v="1"/>
    <n v="300000000"/>
    <n v="300000000"/>
  </r>
  <r>
    <x v="4"/>
    <s v="40101701-Aires acondicionados"/>
    <s v="4391201-Aparatos para acondicionamiento de aire y calefaccion"/>
    <s v="N.A"/>
    <s v="Aire acondicionado central para central de esterilización"/>
    <s v="ACTIVO"/>
    <n v="1"/>
    <n v="600000000"/>
    <n v="600000000"/>
  </r>
  <r>
    <x v="4"/>
    <s v="40101701-Aires acondicionados"/>
    <s v="4391201-Aparatos para acondicionamiento de aire y calefaccion"/>
    <s v="N.A"/>
    <s v="Aire acondicionado central para bodega de medicamentos"/>
    <s v="ACTIVO"/>
    <n v="1"/>
    <n v="300000000"/>
    <n v="300000000"/>
  </r>
  <r>
    <x v="4"/>
    <s v="40101701-Aires acondicionados"/>
    <s v="4391201-Aparatos para acondicionamiento de aire y calefaccion"/>
    <s v="N.A"/>
    <s v="Aire acondicionado adecuacion de 3 piso"/>
    <s v="ACTIVO"/>
    <n v="1"/>
    <n v="150000000"/>
    <n v="150000000"/>
  </r>
  <r>
    <x v="4"/>
    <s v="24101629-Accesorios o suministros de elevador forklift o transportador vertical"/>
    <s v="4357004-Partes y accesorios para ascensores"/>
    <s v="N.A"/>
    <s v="Repuestos para ascensores "/>
    <s v="MATERIALES Y SUMINISTROS"/>
    <n v="1"/>
    <n v="50000000"/>
    <n v="50000000"/>
  </r>
  <r>
    <x v="4"/>
    <s v="81101515-Ingeniería de infraestructura de instalaciones o fábricas"/>
    <s v="83321-Servicios de ingenieria en proyectos de construccion"/>
    <s v="N.A"/>
    <s v="Consultoria para el diseño de la red hidrosanitaria del edificio torre principal de la ESE HUHMP"/>
    <s v="SERVICIOS"/>
    <n v="1"/>
    <n v="280000000"/>
    <n v="280000000"/>
  </r>
  <r>
    <x v="4"/>
    <s v="72121403-Servicio de construcción de hospitales"/>
    <s v="54129-Servicios generales de construccion de otros edificios no residenciales"/>
    <s v="N.A"/>
    <s v="Construccion de la infraestructura para la central de esterilización, incluye componente civil, eléctrico, mecánico y datos"/>
    <s v="ACTIVO"/>
    <n v="1"/>
    <n v="3500000000"/>
    <n v="1000"/>
  </r>
  <r>
    <x v="4"/>
    <s v="72101505-Servicios de cerrajería"/>
    <s v="8711001-Servicio de mantenimiento y reparacion de productos metalicos estructurales y sus partes"/>
    <s v="N.A"/>
    <s v="Mantenimiento preventivo a las puertas electrónicas de salas de cirugía, incluye repuestos y sensores "/>
    <s v="SERVICIOS"/>
    <n v="1"/>
    <n v="32000000"/>
    <n v="32000000"/>
  </r>
  <r>
    <x v="4"/>
    <n v="721214"/>
    <s v="54122-Servicios generales de construccion de edificaciones comerciales"/>
    <s v="N.A"/>
    <s v="Adquisicion lote para edificio de parqueaderos "/>
    <s v="ACTIVO"/>
    <n v="1"/>
    <n v="300000000"/>
    <n v="1000"/>
  </r>
  <r>
    <x v="4"/>
    <s v="81101515-Ingeniería de infraestructura de instalaciones o fábricas"/>
    <s v="83321-Servicios de ingenieria en proyectos de construccion"/>
    <s v="N.A"/>
    <s v="Consultoria para el diseño de  Edificio para consulta externa y  áreas para oficinas administrativas en parqueadero "/>
    <s v="SERVICIOS"/>
    <n v="1"/>
    <n v="350000000"/>
    <n v="350000000"/>
  </r>
  <r>
    <x v="4"/>
    <s v="81101515-Ingeniería de infraestructura de instalaciones o fábricas"/>
    <s v="83321-Servicios de ingenieria en proyectos de construccion"/>
    <s v="N.A"/>
    <s v="Consultoría para la actualización del proyecto de la Unidad Neuropsiquiátrica"/>
    <s v="SERVICIOS"/>
    <n v="1"/>
    <n v="975000000"/>
    <n v="975000000"/>
  </r>
  <r>
    <x v="4"/>
    <s v="72121403-Servicio de construcción de hospitales"/>
    <s v="54129-Servicios generales de construccion de otros edificios no residenciales"/>
    <s v="N.A"/>
    <s v="Contratar la Construcción de la Unidad Neuropsiquiátrica y del comportamiento de la ESE Hospital Universitario Hernando Moncaleano Perdomo de Neiva"/>
    <s v="ACTIVO"/>
    <n v="1"/>
    <n v="1000"/>
    <n v="1000"/>
  </r>
  <r>
    <x v="4"/>
    <s v="72101507-Servicio de mantenimiento de edificios"/>
    <s v="54560-Servicios de albanileria"/>
    <s v="N.A"/>
    <s v="Mantenimiento correctivo en losas de concreto de parqueadero de ingreso a urgencias de la ESE HUHMP"/>
    <s v="SERVICIOS"/>
    <n v="1"/>
    <n v="150000000"/>
    <n v="150000000"/>
  </r>
  <r>
    <x v="4"/>
    <s v="72101507-Servicio de mantenimiento de edificios"/>
    <s v="54790-Otros servicios de terminacion y acabado de edificios"/>
    <s v="N.A"/>
    <s v="Mantenimiento preventivo a infraestructura de la planta de gases medicinales"/>
    <s v="SERVICIOS"/>
    <n v="1"/>
    <n v="23000000"/>
    <n v="23000000"/>
  </r>
  <r>
    <x v="4"/>
    <s v="72101507-Servicio de mantenimiento de edificios"/>
    <s v="54790-Otros servicios de terminacion y acabado de edificios"/>
    <s v="N.A"/>
    <s v="Mantenimiento preventivo  a infraestructura del banco de sangre de la ESE HUHMP"/>
    <s v="SERVICIOS"/>
    <n v="1"/>
    <n v="14500000"/>
    <n v="14500000"/>
  </r>
  <r>
    <x v="4"/>
    <s v="72101507-Servicio de mantenimiento de edificios"/>
    <s v="54790-Otros servicios de terminacion y acabado de edificios"/>
    <s v="N.A"/>
    <s v="Mantenimiento preventivo  a infraestructura de farmacia y centrales de mezclas de la ESE HUHMP"/>
    <s v="SERVICIOS"/>
    <n v="1"/>
    <n v="36000000"/>
    <n v="36000000"/>
  </r>
  <r>
    <x v="4"/>
    <s v="72101507-Servicio de mantenimiento de edificios"/>
    <s v="54530-Servicios de techado e impermeabilizacion de techos"/>
    <s v="N.A"/>
    <s v="Mantenimiento preventivo a las cubiertas de la ese (pintura alumol, cambio de neopreno en tornilleria y aplicación de producto dellante de goteras en todos los amarres de cubiertas"/>
    <s v="SERVICIOS"/>
    <n v="1"/>
    <n v="70000000"/>
    <n v="70000000"/>
  </r>
  <r>
    <x v="4"/>
    <s v="72101507-Servicio de mantenimiento de edificios"/>
    <s v="54122-Servicios generales de construccion de edificaciones comerciales"/>
    <s v="N.A"/>
    <s v="Ampliación de local de cajero electrónico en parqueadero de la ESE, para incluir 2 cajeros adicionales para cumplimineto de bienestar laboral de la ESE HUHMP"/>
    <s v="ACTIVO"/>
    <n v="1"/>
    <n v="28000000"/>
    <n v="28000000"/>
  </r>
  <r>
    <x v="4"/>
    <n v="55121700"/>
    <s v="83232-Servicios de arquitectura paisajista de proyectos de construccion"/>
    <s v="N.A"/>
    <s v="Diseño, elaboración e instalación de señaletica para diferentes servicios de la ESE"/>
    <s v="SERVICIOS"/>
    <n v="1"/>
    <n v="30000000"/>
    <n v="30000000"/>
  </r>
  <r>
    <x v="4"/>
    <n v="55121700"/>
    <s v="83232-Servicios de arquitectura paisajista de proyectos de construccion"/>
    <s v="N.A"/>
    <s v="Diseño, elaboración e instalación de señaletica para diferentes servicios de la ESE"/>
    <s v="SERVICIOS"/>
    <n v="1"/>
    <n v="90000000"/>
    <n v="90000000"/>
  </r>
  <r>
    <x v="4"/>
    <s v="72121403-Servicio de construcción de hospitales"/>
    <s v="54129-Servicios generales de construccion de otros edificios no residenciales"/>
    <s v="N.A"/>
    <s v="Remodelación y mantenimiento correctivo  las obras civiles del 4 piso de edificio principal de la ESE HUHMP, en cumplimiento de la resolución 3100 de habilitación"/>
    <s v="ACTIVO"/>
    <n v="1"/>
    <n v="3000000000"/>
    <n v="2000000000"/>
  </r>
  <r>
    <x v="4"/>
    <s v="72121403-Servicio de construcción de hospitales"/>
    <s v="54129-Servicios generales de construccion de otros edificios no residenciales"/>
    <s v="N.A"/>
    <s v="Remodelación, adecuación y mantenimiento correctivo a los filtros de ingreso, vestier y unidades sanitarias del  área de ingreso a salas de cirugía,de la torre principal. "/>
    <s v="ACTIVO"/>
    <n v="1"/>
    <n v="650000000"/>
    <n v="650000000"/>
  </r>
  <r>
    <x v="4"/>
    <s v="72101507-Servicio de mantenimiento de edificios"/>
    <s v="54790-Otros servicios de terminacion y acabado de edificios"/>
    <s v="N.A"/>
    <s v="Mantenimiento preventivo y correctivo a infraestructura del hospital - Atención a tickets y hallazgos, planes de mejora, auditorias para  diferentes servicios de la ESE , en el contrato de mantenimiento hospitalario"/>
    <s v="SERVICIOS"/>
    <n v="1"/>
    <n v="570000000"/>
    <n v="570000000"/>
  </r>
  <r>
    <x v="4"/>
    <s v="72101507-Servicio de mantenimiento de edificios"/>
    <s v="54790-Otros servicios de terminacion y acabado de edificios"/>
    <s v="N.A"/>
    <s v="Mantenimiento preventivo y correctivo a infraestructura del hospital - Atención a tickets y hallazgos, planes de mejora, auditorias para  diferentes servicios de la ESE , en el contrato de mantenimiento hospitalario"/>
    <s v="SERVICIOS"/>
    <n v="1"/>
    <n v="300000000"/>
    <n v="300000000"/>
  </r>
  <r>
    <x v="4"/>
    <s v="70111703-Servicios de plantación o mantenimiento de jardines"/>
    <s v="85970-Servicios de mantenimiento y cuidado del paisaje"/>
    <s v="N.A"/>
    <s v="Mantenimiento preventivo para el ornato en  los jardines y zonas comunes de la ESE"/>
    <s v="SERVICIOS"/>
    <n v="1"/>
    <n v="45000000"/>
    <n v="45000000"/>
  </r>
  <r>
    <x v="4"/>
    <s v="72121403-Servicio de construcción de hospitales"/>
    <s v="83321-Servicios de ingenieria en proyectos de construccion"/>
    <s v="N.A"/>
    <s v="Consultoria para el diseño de mezzanine para bodega de activos fijos cumpliendo la normatividad vigente , y placa para bodega sobre la unidad expansión archivo "/>
    <s v="SERVICIOS"/>
    <n v="1"/>
    <n v="76000000"/>
    <n v="76000000"/>
  </r>
  <r>
    <x v="4"/>
    <s v="95141706-Bodega"/>
    <s v="54129-Servicios generales de construccion de otros edificios no residenciales"/>
    <s v="N.A"/>
    <s v="Construccion de bodega de gestión documental ( archivo)."/>
    <s v="ACTIVO"/>
    <n v="1"/>
    <n v="2450000000"/>
    <n v="1000"/>
  </r>
  <r>
    <x v="4"/>
    <s v="95141706-Bodega"/>
    <s v="54129-Servicios generales de construccion de otros edificios no residenciales"/>
    <s v="N.A"/>
    <s v="Construccion y/o remodelacion de bodega de activo fijo"/>
    <s v="ACTIVO"/>
    <n v="1"/>
    <n v="450000000"/>
    <n v="450000000"/>
  </r>
  <r>
    <x v="4"/>
    <s v="72101507-Servicio de mantenimiento de edificios"/>
    <s v="54790-Otros servicios de terminacion y acabado de edificios"/>
    <s v="N.A"/>
    <s v=" Mantenimiento preventivo y correctivo a todo costo. Cambio de tramo de tubería hidraúlica de séptimo piso en acero galvanizado 180 ml aprox diámetro 4&quot; hasta 2&quot;."/>
    <s v="SERVICIOS"/>
    <n v="1"/>
    <n v="160000000"/>
    <n v="160000000"/>
  </r>
  <r>
    <x v="4"/>
    <s v="72101507-Servicio de mantenimiento de edificios"/>
    <s v="54730-Servicios de pintura"/>
    <s v="N.A"/>
    <s v="Mantenimiento correctivo pintura de fachada de torre principal de la ESE HUHMP"/>
    <s v="SERVICIOS"/>
    <n v="1"/>
    <n v="225000000"/>
    <n v="225000000"/>
  </r>
  <r>
    <x v="4"/>
    <s v="72101507-Servicio de mantenimiento de edificios"/>
    <s v="54730-Servicios de pintura"/>
    <s v="N.A"/>
    <s v="Mantenimiento correctivo pintura de fachada de torre principal de la ESE HUHMP"/>
    <s v="SERVICIOS"/>
    <n v="1"/>
    <n v="225000000"/>
    <n v="225000000"/>
  </r>
  <r>
    <x v="4"/>
    <s v="72101507-Servicio de mantenimiento de edificios"/>
    <s v="54770-Servicios de construccion de cercas y rejas"/>
    <s v="N.A"/>
    <s v="Mantenimiento correctivo continuación de cerramiento según modelo de TMI"/>
    <s v="SERVICIOS"/>
    <n v="1"/>
    <n v="300000000"/>
    <n v="300000000"/>
  </r>
  <r>
    <x v="4"/>
    <s v="72121403-Servicio de construcción de hospitales"/>
    <s v="54129-Servicios generales de construccion de otros edificios no residenciales"/>
    <s v="N.A"/>
    <s v="Remodelación,ampliacion y/o adecuación de las oficinas  administrativas"/>
    <s v="ACTIVO"/>
    <n v="1"/>
    <n v="415000000"/>
    <n v="415000000"/>
  </r>
  <r>
    <x v="4"/>
    <s v="72121403-Servicio de construcción de hospitales"/>
    <s v="54129-Servicios generales de construccion de otros edificios no residenciales"/>
    <s v="N.A"/>
    <s v="Obras de adecuación de la reconversión de las áreas trasladadas a Torre Materno Infantil"/>
    <s v="ACTIVO"/>
    <n v="1"/>
    <n v="1110000000"/>
    <n v="1110000000"/>
  </r>
  <r>
    <x v="4"/>
    <s v="72101507-Servicio de mantenimiento de edificios"/>
    <s v="54560-Servicios de albanileria"/>
    <s v="N.A"/>
    <s v="Mantenimiento correctivo cambio de los pisos vinilícos de salas de cirugía y pasillos"/>
    <s v="SERVICIOS"/>
    <n v="1"/>
    <n v="650000000"/>
    <n v="650000000"/>
  </r>
  <r>
    <x v="4"/>
    <s v="72101507-Servicio de mantenimiento de edificios"/>
    <s v="53251-Gasoductos locales"/>
    <s v="N.A"/>
    <s v="mantenimiento PREVENTIVO Y CORRECTIVO DE LA RED DE GASES MEDICINALES DE LA ese"/>
    <s v="SERVICIOS"/>
    <n v="1"/>
    <n v="160000000"/>
    <n v="160000000"/>
  </r>
  <r>
    <x v="4"/>
    <s v="72101507-Servicio de mantenimiento de edificios"/>
    <s v="54790-Otros servicios de terminacion y acabado de edificios"/>
    <s v="N.A"/>
    <s v="mantenimiento y remodelación de las oficinas de suministros en el edificio de gerencia de la ESE HUHMP"/>
    <s v="SERVICIOS"/>
    <n v="1"/>
    <n v="45000000"/>
    <n v="45000000"/>
  </r>
  <r>
    <x v="4"/>
    <s v="42191907-Gabinetes o muebles de almacenamiento de instrumentos para uso médico"/>
    <s v="4818006-Gabinetes metalicos para hospitales"/>
    <s v="N.A"/>
    <s v="Mueble para depósito de medicamentos para los cuartos de medicamentos de la ESE SEGÚN MODELO EXIGIDO POR OFICINA DE CALIDAD"/>
    <s v="ACTIVO"/>
    <n v="12"/>
    <n v="8700000"/>
    <n v="104400000"/>
  </r>
  <r>
    <x v="4"/>
    <s v="81101515-Ingeniería de infraestructura de instalaciones o fábricas"/>
    <s v="83321-Servicios de ingenieria en proyectos de construccion"/>
    <s v="N/A"/>
    <s v="APOYO A LA SUPERVISIÓN TÉCNICA AL CONTRATO DE OBRA No. 119 de 2024 SUSCRITO PARA LA CONSTRUCCIÓN DE LA TERMINACIÓN DE LA TORRE MATERNO INFANTIL Y DE ALTA COMPLEJIDAD DE LA ESE HOSPITAL UNIVERSITARIO HERNANDO MONCALEANO PERDOMO DE NEIVA - Capitalizable"/>
    <s v="ACTIVO"/>
    <n v="1"/>
    <n v="1"/>
    <n v="49000000"/>
  </r>
  <r>
    <x v="4"/>
    <s v="81101515-Ingeniería de infraestructura de instalaciones o fábricas"/>
    <s v="83321-Servicios de ingenieria en proyectos de construccion"/>
    <s v="N/A"/>
    <s v="Contratar la Interventoría al contrato que se suscriba para la obra de Ampliación y Remodelación del Servicio de Urgencias de la ESE Hospital Universitario Hernando Moncaleano Perdomo de Neiva - Capitalizable"/>
    <s v="ACTIVO"/>
    <n v="1"/>
    <n v="1"/>
    <n v="204949545"/>
  </r>
  <r>
    <x v="4"/>
    <s v="81101515-Ingeniería de infraestructura de instalaciones o fábricas"/>
    <s v="83321-Servicios de ingenieria en proyectos de construccion"/>
    <s v="N/A"/>
    <s v="Contratar la Interventoría al contrato que se suscriba para la obra Construcción y Reforzamiento estructural del MÓDULO 3 de la ESE Hospital Universitario Hernando Moncaleano Perdomo de Neiva - Capitalizable"/>
    <s v="ACTIVO"/>
    <n v="1"/>
    <n v="1"/>
    <n v="113204179"/>
  </r>
  <r>
    <x v="4"/>
    <s v="72121403-Servicio de construcción de hospitales"/>
    <s v="54129-Servicios generales de construccion de otros edificios no residenciales"/>
    <s v="N/A"/>
    <s v="Ampliación y Remodelación del Servicio de Urgencias de la ESE Hospital Universitario Hernando Moncaleano Perdomo de Neiva       "/>
    <s v="ACTIVO"/>
    <n v="1"/>
    <n v="1"/>
    <n v="3792134027"/>
  </r>
  <r>
    <x v="4"/>
    <s v="72121403-Servicio de construcción de hospitales"/>
    <s v="54129-Servicios generales de construccion de otros edificios no residenciales"/>
    <s v="N/A"/>
    <s v="Construcción y Reforzamiento estructural del MÓDULO 3 de la ESE Hospital Universitario Hernando Moncaleano Perdomo de Neiva"/>
    <s v="ACTIVO"/>
    <n v="1"/>
    <n v="1"/>
    <n v="1472128606"/>
  </r>
  <r>
    <x v="4"/>
    <s v="81101515-Ingeniería de infraestructura de instalaciones o fábricas"/>
    <s v="83321-Servicios de ingenieria en proyectos de construccion"/>
    <s v="N/A"/>
    <s v="Contratar la Interventoría al contrato que se suscriba para la obra Construcción de la Terminación de la Torre Materno Infantil y de alta complejidad de la ESE HUHMP de Neiva"/>
    <s v="ACTIVO"/>
    <n v="1"/>
    <n v="1"/>
    <n v="1"/>
  </r>
  <r>
    <x v="4"/>
    <s v="72121403-Servicio de construcción de hospitales"/>
    <s v="54129-Servicios generales de construccion de otros edificios no residenciales"/>
    <s v="N/A"/>
    <s v="Construcción de la Terminación de la Torre Materno Infantil y de alta complejidad de la ESE HUHMP de Neiva"/>
    <s v="ACTIVO"/>
    <n v="1"/>
    <n v="1"/>
    <n v="1"/>
  </r>
  <r>
    <x v="4"/>
    <s v="72151514-Servicio de mantenimiento de energía de emergencia o de reserva"/>
    <s v="54611-Servicios de instalacion de cables y otros dispositivos electricos"/>
    <m/>
    <s v="OBRAS ELÉCTRICAS PARA EL MEJORAMIENTO Y ADECUACION DE LA ALIMENTACION DE APARATOS Y EQUIPOS ELECTRICOS PARA LA E.S.E. HOSPITAL UNIVERSITARIO HERNANDO MONCALEANO PERDOMO DE NEIVA."/>
    <s v="ACTIVO"/>
    <n v="1"/>
    <n v="1752000000"/>
    <n v="1752000000"/>
  </r>
  <r>
    <x v="4"/>
    <s v="72151514-Servicio de mantenimiento de energía de emergencia o de reserva"/>
    <s v="54611-Servicios de instalacion de cables y otros dispositivos electricos"/>
    <m/>
    <s v="MANTENIMIENTO DE LA ALIMENTACION DE APARATOS Y EQUIPOS ELECTRICOS PARA LA E.S.E. HOSPITAL UNIVERSITARIO HERNANDO MONCALEANO PERDOMO DE NEIVA."/>
    <s v="SERVICIOS"/>
    <n v="1"/>
    <n v="400000000"/>
    <n v="400000000"/>
  </r>
  <r>
    <x v="4"/>
    <s v="72151514-Servicio de mantenimiento de energía de emergencia o de reserva"/>
    <s v="54611-Servicios de instalacion de cables y otros dispositivos electricos"/>
    <m/>
    <s v="MANTENIMIENTO DE LA ALIMENTACION DE APARATOS Y EQUIPOS ELECTRICOS PARA LA E.S.E. HOSPITAL UNIVERSITARIO HERNANDO MONCALEANO PERDOMO DE NEIVA."/>
    <s v="SERVICIOS"/>
    <n v="1"/>
    <n v="200000000"/>
    <n v="200000000"/>
  </r>
  <r>
    <x v="4"/>
    <s v="72151514-Servicio de mantenimiento de energía de emergencia o de reserva"/>
    <s v="4611301-Plantas electricas de motor"/>
    <m/>
    <s v="OBRAS ELÉCTRICAS PARA LA AMPLIACION DE RESPALDO DE EMERGENCIA PARA LA ALIMENTACION DE APARATOS Y EQUIPOS ELECTRICOS PARA LA E.S.E. HOSPITAL UNIVERSITARIO HERNANDO MONCALEANO PERDOMO DE NEIVA. - Planta eléctricas de emergencias"/>
    <s v="ACTIVO"/>
    <n v="1"/>
    <n v="1250000000"/>
    <n v="1250000000"/>
  </r>
  <r>
    <x v="4"/>
    <s v="72121403-Servicio de construcción de hospitales"/>
    <s v="54129-Servicios generales de construccion de otros edificios no residenciales"/>
    <m/>
    <s v="Construccion de la red de deteccion y extinción de incendios del sistema de emergencias de la ESE Hospital Univeristario Hernando Moncaleano de Neiva "/>
    <s v="ACTIVO"/>
    <n v="1"/>
    <n v="3600000000"/>
    <n v="3600000000"/>
  </r>
  <r>
    <x v="4"/>
    <s v="84101501-Asistencia financiera"/>
    <s v="83112-Servicios de consultoria en gestion financiera"/>
    <m/>
    <s v="Asesoría en la estructuración del plan de adquisiciones"/>
    <s v="SERVICIOS"/>
    <n v="1"/>
    <n v="22000000"/>
    <n v="22000000"/>
  </r>
  <r>
    <x v="4"/>
    <n v="81101500"/>
    <s v="83211-Servicios de asesoria en arquitectura"/>
    <s v="N/A"/>
    <s v="Contratar la Consultoría de apoyo técnico para ejercer la supervisión de los Contratos de Interventoría que suscriba la ESE Hospital Universitario Hernando Moncaleano Perdomo de Neiva para los proyectos de obras de infraestructura."/>
    <s v="SERVICIOS"/>
    <n v="1"/>
    <n v="137905152"/>
    <n v="137905152"/>
  </r>
  <r>
    <x v="4"/>
    <s v="25101503-Carros"/>
    <s v="4911301-Automoviles"/>
    <m/>
    <s v="Vehículo"/>
    <s v="ACTIVO"/>
    <n v="1"/>
    <n v="230500000"/>
    <n v="230500000"/>
  </r>
  <r>
    <x v="4"/>
    <s v="25101503-Carros"/>
    <s v="4911402-Camiones"/>
    <m/>
    <s v="Vehículo"/>
    <s v="ACTIVO"/>
    <n v="1"/>
    <n v="74500000"/>
    <n v="74500000"/>
  </r>
  <r>
    <x v="39"/>
    <s v="24102004-Estanterías para almacenaje"/>
    <s v="3814049-Estanterias metalicas amovibles"/>
    <s v="N/A"/>
    <s v="Estanteria mecanica de seis entrepaños "/>
    <s v="ACTIVO"/>
    <n v="700"/>
    <n v="450000"/>
    <n v="315000000"/>
  </r>
  <r>
    <x v="39"/>
    <s v="44101603-Máquinas trituradoras de papel o accesorios"/>
    <s v="4491309-Maquinas para cortar y perforar papel"/>
    <s v="N/A"/>
    <s v="Destructora de papel industrial"/>
    <s v="ACTIVO"/>
    <n v="2"/>
    <n v="2250000"/>
    <n v="4500000"/>
  </r>
  <r>
    <x v="39"/>
    <s v="47121604-Aspiradoras de combinación secas o húmedas"/>
    <s v="4491903-Aspiradoras electricas industriales y semindustriales"/>
    <s v="N/A"/>
    <s v="Aspiradora industrial con boquilla plana"/>
    <s v="ACTIVO"/>
    <n v="2"/>
    <n v="550000"/>
    <n v="1100000"/>
  </r>
  <r>
    <x v="39"/>
    <s v="44101719-Accesorios de copiado o escaneado"/>
    <s v="45262-Escaneres excepto la combinacion de impresora escaner fotocopiadora y o fax "/>
    <s v="N/A"/>
    <s v="Escaner duplex"/>
    <s v="ACTIVO"/>
    <n v="5"/>
    <n v="2000000"/>
    <n v="10000000"/>
  </r>
  <r>
    <x v="39"/>
    <s v="81112005-Servicio de escaneo de documentos"/>
    <s v="68014-Servicios de gestion documental"/>
    <s v="N/A"/>
    <s v="Servicio de digitalizacion"/>
    <s v="SERVICIOS"/>
    <n v="1"/>
    <n v="16800000"/>
    <n v="16800000"/>
  </r>
  <r>
    <x v="39"/>
    <s v="56101703-Escritorios"/>
    <s v="3812206-Muebles modulares de madera para oficina"/>
    <s v="N/A"/>
    <s v="Estaciones de trabajo"/>
    <s v="ACTIVO"/>
    <n v="15"/>
    <n v="360000"/>
    <n v="5400000"/>
  </r>
  <r>
    <x v="39"/>
    <s v="81111501-Diseño de aplicaciones de software de la unidad central"/>
    <s v="83141-Servicios de diseno y desarrollo de aplicaciones en tecnologias de la informacion TI "/>
    <s v="N/A"/>
    <s v="Parametrización sistema extranet con las tablas de retención y modulo de archivo"/>
    <s v="SERVICIOS"/>
    <n v="1"/>
    <n v="4200000"/>
    <n v="4200000"/>
  </r>
  <r>
    <x v="39"/>
    <s v="44102405-Máquinas para hacer etiquetas "/>
    <s v="45264-Impresoras laser para maquinas de procesamiento de datos"/>
    <s v="N/A"/>
    <s v="Impresora tiqueteadora"/>
    <s v="ACTIVO"/>
    <n v="1"/>
    <n v="4600000"/>
    <n v="4600000"/>
  </r>
  <r>
    <x v="39"/>
    <s v="43212104-Impresoras de inyección de tinta"/>
    <s v="4526601-Impresora multifuncional"/>
    <s v="N/A"/>
    <s v="Impresoras multifuncionales"/>
    <s v="ACTIVO"/>
    <n v="1"/>
    <n v="2160000"/>
    <n v="2160000"/>
  </r>
  <r>
    <x v="39"/>
    <s v="56112102-Sillas para grupos de trabajo"/>
    <s v="3811106-Sillas metalicas giratorias"/>
    <s v="N/A"/>
    <s v="Sillas de oficina"/>
    <s v="ACTIVO"/>
    <n v="15"/>
    <n v="150000"/>
    <n v="2250000"/>
  </r>
  <r>
    <x v="39"/>
    <s v="44122003-Carpetas"/>
    <s v="3219997-Articulos n c p de carton y papel"/>
    <s v="N/A"/>
    <s v="Capetas 4 aletas con rotulo en yute"/>
    <s v="MATERIALES Y SUMINISTROS"/>
    <n v="2000"/>
    <n v="5300"/>
    <n v="10600000"/>
  </r>
  <r>
    <x v="39"/>
    <s v="30191501-Escaleras"/>
    <s v="4299916-Escaleras metalicas de mano"/>
    <s v="N/A"/>
    <s v="Escaleras metálicas de seis peldaños"/>
    <s v="MATERIALES Y SUMINISTROS"/>
    <n v="8"/>
    <n v="470000"/>
    <n v="3760000"/>
  </r>
  <r>
    <x v="39"/>
    <s v="56101708-Archivadores móviles"/>
    <s v="3812104-Archivadores metalicos"/>
    <s v="N/A"/>
    <s v="Archivador de cuatro cuerpos metalico"/>
    <s v="ACTIVO"/>
    <n v="1"/>
    <n v="1300000"/>
    <n v="1300000"/>
  </r>
  <r>
    <x v="39"/>
    <s v="41114519-Sistema de remolque y carrito"/>
    <s v="4993002-Carritos metalicos manuales especiales para el transporte de mercancias"/>
    <s v="N/A"/>
    <s v="Carro de reparto de archivos. Traslado de cajas y documentos"/>
    <s v="ACTIVO"/>
    <n v="3"/>
    <n v="2500000"/>
    <n v="7500000"/>
  </r>
  <r>
    <x v="39"/>
    <s v="44103506-Cinta de encuadernación"/>
    <s v="3692007-Cintas pegantes transparentes "/>
    <s v="N/A"/>
    <s v="Cinta magica rollo"/>
    <s v="MATERIALES Y SUMINISTROS"/>
    <n v="36"/>
    <n v="30000"/>
    <n v="1080000"/>
  </r>
  <r>
    <x v="39"/>
    <s v="48102001-Sillas para restaurantes"/>
    <s v="3811901-Sillas de material plastico"/>
    <s v="N/A"/>
    <s v="Sillas rimax"/>
    <s v="MATERIALES Y SUMINISTROS"/>
    <n v="20"/>
    <n v="42000"/>
    <n v="840000"/>
  </r>
  <r>
    <x v="39"/>
    <n v="68021"/>
    <s v="68021-Servicios locales de mensajeria nacional"/>
    <s v="N/A"/>
    <s v="Servicio de mensajeria externa, recoleccion, transporte de mercancia y paqueteria y delas servicios postales a nivel urbano, intermunicipal y nacional"/>
    <s v="SERVICIOS"/>
    <n v="1"/>
    <n v="25000000"/>
    <n v="25000000"/>
  </r>
  <r>
    <x v="39"/>
    <n v="81112204"/>
    <s v="83141-Servicios de diseno y desarrollo de aplicaciones en tecnologias de la informacion TI "/>
    <s v="N/A"/>
    <s v="Servicios de diseño y desarrollo de aplicaciones en tecnologías de la información (TIC)”. "/>
    <s v="SERVICIOS"/>
    <n v="1"/>
    <n v="20000000"/>
    <n v="2000000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75">
  <r>
    <m/>
    <m/>
    <m/>
    <m/>
    <m/>
    <m/>
    <m/>
    <m/>
    <m/>
    <m/>
    <m/>
    <m/>
    <m/>
    <m/>
    <m/>
    <m/>
    <m/>
    <m/>
    <m/>
    <m/>
    <m/>
    <m/>
    <x v="0"/>
    <m/>
  </r>
  <r>
    <s v="ALM-001"/>
    <s v="SUBGERENCIA ADMINISTRATIVA"/>
    <s v="ALMACÉN"/>
    <s v="41116133-Kits o suministros para pruebas de biología molecular"/>
    <s v="2321203-Dextrosa"/>
    <n v="9172"/>
    <s v="GLUCOSA 25 GR X 50 SOBRES  "/>
    <s v="MATERIALES Y SUMINISTROS"/>
    <n v="2"/>
    <n v="75500"/>
    <n v="173650"/>
    <n v="151000"/>
    <s v="Enero"/>
    <n v="12"/>
    <s v="CONTRATACION_DIRECTA"/>
    <s v="OPERACIÓN COMERCIAL"/>
    <s v="N/A"/>
    <s v="N/A"/>
    <s v="N/A"/>
    <s v="N/A"/>
    <s v="N/A"/>
    <s v="Recursos propios"/>
    <x v="1"/>
    <s v="Drogas y Medicamentos"/>
  </r>
  <r>
    <s v="ALM-002"/>
    <s v="SUBGERENCIA ADMINISTRATIVA"/>
    <s v="ALMACÉN"/>
    <s v="42231802-Fórmulas de suplementos pediátricos"/>
    <s v="2399104-Leche en polvo para lactantes"/>
    <n v="16000"/>
    <s v="LECHE PRENAN X 400 G"/>
    <s v="MATERIALES Y SUMINISTROS"/>
    <n v="80"/>
    <n v="43120"/>
    <n v="3967039.9999999995"/>
    <n v="3449600"/>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01"/>
    <s v="LECHE INICIACION NAN 1 400 GR"/>
    <s v="MATERIALES Y SUMINISTROS"/>
    <n v="100"/>
    <n v="41816"/>
    <n v="4808840"/>
    <n v="4181600.0000000005"/>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02"/>
    <s v="LECHE NAN 2 X 900 GR"/>
    <s v="MATERIALES Y SUMINISTROS"/>
    <n v="180"/>
    <n v="82960"/>
    <n v="17172720"/>
    <n v="14932800.000000002"/>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03"/>
    <s v="LECHE NAN 3 PRO BL FORMULA INF "/>
    <s v="MATERIALES Y SUMINISTROS"/>
    <n v="180"/>
    <n v="59989"/>
    <n v="12417722.999999998"/>
    <n v="10798020"/>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11"/>
    <s v="SIMILAC 1 LIQUIDA 5HMOs X 2 ONZAS BANDEJA X 48 UNIDADES"/>
    <s v="MATERIALES Y SUMINISTROS"/>
    <n v="700"/>
    <n v="77104.08"/>
    <n v="62068784.399999999"/>
    <n v="53972856"/>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12"/>
    <s v="SIMILAC CUIDADO ESPECIAL 24 KCAL FCO X 2 ONZ (59ML)"/>
    <s v="MATERIALES Y SUMINISTROS"/>
    <n v="9000"/>
    <n v="1835.72"/>
    <n v="18999702"/>
    <n v="16521480.000000002"/>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15"/>
    <s v="SIMILAC SENSITIVE SIN LACTOSA DHA X 375GR"/>
    <s v="MATERIALES Y SUMINISTROS"/>
    <n v="100"/>
    <n v="54810"/>
    <n v="6303149.9999999991"/>
    <n v="5481000"/>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16"/>
    <s v="SIMILAC TOTAL CONFORT STAGE 1  X 360GR HMO"/>
    <s v="MATERIALES Y SUMINISTROS"/>
    <n v="70"/>
    <n v="61630"/>
    <n v="4961215"/>
    <n v="4314100"/>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6017"/>
    <s v="FORMULA TERAPEUTICA F-75 LACTEA EN POLVO ENRIQUECIDO CON VITAMINAS Y MINERALES  X 400G"/>
    <s v="MATERIALES Y SUMINISTROS"/>
    <n v="200"/>
    <n v="68125"/>
    <n v="15668749.999999998"/>
    <n v="13625000"/>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7003"/>
    <s v="SIMILAC 2 5HMOs LATA 800 GRAMOS "/>
    <s v="MATERIALES Y SUMINISTROS"/>
    <n v="70"/>
    <n v="113350"/>
    <n v="9124675"/>
    <n v="7934500.0000000009"/>
    <s v="Enero"/>
    <n v="12"/>
    <s v="CONTRATACION_DIRECTA"/>
    <s v="OPERACIÓN COMERCIAL"/>
    <s v="N/A"/>
    <s v="N/A"/>
    <s v="N/A"/>
    <s v="N/A"/>
    <s v="N/A"/>
    <s v="Recursos propios"/>
    <x v="2"/>
    <s v="Nutriciones y Suplementos Dietarios"/>
  </r>
  <r>
    <s v="ALM-002"/>
    <s v="SUBGERENCIA ADMINISTRATIVA"/>
    <s v="ALMACÉN"/>
    <s v="42231802-Fórmulas de suplementos pediátricos"/>
    <s v="2399104-Leche en polvo para lactantes"/>
    <n v="17004"/>
    <s v="SIMILAC 3 KID 5HMOs LATA 800 GRAMOS "/>
    <s v="MATERIALES Y SUMINISTROS"/>
    <n v="70"/>
    <n v="93910.12"/>
    <n v="7559764.6599999992"/>
    <n v="6573708.3999999994"/>
    <s v="Enero"/>
    <n v="12"/>
    <s v="CONTRATACION_DIRECTA"/>
    <s v="OPERACIÓN COMERCIAL"/>
    <s v="N/A"/>
    <s v="N/A"/>
    <s v="N/A"/>
    <s v="N/A"/>
    <s v="N/A"/>
    <s v="Recursos propios"/>
    <x v="2"/>
    <s v="Nutriciones y Suplementos Dietarios"/>
  </r>
  <r>
    <s v="ALM-002"/>
    <s v="SUBGERENCIA ADMINISTRATIVA"/>
    <s v="ALMACÉN"/>
    <s v="50193002-Bebidas para infantes"/>
    <s v="2399103-Preparados a base de cereales leche malta etc "/>
    <n v="20076"/>
    <s v="NESTUM BL BATIDO VAINILLA 200 GRS"/>
    <s v="MATERIALES Y SUMINISTROS"/>
    <n v="50"/>
    <n v="10228.049999999999"/>
    <n v="588112.87499999988"/>
    <n v="511402.49999999994"/>
    <s v="Enero"/>
    <n v="12"/>
    <s v="CONTRATACION_DIRECTA"/>
    <s v="OPERACIÓN COMERCIAL"/>
    <s v="N/A"/>
    <s v="N/A"/>
    <s v="N/A"/>
    <s v="N/A"/>
    <s v="N/A"/>
    <s v="Recursos propios"/>
    <x v="2"/>
    <s v="Nutriciones y Suplementos Dietarios"/>
  </r>
  <r>
    <s v="ALM-002"/>
    <s v="SUBGERENCIA ADMINISTRATIVA"/>
    <s v="ALMACÉN"/>
    <s v="50221201-Listo para comer o cereal caliente"/>
    <s v="2399103-Preparados a base de cereales leche malta etc "/>
    <n v="20077"/>
    <s v="NESTUM BL CERELAC X 360G"/>
    <s v="MATERIALES Y SUMINISTROS"/>
    <n v="30"/>
    <n v="30774.59"/>
    <n v="1061723.3549999997"/>
    <n v="923237.69999999984"/>
    <s v="Enero"/>
    <n v="12"/>
    <s v="CONTRATACION_DIRECTA"/>
    <s v="OPERACIÓN COMERCIAL"/>
    <s v="N/A"/>
    <s v="N/A"/>
    <s v="N/A"/>
    <s v="N/A"/>
    <s v="N/A"/>
    <s v="Recursos propios"/>
    <x v="2"/>
    <s v="Nutriciones y Suplementos Dietarios"/>
  </r>
  <r>
    <s v="ALM-003"/>
    <s v="OFICINA ASESORA DE PLANEACIÓN, CALIDAD Y DESARROLLO"/>
    <s v="OFICINA GARANTÍA DE LA CALIDAD"/>
    <s v="44111911-Tableros blancos interactivos o accesorios"/>
    <s v="3633008-Laminas acrilicas"/>
    <n v="3109"/>
    <s v="Tablero en acrilico 1.00 x 1.50  con indicadores trazadores para las unidades, con 9 bolsillos"/>
    <s v="MATERIALES Y SUMINISTROS"/>
    <n v="50"/>
    <n v="562500"/>
    <n v="28125000"/>
    <n v="18000000"/>
    <s v="Febrero"/>
    <n v="11"/>
    <s v="CONTRATACION_DIRECTA"/>
    <s v="FUNCIONAMIENTO"/>
    <s v="Seguridad del Paciente "/>
    <s v="7. Proyectar el proceso de gestión de calidad de la E.S.E. hacia la acreditación."/>
    <s v="N/A"/>
    <s v="N/A"/>
    <s v="N/A"/>
    <s v="Recursos propios"/>
    <x v="3"/>
    <s v="Otros Bienes Transportables (Exepto Productos Metálicos, Maquinaria y Equipo)"/>
  </r>
  <r>
    <s v="ALM-003"/>
    <s v="OFICINA ASESORA DE PLANEACIÓN, CALIDAD Y DESARROLLO"/>
    <s v="MERCADEO"/>
    <s v="55121804-Gafetes o porta gafetes"/>
    <s v="3699054-Distintivos para identificacion personal"/>
    <n v="3159"/>
    <s v="Escarapela"/>
    <s v="MATERIALES Y SUMINISTROS"/>
    <n v="1000"/>
    <n v="6397.4400000000005"/>
    <n v="6397440.0000000009"/>
    <n v="5712"/>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3"/>
    <s v="Otros Bienes Transportables (Exepto Productos Metálicos, Maquinaria y Equipo)"/>
  </r>
  <r>
    <s v="ALM-003"/>
    <s v="SUBGERENCIA ADMINISTRATIVA"/>
    <s v="SUBGERENCIA ADMINISTRATIVA"/>
    <s v="43191501-Teléfonos móviles"/>
    <s v="47222-Telefonos para redes celulares o para otras redes inalambricas"/>
    <s v="N.A"/>
    <s v="ADQUISICIÓN DE CELULARES "/>
    <s v="MATERIALES Y SUMINISTROS"/>
    <n v="17"/>
    <n v="1060000"/>
    <n v="18020000"/>
    <n v="0"/>
    <s v="Enero"/>
    <n v="12"/>
    <s v="CONTRATACION_DIRECTA"/>
    <s v="FUNCIONAMIENTO"/>
    <s v="Mejora Continua"/>
    <s v="4. Maximizar la confiabilidad, el uso eficaz y eficiente de la información, que contribuyan a lograr los objetivos de la E.S.E."/>
    <s v="N/A"/>
    <s v="N/A"/>
    <s v="N/A"/>
    <s v="Recursos propios"/>
    <x v="4"/>
    <s v="Otros Productos Metálicos, Maquinaria y Equipo"/>
  </r>
  <r>
    <s v="ALM-003"/>
    <s v="SUBGERENCIA ADMINISTRATIVA"/>
    <s v="SUBGERENCIA ADMINISTRATIVA"/>
    <s v="43191501-Teléfonos móviles"/>
    <s v="47222-Telefonos para redes celulares o para otras redes inalambricas"/>
    <s v="N.A"/>
    <s v="ADQUISICIÓN DE CELULARES "/>
    <s v="MATERIALES Y SUMINISTROS"/>
    <n v="35"/>
    <n v="1060000"/>
    <n v="37100000"/>
    <n v="0"/>
    <s v="Enero"/>
    <n v="12"/>
    <s v="CONTRATACION_DIRECTA"/>
    <s v="OPERACIÓN COMERCIAL"/>
    <s v="Mejora Continua"/>
    <s v="4. Maximizar la confiabilidad, el uso eficaz y eficiente de la información, que contribuyan a lograr los objetivos de la E.S.E."/>
    <s v="N/A"/>
    <s v="N/A"/>
    <s v="N/A"/>
    <s v="Recursos propios"/>
    <x v="5"/>
    <s v="Otros Materiales y elementos de Consumo"/>
  </r>
  <r>
    <s v="ALM-003"/>
    <s v="SUBGERENCIA ADMINISTRATIVA"/>
    <s v="GESTIÓN DOCUMENTAL"/>
    <s v="30191501-Escaleras"/>
    <s v="4299916-Escaleras metalicas de mano"/>
    <s v="N/A"/>
    <s v="Escaleras metálicas de seis peldaños"/>
    <s v="MATERIALES Y SUMINISTROS"/>
    <n v="8"/>
    <n v="470000"/>
    <n v="3760000"/>
    <n v="3760000"/>
    <s v="Enero"/>
    <n v="12"/>
    <s v="SELECCION_ABREVIADA"/>
    <s v="FUNCIONAMIENTO"/>
    <s v="Mejora Continua"/>
    <s v="8. Fortalecer y modernizar la infraestructura física existente, que contribuya a la humanización, calidad y seguridad en la atención de los usuarios."/>
    <s v="N/A"/>
    <s v="N/A"/>
    <s v="N/A"/>
    <s v="Recursos propios"/>
    <x v="4"/>
    <s v="Otros Productos Metálicos, Maquinaria y Equipo"/>
  </r>
  <r>
    <s v="ALM-003"/>
    <s v="SUBGERENCIA ADMINISTRATIVA"/>
    <s v="GESTIÓN DOCUMENTAL"/>
    <s v="48102001-Sillas para restaurantes"/>
    <s v="3811901-Sillas de material plastico"/>
    <s v="N/A"/>
    <s v="Sillas rimax"/>
    <s v="MATERIALES Y SUMINISTROS"/>
    <n v="20"/>
    <n v="42000"/>
    <n v="840000"/>
    <n v="840000"/>
    <s v="Enero"/>
    <n v="12"/>
    <s v="SELECCION_ABREVIADA"/>
    <s v="FUNCIONAMIENTO"/>
    <s v="Atención centrada en el usuario y su familia"/>
    <s v="8. Fortalecer y modernizar la infraestructura física existente, que contribuya a la humanización, calidad y seguridad en la atención de los usuarios."/>
    <s v="N/A"/>
    <s v="N/A"/>
    <s v="N/A"/>
    <s v="Recursos propios"/>
    <x v="3"/>
    <s v="Otros Bienes Transportables (Exepto Productos Metálicos, Maquinaria y Equipo)"/>
  </r>
  <r>
    <s v="ALM-003"/>
    <s v="SUBGERENCIA ADMINISTRATIVA"/>
    <s v="ALMACÉN"/>
    <s v="10191701-Trampas para control animal"/>
    <s v="3649005-Cajas de material plastico"/>
    <n v="10438"/>
    <s v="TRAMPAS PARA EL CONTROL DE ROEDORES (IMPACTO, CEBADEROS CON MONITORES CEBOS Y ATRAYENTES)"/>
    <s v="MATERIALES Y SUMINISTROS"/>
    <n v="50"/>
    <n v="71400"/>
    <n v="4105499.9999999995"/>
    <n v="3570000"/>
    <s v="Enero"/>
    <n v="12"/>
    <s v="CONTRATACION_DIRECTA"/>
    <s v="FUNCIONAMIENTO"/>
    <s v="N/A"/>
    <s v="N/A"/>
    <s v="N/A"/>
    <s v="N/A"/>
    <s v="N/A"/>
    <s v="Recursos propios"/>
    <x v="3"/>
    <s v="Otros Bienes Transportables (Exepto Productos Metálicos, Maquinaria y Equipo)"/>
  </r>
  <r>
    <s v="ALM-003"/>
    <s v="SUBGERENCIA ADMINISTRATIVA"/>
    <s v="ALMACÉN"/>
    <s v="24112407-Buzones"/>
    <s v="3649005-Cajas de material plastico"/>
    <n v="10629"/>
    <s v="BUZON DE SUGERENCIAS EN ACRILICO .34X.25X16X0.3 BISAGRA METALICA Y CHAPA DE SEGURIDAD"/>
    <s v="MATERIALES Y SUMINISTROS"/>
    <n v="50"/>
    <n v="220000"/>
    <n v="12649999.999999998"/>
    <n v="11000000"/>
    <s v="Enero"/>
    <n v="12"/>
    <s v="CONTRATACION_DIRECTA"/>
    <s v="FUNCIONAMIENTO"/>
    <s v="N/A"/>
    <s v="N/A"/>
    <s v="N/A"/>
    <s v="N/A"/>
    <s v="N/A"/>
    <s v="Recursos propios"/>
    <x v="3"/>
    <s v="Otros Bienes Transportables (Exepto Productos Metálicos, Maquinaria y Equipo)"/>
  </r>
  <r>
    <s v="ALM-003"/>
    <s v="SUBGERENCIA ADMINISTRATIVA"/>
    <s v="ALMACÉN"/>
    <s v="24102208-Infladores de aire"/>
    <s v="4323002-Compresores electricos"/>
    <n v="10637"/>
    <s v="INFLADOR DE GLOBOS ELECTRICO "/>
    <s v="MATERIALES Y SUMINISTROS"/>
    <n v="3"/>
    <n v="75000"/>
    <n v="258749.99999999997"/>
    <n v="225000"/>
    <s v="Enero"/>
    <n v="12"/>
    <s v="CONTRATACION_DIRECTA"/>
    <s v="FUNCIONAMIENTO"/>
    <s v="N/A"/>
    <s v="N/A"/>
    <s v="N/A"/>
    <s v="N/A"/>
    <s v="N/A"/>
    <s v="Recursos propios"/>
    <x v="4"/>
    <s v="Otros Productos Metálicos, Maquinaria y Equipo"/>
  </r>
  <r>
    <s v="ALM-003"/>
    <s v="SUBGERENCIA ADMINISTRATIVA"/>
    <s v="ALMACÉN"/>
    <s v="41111970-Sensor de temperatura"/>
    <s v="4826603-Instrumentos contadores y reguladores de temperaturas industriales"/>
    <n v="10053"/>
    <s v="TERMOHIGROMETRO"/>
    <s v="MATERIALES Y SUMINISTROS"/>
    <n v="100"/>
    <n v="208250"/>
    <n v="23948750"/>
    <n v="20825000"/>
    <s v="Enero"/>
    <n v="12"/>
    <s v="CONTRATACION_DIRECTA"/>
    <s v="OPERACIÓN COMERCIAL"/>
    <s v="N/A"/>
    <s v="N/A"/>
    <s v="N/A"/>
    <s v="N/A"/>
    <s v="N/A"/>
    <s v="Recursos propios"/>
    <x v="5"/>
    <s v="Otros Materiales y elementos de Consumo"/>
  </r>
  <r>
    <s v="ALM-003"/>
    <s v="SUBGERENCIA ADMINISTRATIVA"/>
    <s v="ALMACÉN"/>
    <s v="42141606-Recipientes multipropósito para usos médicos"/>
    <s v="4293117-Envases de aluminio"/>
    <n v="10081"/>
    <s v="TARRO ALGODONERO CON TAPA EN ACERO INOXIDABLE 1 LT DE 10 X 16 CMS"/>
    <s v="MATERIALES Y SUMINISTROS"/>
    <n v="30"/>
    <n v="30136.75"/>
    <n v="1039717.8749999999"/>
    <n v="904102.5"/>
    <s v="Enero"/>
    <n v="12"/>
    <s v="CONTRATACION_DIRECTA"/>
    <s v="OPERACIÓN COMERCIAL"/>
    <s v="N/A"/>
    <s v="N/A"/>
    <s v="N/A"/>
    <s v="N/A"/>
    <s v="N/A"/>
    <s v="Recursos propios"/>
    <x v="5"/>
    <s v="Otros Materiales y elementos de Consumo"/>
  </r>
  <r>
    <s v="ALM-003"/>
    <s v="SUBGERENCIA ADMINISTRATIVA"/>
    <s v="ALMACÉN"/>
    <s v="41111949-Cronómetro"/>
    <s v="4826609-Instrumentos n c p de medicion y control"/>
    <n v="10087"/>
    <s v="CRONOMETRO DIGITAL"/>
    <s v="MATERIALES Y SUMINISTROS"/>
    <n v="10"/>
    <n v="218484"/>
    <n v="2512566"/>
    <n v="2184840"/>
    <s v="Enero"/>
    <n v="12"/>
    <s v="CONTRATACION_DIRECTA"/>
    <s v="OPERACIÓN COMERCIAL"/>
    <s v="N/A"/>
    <s v="N/A"/>
    <s v="N/A"/>
    <s v="N/A"/>
    <s v="N/A"/>
    <s v="Recursos propios"/>
    <x v="5"/>
    <s v="Otros Materiales y elementos de Consumo"/>
  </r>
  <r>
    <s v="ALM-003"/>
    <s v="SUBGERENCIA ADMINISTRATIVA"/>
    <s v="ALMACÉN"/>
    <s v="49211809-Herramienta para medir el cuerpo"/>
    <s v="4823301-Metros"/>
    <n v="10297"/>
    <s v="CINTA METRICA PARA OBSTETRICIA"/>
    <s v="MATERIALES Y SUMINISTROS"/>
    <n v="30"/>
    <n v="45815"/>
    <n v="1580617.4999999998"/>
    <n v="1374450"/>
    <s v="Enero"/>
    <n v="12"/>
    <s v="CONTRATACION_DIRECTA"/>
    <s v="OPERACIÓN COMERCIAL"/>
    <s v="N/A"/>
    <s v="N/A"/>
    <s v="N/A"/>
    <s v="N/A"/>
    <s v="N/A"/>
    <s v="Recursos propios"/>
    <x v="5"/>
    <s v="Otros Materiales y elementos de Consumo"/>
  </r>
  <r>
    <s v="ALM-003"/>
    <s v="SUBGERENCIA ADMINISTRATIVA"/>
    <s v="ALMACÉN"/>
    <s v="43191501-Teléfonos móviles"/>
    <s v="4722303-Telefonos aparatos"/>
    <n v="10638"/>
    <s v="TELEFONO CELULAR"/>
    <s v="MATERIALES Y SUMINISTROS"/>
    <n v="10"/>
    <n v="457520"/>
    <n v="5261480"/>
    <n v="4575200"/>
    <s v="Enero"/>
    <n v="12"/>
    <s v="CONTRATACION_DIRECTA"/>
    <s v="OPERACIÓN COMERCIAL"/>
    <s v="N/A"/>
    <s v="N/A"/>
    <s v="N/A"/>
    <s v="N/A"/>
    <s v="N/A"/>
    <s v="Recursos propios"/>
    <x v="5"/>
    <s v="Otros Materiales y elementos de Consumo"/>
  </r>
  <r>
    <s v="ALM-003"/>
    <s v="SUBGERENCIA ADMINISTRATIVA"/>
    <s v="ALMACÉN"/>
    <s v="49211809-Herramienta para medir el cuerpo"/>
    <s v="4823301-Metros"/>
    <n v="10661"/>
    <s v="CINTA METRICA NEONATAL GMD"/>
    <s v="MATERIALES Y SUMINISTROS"/>
    <n v="24"/>
    <n v="19635"/>
    <n v="541926"/>
    <n v="471240.00000000006"/>
    <s v="Enero"/>
    <n v="12"/>
    <s v="CONTRATACION_DIRECTA"/>
    <s v="OPERACIÓN COMERCIAL"/>
    <s v="N/A"/>
    <s v="N/A"/>
    <s v="N/A"/>
    <s v="N/A"/>
    <s v="N/A"/>
    <s v="Recursos propios"/>
    <x v="5"/>
    <s v="Otros Materiales y elementos de Consumo"/>
  </r>
  <r>
    <s v="ALM-003"/>
    <s v="SUBGERENCIA ADMINISTRATIVA"/>
    <s v="ALMACÉN"/>
    <s v="49241709-Rieles para cortinas solares"/>
    <s v="4299908-Rieles para cortinas"/>
    <n v="10672"/>
    <s v="RIEL TIC TOC INDUSTRIAL"/>
    <s v="MATERIALES Y SUMINISTROS"/>
    <n v="12"/>
    <n v="150416"/>
    <n v="2075740.7999999998"/>
    <n v="1804992"/>
    <s v="Enero"/>
    <n v="12"/>
    <s v="CONTRATACION_DIRECTA"/>
    <s v="OPERACIÓN COMERCIAL"/>
    <s v="N/A"/>
    <s v="N/A"/>
    <s v="N/A"/>
    <s v="N/A"/>
    <s v="N/A"/>
    <s v="Recursos propios"/>
    <x v="5"/>
    <s v="Otros Materiales y elementos de Consumo"/>
  </r>
  <r>
    <s v="ALM-003"/>
    <s v="SUBGERENCIA ADMINISTRATIVA"/>
    <s v="ALMACÉN"/>
    <s v="52131704-Anillos o ganchos para cortinas"/>
    <s v="4299938-Acoples y boquillas para mangueras"/>
    <n v="10701"/>
    <s v="ACOPLE PRESTO LUCK 1/2 * 1/2"/>
    <s v="MATERIALES Y SUMINISTROS"/>
    <n v="12"/>
    <n v="10000"/>
    <n v="138000"/>
    <n v="120000.00000000001"/>
    <s v="Enero"/>
    <n v="12"/>
    <s v="CONTRATACION_DIRECTA"/>
    <s v="OPERACIÓN COMERCIAL"/>
    <s v="N/A"/>
    <s v="N/A"/>
    <s v="N/A"/>
    <s v="N/A"/>
    <s v="N/A"/>
    <s v="Recursos propios"/>
    <x v="5"/>
    <s v="Otros Materiales y elementos de Consumo"/>
  </r>
  <r>
    <s v="ALM-003"/>
    <s v="SUBGERENCIA ADMINISTRATIVA"/>
    <s v="ALMACÉN"/>
    <s v="41111517-Balanzas analíticas"/>
    <s v="4392299-Basculas n c p "/>
    <n v="15489"/>
    <s v="GRAMERA PEQUEÑA DIGITAL PESA PAÑAL"/>
    <s v="MATERIALES Y SUMINISTROS"/>
    <n v="12"/>
    <n v="50000"/>
    <n v="690000"/>
    <n v="600000"/>
    <s v="Enero"/>
    <n v="12"/>
    <s v="CONTRATACION_DIRECTA"/>
    <s v="OPERACIÓN COMERCIAL"/>
    <s v="N/A"/>
    <s v="N/A"/>
    <s v="N/A"/>
    <s v="N/A"/>
    <s v="N/A"/>
    <s v="Recursos propios"/>
    <x v="5"/>
    <s v="Otros Materiales y elementos de Consumo"/>
  </r>
  <r>
    <s v="ALM-003"/>
    <s v="SUBGERENCIA ADMINISTRATIVA"/>
    <s v="ALMACÉN"/>
    <s v="55121804-Gafetes o porta gafetes"/>
    <s v="3699054-Distintivos para identificacion personal"/>
    <n v="3251"/>
    <s v="IMPRESIÓN DE ESCARAPELAS EN PROPALCOTE CON BOLSILLO Y LASO DE TAMAÑO 9X12 CMS"/>
    <s v="MATERIALES Y SUMINISTROS"/>
    <n v="1200"/>
    <n v="5712"/>
    <n v="7882559.9999999991"/>
    <n v="6854400"/>
    <s v="Enero"/>
    <n v="12"/>
    <s v="CONTRATACION_DIRECTA"/>
    <s v="OPERACIÓN COMERCIAL"/>
    <s v="N/A"/>
    <s v="N/A"/>
    <s v="N/A"/>
    <s v="N/A"/>
    <s v="N/A"/>
    <s v="Recursos propios"/>
    <x v="6"/>
    <s v="Otros Materiales y elementos de Consumo"/>
  </r>
  <r>
    <s v="ALM-003"/>
    <s v="SUBGERENCIA ADMINISTRATIVA"/>
    <s v="ALMACÉN"/>
    <s v="41111517-Balanzas analíticas"/>
    <s v="4392299-Basculas n c p "/>
    <n v="10313"/>
    <s v="PESA PATRON 5 KG (PESA CILINDRICA EN ACERO INOXIDABLE CON ACABADO DE BRILLO ESPEJO EN CLASE M1"/>
    <s v="MATERIALES Y SUMINISTROS"/>
    <n v="1.0833333333333333"/>
    <n v="3808000"/>
    <n v="4744133.333333333"/>
    <n v="4125333.3333333335"/>
    <s v="Enero"/>
    <n v="12"/>
    <s v="CONTRATACION_DIRECTA"/>
    <s v="FUNCIONAMIENTO"/>
    <s v="N/A"/>
    <s v="N/A"/>
    <s v="N/A"/>
    <s v="N/A"/>
    <s v="N/A"/>
    <s v="Recursos propios"/>
    <x v="4"/>
    <s v="Otros Productos Metálicos, Maquinaria y Equipo"/>
  </r>
  <r>
    <s v="ALM-003"/>
    <s v="SUBGERENCIA ADMINISTRATIVA"/>
    <s v="ALMACÉN"/>
    <s v="44111609-Detectores de billetes falsos o suministros"/>
    <s v="4516099-Maquinas y material de oficina n c p "/>
    <n v="10625"/>
    <s v="DETECTOR DE BILLETES FALSOS CON LUZ LED NHITAN"/>
    <s v="MATERIALES Y SUMINISTROS"/>
    <n v="3.25"/>
    <n v="187057.91"/>
    <n v="699128.93862499995"/>
    <n v="607938.20750000002"/>
    <s v="Enero"/>
    <n v="12"/>
    <s v="CONTRATACION_DIRECTA"/>
    <s v="FUNCIONAMIENTO"/>
    <s v="N/A"/>
    <s v="N/A"/>
    <s v="N/A"/>
    <s v="N/A"/>
    <s v="N/A"/>
    <s v="Recursos propios"/>
    <x v="4"/>
    <s v="Otros Productos Metálicos, Maquinaria y Equipo"/>
  </r>
  <r>
    <s v="ALM-003"/>
    <s v="SUBGERENCIA ADMINISTRATIVA"/>
    <s v="ALMACÉN"/>
    <s v="41111517-Balanzas analíticas"/>
    <s v="4392299-Basculas n c p "/>
    <n v="10687"/>
    <s v="GRAMERA MARCA VENEZIA SF-400A DE 1G A 10 KG "/>
    <s v="MATERIALES Y SUMINISTROS"/>
    <n v="1.0833333333333333"/>
    <n v="62475"/>
    <n v="77833.4375"/>
    <n v="67681.25"/>
    <s v="Enero"/>
    <n v="12"/>
    <s v="CONTRATACION_DIRECTA"/>
    <s v="FUNCIONAMIENTO"/>
    <s v="N/A"/>
    <s v="N/A"/>
    <s v="N/A"/>
    <s v="N/A"/>
    <s v="N/A"/>
    <s v="Recursos propios"/>
    <x v="4"/>
    <s v="Otros Productos Metálicos, Maquinaria y Equipo"/>
  </r>
  <r>
    <s v="ALM-003"/>
    <s v="SUBGERENCIA ADMINISTRATIVA"/>
    <s v="ALMACÉN"/>
    <s v="41112212-Termómetros de superficie"/>
    <s v="4825101-Termometros"/>
    <n v="10688"/>
    <s v="TERMOMETRO DIGITAL TP101 "/>
    <s v="MATERIALES Y SUMINISTROS"/>
    <n v="1.0833333333333333"/>
    <n v="300832"/>
    <n v="374786.53333333327"/>
    <n v="325901.33333333331"/>
    <s v="Enero"/>
    <n v="12"/>
    <s v="CONTRATACION_DIRECTA"/>
    <s v="FUNCIONAMIENTO"/>
    <s v="N/A"/>
    <s v="N/A"/>
    <s v="N/A"/>
    <s v="N/A"/>
    <s v="N/A"/>
    <s v="Recursos propios"/>
    <x v="4"/>
    <s v="Otros Productos Metálicos, Maquinaria y Equipo"/>
  </r>
  <r>
    <s v="ALM-003"/>
    <s v="SUBGERENCIA ADMINISTRATIVA"/>
    <s v="ALMACÉN"/>
    <s v="41105108-Tubos de uso general para laboratorio"/>
    <s v="4815001-Instrumentos aparatos y accesorios para medicina y cirugia"/>
    <n v="10038"/>
    <s v="TABLA PARA TRACCION CUTANEA DE 10 X 10 EN TRIPLEX DE 9 MM CON AGUJERO EN EL CENTRO"/>
    <s v="MATERIALES Y SUMINISTROS"/>
    <n v="86.666666666666671"/>
    <n v="5000"/>
    <n v="498333.33333333331"/>
    <n v="433333.33333333337"/>
    <s v="Enero"/>
    <n v="12"/>
    <s v="CONTRATACION_DIRECTA"/>
    <s v="OPERACIÓN COMERCIAL"/>
    <s v="N/A"/>
    <s v="N/A"/>
    <s v="N/A"/>
    <s v="N/A"/>
    <s v="N/A"/>
    <s v="Recursos propios"/>
    <x v="5"/>
    <s v="Otros Materiales y elementos de Consumo"/>
  </r>
  <r>
    <s v="ALM-003"/>
    <s v="SUBGERENCIA ADMINISTRATIVA"/>
    <s v="ALMACÉN"/>
    <s v="42191810-Colchones o accesorios para el cuidado del paciente"/>
    <s v="3815002-Colchones resortados"/>
    <n v="10050"/>
    <s v="COLCHON HOSPITALARIO 0.90*1.90"/>
    <s v="MATERIALES Y SUMINISTROS"/>
    <n v="11.916666666666666"/>
    <n v="867510"/>
    <n v="11888501.625"/>
    <n v="10337827.5"/>
    <s v="Enero"/>
    <n v="12"/>
    <s v="CONTRATACION_DIRECTA"/>
    <s v="OPERACIÓN COMERCIAL"/>
    <s v="N/A"/>
    <s v="N/A"/>
    <s v="N/A"/>
    <s v="N/A"/>
    <s v="N/A"/>
    <s v="Recursos propios"/>
    <x v="6"/>
    <s v="Otros Materiales y elementos de Consumo"/>
  </r>
  <r>
    <s v="ALM-003"/>
    <s v="SUBGERENCIA ADMINISTRATIVA"/>
    <s v="ALMACÉN"/>
    <s v="56122002-Unidades o accesorios de almacenamiento para laboratorios"/>
    <s v="3649001-Cajas de plastico espumado rigido para empaque"/>
    <n v="10054"/>
    <s v="TERMOS DE ICOPOR PEQUEÑO DE 5 LITROS "/>
    <s v="MATERIALES Y SUMINISTROS"/>
    <n v="173.33333333333334"/>
    <n v="7500"/>
    <n v="1495000"/>
    <n v="1300000"/>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065"/>
    <s v="PLASTICO PARA EMPAQUE DE MEDICAMENTOS SOLIDOS (5CM X 0.2 CALIBRE) TUBULAR"/>
    <s v="MATERIALES Y SUMINISTROS"/>
    <n v="379.16666666666669"/>
    <n v="17999.939999999999"/>
    <n v="7848723.8374999994"/>
    <n v="6824977.25"/>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066"/>
    <s v="BOLSA DE EMPAQUE 2.5 X 12X250 TRANSPARENTE"/>
    <s v="MATERIALES Y SUMINISTROS"/>
    <n v="151.66666666666666"/>
    <n v="17500"/>
    <n v="3052291.666666666"/>
    <n v="2654166.6666666665"/>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067"/>
    <s v="BOLSA DE 5 LIBRAS 10X16X150 TRANSPARENTE BAJA - C. MEZCLAS"/>
    <s v="MATERIALES Y SUMINISTROS"/>
    <n v="173.33333333333334"/>
    <n v="17850"/>
    <n v="3558099.9999999995"/>
    <n v="3094000"/>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072"/>
    <s v="BOLSA PLASTICA"/>
    <s v="MATERIALES Y SUMINISTROS"/>
    <n v="2.1666666666666665"/>
    <n v="0.84"/>
    <n v="2.0929999999999995"/>
    <n v="1.8199999999999998"/>
    <s v="Enero"/>
    <n v="12"/>
    <s v="CONTRATACION_DIRECTA"/>
    <s v="OPERACIÓN COMERCIAL"/>
    <s v="N/A"/>
    <s v="N/A"/>
    <s v="N/A"/>
    <s v="N/A"/>
    <s v="N/A"/>
    <s v="Recursos propios"/>
    <x v="6"/>
    <s v="Otros Materiales y elementos de Consumo"/>
  </r>
  <r>
    <s v="ALM-003"/>
    <s v="SUBGERENCIA ADMINISTRATIVA"/>
    <s v="ALMACÉN"/>
    <s v="41105108-Tubos de uso general para laboratorio"/>
    <s v="3649005-Cajas de material plastico"/>
    <n v="10107"/>
    <s v="CASSETTES DE INCLUSION CON TAPA DE UN ALA PARA SEGURO  X 500 UNIDADES"/>
    <s v="MATERIALES Y SUMINISTROS"/>
    <n v="110.5"/>
    <n v="235263"/>
    <n v="29896045.724999998"/>
    <n v="25996561.5"/>
    <s v="Enero"/>
    <n v="12"/>
    <s v="CONTRATACION_DIRECTA"/>
    <s v="OPERACIÓN COMERCIAL"/>
    <s v="N/A"/>
    <s v="N/A"/>
    <s v="N/A"/>
    <s v="N/A"/>
    <s v="N/A"/>
    <s v="Recursos propios"/>
    <x v="6"/>
    <s v="Otros Materiales y elementos de Consumo"/>
  </r>
  <r>
    <s v="ALM-003"/>
    <s v="SUBGERENCIA ADMINISTRATIVA"/>
    <s v="ALMACÉN"/>
    <s v="56122002-Unidades o accesorios de almacenamiento para laboratorios"/>
    <s v="3649099-Material de empaque n c p de plastico espumado rigido"/>
    <n v="10112"/>
    <s v="LONCHERA PLASTICA "/>
    <s v="MATERIALES Y SUMINISTROS"/>
    <n v="1.0833333333333333"/>
    <n v="26999.99"/>
    <n v="33637.487541666662"/>
    <n v="29249.989166666666"/>
    <s v="Enero"/>
    <n v="12"/>
    <s v="CONTRATACION_DIRECTA"/>
    <s v="OPERACIÓN COMERCIAL"/>
    <s v="N/A"/>
    <s v="N/A"/>
    <s v="N/A"/>
    <s v="N/A"/>
    <s v="N/A"/>
    <s v="Recursos propios"/>
    <x v="6"/>
    <s v="Otros Materiales y elementos de Consumo"/>
  </r>
  <r>
    <s v="ALM-003"/>
    <s v="SUBGERENCIA ADMINISTRATIVA"/>
    <s v="ALMACÉN"/>
    <s v="56122002-Unidades o accesorios de almacenamiento para laboratorios"/>
    <s v="3649001-Cajas de plastico espumado rigido para empaque"/>
    <n v="10139"/>
    <s v="TERMO EN ICOPOR DE 10 LITROS"/>
    <s v="MATERIALES Y SUMINISTROS"/>
    <n v="216.66666666666669"/>
    <n v="24097.5"/>
    <n v="6004293.75"/>
    <n v="5221125"/>
    <s v="Enero"/>
    <n v="12"/>
    <s v="CONTRATACION_DIRECTA"/>
    <s v="OPERACIÓN COMERCIAL"/>
    <s v="N/A"/>
    <s v="N/A"/>
    <s v="N/A"/>
    <s v="N/A"/>
    <s v="N/A"/>
    <s v="Recursos propios"/>
    <x v="6"/>
    <s v="Otros Materiales y elementos de Consumo"/>
  </r>
  <r>
    <s v="ALM-003"/>
    <s v="SUBGERENCIA ADMINISTRATIVA"/>
    <s v="ALMACÉN"/>
    <s v="56122002-Unidades o accesorios de almacenamiento para laboratorios"/>
    <s v="3649001-Cajas de plastico espumado rigido para empaque"/>
    <n v="10140"/>
    <s v="TERMO EN ICOPOR DE 3 LITROS"/>
    <s v="MATERIALES Y SUMINISTROS"/>
    <n v="2.1666666666666665"/>
    <n v="10829"/>
    <n v="26982.258333333331"/>
    <n v="23462.833333333332"/>
    <s v="Enero"/>
    <n v="12"/>
    <s v="CONTRATACION_DIRECTA"/>
    <s v="OPERACIÓN COMERCIAL"/>
    <s v="N/A"/>
    <s v="N/A"/>
    <s v="N/A"/>
    <s v="N/A"/>
    <s v="N/A"/>
    <s v="Recursos propios"/>
    <x v="6"/>
    <s v="Otros Materiales y elementos de Consumo"/>
  </r>
  <r>
    <s v="ALM-003"/>
    <s v="SUBGERENCIA ADMINISTRATIVA"/>
    <s v="ALMACÉN"/>
    <s v="56122002-Unidades o accesorios de almacenamiento para laboratorios"/>
    <s v="3649001-Cajas de plastico espumado rigido para empaque"/>
    <n v="10141"/>
    <s v="TERMO EN ICOPOR DE 8 LITROS"/>
    <s v="MATERIALES Y SUMINISTROS"/>
    <n v="1.0833333333333333"/>
    <n v="16065"/>
    <n v="20014.3125"/>
    <n v="17403.75"/>
    <s v="Enero"/>
    <n v="12"/>
    <s v="CONTRATACION_DIRECTA"/>
    <s v="OPERACIÓN COMERCIAL"/>
    <s v="N/A"/>
    <s v="N/A"/>
    <s v="N/A"/>
    <s v="N/A"/>
    <s v="N/A"/>
    <s v="Recursos propios"/>
    <x v="6"/>
    <s v="Otros Materiales y elementos de Consumo"/>
  </r>
  <r>
    <s v="ALM-003"/>
    <s v="SUBGERENCIA ADMINISTRATIVA"/>
    <s v="ALMACÉN"/>
    <s v="56122002-Unidades o accesorios de almacenamiento para laboratorios"/>
    <s v="3649001-Cajas de plastico espumado rigido para empaque"/>
    <n v="10181"/>
    <s v="TERMO EN ICOPOR DE 6 LITROS"/>
    <s v="MATERIALES Y SUMINISTROS"/>
    <n v="2.1666666666666665"/>
    <n v="14042"/>
    <n v="34987.98333333333"/>
    <n v="30424.333333333332"/>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186"/>
    <s v="BOLSA PLASTICA  9 X 13 X 150 TTE BAJA"/>
    <s v="MATERIALES Y SUMINISTROS"/>
    <n v="2.1666666666666665"/>
    <n v="14100.49"/>
    <n v="35133.720916666665"/>
    <n v="30551.061666666668"/>
    <s v="Enero"/>
    <n v="12"/>
    <s v="CONTRATACION_DIRECTA"/>
    <s v="OPERACIÓN COMERCIAL"/>
    <s v="N/A"/>
    <s v="N/A"/>
    <s v="N/A"/>
    <s v="N/A"/>
    <s v="N/A"/>
    <s v="Recursos propios"/>
    <x v="6"/>
    <s v="Otros Materiales y elementos de Consumo"/>
  </r>
  <r>
    <s v="ALM-003"/>
    <s v="SUBGERENCIA ADMINISTRATIVA"/>
    <s v="ALMACÉN"/>
    <s v="60141102-Juegos de mesa"/>
    <s v="3859008-Juegos de domino loteria y otros juegos de sala"/>
    <n v="10218"/>
    <s v="JUEGO DE PARQUES 6 PUESTOS CARTON PRENSADO "/>
    <s v="MATERIALES Y SUMINISTROS"/>
    <n v="2.1666666666666665"/>
    <n v="39841.199999999997"/>
    <n v="99270.989999999976"/>
    <n v="86322.599999999991"/>
    <s v="Enero"/>
    <n v="12"/>
    <s v="CONTRATACION_DIRECTA"/>
    <s v="OPERACIÓN COMERCIAL"/>
    <s v="N/A"/>
    <s v="N/A"/>
    <s v="N/A"/>
    <s v="N/A"/>
    <s v="N/A"/>
    <s v="Recursos propios"/>
    <x v="6"/>
    <s v="Otros Materiales y elementos de Consumo"/>
  </r>
  <r>
    <s v="ALM-003"/>
    <s v="SUBGERENCIA ADMINISTRATIVA"/>
    <s v="ALMACÉN"/>
    <s v="56101716-Gavetas organizadoras para el escritorio"/>
    <s v="3649005-Cajas de material plastico"/>
    <n v="10239"/>
    <s v="RIMAX HOGAR GAVETERO PEQUEÑO 3 GAVETAS"/>
    <s v="MATERIALES Y SUMINISTROS"/>
    <n v="2.1666666666666665"/>
    <n v="81515"/>
    <n v="203108.20833333328"/>
    <n v="176615.83333333331"/>
    <s v="Enero"/>
    <n v="12"/>
    <s v="CONTRATACION_DIRECTA"/>
    <s v="OPERACIÓN COMERCIAL"/>
    <s v="N/A"/>
    <s v="N/A"/>
    <s v="N/A"/>
    <s v="N/A"/>
    <s v="N/A"/>
    <s v="Recursos propios"/>
    <x v="6"/>
    <s v="Otros Materiales y elementos de Consumo"/>
  </r>
  <r>
    <s v="ALM-003"/>
    <s v="SUBGERENCIA ADMINISTRATIVA"/>
    <s v="ALMACÉN"/>
    <s v="56101716-Gavetas organizadoras para el escritorio"/>
    <s v="3649005-Cajas de material plastico"/>
    <n v="10252"/>
    <s v="CAJONERA PLASTICA DE 5 COMPARTIMIENTOS"/>
    <s v="MATERIALES Y SUMINISTROS"/>
    <n v="24.916666666666668"/>
    <n v="425889.1"/>
    <n v="12203497.252916666"/>
    <n v="10611736.741666667"/>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309"/>
    <s v="BOLSAS PLASTICAS DE 4 LIBRAS PARA PLASMA"/>
    <s v="MATERIALES Y SUMINISTROS"/>
    <n v="10.833333333333334"/>
    <n v="15399.99"/>
    <n v="191858.20874999999"/>
    <n v="166833.22500000001"/>
    <s v="Enero"/>
    <n v="12"/>
    <s v="CONTRATACION_DIRECTA"/>
    <s v="OPERACIÓN COMERCIAL"/>
    <s v="N/A"/>
    <s v="N/A"/>
    <s v="N/A"/>
    <s v="N/A"/>
    <s v="N/A"/>
    <s v="Recursos propios"/>
    <x v="6"/>
    <s v="Otros Materiales y elementos de Consumo"/>
  </r>
  <r>
    <s v="ALM-003"/>
    <s v="SUBGERENCIA ADMINISTRATIVA"/>
    <s v="ALMACÉN"/>
    <s v="60141102-Juegos de mesa"/>
    <s v="3859008-Juegos de domino loteria y otros juegos de sala"/>
    <n v="10315"/>
    <s v="JUEGO DE CARTAS DE POKER"/>
    <s v="MATERIALES Y SUMINISTROS"/>
    <n v="2.1666666666666665"/>
    <n v="17000.34"/>
    <n v="42359.180499999995"/>
    <n v="36834.07"/>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447"/>
    <s v="BOLSA TRANSPARENTE TUBULAR DE 12.5 CM CALIBRE 2 X 16.6 KILOS - ESTERILIZACIÓN"/>
    <s v="MATERIALES Y SUMINISTROS"/>
    <n v="18.416666666666668"/>
    <n v="14647.06"/>
    <n v="310212.52491666662"/>
    <n v="269750.02166666667"/>
    <s v="Enero"/>
    <n v="12"/>
    <s v="CONTRATACION_DIRECTA"/>
    <s v="OPERACIÓN COMERCIAL"/>
    <s v="N/A"/>
    <s v="N/A"/>
    <s v="N/A"/>
    <s v="N/A"/>
    <s v="N/A"/>
    <s v="Recursos propios"/>
    <x v="6"/>
    <s v="Otros Materiales y elementos de Consumo"/>
  </r>
  <r>
    <s v="ALM-003"/>
    <s v="SUBGERENCIA ADMINISTRATIVA"/>
    <s v="ALMACÉN"/>
    <s v="41105108-Tubos de uso general para laboratorio"/>
    <s v="3432099-Extractos tanicos n c p "/>
    <n v="10622"/>
    <s v="TANINO POLVO BOLSA X 500GR"/>
    <s v="MATERIALES Y SUMINISTROS"/>
    <n v="1.0833333333333333"/>
    <n v="207763"/>
    <n v="258838.0708333333"/>
    <n v="225076.58333333331"/>
    <s v="Enero"/>
    <n v="12"/>
    <s v="CONTRATACION_DIRECTA"/>
    <s v="OPERACIÓN COMERCIAL"/>
    <s v="N/A"/>
    <s v="N/A"/>
    <s v="N/A"/>
    <s v="N/A"/>
    <s v="N/A"/>
    <s v="Recursos propios"/>
    <x v="6"/>
    <s v="Otros Materiales y elementos de Consumo"/>
  </r>
  <r>
    <s v="ALM-003"/>
    <s v="SUBGERENCIA ADMINISTRATIVA"/>
    <s v="ALMACÉN"/>
    <s v="56101716-Gavetas organizadoras para el escritorio"/>
    <s v="3649005-Cajas de material plastico"/>
    <n v="10632"/>
    <s v="GAVETERO GRANDE CON TRES GAVETAS Y TAPA ORGANIZADORA RIMAX"/>
    <s v="MATERIALES Y SUMINISTROS"/>
    <n v="9.75"/>
    <n v="362069.4"/>
    <n v="4059703.1475"/>
    <n v="3530176.6500000004"/>
    <s v="Enero"/>
    <n v="12"/>
    <s v="CONTRATACION_DIRECTA"/>
    <s v="OPERACIÓN COMERCIAL"/>
    <s v="N/A"/>
    <s v="N/A"/>
    <s v="N/A"/>
    <s v="N/A"/>
    <s v="N/A"/>
    <s v="Recursos propios"/>
    <x v="6"/>
    <s v="Otros Materiales y elementos de Consumo"/>
  </r>
  <r>
    <s v="ALM-003"/>
    <s v="SUBGERENCIA ADMINISTRATIVA"/>
    <s v="ALMACÉN"/>
    <s v="41105108-Tubos de uso general para laboratorio"/>
    <s v="3649099-Material de empaque n c p de plastico espumado rigido"/>
    <n v="10633"/>
    <s v="LONCHERA RIMAX GRANDE DE 22 PULGADAS  PARA CURACIONES"/>
    <s v="MATERIALES Y SUMINISTROS"/>
    <n v="1.0833333333333333"/>
    <n v="80000"/>
    <n v="99666.666666666642"/>
    <n v="86666.666666666657"/>
    <s v="Enero"/>
    <n v="12"/>
    <s v="CONTRATACION_DIRECTA"/>
    <s v="OPERACIÓN COMERCIAL"/>
    <s v="N/A"/>
    <s v="N/A"/>
    <s v="N/A"/>
    <s v="N/A"/>
    <s v="N/A"/>
    <s v="Recursos propios"/>
    <x v="6"/>
    <s v="Otros Materiales y elementos de Consumo"/>
  </r>
  <r>
    <s v="ALM-003"/>
    <s v="SUBGERENCIA ADMINISTRATIVA"/>
    <s v="ALMACÉN"/>
    <s v="24121503-Cajas para empacar"/>
    <s v="3215304-Cajas plegadizas y estuches de carton"/>
    <n v="10634"/>
    <s v="EMPAQUE EN CARTON CORRUGADO 38X24X25"/>
    <s v="MATERIALES Y SUMINISTROS"/>
    <n v="325"/>
    <n v="9877"/>
    <n v="3691528.7499999995"/>
    <n v="3210025"/>
    <s v="Enero"/>
    <n v="12"/>
    <s v="CONTRATACION_DIRECTA"/>
    <s v="OPERACIÓN COMERCIAL"/>
    <s v="N/A"/>
    <s v="N/A"/>
    <s v="N/A"/>
    <s v="N/A"/>
    <s v="N/A"/>
    <s v="Recursos propios"/>
    <x v="6"/>
    <s v="Otros Materiales y elementos de Consumo"/>
  </r>
  <r>
    <s v="ALM-003"/>
    <s v="SUBGERENCIA ADMINISTRATIVA"/>
    <s v="ALMACÉN"/>
    <s v="24121503-Cajas para empacar"/>
    <s v="3215304-Cajas plegadizas y estuches de carton"/>
    <n v="10635"/>
    <s v="EMPAQUE EN CARTON CORRUGADO DE 28X18X20"/>
    <s v="MATERIALES Y SUMINISTROS"/>
    <n v="325"/>
    <n v="6545"/>
    <n v="2446193.75"/>
    <n v="2127125"/>
    <s v="Enero"/>
    <n v="12"/>
    <s v="CONTRATACION_DIRECTA"/>
    <s v="OPERACIÓN COMERCIAL"/>
    <s v="N/A"/>
    <s v="N/A"/>
    <s v="N/A"/>
    <s v="N/A"/>
    <s v="N/A"/>
    <s v="Recursos propios"/>
    <x v="6"/>
    <s v="Otros Materiales y elementos de Consumo"/>
  </r>
  <r>
    <s v="ALM-003"/>
    <s v="SUBGERENCIA ADMINISTRATIVA"/>
    <s v="ALMACÉN"/>
    <s v="24111503-Bolsas plásticas"/>
    <s v="3641001-Bolsas de material plastico sin impresion"/>
    <n v="10653"/>
    <s v="BOLSA NEGRA PARA EMBALAJE DE MEDICAMENTOS FOTOSENSIBLES 14 CM X 14 CM X 05 PAQUETE 1000 UNIDADES "/>
    <s v="MATERIALES Y SUMINISTROS"/>
    <n v="26"/>
    <n v="69995.8"/>
    <n v="2092874.42"/>
    <n v="1819890.8"/>
    <s v="Enero"/>
    <n v="12"/>
    <s v="CONTRATACION_DIRECTA"/>
    <s v="OPERACIÓN COMERCIAL"/>
    <s v="N/A"/>
    <s v="N/A"/>
    <s v="N/A"/>
    <s v="N/A"/>
    <s v="N/A"/>
    <s v="Recursos propios"/>
    <x v="6"/>
    <s v="Otros Materiales y elementos de Consumo"/>
  </r>
  <r>
    <s v="ALM-003"/>
    <s v="SUBGERENCIA ADMINISTRATIVA"/>
    <s v="ALMACÉN"/>
    <s v="41105108-Tubos de uso general para laboratorio"/>
    <s v="3649021-Organizadores torres plasticos de casetes CD y similares"/>
    <n v="10655"/>
    <s v="FICHERO EN ACRILICO CON CAPACIDAD PARA 900 CASILLAS DE 11.5CM X 2CMS X 6 CMS "/>
    <s v="MATERIALES Y SUMINISTROS"/>
    <n v="1.0833333333333333"/>
    <n v="8330000"/>
    <n v="10377791.666666666"/>
    <n v="9024166.666666666"/>
    <s v="Enero"/>
    <n v="12"/>
    <s v="CONTRATACION_DIRECTA"/>
    <s v="OPERACIÓN COMERCIAL"/>
    <s v="N/A"/>
    <s v="N/A"/>
    <s v="N/A"/>
    <s v="N/A"/>
    <s v="N/A"/>
    <s v="Recursos propios"/>
    <x v="6"/>
    <s v="Otros Materiales y elementos de Consumo"/>
  </r>
  <r>
    <s v="ALM-003"/>
    <s v="SUBGERENCIA ADMINISTRATIVA"/>
    <s v="ALMACÉN"/>
    <s v="55121804-Gafetes o porta gafetes"/>
    <s v="3699054-Distintivos para identificacion personal"/>
    <n v="10656"/>
    <s v="ESCARAPELA DE IDENTIFICACION CON DOBLE ACRILICO Y VINILO, TAMAÑO 10.5 X 7.5 CMS"/>
    <s v="MATERIALES Y SUMINISTROS"/>
    <n v="87.75"/>
    <n v="11900"/>
    <n v="1200858.75"/>
    <n v="1044225.0000000001"/>
    <s v="Enero"/>
    <n v="12"/>
    <s v="CONTRATACION_DIRECTA"/>
    <s v="OPERACIÓN COMERCIAL"/>
    <s v="N/A"/>
    <s v="N/A"/>
    <s v="N/A"/>
    <s v="N/A"/>
    <s v="N/A"/>
    <s v="Recursos propios"/>
    <x v="6"/>
    <s v="Otros Materiales y elementos de Consumo"/>
  </r>
  <r>
    <s v="ALM-003"/>
    <s v="SUBGERENCIA ADMINISTRATIVA"/>
    <s v="ALMACÉN"/>
    <s v="56101716-Gavetas organizadoras para el escritorio"/>
    <s v="3649005-Cajas de material plastico"/>
    <n v="10678"/>
    <s v="CAJA ORGANIZADORA ESTRABOX 20 LITROS NATURAL – GRIS (ESTRA REFERENCIA 4-1048114) "/>
    <s v="MATERIALES Y SUMINISTROS"/>
    <n v="55.25"/>
    <n v="101031"/>
    <n v="6419257.1624999996"/>
    <n v="5581962.75"/>
    <s v="Enero"/>
    <n v="12"/>
    <s v="CONTRATACION_DIRECTA"/>
    <s v="OPERACIÓN COMERCIAL"/>
    <s v="N/A"/>
    <s v="N/A"/>
    <s v="N/A"/>
    <s v="N/A"/>
    <s v="N/A"/>
    <s v="Recursos propios"/>
    <x v="6"/>
    <s v="Otros Materiales y elementos de Consumo"/>
  </r>
  <r>
    <s v="ALM-003"/>
    <s v="SUBGERENCIA ADMINISTRATIVA"/>
    <s v="ALMACÉN"/>
    <s v="60141105-Rompecabezas"/>
    <s v="3855001-Rompecabezas"/>
    <n v="10692"/>
    <s v="ROMPECABEZAS EN MADERA X 96 PZ-SC-1026"/>
    <s v="MATERIALES Y SUMINISTROS"/>
    <n v="3.25"/>
    <n v="33201"/>
    <n v="124088.73749999999"/>
    <n v="107903.25"/>
    <s v="Enero"/>
    <n v="12"/>
    <s v="CONTRATACION_DIRECTA"/>
    <s v="OPERACIÓN COMERCIAL"/>
    <s v="N/A"/>
    <s v="N/A"/>
    <s v="N/A"/>
    <s v="N/A"/>
    <s v="N/A"/>
    <s v="Recursos propios"/>
    <x v="6"/>
    <s v="Otros Materiales y elementos de Consumo"/>
  </r>
  <r>
    <s v="ALM-003"/>
    <s v="SUBGERENCIA ADMINISTRATIVA"/>
    <s v="ALMACÉN"/>
    <s v="60121226-Pinceles para acuarela"/>
    <s v="3899309-Pinceles para pintura artistica"/>
    <n v="10693"/>
    <s v="PINCEL CHINO #11 REDONDO/PLANO"/>
    <s v="MATERIALES Y SUMINISTROS"/>
    <n v="7.5833333333333339"/>
    <n v="1899.24"/>
    <n v="16562.9555"/>
    <n v="14402.570000000002"/>
    <s v="Enero"/>
    <n v="12"/>
    <s v="CONTRATACION_DIRECTA"/>
    <s v="OPERACIÓN COMERCIAL"/>
    <s v="N/A"/>
    <s v="N/A"/>
    <s v="N/A"/>
    <s v="N/A"/>
    <s v="N/A"/>
    <s v="Recursos propios"/>
    <x v="6"/>
    <s v="Otros Materiales y elementos de Consumo"/>
  </r>
  <r>
    <s v="ALM-003"/>
    <s v="SUBGERENCIA ADMINISTRATIVA"/>
    <s v="ALMACÉN"/>
    <s v="60141113-Juegos de lotería"/>
    <s v="3859008-Juegos de domino loteria y otros juegos de sala"/>
    <n v="10694"/>
    <s v="LOTERIA DIDACTICA GRANDE SURTIDA "/>
    <s v="MATERIALES Y SUMINISTROS"/>
    <n v="3.25"/>
    <n v="28999.11"/>
    <n v="108384.173625"/>
    <n v="94247.107499999998"/>
    <s v="Enero"/>
    <n v="12"/>
    <s v="CONTRATACION_DIRECTA"/>
    <s v="OPERACIÓN COMERCIAL"/>
    <s v="N/A"/>
    <s v="N/A"/>
    <s v="N/A"/>
    <s v="N/A"/>
    <s v="N/A"/>
    <s v="Recursos propios"/>
    <x v="6"/>
    <s v="Otros Materiales y elementos de Consumo"/>
  </r>
  <r>
    <s v="ALM-003"/>
    <s v="SUBGERENCIA ADMINISTRATIVA"/>
    <s v="ALMACÉN"/>
    <s v="60141107-Bingo"/>
    <s v="3859008-Juegos de domino loteria y otros juegos de sala"/>
    <n v="10695"/>
    <s v="BINGO GRANDE X 40 CARTONES "/>
    <s v="MATERIALES Y SUMINISTROS"/>
    <n v="1.0833333333333333"/>
    <n v="35000.28"/>
    <n v="43604.515499999987"/>
    <n v="37916.969999999994"/>
    <s v="Enero"/>
    <n v="12"/>
    <s v="CONTRATACION_DIRECTA"/>
    <s v="OPERACIÓN COMERCIAL"/>
    <s v="N/A"/>
    <s v="N/A"/>
    <s v="N/A"/>
    <s v="N/A"/>
    <s v="N/A"/>
    <s v="Recursos propios"/>
    <x v="6"/>
    <s v="Otros Materiales y elementos de Consumo"/>
  </r>
  <r>
    <s v="ALM-003"/>
    <s v="SUBGERENCIA ADMINISTRATIVA"/>
    <s v="ALMACÉN"/>
    <s v="60121226-Pinceles para acuarela"/>
    <s v="3899309-Pinceles para pintura artistica"/>
    <n v="10696"/>
    <s v="PINCEL CHINO #8 REDONDO/PLANO"/>
    <s v="MATERIALES Y SUMINISTROS"/>
    <n v="7.5833333333333339"/>
    <n v="1899.24"/>
    <n v="16562.9555"/>
    <n v="14402.570000000002"/>
    <s v="Enero"/>
    <n v="12"/>
    <s v="CONTRATACION_DIRECTA"/>
    <s v="OPERACIÓN COMERCIAL"/>
    <s v="N/A"/>
    <s v="N/A"/>
    <s v="N/A"/>
    <s v="N/A"/>
    <s v="N/A"/>
    <s v="Recursos propios"/>
    <x v="6"/>
    <s v="Otros Materiales y elementos de Consumo"/>
  </r>
  <r>
    <s v="ALM-003"/>
    <s v="SUBGERENCIA ADMINISTRATIVA"/>
    <s v="ALMACÉN"/>
    <s v="31161833-Arandela empaque"/>
    <s v="3627019-Arandelas y otros empaques de caucho"/>
    <n v="10702"/>
    <s v="ORING 014"/>
    <s v="MATERIALES Y SUMINISTROS"/>
    <n v="10.833333333333334"/>
    <n v="1000"/>
    <n v="12458.333333333334"/>
    <n v="10833.333333333334"/>
    <s v="Enero"/>
    <n v="12"/>
    <s v="CONTRATACION_DIRECTA"/>
    <s v="OPERACIÓN COMERCIAL"/>
    <s v="N/A"/>
    <s v="N/A"/>
    <s v="N/A"/>
    <s v="N/A"/>
    <s v="N/A"/>
    <s v="Recursos propios"/>
    <x v="6"/>
    <s v="Otros Materiales y elementos de Consumo"/>
  </r>
  <r>
    <s v="ALM-003"/>
    <s v="SUBGERENCIA ADMINISTRATIVA"/>
    <s v="ALMACÉN"/>
    <s v="42222309-Sistemas de conservación para administración o transfusión de sangre"/>
    <s v="4815016-Bolsas compresas terapeuticas  gel frio calor"/>
    <n v="14888"/>
    <s v="PAQUETES FRIOS PLASTICOS X 300 GRAMOS"/>
    <s v="MATERIALES Y SUMINISTROS"/>
    <n v="2166.6666666666665"/>
    <n v="1921.85"/>
    <n v="4788609.583333333"/>
    <n v="4164008.3333333335"/>
    <s v="Enero"/>
    <n v="12"/>
    <s v="CONTRATACION_DIRECTA"/>
    <s v="OPERACIÓN COMERCIAL"/>
    <s v="N/A"/>
    <s v="N/A"/>
    <s v="N/A"/>
    <s v="N/A"/>
    <s v="N/A"/>
    <s v="Recursos propios"/>
    <x v="5"/>
    <s v="Otros Materiales y elementos de Consumo"/>
  </r>
  <r>
    <s v="ALM-003"/>
    <s v="SUBGERENCIA ADMINISTRATIVA"/>
    <s v="ALMACÉN"/>
    <s v="60121226-Pinceles para acuarela"/>
    <s v="3899309-Pinceles para pintura artistica"/>
    <n v="18190"/>
    <s v="SET DE PINCELES PLANOS/REDONDOS NYLON X 6  REF. T012"/>
    <s v="MATERIALES Y SUMINISTROS"/>
    <n v="1.0833333333333333"/>
    <n v="14999.95"/>
    <n v="18687.437708333331"/>
    <n v="16249.945833333333"/>
    <s v="Enero"/>
    <n v="12"/>
    <s v="CONTRATACION_DIRECTA"/>
    <s v="OPERACIÓN COMERCIAL"/>
    <s v="N/A"/>
    <s v="N/A"/>
    <s v="N/A"/>
    <s v="N/A"/>
    <s v="N/A"/>
    <s v="Recursos propios"/>
    <x v="6"/>
    <s v="Otros Materiales y elementos de Consumo"/>
  </r>
  <r>
    <s v="ALM-003"/>
    <s v="SUBGERENCIA ADMINISTRATIVA"/>
    <s v="ALMACÉN"/>
    <s v="52151504-Tazas o vasos o tapas desechables para uso doméstico"/>
    <s v="3694011-Vasos vasitos copas y recipientes similares desechables de material plastico"/>
    <n v="19006"/>
    <s v="TAPA 7 ONZAS * 50 UND"/>
    <s v="MATERIALES Y SUMINISTROS"/>
    <n v="238.33333333333331"/>
    <n v="4300"/>
    <n v="1178558.3333333333"/>
    <n v="1024833.3333333334"/>
    <s v="Enero"/>
    <n v="12"/>
    <s v="CONTRATACION_DIRECTA"/>
    <s v="OPERACIÓN COMERCIAL"/>
    <s v="N/A"/>
    <s v="N/A"/>
    <s v="N/A"/>
    <s v="N/A"/>
    <s v="N/A"/>
    <s v="Recursos propios"/>
    <x v="6"/>
    <s v="Otros Materiales y elementos de Consumo"/>
  </r>
  <r>
    <s v="ALM-003"/>
    <s v="SUBGERENCIA ADMINISTRATIVA"/>
    <s v="ALMACÉN"/>
    <s v="52151504-Tazas o vasos o tapas desechables para uso doméstico"/>
    <s v="3694011-Vasos vasitos copas y recipientes similares desechables de material plastico"/>
    <n v="19008"/>
    <s v="TAPAS DESECHABLE 10 ONZ * 50 UND"/>
    <s v="MATERIALES Y SUMINISTROS"/>
    <n v="108.33333333333334"/>
    <n v="5600"/>
    <n v="697666.66666666674"/>
    <n v="606666.66666666674"/>
    <s v="Enero"/>
    <n v="12"/>
    <s v="CONTRATACION_DIRECTA"/>
    <s v="OPERACIÓN COMERCIAL"/>
    <s v="N/A"/>
    <s v="N/A"/>
    <s v="N/A"/>
    <s v="N/A"/>
    <s v="N/A"/>
    <s v="Recursos propios"/>
    <x v="6"/>
    <s v="Otros Materiales y elementos de Consumo"/>
  </r>
  <r>
    <s v="ALM-003"/>
    <s v="SUBGERENCIA ADMINISTRATIVA"/>
    <s v="ALMACÉN"/>
    <s v="52151504-Tazas o vasos o tapas desechables para uso doméstico"/>
    <s v="3694011-Vasos vasitos copas y recipientes similares desechables de material plastico"/>
    <n v="19011"/>
    <s v="VASOS DESECHABLES DE 7ONZ X 50"/>
    <s v="MATERIALES Y SUMINISTROS"/>
    <n v="774.58333333333337"/>
    <n v="2500"/>
    <n v="2226927.0833333335"/>
    <n v="1936458.3333333337"/>
    <s v="Enero"/>
    <n v="12"/>
    <s v="CONTRATACION_DIRECTA"/>
    <s v="OPERACIÓN COMERCIAL"/>
    <s v="N/A"/>
    <s v="N/A"/>
    <s v="N/A"/>
    <s v="N/A"/>
    <s v="N/A"/>
    <s v="Recursos propios"/>
    <x v="6"/>
    <s v="Otros Materiales y elementos de Consumo"/>
  </r>
  <r>
    <s v="ALM-003"/>
    <s v="SUBGERENCIA ADMINISTRATIVA"/>
    <s v="ALMACÉN"/>
    <s v="52151504-Tazas o vasos o tapas desechables para uso doméstico"/>
    <s v="3694011-Vasos vasitos copas y recipientes similares desechables de material plastico"/>
    <n v="19012"/>
    <s v="VASOS DESECHABLES DE 10 ONZ X 50"/>
    <s v="MATERIALES Y SUMINISTROS"/>
    <n v="343.41666666666669"/>
    <n v="4200"/>
    <n v="1658702.4999999998"/>
    <n v="1442350"/>
    <s v="Enero"/>
    <n v="12"/>
    <s v="CONTRATACION_DIRECTA"/>
    <s v="OPERACIÓN COMERCIAL"/>
    <s v="N/A"/>
    <s v="N/A"/>
    <s v="N/A"/>
    <s v="N/A"/>
    <s v="N/A"/>
    <s v="Recursos propios"/>
    <x v="6"/>
    <s v="Otros Materiales y elementos de Consumo"/>
  </r>
  <r>
    <s v="ALM-003"/>
    <s v="SUBGERENCIA ADMINISTRATIVA"/>
    <s v="ALMACÉN"/>
    <s v="52151504-Tazas o vasos o tapas desechables para uso doméstico"/>
    <s v="3219907-Vasos de papel o carton"/>
    <n v="19098"/>
    <s v="VASO DE CARTÓN 4 ONZ PAQUETE POR 50UND"/>
    <s v="MATERIALES Y SUMINISTROS"/>
    <n v="249.16666666666669"/>
    <n v="4819.5"/>
    <n v="1380987.5625"/>
    <n v="1200858.75"/>
    <s v="Enero"/>
    <n v="12"/>
    <s v="CONTRATACION_DIRECTA"/>
    <s v="OPERACIÓN COMERCIAL"/>
    <s v="N/A"/>
    <s v="N/A"/>
    <s v="N/A"/>
    <s v="N/A"/>
    <s v="N/A"/>
    <s v="Recursos propios"/>
    <x v="6"/>
    <s v="Otros Materiales y elementos de Consumo"/>
  </r>
  <r>
    <s v="ALM-003"/>
    <s v="SUBGERENCIA ADMINISTRATIVA"/>
    <s v="ALMACÉN"/>
    <s v="41105108-Tubos de uso general para laboratorio"/>
    <s v="4843003-Relojes de control de personal"/>
    <n v="3164"/>
    <s v="RELOJ TEMPORIZADOR PARA  CAMBIO DE POSICION DE PACIENTE"/>
    <s v="MATERIALES Y SUMINISTROS"/>
    <n v="65"/>
    <n v="59857"/>
    <n v="4474310.75"/>
    <n v="3890705.0000000005"/>
    <s v="Enero"/>
    <n v="12"/>
    <s v="CONTRATACION_DIRECTA"/>
    <s v="OPERACIÓN COMERCIAL"/>
    <s v="N/A"/>
    <s v="N/A"/>
    <s v="N/A"/>
    <s v="N/A"/>
    <s v="N/A"/>
    <s v="Recursos propios"/>
    <x v="5"/>
    <s v="Otros Materiales y elementos de Consumo"/>
  </r>
  <r>
    <s v="ALM-003"/>
    <s v="SUBGERENCIA ADMINISTRATIVA"/>
    <s v="ALMACÉN"/>
    <s v="44111911-Tableros blancos interactivos o accesorios"/>
    <s v="3633008-Laminas acrilicas"/>
    <n v="3090"/>
    <s v="TABLERO EN ACRILICO DE 1.00 X 1.20"/>
    <s v="MATERIALES Y SUMINISTROS"/>
    <n v="5"/>
    <n v="617610"/>
    <n v="3551257.4999999995"/>
    <n v="3088050"/>
    <s v="Enero"/>
    <n v="12"/>
    <s v="CONTRATACION_DIRECTA"/>
    <s v="FUNCIONAMIENTO"/>
    <s v="N/A"/>
    <s v="N/A"/>
    <s v="N/A"/>
    <s v="N/A"/>
    <s v="N/A"/>
    <s v="Recursos propios"/>
    <x v="3"/>
    <s v="Otros Bienes Transportables (Exepto Productos Metálicos, Maquinaria y Equipo)"/>
  </r>
  <r>
    <s v="ALM-003"/>
    <s v="SUBGERENCIA ADMINISTRATIVA"/>
    <s v="ALMACÉN"/>
    <s v="44111911-Tableros blancos interactivos o accesorios"/>
    <s v="3633008-Laminas acrilicas"/>
    <n v="3109"/>
    <s v="TABLERO EN ACRILICO 1.00 X 1. 50 MTS"/>
    <s v="MATERIALES Y SUMINISTROS"/>
    <n v="5"/>
    <n v="705670"/>
    <n v="4057602.4999999995"/>
    <n v="3528350"/>
    <s v="Enero"/>
    <n v="12"/>
    <s v="CONTRATACION_DIRECTA"/>
    <s v="OPERACIÓN COMERCIAL"/>
    <s v="N/A"/>
    <s v="N/A"/>
    <s v="N/A"/>
    <s v="N/A"/>
    <s v="N/A"/>
    <s v="Recursos propios"/>
    <x v="6"/>
    <s v="Otros Materiales y elementos de Consumo"/>
  </r>
  <r>
    <s v="ALM-003"/>
    <s v="SUBGERENCIA ADMINISTRATIVA"/>
    <s v="ALMACÉN"/>
    <s v="44111911-Tableros blancos interactivos o accesorios"/>
    <s v="3143101-Tableros de particulas de madera aglomerada m2"/>
    <n v="3137"/>
    <s v="TABLERO EN MARCO DE ALUMINIO 1.00 X 1.20MTS"/>
    <s v="MATERIALES Y SUMINISTROS"/>
    <n v="5"/>
    <n v="617610"/>
    <n v="3551257.4999999995"/>
    <n v="3088050"/>
    <s v="Enero"/>
    <n v="12"/>
    <s v="CONTRATACION_DIRECTA"/>
    <s v="OPERACIÓN COMERCIAL"/>
    <s v="N/A"/>
    <s v="N/A"/>
    <s v="N/A"/>
    <s v="N/A"/>
    <s v="N/A"/>
    <s v="Recursos propios"/>
    <x v="6"/>
    <s v="Otros Materiales y elementos de Consumo"/>
  </r>
  <r>
    <s v="ALM-004"/>
    <s v="OFICINA ASESORA DE PLANEACIÓN, CALIDAD Y DESARROLLO"/>
    <s v="ATENCIÓN AL USUARIO"/>
    <s v="60101606-Diplomas"/>
    <s v="3262001-Carteles litografiados –afiches–"/>
    <n v="3216"/>
    <s v="Diploma con el nombre de cada persona"/>
    <s v="MATERIALES Y SUMINISTROS"/>
    <n v="100"/>
    <n v="3450.9999999999995"/>
    <n v="345099.99999999994"/>
    <n v="2975"/>
    <s v="Enero"/>
    <n v="1"/>
    <s v="CONTRATACION_DIRECTA"/>
    <s v="FUNCIONAMIENTO"/>
    <s v="Atención centrada en el usuario y su familia"/>
    <s v="9. Fortalecer la responsabilidad social de la entidad con su entorno."/>
    <s v="N/A"/>
    <s v="N/A"/>
    <s v="N/A"/>
    <s v="Recursos propios"/>
    <x v="7"/>
    <s v="Papelería, Impresos y Publicaciones"/>
  </r>
  <r>
    <s v="ALM-004"/>
    <s v="OFICINA ASESORA DE PLANEACIÓN, CALIDAD Y DESARROLLO"/>
    <s v="MERCADEO"/>
    <s v="14111526-Papel libretas o libros de mensajes telefónicos"/>
    <s v="3270101-Libretas y analogos"/>
    <n v="3088"/>
    <s v="Libretas Institucionales (pequeñas)"/>
    <s v="MATERIALES Y SUMINISTROS"/>
    <n v="1000"/>
    <n v="2665.6000000000004"/>
    <n v="2665600.0000000005"/>
    <n v="238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14111526-Papel libretas o libros de mensajes telefónicos"/>
    <s v="3270101-Libretas y analogos"/>
    <n v="3088"/>
    <s v="Libretas Institucionales (medianas)"/>
    <s v="MATERIALES Y SUMINISTROS"/>
    <n v="1000"/>
    <n v="5464.4800000000005"/>
    <n v="5464480.0000000009"/>
    <n v="4879"/>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55101520-Hojas o folletos de instrucciones"/>
    <s v="3262003-Catalogos folletos y otras impresiones publicitarias"/>
    <n v="3083"/>
    <s v="Plegable (Folletos)"/>
    <s v="MATERIALES Y SUMINISTROS"/>
    <n v="3000"/>
    <n v="817.6"/>
    <n v="2452800"/>
    <n v="73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82121508-Impresión de envolturas, etiquetas, sellos o bolsas"/>
    <s v="3215203-Bolsas de papel miligramos"/>
    <n v="10122"/>
    <s v="Bolsa kraft con manila"/>
    <s v="MATERIALES Y SUMINISTROS"/>
    <n v="100"/>
    <n v="3024.0000000000005"/>
    <n v="302400.00000000006"/>
    <n v="27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55101515-Material promocional o reportes anuales"/>
    <s v="3262003-Catalogos folletos y otras impresiones publicitarias"/>
    <n v="3079"/>
    <s v="Cartilla - informe de gestión"/>
    <s v="MATERIALES Y SUMINISTROS"/>
    <n v="40"/>
    <n v="163134.72"/>
    <n v="11419430.4"/>
    <n v="145656"/>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49101705-Certificados"/>
    <s v="3262001-Carteles litografiados –afiches–"/>
    <n v="3216"/>
    <s v="Certificado con el nombre de cada persona"/>
    <s v="MATERIALES Y SUMINISTROS"/>
    <n v="200"/>
    <n v="3710.5600000000004"/>
    <n v="742112.00000000012"/>
    <n v="3313"/>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60101606-Diplomas"/>
    <s v="3262001-Carteles litografiados –afiches–"/>
    <n v="3216"/>
    <s v="Diploma con el nombre de cada persona"/>
    <s v="MATERIALES Y SUMINISTROS"/>
    <n v="1000"/>
    <n v="3710.5600000000004"/>
    <n v="3710560.0000000005"/>
    <n v="3313"/>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60121010-Pergaminos"/>
    <s v="3213703-Papel apergaminado"/>
    <n v="3129"/>
    <s v="Pergamino "/>
    <s v="MATERIALES Y SUMINISTROS"/>
    <n v="2000"/>
    <n v="9095.52"/>
    <n v="18191040"/>
    <n v="8121"/>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44122034-Separador de páginas de libros"/>
    <s v="3253001-Tarjetas en papel impresas"/>
    <n v="18051"/>
    <s v="Separadores (papel)"/>
    <s v="MATERIALES Y SUMINISTROS"/>
    <n v="3000"/>
    <n v="544.32000000000005"/>
    <n v="1632960.0000000002"/>
    <n v="486"/>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14111611-Tarjetas de invitación o de anuncio"/>
    <s v="3253001-Tarjetas en papel impresas"/>
    <n v="3082"/>
    <s v="Tarjeta"/>
    <s v="MATERIALES Y SUMINISTROS"/>
    <n v="6000"/>
    <n v="4531.5200000000004"/>
    <n v="27189120.000000004"/>
    <n v="4046"/>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82101505-Publicidad en volantes o cupones"/>
    <s v="3262004-Volantes publicitarios a una o varias tintas"/>
    <n v="3199"/>
    <s v="Volante"/>
    <s v="MATERIALES Y SUMINISTROS"/>
    <n v="8000"/>
    <n v="632.80000000000007"/>
    <n v="5062400.0000000009"/>
    <n v="565"/>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OFICINA ASESORA DE PLANEACIÓN, CALIDAD Y DESARROLLO"/>
    <s v="MERCADEO"/>
    <s v="14111526-Papel libretas o libros de mensajes telefónicos"/>
    <s v="3270103-Agendas y similares con cubierta de material plastico"/>
    <n v="3088"/>
    <s v="Agenda tipo cuaderno"/>
    <s v="MATERIALES Y SUMINISTROS"/>
    <n v="100"/>
    <n v="43982.400000000001"/>
    <n v="4398240"/>
    <n v="3927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
    <s v="Papelería, Impresos y Publicaciones"/>
  </r>
  <r>
    <s v="ALM-004"/>
    <s v="SUBGERENCIA ADMINISTRATIVA"/>
    <s v="ALMACÉN"/>
    <s v="14111507-Papel para impresora o fotocopiadora"/>
    <s v="3212801-Papel bond"/>
    <n v="12003"/>
    <s v="PAPEL FOTOCOPIA TAMAÑO OFICIO"/>
    <s v="MATERIALES Y SUMINISTROS"/>
    <n v="240"/>
    <n v="24940.02"/>
    <n v="6883445.5199999996"/>
    <n v="5985604.7999999998"/>
    <s v="Enero"/>
    <n v="12"/>
    <s v="CONTRATACION_DIRECTA"/>
    <s v="FUNCIONAMIENTO"/>
    <s v="N/A"/>
    <s v="N/A"/>
    <s v="N/A"/>
    <s v="N/A"/>
    <s v="N/A"/>
    <s v="Recursos propios"/>
    <x v="7"/>
    <s v="Papelería, Impresos y Publicaciones"/>
  </r>
  <r>
    <s v="ALM-004"/>
    <s v="SUBGERENCIA ADMINISTRATIVA"/>
    <s v="ALMACÉN"/>
    <s v="14111818-Papel térmico"/>
    <s v="3219104-Papel termico o termosensible kilogramos"/>
    <n v="18135"/>
    <s v="PAPEL TERMICO 48 GRAMOS 80ML X 60 DE LARGO "/>
    <s v="MATERIALES Y SUMINISTROS"/>
    <n v="80"/>
    <n v="3500.06"/>
    <n v="322005.51999999996"/>
    <n v="280004.8"/>
    <s v="Enero"/>
    <n v="12"/>
    <s v="CONTRATACION_DIRECTA"/>
    <s v="FUNCIONAMIENTO"/>
    <s v="N/A"/>
    <s v="N/A"/>
    <s v="N/A"/>
    <s v="N/A"/>
    <s v="N/A"/>
    <s v="Recursos propios"/>
    <x v="7"/>
    <s v="Papelería, Impresos y Publicaciones"/>
  </r>
  <r>
    <s v="ALM-004"/>
    <s v="SUBGERENCIA ADMINISTRATIVA"/>
    <s v="ALMACÉN"/>
    <s v="44122003-Carpetas"/>
    <s v="3699010-Tapas para agendas carpetas o similares en vinilo"/>
    <n v="3072"/>
    <s v="CARPETAS 4 ALETAS"/>
    <s v="MATERIALES Y SUMINISTROS"/>
    <n v="5000"/>
    <n v="8092"/>
    <n v="46529000"/>
    <n v="40460000"/>
    <s v="Enero"/>
    <n v="12"/>
    <s v="CONTRATACION_DIRECTA"/>
    <s v="FUNCIONAMIENTO"/>
    <s v="N/A"/>
    <s v="N/A"/>
    <s v="N/A"/>
    <s v="N/A"/>
    <s v="N/A"/>
    <s v="Recursos propios"/>
    <x v="7"/>
    <s v="Papelería, Impresos y Publicaciones"/>
  </r>
  <r>
    <s v="ALM-004"/>
    <s v="SUBGERENCIA ADMINISTRATIVA"/>
    <s v="ALMACÉN"/>
    <s v="55101515-Material promocional o reportes anuales"/>
    <s v="3262003-Catalogos folletos y otras impresiones publicitarias"/>
    <n v="3079"/>
    <s v="CARTILLA CARATULA EN PROPALCOTE 300GR  TAMAÑO CARTA RENDICION DE CUENTAS "/>
    <s v="MATERIALES Y SUMINISTROS"/>
    <n v="30"/>
    <n v="147084"/>
    <n v="5074398"/>
    <n v="4412520"/>
    <s v="Enero"/>
    <n v="12"/>
    <s v="CONTRATACION_DIRECTA"/>
    <s v="FUNCIONAMIENTO"/>
    <s v="N/A"/>
    <s v="N/A"/>
    <s v="N/A"/>
    <s v="N/A"/>
    <s v="N/A"/>
    <s v="Recursos propios"/>
    <x v="7"/>
    <s v="Papelería, Impresos y Publicaciones"/>
  </r>
  <r>
    <s v="ALM-004"/>
    <s v="SUBGERENCIA ADMINISTRATIVA"/>
    <s v="ALMACÉN"/>
    <s v="44121503-Sobres"/>
    <s v="3219204-Sobres impresos"/>
    <n v="3081"/>
    <s v="SOBRE LORD MARCADOS TAMAÑO 17 * 12"/>
    <s v="MATERIALES Y SUMINISTROS"/>
    <n v="3000"/>
    <n v="1498.21"/>
    <n v="5168824.5"/>
    <n v="4494630"/>
    <s v="Enero"/>
    <n v="12"/>
    <s v="CONTRATACION_DIRECTA"/>
    <s v="FUNCIONAMIENTO"/>
    <s v="N/A"/>
    <s v="N/A"/>
    <s v="N/A"/>
    <s v="N/A"/>
    <s v="N/A"/>
    <s v="Recursos propios"/>
    <x v="7"/>
    <s v="Papelería, Impresos y Publicaciones"/>
  </r>
  <r>
    <s v="ALM-004"/>
    <s v="SUBGERENCIA ADMINISTRATIVA"/>
    <s v="ALMACÉN"/>
    <s v="14111611-Tarjetas de invitación o de anuncio"/>
    <s v="3253001-Tarjetas en papel impresas"/>
    <n v="3082"/>
    <s v="TARJETA A COLOR TAMAÑO 17 X 25 &quot;CELEBRACION DE FECHAS ESPECIALES&quot;"/>
    <s v="MATERIALES Y SUMINISTROS"/>
    <n v="4000"/>
    <n v="3689"/>
    <n v="16969400"/>
    <n v="14756000.000000002"/>
    <s v="Enero"/>
    <n v="12"/>
    <s v="CONTRATACION_DIRECTA"/>
    <s v="FUNCIONAMIENTO"/>
    <s v="N/A"/>
    <s v="N/A"/>
    <s v="N/A"/>
    <s v="N/A"/>
    <s v="N/A"/>
    <s v="Recursos propios"/>
    <x v="7"/>
    <s v="Papelería, Impresos y Publicaciones"/>
  </r>
  <r>
    <s v="ALM-004"/>
    <s v="SUBGERENCIA ADMINISTRATIVA"/>
    <s v="ALMACÉN"/>
    <s v="82121507-Impresión de papelería o formularios comerciales"/>
    <s v="3270106-Talonarios para recibos y similares"/>
    <n v="3114"/>
    <s v="ORDEN DE SERVICIO COMBUSTIBLE"/>
    <s v="MATERIALES Y SUMINISTROS"/>
    <n v="24"/>
    <n v="4760"/>
    <n v="131376"/>
    <n v="114240.00000000001"/>
    <s v="Enero"/>
    <n v="12"/>
    <s v="CONTRATACION_DIRECTA"/>
    <s v="FUNCIONAMIENTO"/>
    <s v="N/A"/>
    <s v="N/A"/>
    <s v="N/A"/>
    <s v="N/A"/>
    <s v="N/A"/>
    <s v="Recursos propios"/>
    <x v="7"/>
    <s v="Papelería, Impresos y Publicaciones"/>
  </r>
  <r>
    <s v="ALM-004"/>
    <s v="SUBGERENCIA ADMINISTRATIVA"/>
    <s v="ALMACÉN"/>
    <s v="14111828-Papelería comercial membreteada"/>
    <s v="3253001-Tarjetas en papel impresas"/>
    <n v="3138"/>
    <s v="TARJETA EN LINO BELGA A FULL COLOR, TAMAÑO 17x12 cm 1"/>
    <s v="MATERIALES Y SUMINISTROS"/>
    <n v="800"/>
    <n v="1466.08"/>
    <n v="1348793.5999999999"/>
    <n v="1172864"/>
    <s v="Enero"/>
    <n v="12"/>
    <s v="CONTRATACION_DIRECTA"/>
    <s v="FUNCIONAMIENTO"/>
    <s v="N/A"/>
    <s v="N/A"/>
    <s v="N/A"/>
    <s v="N/A"/>
    <s v="N/A"/>
    <s v="Recursos propios"/>
    <x v="7"/>
    <s v="Papelería, Impresos y Publicaciones"/>
  </r>
  <r>
    <s v="ALM-004"/>
    <s v="SUBGERENCIA ADMINISTRATIVA"/>
    <s v="ALMACÉN"/>
    <s v="82121507-Impresión de papelería o formularios comerciales"/>
    <s v="3270204-Formularios"/>
    <n v="3148"/>
    <s v="HOJAS FORMATO PARA PQR "/>
    <s v="MATERIALES Y SUMINISTROS"/>
    <n v="6000"/>
    <n v="73.78"/>
    <n v="509081.99999999994"/>
    <n v="442680"/>
    <s v="Enero"/>
    <n v="12"/>
    <s v="CONTRATACION_DIRECTA"/>
    <s v="FUNCIONAMIENTO"/>
    <s v="N/A"/>
    <s v="N/A"/>
    <s v="N/A"/>
    <s v="N/A"/>
    <s v="N/A"/>
    <s v="Recursos propios"/>
    <x v="7"/>
    <s v="Papelería, Impresos y Publicaciones"/>
  </r>
  <r>
    <s v="ALM-004"/>
    <s v="SUBGERENCIA ADMINISTRATIVA"/>
    <s v="ALMACÉN"/>
    <s v="24121511-Cartón de empacar"/>
    <s v="3215304-Cajas plegadizas y estuches de carton"/>
    <n v="3157"/>
    <s v="CAJA DE CARTÓN COLOR BLANCO REF. X200"/>
    <s v="MATERIALES Y SUMINISTROS"/>
    <n v="4000"/>
    <n v="10472"/>
    <n v="48171200"/>
    <n v="41888000"/>
    <s v="Enero"/>
    <n v="12"/>
    <s v="CONTRATACION_DIRECTA"/>
    <s v="FUNCIONAMIENTO"/>
    <s v="N/A"/>
    <s v="N/A"/>
    <s v="N/A"/>
    <s v="N/A"/>
    <s v="N/A"/>
    <s v="Recursos propios"/>
    <x v="7"/>
    <s v="Papelería, Impresos y Publicaciones"/>
  </r>
  <r>
    <s v="ALM-004"/>
    <s v="SUBGERENCIA ADMINISTRATIVA"/>
    <s v="ALMACÉN"/>
    <s v="14111828-Papelería comercial membreteada"/>
    <s v="3253001-Tarjetas en papel impresas"/>
    <n v="3160"/>
    <s v="TARJETA EN LINO BELGA OPALINA O PROPALCOTE 300 GRS A FULL COLOR 17X12  4X4"/>
    <s v="MATERIALES Y SUMINISTROS"/>
    <n v="80"/>
    <n v="2195.5500000000002"/>
    <n v="201990.59999999998"/>
    <n v="175644"/>
    <s v="Enero"/>
    <n v="12"/>
    <s v="CONTRATACION_DIRECTA"/>
    <s v="FUNCIONAMIENTO"/>
    <s v="N/A"/>
    <s v="N/A"/>
    <s v="N/A"/>
    <s v="N/A"/>
    <s v="N/A"/>
    <s v="Recursos propios"/>
    <x v="7"/>
    <s v="Papelería, Impresos y Publicaciones"/>
  </r>
  <r>
    <s v="ALM-004"/>
    <s v="SUBGERENCIA ADMINISTRATIVA"/>
    <s v="ALMACÉN"/>
    <s v="55121606-Etiquetas auto adhesivas"/>
    <s v="3219703-Etiquetas impresas autoadhesivas de papel"/>
    <n v="3201"/>
    <s v="STICKER TAMAÑO 10X7CMS"/>
    <s v="MATERIALES Y SUMINISTROS"/>
    <n v="3000"/>
    <n v="514.08000000000004"/>
    <n v="1773576.0000000002"/>
    <n v="1542240.0000000002"/>
    <s v="Enero"/>
    <n v="12"/>
    <s v="CONTRATACION_DIRECTA"/>
    <s v="FUNCIONAMIENTO"/>
    <s v="N/A"/>
    <s v="N/A"/>
    <s v="N/A"/>
    <s v="N/A"/>
    <s v="N/A"/>
    <s v="Recursos propios"/>
    <x v="7"/>
    <s v="Papelería, Impresos y Publicaciones"/>
  </r>
  <r>
    <s v="ALM-004"/>
    <s v="SUBGERENCIA ADMINISTRATIVA"/>
    <s v="ALMACÉN"/>
    <s v="55101520-Hojas o folletos de instrucciones"/>
    <s v="3262003-Catalogos folletos y otras impresiones publicitarias"/>
    <n v="3210"/>
    <s v="IMPRESIÓN DE PLEGABLES TAMAÑO CARTA U OFICIO ENPROPALCOTE 150 gr de 4x4"/>
    <s v="MATERIALES Y SUMINISTROS"/>
    <n v="22000"/>
    <n v="729.47"/>
    <n v="18455591"/>
    <n v="16048340.000000002"/>
    <s v="Enero"/>
    <n v="12"/>
    <s v="CONTRATACION_DIRECTA"/>
    <s v="FUNCIONAMIENTO"/>
    <s v="N/A"/>
    <s v="N/A"/>
    <s v="N/A"/>
    <s v="N/A"/>
    <s v="N/A"/>
    <s v="Recursos propios"/>
    <x v="7"/>
    <s v="Papelería, Impresos y Publicaciones"/>
  </r>
  <r>
    <s v="ALM-004"/>
    <s v="SUBGERENCIA ADMINISTRATIVA"/>
    <s v="ALMACÉN"/>
    <s v="82101505-Publicidad en volantes o cupones"/>
    <s v="3262004-Volantes publicitarios a una o varias tintas"/>
    <n v="3211"/>
    <s v="IMRESION DE VOLANTES A FUL COLOR EN PROPALCOTE  150gr TAMAÑO 20X12 CMS 4X4"/>
    <s v="MATERIALES Y SUMINISTROS"/>
    <n v="6000"/>
    <n v="423.64"/>
    <n v="2923116"/>
    <n v="2541840"/>
    <s v="Enero"/>
    <n v="12"/>
    <s v="CONTRATACION_DIRECTA"/>
    <s v="FUNCIONAMIENTO"/>
    <s v="N/A"/>
    <s v="N/A"/>
    <s v="N/A"/>
    <s v="N/A"/>
    <s v="N/A"/>
    <s v="Recursos propios"/>
    <x v="7"/>
    <s v="Papelería, Impresos y Publicaciones"/>
  </r>
  <r>
    <s v="ALM-004"/>
    <s v="SUBGERENCIA ADMINISTRATIVA"/>
    <s v="ALMACÉN"/>
    <s v="44122034-Separador de páginas de libros"/>
    <s v="3253001-Tarjetas en papel impresas"/>
    <n v="3212"/>
    <s v="SEPARADOR IMPRESO EN PROPALCOTE 300GR. 4X4 TAMAÑO 18,5X5CM"/>
    <s v="MATERIALES Y SUMINISTROS"/>
    <n v="3000"/>
    <n v="441.49"/>
    <n v="1523140.4999999998"/>
    <n v="1324470"/>
    <s v="Enero"/>
    <n v="12"/>
    <s v="CONTRATACION_DIRECTA"/>
    <s v="FUNCIONAMIENTO"/>
    <s v="N/A"/>
    <s v="N/A"/>
    <s v="N/A"/>
    <s v="N/A"/>
    <s v="N/A"/>
    <s v="Recursos propios"/>
    <x v="7"/>
    <s v="Papelería, Impresos y Publicaciones"/>
  </r>
  <r>
    <s v="ALM-004"/>
    <s v="SUBGERENCIA ADMINISTRATIVA"/>
    <s v="ALMACÉN"/>
    <s v="49101705-Certificados"/>
    <s v="3262001-Carteles litografiados –afiches–"/>
    <n v="3216"/>
    <s v="IMPRESIÓN CERTIFICADOS A FULL COLOR TAMAÑO CARTA EN OPALINA O LINO BELGA  "/>
    <s v="MATERIALES Y SUMINISTROS"/>
    <n v="500"/>
    <n v="3213"/>
    <n v="1847474.9999999998"/>
    <n v="1606500"/>
    <s v="Enero"/>
    <n v="12"/>
    <s v="CONTRATACION_DIRECTA"/>
    <s v="FUNCIONAMIENTO"/>
    <s v="N/A"/>
    <s v="N/A"/>
    <s v="N/A"/>
    <s v="N/A"/>
    <s v="N/A"/>
    <s v="Recursos propios"/>
    <x v="7"/>
    <s v="Papelería, Impresos y Publicaciones"/>
  </r>
  <r>
    <s v="ALM-004"/>
    <s v="SUBGERENCIA ADMINISTRATIVA"/>
    <s v="ALMACÉN"/>
    <s v="14111519-Papeles cartulina"/>
    <s v="3212898-Cartulina n c p "/>
    <n v="3222"/>
    <s v="IMPRESIÓN DE CARTULINA EN PROCALCOTE 200GR. CON 12 PAGINAS TAMAÑO 21 X 16.5 CMS"/>
    <s v="MATERIALES Y SUMINISTROS"/>
    <n v="700"/>
    <n v="7378"/>
    <n v="5939290"/>
    <n v="5164600"/>
    <s v="Enero"/>
    <n v="12"/>
    <s v="CONTRATACION_DIRECTA"/>
    <s v="FUNCIONAMIENTO"/>
    <s v="N/A"/>
    <s v="N/A"/>
    <s v="N/A"/>
    <s v="N/A"/>
    <s v="N/A"/>
    <s v="Recursos propios"/>
    <x v="7"/>
    <s v="Papelería, Impresos y Publicaciones"/>
  </r>
  <r>
    <s v="ALM-004"/>
    <s v="SUBGERENCIA ADMINISTRATIVA"/>
    <s v="ALMACÉN"/>
    <s v="60121010-Pergaminos"/>
    <s v="3213703-Papel apergaminado"/>
    <n v="3226"/>
    <s v="IMPRESIÓN PERGAMINO A FULL COLOR TAMAÑO OFICIO"/>
    <s v="MATERIALES Y SUMINISTROS"/>
    <n v="110"/>
    <n v="8211"/>
    <n v="1038691.4999999999"/>
    <n v="903210"/>
    <s v="Enero"/>
    <n v="12"/>
    <s v="CONTRATACION_DIRECTA"/>
    <s v="FUNCIONAMIENTO"/>
    <s v="N/A"/>
    <s v="N/A"/>
    <s v="N/A"/>
    <s v="N/A"/>
    <s v="N/A"/>
    <s v="Recursos propios"/>
    <x v="7"/>
    <s v="Papelería, Impresos y Publicaciones"/>
  </r>
  <r>
    <s v="ALM-004"/>
    <s v="SUBGERENCIA ADMINISTRATIVA"/>
    <s v="ALMACÉN"/>
    <s v="44111515-Cajas u organizadores de almacenamiento de archivos"/>
    <s v="3215304-Cajas plegadizas y estuches de carton"/>
    <n v="3237"/>
    <s v="CAJA DE ARCHIVO -  REFX300"/>
    <s v="MATERIALES Y SUMINISTROS"/>
    <n v="300"/>
    <n v="9520"/>
    <n v="3284399.9999999995"/>
    <n v="2856000"/>
    <s v="Enero"/>
    <n v="12"/>
    <s v="CONTRATACION_DIRECTA"/>
    <s v="FUNCIONAMIENTO"/>
    <s v="N/A"/>
    <s v="N/A"/>
    <s v="N/A"/>
    <s v="N/A"/>
    <s v="N/A"/>
    <s v="Recursos propios"/>
    <x v="7"/>
    <s v="Papelería, Impresos y Publicaciones"/>
  </r>
  <r>
    <s v="ALM-004"/>
    <s v="SUBGERENCIA ADMINISTRATIVA"/>
    <s v="ALMACÉN"/>
    <s v="14111526-Papel libretas o libros de mensajes telefónicos"/>
    <s v="3270101-Libretas y analogos"/>
    <n v="3259"/>
    <s v="LIBRETA CARATULA FULL COLOR PROPALCOTE 300G. PLASTIFICADA 26 PAG. A UNA TINTA EN BOND 75G, 8X12CMS"/>
    <s v="MATERIALES Y SUMINISTROS"/>
    <n v="2500"/>
    <n v="2195.5500000000002"/>
    <n v="6312206.2499999991"/>
    <n v="5488875"/>
    <s v="Enero"/>
    <n v="12"/>
    <s v="CONTRATACION_DIRECTA"/>
    <s v="FUNCIONAMIENTO"/>
    <s v="N/A"/>
    <s v="N/A"/>
    <s v="N/A"/>
    <s v="N/A"/>
    <s v="N/A"/>
    <s v="Recursos propios"/>
    <x v="7"/>
    <s v="Papelería, Impresos y Publicaciones"/>
  </r>
  <r>
    <s v="ALM-004"/>
    <s v="SUBGERENCIA ADMINISTRATIVA"/>
    <s v="ALMACÉN"/>
    <s v="14111526-Papel libretas o libros de mensajes telefónicos"/>
    <s v="3270101-Libretas y analogos"/>
    <n v="3260"/>
    <s v="LIBRETA IMPRESA EN PROPALCOTE 300G, 65 HOJAS EN BOND 75G, A UNA TINTA  10X16CMS CON ANILLO DOBLE O"/>
    <s v="MATERIALES Y SUMINISTROS"/>
    <n v="2500"/>
    <n v="4522"/>
    <n v="13000749.999999998"/>
    <n v="11305000"/>
    <s v="Enero"/>
    <n v="12"/>
    <s v="CONTRATACION_DIRECTA"/>
    <s v="FUNCIONAMIENTO"/>
    <s v="N/A"/>
    <s v="N/A"/>
    <s v="N/A"/>
    <s v="N/A"/>
    <s v="N/A"/>
    <s v="Recursos propios"/>
    <x v="7"/>
    <s v="Papelería, Impresos y Publicaciones"/>
  </r>
  <r>
    <s v="ALM-004"/>
    <s v="SUBGERENCIA ADMINISTRATIVA"/>
    <s v="ALMACÉN"/>
    <s v="55101515-Material promocional o reportes anuales"/>
    <s v="3262003-Catalogos folletos y otras impresiones publicitarias"/>
    <n v="3273"/>
    <s v="IMPRESIÓN DE CARTILLA EN PROPALCOTE 150 G, PLASTIFICADA 12 PAGINAS EN BOND DE 75 GR 14X20 CMS"/>
    <s v="MATERIALES Y SUMINISTROS"/>
    <n v="1800"/>
    <n v="3570"/>
    <n v="7389899.9999999991"/>
    <n v="6426000"/>
    <s v="Enero"/>
    <n v="12"/>
    <s v="CONTRATACION_DIRECTA"/>
    <s v="FUNCIONAMIENTO"/>
    <s v="N/A"/>
    <s v="N/A"/>
    <s v="N/A"/>
    <s v="N/A"/>
    <s v="N/A"/>
    <s v="Recursos propios"/>
    <x v="7"/>
    <s v="Papelería, Impresos y Publicaciones"/>
  </r>
  <r>
    <s v="ALM-004"/>
    <s v="SUBGERENCIA ADMINISTRATIVA"/>
    <s v="ALMACÉN"/>
    <s v="55101515-Material promocional o reportes anuales"/>
    <s v="3262003-Catalogos folletos y otras impresiones publicitarias"/>
    <n v="3274"/>
    <s v="IMPRESION DE CARTILLA EN 8 PAGINAS CARATULA EN BOND 75G  14X20 CMS"/>
    <s v="MATERIALES Y SUMINISTROS"/>
    <n v="1700"/>
    <n v="2856"/>
    <n v="5583480"/>
    <n v="4855200"/>
    <s v="Enero"/>
    <n v="12"/>
    <s v="CONTRATACION_DIRECTA"/>
    <s v="FUNCIONAMIENTO"/>
    <s v="N/A"/>
    <s v="N/A"/>
    <s v="N/A"/>
    <s v="N/A"/>
    <s v="N/A"/>
    <s v="Recursos propios"/>
    <x v="7"/>
    <s v="Papelería, Impresos y Publicaciones"/>
  </r>
  <r>
    <s v="ALM-004"/>
    <s v="SUBGERENCIA ADMINISTRATIVA"/>
    <s v="ALMACÉN"/>
    <s v="55121612-Etiquetas para impresoras"/>
    <s v="3219104-Papel termico o termosensible kilogramos"/>
    <n v="10024"/>
    <s v="ETIQUETA TERMICA  PUNTA REDONDA 10.2 X 4.9"/>
    <s v="MATERIALES Y SUMINISTROS"/>
    <n v="80000"/>
    <n v="95.2"/>
    <n v="8758400"/>
    <n v="7616000.0000000009"/>
    <s v="Enero"/>
    <n v="12"/>
    <s v="CONTRATACION_DIRECTA"/>
    <s v="OPERACIÓN COMERCIAL"/>
    <s v="N/A"/>
    <s v="N/A"/>
    <s v="N/A"/>
    <s v="N/A"/>
    <s v="N/A"/>
    <s v="Recursos propios"/>
    <x v="8"/>
    <s v="Papelería, Impresos y Publicaciones"/>
  </r>
  <r>
    <s v="ALM-004"/>
    <s v="SUBGERENCIA ADMINISTRATIVA"/>
    <s v="ALMACÉN"/>
    <s v="55121612-Etiquetas para impresoras"/>
    <s v="3219104-Papel termico o termosensible kilogramos"/>
    <n v="10025"/>
    <s v="ETIQUETA TERMICA PUNTA REDONDA 3.2 X 2.5"/>
    <s v="MATERIALES Y SUMINISTROS"/>
    <n v="18000"/>
    <n v="14.28"/>
    <n v="295596"/>
    <n v="257040.00000000003"/>
    <s v="Enero"/>
    <n v="12"/>
    <s v="CONTRATACION_DIRECTA"/>
    <s v="OPERACIÓN COMERCIAL"/>
    <s v="N/A"/>
    <s v="N/A"/>
    <s v="N/A"/>
    <s v="N/A"/>
    <s v="N/A"/>
    <s v="Recursos propios"/>
    <x v="8"/>
    <s v="Papelería, Impresos y Publicaciones"/>
  </r>
  <r>
    <s v="ALM-004"/>
    <s v="SUBGERENCIA ADMINISTRATIVA"/>
    <s v="ALMACÉN"/>
    <s v="55121612-Etiquetas para impresoras"/>
    <s v="3219104-Papel termico o termosensible kilogramos"/>
    <n v="10071"/>
    <s v="ETIQUETA TERMICA PUNTA REDONDA 10.2 X 10.2"/>
    <s v="MATERIALES Y SUMINISTROS"/>
    <n v="18000"/>
    <n v="226.1"/>
    <n v="4680270"/>
    <n v="4069800.0000000005"/>
    <s v="Enero"/>
    <n v="12"/>
    <s v="CONTRATACION_DIRECTA"/>
    <s v="OPERACIÓN COMERCIAL"/>
    <s v="N/A"/>
    <s v="N/A"/>
    <s v="N/A"/>
    <s v="N/A"/>
    <s v="N/A"/>
    <s v="Recursos propios"/>
    <x v="8"/>
    <s v="Papelería, Impresos y Publicaciones"/>
  </r>
  <r>
    <s v="ALM-004"/>
    <s v="SUBGERENCIA ADMINISTRATIVA"/>
    <s v="ALMACÉN"/>
    <s v="14111824-Libreta de prescripciones farmacéuticas"/>
    <s v="3270204-Formularios"/>
    <n v="10147"/>
    <s v="RECETARIOS OFICIALES"/>
    <s v="MATERIALES Y SUMINISTROS"/>
    <n v="1000"/>
    <n v="30000"/>
    <n v="34500000"/>
    <n v="30000000.000000004"/>
    <s v="Enero"/>
    <n v="12"/>
    <s v="CONTRATACION_DIRECTA"/>
    <s v="OPERACIÓN COMERCIAL"/>
    <s v="N/A"/>
    <s v="N/A"/>
    <s v="N/A"/>
    <s v="N/A"/>
    <s v="N/A"/>
    <s v="Recursos propios"/>
    <x v="8"/>
    <s v="Papelería, Impresos y Publicaciones"/>
  </r>
  <r>
    <s v="ALM-004"/>
    <s v="SUBGERENCIA ADMINISTRATIVA"/>
    <s v="ALMACÉN"/>
    <s v="60121124-Papel kraft"/>
    <s v="3213901-Papel kraft venta al por menor"/>
    <n v="10152"/>
    <s v="PAPEL COMINO"/>
    <s v="MATERIALES Y SUMINISTROS"/>
    <n v="18"/>
    <n v="62999.79"/>
    <n v="1304095.6529999999"/>
    <n v="1133996.22"/>
    <s v="Enero"/>
    <n v="12"/>
    <s v="CONTRATACION_DIRECTA"/>
    <s v="OPERACIÓN COMERCIAL"/>
    <s v="N/A"/>
    <s v="N/A"/>
    <s v="N/A"/>
    <s v="N/A"/>
    <s v="N/A"/>
    <s v="Recursos propios"/>
    <x v="8"/>
    <s v="Papelería, Impresos y Publicaciones"/>
  </r>
  <r>
    <s v="ALM-004"/>
    <s v="SUBGERENCIA ADMINISTRATIVA"/>
    <s v="ALMACÉN"/>
    <s v="14111507-Papel para impresora o fotocopiadora"/>
    <s v="3212801-Papel bond"/>
    <n v="12002"/>
    <s v="PAPEL FOTOCOPIA  TAMAÑO CARTA"/>
    <s v="MATERIALES Y SUMINISTROS"/>
    <n v="12350"/>
    <n v="16999.689999999999"/>
    <n v="241438097.22499993"/>
    <n v="209946171.49999997"/>
    <s v="Enero"/>
    <n v="12"/>
    <s v="CONTRATACION_DIRECTA"/>
    <s v="OPERACIÓN COMERCIAL"/>
    <s v="N/A"/>
    <s v="N/A"/>
    <s v="N/A"/>
    <s v="N/A"/>
    <s v="N/A"/>
    <s v="Recursos propios"/>
    <x v="8"/>
    <s v="Papelería, Impresos y Publicaciones"/>
  </r>
  <r>
    <s v="ALM-004"/>
    <s v="SUBGERENCIA ADMINISTRATIVA"/>
    <s v="ALMACÉN"/>
    <s v="44103104-Rollos de transferencia"/>
    <s v="3212897-Papeles especiales para impresion n c p "/>
    <n v="12004"/>
    <s v="PAPEL QUIMICO 76X 25 TIPO FACTURA"/>
    <s v="MATERIALES Y SUMINISTROS"/>
    <n v="5800"/>
    <n v="5999.98"/>
    <n v="40019866.599999994"/>
    <n v="34799884"/>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62003-Catalogos folletos y otras impresiones publicitarias"/>
    <n v="3000"/>
    <s v="CARATULA A CD FULL COLOR"/>
    <s v="MATERIALES Y SUMINISTROS"/>
    <n v="5000"/>
    <n v="647.36"/>
    <n v="3722319.9999999995"/>
    <n v="32368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2"/>
    <s v="FHG 53 ORDEN DE SALIDA ORIG. Y COPIA"/>
    <s v="MATERIALES Y SUMINISTROS"/>
    <n v="700"/>
    <n v="2380"/>
    <n v="1915899.9999999998"/>
    <n v="1666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3"/>
    <s v="FHG 55 SOLICITUD DE ADMISION"/>
    <s v="MATERIALES Y SUMINISTROS"/>
    <n v="100"/>
    <n v="1508"/>
    <n v="173420"/>
    <n v="1508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4"/>
    <s v="FHG 68 NOTAS DE CARGO ORIG. Y COPIA"/>
    <s v="MATERIALES Y SUMINISTROS"/>
    <n v="150"/>
    <n v="2499"/>
    <n v="431077.49999999994"/>
    <n v="37485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6"/>
    <s v="FORMA ANEXO DIARIO CUENTA"/>
    <s v="MATERIALES Y SUMINISTROS"/>
    <n v="180000"/>
    <n v="45"/>
    <n v="9315000"/>
    <n v="8100000.0000000009"/>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7"/>
    <s v="FORMA APOYO TERAPEUTICO AMARILLO TAMAÑO CARTA"/>
    <s v="MATERIALES Y SUMINISTROS"/>
    <n v="600"/>
    <n v="65"/>
    <n v="44850"/>
    <n v="39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8"/>
    <s v="FORMA BALANCE DE LIQUIDOS/MONITOREO HEMODINAMICO"/>
    <s v="MATERIALES Y SUMINISTROS"/>
    <n v="3000"/>
    <n v="77"/>
    <n v="265650"/>
    <n v="231000.00000000003"/>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09"/>
    <s v="FORMA BOLETIN DE CANCELACION DE CIRUGIA"/>
    <s v="MATERIALES Y SUMINISTROS"/>
    <n v="5000"/>
    <n v="53"/>
    <n v="304750"/>
    <n v="265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1"/>
    <s v="FORMA CONTRARREFERENCIA Y REFERENCIA"/>
    <s v="MATERIALES Y SUMINISTROS"/>
    <n v="60"/>
    <n v="9512"/>
    <n v="656328"/>
    <n v="57072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2"/>
    <s v="FORMA CONTROL DE MEDICAMENTOS"/>
    <s v="MATERIALES Y SUMINISTROS"/>
    <n v="260000"/>
    <n v="20.23"/>
    <n v="6048769.9999999991"/>
    <n v="52598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3"/>
    <s v="FORMA CONTROL LIQUIDOS"/>
    <s v="MATERIALES Y SUMINISTROS"/>
    <n v="180000"/>
    <n v="15.47"/>
    <n v="3202289.9999999995"/>
    <n v="27846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4"/>
    <s v="FORMA DEVOLUTIVO INTERNO FARMACIA PRINCIPAL"/>
    <s v="MATERIALES Y SUMINISTROS"/>
    <n v="290"/>
    <n v="2499"/>
    <n v="833416.49999999988"/>
    <n v="72471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5"/>
    <s v="FORMA EVOLUCION DE ENFERMERIA AMBAS CARAS ORIGINAL Y COPIA TAMAÑO CARTA"/>
    <s v="MATERIALES Y SUMINISTROS"/>
    <n v="15000"/>
    <n v="54"/>
    <n v="931499.99999999988"/>
    <n v="810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6"/>
    <s v="FORMA EVOLUCION Y ORDENES MEDICAS AMBAS CARAS TAMAÑO CARTA"/>
    <s v="MATERIALES Y SUMINISTROS"/>
    <n v="9000"/>
    <n v="65"/>
    <n v="672750"/>
    <n v="585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7"/>
    <s v="FORMA FORMULARIO PARA EL INICIO DE TERAPIA ANTIMICROBIAN"/>
    <s v="MATERIALES Y SUMINISTROS"/>
    <n v="8500"/>
    <n v="53.55"/>
    <n v="523451.24999999994"/>
    <n v="455175"/>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18"/>
    <s v="FORMA INFORME MAMOGRAFICO IMPRESO A UNA TINTA EN QUIMICO UNA COPIA, TAMAÑO CARTA"/>
    <s v="MATERIALES Y SUMINISTROS"/>
    <n v="20"/>
    <n v="8120"/>
    <n v="186760"/>
    <n v="162400"/>
    <s v="Enero"/>
    <n v="12"/>
    <s v="CONTRATACION_DIRECTA"/>
    <s v="OPERACIÓN COMERCIAL"/>
    <s v="N/A"/>
    <s v="N/A"/>
    <s v="N/A"/>
    <s v="N/A"/>
    <s v="N/A"/>
    <s v="Recursos propios"/>
    <x v="8"/>
    <s v="Papelería, Impresos y Publicaciones"/>
  </r>
  <r>
    <s v="ALM-004"/>
    <s v="SUBGERENCIA ADMINISTRATIVA"/>
    <s v="ALMACÉN"/>
    <s v="14111812-Formatos o libros de inventarios"/>
    <s v="3270204-Formularios"/>
    <n v="3019"/>
    <s v="FORMA KARDEX GENERAL ENFERMERIA"/>
    <s v="MATERIALES Y SUMINISTROS"/>
    <n v="700"/>
    <n v="119"/>
    <n v="95794.999999999985"/>
    <n v="833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0"/>
    <s v="FORMA LIBRETA RELAC Y LIQUID. TIEMPO TRABAJADO"/>
    <s v="MATERIALES Y SUMINISTROS"/>
    <n v="50"/>
    <n v="7192"/>
    <n v="413539.99999999994"/>
    <n v="3596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1"/>
    <s v="FORMA MEDICAMENTOS INFUSION UCI"/>
    <s v="MATERIALES Y SUMINISTROS"/>
    <n v="10000"/>
    <n v="65"/>
    <n v="747500"/>
    <n v="650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2"/>
    <s v="FORMA MONITOREO UCI NEONATAL IMPRESA AMBAS CARAS TAMAÑO CARTA"/>
    <s v="MATERIALES Y SUMINISTROS"/>
    <n v="9000"/>
    <n v="52"/>
    <n v="538200"/>
    <n v="468000.00000000006"/>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3"/>
    <s v="FORMA ORDEN Y FORMULA MEDICA"/>
    <s v="MATERIALES Y SUMINISTROS"/>
    <n v="750"/>
    <n v="12495"/>
    <n v="10776937.5"/>
    <n v="937125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4"/>
    <s v="FORMA RELAC.SERVICIO URGENCIAS"/>
    <s v="MATERIALES Y SUMINISTROS"/>
    <n v="3800"/>
    <n v="41"/>
    <n v="179170"/>
    <n v="1558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5"/>
    <s v="FORMA SIS  420 INFORME DE ANATOMIA PATOLOGICA"/>
    <s v="MATERIALES Y SUMINISTROS"/>
    <n v="4200"/>
    <n v="39"/>
    <n v="188370"/>
    <n v="1638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6"/>
    <s v="FORMA SIS 401 ATENCION DE URGENCIAS"/>
    <s v="MATERIALES Y SUMINISTROS"/>
    <n v="2000"/>
    <n v="41"/>
    <n v="94299.999999999985"/>
    <n v="82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7"/>
    <s v="FORMA SIS 411 INTERCONSULTA"/>
    <s v="MATERIALES Y SUMINISTROS"/>
    <n v="2500"/>
    <n v="49"/>
    <n v="140875"/>
    <n v="122500.00000000001"/>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8"/>
    <s v="FORMA SIS 413 EPICRISIS   EN ORIG.Y COPI"/>
    <s v="MATERIALES Y SUMINISTROS"/>
    <n v="50"/>
    <n v="8474"/>
    <n v="487254.99999999994"/>
    <n v="4237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29"/>
    <s v="FORMA SIS 415 A  MEDICAMENTO E  INFUSION HOSPITAL"/>
    <s v="MATERIALES Y SUMINISTROS"/>
    <n v="6000"/>
    <n v="88.06"/>
    <n v="607614"/>
    <n v="52836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0"/>
    <s v="FORMA SIS 416 SIGNOS VITALES"/>
    <s v="MATERIALES Y SUMINISTROS"/>
    <n v="6200"/>
    <n v="65.45"/>
    <n v="466658.49999999994"/>
    <n v="40579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1"/>
    <s v="FORMA SIS 417 BALANCE DE LIQUIDO"/>
    <s v="MATERIALES Y SUMINISTROS"/>
    <n v="2300"/>
    <n v="55"/>
    <n v="145475"/>
    <n v="126500.00000000001"/>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2"/>
    <s v="FORMA SIS 418 INFORME QUIRURGICO"/>
    <s v="MATERIALES Y SUMINISTROS"/>
    <n v="7000"/>
    <n v="53"/>
    <n v="426649.99999999994"/>
    <n v="371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3"/>
    <s v="FORMA SIS 430 A  AUT.INTERVEN QUIRURGICA"/>
    <s v="MATERIALES Y SUMINISTROS"/>
    <n v="15000"/>
    <n v="45"/>
    <n v="776249.99999999988"/>
    <n v="675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5"/>
    <s v="FORMA SOLICITUD TURNO SALA CIRUGIA"/>
    <s v="MATERIALES Y SUMINISTROS"/>
    <n v="60"/>
    <n v="4998"/>
    <n v="344862"/>
    <n v="29988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6"/>
    <s v="FORMA VALORACION NEUROLOGICA UCI"/>
    <s v="MATERIALES Y SUMINISTROS"/>
    <n v="16000"/>
    <n v="49"/>
    <n v="901599.99999999988"/>
    <n v="784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7"/>
    <s v="FORMATO DE NOVEDADES ADMINISTRATIVAS INSUMOS A PACIENTES"/>
    <s v="MATERIALES Y SUMINISTROS"/>
    <n v="40"/>
    <n v="2698"/>
    <n v="124107.99999999999"/>
    <n v="10792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38"/>
    <s v="FORMATO DE VALORACION POR TURNOS DE PACIENTE UCI"/>
    <s v="MATERIALES Y SUMINISTROS"/>
    <n v="1800"/>
    <n v="54"/>
    <n v="111779.99999999999"/>
    <n v="972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40"/>
    <s v="HOJA DE MAPEO"/>
    <s v="MATERIALES Y SUMINISTROS"/>
    <n v="6000"/>
    <n v="73.989999999999995"/>
    <n v="510530.99999999988"/>
    <n v="443939.99999999994"/>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41"/>
    <s v="LISTA DE CHEQUEO CIRUGIA SEGURA"/>
    <s v="MATERIALES Y SUMINISTROS"/>
    <n v="6500"/>
    <n v="79.73"/>
    <n v="595981.75"/>
    <n v="518245.00000000006"/>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42"/>
    <s v="MANILLA DE IDENDIFICACION DE USUARIO COLOR BLANCA"/>
    <s v="MATERIALES Y SUMINISTROS"/>
    <n v="24000"/>
    <n v="440.3"/>
    <n v="12152279.999999998"/>
    <n v="10567200"/>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43"/>
    <s v="MANILLA DE IDENTIFICACION DE USUARIO COLOR ROSADO"/>
    <s v="MATERIALES Y SUMINISTROS"/>
    <n v="2000"/>
    <n v="357"/>
    <n v="821099.99999999988"/>
    <n v="714000"/>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44"/>
    <s v="MANILLA IDENTIFICACION DE USUARIO COLOR AZUL CLARO"/>
    <s v="MATERIALES Y SUMINISTROS"/>
    <n v="2100"/>
    <n v="440.3"/>
    <n v="1063324.5"/>
    <n v="924630.00000000012"/>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45"/>
    <s v="MANILLA IDENTIFICACION DE USUARIO COLOR NARANJA"/>
    <s v="MATERIALES Y SUMINISTROS"/>
    <n v="24000"/>
    <n v="535.5"/>
    <n v="14779799.999999998"/>
    <n v="12852000"/>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46"/>
    <s v="MANILLAS IDENTIFICACION DE USUARIO COLOR MORADO"/>
    <s v="MATERIALES Y SUMINISTROS"/>
    <n v="20000"/>
    <n v="535.5"/>
    <n v="12316499.999999998"/>
    <n v="10710000"/>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47"/>
    <s v="MANILLAS IDENTIFICACION DE USUARIOS COLOR VERDE"/>
    <s v="MATERIALES Y SUMINISTROS"/>
    <n v="180000"/>
    <n v="535.5"/>
    <n v="110848499.99999999"/>
    <n v="963900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48"/>
    <s v="NOTA DE CARGO QUIROFANO PAPEL QUIMICO ORIGINAL Y COPIA X 50 JUEGOS"/>
    <s v="MATERIALES Y SUMINISTROS"/>
    <n v="300"/>
    <n v="14994"/>
    <n v="5172930"/>
    <n v="4498200"/>
    <s v="Enero"/>
    <n v="12"/>
    <s v="CONTRATACION_DIRECTA"/>
    <s v="OPERACIÓN COMERCIAL"/>
    <s v="N/A"/>
    <s v="N/A"/>
    <s v="N/A"/>
    <s v="N/A"/>
    <s v="N/A"/>
    <s v="Recursos propios"/>
    <x v="8"/>
    <s v="Papelería, Impresos y Publicaciones"/>
  </r>
  <r>
    <s v="ALM-004"/>
    <s v="SUBGERENCIA ADMINISTRATIVA"/>
    <s v="ALMACÉN"/>
    <s v="42272510-Kits o accesorios para actualización de máquina de anestesia"/>
    <s v="3270204-Formularios"/>
    <n v="3050"/>
    <s v="RECORD DE ANESTESIA"/>
    <s v="MATERIALES Y SUMINISTROS"/>
    <n v="40000"/>
    <n v="96.39"/>
    <n v="4433940"/>
    <n v="3855600.0000000005"/>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051"/>
    <s v="STIKER DE COLOR BLANCO PARA IDENTIFICACION  DE EQUIPOS"/>
    <s v="MATERIALES Y SUMINISTROS"/>
    <n v="310000"/>
    <n v="380.8"/>
    <n v="135755200"/>
    <n v="118048000.00000001"/>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052"/>
    <s v="STIKER DE COLOR BLANCO PARA IDENTIFICACION  DE LIQUIDOS"/>
    <s v="MATERIALES Y SUMINISTROS"/>
    <n v="290000"/>
    <n v="380.8"/>
    <n v="126996799.99999999"/>
    <n v="110432000"/>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053"/>
    <s v="STIKER DE COLOR BLANCO PARA IDENTIFICACION  DE MEDICAMENTOS"/>
    <s v="MATERIALES Y SUMINISTROS"/>
    <n v="1500000"/>
    <n v="380.8"/>
    <n v="656880000"/>
    <n v="571200000"/>
    <s v="Enero"/>
    <n v="12"/>
    <s v="CONTRATACION_DIRECTA"/>
    <s v="OPERACIÓN COMERCIAL"/>
    <s v="N/A"/>
    <s v="N/A"/>
    <s v="N/A"/>
    <s v="N/A"/>
    <s v="N/A"/>
    <s v="Recursos propios"/>
    <x v="8"/>
    <s v="Papelería, Impresos y Publicaciones"/>
  </r>
  <r>
    <s v="ALM-004"/>
    <s v="SUBGERENCIA ADMINISTRATIVA"/>
    <s v="ALMACÉN"/>
    <s v="14111828-Papelería comercial membreteada"/>
    <s v="3270204-Formularios"/>
    <n v="3054"/>
    <s v="TARJETA DE KARDEX ROSADA UCI"/>
    <s v="MATERIALES Y SUMINISTROS"/>
    <n v="200"/>
    <n v="147.56"/>
    <n v="33938.799999999996"/>
    <n v="29512"/>
    <s v="Enero"/>
    <n v="12"/>
    <s v="CONTRATACION_DIRECTA"/>
    <s v="OPERACIÓN COMERCIAL"/>
    <s v="N/A"/>
    <s v="N/A"/>
    <s v="N/A"/>
    <s v="N/A"/>
    <s v="N/A"/>
    <s v="Recursos propios"/>
    <x v="8"/>
    <s v="Papelería, Impresos y Publicaciones"/>
  </r>
  <r>
    <s v="ALM-004"/>
    <s v="SUBGERENCIA ADMINISTRATIVA"/>
    <s v="ALMACÉN"/>
    <s v="44122003-Carpetas"/>
    <s v="3699010-Tapas para agendas carpetas o similares en vinilo"/>
    <n v="3055"/>
    <s v="CARPETAS EN PROPALCOTE DE 320 GRS CON BRILLOEN CARA EXTERNA CON GANCHO PLASTICO IMPRESION A UNA TINT"/>
    <s v="MATERIALES Y SUMINISTROS"/>
    <n v="24000"/>
    <n v="1547"/>
    <n v="42697200"/>
    <n v="37128000"/>
    <s v="Enero"/>
    <n v="12"/>
    <s v="CONTRATACION_DIRECTA"/>
    <s v="OPERACIÓN COMERCIAL"/>
    <s v="N/A"/>
    <s v="N/A"/>
    <s v="N/A"/>
    <s v="N/A"/>
    <s v="N/A"/>
    <s v="Recursos propios"/>
    <x v="8"/>
    <s v="Papelería, Impresos y Publicaciones"/>
  </r>
  <r>
    <s v="ALM-004"/>
    <s v="SUBGERENCIA ADMINISTRATIVA"/>
    <s v="ALMACÉN"/>
    <s v="42142303-Productos de identificación de pacientes"/>
    <s v="3212899-Papeles n c p "/>
    <n v="3060"/>
    <s v="MANILLA IDENTIFICACION DE USUARIO COLOR AMARILLO"/>
    <s v="MATERIALES Y SUMINISTROS"/>
    <n v="14000"/>
    <n v="535.5"/>
    <n v="8621550"/>
    <n v="7497000.0000000009"/>
    <s v="Enero"/>
    <n v="12"/>
    <s v="CONTRATACION_DIRECTA"/>
    <s v="OPERACIÓN COMERCIAL"/>
    <s v="N/A"/>
    <s v="N/A"/>
    <s v="N/A"/>
    <s v="N/A"/>
    <s v="N/A"/>
    <s v="Recursos propios"/>
    <x v="8"/>
    <s v="Papelería, Impresos y Publicaciones"/>
  </r>
  <r>
    <s v="ALM-004"/>
    <s v="SUBGERENCIA ADMINISTRATIVA"/>
    <s v="ALMACÉN"/>
    <s v="42181904-Unidades o accesorios para unidades de signos vitales multi parámetro"/>
    <s v="3270204-Formularios"/>
    <n v="3062"/>
    <s v="REGISTRO DE SIGNOS VITALES "/>
    <s v="MATERIALES Y SUMINISTROS"/>
    <n v="8000"/>
    <n v="65.45"/>
    <n v="602140"/>
    <n v="523600.00000000006"/>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67"/>
    <s v="FORMA ENCUESTA DE SELECCION DEL DONANTE"/>
    <s v="MATERIALES Y SUMINISTROS"/>
    <n v="26000"/>
    <n v="96.39"/>
    <n v="2882061"/>
    <n v="250614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68"/>
    <s v="FORMA FICHA  CLINICA DEL DONANTE DE SANGRE"/>
    <s v="MATERIALES Y SUMINISTROS"/>
    <n v="26000"/>
    <n v="80.92"/>
    <n v="2419508"/>
    <n v="210392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204-Formularios"/>
    <n v="3069"/>
    <s v="FORMATO DE AUTOEXCLUSION POST DONACION"/>
    <s v="MATERIALES Y SUMINISTROS"/>
    <n v="26000"/>
    <n v="71.400000000000006"/>
    <n v="2134860"/>
    <n v="1856400.0000000002"/>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070"/>
    <s v="ADHESIVOS PARA SEMAFORIZAR UNIDADES GLOBULOS ROJOS"/>
    <s v="MATERIALES Y SUMINISTROS"/>
    <n v="22000"/>
    <n v="40.46"/>
    <n v="1023637.9999999999"/>
    <n v="890120"/>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071"/>
    <s v="STIKER PATOLOGIA DE TAMAÑO 2.2 X 2 CM "/>
    <s v="MATERIALES Y SUMINISTROS"/>
    <n v="40000"/>
    <n v="40.46"/>
    <n v="1861159.9999999998"/>
    <n v="1618400"/>
    <s v="Enero"/>
    <n v="12"/>
    <s v="CONTRATACION_DIRECTA"/>
    <s v="OPERACIÓN COMERCIAL"/>
    <s v="N/A"/>
    <s v="N/A"/>
    <s v="N/A"/>
    <s v="N/A"/>
    <s v="N/A"/>
    <s v="Recursos propios"/>
    <x v="8"/>
    <s v="Papelería, Impresos y Publicaciones"/>
  </r>
  <r>
    <s v="ALM-004"/>
    <s v="SUBGERENCIA ADMINISTRATIVA"/>
    <s v="ALMACÉN"/>
    <s v="14111828-Papelería comercial membreteada"/>
    <s v="3270204-Formularios"/>
    <n v="3139"/>
    <s v="FORMA TARJETA MEDICAMENTOS UNIDAD MENTAL"/>
    <s v="MATERIALES Y SUMINISTROS"/>
    <n v="5000"/>
    <n v="86.87"/>
    <n v="499502.49999999994"/>
    <n v="434350"/>
    <s v="Enero"/>
    <n v="12"/>
    <s v="CONTRATACION_DIRECTA"/>
    <s v="OPERACIÓN COMERCIAL"/>
    <s v="N/A"/>
    <s v="N/A"/>
    <s v="N/A"/>
    <s v="N/A"/>
    <s v="N/A"/>
    <s v="Recursos propios"/>
    <x v="8"/>
    <s v="Papelería, Impresos y Publicaciones"/>
  </r>
  <r>
    <s v="ALM-004"/>
    <s v="SUBGERENCIA ADMINISTRATIVA"/>
    <s v="ALMACÉN"/>
    <s v="14111815-Tarjetas de identificación"/>
    <s v="3253001-Tarjetas en papel impresas"/>
    <n v="3143"/>
    <s v="CARNET CONTROL DE CITAS PROGR. CANGURO COLOR AZUL"/>
    <s v="MATERIALES Y SUMINISTROS"/>
    <n v="1000"/>
    <n v="4403"/>
    <n v="5063450"/>
    <n v="4403000"/>
    <s v="Enero"/>
    <n v="12"/>
    <s v="CONTRATACION_DIRECTA"/>
    <s v="OPERACIÓN COMERCIAL"/>
    <s v="N/A"/>
    <s v="N/A"/>
    <s v="N/A"/>
    <s v="N/A"/>
    <s v="N/A"/>
    <s v="Recursos propios"/>
    <x v="8"/>
    <s v="Papelería, Impresos y Publicaciones"/>
  </r>
  <r>
    <s v="ALM-004"/>
    <s v="SUBGERENCIA ADMINISTRATIVA"/>
    <s v="ALMACÉN"/>
    <s v="14111815-Tarjetas de identificación"/>
    <s v="3253001-Tarjetas en papel impresas"/>
    <n v="3144"/>
    <s v="CARNET CONTROL DE CITAS PROGRA. CANGURO COLOR ROSADO"/>
    <s v="MATERIALES Y SUMINISTROS"/>
    <n v="1000"/>
    <n v="4403"/>
    <n v="5063450"/>
    <n v="4403000"/>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145"/>
    <s v="STIKER PARA MEDICAMENTOS TAMAÑO 10,5 X 4,5 CMS COLOR BLANCO  (PATOLOGIA)"/>
    <s v="MATERIALES Y SUMINISTROS"/>
    <n v="1000"/>
    <n v="380.8"/>
    <n v="437919.99999999994"/>
    <n v="380800"/>
    <s v="Enero"/>
    <n v="12"/>
    <s v="CONTRATACION_DIRECTA"/>
    <s v="OPERACIÓN COMERCIAL"/>
    <s v="N/A"/>
    <s v="N/A"/>
    <s v="N/A"/>
    <s v="N/A"/>
    <s v="N/A"/>
    <s v="Recursos propios"/>
    <x v="8"/>
    <s v="Papelería, Impresos y Publicaciones"/>
  </r>
  <r>
    <s v="ALM-004"/>
    <s v="SUBGERENCIA ADMINISTRATIVA"/>
    <s v="ALMACÉN"/>
    <s v="82121507-Impresión de papelería o formularios comerciales"/>
    <s v="3270105-Talonarios para facturas y similares"/>
    <n v="3154"/>
    <s v="TALONARIOS FORMA FACTURA NUTRICIÓN PARENTAL "/>
    <s v="MATERIALES Y SUMINISTROS"/>
    <n v="60"/>
    <n v="4760"/>
    <n v="328440"/>
    <n v="285600"/>
    <s v="Enero"/>
    <n v="12"/>
    <s v="CONTRATACION_DIRECTA"/>
    <s v="OPERACIÓN COMERCIAL"/>
    <s v="N/A"/>
    <s v="N/A"/>
    <s v="N/A"/>
    <s v="N/A"/>
    <s v="N/A"/>
    <s v="Recursos propios"/>
    <x v="8"/>
    <s v="Papelería, Impresos y Publicaciones"/>
  </r>
  <r>
    <s v="ALM-004"/>
    <s v="SUBGERENCIA ADMINISTRATIVA"/>
    <s v="ALMACÉN"/>
    <s v="14111815-Tarjetas de identificación"/>
    <s v="3699054-Distintivos para identificacion personal"/>
    <n v="3202"/>
    <s v="CARNE EN PVC INSTITUCIONAL,  CON CINTA MARCADA O YOYÓ Y PORTA CARNE, TAMAÑO 8.5*4 CMS IMPRESIÓN 4*1 "/>
    <s v="MATERIALES Y SUMINISTROS"/>
    <n v="40"/>
    <n v="24514"/>
    <n v="1127644"/>
    <n v="980560.00000000012"/>
    <s v="Enero"/>
    <n v="12"/>
    <s v="CONTRATACION_DIRECTA"/>
    <s v="OPERACIÓN COMERCIAL"/>
    <s v="N/A"/>
    <s v="N/A"/>
    <s v="N/A"/>
    <s v="N/A"/>
    <s v="N/A"/>
    <s v="Recursos propios"/>
    <x v="8"/>
    <s v="Papelería, Impresos y Publicaciones"/>
  </r>
  <r>
    <s v="ALM-004"/>
    <s v="SUBGERENCIA ADMINISTRATIVA"/>
    <s v="ALMACÉN"/>
    <s v="14111815-Tarjetas de identificación"/>
    <s v="3253001-Tarjetas en papel impresas"/>
    <n v="3205"/>
    <s v="CARNET DE DONANTES"/>
    <s v="MATERIALES Y SUMINISTROS"/>
    <n v="18000"/>
    <n v="317.73"/>
    <n v="6577010.9999999991"/>
    <n v="5719140"/>
    <s v="Enero"/>
    <n v="12"/>
    <s v="CONTRATACION_DIRECTA"/>
    <s v="OPERACIÓN COMERCIAL"/>
    <s v="N/A"/>
    <s v="N/A"/>
    <s v="N/A"/>
    <s v="N/A"/>
    <s v="N/A"/>
    <s v="Recursos propios"/>
    <x v="8"/>
    <s v="Papelería, Impresos y Publicaciones"/>
  </r>
  <r>
    <s v="ALM-004"/>
    <s v="SUBGERENCIA ADMINISTRATIVA"/>
    <s v="ALMACÉN"/>
    <s v="55121606-Etiquetas auto adhesivas"/>
    <s v="3219703-Etiquetas impresas autoadhesivas de papel"/>
    <n v="3209"/>
    <s v="ADHESIVO PARA ENVIO DE COMPONENTES SANGUINEOS, IMPRESOS A FULL COLOR TAMAÑO 13X21 DE 5 CMS  "/>
    <s v="MATERIALES Y SUMINISTROS"/>
    <n v="4800"/>
    <n v="441.49"/>
    <n v="2437024.7999999998"/>
    <n v="2119152"/>
    <s v="Enero"/>
    <n v="12"/>
    <s v="CONTRATACION_DIRECTA"/>
    <s v="OPERACIÓN COMERCIAL"/>
    <s v="N/A"/>
    <s v="N/A"/>
    <s v="N/A"/>
    <s v="N/A"/>
    <s v="N/A"/>
    <s v="Recursos propios"/>
    <x v="8"/>
    <s v="Papelería, Impresos y Publicaciones"/>
  </r>
  <r>
    <s v="ALM-004"/>
    <s v="SUBGERENCIA ADMINISTRATIVA"/>
    <s v="ALMACÉN"/>
    <s v="55101520-Hojas o folletos de instrucciones"/>
    <s v="3262003-Catalogos folletos y otras impresiones publicitarias"/>
    <n v="3221"/>
    <s v="IMPRESION DE PLEGABLES TAMAÑO CARTA U OFICIO EN PROCALCOTE 150 GR 4X4 "/>
    <s v="MATERIALES Y SUMINISTROS"/>
    <n v="1100"/>
    <n v="664.02"/>
    <n v="839985.29999999993"/>
    <n v="730422"/>
    <s v="Enero"/>
    <n v="12"/>
    <s v="CONTRATACION_DIRECTA"/>
    <s v="OPERACIÓN COMERCIAL"/>
    <s v="N/A"/>
    <s v="N/A"/>
    <s v="N/A"/>
    <s v="N/A"/>
    <s v="N/A"/>
    <s v="Recursos propios"/>
    <x v="8"/>
    <s v="Papelería, Impresos y Publicaciones"/>
  </r>
  <r>
    <s v="ALM-004"/>
    <s v="SUBGERENCIA ADMINISTRATIVA"/>
    <s v="ALMACÉN"/>
    <s v="55101515-Material promocional o reportes anuales"/>
    <s v="3262003-Catalogos folletos y otras impresiones publicitarias"/>
    <n v="3242"/>
    <s v="IMPRESIÓN DE CARTILLAS CARNÉ MATERNO INFANTIL, PROPALCOTE 200 GR, CON 16 PAGINAS INTERNAS TAMAÑO 20X"/>
    <s v="MATERIALES Y SUMINISTROS"/>
    <n v="1100"/>
    <n v="4760"/>
    <n v="6021400"/>
    <n v="5236000"/>
    <s v="Enero"/>
    <n v="12"/>
    <s v="CONTRATACION_DIRECTA"/>
    <s v="OPERACIÓN COMERCIAL"/>
    <s v="N/A"/>
    <s v="N/A"/>
    <s v="N/A"/>
    <s v="N/A"/>
    <s v="N/A"/>
    <s v="Recursos propios"/>
    <x v="8"/>
    <s v="Papelería, Impresos y Publicaciones"/>
  </r>
  <r>
    <s v="ALM-004"/>
    <s v="SUBGERENCIA ADMINISTRATIVA"/>
    <s v="ALMACÉN"/>
    <s v="82121502-Tipografía"/>
    <s v="3270204-Formularios"/>
    <n v="3256"/>
    <s v="FORMA FICHA ENTREGA DE COMPONENTES SANGUINEOS (JUEGO)"/>
    <s v="MATERIALES Y SUMINISTROS"/>
    <n v="2000"/>
    <n v="73.78"/>
    <n v="169694"/>
    <n v="147560"/>
    <s v="Enero"/>
    <n v="12"/>
    <s v="CONTRATACION_DIRECTA"/>
    <s v="OPERACIÓN COMERCIAL"/>
    <s v="N/A"/>
    <s v="N/A"/>
    <s v="N/A"/>
    <s v="N/A"/>
    <s v="N/A"/>
    <s v="Recursos propios"/>
    <x v="8"/>
    <s v="Papelería, Impresos y Publicaciones"/>
  </r>
  <r>
    <s v="ALM-004"/>
    <s v="SUBGERENCIA TECNICO CIENTIFICA"/>
    <s v="PATOLOGIA"/>
    <m/>
    <s v="3214813-Papeles impregnados y revestidos incluso autoadhesivos"/>
    <n v="3071"/>
    <s v="STIKER PARA ROTULAR LAMINAS POTAOBJETOS"/>
    <s v="MATERIALES Y SUMINISTROS"/>
    <n v="50000"/>
    <n v="100"/>
    <n v="5000000"/>
    <n v="4650000"/>
    <s v="Enero"/>
    <n v="12"/>
    <s v="CONTRATACION_DIRECTA"/>
    <s v="OPERACIÓN COMERCIAL"/>
    <s v="Atención centrada en el usuario y su familia"/>
    <s v="10. Centrar los procesos de atención en el usuario y su familia."/>
    <s v="N/A"/>
    <s v="N/A"/>
    <s v="N/A"/>
    <s v="Recursos propios"/>
    <x v="8"/>
    <s v="Papelería, Impresos y Publicaciones"/>
  </r>
  <r>
    <s v="ALM-004"/>
    <s v="SUBGERENCIA TECNICO CIENTIFICA"/>
    <s v="SERVICIO FARMACEUTICO"/>
    <s v="55121503-Etiquetas de identificación"/>
    <s v="3219703-Etiquetas impresas autoadhesivas de papel"/>
    <s v="N/A"/>
    <s v="ETIQUETAS PARA IMPRESORA ZEBRA"/>
    <s v="MATERIALES Y SUMINISTROS"/>
    <n v="21"/>
    <n v="750000"/>
    <n v="15750000"/>
    <n v="14647500"/>
    <s v="Enero"/>
    <n v="12"/>
    <s v="CONTRATACION_DIRECTA"/>
    <s v="OPERACIÓN COMERCIAL"/>
    <s v="Atención centrada en el usuario y su familia"/>
    <s v="10. Centrar los procesos de atención en el usuario y su familia."/>
    <s v="N/A"/>
    <s v="N/A"/>
    <s v="N/A"/>
    <s v="Recursos propios"/>
    <x v="8"/>
    <s v="Papelería, Impresos y Publicaciones"/>
  </r>
  <r>
    <s v="ALM-005"/>
    <s v="SUBGERENCIA ADMINISTRATIVA"/>
    <s v="GESTIÓN DOCUMENTAL"/>
    <s v="44122003-Carpetas"/>
    <s v="3219997-Articulos n c p de carton y papel"/>
    <s v="N/A"/>
    <s v="Capetas 4 aletas con rotulo en yute"/>
    <s v="MATERIALES Y SUMINISTROS"/>
    <n v="2000"/>
    <n v="5300"/>
    <n v="10600000"/>
    <n v="10600000"/>
    <s v="Enero"/>
    <n v="12"/>
    <s v="SELECCION_ABREVIADA"/>
    <s v="FUNCIONAMIENTO"/>
    <s v="Mejora Continua"/>
    <s v="7. Proyectar el proceso de gestión de calidad de la E.S.E. hacia la acreditación."/>
    <s v="N/A"/>
    <s v="N/A"/>
    <s v="N/A"/>
    <s v="Recursos propios"/>
    <x v="9"/>
    <s v="Utiles de Oficina"/>
  </r>
  <r>
    <s v="ALM-005"/>
    <s v="SUBGERENCIA ADMINISTRATIVA"/>
    <s v="GESTIÓN DOCUMENTAL"/>
    <s v="44103506-Cinta de encuadernación"/>
    <s v="3692007-Cintas pegantes transparentes "/>
    <s v="N/A"/>
    <s v="Cinta magica rollo"/>
    <s v="MATERIALES Y SUMINISTROS"/>
    <n v="36"/>
    <n v="30000"/>
    <n v="1080000"/>
    <n v="1080000"/>
    <s v="Enero"/>
    <n v="12"/>
    <s v="SELECCION_ABREVIADA"/>
    <s v="FUNCIONAMIENTO"/>
    <s v="Mejora Continua"/>
    <s v="1. Mantener, mediante el uso transparente de los recursos, niveles de eficiencia que contribuyan a la sostenibilidad financiera de la E.S.E."/>
    <s v="N/A"/>
    <s v="N/A"/>
    <s v="N/A"/>
    <s v="Recursos propios"/>
    <x v="9"/>
    <s v="Utiles de Oficina"/>
  </r>
  <r>
    <s v="ALM-005"/>
    <s v="SUBGERENCIA ADMINISTRATIVA"/>
    <s v="ALMACÉN"/>
    <s v="60121701-Sellos de estampación de caucho"/>
    <s v="3891205-Fechadores y numeradores"/>
    <n v="10032"/>
    <s v="SELLO FECHADOR REF 827D"/>
    <s v="MATERIALES Y SUMINISTROS"/>
    <n v="12"/>
    <n v="71500"/>
    <n v="986699.99999999988"/>
    <n v="858000"/>
    <s v="Enero"/>
    <n v="12"/>
    <s v="CONTRATACION_DIRECTA"/>
    <s v="FUNCIONAMIENTO"/>
    <s v="N/A"/>
    <s v="N/A"/>
    <s v="N/A"/>
    <s v="N/A"/>
    <s v="N/A"/>
    <s v="Recursos propios"/>
    <x v="9"/>
    <s v="Utiles de Oficina"/>
  </r>
  <r>
    <s v="ALM-005"/>
    <s v="SUBGERENCIA ADMINISTRATIVA"/>
    <s v="ALMACÉN"/>
    <s v="60121701-Sellos de estampación de caucho"/>
    <s v="3891201-Sellos de caucho"/>
    <n v="10033"/>
    <s v="SELLO REF 829"/>
    <s v="MATERIALES Y SUMINISTROS"/>
    <n v="6"/>
    <n v="113050"/>
    <n v="780044.99999999988"/>
    <n v="678300"/>
    <s v="Enero"/>
    <n v="12"/>
    <s v="CONTRATACION_DIRECTA"/>
    <s v="FUNCIONAMIENTO"/>
    <s v="N/A"/>
    <s v="N/A"/>
    <s v="N/A"/>
    <s v="N/A"/>
    <s v="N/A"/>
    <s v="Recursos propios"/>
    <x v="9"/>
    <s v="Utiles de Oficina"/>
  </r>
  <r>
    <s v="ALM-005"/>
    <s v="SUBGERENCIA ADMINISTRATIVA"/>
    <s v="ALMACÉN"/>
    <s v="44121621-Almohadillas para escritorio o sus accesorios"/>
    <s v="2792106-Fieltros de fibras artificiales y sinteticas"/>
    <n v="18000"/>
    <s v="ALMOHADILLA PARA TABLERO"/>
    <s v="MATERIALES Y SUMINISTROS"/>
    <n v="10"/>
    <n v="1456.56"/>
    <n v="16750.439999999999"/>
    <n v="14565.6"/>
    <s v="Enero"/>
    <n v="12"/>
    <s v="CONTRATACION_DIRECTA"/>
    <s v="FUNCIONAMIENTO"/>
    <s v="N/A"/>
    <s v="N/A"/>
    <s v="N/A"/>
    <s v="N/A"/>
    <s v="N/A"/>
    <s v="Recursos propios"/>
    <x v="10"/>
    <s v="Utiles de Oficina"/>
  </r>
  <r>
    <s v="ALM-005"/>
    <s v="SUBGERENCIA ADMINISTRATIVA"/>
    <s v="ALMACÉN"/>
    <s v="44111912-Borradores para tableros blancos"/>
    <s v="3891207-Almohadillas para sellos"/>
    <n v="18001"/>
    <s v="ALMOHADILLAS PARA SELLOS"/>
    <s v="MATERIALES Y SUMINISTROS"/>
    <n v="24"/>
    <n v="3999.59"/>
    <n v="110388.68399999999"/>
    <n v="95990.16"/>
    <s v="Enero"/>
    <n v="12"/>
    <s v="CONTRATACION_DIRECTA"/>
    <s v="FUNCIONAMIENTO"/>
    <s v="N/A"/>
    <s v="N/A"/>
    <s v="N/A"/>
    <s v="N/A"/>
    <s v="N/A"/>
    <s v="Recursos propios"/>
    <x v="9"/>
    <s v="Utiles de Oficina"/>
  </r>
  <r>
    <s v="ALM-005"/>
    <s v="SUBGERENCIA ADMINISTRATIVA"/>
    <s v="ALMACÉN"/>
    <s v="30266501-Banda de caucho"/>
    <s v="3622004-Banditas de caucho"/>
    <n v="18002"/>
    <s v="BANDAS DE CAUCHO"/>
    <s v="MATERIALES Y SUMINISTROS"/>
    <n v="150"/>
    <n v="999.99"/>
    <n v="172498.27499999999"/>
    <n v="149998.5"/>
    <s v="Enero"/>
    <n v="12"/>
    <s v="CONTRATACION_DIRECTA"/>
    <s v="FUNCIONAMIENTO"/>
    <s v="N/A"/>
    <s v="N/A"/>
    <s v="N/A"/>
    <s v="N/A"/>
    <s v="N/A"/>
    <s v="Recursos propios"/>
    <x v="9"/>
    <s v="Utiles de Oficina"/>
  </r>
  <r>
    <s v="ALM-005"/>
    <s v="SUBGERENCIA ADMINISTRATIVA"/>
    <s v="ALMACÉN"/>
    <s v="30266501-Banda de caucho"/>
    <s v="3622004-Banditas de caucho"/>
    <n v="18003"/>
    <s v="BANDAS DE CAUCHO X KILOS"/>
    <s v="MATERIALES Y SUMINISTROS"/>
    <n v="40"/>
    <n v="15999.55"/>
    <n v="735979.29999999993"/>
    <n v="639982"/>
    <s v="Enero"/>
    <n v="12"/>
    <s v="CONTRATACION_DIRECTA"/>
    <s v="FUNCIONAMIENTO"/>
    <s v="N/A"/>
    <s v="N/A"/>
    <s v="N/A"/>
    <s v="N/A"/>
    <s v="N/A"/>
    <s v="Recursos propios"/>
    <x v="9"/>
    <s v="Utiles de Oficina"/>
  </r>
  <r>
    <s v="ALM-005"/>
    <s v="SUBGERENCIA ADMINISTRATIVA"/>
    <s v="ALMACÉN"/>
    <s v="44101809-Calculadoras de escritorio"/>
    <s v="4514102-Maquinas calculadoras electricas"/>
    <n v="18005"/>
    <s v="CALCULADORA 12 DIGITOS CASIO"/>
    <s v="MATERIALES Y SUMINISTROS"/>
    <n v="120"/>
    <n v="36999.480000000003"/>
    <n v="5105928.24"/>
    <n v="4439937.6000000006"/>
    <s v="Enero"/>
    <n v="12"/>
    <s v="CONTRATACION_DIRECTA"/>
    <s v="FUNCIONAMIENTO"/>
    <s v="N/A"/>
    <s v="N/A"/>
    <s v="N/A"/>
    <s v="N/A"/>
    <s v="N/A"/>
    <s v="Recursos propios"/>
    <x v="11"/>
    <s v="Utiles de Oficina"/>
  </r>
  <r>
    <s v="ALM-005"/>
    <s v="SUBGERENCIA ADMINISTRATIVA"/>
    <s v="ALMACÉN"/>
    <s v="31162001-Chinches"/>
    <s v="4294409-Tachuelas"/>
    <n v="18015"/>
    <s v="CHINCHES"/>
    <s v="MATERIALES Y SUMINISTROS"/>
    <n v="24"/>
    <n v="1399.44"/>
    <n v="38624.543999999994"/>
    <n v="33586.559999999998"/>
    <s v="Enero"/>
    <n v="12"/>
    <s v="CONTRATACION_DIRECTA"/>
    <s v="FUNCIONAMIENTO"/>
    <s v="N/A"/>
    <s v="N/A"/>
    <s v="N/A"/>
    <s v="N/A"/>
    <s v="N/A"/>
    <s v="Recursos propios"/>
    <x v="11"/>
    <s v="Utiles de Oficina"/>
  </r>
  <r>
    <s v="ALM-005"/>
    <s v="SUBGERENCIA ADMINISTRATIVA"/>
    <s v="ALMACÉN"/>
    <s v="44122011-Folders"/>
    <s v="3215317-Folderes"/>
    <n v="18028"/>
    <s v="FOLDER AZUL PLASTICO"/>
    <s v="MATERIALES Y SUMINISTROS"/>
    <n v="350"/>
    <n v="5461.99"/>
    <n v="2198450.9749999996"/>
    <n v="1911696.4999999998"/>
    <s v="Enero"/>
    <n v="12"/>
    <s v="CONTRATACION_DIRECTA"/>
    <s v="FUNCIONAMIENTO"/>
    <s v="N/A"/>
    <s v="N/A"/>
    <s v="N/A"/>
    <s v="N/A"/>
    <s v="N/A"/>
    <s v="Recursos propios"/>
    <x v="9"/>
    <s v="Utiles de Oficina"/>
  </r>
  <r>
    <s v="ALM-005"/>
    <s v="SUBGERENCIA ADMINISTRATIVA"/>
    <s v="ALMACÉN"/>
    <s v="44122018-Insertos o pestañas para archivos"/>
    <s v="3214902-Papeles impregnados y revestidos incluso autoadhesivos Venta al por menor"/>
    <n v="18047"/>
    <s v="POST-IT / SEÑALADORES"/>
    <s v="MATERIALES Y SUMINISTROS"/>
    <n v="400"/>
    <n v="1999.2"/>
    <n v="919631.99999999988"/>
    <n v="799680"/>
    <s v="Enero"/>
    <n v="12"/>
    <s v="CONTRATACION_DIRECTA"/>
    <s v="FUNCIONAMIENTO"/>
    <s v="N/A"/>
    <s v="N/A"/>
    <s v="N/A"/>
    <s v="N/A"/>
    <s v="N/A"/>
    <s v="Recursos propios"/>
    <x v="9"/>
    <s v="Utiles de Oficina"/>
  </r>
  <r>
    <s v="ALM-005"/>
    <s v="SUBGERENCIA ADMINISTRATIVA"/>
    <s v="ALMACÉN"/>
    <s v="44121506-Sobres estándar"/>
    <s v="3219202-Sobres de manila"/>
    <n v="18052"/>
    <s v="SOBRE DE MANILA OFICIO"/>
    <s v="MATERIALES Y SUMINISTROS"/>
    <n v="6000"/>
    <n v="399.84"/>
    <n v="2758896"/>
    <n v="2399040"/>
    <s v="Enero"/>
    <n v="12"/>
    <s v="CONTRATACION_DIRECTA"/>
    <s v="FUNCIONAMIENTO"/>
    <s v="N/A"/>
    <s v="N/A"/>
    <s v="N/A"/>
    <s v="N/A"/>
    <s v="N/A"/>
    <s v="Recursos propios"/>
    <x v="9"/>
    <s v="Utiles de Oficina"/>
  </r>
  <r>
    <s v="ALM-005"/>
    <s v="SUBGERENCIA ADMINISTRATIVA"/>
    <s v="ALMACÉN"/>
    <s v="12171703-Tintas"/>
    <s v="3514007-Tinta para sellos"/>
    <n v="18059"/>
    <s v="TINTA PARA SELLOS"/>
    <s v="MATERIALES Y SUMINISTROS"/>
    <n v="50"/>
    <n v="1906.11"/>
    <n v="109601.325"/>
    <n v="95305.5"/>
    <s v="Enero"/>
    <n v="12"/>
    <s v="CONTRATACION_DIRECTA"/>
    <s v="FUNCIONAMIENTO"/>
    <s v="N/A"/>
    <s v="N/A"/>
    <s v="N/A"/>
    <s v="N/A"/>
    <s v="N/A"/>
    <s v="Recursos propios"/>
    <x v="9"/>
    <s v="Utiles de Oficina"/>
  </r>
  <r>
    <s v="ALM-005"/>
    <s v="SUBGERENCIA ADMINISTRATIVA"/>
    <s v="ALMACÉN"/>
    <s v="44122017-Folders de colgar o accesorios"/>
    <s v="3215317-Folderes"/>
    <n v="18101"/>
    <s v="FOLDER AZUL PLASTICO COLGANTE"/>
    <s v="MATERIALES Y SUMINISTROS"/>
    <n v="300"/>
    <n v="3260.6"/>
    <n v="1124907"/>
    <n v="978180.00000000012"/>
    <s v="Enero"/>
    <n v="12"/>
    <s v="CONTRATACION_DIRECTA"/>
    <s v="FUNCIONAMIENTO"/>
    <s v="N/A"/>
    <s v="N/A"/>
    <s v="N/A"/>
    <s v="N/A"/>
    <s v="N/A"/>
    <s v="Recursos propios"/>
    <x v="9"/>
    <s v="Utiles de Oficina"/>
  </r>
  <r>
    <s v="ALM-005"/>
    <s v="SUBGERENCIA ADMINISTRATIVA"/>
    <s v="ALMACÉN"/>
    <s v="46151705-Rodillos de tinta para huellas dactilares o de palma de la mano"/>
    <s v="3891207-Almohadillas para sellos"/>
    <n v="18102"/>
    <s v="HUELLERO"/>
    <s v="MATERIALES Y SUMINISTROS"/>
    <n v="120"/>
    <n v="3055.92"/>
    <n v="421716.96"/>
    <n v="366710.4"/>
    <s v="Enero"/>
    <n v="12"/>
    <s v="CONTRATACION_DIRECTA"/>
    <s v="FUNCIONAMIENTO"/>
    <s v="N/A"/>
    <s v="N/A"/>
    <s v="N/A"/>
    <s v="N/A"/>
    <s v="N/A"/>
    <s v="Recursos propios"/>
    <x v="9"/>
    <s v="Utiles de Oficina"/>
  </r>
  <r>
    <s v="ALM-005"/>
    <s v="SUBGERENCIA ADMINISTRATIVA"/>
    <s v="ALMACÉN"/>
    <s v="44121506-Sobres estándar"/>
    <s v="3219202-Sobres de manila"/>
    <n v="18106"/>
    <s v="SOBRE MANILA CARTA"/>
    <s v="MATERIALES Y SUMINISTROS"/>
    <n v="2500"/>
    <n v="90"/>
    <n v="258749.99999999997"/>
    <n v="225000"/>
    <s v="Enero"/>
    <n v="12"/>
    <s v="CONTRATACION_DIRECTA"/>
    <s v="FUNCIONAMIENTO"/>
    <s v="N/A"/>
    <s v="N/A"/>
    <s v="N/A"/>
    <s v="N/A"/>
    <s v="N/A"/>
    <s v="Recursos propios"/>
    <x v="9"/>
    <s v="Utiles de Oficina"/>
  </r>
  <r>
    <s v="ALM-005"/>
    <s v="SUBGERENCIA ADMINISTRATIVA"/>
    <s v="ALMACÉN"/>
    <s v="44121804-Borradores"/>
    <s v="3899998-Articulos n c p para escritorio y oficina"/>
    <n v="18115"/>
    <s v="BORRADORES DE NATA PZ 20"/>
    <s v="MATERIALES Y SUMINISTROS"/>
    <n v="1000"/>
    <n v="799.68"/>
    <n v="919631.99999999988"/>
    <n v="799680"/>
    <s v="Enero"/>
    <n v="12"/>
    <s v="CONTRATACION_DIRECTA"/>
    <s v="FUNCIONAMIENTO"/>
    <s v="N/A"/>
    <s v="N/A"/>
    <s v="N/A"/>
    <s v="N/A"/>
    <s v="N/A"/>
    <s v="Recursos propios"/>
    <x v="9"/>
    <s v="Utiles de Oficina"/>
  </r>
  <r>
    <s v="ALM-005"/>
    <s v="SUBGERENCIA ADMINISTRATIVA"/>
    <s v="ALMACÉN"/>
    <s v="44122022-Accesorios de carpetas de folders"/>
    <s v="3699006-Ganchos legajadores plasticos"/>
    <n v="18138"/>
    <s v="GANCHO PLASTICO PARA FOLDER "/>
    <s v="MATERIALES Y SUMINISTROS"/>
    <n v="480"/>
    <n v="2402.9899999999998"/>
    <n v="1326450.4799999997"/>
    <n v="1153435.2"/>
    <s v="Enero"/>
    <n v="12"/>
    <s v="CONTRATACION_DIRECTA"/>
    <s v="FUNCIONAMIENTO"/>
    <s v="N/A"/>
    <s v="N/A"/>
    <s v="N/A"/>
    <s v="N/A"/>
    <s v="N/A"/>
    <s v="Recursos propios"/>
    <x v="9"/>
    <s v="Utiles de Oficina"/>
  </r>
  <r>
    <s v="ALM-005"/>
    <s v="SUBGERENCIA ADMINISTRATIVA"/>
    <s v="ALMACÉN"/>
    <s v="44122003-Carpetas"/>
    <s v="3215317-Folderes"/>
    <n v="18157"/>
    <s v="LEGAJADOR AZ OFICIO PLASTIFICADO"/>
    <s v="MATERIALES Y SUMINISTROS"/>
    <n v="150"/>
    <n v="9499.77"/>
    <n v="1638710.325"/>
    <n v="1424965.5"/>
    <s v="Enero"/>
    <n v="12"/>
    <s v="CONTRATACION_DIRECTA"/>
    <s v="FUNCIONAMIENTO"/>
    <s v="N/A"/>
    <s v="N/A"/>
    <s v="N/A"/>
    <s v="N/A"/>
    <s v="N/A"/>
    <s v="Recursos propios"/>
    <x v="9"/>
    <s v="Utiles de Oficina"/>
  </r>
  <r>
    <s v="ALM-005"/>
    <s v="SUBGERENCIA ADMINISTRATIVA"/>
    <s v="ALMACÉN"/>
    <s v="44103112-Cinta de impresora"/>
    <s v="3891204-Cintas para impresora"/>
    <n v="18158"/>
    <s v="CINTA EPSON BEST ERC 34"/>
    <s v="MATERIALES Y SUMINISTROS"/>
    <n v="700"/>
    <n v="7998.99"/>
    <n v="6439186.9499999993"/>
    <n v="5599293"/>
    <s v="Enero"/>
    <n v="12"/>
    <s v="CONTRATACION_DIRECTA"/>
    <s v="FUNCIONAMIENTO"/>
    <s v="N/A"/>
    <s v="N/A"/>
    <s v="N/A"/>
    <s v="N/A"/>
    <s v="N/A"/>
    <s v="Recursos propios"/>
    <x v="9"/>
    <s v="Utiles de Oficina"/>
  </r>
  <r>
    <s v="ALM-005"/>
    <s v="SUBGERENCIA ADMINISTRATIVA"/>
    <s v="ALMACÉN"/>
    <s v="12181501-Ceras sintéticas"/>
    <s v="3533201-Ceras artificiales"/>
    <n v="18160"/>
    <s v="HUMEDECEDOR DACTILAR 50G"/>
    <s v="MATERIALES Y SUMINISTROS"/>
    <n v="120"/>
    <n v="3891"/>
    <n v="536958"/>
    <n v="466920.00000000006"/>
    <s v="Enero"/>
    <n v="12"/>
    <s v="CONTRATACION_DIRECTA"/>
    <s v="FUNCIONAMIENTO"/>
    <s v="N/A"/>
    <s v="N/A"/>
    <s v="N/A"/>
    <s v="N/A"/>
    <s v="N/A"/>
    <s v="Recursos propios"/>
    <x v="9"/>
    <s v="Utiles de Oficina"/>
  </r>
  <r>
    <s v="ALM-005"/>
    <s v="SUBGERENCIA ADMINISTRATIVA"/>
    <s v="ALMACÉN"/>
    <s v="44122003-Carpetas"/>
    <s v="3215317-Folderes"/>
    <n v="18161"/>
    <s v="CARPETA DOBLE TAPA BLANCA"/>
    <s v="MATERIALES Y SUMINISTROS"/>
    <n v="600"/>
    <n v="7000"/>
    <n v="4830000"/>
    <n v="4200000"/>
    <s v="Enero"/>
    <n v="12"/>
    <s v="CONTRATACION_DIRECTA"/>
    <s v="FUNCIONAMIENTO"/>
    <s v="N/A"/>
    <s v="N/A"/>
    <s v="N/A"/>
    <s v="N/A"/>
    <s v="N/A"/>
    <s v="Recursos propios"/>
    <x v="9"/>
    <s v="Utiles de Oficina"/>
  </r>
  <r>
    <s v="ALM-005"/>
    <s v="SUBGERENCIA ADMINISTRATIVA"/>
    <s v="ALMACÉN"/>
    <s v="44103122-Bandas de impresión"/>
    <s v="3622004-Banditas de caucho"/>
    <n v="18164"/>
    <s v="BANDA ELASTICA SILICONADA"/>
    <s v="MATERIALES Y SUMINISTROS"/>
    <n v="80"/>
    <n v="46299.18"/>
    <n v="4259524.5599999996"/>
    <n v="3703934.4"/>
    <s v="Enero"/>
    <n v="12"/>
    <s v="CONTRATACION_DIRECTA"/>
    <s v="FUNCIONAMIENTO"/>
    <s v="N/A"/>
    <s v="N/A"/>
    <s v="N/A"/>
    <s v="N/A"/>
    <s v="N/A"/>
    <s v="Recursos propios"/>
    <x v="9"/>
    <s v="Utiles de Oficina"/>
  </r>
  <r>
    <s v="ALM-005"/>
    <s v="SUBGERENCIA ADMINISTRATIVA"/>
    <s v="ALMACÉN"/>
    <s v="44122022-Accesorios de carpetas de folders"/>
    <s v="3699006-Ganchos legajadores plasticos"/>
    <n v="18170"/>
    <s v="GANCHO LEGAJADOR PLASTICO PARA EXPEDIENTE *12 UNIDADES"/>
    <s v="MATERIALES Y SUMINISTROS"/>
    <n v="10"/>
    <n v="12999.56"/>
    <n v="149494.93999999997"/>
    <n v="129995.59999999999"/>
    <s v="Enero"/>
    <n v="12"/>
    <s v="CONTRATACION_DIRECTA"/>
    <s v="FUNCIONAMIENTO"/>
    <s v="N/A"/>
    <s v="N/A"/>
    <s v="N/A"/>
    <s v="N/A"/>
    <s v="N/A"/>
    <s v="Recursos propios"/>
    <x v="9"/>
    <s v="Utiles de Oficina"/>
  </r>
  <r>
    <s v="ALM-005"/>
    <s v="SUBGERENCIA ADMINISTRATIVA"/>
    <s v="ALMACÉN"/>
    <s v="14111532-Papel kits de papeles surtidos"/>
    <s v="3212897-Papeles especiales para impresion n c p "/>
    <n v="18180"/>
    <s v="HOJA DE PAPEL KIMBERLY, TAMAÑO CARTA, GRAFADA, PAQUETE POR 25 UNIDADES"/>
    <s v="MATERIALES Y SUMINISTROS"/>
    <n v="12"/>
    <n v="20000.330000000002"/>
    <n v="276004.554"/>
    <n v="240003.96000000002"/>
    <s v="Enero"/>
    <n v="12"/>
    <s v="CONTRATACION_DIRECTA"/>
    <s v="FUNCIONAMIENTO"/>
    <s v="N/A"/>
    <s v="N/A"/>
    <s v="N/A"/>
    <s v="N/A"/>
    <s v="N/A"/>
    <s v="Recursos propios"/>
    <x v="9"/>
    <s v="Utiles de Oficina"/>
  </r>
  <r>
    <s v="ALM-005"/>
    <s v="SUBGERENCIA ADMINISTRATIVA"/>
    <s v="ALMACÉN"/>
    <s v="52121507-Plumones"/>
    <s v="3891104-Marcadores de fieltro y similares"/>
    <n v="18189"/>
    <s v="PLUMONES PARA CALIGRAFÍA PELIKAN MARKANA X 12 UNIDADES EMPAQUE 18CMx10CMx3"/>
    <s v="MATERIALES Y SUMINISTROS"/>
    <n v="12"/>
    <n v="25585"/>
    <n v="353073"/>
    <n v="307020"/>
    <s v="Enero"/>
    <n v="12"/>
    <s v="CONTRATACION_DIRECTA"/>
    <s v="FUNCIONAMIENTO"/>
    <s v="N/A"/>
    <s v="N/A"/>
    <s v="N/A"/>
    <s v="N/A"/>
    <s v="N/A"/>
    <s v="Recursos propios"/>
    <x v="9"/>
    <s v="Utiles de Oficina"/>
  </r>
  <r>
    <s v="ALM-005"/>
    <s v="SUBGERENCIA ADMINISTRATIVA"/>
    <s v="ALMACÉN"/>
    <s v="12352310-Siliconas"/>
    <s v="3479025-Siliconas"/>
    <n v="18191"/>
    <s v="SILICONA LIQUIDA TESA DE 250 ML"/>
    <s v="MATERIALES Y SUMINISTROS"/>
    <n v="12"/>
    <n v="15001.14"/>
    <n v="207015.73199999999"/>
    <n v="180013.68"/>
    <s v="Enero"/>
    <n v="12"/>
    <s v="CONTRATACION_DIRECTA"/>
    <s v="FUNCIONAMIENTO"/>
    <s v="N/A"/>
    <s v="N/A"/>
    <s v="N/A"/>
    <s v="N/A"/>
    <s v="N/A"/>
    <s v="Recursos propios"/>
    <x v="9"/>
    <s v="Utiles de Oficina"/>
  </r>
  <r>
    <s v="ALM-005"/>
    <s v="SUBGERENCIA ADMINISTRATIVA"/>
    <s v="ALMACÉN"/>
    <s v="14111532-Papel kits de papeles surtidos"/>
    <s v="3479098-Material plastico n c p "/>
    <n v="18192"/>
    <s v="FOAMY x 10 UNIDADES, TAMAÑO CARTA, 21.5 CM x 28 CM"/>
    <s v="MATERIALES Y SUMINISTROS"/>
    <n v="12"/>
    <n v="8091.45"/>
    <n v="111662.00999999998"/>
    <n v="97097.4"/>
    <s v="Enero"/>
    <n v="12"/>
    <s v="CONTRATACION_DIRECTA"/>
    <s v="FUNCIONAMIENTO"/>
    <s v="N/A"/>
    <s v="N/A"/>
    <s v="N/A"/>
    <s v="N/A"/>
    <s v="N/A"/>
    <s v="Recursos propios"/>
    <x v="9"/>
    <s v="Utiles de Oficina"/>
  </r>
  <r>
    <s v="ALM-005"/>
    <s v="SUBGERENCIA ADMINISTRATIVA"/>
    <s v="ALMACÉN"/>
    <s v="14111519-Papeles cartulina"/>
    <s v="3212807-Cartulina bristol"/>
    <n v="18193"/>
    <s v="CARTULINA FLUORESCENTE DE 1/8 (COLORES SURTIDOS) X 6 UNIDADES"/>
    <s v="MATERIALES Y SUMINISTROS"/>
    <n v="12"/>
    <n v="2999.99"/>
    <n v="41399.861999999994"/>
    <n v="35999.879999999997"/>
    <s v="Enero"/>
    <n v="12"/>
    <s v="CONTRATACION_DIRECTA"/>
    <s v="FUNCIONAMIENTO"/>
    <s v="N/A"/>
    <s v="N/A"/>
    <s v="N/A"/>
    <s v="N/A"/>
    <s v="N/A"/>
    <s v="Recursos propios"/>
    <x v="9"/>
    <s v="Utiles de Oficina"/>
  </r>
  <r>
    <s v="ALM-005"/>
    <s v="SUBGERENCIA ADMINISTRATIVA"/>
    <s v="ALMACÉN"/>
    <s v="60121211-Pintura acrílica estilo escolar"/>
    <s v="3512001-Temperas"/>
    <n v="18194"/>
    <s v="TEMPERAS ESCOLAR X 6 COLORES PELIKAN"/>
    <s v="MATERIALES Y SUMINISTROS"/>
    <n v="12"/>
    <n v="3999.59"/>
    <n v="55194.341999999997"/>
    <n v="47995.08"/>
    <s v="Enero"/>
    <n v="12"/>
    <s v="CONTRATACION_DIRECTA"/>
    <s v="FUNCIONAMIENTO"/>
    <s v="N/A"/>
    <s v="N/A"/>
    <s v="N/A"/>
    <s v="N/A"/>
    <s v="N/A"/>
    <s v="Recursos propios"/>
    <x v="9"/>
    <s v="Utiles de Oficina"/>
  </r>
  <r>
    <s v="ALM-005"/>
    <s v="SUBGERENCIA ADMINISTRATIVA"/>
    <s v="ALMACÉN"/>
    <s v="44121612-Cortadoras de papel o repuestos"/>
    <s v="4492103-Piezas cortantes para herramientas y maquinas de trabajar papel y carton"/>
    <n v="18004"/>
    <s v="BISTURY MULTIUSOS SUPER  INDUSTRIAL"/>
    <s v="MATERIALES Y SUMINISTROS"/>
    <n v="150"/>
    <n v="2856"/>
    <n v="492659.99999999994"/>
    <n v="428400"/>
    <s v="Enero"/>
    <n v="12"/>
    <s v="CONTRATACION_DIRECTA"/>
    <s v="FUNCIONAMIENTO"/>
    <s v="N/A"/>
    <s v="N/A"/>
    <s v="N/A"/>
    <s v="N/A"/>
    <s v="N/A"/>
    <s v="Recursos propios"/>
    <x v="11"/>
    <s v="Utiles de Oficina"/>
  </r>
  <r>
    <s v="ALM-005"/>
    <s v="SUBGERENCIA ADMINISTRATIVA"/>
    <s v="ALMACÉN"/>
    <s v="44121615-Grapadoras"/>
    <s v="4516003-Engrapadoras para oficina"/>
    <n v="18025"/>
    <s v="COSEDORA SUPERINDUSTRIAL"/>
    <s v="MATERIALES Y SUMINISTROS"/>
    <n v="5"/>
    <n v="75987.45"/>
    <n v="436927.83749999997"/>
    <n v="379937.25"/>
    <s v="Enero"/>
    <n v="12"/>
    <s v="CONTRATACION_DIRECTA"/>
    <s v="FUNCIONAMIENTO"/>
    <s v="N/A"/>
    <s v="N/A"/>
    <s v="N/A"/>
    <s v="N/A"/>
    <s v="N/A"/>
    <s v="Recursos propios"/>
    <x v="11"/>
    <s v="Utiles de Oficina"/>
  </r>
  <r>
    <s v="ALM-005"/>
    <s v="SUBGERENCIA ADMINISTRATIVA"/>
    <s v="ALMACÉN"/>
    <s v="44122104-Clips para papel"/>
    <s v="4299502-Clips"/>
    <n v="18030"/>
    <s v="GANCHOS CLIP"/>
    <s v="MATERIALES Y SUMINISTROS"/>
    <n v="380"/>
    <n v="728.99"/>
    <n v="318568.63"/>
    <n v="277016.2"/>
    <s v="Enero"/>
    <n v="12"/>
    <s v="CONTRATACION_DIRECTA"/>
    <s v="FUNCIONAMIENTO"/>
    <s v="N/A"/>
    <s v="N/A"/>
    <s v="N/A"/>
    <s v="N/A"/>
    <s v="N/A"/>
    <s v="Recursos propios"/>
    <x v="11"/>
    <s v="Utiles de Oficina"/>
  </r>
  <r>
    <s v="ALM-005"/>
    <s v="SUBGERENCIA ADMINISTRATIVA"/>
    <s v="ALMACÉN"/>
    <s v="44122104-Clips para papel"/>
    <s v="4299502-Clips"/>
    <n v="18031"/>
    <s v="GANCHOS MARIPOSA"/>
    <s v="MATERIALES Y SUMINISTROS"/>
    <n v="110"/>
    <n v="2500.0500000000002"/>
    <n v="316256.32499999995"/>
    <n v="275005.5"/>
    <s v="Enero"/>
    <n v="12"/>
    <s v="CONTRATACION_DIRECTA"/>
    <s v="FUNCIONAMIENTO"/>
    <s v="N/A"/>
    <s v="N/A"/>
    <s v="N/A"/>
    <s v="N/A"/>
    <s v="N/A"/>
    <s v="Recursos propios"/>
    <x v="11"/>
    <s v="Utiles de Oficina"/>
  </r>
  <r>
    <s v="ALM-005"/>
    <s v="SUBGERENCIA ADMINISTRATIVA"/>
    <s v="ALMACÉN"/>
    <s v="44122107-Grapas"/>
    <s v="4299504-Grapas de alambre para engrapadoras de oficina"/>
    <n v="18032"/>
    <s v="GANCHOS PARA COSEDORA"/>
    <s v="MATERIALES Y SUMINISTROS"/>
    <n v="1050"/>
    <n v="3899.63"/>
    <n v="4708803.2249999996"/>
    <n v="4094611.5"/>
    <s v="Enero"/>
    <n v="12"/>
    <s v="CONTRATACION_DIRECTA"/>
    <s v="FUNCIONAMIENTO"/>
    <s v="N/A"/>
    <s v="N/A"/>
    <s v="N/A"/>
    <s v="N/A"/>
    <s v="N/A"/>
    <s v="Recursos propios"/>
    <x v="11"/>
    <s v="Utiles de Oficina"/>
  </r>
  <r>
    <s v="ALM-005"/>
    <s v="SUBGERENCIA ADMINISTRATIVA"/>
    <s v="ALMACÉN"/>
    <s v="44122107-Grapas"/>
    <s v="4299504-Grapas de alambre para engrapadoras de oficina"/>
    <n v="18033"/>
    <s v="GANCHOS PARA COSEDORA INDUSTRIAL"/>
    <s v="MATERIALES Y SUMINISTROS"/>
    <n v="50"/>
    <n v="2699.99"/>
    <n v="155249.42499999999"/>
    <n v="134999.5"/>
    <s v="Enero"/>
    <n v="12"/>
    <s v="CONTRATACION_DIRECTA"/>
    <s v="FUNCIONAMIENTO"/>
    <s v="N/A"/>
    <s v="N/A"/>
    <s v="N/A"/>
    <s v="N/A"/>
    <s v="N/A"/>
    <s v="Recursos propios"/>
    <x v="11"/>
    <s v="Utiles de Oficina"/>
  </r>
  <r>
    <s v="ALM-005"/>
    <s v="SUBGERENCIA ADMINISTRATIVA"/>
    <s v="ALMACÉN"/>
    <s v="44121613-Removedores de grapas (saca ganchos)"/>
    <s v="4516005-Sacaganchos"/>
    <n v="18050"/>
    <s v="SACAGANCHOS"/>
    <s v="MATERIALES Y SUMINISTROS"/>
    <n v="150"/>
    <n v="2000.39"/>
    <n v="345067.27499999997"/>
    <n v="300058.5"/>
    <s v="Enero"/>
    <n v="12"/>
    <s v="CONTRATACION_DIRECTA"/>
    <s v="FUNCIONAMIENTO"/>
    <s v="N/A"/>
    <s v="N/A"/>
    <s v="N/A"/>
    <s v="N/A"/>
    <s v="N/A"/>
    <s v="Recursos propios"/>
    <x v="11"/>
    <s v="Utiles de Oficina"/>
  </r>
  <r>
    <s v="ALM-005"/>
    <s v="SUBGERENCIA ADMINISTRATIVA"/>
    <s v="ALMACÉN"/>
    <s v="44101602-Máquinas perforadoras o para unir papel"/>
    <s v="4516004-Perforadoras"/>
    <n v="18103"/>
    <s v="PERFORADORA DE 3 HUECOS"/>
    <s v="MATERIALES Y SUMINISTROS"/>
    <n v="3"/>
    <n v="29679.79"/>
    <n v="102395.27549999999"/>
    <n v="89039.37"/>
    <s v="Enero"/>
    <n v="12"/>
    <s v="CONTRATACION_DIRECTA"/>
    <s v="FUNCIONAMIENTO"/>
    <s v="N/A"/>
    <s v="N/A"/>
    <s v="N/A"/>
    <s v="N/A"/>
    <s v="N/A"/>
    <s v="Recursos propios"/>
    <x v="11"/>
    <s v="Utiles de Oficina"/>
  </r>
  <r>
    <s v="ALM-005"/>
    <s v="SUBGERENCIA ADMINISTRATIVA"/>
    <s v="ALMACÉN"/>
    <s v="41111604-Reglas"/>
    <s v="4823206-Reglas metalicas y de madera o plasticas para oficina y escolares"/>
    <n v="18104"/>
    <s v="REGLA DE 30 CENTIMETROS"/>
    <s v="MATERIALES Y SUMINISTROS"/>
    <n v="180"/>
    <n v="406.98"/>
    <n v="84244.86"/>
    <n v="73256.400000000009"/>
    <s v="Enero"/>
    <n v="12"/>
    <s v="CONTRATACION_DIRECTA"/>
    <s v="FUNCIONAMIENTO"/>
    <s v="N/A"/>
    <s v="N/A"/>
    <s v="N/A"/>
    <s v="N/A"/>
    <s v="N/A"/>
    <s v="Recursos propios"/>
    <x v="11"/>
    <s v="Utiles de Oficina"/>
  </r>
  <r>
    <s v="ALM-005"/>
    <s v="SUBGERENCIA ADMINISTRATIVA"/>
    <s v="ALMACÉN"/>
    <s v="44121613-Removedores de grapas (saca ganchos)"/>
    <s v="4516005-Sacaganchos"/>
    <n v="18151"/>
    <s v="SACAGANCHO INDUSTRIAL"/>
    <s v="MATERIALES Y SUMINISTROS"/>
    <n v="20"/>
    <n v="9222.5"/>
    <n v="212117.49999999997"/>
    <n v="184450"/>
    <s v="Enero"/>
    <n v="12"/>
    <s v="CONTRATACION_DIRECTA"/>
    <s v="FUNCIONAMIENTO"/>
    <s v="N/A"/>
    <s v="N/A"/>
    <s v="N/A"/>
    <s v="N/A"/>
    <s v="N/A"/>
    <s v="Recursos propios"/>
    <x v="11"/>
    <s v="Utiles de Oficina"/>
  </r>
  <r>
    <s v="ALM-005"/>
    <s v="SUBGERENCIA ADMINISTRATIVA"/>
    <s v="ALMACÉN"/>
    <s v="55121606-Etiquetas auto adhesivas"/>
    <s v="3219703-Etiquetas impresas autoadhesivas de papel"/>
    <n v="10178"/>
    <s v="STICKER REDONDO COLOR FUCSIA 16X16 270 UNIDADES"/>
    <s v="MATERIALES Y SUMINISTROS"/>
    <n v="0"/>
    <n v="2499"/>
    <n v="0"/>
    <n v="0"/>
    <s v="Enero"/>
    <n v="12"/>
    <s v="CONTRATACION_DIRECTA"/>
    <s v="OPERACIÓN COMERCIAL"/>
    <s v="N/A"/>
    <s v="N/A"/>
    <s v="N/A"/>
    <s v="N/A"/>
    <s v="N/A"/>
    <s v="Recursos propios"/>
    <x v="12"/>
    <s v="Utiles de Oficina"/>
  </r>
  <r>
    <s v="ALM-005"/>
    <s v="SUBGERENCIA ADMINISTRATIVA"/>
    <s v="ALMACÉN"/>
    <s v="55121606-Etiquetas auto adhesivas"/>
    <s v="3219703-Etiquetas impresas autoadhesivas de papel"/>
    <n v="10182"/>
    <s v="STICKER REDONDO COLOR NARANJA 16X16 270 UNIDADES"/>
    <s v="MATERIALES Y SUMINISTROS"/>
    <n v="0"/>
    <n v="2499"/>
    <n v="0"/>
    <n v="0"/>
    <s v="Enero"/>
    <n v="12"/>
    <s v="CONTRATACION_DIRECTA"/>
    <s v="OPERACIÓN COMERCIAL"/>
    <s v="N/A"/>
    <s v="N/A"/>
    <s v="N/A"/>
    <s v="N/A"/>
    <s v="N/A"/>
    <s v="Recursos propios"/>
    <x v="12"/>
    <s v="Utiles de Oficina"/>
  </r>
  <r>
    <s v="ALM-005"/>
    <s v="SUBGERENCIA ADMINISTRATIVA"/>
    <s v="ALMACÉN"/>
    <s v="60102513-Dominós"/>
    <s v="3859008-Juegos de domino loteria y otros juegos de sala"/>
    <n v="10216"/>
    <s v="JUEGO DOMINO X 28 CAJA METALICA "/>
    <s v="MATERIALES Y SUMINISTROS"/>
    <n v="2.1666666666666665"/>
    <n v="35581"/>
    <n v="88655.991666666654"/>
    <n v="77092.166666666657"/>
    <s v="Enero"/>
    <n v="12"/>
    <s v="CONTRATACION_DIRECTA"/>
    <s v="OPERACIÓN COMERCIAL"/>
    <s v="N/A"/>
    <s v="N/A"/>
    <s v="N/A"/>
    <s v="N/A"/>
    <s v="N/A"/>
    <s v="Recursos propios"/>
    <x v="12"/>
    <s v="Utiles de Oficina"/>
  </r>
  <r>
    <s v="ALM-005"/>
    <s v="SUBGERENCIA ADMINISTRATIVA"/>
    <s v="ALMACÉN"/>
    <s v="31201605-Masillas"/>
    <s v="3544201-Plastilina para moldear"/>
    <n v="10217"/>
    <s v="PLASTILINA EN BARRA COLORES SURTIDOS"/>
    <s v="MATERIALES Y SUMINISTROS"/>
    <n v="14.083333333333332"/>
    <n v="9998.98"/>
    <n v="161941.81358333331"/>
    <n v="140818.96833333332"/>
    <s v="Enero"/>
    <n v="12"/>
    <s v="CONTRATACION_DIRECTA"/>
    <s v="OPERACIÓN COMERCIAL"/>
    <s v="N/A"/>
    <s v="N/A"/>
    <s v="N/A"/>
    <s v="N/A"/>
    <s v="N/A"/>
    <s v="Recursos propios"/>
    <x v="12"/>
    <s v="Utiles de Oficina"/>
  </r>
  <r>
    <s v="ALM-005"/>
    <s v="SUBGERENCIA ADMINISTRATIVA"/>
    <s v="ALMACÉN"/>
    <s v="60102611-Juegos de lógica "/>
    <s v="3859007-Juegos de ajedrez"/>
    <n v="10219"/>
    <s v="JUEGO DE AJEDREZ EN MADERA GRANDE SC- 6189"/>
    <s v="MATERIALES Y SUMINISTROS"/>
    <n v="1.0833333333333333"/>
    <n v="79998.94"/>
    <n v="99665.346083333323"/>
    <n v="86665.518333333326"/>
    <s v="Enero"/>
    <n v="12"/>
    <s v="CONTRATACION_DIRECTA"/>
    <s v="OPERACIÓN COMERCIAL"/>
    <s v="N/A"/>
    <s v="N/A"/>
    <s v="N/A"/>
    <s v="N/A"/>
    <s v="N/A"/>
    <s v="Recursos propios"/>
    <x v="12"/>
    <s v="Utiles de Oficina"/>
  </r>
  <r>
    <s v="ALM-005"/>
    <s v="SUBGERENCIA ADMINISTRATIVA"/>
    <s v="ALMACÉN"/>
    <s v="60121226-Pinceles para acuarela"/>
    <s v="3899309-Pinceles para pintura artistica"/>
    <n v="10220"/>
    <s v="PINCEL  N 3"/>
    <s v="MATERIALES Y SUMINISTROS"/>
    <n v="29.25"/>
    <n v="617.78"/>
    <n v="20780.574749999996"/>
    <n v="18070.064999999999"/>
    <s v="Enero"/>
    <n v="12"/>
    <s v="CONTRATACION_DIRECTA"/>
    <s v="OPERACIÓN COMERCIAL"/>
    <s v="N/A"/>
    <s v="N/A"/>
    <s v="N/A"/>
    <s v="N/A"/>
    <s v="N/A"/>
    <s v="Recursos propios"/>
    <x v="12"/>
    <s v="Utiles de Oficina"/>
  </r>
  <r>
    <s v="ALM-005"/>
    <s v="SUBGERENCIA ADMINISTRATIVA"/>
    <s v="ALMACÉN"/>
    <s v="60121226-Pinceles para acuarela"/>
    <s v="3899309-Pinceles para pintura artistica"/>
    <n v="10221"/>
    <s v="PINCEL N 4"/>
    <s v="MATERIALES Y SUMINISTROS"/>
    <n v="36.833333333333336"/>
    <n v="1301.8599999999999"/>
    <n v="55144.619833333323"/>
    <n v="47951.843333333331"/>
    <s v="Enero"/>
    <n v="12"/>
    <s v="CONTRATACION_DIRECTA"/>
    <s v="OPERACIÓN COMERCIAL"/>
    <s v="N/A"/>
    <s v="N/A"/>
    <s v="N/A"/>
    <s v="N/A"/>
    <s v="N/A"/>
    <s v="Recursos propios"/>
    <x v="12"/>
    <s v="Utiles de Oficina"/>
  </r>
  <r>
    <s v="ALM-005"/>
    <s v="SUBGERENCIA ADMINISTRATIVA"/>
    <s v="ALMACÉN"/>
    <s v="60123002-Utensilios para artesanía de espuma"/>
    <s v="3479098-Material plastico n c p "/>
    <n v="10222"/>
    <s v="FOMMY LAMINA"/>
    <s v="MATERIALES Y SUMINISTROS"/>
    <n v="49.833333333333336"/>
    <n v="1801.66"/>
    <n v="103250.13183333333"/>
    <n v="89782.723333333342"/>
    <s v="Enero"/>
    <n v="12"/>
    <s v="CONTRATACION_DIRECTA"/>
    <s v="OPERACIÓN COMERCIAL"/>
    <s v="N/A"/>
    <s v="N/A"/>
    <s v="N/A"/>
    <s v="N/A"/>
    <s v="N/A"/>
    <s v="Recursos propios"/>
    <x v="12"/>
    <s v="Utiles de Oficina"/>
  </r>
  <r>
    <s v="ALM-005"/>
    <s v="SUBGERENCIA ADMINISTRATIVA"/>
    <s v="ALMACÉN"/>
    <s v="60141102-Juegos de mesa"/>
    <s v="3859008-Juegos de domino loteria y otros juegos de sala"/>
    <n v="10316"/>
    <s v="JUEGO DE CARTAS UNO"/>
    <s v="MATERIALES Y SUMINISTROS"/>
    <n v="2.1666666666666665"/>
    <n v="19992"/>
    <n v="49813.399999999994"/>
    <n v="43316"/>
    <s v="Enero"/>
    <n v="12"/>
    <s v="CONTRATACION_DIRECTA"/>
    <s v="OPERACIÓN COMERCIAL"/>
    <s v="N/A"/>
    <s v="N/A"/>
    <s v="N/A"/>
    <s v="N/A"/>
    <s v="N/A"/>
    <s v="Recursos propios"/>
    <x v="12"/>
    <s v="Utiles de Oficina"/>
  </r>
  <r>
    <s v="ALM-005"/>
    <s v="SUBGERENCIA ADMINISTRATIVA"/>
    <s v="ALMACÉN"/>
    <s v="55121613-Etiquetas de códigos de color"/>
    <s v="3219703-Etiquetas impresas autoadhesivas de papel"/>
    <n v="10323"/>
    <s v="STIKER REDONDO COLOR ROJO16 X 16  270 UNIDADES "/>
    <s v="MATERIALES Y SUMINISTROS"/>
    <n v="104"/>
    <n v="2400"/>
    <n v="287040"/>
    <n v="249600.00000000003"/>
    <s v="Enero"/>
    <n v="12"/>
    <s v="CONTRATACION_DIRECTA"/>
    <s v="OPERACIÓN COMERCIAL"/>
    <s v="N/A"/>
    <s v="N/A"/>
    <s v="N/A"/>
    <s v="N/A"/>
    <s v="N/A"/>
    <s v="Recursos propios"/>
    <x v="12"/>
    <s v="Utiles de Oficina"/>
  </r>
  <r>
    <s v="ALM-005"/>
    <s v="SUBGERENCIA ADMINISTRATIVA"/>
    <s v="ALMACÉN"/>
    <s v="55121613-Etiquetas de códigos de color"/>
    <s v="3219703-Etiquetas impresas autoadhesivas de papel"/>
    <n v="10324"/>
    <s v="STIKER REDONDO COLOR VERDE 16X16 270 UNIDADES"/>
    <s v="MATERIALES Y SUMINISTROS"/>
    <n v="135.41666666666666"/>
    <n v="1999.37"/>
    <n v="311360.22395833331"/>
    <n v="270748.02083333331"/>
    <s v="Enero"/>
    <n v="12"/>
    <s v="CONTRATACION_DIRECTA"/>
    <s v="OPERACIÓN COMERCIAL"/>
    <s v="N/A"/>
    <s v="N/A"/>
    <s v="N/A"/>
    <s v="N/A"/>
    <s v="N/A"/>
    <s v="Recursos propios"/>
    <x v="12"/>
    <s v="Utiles de Oficina"/>
  </r>
  <r>
    <s v="ALM-005"/>
    <s v="SUBGERENCIA ADMINISTRATIVA"/>
    <s v="ALMACÉN"/>
    <s v="55121613-Etiquetas de códigos de color"/>
    <s v="3219703-Etiquetas impresas autoadhesivas de papel"/>
    <n v="10325"/>
    <s v="STIKER REDONDO COLOR AMARILLO 16X16 270 UNIDADES"/>
    <s v="MATERIALES Y SUMINISTROS"/>
    <n v="101.83333333333333"/>
    <n v="2400"/>
    <n v="281060"/>
    <n v="244400.00000000003"/>
    <s v="Enero"/>
    <n v="12"/>
    <s v="CONTRATACION_DIRECTA"/>
    <s v="OPERACIÓN COMERCIAL"/>
    <s v="N/A"/>
    <s v="N/A"/>
    <s v="N/A"/>
    <s v="N/A"/>
    <s v="N/A"/>
    <s v="Recursos propios"/>
    <x v="12"/>
    <s v="Utiles de Oficina"/>
  </r>
  <r>
    <s v="ALM-005"/>
    <s v="SUBGERENCIA ADMINISTRATIVA"/>
    <s v="ALMACÉN"/>
    <s v="44121634-Rollos adhesivos"/>
    <s v="3692009-Peliculas plasticas autoadhesivas papel contac "/>
    <n v="12007"/>
    <s v="PAPEL CONTAC COLOR MORADO X 20 METROS"/>
    <s v="MATERIALES Y SUMINISTROS"/>
    <n v="2.1666666666666665"/>
    <n v="87999.95"/>
    <n v="219266.5420833333"/>
    <n v="190666.55833333332"/>
    <s v="Enero"/>
    <n v="12"/>
    <s v="CONTRATACION_DIRECTA"/>
    <s v="OPERACIÓN COMERCIAL"/>
    <s v="N/A"/>
    <s v="N/A"/>
    <s v="N/A"/>
    <s v="N/A"/>
    <s v="N/A"/>
    <s v="Recursos propios"/>
    <x v="12"/>
    <s v="Utiles de Oficina"/>
  </r>
  <r>
    <s v="ALM-005"/>
    <s v="SUBGERENCIA ADMINISTRATIVA"/>
    <s v="ALMACÉN"/>
    <s v="44121634-Rollos adhesivos"/>
    <s v="3692009-Peliculas plasticas autoadhesivas papel contac "/>
    <n v="12008"/>
    <s v="PAPEL CONTAC COLOR NARANJA X 20 METROS"/>
    <s v="MATERIALES Y SUMINISTROS"/>
    <n v="1.0833333333333333"/>
    <n v="87999.91"/>
    <n v="109633.22120833331"/>
    <n v="95333.235833333325"/>
    <s v="Enero"/>
    <n v="12"/>
    <s v="CONTRATACION_DIRECTA"/>
    <s v="OPERACIÓN COMERCIAL"/>
    <s v="N/A"/>
    <s v="N/A"/>
    <s v="N/A"/>
    <s v="N/A"/>
    <s v="N/A"/>
    <s v="Recursos propios"/>
    <x v="12"/>
    <s v="Utiles de Oficina"/>
  </r>
  <r>
    <s v="ALM-005"/>
    <s v="SUBGERENCIA ADMINISTRATIVA"/>
    <s v="ALMACÉN"/>
    <s v="44121634-Rollos adhesivos"/>
    <s v="3692009-Peliculas plasticas autoadhesivas papel contac "/>
    <n v="12009"/>
    <s v="PAPEL CONTAC COLOR  FUCSIA"/>
    <s v="MATERIALES Y SUMINISTROS"/>
    <n v="3.25"/>
    <n v="90339.08"/>
    <n v="337642.31150000001"/>
    <n v="293602.01"/>
    <s v="Enero"/>
    <n v="12"/>
    <s v="CONTRATACION_DIRECTA"/>
    <s v="OPERACIÓN COMERCIAL"/>
    <s v="N/A"/>
    <s v="N/A"/>
    <s v="N/A"/>
    <s v="N/A"/>
    <s v="N/A"/>
    <s v="Recursos propios"/>
    <x v="12"/>
    <s v="Utiles de Oficina"/>
  </r>
  <r>
    <s v="ALM-005"/>
    <s v="SUBGERENCIA ADMINISTRATIVA"/>
    <s v="ALMACÉN"/>
    <s v="43202001-Discos compactos cd"/>
    <s v="45272-Unidades removibles de almacenamiento"/>
    <n v="18014"/>
    <s v="CD VIRGEN PARA DATOS"/>
    <s v="MATERIALES Y SUMINISTROS"/>
    <n v="1843.8333333333335"/>
    <n v="2000.39"/>
    <n v="4241643.6259166673"/>
    <n v="3688385.7616666676"/>
    <s v="Enero"/>
    <n v="12"/>
    <s v="CONTRATACION_DIRECTA"/>
    <s v="OPERACIÓN COMERCIAL"/>
    <s v="N/A"/>
    <s v="N/A"/>
    <s v="N/A"/>
    <s v="N/A"/>
    <s v="N/A"/>
    <s v="Recursos propios"/>
    <x v="13"/>
    <s v="Utiles de Oficina"/>
  </r>
  <r>
    <s v="ALM-005"/>
    <s v="SUBGERENCIA ADMINISTRATIVA"/>
    <s v="ALMACÉN"/>
    <s v="31201512-Cinta transparente"/>
    <s v="3692002-Cinta autoadhesiva"/>
    <n v="18016"/>
    <s v="CINTA DE EMPAQUE 3M 48MM X 100M"/>
    <s v="MATERIALES Y SUMINISTROS"/>
    <n v="1703"/>
    <n v="7598.15"/>
    <n v="14880596.867499998"/>
    <n v="12939649.449999999"/>
    <s v="Enero"/>
    <n v="12"/>
    <s v="CONTRATACION_DIRECTA"/>
    <s v="OPERACIÓN COMERCIAL"/>
    <s v="N/A"/>
    <s v="N/A"/>
    <s v="N/A"/>
    <s v="N/A"/>
    <s v="N/A"/>
    <s v="Recursos propios"/>
    <x v="12"/>
    <s v="Utiles de Oficina"/>
  </r>
  <r>
    <s v="ALM-005"/>
    <s v="SUBGERENCIA ADMINISTRATIVA"/>
    <s v="ALMACÉN"/>
    <s v="31201503-Cinta de enmascarar"/>
    <s v="3692002-Cinta autoadhesiva"/>
    <n v="18017"/>
    <s v="CINTA ENMASCARAR 48MM*40 TESA"/>
    <s v="MATERIALES Y SUMINISTROS"/>
    <n v="1607.6666666666667"/>
    <n v="9799.65"/>
    <n v="18117756.247499999"/>
    <n v="15754570.65"/>
    <s v="Enero"/>
    <n v="12"/>
    <s v="CONTRATACION_DIRECTA"/>
    <s v="OPERACIÓN COMERCIAL"/>
    <s v="N/A"/>
    <s v="N/A"/>
    <s v="N/A"/>
    <s v="N/A"/>
    <s v="N/A"/>
    <s v="Recursos propios"/>
    <x v="12"/>
    <s v="Utiles de Oficina"/>
  </r>
  <r>
    <s v="ALM-005"/>
    <s v="SUBGERENCIA ADMINISTRATIVA"/>
    <s v="ALMACÉN"/>
    <s v="60105704-Barras de pegante libres de ácido "/>
    <s v="3542006-Pegantes sinteticos"/>
    <n v="18023"/>
    <s v="COLBON MEDIANO X 250 GR"/>
    <s v="MATERIALES Y SUMINISTROS"/>
    <n v="302.25"/>
    <n v="4999.1899999999996"/>
    <n v="1737655.9541249999"/>
    <n v="1511005.1775"/>
    <s v="Enero"/>
    <n v="12"/>
    <s v="CONTRATACION_DIRECTA"/>
    <s v="OPERACIÓN COMERCIAL"/>
    <s v="N/A"/>
    <s v="N/A"/>
    <s v="N/A"/>
    <s v="N/A"/>
    <s v="N/A"/>
    <s v="Recursos propios"/>
    <x v="12"/>
    <s v="Utiles de Oficina"/>
  </r>
  <r>
    <s v="ALM-005"/>
    <s v="SUBGERENCIA ADMINISTRATIVA"/>
    <s v="ALMACÉN"/>
    <s v="44102907-Forros para equipos para protegerlos del polvo"/>
    <s v="3649022-Cajitas estuches de material plastico para casetes CD y similares"/>
    <n v="18027"/>
    <s v="FELPA PARA CD/DVD"/>
    <s v="MATERIALES Y SUMINISTROS"/>
    <n v="1820"/>
    <n v="99.96"/>
    <n v="209216.27999999997"/>
    <n v="181927.19999999998"/>
    <s v="Enero"/>
    <n v="12"/>
    <s v="CONTRATACION_DIRECTA"/>
    <s v="OPERACIÓN COMERCIAL"/>
    <s v="N/A"/>
    <s v="N/A"/>
    <s v="N/A"/>
    <s v="N/A"/>
    <s v="N/A"/>
    <s v="Recursos propios"/>
    <x v="12"/>
    <s v="Utiles de Oficina"/>
  </r>
  <r>
    <s v="ALM-005"/>
    <s v="SUBGERENCIA ADMINISTRATIVA"/>
    <s v="ALMACÉN"/>
    <s v="44121704-Esferos de punta redonda"/>
    <s v="3891103-Lapiceros"/>
    <n v="18034"/>
    <s v="LAPICEROS AZUL"/>
    <s v="MATERIALES Y SUMINISTROS"/>
    <n v="44.416666666666664"/>
    <n v="421.99"/>
    <n v="21554.897541666665"/>
    <n v="18743.389166666668"/>
    <s v="Enero"/>
    <n v="12"/>
    <s v="CONTRATACION_DIRECTA"/>
    <s v="OPERACIÓN COMERCIAL"/>
    <s v="N/A"/>
    <s v="N/A"/>
    <s v="N/A"/>
    <s v="N/A"/>
    <s v="N/A"/>
    <s v="Recursos propios"/>
    <x v="12"/>
    <s v="Utiles de Oficina"/>
  </r>
  <r>
    <s v="ALM-005"/>
    <s v="SUBGERENCIA ADMINISTRATIVA"/>
    <s v="ALMACÉN"/>
    <s v="44121704-Esferos de punta redonda"/>
    <s v="3891103-Lapiceros"/>
    <n v="18035"/>
    <s v="LAPICEROS NEGROS"/>
    <s v="MATERIALES Y SUMINISTROS"/>
    <n v="9096.75"/>
    <n v="799.82"/>
    <n v="8367126.9727500007"/>
    <n v="7275762.5850000009"/>
    <s v="Enero"/>
    <n v="12"/>
    <s v="CONTRATACION_DIRECTA"/>
    <s v="OPERACIÓN COMERCIAL"/>
    <s v="N/A"/>
    <s v="N/A"/>
    <s v="N/A"/>
    <s v="N/A"/>
    <s v="N/A"/>
    <s v="Recursos propios"/>
    <x v="12"/>
    <s v="Utiles de Oficina"/>
  </r>
  <r>
    <s v="ALM-005"/>
    <s v="SUBGERENCIA ADMINISTRATIVA"/>
    <s v="ALMACÉN"/>
    <s v="44121704-Esferos de punta redonda"/>
    <s v="3891103-Lapiceros"/>
    <n v="18036"/>
    <s v="LAPICEROS ROJOS"/>
    <s v="MATERIALES Y SUMINISTROS"/>
    <n v="526.5"/>
    <n v="799.99"/>
    <n v="484373.94524999993"/>
    <n v="421194.73499999999"/>
    <s v="Enero"/>
    <n v="12"/>
    <s v="CONTRATACION_DIRECTA"/>
    <s v="OPERACIÓN COMERCIAL"/>
    <s v="N/A"/>
    <s v="N/A"/>
    <s v="N/A"/>
    <s v="N/A"/>
    <s v="N/A"/>
    <s v="Recursos propios"/>
    <x v="12"/>
    <s v="Utiles de Oficina"/>
  </r>
  <r>
    <s v="ALM-005"/>
    <s v="SUBGERENCIA ADMINISTRATIVA"/>
    <s v="ALMACÉN"/>
    <s v="44121706-Lápices de madera"/>
    <s v="3891106-Lapices"/>
    <n v="18037"/>
    <s v="LAPIZ NEGRO"/>
    <s v="MATERIALES Y SUMINISTROS"/>
    <n v="1950"/>
    <n v="900"/>
    <n v="2018249.9999999998"/>
    <n v="1755000"/>
    <s v="Enero"/>
    <n v="12"/>
    <s v="CONTRATACION_DIRECTA"/>
    <s v="OPERACIÓN COMERCIAL"/>
    <s v="N/A"/>
    <s v="N/A"/>
    <s v="N/A"/>
    <s v="N/A"/>
    <s v="N/A"/>
    <s v="Recursos propios"/>
    <x v="12"/>
    <s v="Utiles de Oficina"/>
  </r>
  <r>
    <s v="ALM-005"/>
    <s v="SUBGERENCIA ADMINISTRATIVA"/>
    <s v="ALMACÉN"/>
    <s v="60121518-Lápices de grafito"/>
    <s v="3891106-Lapices"/>
    <n v="18038"/>
    <s v="LAPIZ VIDRIOGRAF ROJO"/>
    <s v="MATERIALES Y SUMINISTROS"/>
    <n v="39"/>
    <n v="2604.91"/>
    <n v="116830.21349999998"/>
    <n v="101591.48999999999"/>
    <s v="Enero"/>
    <n v="12"/>
    <s v="CONTRATACION_DIRECTA"/>
    <s v="OPERACIÓN COMERCIAL"/>
    <s v="N/A"/>
    <s v="N/A"/>
    <s v="N/A"/>
    <s v="N/A"/>
    <s v="N/A"/>
    <s v="Recursos propios"/>
    <x v="12"/>
    <s v="Utiles de Oficina"/>
  </r>
  <r>
    <s v="ALM-005"/>
    <s v="SUBGERENCIA ADMINISTRATIVA"/>
    <s v="ALMACÉN"/>
    <s v="14111808-Formatos contables o libros de contabilidad"/>
    <s v="3270104-Libros para teneduria de contabilidad"/>
    <n v="18039"/>
    <s v="LIBRO 200 FOLIOS DE 3 COLUMNAS (INDUCONTABLES)"/>
    <s v="MATERIALES Y SUMINISTROS"/>
    <n v="172.25"/>
    <n v="14999.95"/>
    <n v="2971302.5956250001"/>
    <n v="2583741.3875000002"/>
    <s v="Enero"/>
    <n v="12"/>
    <s v="CONTRATACION_DIRECTA"/>
    <s v="OPERACIÓN COMERCIAL"/>
    <s v="N/A"/>
    <s v="N/A"/>
    <s v="N/A"/>
    <s v="N/A"/>
    <s v="N/A"/>
    <s v="Recursos propios"/>
    <x v="12"/>
    <s v="Utiles de Oficina"/>
  </r>
  <r>
    <s v="ALM-005"/>
    <s v="SUBGERENCIA ADMINISTRATIVA"/>
    <s v="ALMACÉN"/>
    <s v="14111808-Formatos contables o libros de contabilidad"/>
    <s v="3270108-Libros en blanco"/>
    <n v="18040"/>
    <s v="LIBRO REF:A400 FOLIOS"/>
    <s v="MATERIALES Y SUMINISTROS"/>
    <n v="81.25"/>
    <n v="28419.58"/>
    <n v="2655454.5062499996"/>
    <n v="2309090.875"/>
    <s v="Enero"/>
    <n v="12"/>
    <s v="CONTRATACION_DIRECTA"/>
    <s v="OPERACIÓN COMERCIAL"/>
    <s v="N/A"/>
    <s v="N/A"/>
    <s v="N/A"/>
    <s v="N/A"/>
    <s v="N/A"/>
    <s v="Recursos propios"/>
    <x v="12"/>
    <s v="Utiles de Oficina"/>
  </r>
  <r>
    <s v="ALM-005"/>
    <s v="SUBGERENCIA ADMINISTRATIVA"/>
    <s v="ALMACÉN"/>
    <s v="44121708-Marcadores"/>
    <s v="3891104-Marcadores de fieltro y similares"/>
    <n v="18041"/>
    <s v="MARCADORES PERMANENTES"/>
    <s v="MATERIALES Y SUMINISTROS"/>
    <n v="1289.1666666666667"/>
    <n v="2500.19"/>
    <n v="3706635.8495833329"/>
    <n v="3223161.6083333334"/>
    <s v="Enero"/>
    <n v="12"/>
    <s v="CONTRATACION_DIRECTA"/>
    <s v="OPERACIÓN COMERCIAL"/>
    <s v="N/A"/>
    <s v="N/A"/>
    <s v="N/A"/>
    <s v="N/A"/>
    <s v="N/A"/>
    <s v="Recursos propios"/>
    <x v="12"/>
    <s v="Utiles de Oficina"/>
  </r>
  <r>
    <s v="ALM-005"/>
    <s v="SUBGERENCIA ADMINISTRATIVA"/>
    <s v="ALMACÉN"/>
    <s v="44121708-Marcadores"/>
    <s v="3891104-Marcadores de fieltro y similares"/>
    <n v="18042"/>
    <s v="MARCADORES SECOS (NEGRO)"/>
    <s v="MATERIALES Y SUMINISTROS"/>
    <n v="1776.6666666666665"/>
    <n v="2500.19"/>
    <n v="5108304.8683333332"/>
    <n v="4442004.2333333334"/>
    <s v="Enero"/>
    <n v="12"/>
    <s v="CONTRATACION_DIRECTA"/>
    <s v="OPERACIÓN COMERCIAL"/>
    <s v="N/A"/>
    <s v="N/A"/>
    <s v="N/A"/>
    <s v="N/A"/>
    <s v="N/A"/>
    <s v="Recursos propios"/>
    <x v="12"/>
    <s v="Utiles de Oficina"/>
  </r>
  <r>
    <s v="ALM-005"/>
    <s v="SUBGERENCIA ADMINISTRATIVA"/>
    <s v="ALMACÉN"/>
    <s v="60105704-Barras de pegante libres de ácido "/>
    <s v="3542006-Pegantes sinteticos"/>
    <n v="18044"/>
    <s v="PEGASTIC PEGANTE EN BARRA X 40 GR"/>
    <s v="MATERIALES Y SUMINISTROS"/>
    <n v="327.16666666666669"/>
    <n v="7000"/>
    <n v="2633691.666666667"/>
    <n v="2290166.666666667"/>
    <s v="Enero"/>
    <n v="12"/>
    <s v="CONTRATACION_DIRECTA"/>
    <s v="OPERACIÓN COMERCIAL"/>
    <s v="N/A"/>
    <s v="N/A"/>
    <s v="N/A"/>
    <s v="N/A"/>
    <s v="N/A"/>
    <s v="Recursos propios"/>
    <x v="12"/>
    <s v="Utiles de Oficina"/>
  </r>
  <r>
    <s v="ALM-005"/>
    <s v="SUBGERENCIA ADMINISTRATIVA"/>
    <s v="ALMACÉN"/>
    <s v="44122002-Protectores de hojas"/>
    <s v="3649030-Forros empaques especiales de polivinilo"/>
    <n v="18048"/>
    <s v="PROTECTOR EN VINILO(ACETATO CATALOGO )"/>
    <s v="MATERIALES Y SUMINISTROS"/>
    <n v="6825"/>
    <n v="299.88"/>
    <n v="2353683.15"/>
    <n v="2046681"/>
    <s v="Enero"/>
    <n v="12"/>
    <s v="CONTRATACION_DIRECTA"/>
    <s v="OPERACIÓN COMERCIAL"/>
    <s v="N/A"/>
    <s v="N/A"/>
    <s v="N/A"/>
    <s v="N/A"/>
    <s v="N/A"/>
    <s v="Recursos propios"/>
    <x v="12"/>
    <s v="Utiles de Oficina"/>
  </r>
  <r>
    <s v="ALM-005"/>
    <s v="SUBGERENCIA ADMINISTRATIVA"/>
    <s v="ALMACÉN"/>
    <s v="44121716-Resaltadores"/>
    <s v="3891104-Marcadores de fieltro y similares"/>
    <n v="18049"/>
    <s v="RESALTADORES"/>
    <s v="MATERIALES Y SUMINISTROS"/>
    <n v="3207.75"/>
    <n v="2000.39"/>
    <n v="7379263.6758749997"/>
    <n v="6416751.0225"/>
    <s v="Enero"/>
    <n v="12"/>
    <s v="CONTRATACION_DIRECTA"/>
    <s v="OPERACIÓN COMERCIAL"/>
    <s v="N/A"/>
    <s v="N/A"/>
    <s v="N/A"/>
    <s v="N/A"/>
    <s v="N/A"/>
    <s v="Recursos propios"/>
    <x v="12"/>
    <s v="Utiles de Oficina"/>
  </r>
  <r>
    <s v="ALM-005"/>
    <s v="SUBGERENCIA ADMINISTRATIVA"/>
    <s v="ALMACÉN"/>
    <s v="44122010-Separadores"/>
    <s v="3899998-Articulos n c p para escritorio y oficina"/>
    <n v="18051"/>
    <s v="SEPARADORES PLASTICOS PARA HOJAS"/>
    <s v="MATERIALES Y SUMINISTROS"/>
    <n v="145.16666666666666"/>
    <n v="2499"/>
    <n v="417187.22499999998"/>
    <n v="362771.5"/>
    <s v="Enero"/>
    <n v="12"/>
    <s v="CONTRATACION_DIRECTA"/>
    <s v="OPERACIÓN COMERCIAL"/>
    <s v="N/A"/>
    <s v="N/A"/>
    <s v="N/A"/>
    <s v="N/A"/>
    <s v="N/A"/>
    <s v="Recursos propios"/>
    <x v="12"/>
    <s v="Utiles de Oficina"/>
  </r>
  <r>
    <s v="ALM-005"/>
    <s v="SUBGERENCIA ADMINISTRATIVA"/>
    <s v="ALMACÉN"/>
    <s v="44111914-Tabla de soporte para escribir"/>
    <s v="3899998-Articulos n c p para escritorio y oficina"/>
    <n v="18054"/>
    <s v="TABLA EN ACRILICO CON GANCHO"/>
    <s v="MATERIALES Y SUMINISTROS"/>
    <n v="183.08333333333334"/>
    <n v="6999.58"/>
    <n v="1473732.4040833334"/>
    <n v="1281506.4383333335"/>
    <s v="Enero"/>
    <n v="12"/>
    <s v="CONTRATACION_DIRECTA"/>
    <s v="OPERACIÓN COMERCIAL"/>
    <s v="N/A"/>
    <s v="N/A"/>
    <s v="N/A"/>
    <s v="N/A"/>
    <s v="N/A"/>
    <s v="Recursos propios"/>
    <x v="12"/>
    <s v="Utiles de Oficina"/>
  </r>
  <r>
    <s v="ALM-005"/>
    <s v="SUBGERENCIA ADMINISTRATIVA"/>
    <s v="ALMACÉN"/>
    <s v="12171703-Tintas"/>
    <s v="3514005-Tintas para escribir y dibujar"/>
    <n v="18056"/>
    <s v="TINTA CHINA NEGRA"/>
    <s v="MATERIALES Y SUMINISTROS"/>
    <n v="60.666666666666671"/>
    <n v="5999.98"/>
    <n v="418598.60466666665"/>
    <n v="363998.78666666668"/>
    <s v="Enero"/>
    <n v="12"/>
    <s v="CONTRATACION_DIRECTA"/>
    <s v="OPERACIÓN COMERCIAL"/>
    <s v="N/A"/>
    <s v="N/A"/>
    <s v="N/A"/>
    <s v="N/A"/>
    <s v="N/A"/>
    <s v="Recursos propios"/>
    <x v="12"/>
    <s v="Utiles de Oficina"/>
  </r>
  <r>
    <s v="ALM-005"/>
    <s v="SUBGERENCIA ADMINISTRATIVA"/>
    <s v="ALMACÉN"/>
    <s v="44121708-Marcadores"/>
    <s v="3891104-Marcadores de fieltro y similares"/>
    <n v="18116"/>
    <s v="MARCADOR MARCATODO SHARPIE  "/>
    <s v="MATERIALES Y SUMINISTROS"/>
    <n v="3698.5"/>
    <n v="2304.9899999999998"/>
    <n v="9803756.342249997"/>
    <n v="8525005.5149999987"/>
    <s v="Enero"/>
    <n v="12"/>
    <s v="CONTRATACION_DIRECTA"/>
    <s v="OPERACIÓN COMERCIAL"/>
    <s v="N/A"/>
    <s v="N/A"/>
    <s v="N/A"/>
    <s v="N/A"/>
    <s v="N/A"/>
    <s v="Recursos propios"/>
    <x v="12"/>
    <s v="Utiles de Oficina"/>
  </r>
  <r>
    <s v="ALM-005"/>
    <s v="SUBGERENCIA ADMINISTRATIVA"/>
    <s v="ALMACÉN"/>
    <s v="44121707-Lápices de colores"/>
    <s v="3891107-Lapices de colores"/>
    <n v="18121"/>
    <s v="COLORES"/>
    <s v="MATERIALES Y SUMINISTROS"/>
    <n v="71.5"/>
    <n v="6000"/>
    <n v="493349.99999999994"/>
    <n v="429000"/>
    <s v="Enero"/>
    <n v="12"/>
    <s v="CONTRATACION_DIRECTA"/>
    <s v="OPERACIÓN COMERCIAL"/>
    <s v="N/A"/>
    <s v="N/A"/>
    <s v="N/A"/>
    <s v="N/A"/>
    <s v="N/A"/>
    <s v="Recursos propios"/>
    <x v="12"/>
    <s v="Utiles de Oficina"/>
  </r>
  <r>
    <s v="ALM-005"/>
    <s v="SUBGERENCIA ADMINISTRATIVA"/>
    <s v="ALMACÉN"/>
    <s v="60121142-Cartón duro o cartón de colores de dos caras"/>
    <s v="3219998-Carton n c p "/>
    <n v="18122"/>
    <s v="CARTON PAJA"/>
    <s v="MATERIALES Y SUMINISTROS"/>
    <n v="58.5"/>
    <n v="242"/>
    <n v="16280.55"/>
    <n v="14157"/>
    <s v="Enero"/>
    <n v="12"/>
    <s v="CONTRATACION_DIRECTA"/>
    <s v="OPERACIÓN COMERCIAL"/>
    <s v="N/A"/>
    <s v="N/A"/>
    <s v="N/A"/>
    <s v="N/A"/>
    <s v="N/A"/>
    <s v="Recursos propios"/>
    <x v="12"/>
    <s v="Utiles de Oficina"/>
  </r>
  <r>
    <s v="ALM-005"/>
    <s v="SUBGERENCIA ADMINISTRATIVA"/>
    <s v="ALMACÉN"/>
    <s v="55101507-Libros para pintar o colorear o ilustrar para niños"/>
    <s v="3229202-Libros cuadernos para dibujar y colorear impresos"/>
    <n v="18124"/>
    <s v="CARTILLAS PARA COLOREAR"/>
    <s v="MATERIALES Y SUMINISTROS"/>
    <n v="69.333333333333329"/>
    <n v="3000"/>
    <n v="239199.99999999997"/>
    <n v="208000"/>
    <s v="Enero"/>
    <n v="12"/>
    <s v="CONTRATACION_DIRECTA"/>
    <s v="OPERACIÓN COMERCIAL"/>
    <s v="N/A"/>
    <s v="N/A"/>
    <s v="N/A"/>
    <s v="N/A"/>
    <s v="N/A"/>
    <s v="Recursos propios"/>
    <x v="12"/>
    <s v="Utiles de Oficina"/>
  </r>
  <r>
    <s v="ALM-005"/>
    <s v="SUBGERENCIA ADMINISTRATIVA"/>
    <s v="ALMACÉN"/>
    <s v="12352310-Siliconas"/>
    <s v="3479025-Siliconas"/>
    <n v="18125"/>
    <s v="SILICONA EN BARRA"/>
    <s v="MATERIALES Y SUMINISTROS"/>
    <n v="49.833333333333336"/>
    <n v="1071"/>
    <n v="61377.224999999999"/>
    <n v="53371.5"/>
    <s v="Enero"/>
    <n v="12"/>
    <s v="CONTRATACION_DIRECTA"/>
    <s v="OPERACIÓN COMERCIAL"/>
    <s v="N/A"/>
    <s v="N/A"/>
    <s v="N/A"/>
    <s v="N/A"/>
    <s v="N/A"/>
    <s v="Recursos propios"/>
    <x v="12"/>
    <s v="Utiles de Oficina"/>
  </r>
  <r>
    <s v="ALM-005"/>
    <s v="SUBGERENCIA ADMINISTRATIVA"/>
    <s v="ALMACÉN"/>
    <s v="60121204-Pintura témpera lavable"/>
    <s v="3512001-Temperas"/>
    <n v="18126"/>
    <s v="VINILOS COLORES SURTIDOS X 125 CC"/>
    <s v="MATERIALES Y SUMINISTROS"/>
    <n v="101.83333333333333"/>
    <n v="2300.27"/>
    <n v="269380.78591666662"/>
    <n v="234244.16166666665"/>
    <s v="Enero"/>
    <n v="12"/>
    <s v="CONTRATACION_DIRECTA"/>
    <s v="OPERACIÓN COMERCIAL"/>
    <s v="N/A"/>
    <s v="N/A"/>
    <s v="N/A"/>
    <s v="N/A"/>
    <s v="N/A"/>
    <s v="Recursos propios"/>
    <x v="12"/>
    <s v="Utiles de Oficina"/>
  </r>
  <r>
    <s v="ALM-005"/>
    <s v="SUBGERENCIA ADMINISTRATIVA"/>
    <s v="ALMACÉN"/>
    <s v="14111519-Papeles cartulina"/>
    <s v="3212898-Cartulina n c p "/>
    <n v="18131"/>
    <s v="CARTULINA COLORES SURTIDOS"/>
    <s v="MATERIALES Y SUMINISTROS"/>
    <n v="94.25"/>
    <n v="999.6"/>
    <n v="108344.14499999999"/>
    <n v="94212.3"/>
    <s v="Enero"/>
    <n v="12"/>
    <s v="CONTRATACION_DIRECTA"/>
    <s v="OPERACIÓN COMERCIAL"/>
    <s v="N/A"/>
    <s v="N/A"/>
    <s v="N/A"/>
    <s v="N/A"/>
    <s v="N/A"/>
    <s v="Recursos propios"/>
    <x v="12"/>
    <s v="Utiles de Oficina"/>
  </r>
  <r>
    <s v="ALM-005"/>
    <s v="SUBGERENCIA ADMINISTRATIVA"/>
    <s v="ALMACÉN"/>
    <s v="60121203-Pintura témpera en polvo"/>
    <s v="3434005-Colores minerales en polvo"/>
    <n v="18132"/>
    <s v="ESCARCHA"/>
    <s v="MATERIALES Y SUMINISTROS"/>
    <n v="58.5"/>
    <n v="258.23"/>
    <n v="17372.42325"/>
    <n v="15106.455000000002"/>
    <s v="Enero"/>
    <n v="12"/>
    <s v="CONTRATACION_DIRECTA"/>
    <s v="OPERACIÓN COMERCIAL"/>
    <s v="N/A"/>
    <s v="N/A"/>
    <s v="N/A"/>
    <s v="N/A"/>
    <s v="N/A"/>
    <s v="Recursos propios"/>
    <x v="12"/>
    <s v="Utiles de Oficina"/>
  </r>
  <r>
    <s v="ALM-005"/>
    <s v="SUBGERENCIA ADMINISTRATIVA"/>
    <s v="ALMACÉN"/>
    <s v="60121117-Papel de seda para manualidades"/>
    <s v="3213702-Papel de seda"/>
    <n v="18133"/>
    <s v="PAPEL SEDA COLORES SURTIDOS"/>
    <s v="MATERIALES Y SUMINISTROS"/>
    <n v="95.333333333333329"/>
    <n v="199.92"/>
    <n v="21917.895999999993"/>
    <n v="19059.039999999997"/>
    <s v="Enero"/>
    <n v="12"/>
    <s v="CONTRATACION_DIRECTA"/>
    <s v="OPERACIÓN COMERCIAL"/>
    <s v="N/A"/>
    <s v="N/A"/>
    <s v="N/A"/>
    <s v="N/A"/>
    <s v="N/A"/>
    <s v="Recursos propios"/>
    <x v="12"/>
    <s v="Utiles de Oficina"/>
  </r>
  <r>
    <s v="ALM-005"/>
    <s v="SUBGERENCIA ADMINISTRATIVA"/>
    <s v="ALMACÉN"/>
    <s v="60121124-Papel kraft"/>
    <s v="3212899-Papeles n c p "/>
    <n v="18134"/>
    <s v="PAPEL SILUETA COLORES SURTIDOS"/>
    <s v="MATERIALES Y SUMINISTROS"/>
    <n v="54.166666666666671"/>
    <n v="699.72"/>
    <n v="43586.725000000006"/>
    <n v="37901.500000000007"/>
    <s v="Enero"/>
    <n v="12"/>
    <s v="CONTRATACION_DIRECTA"/>
    <s v="OPERACIÓN COMERCIAL"/>
    <s v="N/A"/>
    <s v="N/A"/>
    <s v="N/A"/>
    <s v="N/A"/>
    <s v="N/A"/>
    <s v="Recursos propios"/>
    <x v="12"/>
    <s v="Utiles de Oficina"/>
  </r>
  <r>
    <s v="ALM-005"/>
    <s v="SUBGERENCIA ADMINISTRATIVA"/>
    <s v="ALMACÉN"/>
    <s v="14111808-Formatos contables o libros de contabilidad"/>
    <s v="3270104-Libros para teneduria de contabilidad"/>
    <n v="18152"/>
    <s v="LIBRO DE 17 COLUMNAS REF 418CD"/>
    <s v="MATERIALES Y SUMINISTROS"/>
    <n v="2.1666666666666665"/>
    <n v="15823.43"/>
    <n v="39426.713083333336"/>
    <n v="34284.098333333335"/>
    <s v="Enero"/>
    <n v="12"/>
    <s v="CONTRATACION_DIRECTA"/>
    <s v="OPERACIÓN COMERCIAL"/>
    <s v="N/A"/>
    <s v="N/A"/>
    <s v="N/A"/>
    <s v="N/A"/>
    <s v="N/A"/>
    <s v="Recursos propios"/>
    <x v="12"/>
    <s v="Utiles de Oficina"/>
  </r>
  <r>
    <s v="ALM-005"/>
    <s v="SUBGERENCIA ADMINISTRATIVA"/>
    <s v="ALMACÉN"/>
    <s v="14111808-Formatos contables o libros de contabilidad"/>
    <s v="3270104-Libros para teneduria de contabilidad"/>
    <n v="18153"/>
    <s v="LIBRO CONT. DE 14 COLUMNAS"/>
    <s v="MATERIALES Y SUMINISTROS"/>
    <n v="2.1666666666666665"/>
    <n v="33349.75"/>
    <n v="83096.460416666654"/>
    <n v="72257.791666666657"/>
    <s v="Enero"/>
    <n v="12"/>
    <s v="CONTRATACION_DIRECTA"/>
    <s v="OPERACIÓN COMERCIAL"/>
    <s v="N/A"/>
    <s v="N/A"/>
    <s v="N/A"/>
    <s v="N/A"/>
    <s v="N/A"/>
    <s v="Recursos propios"/>
    <x v="12"/>
    <s v="Utiles de Oficina"/>
  </r>
  <r>
    <s v="ALM-005"/>
    <s v="SUBGERENCIA ADMINISTRATIVA"/>
    <s v="ALMACÉN"/>
    <s v="44121634-Rollos adhesivos"/>
    <s v="3692009-Peliculas plasticas autoadhesivas papel contac "/>
    <n v="18154"/>
    <s v="PAPEL CONTAC MORADO X3MTS "/>
    <s v="MATERIALES Y SUMINISTROS"/>
    <n v="9.75"/>
    <n v="5807"/>
    <n v="65110.987499999996"/>
    <n v="56618.25"/>
    <s v="Enero"/>
    <n v="12"/>
    <s v="CONTRATACION_DIRECTA"/>
    <s v="OPERACIÓN COMERCIAL"/>
    <s v="N/A"/>
    <s v="N/A"/>
    <s v="N/A"/>
    <s v="N/A"/>
    <s v="N/A"/>
    <s v="Recursos propios"/>
    <x v="12"/>
    <s v="Utiles de Oficina"/>
  </r>
  <r>
    <s v="ALM-005"/>
    <s v="SUBGERENCIA ADMINISTRATIVA"/>
    <s v="ALMACÉN"/>
    <s v="44121619-Tajalápices manuales"/>
    <s v="4516001-Tajalapices de mesa"/>
    <n v="18155"/>
    <s v="SACAPUNTA PLASTICO"/>
    <s v="MATERIALES Y SUMINISTROS"/>
    <n v="28.166666666666664"/>
    <n v="949.74"/>
    <n v="30763.661499999995"/>
    <n v="26751.01"/>
    <s v="Enero"/>
    <n v="12"/>
    <s v="CONTRATACION_DIRECTA"/>
    <s v="OPERACIÓN COMERCIAL"/>
    <s v="N/A"/>
    <s v="N/A"/>
    <s v="N/A"/>
    <s v="N/A"/>
    <s v="N/A"/>
    <s v="Recursos propios"/>
    <x v="13"/>
    <s v="Utiles de Oficina"/>
  </r>
  <r>
    <s v="ALM-005"/>
    <s v="SUBGERENCIA ADMINISTRATIVA"/>
    <s v="ALMACÉN"/>
    <s v="44121634-Rollos adhesivos"/>
    <s v="3692009-Peliculas plasticas autoadhesivas papel contac "/>
    <n v="18173"/>
    <s v="PAPEL CONTAC COLOR TRANSPARENTE X 20 METROS"/>
    <s v="MATERIALES Y SUMINISTROS"/>
    <n v="7.5833333333333339"/>
    <n v="64999.59"/>
    <n v="566850.59112499992"/>
    <n v="492913.5575"/>
    <s v="Enero"/>
    <n v="12"/>
    <s v="CONTRATACION_DIRECTA"/>
    <s v="OPERACIÓN COMERCIAL"/>
    <s v="N/A"/>
    <s v="N/A"/>
    <s v="N/A"/>
    <s v="N/A"/>
    <s v="N/A"/>
    <s v="Recursos propios"/>
    <x v="12"/>
    <s v="Utiles de Oficina"/>
  </r>
  <r>
    <s v="ALM-005"/>
    <s v="SUBGERENCIA ADMINISTRATIVA"/>
    <s v="ALMACÉN"/>
    <s v="55101507-Libros para pintar o colorear o ilustrar para niños"/>
    <s v="3229202-Libros cuadernos para dibujar y colorear impresos"/>
    <n v="18177"/>
    <s v="CARTILLAS DE SOPA DE LETRAS"/>
    <s v="MATERIALES Y SUMINISTROS"/>
    <n v="10.833333333333334"/>
    <n v="5950"/>
    <n v="74127.083333333328"/>
    <n v="64458.333333333336"/>
    <s v="Enero"/>
    <n v="12"/>
    <s v="CONTRATACION_DIRECTA"/>
    <s v="OPERACIÓN COMERCIAL"/>
    <s v="N/A"/>
    <s v="N/A"/>
    <s v="N/A"/>
    <s v="N/A"/>
    <s v="N/A"/>
    <s v="Recursos propios"/>
    <x v="12"/>
    <s v="Utiles de Oficina"/>
  </r>
  <r>
    <s v="ALM-005"/>
    <s v="SUBGERENCIA ADMINISTRATIVA"/>
    <s v="ALMACÉN"/>
    <s v="43202001-Discos compactos cd"/>
    <s v="45272-Unidades removibles de almacenamiento"/>
    <n v="18178"/>
    <s v="CD-DVD 4.7 GB  8 X / PRINTABLE"/>
    <s v="MATERIALES Y SUMINISTROS"/>
    <n v="7193.3333333333339"/>
    <n v="1999.2"/>
    <n v="16538048.800000001"/>
    <n v="14380912.000000002"/>
    <s v="Enero"/>
    <n v="12"/>
    <s v="CONTRATACION_DIRECTA"/>
    <s v="OPERACIÓN COMERCIAL"/>
    <s v="N/A"/>
    <s v="N/A"/>
    <s v="N/A"/>
    <s v="N/A"/>
    <s v="N/A"/>
    <s v="Recursos propios"/>
    <x v="13"/>
    <s v="Utiles de Oficina"/>
  </r>
  <r>
    <s v="ALM-005"/>
    <s v="SUBGERENCIA ADMINISTRATIVA"/>
    <s v="ALMACÉN"/>
    <s v="44121709-Crayolas"/>
    <s v="3891115-Crayones"/>
    <n v="18186"/>
    <s v="CAJA DE CRAYONES X 12 COLORES"/>
    <s v="MATERIALES Y SUMINISTROS"/>
    <n v="10.833333333333334"/>
    <n v="9999.57"/>
    <n v="124577.97624999999"/>
    <n v="108328.675"/>
    <s v="Enero"/>
    <n v="12"/>
    <s v="CONTRATACION_DIRECTA"/>
    <s v="OPERACIÓN COMERCIAL"/>
    <s v="N/A"/>
    <s v="N/A"/>
    <s v="N/A"/>
    <s v="N/A"/>
    <s v="N/A"/>
    <s v="Recursos propios"/>
    <x v="12"/>
    <s v="Utiles de Oficina"/>
  </r>
  <r>
    <s v="ALM-005"/>
    <s v="SUBGERENCIA ADMINISTRATIVA"/>
    <s v="ALMACÉN"/>
    <s v="41114201-Cintas medidoras"/>
    <s v="4823301-Metros"/>
    <n v="10230"/>
    <s v="METRO PARA MODISTERIA"/>
    <s v="MATERIALES Y SUMINISTROS"/>
    <n v="28.166666666666664"/>
    <n v="5000.38"/>
    <n v="161970.64216666663"/>
    <n v="140844.03666666665"/>
    <s v="Enero"/>
    <n v="12"/>
    <s v="CONTRATACION_DIRECTA"/>
    <s v="OPERACIÓN COMERCIAL"/>
    <s v="N/A"/>
    <s v="N/A"/>
    <s v="N/A"/>
    <s v="N/A"/>
    <s v="N/A"/>
    <s v="Recursos propios"/>
    <x v="13"/>
    <s v="Utiles de Oficina"/>
  </r>
  <r>
    <s v="ALM-005"/>
    <s v="SUBGERENCIA ADMINISTRATIVA"/>
    <s v="ALMACÉN"/>
    <s v="44121615-Grapadoras"/>
    <s v="4516003-Engrapadoras para oficina"/>
    <n v="18024"/>
    <s v="COSEDORA BATES 550"/>
    <s v="MATERIALES Y SUMINISTROS"/>
    <n v="204.75"/>
    <n v="35999.879999999997"/>
    <n v="8476621.7444999982"/>
    <n v="7370975.4299999988"/>
    <s v="Enero"/>
    <n v="12"/>
    <s v="CONTRATACION_DIRECTA"/>
    <s v="OPERACIÓN COMERCIAL"/>
    <s v="N/A"/>
    <s v="N/A"/>
    <s v="N/A"/>
    <s v="N/A"/>
    <s v="N/A"/>
    <s v="Recursos propios"/>
    <x v="13"/>
    <s v="Utiles de Oficina"/>
  </r>
  <r>
    <s v="ALM-005"/>
    <s v="SUBGERENCIA ADMINISTRATIVA"/>
    <s v="ALMACÉN"/>
    <s v="43211708-Mouse o bola de seguimiento para computador"/>
    <s v="4526101-Ratones mouse para computadora "/>
    <n v="18043"/>
    <s v="MOUSE GENIUS USB"/>
    <s v="MATERIALES Y SUMINISTROS"/>
    <n v="203.66666666666666"/>
    <n v="15999.99"/>
    <n v="3747464.3244999996"/>
    <n v="3258664.63"/>
    <s v="Enero"/>
    <n v="12"/>
    <s v="CONTRATACION_DIRECTA"/>
    <s v="OPERACIÓN COMERCIAL"/>
    <s v="N/A"/>
    <s v="N/A"/>
    <s v="N/A"/>
    <s v="N/A"/>
    <s v="N/A"/>
    <s v="Recursos propios"/>
    <x v="13"/>
    <s v="Utiles de Oficina"/>
  </r>
  <r>
    <s v="ALM-005"/>
    <s v="SUBGERENCIA ADMINISTRATIVA"/>
    <s v="ALMACÉN"/>
    <s v="44101602-Máquinas perforadoras o para unir papel"/>
    <s v="4516004-Perforadoras"/>
    <n v="18045"/>
    <s v="PERFORADORA"/>
    <s v="MATERIALES Y SUMINISTROS"/>
    <n v="66.083333333333329"/>
    <n v="12899.6"/>
    <n v="980315.85166666657"/>
    <n v="852448.56666666665"/>
    <s v="Enero"/>
    <n v="12"/>
    <s v="CONTRATACION_DIRECTA"/>
    <s v="OPERACIÓN COMERCIAL"/>
    <s v="N/A"/>
    <s v="N/A"/>
    <s v="N/A"/>
    <s v="N/A"/>
    <s v="N/A"/>
    <s v="Recursos propios"/>
    <x v="13"/>
    <s v="Utiles de Oficina"/>
  </r>
  <r>
    <s v="ALM-005"/>
    <s v="SUBGERENCIA ADMINISTRATIVA"/>
    <s v="ALMACÉN"/>
    <s v="44121619-Tajalápices manuales"/>
    <s v="4516001-Tajalapices de mesa"/>
    <n v="18105"/>
    <s v="SACAPUNTA METALICO"/>
    <s v="MATERIALES Y SUMINISTROS"/>
    <n v="544.91666666666663"/>
    <n v="399.99"/>
    <n v="250655.40012499999"/>
    <n v="217961.2175"/>
    <s v="Enero"/>
    <n v="12"/>
    <s v="CONTRATACION_DIRECTA"/>
    <s v="OPERACIÓN COMERCIAL"/>
    <s v="N/A"/>
    <s v="N/A"/>
    <s v="N/A"/>
    <s v="N/A"/>
    <s v="N/A"/>
    <s v="Recursos propios"/>
    <x v="13"/>
    <s v="Utiles de Oficina"/>
  </r>
  <r>
    <s v="ALM-005"/>
    <s v="SUBGERENCIA ADMINISTRATIVA"/>
    <s v="ALMACÉN"/>
    <s v="43211706-Teclados"/>
    <s v="4526102-Teclado"/>
    <n v="18107"/>
    <s v="TECLADO GENIOS"/>
    <s v="MATERIALES Y SUMINISTROS"/>
    <n v="205.83333333333334"/>
    <n v="34998.99"/>
    <n v="8284552.5912499996"/>
    <n v="7203958.7750000004"/>
    <s v="Enero"/>
    <n v="12"/>
    <s v="CONTRATACION_DIRECTA"/>
    <s v="OPERACIÓN COMERCIAL"/>
    <s v="N/A"/>
    <s v="N/A"/>
    <s v="N/A"/>
    <s v="N/A"/>
    <s v="N/A"/>
    <s v="Recursos propios"/>
    <x v="13"/>
    <s v="Utiles de Oficina"/>
  </r>
  <r>
    <s v="ALM-005"/>
    <s v="SUBGERENCIA ADMINISTRATIVA"/>
    <s v="ALMACÉN"/>
    <s v="44121618-Tijeras"/>
    <s v="4291305-Tijeras para artes y oficios"/>
    <n v="18108"/>
    <s v="TIJERAS CORTE PAPEL"/>
    <s v="MATERIALES Y SUMINISTROS"/>
    <n v="599.08333333333337"/>
    <n v="4999"/>
    <n v="3444040.2208333332"/>
    <n v="2994817.5833333335"/>
    <s v="Enero"/>
    <n v="12"/>
    <s v="CONTRATACION_DIRECTA"/>
    <s v="OPERACIÓN COMERCIAL"/>
    <s v="N/A"/>
    <s v="N/A"/>
    <s v="N/A"/>
    <s v="N/A"/>
    <s v="N/A"/>
    <s v="Recursos propios"/>
    <x v="13"/>
    <s v="Utiles de Oficina"/>
  </r>
  <r>
    <s v="ALM-006"/>
    <s v="SUBGERENCIA ADMINISTRATIVA"/>
    <s v="ALMACÉN"/>
    <s v="47121804-Baldes para limpieza"/>
    <s v="3694005-Regaderas y baldes de material plastico"/>
    <n v="10082"/>
    <s v="BALDES PLASTICO 9 LITROS "/>
    <s v="MATERIALES Y SUMINISTROS"/>
    <n v="20"/>
    <n v="4589.83"/>
    <n v="105566.09"/>
    <n v="91796.6"/>
    <s v="Enero"/>
    <n v="12"/>
    <s v="CONTRATACION_DIRECTA"/>
    <s v="OPERACIÓN COMERCIAL"/>
    <s v="N/A"/>
    <s v="N/A"/>
    <s v="N/A"/>
    <s v="N/A"/>
    <s v="N/A"/>
    <s v="Recursos propios"/>
    <x v="14"/>
    <s v="Vajilla y menaje"/>
  </r>
  <r>
    <s v="ALM-006"/>
    <s v="SUBGERENCIA ADMINISTRATIVA"/>
    <s v="ALMACÉN"/>
    <s v="24112601-Jarras"/>
    <s v="3694003-Vasos y jarros de material plastico"/>
    <n v="10225"/>
    <s v="JARRA PLASTICA MEDIDORA DE 1 LITRO"/>
    <s v="MATERIALES Y SUMINISTROS"/>
    <n v="40"/>
    <n v="7229.25"/>
    <n v="332545.5"/>
    <n v="289170"/>
    <s v="Enero"/>
    <n v="12"/>
    <s v="CONTRATACION_DIRECTA"/>
    <s v="OPERACIÓN COMERCIAL"/>
    <s v="N/A"/>
    <s v="N/A"/>
    <s v="N/A"/>
    <s v="N/A"/>
    <s v="N/A"/>
    <s v="Recursos propios"/>
    <x v="14"/>
    <s v="Vajilla y menaje"/>
  </r>
  <r>
    <s v="ALM-006"/>
    <s v="SUBGERENCIA ADMINISTRATIVA"/>
    <s v="ALMACÉN"/>
    <s v="41121813-Cubetas"/>
    <s v="3694004-Jarras y platones de material plastico"/>
    <n v="10244"/>
    <s v="PLATON PLASTICO DE 8 LITROS"/>
    <s v="MATERIALES Y SUMINISTROS"/>
    <n v="30"/>
    <n v="18428.34"/>
    <n v="635777.72999999986"/>
    <n v="552850.19999999995"/>
    <s v="Enero"/>
    <n v="12"/>
    <s v="CONTRATACION_DIRECTA"/>
    <s v="OPERACIÓN COMERCIAL"/>
    <s v="N/A"/>
    <s v="N/A"/>
    <s v="N/A"/>
    <s v="N/A"/>
    <s v="N/A"/>
    <s v="Recursos propios"/>
    <x v="14"/>
    <s v="Vajilla y menaje"/>
  </r>
  <r>
    <s v="ALM-006"/>
    <s v="SUBGERENCIA ADMINISTRATIVA"/>
    <s v="ALMACÉN"/>
    <s v="41121813-Cubetas"/>
    <s v="3694004-Jarras y platones de material plastico"/>
    <n v="10245"/>
    <s v="PLATON PEQUEÑO 2 LITROS"/>
    <s v="MATERIALES Y SUMINISTROS"/>
    <n v="20"/>
    <n v="9856.77"/>
    <n v="226705.71000000002"/>
    <n v="197135.40000000002"/>
    <s v="Enero"/>
    <n v="12"/>
    <s v="CONTRATACION_DIRECTA"/>
    <s v="OPERACIÓN COMERCIAL"/>
    <s v="N/A"/>
    <s v="N/A"/>
    <s v="N/A"/>
    <s v="N/A"/>
    <s v="N/A"/>
    <s v="Recursos propios"/>
    <x v="14"/>
    <s v="Vajilla y menaje"/>
  </r>
  <r>
    <s v="ALM-006"/>
    <s v="SUBGERENCIA ADMINISTRATIVA"/>
    <s v="ALMACÉN"/>
    <s v="24112601-Jarras"/>
    <s v="3694004-Jarras y platones de material plastico"/>
    <n v="10246"/>
    <s v="JARRA PLASTICA CON TAPA DE 3 LITROS"/>
    <s v="MATERIALES Y SUMINISTROS"/>
    <n v="12"/>
    <n v="14161"/>
    <n v="195421.8"/>
    <n v="169932"/>
    <s v="Enero"/>
    <n v="12"/>
    <s v="CONTRATACION_DIRECTA"/>
    <s v="OPERACIÓN COMERCIAL"/>
    <s v="N/A"/>
    <s v="N/A"/>
    <s v="N/A"/>
    <s v="N/A"/>
    <s v="N/A"/>
    <s v="Recursos propios"/>
    <x v="14"/>
    <s v="Vajilla y menaje"/>
  </r>
  <r>
    <s v="ALM-006"/>
    <s v="SUBGERENCIA ADMINISTRATIVA"/>
    <s v="ALMACÉN"/>
    <s v="13111201-Películas de polietileno"/>
    <s v="3633007-Pelicula de polivinilo"/>
    <n v="19003"/>
    <s v="PELICULA TRANSPARENTE X 500 MTS"/>
    <s v="MATERIALES Y SUMINISTROS"/>
    <n v="160"/>
    <n v="45000"/>
    <n v="8279999.9999999991"/>
    <n v="7200000"/>
    <s v="Enero"/>
    <n v="12"/>
    <s v="CONTRATACION_DIRECTA"/>
    <s v="OPERACIÓN COMERCIAL"/>
    <s v="N/A"/>
    <s v="N/A"/>
    <s v="N/A"/>
    <s v="N/A"/>
    <s v="N/A"/>
    <s v="Recursos propios"/>
    <x v="14"/>
    <s v="Vajilla y menaje"/>
  </r>
  <r>
    <s v="ALM-006"/>
    <s v="SUBGERENCIA ADMINISTRATIVA"/>
    <s v="ALMACÉN"/>
    <s v="52151504-Tazas o vasos o tapas desechables para uso doméstico"/>
    <s v="3694011-Vasos vasitos copas y recipientes similares desechables de material plastico"/>
    <n v="19095"/>
    <s v="VASOS DESECHABLES DE 3.5 ONZ X 50 UND"/>
    <s v="MATERIALES Y SUMINISTROS"/>
    <n v="200"/>
    <n v="3999.99"/>
    <n v="919997.7"/>
    <n v="799998"/>
    <s v="Enero"/>
    <n v="12"/>
    <s v="CONTRATACION_DIRECTA"/>
    <s v="OPERACIÓN COMERCIAL"/>
    <s v="N/A"/>
    <s v="N/A"/>
    <s v="N/A"/>
    <s v="N/A"/>
    <s v="N/A"/>
    <s v="Recursos propios"/>
    <x v="14"/>
    <s v="Vajilla y menaje"/>
  </r>
  <r>
    <s v="ALM-006"/>
    <s v="SUBGERENCIA ADMINISTRATIVA"/>
    <s v="ALMACÉN"/>
    <s v="52151504-Tazas o vasos o tapas desechables para uso doméstico"/>
    <s v="3219921-Tapas de carton"/>
    <n v="19099"/>
    <s v="TAPA PARA VASO DE CARTÓN DE 4ONZ PAQUETE POR 50UND"/>
    <s v="MATERIALES Y SUMINISTROS"/>
    <n v="280"/>
    <n v="15583.05"/>
    <n v="5017742.0999999996"/>
    <n v="4363254"/>
    <s v="Enero"/>
    <n v="12"/>
    <s v="CONTRATACION_DIRECTA"/>
    <s v="OPERACIÓN COMERCIAL"/>
    <s v="N/A"/>
    <s v="N/A"/>
    <s v="N/A"/>
    <s v="N/A"/>
    <s v="N/A"/>
    <s v="Recursos propios"/>
    <x v="14"/>
    <s v="Vajilla y menaje"/>
  </r>
  <r>
    <s v="ALM-006"/>
    <s v="SUBGERENCIA ADMINISTRATIVA"/>
    <s v="ALMACÉN"/>
    <s v="13111201-Películas de polietileno"/>
    <s v="3633007-Pelicula de polivinilo"/>
    <n v="19100"/>
    <s v="CRISTAFLEX ROLLO 500 METROS R&amp;M"/>
    <s v="MATERIALES Y SUMINISTROS"/>
    <n v="50"/>
    <n v="56261"/>
    <n v="3235007.4999999995"/>
    <n v="2813050"/>
    <s v="Enero"/>
    <n v="12"/>
    <s v="CONTRATACION_DIRECTA"/>
    <s v="OPERACIÓN COMERCIAL"/>
    <s v="N/A"/>
    <s v="N/A"/>
    <s v="N/A"/>
    <s v="N/A"/>
    <s v="N/A"/>
    <s v="Recursos propios"/>
    <x v="14"/>
    <s v="Vajilla y menaje"/>
  </r>
  <r>
    <s v="ALM-006"/>
    <s v="SUBGERENCIA ADMINISTRATIVA"/>
    <s v="ALMACÉN"/>
    <s v="11101705-Aluminio"/>
    <s v="4153501-Papel aluminio"/>
    <n v="19002"/>
    <s v="PAPEL ALUMINIO X 40 MTRS"/>
    <s v="MATERIALES Y SUMINISTROS"/>
    <n v="4.333333333333333"/>
    <n v="15500"/>
    <n v="77241.666666666642"/>
    <n v="67166.666666666657"/>
    <s v="Enero"/>
    <n v="12"/>
    <s v="CONTRATACION_DIRECTA"/>
    <s v="OPERACIÓN COMERCIAL"/>
    <s v="N/A"/>
    <s v="N/A"/>
    <s v="N/A"/>
    <s v="N/A"/>
    <s v="N/A"/>
    <s v="Recursos propios"/>
    <x v="15"/>
    <s v="Vajilla y menaje"/>
  </r>
  <r>
    <s v="ALM-006"/>
    <s v="SUBGERENCIA ADMINISTRATIVA"/>
    <s v="ALMACÉN"/>
    <s v="52151702-Cuchillos para uso doméstico"/>
    <s v="4291302-Cuchillos para cocina"/>
    <n v="19029"/>
    <s v="CUCHILLO PUNTA DE 10&quot;"/>
    <s v="MATERIALES Y SUMINISTROS"/>
    <n v="1.0833333333333333"/>
    <n v="100406.25"/>
    <n v="125089.45312499997"/>
    <n v="108773.43749999999"/>
    <s v="Enero"/>
    <n v="12"/>
    <s v="CONTRATACION_DIRECTA"/>
    <s v="OPERACIÓN COMERCIAL"/>
    <s v="N/A"/>
    <s v="N/A"/>
    <s v="N/A"/>
    <s v="N/A"/>
    <s v="N/A"/>
    <s v="Recursos propios"/>
    <x v="15"/>
    <s v="Vajilla y menaje"/>
  </r>
  <r>
    <s v="ALM-006"/>
    <s v="SUBGERENCIA ADMINISTRATIVA"/>
    <s v="ALMACÉN"/>
    <s v="52151702-Cuchillos para uso doméstico"/>
    <s v="4291302-Cuchillos para cocina"/>
    <n v="19055"/>
    <s v="CUCHILLO DE 18 CM CON MANGO EN ACERO INOXIDABLE"/>
    <s v="MATERIALES Y SUMINISTROS"/>
    <n v="3.25"/>
    <n v="30523.5"/>
    <n v="114081.58124999999"/>
    <n v="99201.375"/>
    <s v="Enero"/>
    <n v="12"/>
    <s v="CONTRATACION_DIRECTA"/>
    <s v="OPERACIÓN COMERCIAL"/>
    <s v="N/A"/>
    <s v="N/A"/>
    <s v="N/A"/>
    <s v="N/A"/>
    <s v="N/A"/>
    <s v="Recursos propios"/>
    <x v="15"/>
    <s v="Vajilla y menaje"/>
  </r>
  <r>
    <s v="ALM-007"/>
    <s v="SUBGERENCIA ADMINISTRATIVA"/>
    <s v="RECURSOS FÍSICOS"/>
    <s v="44121611-Punzones para papel u ojales"/>
    <s v="4299799-Articulos metalicos n c p de merceria"/>
    <n v="10167"/>
    <s v="ABREOJAL"/>
    <s v="MATERIALES Y SUMINISTROS"/>
    <n v="8"/>
    <n v="3360"/>
    <n v="26880"/>
    <n v="240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53141605-Agujas de costura"/>
    <s v="4464005-Agujas de maquinas de coser"/>
    <n v="4039"/>
    <s v="AGUJA B27 #90/14 PARA FILETEADORA "/>
    <s v="MATERIALES Y SUMINISTROS"/>
    <n v="400"/>
    <n v="1456"/>
    <n v="582400"/>
    <n v="519996"/>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53141605-Agujas de costura"/>
    <s v="4464005-Agujas de maquinas de coser"/>
    <n v="4040"/>
    <s v="AGUJA DBX1 #90/14 PUNTO BOLA- PARA MAQUINA INDUSTRIAL PAÑO "/>
    <s v="MATERIALES Y SUMINISTROS"/>
    <n v="400"/>
    <n v="1008"/>
    <n v="403200"/>
    <n v="338825"/>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60122003-Agujas para coser a mano"/>
    <s v="4299701-Agujas de coser de uso manual "/>
    <n v="4049"/>
    <s v="AGUJA DE MANO "/>
    <s v="MATERIALES Y SUMINISTROS"/>
    <n v="6"/>
    <n v="1905"/>
    <n v="11430"/>
    <n v="102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45101609-Bastidores de impresión de serigrafía"/>
    <s v="3191402-Bastidores de madera"/>
    <n v="14852"/>
    <s v="BASTIDORES "/>
    <s v="MATERIALES Y SUMINISTROS"/>
    <n v="10"/>
    <n v="112000"/>
    <n v="1120000"/>
    <n v="16800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7"/>
    <s v="Elementos de Ropería"/>
  </r>
  <r>
    <s v="ALM-007"/>
    <s v="SUBGERENCIA ADMINISTRATIVA"/>
    <s v="RECURSOS FÍSICOS"/>
    <s v="53141505-Botones"/>
    <s v="3892301-Botones de material plastico"/>
    <n v="4002"/>
    <s v="BOTONES #30"/>
    <s v="MATERIALES Y SUMINISTROS"/>
    <n v="500"/>
    <n v="81"/>
    <n v="40500"/>
    <n v="35998"/>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7"/>
    <s v="Elementos de Ropería"/>
  </r>
  <r>
    <s v="ALM-007"/>
    <s v="SUBGERENCIA ADMINISTRATIVA"/>
    <s v="RECURSOS FÍSICOS"/>
    <s v="55121602-Etiquetas para ropa"/>
    <s v="2791107-Etiquetas de textiles en metros"/>
    <n v="4005"/>
    <s v="CINTA DE TALLA S-M-L-XL-XXL"/>
    <s v="MATERIALES Y SUMINISTROS"/>
    <n v="100"/>
    <n v="336"/>
    <n v="33600"/>
    <n v="120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62111-Malla"/>
    <s v="2732005-Malla de fibras artificiales y sinteticas"/>
    <n v="4053"/>
    <s v="TELA TOLDILLO"/>
    <s v="MATERIALES Y SUMINISTROS"/>
    <n v="1000"/>
    <n v="4000"/>
    <n v="4000000"/>
    <n v="30420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51702-Hilado de algodón"/>
    <s v="2731001-Piola de algodon"/>
    <n v="4017"/>
    <s v="HILAZA X 500 G"/>
    <s v="MATERIALES Y SUMINISTROS"/>
    <n v="50"/>
    <n v="15120"/>
    <n v="756000"/>
    <n v="675028"/>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51702-Hilado de algodón"/>
    <s v="2635001-Hilo de algodon para coser"/>
    <n v="4010"/>
    <s v="HILO AZUL OSCURO X 5000"/>
    <s v="MATERIALES Y SUMINISTROS"/>
    <n v="20"/>
    <n v="8512"/>
    <n v="170240"/>
    <n v="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27111801- Cintas Métricas"/>
    <s v="4823301-Metros"/>
    <n v="10230"/>
    <s v="METRO PARA MODISTERIA"/>
    <s v="MATERIALES Y SUMINISTROS"/>
    <n v="6"/>
    <n v="2580"/>
    <n v="15480"/>
    <n v="138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11151702-Hilado de algodón"/>
    <s v="2635001-Hilo de algodon para coser"/>
    <n v="4003"/>
    <s v="HILO BLANCO X 5000 BEIGE"/>
    <s v="MATERIALES Y SUMINISTROS"/>
    <n v="30"/>
    <n v="7616"/>
    <n v="228480"/>
    <n v="20399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51703-Hilado de poliéster"/>
    <s v="3552002-Hilos hilados sinteticos poliester nailon Venta al por menor"/>
    <n v="4044"/>
    <s v="HILO POLIESTER CALIBRE 120 X 10000 YARDAS "/>
    <s v="MATERIALES Y SUMINISTROS"/>
    <n v="50"/>
    <n v="15053"/>
    <n v="752650"/>
    <n v="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7"/>
    <s v="Elementos de Ropería"/>
  </r>
  <r>
    <s v="ALM-007"/>
    <s v="SUBGERENCIA ADMINISTRATIVA"/>
    <s v="RECURSOS FÍSICOS"/>
    <s v="52141608-Plancha de vapor para ropa"/>
    <s v="4481603-Planchas electricas"/>
    <s v="N/A"/>
    <s v="PLANCHA PARA ROPA ELECTRICA"/>
    <s v="MATERIALES Y SUMINISTROS"/>
    <n v="1"/>
    <n v="230000"/>
    <n v="230000"/>
    <n v="1955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31211604-Diluyentes para pinturas"/>
    <s v="3511035-Diluyentes para pinturas"/>
    <n v="15250"/>
    <s v="PLASTISOL DIPLUS NF"/>
    <s v="MATERIALES Y SUMINISTROS"/>
    <n v="15"/>
    <n v="50200"/>
    <n v="753000"/>
    <n v="64005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7"/>
    <s v="Elementos de Ropería"/>
  </r>
  <r>
    <s v="ALM-007"/>
    <s v="SUBGERENCIA ADMINISTRATIVA"/>
    <s v="RECURSOS FÍSICOS"/>
    <s v="31211515-Pintura basada en disolvente"/>
    <s v="3511005-Esmaltes de impresion tamigrafica screen "/>
    <n v="15249"/>
    <s v="PLASTISOL ET NF"/>
    <s v="MATERIALES Y SUMINISTROS"/>
    <n v="15"/>
    <n v="36350"/>
    <n v="545250"/>
    <n v="463463"/>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7"/>
    <s v="Elementos de Ropería"/>
  </r>
  <r>
    <s v="ALM-007"/>
    <s v="SUBGERENCIA ADMINISTRATIVA"/>
    <s v="RECURSOS FÍSICOS"/>
    <s v="11161801-Textil sintético de tejido sintético"/>
    <s v="2799708-Lona de algodon plastificada"/>
    <n v="4021"/>
    <s v="PORTOBELLO  BASE 22331 ESTAMPADO ANCHO  3 METROS TELA AZUL REF. 89684"/>
    <s v="MATERIALES Y SUMINISTROS"/>
    <n v="7000"/>
    <n v="58076"/>
    <n v="406532000"/>
    <n v="338491335"/>
    <s v="Marzo"/>
    <n v="6"/>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61801-Textil sintético de tejido sintético"/>
    <s v="2799708-Lona de algodon plastificada"/>
    <n v="4022"/>
    <s v="PORTOBELLO INFANTIL BASE 22331 ESTAMPADO ANCHO 3  METROS TELA AZUL REF 89685"/>
    <s v="MATERIALES Y SUMINISTROS"/>
    <n v="2500"/>
    <n v="61240"/>
    <n v="153100000"/>
    <n v="136698421"/>
    <s v="Marzo"/>
    <n v="6"/>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53141620-Corta costuras"/>
    <s v="4299799-Articulos metalicos n c p de merceria"/>
    <n v="10168"/>
    <s v="PULIDOR PARA COSTURA"/>
    <s v="MATERIALES Y SUMINISTROS"/>
    <n v="7"/>
    <n v="5018"/>
    <n v="35126"/>
    <n v="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11161701-Textiles de algodón de tejido simple"/>
    <s v="2819001-Tejidos de punto de algodon"/>
    <n v="4026"/>
    <s v="TELA BLANCA MANILA"/>
    <s v="MATERIALES Y SUMINISTROS"/>
    <n v="300"/>
    <n v="25104"/>
    <n v="7531200"/>
    <n v="6724274"/>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61701-Textiles de algodón de tejido simple"/>
    <s v="2819001-Tejidos de punto de algodon"/>
    <n v="5005"/>
    <s v="TELA DRILL FORZA"/>
    <s v="MATERIALES Y SUMINISTROS"/>
    <n v="500"/>
    <n v="26935"/>
    <n v="13467500"/>
    <n v="4896969"/>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61701-Textiles de algodón de tejido simple"/>
    <s v="2819001-Tejidos de punto de algodon"/>
    <n v="4067"/>
    <s v="TELA UNIVERSAL CLORORESISTENTE"/>
    <s v="MATERIALES Y SUMINISTROS"/>
    <n v="300"/>
    <n v="24700"/>
    <n v="7410000"/>
    <n v="6615567"/>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42142106-Cobijas o cortinas de calentamiento o enfriamiento terapéutico"/>
    <s v="2819001-Tejidos de punto de algodon"/>
    <n v="4038"/>
    <s v="BLANCKET FLEECE"/>
    <s v="MATERIALES Y SUMINISTROS"/>
    <n v="50"/>
    <n v="47540"/>
    <n v="2377000"/>
    <n v="2122355"/>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42142106-Cobijas o cortinas de calentamiento o enfriamiento terapéutico"/>
    <s v="2819001-Tejidos de punto de algodon"/>
    <n v="5010"/>
    <s v="BLANCKET FLEECE ESTAMPADA"/>
    <s v="MATERIALES Y SUMINISTROS"/>
    <n v="650"/>
    <n v="52760"/>
    <n v="34294000"/>
    <n v="30618998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11161701-Textiles de algodón de tejido simple"/>
    <s v="2819001-Tejidos de punto de algodon"/>
    <n v="4061"/>
    <s v="TELA SUPER RILB POR METROS"/>
    <s v="MATERIALES Y SUMINISTROS"/>
    <n v="100"/>
    <n v="21325"/>
    <n v="2132500"/>
    <n v="19040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52121701-Toallas de baño"/>
    <s v="2712010-Toallas"/>
    <n v="4008"/>
    <s v="TELA TOALLA"/>
    <s v="MATERIALES Y SUMINISTROS"/>
    <n v="50"/>
    <n v="11062"/>
    <n v="553100"/>
    <n v="49385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RECURSOS FÍSICOS"/>
    <s v="44121618-Tijeras"/>
    <s v="4291305-Tijeras para artes y oficios"/>
    <n v="4047"/>
    <s v="TIJERA GRANDE MANGO ERGONOMICO"/>
    <s v="MATERIALES Y SUMINISTROS"/>
    <n v="6"/>
    <n v="84000"/>
    <n v="504000"/>
    <n v="300000"/>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6"/>
    <s v="Elementos de Ropería"/>
  </r>
  <r>
    <s v="ALM-007"/>
    <s v="SUBGERENCIA ADMINISTRATIVA"/>
    <s v="RECURSOS FÍSICOS"/>
    <s v="11161701-Textiles de algodón de tejido simple"/>
    <s v="2661001-Tejidos planos de algodon crudos con un peso inferior o igual a 200 g m2 y con un contenido de algodon superior o igual al 85% en peso"/>
    <n v="4068"/>
    <s v="FRANELA LICRADA PLUS 1.80 MTS DE ANCHO"/>
    <s v="MATERIALES Y SUMINISTROS"/>
    <n v="150"/>
    <n v="48470"/>
    <n v="7270500"/>
    <n v="5972021"/>
    <s v="Marzo"/>
    <n v="4"/>
    <s v="CONTRATACION_DIRECTA"/>
    <s v="OPERACIÓN COMERCIAL"/>
    <s v="Seguridad del Paciente "/>
    <s v="8. Fortalecer y modernizar la infraestructura física existente, que contribuya a la humanización, calidad y seguridad en la atención de los usuarios."/>
    <s v="N/A"/>
    <s v="N/A"/>
    <s v="N/A"/>
    <s v="Recursos propios"/>
    <x v="18"/>
    <s v="Elementos de Ropería"/>
  </r>
  <r>
    <s v="ALM-007"/>
    <s v="SUBGERENCIA ADMINISTRATIVA"/>
    <s v="ALMACÉN"/>
    <s v="60122003-Agujas para coser a mano"/>
    <s v="4299701-Agujas de coser de uso manual "/>
    <n v="4049"/>
    <s v="AGUJA DE MANO "/>
    <s v="MATERIALES Y SUMINISTROS"/>
    <n v="6.5"/>
    <n v="1700"/>
    <n v="12707.499999999998"/>
    <n v="11050"/>
    <s v="Enero"/>
    <n v="12"/>
    <s v="CONTRATACION_DIRECTA"/>
    <s v="OPERACIÓN COMERCIAL"/>
    <s v="N/A"/>
    <s v="N/A"/>
    <s v="N/A"/>
    <s v="N/A"/>
    <s v="N/A"/>
    <s v="Recursos propios"/>
    <x v="16"/>
    <s v="Elementos de Ropería"/>
  </r>
  <r>
    <s v="ALM-007"/>
    <s v="SUBGERENCIA ADMINISTRATIVA"/>
    <s v="ALMACÉN"/>
    <s v="45101609-Bastidores de impresión de serigrafía"/>
    <s v="3191402-Bastidores de madera"/>
    <n v="14852"/>
    <s v="BASTIDORES"/>
    <s v="MATERIALES Y SUMINISTROS"/>
    <n v="16.25"/>
    <n v="112000"/>
    <n v="2092999.9999999998"/>
    <n v="1820000"/>
    <s v="Enero"/>
    <n v="12"/>
    <s v="CONTRATACION_DIRECTA"/>
    <s v="OPERACIÓN COMERCIAL"/>
    <s v="N/A"/>
    <s v="N/A"/>
    <s v="N/A"/>
    <s v="N/A"/>
    <s v="N/A"/>
    <s v="Recursos propios"/>
    <x v="17"/>
    <s v="Elementos de Ropería"/>
  </r>
  <r>
    <s v="ALM-007"/>
    <s v="SUBGERENCIA ADMINISTRATIVA"/>
    <s v="ALMACÉN"/>
    <s v="53141505-Botones"/>
    <s v="3892301-Botones de material plastico"/>
    <n v="4002"/>
    <s v="BOTONES #30"/>
    <s v="MATERIALES Y SUMINISTROS"/>
    <n v="1083.3333333333333"/>
    <n v="72"/>
    <n v="89700"/>
    <n v="78000"/>
    <s v="Enero"/>
    <n v="12"/>
    <s v="CONTRATACION_DIRECTA"/>
    <s v="OPERACIÓN COMERCIAL"/>
    <s v="N/A"/>
    <s v="N/A"/>
    <s v="N/A"/>
    <s v="N/A"/>
    <s v="N/A"/>
    <s v="Recursos propios"/>
    <x v="17"/>
    <s v="Elementos de Ropería"/>
  </r>
  <r>
    <s v="ALM-007"/>
    <s v="SUBGERENCIA ADMINISTRATIVA"/>
    <s v="ALMACÉN"/>
    <s v="11151703-Hilado de poliéster"/>
    <s v="3552002-Hilos hilados sinteticos poliester nailon Venta al por menor"/>
    <n v="4044"/>
    <s v="HILO POLIESTER CALIBRE 120 X 10000 YARDAS "/>
    <s v="MATERIALES Y SUMINISTROS"/>
    <n v="21.666666666666668"/>
    <n v="12000"/>
    <n v="299000"/>
    <n v="260000.00000000003"/>
    <s v="Enero"/>
    <n v="12"/>
    <s v="CONTRATACION_DIRECTA"/>
    <s v="OPERACIÓN COMERCIAL"/>
    <s v="N/A"/>
    <s v="N/A"/>
    <s v="N/A"/>
    <s v="N/A"/>
    <s v="N/A"/>
    <s v="Recursos propios"/>
    <x v="17"/>
    <s v="Elementos de Ropería"/>
  </r>
  <r>
    <s v="ALM-007"/>
    <s v="SUBGERENCIA ADMINISTRATIVA"/>
    <s v="ALMACÉN"/>
    <s v="53141611-Marcadores de textiles o lápices para textiles o tiza para textiles"/>
    <s v="3891106-Lapices"/>
    <n v="4050"/>
    <s v="LAPIZ DE TRAZO"/>
    <s v="MATERIALES Y SUMINISTROS"/>
    <n v="21.666666666666668"/>
    <n v="2600"/>
    <n v="64783.333333333328"/>
    <n v="56333.333333333336"/>
    <s v="Enero"/>
    <n v="12"/>
    <s v="CONTRATACION_DIRECTA"/>
    <s v="OPERACIÓN COMERCIAL"/>
    <s v="N/A"/>
    <s v="N/A"/>
    <s v="N/A"/>
    <s v="N/A"/>
    <s v="N/A"/>
    <s v="Recursos propios"/>
    <x v="17"/>
    <s v="Elementos de Ropería"/>
  </r>
  <r>
    <s v="ALM-008"/>
    <s v="SUBGERENCIA ADMINISTRATIVA"/>
    <s v="ALMACÉN"/>
    <s v="41116002-Reactivos analizadores de bancos de sangre"/>
    <s v="3544204-Tiras reactivas para analisis de laboratorio"/>
    <n v="9287"/>
    <s v="TUBO LOWNSTEN JENSEN CAJA X 100"/>
    <s v="MATERIALES Y SUMINISTROS"/>
    <n v="13"/>
    <n v="1488095"/>
    <n v="22247020.25"/>
    <n v="19345235"/>
    <s v="Enero"/>
    <n v="12"/>
    <s v="CONTRATACION_DIRECTA"/>
    <s v="OPERACIÓN COMERCIAL"/>
    <s v="N/A"/>
    <s v="N/A"/>
    <s v="N/A"/>
    <s v="N/A"/>
    <s v="N/A"/>
    <s v="Recursos propios"/>
    <x v="19"/>
    <s v="Material Radiactivo"/>
  </r>
  <r>
    <s v="ALM-008"/>
    <s v="SUBGERENCIA ADMINISTRATIVA"/>
    <s v="ALMACÉN"/>
    <s v="41116002-Reactivos analizadores de bancos de sangre"/>
    <s v="3544204-Tiras reactivas para analisis de laboratorio"/>
    <n v="9288"/>
    <s v="TUBO MGIT X 7 ML  CAJA X 100"/>
    <s v="MATERIALES Y SUMINISTROS"/>
    <n v="10.833333333333334"/>
    <n v="2086486.5"/>
    <n v="25994144.312499996"/>
    <n v="22603603.75"/>
    <s v="Enero"/>
    <n v="12"/>
    <s v="CONTRATACION_DIRECTA"/>
    <s v="OPERACIÓN COMERCIAL"/>
    <s v="N/A"/>
    <s v="N/A"/>
    <s v="N/A"/>
    <s v="N/A"/>
    <s v="N/A"/>
    <s v="Recursos propios"/>
    <x v="19"/>
    <s v="Material Radiactivo"/>
  </r>
  <r>
    <s v="ALM-008"/>
    <s v="SUBGERENCIA ADMINISTRATIVA"/>
    <s v="ALMACÉN"/>
    <s v="41105108-Tubos de uso general para laboratorio"/>
    <s v="3699099-Articulos n c p de material plastico para farmacia y laboratorio"/>
    <n v="9299"/>
    <s v="TUBOS PLASTICOS DIAMED PARA DILUCIONES X 1000"/>
    <s v="MATERIALES Y SUMINISTROS"/>
    <n v="11.916666666666666"/>
    <n v="203876.75"/>
    <n v="2793960.9614583328"/>
    <n v="2429531.270833333"/>
    <s v="Enero"/>
    <n v="12"/>
    <s v="CONTRATACION_DIRECTA"/>
    <s v="OPERACIÓN COMERCIAL"/>
    <s v="N/A"/>
    <s v="N/A"/>
    <s v="N/A"/>
    <s v="N/A"/>
    <s v="N/A"/>
    <s v="Recursos propios"/>
    <x v="19"/>
    <s v="Material Radiactivo"/>
  </r>
  <r>
    <s v="ALM-008"/>
    <s v="SUBGERENCIA ADMINISTRATIVA"/>
    <s v="ALMACÉN"/>
    <s v="41116002-Reactivos analizadores de bancos de sangre"/>
    <s v="3544204-Tiras reactivas para analisis de laboratorio"/>
    <n v="70264"/>
    <s v="TIRAS REACTIVAS DE GLUCOSA NIPRO X 50 UNIDADES "/>
    <s v="MATERIALES Y SUMINISTROS"/>
    <n v="5600"/>
    <n v="48000"/>
    <n v="309120000"/>
    <n v="268800000"/>
    <s v="Enero"/>
    <n v="12"/>
    <s v="CONTRATACION_DIRECTA"/>
    <s v="OPERACIÓN COMERCIAL"/>
    <s v="N/A"/>
    <s v="N/A"/>
    <s v="N/A"/>
    <s v="N/A"/>
    <s v="N/A"/>
    <s v="Recursos propios"/>
    <x v="19"/>
    <s v="Material Radiactivo"/>
  </r>
  <r>
    <s v="ALM-009"/>
    <s v="SUBGERENCIA ADMINISTRATIVA"/>
    <s v="ALMACÉN"/>
    <s v="41104109-Bolsas de recolección de unidades de sangre"/>
    <s v="4815011-Bolsas plasticas esterilizadas especiales para medicina y cirugia"/>
    <n v="9035"/>
    <s v="BOLSA CUADRUPLE PARA RECOLECCION DE SANGRE 450 ML TOP AND BOTTOM CAJA X 21 UNIDADES"/>
    <s v="MATERIALES Y SUMINISTROS"/>
    <n v="500"/>
    <n v="782250"/>
    <n v="449793749.99999994"/>
    <n v="391125000"/>
    <s v="Enero"/>
    <n v="12"/>
    <s v="CONTRATACION_DIRECTA"/>
    <s v="OPERACIÓN COMERCIAL"/>
    <s v="N/A"/>
    <s v="N/A"/>
    <s v="N/A"/>
    <s v="N/A"/>
    <s v="N/A"/>
    <s v="Recursos propios"/>
    <x v="20"/>
    <s v="Materiales y Reactivos de Laboratorio, Banco de Sangre y Patología"/>
  </r>
  <r>
    <s v="ALM-009"/>
    <s v="SUBGERENCIA ADMINISTRATIVA"/>
    <s v="ALMACÉN"/>
    <s v="41104109-Bolsas de recolección de unidades de sangre"/>
    <s v="4815011-Bolsas plasticas esterilizadas especiales para medicina y cirugia"/>
    <n v="9036"/>
    <s v="BOLSA PARA ALICUOTAS PEDIATRICAS 150ML"/>
    <s v="MATERIALES Y SUMINISTROS"/>
    <n v="35"/>
    <n v="30607.29"/>
    <n v="1231943.4225000001"/>
    <n v="1071255.1500000001"/>
    <s v="Enero"/>
    <n v="12"/>
    <s v="CONTRATACION_DIRECTA"/>
    <s v="OPERACIÓN COMERCIAL"/>
    <s v="N/A"/>
    <s v="N/A"/>
    <s v="N/A"/>
    <s v="N/A"/>
    <s v="N/A"/>
    <s v="Recursos propios"/>
    <x v="20"/>
    <s v="Materiales y Reactivos de Laboratorio, Banco de Sangre y Patología"/>
  </r>
  <r>
    <s v="ALM-009"/>
    <s v="SUBGERENCIA ADMINISTRATIVA"/>
    <s v="ALMACÉN"/>
    <s v="41104109-Bolsas de recolección de unidades de sangre"/>
    <s v="4815011-Bolsas plasticas esterilizadas especiales para medicina y cirugia"/>
    <n v="9037"/>
    <s v="BOLSA SENCILLA X 450 ML"/>
    <s v="MATERIALES Y SUMINISTROS"/>
    <n v="50"/>
    <n v="14136"/>
    <n v="812819.99999999988"/>
    <n v="706800"/>
    <s v="Enero"/>
    <n v="12"/>
    <s v="CONTRATACION_DIRECTA"/>
    <s v="OPERACIÓN COMERCIAL"/>
    <s v="N/A"/>
    <s v="N/A"/>
    <s v="N/A"/>
    <s v="N/A"/>
    <s v="N/A"/>
    <s v="Recursos propios"/>
    <x v="20"/>
    <s v="Materiales y Reactivos de Laboratorio, Banco de Sangre y Patología"/>
  </r>
  <r>
    <s v="ALM-009"/>
    <s v="SUBGERENCIA ADMINISTRATIVA"/>
    <s v="ALMACÉN"/>
    <s v="41104109-Bolsas de recolección de unidades de sangre"/>
    <s v="4815011-Bolsas plasticas esterilizadas especiales para medicina y cirugia"/>
    <n v="9038"/>
    <s v="BOLSA TRIPLE TOP AND BOTTOM PARA RECOLECCION DE SANGRE  X 28 UND"/>
    <s v="MATERIALES Y SUMINISTROS"/>
    <n v="180"/>
    <n v="991536"/>
    <n v="205247951.99999997"/>
    <n v="178476480"/>
    <s v="Enero"/>
    <n v="12"/>
    <s v="CONTRATACION_DIRECTA"/>
    <s v="OPERACIÓN COMERCIAL"/>
    <s v="N/A"/>
    <s v="N/A"/>
    <s v="N/A"/>
    <s v="N/A"/>
    <s v="N/A"/>
    <s v="Recursos propios"/>
    <x v="20"/>
    <s v="Materiales y Reactivos de Laboratorio, Banco de Sangre y Patología"/>
  </r>
  <r>
    <s v="ALM-009"/>
    <s v="SUBGERENCIA ADMINISTRATIVA"/>
    <s v="ALMACÉN"/>
    <s v="41116101-Kits o suministros de prueba de bancos de sangre"/>
    <s v="4815001-Instrumentos aparatos y accesorios para medicina y cirugia"/>
    <n v="9095"/>
    <s v="CUCHILLA CONECTOR ESTERIL"/>
    <s v="MATERIALES Y SUMINISTROS"/>
    <n v="380"/>
    <n v="16518.39"/>
    <n v="7218536.4299999997"/>
    <n v="6276988.2000000002"/>
    <s v="Enero"/>
    <n v="12"/>
    <s v="CONTRATACION_DIRECTA"/>
    <s v="OPERACIÓN COMERCIAL"/>
    <s v="N/A"/>
    <s v="N/A"/>
    <s v="N/A"/>
    <s v="N/A"/>
    <s v="N/A"/>
    <s v="Recursos propios"/>
    <x v="20"/>
    <s v="Materiales y Reactivos de Laboratorio, Banco de Sangre y Patología"/>
  </r>
  <r>
    <s v="ALM-009"/>
    <s v="SUBGERENCIA ADMINISTRATIVA"/>
    <s v="ALMACÉN"/>
    <s v="41104109-Bolsas de recolección de unidades de sangre"/>
    <s v="4815011-Bolsas plasticas esterilizadas especiales para medicina y cirugia"/>
    <n v="9109"/>
    <s v="ESTUCHE AFERISIS DE PLAQUETAS TRIMA ACCEL  INCLUYE BOLSA ANTICOAGULANTE"/>
    <s v="MATERIALES Y SUMINISTROS"/>
    <n v="1500"/>
    <n v="934607"/>
    <n v="1612197074.9999998"/>
    <n v="1401910500"/>
    <s v="Enero"/>
    <n v="12"/>
    <s v="CONTRATACION_DIRECTA"/>
    <s v="OPERACIÓN COMERCIAL"/>
    <s v="N/A"/>
    <s v="N/A"/>
    <s v="N/A"/>
    <s v="N/A"/>
    <s v="N/A"/>
    <s v="Recursos propios"/>
    <x v="20"/>
    <s v="Materiales y Reactivos de Laboratorio, Banco de Sangre y Patología"/>
  </r>
  <r>
    <s v="ALM-010"/>
    <s v="SUBGERENCIA ADMINISTRATIVA"/>
    <s v="ALMACÉN"/>
    <s v="15121501-Aceite motor"/>
    <s v="3338004-Aceites lubricantes"/>
    <n v="10010"/>
    <s v="LUBRICANTE PARA MOTOR MIDAX REX"/>
    <s v="MATERIALES Y SUMINISTROS"/>
    <n v="16"/>
    <n v="208250"/>
    <n v="3831799.9999999995"/>
    <n v="3332000"/>
    <s v="Enero"/>
    <n v="12"/>
    <s v="CONTRATACION_DIRECTA"/>
    <s v="OPERACIÓN COMERCIAL"/>
    <s v="N/A"/>
    <s v="N/A"/>
    <s v="N/A"/>
    <s v="N/A"/>
    <s v="N/A"/>
    <s v="Recursos propios"/>
    <x v="21"/>
    <s v="Combustibles y Lubricantes"/>
  </r>
  <r>
    <s v="ALM-011"/>
    <s v="SUBGERENCIA ADMINISTRATIVA"/>
    <s v="RECURSOS FÍSICOS"/>
    <s v="31261501-Cubiertas y carcasas de plástico"/>
    <s v="3698001-Canaletas plasticas para lineas de conduccion electrica"/>
    <n v="14580"/>
    <s v="CANALETAS PLASTICAS DEXSON 20*12"/>
    <s v="MATERIALES Y SUMINISTROS"/>
    <n v="40"/>
    <n v="19758"/>
    <n v="790320"/>
    <n v="59296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40171708-Adaptador de tubo plástico pvc"/>
    <s v="3632008-Accesorios de polivinilo para tuberia y demas materiales plasticos"/>
    <n v="16308"/>
    <s v="ADAPTADOR PVC MACHOS DE 1/2&quot; PRESION"/>
    <s v="MATERIALES Y SUMINISTROS"/>
    <n v="30"/>
    <n v="1027"/>
    <n v="30810"/>
    <n v="771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0103206-Rejilla de plástico"/>
    <s v="3649024-Rejillas de material plastico"/>
    <n v="16911"/>
    <s v="REJILLA DE 2 PULGADAS"/>
    <s v="MATERIALES Y SUMINISTROS"/>
    <n v="10"/>
    <n v="7357"/>
    <n v="73570"/>
    <n v="552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40142020-Mangueras hidráulicas"/>
    <s v="3632005-Mangueras de material plastico"/>
    <n v="16939"/>
    <s v="MANGUERA ACOPLE PARA SANITARIO 1/2&quot; 40 CMS GERFOR-GRIVAL-GRICOL"/>
    <s v="MATERIALES Y SUMINISTROS"/>
    <n v="50"/>
    <n v="6775"/>
    <n v="338750"/>
    <n v="15249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27111918-Lija manual"/>
    <s v="3791005-Papel de lija en hojas"/>
    <n v="15010"/>
    <s v="LIJA #100 MARCA PREMIER"/>
    <s v="MATERIALES Y SUMINISTROS"/>
    <n v="50"/>
    <n v="1269"/>
    <n v="63450"/>
    <n v="2856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1201610-Pegamentos"/>
    <s v="3542006-Pegantes sinteticos"/>
    <n v="16189"/>
    <s v="COLBON PARA MADERA"/>
    <s v="MATERIALES Y SUMINISTROS"/>
    <n v="2"/>
    <n v="169240"/>
    <n v="338480"/>
    <n v="126981"/>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1201610-Pegamentos"/>
    <s v="3542009-Pegantes a base de caucho"/>
    <n v="16190"/>
    <s v="PEGANTE BOXER "/>
    <s v="MATERIALES Y SUMINISTROS"/>
    <n v="4"/>
    <n v="163493"/>
    <n v="653972"/>
    <n v="784766"/>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27111918-Lija manual"/>
    <s v="3791005-Papel de lija en hojas"/>
    <n v="16216"/>
    <s v="LIJA DE 320 PARA PARED "/>
    <s v="MATERIALES Y SUMINISTROS"/>
    <n v="50"/>
    <n v="1272"/>
    <n v="63600"/>
    <n v="2865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1211904-Brochas"/>
    <s v="3899310-Brochas para pintar"/>
    <n v="16926"/>
    <s v="BROCHAS DE 1&quot; PULGADA"/>
    <s v="MATERIALES Y SUMINISTROS"/>
    <n v="30"/>
    <n v="2461"/>
    <n v="73830"/>
    <n v="1846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1211904-Brochas"/>
    <s v="3899310-Brochas para pintar"/>
    <n v="16927"/>
    <s v="BROCHAS DE 3&quot; PULGADA"/>
    <s v="MATERIALES Y SUMINISTROS"/>
    <n v="30"/>
    <n v="10208"/>
    <n v="306240"/>
    <n v="7659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0181605-Desagüe"/>
    <s v="3632003-Accesorios de material plastico para tuberias"/>
    <n v="16928"/>
    <s v="SIFON EXPANDIBLE 1 1/2&quot;-1 1/4&quot; MARCA GRICOL"/>
    <s v="MATERIALES Y SUMINISTROS"/>
    <n v="50"/>
    <n v="21856"/>
    <n v="1092800"/>
    <n v="49194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1201517-Cinta para empaquetar"/>
    <s v="3692002-Cinta autoadhesiva"/>
    <s v="16354"/>
    <s v="CINTA MULTIUSO EXTRAPOWER GRIS 50M*50MM"/>
    <s v="MATERIALES Y SUMINISTROS"/>
    <n v="1"/>
    <n v="42864"/>
    <n v="42864"/>
    <n v="32911"/>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52101511-Tapetes de caucho o vinilo"/>
    <s v="3627016-Tapetes de caucho"/>
    <s v="16359"/>
    <s v="HOJA DE GOMA DE PUNTO REDONDA COLOR NEGRA PARA ESCALERILLA"/>
    <s v="MATERIALES Y SUMINISTROS"/>
    <n v="1"/>
    <n v="1469094"/>
    <n v="1469094"/>
    <n v="1102261"/>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30181801-Pomo de ducha"/>
    <s v="3699019-Manijas de material plastico"/>
    <n v="14989"/>
    <s v="MANIJAS DE DUCHA"/>
    <s v="MATERIALES Y SUMINISTROS"/>
    <n v="50"/>
    <n v="62768"/>
    <n v="3138400"/>
    <n v="18838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2"/>
    <s v="Mantenimiento Hospitalario - Bienes"/>
  </r>
  <r>
    <s v="ALM-011"/>
    <s v="SUBGERENCIA ADMINISTRATIVA"/>
    <s v="RECURSOS FÍSICOS"/>
    <s v="26121613-Cable aislado o forrado"/>
    <s v="4634005-Cable encauchetado para herramientas maquinaria y equipo"/>
    <n v="14297"/>
    <s v="CABLE ENCAUCHETADO 3 X 14"/>
    <s v="MATERIALES Y SUMINISTROS"/>
    <n v="100"/>
    <n v="12193"/>
    <n v="1219300"/>
    <n v="905751"/>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21402-Enchufes eléctricos"/>
    <s v="4621213-Tomacorrientes de material plastico para voltajes inferiores o iguales a 1000 V"/>
    <n v="14444"/>
    <s v="TOMA CORRIENTE GALICA BLANCO"/>
    <s v="MATERIALES Y SUMINISTROS"/>
    <n v="300"/>
    <n v="12229"/>
    <n v="3668700"/>
    <n v="13764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33-Tornillo con arandela ensamblada"/>
    <s v="4294403-Tuercas y arandelas de hierro o acero"/>
    <n v="15078"/>
    <s v="TORNILLO HEXAGONAL DE 1/4 x 1,1/2&quot; CON TUERCA, GUASA Y ARANDELA"/>
    <s v="MATERIALES Y SUMINISTROS"/>
    <n v="100"/>
    <n v="1487"/>
    <n v="148700"/>
    <n v="1116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33-Tornillo con arandela ensamblada"/>
    <s v="4294401-Tornillos de hierro o acero"/>
    <n v="15123"/>
    <s v="TORNILLO HEXAGONAL DE 1/4 x 1&quot; CON TUERCA, GUASA Y ARANDELA"/>
    <s v="MATERIALES Y SUMINISTROS"/>
    <n v="100"/>
    <n v="1278"/>
    <n v="127800"/>
    <n v="95882"/>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7111517-Dispensadores o juegos de hojas de cuchilla"/>
    <s v="4291303-Cuchillos para uso industrial"/>
    <n v="15173"/>
    <s v="BISTURY INDUSTRIAL METALICO"/>
    <s v="MATERIALES Y SUMINISTROS"/>
    <n v="5"/>
    <n v="34637"/>
    <n v="173185"/>
    <n v="12994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7112158-Tornillo de pata"/>
    <s v="4294401-Tornillos de hierro o acero"/>
    <n v="15215"/>
    <s v="TORNILLO DE 3 X 5/16&quot; ROSCA ORDINAQRIA DE 1/4&quot; TUERCA Y GUASA"/>
    <s v="MATERIALES Y SUMINISTROS"/>
    <n v="100"/>
    <n v="2518"/>
    <n v="251800"/>
    <n v="1889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7112158-Tornillo de pata"/>
    <s v="4294401-Tornillos de hierro o acero"/>
    <n v="15216"/>
    <s v="TORNILLO DE 2 X 5/16&quot; ROSCA ORDINAQRIA DE 1/4&quot; TUERCA Y GUASA"/>
    <s v="MATERIALES Y SUMINISTROS"/>
    <n v="100"/>
    <n v="1467"/>
    <n v="146700"/>
    <n v="1101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21640-Breaker de circuito eléctrico"/>
    <s v="4621104-Interruptores de seguridad para voltajes superiores a 1000 V"/>
    <n v="15575"/>
    <s v="BREAKER  1*20 ENCHUFABLE "/>
    <s v="MATERIALES Y SUMINISTROS"/>
    <n v="20"/>
    <n v="27338"/>
    <n v="546760"/>
    <n v="10256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211908-Pistolas de pintar"/>
    <s v="4392301-Atomizadores para uso industrial"/>
    <n v="16306"/>
    <s v="PISTOLA PARA PINTAR MARCA SAGOLA 472"/>
    <s v="MATERIALES Y SUMINISTROS"/>
    <n v="2"/>
    <n v="344556"/>
    <n v="689112"/>
    <n v="25852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11810-Interruptor de lámpara"/>
    <s v="4621206-Interruptores electricos"/>
    <n v="14870"/>
    <s v="INTERRUPTORES COMUTABLE TRIPLE"/>
    <s v="MATERIALES Y SUMINISTROS"/>
    <n v="50"/>
    <n v="27091"/>
    <n v="1354550"/>
    <n v="20326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7111751-Llave de grifos"/>
    <s v="4324001-Grifos y llaves plasticas"/>
    <n v="14991"/>
    <s v="LLAVE PARA LAVAMANOS SENCILLA MARCA GRICOL"/>
    <s v="MATERIALES Y SUMINISTROS"/>
    <n v="100"/>
    <n v="44230"/>
    <n v="4423000"/>
    <n v="564162"/>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40141608-Válvulas hidráulicas"/>
    <s v="4324006-Valvulas hidraulicas"/>
    <n v="14994"/>
    <s v="VALVULA DE LLENADO MARCA FLOWMASTER"/>
    <s v="MATERIALES Y SUMINISTROS"/>
    <n v="50"/>
    <n v="75744"/>
    <n v="3787200"/>
    <n v="568310"/>
    <s v="Abril"/>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22238-Interruptor de fotocelda"/>
    <s v="4715002-Dispositivos semiconductores fotosensibles diodos emisores de luz  LEDS"/>
    <n v="15765"/>
    <s v="FOTOCELDAS DE 1000W 110/220"/>
    <s v="MATERIALES Y SUMINISTROS"/>
    <n v="30"/>
    <n v="49213"/>
    <n v="1476390"/>
    <n v="36924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0103202-Rejilla de acero inoxidable"/>
    <s v="4294309-Rejillas metalicas para pisos industriales"/>
    <n v="16232"/>
    <s v="REJILLA DE 3 PULGADAS "/>
    <s v="MATERIALES Y SUMINISTROS"/>
    <n v="50"/>
    <n v="14932"/>
    <n v="746600"/>
    <n v="22406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56112107-Partes o accesorios para sillas"/>
    <s v="4299219-Rodachines metalicos con o sin revestimiento plastico"/>
    <n v="16234"/>
    <s v="RODACHIN CON ESPIGO PARA SILLAS ERGONOMICAS "/>
    <s v="MATERIALES Y SUMINISTROS"/>
    <n v="500"/>
    <n v="55917"/>
    <n v="27958500"/>
    <n v="335502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2701-Ruedas para muebles"/>
    <s v="4299218-Rodachines metalicos con rueda plastica"/>
    <n v="16257"/>
    <s v="RUEDA PLATAFORMA DE 2 PULGADAS CON ESPIGO"/>
    <s v="MATERIALES Y SUMINISTROS"/>
    <n v="20"/>
    <n v="96657"/>
    <n v="1933140"/>
    <n v="145038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2701-Ruedas para muebles"/>
    <s v="4299218-Rodachines metalicos con rueda plastica"/>
    <n v="16257"/>
    <s v="RUEDA PLATAFORMA DE 2 PULGADAS CON  TORNILLO"/>
    <s v="MATERIALES Y SUMINISTROS"/>
    <n v="20"/>
    <n v="96657"/>
    <n v="1933140"/>
    <n v="145038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12102-Iluminación óptica de diodo emisor de luz led"/>
    <s v="4715002-Dispositivos semiconductores fotosensibles diodos emisores de luz  LEDS"/>
    <n v="16302"/>
    <s v="PANEL  LED DE 24W REDONDA SOBREPONER"/>
    <s v="MATERIALES Y SUMINISTROS"/>
    <n v="100"/>
    <n v="235153"/>
    <n v="23515300"/>
    <n v="882175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7111751-Llave de grifos"/>
    <s v="4324004-Grifos llaves metalicas"/>
    <n v="16303"/>
    <s v="LLAVE MOVIL PARED CORRIENTE POSGRIFOS"/>
    <s v="MATERIALES Y SUMINISTROS"/>
    <n v="10"/>
    <n v="344829"/>
    <n v="3448290"/>
    <n v="1293625"/>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0171514-Cerradores de puertas"/>
    <s v="4299991-Articulos n c p de ferreteria y cerrajeria"/>
    <n v="16337"/>
    <s v="BRAZO HIDRAULICO PARA PUERTAS IZQUIERDA 60 KG "/>
    <s v="MATERIALES Y SUMINISTROS"/>
    <n v="10"/>
    <n v="285332"/>
    <n v="2853320"/>
    <n v="428154"/>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12102-Iluminación óptica de diodo emisor de luz led"/>
    <s v="4653102-Lamparas para la casa y oficina"/>
    <n v="16632"/>
    <s v="LAMPARA INCRUSTAR LED DE 24W REDONDA"/>
    <s v="MATERIALES Y SUMINISTROS"/>
    <n v="200"/>
    <n v="27653"/>
    <n v="5530600"/>
    <n v="663672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7111751-Llave de grifos"/>
    <s v="4324001-Grifos y llaves plasticas"/>
    <n v="16929"/>
    <s v="LLAVES PLASTICAS LISAS DE PASO DE 1/2&quot;"/>
    <s v="MATERIALES Y SUMINISTROS"/>
    <n v="30"/>
    <n v="10681"/>
    <n v="320430"/>
    <n v="20035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09-Tornillos para drywall"/>
    <s v="4294401-Tornillos de hierro o acero"/>
    <s v="16348"/>
    <s v="TORNILLO PARA DRYWALL DE 1/2 Y HASTA 4 PULGADAS DE 1/2&quot;"/>
    <s v="MATERIALES Y SUMINISTROS"/>
    <n v="100"/>
    <n v="112"/>
    <n v="11200"/>
    <n v="97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23291701-Cuchilla de escariador"/>
    <s v="4425104-Piezas para fresar barrenar etc  para herramientas y maquinas herramientas de trabajar metal"/>
    <s v="16355"/>
    <s v="CUCHILLA SIERRA CALADORA T MADERA CAJA*2"/>
    <s v="MATERIALES Y SUMINISTROS"/>
    <n v="4"/>
    <n v="24046"/>
    <n v="96184"/>
    <n v="72138"/>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2801-Chapas o pomos"/>
    <s v="4122101-Chapa de hierro o acero laminada en frio"/>
    <s v="16356"/>
    <s v="CERRADURA SOBREPONER DERECHA 2250 PHILL"/>
    <s v="MATERIALES Y SUMINISTROS"/>
    <n v="3"/>
    <n v="51880"/>
    <n v="155640"/>
    <n v="116775"/>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2801-Chapas o pomos"/>
    <s v="4122101-Chapa de hierro o acero laminada en frio"/>
    <s v="16357"/>
    <s v="CERRADURA SOBREPONER IZQUIERA 2250 PHILL"/>
    <s v="MATERIALES Y SUMINISTROS"/>
    <n v="3"/>
    <n v="52035"/>
    <n v="156105"/>
    <n v="117126"/>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2403-Goznes o bisagras"/>
    <s v="4299212-Bisagras"/>
    <s v="16358"/>
    <s v="BISAGRA PARA MUEBLES DE CIERRE LENTO"/>
    <s v="MATERIALES Y SUMINISTROS"/>
    <n v="30"/>
    <n v="23998"/>
    <n v="719940"/>
    <n v="54018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09-Tornillos para drywall"/>
    <s v="4294401-Tornillos de hierro o acero"/>
    <s v="16349"/>
    <s v="TORNILLO PARA DRYWALL DE 1/2 Y HASTA 4 PULGADAS DE 9/16&quot;"/>
    <s v="MATERIALES Y SUMINISTROS"/>
    <n v="100"/>
    <n v="112"/>
    <n v="11200"/>
    <n v="85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12-Tornillos de rosca para laminados"/>
    <s v="4294401-Tornillos de hierro o acero"/>
    <s v="16350"/>
    <s v="TORNILLO PARA LAMINA DE 1/2&quot; CABEZA PLANA EN ESTRIA DE 3/4&quot;"/>
    <s v="MATERIALES Y SUMINISTROS"/>
    <n v="100"/>
    <n v="112"/>
    <n v="11200"/>
    <n v="114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12-Tornillos de rosca para laminados"/>
    <s v="4294401-Tornillos de hierro o acero"/>
    <s v="16351"/>
    <s v="TORNILLO PARA LAMINA DE 1/2&quot; CABEZA PLANA EN ESTRIA DE  9/16&quot; "/>
    <s v="MATERIALES Y SUMINISTROS"/>
    <n v="100"/>
    <n v="112"/>
    <n v="11200"/>
    <n v="110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12-Tornillos de rosca para laminados"/>
    <s v="4294401-Tornillos de hierro o acero"/>
    <s v="16352"/>
    <s v="TORNILLO PARA LAMINA DE 1/2&quot; CABEZA PLANA EN ESTRIA DE  1&quot;"/>
    <s v="MATERIALES Y SUMINISTROS"/>
    <n v="100"/>
    <n v="112"/>
    <n v="11200"/>
    <n v="123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1161512-Tornillos de rosca para laminados"/>
    <s v="4294401-Tornillos de hierro o acero"/>
    <s v="16353"/>
    <s v="TORNILLO PARA LAMINA DE ESTRIA CABEZA PUNTA BROCA DE 1&quot; "/>
    <s v="MATERIALES Y SUMINISTROS"/>
    <n v="100"/>
    <n v="112"/>
    <n v="11200"/>
    <n v="118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12102-Iluminación óptica de diodo emisor de luz led"/>
    <s v="4653102-Lamparas para la casa y oficina"/>
    <n v="14815"/>
    <s v="LAMPARA LED 18W DE EMPOTRAR"/>
    <s v="MATERIALES Y SUMINISTROS"/>
    <n v="200"/>
    <n v="24815"/>
    <n v="4963000"/>
    <n v="59556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21432-Terminales eléctricos"/>
    <s v="4621299-Accesorios para instalaciones electricas n c p "/>
    <n v="16318"/>
    <s v="TAPA CIEGA PARA CAJA 5800"/>
    <s v="MATERIALES Y SUMINISTROS"/>
    <n v="100"/>
    <n v="560"/>
    <n v="56000"/>
    <n v="672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40161603-Máquinas limpiadoras de tubos y tuberías"/>
    <s v="4324007-Accesorios metalicos para tuberias"/>
    <n v="16913"/>
    <s v="SONDAS MANUALES PARA DESTAPAR SANITARIOS "/>
    <s v="MATERIALES Y SUMINISTROS"/>
    <n v="3"/>
    <n v="120308"/>
    <n v="360924"/>
    <n v="433109"/>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21432-Terminales eléctricos"/>
    <s v="4621299-Accesorios para instalaciones electricas n c p "/>
    <s v="14446"/>
    <s v="TAPA PARA TOMACORRIENTES DOBLE LEVINTON"/>
    <s v="MATERIALES Y SUMINISTROS"/>
    <n v="200"/>
    <n v="6900"/>
    <n v="1380000"/>
    <n v="1656000"/>
    <s v="Abril"/>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21432-Terminales eléctricos"/>
    <s v="4621299-Accesorios para instalaciones electricas n c p "/>
    <s v="14446"/>
    <s v="TAPA PARA TOMACORRIENTES DOBLE LEVINTON ROJA-NARANJA "/>
    <s v="MATERIALES Y SUMINISTROS"/>
    <n v="200"/>
    <n v="8200"/>
    <n v="1640000"/>
    <n v="1968000"/>
    <s v="Abril"/>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39112102-Iluminación óptica de diodo emisor de luz led"/>
    <s v="4653102-Lamparas para la casa y oficina"/>
    <s v="16632"/>
    <s v="LAMPARA DE INCRUSTAR 24W (REDONDAS)"/>
    <s v="MATERIALES Y SUMINISTROS"/>
    <n v="100"/>
    <n v="37041"/>
    <n v="3704100"/>
    <n v="2779200"/>
    <s v="Marzo"/>
    <n v="4"/>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3"/>
    <s v="Mantenimiento Hospitalario - Bienes"/>
  </r>
  <r>
    <s v="ALM-011"/>
    <s v="SUBGERENCIA ADMINISTRATIVA"/>
    <s v="RECURSOS FÍSICOS"/>
    <s v="40142203-Kits de reparación de reguladores de fluido"/>
    <s v="3632003-Accesorios de material plastico para tuberias"/>
    <n v="14995"/>
    <s v="KIT DE FLUXOMETRO"/>
    <s v="MATERIALES Y SUMINISTROS"/>
    <n v="20"/>
    <n v="1502101"/>
    <n v="30042020"/>
    <n v="3022226"/>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01610-Pegamentos"/>
    <s v="3542006-Pegantes sinteticos"/>
    <n v="15040"/>
    <s v="PEGANTE PVC PARA AGUA FRIA"/>
    <s v="MATERIALES Y SUMINISTROS"/>
    <n v="5"/>
    <n v="139938"/>
    <n v="699690"/>
    <n v="209992"/>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162801-Chapas o pomos"/>
    <s v="3699019-Manijas de material plastico"/>
    <n v="15047"/>
    <s v="MANIJA PARA TANQUE SANITARIO "/>
    <s v="MATERIALES Y SUMINISTROS"/>
    <n v="40"/>
    <n v="26140"/>
    <n v="1045600"/>
    <n v="294195"/>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11906-Rodillos de pintar"/>
    <s v="3899311-Rodillos para pintar"/>
    <n v="15055"/>
    <s v="RODILLO EPOXICO DE 9&quot; PULGADAS BLANCO"/>
    <s v="MATERIALES Y SUMINISTROS"/>
    <n v="10"/>
    <n v="16160"/>
    <n v="161600"/>
    <n v="1212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01501-Cinta de ductos"/>
    <s v="3692002-Cinta autoadhesiva"/>
    <n v="15060"/>
    <s v="CINTA TEFLON INDUSTRIAL "/>
    <s v="MATERIALES Y SUMINISTROS"/>
    <n v="15"/>
    <n v="5618"/>
    <n v="84270"/>
    <n v="21075"/>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401503-Empaque moldeado o – ring"/>
    <s v="3627019-Arandelas y otros empaques de caucho"/>
    <n v="15062"/>
    <s v="EMPAQUES PARA PISTOLA DE PINTAR COMPLETO"/>
    <s v="MATERIALES Y SUMINISTROS"/>
    <n v="6"/>
    <n v="8823"/>
    <n v="52938"/>
    <n v="662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162801-Chapas o pomos"/>
    <s v="3699019-Manijas de material plastico"/>
    <n v="15092"/>
    <s v="MANIJA PLASTICA PARA CAJONERA"/>
    <s v="MATERIALES Y SUMINISTROS"/>
    <n v="25"/>
    <n v="12261"/>
    <n v="306525"/>
    <n v="229975"/>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11803-Diluyentes para pinturas y barnices"/>
    <s v="3335003-Thiner"/>
    <n v="15225"/>
    <s v="THINNER X 52 GALONES"/>
    <s v="MATERIALES Y SUMINISTROS"/>
    <n v="4"/>
    <n v="2159493"/>
    <n v="8637972"/>
    <n v="2176769"/>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11508-Pinturas acrílicas"/>
    <s v="3511001-Pinturas para agua P V A y similares emulsiones "/>
    <n v="15594"/>
    <s v="PINTURA VINIBLER TIPO 1"/>
    <s v="MATERIALES Y SUMINISTROS"/>
    <n v="10"/>
    <n v="436658"/>
    <n v="4366580"/>
    <n v="16381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01502-Cinta aislante eléctrica"/>
    <s v="3692001-Cintas aislantes"/>
    <n v="15879"/>
    <s v="CINTA ELECTRICO COLOR NEGRA"/>
    <s v="MATERIALES Y SUMINISTROS"/>
    <n v="30"/>
    <n v="42435"/>
    <n v="1273050"/>
    <n v="31839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11508-Pinturas acrílicas"/>
    <s v="3511003-Esmaltes de uso general"/>
    <n v="16191"/>
    <s v="PINTURA BLANCA CON LACA MARCA EVERY "/>
    <s v="MATERIALES Y SUMINISTROS"/>
    <n v="300"/>
    <n v="120663"/>
    <n v="36198900"/>
    <n v="9053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40141735-Embudos"/>
    <s v="3699097-Articulos n c p de material plastico para uso industrial"/>
    <n v="16206"/>
    <s v="EMBUDO PLASTICO DE 15 CM"/>
    <s v="MATERIALES Y SUMINISTROS"/>
    <n v="3"/>
    <n v="10390"/>
    <n v="31170"/>
    <n v="7796"/>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31261501-Cubiertas y carcasas de plástico"/>
    <s v="3649005-Cajas de material plastico"/>
    <n v="16250"/>
    <s v="CAJAS PLASTICAS 5800"/>
    <s v="MATERIALES Y SUMINISTROS"/>
    <n v="50"/>
    <n v="16000"/>
    <n v="800000"/>
    <n v="9600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15121501-Aceite motor"/>
    <s v="3339004-Aceites especiales"/>
    <n v="14686"/>
    <s v="ACEITE DE 4 TIEMPOS 1/8"/>
    <s v="MATERIALES Y SUMINISTROS"/>
    <n v="5"/>
    <n v="42000"/>
    <n v="210000"/>
    <n v="2520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1"/>
    <s v="Combustibles y Lubricantes"/>
  </r>
  <r>
    <s v="ALM-011"/>
    <s v="SUBGERENCIA ADMINISTRATIVA"/>
    <s v="RECURSOS FÍSICOS"/>
    <s v="15121501-Aceite motor"/>
    <s v="3338004-Aceites lubricantes"/>
    <n v="14773"/>
    <s v="ACEITE SHELLHELIX HX5 20W50 SN"/>
    <s v="MATERIALES Y SUMINISTROS"/>
    <n v="4"/>
    <n v="246623"/>
    <n v="986492"/>
    <n v="118379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1"/>
    <s v="Combustibles y Lubricantes"/>
  </r>
  <r>
    <s v="ALM-011"/>
    <s v="SUBGERENCIA ADMINISTRATIVA"/>
    <s v="RECURSOS FÍSICOS"/>
    <s v="15121501-Aceite motor"/>
    <s v="3339004-Aceites especiales"/>
    <n v="15230"/>
    <s v="ACEITE 2 TIEMPO MOBIL 1/8"/>
    <s v="MATERIALES Y SUMINISTROS"/>
    <n v="5"/>
    <n v="18700"/>
    <n v="93500"/>
    <n v="112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1"/>
    <s v="Combustibles y Lubricantes"/>
  </r>
  <r>
    <s v="ALM-011"/>
    <s v="SUBGERENCIA ADMINISTRATIVA"/>
    <s v="RECURSOS FÍSICOS"/>
    <s v="23101506-Esmeriladoras"/>
    <s v="4425101-Partes y accesorios para maquinaria de trabajar metales"/>
    <n v="16228"/>
    <s v="PIEDRA DE ESMERIL 5/8"/>
    <s v="MATERIALES Y SUMINISTROS"/>
    <n v="6"/>
    <n v="69568"/>
    <n v="417408"/>
    <n v="313182"/>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0103103-Rieles de metal"/>
    <s v="4299910-Rieles metalicos para correderas"/>
    <n v="10308"/>
    <s v="RIELES DE 40CM DE LARGO PARA CAJONES DE MADERA"/>
    <s v="MATERIALES Y SUMINISTROS"/>
    <n v="150"/>
    <n v="29439"/>
    <n v="4415850"/>
    <n v="154616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6121613-Cable aislado o forrado"/>
    <s v="4634005-Cable encauchetado para herramientas maquinaria y equipo"/>
    <n v="14226"/>
    <s v="CABLE  ENCAUCHETADO AISLADO 3*12"/>
    <s v="MATERIALES Y SUMINISTROS"/>
    <n v="100"/>
    <n v="17857"/>
    <n v="1785700"/>
    <n v="1339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27"/>
    <s v="CABLE # 12 DE 7 HILOS BLANCO"/>
    <s v="MATERIALES Y SUMINISTROS"/>
    <n v="500"/>
    <n v="4888"/>
    <n v="2444000"/>
    <n v="176016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5-Cable encauchetado para herramientas maquinaria y equipo"/>
    <n v="14230"/>
    <s v="CABLE # 12 DE 7 HILOS ROJO"/>
    <s v="MATERIALES Y SUMINISTROS"/>
    <n v="500"/>
    <n v="4883"/>
    <n v="2441500"/>
    <n v="175872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32"/>
    <s v="CABLE # 8 DE 7 HILOS ROJO"/>
    <s v="MATERIALES Y SUMINISTROS"/>
    <n v="100"/>
    <n v="11501"/>
    <n v="1150100"/>
    <n v="8629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33"/>
    <s v="CABLE # 8DE 7 HILOS AMARILLO"/>
    <s v="MATERIALES Y SUMINISTROS"/>
    <n v="100"/>
    <n v="11477"/>
    <n v="1147700"/>
    <n v="8611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2102-Iluminación óptica de diodo emisor de luz led"/>
    <s v="4653102-Lamparas para la casa y oficina"/>
    <n v="14273"/>
    <s v="BOMBILLO LED DE 9W"/>
    <s v="MATERIALES Y SUMINISTROS"/>
    <n v="250"/>
    <n v="8444"/>
    <n v="2111000"/>
    <n v="15837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640-Breaker de circuito eléctrico"/>
    <s v="4621104-Interruptores de seguridad para voltajes superiores a 1000 V"/>
    <n v="14275"/>
    <s v="BREAKER ATORNILLABLE 1 *40 AMP"/>
    <s v="MATERIALES Y SUMINISTROS"/>
    <n v="15"/>
    <n v="105094"/>
    <n v="1576410"/>
    <n v="3942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640-Breaker de circuito eléctrico"/>
    <s v="4621104-Interruptores de seguridad para voltajes superiores a 1000 V"/>
    <n v="14280"/>
    <s v="BREAKER ENCHUFABLE 3*50 AMP"/>
    <s v="MATERIALES Y SUMINISTROS"/>
    <n v="20"/>
    <n v="244124"/>
    <n v="4882480"/>
    <n v="91583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2"/>
    <s v="CABLE # 12 7 HILOS AMARILLO"/>
    <s v="MATERIALES Y SUMINISTROS"/>
    <n v="150"/>
    <n v="4902"/>
    <n v="7353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3"/>
    <s v="CABLE # 12 DE 7 HILO AZUL"/>
    <s v="MATERIALES Y SUMINISTROS"/>
    <n v="500"/>
    <n v="4902"/>
    <n v="2451000"/>
    <n v="2941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4"/>
    <s v="CABLE #10 COLOR AMARILLO 7 HILOS"/>
    <s v="MATERIALES Y SUMINISTROS"/>
    <n v="100"/>
    <n v="7533"/>
    <n v="753300"/>
    <n v="565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5"/>
    <s v="CABLE #10 COLOR AZUL 7 HILOS"/>
    <s v="MATERIALES Y SUMINISTROS"/>
    <n v="100"/>
    <n v="7541"/>
    <n v="754100"/>
    <n v="565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6"/>
    <s v="CABLE #10 COLOR BLANCO 7 HILOS"/>
    <s v="MATERIALES Y SUMINISTROS"/>
    <n v="100"/>
    <n v="7525"/>
    <n v="7525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7"/>
    <s v="CABLE #10 COLOR VERDE 7 HILOS"/>
    <s v="MATERIALES Y SUMINISTROS"/>
    <n v="100"/>
    <n v="7525"/>
    <n v="752500"/>
    <n v="5646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8"/>
    <s v="CABLE #8 COLOR VERDE"/>
    <s v="MATERIALES Y SUMINISTROS"/>
    <n v="100"/>
    <n v="11501"/>
    <n v="1150100"/>
    <n v="8629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89"/>
    <s v="CABLE #8 DE 7 HILOS COLOR BLANCO"/>
    <s v="MATERIALES Y SUMINISTROS"/>
    <n v="100"/>
    <n v="11443"/>
    <n v="1144300"/>
    <n v="8586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3-Cables y alambres aislados para instalaciones electricas m3"/>
    <n v="14290"/>
    <s v="CABLE 8 de 7 HILOS AZUL"/>
    <s v="MATERIALES Y SUMINISTROS"/>
    <n v="100"/>
    <n v="11477"/>
    <n v="1147700"/>
    <n v="8611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6121613-Cable aislado o forrado"/>
    <s v="4634002-Cables y alambres aislados para instalaciones electricas kg"/>
    <n v="14293"/>
    <s v="CABLE DUPLEX 2*14"/>
    <s v="MATERIALES Y SUMINISTROS"/>
    <n v="100"/>
    <n v="6598"/>
    <n v="659800"/>
    <n v="4950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2102-Iluminación óptica de diodo emisor de luz led"/>
    <s v="4653102-Lamparas para la casa y oficina"/>
    <n v="14404"/>
    <s v="LAMPARA DE SOBREPONER 18W (REDONDA)"/>
    <s v="MATERIALES Y SUMINISTROS"/>
    <n v="500"/>
    <n v="24168"/>
    <n v="12084000"/>
    <n v="779762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104-Anclajes de tornillo"/>
    <s v="4294401-Tornillos de hierro o acero"/>
    <n v="14613"/>
    <s v="CHAZOS MARIPOSA DE 1/4 CON TORNILLO"/>
    <s v="MATERIALES Y SUMINISTROS"/>
    <n v="100"/>
    <n v="2180"/>
    <n v="218000"/>
    <n v="1635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403-Goznes o bisagras"/>
    <s v="4299212-Bisagras"/>
    <n v="14661"/>
    <s v="BISAGRA CAPSULA CORTA DE 3/8"/>
    <s v="MATERIALES Y SUMINISTROS"/>
    <n v="20"/>
    <n v="2556"/>
    <n v="51120"/>
    <n v="191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407-Pestillo"/>
    <s v="4294402-Pernos y pasadores de hierro o acero"/>
    <n v="14776"/>
    <s v="PASADORES DE PESTILLO DE PULSO PARA VENTANAS Y PUERTAS "/>
    <s v="MATERIALES Y SUMINISTROS"/>
    <n v="30"/>
    <n v="12592"/>
    <n v="377760"/>
    <n v="28344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2102-Iluminación óptica de diodo emisor de luz led"/>
    <s v="4653102-Lamparas para la casa y oficina"/>
    <n v="14816"/>
    <s v="LAMPARA LED 18W PARA INCRUSTAR (REDONDA)"/>
    <s v="MATERIALES Y SUMINISTROS"/>
    <n v="450"/>
    <n v="25166"/>
    <n v="11324700"/>
    <n v="821367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2102-Iluminación óptica de diodo emisor de luz led"/>
    <s v="4653102-Lamparas para la casa y oficina"/>
    <n v="14820"/>
    <s v="LAMPARA LED (PANEL) DE 120*30 "/>
    <s v="MATERIALES Y SUMINISTROS"/>
    <n v="250"/>
    <n v="234266"/>
    <n v="58566500"/>
    <n v="439425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2102-Iluminación óptica de diodo emisor de luz led"/>
    <s v="4653102-Lamparas para la casa y oficina"/>
    <n v="14821"/>
    <s v="LAMPARA LED (PANEL) DE 60*60 "/>
    <s v="MATERIALES Y SUMINISTROS"/>
    <n v="250"/>
    <n v="145658"/>
    <n v="36414500"/>
    <n v="273217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2102-Iluminación óptica de diodo emisor de luz led"/>
    <s v="4653102-Lamparas para la casa y oficina"/>
    <n v="14865"/>
    <s v="LAMPARA LED 18W PARA INCRUSTAR (CUADRADA)"/>
    <s v="MATERIALES Y SUMINISTROS"/>
    <n v="100"/>
    <n v="36801"/>
    <n v="3680100"/>
    <n v="82836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261501-Cubiertas y carcasas de plástico"/>
    <s v="4694004-Cajas para instalaciones electricas"/>
    <n v="14866"/>
    <s v="CAJAS DEXSON "/>
    <s v="MATERIALES Y SUMINISTROS"/>
    <n v="200"/>
    <n v="24386"/>
    <n v="4877200"/>
    <n v="3659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2-Cables y alambres aislados para instalaciones electricas kg"/>
    <n v="14867"/>
    <s v="CABLE #12 7 HILOS VERDE"/>
    <s v="MATERIALES Y SUMINISTROS"/>
    <n v="500"/>
    <n v="4873"/>
    <n v="2436500"/>
    <n v="17548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1810-Interruptor de lámpara"/>
    <s v="4621206-Interruptores electricos"/>
    <n v="14868"/>
    <s v="INTERRUPTORES COMUTABLE SENCILLO"/>
    <s v="MATERIALES Y SUMINISTROS"/>
    <n v="100"/>
    <n v="12193"/>
    <n v="1219300"/>
    <n v="64043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1810-Interruptor de lámpara"/>
    <s v="4621206-Interruptores electricos"/>
    <n v="14869"/>
    <s v="INTERRUPTORES COMUTABLE DOBLE "/>
    <s v="MATERIALES Y SUMINISTROS"/>
    <n v="80"/>
    <n v="18853"/>
    <n v="1508240"/>
    <n v="9901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640-Breaker de circuito eléctrico"/>
    <s v="4621104-Interruptores de seguridad para voltajes superiores a 1000 V"/>
    <n v="14871"/>
    <s v="BREAKER DE 3*40 AMP TIPO RIEL "/>
    <s v="MATERIALES Y SUMINISTROS"/>
    <n v="5"/>
    <n v="65595"/>
    <n v="327975"/>
    <n v="147648"/>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09-Conectores de cables eléctricos"/>
    <s v="4621208-Extensiones conectores para uso electrico"/>
    <n v="14873"/>
    <s v="R/Y+ 3M CABLE #12/#10 (CONECTORES)"/>
    <s v="MATERIALES Y SUMINISTROS"/>
    <n v="100"/>
    <n v="2257"/>
    <n v="225700"/>
    <n v="1693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09-Conectores de cables eléctricos"/>
    <s v="4621208-Extensiones conectores para uso electrico"/>
    <n v="14874"/>
    <s v="O/B+, T/Y+ CALIBRE #12/22 (CONECTORES)"/>
    <s v="MATERIALES Y SUMINISTROS"/>
    <n v="150"/>
    <n v="1503"/>
    <n v="225450"/>
    <n v="112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0181805-Ducha combinada fija y teléfono"/>
    <s v="4291102-Duchas metalicas"/>
    <n v="14988"/>
    <s v="DUCHA TELEFONO MARCA GRICOL"/>
    <s v="MATERIALES Y SUMINISTROS"/>
    <n v="50"/>
    <n v="156600"/>
    <n v="7830000"/>
    <n v="352491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801-Chapas o pomos"/>
    <s v="4121301-Chapa de acero inoxidable"/>
    <n v="14990"/>
    <s v="CHAPA ESCRITORIO"/>
    <s v="MATERIALES Y SUMINISTROS"/>
    <n v="100"/>
    <n v="61784"/>
    <n v="6178400"/>
    <n v="278136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91506-Discos abrasivos"/>
    <s v="4425104-Piezas para fresar barrenar etc  para herramientas y maquinas herramientas de trabajar metal"/>
    <n v="14992"/>
    <s v="DISCO PARA PULIR 4&quot;1/2 MARCA PREMIER"/>
    <s v="MATERIALES Y SUMINISTROS"/>
    <n v="25"/>
    <n v="10248"/>
    <n v="256200"/>
    <n v="1537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1751-Llave de grifos"/>
    <s v="4324001-Grifos y llaves plasticas"/>
    <n v="14993"/>
    <s v="LLAVES TERMINALES DE 1/2 MARCA GRICOL O GRIVAL"/>
    <s v="MATERIALES Y SUMINISTROS"/>
    <n v="100"/>
    <n v="80515"/>
    <n v="8051500"/>
    <n v="3208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801-Chapas o pomos"/>
    <s v="4121301-Chapa de acero inoxidable"/>
    <n v="15004"/>
    <s v="CHAPA MANIJA YALE PARA BAÑO IZQUIERDA"/>
    <s v="MATERIALES Y SUMINISTROS"/>
    <n v="200"/>
    <n v="208477"/>
    <n v="41695400"/>
    <n v="312840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801-Chapas o pomos"/>
    <s v="4121301-Chapa de acero inoxidable"/>
    <n v="15005"/>
    <s v="CHAPA MANIJA YALE PARA OFICINA DERECHA "/>
    <s v="MATERIALES Y SUMINISTROS"/>
    <n v="150"/>
    <n v="209515"/>
    <n v="31427250"/>
    <n v="235798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801-Chapas o pomos"/>
    <s v="4121301-Chapa de acero inoxidable"/>
    <n v="15006"/>
    <s v="CHAPA MANIJA YALE PARA OFICINA IZQUIERDA"/>
    <s v="MATERIALES Y SUMINISTROS"/>
    <n v="150"/>
    <n v="209722"/>
    <n v="31458300"/>
    <n v="236032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3271812-Barra de soldadura"/>
    <s v="4295099-Soldaduras de metales n c p "/>
    <n v="15011"/>
    <s v="SOLDADURA 60-13 3/32"/>
    <s v="MATERIALES Y SUMINISTROS"/>
    <n v="20"/>
    <n v="34810"/>
    <n v="696200"/>
    <n v="2611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91506-Discos abrasivos"/>
    <s v="4425103-Piezas cortantes para herramientas y maquinas herramientas para trabajar metales"/>
    <n v="15015"/>
    <s v="DISCO PARA CORTE DE 4&quot; 1/2  MARCA PREMIER"/>
    <s v="MATERIALES Y SUMINISTROS"/>
    <n v="50"/>
    <n v="9551"/>
    <n v="477550"/>
    <n v="3583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403-Goznes o bisagras"/>
    <s v="4299212-Bisagras"/>
    <n v="15162"/>
    <s v="BISAGRA TIPO CAPSULA DE 1/2&quot;"/>
    <s v="MATERIALES Y SUMINISTROS"/>
    <n v="20"/>
    <n v="4143"/>
    <n v="82860"/>
    <n v="310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104-Anclajes de tornillo"/>
    <s v="4299991-Articulos n c p de ferreteria y cerrajeria"/>
    <n v="15301"/>
    <s v="CHAZO PLASTICO 3/8&quot; X 50"/>
    <s v="MATERIALES Y SUMINISTROS"/>
    <n v="37"/>
    <n v="8338"/>
    <n v="308506"/>
    <n v="231472"/>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11818-Reflector de lámpara"/>
    <s v="4653901-Reflectores"/>
    <n v="15568"/>
    <s v="REFLECTOR LED 100W SMD 6500K"/>
    <s v="MATERIALES Y SUMINISTROS"/>
    <n v="20"/>
    <n v="206155"/>
    <n v="4123100"/>
    <n v="15467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104-Anclajes de tornillo"/>
    <s v="4294401-Tornillos de hierro o acero"/>
    <n v="15648"/>
    <s v="CHAZO PLASTICO 3/8&quot; CON TORNILLO GOLOSO"/>
    <s v="MATERIALES Y SUMINISTROS"/>
    <n v="200"/>
    <n v="560"/>
    <n v="112000"/>
    <n v="420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6121613-Cable aislado o forrado"/>
    <s v="4634002-Cables y alambres aislados para instalaciones electricas kg"/>
    <n v="15767"/>
    <s v="CABLE AISLADO DUPLEX CEN 2 X 12"/>
    <s v="MATERIALES Y SUMINISTROS"/>
    <n v="100"/>
    <n v="11057"/>
    <n v="1105700"/>
    <n v="8296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60104912-Alambres o cables eléctricos"/>
    <s v="4634002-Cables y alambres aislados para instalaciones electricas kg"/>
    <n v="15782"/>
    <s v="CABLE # 10 DE 7 HILOS ROJO"/>
    <s v="MATERIALES Y SUMINISTROS"/>
    <n v="100"/>
    <n v="7511"/>
    <n v="751100"/>
    <n v="5635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801-Chapas o pomos"/>
    <s v="4121301-Chapa de acero inoxidable"/>
    <n v="16080"/>
    <s v="CHAPA TIPO BANCARIA MARCA YALET"/>
    <s v="MATERIALES Y SUMINISTROS"/>
    <n v="40"/>
    <n v="201664"/>
    <n v="8066560"/>
    <n v="605232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403-Goznes o bisagras"/>
    <s v="4299212-Bisagras"/>
    <n v="16184"/>
    <s v="BISAGRA PARA PISO TIPO VAIBEN"/>
    <s v="MATERIALES Y SUMINISTROS"/>
    <n v="30"/>
    <n v="144695"/>
    <n v="4340850"/>
    <n v="65139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403-Goznes o bisagras"/>
    <s v="4299212-Bisagras"/>
    <n v="16185"/>
    <s v="BISAGRA PARA PUERTA DE ALUMINIO"/>
    <s v="MATERIALES Y SUMINISTROS"/>
    <n v="50"/>
    <n v="29798"/>
    <n v="1489900"/>
    <n v="67071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403-Goznes o bisagras"/>
    <s v="4299212-Bisagras"/>
    <n v="16193"/>
    <s v="BISAGRA PLANA DE UNA PULGADA DE ANCHO X 2 1/2 DE LARGO"/>
    <s v="MATERIALES Y SUMINISTROS"/>
    <n v="20"/>
    <n v="7792"/>
    <n v="155840"/>
    <n v="11692"/>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0171514-Cerradores de puertas"/>
    <s v="4299991-Articulos n c p de ferreteria y cerrajeria"/>
    <n v="16194"/>
    <s v="BRAZO HIDRAULICO PARA PUERTAS "/>
    <s v="MATERIALES Y SUMINISTROS"/>
    <n v="10"/>
    <n v="285322"/>
    <n v="2853220"/>
    <n v="1070385"/>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46171516-Guardas para puertas"/>
    <s v="4299209-Partes y accesorios para cerraduras"/>
    <n v="16197"/>
    <s v="CIERRE PORTA CANDADO"/>
    <s v="MATERIALES Y SUMINISTROS"/>
    <n v="30"/>
    <n v="8804"/>
    <n v="264120"/>
    <n v="1981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3101513-Fresadoras"/>
    <s v="4421401-Fresadoras perforadoras y maquinas analogas para metales"/>
    <n v="16208"/>
    <s v="FRESA PARA MOTOR TUL INDUSTRIAL"/>
    <s v="MATERIALES Y SUMINISTROS"/>
    <n v="10"/>
    <n v="135000"/>
    <n v="1350000"/>
    <n v="506455"/>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1907-Cepillos de alambre"/>
    <s v="4421601-Cepilladoras pulidoras y biseladoras para metales"/>
    <n v="16210"/>
    <s v="GRATA DE 4 PULGADAS"/>
    <s v="MATERIALES Y SUMINISTROS"/>
    <n v="15"/>
    <n v="71653"/>
    <n v="1074795"/>
    <n v="53761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1907-Cepillos de alambre"/>
    <s v="4421601-Cepilladoras pulidoras y biseladoras para metales"/>
    <n v="16211"/>
    <s v="GRATA DE 7 PULGADAS"/>
    <s v="MATERIALES Y SUMINISTROS"/>
    <n v="20"/>
    <n v="100109"/>
    <n v="2002180"/>
    <n v="11266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833-Estuche de brocas"/>
    <s v="4292122-Brocas barrenas"/>
    <n v="16213"/>
    <s v="JUEGO DE BROCAS PARA PARED "/>
    <s v="MATERIALES Y SUMINISTROS"/>
    <n v="10"/>
    <n v="52929"/>
    <n v="529290"/>
    <n v="198565"/>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09-Conectores de cables eléctricos"/>
    <s v="4621208-Extensiones conectores para uso electrico"/>
    <n v="16229"/>
    <s v="PINES DE OJO DE 1/2"/>
    <s v="MATERIALES Y SUMINISTROS"/>
    <n v="20"/>
    <n v="1964"/>
    <n v="39280"/>
    <n v="294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09-Conectores de cables eléctricos"/>
    <s v="4621208-Extensiones conectores para uso electrico"/>
    <n v="16230"/>
    <s v="PINES DE OJO DE 3/4"/>
    <s v="MATERIALES Y SUMINISTROS"/>
    <n v="20"/>
    <n v="2360"/>
    <n v="47200"/>
    <n v="3542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0103103-Rieles de metal"/>
    <s v="4299910-Rieles metalicos para correderas"/>
    <n v="16233"/>
    <s v="RIEL PARA CAJON DE 25 CMS DE LARGO"/>
    <s v="MATERIALES Y SUMINISTROS"/>
    <n v="140"/>
    <n v="22392"/>
    <n v="3134880"/>
    <n v="151209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240"/>
    <s v="TORNILLO DE 3/16 ROSCA FINA X 1 PULGADA "/>
    <s v="MATERIALES Y SUMINISTROS"/>
    <n v="200"/>
    <n v="1079"/>
    <n v="215800"/>
    <n v="161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02-Enchufes eléctricos"/>
    <s v="4621212-Enchufes y clavijas de material plastico para voltajes inferiores o iguales a 1000 V"/>
    <n v="16247"/>
    <s v="CLAVIJA MONOFASICA CON LINEA TIERRA "/>
    <s v="MATERIALES Y SUMINISTROS"/>
    <n v="40"/>
    <n v="10251"/>
    <n v="410040"/>
    <n v="15384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02-Enchufes eléctricos"/>
    <s v="4621213-Tomacorrientes de material plastico para voltajes inferiores o iguales a 1000 V"/>
    <n v="16248"/>
    <s v="TOMA AEREO CON LINEA A TIERRA"/>
    <s v="MATERIALES Y SUMINISTROS"/>
    <n v="40"/>
    <n v="12180"/>
    <n v="487200"/>
    <n v="18278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432-Terminales eléctricos"/>
    <s v="4613201-Partes y accesorios para transformadores conectores terminales etc "/>
    <n v="16250"/>
    <s v="TERMINAL DE OJO # 8 PARA CABLE # 12"/>
    <s v="MATERIALES Y SUMINISTROS"/>
    <n v="100"/>
    <n v="2160"/>
    <n v="216000"/>
    <n v="1621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9121640-Breaker de circuito eléctrico"/>
    <s v="4621104-Interruptores de seguridad para voltajes superiores a 1000 V"/>
    <n v="16252"/>
    <s v="BREAKER  2X20 ENCHUFABLE "/>
    <s v="MATERIALES Y SUMINISTROS"/>
    <n v="15"/>
    <n v="102241"/>
    <n v="1533615"/>
    <n v="38356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1803-Arandelas de fijación"/>
    <s v="4294403-Tuercas y arandelas de hierro o acero"/>
    <n v="16914"/>
    <s v="ARANDELAS DE OJO DE 3/16&quot; * 1/2&quot; PULGADA DE DIAMETRO"/>
    <s v="MATERIALES Y SUMINISTROS"/>
    <n v="100"/>
    <n v="101"/>
    <n v="101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1803-Arandelas de fijación"/>
    <s v="4294403-Tuercas y arandelas de hierro o acero"/>
    <n v="16915"/>
    <s v="ARANDELAS DE OJO DE 1/4&quot; * 3/4&quot; PULGADA DE DIAMETRO"/>
    <s v="MATERIALES Y SUMINISTROS"/>
    <n v="100"/>
    <n v="85"/>
    <n v="8500"/>
    <n v="3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1803-Arandelas de fijación"/>
    <s v="4294403-Tuercas y arandelas de hierro o acero"/>
    <n v="16916"/>
    <s v="ARANDELAS DE OJO DE 5/16&quot; * 1&quot; PULGADA DE DIAMETRO"/>
    <s v="MATERIALES Y SUMINISTROS"/>
    <n v="100"/>
    <n v="120"/>
    <n v="120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17"/>
    <s v="TORNILLO DE 1/4&quot; ROSCA ORDINARIA * 1&quot; PULGADA LARGO CABEZA HEXAGONAL CON TUERCA GRUESA Y ARANDELAS GRADO 8 COLOR NEGRA"/>
    <s v="MATERIALES Y SUMINISTROS"/>
    <n v="100"/>
    <n v="1282"/>
    <n v="128200"/>
    <n v="96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18"/>
    <s v="TORNILLO DE 1&quot; ROSCA ORDINARIA * 1/2&quot; PULGADA LARGO CABEZA HEXAGONAL CON TUERCA GRUESA Y ARANDELAS GRADO 8 COLOR NEGRA"/>
    <s v="MATERIALES Y SUMINISTROS"/>
    <n v="100"/>
    <n v="3177"/>
    <n v="317700"/>
    <n v="238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19"/>
    <s v="TORNILLO DE 1/4&quot; ROSCA ORDINARIA *2 1/2&quot; PULGADA LARGO CABEZA HEXAGONAL CON TUERCA GRUESA Y ARANDELAS GRADO 8 COLOR NEGRA"/>
    <s v="MATERIALES Y SUMINISTROS"/>
    <n v="100"/>
    <n v="2239"/>
    <n v="223900"/>
    <n v="16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20"/>
    <s v="TORNILLO DE 1/4&quot; ROSCA ORDINARIA *3 3/16&quot; PULGADA LARGO CABEZA HEXAGONAL CON TUERCA GRUESA Y ARANDELAS GRADO 8 COLOR NEGRA"/>
    <s v="MATERIALES Y SUMINISTROS"/>
    <n v="100"/>
    <n v="1576"/>
    <n v="157600"/>
    <n v="1182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1552-Segueta"/>
    <s v="4292199-Herramientas n c p para carpinteria"/>
    <n v="16922"/>
    <s v="SEGUETA PARA LAMINA"/>
    <s v="MATERIALES Y SUMINISTROS"/>
    <n v="100"/>
    <n v="7345"/>
    <n v="734500"/>
    <n v="5511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3242104-Herramientas o brocas de formado"/>
    <s v="4421699-Herramientas n c p para troquelado de metales"/>
    <n v="16923"/>
    <s v="JUEGO DE MACHUELOS PARA LAMINAS DE TODAS LAS DIMENSIONES 1/8&quot;,5/32&quot;,3/16&quot;,1/4&quot;,5/16&quot;,3/8&quot;"/>
    <s v="MATERIALES Y SUMINISTROS"/>
    <n v="5"/>
    <n v="590635"/>
    <n v="2953175"/>
    <n v="221577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7-Tornillo de taladro"/>
    <s v="4292122-Brocas barrenas"/>
    <n v="16924"/>
    <s v="PUNTAS DE ESTRELLA PARA TRABAJO PESADO"/>
    <s v="MATERIALES Y SUMINISTROS"/>
    <n v="20"/>
    <n v="28349"/>
    <n v="566980"/>
    <n v="21271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3271701-Soplete"/>
    <s v="4425101-Partes y accesorios para maquinaria de trabajar metales"/>
    <n v="16925"/>
    <s v="PIEDRA PARA CHISPERO * 10 UNIDADES"/>
    <s v="MATERIALES Y SUMINISTROS"/>
    <n v="10"/>
    <n v="1340"/>
    <n v="13400"/>
    <n v="1005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30"/>
    <s v="TORNILLOS PARA MADERA NEGROS AUTO PERFORANTES 1/8&quot;*1/2&quot; DE LARGO X 100 UNIDADES "/>
    <s v="MATERIALES Y SUMINISTROS"/>
    <n v="150"/>
    <n v="37"/>
    <n v="5550"/>
    <n v="28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31"/>
    <s v="TORNILLOS PARA MADERA NEGROS AUTO PERFORANTES 1/8&quot;*1&quot; DE LARGO X 100 UNIDADES "/>
    <s v="MATERIALES Y SUMINISTROS"/>
    <n v="150"/>
    <n v="72"/>
    <n v="10800"/>
    <n v="5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32"/>
    <s v="TORNILLOS PARA MADERA NEGROS AUTO PERFORANTES 1 1/2&quot;*3/16&quot; DE LARGO X 100 UNIDADES "/>
    <s v="MATERIALES Y SUMINISTROS"/>
    <n v="100"/>
    <n v="139"/>
    <n v="13900"/>
    <n v="10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1-Tornillos de hierro o acero"/>
    <n v="16933"/>
    <s v="TORNILLOS PARA MADERA NEGROS AUTO PERFORANTES 1/8&quot;*3/4&quot; DE LARGO X 100 UNIDADES "/>
    <s v="MATERIALES Y SUMINISTROS"/>
    <n v="100"/>
    <n v="67"/>
    <n v="6700"/>
    <n v="50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6-Tornillos de aluminio"/>
    <n v="16934"/>
    <s v="TORNILLOS LAMINA CABEZA PLANA DE 3/16&quot; GRUESO *2&quot; DE LARGO X 100 UNIDADES "/>
    <s v="MATERIALES Y SUMINISTROS"/>
    <n v="100"/>
    <n v="248"/>
    <n v="24800"/>
    <n v="186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6-Tornillos de aluminio"/>
    <n v="16935"/>
    <s v="TORNILLOS LAMINA CABEZA PLANA DE 3/16&quot; GRUESO *1 1/2&quot; DE LARGO X 100 UNIDADES "/>
    <s v="MATERIALES Y SUMINISTROS"/>
    <n v="100"/>
    <n v="125"/>
    <n v="12500"/>
    <n v="9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6-Tornillos de aluminio"/>
    <n v="16936"/>
    <s v="TORNILLOS GOLOSO DE 1/8&quot; GRUESO *1 1/2&quot; DE LARGO"/>
    <s v="MATERIALES Y SUMINISTROS"/>
    <n v="100"/>
    <n v="100"/>
    <n v="10000"/>
    <n v="75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27112158-Tornillo de pata"/>
    <s v="4294406-Tornillos de aluminio"/>
    <n v="16938"/>
    <s v="TORNILLOS LAMINA CABEZA AVELLONADA DE 3/16&quot; GRUESO *3/4&quot; DE LARGO X 100 UNIDADES "/>
    <s v="MATERIALES Y SUMINISTROS"/>
    <n v="100"/>
    <n v="85"/>
    <n v="8500"/>
    <n v="64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701-Ruedas para muebles"/>
    <s v="4299218-Rodachines metalicos con rueda plastica"/>
    <n v="16946"/>
    <s v="RUEDA PLATAFORMA DE 5&quot; CON FRENO MARCA ROLLER CON ESPIGO"/>
    <s v="MATERIALES Y SUMINISTROS"/>
    <n v="100"/>
    <n v="151162"/>
    <n v="15116200"/>
    <n v="113417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701-Ruedas para muebles"/>
    <s v="4299218-Rodachines metalicos con rueda plastica"/>
    <n v="16947"/>
    <s v="RUEDA PLATAFORMA DE 5&quot; SIN FRENO  MARCA ROLLER CON ESPIGO"/>
    <s v="MATERIALES Y SUMINISTROS"/>
    <n v="100"/>
    <n v="118550"/>
    <n v="11855000"/>
    <n v="9115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701-Ruedas para muebles"/>
    <s v="4299218-Rodachines metalicos con rueda plastica"/>
    <s v="N/A"/>
    <s v="RUEDA RODACHIN POLIPROPILENO 1 5/8&quot; SUJECION TORNILLO PARA MESAS SERIE 30 PP, CAPACIDAD 30 KG"/>
    <s v="MATERIALES Y SUMINISTROS"/>
    <n v="300"/>
    <n v="60000"/>
    <n v="180000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701-Ruedas para muebles"/>
    <s v="4299218-Rodachines metalicos con rueda plastica"/>
    <s v="N/A"/>
    <s v="RUEDA CAUCHO INYECTADO SERIE 21 PPI 3&quot; PLATAFORMA RECTANGULAR, TORNILLO, ACOPLES EN CAUCHO, CAPACIDAD 50 KG"/>
    <s v="MATERIALES Y SUMINISTROS"/>
    <n v="300"/>
    <n v="95000"/>
    <n v="285000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31162701-Ruedas para muebles"/>
    <s v="4299218-Rodachines metalicos con rueda plastica"/>
    <s v="N/A"/>
    <s v="RUEDA POLIPROPILENO Y CAUCHO SERIE 27 PPC 5&quot; PLATAFORMA RECTANGULAR, TORNILLO, ACOPLES EN CAUCHO, CAPACIDAD 100 KG"/>
    <s v="MATERIALES Y SUMINISTROS"/>
    <n v="300"/>
    <n v="120000"/>
    <n v="36000000"/>
    <n v="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ALM-011"/>
    <s v="SUBGERENCIA ADMINISTRATIVA"/>
    <s v="RECURSOS FÍSICOS"/>
    <s v="47101606-Químicos de control de corrosión"/>
    <s v="3549931-Productos quimicos especiales para tratamiento de aguas calderas "/>
    <n v="10145"/>
    <s v="BIOQUIM TRATAMIENTO INTEGRAL AGUAS CALDERAS"/>
    <s v="MATERIALES Y SUMINISTROS"/>
    <n v="4"/>
    <n v="1970000"/>
    <n v="7880000"/>
    <n v="0"/>
    <s v="Marzo"/>
    <n v="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4"/>
    <s v="Mantenimiento Hospitalario - Bienes"/>
  </r>
  <r>
    <s v="ALM-011"/>
    <s v="SUBGERENCIA ADMINISTRATIVA"/>
    <s v="RECURSOS FÍSICOS"/>
    <s v="15121521-Aceites para lubricación de bombas"/>
    <s v="3338004-Aceites lubricantes"/>
    <n v="17126"/>
    <s v="M- VACUUM PUMP OIL PAIL DE 18,9 L/5 USG LUBRICANTE HIDRAULICO PARA BOMBAS DE VACIO"/>
    <s v="MATERIALES Y SUMINISTROS"/>
    <n v="1"/>
    <n v="1586300"/>
    <n v="1586300"/>
    <n v="0"/>
    <s v="Junio"/>
    <n v="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1"/>
    <s v="Combustibles y Lubricantes"/>
  </r>
  <r>
    <s v="ALM-011"/>
    <s v="SUBGERENCIA ADMINISTRATIVA"/>
    <s v="ALMACÉN"/>
    <s v="31162304-Regletas de montaje"/>
    <s v="4621208-Extensiones conectores para uso electrico"/>
    <n v="10016"/>
    <s v="MULTITOMA PARA RACK 8 SERVICIOS TIPO HOSPITALARIA"/>
    <s v="MATERIALES Y SUMINISTROS"/>
    <n v="12"/>
    <n v="418880"/>
    <n v="5780544"/>
    <n v="5026560"/>
    <s v="Enero"/>
    <n v="12"/>
    <s v="CONTRATACION_DIRECTA"/>
    <s v="FUNCIONAMIENTO"/>
    <s v="N/A"/>
    <s v="N/A"/>
    <s v="N/A"/>
    <s v="N/A"/>
    <s v="N/A"/>
    <s v="Recursos propios"/>
    <x v="23"/>
    <s v="Mantenimiento Hospitalario - Bienes"/>
  </r>
  <r>
    <s v="ALM-011"/>
    <s v="SUBGERENCIA ADMINISTRATIVA"/>
    <s v="ALMACÉN"/>
    <s v="31162304-Regletas de montaje"/>
    <s v="4621208-Extensiones conectores para uso electrico"/>
    <n v="10043"/>
    <s v="MULTITOMA DE 3 METROS"/>
    <s v="MATERIALES Y SUMINISTROS"/>
    <n v="32"/>
    <n v="16350.01"/>
    <n v="601680.36800000002"/>
    <n v="523200.32000000007"/>
    <s v="Enero"/>
    <n v="12"/>
    <s v="CONTRATACION_DIRECTA"/>
    <s v="FUNCIONAMIENTO"/>
    <s v="N/A"/>
    <s v="N/A"/>
    <s v="N/A"/>
    <s v="N/A"/>
    <s v="N/A"/>
    <s v="Recursos propios"/>
    <x v="23"/>
    <s v="Mantenimiento Hospitalario - Bienes"/>
  </r>
  <r>
    <s v="ALM-011"/>
    <s v="SUBGERENCIA ADMINISTRATIVA"/>
    <s v="ALMACÉN"/>
    <s v="25171905-Válvulas de neumáticos"/>
    <s v="4324099-Valvulas n c p para fontaneria"/>
    <n v="14219"/>
    <s v="VALVULA GUSANILLA 1/4"/>
    <s v="MATERIALES Y SUMINISTROS"/>
    <n v="120"/>
    <n v="4237.59"/>
    <n v="584787.42000000004"/>
    <n v="508510.8000000001"/>
    <s v="Enero"/>
    <n v="12"/>
    <s v="CONTRATACION_DIRECTA"/>
    <s v="FUNCIONAMIENTO"/>
    <s v="N/A"/>
    <s v="N/A"/>
    <s v="N/A"/>
    <s v="N/A"/>
    <s v="N/A"/>
    <s v="Recursos propios"/>
    <x v="23"/>
    <s v="Mantenimiento Hospitalario - Bienes"/>
  </r>
  <r>
    <s v="ALM-011"/>
    <s v="SUBGERENCIA ADMINISTRATIVA"/>
    <s v="ALMACÉN"/>
    <s v="31162304-Regletas de montaje"/>
    <s v="4621208-Extensiones conectores para uso electrico"/>
    <n v="14355"/>
    <s v="EXTENSION ELECTRICA X 8 METROS"/>
    <s v="MATERIALES Y SUMINISTROS"/>
    <n v="18"/>
    <n v="75208"/>
    <n v="1556805.5999999999"/>
    <n v="1353744"/>
    <s v="Enero"/>
    <n v="12"/>
    <s v="CONTRATACION_DIRECTA"/>
    <s v="FUNCIONAMIENTO"/>
    <s v="N/A"/>
    <s v="N/A"/>
    <s v="N/A"/>
    <s v="N/A"/>
    <s v="N/A"/>
    <s v="Recursos propios"/>
    <x v="23"/>
    <s v="Mantenimiento Hospitalario - Bienes"/>
  </r>
  <r>
    <s v="ALM-011"/>
    <s v="SUBGERENCIA ADMINISTRATIVA"/>
    <s v="ALMACÉN"/>
    <s v="22101703-Cuchillas o dientes u otros filos cortantes"/>
    <s v="4291303-Cuchillos para uso industrial"/>
    <n v="15173"/>
    <s v="BISTURY INDSUTRIAL METALICO"/>
    <s v="MATERIALES Y SUMINISTROS"/>
    <n v="50"/>
    <n v="30925.79"/>
    <n v="1778232.9249999998"/>
    <n v="1546289.5"/>
    <s v="Enero"/>
    <n v="12"/>
    <s v="CONTRATACION_DIRECTA"/>
    <s v="FUNCIONAMIENTO"/>
    <s v="N/A"/>
    <s v="N/A"/>
    <s v="N/A"/>
    <s v="N/A"/>
    <s v="N/A"/>
    <s v="Recursos propios"/>
    <x v="23"/>
    <s v="Mantenimiento Hospitalario - Bienes"/>
  </r>
  <r>
    <s v="ALM-011"/>
    <s v="SUBGERENCIA ADMINISTRATIVA"/>
    <s v="ALMACÉN"/>
    <s v="22101703-Cuchillas o dientes u otros filos cortantes"/>
    <s v="4425103-Piezas cortantes para herramientas y maquinas herramientas para trabajar metales"/>
    <n v="15174"/>
    <s v="CUCHILLA PARA BISTURY"/>
    <s v="MATERIALES Y SUMINISTROS"/>
    <n v="50"/>
    <n v="8270.5"/>
    <n v="475553.74999999994"/>
    <n v="413525"/>
    <s v="Enero"/>
    <n v="12"/>
    <s v="CONTRATACION_DIRECTA"/>
    <s v="FUNCIONAMIENTO"/>
    <s v="N/A"/>
    <s v="N/A"/>
    <s v="N/A"/>
    <s v="N/A"/>
    <s v="N/A"/>
    <s v="Recursos propios"/>
    <x v="23"/>
    <s v="Mantenimiento Hospitalario - Bienes"/>
  </r>
  <r>
    <s v="ALM-011"/>
    <s v="SUBGERENCIA ADMINISTRATIVA"/>
    <s v="ALMACÉN"/>
    <s v="31162304-Regletas de montaje"/>
    <s v="4621208-Extensiones conectores para uso electrico"/>
    <n v="15244"/>
    <s v="MULTITOMA PEC 6 PUERTOS"/>
    <s v="MATERIALES Y SUMINISTROS"/>
    <n v="30"/>
    <n v="50338"/>
    <n v="1736660.9999999998"/>
    <n v="1510140"/>
    <s v="Enero"/>
    <n v="12"/>
    <s v="CONTRATACION_DIRECTA"/>
    <s v="FUNCIONAMIENTO"/>
    <s v="N/A"/>
    <s v="N/A"/>
    <s v="N/A"/>
    <s v="N/A"/>
    <s v="N/A"/>
    <s v="Recursos propios"/>
    <x v="23"/>
    <s v="Mantenimiento Hospitalario - Bienes"/>
  </r>
  <r>
    <s v="ALM-011"/>
    <s v="SUBGERENCIA ADMINISTRATIVA"/>
    <s v="ALMACÉN"/>
    <s v="31401505-Empaque moldeado de silicona"/>
    <s v="3627019-Arandelas y otros empaques de caucho"/>
    <n v="10352"/>
    <s v="EMPAQUE EN SILICONA  PARA AUTOCLAVE AMSCO DE 250 L"/>
    <s v="MATERIALES Y SUMINISTROS"/>
    <n v="2"/>
    <n v="452200"/>
    <n v="1040059.9999999999"/>
    <n v="904400"/>
    <s v="Enero"/>
    <n v="12"/>
    <s v="CONTRATACION_DIRECTA"/>
    <s v="OPERACIÓN COMERCIAL"/>
    <s v="N/A"/>
    <s v="N/A"/>
    <s v="N/A"/>
    <s v="N/A"/>
    <s v="N/A"/>
    <s v="Recursos propios"/>
    <x v="24"/>
    <s v="Mantenimiento Hospitalario - Bienes"/>
  </r>
  <r>
    <s v="ALM-011"/>
    <s v="SUBGERENCIA ADMINISTRATIVA"/>
    <s v="ALMACÉN"/>
    <s v="26111711-Baterías de litio"/>
    <s v="4641003-Baterias de pilas"/>
    <n v="14006"/>
    <s v="BATERIA  PARA MONITOR NIHON KOHDEN PVM 2701 REF X076"/>
    <s v="MATERIALES Y SUMINISTROS"/>
    <n v="10"/>
    <n v="1438898.02"/>
    <n v="16547327.229999999"/>
    <n v="14388980.199999999"/>
    <s v="Enero"/>
    <n v="12"/>
    <s v="CONTRATACION_DIRECTA"/>
    <s v="OPERACIÓN COMERCIAL"/>
    <s v="N/A"/>
    <s v="N/A"/>
    <s v="N/A"/>
    <s v="N/A"/>
    <s v="N/A"/>
    <s v="Recursos propios"/>
    <x v="25"/>
    <s v="Mantenimiento Hospitalario - Bienes"/>
  </r>
  <r>
    <s v="ALM-011"/>
    <s v="SUBGERENCIA ADMINISTRATIVA"/>
    <s v="ALMACÉN"/>
    <s v="26111711-Baterías de litio"/>
    <s v="4641003-Baterias de pilas"/>
    <n v="14009"/>
    <s v="BATERIA  MONITOR NIHON KOHDEN BSM REF X062 "/>
    <s v="MATERIALES Y SUMINISTROS"/>
    <n v="2"/>
    <n v="1444314.9"/>
    <n v="3321924.2699999996"/>
    <n v="2888629.8"/>
    <s v="Enero"/>
    <n v="12"/>
    <s v="CONTRATACION_DIRECTA"/>
    <s v="OPERACIÓN COMERCIAL"/>
    <s v="N/A"/>
    <s v="N/A"/>
    <s v="N/A"/>
    <s v="N/A"/>
    <s v="N/A"/>
    <s v="Recursos propios"/>
    <x v="25"/>
    <s v="Mantenimiento Hospitalario - Bienes"/>
  </r>
  <r>
    <s v="ALM-011"/>
    <s v="SUBGERENCIA ADMINISTRATIVA"/>
    <s v="ALMACÉN"/>
    <s v="26111711-Baterías de litio"/>
    <s v="4641003-Baterias de pilas"/>
    <n v="14012"/>
    <s v="BATERIA PARA DESFIBRILADOR SERIE TEC 5500"/>
    <s v="MATERIALES Y SUMINISTROS"/>
    <n v="7"/>
    <n v="1612216.76"/>
    <n v="12978344.918"/>
    <n v="11285517.32"/>
    <s v="Enero"/>
    <n v="12"/>
    <s v="CONTRATACION_DIRECTA"/>
    <s v="OPERACIÓN COMERCIAL"/>
    <s v="N/A"/>
    <s v="N/A"/>
    <s v="N/A"/>
    <s v="N/A"/>
    <s v="N/A"/>
    <s v="Recursos propios"/>
    <x v="25"/>
    <s v="Mantenimiento Hospitalario - Bienes"/>
  </r>
  <r>
    <s v="ALM-011"/>
    <s v="SUBGERENCIA ADMINISTRATIVA"/>
    <s v="ALMACÉN"/>
    <s v="26111711-Baterías de litio"/>
    <s v="4641003-Baterias de pilas"/>
    <n v="14018"/>
    <s v="BATERIA PARA MONITOR FETAL F9 EDAN"/>
    <s v="MATERIALES Y SUMINISTROS"/>
    <n v="3"/>
    <n v="1154716.5"/>
    <n v="3983771.9249999998"/>
    <n v="3464149.5"/>
    <s v="Enero"/>
    <n v="12"/>
    <s v="CONTRATACION_DIRECTA"/>
    <s v="OPERACIÓN COMERCIAL"/>
    <s v="N/A"/>
    <s v="N/A"/>
    <s v="N/A"/>
    <s v="N/A"/>
    <s v="N/A"/>
    <s v="Recursos propios"/>
    <x v="25"/>
    <s v="Mantenimiento Hospitalario - Bienes"/>
  </r>
  <r>
    <s v="ALM-011"/>
    <s v="SUBGERENCIA ADMINISTRATIVA"/>
    <s v="ALMACÉN"/>
    <s v="26111711-Baterías de litio"/>
    <s v="4641003-Baterias de pilas"/>
    <n v="14020"/>
    <s v="BATERIA VENTILADOR  840 PURTIAN REF 4-070523SP"/>
    <s v="MATERIALES Y SUMINISTROS"/>
    <n v="3"/>
    <n v="1539562.5"/>
    <n v="5311490.625"/>
    <n v="4618687.5"/>
    <s v="Enero"/>
    <n v="12"/>
    <s v="CONTRATACION_DIRECTA"/>
    <s v="OPERACIÓN COMERCIAL"/>
    <s v="N/A"/>
    <s v="N/A"/>
    <s v="N/A"/>
    <s v="N/A"/>
    <s v="N/A"/>
    <s v="Recursos propios"/>
    <x v="25"/>
    <s v="Mantenimiento Hospitalario - Bienes"/>
  </r>
  <r>
    <s v="ALM-011"/>
    <s v="SUBGERENCIA ADMINISTRATIVA"/>
    <s v="ALMACÉN"/>
    <s v="39112501-Luz de foco"/>
    <s v="4715002-Dispositivos semiconductores fotosensibles diodos emisores de luz  LEDS"/>
    <n v="14023"/>
    <s v="BOMBILLO LED PARA MANGO DE LARINGOSCOPIO DE FIBRA OPTICA 06000-LED WA"/>
    <s v="MATERIALES Y SUMINISTROS"/>
    <n v="7"/>
    <n v="587705.30000000005"/>
    <n v="4731027.665"/>
    <n v="4113937.1000000006"/>
    <s v="Enero"/>
    <n v="12"/>
    <s v="CONTRATACION_DIRECTA"/>
    <s v="OPERACIÓN COMERCIAL"/>
    <s v="N/A"/>
    <s v="N/A"/>
    <s v="N/A"/>
    <s v="N/A"/>
    <s v="N/A"/>
    <s v="Recursos propios"/>
    <x v="25"/>
    <s v="Mantenimiento Hospitalario - Bienes"/>
  </r>
  <r>
    <s v="ALM-011"/>
    <s v="SUBGERENCIA ADMINISTRATIVA"/>
    <s v="ALMACÉN"/>
    <s v="39112501-Luz de foco"/>
    <s v="4815001-Instrumentos aparatos y accesorios para medicina y cirugia"/>
    <n v="14024"/>
    <s v="BOMBILLO PARA EQUIPOS DE ORGANOS DE LOS SENTIDOS REF 03000"/>
    <s v="MATERIALES Y SUMINISTROS"/>
    <n v="8"/>
    <n v="228599"/>
    <n v="2103110.7999999998"/>
    <n v="1828792"/>
    <s v="Enero"/>
    <n v="12"/>
    <s v="CONTRATACION_DIRECTA"/>
    <s v="OPERACIÓN COMERCIAL"/>
    <s v="N/A"/>
    <s v="N/A"/>
    <s v="N/A"/>
    <s v="N/A"/>
    <s v="N/A"/>
    <s v="Recursos propios"/>
    <x v="25"/>
    <s v="Mantenimiento Hospitalario - Bienes"/>
  </r>
  <r>
    <s v="ALM-011"/>
    <s v="SUBGERENCIA ADMINISTRATIVA"/>
    <s v="ALMACÉN"/>
    <s v="39112501-Luz de foco"/>
    <s v="4815001-Instrumentos aparatos y accesorios para medicina y cirugia"/>
    <n v="14025"/>
    <s v="BOMBILLO PARA EQUIPOS DE ORGANOS DE LOS SENTIDOS REF 3100"/>
    <s v="MATERIALES Y SUMINISTROS"/>
    <n v="6"/>
    <n v="160233.5"/>
    <n v="1105611.1499999999"/>
    <n v="961401"/>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9-Partes y accesorios para material electromedico"/>
    <n v="14030"/>
    <s v="BRAZALETE REUTILIZABLE DE 2 VIAS PEDIATRICOS"/>
    <s v="MATERIALES Y SUMINISTROS"/>
    <n v="3"/>
    <n v="75327"/>
    <n v="259878.15"/>
    <n v="225981"/>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4031"/>
    <s v="BRAZALETE DESECHABLE NEONATAL  N 2"/>
    <s v="MATERIALES Y SUMINISTROS"/>
    <n v="100"/>
    <n v="19705.21"/>
    <n v="2266099.15"/>
    <n v="1970521"/>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4033"/>
    <s v="BRAZALETE DESECHABLE NEONATAL N 4"/>
    <s v="MATERIALES Y SUMINISTROS"/>
    <n v="120"/>
    <n v="19705.21"/>
    <n v="2719318.9799999995"/>
    <n v="2364625.1999999997"/>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4034"/>
    <s v="BRAZALETE DESECHABLE NEONATAL No. 3"/>
    <s v="MATERIALES Y SUMINISTROS"/>
    <n v="250"/>
    <n v="24888.85"/>
    <n v="7155544.3749999991"/>
    <n v="6222212.5"/>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038"/>
    <s v="CABLE DE ECG PARA MONITOR REF K922"/>
    <s v="MATERIALES Y SUMINISTROS"/>
    <n v="2"/>
    <n v="865510.8"/>
    <n v="1990674.8399999999"/>
    <n v="1731021.6"/>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041"/>
    <s v="CABLE ECG DE 3 DERIVACIONES BLINDADO (MONITOR GE DASH 3000)"/>
    <s v="MATERIALES Y SUMINISTROS"/>
    <n v="3"/>
    <n v="360296"/>
    <n v="1243021.2"/>
    <n v="1080888"/>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045"/>
    <s v="CABLE INTERMEDIO SPO2 REF MS 18683 DRAEGER"/>
    <s v="MATERIALES Y SUMINISTROS"/>
    <n v="2"/>
    <n v="819315"/>
    <n v="1884424.4999999998"/>
    <n v="163863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081"/>
    <s v="DISPOSABLE PADS P-711 PAIR/SET 25CHE 25 DESFIBRILADOR NIHON KOHDEN TEC 5500"/>
    <s v="MATERIALES Y SUMINISTROS"/>
    <n v="52"/>
    <n v="292061.65999999997"/>
    <n v="17465287.267999995"/>
    <n v="15187206.319999997"/>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084"/>
    <s v="ECG 3 LEAD SINGLEPIN AHA 1M MP03402"/>
    <s v="MATERIALES Y SUMINISTROS"/>
    <n v="2"/>
    <n v="794917.62"/>
    <n v="1828310.5259999998"/>
    <n v="1589835.24"/>
    <s v="Enero"/>
    <n v="12"/>
    <s v="CONTRATACION_DIRECTA"/>
    <s v="OPERACIÓN COMERCIAL"/>
    <s v="N/A"/>
    <s v="N/A"/>
    <s v="N/A"/>
    <s v="N/A"/>
    <s v="N/A"/>
    <s v="Recursos propios"/>
    <x v="25"/>
    <s v="Mantenimiento Hospitalario - Bienes"/>
  </r>
  <r>
    <s v="ALM-011"/>
    <s v="SUBGERENCIA ADMINISTRATIVA"/>
    <s v="ALMACÉN"/>
    <s v="51181832-Etonogestrel y etinil estradiol"/>
    <s v="4815001-Instrumentos aparatos y accesorios para medicina y cirugia"/>
    <n v="14086"/>
    <s v="ELECTRODOS PARA ELECTROCARDIOGRAFO TIPO PALA ADULTO  CAJA X 4 UND"/>
    <s v="MATERIALES Y SUMINISTROS"/>
    <n v="7"/>
    <n v="178641.61"/>
    <n v="1438064.9604999998"/>
    <n v="1250491.27"/>
    <s v="Enero"/>
    <n v="12"/>
    <s v="CONTRATACION_DIRECTA"/>
    <s v="OPERACIÓN COMERCIAL"/>
    <s v="N/A"/>
    <s v="N/A"/>
    <s v="N/A"/>
    <s v="N/A"/>
    <s v="N/A"/>
    <s v="Recursos propios"/>
    <x v="25"/>
    <s v="Mantenimiento Hospitalario - Bienes"/>
  </r>
  <r>
    <s v="ALM-011"/>
    <s v="SUBGERENCIA ADMINISTRATIVA"/>
    <s v="ALMACÉN"/>
    <s v="40161509-Filtros de absorción"/>
    <s v="4391401-Equipo para filtracion de gases"/>
    <n v="14101"/>
    <s v="FILTRO HIDROFOBICO CON ROSCO PARA SUCCIONADOR "/>
    <s v="MATERIALES Y SUMINISTROS"/>
    <n v="4"/>
    <n v="17094.349999999999"/>
    <n v="78634.00999999998"/>
    <n v="68377.399999999994"/>
    <s v="Enero"/>
    <n v="12"/>
    <s v="CONTRATACION_DIRECTA"/>
    <s v="OPERACIÓN COMERCIAL"/>
    <s v="N/A"/>
    <s v="N/A"/>
    <s v="N/A"/>
    <s v="N/A"/>
    <s v="N/A"/>
    <s v="Recursos propios"/>
    <x v="25"/>
    <s v="Mantenimiento Hospitalario - Bienes"/>
  </r>
  <r>
    <s v="ALM-011"/>
    <s v="SUBGERENCIA ADMINISTRATIVA"/>
    <s v="ALMACÉN"/>
    <s v="40161509-Filtros de absorción"/>
    <s v="4394107-Partes para aparatos y equipos de refrigeracion"/>
    <n v="14104"/>
    <s v="FILTRO SECADOR DE 3/8 ROSCABLE"/>
    <s v="MATERIALES Y SUMINISTROS"/>
    <n v="6"/>
    <n v="44030"/>
    <n v="303807"/>
    <n v="264180"/>
    <s v="Enero"/>
    <n v="12"/>
    <s v="CONTRATACION_DIRECTA"/>
    <s v="OPERACIÓN COMERCIAL"/>
    <s v="N/A"/>
    <s v="N/A"/>
    <s v="N/A"/>
    <s v="N/A"/>
    <s v="N/A"/>
    <s v="Recursos propios"/>
    <x v="25"/>
    <s v="Mantenimiento Hospitalario - Bienes"/>
  </r>
  <r>
    <s v="ALM-011"/>
    <s v="SUBGERENCIA ADMINISTRATIVA"/>
    <s v="ALMACÉN"/>
    <s v="42182014-Accesorios para otoscopios u oftalmoscopios"/>
    <s v="4815009-Partes y accesorios para material electromedico"/>
    <n v="14120"/>
    <s v="MANGO ESPIRALADO PARA  EQUIPO DE ORGANOS MARCA WELCH ALLYN"/>
    <s v="MATERIALES Y SUMINISTROS"/>
    <n v="3"/>
    <n v="1411298.35"/>
    <n v="4868979.3075000001"/>
    <n v="4233895.0500000007"/>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121"/>
    <s v="MANGUERA DE NIBP ADULTO REF S902"/>
    <s v="MATERIALES Y SUMINISTROS"/>
    <n v="2"/>
    <n v="265511.61"/>
    <n v="610676.70299999986"/>
    <n v="531023.22"/>
    <s v="Enero"/>
    <n v="12"/>
    <s v="CONTRATACION_DIRECTA"/>
    <s v="OPERACIÓN COMERCIAL"/>
    <s v="N/A"/>
    <s v="N/A"/>
    <s v="N/A"/>
    <s v="N/A"/>
    <s v="N/A"/>
    <s v="Recursos propios"/>
    <x v="25"/>
    <s v="Mantenimiento Hospitalario - Bienes"/>
  </r>
  <r>
    <s v="ALM-011"/>
    <s v="SUBGERENCIA ADMINISTRATIVA"/>
    <s v="ALMACÉN"/>
    <s v="41103311-Manómetros"/>
    <s v="4825201-Manometros"/>
    <n v="14129"/>
    <s v="MANOMETRO ALTA RELOJ"/>
    <s v="MATERIALES Y SUMINISTROS"/>
    <n v="2"/>
    <n v="30000"/>
    <n v="69000"/>
    <n v="60000.000000000007"/>
    <s v="Enero"/>
    <n v="12"/>
    <s v="CONTRATACION_DIRECTA"/>
    <s v="OPERACIÓN COMERCIAL"/>
    <s v="N/A"/>
    <s v="N/A"/>
    <s v="N/A"/>
    <s v="N/A"/>
    <s v="N/A"/>
    <s v="Recursos propios"/>
    <x v="25"/>
    <s v="Mantenimiento Hospitalario - Bienes"/>
  </r>
  <r>
    <s v="ALM-011"/>
    <s v="SUBGERENCIA ADMINISTRATIVA"/>
    <s v="ALMACÉN"/>
    <s v="41103311-Manómetros"/>
    <s v="4825201-Manometros"/>
    <n v="14130"/>
    <s v="MANOMETRO BAJA RELOJ"/>
    <s v="MATERIALES Y SUMINISTROS"/>
    <n v="2"/>
    <n v="30000"/>
    <n v="69000"/>
    <n v="60000.000000000007"/>
    <s v="Enero"/>
    <n v="12"/>
    <s v="CONTRATACION_DIRECTA"/>
    <s v="OPERACIÓN COMERCIAL"/>
    <s v="N/A"/>
    <s v="N/A"/>
    <s v="N/A"/>
    <s v="N/A"/>
    <s v="N/A"/>
    <s v="Recursos propios"/>
    <x v="25"/>
    <s v="Mantenimiento Hospitalario - Bienes"/>
  </r>
  <r>
    <s v="ALM-011"/>
    <s v="SUBGERENCIA ADMINISTRATIVA"/>
    <s v="ALMACÉN"/>
    <s v="26111702-Pilas alcalinas"/>
    <s v="4641007-Pilas alcalinas"/>
    <n v="14153"/>
    <s v="PILA AA RECARGABLE"/>
    <s v="MATERIALES Y SUMINISTROS"/>
    <n v="7"/>
    <n v="34093.919999999998"/>
    <n v="274456.05599999998"/>
    <n v="238657.44"/>
    <s v="Enero"/>
    <n v="12"/>
    <s v="CONTRATACION_DIRECTA"/>
    <s v="OPERACIÓN COMERCIAL"/>
    <s v="N/A"/>
    <s v="N/A"/>
    <s v="N/A"/>
    <s v="N/A"/>
    <s v="N/A"/>
    <s v="Recursos propios"/>
    <x v="25"/>
    <s v="Mantenimiento Hospitalario - Bienes"/>
  </r>
  <r>
    <s v="ALM-011"/>
    <s v="SUBGERENCIA ADMINISTRATIVA"/>
    <s v="ALMACÉN"/>
    <s v="26111702-Pilas alcalinas"/>
    <s v="4641007-Pilas alcalinas"/>
    <n v="14154"/>
    <s v="PILA CUADRADA 9V"/>
    <s v="MATERIALES Y SUMINISTROS"/>
    <n v="60"/>
    <n v="42667.45"/>
    <n v="2944054.05"/>
    <n v="2560047"/>
    <s v="Enero"/>
    <n v="12"/>
    <s v="CONTRATACION_DIRECTA"/>
    <s v="OPERACIÓN COMERCIAL"/>
    <s v="N/A"/>
    <s v="N/A"/>
    <s v="N/A"/>
    <s v="N/A"/>
    <s v="N/A"/>
    <s v="Recursos propios"/>
    <x v="25"/>
    <s v="Mantenimiento Hospitalario - Bienes"/>
  </r>
  <r>
    <s v="ALM-011"/>
    <s v="SUBGERENCIA ADMINISTRATIVA"/>
    <s v="ALMACÉN"/>
    <s v="26111702-Pilas alcalinas"/>
    <s v="4641007-Pilas alcalinas"/>
    <n v="14156"/>
    <s v="PILAS AA CIGARRILLO"/>
    <s v="MATERIALES Y SUMINISTROS"/>
    <n v="900"/>
    <n v="6399.82"/>
    <n v="6623813.6999999993"/>
    <n v="5759838"/>
    <s v="Enero"/>
    <n v="12"/>
    <s v="CONTRATACION_DIRECTA"/>
    <s v="OPERACIÓN COMERCIAL"/>
    <s v="N/A"/>
    <s v="N/A"/>
    <s v="N/A"/>
    <s v="N/A"/>
    <s v="N/A"/>
    <s v="Recursos propios"/>
    <x v="25"/>
    <s v="Mantenimiento Hospitalario - Bienes"/>
  </r>
  <r>
    <s v="ALM-011"/>
    <s v="SUBGERENCIA ADMINISTRATIVA"/>
    <s v="ALMACÉN"/>
    <s v="26111702-Pilas alcalinas"/>
    <s v="4641007-Pilas alcalinas"/>
    <n v="14157"/>
    <s v="PILAS GRANDES ALKALINAS TIPO D"/>
    <s v="MATERIALES Y SUMINISTROS"/>
    <n v="60"/>
    <n v="41082.370000000003"/>
    <n v="2834683.53"/>
    <n v="2464942.2000000002"/>
    <s v="Enero"/>
    <n v="12"/>
    <s v="CONTRATACION_DIRECTA"/>
    <s v="OPERACIÓN COMERCIAL"/>
    <s v="N/A"/>
    <s v="N/A"/>
    <s v="N/A"/>
    <s v="N/A"/>
    <s v="N/A"/>
    <s v="Recursos propios"/>
    <x v="25"/>
    <s v="Mantenimiento Hospitalario - Bienes"/>
  </r>
  <r>
    <s v="ALM-011"/>
    <s v="SUBGERENCIA ADMINISTRATIVA"/>
    <s v="ALMACÉN"/>
    <s v="26111702-Pilas alcalinas"/>
    <s v="4641007-Pilas alcalinas"/>
    <n v="14158"/>
    <s v="PILAS MEDIANAS TIPO C"/>
    <s v="MATERIALES Y SUMINISTROS"/>
    <n v="170"/>
    <n v="17501.330000000002"/>
    <n v="3421510.0149999997"/>
    <n v="2975226.1"/>
    <s v="Enero"/>
    <n v="12"/>
    <s v="CONTRATACION_DIRECTA"/>
    <s v="OPERACIÓN COMERCIAL"/>
    <s v="N/A"/>
    <s v="N/A"/>
    <s v="N/A"/>
    <s v="N/A"/>
    <s v="N/A"/>
    <s v="Recursos propios"/>
    <x v="25"/>
    <s v="Mantenimiento Hospitalario - Bienes"/>
  </r>
  <r>
    <s v="ALM-011"/>
    <s v="SUBGERENCIA ADMINISTRATIVA"/>
    <s v="ALMACÉN"/>
    <s v="26111702-Pilas alcalinas"/>
    <s v="4641007-Pilas alcalinas"/>
    <n v="14159"/>
    <s v="PILAS TRIPLE A"/>
    <s v="MATERIALES Y SUMINISTROS"/>
    <n v="900"/>
    <n v="1450"/>
    <n v="1500750"/>
    <n v="1305000"/>
    <s v="Enero"/>
    <n v="12"/>
    <s v="CONTRATACION_DIRECTA"/>
    <s v="OPERACIÓN COMERCIAL"/>
    <s v="N/A"/>
    <s v="N/A"/>
    <s v="N/A"/>
    <s v="N/A"/>
    <s v="N/A"/>
    <s v="Recursos propios"/>
    <x v="25"/>
    <s v="Mantenimiento Hospitalario - Bienes"/>
  </r>
  <r>
    <s v="ALM-011"/>
    <s v="SUBGERENCIA ADMINISTRATIVA"/>
    <s v="ALMACÉN"/>
    <s v="41105108-Tubos de uso general para laboratorio"/>
    <s v="4394107-Partes para aparatos y equipos de refrigeracion"/>
    <n v="14170"/>
    <s v="RESISTENCIA PARA BANDEJA DE DRENADO"/>
    <s v="MATERIALES Y SUMINISTROS"/>
    <n v="5"/>
    <n v="110000"/>
    <n v="632500"/>
    <n v="550000"/>
    <s v="Enero"/>
    <n v="12"/>
    <s v="CONTRATACION_DIRECTA"/>
    <s v="OPERACIÓN COMERCIAL"/>
    <s v="N/A"/>
    <s v="N/A"/>
    <s v="N/A"/>
    <s v="N/A"/>
    <s v="N/A"/>
    <s v="Recursos propios"/>
    <x v="25"/>
    <s v="Mantenimiento Hospitalario - Bienes"/>
  </r>
  <r>
    <s v="ALM-011"/>
    <s v="SUBGERENCIA ADMINISTRATIVA"/>
    <s v="ALMACÉN"/>
    <s v="41111931-Sensores de flujo"/>
    <s v="4815001-Instrumentos aparatos y accesorios para medicina y cirugia"/>
    <n v="14175"/>
    <s v="SENSOR DE FLUJO SPIROLOG REF 8403735"/>
    <s v="MATERIALES Y SUMINISTROS"/>
    <n v="4"/>
    <n v="413424"/>
    <n v="1901750.4"/>
    <n v="1653696"/>
    <s v="Enero"/>
    <n v="12"/>
    <s v="CONTRATACION_DIRECTA"/>
    <s v="OPERACIÓN COMERCIAL"/>
    <s v="N/A"/>
    <s v="N/A"/>
    <s v="N/A"/>
    <s v="N/A"/>
    <s v="N/A"/>
    <s v="Recursos propios"/>
    <x v="25"/>
    <s v="Mantenimiento Hospitalario - Bienes"/>
  </r>
  <r>
    <s v="ALM-011"/>
    <s v="SUBGERENCIA ADMINISTRATIVA"/>
    <s v="ALMACÉN"/>
    <s v="42181804-Accesorios para sondas o sensores para oxímetros de pulso"/>
    <s v="4815001-Instrumentos aparatos y accesorios para medicina y cirugia"/>
    <n v="14182"/>
    <s v="SENSOR SPO2 NELLCOL 7 PINES ADULTO"/>
    <s v="MATERIALES Y SUMINISTROS"/>
    <n v="6"/>
    <n v="340221"/>
    <n v="2347524.9"/>
    <n v="2041326"/>
    <s v="Enero"/>
    <n v="12"/>
    <s v="CONTRATACION_DIRECTA"/>
    <s v="OPERACIÓN COMERCIAL"/>
    <s v="N/A"/>
    <s v="N/A"/>
    <s v="N/A"/>
    <s v="N/A"/>
    <s v="N/A"/>
    <s v="Recursos propios"/>
    <x v="25"/>
    <s v="Mantenimiento Hospitalario - Bienes"/>
  </r>
  <r>
    <s v="ALM-011"/>
    <s v="SUBGERENCIA ADMINISTRATIVA"/>
    <s v="ALMACÉN"/>
    <s v="42181804-Accesorios para sondas o sensores para oxímetros de pulso"/>
    <s v="4815001-Instrumentos aparatos y accesorios para medicina y cirugia"/>
    <n v="14183"/>
    <s v="SENSOR SPO2 NELLCOL 7 PINES NEONATO"/>
    <s v="MATERIALES Y SUMINISTROS"/>
    <n v="19"/>
    <n v="322014"/>
    <n v="7036005.8999999994"/>
    <n v="6118266"/>
    <s v="Enero"/>
    <n v="12"/>
    <s v="CONTRATACION_DIRECTA"/>
    <s v="OPERACIÓN COMERCIAL"/>
    <s v="N/A"/>
    <s v="N/A"/>
    <s v="N/A"/>
    <s v="N/A"/>
    <s v="N/A"/>
    <s v="Recursos propios"/>
    <x v="25"/>
    <s v="Mantenimiento Hospitalario - Bienes"/>
  </r>
  <r>
    <s v="ALM-011"/>
    <s v="SUBGERENCIA ADMINISTRATIVA"/>
    <s v="ALMACÉN"/>
    <s v="40161509-Filtros de absorción"/>
    <s v="4394107-Partes para aparatos y equipos de refrigeracion"/>
    <n v="14206"/>
    <s v="FILTRO SECADOR ROSCABLE DE 1/2 CUERPO MEDIANO"/>
    <s v="MATERIALES Y SUMINISTROS"/>
    <n v="3"/>
    <n v="11600"/>
    <n v="40020"/>
    <n v="34800"/>
    <s v="Enero"/>
    <n v="12"/>
    <s v="CONTRATACION_DIRECTA"/>
    <s v="OPERACIÓN COMERCIAL"/>
    <s v="N/A"/>
    <s v="N/A"/>
    <s v="N/A"/>
    <s v="N/A"/>
    <s v="N/A"/>
    <s v="Recursos propios"/>
    <x v="25"/>
    <s v="Mantenimiento Hospitalario - Bienes"/>
  </r>
  <r>
    <s v="ALM-011"/>
    <s v="SUBGERENCIA ADMINISTRATIVA"/>
    <s v="ALMACÉN"/>
    <s v="42272217-Trampas de agua para ventiladores"/>
    <s v="4815001-Instrumentos aparatos y accesorios para medicina y cirugia"/>
    <n v="14208"/>
    <s v="TRAMPA DE AGUA PARA MODULOS DE E-AECAIO MONITORES DATEX OHMEDA X 10 UNIDADES"/>
    <s v="MATERIALES Y SUMINISTROS"/>
    <n v="2"/>
    <n v="1135260"/>
    <n v="2611098"/>
    <n v="227052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209"/>
    <s v="TRANSDUCTOR PARA MONITOR FETAL EDAN F9 EXPRESS"/>
    <s v="MATERIALES Y SUMINISTROS"/>
    <n v="2"/>
    <n v="1254438.6000000001"/>
    <n v="2885208.78"/>
    <n v="2508877.2000000002"/>
    <s v="Enero"/>
    <n v="12"/>
    <s v="CONTRATACION_DIRECTA"/>
    <s v="OPERACIÓN COMERCIAL"/>
    <s v="N/A"/>
    <s v="N/A"/>
    <s v="N/A"/>
    <s v="N/A"/>
    <s v="N/A"/>
    <s v="Recursos propios"/>
    <x v="25"/>
    <s v="Mantenimiento Hospitalario - Bienes"/>
  </r>
  <r>
    <s v="ALM-011"/>
    <s v="SUBGERENCIA ADMINISTRATIVA"/>
    <s v="ALMACÉN"/>
    <s v="25171905-Válvulas de neumáticos"/>
    <s v="4324005-Valvulas neumaticas"/>
    <n v="14217"/>
    <s v="VALVULA DE PASO TIPO MARIPOSA DE 3/4 ROSCABLE"/>
    <s v="MATERIALES Y SUMINISTROS"/>
    <n v="2"/>
    <n v="140000"/>
    <n v="322000"/>
    <n v="280000"/>
    <s v="Enero"/>
    <n v="12"/>
    <s v="CONTRATACION_DIRECTA"/>
    <s v="OPERACIÓN COMERCIAL"/>
    <s v="N/A"/>
    <s v="N/A"/>
    <s v="N/A"/>
    <s v="N/A"/>
    <s v="N/A"/>
    <s v="Recursos propios"/>
    <x v="25"/>
    <s v="Mantenimiento Hospitalario - Bienes"/>
  </r>
  <r>
    <s v="ALM-011"/>
    <s v="SUBGERENCIA ADMINISTRATIVA"/>
    <s v="ALMACÉN"/>
    <s v="25171905-Válvulas de neumáticos"/>
    <s v="4324005-Valvulas neumaticas"/>
    <n v="14218"/>
    <s v="VALVULA DE PASO TIPO MARIPOSA DE 3/8 ROSCABLE"/>
    <s v="MATERIALES Y SUMINISTROS"/>
    <n v="2"/>
    <n v="100000.5"/>
    <n v="230001.15"/>
    <n v="200001"/>
    <s v="Enero"/>
    <n v="12"/>
    <s v="CONTRATACION_DIRECTA"/>
    <s v="OPERACIÓN COMERCIAL"/>
    <s v="N/A"/>
    <s v="N/A"/>
    <s v="N/A"/>
    <s v="N/A"/>
    <s v="N/A"/>
    <s v="Recursos propios"/>
    <x v="25"/>
    <s v="Mantenimiento Hospitalario - Bienes"/>
  </r>
  <r>
    <s v="ALM-011"/>
    <s v="SUBGERENCIA ADMINISTRATIVA"/>
    <s v="ALMACÉN"/>
    <s v="25171905-Válvulas de neumáticos"/>
    <s v="4324005-Valvulas neumaticas"/>
    <n v="14220"/>
    <s v="VALVULA SELENOIDE DE 3/8"/>
    <s v="MATERIALES Y SUMINISTROS"/>
    <n v="3"/>
    <n v="180000"/>
    <n v="621000"/>
    <n v="54000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4221"/>
    <s v="VASO COLECTOR 840REF. 4-074647-00"/>
    <s v="MATERIALES Y SUMINISTROS"/>
    <n v="4"/>
    <n v="129710"/>
    <n v="596666"/>
    <n v="518840.00000000006"/>
    <s v="Enero"/>
    <n v="12"/>
    <s v="CONTRATACION_DIRECTA"/>
    <s v="OPERACIÓN COMERCIAL"/>
    <s v="N/A"/>
    <s v="N/A"/>
    <s v="N/A"/>
    <s v="N/A"/>
    <s v="N/A"/>
    <s v="Recursos propios"/>
    <x v="25"/>
    <s v="Mantenimiento Hospitalario - Bienes"/>
  </r>
  <r>
    <s v="ALM-011"/>
    <s v="SUBGERENCIA ADMINISTRATIVA"/>
    <s v="ALMACÉN"/>
    <s v="39112501-Luz de foco"/>
    <s v="4715002-Dispositivos semiconductores fotosensibles diodos emisores de luz  LEDS"/>
    <n v="14273"/>
    <s v="BOMBILLO LED DE 9W"/>
    <s v="MATERIALES Y SUMINISTROS"/>
    <n v="120"/>
    <n v="7539"/>
    <n v="1040381.9999999999"/>
    <n v="904680"/>
    <s v="Enero"/>
    <n v="12"/>
    <s v="CONTRATACION_DIRECTA"/>
    <s v="OPERACIÓN COMERCIAL"/>
    <s v="N/A"/>
    <s v="N/A"/>
    <s v="N/A"/>
    <s v="N/A"/>
    <s v="N/A"/>
    <s v="Recursos propios"/>
    <x v="25"/>
    <s v="Mantenimiento Hospitalario - Bienes"/>
  </r>
  <r>
    <s v="ALM-011"/>
    <s v="SUBGERENCIA ADMINISTRATIVA"/>
    <s v="ALMACÉN"/>
    <s v="40161509-Filtros de absorción"/>
    <s v="4391401-Equipo para filtracion de gases"/>
    <n v="14359"/>
    <s v="FILTRO BACTERIOLOGICOS PARA AUTOCLAVES"/>
    <s v="MATERIALES Y SUMINISTROS"/>
    <n v="4"/>
    <n v="499800"/>
    <n v="2299080"/>
    <n v="1999200.0000000002"/>
    <s v="Enero"/>
    <n v="12"/>
    <s v="CONTRATACION_DIRECTA"/>
    <s v="OPERACIÓN COMERCIAL"/>
    <s v="N/A"/>
    <s v="N/A"/>
    <s v="N/A"/>
    <s v="N/A"/>
    <s v="N/A"/>
    <s v="Recursos propios"/>
    <x v="25"/>
    <s v="Mantenimiento Hospitalario - Bienes"/>
  </r>
  <r>
    <s v="ALM-011"/>
    <s v="SUBGERENCIA ADMINISTRATIVA"/>
    <s v="ALMACÉN"/>
    <s v="40161509-Filtros de absorción"/>
    <s v="4391401-Equipo para filtracion de gases"/>
    <n v="14366"/>
    <s v="FILTRO M33294"/>
    <s v="MATERIALES Y SUMINISTROS"/>
    <n v="3"/>
    <n v="300590.43"/>
    <n v="1037036.9835"/>
    <n v="901771.29"/>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4386"/>
    <s v="MUELLE DE VALVULA REF M06763"/>
    <s v="MATERIALES Y SUMINISTROS"/>
    <n v="3"/>
    <n v="30317.01"/>
    <n v="104593.68449999999"/>
    <n v="90951.03"/>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285-Partes piezas y accesorios para los productos de la subclase 48262"/>
    <n v="14399"/>
    <s v="PERAS CON VALVULA PARA TENSIOMETRO"/>
    <s v="MATERIALES Y SUMINISTROS"/>
    <n v="3"/>
    <n v="33456.85"/>
    <n v="115426.13249999998"/>
    <n v="100370.54999999999"/>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4473"/>
    <s v="BRAZALETE REUTILIZABLE ADULTO  2 VIA LARGO"/>
    <s v="MATERIALES Y SUMINISTROS"/>
    <n v="15"/>
    <n v="89964"/>
    <n v="1551878.9999999998"/>
    <n v="1349460"/>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4474"/>
    <s v="BRAZALETE REUTILIZABLE DE 1 VIA ADULTO"/>
    <s v="MATERIALES Y SUMINISTROS"/>
    <n v="30"/>
    <n v="101388"/>
    <n v="3497885.9999999995"/>
    <n v="304164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4482"/>
    <s v="MOTOR ELECTRICO PARA CAMA DE TTRES PLANOS ELECTRICOS MODELO SUPER DREAM REF XI-SML-43-110"/>
    <s v="MATERIALES Y SUMINISTROS"/>
    <n v="2"/>
    <n v="1011222.8"/>
    <n v="2325812.44"/>
    <n v="2022445.6"/>
    <s v="Enero"/>
    <n v="12"/>
    <s v="CONTRATACION_DIRECTA"/>
    <s v="OPERACIÓN COMERCIAL"/>
    <s v="N/A"/>
    <s v="N/A"/>
    <s v="N/A"/>
    <s v="N/A"/>
    <s v="N/A"/>
    <s v="Recursos propios"/>
    <x v="25"/>
    <s v="Mantenimiento Hospitalario - Bienes"/>
  </r>
  <r>
    <s v="ALM-011"/>
    <s v="SUBGERENCIA ADMINISTRATIVA"/>
    <s v="ALMACÉN"/>
    <s v="40141605-Válvulas solenoides"/>
    <s v="4324005-Valvulas neumaticas"/>
    <n v="14493"/>
    <s v="VALVULA SELENOIDE 3/4 PARA VAPOR BOBINA 220V"/>
    <s v="MATERIALES Y SUMINISTROS"/>
    <n v="2"/>
    <n v="1005550"/>
    <n v="2312765"/>
    <n v="2011100.0000000002"/>
    <s v="Enero"/>
    <n v="12"/>
    <s v="CONTRATACION_DIRECTA"/>
    <s v="OPERACIÓN COMERCIAL"/>
    <s v="N/A"/>
    <s v="N/A"/>
    <s v="N/A"/>
    <s v="N/A"/>
    <s v="N/A"/>
    <s v="Recursos propios"/>
    <x v="25"/>
    <s v="Mantenimiento Hospitalario - Bienes"/>
  </r>
  <r>
    <s v="ALM-011"/>
    <s v="SUBGERENCIA ADMINISTRATIVA"/>
    <s v="ALMACÉN"/>
    <s v="41105108-Tubos de uso general para laboratorio"/>
    <s v="4641007-Pilas alcalinas"/>
    <n v="14685"/>
    <s v="PILA REF 2032"/>
    <s v="MATERIALES Y SUMINISTROS"/>
    <n v="450"/>
    <n v="7833.77"/>
    <n v="4053975.9749999996"/>
    <n v="3525196.5"/>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4881"/>
    <s v="BRAZALETE DESECHABLE NEONATAL N 5"/>
    <s v="MATERIALES Y SUMINISTROS"/>
    <n v="110"/>
    <n v="34391"/>
    <n v="4350461.5"/>
    <n v="3783010.0000000005"/>
    <s v="Enero"/>
    <n v="12"/>
    <s v="CONTRATACION_DIRECTA"/>
    <s v="OPERACIÓN COMERCIAL"/>
    <s v="N/A"/>
    <s v="N/A"/>
    <s v="N/A"/>
    <s v="N/A"/>
    <s v="N/A"/>
    <s v="Recursos propios"/>
    <x v="25"/>
    <s v="Mantenimiento Hospitalario - Bienes"/>
  </r>
  <r>
    <s v="ALM-011"/>
    <s v="SUBGERENCIA ADMINISTRATIVA"/>
    <s v="ALMACÉN"/>
    <s v="42271707-Sensores de flujo o reguladores o componentes"/>
    <s v="4815001-Instrumentos aparatos y accesorios para medicina y cirugia"/>
    <n v="14910"/>
    <s v="BLT DIGITAL SPO2 ADULT REUSABLE SENSOR (9PIN) (ENCRYPTED) REFERENCIA:15-100-0013"/>
    <s v="MATERIALES Y SUMINISTROS"/>
    <n v="5"/>
    <n v="489030.5"/>
    <n v="2811925.375"/>
    <n v="2445152.5"/>
    <s v="Enero"/>
    <n v="12"/>
    <s v="CONTRATACION_DIRECTA"/>
    <s v="OPERACIÓN COMERCIAL"/>
    <s v="N/A"/>
    <s v="N/A"/>
    <s v="N/A"/>
    <s v="N/A"/>
    <s v="N/A"/>
    <s v="Recursos propios"/>
    <x v="25"/>
    <s v="Mantenimiento Hospitalario - Bienes"/>
  </r>
  <r>
    <s v="ALM-011"/>
    <s v="SUBGERENCIA ADMINISTRATIVA"/>
    <s v="ALMACÉN"/>
    <s v="42231505-Adaptadores o conectores o extensiones para alimentación enteral"/>
    <s v="4815001-Instrumentos aparatos y accesorios para medicina y cirugia"/>
    <n v="15272"/>
    <s v="CABLE ADAPTADOR DE ALAMBRE CALIENTE PARA USO CON HUMIDIFICADOR MR 850 REF 900MR805"/>
    <s v="MATERIALES Y SUMINISTROS"/>
    <n v="3"/>
    <n v="1053150"/>
    <n v="3633367.4999999995"/>
    <n v="3159450"/>
    <s v="Enero"/>
    <n v="12"/>
    <s v="CONTRATACION_DIRECTA"/>
    <s v="OPERACIÓN COMERCIAL"/>
    <s v="N/A"/>
    <s v="N/A"/>
    <s v="N/A"/>
    <s v="N/A"/>
    <s v="N/A"/>
    <s v="Recursos propios"/>
    <x v="25"/>
    <s v="Mantenimiento Hospitalario - Bienes"/>
  </r>
  <r>
    <s v="ALM-011"/>
    <s v="SUBGERENCIA ADMINISTRATIVA"/>
    <s v="ALMACÉN"/>
    <s v="41112215-Controladores de temperatura humidificadores"/>
    <s v="4815001-Instrumentos aparatos y accesorios para medicina y cirugia"/>
    <n v="15273"/>
    <s v="CABLE SENSOR DE TEMPERATURA 900MR869 PARA HUMIDIFCADOR MR 850 REF 900MR869"/>
    <s v="MATERIALES Y SUMINISTROS"/>
    <n v="4"/>
    <n v="1396465"/>
    <n v="6423738.9999999991"/>
    <n v="5585860"/>
    <s v="Enero"/>
    <n v="12"/>
    <s v="CONTRATACION_DIRECTA"/>
    <s v="OPERACIÓN COMERCIAL"/>
    <s v="N/A"/>
    <s v="N/A"/>
    <s v="N/A"/>
    <s v="N/A"/>
    <s v="N/A"/>
    <s v="Recursos propios"/>
    <x v="25"/>
    <s v="Mantenimiento Hospitalario - Bienes"/>
  </r>
  <r>
    <s v="ALM-011"/>
    <s v="SUBGERENCIA ADMINISTRATIVA"/>
    <s v="ALMACÉN"/>
    <s v="42201702-Ultrasonido o unidades de eco fetales o ginecológicas"/>
    <s v="4815001-Instrumentos aparatos y accesorios para medicina y cirugia"/>
    <n v="15403"/>
    <s v="ULTRASONIDO PARA MONITOR FETAL EDAN F9 EXPRESS"/>
    <s v="MATERIALES Y SUMINISTROS"/>
    <n v="3"/>
    <n v="1771315"/>
    <n v="6111007"/>
    <n v="5313945"/>
    <s v="Enero"/>
    <n v="12"/>
    <s v="CONTRATACION_DIRECTA"/>
    <s v="OPERACIÓN COMERCIAL"/>
    <s v="N/A"/>
    <s v="N/A"/>
    <s v="N/A"/>
    <s v="N/A"/>
    <s v="N/A"/>
    <s v="Recursos propios"/>
    <x v="25"/>
    <s v="Mantenimiento Hospitalario - Bienes"/>
  </r>
  <r>
    <s v="ALM-011"/>
    <s v="SUBGERENCIA ADMINISTRATIVA"/>
    <s v="ALMACÉN"/>
    <s v="42181901-Unidades o accesorios para cuidado intensivo fetal o monitoreo materno"/>
    <s v="4815001-Instrumentos aparatos y accesorios para medicina y cirugia"/>
    <n v="15406"/>
    <s v="BANDAS ELASTICAS PARA MONITOR FETAL LEDAN F9 EXPRESS"/>
    <s v="MATERIALES Y SUMINISTROS"/>
    <n v="60"/>
    <n v="105196"/>
    <n v="7258523.9999999991"/>
    <n v="6311760"/>
    <s v="Enero"/>
    <n v="12"/>
    <s v="CONTRATACION_DIRECTA"/>
    <s v="OPERACIÓN COMERCIAL"/>
    <s v="N/A"/>
    <s v="N/A"/>
    <s v="N/A"/>
    <s v="N/A"/>
    <s v="N/A"/>
    <s v="Recursos propios"/>
    <x v="25"/>
    <s v="Mantenimiento Hospitalario - Bienes"/>
  </r>
  <r>
    <s v="ALM-011"/>
    <s v="SUBGERENCIA ADMINISTRATIVA"/>
    <s v="ALMACÉN"/>
    <s v="42191814-Accesorios para incubadora o calentadora de bebés para uso clínico"/>
    <s v="4815009-Partes y accesorios para material electromedico"/>
    <n v="15477"/>
    <s v="DOBLE PARED REF R 24122"/>
    <s v="MATERIALES Y SUMINISTROS"/>
    <n v="2"/>
    <n v="1707650"/>
    <n v="3927594.9999999995"/>
    <n v="3415300"/>
    <s v="Enero"/>
    <n v="12"/>
    <s v="CONTRATACION_DIRECTA"/>
    <s v="OPERACIÓN COMERCIAL"/>
    <s v="N/A"/>
    <s v="N/A"/>
    <s v="N/A"/>
    <s v="N/A"/>
    <s v="N/A"/>
    <s v="Recursos propios"/>
    <x v="25"/>
    <s v="Mantenimiento Hospitalario - Bienes"/>
  </r>
  <r>
    <s v="ALM-011"/>
    <s v="SUBGERENCIA ADMINISTRATIVA"/>
    <s v="ALMACÉN"/>
    <s v="42183043-Bombillos para oftalmómetros"/>
    <s v="4815001-Instrumentos aparatos y accesorios para medicina y cirugia"/>
    <n v="15515"/>
    <s v="BOMBILLO LARINGOSCOPIO REF 4800"/>
    <s v="MATERIALES Y SUMINISTROS"/>
    <n v="2"/>
    <n v="78975.539999999994"/>
    <n v="181643.74199999997"/>
    <n v="157951.07999999999"/>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5552"/>
    <s v="PED ADULT EXP FILTER REUSE 980 REF. 10063033"/>
    <s v="MATERIALES Y SUMINISTROS"/>
    <n v="5"/>
    <n v="346200"/>
    <n v="1990649.9999999998"/>
    <n v="173100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5555"/>
    <s v="FILTER EXHALATION REUSABLE 840 REF. 4-070305-00"/>
    <s v="MATERIALES Y SUMINISTROS"/>
    <n v="4"/>
    <n v="409800"/>
    <n v="1885079.9999999998"/>
    <n v="1639200"/>
    <s v="Enero"/>
    <n v="12"/>
    <s v="CONTRATACION_DIRECTA"/>
    <s v="OPERACIÓN COMERCIAL"/>
    <s v="N/A"/>
    <s v="N/A"/>
    <s v="N/A"/>
    <s v="N/A"/>
    <s v="N/A"/>
    <s v="Recursos propios"/>
    <x v="25"/>
    <s v="Mantenimiento Hospitalario - Bienes"/>
  </r>
  <r>
    <s v="ALM-011"/>
    <s v="SUBGERENCIA ADMINISTRATIVA"/>
    <s v="ALMACÉN"/>
    <s v="40161509-Filtros de absorción"/>
    <s v="4815009-Partes y accesorios para material electromedico"/>
    <n v="15626"/>
    <s v="KIT DE FILTRO PERSEUS A500 N PARTE 2605950"/>
    <s v="MATERIALES Y SUMINISTROS"/>
    <n v="2"/>
    <n v="102326.91"/>
    <n v="235351.89299999998"/>
    <n v="204653.82"/>
    <s v="Enero"/>
    <n v="12"/>
    <s v="CONTRATACION_DIRECTA"/>
    <s v="OPERACIÓN COMERCIAL"/>
    <s v="N/A"/>
    <s v="N/A"/>
    <s v="N/A"/>
    <s v="N/A"/>
    <s v="N/A"/>
    <s v="Recursos propios"/>
    <x v="25"/>
    <s v="Mantenimiento Hospitalario - Bienes"/>
  </r>
  <r>
    <s v="ALM-011"/>
    <s v="SUBGERENCIA ADMINISTRATIVA"/>
    <s v="ALMACÉN"/>
    <s v="41116203-Accesorios para monitores o medidores"/>
    <s v="4815001-Instrumentos aparatos y accesorios para medicina y cirugia"/>
    <n v="15635"/>
    <s v="ECG 5 LEAD SINGLE P AHA 1.5M DELTA N PARTE MP03404"/>
    <s v="MATERIALES Y SUMINISTROS"/>
    <n v="1"/>
    <n v="1049330.1000000001"/>
    <n v="1206729.615"/>
    <n v="1049330.1000000001"/>
    <s v="Enero"/>
    <n v="12"/>
    <s v="CONTRATACION_DIRECTA"/>
    <s v="OPERACIÓN COMERCIAL"/>
    <s v="N/A"/>
    <s v="N/A"/>
    <s v="N/A"/>
    <s v="N/A"/>
    <s v="N/A"/>
    <s v="Recursos propios"/>
    <x v="25"/>
    <s v="Mantenimiento Hospitalario - Bienes"/>
  </r>
  <r>
    <s v="ALM-011"/>
    <s v="SUBGERENCIA ADMINISTRATIVA"/>
    <s v="ALMACÉN"/>
    <s v="41116203-Accesorios para monitores o medidores"/>
    <s v="4815001-Instrumentos aparatos y accesorios para medicina y cirugia"/>
    <n v="15636"/>
    <s v="ECG 3 LEAD SINGLE PIN AHA 1M DELTA N PARTE MP03402"/>
    <s v="MATERIALES Y SUMINISTROS"/>
    <n v="8"/>
    <n v="794917.62"/>
    <n v="7313242.1039999994"/>
    <n v="6359340.96"/>
    <s v="Enero"/>
    <n v="12"/>
    <s v="CONTRATACION_DIRECTA"/>
    <s v="OPERACIÓN COMERCIAL"/>
    <s v="N/A"/>
    <s v="N/A"/>
    <s v="N/A"/>
    <s v="N/A"/>
    <s v="N/A"/>
    <s v="Recursos propios"/>
    <x v="25"/>
    <s v="Mantenimiento Hospitalario - Bienes"/>
  </r>
  <r>
    <s v="ALM-011"/>
    <s v="SUBGERENCIA ADMINISTRATIVA"/>
    <s v="ALMACÉN"/>
    <s v="42182007-Bombillos o lámparas de escopios para exámenes médicos"/>
    <s v="4815009-Partes y accesorios para material electromedico"/>
    <n v="15692"/>
    <s v="PORTA BOMBILLO  PARA LARINGOSCOPIO WELCHALLYN"/>
    <s v="MATERIALES Y SUMINISTROS"/>
    <n v="2"/>
    <n v="371875"/>
    <n v="855312.49999999988"/>
    <n v="743750"/>
    <s v="Enero"/>
    <n v="12"/>
    <s v="CONTRATACION_DIRECTA"/>
    <s v="OPERACIÓN COMERCIAL"/>
    <s v="N/A"/>
    <s v="N/A"/>
    <s v="N/A"/>
    <s v="N/A"/>
    <s v="N/A"/>
    <s v="Recursos propios"/>
    <x v="25"/>
    <s v="Mantenimiento Hospitalario - Bienes"/>
  </r>
  <r>
    <s v="ALM-011"/>
    <s v="SUBGERENCIA ADMINISTRATIVA"/>
    <s v="ALMACÉN"/>
    <s v="26111705-Pilas secas"/>
    <s v="4641001-Pilas secas"/>
    <n v="15725"/>
    <s v="BATERIA SECA REF. 12V  9AH"/>
    <s v="MATERIALES Y SUMINISTROS"/>
    <n v="2"/>
    <n v="115000.01"/>
    <n v="264500.02299999999"/>
    <n v="230000.02000000002"/>
    <s v="Enero"/>
    <n v="12"/>
    <s v="CONTRATACION_DIRECTA"/>
    <s v="OPERACIÓN COMERCIAL"/>
    <s v="N/A"/>
    <s v="N/A"/>
    <s v="N/A"/>
    <s v="N/A"/>
    <s v="N/A"/>
    <s v="Recursos propios"/>
    <x v="25"/>
    <s v="Mantenimiento Hospitalario - Bienes"/>
  </r>
  <r>
    <s v="ALM-011"/>
    <s v="SUBGERENCIA ADMINISTRATIVA"/>
    <s v="ALMACÉN"/>
    <s v="41111970-Sensor de temperatura"/>
    <s v="4826609-Instrumentos n c p de medicion y control"/>
    <n v="15821"/>
    <s v="CONTROLADOR DE TEMPERATURA  Y HUMEDAD MT530 RIPLUSS CON CONEXION A SOFTWARE"/>
    <s v="MATERIALES Y SUMINISTROS"/>
    <n v="3"/>
    <n v="139999.93"/>
    <n v="482999.75849999994"/>
    <n v="419999.79"/>
    <s v="Enero"/>
    <n v="12"/>
    <s v="CONTRATACION_DIRECTA"/>
    <s v="OPERACIÓN COMERCIAL"/>
    <s v="N/A"/>
    <s v="N/A"/>
    <s v="N/A"/>
    <s v="N/A"/>
    <s v="N/A"/>
    <s v="Recursos propios"/>
    <x v="25"/>
    <s v="Mantenimiento Hospitalario - Bienes"/>
  </r>
  <r>
    <s v="ALM-011"/>
    <s v="SUBGERENCIA ADMINISTRATIVA"/>
    <s v="ALMACÉN"/>
    <s v="47101541-Equipo de ozono de tratamiento de aguas"/>
    <s v="4391403-Plantas tanques de purificacion de aguas"/>
    <n v="15844"/>
    <s v="DIELECTRICO PARA PLANTA DE OZONO"/>
    <s v="MATERIALES Y SUMINISTROS"/>
    <n v="2"/>
    <n v="20000.330000000002"/>
    <n v="46000.758999999998"/>
    <n v="40000.660000000003"/>
    <s v="Enero"/>
    <n v="12"/>
    <s v="CONTRATACION_DIRECTA"/>
    <s v="OPERACIÓN COMERCIAL"/>
    <s v="N/A"/>
    <s v="N/A"/>
    <s v="N/A"/>
    <s v="N/A"/>
    <s v="N/A"/>
    <s v="Recursos propios"/>
    <x v="25"/>
    <s v="Mantenimiento Hospitalario - Bienes"/>
  </r>
  <r>
    <s v="ALM-011"/>
    <s v="SUBGERENCIA ADMINISTRATIVA"/>
    <s v="ALMACÉN"/>
    <s v="42183043-Bombillos para oftalmómetros"/>
    <s v="4815001-Instrumentos aparatos y accesorios para medicina y cirugia"/>
    <n v="15991"/>
    <s v="BOMBILLO WELLCH ALLYN DE HOJA DE LARINGOSCOPIO REF. 4700"/>
    <s v="MATERIALES Y SUMINISTROS"/>
    <n v="4"/>
    <n v="84563.78"/>
    <n v="388993.38799999998"/>
    <n v="338255.12"/>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040"/>
    <s v="MS20094 CABLE MULTIMED PLUS QUIROFANO"/>
    <s v="MATERIALES Y SUMINISTROS"/>
    <n v="1"/>
    <n v="3086086.5"/>
    <n v="3548999.4749999996"/>
    <n v="3086086.5"/>
    <s v="Enero"/>
    <n v="12"/>
    <s v="CONTRATACION_DIRECTA"/>
    <s v="OPERACIÓN COMERCIAL"/>
    <s v="N/A"/>
    <s v="N/A"/>
    <s v="N/A"/>
    <s v="N/A"/>
    <s v="N/A"/>
    <s v="Recursos propios"/>
    <x v="25"/>
    <s v="Mantenimiento Hospitalario - Bienes"/>
  </r>
  <r>
    <s v="ALM-011"/>
    <s v="SUBGERENCIA ADMINISTRATIVA"/>
    <s v="ALMACÉN"/>
    <s v="40161509-Filtros de absorción"/>
    <s v="4394107-Partes para aparatos y equipos de refrigeracion"/>
    <n v="16062"/>
    <s v="FILTRO SECADOR 1/4&quot; SOLDAR DML032S"/>
    <s v="MATERIALES Y SUMINISTROS"/>
    <n v="4"/>
    <n v="29999.66"/>
    <n v="137998.43599999999"/>
    <n v="119998.64"/>
    <s v="Enero"/>
    <n v="12"/>
    <s v="CONTRATACION_DIRECTA"/>
    <s v="OPERACIÓN COMERCIAL"/>
    <s v="N/A"/>
    <s v="N/A"/>
    <s v="N/A"/>
    <s v="N/A"/>
    <s v="N/A"/>
    <s v="Recursos propios"/>
    <x v="25"/>
    <s v="Mantenimiento Hospitalario - Bienes"/>
  </r>
  <r>
    <s v="ALM-011"/>
    <s v="SUBGERENCIA ADMINISTRATIVA"/>
    <s v="ALMACÉN"/>
    <s v="41111970-Sensor de temperatura"/>
    <s v="4826609-Instrumentos n c p de medicion y control"/>
    <n v="16157"/>
    <s v="CONTROLADOR T144E FULL 9auSE PARA TEMPERATURA "/>
    <s v="MATERIALES Y SUMINISTROS"/>
    <n v="4"/>
    <n v="350000.42"/>
    <n v="1610001.9319999998"/>
    <n v="1400001.68"/>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476"/>
    <s v="ELETRODOS DE COPA EEG COLLODION, NE-134A, 12 PCS/SET, 1.5 M, SILVER DIN REF. H526"/>
    <s v="MATERIALES Y SUMINISTROS"/>
    <n v="3"/>
    <n v="1500114"/>
    <n v="5175393.3"/>
    <n v="4500342"/>
    <s v="Enero"/>
    <n v="12"/>
    <s v="CONTRATACION_DIRECTA"/>
    <s v="OPERACIÓN COMERCIAL"/>
    <s v="N/A"/>
    <s v="N/A"/>
    <s v="N/A"/>
    <s v="N/A"/>
    <s v="N/A"/>
    <s v="Recursos propios"/>
    <x v="25"/>
    <s v="Mantenimiento Hospitalario - Bienes"/>
  </r>
  <r>
    <s v="ALM-011"/>
    <s v="SUBGERENCIA ADMINISTRATIVA"/>
    <s v="ALMACÉN"/>
    <s v="42271707-Sensores de flujo o reguladores o componentes"/>
    <s v="4815009-Partes y accesorios para material electromedico"/>
    <n v="16497"/>
    <s v="CABLE DE SENSOR DE FLUJO PARA V500 CON OPCIÓN NEO Y VN500"/>
    <s v="MATERIALES Y SUMINISTROS"/>
    <n v="2"/>
    <n v="1381911.3"/>
    <n v="3178395.9899999998"/>
    <n v="2763822.6"/>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498"/>
    <s v="SENSOR DE FLUJO NEONATAL ISO 15, PSU, DESINFECTABLE Y ESTERILIZABLE"/>
    <s v="MATERIALES Y SUMINISTROS"/>
    <n v="1"/>
    <n v="966184.8"/>
    <n v="1111112.52"/>
    <n v="966184.8"/>
    <s v="Enero"/>
    <n v="12"/>
    <s v="CONTRATACION_DIRECTA"/>
    <s v="OPERACIÓN COMERCIAL"/>
    <s v="N/A"/>
    <s v="N/A"/>
    <s v="N/A"/>
    <s v="N/A"/>
    <s v="N/A"/>
    <s v="Recursos propios"/>
    <x v="25"/>
    <s v="Mantenimiento Hospitalario - Bienes"/>
  </r>
  <r>
    <s v="ALM-011"/>
    <s v="SUBGERENCIA ADMINISTRATIVA"/>
    <s v="ALMACÉN"/>
    <s v="42271707-Sensores de flujo o reguladores o componentes"/>
    <s v="4815009-Partes y accesorios para material electromedico"/>
    <n v="16499"/>
    <s v="8410179 SENSORES DE FLUJO NEONATAL , JUEGO DE 5"/>
    <s v="MATERIALES Y SUMINISTROS"/>
    <n v="2"/>
    <n v="1203409.8700000001"/>
    <n v="2767842.7009999999"/>
    <n v="2406819.7400000002"/>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6523"/>
    <s v="BRAZALETE REUSABLE INFANTIL  TALLA 7  RANGO  9-13 "/>
    <s v="MATERIALES Y SUMINISTROS"/>
    <n v="25"/>
    <n v="173264"/>
    <n v="4981340"/>
    <n v="4331600"/>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6524"/>
    <s v="BRAZALETE REUSABLE NIÑO PEQUEÑO TALLA 8  RANGO 12-16"/>
    <s v="MATERIALES Y SUMINISTROS"/>
    <n v="6"/>
    <n v="143157"/>
    <n v="987783.29999999993"/>
    <n v="858942"/>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6525"/>
    <s v="BRAZALETE REUSABLE NIÑO TALLA 9  RANGO 15-21"/>
    <s v="MATERIALES Y SUMINISTROS"/>
    <n v="22"/>
    <n v="88655"/>
    <n v="2242971.5"/>
    <n v="1950410.0000000002"/>
    <s v="Enero"/>
    <n v="12"/>
    <s v="CONTRATACION_DIRECTA"/>
    <s v="OPERACIÓN COMERCIAL"/>
    <s v="N/A"/>
    <s v="N/A"/>
    <s v="N/A"/>
    <s v="N/A"/>
    <s v="N/A"/>
    <s v="Recursos propios"/>
    <x v="25"/>
    <s v="Mantenimiento Hospitalario - Bienes"/>
  </r>
  <r>
    <s v="ALM-011"/>
    <s v="SUBGERENCIA ADMINISTRATIVA"/>
    <s v="ALMACÉN"/>
    <s v="42181608-Accesorios para instrumentos de medición de presión de sangre"/>
    <s v="4815001-Instrumentos aparatos y accesorios para medicina y cirugia"/>
    <n v="16526"/>
    <s v="BRAZALETE REUSABLE ADULTO PEQUEÑO TALLA 10 RANGO 20-26"/>
    <s v="MATERIALES Y SUMINISTROS"/>
    <n v="12"/>
    <n v="131138"/>
    <n v="1809704.4"/>
    <n v="1573656"/>
    <s v="Enero"/>
    <n v="12"/>
    <s v="CONTRATACION_DIRECTA"/>
    <s v="OPERACIÓN COMERCIAL"/>
    <s v="N/A"/>
    <s v="N/A"/>
    <s v="N/A"/>
    <s v="N/A"/>
    <s v="N/A"/>
    <s v="Recursos propios"/>
    <x v="25"/>
    <s v="Mantenimiento Hospitalario - Bienes"/>
  </r>
  <r>
    <s v="ALM-011"/>
    <s v="SUBGERENCIA ADMINISTRATIVA"/>
    <s v="ALMACÉN"/>
    <s v="41112110-Transductor de presión"/>
    <s v="4815009-Partes y accesorios para material electromedico"/>
    <n v="16535"/>
    <s v="TRANSDUCTOR DE PRESIÓN DE 0-4 BARS DE 4 A 20 MA"/>
    <s v="MATERIALES Y SUMINISTROS"/>
    <n v="3"/>
    <n v="856800"/>
    <n v="2955960"/>
    <n v="2570400"/>
    <s v="Enero"/>
    <n v="12"/>
    <s v="CONTRATACION_DIRECTA"/>
    <s v="OPERACIÓN COMERCIAL"/>
    <s v="N/A"/>
    <s v="N/A"/>
    <s v="N/A"/>
    <s v="N/A"/>
    <s v="N/A"/>
    <s v="Recursos propios"/>
    <x v="25"/>
    <s v="Mantenimiento Hospitalario - Bienes"/>
  </r>
  <r>
    <s v="ALM-011"/>
    <s v="SUBGERENCIA ADMINISTRATIVA"/>
    <s v="ALMACÉN"/>
    <s v="40141604-Válvulas de seguridad"/>
    <s v="4324005-Valvulas neumaticas"/>
    <n v="16536"/>
    <s v="VÁLVULA DE SEGURIDAD DE 1/2 PULGADAS DE 50 PSI PARA VAPOR"/>
    <s v="MATERIALES Y SUMINISTROS"/>
    <n v="2"/>
    <n v="535500"/>
    <n v="1231650"/>
    <n v="10710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550"/>
    <s v="TURBINA 3.50 X 2.50CW"/>
    <s v="MATERIALES Y SUMINISTROS"/>
    <n v="2"/>
    <n v="797300"/>
    <n v="1833789.9999999998"/>
    <n v="1594600"/>
    <s v="Enero"/>
    <n v="12"/>
    <s v="CONTRATACION_DIRECTA"/>
    <s v="OPERACIÓN COMERCIAL"/>
    <s v="N/A"/>
    <s v="N/A"/>
    <s v="N/A"/>
    <s v="N/A"/>
    <s v="N/A"/>
    <s v="Recursos propios"/>
    <x v="25"/>
    <s v="Mantenimiento Hospitalario - Bienes"/>
  </r>
  <r>
    <s v="ALM-011"/>
    <s v="SUBGERENCIA ADMINISTRATIVA"/>
    <s v="ALMACÉN"/>
    <s v="40141616-Partes o accesorios para válvulas"/>
    <s v="4325301-Partes y accesorios para compresores bombas y analogos"/>
    <n v="16631"/>
    <s v="KIT MANTENIMIENTO VALVULA DE VENTEO"/>
    <s v="MATERIALES Y SUMINISTROS"/>
    <n v="2"/>
    <n v="490012.25"/>
    <n v="1127028.1749999998"/>
    <n v="980024.49999999988"/>
    <s v="Enero"/>
    <n v="12"/>
    <s v="CONTRATACION_DIRECTA"/>
    <s v="OPERACIÓN COMERCIAL"/>
    <s v="N/A"/>
    <s v="N/A"/>
    <s v="N/A"/>
    <s v="N/A"/>
    <s v="N/A"/>
    <s v="Recursos propios"/>
    <x v="25"/>
    <s v="Mantenimiento Hospitalario - Bienes"/>
  </r>
  <r>
    <s v="ALM-011"/>
    <s v="SUBGERENCIA ADMINISTRATIVA"/>
    <s v="ALMACÉN"/>
    <s v="42191814-Accesorios para incubadora o calentadora de bebés para uso clínico"/>
    <s v="4815001-Instrumentos aparatos y accesorios para medicina y cirugia"/>
    <n v="16644"/>
    <s v="SENSOR DE PIEL PARA EQUIPOS MEDIX REFERENCIA DIR-10"/>
    <s v="MATERIALES Y SUMINISTROS"/>
    <n v="2"/>
    <n v="809200"/>
    <n v="1861159.9999999998"/>
    <n v="1618400"/>
    <s v="Enero"/>
    <n v="12"/>
    <s v="CONTRATACION_DIRECTA"/>
    <s v="OPERACIÓN COMERCIAL"/>
    <s v="N/A"/>
    <s v="N/A"/>
    <s v="N/A"/>
    <s v="N/A"/>
    <s v="N/A"/>
    <s v="Recursos propios"/>
    <x v="25"/>
    <s v="Mantenimiento Hospitalario - Bienes"/>
  </r>
  <r>
    <s v="ALM-011"/>
    <s v="SUBGERENCIA ADMINISTRATIVA"/>
    <s v="ALMACÉN"/>
    <s v="42295011-Video cámaras o grabadoras o adaptadores o accesorios para endoscopia"/>
    <s v="4815009-Partes y accesorios para material electromedico"/>
    <n v="16663"/>
    <s v="TAPA DEL CUERPO DE CONTROL EQUIPO MDH A41, PARA VIDEOBRONCOCOPIO"/>
    <s v="MATERIALES Y SUMINISTROS"/>
    <n v="2"/>
    <n v="630700"/>
    <n v="1450610"/>
    <n v="1261400"/>
    <s v="Enero"/>
    <n v="12"/>
    <s v="CONTRATACION_DIRECTA"/>
    <s v="OPERACIÓN COMERCIAL"/>
    <s v="N/A"/>
    <s v="N/A"/>
    <s v="N/A"/>
    <s v="N/A"/>
    <s v="N/A"/>
    <s v="Recursos propios"/>
    <x v="25"/>
    <s v="Mantenimiento Hospitalario - Bienes"/>
  </r>
  <r>
    <s v="ALM-011"/>
    <s v="SUBGERENCIA ADMINISTRATIVA"/>
    <s v="ALMACÉN"/>
    <s v="42281530-Accesorios para esterilizador o autoclave de vapor"/>
    <s v="4324005-Valvulas neumaticas"/>
    <n v="16708"/>
    <s v="VALVULA  REGULADORA  PARA VAPOR  ½ DE  0 -60 PSI"/>
    <s v="MATERIALES Y SUMINISTROS"/>
    <n v="3"/>
    <n v="928200"/>
    <n v="3202289.9999999995"/>
    <n v="278460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740"/>
    <s v="ELECTRODO DE MARCAPASO EXTERNO ADULTO DESFIBRILADOR REFERENCIA: MR60, MARCA: MINDRAY, MODELO: BENEHE"/>
    <s v="MATERIALES Y SUMINISTROS"/>
    <n v="12"/>
    <n v="340935"/>
    <n v="4704903"/>
    <n v="4091220.0000000005"/>
    <s v="Enero"/>
    <n v="12"/>
    <s v="CONTRATACION_DIRECTA"/>
    <s v="OPERACIÓN COMERCIAL"/>
    <s v="N/A"/>
    <s v="N/A"/>
    <s v="N/A"/>
    <s v="N/A"/>
    <s v="N/A"/>
    <s v="Recursos propios"/>
    <x v="25"/>
    <s v="Mantenimiento Hospitalario - Bienes"/>
  </r>
  <r>
    <s v="ALM-011"/>
    <s v="SUBGERENCIA ADMINISTRATIVA"/>
    <s v="ALMACÉN"/>
    <s v="42271707-Sensores de flujo o reguladores o componentes"/>
    <s v="4815001-Instrumentos aparatos y accesorios para medicina y cirugia"/>
    <n v="16742"/>
    <s v="SENSOR DE SPO2 PARA MONITOR DE SIGNOS MARCA: MINDRAY, MODELO: UMEC 12"/>
    <s v="MATERIALES Y SUMINISTROS"/>
    <n v="16"/>
    <n v="494802"/>
    <n v="9104356.7999999989"/>
    <n v="7916832"/>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746"/>
    <s v="KIT DE ELECTRODOS DE SUCCIÓN PARA ELECTROCARDIÓGRAFOS, PRESENTACIÓN: KIT POR 6 ELECTRODOS"/>
    <s v="MATERIALES Y SUMINISTROS"/>
    <n v="13"/>
    <n v="140658"/>
    <n v="2102837.0999999996"/>
    <n v="1828553.9999999998"/>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37"/>
    <s v="BISAGRA PEQUEÑA IZQUIERDA REF. 2M50406"/>
    <s v="MATERIALES Y SUMINISTROS"/>
    <n v="3"/>
    <n v="76142.149999999994"/>
    <n v="262690.41749999998"/>
    <n v="228426.4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38"/>
    <s v="BISAGRA PEQUEÑA DERECHA REF. 2M50407"/>
    <s v="MATERIALES Y SUMINISTROS"/>
    <n v="3"/>
    <n v="76142.149999999994"/>
    <n v="262690.41749999998"/>
    <n v="228426.4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39"/>
    <s v="CONO REF. 2M20542"/>
    <s v="MATERIALES Y SUMINISTROS"/>
    <n v="3"/>
    <n v="159974.07999999999"/>
    <n v="551910.576"/>
    <n v="479922.2400000000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42"/>
    <s v="ROTORGUISIGMA REF. 4-073019-00"/>
    <s v="MATERIALES Y SUMINISTROS"/>
    <n v="2"/>
    <n v="27650.94"/>
    <n v="63597.161999999989"/>
    <n v="55301.88"/>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43"/>
    <s v="LATCHGUISIGMA REF. 4-073020-00"/>
    <s v="MATERIALES Y SUMINISTROS"/>
    <n v="2"/>
    <n v="23880.92"/>
    <n v="54926.115999999995"/>
    <n v="47761.84"/>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44"/>
    <s v="BASEGUISIGMA REF. 4-073021-00"/>
    <s v="MATERIALES Y SUMINISTROS"/>
    <n v="2"/>
    <n v="58444.47"/>
    <n v="134422.28099999999"/>
    <n v="116888.94"/>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45"/>
    <s v="BED AREA CALEO REF. 2M50226"/>
    <s v="MATERIALES Y SUMINISTROS"/>
    <n v="3"/>
    <n v="904705.83"/>
    <n v="3121235.1134999995"/>
    <n v="2714117.4899999998"/>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854"/>
    <s v="CABLE BIPOLAR REUSABLE REFERENCIA ALCON 8065128402"/>
    <s v="MATERIALES Y SUMINISTROS"/>
    <n v="7"/>
    <n v="277270"/>
    <n v="2232023.5"/>
    <n v="1940890.0000000002"/>
    <s v="Enero"/>
    <n v="12"/>
    <s v="CONTRATACION_DIRECTA"/>
    <s v="OPERACIÓN COMERCIAL"/>
    <s v="N/A"/>
    <s v="N/A"/>
    <s v="N/A"/>
    <s v="N/A"/>
    <s v="N/A"/>
    <s v="Recursos propios"/>
    <x v="25"/>
    <s v="Mantenimiento Hospitalario - Bienes"/>
  </r>
  <r>
    <s v="ALM-011"/>
    <s v="SUBGERENCIA ADMINISTRATIVA"/>
    <s v="ALMACÉN"/>
    <s v="41105108-Tubos de uso general para laboratorio"/>
    <s v="4826603-Instrumentos contadores y reguladores de temperaturas industriales"/>
    <n v="16877"/>
    <s v="SONDA PARA CONTROLADOR DE HUMEDAD Y TEMPERATURA"/>
    <s v="MATERIALES Y SUMINISTROS"/>
    <n v="12"/>
    <n v="50000.23"/>
    <n v="690003.174"/>
    <n v="600002.76"/>
    <s v="Enero"/>
    <n v="12"/>
    <s v="CONTRATACION_DIRECTA"/>
    <s v="OPERACIÓN COMERCIAL"/>
    <s v="N/A"/>
    <s v="N/A"/>
    <s v="N/A"/>
    <s v="N/A"/>
    <s v="N/A"/>
    <s v="Recursos propios"/>
    <x v="25"/>
    <s v="Mantenimiento Hospitalario - Bienes"/>
  </r>
  <r>
    <s v="ALM-011"/>
    <s v="SUBGERENCIA ADMINISTRATIVA"/>
    <s v="ALMACÉN"/>
    <s v="41105108-Tubos de uso general para laboratorio"/>
    <s v="4394107-Partes para aparatos y equipos de refrigeracion"/>
    <n v="16884"/>
    <s v="RESISTENCIA CABLE 220V POR 5 METROS"/>
    <s v="MATERIALES Y SUMINISTROS"/>
    <n v="3"/>
    <n v="130000.36"/>
    <n v="448501.24199999997"/>
    <n v="390001.08"/>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895"/>
    <s v="TENSORES DE ANGULACIÓN DRUM´S X 4 VIDEOGASTROSCOPIO 5G244A042"/>
    <s v="MATERIALES Y SUMINISTROS"/>
    <n v="2"/>
    <n v="276080"/>
    <n v="634984"/>
    <n v="55216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02"/>
    <s v="PRISIONERO DE PERILLA DE FRENO U/D VIDEOGASTROSCOPIO 5G244A042                                      "/>
    <s v="MATERIALES Y SUMINISTROS"/>
    <n v="2"/>
    <n v="83300"/>
    <n v="191589.99999999997"/>
    <n v="1666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03"/>
    <s v="GOMA DE ANGULACIÓN – RUBBER VIDEOGASTROSCOPIO 5G244A042                                             "/>
    <s v="MATERIALES Y SUMINISTROS"/>
    <n v="2"/>
    <n v="261800"/>
    <n v="602140"/>
    <n v="523600.00000000006"/>
    <s v="Enero"/>
    <n v="12"/>
    <s v="CONTRATACION_DIRECTA"/>
    <s v="OPERACIÓN COMERCIAL"/>
    <s v="N/A"/>
    <s v="N/A"/>
    <s v="N/A"/>
    <s v="N/A"/>
    <s v="N/A"/>
    <s v="Recursos propios"/>
    <x v="25"/>
    <s v="Mantenimiento Hospitalario - Bienes"/>
  </r>
  <r>
    <s v="ALM-011"/>
    <s v="SUBGERENCIA ADMINISTRATIVA"/>
    <s v="ALMACÉN"/>
    <s v="42271707-Sensores de flujo o reguladores o componentes"/>
    <s v="4815001-Instrumentos aparatos y accesorios para medicina y cirugia"/>
    <n v="16910"/>
    <s v="SENSOR DE HUMEDAD NATAL CARE ST-LX R1134 "/>
    <s v="MATERIALES Y SUMINISTROS"/>
    <n v="3"/>
    <n v="3189200"/>
    <n v="11002740"/>
    <n v="9567600"/>
    <s v="Enero"/>
    <n v="12"/>
    <s v="CONTRATACION_DIRECTA"/>
    <s v="OPERACIÓN COMERCIAL"/>
    <s v="N/A"/>
    <s v="N/A"/>
    <s v="N/A"/>
    <s v="N/A"/>
    <s v="N/A"/>
    <s v="Recursos propios"/>
    <x v="25"/>
    <s v="Mantenimiento Hospitalario - Bienes"/>
  </r>
  <r>
    <s v="ALM-011"/>
    <s v="SUBGERENCIA ADMINISTRATIVA"/>
    <s v="ALMACÉN"/>
    <s v="39112501-Luz de foco"/>
    <s v="4715002-Dispositivos semiconductores fotosensibles diodos emisores de luz  LEDS"/>
    <n v="16945"/>
    <s v="BOMBILLO LED DICROICO 6 Gu10 DE 6W"/>
    <s v="MATERIALES Y SUMINISTROS"/>
    <n v="76"/>
    <n v="11479.93"/>
    <n v="1003345.882"/>
    <n v="872474.68"/>
    <s v="Enero"/>
    <n v="12"/>
    <s v="CONTRATACION_DIRECTA"/>
    <s v="OPERACIÓN COMERCIAL"/>
    <s v="N/A"/>
    <s v="N/A"/>
    <s v="N/A"/>
    <s v="N/A"/>
    <s v="N/A"/>
    <s v="Recursos propios"/>
    <x v="25"/>
    <s v="Mantenimiento Hospitalario - Bienes"/>
  </r>
  <r>
    <s v="ALM-011"/>
    <s v="SUBGERENCIA ADMINISTRATIVA"/>
    <s v="ALMACÉN"/>
    <s v="41105108-Tubos de uso general para laboratorio"/>
    <s v="4325301-Partes y accesorios para compresores bombas y analogos"/>
    <n v="16948"/>
    <s v="KIT ACOPLAMIENTO ACCIONAMIENTO 169/169"/>
    <s v="MATERIALES Y SUMINISTROS"/>
    <n v="2"/>
    <n v="4021378.9"/>
    <n v="9249171.4699999988"/>
    <n v="8042757.7999999998"/>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50"/>
    <s v="TRAMPA TERMODINAMICA 1/2 PARA AUTOCLAVE"/>
    <s v="MATERIALES Y SUMINISTROS"/>
    <n v="2"/>
    <n v="499800"/>
    <n v="1149540"/>
    <n v="999600.00000000012"/>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51"/>
    <s v="Belt kit ref. 701.068.194"/>
    <s v="MATERIALES Y SUMINISTROS"/>
    <n v="3"/>
    <n v="1011500"/>
    <n v="3489674.9999999995"/>
    <n v="30345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54"/>
    <s v="Complete button monitor, blue ref. 701.045.645"/>
    <s v="MATERIALES Y SUMINISTROS"/>
    <n v="1"/>
    <n v="3451000"/>
    <n v="3968649.9999999995"/>
    <n v="34510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55"/>
    <s v="Installation frame for swith ref. 701.010.993"/>
    <s v="MATERIALES Y SUMINISTROS"/>
    <n v="1"/>
    <n v="714000"/>
    <n v="821099.99999999988"/>
    <n v="714000"/>
    <s v="Enero"/>
    <n v="12"/>
    <s v="CONTRATACION_DIRECTA"/>
    <s v="OPERACIÓN COMERCIAL"/>
    <s v="N/A"/>
    <s v="N/A"/>
    <s v="N/A"/>
    <s v="N/A"/>
    <s v="N/A"/>
    <s v="Recursos propios"/>
    <x v="25"/>
    <s v="Mantenimiento Hospitalario - Bienes"/>
  </r>
  <r>
    <s v="ALM-011"/>
    <s v="SUBGERENCIA ADMINISTRATIVA"/>
    <s v="ALMACÉN"/>
    <s v="41105108-Tubos de uso general para laboratorio"/>
    <s v="4621199-Aparatos para carga conversion y control y regulacion de corriente n c p "/>
    <n v="16956"/>
    <s v="SONDA DE TEMPERATURA DE ENTRADA REF. 546689"/>
    <s v="MATERIALES Y SUMINISTROS"/>
    <n v="1"/>
    <n v="491589"/>
    <n v="565327.35"/>
    <n v="491589"/>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57"/>
    <s v="DETECTION BOARD FOR TEMPERATURE, SKIN TEMPERATURE HUMUD"/>
    <s v="MATERIALES Y SUMINISTROS"/>
    <n v="1"/>
    <n v="3101258.41"/>
    <n v="3566447.1714999997"/>
    <n v="3101258.41"/>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58"/>
    <s v="CONTROL BOX PARA CAMA STRYKER REF. HM17314"/>
    <s v="MATERIALES Y SUMINISTROS"/>
    <n v="11"/>
    <n v="680025.5"/>
    <n v="8602322.5749999993"/>
    <n v="7480280.5"/>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959"/>
    <s v="ELECTRODO DESECHABLE PARA DESFIBRILADOR PEDIATRICO REF. H330"/>
    <s v="MATERIALES Y SUMINISTROS"/>
    <n v="5"/>
    <n v="265511.61"/>
    <n v="1526691.7574999996"/>
    <n v="1327558.0499999998"/>
    <s v="Enero"/>
    <n v="12"/>
    <s v="CONTRATACION_DIRECTA"/>
    <s v="OPERACIÓN COMERCIAL"/>
    <s v="N/A"/>
    <s v="N/A"/>
    <s v="N/A"/>
    <s v="N/A"/>
    <s v="N/A"/>
    <s v="Recursos propios"/>
    <x v="25"/>
    <s v="Mantenimiento Hospitalario - Bienes"/>
  </r>
  <r>
    <s v="ALM-011"/>
    <s v="SUBGERENCIA ADMINISTRATIVA"/>
    <s v="ALMACÉN"/>
    <s v="41105108-Tubos de uso general para laboratorio"/>
    <s v="4325301-Partes y accesorios para compresores bombas y analogos"/>
    <n v="16960"/>
    <s v="LIMITADOR DE PRESION DE SECADOR TF173 KAESER"/>
    <s v="MATERIALES Y SUMINISTROS"/>
    <n v="1"/>
    <n v="1340594.5"/>
    <n v="1541683.6749999998"/>
    <n v="1340594.5"/>
    <s v="Enero"/>
    <n v="12"/>
    <s v="CONTRATACION_DIRECTA"/>
    <s v="OPERACIÓN COMERCIAL"/>
    <s v="N/A"/>
    <s v="N/A"/>
    <s v="N/A"/>
    <s v="N/A"/>
    <s v="N/A"/>
    <s v="Recursos propios"/>
    <x v="25"/>
    <s v="Mantenimiento Hospitalario - Bienes"/>
  </r>
  <r>
    <s v="ALM-011"/>
    <s v="SUBGERENCIA ADMINISTRATIVA"/>
    <s v="ALMACÉN"/>
    <s v="41105108-Tubos de uso general para laboratorio"/>
    <s v="4325301-Partes y accesorios para compresores bombas y analogos"/>
    <n v="16961"/>
    <s v="INTERRUPTOR DE PRESION POR ALTA PARA SECADOR TF173 KAESER"/>
    <s v="MATERIALES Y SUMINISTROS"/>
    <n v="1"/>
    <n v="1427464.5"/>
    <n v="1641584.1749999998"/>
    <n v="1427464.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62"/>
    <s v="FRU, LEFT OPERATION PANLE KIT REF. 459800927781"/>
    <s v="MATERIALES Y SUMINISTROS"/>
    <n v="1"/>
    <n v="5334240.45"/>
    <n v="6134376.5175000001"/>
    <n v="5334240.45"/>
    <s v="Enero"/>
    <n v="12"/>
    <s v="CONTRATACION_DIRECTA"/>
    <s v="OPERACIÓN COMERCIAL"/>
    <s v="N/A"/>
    <s v="N/A"/>
    <s v="N/A"/>
    <s v="N/A"/>
    <s v="N/A"/>
    <s v="Recursos propios"/>
    <x v="25"/>
    <s v="Mantenimiento Hospitalario - Bienes"/>
  </r>
  <r>
    <s v="ALM-011"/>
    <s v="SUBGERENCIA ADMINISTRATIVA"/>
    <s v="ALMACÉN"/>
    <s v="41105108-Tubos de uso general para laboratorio"/>
    <s v="4325301-Partes y accesorios para compresores bombas y analogos"/>
    <n v="16963"/>
    <s v="REGULADOR DE TEMPERATURA PARA SECADOR TF173"/>
    <s v="MATERIALES Y SUMINISTROS"/>
    <n v="2"/>
    <n v="3804668"/>
    <n v="8750736.3999999985"/>
    <n v="7609335.9999999991"/>
    <s v="Enero"/>
    <n v="12"/>
    <s v="CONTRATACION_DIRECTA"/>
    <s v="OPERACIÓN COMERCIAL"/>
    <s v="N/A"/>
    <s v="N/A"/>
    <s v="N/A"/>
    <s v="N/A"/>
    <s v="N/A"/>
    <s v="Recursos propios"/>
    <x v="25"/>
    <s v="Mantenimiento Hospitalario - Bienes"/>
  </r>
  <r>
    <s v="ALM-011"/>
    <s v="SUBGERENCIA ADMINISTRATIVA"/>
    <s v="ALMACÉN"/>
    <s v="41105108-Tubos de uso general para laboratorio"/>
    <s v="4325301-Partes y accesorios para compresores bombas y analogos"/>
    <n v="16964"/>
    <s v="SONDA TERMICA PARA SECADOR TF173"/>
    <s v="MATERIALES Y SUMINISTROS"/>
    <n v="2"/>
    <n v="1094919"/>
    <n v="2518313.6999999997"/>
    <n v="2189838"/>
    <s v="Enero"/>
    <n v="12"/>
    <s v="CONTRATACION_DIRECTA"/>
    <s v="OPERACIÓN COMERCIAL"/>
    <s v="N/A"/>
    <s v="N/A"/>
    <s v="N/A"/>
    <s v="N/A"/>
    <s v="N/A"/>
    <s v="Recursos propios"/>
    <x v="25"/>
    <s v="Mantenimiento Hospitalario - Bienes"/>
  </r>
  <r>
    <s v="ALM-011"/>
    <s v="SUBGERENCIA ADMINISTRATIVA"/>
    <s v="ALMACÉN"/>
    <s v="41105108-Tubos de uso general para laboratorio"/>
    <s v="4325301-Partes y accesorios para compresores bombas y analogos"/>
    <n v="16965"/>
    <s v="CONTROLADOR DE TEMPERATURA PARA SECADOR TF173 "/>
    <s v="MATERIALES Y SUMINISTROS"/>
    <n v="2"/>
    <n v="985320"/>
    <n v="2266236"/>
    <n v="1970640.0000000002"/>
    <s v="Enero"/>
    <n v="12"/>
    <s v="CONTRATACION_DIRECTA"/>
    <s v="OPERACIÓN COMERCIAL"/>
    <s v="N/A"/>
    <s v="N/A"/>
    <s v="N/A"/>
    <s v="N/A"/>
    <s v="N/A"/>
    <s v="Recursos propios"/>
    <x v="25"/>
    <s v="Mantenimiento Hospitalario - Bienes"/>
  </r>
  <r>
    <s v="ALM-011"/>
    <s v="SUBGERENCIA ADMINISTRATIVA"/>
    <s v="ALMACÉN"/>
    <s v="42271707-Sensores de flujo o reguladores o componentes"/>
    <s v="4815001-Instrumentos aparatos y accesorios para medicina y cirugia"/>
    <n v="16966"/>
    <s v="SENSOR DE TEMPERATURA PARA INCUBADORA  Atom Ref.60883"/>
    <s v="MATERIALES Y SUMINISTROS"/>
    <n v="5"/>
    <n v="2729066.27"/>
    <n v="15692131.052499998"/>
    <n v="13645331.3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67"/>
    <s v="POWER SUPPLY AXP350-02 PARA TOMOGRAFO ASTEION S4"/>
    <s v="MATERIALES Y SUMINISTROS"/>
    <n v="1"/>
    <n v="1554138.81"/>
    <n v="1787259.6314999999"/>
    <n v="1554138.81"/>
    <s v="Enero"/>
    <n v="12"/>
    <s v="CONTRATACION_DIRECTA"/>
    <s v="OPERACIÓN COMERCIAL"/>
    <s v="N/A"/>
    <s v="N/A"/>
    <s v="N/A"/>
    <s v="N/A"/>
    <s v="N/A"/>
    <s v="Recursos propios"/>
    <x v="25"/>
    <s v="Mantenimiento Hospitalario - Bienes"/>
  </r>
  <r>
    <s v="ALM-011"/>
    <s v="SUBGERENCIA ADMINISTRATIVA"/>
    <s v="ALMACÉN"/>
    <s v="40141616-Partes o accesorios para válvulas"/>
    <s v="4324010-Partes y accesorios para valvulas para liquidos"/>
    <n v="16968"/>
    <s v="ACOPLE PARA VALVULA SELENOIDE PARA PLANTA DE OZONO"/>
    <s v="MATERIALES Y SUMINISTROS"/>
    <n v="1"/>
    <n v="44999.85"/>
    <n v="51749.827499999992"/>
    <n v="44999.85"/>
    <s v="Enero"/>
    <n v="12"/>
    <s v="CONTRATACION_DIRECTA"/>
    <s v="OPERACIÓN COMERCIAL"/>
    <s v="N/A"/>
    <s v="N/A"/>
    <s v="N/A"/>
    <s v="N/A"/>
    <s v="N/A"/>
    <s v="Recursos propios"/>
    <x v="25"/>
    <s v="Mantenimiento Hospitalario - Bienes"/>
  </r>
  <r>
    <s v="ALM-011"/>
    <s v="SUBGERENCIA ADMINISTRATIVA"/>
    <s v="ALMACÉN"/>
    <s v="40141605-Válvulas solenoides"/>
    <s v="4324010-Partes y accesorios para valvulas para liquidos"/>
    <n v="16969"/>
    <s v="VALVULA SELENOIDE PARA PLANTA DE OZONO"/>
    <s v="MATERIALES Y SUMINISTROS"/>
    <n v="1"/>
    <n v="44999.85"/>
    <n v="51749.827499999992"/>
    <n v="44999.8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71"/>
    <s v="CUERPO DE CONTROL PARA VIDEOBRONCOSCOPIO MDH A41"/>
    <s v="MATERIALES Y SUMINISTROS"/>
    <n v="1"/>
    <n v="4046000"/>
    <n v="4652900"/>
    <n v="4046000.000000000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72"/>
    <s v="TARJETA DE VIDEO PARA CUERPO DE CONTROL PARA VIDEOBRONCOSCOPIO MDH A41"/>
    <s v="MATERIALES Y SUMINISTROS"/>
    <n v="1"/>
    <n v="3094000"/>
    <n v="3558099.9999999995"/>
    <n v="30940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73"/>
    <s v="EMPAQUE DEL CUERPO DE CONTROL PARA VIDEOBRONCOSCOPIO MDH A41"/>
    <s v="MATERIALES Y SUMINISTROS"/>
    <n v="1"/>
    <n v="49980"/>
    <n v="57476.999999999993"/>
    <n v="4998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74"/>
    <s v="FRU, SWITCH KIT, EVR PARA ARCO EN C"/>
    <s v="MATERIALES Y SUMINISTROS"/>
    <n v="1"/>
    <n v="12316321.5"/>
    <n v="14163769.725"/>
    <n v="12316321.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76"/>
    <s v="Single Board Computer for X-Ray Mobile, Advantech with six USB ports, four 1000Mbps Ethernet ports, "/>
    <s v="MATERIALES Y SUMINISTROS"/>
    <n v="1"/>
    <n v="61510981"/>
    <n v="70737628.149999991"/>
    <n v="61510981"/>
    <s v="Enero"/>
    <n v="12"/>
    <s v="CONTRATACION_DIRECTA"/>
    <s v="OPERACIÓN COMERCIAL"/>
    <s v="N/A"/>
    <s v="N/A"/>
    <s v="N/A"/>
    <s v="N/A"/>
    <s v="N/A"/>
    <s v="Recursos propios"/>
    <x v="25"/>
    <s v="Mantenimiento Hospitalario - Bienes"/>
  </r>
  <r>
    <s v="ALM-011"/>
    <s v="SUBGERENCIA ADMINISTRATIVA"/>
    <s v="ALMACÉN"/>
    <s v="42272223-Accesorios o suministros para respiradores"/>
    <s v="4815001-Instrumentos aparatos y accesorios para medicina y cirugia"/>
    <n v="16978"/>
    <s v="10081078 980 INLET COMPRESOR FILTER x 1 PARA VENTILADOR PURITAN BENNET"/>
    <s v="MATERIALES Y SUMINISTROS"/>
    <n v="15"/>
    <n v="59500"/>
    <n v="1026374.9999999999"/>
    <n v="892500"/>
    <s v="Enero"/>
    <n v="12"/>
    <s v="CONTRATACION_DIRECTA"/>
    <s v="OPERACIÓN COMERCIAL"/>
    <s v="N/A"/>
    <s v="N/A"/>
    <s v="N/A"/>
    <s v="N/A"/>
    <s v="N/A"/>
    <s v="Recursos propios"/>
    <x v="25"/>
    <s v="Mantenimiento Hospitalario - Bienes"/>
  </r>
  <r>
    <s v="ALM-011"/>
    <s v="SUBGERENCIA ADMINISTRATIVA"/>
    <s v="ALMACÉN"/>
    <s v="42272223-Accesorios o suministros para respiradores"/>
    <s v="4815009-Partes y accesorios para material electromedico"/>
    <n v="16979"/>
    <s v="BDU PT00055928 FRU 980 POWER SUPPY  PARA VENTILADOR PURITAN BENNET"/>
    <s v="MATERIALES Y SUMINISTROS"/>
    <n v="1"/>
    <n v="3255840"/>
    <n v="3744215.9999999995"/>
    <n v="3255840"/>
    <s v="Enero"/>
    <n v="12"/>
    <s v="CONTRATACION_DIRECTA"/>
    <s v="OPERACIÓN COMERCIAL"/>
    <s v="N/A"/>
    <s v="N/A"/>
    <s v="N/A"/>
    <s v="N/A"/>
    <s v="N/A"/>
    <s v="Recursos propios"/>
    <x v="25"/>
    <s v="Mantenimiento Hospitalario - Bienes"/>
  </r>
  <r>
    <s v="ALM-011"/>
    <s v="SUBGERENCIA ADMINISTRATIVA"/>
    <s v="ALMACÉN"/>
    <s v="42272223-Accesorios o suministros para respiradores"/>
    <s v="4815009-Partes y accesorios para material electromedico"/>
    <n v="16980"/>
    <s v="10096218 980 COMPRESOR POWER DIST PCBA PARA VENTILADOR PURITAN BENNET"/>
    <s v="MATERIALES Y SUMINISTROS"/>
    <n v="1"/>
    <n v="3141600"/>
    <n v="3612839.9999999995"/>
    <n v="3141600"/>
    <s v="Enero"/>
    <n v="12"/>
    <s v="CONTRATACION_DIRECTA"/>
    <s v="OPERACIÓN COMERCIAL"/>
    <s v="N/A"/>
    <s v="N/A"/>
    <s v="N/A"/>
    <s v="N/A"/>
    <s v="N/A"/>
    <s v="Recursos propios"/>
    <x v="25"/>
    <s v="Mantenimiento Hospitalario - Bienes"/>
  </r>
  <r>
    <s v="ALM-011"/>
    <s v="SUBGERENCIA ADMINISTRATIVA"/>
    <s v="ALMACÉN"/>
    <s v="42272223-Accesorios o suministros para respiradores"/>
    <s v="4815009-Partes y accesorios para material electromedico"/>
    <n v="16981"/>
    <s v="10096219 980 COMPRESOR POWER CTRL PCBA PARA VENTILADOR PURITAN BENNET"/>
    <s v="MATERIALES Y SUMINISTROS"/>
    <n v="1"/>
    <n v="3084480"/>
    <n v="3547151.9999999995"/>
    <n v="3084480"/>
    <s v="Enero"/>
    <n v="12"/>
    <s v="CONTRATACION_DIRECTA"/>
    <s v="OPERACIÓN COMERCIAL"/>
    <s v="N/A"/>
    <s v="N/A"/>
    <s v="N/A"/>
    <s v="N/A"/>
    <s v="N/A"/>
    <s v="Recursos propios"/>
    <x v="25"/>
    <s v="Mantenimiento Hospitalario - Bienes"/>
  </r>
  <r>
    <s v="ALM-011"/>
    <s v="SUBGERENCIA ADMINISTRATIVA"/>
    <s v="ALMACÉN"/>
    <s v="42272223-Accesorios o suministros para respiradores"/>
    <s v="4815009-Partes y accesorios para material electromedico"/>
    <n v="16982"/>
    <s v="4-071800-SP PSOL VALVE X 1  PARA VENTILADOR PURITAN BENNET"/>
    <s v="MATERIALES Y SUMINISTROS"/>
    <n v="2"/>
    <n v="5102479.62"/>
    <n v="11735703.126"/>
    <n v="10204959.24"/>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6983"/>
    <s v="10092812 HEPA FILTER WT-CWU KIT X 1 PARA UNIDAD DE CALENTAMIENTO "/>
    <s v="MATERIALES Y SUMINISTROS"/>
    <n v="6"/>
    <n v="953844.5"/>
    <n v="6581527.0499999998"/>
    <n v="5723067"/>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6984"/>
    <s v="BOARD PCB0276 Rev.0 MARCA FULL VISON PARA BANDA TROTADORA TRACK MASTER TMX425 REF. 317-160-014"/>
    <s v="MATERIALES Y SUMINISTROS"/>
    <n v="1"/>
    <n v="7282553.6699999999"/>
    <n v="8374936.7204999989"/>
    <n v="7282553.6699999999"/>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30"/>
    <s v="TOP COVER ASY PKD No. 9J0193 (DIGITALIZADOR)"/>
    <s v="MATERIALES Y SUMINISTROS"/>
    <n v="1"/>
    <n v="4046000"/>
    <n v="4652900"/>
    <n v="4046000.000000000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31"/>
    <s v="EXTRACTION BAR ASY-EXCH PARTE No. SP2G5634  (DIGITALIZADOR)"/>
    <s v="MATERIALES Y SUMINISTROS"/>
    <n v="1"/>
    <n v="2737000"/>
    <n v="3147549.9999999995"/>
    <n v="27370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32"/>
    <s v="PM KIT CLASSIC/ELITE No. SP8G2614 (DIGITAIZADOR)"/>
    <s v="MATERIALES Y SUMINISTROS"/>
    <n v="1"/>
    <n v="4998000"/>
    <n v="5747700"/>
    <n v="49980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33"/>
    <s v="AY-CLASS/ELITE KERK SLIDE No.SPAB3408 (DIGITALIZADOR)"/>
    <s v="MATERIALES Y SUMINISTROS"/>
    <n v="1"/>
    <n v="16779000"/>
    <n v="19295850"/>
    <n v="16779000"/>
    <s v="Enero"/>
    <n v="12"/>
    <s v="CONTRATACION_DIRECTA"/>
    <s v="OPERACIÓN COMERCIAL"/>
    <s v="N/A"/>
    <s v="N/A"/>
    <s v="N/A"/>
    <s v="N/A"/>
    <s v="N/A"/>
    <s v="Recursos propios"/>
    <x v="25"/>
    <s v="Mantenimiento Hospitalario - Bienes"/>
  </r>
  <r>
    <s v="ALM-011"/>
    <s v="SUBGERENCIA ADMINISTRATIVA"/>
    <s v="ALMACÉN"/>
    <s v="25171905-Válvulas de neumáticos"/>
    <s v="4324005-Valvulas neumaticas"/>
    <n v="17035"/>
    <s v="VALVULA CHEKERS DE 1/2&quot; PARA AUTOCLAVE A VAPOR"/>
    <s v="MATERIALES Y SUMINISTROS"/>
    <n v="2"/>
    <n v="89250"/>
    <n v="205274.99999999997"/>
    <n v="178500"/>
    <s v="Enero"/>
    <n v="12"/>
    <s v="CONTRATACION_DIRECTA"/>
    <s v="OPERACIÓN COMERCIAL"/>
    <s v="N/A"/>
    <s v="N/A"/>
    <s v="N/A"/>
    <s v="N/A"/>
    <s v="N/A"/>
    <s v="Recursos propios"/>
    <x v="25"/>
    <s v="Mantenimiento Hospitalario - Bienes"/>
  </r>
  <r>
    <s v="ALM-011"/>
    <s v="SUBGERENCIA ADMINISTRATIVA"/>
    <s v="ALMACÉN"/>
    <s v="41105108-Tubos de uso general para laboratorio"/>
    <s v="4234201-Partes y accesorios para calderas y generadores de vapor"/>
    <n v="17036"/>
    <s v="MANGUERA PARA AUTOCLAVE A VAPOR DE 40 CM"/>
    <s v="MATERIALES Y SUMINISTROS"/>
    <n v="1"/>
    <n v="83300"/>
    <n v="95794.999999999985"/>
    <n v="8330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7037"/>
    <s v="TRAMPAS DE AGUA PARA MODULOS E-SCAIO Ref. 37M1182629 MÁQUINA DE ANESTESIA CS750 MARCA GE X 10 UNIDAD"/>
    <s v="MATERIALES Y SUMINISTROS"/>
    <n v="2"/>
    <n v="1135260"/>
    <n v="2611098"/>
    <n v="227052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38"/>
    <s v="CANAL DE AIRE/AGUA - AWT  VIDEOGASTROSCOPIO FUJIFILM EG 590ZW"/>
    <s v="MATERIALES Y SUMINISTROS"/>
    <n v="1"/>
    <n v="981750"/>
    <n v="1129012.5"/>
    <n v="981750.00000000012"/>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39"/>
    <s v="TORNILLO UNION ISA-OSA X7 VIDEOGASTROSCOPIO FUJIFILM EG 590ZW"/>
    <s v="MATERIALES Y SUMINISTROS"/>
    <n v="7"/>
    <n v="83300"/>
    <n v="670565"/>
    <n v="5831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0"/>
    <s v="TORNILLO PARA LAMINA CONECTOR DE LUZ VIDEOGASTROSCOPIO FUJIFILM EG 590ZW"/>
    <s v="MATERIALES Y SUMINISTROS"/>
    <n v="3"/>
    <n v="83300"/>
    <n v="287385"/>
    <n v="249900.00000000003"/>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1"/>
    <s v="CANAL DE SUCCIÓN VIDEOCOLONOSCOPIO FUJIFILM EC 590ZWL"/>
    <s v="MATERIALES Y SUMINISTROS"/>
    <n v="1"/>
    <n v="402220"/>
    <n v="462552.99999999994"/>
    <n v="40222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2"/>
    <s v="CILINDRO DE SUCCION TIPO 2 VIDEOCOLONOSCOPIO FUJIFILM EC 590ZWL "/>
    <s v="MATERIALES Y SUMINISTROS"/>
    <n v="1"/>
    <n v="1868300"/>
    <n v="2148545"/>
    <n v="1868300.0000000002"/>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3"/>
    <s v="CONECTOR DE LUZ VIDEOCOLONOSCOPIO FUJIFILM EC 590ZWL"/>
    <s v="MATERIALES Y SUMINISTROS"/>
    <n v="1"/>
    <n v="5822670"/>
    <n v="6696070.4999999991"/>
    <n v="582267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4"/>
    <s v="SISTEMA DE GUAYAS BSA VIDEOCOLONOSCOPIO FUJIFILM EC 590ZWL"/>
    <s v="MATERIALES Y SUMINISTROS"/>
    <n v="1"/>
    <n v="8833370"/>
    <n v="10158375.5"/>
    <n v="883337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5"/>
    <s v="TENSORES DE ANGULACION DRUMS DRUM´S x 4 VIDEOCOLONOSCOPIO FUJIFILM EC 590ZWL"/>
    <s v="MATERIALES Y SUMINISTROS"/>
    <n v="1"/>
    <n v="261800"/>
    <n v="301070"/>
    <n v="261800.00000000003"/>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6"/>
    <s v="CANAL DE BIOPSIA Y ANILLO DE FIJACIÓN - FCT &amp; RING FUJIFILM VIDEOCOLONOSCOPIO EC 590ZWL"/>
    <s v="MATERIALES Y SUMINISTROS"/>
    <n v="1"/>
    <n v="2499000"/>
    <n v="2873850"/>
    <n v="24990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7"/>
    <s v="CANAL DE AIRE/AGUA - AWT X 2 VIDEOCOLONOSCOPIO FUJIFILM EC 590ZWL"/>
    <s v="MATERIALES Y SUMINISTROS"/>
    <n v="1"/>
    <n v="981750"/>
    <n v="1129012.5"/>
    <n v="981750.00000000012"/>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8"/>
    <s v="CANAL AUXILIAR - JET VIDEOCOLONOSCOPIO FUJIFILM MODELO EC 590ZWL"/>
    <s v="MATERIALES Y SUMINISTROS"/>
    <n v="1"/>
    <n v="130900"/>
    <n v="150535"/>
    <n v="130900.00000000001"/>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49"/>
    <s v="GOMA DE ANGULACION RUBBER VIDEOCOLONOSCOPIO FUJIFILM EC 590ZWL"/>
    <s v="MATERIALES Y SUMINISTROS"/>
    <n v="1"/>
    <n v="261800"/>
    <n v="301070"/>
    <n v="261800.00000000003"/>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0"/>
    <s v="TAPA PUNTA DISTAL-CAP VIDEOCOLONOSCOPIO FUJIFILM EC 590ZWL"/>
    <s v="MATERIALES Y SUMINISTROS"/>
    <n v="1"/>
    <n v="1526770"/>
    <n v="1755785.4999999998"/>
    <n v="152677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1"/>
    <s v="NARIZ DE IRRIGACION VIDEOCOLONOSCOPIO EC 590ZWL"/>
    <s v="MATERIALES Y SUMINISTROS"/>
    <n v="1"/>
    <n v="542640"/>
    <n v="624036"/>
    <n v="54264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2"/>
    <s v="TORNILLO PARA ISA-OSA VIDEOCOLONOSCOPIO FUJIFILM EC 590ZWL"/>
    <s v="MATERIALES Y SUMINISTROS"/>
    <n v="7"/>
    <n v="83300"/>
    <n v="670565"/>
    <n v="5831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4"/>
    <s v="TORNILLOS PARA BSA-DTA VIDEOCOLONOSCOPIO FUJIFILM EC 590ZWL"/>
    <s v="MATERIALES Y SUMINISTROS"/>
    <n v="2"/>
    <n v="83300"/>
    <n v="191589.99999999997"/>
    <n v="1666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5"/>
    <s v="TORNILLOS DE L EN OSA VIDEOCOLONOSCOPIO FUJIFILM EC 590ZWL"/>
    <s v="MATERIALES Y SUMINISTROS"/>
    <n v="1"/>
    <n v="83300"/>
    <n v="95794.999999999985"/>
    <n v="833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6"/>
    <s v="TORNILLO LARGO M VIDEOCOLONOSCOPIO FUJIFILM EC590ZWL"/>
    <s v="MATERIALES Y SUMINISTROS"/>
    <n v="1"/>
    <n v="83300"/>
    <n v="95794.999999999985"/>
    <n v="833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7"/>
    <s v="TORNILLOS PARA SOPORTE DE FSM EN OSA VIDEOCOLONOSCOPIA EC 590ZWL"/>
    <s v="MATERIALES Y SUMINISTROS"/>
    <n v="3"/>
    <n v="83300"/>
    <n v="287385"/>
    <n v="249900.00000000003"/>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58"/>
    <s v="TORNILLO PARA ISA-OSA VIDEOGASTROSCOPIO FUJIFILM EG 600WR"/>
    <s v="MATERIALES Y SUMINISTROS"/>
    <n v="4"/>
    <n v="83300"/>
    <n v="383179.99999999994"/>
    <n v="333200"/>
    <s v="Enero"/>
    <n v="12"/>
    <s v="CONTRATACION_DIRECTA"/>
    <s v="OPERACIÓN COMERCIAL"/>
    <s v="N/A"/>
    <s v="N/A"/>
    <s v="N/A"/>
    <s v="N/A"/>
    <s v="N/A"/>
    <s v="Recursos propios"/>
    <x v="25"/>
    <s v="Mantenimiento Hospitalario - Bienes"/>
  </r>
  <r>
    <s v="ALM-011"/>
    <s v="SUBGERENCIA ADMINISTRATIVA"/>
    <s v="ALMACÉN"/>
    <s v="41105108-Tubos de uso general para laboratorio"/>
    <s v="4324007-Accesorios metalicos para tuberias"/>
    <n v="17059"/>
    <s v="KIT FLUJOMETRO MAS ACCESORIOS CONEXION TANQUE PULMON DE LA PLANTA DE OXIGENO"/>
    <s v="MATERIALES Y SUMINISTROS"/>
    <n v="1"/>
    <n v="459340"/>
    <n v="528241"/>
    <n v="459340.00000000006"/>
    <s v="Enero"/>
    <n v="12"/>
    <s v="CONTRATACION_DIRECTA"/>
    <s v="OPERACIÓN COMERCIAL"/>
    <s v="N/A"/>
    <s v="N/A"/>
    <s v="N/A"/>
    <s v="N/A"/>
    <s v="N/A"/>
    <s v="Recursos propios"/>
    <x v="25"/>
    <s v="Mantenimiento Hospitalario - Bienes"/>
  </r>
  <r>
    <s v="ALM-011"/>
    <s v="SUBGERENCIA ADMINISTRATIVA"/>
    <s v="ALMACÉN"/>
    <s v="40141607-Válvulas de bola"/>
    <s v="4324016-Valvulas de bola"/>
    <n v="17060"/>
    <s v="VALVULA DE 1/4 PARA MANOMETROS DE LA PLANTA DE OXIGENO"/>
    <s v="MATERIALES Y SUMINISTROS"/>
    <n v="8"/>
    <n v="65450"/>
    <n v="602140"/>
    <n v="523600.00000000006"/>
    <s v="Enero"/>
    <n v="12"/>
    <s v="CONTRATACION_DIRECTA"/>
    <s v="OPERACIÓN COMERCIAL"/>
    <s v="N/A"/>
    <s v="N/A"/>
    <s v="N/A"/>
    <s v="N/A"/>
    <s v="N/A"/>
    <s v="Recursos propios"/>
    <x v="25"/>
    <s v="Mantenimiento Hospitalario - Bienes"/>
  </r>
  <r>
    <s v="ALM-011"/>
    <s v="SUBGERENCIA ADMINISTRATIVA"/>
    <s v="ALMACÉN"/>
    <s v="40141607-Válvulas de bola"/>
    <s v="4324016-Valvulas de bola"/>
    <n v="17061"/>
    <s v="VALVULA DE 1/2 PARA DRENAJE DEL TANQUE DE LA PLANTA DE OXIGENO"/>
    <s v="MATERIALES Y SUMINISTROS"/>
    <n v="1"/>
    <n v="118464.5"/>
    <n v="136234.17499999999"/>
    <n v="118464.5"/>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62"/>
    <s v="ANILLO CILINDRO DE SUCCION TIPO 2 VIDEOCOLONOSCOPIO FUJIFILM EC 600WL"/>
    <s v="MATERIALES Y SUMINISTROS"/>
    <n v="1"/>
    <n v="54740"/>
    <n v="62950.999999999993"/>
    <n v="5474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63"/>
    <s v="TORNILLO PARA ISA-OSA VIDEOCOLONOSCOPIO FUJIFILM EC 600WL"/>
    <s v="MATERIALES Y SUMINISTROS"/>
    <n v="7"/>
    <n v="83300"/>
    <n v="670565"/>
    <n v="583100"/>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64"/>
    <s v="TORNILLO DWA X 1 LARGO VIDEOCOLONOSCOPIO FUJIFILM EC 600WL"/>
    <s v="MATERIALES Y SUMINISTROS"/>
    <n v="1"/>
    <n v="83300"/>
    <n v="95794.999999999985"/>
    <n v="83300"/>
    <s v="Enero"/>
    <n v="12"/>
    <s v="CONTRATACION_DIRECTA"/>
    <s v="OPERACIÓN COMERCIAL"/>
    <s v="N/A"/>
    <s v="N/A"/>
    <s v="N/A"/>
    <s v="N/A"/>
    <s v="N/A"/>
    <s v="Recursos propios"/>
    <x v="25"/>
    <s v="Mantenimiento Hospitalario - Bienes"/>
  </r>
  <r>
    <s v="ALM-011"/>
    <s v="SUBGERENCIA ADMINISTRATIVA"/>
    <s v="ALMACÉN"/>
    <s v="26111711-Baterías de litio"/>
    <s v="4641003-Baterias de pilas"/>
    <n v="17065"/>
    <s v="BATERIA ELECTROCARDIOGRAFO NIHON KOHDEN ECG9620T REF. SB-901D "/>
    <s v="MATERIALES Y SUMINISTROS"/>
    <n v="1"/>
    <n v="902817.3"/>
    <n v="1038239.895"/>
    <n v="902817.3"/>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67"/>
    <s v="EMPAQUE DE ACOPLE DE CONECTOR DE LUZ PARA FUENTE DE LUZ XL-4450"/>
    <s v="MATERIALES Y SUMINISTROS"/>
    <n v="1"/>
    <n v="29750"/>
    <n v="34212.5"/>
    <n v="29750.000000000004"/>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68"/>
    <s v="CONECTOR DE VIDEO PARA FUENTE DE LUZ SERIE 500 VP-4450HD"/>
    <s v="MATERIALES Y SUMINISTROS"/>
    <n v="1"/>
    <n v="5822670"/>
    <n v="6696070.4999999991"/>
    <n v="5822670"/>
    <s v="Enero"/>
    <n v="12"/>
    <s v="CONTRATACION_DIRECTA"/>
    <s v="OPERACIÓN COMERCIAL"/>
    <s v="N/A"/>
    <s v="N/A"/>
    <s v="N/A"/>
    <s v="N/A"/>
    <s v="N/A"/>
    <s v="Recursos propios"/>
    <x v="25"/>
    <s v="Mantenimiento Hospitalario - Bienes"/>
  </r>
  <r>
    <s v="ALM-011"/>
    <s v="SUBGERENCIA ADMINISTRATIVA"/>
    <s v="ALMACÉN"/>
    <s v="25171905-Válvulas de neumáticos"/>
    <s v="4324005-Valvulas neumaticas"/>
    <n v="17070"/>
    <s v="KIT VALVULA NEUMATICA R1/8-3/2-W"/>
    <s v="MATERIALES Y SUMINISTROS"/>
    <n v="2"/>
    <n v="1985574.5"/>
    <n v="4566821.3499999996"/>
    <n v="3971149"/>
    <s v="Enero"/>
    <n v="12"/>
    <s v="CONTRATACION_DIRECTA"/>
    <s v="OPERACIÓN COMERCIAL"/>
    <s v="N/A"/>
    <s v="N/A"/>
    <s v="N/A"/>
    <s v="N/A"/>
    <s v="N/A"/>
    <s v="Recursos propios"/>
    <x v="25"/>
    <s v="Mantenimiento Hospitalario - Bienes"/>
  </r>
  <r>
    <s v="ALM-011"/>
    <s v="SUBGERENCIA ADMINISTRATIVA"/>
    <s v="ALMACÉN"/>
    <s v="41105108-Tubos de uso general para laboratorio"/>
    <s v="4815009-Partes y accesorios para material electromedico"/>
    <n v="17072"/>
    <s v="CBL, Footswitch INCL, tapeswitch REF 453567033081 PARA TOMOGRAFO PHILIPS"/>
    <s v="MATERIALES Y SUMINISTROS"/>
    <n v="1"/>
    <n v="3644729.62"/>
    <n v="4191439.0629999996"/>
    <n v="3644729.62"/>
    <s v="Enero"/>
    <n v="12"/>
    <s v="CONTRATACION_DIRECTA"/>
    <s v="OPERACIÓN COMERCIAL"/>
    <s v="N/A"/>
    <s v="N/A"/>
    <s v="N/A"/>
    <s v="N/A"/>
    <s v="N/A"/>
    <s v="Recursos propios"/>
    <x v="25"/>
    <s v="Mantenimiento Hospitalario - Bienes"/>
  </r>
  <r>
    <s v="ALM-011"/>
    <s v="SUBGERENCIA ADMINISTRATIVA"/>
    <s v="ALMACÉN"/>
    <s v="40141607-Válvulas de bola"/>
    <s v="4324016-Valvulas de bola"/>
    <n v="17073"/>
    <s v="VALVULA BOLA ACERO INOXIDABLE DE 1&quot;"/>
    <s v="MATERIALES Y SUMINISTROS"/>
    <n v="2"/>
    <n v="82110"/>
    <n v="188852.99999999997"/>
    <n v="164220"/>
    <s v="Enero"/>
    <n v="12"/>
    <s v="CONTRATACION_DIRECTA"/>
    <s v="OPERACIÓN COMERCIAL"/>
    <s v="N/A"/>
    <s v="N/A"/>
    <s v="N/A"/>
    <s v="N/A"/>
    <s v="N/A"/>
    <s v="Recursos propios"/>
    <x v="25"/>
    <s v="Mantenimiento Hospitalario - Bienes"/>
  </r>
  <r>
    <s v="ALM-011"/>
    <s v="SUBGERENCIA ADMINISTRATIVA"/>
    <s v="ALMACÉN"/>
    <s v="41105108-Tubos de uso general para laboratorio"/>
    <s v="4815001-Instrumentos aparatos y accesorios para medicina y cirugia"/>
    <n v="17074"/>
    <s v="VÁLVULA DE SUCCIÓN SEMIDESCARTABLE REF. MAJ-207 CAJA X 10 UNIDADES "/>
    <s v="MATERIALES Y SUMINISTROS"/>
    <n v="1"/>
    <n v="600781"/>
    <n v="690898.14999999991"/>
    <n v="600781"/>
    <s v="Enero"/>
    <n v="12"/>
    <s v="CONTRATACION_DIRECTA"/>
    <s v="OPERACIÓN COMERCIAL"/>
    <s v="N/A"/>
    <s v="N/A"/>
    <s v="N/A"/>
    <s v="N/A"/>
    <s v="N/A"/>
    <s v="Recursos propios"/>
    <x v="25"/>
    <s v="Mantenimiento Hospitalario - Bienes"/>
  </r>
  <r>
    <s v="ALM-011"/>
    <s v="SUBGERENCIA ADMINISTRATIVA"/>
    <s v="ALMACÉN"/>
    <s v="82121502-Tipografía"/>
    <s v="4815009-Partes y accesorios para material electromedico"/>
    <n v="17075"/>
    <s v="IMPRESORA PARA AUTOCLAVE A VAPOR "/>
    <s v="MATERIALES Y SUMINISTROS"/>
    <n v="3"/>
    <n v="571200"/>
    <n v="1970639.9999999998"/>
    <n v="1713600"/>
    <s v="Enero"/>
    <n v="12"/>
    <s v="CONTRATACION_DIRECTA"/>
    <s v="OPERACIÓN COMERCIAL"/>
    <s v="N/A"/>
    <s v="N/A"/>
    <s v="N/A"/>
    <s v="N/A"/>
    <s v="N/A"/>
    <s v="Recursos propios"/>
    <x v="25"/>
    <s v="Mantenimiento Hospitalario - Bienes"/>
  </r>
  <r>
    <s v="ALM-011"/>
    <s v="SUBGERENCIA ADMINISTRATIVA"/>
    <s v="ALMACÉN"/>
    <s v="41105108-Tubos de uso general para laboratorio"/>
    <s v="3899998-Articulos n c p para escritorio y oficina"/>
    <n v="10314"/>
    <s v="PISTOLA PARA SILICONA GRUESA"/>
    <s v="MATERIALES Y SUMINISTROS"/>
    <n v="3.25"/>
    <n v="61419.47"/>
    <n v="229555.26912499999"/>
    <n v="199613.2775"/>
    <s v="Enero"/>
    <n v="12"/>
    <s v="CONTRATACION_DIRECTA"/>
    <s v="FUNCIONAMIENTO"/>
    <s v="N/A"/>
    <s v="N/A"/>
    <s v="N/A"/>
    <s v="N/A"/>
    <s v="N/A"/>
    <s v="Recursos propios"/>
    <x v="22"/>
    <s v="Mantenimiento Hospitalario - Bienes"/>
  </r>
  <r>
    <s v="ALM-011"/>
    <s v="SUBGERENCIA ADMINISTRATIVA"/>
    <s v="ALMACÉN"/>
    <s v="41105108-Tubos de uso general para laboratorio"/>
    <s v="3411022-Gases refrigerantes freon frigen etc "/>
    <n v="14111"/>
    <s v="GAS MAPP"/>
    <s v="MATERIALES Y SUMINISTROS"/>
    <n v="49.833333333333336"/>
    <n v="85329.1"/>
    <n v="4890068.5058333334"/>
    <n v="4252233.4833333334"/>
    <s v="Enero"/>
    <n v="12"/>
    <s v="CONTRATACION_DIRECTA"/>
    <s v="OPERACIÓN COMERCIAL"/>
    <s v="N/A"/>
    <s v="N/A"/>
    <s v="N/A"/>
    <s v="N/A"/>
    <s v="N/A"/>
    <s v="Recursos propios"/>
    <x v="24"/>
    <s v="Mantenimiento Hospitalario - Bienes"/>
  </r>
  <r>
    <s v="ALM-011"/>
    <s v="SUBGERENCIA ADMINISTRATIVA"/>
    <s v="ALMACÉN"/>
    <s v="26111504-Correas de la transmisión"/>
    <s v="3624001-Correas de caucho para transmision"/>
    <n v="14338"/>
    <s v="CORREA  B 38"/>
    <s v="MATERIALES Y SUMINISTROS"/>
    <n v="79.083333333333329"/>
    <n v="127121.75"/>
    <n v="11561193.488541665"/>
    <n v="10053211.729166666"/>
    <s v="Enero"/>
    <n v="12"/>
    <s v="CONTRATACION_DIRECTA"/>
    <s v="OPERACIÓN COMERCIAL"/>
    <s v="N/A"/>
    <s v="N/A"/>
    <s v="N/A"/>
    <s v="N/A"/>
    <s v="N/A"/>
    <s v="Recursos propios"/>
    <x v="24"/>
    <s v="Mantenimiento Hospitalario - Bienes"/>
  </r>
  <r>
    <s v="ALM-011"/>
    <s v="SUBGERENCIA ADMINISTRATIVA"/>
    <s v="ALMACÉN"/>
    <s v="26111504-Correas de la transmisión"/>
    <s v="3624001-Correas de caucho para transmision"/>
    <n v="14339"/>
    <s v="CORREA B43"/>
    <s v="MATERIALES Y SUMINISTROS"/>
    <n v="57.416666666666671"/>
    <n v="93836.26"/>
    <n v="6195930.0509166662"/>
    <n v="5387765.2616666667"/>
    <s v="Enero"/>
    <n v="12"/>
    <s v="CONTRATACION_DIRECTA"/>
    <s v="OPERACIÓN COMERCIAL"/>
    <s v="N/A"/>
    <s v="N/A"/>
    <s v="N/A"/>
    <s v="N/A"/>
    <s v="N/A"/>
    <s v="Recursos propios"/>
    <x v="24"/>
    <s v="Mantenimiento Hospitalario - Bienes"/>
  </r>
  <r>
    <s v="ALM-011"/>
    <s v="SUBGERENCIA ADMINISTRATIVA"/>
    <s v="ALMACÉN"/>
    <s v="41105108-Tubos de uso general para laboratorio"/>
    <s v="3542006-Pegantes sinteticos"/>
    <n v="15040"/>
    <s v="PEGANTE PVC PARA AGUA FRIA"/>
    <s v="MATERIALES Y SUMINISTROS"/>
    <n v="6.5"/>
    <n v="124945.24"/>
    <n v="933965.66899999999"/>
    <n v="812144.06"/>
    <s v="Enero"/>
    <n v="12"/>
    <s v="CONTRATACION_DIRECTA"/>
    <s v="OPERACIÓN COMERCIAL"/>
    <s v="N/A"/>
    <s v="N/A"/>
    <s v="N/A"/>
    <s v="N/A"/>
    <s v="N/A"/>
    <s v="Recursos propios"/>
    <x v="24"/>
    <s v="Mantenimiento Hospitalario - Bienes"/>
  </r>
  <r>
    <s v="ALM-011"/>
    <s v="SUBGERENCIA ADMINISTRATIVA"/>
    <s v="ALMACÉN"/>
    <s v="41105108-Tubos de uso general para laboratorio"/>
    <s v="3542007-Adhesivos epoxicos"/>
    <n v="15048"/>
    <s v="SIKAFLEX"/>
    <s v="MATERIALES Y SUMINISTROS"/>
    <n v="33.583333333333336"/>
    <n v="96181.05"/>
    <n v="3714592.3018749999"/>
    <n v="3230080.2625000002"/>
    <s v="Enero"/>
    <n v="12"/>
    <s v="CONTRATACION_DIRECTA"/>
    <s v="OPERACIÓN COMERCIAL"/>
    <s v="N/A"/>
    <s v="N/A"/>
    <s v="N/A"/>
    <s v="N/A"/>
    <s v="N/A"/>
    <s v="Recursos propios"/>
    <x v="24"/>
    <s v="Mantenimiento Hospitalario - Bienes"/>
  </r>
  <r>
    <s v="ALM-011"/>
    <s v="SUBGERENCIA ADMINISTRATIVA"/>
    <s v="ALMACÉN"/>
    <s v="41105108-Tubos de uso general para laboratorio"/>
    <s v="3338001-Grasas lubricantes en bruto basicos"/>
    <n v="16219"/>
    <s v="MP 10 LUBRICANTE MULTIUSOS  SPRAY"/>
    <s v="MATERIALES Y SUMINISTROS"/>
    <n v="36.833333333333336"/>
    <n v="20583.43"/>
    <n v="871879.78908333334"/>
    <n v="758156.33833333338"/>
    <s v="Enero"/>
    <n v="12"/>
    <s v="CONTRATACION_DIRECTA"/>
    <s v="OPERACIÓN COMERCIAL"/>
    <s v="N/A"/>
    <s v="N/A"/>
    <s v="N/A"/>
    <s v="N/A"/>
    <s v="N/A"/>
    <s v="Recursos propios"/>
    <x v="24"/>
    <s v="Mantenimiento Hospitalario - Bienes"/>
  </r>
  <r>
    <s v="ALM-011"/>
    <s v="SUBGERENCIA ADMINISTRATIVA"/>
    <s v="ALMACÉN"/>
    <s v="41105108-Tubos de uso general para laboratorio"/>
    <s v="3542007-Adhesivos epoxicos"/>
    <n v="16237"/>
    <s v="SIKADUR ANCHORFIX 4"/>
    <s v="MATERIALES Y SUMINISTROS"/>
    <n v="2.1666666666666665"/>
    <n v="195327.1"/>
    <n v="486690.02416666661"/>
    <n v="423208.71666666667"/>
    <s v="Enero"/>
    <n v="12"/>
    <s v="CONTRATACION_DIRECTA"/>
    <s v="OPERACIÓN COMERCIAL"/>
    <s v="N/A"/>
    <s v="N/A"/>
    <s v="N/A"/>
    <s v="N/A"/>
    <s v="N/A"/>
    <s v="Recursos propios"/>
    <x v="24"/>
    <s v="Mantenimiento Hospitalario - Bienes"/>
  </r>
  <r>
    <s v="ALM-011"/>
    <s v="SUBGERENCIA ADMINISTRATIVA"/>
    <s v="ALMACÉN"/>
    <s v="40161509-Filtros de absorción"/>
    <s v="3219923-Filtros de papel y carton"/>
    <n v="16332"/>
    <s v="FILTRO BOLSA 20X20X22&quot; 60-65% 6 BOLSILLOS UL2"/>
    <s v="MATERIALES Y SUMINISTROS"/>
    <n v="7.5833333333333339"/>
    <n v="437499.93"/>
    <n v="3815363.972875"/>
    <n v="3317707.8025000002"/>
    <s v="Enero"/>
    <n v="12"/>
    <s v="CONTRATACION_DIRECTA"/>
    <s v="OPERACIÓN COMERCIAL"/>
    <s v="N/A"/>
    <s v="N/A"/>
    <s v="N/A"/>
    <s v="N/A"/>
    <s v="N/A"/>
    <s v="Recursos propios"/>
    <x v="24"/>
    <s v="Mantenimiento Hospitalario - Bienes"/>
  </r>
  <r>
    <s v="ALM-011"/>
    <s v="SUBGERENCIA ADMINISTRATIVA"/>
    <s v="ALMACÉN"/>
    <s v="40161509-Filtros de absorción"/>
    <s v="3219923-Filtros de papel y carton"/>
    <n v="21127"/>
    <s v="FILTRO HEPA 24X12X11.5&quot; 99.97% HCX 1000 CFM METAL, SIN FACEGUARD."/>
    <s v="MATERIALES Y SUMINISTROS"/>
    <n v="6.5"/>
    <n v="2213818.88"/>
    <n v="16548296.127999997"/>
    <n v="14389822.719999999"/>
    <s v="Enero"/>
    <n v="12"/>
    <s v="CONTRATACION_DIRECTA"/>
    <s v="OPERACIÓN COMERCIAL"/>
    <s v="N/A"/>
    <s v="N/A"/>
    <s v="N/A"/>
    <s v="N/A"/>
    <s v="N/A"/>
    <s v="Recursos propios"/>
    <x v="24"/>
    <s v="Mantenimiento Hospitalario - Bienes"/>
  </r>
  <r>
    <s v="ALM-011"/>
    <s v="SUBGERENCIA ADMINISTRATIVA"/>
    <s v="ALMACÉN"/>
    <s v="40161509-Filtros de absorción"/>
    <s v="3219923-Filtros de papel y carton"/>
    <n v="21128"/>
    <s v="FILTRO HEPA 24X24X11.5&quot; 99.97% HCX 2000 CFM METAL, SIN FACEGUARD."/>
    <s v="MATERIALES Y SUMINISTROS"/>
    <n v="8.6666666666666661"/>
    <n v="3099145.56"/>
    <n v="30888150.747999996"/>
    <n v="26859261.52"/>
    <s v="Enero"/>
    <n v="12"/>
    <s v="CONTRATACION_DIRECTA"/>
    <s v="OPERACIÓN COMERCIAL"/>
    <s v="N/A"/>
    <s v="N/A"/>
    <s v="N/A"/>
    <s v="N/A"/>
    <s v="N/A"/>
    <s v="Recursos propios"/>
    <x v="24"/>
    <s v="Mantenimiento Hospitalario - Bienes"/>
  </r>
  <r>
    <s v="ALM-011"/>
    <s v="SUBGERENCIA ADMINISTRATIVA"/>
    <s v="ALMACÉN"/>
    <s v="41105108-Tubos de uso general para laboratorio"/>
    <s v="3624001-Correas de caucho para transmision"/>
    <n v="21193"/>
    <s v="CORREA B 53"/>
    <s v="MATERIALES Y SUMINISTROS"/>
    <n v="17.333333333333332"/>
    <n v="127121.75"/>
    <n v="2533960.2166666663"/>
    <n v="2203443.6666666665"/>
    <s v="Enero"/>
    <n v="12"/>
    <s v="CONTRATACION_DIRECTA"/>
    <s v="OPERACIÓN COMERCIAL"/>
    <s v="N/A"/>
    <s v="N/A"/>
    <s v="N/A"/>
    <s v="N/A"/>
    <s v="N/A"/>
    <s v="Recursos propios"/>
    <x v="24"/>
    <s v="Mantenimiento Hospitalario - Bienes"/>
  </r>
  <r>
    <s v="ALM-011"/>
    <s v="SUBGERENCIA ADMINISTRATIVA"/>
    <s v="ALMACÉN"/>
    <s v="40161509-Filtros de absorción"/>
    <s v="3219923-Filtros de papel y carton"/>
    <n v="21204"/>
    <s v="GUATA PARA FILTRO DE POLVO ROLLO"/>
    <s v="MATERIALES Y SUMINISTROS"/>
    <n v="1.0833333333333333"/>
    <n v="828740.99"/>
    <n v="1032473.1500416666"/>
    <n v="897802.73916666664"/>
    <s v="Enero"/>
    <n v="12"/>
    <s v="CONTRATACION_DIRECTA"/>
    <s v="OPERACIÓN COMERCIAL"/>
    <s v="N/A"/>
    <s v="N/A"/>
    <s v="N/A"/>
    <s v="N/A"/>
    <s v="N/A"/>
    <s v="Recursos propios"/>
    <x v="24"/>
    <s v="Mantenimiento Hospitalario - Bienes"/>
  </r>
  <r>
    <s v="ALM-011"/>
    <s v="SUBGERENCIA ADMINISTRATIVA"/>
    <s v="ALMACÉN"/>
    <s v="40141751-Codos (de tubería)"/>
    <s v="4151603-Accesorios para tuberia de cobre"/>
    <n v="14060"/>
    <s v="COBRE CODO 3/8"/>
    <s v="MATERIALES Y SUMINISTROS"/>
    <n v="19.5"/>
    <n v="5000.38"/>
    <n v="112133.5215"/>
    <n v="97507.41"/>
    <s v="Enero"/>
    <n v="12"/>
    <s v="CONTRATACION_DIRECTA"/>
    <s v="OPERACIÓN COMERCIAL"/>
    <s v="N/A"/>
    <s v="N/A"/>
    <s v="N/A"/>
    <s v="N/A"/>
    <s v="N/A"/>
    <s v="Recursos propios"/>
    <x v="25"/>
    <s v="Mantenimiento Hospitalario - Bienes"/>
  </r>
  <r>
    <s v="ALM-011"/>
    <s v="SUBGERENCIA ADMINISTRATIVA"/>
    <s v="ALMACÉN"/>
    <s v="40141751-Codos (de tubería)"/>
    <s v="4151603-Accesorios para tuberia de cobre"/>
    <n v="14061"/>
    <s v="COBRE CODO 7/8"/>
    <s v="MATERIALES Y SUMINISTROS"/>
    <n v="10.833333333333334"/>
    <n v="12499.76"/>
    <n v="155726.17666666667"/>
    <n v="135414.06666666668"/>
    <s v="Enero"/>
    <n v="12"/>
    <s v="CONTRATACION_DIRECTA"/>
    <s v="OPERACIÓN COMERCIAL"/>
    <s v="N/A"/>
    <s v="N/A"/>
    <s v="N/A"/>
    <s v="N/A"/>
    <s v="N/A"/>
    <s v="Recursos propios"/>
    <x v="25"/>
    <s v="Mantenimiento Hospitalario - Bienes"/>
  </r>
  <r>
    <s v="ALM-011"/>
    <s v="SUBGERENCIA ADMINISTRATIVA"/>
    <s v="ALMACÉN"/>
    <s v="40141751-Codos (de tubería)"/>
    <s v="4151603-Accesorios para tuberia de cobre"/>
    <n v="14062"/>
    <s v="CODOS DE COBRE DE 3/4"/>
    <s v="MATERIALES Y SUMINISTROS"/>
    <n v="7.5833333333333339"/>
    <n v="11250.26"/>
    <n v="98111.642416666669"/>
    <n v="85314.471666666679"/>
    <s v="Enero"/>
    <n v="12"/>
    <s v="CONTRATACION_DIRECTA"/>
    <s v="OPERACIÓN COMERCIAL"/>
    <s v="N/A"/>
    <s v="N/A"/>
    <s v="N/A"/>
    <s v="N/A"/>
    <s v="N/A"/>
    <s v="Recursos propios"/>
    <x v="25"/>
    <s v="Mantenimiento Hospitalario - Bienes"/>
  </r>
  <r>
    <s v="ALM-011"/>
    <s v="SUBGERENCIA ADMINISTRATIVA"/>
    <s v="ALMACÉN"/>
    <s v="41105108-Tubos de uso general para laboratorio"/>
    <s v="4151603-Accesorios para tuberia de cobre"/>
    <n v="14103"/>
    <s v="FILTRO SECADOR DE 1/2 ROSCABLE"/>
    <s v="MATERIALES Y SUMINISTROS"/>
    <n v="1.0833333333333333"/>
    <n v="61808.6"/>
    <n v="77003.214166666658"/>
    <n v="66959.316666666666"/>
    <s v="Enero"/>
    <n v="12"/>
    <s v="CONTRATACION_DIRECTA"/>
    <s v="OPERACIÓN COMERCIAL"/>
    <s v="N/A"/>
    <s v="N/A"/>
    <s v="N/A"/>
    <s v="N/A"/>
    <s v="N/A"/>
    <s v="Recursos propios"/>
    <x v="25"/>
    <s v="Mantenimiento Hospitalario - Bienes"/>
  </r>
  <r>
    <s v="ALM-011"/>
    <s v="SUBGERENCIA ADMINISTRATIVA"/>
    <s v="ALMACÉN"/>
    <s v="41105108-Tubos de uso general para laboratorio"/>
    <s v="4151603-Accesorios para tuberia de cobre"/>
    <n v="14106"/>
    <s v="FILTRO SECADOR ROSCAR 3/8 ADK083"/>
    <s v="MATERIALES Y SUMINISTROS"/>
    <n v="16.25"/>
    <n v="75900.58"/>
    <n v="1418392.0887499999"/>
    <n v="1233384.425"/>
    <s v="Enero"/>
    <n v="12"/>
    <s v="CONTRATACION_DIRECTA"/>
    <s v="OPERACIÓN COMERCIAL"/>
    <s v="N/A"/>
    <s v="N/A"/>
    <s v="N/A"/>
    <s v="N/A"/>
    <s v="N/A"/>
    <s v="Recursos propios"/>
    <x v="25"/>
    <s v="Mantenimiento Hospitalario - Bienes"/>
  </r>
  <r>
    <s v="ALM-011"/>
    <s v="SUBGERENCIA ADMINISTRATIVA"/>
    <s v="ALMACÉN"/>
    <s v="41105108-Tubos de uso general para laboratorio"/>
    <s v="4151603-Accesorios para tuberia de cobre"/>
    <n v="14107"/>
    <s v="FILTRO SECADOR ROSCAR 5/8 DML 165"/>
    <s v="MATERIALES Y SUMINISTROS"/>
    <n v="9.75"/>
    <n v="131099.92000000001"/>
    <n v="1469957.8530000001"/>
    <n v="1278224.2200000002"/>
    <s v="Enero"/>
    <n v="12"/>
    <s v="CONTRATACION_DIRECTA"/>
    <s v="OPERACIÓN COMERCIAL"/>
    <s v="N/A"/>
    <s v="N/A"/>
    <s v="N/A"/>
    <s v="N/A"/>
    <s v="N/A"/>
    <s v="Recursos propios"/>
    <x v="25"/>
    <s v="Mantenimiento Hospitalario - Bienes"/>
  </r>
  <r>
    <s v="ALM-011"/>
    <s v="SUBGERENCIA ADMINISTRATIVA"/>
    <s v="ALMACÉN"/>
    <s v="41105108-Tubos de uso general para laboratorio"/>
    <s v="4394102-Partes y accesorios para aparatos para acondicionamiento de aire y calefaccion"/>
    <n v="14161"/>
    <s v="PROTECTOR DE FASE BREAKERMATIC . TRIFASICO. 208   220 VOLT."/>
    <s v="MATERIALES Y SUMINISTROS"/>
    <n v="3.25"/>
    <n v="193789.12"/>
    <n v="724286.83600000001"/>
    <n v="629814.64"/>
    <s v="Enero"/>
    <n v="12"/>
    <s v="CONTRATACION_DIRECTA"/>
    <s v="OPERACIÓN COMERCIAL"/>
    <s v="N/A"/>
    <s v="N/A"/>
    <s v="N/A"/>
    <s v="N/A"/>
    <s v="N/A"/>
    <s v="Recursos propios"/>
    <x v="25"/>
    <s v="Mantenimiento Hospitalario - Bienes"/>
  </r>
  <r>
    <s v="ALM-011"/>
    <s v="SUBGERENCIA ADMINISTRATIVA"/>
    <s v="ALMACÉN"/>
    <s v="41105108-Tubos de uso general para laboratorio"/>
    <s v="4151603-Accesorios para tuberia de cobre"/>
    <n v="14212"/>
    <s v="TUERCA FLARE 3/8"/>
    <s v="MATERIALES Y SUMINISTROS"/>
    <n v="15.166666666666668"/>
    <n v="5280.03"/>
    <n v="92092.523249999998"/>
    <n v="80080.455000000002"/>
    <s v="Enero"/>
    <n v="12"/>
    <s v="CONTRATACION_DIRECTA"/>
    <s v="OPERACIÓN COMERCIAL"/>
    <s v="N/A"/>
    <s v="N/A"/>
    <s v="N/A"/>
    <s v="N/A"/>
    <s v="N/A"/>
    <s v="Recursos propios"/>
    <x v="25"/>
    <s v="Mantenimiento Hospitalario - Bienes"/>
  </r>
  <r>
    <s v="ALM-011"/>
    <s v="SUBGERENCIA ADMINISTRATIVA"/>
    <s v="ALMACÉN"/>
    <s v="41105108-Tubos de uso general para laboratorio"/>
    <s v="4634003-Cables y alambres aislados para instalaciones electricas m3"/>
    <n v="14226"/>
    <s v="CABLE  ENCAUCHETADO AISLADO 3*12"/>
    <s v="MATERIALES Y SUMINISTROS"/>
    <n v="100"/>
    <n v="15943.62"/>
    <n v="1594362"/>
    <n v="1727225.5000000002"/>
    <s v="Enero"/>
    <n v="12"/>
    <s v="CONTRATACION_DIRECTA"/>
    <s v="OPERACIÓN COMERCIAL"/>
    <s v="N/A"/>
    <s v="N/A"/>
    <s v="N/A"/>
    <s v="N/A"/>
    <s v="N/A"/>
    <s v="Recursos propios"/>
    <x v="25"/>
    <s v="Mantenimiento Hospitalario - Bienes"/>
  </r>
  <r>
    <s v="ALM-012"/>
    <s v="SUBGERENCIA ADMINISTRATIVA"/>
    <s v="RECURSOS FÍSICOS"/>
    <s v="47131821-Compuestos desengrasantes"/>
    <s v="3335002-Varsol"/>
    <n v="10034"/>
    <s v="VARSOL * 1000CC "/>
    <s v="MATERIALES Y SUMINISTROS"/>
    <n v="5"/>
    <n v="18000"/>
    <n v="90000"/>
    <n v="76500"/>
    <s v="Marzo"/>
    <n v="4"/>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6"/>
    <s v="Elementos de Aseo"/>
  </r>
  <r>
    <s v="ALM-012"/>
    <s v="SUBGERENCIA ADMINISTRATIVA"/>
    <s v="ALMACÉN"/>
    <s v="14111704-Papel higiénico"/>
    <s v="3219302-Papel sanitario fraccionado"/>
    <n v="2013"/>
    <s v="PAPEL HIGIENICO PARA DISPENSADOR"/>
    <s v="MATERIALES Y SUMINISTROS"/>
    <n v="12015.25"/>
    <n v="26673.85"/>
    <n v="368566922.64437497"/>
    <n v="320492976.21249998"/>
    <s v="Enero"/>
    <n v="12"/>
    <s v="CONTRATACION_DIRECTA"/>
    <s v="FUNCIONAMIENTO"/>
    <s v="N/A"/>
    <s v="N/A"/>
    <s v="N/A"/>
    <s v="N/A"/>
    <s v="N/A"/>
    <s v="Recursos propios"/>
    <x v="27"/>
    <s v="Elementos de Aseo"/>
  </r>
  <r>
    <s v="ALM-012"/>
    <s v="SUBGERENCIA ADMINISTRATIVA"/>
    <s v="ALMACÉN"/>
    <s v="53131640-Removedor de esmalte"/>
    <s v="3532310-Esmalte para unas y liquidos para manicura"/>
    <n v="10185"/>
    <s v="REMOVEDOR P/ESMALTE DE UÑAS x 1000ML"/>
    <s v="MATERIALES Y SUMINISTROS"/>
    <n v="3.25"/>
    <n v="58964.5"/>
    <n v="220379.81874999998"/>
    <n v="191634.625"/>
    <s v="Enero"/>
    <n v="12"/>
    <s v="CONTRATACION_DIRECTA"/>
    <s v="OPERACIÓN COMERCIAL"/>
    <s v="N/A"/>
    <s v="N/A"/>
    <s v="N/A"/>
    <s v="N/A"/>
    <s v="N/A"/>
    <s v="Recursos propios"/>
    <x v="26"/>
    <s v="Elementos de Aseo"/>
  </r>
  <r>
    <s v="ALM-012"/>
    <s v="SUBGERENCIA ADMINISTRATIVA"/>
    <s v="ALMACÉN"/>
    <s v="12161803-Aerosoles"/>
    <s v="3533102-Purificadores liquidos de ambiente"/>
    <n v="2000"/>
    <s v="AMBIENTADOR EN AEROSOL"/>
    <s v="MATERIALES Y SUMINISTROS"/>
    <n v="698.75"/>
    <n v="14637"/>
    <n v="11761744.3125"/>
    <n v="10227603.75"/>
    <s v="Enero"/>
    <n v="12"/>
    <s v="CONTRATACION_DIRECTA"/>
    <s v="OPERACIÓN COMERCIAL"/>
    <s v="N/A"/>
    <s v="N/A"/>
    <s v="N/A"/>
    <s v="N/A"/>
    <s v="N/A"/>
    <s v="Recursos propios"/>
    <x v="26"/>
    <s v="Elementos de Aseo"/>
  </r>
  <r>
    <s v="ALM-012"/>
    <s v="SUBGERENCIA ADMINISTRATIVA"/>
    <s v="ALMACÉN"/>
    <s v="47131605-Cepillos de limpieza"/>
    <s v="3899301-Escobas y cepillos de material plastico"/>
    <n v="2001"/>
    <s v="CEPILLO PISO"/>
    <s v="MATERIALES Y SUMINISTROS"/>
    <n v="1.0833333333333333"/>
    <n v="4267"/>
    <n v="5315.9708333333328"/>
    <n v="4622.583333333333"/>
    <s v="Enero"/>
    <n v="12"/>
    <s v="CONTRATACION_DIRECTA"/>
    <s v="OPERACIÓN COMERCIAL"/>
    <s v="N/A"/>
    <s v="N/A"/>
    <s v="N/A"/>
    <s v="N/A"/>
    <s v="N/A"/>
    <s v="Recursos propios"/>
    <x v="26"/>
    <s v="Elementos de Aseo"/>
  </r>
  <r>
    <s v="ALM-012"/>
    <s v="SUBGERENCIA ADMINISTRATIVA"/>
    <s v="ALMACÉN"/>
    <s v="46181504-Guantes de protección"/>
    <s v="3626001-Guantes de caucho"/>
    <n v="2004"/>
    <s v="GUANTE ANTIBAC LIMON #8"/>
    <s v="MATERIALES Y SUMINISTROS"/>
    <n v="57.416666666666671"/>
    <n v="7286.37"/>
    <n v="481112.93912499998"/>
    <n v="418359.07750000001"/>
    <s v="Enero"/>
    <n v="12"/>
    <s v="CONTRATACION_DIRECTA"/>
    <s v="OPERACIÓN COMERCIAL"/>
    <s v="N/A"/>
    <s v="N/A"/>
    <s v="N/A"/>
    <s v="N/A"/>
    <s v="N/A"/>
    <s v="Recursos propios"/>
    <x v="26"/>
    <s v="Elementos de Aseo"/>
  </r>
  <r>
    <s v="ALM-012"/>
    <s v="SUBGERENCIA ADMINISTRATIVA"/>
    <s v="ALMACÉN"/>
    <s v="46181504-Guantes de protección"/>
    <s v="3626001-Guantes de caucho"/>
    <n v="2006"/>
    <s v="GUANTE ANTIBACTERIAL TALLA 8 1/2"/>
    <s v="MATERIALES Y SUMINISTROS"/>
    <n v="97.5"/>
    <n v="7286.37"/>
    <n v="816984.23624999984"/>
    <n v="710421.07499999995"/>
    <s v="Enero"/>
    <n v="12"/>
    <s v="CONTRATACION_DIRECTA"/>
    <s v="OPERACIÓN COMERCIAL"/>
    <s v="N/A"/>
    <s v="N/A"/>
    <s v="N/A"/>
    <s v="N/A"/>
    <s v="N/A"/>
    <s v="Recursos propios"/>
    <x v="26"/>
    <s v="Elementos de Aseo"/>
  </r>
  <r>
    <s v="ALM-012"/>
    <s v="SUBGERENCIA ADMINISTRATIVA"/>
    <s v="ALMACÉN"/>
    <s v="53131608-Jabones"/>
    <s v="3532104-Jabones industriales"/>
    <n v="2008"/>
    <s v="JABON  INDUSTRIAL  500 GR"/>
    <s v="MATERIALES Y SUMINISTROS"/>
    <n v="385.66666666666669"/>
    <n v="5427"/>
    <n v="2406964.9499999997"/>
    <n v="2093013"/>
    <s v="Enero"/>
    <n v="12"/>
    <s v="CONTRATACION_DIRECTA"/>
    <s v="OPERACIÓN COMERCIAL"/>
    <s v="N/A"/>
    <s v="N/A"/>
    <s v="N/A"/>
    <s v="N/A"/>
    <s v="N/A"/>
    <s v="Recursos propios"/>
    <x v="26"/>
    <s v="Elementos de Aseo"/>
  </r>
  <r>
    <s v="ALM-012"/>
    <s v="SUBGERENCIA ADMINISTRATIVA"/>
    <s v="ALMACÉN"/>
    <s v="53131626-Desinfectante de manos"/>
    <s v="3532102-Jabones en polvo para lavar"/>
    <n v="2009"/>
    <s v="JABON AJAX x750"/>
    <s v="MATERIALES Y SUMINISTROS"/>
    <n v="262.16666666666669"/>
    <n v="9639"/>
    <n v="2906078.1749999998"/>
    <n v="2527024.5"/>
    <s v="Enero"/>
    <n v="12"/>
    <s v="CONTRATACION_DIRECTA"/>
    <s v="OPERACIÓN COMERCIAL"/>
    <s v="N/A"/>
    <s v="N/A"/>
    <s v="N/A"/>
    <s v="N/A"/>
    <s v="N/A"/>
    <s v="Recursos propios"/>
    <x v="26"/>
    <s v="Elementos de Aseo"/>
  </r>
  <r>
    <s v="ALM-012"/>
    <s v="SUBGERENCIA ADMINISTRATIVA"/>
    <s v="ALMACÉN"/>
    <s v="53131608-Jabones"/>
    <s v="3532105-Jabones de tocador"/>
    <n v="2010"/>
    <s v="JABON DE BAÑO  X 120 GRS"/>
    <s v="MATERIALES Y SUMINISTROS"/>
    <n v="191.75"/>
    <n v="5355"/>
    <n v="1180844.4375"/>
    <n v="1026821.2500000001"/>
    <s v="Enero"/>
    <n v="12"/>
    <s v="CONTRATACION_DIRECTA"/>
    <s v="OPERACIÓN COMERCIAL"/>
    <s v="N/A"/>
    <s v="N/A"/>
    <s v="N/A"/>
    <s v="N/A"/>
    <s v="N/A"/>
    <s v="Recursos propios"/>
    <x v="26"/>
    <s v="Elementos de Aseo"/>
  </r>
  <r>
    <s v="ALM-012"/>
    <s v="SUBGERENCIA ADMINISTRATIVA"/>
    <s v="ALMACÉN"/>
    <s v="47121803-Esponjas o esponjillas"/>
    <s v="3791009-Panos y telas abrasivas para aseo y limpieza"/>
    <n v="2014"/>
    <s v="SABRAS"/>
    <s v="MATERIALES Y SUMINISTROS"/>
    <n v="1205.75"/>
    <n v="622"/>
    <n v="862472.97499999998"/>
    <n v="749976.5"/>
    <s v="Enero"/>
    <n v="12"/>
    <s v="CONTRATACION_DIRECTA"/>
    <s v="OPERACIÓN COMERCIAL"/>
    <s v="N/A"/>
    <s v="N/A"/>
    <s v="N/A"/>
    <s v="N/A"/>
    <s v="N/A"/>
    <s v="Recursos propios"/>
    <x v="26"/>
    <s v="Elementos de Aseo"/>
  </r>
  <r>
    <s v="ALM-012"/>
    <s v="SUBGERENCIA ADMINISTRATIVA"/>
    <s v="ALMACÉN"/>
    <s v="47131706-Dispensadores de ambientadores"/>
    <s v="3899408-Atomizadores manuales"/>
    <n v="2016"/>
    <s v="ATOMIZADOR 500 ML"/>
    <s v="MATERIALES Y SUMINISTROS"/>
    <n v="658.66666666666663"/>
    <n v="6009.5"/>
    <n v="4551995.9333333327"/>
    <n v="3958257.333333333"/>
    <s v="Enero"/>
    <n v="12"/>
    <s v="CONTRATACION_DIRECTA"/>
    <s v="OPERACIÓN COMERCIAL"/>
    <s v="N/A"/>
    <s v="N/A"/>
    <s v="N/A"/>
    <s v="N/A"/>
    <s v="N/A"/>
    <s v="Recursos propios"/>
    <x v="26"/>
    <s v="Elementos de Aseo"/>
  </r>
  <r>
    <s v="ALM-012"/>
    <s v="SUBGERENCIA ADMINISTRATIVA"/>
    <s v="ALMACÉN"/>
    <s v="10191509-Insecticidas"/>
    <s v="3466108-Insecticidas liquidos para uso domestico"/>
    <n v="2019"/>
    <s v="INSECTICIDA RAID AZUL"/>
    <s v="MATERIALES Y SUMINISTROS"/>
    <n v="24.916666666666668"/>
    <n v="27584.2"/>
    <n v="790402.26416666678"/>
    <n v="687306.31666666677"/>
    <s v="Enero"/>
    <n v="12"/>
    <s v="CONTRATACION_DIRECTA"/>
    <s v="OPERACIÓN COMERCIAL"/>
    <s v="N/A"/>
    <s v="N/A"/>
    <s v="N/A"/>
    <s v="N/A"/>
    <s v="N/A"/>
    <s v="Recursos propios"/>
    <x v="26"/>
    <s v="Elementos de Aseo"/>
  </r>
  <r>
    <s v="ALM-012"/>
    <s v="SUBGERENCIA ADMINISTRATIVA"/>
    <s v="ALMACÉN"/>
    <s v="47131805-Limpiadores de propósito general"/>
    <s v="3532206-Preparaciones para desmanchar articulos textiles"/>
    <n v="2020"/>
    <s v="LIMPIDO DILUCION 5.25 CLOROX BLANCOX X 3800 CC"/>
    <s v="MATERIALES Y SUMINISTROS"/>
    <n v="340.16666666666669"/>
    <n v="20926"/>
    <n v="8186076.8166666664"/>
    <n v="7118327.666666667"/>
    <s v="Enero"/>
    <n v="12"/>
    <s v="CONTRATACION_DIRECTA"/>
    <s v="OPERACIÓN COMERCIAL"/>
    <s v="N/A"/>
    <s v="N/A"/>
    <s v="N/A"/>
    <s v="N/A"/>
    <s v="N/A"/>
    <s v="Recursos propios"/>
    <x v="26"/>
    <s v="Elementos de Aseo"/>
  </r>
  <r>
    <s v="ALM-012"/>
    <s v="SUBGERENCIA ADMINISTRATIVA"/>
    <s v="ALMACÉN"/>
    <s v="42281604-Desinfectantes de superficies para uso médico"/>
    <s v="3466402-Bactericidas microbicidas y productos similares"/>
    <n v="2022"/>
    <s v="ALKA DDS * LITRO"/>
    <s v="MATERIALES Y SUMINISTROS"/>
    <n v="75.833333333333329"/>
    <n v="96000"/>
    <n v="8371999.9999999991"/>
    <n v="7280000"/>
    <s v="Enero"/>
    <n v="12"/>
    <s v="CONTRATACION_DIRECTA"/>
    <s v="OPERACIÓN COMERCIAL"/>
    <s v="N/A"/>
    <s v="N/A"/>
    <s v="N/A"/>
    <s v="N/A"/>
    <s v="N/A"/>
    <s v="Recursos propios"/>
    <x v="26"/>
    <s v="Elementos de Aseo"/>
  </r>
  <r>
    <s v="ALM-012"/>
    <s v="SUBGERENCIA ADMINISTRATIVA"/>
    <s v="ALMACÉN"/>
    <s v="41105108-Tubos de uso general para laboratorio"/>
    <s v="3424060-Bicarbonato de sodio"/>
    <n v="2032"/>
    <s v="BICARBONATO DE SODIO"/>
    <s v="MATERIALES Y SUMINISTROS"/>
    <n v="13"/>
    <n v="5800"/>
    <n v="86710"/>
    <n v="75400"/>
    <s v="Enero"/>
    <n v="12"/>
    <s v="CONTRATACION_DIRECTA"/>
    <s v="OPERACIÓN COMERCIAL"/>
    <s v="N/A"/>
    <s v="N/A"/>
    <s v="N/A"/>
    <s v="N/A"/>
    <s v="N/A"/>
    <s v="Recursos propios"/>
    <x v="26"/>
    <s v="Elementos de Aseo"/>
  </r>
  <r>
    <s v="ALM-012"/>
    <s v="SUBGERENCIA ADMINISTRATIVA"/>
    <s v="ALMACÉN"/>
    <s v="42281604-Desinfectantes de superficies para uso médico"/>
    <s v="3466402-Bactericidas microbicidas y productos similares"/>
    <n v="2034"/>
    <s v="SURFALKAN * 750 ML"/>
    <s v="MATERIALES Y SUMINISTROS"/>
    <n v="108.33333333333334"/>
    <n v="54000"/>
    <n v="6727500.0000000009"/>
    <n v="5850000.0000000009"/>
    <s v="Enero"/>
    <n v="12"/>
    <s v="CONTRATACION_DIRECTA"/>
    <s v="OPERACIÓN COMERCIAL"/>
    <s v="N/A"/>
    <s v="N/A"/>
    <s v="N/A"/>
    <s v="N/A"/>
    <s v="N/A"/>
    <s v="Recursos propios"/>
    <x v="26"/>
    <s v="Elementos de Aseo"/>
  </r>
  <r>
    <s v="ALM-012"/>
    <s v="SUBGERENCIA ADMINISTRATIVA"/>
    <s v="ALMACÉN"/>
    <s v="14111703-Toallas de papel"/>
    <s v="3219306-Toallas de papel para cocina"/>
    <n v="2052"/>
    <s v="SCOTH COCINA"/>
    <s v="MATERIALES Y SUMINISTROS"/>
    <n v="18.416666666666668"/>
    <n v="10931.34"/>
    <n v="231516.67174999998"/>
    <n v="201318.845"/>
    <s v="Enero"/>
    <n v="12"/>
    <s v="CONTRATACION_DIRECTA"/>
    <s v="OPERACIÓN COMERCIAL"/>
    <s v="N/A"/>
    <s v="N/A"/>
    <s v="N/A"/>
    <s v="N/A"/>
    <s v="N/A"/>
    <s v="Recursos propios"/>
    <x v="26"/>
    <s v="Elementos de Aseo"/>
  </r>
  <r>
    <s v="ALM-012"/>
    <s v="SUBGERENCIA ADMINISTRATIVA"/>
    <s v="ALMACÉN"/>
    <s v="47131810-Productos para el lavaplatos"/>
    <s v="3532103-Jabones liquidos para lavar"/>
    <n v="2054"/>
    <s v="LAVAVAJILLA LIQUIDO X 1000CC CON DISPENSADOR "/>
    <s v="MATERIALES Y SUMINISTROS"/>
    <n v="497.25"/>
    <n v="13175"/>
    <n v="7533959.0624999991"/>
    <n v="6551268.75"/>
    <s v="Enero"/>
    <n v="12"/>
    <s v="CONTRATACION_DIRECTA"/>
    <s v="OPERACIÓN COMERCIAL"/>
    <s v="N/A"/>
    <s v="N/A"/>
    <s v="N/A"/>
    <s v="N/A"/>
    <s v="N/A"/>
    <s v="Recursos propios"/>
    <x v="26"/>
    <s v="Elementos de Aseo"/>
  </r>
  <r>
    <s v="ALM-012"/>
    <s v="SUBGERENCIA ADMINISTRATIVA"/>
    <s v="ALMACÉN"/>
    <s v="14111703-Toallas de papel"/>
    <s v="3219304-Toallas de papel"/>
    <n v="2059"/>
    <s v="TOALLA DE MANOS FLUJO CENTRAL"/>
    <s v="MATERIALES Y SUMINISTROS"/>
    <n v="27499.333333333336"/>
    <n v="49814.59"/>
    <n v="1075348217.5643301"/>
    <n v="1369868015.2733333"/>
    <s v="Enero"/>
    <n v="12"/>
    <s v="CONTRATACION_DIRECTA"/>
    <s v="OPERACIÓN COMERCIAL"/>
    <s v="N/A"/>
    <s v="N/A"/>
    <s v="N/A"/>
    <s v="N/A"/>
    <s v="N/A"/>
    <s v="Recursos propios"/>
    <x v="26"/>
    <s v="Elementos de Aseo"/>
  </r>
  <r>
    <s v="ALM-012"/>
    <s v="SUBGERENCIA ADMINISTRATIVA"/>
    <s v="ALMACÉN"/>
    <s v="53131628-Champús"/>
    <s v="3532301-Champues"/>
    <n v="2060"/>
    <s v="SHAMPOO X 4000 ML"/>
    <s v="MATERIALES Y SUMINISTROS"/>
    <n v="5.416666666666667"/>
    <n v="57417.5"/>
    <n v="357663.17708333337"/>
    <n v="311011.45833333337"/>
    <s v="Enero"/>
    <n v="12"/>
    <s v="CONTRATACION_DIRECTA"/>
    <s v="OPERACIÓN COMERCIAL"/>
    <s v="N/A"/>
    <s v="N/A"/>
    <s v="N/A"/>
    <s v="N/A"/>
    <s v="N/A"/>
    <s v="Recursos propios"/>
    <x v="26"/>
    <s v="Elementos de Aseo"/>
  </r>
  <r>
    <s v="ALM-012"/>
    <s v="SUBGERENCIA ADMINISTRATIVA"/>
    <s v="ALMACÉN"/>
    <s v="53131602-Artículos para el cuidado del cabello"/>
    <s v="3532302-Preparaciones para cabello aun los colorantes"/>
    <n v="2061"/>
    <s v="ACONDICIONADOR"/>
    <s v="MATERIALES Y SUMINISTROS"/>
    <n v="3.25"/>
    <n v="60725.7"/>
    <n v="226962.30374999996"/>
    <n v="197358.52499999999"/>
    <s v="Enero"/>
    <n v="12"/>
    <s v="CONTRATACION_DIRECTA"/>
    <s v="OPERACIÓN COMERCIAL"/>
    <s v="N/A"/>
    <s v="N/A"/>
    <s v="N/A"/>
    <s v="N/A"/>
    <s v="N/A"/>
    <s v="Recursos propios"/>
    <x v="26"/>
    <s v="Elementos de Aseo"/>
  </r>
  <r>
    <s v="ALM-012"/>
    <s v="SUBGERENCIA ADMINISTRATIVA"/>
    <s v="ALMACÉN"/>
    <s v="47131502-Pañitos o toallas para limpiar"/>
    <s v="3532330-Panitos humedos"/>
    <n v="2069"/>
    <s v="PAÑITOS HUMEDOS"/>
    <s v="MATERIALES Y SUMINISTROS"/>
    <n v="4.333333333333333"/>
    <n v="20081.25"/>
    <n v="100071.56249999999"/>
    <n v="87018.75"/>
    <s v="Enero"/>
    <n v="12"/>
    <s v="CONTRATACION_DIRECTA"/>
    <s v="OPERACIÓN COMERCIAL"/>
    <s v="N/A"/>
    <s v="N/A"/>
    <s v="N/A"/>
    <s v="N/A"/>
    <s v="N/A"/>
    <s v="Recursos propios"/>
    <x v="26"/>
    <s v="Elementos de Aseo"/>
  </r>
  <r>
    <s v="ALM-012"/>
    <s v="SUBGERENCIA ADMINISTRATIVA"/>
    <s v="ALMACÉN"/>
    <s v="42181508-Pañitos limpiadores para equipo diagnóstico"/>
    <s v="3791009-Panos y telas abrasivas para aseo y limpieza"/>
    <n v="2081"/>
    <s v="PAÑO DE LIMPIEZA WYPALL "/>
    <s v="MATERIALES Y SUMINISTROS"/>
    <n v="8.6666666666666661"/>
    <n v="47600"/>
    <n v="474413.33333333326"/>
    <n v="412533.33333333331"/>
    <s v="Enero"/>
    <n v="12"/>
    <s v="CONTRATACION_DIRECTA"/>
    <s v="OPERACIÓN COMERCIAL"/>
    <s v="N/A"/>
    <s v="N/A"/>
    <s v="N/A"/>
    <s v="N/A"/>
    <s v="N/A"/>
    <s v="Recursos propios"/>
    <x v="26"/>
    <s v="Elementos de Aseo"/>
  </r>
  <r>
    <s v="ALM-012"/>
    <s v="SUBGERENCIA ADMINISTRATIVA"/>
    <s v="ALMACÉN"/>
    <s v="42294905-Cepillos de limpieza endoscópica o productos relacionados"/>
    <s v="3899301-Escobas y cepillos de material plastico"/>
    <n v="2082"/>
    <s v="CEPILLOS DE LIMPIEZA PARA GASTRO 2,6 MM-160 CM S CB RG REF. AF-D1516WT"/>
    <s v="MATERIALES Y SUMINISTROS"/>
    <n v="72.583333333333329"/>
    <n v="36565.129999999997"/>
    <n v="3052121.8720416659"/>
    <n v="2654019.0191666661"/>
    <s v="Enero"/>
    <n v="12"/>
    <s v="CONTRATACION_DIRECTA"/>
    <s v="OPERACIÓN COMERCIAL"/>
    <s v="N/A"/>
    <s v="N/A"/>
    <s v="N/A"/>
    <s v="N/A"/>
    <s v="N/A"/>
    <s v="Recursos propios"/>
    <x v="26"/>
    <s v="Elementos de Aseo"/>
  </r>
  <r>
    <s v="ALM-012"/>
    <s v="SUBGERENCIA ADMINISTRATIVA"/>
    <s v="ALMACÉN"/>
    <s v="42294905-Cepillos de limpieza endoscópica o productos relacionados"/>
    <s v="3899301-Escobas y cepillos de material plastico"/>
    <n v="2083"/>
    <s v="CEPILLO DE LIMPIEZA REUSABLE PARA COLONO S CB RG"/>
    <s v="MATERIALES Y SUMINISTROS"/>
    <n v="74.75"/>
    <n v="30464"/>
    <n v="2618761.5999999996"/>
    <n v="2277184"/>
    <s v="Enero"/>
    <n v="12"/>
    <s v="CONTRATACION_DIRECTA"/>
    <s v="OPERACIÓN COMERCIAL"/>
    <s v="N/A"/>
    <s v="N/A"/>
    <s v="N/A"/>
    <s v="N/A"/>
    <s v="N/A"/>
    <s v="Recursos propios"/>
    <x v="26"/>
    <s v="Elementos de Aseo"/>
  </r>
  <r>
    <s v="ALM-012"/>
    <s v="SUBGERENCIA ADMINISTRATIVA"/>
    <s v="ALMACÉN"/>
    <s v="47131605-Cepillos de limpieza"/>
    <s v="3899301-Escobas y cepillos de material plastico"/>
    <n v="2109"/>
    <s v="CEPILLO DE UÑAS"/>
    <s v="MATERIALES Y SUMINISTROS"/>
    <n v="13"/>
    <n v="12230.82"/>
    <n v="182850.75899999999"/>
    <n v="159000.66"/>
    <s v="Enero"/>
    <n v="12"/>
    <s v="CONTRATACION_DIRECTA"/>
    <s v="OPERACIÓN COMERCIAL"/>
    <s v="N/A"/>
    <s v="N/A"/>
    <s v="N/A"/>
    <s v="N/A"/>
    <s v="N/A"/>
    <s v="Recursos propios"/>
    <x v="26"/>
    <s v="Elementos de Aseo"/>
  </r>
  <r>
    <s v="ALM-012"/>
    <s v="SUBGERENCIA ADMINISTRATIVA"/>
    <s v="ALMACÉN"/>
    <s v="47131605-Cepillos de limpieza"/>
    <s v="3899301-Escobas y cepillos de material plastico"/>
    <n v="2119"/>
    <s v="CEPILLO PARA LAVADO DE BOTELLA"/>
    <s v="MATERIALES Y SUMINISTROS"/>
    <n v="6.5"/>
    <n v="5264.56"/>
    <n v="39352.585999999996"/>
    <n v="34219.64"/>
    <s v="Enero"/>
    <n v="12"/>
    <s v="CONTRATACION_DIRECTA"/>
    <s v="OPERACIÓN COMERCIAL"/>
    <s v="N/A"/>
    <s v="N/A"/>
    <s v="N/A"/>
    <s v="N/A"/>
    <s v="N/A"/>
    <s v="Recursos propios"/>
    <x v="26"/>
    <s v="Elementos de Aseo"/>
  </r>
  <r>
    <s v="ALM-012"/>
    <s v="SUBGERENCIA ADMINISTRATIVA"/>
    <s v="ALMACÉN"/>
    <s v="47121813-Cuchillas de repuesto para raspadores"/>
    <s v="4291402-Hojas de afeitar cuchillas"/>
    <n v="2018"/>
    <s v="CUCHILLAS MINORA DISPLAY X 10 5S X 5 16"/>
    <s v="MATERIALES Y SUMINISTROS"/>
    <n v="180.91666666666666"/>
    <n v="34100"/>
    <n v="7094647.0833333321"/>
    <n v="6169258.333333333"/>
    <s v="Enero"/>
    <n v="12"/>
    <s v="CONTRATACION_DIRECTA"/>
    <s v="OPERACIÓN COMERCIAL"/>
    <s v="N/A"/>
    <s v="N/A"/>
    <s v="N/A"/>
    <s v="N/A"/>
    <s v="N/A"/>
    <s v="Recursos propios"/>
    <x v="28"/>
    <s v="Elementos de Aseo"/>
  </r>
  <r>
    <s v="ALM-012"/>
    <s v="SUBGERENCIA ADMINISTRATIVA"/>
    <s v="ALMACÉN"/>
    <s v="53131603-Afeitadoras"/>
    <s v="4291405-Maquinas plasticas para afeitar"/>
    <n v="2021"/>
    <s v="MAQUINA AFEITAR DESECHABLE"/>
    <s v="MATERIALES Y SUMINISTROS"/>
    <n v="1828.6666666666665"/>
    <n v="3593.8"/>
    <n v="7557641.6066666665"/>
    <n v="6571862.2666666666"/>
    <s v="Enero"/>
    <n v="12"/>
    <s v="CONTRATACION_DIRECTA"/>
    <s v="OPERACIÓN COMERCIAL"/>
    <s v="N/A"/>
    <s v="N/A"/>
    <s v="N/A"/>
    <s v="N/A"/>
    <s v="N/A"/>
    <s v="Recursos propios"/>
    <x v="28"/>
    <s v="Elementos de Aseo"/>
  </r>
  <r>
    <s v="ALM-012"/>
    <s v="SUBGERENCIA ADMINISTRATIVA"/>
    <s v="ALMACÉN"/>
    <s v="47121803-Esponjas o esponjillas"/>
    <s v="4291231-Esponjas y esponjillas metalicas"/>
    <n v="2124"/>
    <s v="ESPONJA INOX ABRASIVA (ETERNA)"/>
    <s v="MATERIALES Y SUMINISTROS"/>
    <n v="68.25"/>
    <n v="5425"/>
    <n v="425794.68749999994"/>
    <n v="370256.25"/>
    <s v="Enero"/>
    <n v="12"/>
    <s v="CONTRATACION_DIRECTA"/>
    <s v="OPERACIÓN COMERCIAL"/>
    <s v="N/A"/>
    <s v="N/A"/>
    <s v="N/A"/>
    <s v="N/A"/>
    <s v="N/A"/>
    <s v="Recursos propios"/>
    <x v="28"/>
    <s v="Elementos de Aseo"/>
  </r>
  <r>
    <s v="ALM-012"/>
    <s v="SUBGERENCIA TECNICO CIENTIFICA"/>
    <s v="SERVICIO FARMACEUTICO"/>
    <s v="52121703-Paños para lavar"/>
    <s v="2732007-Mechas para trapero"/>
    <s v="N/A"/>
    <s v="MOPA PARA REPUESTO"/>
    <s v="MATERIALES Y SUMINISTROS"/>
    <n v="12"/>
    <n v="10880.8"/>
    <n v="130569.59999999999"/>
    <n v="121429.72799999997"/>
    <s v="Enero"/>
    <n v="12"/>
    <s v="CONTRATACION_DIRECTA"/>
    <s v="OPERACIÓN COMERCIAL"/>
    <s v="Atención centrada en el usuario y su familia"/>
    <s v="10. Centrar los procesos de atención en el usuario y su familia."/>
    <s v="N/A"/>
    <s v="N/A"/>
    <s v="N/A"/>
    <s v="Recursos propios"/>
    <x v="29"/>
    <s v="Elementos de Aseo"/>
  </r>
  <r>
    <s v="ALM-012"/>
    <s v="SUBGERENCIA TECNICO CIENTIFICA"/>
    <s v="SERVICIO FARMACEUTICO"/>
    <s v="42281604-Desinfectantes de superficies para uso médico"/>
    <s v="3466404-Preparaciones desinfectantes y bactericidas uso topico"/>
    <s v="N/A"/>
    <s v="DESINFECTANTES DE SUPERFICIES PARA USO MÉDICO"/>
    <s v="MATERIALES Y SUMINISTROS"/>
    <n v="48"/>
    <n v="201000"/>
    <n v="9648000"/>
    <n v="8972640"/>
    <s v="Enero"/>
    <n v="12"/>
    <s v="CONTRATACION_DIRECTA"/>
    <s v="OPERACIÓN COMERCIAL"/>
    <s v="Atención centrada en el usuario y su familia"/>
    <s v="10. Centrar los procesos de atención en el usuario y su familia."/>
    <s v="N/A"/>
    <s v="N/A"/>
    <s v="N/A"/>
    <s v="Recursos propios"/>
    <x v="26"/>
    <s v="Elementos de Aseo"/>
  </r>
  <r>
    <s v="ALM-013"/>
    <s v="SUBGERENCIA ADMINISTRATIVA"/>
    <s v="ALMACÉN"/>
    <s v="42131606-Máscaras quirúrgicas o de aislamiento para personal médico"/>
    <s v="2719004-Tapabocas y otras prendas de ropa medica"/>
    <n v="30002"/>
    <s v="TAPABOCA DESECHABLE CAJA X 50"/>
    <s v="MATERIALES Y SUMINISTROS"/>
    <n v="11200"/>
    <n v="7616"/>
    <n v="98094079.999999985"/>
    <n v="85299200"/>
    <s v="Enero"/>
    <n v="12"/>
    <s v="CONTRATACION_DIRECTA"/>
    <s v="OPERACIÓN COMERCIAL"/>
    <s v="N/A"/>
    <s v="N/A"/>
    <s v="N/A"/>
    <s v="N/A"/>
    <s v="N/A"/>
    <s v="Recursos propios"/>
    <x v="30"/>
    <s v="Material Médico Quirurgico"/>
  </r>
  <r>
    <s v="ALM-013"/>
    <s v="SUBGERENCIA ADMINISTRATIVA"/>
    <s v="ALMACÉN"/>
    <s v="42131604-Gorro de quirófano para personal médico"/>
    <s v="2719004-Tapabocas y otras prendas de ropa medica"/>
    <n v="30004"/>
    <s v="GORROS DESECHABLES "/>
    <s v="MATERIALES Y SUMINISTROS"/>
    <n v="360000"/>
    <n v="136.85"/>
    <n v="56655899.999999993"/>
    <n v="49266000"/>
    <s v="Enero"/>
    <n v="12"/>
    <s v="CONTRATACION_DIRECTA"/>
    <s v="OPERACIÓN COMERCIAL"/>
    <s v="N/A"/>
    <s v="N/A"/>
    <s v="N/A"/>
    <s v="N/A"/>
    <s v="N/A"/>
    <s v="Recursos propios"/>
    <x v="30"/>
    <s v="Material Médico Quirurgico"/>
  </r>
  <r>
    <s v="ALM-013"/>
    <s v="SUBGERENCIA ADMINISTRATIVA"/>
    <s v="ALMACÉN"/>
    <s v="42131609-Cubiertas para zapatos para personal médico"/>
    <s v="2719004-Tapabocas y otras prendas de ropa medica"/>
    <n v="30005"/>
    <s v="POLAINAS DESECHABLES "/>
    <s v="MATERIALES Y SUMINISTROS"/>
    <n v="150000"/>
    <n v="496.23"/>
    <n v="85599675"/>
    <n v="74434500"/>
    <s v="Enero"/>
    <n v="12"/>
    <s v="CONTRATACION_DIRECTA"/>
    <s v="OPERACIÓN COMERCIAL"/>
    <s v="N/A"/>
    <s v="N/A"/>
    <s v="N/A"/>
    <s v="N/A"/>
    <s v="N/A"/>
    <s v="Recursos propios"/>
    <x v="30"/>
    <s v="Material Médico Quirurgico"/>
  </r>
  <r>
    <s v="ALM-013"/>
    <s v="SUBGERENCIA ADMINISTRATIVA"/>
    <s v="ALMACÉN"/>
    <s v="46182002-Respiradores"/>
    <s v="2719004-Tapabocas y otras prendas de ropa medica"/>
    <n v="30007"/>
    <s v="MASCARILLA CONTRA MATERIAL PARTICULADO 8210 3M"/>
    <s v="MATERIALES Y SUMINISTROS"/>
    <n v="1300"/>
    <n v="2110"/>
    <n v="3154449.9999999995"/>
    <n v="2743000"/>
    <s v="Enero"/>
    <n v="12"/>
    <s v="CONTRATACION_DIRECTA"/>
    <s v="OPERACIÓN COMERCIAL"/>
    <s v="N/A"/>
    <s v="N/A"/>
    <s v="N/A"/>
    <s v="N/A"/>
    <s v="N/A"/>
    <s v="Recursos propios"/>
    <x v="30"/>
    <s v="Material Médico Quirurgico"/>
  </r>
  <r>
    <s v="ALM-013"/>
    <s v="SUBGERENCIA ADMINISTRATIVA"/>
    <s v="ALMACÉN"/>
    <s v="42131606-Máscaras quirúrgicas o de aislamiento para personal médico"/>
    <s v="2719004-Tapabocas y otras prendas de ropa medica"/>
    <n v="30008"/>
    <s v="RESPIRADOR CON PROTECCION DEL N95% REF. 9510-1"/>
    <s v="MATERIALES Y SUMINISTROS"/>
    <n v="38000"/>
    <n v="4160"/>
    <n v="181792000"/>
    <n v="158080000"/>
    <s v="Enero"/>
    <n v="12"/>
    <s v="CONTRATACION_DIRECTA"/>
    <s v="OPERACIÓN COMERCIAL"/>
    <s v="N/A"/>
    <s v="N/A"/>
    <s v="N/A"/>
    <s v="N/A"/>
    <s v="N/A"/>
    <s v="Recursos propios"/>
    <x v="30"/>
    <s v="Material Médico Quirurgico"/>
  </r>
  <r>
    <s v="ALM-013"/>
    <s v="SUBGERENCIA ADMINISTRATIVA"/>
    <s v="ALMACÉN"/>
    <s v="42221513-Kits de cateterización cardiovascular"/>
    <s v="2719004-Tapabocas y otras prendas de ropa medica"/>
    <n v="6070"/>
    <s v="PAQUETE QUIRURGICO DESECHABLE PARA HEMODINAMIA"/>
    <s v="MATERIALES Y SUMINISTROS"/>
    <n v="350"/>
    <n v="64260"/>
    <n v="25864649.999999996"/>
    <n v="22491000"/>
    <s v="Enero"/>
    <n v="12"/>
    <s v="CONTRATACION_DIRECTA"/>
    <s v="OPERACIÓN COMERCIAL"/>
    <s v="N/A"/>
    <s v="N/A"/>
    <s v="N/A"/>
    <s v="N/A"/>
    <s v="N/A"/>
    <s v="Recursos propios"/>
    <x v="30"/>
    <s v="Material Médico Quirurgico"/>
  </r>
  <r>
    <s v="ALM-013"/>
    <s v="SUBGERENCIA ADMINISTRATIVA"/>
    <s v="ALMACÉN"/>
    <s v="42221513-Kits de cateterización cardiovascular"/>
    <s v="2719004-Tapabocas y otras prendas de ropa medica"/>
    <n v="6071"/>
    <s v="PAQUETE QUIRURGICO PARA CIRUGIA CARDIOVASCULAR"/>
    <s v="MATERIALES Y SUMINISTROS"/>
    <n v="180"/>
    <n v="142800"/>
    <n v="29559599.999999996"/>
    <n v="25704000"/>
    <s v="Enero"/>
    <n v="12"/>
    <s v="CONTRATACION_DIRECTA"/>
    <s v="OPERACIÓN COMERCIAL"/>
    <s v="N/A"/>
    <s v="N/A"/>
    <s v="N/A"/>
    <s v="N/A"/>
    <s v="N/A"/>
    <s v="Recursos propios"/>
    <x v="30"/>
    <s v="Material Médico Quirurgico"/>
  </r>
  <r>
    <s v="ALM-013"/>
    <s v="SUBGERENCIA ADMINISTRATIVA"/>
    <s v="ALMACÉN"/>
    <s v="42294213-Sets de instrumentos para cirugía por laparoscopia"/>
    <s v="2719004-Tapabocas y otras prendas de ropa medica"/>
    <n v="6072"/>
    <s v="PAQUETE QUIRURGICO PARA LAPARATOMIA ESTERILES DESECHABLES"/>
    <s v="MATERIALES Y SUMINISTROS"/>
    <n v="6800"/>
    <n v="69615"/>
    <n v="544389300"/>
    <n v="473382000.00000006"/>
    <s v="Enero"/>
    <n v="12"/>
    <s v="CONTRATACION_DIRECTA"/>
    <s v="OPERACIÓN COMERCIAL"/>
    <s v="N/A"/>
    <s v="N/A"/>
    <s v="N/A"/>
    <s v="N/A"/>
    <s v="N/A"/>
    <s v="Recursos propios"/>
    <x v="30"/>
    <s v="Material Médico Quirurgico"/>
  </r>
  <r>
    <s v="ALM-013"/>
    <s v="SUBGERENCIA ADMINISTRATIVA"/>
    <s v="ALMACÉN"/>
    <s v="53102802-Vestidos de baño para mujer"/>
    <s v="2799105-Articulos desechables confeccionados en tela prensada de algodon"/>
    <n v="6086"/>
    <s v="TOP + PANTY DESECHABLE COLORES SURTIDOS"/>
    <s v="MATERIALES Y SUMINISTROS"/>
    <n v="110"/>
    <n v="2935.73"/>
    <n v="371369.84499999997"/>
    <n v="322930.3"/>
    <s v="Enero"/>
    <n v="12"/>
    <s v="CONTRATACION_DIRECTA"/>
    <s v="OPERACIÓN COMERCIAL"/>
    <s v="N/A"/>
    <s v="N/A"/>
    <s v="N/A"/>
    <s v="N/A"/>
    <s v="N/A"/>
    <s v="Recursos propios"/>
    <x v="30"/>
    <s v="Material Médico Quirurgico"/>
  </r>
  <r>
    <s v="ALM-013"/>
    <s v="SUBGERENCIA ADMINISTRATIVA"/>
    <s v="ALMACÉN"/>
    <s v="53103201-Bata de trabajo desechable"/>
    <s v="2719004-Tapabocas y otras prendas de ropa medica"/>
    <n v="6170"/>
    <s v="CONJUNTO QUIRUGICO PARA CIRUJANO DESECHABLE TALLA L (PIJAMA, GORRO CON TOALLA, POLAINA,TAPABOCA)"/>
    <s v="MATERIALES Y SUMINISTROS"/>
    <n v="800"/>
    <n v="9639"/>
    <n v="8867880"/>
    <n v="7711200.0000000009"/>
    <s v="Enero"/>
    <n v="12"/>
    <s v="CONTRATACION_DIRECTA"/>
    <s v="OPERACIÓN COMERCIAL"/>
    <s v="N/A"/>
    <s v="N/A"/>
    <s v="N/A"/>
    <s v="N/A"/>
    <s v="N/A"/>
    <s v="Recursos propios"/>
    <x v="30"/>
    <s v="Material Médico Quirurgico"/>
  </r>
  <r>
    <s v="ALM-013"/>
    <s v="SUBGERENCIA ADMINISTRATIVA"/>
    <s v="ALMACÉN"/>
    <s v="53103201-Bata de trabajo desechable"/>
    <s v="2719004-Tapabocas y otras prendas de ropa medica"/>
    <n v="6171"/>
    <s v="CONJUNTO QUIRUGICO PARA CIRUJANO DESECHABLE TALLA XL (PIJAMA, GORRO CON TOALLA, POLAINA,TAPABOCA)"/>
    <s v="MATERIALES Y SUMINISTROS"/>
    <n v="1800"/>
    <n v="9639"/>
    <n v="19952730"/>
    <n v="17350200"/>
    <s v="Enero"/>
    <n v="12"/>
    <s v="CONTRATACION_DIRECTA"/>
    <s v="OPERACIÓN COMERCIAL"/>
    <s v="N/A"/>
    <s v="N/A"/>
    <s v="N/A"/>
    <s v="N/A"/>
    <s v="N/A"/>
    <s v="Recursos propios"/>
    <x v="30"/>
    <s v="Material Médico Quirurgico"/>
  </r>
  <r>
    <s v="ALM-013"/>
    <s v="SUBGERENCIA ADMINISTRATIVA"/>
    <s v="ALMACÉN"/>
    <s v="42131612-Batas de aislamiento para personal médico"/>
    <s v="2799105-Articulos desechables confeccionados en tela prensada de algodon"/>
    <n v="6182"/>
    <s v="BATA CIRUJANO PUÑO ALGODON"/>
    <s v="MATERIALES Y SUMINISTROS"/>
    <n v="130000"/>
    <n v="3927"/>
    <n v="587086500"/>
    <n v="510510000.00000006"/>
    <s v="Enero"/>
    <n v="12"/>
    <s v="CONTRATACION_DIRECTA"/>
    <s v="OPERACIÓN COMERCIAL"/>
    <s v="N/A"/>
    <s v="N/A"/>
    <s v="N/A"/>
    <s v="N/A"/>
    <s v="N/A"/>
    <s v="Recursos propios"/>
    <x v="30"/>
    <s v="Material Médico Quirurgico"/>
  </r>
  <r>
    <s v="ALM-013"/>
    <s v="SUBGERENCIA ADMINISTRATIVA"/>
    <s v="ALMACÉN"/>
    <s v="42131608-Vestidos para cirugía para personal médico"/>
    <s v="2719004-Tapabocas y otras prendas de ropa medica"/>
    <n v="6281"/>
    <s v="PAQUETE QUIRURGICOS HEMODINAMIA"/>
    <s v="MATERIALES Y SUMINISTROS"/>
    <n v="2700"/>
    <n v="60690"/>
    <n v="188442450"/>
    <n v="163863000"/>
    <s v="Enero"/>
    <n v="12"/>
    <s v="CONTRATACION_DIRECTA"/>
    <s v="OPERACIÓN COMERCIAL"/>
    <s v="N/A"/>
    <s v="N/A"/>
    <s v="N/A"/>
    <s v="N/A"/>
    <s v="N/A"/>
    <s v="Recursos propios"/>
    <x v="30"/>
    <s v="Material Médico Quirurgico"/>
  </r>
  <r>
    <s v="ALM-013"/>
    <s v="SUBGERENCIA ADMINISTRATIVA"/>
    <s v="ALMACÉN"/>
    <s v="52121509-Sábanas"/>
    <s v="2799105-Articulos desechables confeccionados en tela prensada de algodon"/>
    <n v="6318"/>
    <s v="SABANA TRISEC ANGEL CX * 60 UNDS"/>
    <s v="MATERIALES Y SUMINISTROS"/>
    <n v="48"/>
    <n v="3284400"/>
    <n v="181298880"/>
    <n v="157651200"/>
    <s v="Enero"/>
    <n v="12"/>
    <s v="CONTRATACION_DIRECTA"/>
    <s v="OPERACIÓN COMERCIAL"/>
    <s v="N/A"/>
    <s v="N/A"/>
    <s v="N/A"/>
    <s v="N/A"/>
    <s v="N/A"/>
    <s v="Recursos propios"/>
    <x v="30"/>
    <s v="Material Médico Quirurgico"/>
  </r>
  <r>
    <s v="ALM-013"/>
    <s v="SUBGERENCIA ADMINISTRATIVA"/>
    <s v="ALMACÉN"/>
    <s v="53131626-Desinfectante de manos"/>
    <s v="3532103-Jabones liquidos para lavar"/>
    <n v="30000"/>
    <s v="JABON LIQUIDO X 5 GALONES"/>
    <s v="MATERIALES Y SUMINISTROS"/>
    <n v="24"/>
    <n v="58310"/>
    <n v="1609355.9999999998"/>
    <n v="1399440"/>
    <s v="Enero"/>
    <n v="12"/>
    <s v="CONTRATACION_DIRECTA"/>
    <s v="OPERACIÓN COMERCIAL"/>
    <s v="N/A"/>
    <s v="N/A"/>
    <s v="N/A"/>
    <s v="N/A"/>
    <s v="N/A"/>
    <s v="Recursos propios"/>
    <x v="31"/>
    <s v="Material Médico Quirurgico"/>
  </r>
  <r>
    <s v="ALM-013"/>
    <s v="SUBGERENCIA ADMINISTRATIVA"/>
    <s v="ALMACÉN"/>
    <s v="12181602-Aceites naturales"/>
    <s v="3339007-Aceite mineral"/>
    <n v="6000"/>
    <s v="ACEITE MINERAL X 3800CC"/>
    <s v="MATERIALES Y SUMINISTROS"/>
    <n v="24"/>
    <n v="70074.34"/>
    <n v="1934051.7839999998"/>
    <n v="1681784.16"/>
    <s v="Enero"/>
    <n v="12"/>
    <s v="CONTRATACION_DIRECTA"/>
    <s v="OPERACIÓN COMERCIAL"/>
    <s v="N/A"/>
    <s v="N/A"/>
    <s v="N/A"/>
    <s v="N/A"/>
    <s v="N/A"/>
    <s v="Recursos propios"/>
    <x v="31"/>
    <s v="Material Médico Quirurgico"/>
  </r>
  <r>
    <s v="ALM-013"/>
    <s v="SUBGERENCIA ADMINISTRATIVA"/>
    <s v="ALMACÉN"/>
    <s v="42271705-Conectores o adaptadores de suministro de oxígeno"/>
    <s v="3632006-Acoples y boquillas de plastico para mangueras"/>
    <n v="6001"/>
    <s v="ADAPTADOR UNIVERSAL OXIGENO"/>
    <s v="MATERIALES Y SUMINISTROS"/>
    <n v="800"/>
    <n v="2324"/>
    <n v="2138080"/>
    <n v="1859200.0000000002"/>
    <s v="Enero"/>
    <n v="12"/>
    <s v="CONTRATACION_DIRECTA"/>
    <s v="OPERACIÓN COMERCIAL"/>
    <s v="N/A"/>
    <s v="N/A"/>
    <s v="N/A"/>
    <s v="N/A"/>
    <s v="N/A"/>
    <s v="Recursos propios"/>
    <x v="31"/>
    <s v="Material Médico Quirurgico"/>
  </r>
  <r>
    <s v="ALM-013"/>
    <s v="SUBGERENCIA ADMINISTRATIVA"/>
    <s v="ALMACÉN"/>
    <s v="51102710-Antisépticos basados en alcohol o acetona"/>
    <s v="3466404-Preparaciones desinfectantes y bactericidas uso topico"/>
    <n v="6004"/>
    <s v="ALCOHOL ANTISEPTICO X 700 ML"/>
    <s v="MATERIALES Y SUMINISTROS"/>
    <n v="10400"/>
    <n v="5231"/>
    <n v="62562759.999999993"/>
    <n v="54402400"/>
    <s v="Enero"/>
    <n v="12"/>
    <s v="CONTRATACION_DIRECTA"/>
    <s v="OPERACIÓN COMERCIAL"/>
    <s v="N/A"/>
    <s v="N/A"/>
    <s v="N/A"/>
    <s v="N/A"/>
    <s v="N/A"/>
    <s v="Recursos propios"/>
    <x v="31"/>
    <s v="Material Médico Quirurgico"/>
  </r>
  <r>
    <s v="ALM-013"/>
    <s v="SUBGERENCIA ADMINISTRATIVA"/>
    <s v="ALMACÉN"/>
    <s v="42141501-Bolas o fibra de algodón"/>
    <s v="3527013-Algodon esterilizado"/>
    <n v="6005"/>
    <s v="ALGODON TIPO HOSPITALARIO X 500GR"/>
    <s v="MATERIALES Y SUMINISTROS"/>
    <n v="2300"/>
    <n v="20081"/>
    <n v="53114244.999999993"/>
    <n v="46186300"/>
    <s v="Enero"/>
    <n v="12"/>
    <s v="CONTRATACION_DIRECTA"/>
    <s v="OPERACIÓN COMERCIAL"/>
    <s v="N/A"/>
    <s v="N/A"/>
    <s v="N/A"/>
    <s v="N/A"/>
    <s v="N/A"/>
    <s v="Recursos propios"/>
    <x v="31"/>
    <s v="Material Médico Quirurgico"/>
  </r>
  <r>
    <s v="ALM-013"/>
    <s v="SUBGERENCIA ADMINISTRATIVA"/>
    <s v="ALMACÉN"/>
    <s v="42141504-Aplicadores o absorbentes medicados"/>
    <s v="3699034-Aplicadores y similares de material plastico para usos higienicos"/>
    <n v="6007"/>
    <s v="APLICADORES CON ALGODÓN x 1000 UNDS"/>
    <s v="MATERIALES Y SUMINISTROS"/>
    <n v="150"/>
    <n v="35402.5"/>
    <n v="6106931.2499999991"/>
    <n v="5310375"/>
    <s v="Enero"/>
    <n v="12"/>
    <s v="CONTRATACION_DIRECTA"/>
    <s v="OPERACIÓN COMERCIAL"/>
    <s v="N/A"/>
    <s v="N/A"/>
    <s v="N/A"/>
    <s v="N/A"/>
    <s v="N/A"/>
    <s v="Recursos propios"/>
    <x v="31"/>
    <s v="Material Médico Quirurgico"/>
  </r>
  <r>
    <s v="ALM-013"/>
    <s v="SUBGERENCIA ADMINISTRATIVA"/>
    <s v="ALMACÉN"/>
    <s v="42281604-Desinfectantes de superficies para uso médico"/>
    <s v="3532106-Jabones medicinales"/>
    <n v="6008"/>
    <s v="BACCIDINE X  60 CC"/>
    <s v="MATERIALES Y SUMINISTROS"/>
    <n v="1800"/>
    <n v="4076"/>
    <n v="8437320"/>
    <n v="7336800.0000000009"/>
    <s v="Enero"/>
    <n v="12"/>
    <s v="CONTRATACION_DIRECTA"/>
    <s v="OPERACIÓN COMERCIAL"/>
    <s v="N/A"/>
    <s v="N/A"/>
    <s v="N/A"/>
    <s v="N/A"/>
    <s v="N/A"/>
    <s v="Recursos propios"/>
    <x v="31"/>
    <s v="Material Médico Quirurgico"/>
  </r>
  <r>
    <s v="ALM-013"/>
    <s v="SUBGERENCIA ADMINISTRATIVA"/>
    <s v="ALMACÉN"/>
    <s v="42281604-Desinfectantes de superficies para uso médico"/>
    <s v="3532106-Jabones medicinales"/>
    <n v="6009"/>
    <s v="BACCIDINE X 120CC SPRAY SOLUCION"/>
    <s v="MATERIALES Y SUMINISTROS"/>
    <n v="5200"/>
    <n v="8153"/>
    <n v="48754939.999999993"/>
    <n v="42395600"/>
    <s v="Enero"/>
    <n v="12"/>
    <s v="CONTRATACION_DIRECTA"/>
    <s v="OPERACIÓN COMERCIAL"/>
    <s v="N/A"/>
    <s v="N/A"/>
    <s v="N/A"/>
    <s v="N/A"/>
    <s v="N/A"/>
    <s v="Recursos propios"/>
    <x v="31"/>
    <s v="Material Médico Quirurgico"/>
  </r>
  <r>
    <s v="ALM-013"/>
    <s v="SUBGERENCIA ADMINISTRATIVA"/>
    <s v="ALMACÉN"/>
    <s v="42271602-Espirómetros o sus accesorios o suministros"/>
    <s v="3219918-Tubos de carton"/>
    <n v="6014"/>
    <s v="BOQUILLAS DE CARTON DESECHABLES P/ ESPIROMETRO X 100 UNIDADES"/>
    <s v="MATERIALES Y SUMINISTROS"/>
    <n v="10"/>
    <n v="89978.48"/>
    <n v="1034752.5199999998"/>
    <n v="899784.79999999993"/>
    <s v="Enero"/>
    <n v="12"/>
    <s v="CONTRATACION_DIRECTA"/>
    <s v="OPERACIÓN COMERCIAL"/>
    <s v="N/A"/>
    <s v="N/A"/>
    <s v="N/A"/>
    <s v="N/A"/>
    <s v="N/A"/>
    <s v="Recursos propios"/>
    <x v="31"/>
    <s v="Material Médico Quirurgico"/>
  </r>
  <r>
    <s v="ALM-013"/>
    <s v="SUBGERENCIA ADMINISTRATIVA"/>
    <s v="ALMACÉN"/>
    <s v="30111604-Cal apagada"/>
    <s v="3423122-Hidroxido de sodio soda sosa caustica lejia sodica "/>
    <n v="6015"/>
    <s v="CAL SODADA (SODA SORB) X  4.5 KILO-BIDÓN 5 LITROS"/>
    <s v="MATERIALES Y SUMINISTROS"/>
    <n v="280"/>
    <n v="83181"/>
    <n v="26784281.999999996"/>
    <n v="23290680"/>
    <s v="Enero"/>
    <n v="12"/>
    <s v="CONTRATACION_DIRECTA"/>
    <s v="OPERACIÓN COMERCIAL"/>
    <s v="N/A"/>
    <s v="N/A"/>
    <s v="N/A"/>
    <s v="N/A"/>
    <s v="N/A"/>
    <s v="Recursos propios"/>
    <x v="31"/>
    <s v="Material Médico Quirurgico"/>
  </r>
  <r>
    <s v="ALM-013"/>
    <s v="SUBGERENCIA ADMINISTRATIVA"/>
    <s v="ALMACÉN"/>
    <s v="42141504-Aplicadores o absorbentes medicados"/>
    <s v="3466404-Preparaciones desinfectantes y bactericidas uso topico"/>
    <n v="6018"/>
    <s v="CHLORAPREP 3 ML CLEAR"/>
    <s v="MATERIALES Y SUMINISTROS"/>
    <n v="12000"/>
    <n v="8200"/>
    <n v="113159999.99999999"/>
    <n v="98400000"/>
    <s v="Enero"/>
    <n v="12"/>
    <s v="CONTRATACION_DIRECTA"/>
    <s v="OPERACIÓN COMERCIAL"/>
    <s v="N/A"/>
    <s v="N/A"/>
    <s v="N/A"/>
    <s v="N/A"/>
    <s v="N/A"/>
    <s v="Recursos propios"/>
    <x v="31"/>
    <s v="Material Médico Quirurgico"/>
  </r>
  <r>
    <s v="ALM-013"/>
    <s v="SUBGERENCIA ADMINISTRATIVA"/>
    <s v="ALMACÉN"/>
    <s v="42141504-Aplicadores o absorbentes medicados"/>
    <s v="3466404-Preparaciones desinfectantes y bactericidas uso topico"/>
    <n v="6019"/>
    <s v="CHLORAPREP 1 ML CLEAR APPLICATOR"/>
    <s v="MATERIALES Y SUMINISTROS"/>
    <n v="18000"/>
    <n v="2750"/>
    <n v="56924999.999999993"/>
    <n v="49500000"/>
    <s v="Enero"/>
    <n v="12"/>
    <s v="CONTRATACION_DIRECTA"/>
    <s v="OPERACIÓN COMERCIAL"/>
    <s v="N/A"/>
    <s v="N/A"/>
    <s v="N/A"/>
    <s v="N/A"/>
    <s v="N/A"/>
    <s v="Recursos propios"/>
    <x v="31"/>
    <s v="Material Médico Quirurgico"/>
  </r>
  <r>
    <s v="ALM-013"/>
    <s v="SUBGERENCIA ADMINISTRATIVA"/>
    <s v="ALMACÉN"/>
    <s v="42141504-Aplicadores o absorbentes medicados"/>
    <s v="3466404-Preparaciones desinfectantes y bactericidas uso topico"/>
    <n v="6020"/>
    <s v="CHLORAPREP 10.5 ML HI-LITE ORANGE"/>
    <s v="MATERIALES Y SUMINISTROS"/>
    <n v="9000"/>
    <n v="16750"/>
    <n v="173362500"/>
    <n v="150750000"/>
    <s v="Enero"/>
    <n v="12"/>
    <s v="CONTRATACION_DIRECTA"/>
    <s v="OPERACIÓN COMERCIAL"/>
    <s v="N/A"/>
    <s v="N/A"/>
    <s v="N/A"/>
    <s v="N/A"/>
    <s v="N/A"/>
    <s v="Recursos propios"/>
    <x v="31"/>
    <s v="Material Médico Quirurgico"/>
  </r>
  <r>
    <s v="ALM-013"/>
    <s v="SUBGERENCIA ADMINISTRATIVA"/>
    <s v="ALMACÉN"/>
    <s v="42281807-Cintas indicadoras de esterilización"/>
    <s v="3544204-Tiras reactivas para analisis de laboratorio"/>
    <n v="6021"/>
    <s v="CINTA CONTROL ESTER.A VAPOR"/>
    <s v="MATERIALES Y SUMINISTROS"/>
    <n v="1400"/>
    <n v="29077.65"/>
    <n v="46815016.5"/>
    <n v="40708710"/>
    <s v="Enero"/>
    <n v="12"/>
    <s v="CONTRATACION_DIRECTA"/>
    <s v="OPERACIÓN COMERCIAL"/>
    <s v="N/A"/>
    <s v="N/A"/>
    <s v="N/A"/>
    <s v="N/A"/>
    <s v="N/A"/>
    <s v="Recursos propios"/>
    <x v="31"/>
    <s v="Material Médico Quirurgico"/>
  </r>
  <r>
    <s v="ALM-013"/>
    <s v="SUBGERENCIA ADMINISTRATIVA"/>
    <s v="ALMACÉN"/>
    <s v="41116111-Kits o suministros para pruebas de citología"/>
    <s v="3466404-Preparaciones desinfectantes y bactericidas uso topico"/>
    <n v="6022"/>
    <s v="CITOFIJADOR POR 160 CC "/>
    <s v="MATERIALES Y SUMINISTROS"/>
    <n v="12"/>
    <n v="12421.22"/>
    <n v="171412.83599999998"/>
    <n v="149054.63999999998"/>
    <s v="Enero"/>
    <n v="12"/>
    <s v="CONTRATACION_DIRECTA"/>
    <s v="OPERACIÓN COMERCIAL"/>
    <s v="N/A"/>
    <s v="N/A"/>
    <s v="N/A"/>
    <s v="N/A"/>
    <s v="N/A"/>
    <s v="Recursos propios"/>
    <x v="31"/>
    <s v="Material Médico Quirurgico"/>
  </r>
  <r>
    <s v="ALM-013"/>
    <s v="SUBGERENCIA ADMINISTRATIVA"/>
    <s v="ALMACÉN"/>
    <s v="42311505-Vendajes o compresas para uso general"/>
    <s v="3527012-Gasa esterilizada"/>
    <n v="6025"/>
    <s v="COMPRESAS QUIRURGICAS ESTERILES"/>
    <s v="MATERIALES Y SUMINISTROS"/>
    <n v="299000"/>
    <n v="1375"/>
    <n v="472793749.99999994"/>
    <n v="411125000"/>
    <s v="Enero"/>
    <n v="12"/>
    <s v="CONTRATACION_DIRECTA"/>
    <s v="OPERACIÓN COMERCIAL"/>
    <s v="N/A"/>
    <s v="N/A"/>
    <s v="N/A"/>
    <s v="N/A"/>
    <s v="N/A"/>
    <s v="Recursos propios"/>
    <x v="31"/>
    <s v="Material Médico Quirurgico"/>
  </r>
  <r>
    <s v="ALM-013"/>
    <s v="SUBGERENCIA ADMINISTRATIVA"/>
    <s v="ALMACÉN"/>
    <s v="42312005-Adhesivos o pegamentos de cierre de piel para uso médico"/>
    <s v="3527016-Venditas antisepticas"/>
    <n v="6029"/>
    <s v="CURITAS REDONDAS"/>
    <s v="MATERIALES Y SUMINISTROS"/>
    <n v="32000"/>
    <n v="32.93"/>
    <n v="1211824"/>
    <n v="1053760"/>
    <s v="Enero"/>
    <n v="12"/>
    <s v="CONTRATACION_DIRECTA"/>
    <s v="OPERACIÓN COMERCIAL"/>
    <s v="N/A"/>
    <s v="N/A"/>
    <s v="N/A"/>
    <s v="N/A"/>
    <s v="N/A"/>
    <s v="Recursos propios"/>
    <x v="31"/>
    <s v="Material Médico Quirurgico"/>
  </r>
  <r>
    <s v="ALM-013"/>
    <s v="SUBGERENCIA ADMINISTRATIVA"/>
    <s v="ALMACÉN"/>
    <s v="42281704-Limpiadores o detergentes para instrumentos"/>
    <s v="3532106-Jabones medicinales"/>
    <n v="6032"/>
    <s v="DETERGINE 3750CC"/>
    <s v="MATERIALES Y SUMINISTROS"/>
    <n v="1600"/>
    <n v="142240"/>
    <n v="261721599.99999997"/>
    <n v="227584000"/>
    <s v="Enero"/>
    <n v="12"/>
    <s v="CONTRATACION_DIRECTA"/>
    <s v="OPERACIÓN COMERCIAL"/>
    <s v="N/A"/>
    <s v="N/A"/>
    <s v="N/A"/>
    <s v="N/A"/>
    <s v="N/A"/>
    <s v="Recursos propios"/>
    <x v="31"/>
    <s v="Material Médico Quirurgico"/>
  </r>
  <r>
    <s v="ALM-013"/>
    <s v="SUBGERENCIA ADMINISTRATIVA"/>
    <s v="ALMACÉN"/>
    <s v="42311703-Cintas médicas o quirúrgicas para pegar la piel"/>
    <s v="3527015-Esparadrapo"/>
    <n v="6035"/>
    <s v="ESPARADRAPO 2X10 MICROPORE"/>
    <s v="MATERIALES Y SUMINISTROS"/>
    <n v="3500"/>
    <n v="3623"/>
    <n v="14582574.999999998"/>
    <n v="12680500"/>
    <s v="Enero"/>
    <n v="12"/>
    <s v="CONTRATACION_DIRECTA"/>
    <s v="OPERACIÓN COMERCIAL"/>
    <s v="N/A"/>
    <s v="N/A"/>
    <s v="N/A"/>
    <s v="N/A"/>
    <s v="N/A"/>
    <s v="Recursos propios"/>
    <x v="31"/>
    <s v="Material Médico Quirurgico"/>
  </r>
  <r>
    <s v="ALM-013"/>
    <s v="SUBGERENCIA ADMINISTRATIVA"/>
    <s v="ALMACÉN"/>
    <s v="42311703-Cintas médicas o quirúrgicas para pegar la piel"/>
    <s v="3527015-Esparadrapo"/>
    <n v="6036"/>
    <s v="ESPARADRAPO TIPO HOSPITALARIO REF. 71122-00 SURTIDO No. 5 (LEUKOPLAST)"/>
    <s v="MATERIALES Y SUMINISTROS"/>
    <n v="3200"/>
    <n v="83873"/>
    <n v="308652640"/>
    <n v="268393600.00000003"/>
    <s v="Enero"/>
    <n v="12"/>
    <s v="CONTRATACION_DIRECTA"/>
    <s v="OPERACIÓN COMERCIAL"/>
    <s v="N/A"/>
    <s v="N/A"/>
    <s v="N/A"/>
    <s v="N/A"/>
    <s v="N/A"/>
    <s v="Recursos propios"/>
    <x v="31"/>
    <s v="Material Médico Quirurgico"/>
  </r>
  <r>
    <s v="ALM-013"/>
    <s v="SUBGERENCIA ADMINISTRATIVA"/>
    <s v="ALMACÉN"/>
    <s v="42261602-Bolsa para cadáver de uso médico"/>
    <s v="3641002-Sacos  empaques de material sintetico"/>
    <n v="6039"/>
    <s v="FUNDA PARA CADAVER PEDIATRICO"/>
    <s v="MATERIALES Y SUMINISTROS"/>
    <n v="100"/>
    <n v="25228"/>
    <n v="2901220"/>
    <n v="2522800"/>
    <s v="Enero"/>
    <n v="12"/>
    <s v="CONTRATACION_DIRECTA"/>
    <s v="OPERACIÓN COMERCIAL"/>
    <s v="N/A"/>
    <s v="N/A"/>
    <s v="N/A"/>
    <s v="N/A"/>
    <s v="N/A"/>
    <s v="Recursos propios"/>
    <x v="31"/>
    <s v="Material Médico Quirurgico"/>
  </r>
  <r>
    <s v="ALM-013"/>
    <s v="SUBGERENCIA ADMINISTRATIVA"/>
    <s v="ALMACÉN"/>
    <s v="42261602-Bolsa para cadáver de uso médico"/>
    <s v="3641002-Sacos  empaques de material sintetico"/>
    <n v="6040"/>
    <s v="FUNDAS PARA CADAVER ADULTO"/>
    <s v="MATERIALES Y SUMINISTROS"/>
    <n v="1500"/>
    <n v="21667"/>
    <n v="37375575"/>
    <n v="32500500.000000004"/>
    <s v="Enero"/>
    <n v="12"/>
    <s v="CONTRATACION_DIRECTA"/>
    <s v="OPERACIÓN COMERCIAL"/>
    <s v="N/A"/>
    <s v="N/A"/>
    <s v="N/A"/>
    <s v="N/A"/>
    <s v="N/A"/>
    <s v="Recursos propios"/>
    <x v="31"/>
    <s v="Material Médico Quirurgico"/>
  </r>
  <r>
    <s v="ALM-013"/>
    <s v="SUBGERENCIA ADMINISTRATIVA"/>
    <s v="ALMACÉN"/>
    <s v="42311511-Vendajes de gasa"/>
    <s v="3527012-Gasa esterilizada"/>
    <n v="6041"/>
    <s v="GASA TIPO HOSPITALARIA  X 100 YARDAS"/>
    <s v="MATERIALES Y SUMINISTROS"/>
    <n v="2800"/>
    <n v="60200"/>
    <n v="193843999.99999997"/>
    <n v="168560000"/>
    <s v="Enero"/>
    <n v="12"/>
    <s v="CONTRATACION_DIRECTA"/>
    <s v="OPERACIÓN COMERCIAL"/>
    <s v="N/A"/>
    <s v="N/A"/>
    <s v="N/A"/>
    <s v="N/A"/>
    <s v="N/A"/>
    <s v="Recursos propios"/>
    <x v="31"/>
    <s v="Material Médico Quirurgico"/>
  </r>
  <r>
    <s v="ALM-013"/>
    <s v="SUBGERENCIA ADMINISTRATIVA"/>
    <s v="ALMACÉN"/>
    <s v="42201712-Unidades de ultrasonido o doppler o eco pulso o ecografía de diagnóstico general para uso médico"/>
    <s v="3529103-Preparaciones para transmision de ondas ecosonograficas e impulsos electromedicos"/>
    <n v="6043"/>
    <s v="GEL CONDUCTIVO ULTRASONIDO X 3750 CC"/>
    <s v="MATERIALES Y SUMINISTROS"/>
    <n v="150"/>
    <n v="31165"/>
    <n v="5375962.5"/>
    <n v="4674750"/>
    <s v="Enero"/>
    <n v="12"/>
    <s v="CONTRATACION_DIRECTA"/>
    <s v="OPERACIÓN COMERCIAL"/>
    <s v="N/A"/>
    <s v="N/A"/>
    <s v="N/A"/>
    <s v="N/A"/>
    <s v="N/A"/>
    <s v="Recursos propios"/>
    <x v="31"/>
    <s v="Material Médico Quirurgico"/>
  </r>
  <r>
    <s v="ALM-013"/>
    <s v="SUBGERENCIA ADMINISTRATIVA"/>
    <s v="ALMACÉN"/>
    <s v="42132203-Guantes de examen o para procedimientos no quirúrgicos"/>
    <s v="3626004-Guantes de cirugia"/>
    <n v="6045"/>
    <s v="GUANTE DE NITRILO TALLA M"/>
    <s v="MATERIALES Y SUMINISTROS"/>
    <n v="1040"/>
    <n v="21479.5"/>
    <n v="25689481.999999996"/>
    <n v="22338680"/>
    <s v="Enero"/>
    <n v="12"/>
    <s v="CONTRATACION_DIRECTA"/>
    <s v="OPERACIÓN COMERCIAL"/>
    <s v="N/A"/>
    <s v="N/A"/>
    <s v="N/A"/>
    <s v="N/A"/>
    <s v="N/A"/>
    <s v="Recursos propios"/>
    <x v="31"/>
    <s v="Material Médico Quirurgico"/>
  </r>
  <r>
    <s v="ALM-013"/>
    <s v="SUBGERENCIA ADMINISTRATIVA"/>
    <s v="ALMACÉN"/>
    <s v="42132203-Guantes de examen o para procedimientos no quirúrgicos"/>
    <s v="3626004-Guantes de cirugia"/>
    <n v="6046"/>
    <s v="GUANTE DE NITRILO TALLA S"/>
    <s v="MATERIALES Y SUMINISTROS"/>
    <n v="1200"/>
    <n v="24157"/>
    <n v="33336659.999999996"/>
    <n v="28988400"/>
    <s v="Enero"/>
    <n v="12"/>
    <s v="CONTRATACION_DIRECTA"/>
    <s v="OPERACIÓN COMERCIAL"/>
    <s v="N/A"/>
    <s v="N/A"/>
    <s v="N/A"/>
    <s v="N/A"/>
    <s v="N/A"/>
    <s v="Recursos propios"/>
    <x v="31"/>
    <s v="Material Médico Quirurgico"/>
  </r>
  <r>
    <s v="ALM-013"/>
    <s v="SUBGERENCIA ADMINISTRATIVA"/>
    <s v="ALMACÉN"/>
    <s v="42132203-Guantes de examen o para procedimientos no quirúrgicos"/>
    <s v="3626004-Guantes de cirugia"/>
    <n v="6047"/>
    <s v="GUANTES DE EXAMEN M CX100"/>
    <s v="MATERIALES Y SUMINISTROS"/>
    <n v="38000"/>
    <n v="12852"/>
    <n v="561632400"/>
    <n v="488376000.00000006"/>
    <s v="Enero"/>
    <n v="12"/>
    <s v="CONTRATACION_DIRECTA"/>
    <s v="OPERACIÓN COMERCIAL"/>
    <s v="N/A"/>
    <s v="N/A"/>
    <s v="N/A"/>
    <s v="N/A"/>
    <s v="N/A"/>
    <s v="Recursos propios"/>
    <x v="31"/>
    <s v="Material Médico Quirurgico"/>
  </r>
  <r>
    <s v="ALM-013"/>
    <s v="SUBGERENCIA ADMINISTRATIVA"/>
    <s v="ALMACÉN"/>
    <s v="42132203-Guantes de examen o para procedimientos no quirúrgicos"/>
    <s v="3626004-Guantes de cirugia"/>
    <n v="6048"/>
    <s v="GUANTES DE EXAMEN TALLA S CAJA X 100 UNIDADES"/>
    <s v="MATERIALES Y SUMINISTROS"/>
    <n v="40000"/>
    <n v="12852"/>
    <n v="591192000"/>
    <n v="514080000.00000006"/>
    <s v="Enero"/>
    <n v="12"/>
    <s v="CONTRATACION_DIRECTA"/>
    <s v="OPERACIÓN COMERCIAL"/>
    <s v="N/A"/>
    <s v="N/A"/>
    <s v="N/A"/>
    <s v="N/A"/>
    <s v="N/A"/>
    <s v="Recursos propios"/>
    <x v="31"/>
    <s v="Material Médico Quirurgico"/>
  </r>
  <r>
    <s v="ALM-013"/>
    <s v="SUBGERENCIA ADMINISTRATIVA"/>
    <s v="ALMACÉN"/>
    <s v="42132205-Guantes de cirugía"/>
    <s v="3626004-Guantes de cirugia"/>
    <n v="6049"/>
    <s v="GUANTES PARA CIRUGIA N 6"/>
    <s v="MATERIALES Y SUMINISTROS"/>
    <n v="11200"/>
    <n v="1338.75"/>
    <n v="17243100"/>
    <n v="14994000.000000002"/>
    <s v="Enero"/>
    <n v="12"/>
    <s v="CONTRATACION_DIRECTA"/>
    <s v="OPERACIÓN COMERCIAL"/>
    <s v="N/A"/>
    <s v="N/A"/>
    <s v="N/A"/>
    <s v="N/A"/>
    <s v="N/A"/>
    <s v="Recursos propios"/>
    <x v="31"/>
    <s v="Material Médico Quirurgico"/>
  </r>
  <r>
    <s v="ALM-013"/>
    <s v="SUBGERENCIA ADMINISTRATIVA"/>
    <s v="ALMACÉN"/>
    <s v="42132205-Guantes de cirugía"/>
    <s v="3626004-Guantes de cirugia"/>
    <n v="6050"/>
    <s v="GUANTES PARA CIRUGIA No.  6 1/2"/>
    <s v="MATERIALES Y SUMINISTROS"/>
    <n v="80000"/>
    <n v="1856.4"/>
    <n v="170788800"/>
    <n v="148512000"/>
    <s v="Enero"/>
    <n v="12"/>
    <s v="CONTRATACION_DIRECTA"/>
    <s v="OPERACIÓN COMERCIAL"/>
    <s v="N/A"/>
    <s v="N/A"/>
    <s v="N/A"/>
    <s v="N/A"/>
    <s v="N/A"/>
    <s v="Recursos propios"/>
    <x v="31"/>
    <s v="Material Médico Quirurgico"/>
  </r>
  <r>
    <s v="ALM-013"/>
    <s v="SUBGERENCIA ADMINISTRATIVA"/>
    <s v="ALMACÉN"/>
    <s v="42132205-Guantes de cirugía"/>
    <s v="3626004-Guantes de cirugia"/>
    <n v="6051"/>
    <s v="GUANTES PARA CIRUGIA No.  8"/>
    <s v="MATERIALES Y SUMINISTROS"/>
    <n v="65000"/>
    <n v="1338.75"/>
    <n v="100071562.49999999"/>
    <n v="87018750"/>
    <s v="Enero"/>
    <n v="12"/>
    <s v="CONTRATACION_DIRECTA"/>
    <s v="OPERACIÓN COMERCIAL"/>
    <s v="N/A"/>
    <s v="N/A"/>
    <s v="N/A"/>
    <s v="N/A"/>
    <s v="N/A"/>
    <s v="Recursos propios"/>
    <x v="31"/>
    <s v="Material Médico Quirurgico"/>
  </r>
  <r>
    <s v="ALM-013"/>
    <s v="SUBGERENCIA ADMINISTRATIVA"/>
    <s v="ALMACÉN"/>
    <s v="42132205-Guantes de cirugía"/>
    <s v="3626004-Guantes de cirugia"/>
    <n v="6052"/>
    <s v="GUANTES PARA CIRUGIA No. 7"/>
    <s v="MATERIALES Y SUMINISTROS"/>
    <n v="85000"/>
    <n v="1856.4"/>
    <n v="181463100"/>
    <n v="157794000"/>
    <s v="Enero"/>
    <n v="12"/>
    <s v="CONTRATACION_DIRECTA"/>
    <s v="OPERACIÓN COMERCIAL"/>
    <s v="N/A"/>
    <s v="N/A"/>
    <s v="N/A"/>
    <s v="N/A"/>
    <s v="N/A"/>
    <s v="Recursos propios"/>
    <x v="31"/>
    <s v="Material Médico Quirurgico"/>
  </r>
  <r>
    <s v="ALM-013"/>
    <s v="SUBGERENCIA ADMINISTRATIVA"/>
    <s v="ALMACÉN"/>
    <s v="42132205-Guantes de cirugía"/>
    <s v="3626004-Guantes de cirugia"/>
    <n v="6053"/>
    <s v="GUANTES PARA CIRUGIA No. 7 1/2"/>
    <s v="MATERIALES Y SUMINISTROS"/>
    <n v="82000"/>
    <n v="1856.4"/>
    <n v="175058520"/>
    <n v="152224800"/>
    <s v="Enero"/>
    <n v="12"/>
    <s v="CONTRATACION_DIRECTA"/>
    <s v="OPERACIÓN COMERCIAL"/>
    <s v="N/A"/>
    <s v="N/A"/>
    <s v="N/A"/>
    <s v="N/A"/>
    <s v="N/A"/>
    <s v="Recursos propios"/>
    <x v="31"/>
    <s v="Material Médico Quirurgico"/>
  </r>
  <r>
    <s v="ALM-013"/>
    <s v="SUBGERENCIA ADMINISTRATIVA"/>
    <s v="ALMACÉN"/>
    <s v="53131626-Desinfectante de manos"/>
    <s v="3466404-Preparaciones desinfectantes y bactericidas uso topico"/>
    <n v="6056"/>
    <s v="JABON QUIRURGICO QUIRUCIDAL 120CC"/>
    <s v="MATERIALES Y SUMINISTROS"/>
    <n v="24000"/>
    <n v="6370"/>
    <n v="175812000"/>
    <n v="152880000"/>
    <s v="Enero"/>
    <n v="12"/>
    <s v="CONTRATACION_DIRECTA"/>
    <s v="OPERACIÓN COMERCIAL"/>
    <s v="N/A"/>
    <s v="N/A"/>
    <s v="N/A"/>
    <s v="N/A"/>
    <s v="N/A"/>
    <s v="Recursos propios"/>
    <x v="31"/>
    <s v="Material Médico Quirurgico"/>
  </r>
  <r>
    <s v="ALM-013"/>
    <s v="SUBGERENCIA ADMINISTRATIVA"/>
    <s v="ALMACÉN"/>
    <s v="42281704-Limpiadores o detergentes para instrumentos"/>
    <s v="3466403-Preparados especiales para desinfectar y esterilizar instrumentos quirurgicos"/>
    <n v="6059"/>
    <s v="LIMPIADOR ENZIMATICO (ENZIGER) 3750 CC"/>
    <s v="MATERIALES Y SUMINISTROS"/>
    <n v="800"/>
    <n v="233002"/>
    <n v="214361839.99999997"/>
    <n v="186401600"/>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0"/>
    <s v="PAPEL DE MONITORIA FETAL F9/F6"/>
    <s v="MATERIALES Y SUMINISTROS"/>
    <n v="560"/>
    <n v="14399"/>
    <n v="9272956"/>
    <n v="8063440.0000000009"/>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2"/>
    <s v="PAPEL P/ ELECTROCARDIOGRAFO NIHON KOHDEN REF RQS63 3A"/>
    <s v="MATERIALES Y SUMINISTROS"/>
    <n v="90"/>
    <n v="21658"/>
    <n v="2241603"/>
    <n v="1949220.0000000002"/>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3"/>
    <s v="PAPEL TÉRMICO EN ROLLO PARA DESFIBRILADOR MARCA: NIHON KOHDEN, MODELO: TEC 5631"/>
    <s v="MATERIALES Y SUMINISTROS"/>
    <n v="50"/>
    <n v="29991.57"/>
    <n v="1724515.2749999999"/>
    <n v="1499578.5"/>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5"/>
    <s v="PAPEL PARA ELECTROCARDIOGRAFO NIHON CODEN EC61250 FQ110-2-140"/>
    <s v="MATERIALES Y SUMINISTROS"/>
    <n v="120"/>
    <n v="23086"/>
    <n v="3185867.9999999995"/>
    <n v="2770320"/>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7"/>
    <s v="PAPEL PARA ESPIROMETRO"/>
    <s v="MATERIALES Y SUMINISTROS"/>
    <n v="24"/>
    <n v="42364"/>
    <n v="1169246.3999999999"/>
    <n v="1016736"/>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8"/>
    <s v="PAPEL PRINTER SONY UPP 110 HG"/>
    <s v="MATERIALES Y SUMINISTROS"/>
    <n v="150"/>
    <n v="136659.6"/>
    <n v="23573781"/>
    <n v="20498940"/>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069"/>
    <s v="PAPEL TERMICO EN Z DE 50MM PARA DESFIBRILADOR NIHON KODEN TEC 5500 REF A 226"/>
    <s v="MATERIALES Y SUMINISTROS"/>
    <n v="50"/>
    <n v="16065"/>
    <n v="923737.49999999988"/>
    <n v="803250"/>
    <s v="Enero"/>
    <n v="12"/>
    <s v="CONTRATACION_DIRECTA"/>
    <s v="OPERACIÓN COMERCIAL"/>
    <s v="N/A"/>
    <s v="N/A"/>
    <s v="N/A"/>
    <s v="N/A"/>
    <s v="N/A"/>
    <s v="Recursos propios"/>
    <x v="31"/>
    <s v="Material Médico Quirurgico"/>
  </r>
  <r>
    <s v="ALM-013"/>
    <s v="SUBGERENCIA ADMINISTRATIVA"/>
    <s v="ALMACÉN"/>
    <s v="42312313-Soluciones de limpieza de heridas"/>
    <s v="3466404-Preparaciones desinfectantes y bactericidas uso topico"/>
    <n v="6077"/>
    <s v="QUIRUCIDAL  SOLUCION X 120 CM"/>
    <s v="MATERIALES Y SUMINISTROS"/>
    <n v="8900"/>
    <n v="8855"/>
    <n v="90630925"/>
    <n v="78809500"/>
    <s v="Enero"/>
    <n v="12"/>
    <s v="CONTRATACION_DIRECTA"/>
    <s v="OPERACIÓN COMERCIAL"/>
    <s v="N/A"/>
    <s v="N/A"/>
    <s v="N/A"/>
    <s v="N/A"/>
    <s v="N/A"/>
    <s v="Recursos propios"/>
    <x v="31"/>
    <s v="Material Médico Quirurgico"/>
  </r>
  <r>
    <s v="ALM-013"/>
    <s v="SUBGERENCIA ADMINISTRATIVA"/>
    <s v="ALMACÉN"/>
    <s v="42281604-Desinfectantes de superficies para uso médico"/>
    <s v="3466403-Preparados especiales para desinfectar y esterilizar instrumentos quirurgicos"/>
    <n v="6078"/>
    <s v="QUIRUGER 3750 CC"/>
    <s v="MATERIALES Y SUMINISTROS"/>
    <n v="3200"/>
    <n v="53174"/>
    <n v="195680319.99999997"/>
    <n v="170156800"/>
    <s v="Enero"/>
    <n v="12"/>
    <s v="CONTRATACION_DIRECTA"/>
    <s v="OPERACIÓN COMERCIAL"/>
    <s v="N/A"/>
    <s v="N/A"/>
    <s v="N/A"/>
    <s v="N/A"/>
    <s v="N/A"/>
    <s v="Recursos propios"/>
    <x v="31"/>
    <s v="Material Médico Quirurgico"/>
  </r>
  <r>
    <s v="ALM-013"/>
    <s v="SUBGERENCIA ADMINISTRATIVA"/>
    <s v="ALMACÉN"/>
    <s v="42281604-Desinfectantes de superficies para uso médico"/>
    <s v="3466403-Preparados especiales para desinfectar y esterilizar instrumentos quirurgicos"/>
    <n v="6087"/>
    <s v="VIRkON DESINFECTANTE  ALTO NIVEL"/>
    <s v="MATERIALES Y SUMINISTROS"/>
    <n v="1200"/>
    <n v="42430"/>
    <n v="58553399.999999993"/>
    <n v="50916000"/>
    <s v="Enero"/>
    <n v="12"/>
    <s v="CONTRATACION_DIRECTA"/>
    <s v="OPERACIÓN COMERCIAL"/>
    <s v="N/A"/>
    <s v="N/A"/>
    <s v="N/A"/>
    <s v="N/A"/>
    <s v="N/A"/>
    <s v="Recursos propios"/>
    <x v="31"/>
    <s v="Material Médico Quirurgico"/>
  </r>
  <r>
    <s v="ALM-013"/>
    <s v="SUBGERENCIA ADMINISTRATIVA"/>
    <s v="ALMACÉN"/>
    <s v="42151811-Copas o sets pulidores para uso odontológico"/>
    <s v="3699099-Articulos n c p de material plastico para farmacia y laboratorio"/>
    <n v="6091"/>
    <s v="COPA Y PIN SIMPLE CAJA X 20 UNIDADES"/>
    <s v="MATERIALES Y SUMINISTROS"/>
    <n v="5"/>
    <n v="1500698.29"/>
    <n v="8629015.1675000004"/>
    <n v="7503491.4500000011"/>
    <s v="Enero"/>
    <n v="12"/>
    <s v="CONTRATACION_DIRECTA"/>
    <s v="OPERACIÓN COMERCIAL"/>
    <s v="N/A"/>
    <s v="N/A"/>
    <s v="N/A"/>
    <s v="N/A"/>
    <s v="N/A"/>
    <s v="Recursos propios"/>
    <x v="31"/>
    <s v="Material Médico Quirurgico"/>
  </r>
  <r>
    <s v="ALM-013"/>
    <s v="SUBGERENCIA ADMINISTRATIVA"/>
    <s v="ALMACÉN"/>
    <s v="42281806-Tiras indicadoras de esterilización"/>
    <s v="3544204-Tiras reactivas para analisis de laboratorio"/>
    <n v="6092"/>
    <s v="INDICADOR QUIMICO CLASE 6 VAPOR CAJA X 250"/>
    <s v="MATERIALES Y SUMINISTROS"/>
    <n v="180"/>
    <n v="208562.97"/>
    <n v="43172534.789999999"/>
    <n v="37541334.600000001"/>
    <s v="Enero"/>
    <n v="12"/>
    <s v="CONTRATACION_DIRECTA"/>
    <s v="OPERACIÓN COMERCIAL"/>
    <s v="N/A"/>
    <s v="N/A"/>
    <s v="N/A"/>
    <s v="N/A"/>
    <s v="N/A"/>
    <s v="Recursos propios"/>
    <x v="31"/>
    <s v="Material Médico Quirurgico"/>
  </r>
  <r>
    <s v="ALM-013"/>
    <s v="SUBGERENCIA ADMINISTRATIVA"/>
    <s v="ALMACÉN"/>
    <s v="42281806-Tiras indicadoras de esterilización"/>
    <s v="3544204-Tiras reactivas para analisis de laboratorio"/>
    <n v="6093"/>
    <s v="INDICADOR QUIMICO PARA VAPOR CLASE 4 POR 250 TIRAS"/>
    <s v="MATERIALES Y SUMINISTROS"/>
    <n v="60"/>
    <n v="67158.84"/>
    <n v="4633959.96"/>
    <n v="4029530.4000000004"/>
    <s v="Enero"/>
    <n v="12"/>
    <s v="CONTRATACION_DIRECTA"/>
    <s v="OPERACIÓN COMERCIAL"/>
    <s v="N/A"/>
    <s v="N/A"/>
    <s v="N/A"/>
    <s v="N/A"/>
    <s v="N/A"/>
    <s v="Recursos propios"/>
    <x v="31"/>
    <s v="Material Médico Quirurgico"/>
  </r>
  <r>
    <s v="ALM-013"/>
    <s v="SUBGERENCIA ADMINISTRATIVA"/>
    <s v="ALMACÉN"/>
    <s v="42281803-Kits biológicos de esterilización"/>
    <s v="3544204-Tiras reactivas para analisis de laboratorio"/>
    <n v="6094"/>
    <s v="INDICADORES BIOLOGICOS SUPER RAPIDO VAPOR CAJA X 50 BT 222"/>
    <s v="MATERIALES Y SUMINISTROS"/>
    <n v="80"/>
    <n v="1966903.4"/>
    <n v="180955112.79999998"/>
    <n v="157352272"/>
    <s v="Enero"/>
    <n v="12"/>
    <s v="CONTRATACION_DIRECTA"/>
    <s v="OPERACIÓN COMERCIAL"/>
    <s v="N/A"/>
    <s v="N/A"/>
    <s v="N/A"/>
    <s v="N/A"/>
    <s v="N/A"/>
    <s v="Recursos propios"/>
    <x v="31"/>
    <s v="Material Médico Quirurgico"/>
  </r>
  <r>
    <s v="ALM-013"/>
    <s v="SUBGERENCIA ADMINISTRATIVA"/>
    <s v="ALMACÉN"/>
    <s v="42311512-Esponjas de gasa"/>
    <s v="3527012-Gasa esterilizada"/>
    <n v="6096"/>
    <s v="MECHA NASAL 8PLY -3/8 X 24 SOBRE"/>
    <s v="MATERIALES Y SUMINISTROS"/>
    <n v="5200"/>
    <n v="3352"/>
    <n v="20044960"/>
    <n v="17430400"/>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098"/>
    <s v="PAPEL TYVEK 10cms PLANO X 70 mts y/o 100mts"/>
    <s v="MATERIALES Y SUMINISTROS"/>
    <n v="180"/>
    <n v="288915.34000000003"/>
    <n v="59805475.379999995"/>
    <n v="52004761.200000003"/>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099"/>
    <s v="PAPEL TYVEK 15cms PLANO X 70 mts y/o 100mts"/>
    <s v="MATERIALES Y SUMINISTROS"/>
    <n v="50"/>
    <n v="440867.63"/>
    <n v="25349888.724999998"/>
    <n v="22043381.5"/>
    <s v="Enero"/>
    <n v="12"/>
    <s v="CONTRATACION_DIRECTA"/>
    <s v="OPERACIÓN COMERCIAL"/>
    <s v="N/A"/>
    <s v="N/A"/>
    <s v="N/A"/>
    <s v="N/A"/>
    <s v="N/A"/>
    <s v="Recursos propios"/>
    <x v="31"/>
    <s v="Material Médico Quirurgico"/>
  </r>
  <r>
    <s v="ALM-013"/>
    <s v="SUBGERENCIA ADMINISTRATIVA"/>
    <s v="ALMACÉN"/>
    <s v="14111818-Papel térmico"/>
    <s v="3219901-Papel fibroso tivek"/>
    <n v="6101"/>
    <s v="PAPEL  TERMICO AUTOCLAVE"/>
    <s v="MATERIALES Y SUMINISTROS"/>
    <n v="18"/>
    <n v="15470"/>
    <n v="320229"/>
    <n v="278460"/>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04"/>
    <s v="PAPEL TYVEK 6.2 CM PLANO X 70 mts y/o 70 MTR"/>
    <s v="MATERIALES Y SUMINISTROS"/>
    <n v="90"/>
    <n v="265284.32"/>
    <n v="27456927.119999997"/>
    <n v="23875588.800000001"/>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05"/>
    <s v="PAPEL TYVEK 7,5cms PLANO X 70 mts y/o 100mts"/>
    <s v="MATERIALES Y SUMINISTROS"/>
    <n v="110"/>
    <n v="290539.69"/>
    <n v="36753270.784999996"/>
    <n v="31959365.899999999"/>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06"/>
    <s v="PAPEL VAPOR/GAS/FORMALDEHIDO 10cms PLANO X 200mts"/>
    <s v="MATERIALES Y SUMINISTROS"/>
    <n v="800"/>
    <n v="204181.39"/>
    <n v="187846878.79999998"/>
    <n v="163345112"/>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07"/>
    <s v="PAPEL VAPOR/GAS/FORMALDEHIDO 15cms PLANO X 200mts"/>
    <s v="MATERIALES Y SUMINISTROS"/>
    <n v="98"/>
    <n v="258766.69"/>
    <n v="29163005.963"/>
    <n v="25359135.620000001"/>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08"/>
    <s v="PAPEL VAPOR/GAS/FORMALDEHIDO 20cms FUELLE X 100mts"/>
    <s v="MATERIALES Y SUMINISTROS"/>
    <n v="80"/>
    <n v="245934.92"/>
    <n v="22626012.640000001"/>
    <n v="19674793.600000001"/>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09"/>
    <s v="PAPEL VAPOR/GAS/FORMALDEHIDO 20cms PLANO X 200mts"/>
    <s v="MATERIALES Y SUMINISTROS"/>
    <n v="22"/>
    <n v="290539.69"/>
    <n v="7350654.1569999987"/>
    <n v="6391873.1799999997"/>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10"/>
    <s v="PAPEL VAPOR/GAS/FORMALDEHIDO 25cms FUELLE X 100mts"/>
    <s v="MATERIALES Y SUMINISTROS"/>
    <n v="48"/>
    <n v="310412.69"/>
    <n v="17134780.487999998"/>
    <n v="14899809.119999999"/>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12"/>
    <s v="PAPEL VAPOR/GAS/FORMALDEHIDO 7,5cms PLANO X 200mts"/>
    <s v="MATERIALES Y SUMINISTROS"/>
    <n v="150"/>
    <n v="130067"/>
    <n v="22436557.5"/>
    <n v="19510050"/>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113"/>
    <s v="PAPEL TYVEK 20cms PLANO X 70 mts y/o 100mts"/>
    <s v="MATERIALES Y SUMINISTROS"/>
    <n v="140"/>
    <n v="620272.03"/>
    <n v="99863796.829999998"/>
    <n v="86838084.200000003"/>
    <s v="Enero"/>
    <n v="12"/>
    <s v="CONTRATACION_DIRECTA"/>
    <s v="OPERACIÓN COMERCIAL"/>
    <s v="N/A"/>
    <s v="N/A"/>
    <s v="N/A"/>
    <s v="N/A"/>
    <s v="N/A"/>
    <s v="Recursos propios"/>
    <x v="31"/>
    <s v="Material Médico Quirurgico"/>
  </r>
  <r>
    <s v="ALM-013"/>
    <s v="SUBGERENCIA ADMINISTRATIVA"/>
    <s v="ALMACÉN"/>
    <s v="42281804-Controles de esterilización"/>
    <s v="3544204-Tiras reactivas para analisis de laboratorio"/>
    <n v="6117"/>
    <s v="TEST DE BOWIEDICK CAJA X 20"/>
    <s v="MATERIALES Y SUMINISTROS"/>
    <n v="1600"/>
    <n v="53219.18"/>
    <n v="97923291.199999988"/>
    <n v="85150688"/>
    <s v="Enero"/>
    <n v="12"/>
    <s v="CONTRATACION_DIRECTA"/>
    <s v="OPERACIÓN COMERCIAL"/>
    <s v="N/A"/>
    <s v="N/A"/>
    <s v="N/A"/>
    <s v="N/A"/>
    <s v="N/A"/>
    <s v="Recursos propios"/>
    <x v="31"/>
    <s v="Material Médico Quirurgico"/>
  </r>
  <r>
    <s v="ALM-013"/>
    <s v="SUBGERENCIA ADMINISTRATIVA"/>
    <s v="ALMACÉN"/>
    <s v="42311512-Esponjas de gasa"/>
    <s v="3527012-Gasa esterilizada"/>
    <n v="6118"/>
    <s v="GASA ESTERIL PARA CURACION  (7.5CM X 7.5CM) X 4"/>
    <s v="MATERIALES Y SUMINISTROS"/>
    <n v="80000"/>
    <n v="490"/>
    <n v="45080000"/>
    <n v="39200000"/>
    <s v="Enero"/>
    <n v="12"/>
    <s v="CONTRATACION_DIRECTA"/>
    <s v="OPERACIÓN COMERCIAL"/>
    <s v="N/A"/>
    <s v="N/A"/>
    <s v="N/A"/>
    <s v="N/A"/>
    <s v="N/A"/>
    <s v="Recursos propios"/>
    <x v="31"/>
    <s v="Material Médico Quirurgico"/>
  </r>
  <r>
    <s v="ALM-013"/>
    <s v="SUBGERENCIA ADMINISTRATIVA"/>
    <s v="ALMACÉN"/>
    <s v="42132203-Guantes de examen o para procedimientos no quirúrgicos"/>
    <s v="3626004-Guantes de cirugia"/>
    <n v="6122"/>
    <s v="GUANTES DE EXAMEN L CJ X 100 UDS."/>
    <s v="MATERIALES Y SUMINISTROS"/>
    <n v="920"/>
    <n v="10710"/>
    <n v="11331180"/>
    <n v="9853200"/>
    <s v="Enero"/>
    <n v="12"/>
    <s v="CONTRATACION_DIRECTA"/>
    <s v="OPERACIÓN COMERCIAL"/>
    <s v="N/A"/>
    <s v="N/A"/>
    <s v="N/A"/>
    <s v="N/A"/>
    <s v="N/A"/>
    <s v="Recursos propios"/>
    <x v="31"/>
    <s v="Material Médico Quirurgico"/>
  </r>
  <r>
    <s v="ALM-013"/>
    <s v="SUBGERENCIA ADMINISTRATIVA"/>
    <s v="ALMACÉN"/>
    <s v="42281603-Desinfectante o esterilizador de instrumentos"/>
    <s v="3466403-Preparados especiales para desinfectar y esterilizar instrumentos quirurgicos"/>
    <n v="6125"/>
    <s v="CIDEX OPA GARRAFA DE 3.78 LITROS"/>
    <s v="MATERIALES Y SUMINISTROS"/>
    <n v="220"/>
    <n v="177800"/>
    <n v="44983400"/>
    <n v="39116000"/>
    <s v="Enero"/>
    <n v="12"/>
    <s v="CONTRATACION_DIRECTA"/>
    <s v="OPERACIÓN COMERCIAL"/>
    <s v="N/A"/>
    <s v="N/A"/>
    <s v="N/A"/>
    <s v="N/A"/>
    <s v="N/A"/>
    <s v="Recursos propios"/>
    <x v="31"/>
    <s v="Material Médico Quirurgico"/>
  </r>
  <r>
    <s v="ALM-013"/>
    <s v="SUBGERENCIA ADMINISTRATIVA"/>
    <s v="ALMACÉN"/>
    <s v="42281603-Desinfectante o esterilizador de instrumentos"/>
    <s v="3466403-Preparados especiales para desinfectar y esterilizar instrumentos quirurgicos"/>
    <n v="6126"/>
    <s v="CIDEZYME  XTRA 3.8 LITROS"/>
    <s v="MATERIALES Y SUMINISTROS"/>
    <n v="140"/>
    <n v="351764"/>
    <n v="56634003.999999993"/>
    <n v="49246960"/>
    <s v="Enero"/>
    <n v="12"/>
    <s v="CONTRATACION_DIRECTA"/>
    <s v="OPERACIÓN COMERCIAL"/>
    <s v="N/A"/>
    <s v="N/A"/>
    <s v="N/A"/>
    <s v="N/A"/>
    <s v="N/A"/>
    <s v="Recursos propios"/>
    <x v="31"/>
    <s v="Material Médico Quirurgico"/>
  </r>
  <r>
    <s v="ALM-013"/>
    <s v="SUBGERENCIA ADMINISTRATIVA"/>
    <s v="ALMACÉN"/>
    <s v="51102709-Peróxido de hidrógeno antiséptico"/>
    <s v="3428001-Peroxido de hidrogeno agua oxigenada"/>
    <n v="6127"/>
    <s v="AGUA OXIGENADA GALON X 3600ML"/>
    <s v="MATERIALES Y SUMINISTROS"/>
    <n v="280"/>
    <n v="35800"/>
    <n v="11527600"/>
    <n v="10024000"/>
    <s v="Enero"/>
    <n v="12"/>
    <s v="CONTRATACION_DIRECTA"/>
    <s v="OPERACIÓN COMERCIAL"/>
    <s v="N/A"/>
    <s v="N/A"/>
    <s v="N/A"/>
    <s v="N/A"/>
    <s v="N/A"/>
    <s v="Recursos propios"/>
    <x v="31"/>
    <s v="Material Médico Quirurgico"/>
  </r>
  <r>
    <s v="ALM-013"/>
    <s v="SUBGERENCIA ADMINISTRATIVA"/>
    <s v="ALMACÉN"/>
    <s v="42281527-Concentrado o casete o cartucho de esterilizante de esterilización"/>
    <s v="3466403-Preparados especiales para desinfectar y esterilizar instrumentos quirurgicos"/>
    <n v="6133"/>
    <s v="STERRAD 100 NX CASSETTES "/>
    <s v="MATERIALES Y SUMINISTROS"/>
    <n v="270"/>
    <n v="819321.55"/>
    <n v="254399341.27499998"/>
    <n v="221216818.5"/>
    <s v="Enero"/>
    <n v="12"/>
    <s v="CONTRATACION_DIRECTA"/>
    <s v="OPERACIÓN COMERCIAL"/>
    <s v="N/A"/>
    <s v="N/A"/>
    <s v="N/A"/>
    <s v="N/A"/>
    <s v="N/A"/>
    <s v="Recursos propios"/>
    <x v="31"/>
    <s v="Material Médico Quirurgico"/>
  </r>
  <r>
    <s v="ALM-013"/>
    <s v="SUBGERENCIA ADMINISTRATIVA"/>
    <s v="ALMACÉN"/>
    <s v="42141603-Recipientes para emesis (vómito) "/>
    <s v="3694011-Vasos vasitos copas y recipientes similares desechables de material plastico"/>
    <n v="6160"/>
    <s v="RIÑONERA DESECHABLE"/>
    <s v="MATERIALES Y SUMINISTROS"/>
    <n v="100"/>
    <n v="10186.4"/>
    <n v="1171436"/>
    <n v="1018640.0000000001"/>
    <s v="Enero"/>
    <n v="12"/>
    <s v="CONTRATACION_DIRECTA"/>
    <s v="OPERACIÓN COMERCIAL"/>
    <s v="N/A"/>
    <s v="N/A"/>
    <s v="N/A"/>
    <s v="N/A"/>
    <s v="N/A"/>
    <s v="Recursos propios"/>
    <x v="31"/>
    <s v="Material Médico Quirurgico"/>
  </r>
  <r>
    <s v="ALM-013"/>
    <s v="SUBGERENCIA ADMINISTRATIVA"/>
    <s v="ALMACÉN"/>
    <s v="42151811-Copas o sets pulidores para uso odontológico"/>
    <s v="3699099-Articulos n c p de material plastico para farmacia y laboratorio"/>
    <n v="6167"/>
    <s v="COPA Y PIN CON HEPARINAZA CAJA X 20 UNIDADES"/>
    <s v="MATERIALES Y SUMINISTROS"/>
    <n v="5"/>
    <n v="2944177.81"/>
    <n v="16929022.407499999"/>
    <n v="14720889.050000001"/>
    <s v="Enero"/>
    <n v="12"/>
    <s v="CONTRATACION_DIRECTA"/>
    <s v="OPERACIÓN COMERCIAL"/>
    <s v="N/A"/>
    <s v="N/A"/>
    <s v="N/A"/>
    <s v="N/A"/>
    <s v="N/A"/>
    <s v="Recursos propios"/>
    <x v="31"/>
    <s v="Material Médico Quirurgico"/>
  </r>
  <r>
    <s v="ALM-013"/>
    <s v="SUBGERENCIA ADMINISTRATIVA"/>
    <s v="ALMACÉN"/>
    <s v="42281803-Kits biológicos de esterilización"/>
    <s v="3544204-Tiras reactivas para analisis de laboratorio"/>
    <n v="6168"/>
    <s v="STERRAD INDICATOR  STRIP  CAJA X 250"/>
    <s v="MATERIALES Y SUMINISTROS"/>
    <n v="12"/>
    <n v="1737400.6"/>
    <n v="23976128.280000001"/>
    <n v="20848807.200000003"/>
    <s v="Enero"/>
    <n v="12"/>
    <s v="CONTRATACION_DIRECTA"/>
    <s v="OPERACIÓN COMERCIAL"/>
    <s v="N/A"/>
    <s v="N/A"/>
    <s v="N/A"/>
    <s v="N/A"/>
    <s v="N/A"/>
    <s v="Recursos propios"/>
    <x v="31"/>
    <s v="Material Médico Quirurgico"/>
  </r>
  <r>
    <s v="ALM-013"/>
    <s v="SUBGERENCIA ADMINISTRATIVA"/>
    <s v="ALMACÉN"/>
    <s v="42281604-Desinfectantes de superficies para uso médico"/>
    <s v="3466402-Bactericidas microbicidas y productos similares"/>
    <n v="6206"/>
    <s v="EUCIDA ADVANCED (DESINFECTANTE) SPRAY 750 ML "/>
    <s v="MATERIALES Y SUMINISTROS"/>
    <n v="12"/>
    <n v="30415"/>
    <n v="419726.99999999994"/>
    <n v="364980"/>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228"/>
    <s v="PAPEL VAPOR/GAS/FORMALDEHIDO 5cms PLANO X 200mts   "/>
    <s v="MATERIALES Y SUMINISTROS"/>
    <n v="800"/>
    <n v="80004.89"/>
    <n v="73604498.799999997"/>
    <n v="64003912"/>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229"/>
    <s v="PAPEL VAPOR 30CM  x 100 mts"/>
    <s v="MATERIALES Y SUMINISTROS"/>
    <n v="25"/>
    <n v="358811.18"/>
    <n v="10315821.424999999"/>
    <n v="8970279.5"/>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231"/>
    <s v="PAPEL TYVEK 25cms PLANO X 70 mts y/o 100mts"/>
    <s v="MATERIALES Y SUMINISTROS"/>
    <n v="35"/>
    <n v="731857.14"/>
    <n v="29457249.885000002"/>
    <n v="25614999.900000002"/>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232"/>
    <s v="PAPEL TYVEK 30cms PLANO X 70 mts y/o 100mts "/>
    <s v="MATERIALES Y SUMINISTROS"/>
    <n v="40"/>
    <n v="1126175.54"/>
    <n v="51804074.839999996"/>
    <n v="45047021.600000001"/>
    <s v="Enero"/>
    <n v="12"/>
    <s v="CONTRATACION_DIRECTA"/>
    <s v="OPERACIÓN COMERCIAL"/>
    <s v="N/A"/>
    <s v="N/A"/>
    <s v="N/A"/>
    <s v="N/A"/>
    <s v="N/A"/>
    <s v="Recursos propios"/>
    <x v="31"/>
    <s v="Material Médico Quirurgico"/>
  </r>
  <r>
    <s v="ALM-013"/>
    <s v="SUBGERENCIA ADMINISTRATIVA"/>
    <s v="ALMACÉN"/>
    <s v="42281808-Papeles u hojas de esterilización"/>
    <s v="3219901-Papel fibroso tivek"/>
    <n v="6234"/>
    <s v="PAPEL TYVEK 40 CM PLANO POR 70 mts y/o 100 MTS"/>
    <s v="MATERIALES Y SUMINISTROS"/>
    <n v="42"/>
    <n v="1130500"/>
    <n v="54603149.999999993"/>
    <n v="47481000"/>
    <s v="Enero"/>
    <n v="12"/>
    <s v="CONTRATACION_DIRECTA"/>
    <s v="OPERACIÓN COMERCIAL"/>
    <s v="N/A"/>
    <s v="N/A"/>
    <s v="N/A"/>
    <s v="N/A"/>
    <s v="N/A"/>
    <s v="Recursos propios"/>
    <x v="31"/>
    <s v="Material Médico Quirurgico"/>
  </r>
  <r>
    <s v="ALM-013"/>
    <s v="SUBGERENCIA ADMINISTRATIVA"/>
    <s v="ALMACÉN"/>
    <s v="42281803-Kits biológicos de esterilización"/>
    <s v="3544204-Tiras reactivas para analisis de laboratorio"/>
    <n v="6283"/>
    <s v="INDICADOR BIOLOGICO STERRAD VELOCITY CAJA POR 30 IB "/>
    <s v="MATERIALES Y SUMINISTROS"/>
    <n v="24"/>
    <n v="2278501.33"/>
    <n v="62886636.707999997"/>
    <n v="54684031.920000002"/>
    <s v="Enero"/>
    <n v="12"/>
    <s v="CONTRATACION_DIRECTA"/>
    <s v="OPERACIÓN COMERCIAL"/>
    <s v="N/A"/>
    <s v="N/A"/>
    <s v="N/A"/>
    <s v="N/A"/>
    <s v="N/A"/>
    <s v="Recursos propios"/>
    <x v="31"/>
    <s v="Material Médico Quirurgico"/>
  </r>
  <r>
    <s v="ALM-013"/>
    <s v="SUBGERENCIA ADMINISTRATIVA"/>
    <s v="ALMACÉN"/>
    <s v="42281807-Cintas indicadoras de esterilización"/>
    <s v="3544204-Tiras reactivas para analisis de laboratorio"/>
    <n v="6284"/>
    <s v="CINTA INDICADOR STERRAD CAJA X 6 "/>
    <s v="MATERIALES Y SUMINISTROS"/>
    <n v="12"/>
    <n v="873483.8"/>
    <n v="12054076.440000001"/>
    <n v="10481805.600000001"/>
    <s v="Enero"/>
    <n v="12"/>
    <s v="CONTRATACION_DIRECTA"/>
    <s v="OPERACIÓN COMERCIAL"/>
    <s v="N/A"/>
    <s v="N/A"/>
    <s v="N/A"/>
    <s v="N/A"/>
    <s v="N/A"/>
    <s v="Recursos propios"/>
    <x v="31"/>
    <s v="Material Médico Quirurgico"/>
  </r>
  <r>
    <s v="ALM-013"/>
    <s v="SUBGERENCIA ADMINISTRATIVA"/>
    <s v="ALMACÉN"/>
    <s v="42181715-Soluciones o cremas para electrodos"/>
    <s v="3529103-Preparaciones para transmision de ondas ecosonograficas e impulsos electromedicos"/>
    <n v="6302"/>
    <s v="GEL ABRASIVO ECG &amp; EEG (NUPREP) 4 ONZ-114G"/>
    <s v="MATERIALES Y SUMINISTROS"/>
    <n v="50"/>
    <n v="45000"/>
    <n v="2587500"/>
    <n v="2250000"/>
    <s v="Enero"/>
    <n v="12"/>
    <s v="CONTRATACION_DIRECTA"/>
    <s v="OPERACIÓN COMERCIAL"/>
    <s v="N/A"/>
    <s v="N/A"/>
    <s v="N/A"/>
    <s v="N/A"/>
    <s v="N/A"/>
    <s v="Recursos propios"/>
    <x v="31"/>
    <s v="Material Médico Quirurgico"/>
  </r>
  <r>
    <s v="ALM-013"/>
    <s v="SUBGERENCIA ADMINISTRATIVA"/>
    <s v="ALMACÉN"/>
    <s v="42181715-Soluciones o cremas para electrodos"/>
    <s v="3529103-Preparaciones para transmision de ondas ecosonograficas e impulsos electromedicos"/>
    <n v="6303"/>
    <s v="PASTA CONDUCTIVA TEN 20 (8 ONZ-228 G)"/>
    <s v="MATERIALES Y SUMINISTROS"/>
    <n v="50"/>
    <n v="67500"/>
    <n v="3881249.9999999995"/>
    <n v="3375000"/>
    <s v="Enero"/>
    <n v="12"/>
    <s v="CONTRATACION_DIRECTA"/>
    <s v="OPERACIÓN COMERCIAL"/>
    <s v="N/A"/>
    <s v="N/A"/>
    <s v="N/A"/>
    <s v="N/A"/>
    <s v="N/A"/>
    <s v="Recursos propios"/>
    <x v="31"/>
    <s v="Material Médico Quirurgico"/>
  </r>
  <r>
    <s v="ALM-013"/>
    <s v="SUBGERENCIA ADMINISTRATIVA"/>
    <s v="ALMACÉN"/>
    <s v="42181501-Depresores de lengua o cuchillos o baja lenguas"/>
    <s v="3191409-Aplicadores bajalenguas y otros para usos higienicos de madera"/>
    <n v="6304"/>
    <s v="BAJALENGUA CAJA X 100 UNIDADES"/>
    <s v="MATERIALES Y SUMINISTROS"/>
    <n v="400"/>
    <n v="5950"/>
    <n v="2737000"/>
    <n v="2380000"/>
    <s v="Enero"/>
    <n v="12"/>
    <s v="CONTRATACION_DIRECTA"/>
    <s v="OPERACIÓN COMERCIAL"/>
    <s v="N/A"/>
    <s v="N/A"/>
    <s v="N/A"/>
    <s v="N/A"/>
    <s v="N/A"/>
    <s v="Recursos propios"/>
    <x v="31"/>
    <s v="Material Médico Quirurgico"/>
  </r>
  <r>
    <s v="ALM-013"/>
    <s v="SUBGERENCIA ADMINISTRATIVA"/>
    <s v="ALMACÉN"/>
    <s v="42151666-Sujetadores bucales para uso odontológico"/>
    <s v="3699099-Articulos n c p de material plastico para farmacia y laboratorio"/>
    <n v="6351"/>
    <s v="PROTECTORES BUCALES DESECHABLES X100"/>
    <s v="MATERIALES Y SUMINISTROS"/>
    <n v="8"/>
    <n v="2285085.6"/>
    <n v="21022787.52"/>
    <n v="18280684.800000001"/>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377"/>
    <s v="PAPEL PARA DESFIBRILADOR MARCA MINDRAY MODELO D3 "/>
    <s v="MATERIALES Y SUMINISTROS"/>
    <n v="60"/>
    <n v="17731"/>
    <n v="1223439"/>
    <n v="1063860"/>
    <s v="Enero"/>
    <n v="12"/>
    <s v="CONTRATACION_DIRECTA"/>
    <s v="OPERACIÓN COMERCIAL"/>
    <s v="N/A"/>
    <s v="N/A"/>
    <s v="N/A"/>
    <s v="N/A"/>
    <s v="N/A"/>
    <s v="Recursos propios"/>
    <x v="31"/>
    <s v="Material Médico Quirurgico"/>
  </r>
  <r>
    <s v="ALM-013"/>
    <s v="SUBGERENCIA ADMINISTRATIVA"/>
    <s v="ALMACÉN"/>
    <s v="42293114-Retractores bucales"/>
    <s v="3699099-Articulos n c p de material plastico para farmacia y laboratorio"/>
    <n v="6392"/>
    <s v="ABREBOCAS PLASTICO ADULTO"/>
    <s v="MATERIALES Y SUMINISTROS"/>
    <n v="12"/>
    <n v="6890.1"/>
    <n v="95083.38"/>
    <n v="82681.200000000012"/>
    <s v="Enero"/>
    <n v="12"/>
    <s v="CONTRATACION_DIRECTA"/>
    <s v="OPERACIÓN COMERCIAL"/>
    <s v="N/A"/>
    <s v="N/A"/>
    <s v="N/A"/>
    <s v="N/A"/>
    <s v="N/A"/>
    <s v="Recursos propios"/>
    <x v="31"/>
    <s v="Material Médico Quirurgico"/>
  </r>
  <r>
    <s v="ALM-013"/>
    <s v="SUBGERENCIA ADMINISTRATIVA"/>
    <s v="ALMACÉN"/>
    <s v="42152002-Bloques o aletas o tabletas de mordida para uso odontológico"/>
    <s v="3699031-Tacos plasticos"/>
    <n v="6393"/>
    <s v="TACOS DE MORDIDA ADULTO"/>
    <s v="MATERIALES Y SUMINISTROS"/>
    <n v="40"/>
    <n v="8000.37"/>
    <n v="368017.01999999996"/>
    <n v="320014.8"/>
    <s v="Enero"/>
    <n v="12"/>
    <s v="CONTRATACION_DIRECTA"/>
    <s v="OPERACIÓN COMERCIAL"/>
    <s v="N/A"/>
    <s v="N/A"/>
    <s v="N/A"/>
    <s v="N/A"/>
    <s v="N/A"/>
    <s v="Recursos propios"/>
    <x v="31"/>
    <s v="Material Médico Quirurgico"/>
  </r>
  <r>
    <s v="ALM-013"/>
    <s v="SUBGERENCIA ADMINISTRATIVA"/>
    <s v="ALMACÉN"/>
    <s v="42152428-Resinas de relleno directo"/>
    <s v="3544102-Preparaciones quimicas para usos odontologicos"/>
    <n v="6396"/>
    <s v="ACRILICO LIQUIDO DE AUTO VERACRIL 110CC"/>
    <s v="MATERIALES Y SUMINISTROS"/>
    <n v="5"/>
    <n v="22928.92"/>
    <n v="131841.28999999998"/>
    <n v="114644.59999999999"/>
    <s v="Enero"/>
    <n v="12"/>
    <s v="CONTRATACION_DIRECTA"/>
    <s v="OPERACIÓN COMERCIAL"/>
    <s v="N/A"/>
    <s v="N/A"/>
    <s v="N/A"/>
    <s v="N/A"/>
    <s v="N/A"/>
    <s v="Recursos propios"/>
    <x v="31"/>
    <s v="Material Médico Quirurgico"/>
  </r>
  <r>
    <s v="ALM-013"/>
    <s v="SUBGERENCIA ADMINISTRATIVA"/>
    <s v="ALMACÉN"/>
    <s v="42152428-Resinas de relleno directo"/>
    <s v="3544102-Preparaciones quimicas para usos odontologicos"/>
    <n v="6397"/>
    <s v="ACRILICO DE AUTO POLVO VERACRIL X 120G (TRANSPARENTE)"/>
    <s v="MATERIALES Y SUMINISTROS"/>
    <n v="5"/>
    <n v="37368.379999999997"/>
    <n v="214868.18499999997"/>
    <n v="186841.9"/>
    <s v="Enero"/>
    <n v="12"/>
    <s v="CONTRATACION_DIRECTA"/>
    <s v="OPERACIÓN COMERCIAL"/>
    <s v="N/A"/>
    <s v="N/A"/>
    <s v="N/A"/>
    <s v="N/A"/>
    <s v="N/A"/>
    <s v="Recursos propios"/>
    <x v="31"/>
    <s v="Material Médico Quirurgico"/>
  </r>
  <r>
    <s v="ALM-013"/>
    <s v="SUBGERENCIA ADMINISTRATIVA"/>
    <s v="ALMACÉN"/>
    <s v="42152410-Materiales de impresión alginadas de uso odontológico"/>
    <s v="3544102-Preparaciones quimicas para usos odontologicos"/>
    <n v="6398"/>
    <s v="ALGINATO TROPICALGIN "/>
    <s v="MATERIALES Y SUMINISTROS"/>
    <n v="8"/>
    <n v="69570.97"/>
    <n v="640052.924"/>
    <n v="556567.76"/>
    <s v="Enero"/>
    <n v="12"/>
    <s v="CONTRATACION_DIRECTA"/>
    <s v="OPERACIÓN COMERCIAL"/>
    <s v="N/A"/>
    <s v="N/A"/>
    <s v="N/A"/>
    <s v="N/A"/>
    <s v="N/A"/>
    <s v="Recursos propios"/>
    <x v="31"/>
    <s v="Material Médico Quirurgico"/>
  </r>
  <r>
    <s v="ALM-013"/>
    <s v="SUBGERENCIA ADMINISTRATIVA"/>
    <s v="ALMACÉN"/>
    <s v="42152418-Productos de yeso de uso odontológico"/>
    <s v="3544102-Preparaciones quimicas para usos odontologicos"/>
    <n v="6399"/>
    <s v="YESO TIPO III"/>
    <s v="MATERIALES Y SUMINISTROS"/>
    <n v="12"/>
    <n v="8785.77"/>
    <n v="121243.626"/>
    <n v="105429.24"/>
    <s v="Enero"/>
    <n v="12"/>
    <s v="CONTRATACION_DIRECTA"/>
    <s v="OPERACIÓN COMERCIAL"/>
    <s v="N/A"/>
    <s v="N/A"/>
    <s v="N/A"/>
    <s v="N/A"/>
    <s v="N/A"/>
    <s v="Recursos propios"/>
    <x v="31"/>
    <s v="Material Médico Quirurgico"/>
  </r>
  <r>
    <s v="ALM-013"/>
    <s v="SUBGERENCIA ADMINISTRATIVA"/>
    <s v="ALMACÉN"/>
    <s v="51102710-Antisépticos basados en alcohol o acetona"/>
    <s v="3466404-Preparaciones desinfectantes y bactericidas uso topico"/>
    <n v="6414"/>
    <s v="PAÑO ANTISEPTICO ALCOHOL+CLORHEXIDINA 70%+2%"/>
    <s v="MATERIALES Y SUMINISTROS"/>
    <n v="950000"/>
    <n v="126"/>
    <n v="137655000"/>
    <n v="119700000.00000001"/>
    <s v="Enero"/>
    <n v="12"/>
    <s v="CONTRATACION_DIRECTA"/>
    <s v="OPERACIÓN COMERCIAL"/>
    <s v="N/A"/>
    <s v="N/A"/>
    <s v="N/A"/>
    <s v="N/A"/>
    <s v="N/A"/>
    <s v="Recursos propios"/>
    <x v="31"/>
    <s v="Material Médico Quirurgico"/>
  </r>
  <r>
    <s v="ALM-013"/>
    <s v="SUBGERENCIA ADMINISTRATIVA"/>
    <s v="ALMACÉN"/>
    <s v="53131626-Desinfectante de manos"/>
    <s v="3466404-Preparaciones desinfectantes y bactericidas uso topico"/>
    <n v="6418"/>
    <s v="EZ  SCRUB CLORHEXIDINA AL 4% X 946ML "/>
    <s v="MATERIALES Y SUMINISTROS"/>
    <n v="3800"/>
    <n v="120000"/>
    <n v="524399999.99999994"/>
    <n v="456000000"/>
    <s v="Enero"/>
    <n v="12"/>
    <s v="CONTRATACION_DIRECTA"/>
    <s v="OPERACIÓN COMERCIAL"/>
    <s v="N/A"/>
    <s v="N/A"/>
    <s v="N/A"/>
    <s v="N/A"/>
    <s v="N/A"/>
    <s v="Recursos propios"/>
    <x v="31"/>
    <s v="Material Médico Quirurgico"/>
  </r>
  <r>
    <s v="ALM-013"/>
    <s v="SUBGERENCIA ADMINISTRATIVA"/>
    <s v="ALMACÉN"/>
    <s v="53131626-Desinfectante de manos"/>
    <s v="3466404-Preparaciones desinfectantes y bactericidas uso topico"/>
    <n v="6419"/>
    <s v="ALCOHOL GLICERINADO 70% BOLSA POR 850 ML"/>
    <s v="MATERIALES Y SUMINISTROS"/>
    <n v="5200"/>
    <n v="37968"/>
    <n v="227048639.99999997"/>
    <n v="197433600"/>
    <s v="Enero"/>
    <n v="12"/>
    <s v="CONTRATACION_DIRECTA"/>
    <s v="OPERACIÓN COMERCIAL"/>
    <s v="N/A"/>
    <s v="N/A"/>
    <s v="N/A"/>
    <s v="N/A"/>
    <s v="N/A"/>
    <s v="Recursos propios"/>
    <x v="31"/>
    <s v="Material Médico Quirurgico"/>
  </r>
  <r>
    <s v="ALM-013"/>
    <s v="SUBGERENCIA ADMINISTRATIVA"/>
    <s v="ALMACÉN"/>
    <s v="53131626-Desinfectante de manos"/>
    <s v="3466404-Preparaciones desinfectantes y bactericidas uso topico"/>
    <n v="6420"/>
    <s v="JABON LIQUIDO PARA MANOS BOLSA POR 850 ML"/>
    <s v="MATERIALES Y SUMINISTROS"/>
    <n v="6900"/>
    <n v="45181.919999999998"/>
    <n v="358518535.19999999"/>
    <n v="311755248"/>
    <s v="Enero"/>
    <n v="12"/>
    <s v="CONTRATACION_DIRECTA"/>
    <s v="OPERACIÓN COMERCIAL"/>
    <s v="N/A"/>
    <s v="N/A"/>
    <s v="N/A"/>
    <s v="N/A"/>
    <s v="N/A"/>
    <s v="Recursos propios"/>
    <x v="31"/>
    <s v="Material Médico Quirurgico"/>
  </r>
  <r>
    <s v="ALM-013"/>
    <s v="SUBGERENCIA ADMINISTRATIVA"/>
    <s v="ALMACÉN"/>
    <s v="42311512-Esponjas de gasa"/>
    <s v="3527012-Gasa esterilizada"/>
    <n v="6425"/>
    <s v="TORUNDA DE GASA ESTERIL 1/4 IN X 1/2 IN X 4"/>
    <s v="MATERIALES Y SUMINISTROS"/>
    <n v="150"/>
    <n v="3056"/>
    <n v="527160"/>
    <n v="458400.00000000006"/>
    <s v="Enero"/>
    <n v="12"/>
    <s v="CONTRATACION_DIRECTA"/>
    <s v="OPERACIÓN COMERCIAL"/>
    <s v="N/A"/>
    <s v="N/A"/>
    <s v="N/A"/>
    <s v="N/A"/>
    <s v="N/A"/>
    <s v="Recursos propios"/>
    <x v="31"/>
    <s v="Material Médico Quirurgico"/>
  </r>
  <r>
    <s v="ALM-013"/>
    <s v="SUBGERENCIA ADMINISTRATIVA"/>
    <s v="ALMACÉN"/>
    <s v="42311512-Esponjas de gasa"/>
    <s v="3527012-Gasa esterilizada"/>
    <n v="6426"/>
    <s v="TORUNDA DE GASA ESTERIL 1/2 IN X 1/2 IN 4 "/>
    <s v="MATERIALES Y SUMINISTROS"/>
    <n v="150"/>
    <n v="3056"/>
    <n v="527160"/>
    <n v="458400.00000000006"/>
    <s v="Enero"/>
    <n v="12"/>
    <s v="CONTRATACION_DIRECTA"/>
    <s v="OPERACIÓN COMERCIAL"/>
    <s v="N/A"/>
    <s v="N/A"/>
    <s v="N/A"/>
    <s v="N/A"/>
    <s v="N/A"/>
    <s v="Recursos propios"/>
    <x v="31"/>
    <s v="Material Médico Quirurgico"/>
  </r>
  <r>
    <s v="ALM-013"/>
    <s v="SUBGERENCIA ADMINISTRATIVA"/>
    <s v="ALMACÉN"/>
    <s v="53131622-Condones"/>
    <s v="3627001-Articulos de caucho para uso medico"/>
    <n v="6431"/>
    <s v="FUNDA Y/O CONDON DE LATEX DE CAUCHO NATURAL PARA ECOGRAFIA VAGINAL Y/O ANAL"/>
    <s v="MATERIALES Y SUMINISTROS"/>
    <n v="9500"/>
    <n v="900"/>
    <n v="9832500"/>
    <n v="8550000"/>
    <s v="Enero"/>
    <n v="12"/>
    <s v="CONTRATACION_DIRECTA"/>
    <s v="OPERACIÓN COMERCIAL"/>
    <s v="N/A"/>
    <s v="N/A"/>
    <s v="N/A"/>
    <s v="N/A"/>
    <s v="N/A"/>
    <s v="Recursos propios"/>
    <x v="31"/>
    <s v="Material Médico Quirurgico"/>
  </r>
  <r>
    <s v="ALM-013"/>
    <s v="SUBGERENCIA ADMINISTRATIVA"/>
    <s v="ALMACÉN"/>
    <s v="42281806-Tiras indicadoras de esterilización"/>
    <s v="3544204-Tiras reactivas para analisis de laboratorio"/>
    <n v="6433"/>
    <s v="STERRAD INDICATOR  STRIP  CAJA X 1000"/>
    <s v="MATERIALES Y SUMINISTROS"/>
    <n v="5"/>
    <n v="2365733.09"/>
    <n v="13602965.267499998"/>
    <n v="11828665.449999999"/>
    <s v="Enero"/>
    <n v="12"/>
    <s v="CONTRATACION_DIRECTA"/>
    <s v="OPERACIÓN COMERCIAL"/>
    <s v="N/A"/>
    <s v="N/A"/>
    <s v="N/A"/>
    <s v="N/A"/>
    <s v="N/A"/>
    <s v="Recursos propios"/>
    <x v="31"/>
    <s v="Material Médico Quirurgico"/>
  </r>
  <r>
    <s v="ALM-013"/>
    <s v="SUBGERENCIA ADMINISTRATIVA"/>
    <s v="ALMACÉN"/>
    <s v="42312313-Soluciones de limpieza de heridas"/>
    <s v="3466404-Preparaciones desinfectantes y bactericidas uso topico"/>
    <n v="6437"/>
    <s v="QUIRUCIDAL X 60 CC, JABON QUIRURGICO"/>
    <s v="MATERIALES Y SUMINISTROS"/>
    <n v="600"/>
    <n v="3503"/>
    <n v="2417070"/>
    <n v="2101800"/>
    <s v="Enero"/>
    <n v="12"/>
    <s v="CONTRATACION_DIRECTA"/>
    <s v="OPERACIÓN COMERCIAL"/>
    <s v="N/A"/>
    <s v="N/A"/>
    <s v="N/A"/>
    <s v="N/A"/>
    <s v="N/A"/>
    <s v="Recursos propios"/>
    <x v="31"/>
    <s v="Material Médico Quirurgico"/>
  </r>
  <r>
    <s v="ALM-013"/>
    <s v="SUBGERENCIA ADMINISTRATIVA"/>
    <s v="ALMACÉN"/>
    <s v="42312014-Kits de cierre de tejidos o bandejas o paquetes o sets"/>
    <s v="3649018-Zuncho plastico"/>
    <n v="6438"/>
    <s v="PRECINTO BTO X 1000"/>
    <s v="MATERIALES Y SUMINISTROS"/>
    <n v="3"/>
    <n v="604520"/>
    <n v="2085593.9999999998"/>
    <n v="1813560"/>
    <s v="Enero"/>
    <n v="12"/>
    <s v="CONTRATACION_DIRECTA"/>
    <s v="OPERACIÓN COMERCIAL"/>
    <s v="N/A"/>
    <s v="N/A"/>
    <s v="N/A"/>
    <s v="N/A"/>
    <s v="N/A"/>
    <s v="Recursos propios"/>
    <x v="31"/>
    <s v="Material Médico Quirurgico"/>
  </r>
  <r>
    <s v="ALM-013"/>
    <s v="SUBGERENCIA ADMINISTRATIVA"/>
    <s v="ALMACÉN"/>
    <s v="42295409-Aplicadores de uso quirúrgico"/>
    <s v="3191409-Aplicadores bajalenguas y otros para usos higienicos de madera"/>
    <n v="6440"/>
    <s v="APLICADOR DE MADERA SIN ALGODON PRODEMA X 1000 "/>
    <s v="MATERIALES Y SUMINISTROS"/>
    <n v="24"/>
    <n v="49504"/>
    <n v="1366310.4"/>
    <n v="1188096"/>
    <s v="Enero"/>
    <n v="12"/>
    <s v="CONTRATACION_DIRECTA"/>
    <s v="OPERACIÓN COMERCIAL"/>
    <s v="N/A"/>
    <s v="N/A"/>
    <s v="N/A"/>
    <s v="N/A"/>
    <s v="N/A"/>
    <s v="Recursos propios"/>
    <x v="31"/>
    <s v="Material Médico Quirurgico"/>
  </r>
  <r>
    <s v="ALM-013"/>
    <s v="SUBGERENCIA ADMINISTRATIVA"/>
    <s v="ALMACÉN"/>
    <s v="41122601-Portaobjetos para microscopios"/>
    <s v="3719502-Utensilios y aparatos de vidrio para laboratorio y usos tecnicos"/>
    <n v="6441"/>
    <s v="LAMINILLAS DE CUARZO CUBRE-OBJETOS MEDIDAS: 20  X  26  mm  MARCA:  SUPERIOR,  ALEMANA CAJA X 10 UNID"/>
    <s v="MATERIALES Y SUMINISTROS"/>
    <n v="12"/>
    <n v="89250"/>
    <n v="1231650"/>
    <n v="1071000"/>
    <s v="Enero"/>
    <n v="12"/>
    <s v="CONTRATACION_DIRECTA"/>
    <s v="OPERACIÓN COMERCIAL"/>
    <s v="N/A"/>
    <s v="N/A"/>
    <s v="N/A"/>
    <s v="N/A"/>
    <s v="N/A"/>
    <s v="Recursos propios"/>
    <x v="31"/>
    <s v="Material Médico Quirurgico"/>
  </r>
  <r>
    <s v="ALM-013"/>
    <s v="SUBGERENCIA ADMINISTRATIVA"/>
    <s v="ALMACÉN"/>
    <s v="41122601-Portaobjetos para microscopios"/>
    <s v="3719502-Utensilios y aparatos de vidrio para laboratorio y usos tecnicos"/>
    <n v="6442"/>
    <s v="LAMINAS EXCAVADAS DE 12 CAVIDADES  REF: 1800003 , MARCA: MARIENFELD"/>
    <s v="MATERIALES Y SUMINISTROS"/>
    <n v="24"/>
    <n v="204382.5"/>
    <n v="5640957"/>
    <n v="4905180"/>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6443"/>
    <s v="PUNTAS DE PIPETAS 200ul AMARILLA CAJA X 10 RACK"/>
    <s v="MATERIALES Y SUMINISTROS"/>
    <n v="5"/>
    <n v="357114"/>
    <n v="2053405.4999999998"/>
    <n v="178557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6444"/>
    <s v="TUBO PARA CULTIVO  TAPA ROSCA NEGRA  16 X 100 CAJA DE 100 UNIDADES "/>
    <s v="MATERIALES Y SUMINISTROS"/>
    <n v="12"/>
    <n v="654500"/>
    <n v="9032100"/>
    <n v="7854000.0000000009"/>
    <s v="Enero"/>
    <n v="12"/>
    <s v="CONTRATACION_DIRECTA"/>
    <s v="OPERACIÓN COMERCIAL"/>
    <s v="N/A"/>
    <s v="N/A"/>
    <s v="N/A"/>
    <s v="N/A"/>
    <s v="N/A"/>
    <s v="Recursos propios"/>
    <x v="31"/>
    <s v="Material Médico Quirurgico"/>
  </r>
  <r>
    <s v="ALM-013"/>
    <s v="SUBGERENCIA ADMINISTRATIVA"/>
    <s v="ALMACÉN"/>
    <s v="41105108-Tubos de uso general para laboratorio"/>
    <s v="3529902-Cemento para protesis dental"/>
    <n v="6446"/>
    <s v="CEMENTO OXIFOSFATO DE ZINC LEE SMITH 32G/15CC"/>
    <s v="MATERIALES Y SUMINISTROS"/>
    <n v="5"/>
    <n v="32051"/>
    <n v="184293.25"/>
    <n v="160255"/>
    <s v="Enero"/>
    <n v="12"/>
    <s v="CONTRATACION_DIRECTA"/>
    <s v="OPERACIÓN COMERCIAL"/>
    <s v="N/A"/>
    <s v="N/A"/>
    <s v="N/A"/>
    <s v="N/A"/>
    <s v="N/A"/>
    <s v="Recursos propios"/>
    <x v="31"/>
    <s v="Material Médico Quirurgico"/>
  </r>
  <r>
    <s v="ALM-013"/>
    <s v="SUBGERENCIA ADMINISTRATIVA"/>
    <s v="ALMACÉN"/>
    <s v="41105108-Tubos de uso general para laboratorio"/>
    <s v="3641001-Bolsas de material plastico sin impresion"/>
    <n v="6454"/>
    <s v="BOLSA  AUTOSELLABLE PARA ESTERILIZACIÓN DE 25 CM * 37 CM *  x 200 UNIDADES"/>
    <s v="MATERIALES Y SUMINISTROS"/>
    <n v="5"/>
    <n v="266203"/>
    <n v="1530667.2499999998"/>
    <n v="1331015"/>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6458"/>
    <s v="EYECTORES DE SALIVA PAQUETE X 100 UNIDADES "/>
    <s v="MATERIALES Y SUMINISTROS"/>
    <n v="5"/>
    <n v="30464"/>
    <n v="175168"/>
    <n v="152320"/>
    <s v="Enero"/>
    <n v="12"/>
    <s v="CONTRATACION_DIRECTA"/>
    <s v="OPERACIÓN COMERCIAL"/>
    <s v="N/A"/>
    <s v="N/A"/>
    <s v="N/A"/>
    <s v="N/A"/>
    <s v="N/A"/>
    <s v="Recursos propios"/>
    <x v="31"/>
    <s v="Material Médico Quirurgico"/>
  </r>
  <r>
    <s v="ALM-013"/>
    <s v="SUBGERENCIA ADMINISTRATIVA"/>
    <s v="ALMACÉN"/>
    <s v="41105108-Tubos de uso general para laboratorio"/>
    <s v="3466404-Preparaciones desinfectantes y bactericidas uso topico"/>
    <n v="6462"/>
    <s v="CHLORAPREP 26 ML HI-LITE ORANGE"/>
    <s v="MATERIALES Y SUMINISTROS"/>
    <n v="5"/>
    <n v="30950"/>
    <n v="177962.5"/>
    <n v="154750"/>
    <s v="Enero"/>
    <n v="12"/>
    <s v="CONTRATACION_DIRECTA"/>
    <s v="OPERACIÓN COMERCIAL"/>
    <s v="N/A"/>
    <s v="N/A"/>
    <s v="N/A"/>
    <s v="N/A"/>
    <s v="N/A"/>
    <s v="Recursos propios"/>
    <x v="31"/>
    <s v="Material Médico Quirurgico"/>
  </r>
  <r>
    <s v="ALM-013"/>
    <s v="SUBGERENCIA ADMINISTRATIVA"/>
    <s v="ALMACÉN"/>
    <s v="41105108-Tubos de uso general para laboratorio"/>
    <s v="3212897-Papeles especiales para impresion n c p "/>
    <n v="6465"/>
    <s v="PAPEL PARA ECG EDAN SE-1200 EXPRESS 216MM X 210MM "/>
    <s v="MATERIALES Y SUMINISTROS"/>
    <n v="80"/>
    <n v="24395"/>
    <n v="2244340"/>
    <n v="1951600.0000000002"/>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6468"/>
    <s v="PUNTAS PARA PIPETA CON FILTRO 1-50ul. ESTERIL UNIVERSAL, GRADUADA, N. G. SCIENTIFIC (USA) X 96 UND "/>
    <s v="MATERIALES Y SUMINISTROS"/>
    <n v="12"/>
    <n v="66640"/>
    <n v="919631.99999999988"/>
    <n v="799680"/>
    <s v="Enero"/>
    <n v="12"/>
    <s v="CONTRATACION_DIRECTA"/>
    <s v="OPERACIÓN COMERCIAL"/>
    <s v="N/A"/>
    <s v="N/A"/>
    <s v="N/A"/>
    <s v="N/A"/>
    <s v="N/A"/>
    <s v="Recursos propios"/>
    <x v="31"/>
    <s v="Material Médico Quirurgico"/>
  </r>
  <r>
    <s v="ALM-013"/>
    <s v="SUBGERENCIA ADMINISTRATIVA"/>
    <s v="ALMACÉN"/>
    <s v="41105108-Tubos de uso general para laboratorio"/>
    <s v="3699034-Aplicadores y similares de material plastico para usos higienicos"/>
    <n v="6471"/>
    <s v="HISOPOS NASOFARINGEO PARA PRUEBA COVID-19  Steril  6&quot; x 0,219&quot; PURITAN (USA) X 500 UNIDADES "/>
    <s v="MATERIALES Y SUMINISTROS"/>
    <n v="5"/>
    <n v="2371670"/>
    <n v="13637102.499999998"/>
    <n v="11858350"/>
    <s v="Enero"/>
    <n v="12"/>
    <s v="CONTRATACION_DIRECTA"/>
    <s v="OPERACIÓN COMERCIAL"/>
    <s v="N/A"/>
    <s v="N/A"/>
    <s v="N/A"/>
    <s v="N/A"/>
    <s v="N/A"/>
    <s v="Recursos propios"/>
    <x v="31"/>
    <s v="Material Médico Quirurgico"/>
  </r>
  <r>
    <s v="ALM-013"/>
    <s v="SUBGERENCIA ADMINISTRATIVA"/>
    <s v="ALMACÉN"/>
    <s v="11121802-Algodón"/>
    <s v="3527013-Algodon esterilizado"/>
    <n v="6925"/>
    <s v="COTONOIDE ALGODON CON RX 1 X 1"/>
    <s v="MATERIALES Y SUMINISTROS"/>
    <n v="120"/>
    <n v="23100"/>
    <n v="3187799.9999999995"/>
    <n v="2772000"/>
    <s v="Enero"/>
    <n v="12"/>
    <s v="CONTRATACION_DIRECTA"/>
    <s v="OPERACIÓN COMERCIAL"/>
    <s v="N/A"/>
    <s v="N/A"/>
    <s v="N/A"/>
    <s v="N/A"/>
    <s v="N/A"/>
    <s v="Recursos propios"/>
    <x v="31"/>
    <s v="Material Médico Quirurgico"/>
  </r>
  <r>
    <s v="ALM-013"/>
    <s v="SUBGERENCIA ADMINISTRATIVA"/>
    <s v="ALMACÉN"/>
    <s v="11121802-Algodón"/>
    <s v="3527013-Algodon esterilizado"/>
    <n v="6926"/>
    <s v="COTONOIDE DE ALGODON CON RX 1 1/2 X 1 1/2"/>
    <s v="MATERIALES Y SUMINISTROS"/>
    <n v="120"/>
    <n v="23100"/>
    <n v="3187799.9999999995"/>
    <n v="2772000"/>
    <s v="Enero"/>
    <n v="12"/>
    <s v="CONTRATACION_DIRECTA"/>
    <s v="OPERACIÓN COMERCIAL"/>
    <s v="N/A"/>
    <s v="N/A"/>
    <s v="N/A"/>
    <s v="N/A"/>
    <s v="N/A"/>
    <s v="Recursos propios"/>
    <x v="31"/>
    <s v="Material Médico Quirurgico"/>
  </r>
  <r>
    <s v="ALM-013"/>
    <s v="SUBGERENCIA ADMINISTRATIVA"/>
    <s v="ALMACÉN"/>
    <s v="11121802-Algodón"/>
    <s v="3527013-Algodon esterilizado"/>
    <n v="6927"/>
    <s v="COTONOIDE DE ALGODON CON RX 1/2 X 1 1/2"/>
    <s v="MATERIALES Y SUMINISTROS"/>
    <n v="120"/>
    <n v="23100"/>
    <n v="3187799.9999999995"/>
    <n v="2772000"/>
    <s v="Enero"/>
    <n v="12"/>
    <s v="CONTRATACION_DIRECTA"/>
    <s v="OPERACIÓN COMERCIAL"/>
    <s v="N/A"/>
    <s v="N/A"/>
    <s v="N/A"/>
    <s v="N/A"/>
    <s v="N/A"/>
    <s v="Recursos propios"/>
    <x v="31"/>
    <s v="Material Médico Quirurgico"/>
  </r>
  <r>
    <s v="ALM-013"/>
    <s v="SUBGERENCIA ADMINISTRATIVA"/>
    <s v="ALMACÉN"/>
    <s v="11121802-Algodón"/>
    <s v="3527013-Algodon esterilizado"/>
    <n v="6928"/>
    <s v="COTONOIDE DE ALGODON CON RX 1/2 X 1/2"/>
    <s v="MATERIALES Y SUMINISTROS"/>
    <n v="120"/>
    <n v="23100"/>
    <n v="3187799.9999999995"/>
    <n v="2772000"/>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70071"/>
    <s v="PUNTAS PARA PIPETA CON FILTRO 100-1000ul. ESTERIL UNIVERSAL, GRADUADA, NATURAL GLOBE SCIENTIFIC (USA"/>
    <s v="MATERIALES Y SUMINISTROS"/>
    <n v="12"/>
    <n v="95200"/>
    <n v="1313760"/>
    <n v="11424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70084"/>
    <s v="BD ESWAB REGULAR COLLETION KIT X 50"/>
    <s v="MATERIALES Y SUMINISTROS"/>
    <n v="24"/>
    <n v="482961.5"/>
    <n v="13329737.399999999"/>
    <n v="11591076"/>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70094"/>
    <s v="TUBO PLASTICO PARA MUESTRA  13 x 75 NAL BOLSA X 500"/>
    <s v="MATERIALES Y SUMINISTROS"/>
    <n v="5"/>
    <n v="178500"/>
    <n v="1026374.9999999999"/>
    <n v="8925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70243"/>
    <s v="TUBO TIPO VACUTAINER TAPA GRIS CON VIDRIO (CON FLORURO DE SODIO/OXALATO DE POTASIO) DE 4ML X 100 UND"/>
    <s v="MATERIALES Y SUMINISTROS"/>
    <n v="5"/>
    <n v="116025"/>
    <n v="667143.75"/>
    <n v="580125"/>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091"/>
    <s v="CRIOVIALES CAJA X 500 (VIALES DE CONGELACION)"/>
    <s v="MATERIALES Y SUMINISTROS"/>
    <n v="60"/>
    <n v="473382"/>
    <n v="32663357.999999996"/>
    <n v="28402920"/>
    <s v="Enero"/>
    <n v="12"/>
    <s v="CONTRATACION_DIRECTA"/>
    <s v="OPERACIÓN COMERCIAL"/>
    <s v="N/A"/>
    <s v="N/A"/>
    <s v="N/A"/>
    <s v="N/A"/>
    <s v="N/A"/>
    <s v="Recursos propios"/>
    <x v="31"/>
    <s v="Material Médico Quirurgico"/>
  </r>
  <r>
    <s v="ALM-013"/>
    <s v="SUBGERENCIA ADMINISTRATIVA"/>
    <s v="ALMACÉN"/>
    <s v="41105108-Tubos de uso general para laboratorio"/>
    <s v="3719502-Utensilios y aparatos de vidrio para laboratorio y usos tecnicos"/>
    <n v="9197"/>
    <s v="LAMINAS CARGADAS SUPERFROST PLUS 25X75X1MM  CAJA X 72 UNIDADES"/>
    <s v="MATERIALES Y SUMINISTROS"/>
    <n v="280"/>
    <n v="173740"/>
    <n v="55944279.999999993"/>
    <n v="48647200"/>
    <s v="Enero"/>
    <n v="12"/>
    <s v="CONTRATACION_DIRECTA"/>
    <s v="OPERACIÓN COMERCIAL"/>
    <s v="N/A"/>
    <s v="N/A"/>
    <s v="N/A"/>
    <s v="N/A"/>
    <s v="N/A"/>
    <s v="Recursos propios"/>
    <x v="31"/>
    <s v="Material Médico Quirurgico"/>
  </r>
  <r>
    <s v="ALM-013"/>
    <s v="SUBGERENCIA ADMINISTRATIVA"/>
    <s v="ALMACÉN"/>
    <s v="40161509-Filtros de absorción"/>
    <s v="3213604-Papel para filtro"/>
    <n v="9224"/>
    <s v="PAPEL FILTRO CUALITATIVO 150mm CAJA X 100 DISCOS"/>
    <s v="MATERIALES Y SUMINISTROS"/>
    <n v="32"/>
    <n v="78540"/>
    <n v="2890272"/>
    <n v="2513280"/>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9239"/>
    <s v="PIPETAS PLASTICA PASTEUR X 500"/>
    <s v="MATERIALES Y SUMINISTROS"/>
    <n v="6"/>
    <n v="148750"/>
    <n v="1026374.9999999999"/>
    <n v="892500"/>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9250"/>
    <s v="PUNTAS AMARILLAS BOLSA X 1000"/>
    <s v="MATERIALES Y SUMINISTROS"/>
    <n v="120"/>
    <n v="82586"/>
    <n v="11396868"/>
    <n v="9910320"/>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9252"/>
    <s v="PUNTAS AZULES BOLSA X 500 UNIDADES"/>
    <s v="MATERIALES Y SUMINISTROS"/>
    <n v="24"/>
    <n v="100079"/>
    <n v="2762180.4"/>
    <n v="2401896"/>
    <s v="Enero"/>
    <n v="12"/>
    <s v="CONTRATACION_DIRECTA"/>
    <s v="OPERACIÓN COMERCIAL"/>
    <s v="N/A"/>
    <s v="N/A"/>
    <s v="N/A"/>
    <s v="N/A"/>
    <s v="N/A"/>
    <s v="Recursos propios"/>
    <x v="31"/>
    <s v="Material Médico Quirurgico"/>
  </r>
  <r>
    <s v="ALM-013"/>
    <s v="SUBGERENCIA ADMINISTRATIVA"/>
    <s v="ALMACÉN"/>
    <s v="41104104-Torniquetes"/>
    <s v="3627001-Articulos de caucho para uso medico"/>
    <n v="9342"/>
    <s v="TORNIQUETE PLANO STRECH LIBRE DE LATEX VACUTAINER X 25 METROS"/>
    <s v="MATERIALES Y SUMINISTROS"/>
    <n v="600"/>
    <n v="895"/>
    <n v="617550"/>
    <n v="5370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549"/>
    <s v="TUBOS DE ENSAYO DE 12X 75"/>
    <s v="MATERIALES Y SUMINISTROS"/>
    <n v="24"/>
    <n v="88309.9"/>
    <n v="2437353.2399999993"/>
    <n v="2119437.5999999996"/>
    <s v="Enero"/>
    <n v="12"/>
    <s v="CONTRATACION_DIRECTA"/>
    <s v="OPERACIÓN COMERCIAL"/>
    <s v="N/A"/>
    <s v="N/A"/>
    <s v="N/A"/>
    <s v="N/A"/>
    <s v="N/A"/>
    <s v="Recursos propios"/>
    <x v="31"/>
    <s v="Material Médico Quirurgico"/>
  </r>
  <r>
    <s v="ALM-013"/>
    <s v="SUBGERENCIA ADMINISTRATIVA"/>
    <s v="ALMACÉN"/>
    <s v="41105108-Tubos de uso general para laboratorio"/>
    <s v="3719502-Utensilios y aparatos de vidrio para laboratorio y usos tecnicos"/>
    <n v="9550"/>
    <s v="LAMINILLAS  CUBRE OBJETOS 22X40"/>
    <s v="MATERIALES Y SUMINISTROS"/>
    <n v="100"/>
    <n v="5253.85"/>
    <n v="604192.75"/>
    <n v="525385"/>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556"/>
    <s v="ASAS RECTAS DESECHABLES AMARILLAS"/>
    <s v="MATERIALES Y SUMINISTROS"/>
    <n v="18000"/>
    <n v="489.09"/>
    <n v="10124163"/>
    <n v="8803620"/>
    <s v="Enero"/>
    <n v="12"/>
    <s v="CONTRATACION_DIRECTA"/>
    <s v="OPERACIÓN COMERCIAL"/>
    <s v="N/A"/>
    <s v="N/A"/>
    <s v="N/A"/>
    <s v="N/A"/>
    <s v="N/A"/>
    <s v="Recursos propios"/>
    <x v="31"/>
    <s v="Material Médico Quirurgico"/>
  </r>
  <r>
    <s v="ALM-013"/>
    <s v="SUBGERENCIA ADMINISTRATIVA"/>
    <s v="ALMACÉN"/>
    <s v="41105108-Tubos de uso general para laboratorio"/>
    <s v="3719502-Utensilios y aparatos de vidrio para laboratorio y usos tecnicos"/>
    <n v="9667"/>
    <s v="LAMINA PARA R.H. (ANTI A.B.D.)        LAMINA DE VIDRIO MARCADA PARA REACCION  DE AGLUTINACION CON AN"/>
    <s v="MATERIALES Y SUMINISTROS"/>
    <n v="160"/>
    <n v="33320"/>
    <n v="6130879.9999999991"/>
    <n v="53312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684"/>
    <s v="TUBO MICROCENTRIFUGA EPPENDORF  X 1,5 ml X 500 UNIDADES"/>
    <s v="MATERIALES Y SUMINISTROS"/>
    <n v="24"/>
    <n v="105791"/>
    <n v="2919831.5999999996"/>
    <n v="2538984"/>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694"/>
    <s v="CYTIFUNNEKS SENCILLOS BLANCOS CON TAPAS MARCA THERMO SHANDON CAJA X 500"/>
    <s v="MATERIALES Y SUMINISTROS"/>
    <n v="24"/>
    <n v="2860760"/>
    <n v="78956976"/>
    <n v="6865824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696"/>
    <s v="TUBO FALCON 50ML PARA CENTRIFUGA REFRIGERADA X 500 UDS"/>
    <s v="MATERIALES Y SUMINISTROS"/>
    <n v="12"/>
    <n v="1068620"/>
    <n v="14746955.999999998"/>
    <n v="1282344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697"/>
    <s v="TUBO PLASTICO 12X75ml X 3000"/>
    <s v="MATERIALES Y SUMINISTROS"/>
    <n v="12"/>
    <n v="762195"/>
    <n v="10518291"/>
    <n v="9146340"/>
    <s v="Enero"/>
    <n v="12"/>
    <s v="CONTRATACION_DIRECTA"/>
    <s v="OPERACIÓN COMERCIAL"/>
    <s v="N/A"/>
    <s v="N/A"/>
    <s v="N/A"/>
    <s v="N/A"/>
    <s v="N/A"/>
    <s v="Recursos propios"/>
    <x v="31"/>
    <s v="Material Médico Quirurgico"/>
  </r>
  <r>
    <s v="ALM-013"/>
    <s v="SUBGERENCIA ADMINISTRATIVA"/>
    <s v="ALMACÉN"/>
    <s v="51102718-Nitrato de plata"/>
    <s v="3425005-Nitrato de plata"/>
    <n v="9699"/>
    <s v="NITRATO DE PLATA X 50 GRAMOS"/>
    <s v="MATERIALES Y SUMINISTROS"/>
    <n v="12"/>
    <n v="1953504"/>
    <n v="26958355.199999999"/>
    <n v="23442048"/>
    <s v="Enero"/>
    <n v="12"/>
    <s v="CONTRATACION_DIRECTA"/>
    <s v="OPERACIÓN COMERCIAL"/>
    <s v="N/A"/>
    <s v="N/A"/>
    <s v="N/A"/>
    <s v="N/A"/>
    <s v="N/A"/>
    <s v="Recursos propios"/>
    <x v="31"/>
    <s v="Material Médico Quirurgico"/>
  </r>
  <r>
    <s v="ALM-013"/>
    <s v="SUBGERENCIA ADMINISTRATIVA"/>
    <s v="ALMACÉN"/>
    <s v="41105108-Tubos de uso general para laboratorio"/>
    <s v="3719502-Utensilios y aparatos de vidrio para laboratorio y usos tecnicos"/>
    <n v="9700"/>
    <s v="LAMINAS PORTA-OBJETOS LAB  CAJA X 50 UNIDADES  BANDA MATE - MEDIDAS: 3 X 1 "/>
    <s v="MATERIALES Y SUMINISTROS"/>
    <n v="2600"/>
    <n v="7854"/>
    <n v="23483460"/>
    <n v="204204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13"/>
    <s v="TUBOS MINICOLLET TAPA AZUL"/>
    <s v="MATERIALES Y SUMINISTROS"/>
    <n v="3600"/>
    <n v="1368.5"/>
    <n v="5665590"/>
    <n v="49266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15"/>
    <s v="TUBO PLASTICO CONICO 16X100 PARA UROANALISIS TAPON AMARILLO 8.0 ml X 100 UNIDADES"/>
    <s v="MATERIALES Y SUMINISTROS"/>
    <n v="36"/>
    <n v="99484"/>
    <n v="4118637.5999999996"/>
    <n v="3581424"/>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16"/>
    <s v="TUBO TAPA AMARILLA X 5 ML REF 367986"/>
    <s v="MATERIALES Y SUMINISTROS"/>
    <n v="9200"/>
    <n v="804.44"/>
    <n v="8510975.2000000011"/>
    <n v="7400848.0000000019"/>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17"/>
    <s v="TUBO TAPA LILA X 3.0 ML REF 367856"/>
    <s v="MATERIALES Y SUMINISTROS"/>
    <n v="58000"/>
    <n v="614.04"/>
    <n v="40956468"/>
    <n v="3561432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19"/>
    <s v="TUBOS TAPA LILA 4ML"/>
    <s v="MATERIALES Y SUMINISTROS"/>
    <n v="72000"/>
    <n v="614.04"/>
    <n v="50842511.999999993"/>
    <n v="4421088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20"/>
    <s v="TUBOS MINICOLLE TAPA LILA"/>
    <s v="MATERIALES Y SUMINISTROS"/>
    <n v="16000"/>
    <n v="1487.5"/>
    <n v="27369999.999999996"/>
    <n v="2380000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727"/>
    <s v="TUBO TAPA AMARILLA X 5 ml"/>
    <s v="MATERIALES Y SUMINISTROS"/>
    <n v="122000"/>
    <n v="804.44"/>
    <n v="112862931.99999999"/>
    <n v="98141680"/>
    <s v="Enero"/>
    <n v="12"/>
    <s v="CONTRATACION_DIRECTA"/>
    <s v="OPERACIÓN COMERCIAL"/>
    <s v="N/A"/>
    <s v="N/A"/>
    <s v="N/A"/>
    <s v="N/A"/>
    <s v="N/A"/>
    <s v="Recursos propios"/>
    <x v="31"/>
    <s v="Material Médico Quirurgico"/>
  </r>
  <r>
    <s v="ALM-013"/>
    <s v="SUBGERENCIA ADMINISTRATIVA"/>
    <s v="ALMACÉN"/>
    <s v="41105108-Tubos de uso general para laboratorio"/>
    <s v="3719502-Utensilios y aparatos de vidrio para laboratorio y usos tecnicos"/>
    <n v="9729"/>
    <s v="LAMINILLAS CUBRE OBJETOS 22 X 22MM CAJA POR 100 UNIDADES "/>
    <s v="MATERIALES Y SUMINISTROS"/>
    <n v="300"/>
    <n v="3332"/>
    <n v="1149540"/>
    <n v="999600.00000000012"/>
    <s v="Enero"/>
    <n v="12"/>
    <s v="CONTRATACION_DIRECTA"/>
    <s v="OPERACIÓN COMERCIAL"/>
    <s v="N/A"/>
    <s v="N/A"/>
    <s v="N/A"/>
    <s v="N/A"/>
    <s v="N/A"/>
    <s v="Recursos propios"/>
    <x v="31"/>
    <s v="Material Médico Quirurgico"/>
  </r>
  <r>
    <s v="ALM-013"/>
    <s v="SUBGERENCIA ADMINISTRATIVA"/>
    <s v="ALMACÉN"/>
    <s v="41105108-Tubos de uso general para laboratorio"/>
    <s v="3719502-Utensilios y aparatos de vidrio para laboratorio y usos tecnicos"/>
    <n v="9778"/>
    <s v="LAMINILLAS CUBRE OBJETOS 24 X 60MM"/>
    <s v="MATERIALES Y SUMINISTROS"/>
    <n v="1200"/>
    <n v="9694.93"/>
    <n v="13379003.399999999"/>
    <n v="11633916"/>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800"/>
    <s v="RECOLECTOR PARA ORINA 24 HORAS COLOR NATURAL"/>
    <s v="MATERIALES Y SUMINISTROS"/>
    <n v="1600"/>
    <n v="7282.8"/>
    <n v="13400351.999999998"/>
    <n v="1165248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803"/>
    <s v="TUBO CENTRIFUGA EN POLIPROPILENO X 15 ML TAPA ROSCA BOLSA X 500 "/>
    <s v="MATERIALES Y SUMINISTROS"/>
    <n v="5"/>
    <n v="827050"/>
    <n v="4755537.5"/>
    <n v="4135250.0000000005"/>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841"/>
    <s v="ASA DESECHABLE REDONDA NARANJA CAJA X 25 UNIDADES"/>
    <s v="MATERIALES Y SUMINISTROS"/>
    <n v="12800"/>
    <n v="443.87"/>
    <n v="6533766.3999999994"/>
    <n v="5681536"/>
    <s v="Enero"/>
    <n v="12"/>
    <s v="CONTRATACION_DIRECTA"/>
    <s v="OPERACIÓN COMERCIAL"/>
    <s v="N/A"/>
    <s v="N/A"/>
    <s v="N/A"/>
    <s v="N/A"/>
    <s v="N/A"/>
    <s v="Recursos propios"/>
    <x v="31"/>
    <s v="Material Médico Quirurgico"/>
  </r>
  <r>
    <s v="ALM-013"/>
    <s v="SUBGERENCIA ADMINISTRATIVA"/>
    <s v="ALMACÉN"/>
    <s v="41121609-Puntas de pipeta de volumen variable"/>
    <s v="3699099-Articulos n c p de material plastico para farmacia y laboratorio"/>
    <n v="9848"/>
    <s v="PIPETA PASTEUR PLASTICA, REF  30-0138, GRADUADAS EN 3ML CAJA X500 UND"/>
    <s v="MATERIALES Y SUMINISTROS"/>
    <n v="36"/>
    <n v="158686.5"/>
    <n v="6569621.0999999996"/>
    <n v="5712714"/>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957"/>
    <s v="SOPORTE TIPO LINEAL PARA PIPETAS  REF: (725620NN) BOE 9600006     MARCA: BOECO     SOPORTE ORGANIZAD"/>
    <s v="MATERIALES Y SUMINISTROS"/>
    <n v="5"/>
    <n v="317007.67"/>
    <n v="1822794.1024999998"/>
    <n v="1585038.3499999999"/>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963"/>
    <s v="TUBOS VITEK NN X 2.000 (Preparac. Inóculo )"/>
    <s v="MATERIALES Y SUMINISTROS"/>
    <n v="15"/>
    <n v="699484.38"/>
    <n v="12066105.554999998"/>
    <n v="10492265.699999999"/>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966"/>
    <s v="TUBO TAPA AZUL TAPON HEMOGARD PLASTICO 1.8 ML - 13 X 75 CON CITRATO DE SODIO AL 3.2 % X 100 UNIDADES"/>
    <s v="MATERIALES Y SUMINISTROS"/>
    <n v="390"/>
    <n v="95676"/>
    <n v="42910686"/>
    <n v="37313640"/>
    <s v="Enero"/>
    <n v="12"/>
    <s v="CONTRATACION_DIRECTA"/>
    <s v="OPERACIÓN COMERCIAL"/>
    <s v="N/A"/>
    <s v="N/A"/>
    <s v="N/A"/>
    <s v="N/A"/>
    <s v="N/A"/>
    <s v="Recursos propios"/>
    <x v="31"/>
    <s v="Material Médico Quirurgico"/>
  </r>
  <r>
    <s v="ALM-013"/>
    <s v="SUBGERENCIA ADMINISTRATIVA"/>
    <s v="ALMACÉN"/>
    <s v="41105108-Tubos de uso general para laboratorio"/>
    <s v="3699099-Articulos n c p de material plastico para farmacia y laboratorio"/>
    <n v="9971"/>
    <s v="TUBO TAPA CLARA  SIN ADITIVO PLASTICO 6.0 ml   BD"/>
    <s v="MATERIALES Y SUMINISTROS"/>
    <n v="1700"/>
    <n v="749.7"/>
    <n v="1465663.5"/>
    <n v="1274490"/>
    <s v="Enero"/>
    <n v="12"/>
    <s v="CONTRATACION_DIRECTA"/>
    <s v="OPERACIÓN COMERCIAL"/>
    <s v="N/A"/>
    <s v="N/A"/>
    <s v="N/A"/>
    <s v="N/A"/>
    <s v="N/A"/>
    <s v="Recursos propios"/>
    <x v="31"/>
    <s v="Material Médico Quirurgico"/>
  </r>
  <r>
    <s v="ALM-013"/>
    <s v="SUBGERENCIA ADMINISTRATIVA"/>
    <s v="ALMACÉN"/>
    <s v="42182302-Martillos o martillos quirúrgicos para reflejos"/>
    <s v="4815001-Instrumentos aparatos y accesorios para medicina y cirugia"/>
    <n v="10055"/>
    <s v="MARTILLO DE REFLEJOS"/>
    <s v="MATERIALES Y SUMINISTROS"/>
    <n v="18"/>
    <n v="42388.99"/>
    <n v="877452.09299999988"/>
    <n v="763001.82"/>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10310"/>
    <s v="TIJERA DE MAYO PARA MATERIAL "/>
    <s v="MATERIALES Y SUMINISTROS"/>
    <n v="12"/>
    <n v="111265"/>
    <n v="1535456.9999999998"/>
    <n v="1335180"/>
    <s v="Enero"/>
    <n v="12"/>
    <s v="CONTRATACION_DIRECTA"/>
    <s v="OPERACIÓN COMERCIAL"/>
    <s v="N/A"/>
    <s v="N/A"/>
    <s v="N/A"/>
    <s v="N/A"/>
    <s v="N/A"/>
    <s v="Recursos propios"/>
    <x v="32"/>
    <s v="Material Médico Quirurgico"/>
  </r>
  <r>
    <s v="ALM-013"/>
    <s v="SUBGERENCIA ADMINISTRATIVA"/>
    <s v="ALMACÉN"/>
    <s v="42141602-Patos (bacinillas) para uso general"/>
    <s v="4815001-Instrumentos aparatos y accesorios para medicina y cirugia"/>
    <n v="10326"/>
    <s v="PISINGO ORINAL EN ACERO INOXIDABLE"/>
    <s v="MATERIALES Y SUMINISTROS"/>
    <n v="150"/>
    <n v="105448.28"/>
    <n v="18189828.299999997"/>
    <n v="15817241.999999998"/>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10328"/>
    <s v="PATO COPROLOGICO EN ACERO INOXIDABLE"/>
    <s v="MATERIALES Y SUMINISTROS"/>
    <n v="120"/>
    <n v="164822.14000000001"/>
    <n v="22745455.32"/>
    <n v="19778656.800000001"/>
    <s v="Enero"/>
    <n v="12"/>
    <s v="CONTRATACION_DIRECTA"/>
    <s v="OPERACIÓN COMERCIAL"/>
    <s v="N/A"/>
    <s v="N/A"/>
    <s v="N/A"/>
    <s v="N/A"/>
    <s v="N/A"/>
    <s v="Recursos propios"/>
    <x v="32"/>
    <s v="Material Médico Quirurgico"/>
  </r>
  <r>
    <s v="ALM-013"/>
    <s v="SUBGERENCIA ADMINISTRATIVA"/>
    <s v="ALMACÉN"/>
    <s v="39121633-Interruptor de circuito"/>
    <s v="4621206-Interruptores electricos"/>
    <n v="15871"/>
    <s v="INTERRUPTORES PARA FILTRO DE OZONO PEQUEÑOS DE 1/2 DE ANCHO x 2 DE ALTO"/>
    <s v="MATERIALES Y SUMINISTROS"/>
    <n v="5"/>
    <n v="14999.95"/>
    <n v="86249.712499999994"/>
    <n v="74999.75"/>
    <s v="Enero"/>
    <n v="12"/>
    <s v="CONTRATACION_DIRECTA"/>
    <s v="OPERACIÓN COMERCIAL"/>
    <s v="N/A"/>
    <s v="N/A"/>
    <s v="N/A"/>
    <s v="N/A"/>
    <s v="N/A"/>
    <s v="Recursos propios"/>
    <x v="32"/>
    <s v="Material Médico Quirurgico"/>
  </r>
  <r>
    <s v="ALM-013"/>
    <s v="SUBGERENCIA ADMINISTRATIVA"/>
    <s v="ALMACÉN"/>
    <s v="42142521-Agujas para recolección de sangre"/>
    <s v="4815006-Agujas hipodermicas"/>
    <n v="6003"/>
    <s v="AGUJAS MULTIPLES COLECTORES DE SANGRE (VACUTAINER) 21G X 1.5&quot;"/>
    <s v="MATERIALES Y SUMINISTROS"/>
    <n v="19000"/>
    <n v="523.6"/>
    <n v="11440660"/>
    <n v="9948400"/>
    <s v="Enero"/>
    <n v="12"/>
    <s v="CONTRATACION_DIRECTA"/>
    <s v="OPERACIÓN COMERCIAL"/>
    <s v="N/A"/>
    <s v="N/A"/>
    <s v="N/A"/>
    <s v="N/A"/>
    <s v="N/A"/>
    <s v="Recursos propios"/>
    <x v="32"/>
    <s v="Material Médico Quirurgico"/>
  </r>
  <r>
    <s v="ALM-013"/>
    <s v="SUBGERENCIA ADMINISTRATIVA"/>
    <s v="ALMACÉN"/>
    <s v="42142402-Cánulas o tubos o accesorios de succión para uso médico"/>
    <s v="4815010-Sondas drenes canulas y accesorios similares para medicina y cirugia"/>
    <n v="6017"/>
    <s v="CANULA YANKAVER DESECHABLE SIN VENTILACION"/>
    <s v="MATERIALES Y SUMINISTROS"/>
    <n v="6200"/>
    <n v="2811.97"/>
    <n v="20049346.099999998"/>
    <n v="17434214"/>
    <s v="Enero"/>
    <n v="12"/>
    <s v="CONTRATACION_DIRECTA"/>
    <s v="OPERACIÓN COMERCIAL"/>
    <s v="N/A"/>
    <s v="N/A"/>
    <s v="N/A"/>
    <s v="N/A"/>
    <s v="N/A"/>
    <s v="Recursos propios"/>
    <x v="32"/>
    <s v="Material Médico Quirurgico"/>
  </r>
  <r>
    <s v="ALM-013"/>
    <s v="SUBGERENCIA ADMINISTRATIVA"/>
    <s v="ALMACÉN"/>
    <s v="42291805-Pinza de cordón umbilical de recién nacidos"/>
    <s v="4815001-Instrumentos aparatos y accesorios para medicina y cirugia"/>
    <n v="6023"/>
    <s v="CLAMP UMBILICAL ESTERIL"/>
    <s v="MATERIALES Y SUMINISTROS"/>
    <n v="4100"/>
    <n v="383.18"/>
    <n v="1806693.7"/>
    <n v="1571038"/>
    <s v="Enero"/>
    <n v="12"/>
    <s v="CONTRATACION_DIRECTA"/>
    <s v="OPERACIÓN COMERCIAL"/>
    <s v="N/A"/>
    <s v="N/A"/>
    <s v="N/A"/>
    <s v="N/A"/>
    <s v="N/A"/>
    <s v="Recursos propios"/>
    <x v="32"/>
    <s v="Material Médico Quirurgico"/>
  </r>
  <r>
    <s v="ALM-013"/>
    <s v="SUBGERENCIA ADMINISTRATIVA"/>
    <s v="ALMACÉN"/>
    <s v="42291709-Cuchillas de sierra o accesorios para uso quirúrgico"/>
    <s v="4291402-Hojas de afeitar cuchillas"/>
    <n v="6028"/>
    <s v="CUCHILLAS PARA MAQUINA CLIPPER"/>
    <s v="MATERIALES Y SUMINISTROS"/>
    <n v="1600"/>
    <n v="23800"/>
    <n v="43792000"/>
    <n v="38080000"/>
    <s v="Enero"/>
    <n v="12"/>
    <s v="CONTRATACION_DIRECTA"/>
    <s v="OPERACIÓN COMERCIAL"/>
    <s v="N/A"/>
    <s v="N/A"/>
    <s v="N/A"/>
    <s v="N/A"/>
    <s v="N/A"/>
    <s v="Recursos propios"/>
    <x v="32"/>
    <s v="Material Médico Quirurgico"/>
  </r>
  <r>
    <s v="ALM-013"/>
    <s v="SUBGERENCIA ADMINISTRATIVA"/>
    <s v="ALMACÉN"/>
    <s v="41116203-Accesorios para monitores o medidores"/>
    <s v="4815009-Partes y accesorios para material electromedico"/>
    <n v="6033"/>
    <s v="ELECTRODOS MONITOREO PEDIATRICO"/>
    <s v="MATERIALES Y SUMINISTROS"/>
    <n v="38000"/>
    <n v="422.45"/>
    <n v="18461065"/>
    <n v="16053100.000000002"/>
    <s v="Enero"/>
    <n v="12"/>
    <s v="CONTRATACION_DIRECTA"/>
    <s v="OPERACIÓN COMERCIAL"/>
    <s v="N/A"/>
    <s v="N/A"/>
    <s v="N/A"/>
    <s v="N/A"/>
    <s v="N/A"/>
    <s v="Recursos propios"/>
    <x v="32"/>
    <s v="Material Médico Quirurgico"/>
  </r>
  <r>
    <s v="ALM-013"/>
    <s v="SUBGERENCIA ADMINISTRATIVA"/>
    <s v="ALMACÉN"/>
    <s v="39121436-Electrodos"/>
    <s v="4815009-Partes y accesorios para material electromedico"/>
    <n v="6034"/>
    <s v="ELECTRODOS MONITOREO ADULTOS"/>
    <s v="MATERIALES Y SUMINISTROS"/>
    <n v="180000"/>
    <n v="512.89"/>
    <n v="106168229.99999999"/>
    <n v="92320200"/>
    <s v="Enero"/>
    <n v="12"/>
    <s v="CONTRATACION_DIRECTA"/>
    <s v="OPERACIÓN COMERCIAL"/>
    <s v="N/A"/>
    <s v="N/A"/>
    <s v="N/A"/>
    <s v="N/A"/>
    <s v="N/A"/>
    <s v="Recursos propios"/>
    <x v="32"/>
    <s v="Material Médico Quirurgico"/>
  </r>
  <r>
    <s v="ALM-013"/>
    <s v="SUBGERENCIA ADMINISTRATIVA"/>
    <s v="ALMACÉN"/>
    <s v="42182013-Espéculos para examen vaginal"/>
    <s v="3699099-Articulos n c p de material plastico para farmacia y laboratorio"/>
    <n v="6037"/>
    <s v="ESPECULOS VAGINALES DESECHABLE TALLA M"/>
    <s v="MATERIALES Y SUMINISTROS"/>
    <n v="4200"/>
    <n v="1259.02"/>
    <n v="6081066.5999999996"/>
    <n v="5287884"/>
    <s v="Enero"/>
    <n v="12"/>
    <s v="CONTRATACION_DIRECTA"/>
    <s v="OPERACIÓN COMERCIAL"/>
    <s v="N/A"/>
    <s v="N/A"/>
    <s v="N/A"/>
    <s v="N/A"/>
    <s v="N/A"/>
    <s v="Recursos propios"/>
    <x v="31"/>
    <s v="Material Médico Quirurgico"/>
  </r>
  <r>
    <s v="ALM-013"/>
    <s v="SUBGERENCIA ADMINISTRATIVA"/>
    <s v="ALMACÉN"/>
    <s v="42295143-Accesorios o aditamentos electro quirúrgicos o electro cauterizantes"/>
    <s v="4815009-Partes y accesorios para material electromedico"/>
    <n v="6058"/>
    <s v="LAPIZ DESECHABLE CON CABLE CONTROL PARA ELECTROBISTURI"/>
    <s v="MATERIALES Y SUMINISTROS"/>
    <n v="11000"/>
    <n v="8782.2000000000007"/>
    <n v="111094830.00000001"/>
    <n v="96604200.000000015"/>
    <s v="Enero"/>
    <n v="12"/>
    <s v="CONTRATACION_DIRECTA"/>
    <s v="OPERACIÓN COMERCIAL"/>
    <s v="N/A"/>
    <s v="N/A"/>
    <s v="N/A"/>
    <s v="N/A"/>
    <s v="N/A"/>
    <s v="Recursos propios"/>
    <x v="32"/>
    <s v="Material Médico Quirurgico"/>
  </r>
  <r>
    <s v="ALM-013"/>
    <s v="SUBGERENCIA ADMINISTRATIVA"/>
    <s v="ALMACÉN"/>
    <s v="42295143-Accesorios o aditamentos electro quirúrgicos o electro cauterizantes"/>
    <s v="4815009-Partes y accesorios para material electromedico"/>
    <n v="6073"/>
    <s v="PLACA PACIENTE ADULTO P/ELECTROCAUTERIO CON CABLE"/>
    <s v="MATERIALES Y SUMINISTROS"/>
    <n v="9200"/>
    <n v="11197.9"/>
    <n v="118473781.99999999"/>
    <n v="103020680"/>
    <s v="Enero"/>
    <n v="12"/>
    <s v="CONTRATACION_DIRECTA"/>
    <s v="OPERACIÓN COMERCIAL"/>
    <s v="N/A"/>
    <s v="N/A"/>
    <s v="N/A"/>
    <s v="N/A"/>
    <s v="N/A"/>
    <s v="Recursos propios"/>
    <x v="32"/>
    <s v="Material Médico Quirurgico"/>
  </r>
  <r>
    <s v="ALM-013"/>
    <s v="SUBGERENCIA ADMINISTRATIVA"/>
    <s v="ALMACÉN"/>
    <s v="42295143-Accesorios o aditamentos electro quirúrgicos o electro cauterizantes"/>
    <s v="4815009-Partes y accesorios para material electromedico"/>
    <n v="6074"/>
    <s v="PLACA PACIENTE ELECTROCAUTERIO NEONATOS"/>
    <s v="MATERIALES Y SUMINISTROS"/>
    <n v="600"/>
    <n v="12298.65"/>
    <n v="8486068.5"/>
    <n v="7379190.0000000009"/>
    <s v="Enero"/>
    <n v="12"/>
    <s v="CONTRATACION_DIRECTA"/>
    <s v="OPERACIÓN COMERCIAL"/>
    <s v="N/A"/>
    <s v="N/A"/>
    <s v="N/A"/>
    <s v="N/A"/>
    <s v="N/A"/>
    <s v="Recursos propios"/>
    <x v="32"/>
    <s v="Material Médico Quirurgico"/>
  </r>
  <r>
    <s v="ALM-013"/>
    <s v="SUBGERENCIA ADMINISTRATIVA"/>
    <s v="ALMACÉN"/>
    <s v="42295143-Accesorios o aditamentos electro quirúrgicos o electro cauterizantes"/>
    <s v="4815009-Partes y accesorios para material electromedico"/>
    <n v="6075"/>
    <s v="PLACA PACIENTE PEDIATRICA P/ELECTROCAUTERIO  "/>
    <s v="MATERIALES Y SUMINISTROS"/>
    <n v="980"/>
    <n v="12229.63"/>
    <n v="13782793.009999998"/>
    <n v="11985037.399999999"/>
    <s v="Enero"/>
    <n v="12"/>
    <s v="CONTRATACION_DIRECTA"/>
    <s v="OPERACIÓN COMERCIAL"/>
    <s v="N/A"/>
    <s v="N/A"/>
    <s v="N/A"/>
    <s v="N/A"/>
    <s v="N/A"/>
    <s v="Recursos propios"/>
    <x v="32"/>
    <s v="Material Médico Quirurgico"/>
  </r>
  <r>
    <s v="ALM-013"/>
    <s v="SUBGERENCIA ADMINISTRATIVA"/>
    <s v="ALMACÉN"/>
    <s v="41112222-Indicador de temperatura"/>
    <s v="4825101-Termometros"/>
    <n v="6083"/>
    <s v="TERMOMETRO DIGITAL TIPO BOLSILLO"/>
    <s v="MATERIALES Y SUMINISTROS"/>
    <n v="1200"/>
    <n v="9289.14"/>
    <n v="12819013.199999999"/>
    <n v="11146968"/>
    <s v="Enero"/>
    <n v="12"/>
    <s v="CONTRATACION_DIRECTA"/>
    <s v="OPERACIÓN COMERCIAL"/>
    <s v="N/A"/>
    <s v="N/A"/>
    <s v="N/A"/>
    <s v="N/A"/>
    <s v="N/A"/>
    <s v="Recursos propios"/>
    <x v="32"/>
    <s v="Material Médico Quirurgico"/>
  </r>
  <r>
    <s v="ALM-013"/>
    <s v="SUBGERENCIA ADMINISTRATIVA"/>
    <s v="ALMACÉN"/>
    <s v="42294916-Filtros de insuflación endoscópica "/>
    <s v="4391402-Filtros y depuradores para agua"/>
    <n v="6128"/>
    <s v="PREFILTER CARTRIDGE 1M ENDODENS"/>
    <s v="MATERIALES Y SUMINISTROS"/>
    <n v="40"/>
    <n v="142800"/>
    <n v="6568799.9999999991"/>
    <n v="5712000"/>
    <s v="Enero"/>
    <n v="12"/>
    <s v="CONTRATACION_DIRECTA"/>
    <s v="OPERACIÓN COMERCIAL"/>
    <s v="N/A"/>
    <s v="N/A"/>
    <s v="N/A"/>
    <s v="N/A"/>
    <s v="N/A"/>
    <s v="Recursos propios"/>
    <x v="32"/>
    <s v="Material Médico Quirurgico"/>
  </r>
  <r>
    <s v="ALM-013"/>
    <s v="SUBGERENCIA ADMINISTRATIVA"/>
    <s v="ALMACÉN"/>
    <s v="42294916-Filtros de insuflación endoscópica "/>
    <s v="4391402-Filtros y depuradores para agua"/>
    <n v="6129"/>
    <s v="WATER FILTER CARTRIDGE 2 M"/>
    <s v="MATERIALES Y SUMINISTROS"/>
    <n v="40"/>
    <n v="1332800"/>
    <n v="61308799.999999993"/>
    <n v="53312000"/>
    <s v="Enero"/>
    <n v="12"/>
    <s v="CONTRATACION_DIRECTA"/>
    <s v="OPERACIÓN COMERCIAL"/>
    <s v="N/A"/>
    <s v="N/A"/>
    <s v="N/A"/>
    <s v="N/A"/>
    <s v="N/A"/>
    <s v="Recursos propios"/>
    <x v="32"/>
    <s v="Material Médico Quirurgico"/>
  </r>
  <r>
    <s v="ALM-013"/>
    <s v="SUBGERENCIA ADMINISTRATIVA"/>
    <s v="ALMACÉN"/>
    <s v="42291709-Cuchillas de sierra o accesorios para uso quirúrgico"/>
    <s v="4291402-Hojas de afeitar cuchillas"/>
    <n v="6134"/>
    <s v="CUCHILLAS DEMATOMO ELECTRICO CAJA X 10 UNIDADES "/>
    <s v="MATERIALES Y SUMINISTROS"/>
    <n v="10"/>
    <n v="4581500"/>
    <n v="52687249.999999993"/>
    <n v="45815000"/>
    <s v="Enero"/>
    <n v="12"/>
    <s v="CONTRATACION_DIRECTA"/>
    <s v="OPERACIÓN COMERCIAL"/>
    <s v="N/A"/>
    <s v="N/A"/>
    <s v="N/A"/>
    <s v="N/A"/>
    <s v="N/A"/>
    <s v="Recursos propios"/>
    <x v="32"/>
    <s v="Material Médico Quirurgico"/>
  </r>
  <r>
    <s v="ALM-013"/>
    <s v="SUBGERENCIA ADMINISTRATIVA"/>
    <s v="ALMACÉN"/>
    <s v="42311901-Accesorios de drenaje para uso médico"/>
    <s v="4815010-Sondas drenes canulas y accesorios similares para medicina y cirugia"/>
    <n v="6136"/>
    <s v="DRENES PENROSE 3/4 X10 UNIDADES"/>
    <s v="MATERIALES Y SUMINISTROS"/>
    <n v="60"/>
    <n v="41055"/>
    <n v="2832795"/>
    <n v="2463300"/>
    <s v="Enero"/>
    <n v="12"/>
    <s v="CONTRATACION_DIRECTA"/>
    <s v="OPERACIÓN COMERCIAL"/>
    <s v="N/A"/>
    <s v="N/A"/>
    <s v="N/A"/>
    <s v="N/A"/>
    <s v="N/A"/>
    <s v="Recursos propios"/>
    <x v="32"/>
    <s v="Material Médico Quirurgico"/>
  </r>
  <r>
    <s v="ALM-013"/>
    <s v="SUBGERENCIA ADMINISTRATIVA"/>
    <s v="ALMACÉN"/>
    <s v="42311901-Accesorios de drenaje para uso médico"/>
    <s v="4815010-Sondas drenes canulas y accesorios similares para medicina y cirugia"/>
    <n v="6137"/>
    <s v="DRENES PEN ROSSE DE 1/2 X 10 UNIDADES"/>
    <s v="MATERIALES Y SUMINISTROS"/>
    <n v="30"/>
    <n v="24395"/>
    <n v="841627.49999999988"/>
    <n v="731850"/>
    <s v="Enero"/>
    <n v="12"/>
    <s v="CONTRATACION_DIRECTA"/>
    <s v="OPERACIÓN COMERCIAL"/>
    <s v="N/A"/>
    <s v="N/A"/>
    <s v="N/A"/>
    <s v="N/A"/>
    <s v="N/A"/>
    <s v="Recursos propios"/>
    <x v="32"/>
    <s v="Material Médico Quirurgico"/>
  </r>
  <r>
    <s v="ALM-013"/>
    <s v="SUBGERENCIA ADMINISTRATIVA"/>
    <s v="ALMACÉN"/>
    <s v="42311901-Accesorios de drenaje para uso médico"/>
    <s v="4815010-Sondas drenes canulas y accesorios similares para medicina y cirugia"/>
    <n v="6138"/>
    <s v="DRENES PEN ROSSE  DE 1/4 X10 UNIDADES"/>
    <s v="MATERIALES Y SUMINISTROS"/>
    <n v="15"/>
    <n v="51849.49"/>
    <n v="894403.7024999999"/>
    <n v="777742.35"/>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139"/>
    <s v="FRESAS MIDAX REX REF 9BA60"/>
    <s v="MATERIALES Y SUMINISTROS"/>
    <n v="90"/>
    <n v="675463.04"/>
    <n v="69910424.640000001"/>
    <n v="60791673.600000001"/>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140"/>
    <s v="FRESA CORTE DE HUESO 9AC60"/>
    <s v="MATERIALES Y SUMINISTROS"/>
    <n v="60"/>
    <n v="675463.04"/>
    <n v="46606949.760000005"/>
    <n v="40527782.400000006"/>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148"/>
    <s v="CUCHILLA PARA CORTE DE HUESO MIDAS REX LEGEND REDO 10BA40D"/>
    <s v="MATERIALES Y SUMINISTROS"/>
    <n v="60"/>
    <n v="675463.04"/>
    <n v="46606949.760000005"/>
    <n v="40527782.400000006"/>
    <s v="Enero"/>
    <n v="12"/>
    <s v="CONTRATACION_DIRECTA"/>
    <s v="OPERACIÓN COMERCIAL"/>
    <s v="N/A"/>
    <s v="N/A"/>
    <s v="N/A"/>
    <s v="N/A"/>
    <s v="N/A"/>
    <s v="Recursos propios"/>
    <x v="32"/>
    <s v="Material Médico Quirurgico"/>
  </r>
  <r>
    <s v="ALM-013"/>
    <s v="SUBGERENCIA ADMINISTRATIVA"/>
    <s v="ALMACÉN"/>
    <s v="42291609-Pinzas para uso quirúrgico"/>
    <s v="4815017-Equipos especializados Kits para uso medico y quirurgico"/>
    <n v="6154"/>
    <s v="PINZA DE PUNTA FINA SIN GARRA TIPO ADSON PAKISANICO"/>
    <s v="MATERIALES Y SUMINISTROS"/>
    <n v="12"/>
    <n v="78540"/>
    <n v="1083852"/>
    <n v="942480.00000000012"/>
    <s v="Enero"/>
    <n v="12"/>
    <s v="CONTRATACION_DIRECTA"/>
    <s v="OPERACIÓN COMERCIAL"/>
    <s v="N/A"/>
    <s v="N/A"/>
    <s v="N/A"/>
    <s v="N/A"/>
    <s v="N/A"/>
    <s v="Recursos propios"/>
    <x v="32"/>
    <s v="Material Médico Quirurgico"/>
  </r>
  <r>
    <s v="ALM-013"/>
    <s v="SUBGERENCIA ADMINISTRATIVA"/>
    <s v="ALMACÉN"/>
    <s v="41105108-Tubos de uso general para laboratorio"/>
    <s v="4122301-Productos planos de acero inoxidable simplemente laminados en frio de espesor inferior a 4 75 mm"/>
    <n v="6197"/>
    <s v="BANDEJA EN ACERO INOXIDABLE PARA INSTRUMENTAL 29 X 45 CMS"/>
    <s v="MATERIALES Y SUMINISTROS"/>
    <n v="24"/>
    <n v="101388"/>
    <n v="2798308.8"/>
    <n v="2433312"/>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200"/>
    <s v="PINZA EXTRACCION CUERPO EXTRAÑO DIENTE DE COCODRILO SATF -170 - GIRATORIA"/>
    <s v="MATERIALES Y SUMINISTROS"/>
    <n v="40"/>
    <n v="1130500"/>
    <n v="52002999.999999993"/>
    <n v="4522000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268"/>
    <s v="RIÑONERA EN ACERO INOXIDABLE"/>
    <s v="MATERIALES Y SUMINISTROS"/>
    <n v="50"/>
    <n v="42245"/>
    <n v="2429087.5"/>
    <n v="211225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269"/>
    <s v="FONENDOSCOPIO PEDIATRICO"/>
    <s v="MATERIALES Y SUMINISTROS"/>
    <n v="12"/>
    <n v="733162.57"/>
    <n v="10117643.465999998"/>
    <n v="8797950.8399999999"/>
    <s v="Enero"/>
    <n v="12"/>
    <s v="CONTRATACION_DIRECTA"/>
    <s v="OPERACIÓN COMERCIAL"/>
    <s v="N/A"/>
    <s v="N/A"/>
    <s v="N/A"/>
    <s v="N/A"/>
    <s v="N/A"/>
    <s v="Recursos propios"/>
    <x v="32"/>
    <s v="Material Médico Quirurgico"/>
  </r>
  <r>
    <s v="ALM-013"/>
    <s v="SUBGERENCIA ADMINISTRATIVA"/>
    <s v="ALMACÉN"/>
    <s v="42311505-Vendajes o compresas para uso general"/>
    <s v="4817115-Vendajes ortopedicos"/>
    <n v="6285"/>
    <s v="ESTOQUINETA TIPO MEDIA 5 &quot; X 120 CM"/>
    <s v="MATERIALES Y SUMINISTROS"/>
    <n v="600"/>
    <n v="8875"/>
    <n v="6123749.9999999991"/>
    <n v="5325000"/>
    <s v="Enero"/>
    <n v="12"/>
    <s v="CONTRATACION_DIRECTA"/>
    <s v="OPERACIÓN COMERCIAL"/>
    <s v="N/A"/>
    <s v="N/A"/>
    <s v="N/A"/>
    <s v="N/A"/>
    <s v="N/A"/>
    <s v="Recursos propios"/>
    <x v="32"/>
    <s v="Material Médico Quirurgico"/>
  </r>
  <r>
    <s v="ALM-013"/>
    <s v="SUBGERENCIA ADMINISTRATIVA"/>
    <s v="ALMACÉN"/>
    <s v="42311505-Vendajes o compresas para uso general"/>
    <s v="4817115-Vendajes ortopedicos"/>
    <n v="6286"/>
    <s v="ESTOQUINETA TIPO MEDIA 3 &quot; X 75 CM"/>
    <s v="MATERIALES Y SUMINISTROS"/>
    <n v="600"/>
    <n v="7275"/>
    <n v="5019750"/>
    <n v="4365000"/>
    <s v="Enero"/>
    <n v="12"/>
    <s v="CONTRATACION_DIRECTA"/>
    <s v="OPERACIÓN COMERCIAL"/>
    <s v="N/A"/>
    <s v="N/A"/>
    <s v="N/A"/>
    <s v="N/A"/>
    <s v="N/A"/>
    <s v="Recursos propios"/>
    <x v="32"/>
    <s v="Material Médico Quirurgico"/>
  </r>
  <r>
    <s v="ALM-013"/>
    <s v="SUBGERENCIA ADMINISTRATIVA"/>
    <s v="ALMACÉN"/>
    <s v="42311505-Vendajes o compresas para uso general"/>
    <s v="4817115-Vendajes ortopedicos"/>
    <n v="6287"/>
    <s v="ESTOQUINETA TIPO MEDIA 4 &quot; X 75 CM"/>
    <s v="MATERIALES Y SUMINISTROS"/>
    <n v="600"/>
    <n v="7685"/>
    <n v="5302650"/>
    <n v="4611000"/>
    <s v="Enero"/>
    <n v="12"/>
    <s v="CONTRATACION_DIRECTA"/>
    <s v="OPERACIÓN COMERCIAL"/>
    <s v="N/A"/>
    <s v="N/A"/>
    <s v="N/A"/>
    <s v="N/A"/>
    <s v="N/A"/>
    <s v="Recursos propios"/>
    <x v="32"/>
    <s v="Material Médico Quirurgico"/>
  </r>
  <r>
    <s v="ALM-013"/>
    <s v="SUBGERENCIA ADMINISTRATIVA"/>
    <s v="ALMACÉN"/>
    <s v="42311505-Vendajes o compresas para uso general"/>
    <s v="4817115-Vendajes ortopedicos"/>
    <n v="6288"/>
    <s v="ESTOQUINETA TIPO MEDIA 6 &quot; X 110 CM"/>
    <s v="MATERIALES Y SUMINISTROS"/>
    <n v="600"/>
    <n v="9655"/>
    <n v="6661949.9999999991"/>
    <n v="5793000"/>
    <s v="Enero"/>
    <n v="12"/>
    <s v="CONTRATACION_DIRECTA"/>
    <s v="OPERACIÓN COMERCIAL"/>
    <s v="N/A"/>
    <s v="N/A"/>
    <s v="N/A"/>
    <s v="N/A"/>
    <s v="N/A"/>
    <s v="Recursos propios"/>
    <x v="32"/>
    <s v="Material Médico Quirurgico"/>
  </r>
  <r>
    <s v="ALM-013"/>
    <s v="SUBGERENCIA ADMINISTRATIVA"/>
    <s v="ALMACÉN"/>
    <s v="41105108-Tubos de uso general para laboratorio"/>
    <s v="4815009-Partes y accesorios para material electromedico"/>
    <n v="6290"/>
    <s v="LAPIZ DE LAPAROSCOPIA"/>
    <s v="MATERIALES Y SUMINISTROS"/>
    <n v="30"/>
    <n v="166600"/>
    <n v="5747700"/>
    <n v="499800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292"/>
    <s v="PINZA FOSTER"/>
    <s v="MATERIALES Y SUMINISTROS"/>
    <n v="10"/>
    <n v="54246.15"/>
    <n v="623830.72499999998"/>
    <n v="542461.5"/>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293"/>
    <s v="PATO PISINGO ADULTO EN ACERO INOXIDABLE"/>
    <s v="MATERIALES Y SUMINISTROS"/>
    <n v="60"/>
    <n v="105448.28"/>
    <n v="7275931.3199999994"/>
    <n v="6326896.7999999998"/>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326"/>
    <s v="5.0MM  ROUND FLUTED AGGRESSIVE (FRESA CORTANTE)"/>
    <s v="MATERIALES Y SUMINISTROS"/>
    <n v="80"/>
    <n v="308626.5"/>
    <n v="28393637.999999996"/>
    <n v="2469012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327"/>
    <s v="6.0MM ROUND FLUTED AGGRESIVE (FRESA CORTANTE)"/>
    <s v="MATERIALES Y SUMINISTROS"/>
    <n v="70"/>
    <n v="335818"/>
    <n v="27033348.999999996"/>
    <n v="23507260"/>
    <s v="Enero"/>
    <n v="12"/>
    <s v="CONTRATACION_DIRECTA"/>
    <s v="OPERACIÓN COMERCIAL"/>
    <s v="N/A"/>
    <s v="N/A"/>
    <s v="N/A"/>
    <s v="N/A"/>
    <s v="N/A"/>
    <s v="Recursos propios"/>
    <x v="32"/>
    <s v="Material Médico Quirurgico"/>
  </r>
  <r>
    <s v="ALM-013"/>
    <s v="SUBGERENCIA ADMINISTRATIVA"/>
    <s v="ALMACÉN"/>
    <s v="41105108-Tubos de uso general para laboratorio"/>
    <s v="4391502-Filtros de aceite"/>
    <n v="6331"/>
    <s v="CORE, MAESTRO OIL CARTRIDGE X10 UND (CAJA X10 CARTUCHO ACEITE)"/>
    <s v="MATERIALES Y SUMINISTROS"/>
    <n v="5"/>
    <n v="2436874"/>
    <n v="14127025.499999998"/>
    <n v="1228437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332"/>
    <s v="CORE MAESTRO DIFFUSER CAJA X 10 DIFUSOR  "/>
    <s v="MATERIALES Y SUMINISTROS"/>
    <n v="12"/>
    <n v="478023"/>
    <n v="6596717.3999999994"/>
    <n v="5736276"/>
    <s v="Enero"/>
    <n v="12"/>
    <s v="CONTRATACION_DIRECTA"/>
    <s v="OPERACIÓN COMERCIAL"/>
    <s v="N/A"/>
    <s v="N/A"/>
    <s v="N/A"/>
    <s v="N/A"/>
    <s v="N/A"/>
    <s v="Recursos propios"/>
    <x v="32"/>
    <s v="Material Médico Quirurgico"/>
  </r>
  <r>
    <s v="ALM-013"/>
    <s v="SUBGERENCIA ADMINISTRATIVA"/>
    <s v="ALMACÉN"/>
    <s v="42141802-Electrodos o accesorios para electroterapia"/>
    <s v="4815001-Instrumentos aparatos y accesorios para medicina y cirugia"/>
    <n v="6350"/>
    <s v="ELECTRODO DE ESTIMULOS THYMAPADS CAJA X 100 UNIDADES"/>
    <s v="MATERIALES Y SUMINISTROS"/>
    <n v="5"/>
    <n v="6264160"/>
    <n v="36018920"/>
    <n v="31320800.000000004"/>
    <s v="Enero"/>
    <n v="12"/>
    <s v="CONTRATACION_DIRECTA"/>
    <s v="OPERACIÓN COMERCIAL"/>
    <s v="N/A"/>
    <s v="N/A"/>
    <s v="N/A"/>
    <s v="N/A"/>
    <s v="N/A"/>
    <s v="Recursos propios"/>
    <x v="32"/>
    <s v="Material Médico Quirurgico"/>
  </r>
  <r>
    <s v="ALM-013"/>
    <s v="SUBGERENCIA ADMINISTRATIVA"/>
    <s v="ALMACÉN"/>
    <s v="42152508-Jeringas o agujas o jeringas con agujas de uso odontológico"/>
    <s v="4815006-Agujas hipodermicas"/>
    <n v="6395"/>
    <s v="AGUJAS DENTAL DESECHABLE 27G LARGA"/>
    <s v="MATERIALES Y SUMINISTROS"/>
    <n v="4"/>
    <n v="26980.87"/>
    <n v="107923.48"/>
    <n v="134904.35"/>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422"/>
    <s v="2.3MM TAPARED ROUTER"/>
    <s v="MATERIALES Y SUMINISTROS"/>
    <n v="100"/>
    <n v="570902.5"/>
    <n v="65653787.499999993"/>
    <n v="57090250"/>
    <s v="Enero"/>
    <n v="12"/>
    <s v="CONTRATACION_DIRECTA"/>
    <s v="OPERACIÓN COMERCIAL"/>
    <s v="N/A"/>
    <s v="N/A"/>
    <s v="N/A"/>
    <s v="N/A"/>
    <s v="N/A"/>
    <s v="Recursos propios"/>
    <x v="32"/>
    <s v="Material Médico Quirurgico"/>
  </r>
  <r>
    <s v="ALM-013"/>
    <s v="SUBGERENCIA ADMINISTRATIVA"/>
    <s v="ALMACÉN"/>
    <s v="41105108-Tubos de uso general para laboratorio"/>
    <s v="4815006-Agujas hipodermicas"/>
    <n v="6428"/>
    <s v="AGUJAS MÚLTIPLES  22G X 25 MM PEDIATRICA x 100 UNIDADES"/>
    <s v="MATERIALES Y SUMINISTROS"/>
    <n v="60"/>
    <n v="47600"/>
    <n v="3284399.9999999995"/>
    <n v="2856000"/>
    <s v="Enero"/>
    <n v="12"/>
    <s v="CONTRATACION_DIRECTA"/>
    <s v="OPERACIÓN COMERCIAL"/>
    <s v="N/A"/>
    <s v="N/A"/>
    <s v="N/A"/>
    <s v="N/A"/>
    <s v="N/A"/>
    <s v="Recursos propios"/>
    <x v="32"/>
    <s v="Material Médico Quirurgico"/>
  </r>
  <r>
    <s v="ALM-013"/>
    <s v="SUBGERENCIA ADMINISTRATIVA"/>
    <s v="ALMACÉN"/>
    <s v="41105108-Tubos de uso general para laboratorio"/>
    <s v="4815017-Equipos especializados Kits para uso medico y quirurgico"/>
    <n v="6430"/>
    <s v="DOSSIER PANTALÓN ANTICHOQUE"/>
    <s v="MATERIALES Y SUMINISTROS"/>
    <n v="6"/>
    <n v="1999200"/>
    <n v="13794479.999999998"/>
    <n v="1199520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434"/>
    <s v="ASAS DE CORTE BIPOLAR 24/26 FR  PARA RESECTOSCOPIO REF. 27040GP1"/>
    <s v="MATERIALES Y SUMINISTROS"/>
    <n v="24"/>
    <n v="1382701.46"/>
    <n v="38162560.295999996"/>
    <n v="33184835.039999999"/>
    <s v="Enero"/>
    <n v="12"/>
    <s v="CONTRATACION_DIRECTA"/>
    <s v="OPERACIÓN COMERCIAL"/>
    <s v="N/A"/>
    <s v="N/A"/>
    <s v="N/A"/>
    <s v="N/A"/>
    <s v="N/A"/>
    <s v="Recursos propios"/>
    <x v="32"/>
    <s v="Material Médico Quirurgico"/>
  </r>
  <r>
    <s v="ALM-013"/>
    <s v="SUBGERENCIA ADMINISTRATIVA"/>
    <s v="ALMACÉN"/>
    <s v="42141802-Electrodos o accesorios para electroterapia"/>
    <s v="4815001-Instrumentos aparatos y accesorios para medicina y cirugia"/>
    <n v="6445"/>
    <s v="ELECTRODO POLO A TIERRA DISCO DE 48&quot; 122 CMS"/>
    <s v="MATERIALES Y SUMINISTROS"/>
    <n v="12"/>
    <n v="119000"/>
    <n v="1642199.9999999998"/>
    <n v="1428000"/>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n v="6455"/>
    <s v="HOJA DE SIERRA RECIPROCANTE UN X 1 LONG  34MM, ESPESOR 0.7 MM, ANCHO 1.1 MM CODIGO: GC761R-AESCULAP"/>
    <s v="MATERIALES Y SUMINISTROS"/>
    <n v="5"/>
    <n v="675920"/>
    <n v="3886539.9999999995"/>
    <n v="3379600"/>
    <s v="Enero"/>
    <n v="12"/>
    <s v="CONTRATACION_DIRECTA"/>
    <s v="OPERACIÓN COMERCIAL"/>
    <s v="N/A"/>
    <s v="N/A"/>
    <s v="N/A"/>
    <s v="N/A"/>
    <s v="N/A"/>
    <s v="Recursos propios"/>
    <x v="32"/>
    <s v="Material Médico Quirurgico"/>
  </r>
  <r>
    <s v="ALM-013"/>
    <s v="SUBGERENCIA ADMINISTRATIVA"/>
    <s v="ALMACÉN"/>
    <s v="41105108-Tubos de uso general para laboratorio"/>
    <s v="4815009-Partes y accesorios para material electromedico"/>
    <n v="6456"/>
    <s v="ELECTRODOS MONITOREO NEONATAL"/>
    <s v="MATERIALES Y SUMINISTROS"/>
    <n v="1200"/>
    <n v="5050.3599999999997"/>
    <n v="6969496.7999999998"/>
    <n v="6060432"/>
    <s v="Enero"/>
    <n v="12"/>
    <s v="CONTRATACION_DIRECTA"/>
    <s v="OPERACIÓN COMERCIAL"/>
    <s v="N/A"/>
    <s v="N/A"/>
    <s v="N/A"/>
    <s v="N/A"/>
    <s v="N/A"/>
    <s v="Recursos propios"/>
    <x v="32"/>
    <s v="Material Médico Quirurgico"/>
  </r>
  <r>
    <s v="ALM-013"/>
    <s v="SUBGERENCIA ADMINISTRATIVA"/>
    <s v="ALMACÉN"/>
    <s v="41105108-Tubos de uso general para laboratorio"/>
    <s v="4813001-Instrumentos aparatos y accesorios para odontologia"/>
    <n v="6459"/>
    <s v="FRESA PIMPOLLO CARBURO TUNGSTENO"/>
    <s v="MATERIALES Y SUMINISTROS"/>
    <n v="60"/>
    <n v="59500"/>
    <n v="4105499.9999999995"/>
    <n v="3570000"/>
    <s v="Enero"/>
    <n v="12"/>
    <s v="CONTRATACION_DIRECTA"/>
    <s v="OPERACIÓN COMERCIAL"/>
    <s v="N/A"/>
    <s v="N/A"/>
    <s v="N/A"/>
    <s v="N/A"/>
    <s v="N/A"/>
    <s v="Recursos propios"/>
    <x v="32"/>
    <s v="Material Médico Quirurgico"/>
  </r>
  <r>
    <s v="ALM-013"/>
    <s v="SUBGERENCIA ADMINISTRATIVA"/>
    <s v="ALMACÉN"/>
    <s v="41105108-Tubos de uso general para laboratorio"/>
    <s v="4815002-Equipos pericraneales y otros similares para medicina y cirugia"/>
    <n v="9721"/>
    <s v="EQUIPO ALADO 21 G x 3/4 - 5&quot; LARGO"/>
    <s v="MATERIALES Y SUMINISTROS"/>
    <n v="8000"/>
    <n v="2499"/>
    <n v="22990800"/>
    <n v="19992000"/>
    <s v="Enero"/>
    <n v="12"/>
    <s v="CONTRATACION_DIRECTA"/>
    <s v="OPERACIÓN COMERCIAL"/>
    <s v="N/A"/>
    <s v="N/A"/>
    <s v="N/A"/>
    <s v="N/A"/>
    <s v="N/A"/>
    <s v="Recursos propios"/>
    <x v="32"/>
    <s v="Material Médico Quirurgico"/>
  </r>
  <r>
    <s v="ALM-013"/>
    <s v="SUBGERENCIA ADMINISTRATIVA"/>
    <s v="ALMACÉN"/>
    <s v="41105108-Tubos de uso general para laboratorio"/>
    <s v="4815006-Agujas hipodermicas"/>
    <n v="9824"/>
    <s v="LANCETA DE TALON 1,0 MM DE PROFUNDIDAD x 2,5 MM DE ANCHO CAJA X 50"/>
    <s v="MATERIALES Y SUMINISTROS"/>
    <n v="80"/>
    <n v="279650"/>
    <n v="25727799.999999996"/>
    <n v="22372000"/>
    <s v="Enero"/>
    <n v="12"/>
    <s v="CONTRATACION_DIRECTA"/>
    <s v="OPERACIÓN COMERCIAL"/>
    <s v="N/A"/>
    <s v="N/A"/>
    <s v="N/A"/>
    <s v="N/A"/>
    <s v="N/A"/>
    <s v="Recursos propios"/>
    <x v="32"/>
    <s v="Material Médico Quirurgico"/>
  </r>
  <r>
    <s v="ALM-013"/>
    <s v="SUBGERENCIA ADMINISTRATIVA"/>
    <s v="ALMACÉN"/>
    <s v="41105108-Tubos de uso general para laboratorio"/>
    <s v="4815010-Sondas drenes canulas y accesorios similares para medicina y cirugia"/>
    <s v="INST-0015"/>
    <s v="CANULA DE RUBY"/>
    <s v="MATERIALES Y SUMINISTROS"/>
    <n v="2.1666666666666665"/>
    <n v="510899.13"/>
    <n v="1272990.33225"/>
    <n v="1106948.115"/>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s v="INST-0028"/>
    <s v="RETRACTOR MINNESOTA DE MEJILLA T LABIOS, curvo de 20 x 22 mm Longitud 160 mm. (6 1/4'')."/>
    <s v="MATERIALES Y SUMINISTROS"/>
    <n v="8.6666666666666661"/>
    <n v="29654.799999999999"/>
    <n v="295559.5066666666"/>
    <n v="257008.26666666663"/>
    <s v="Enero"/>
    <n v="12"/>
    <s v="CONTRATACION_DIRECTA"/>
    <s v="OPERACIÓN COMERCIAL"/>
    <s v="N/A"/>
    <s v="N/A"/>
    <s v="N/A"/>
    <s v="N/A"/>
    <s v="N/A"/>
    <s v="Recursos propios"/>
    <x v="32"/>
    <s v="Material Médico Quirurgico"/>
  </r>
  <r>
    <s v="ALM-013"/>
    <s v="SUBGERENCIA ADMINISTRATIVA"/>
    <s v="ALMACÉN"/>
    <s v="41105108-Tubos de uso general para laboratorio"/>
    <s v="4815001-Instrumentos aparatos y accesorios para medicina y cirugia"/>
    <s v="INST-0031"/>
    <s v="CUCHILLO FISHER, de amigdalas. Longitud 205 mm. , (8''), en acero inoxidable. "/>
    <s v="MATERIALES Y SUMINISTROS"/>
    <n v="1.0833333333333333"/>
    <n v="199152.45"/>
    <n v="248110.76062499997"/>
    <n v="215748.48749999999"/>
    <s v="Enero"/>
    <n v="12"/>
    <s v="CONTRATACION_DIRECTA"/>
    <s v="OPERACIÓN COMERCIAL"/>
    <s v="N/A"/>
    <s v="N/A"/>
    <s v="N/A"/>
    <s v="N/A"/>
    <s v="N/A"/>
    <s v="Recursos propios"/>
    <x v="32"/>
    <s v="Material Médico Quirurgico"/>
  </r>
  <r>
    <s v="ALM-013"/>
    <s v="SUBGERENCIA ADMINISTRATIVA"/>
    <s v="ALMACÉN"/>
    <s v="42271707-Sensores de flujo o reguladores o componentes"/>
    <s v="4826609-Instrumentos n c p de medicion y control"/>
    <n v="14479"/>
    <s v="FLUJOMETRO DE OXIGENO DOBLE CON ADAPTADOR CHEMETRON DE 15 LITROS"/>
    <s v="MATERIALES Y SUMINISTROS"/>
    <n v="3.25"/>
    <n v="364000"/>
    <n v="1360450"/>
    <n v="1183000"/>
    <s v="Enero"/>
    <n v="12"/>
    <s v="CONTRATACION_DIRECTA"/>
    <s v="OPERACIÓN COMERCIAL"/>
    <s v="N/A"/>
    <s v="N/A"/>
    <s v="N/A"/>
    <s v="N/A"/>
    <s v="N/A"/>
    <s v="Recursos propios"/>
    <x v="32"/>
    <s v="Material Médico Quirurgico"/>
  </r>
  <r>
    <s v="ALM-013"/>
    <s v="SUBGERENCIA ADMINISTRATIVA"/>
    <s v="ALMACÉN"/>
    <s v="41105108-Tubos de uso general para laboratorio"/>
    <s v="4815009-Partes y accesorios para material electromedico"/>
    <n v="15434"/>
    <s v="LCD PARA PVM 2701-2703 NIHON KOHDEN REF SK 9000000313"/>
    <s v="MATERIALES Y SUMINISTROS"/>
    <n v="1.0833333333333333"/>
    <n v="1400236.11"/>
    <n v="1744460.8203749997"/>
    <n v="1516922.4524999999"/>
    <s v="Enero"/>
    <n v="12"/>
    <s v="CONTRATACION_DIRECTA"/>
    <s v="OPERACIÓN COMERCIAL"/>
    <s v="N/A"/>
    <s v="N/A"/>
    <s v="N/A"/>
    <s v="N/A"/>
    <s v="N/A"/>
    <s v="Recursos propios"/>
    <x v="32"/>
    <s v="Material Médico Quirurgico"/>
  </r>
  <r>
    <s v="ALM-013"/>
    <s v="SUBGERENCIA ADMINISTRATIVA"/>
    <s v="ALMACÉN"/>
    <s v="46181504-Guantes de protección"/>
    <s v="3626001-Guantes de caucho"/>
    <n v="2007"/>
    <s v="GUANTES ANTIBACTERIAL N 9 1/2"/>
    <s v="MATERIALES Y SUMINISTROS"/>
    <n v="15.166666666666668"/>
    <n v="3000"/>
    <n v="52324.999999999993"/>
    <n v="45500"/>
    <s v="Enero"/>
    <n v="12"/>
    <s v="CONTRATACION_DIRECTA"/>
    <s v="OPERACIÓN COMERCIAL"/>
    <s v="N/A"/>
    <s v="N/A"/>
    <s v="N/A"/>
    <s v="N/A"/>
    <s v="N/A"/>
    <s v="Recursos propios"/>
    <x v="31"/>
    <s v="Material Médico Quirurgico"/>
  </r>
  <r>
    <s v="ALM-013"/>
    <s v="SUBGERENCIA ADMINISTRATIVA"/>
    <s v="ALMACÉN"/>
    <s v="14111539-Papel de monitoreo o calcado o registro médico"/>
    <s v="3212897-Papeles especiales para impresion n c p "/>
    <n v="6319"/>
    <s v="PAPEL PARA ELECTROCARDIOGRAFO EDAN SE-3  "/>
    <s v="MATERIALES Y SUMINISTROS"/>
    <n v="400.83333333333331"/>
    <n v="9877"/>
    <n v="4552885.458333333"/>
    <n v="3959030.8333333335"/>
    <s v="Enero"/>
    <n v="12"/>
    <s v="CONTRATACION_DIRECTA"/>
    <s v="OPERACIÓN COMERCIAL"/>
    <s v="N/A"/>
    <s v="N/A"/>
    <s v="N/A"/>
    <s v="N/A"/>
    <s v="N/A"/>
    <s v="Recursos propios"/>
    <x v="31"/>
    <s v="Material Médico Quirurgico"/>
  </r>
  <r>
    <s v="ALM-014"/>
    <s v="SUBGERENCIA ADMINISTRATIVA"/>
    <s v="ALMACÉN"/>
    <s v="53121701-Maletines"/>
    <s v="2922106-Maletines de cuero"/>
    <n v="10279"/>
    <s v="MALETIN PAPELERA EN CUERO"/>
    <s v="MATERIALES Y SUMINISTROS"/>
    <n v="1.0833333333333333"/>
    <n v="240000"/>
    <n v="298999.99999999994"/>
    <n v="259999.99999999997"/>
    <s v="Enero"/>
    <n v="12"/>
    <s v="CONTRATACION_DIRECTA"/>
    <s v="FUNCIONAMIENTO"/>
    <s v="N/A"/>
    <s v="N/A"/>
    <s v="N/A"/>
    <s v="N/A"/>
    <s v="N/A"/>
    <s v="Recursos propios"/>
    <x v="33"/>
    <s v="Otros Productos Alimenticios, Bebidas y Tabaco, Textiles, Prendas de Vestir y Productos de Cuero "/>
  </r>
  <r>
    <s v="ALM-014"/>
    <s v="SUBGERENCIA ADMINISTRATIVA"/>
    <s v="ALMACÉN"/>
    <s v="52131501-Cortinas"/>
    <s v="2713001-Cortinas y colgaduras"/>
    <n v="10667"/>
    <s v="PERSIANA HOSPITALARIA TELA ANTIFLUIDO COLOR AZUL REF. ARKANSAS LISO CON RIEL  TIC TOC INDUSTRIAL"/>
    <s v="MATERIALES Y SUMINISTROS"/>
    <n v="541.66666666666663"/>
    <n v="163922.5"/>
    <n v="102110057.29166664"/>
    <n v="88791354.166666657"/>
    <s v="Enero"/>
    <n v="12"/>
    <s v="CONTRATACION_DIRECTA"/>
    <s v="OPERACIÓN COMERCIAL"/>
    <s v="N/A"/>
    <s v="N/A"/>
    <s v="N/A"/>
    <s v="N/A"/>
    <s v="N/A"/>
    <s v="Recursos propios"/>
    <x v="34"/>
    <s v="Otros Productos Alimenticios, Bebidas y Tabaco, Textiles, Prendas de Vestir y Productos de Cuero "/>
  </r>
  <r>
    <s v="ALM-014"/>
    <s v="SUBGERENCIA ADMINISTRATIVA"/>
    <s v="ALMACÉN"/>
    <s v="52131501-Cortinas"/>
    <s v="2713001-Cortinas y colgaduras"/>
    <n v="10668"/>
    <s v="PERSINA HOSPITALARIA CON TELA ANTIFLUIDO COLOR AZUL REF. ARKANSAS LISO"/>
    <s v="MATERIALES Y SUMINISTROS"/>
    <n v="118.08333333333334"/>
    <n v="130305"/>
    <n v="17694876.0625"/>
    <n v="15386848.750000002"/>
    <s v="Enero"/>
    <n v="12"/>
    <s v="CONTRATACION_DIRECTA"/>
    <s v="OPERACIÓN COMERCIAL"/>
    <s v="N/A"/>
    <s v="N/A"/>
    <s v="N/A"/>
    <s v="N/A"/>
    <s v="N/A"/>
    <s v="Recursos propios"/>
    <x v="34"/>
    <s v="Otros Productos Alimenticios, Bebidas y Tabaco, Textiles, Prendas de Vestir y Productos de Cuero "/>
  </r>
  <r>
    <s v="ALM-014"/>
    <s v="SUBGERENCIA ADMINISTRATIVA"/>
    <s v="ALMACÉN"/>
    <s v="52131501-Cortinas"/>
    <s v="2713001-Cortinas y colgaduras"/>
    <n v="10669"/>
    <s v="PERSINA HOSPITALARIA CON TELA 100% POLIESTER REF. CHILDREN"/>
    <s v="MATERIALES Y SUMINISTROS"/>
    <n v="118.08333333333334"/>
    <n v="226457"/>
    <n v="30751917.029166665"/>
    <n v="26740797.416666668"/>
    <s v="Enero"/>
    <n v="12"/>
    <s v="CONTRATACION_DIRECTA"/>
    <s v="OPERACIÓN COMERCIAL"/>
    <s v="N/A"/>
    <s v="N/A"/>
    <s v="N/A"/>
    <s v="N/A"/>
    <s v="N/A"/>
    <s v="Recursos propios"/>
    <x v="34"/>
    <s v="Otros Productos Alimenticios, Bebidas y Tabaco, Textiles, Prendas de Vestir y Productos de Cuero "/>
  </r>
  <r>
    <s v="ALM-014"/>
    <s v="SUBGERENCIA ADMINISTRATIVA"/>
    <s v="ALMACÉN"/>
    <s v="52131501-Cortinas"/>
    <s v="2713001-Cortinas y colgaduras"/>
    <n v="10670"/>
    <s v="PERSIANA ENRROLLABLE BLACAUK MATTE BLANCO DE PENTAGRAMA  CON IMPRESO REF. KIDS MARCA PENTAGRAMA "/>
    <s v="MATERIALES Y SUMINISTROS"/>
    <n v="39"/>
    <n v="228827.08"/>
    <n v="10262894.537999999"/>
    <n v="8924256.1199999992"/>
    <s v="Enero"/>
    <n v="12"/>
    <s v="CONTRATACION_DIRECTA"/>
    <s v="OPERACIÓN COMERCIAL"/>
    <s v="N/A"/>
    <s v="N/A"/>
    <s v="N/A"/>
    <s v="N/A"/>
    <s v="N/A"/>
    <s v="Recursos propios"/>
    <x v="34"/>
    <s v="Otros Productos Alimenticios, Bebidas y Tabaco, Textiles, Prendas de Vestir y Productos de Cuero "/>
  </r>
  <r>
    <s v="ALM-014"/>
    <s v="SUBGERENCIA ADMINISTRATIVA"/>
    <s v="ALMACÉN"/>
    <s v="52131501-Cortinas"/>
    <s v="2713001-Cortinas y colgaduras"/>
    <n v="10671"/>
    <s v="PERSIANA ENRROLLABLE BLACAUK MATTE BLANCO DE PENTAGRAMA HOSPITALARIA MARCA PENTAGRAMA "/>
    <s v="MATERIALES Y SUMINISTROS"/>
    <n v="526"/>
    <n v="166362"/>
    <n v="100935291.27499999"/>
    <n v="87769818.5"/>
    <s v="Enero"/>
    <n v="12"/>
    <s v="CONTRATACION_DIRECTA"/>
    <s v="OPERACIÓN COMERCIAL"/>
    <s v="N/A"/>
    <s v="N/A"/>
    <s v="N/A"/>
    <s v="N/A"/>
    <s v="N/A"/>
    <s v="Recursos propios"/>
    <x v="34"/>
    <s v="Otros Productos Alimenticios, Bebidas y Tabaco, Textiles, Prendas de Vestir y Productos de Cuero "/>
  </r>
  <r>
    <s v="ALM-015"/>
    <s v="OFICINA DE TALENTO HUMANO"/>
    <s v="SEGURIDAD Y SALUD EN EL TRABAJO"/>
    <s v="42204001-Estantes para delantales de protección radiológica para uso médico"/>
    <s v="4818005-Estantes metalicos para hospitales"/>
    <n v="1120"/>
    <s v="Estantes para delantales de protección radiológica para uso medico"/>
    <s v="ACTIVO"/>
    <n v="5"/>
    <n v="2100000"/>
    <n v="10500000"/>
    <n v="10500000"/>
    <s v="Junio"/>
    <n v="3"/>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35"/>
    <s v="Aparatos médicos y quirurgicos y aparatos ortésicos y protésicos"/>
  </r>
  <r>
    <s v="ALM-016"/>
    <s v="SUBGERENCIA ADMINISTRATIVA"/>
    <s v="ALMACÉN"/>
    <s v="50171707-Vinagres"/>
    <s v="2399401-Vinagres"/>
    <n v="20108"/>
    <s v="VINAGRE BLANCO X 500CC"/>
    <s v="MATERIALES Y SUMINISTROS"/>
    <n v="24"/>
    <n v="3163"/>
    <n v="87298.799999999988"/>
    <n v="75912"/>
    <s v="Enero"/>
    <n v="12"/>
    <s v="CONTRATACION_DIRECTA"/>
    <s v="OPERACIÓN COMERCIAL"/>
    <s v="N/A"/>
    <s v="N/A"/>
    <s v="N/A"/>
    <s v="N/A"/>
    <s v="N/A"/>
    <s v="Recursos propios"/>
    <x v="34"/>
    <s v="Otros Productos Alimenticios, Bebidas y Tabaco, Textiles, Prendas de Vestir y Productos de Cuero "/>
  </r>
  <r>
    <s v="ALM-017"/>
    <s v="SUBGERENCIA ADMINISTRATIVA"/>
    <s v="GESTIÓN DOCUMENTAL"/>
    <s v="24102004-Estanterías para almacenaje"/>
    <s v="3814049-Estanterias metalicas amovibles"/>
    <s v="N/A"/>
    <s v="Estanteria mecanica de seis entrepaños "/>
    <s v="ACTIVO"/>
    <n v="700"/>
    <n v="450000"/>
    <n v="315000000"/>
    <n v="315000000"/>
    <s v="Enero"/>
    <n v="12"/>
    <s v="SELECCION_ABREVIADA"/>
    <s v="FUNCIONAMIENTO"/>
    <s v="Mejora Continua"/>
    <s v="8. Fortalecer y modernizar la infraestructura física existente, que contribuya a la humanización, calidad y seguridad en la atención de los usuarios."/>
    <s v="N/A"/>
    <s v="N/A"/>
    <s v="N/A"/>
    <s v="Recursos propios"/>
    <x v="36"/>
    <s v="Otros Muebles N.C.P."/>
  </r>
  <r>
    <s v="ALM-017"/>
    <s v="SUBGERENCIA ADMINISTRATIVA"/>
    <s v="GESTIÓN DOCUMENTAL"/>
    <s v="56101708-Archivadores móviles"/>
    <s v="3812104-Archivadores metalicos"/>
    <s v="N/A"/>
    <s v="Archivador de cuatro cuerpos metalico"/>
    <s v="ACTIVO"/>
    <n v="1"/>
    <n v="1300000"/>
    <n v="1300000"/>
    <n v="1300000"/>
    <s v="Enero"/>
    <n v="12"/>
    <s v="SELECCION_ABREVIADA"/>
    <s v="FUNCIONAMIENTO"/>
    <s v="Mejora Continua"/>
    <s v="2.  Fortalecer el modelo de gestión por procesos y riesgos institucionales, mejorando la satisfacción de los grupos valor."/>
    <s v="N/A"/>
    <s v="N/A"/>
    <s v="N/A"/>
    <s v="Recursos propios"/>
    <x v="37"/>
    <s v="Muebles de Tipo Utilizado en la Oficina"/>
  </r>
  <r>
    <s v="ALM-017"/>
    <s v="SUBGERENCIA ADMINISTRATIVA"/>
    <s v="ALMACÉN"/>
    <s v="24112007-Estante para el manejo de material"/>
    <s v="3814049-Estanterias metalicas amovibles"/>
    <s v="ESTAN45"/>
    <s v="ESTANTE METALICO MP-EST 240 - 4N GALVANIZADO"/>
    <s v="ACTIVO"/>
    <n v="60"/>
    <n v="3748500"/>
    <n v="258646499.99999997"/>
    <n v="224910000"/>
    <s v="Enero"/>
    <n v="12"/>
    <s v="CONTRATACION_DIRECTA"/>
    <s v="FUNCIONAMIENTO"/>
    <s v="N/A"/>
    <s v="N/A"/>
    <s v="N/A"/>
    <s v="N/A"/>
    <s v="N/A"/>
    <s v="Recursos propios"/>
    <x v="36"/>
    <s v="Otros Muebles N.C.P."/>
  </r>
  <r>
    <s v="ALM-017"/>
    <s v="SUBGERENCIA ADMINISTRATIVA"/>
    <s v="ALMACÉN"/>
    <s v="24112007-Estante para el manejo de material"/>
    <s v="3814049-Estanterias metalicas amovibles"/>
    <s v="TORN02"/>
    <s v="TORNILLERO METALICO MP TRMX-02"/>
    <s v="ACTIVO"/>
    <n v="6"/>
    <n v="1251040"/>
    <n v="8632176"/>
    <n v="7506240.0000000009"/>
    <s v="Enero"/>
    <n v="12"/>
    <s v="CONTRATACION_DIRECTA"/>
    <s v="FUNCIONAMIENTO"/>
    <s v="N/A"/>
    <s v="N/A"/>
    <s v="N/A"/>
    <s v="N/A"/>
    <s v="N/A"/>
    <s v="Recursos propios"/>
    <x v="36"/>
    <s v="Otros Muebles N.C.P."/>
  </r>
  <r>
    <s v="ALM-018"/>
    <s v="SUBGERENCIA ADMINISTRATIVA"/>
    <s v="GESTIÓN DOCUMENTAL"/>
    <s v="44101603-Máquinas trituradoras de papel o accesorios"/>
    <s v="4491309-Maquinas para cortar y perforar papel"/>
    <s v="N/A"/>
    <s v="Destructora de papel industrial"/>
    <s v="ACTIVO"/>
    <n v="2"/>
    <n v="2250000"/>
    <n v="4500000"/>
    <n v="4500000"/>
    <s v="Enero"/>
    <n v="12"/>
    <s v="SELECCION_ABREVIADA"/>
    <s v="FUNCIONAMIENTO"/>
    <s v="Gestión de Tecnologí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38"/>
    <s v="Otra maquinaria para usos especiales y sus partes y piezas"/>
  </r>
  <r>
    <s v="ALM-018"/>
    <s v="SUBGERENCIA ADMINISTRATIVA"/>
    <s v="GESTIÓN DOCUMENTAL"/>
    <s v="47121604-Aspiradoras de combinación secas o húmedas"/>
    <s v="4491903-Aspiradoras electricas industriales y semindustriales"/>
    <s v="N/A"/>
    <s v="Aspiradora industrial con boquilla plana"/>
    <s v="ACTIVO"/>
    <n v="2"/>
    <n v="550000"/>
    <n v="1100000"/>
    <n v="1100000"/>
    <s v="Enero"/>
    <n v="12"/>
    <s v="SELECCION_ABREVIADA"/>
    <s v="FUNCIONAMIENTO"/>
    <s v="Mejora Continua"/>
    <s v="2.  Fortalecer el modelo de gestión por procesos y riesgos institucionales, mejorando la satisfacción de los grupos valor."/>
    <s v="N/A"/>
    <s v="N/A"/>
    <s v="N/A"/>
    <s v="Recursos propios"/>
    <x v="38"/>
    <s v="Otra maquinaria para usos especiales y sus partes y piezas"/>
  </r>
  <r>
    <s v="ALM-018"/>
    <s v="SUBGERENCIA ADMINISTRATIVA"/>
    <s v="GESTIÓN DOCUMENTAL"/>
    <s v="41114519-Sistema de remolque y carrito"/>
    <s v="4993002-Carritos metalicos manuales especiales para el transporte de mercancias"/>
    <s v="N/A"/>
    <s v="Carro de reparto de archivos. Traslado de cajas y documentos"/>
    <s v="ACTIVO"/>
    <n v="3"/>
    <n v="2500000"/>
    <n v="7500000"/>
    <n v="7500000"/>
    <s v="Enero"/>
    <n v="12"/>
    <s v="SELECCION_ABREVIADA"/>
    <s v="FUNCIONAMIENTO"/>
    <s v="Atención centrada en el usuario y su familia"/>
    <s v="10. Centrar los procesos de atención en el usuario y su familia."/>
    <s v="N/A"/>
    <s v="N/A"/>
    <s v="N/A"/>
    <s v="Recursos propios"/>
    <x v="39"/>
    <s v="Vehículos n.c.p. sin propulsión mecánica"/>
  </r>
  <r>
    <s v="ALM-018"/>
    <s v="SUBGERENCIA ADMINISTRATIVA"/>
    <s v="ALMACÉN"/>
    <s v="24101602-Montacargas"/>
    <s v="4351002-Gatos hidraulicos"/>
    <s v="ESTIV01"/>
    <s v="GATO HIDRAULICO DE 2,5 TONELADAS"/>
    <s v="ACTIVO"/>
    <n v="2"/>
    <n v="2688000"/>
    <n v="6182399.9999999991"/>
    <n v="5376000"/>
    <s v="Enero"/>
    <n v="12"/>
    <s v="CONTRATACION_DIRECTA"/>
    <s v="FUNCIONAMIENTO"/>
    <s v="N/A"/>
    <s v="N/A"/>
    <s v="N/A"/>
    <s v="N/A"/>
    <s v="N/A"/>
    <s v="Recursos propios"/>
    <x v="40"/>
    <s v="Equipos de elevación y manipulación y sus partes y piezas"/>
  </r>
  <r>
    <s v="ALM-018"/>
    <s v="SUBGERENCIA ADMINISTRATIVA"/>
    <s v="ALMACÉN"/>
    <s v="42242105-Carritos móviles de tracción"/>
    <s v="4993004-Carretillas de mano diferentes a las de fibra de vidrio"/>
    <s v="CARRO90"/>
    <s v="CARRO PLASTICO MP-CP2"/>
    <s v="ACTIVO"/>
    <n v="2"/>
    <n v="780000"/>
    <n v="1793999.9999999998"/>
    <n v="1560000"/>
    <s v="Enero"/>
    <n v="12"/>
    <s v="CONTRATACION_DIRECTA"/>
    <s v="FUNCIONAMIENTO"/>
    <s v="N/A"/>
    <s v="N/A"/>
    <s v="N/A"/>
    <s v="N/A"/>
    <s v="N/A"/>
    <s v="Recursos propios"/>
    <x v="39"/>
    <s v="Vehículos n.c.p. sin propulsión mecánica"/>
  </r>
  <r>
    <s v="ALM-018"/>
    <s v="SUBGERENCIA ADMINISTRATIVA"/>
    <s v="ALMACÉN"/>
    <s v="42242105-Carritos móviles de tracción"/>
    <s v="4993004-Carretillas de mano diferentes a las de fibra de vidrio"/>
    <s v="CARRO92"/>
    <s v="CARRO XTRA SERVICIO ABIERTO 150KG"/>
    <s v="ACTIVO"/>
    <n v="2"/>
    <n v="890000"/>
    <n v="2046999.9999999998"/>
    <n v="1780000"/>
    <s v="Enero"/>
    <n v="12"/>
    <s v="CONTRATACION_DIRECTA"/>
    <s v="FUNCIONAMIENTO"/>
    <s v="N/A"/>
    <s v="N/A"/>
    <s v="N/A"/>
    <s v="N/A"/>
    <s v="N/A"/>
    <s v="Recursos propios"/>
    <x v="39"/>
    <s v="Vehículos n.c.p. sin propulsión mecánica"/>
  </r>
  <r>
    <s v="ALM-018"/>
    <s v="SUBGERENCIA ADMINISTRATIVA"/>
    <s v="ALMACÉN"/>
    <s v="42242105-Carritos móviles de tracción"/>
    <s v="4993002-Carritos metalicos manuales especiales para el transporte de mercancias"/>
    <s v="CARRO26"/>
    <s v="CARRO DE CARGA EN ALUMINIO"/>
    <s v="ACTIVO"/>
    <n v="2"/>
    <n v="980000"/>
    <n v="2254000"/>
    <n v="1960000.0000000002"/>
    <s v="Enero"/>
    <n v="12"/>
    <s v="CONTRATACION_DIRECTA"/>
    <s v="FUNCIONAMIENTO"/>
    <s v="N/A"/>
    <s v="N/A"/>
    <s v="N/A"/>
    <s v="N/A"/>
    <s v="N/A"/>
    <s v="Recursos propios"/>
    <x v="39"/>
    <s v="Vehículos n.c.p. sin propulsión mecánica"/>
  </r>
  <r>
    <s v="ALM-019"/>
    <s v="SUBGERENCIA ADMINISTRATIVA"/>
    <s v="ALMACÉN"/>
    <m/>
    <s v="8715605-Servicio de mantenimiento y reparacion de equipo de elevacion y manipulacion y sus partes y piezas"/>
    <m/>
    <s v="MANTENIMIENTO A GATOS HIDRAULICOS"/>
    <s v="SERVICIOS"/>
    <n v="3"/>
    <n v="3000000"/>
    <n v="10350000"/>
    <n v="9000000"/>
    <s v="Enero"/>
    <n v="12"/>
    <s v="CONTRATACION_DIRECTA"/>
    <s v="FUNCIONAMIENTO"/>
    <s v="N/A"/>
    <s v="N/A"/>
    <s v="N/A"/>
    <s v="N/A"/>
    <s v="N/A"/>
    <s v="Recursos propios"/>
    <x v="41"/>
    <s v="Mantenimiento Hospitalario - Servicios"/>
  </r>
  <r>
    <s v="BSA-001"/>
    <s v="SUBGERENCIA TECNICO CIENTIFICA"/>
    <s v="BANCO DE SANGRE"/>
    <s v="41116002-Reactivos analizadores de bancos de sangre"/>
    <s v="3544204-Tiras reactivas para analisis de laboratorio"/>
    <n v="70247"/>
    <s v="SYPHILIS ELECSYS E2G 300 "/>
    <s v="MATERIALES Y SUMINISTROS"/>
    <n v="50"/>
    <n v="3640675"/>
    <n v="182033750"/>
    <n v="170125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48"/>
    <s v="ANTI-HBc G2 ELECSYS E2G 300 V2"/>
    <s v="MATERIALES Y SUMINISTROS"/>
    <n v="50"/>
    <n v="3886240"/>
    <n v="194312000"/>
    <n v="1816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49"/>
    <s v="HBSAG G2 ELECSYS E2G 300 V2"/>
    <s v="MATERIALES Y SUMINISTROS"/>
    <n v="50"/>
    <n v="3886240"/>
    <n v="194312000"/>
    <n v="1816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50"/>
    <s v="HIV DUO ELECSYS E2G 300 V2"/>
    <s v="MATERIALES Y SUMINISTROS"/>
    <n v="50"/>
    <n v="3886240"/>
    <n v="194312000"/>
    <n v="1816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51"/>
    <s v="CHAGAS ELECSYS E2G 300"/>
    <s v="MATERIALES Y SUMINISTROS"/>
    <n v="50"/>
    <n v="3477286"/>
    <n v="173864300"/>
    <n v="16249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52"/>
    <s v="HTLV ELECSYS E2G 300"/>
    <s v="MATERIALES Y SUMINISTROS"/>
    <n v="50"/>
    <n v="3886240"/>
    <n v="194312000"/>
    <n v="1816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53"/>
    <s v="ANTI HCV G2 ELECSYS E2G 300"/>
    <s v="MATERIALES Y SUMINISTROS"/>
    <n v="50"/>
    <n v="4779100"/>
    <n v="238955000"/>
    <n v="1816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529"/>
    <s v="S3 FLUID PACK A (1PC) "/>
    <s v="MATERIALES Y SUMINISTROS"/>
    <n v="1"/>
    <n v="2697042"/>
    <n v="2697042"/>
    <n v="2520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528"/>
    <s v="FLUID PACK S2 (1PC)"/>
    <s v="MATERIALES Y SUMINISTROS"/>
    <n v="1"/>
    <n v="2697042"/>
    <n v="2697042"/>
    <n v="2520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80"/>
    <s v="S1RINSE SOLUTION (2PCS)"/>
    <s v="MATERIALES Y SUMINISTROS"/>
    <n v="1"/>
    <n v="2697042"/>
    <n v="2697042"/>
    <n v="2520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701"/>
    <s v="SNAPPAK 9180"/>
    <s v="MATERIALES Y SUMINISTROS"/>
    <n v="5"/>
    <n v="1609100"/>
    <n v="8045500"/>
    <n v="748231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047"/>
    <s v="ID DIACELL I-II PARA RASTREO DE ANTICUERPOS DE PACIENTES. (KIT 2 fcos x 10 ml)"/>
    <s v="MATERIALES Y SUMINISTROS"/>
    <n v="18"/>
    <n v="2327"/>
    <n v="41886"/>
    <n v="387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046"/>
    <s v="ID DIACELL POOL PARA RASTREO DE ANTICUERPOS DONANTES (1 fco x 10 ml)"/>
    <s v="MATERIALES Y SUMINISTROS"/>
    <n v="100"/>
    <n v="13075"/>
    <n v="1307500"/>
    <n v="121597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555"/>
    <s v="ID DIAPANEL PARA IDENTIFICACION DE ANTICUERPOS TECNICA EN GEL (KIT 11 fcos x 11 ml)"/>
    <s v="MATERIALES Y SUMINISTROS"/>
    <n v="6"/>
    <n v="6598"/>
    <n v="39588"/>
    <n v="36816.840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91"/>
    <s v="ID DIACELL A1B PARA PRUEBA INVERSA TECNICA DE GEL ( KIT 2 fcos x 10 ml)"/>
    <s v="MATERIALES Y SUMINISTROS"/>
    <n v="112"/>
    <n v="16905"/>
    <n v="1893360"/>
    <n v="1760824.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088"/>
    <s v="QUALITY CONTOL SYSTEM CONTROL DE CALIDAD INTERNO ( kit x 4 viales)"/>
    <s v="MATERIALES Y SUMINISTROS"/>
    <n v="12"/>
    <n v="380850"/>
    <n v="4570200"/>
    <n v="425028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78"/>
    <s v="ID CARD DICLON ANTI-D TARJETAS CON GEL PARA CONFIRMAR D DEBIL (caja x 12 tatjetas)"/>
    <s v="MATERIALES Y SUMINISTROS"/>
    <n v="80"/>
    <n v="180"/>
    <n v="14400"/>
    <n v="1339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92"/>
    <s v="ID DIACLON ABO/D REV. GROUP TARJETAS PARA HEMOCLASIFICACION DIRECTA E INVERSA (caja x 48 tarjetas )"/>
    <s v="MATERIALES Y SUMINISTROS"/>
    <n v="312"/>
    <n v="4224"/>
    <n v="1317888"/>
    <n v="1225635.84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79"/>
    <s v="ID CARD LISS COOMBS TARJETAS LISS COOMBS (caja x 48 tarjetas)"/>
    <s v="MATERIALES Y SUMINISTROS"/>
    <n v="100"/>
    <n v="9336"/>
    <n v="933600"/>
    <n v="86824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90"/>
    <s v="ID CARD Rh Subgropups + cW+ k TARJETAS CON GEL PARA FENOTIPO (caja x 48 tarjetas)"/>
    <s v="MATERIALES Y SUMINISTROS"/>
    <n v="25"/>
    <n v="1108800"/>
    <n v="27720000"/>
    <n v="25779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03"/>
    <s v="ID DILUENT 2 LISS MODIFICADO (fco x 500 ml)"/>
    <s v="MATERIALES Y SUMINISTROS"/>
    <n v="30"/>
    <n v="4698"/>
    <n v="140940"/>
    <n v="131074.200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760"/>
    <s v="ID CARD DIACLON NEWBORNS (caja x 48 tarjetas)"/>
    <s v="MATERIALES Y SUMINISTROS"/>
    <n v="10"/>
    <n v="6528"/>
    <n v="65280"/>
    <n v="60710.4000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66"/>
    <s v="WASH SOLUTION A FRASCO X 100 ML "/>
    <s v="MATERIALES Y SUMINISTROS"/>
    <n v="120"/>
    <n v="6545"/>
    <n v="785400"/>
    <n v="73042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67"/>
    <s v="WASH SOLUTION B FRASCO X 100 ML "/>
    <s v="MATERIALES Y SUMINISTROS"/>
    <n v="60"/>
    <n v="6545"/>
    <n v="392700"/>
    <n v="36521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101-Kits o suministros de prueba de bancos de sangre"/>
    <s v="3699099-Articulos n c p de material plastico para farmacia y laboratorio"/>
    <n v="9253"/>
    <s v="ID TIPS PUNTAS DIAMED PAQUETE X 1000"/>
    <s v="MATERIALES Y SUMINISTROS"/>
    <n v="12"/>
    <n v="171325"/>
    <n v="2055900"/>
    <n v="191198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101-Kits o suministros de prueba de bancos de sangre"/>
    <s v="3699099-Articulos n c p de material plastico para farmacia y laboratorio"/>
    <n v="9299"/>
    <s v="ID TUBES - TUBOS PLASTICOS PARA ANALISIS X 1000"/>
    <s v="MATERIALES Y SUMINISTROS"/>
    <n v="12"/>
    <n v="171325"/>
    <n v="2055900"/>
    <n v="191198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73"/>
    <s v="DIACLON SUERO ANTI A "/>
    <s v="MATERIALES Y SUMINISTROS"/>
    <n v="100"/>
    <n v="4045"/>
    <n v="404500"/>
    <n v="37618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74"/>
    <s v="DIACLON SUERO ANTI B "/>
    <s v="MATERIALES Y SUMINISTROS"/>
    <n v="100"/>
    <n v="4045"/>
    <n v="404500"/>
    <n v="37618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272"/>
    <s v="DIACLON SUERO ANTI  D"/>
    <s v="MATERIALES Y SUMINISTROS"/>
    <n v="100"/>
    <n v="755"/>
    <n v="75500"/>
    <n v="7021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01"/>
    <s v="DIACLON ANTI A 1  - LECTINA"/>
    <s v="MATERIALES Y SUMINISTROS"/>
    <n v="2"/>
    <n v="13943"/>
    <n v="27886"/>
    <n v="25933.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9188"/>
    <s v="ID CARD COOMBS FRACCIONAMIENTO CAJA X 12 TARJETAS (ID SCREENING I)"/>
    <s v="MATERIALES Y SUMINISTROS"/>
    <n v="4"/>
    <n v="4698"/>
    <n v="18792"/>
    <n v="17476.5600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69"/>
    <s v="ID  DILUENT 1 BROMELINA X 100 ml"/>
    <s v="MATERIALES Y SUMINISTROS"/>
    <n v="5"/>
    <n v="1077345"/>
    <n v="5386725"/>
    <n v="5009654.2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71"/>
    <s v="ID DILUENT 2 LISS MIDIFICADO RACK"/>
    <s v="MATERIALES Y SUMINISTROS"/>
    <n v="400"/>
    <n v="750"/>
    <n v="300000"/>
    <n v="279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72"/>
    <s v="NAOH SOLUTION"/>
    <s v="MATERIALES Y SUMINISTROS"/>
    <n v="12"/>
    <n v="570"/>
    <n v="6840"/>
    <n v="6361.2000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2-Reactivos analizadores de bancos de sangre"/>
    <s v="3544204-Tiras reactivas para analisis de laboratorio"/>
    <n v="70273"/>
    <s v="MICROCIDE SOLUCION"/>
    <s v="MATERIALES Y SUMINISTROS"/>
    <n v="6"/>
    <n v="350"/>
    <n v="2100"/>
    <n v="195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5840-Accesorios o suministros para analizador de unidad procesadora de aféresis de banco de sangre y donantes"/>
    <s v="4815001-Instrumentos aparatos y accesorios para medicina y cirugia"/>
    <n v="9109"/>
    <s v="KIT TRIMA PARA AFERESIS"/>
    <s v="MATERIALES Y SUMINISTROS"/>
    <n v="720"/>
    <n v="799291"/>
    <n v="575489520"/>
    <n v="535205253.60000002"/>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04109-Bolsas de recolección de unidades de sangre"/>
    <s v="4815011-Bolsas plasticas esterilizadas especiales para medicina y cirugia"/>
    <n v="9035"/>
    <s v="BOLSA CUADRUPLE PARA RECOLECION DE SANGRE 450 MIL TOP AND BOTTOM"/>
    <s v="MATERIALES Y SUMINISTROS"/>
    <n v="6240"/>
    <n v="31857"/>
    <n v="198787680"/>
    <n v="184872542.40000001"/>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04109-Bolsas de recolección de unidades de sangre"/>
    <s v="4815011-Bolsas plasticas esterilizadas especiales para medicina y cirugia"/>
    <n v="9038"/>
    <s v="BOLSA TRIPLE TOP AND BOTTOM PARA TOMA DE SANGRE CON DESPRENDIMIENTO PARA TOMA DE MUESTRA"/>
    <s v="MATERIALES Y SUMINISTROS"/>
    <n v="3120"/>
    <n v="30285"/>
    <n v="94489200"/>
    <n v="87874956"/>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04109-Bolsas de recolección de unidades de sangre"/>
    <s v="4815011-Bolsas plasticas esterilizadas especiales para medicina y cirugia"/>
    <n v="9037"/>
    <s v="BOLSA SENCILLA (paquete x 10)"/>
    <s v="MATERIALES Y SUMINISTROS"/>
    <n v="30"/>
    <n v="1209"/>
    <n v="36270"/>
    <n v="33731.1"/>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04109-Bolsas de recolección de unidades de sangre"/>
    <s v="4815011-Bolsas plasticas esterilizadas especiales para medicina y cirugia"/>
    <n v="9036"/>
    <s v="BOLSA PARA 4 ALICUOTAS PEDIATRICAS (paquete x 5)"/>
    <s v="MATERIALES Y SUMINISTROS"/>
    <n v="40"/>
    <n v="28605"/>
    <n v="1144200"/>
    <n v="1064106"/>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16101-Kits o suministros de prueba de bancos de sangre"/>
    <s v="4815001-Instrumentos aparatos y accesorios para medicina y cirugia"/>
    <n v="9095"/>
    <s v="CUCHILLAS CONECTOR ESTERIL (CAJA X 140 cuchillas)"/>
    <s v="MATERIALES Y SUMINISTROS"/>
    <n v="1120"/>
    <n v="15438"/>
    <n v="17290560"/>
    <n v="16080220.800000001"/>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16008-Reactivos analizadores de hematología"/>
    <s v="3544204-Tiras reactivas para analisis de laboratorio"/>
    <n v="9645"/>
    <s v="ENZIMATIC CLEANING SOLUTION MYTHIC ZUIZA"/>
    <s v="MATERIALES Y SUMINISTROS"/>
    <n v="12"/>
    <n v="4223"/>
    <n v="50676"/>
    <n v="47128.6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8-Reactivos analizadores de hematología"/>
    <s v="3544204-Tiras reactivas para analisis de laboratorio"/>
    <n v="9646"/>
    <s v="REACTIVO LISANTE MYTHIC 18. ORPHE SUIZA"/>
    <s v="MATERIALES Y SUMINISTROS"/>
    <n v="12"/>
    <n v="985000"/>
    <n v="11820000"/>
    <n v="10992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8-Reactivos analizadores de hematología"/>
    <s v="3544204-Tiras reactivas para analisis de laboratorio"/>
    <n v="9648"/>
    <s v="DILUYENTE MYTHIC 18. ORPHE SUIZA"/>
    <s v="MATERIALES Y SUMINISTROS"/>
    <n v="12"/>
    <n v="885000"/>
    <n v="10620000"/>
    <n v="9876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103-Controles de calidad o calibradores o estándares de bancos de sangre"/>
    <s v="3544204-Tiras reactivas para analisis de laboratorio"/>
    <n v="9647"/>
    <s v="CONTROL TRINIVEL MYT-3D MYTHIC 18 ORPHEE"/>
    <s v="MATERIALES Y SUMINISTROS"/>
    <n v="6"/>
    <n v="8667"/>
    <n v="52002"/>
    <n v="48361.8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008-Reactivos analizadores de hematología"/>
    <s v="3544204-Tiras reactivas para analisis de laboratorio"/>
    <n v="9268"/>
    <s v="SOLUCION LIMPIADORA CLEANER"/>
    <s v="MATERIALES Y SUMINISTROS"/>
    <n v="3"/>
    <n v="25190"/>
    <n v="75570"/>
    <n v="70280.1000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12161503-Kits de reactivos"/>
    <s v="3544204-Tiras reactivas para analisis de laboratorio"/>
    <n v="9685"/>
    <s v="CUBETA SENSIBILIZADA PARA DETERMINACION DE HB EN SANGRE TOTAL POR 10 MICROLITROS ( CAJA X 200 CUBETAS)"/>
    <s v="MATERIALES Y SUMINISTROS"/>
    <n v="70"/>
    <n v="574000"/>
    <n v="40180000"/>
    <n v="373674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12161503-Kits de reactivos"/>
    <s v="3544204-Tiras reactivas para analisis de laboratorio"/>
    <n v="9686"/>
    <s v="BOLSA POR 5 LIMPIADORES PARA FOTOMETRO"/>
    <s v="MATERIALES Y SUMINISTROS"/>
    <n v="2"/>
    <n v="163211.38"/>
    <n v="326422.76"/>
    <n v="30506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12161503-Kits de reactivos"/>
    <s v="3544204-Tiras reactivas para analisis de laboratorio"/>
    <n v="9687"/>
    <s v="KIT CONTROLES DE CALIDAD 301 LIQUIDOS PARA NIVELES BAJO, NORMAL Y ALTO."/>
    <s v="MATERIALES Y SUMINISTROS"/>
    <n v="2"/>
    <n v="9134"/>
    <n v="18268"/>
    <n v="16989.239999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24121502-Sacos o bolsas para empacar"/>
    <s v="3641001-Bolsas de material plastico sin impresion"/>
    <n v="10186"/>
    <s v="BOLSAS PLASTICAS (Paquete X 500)"/>
    <s v="MATERIALES Y SUMINISTROS"/>
    <n v="24"/>
    <n v="120"/>
    <n v="2880"/>
    <n v="2678.39999999999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81141601-Logística"/>
    <s v="4391305-Neveras para uso comercial"/>
    <n v="10040"/>
    <s v="NEVERA PLASTICA DE 4,5 LT"/>
    <s v="MATERIALES Y SUMINISTROS"/>
    <n v="25"/>
    <n v="80"/>
    <n v="2000"/>
    <n v="1860.0000000000002"/>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56122002-Unidades o accesorios de almacenamiento para laboratorios"/>
    <s v="3649001-Cajas de plastico espumado rigido para empaque"/>
    <n v="10372"/>
    <s v="TERMOS DE ICOPOR 44 LITROS"/>
    <s v="MATERIALES Y SUMINISTROS"/>
    <n v="4"/>
    <n v="40"/>
    <n v="160"/>
    <n v="148.800000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56122002-Unidades o accesorios de almacenamiento para laboratorios"/>
    <s v="3649001-Cajas de plastico espumado rigido para empaque"/>
    <n v="10139"/>
    <s v="TERMOS DE ICOPOR 10 LITROS"/>
    <s v="MATERIALES Y SUMINISTROS"/>
    <n v="200"/>
    <n v="10"/>
    <n v="2000"/>
    <n v="1860.00000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56122002-Unidades o accesorios de almacenamiento para laboratorios"/>
    <s v="3649001-Cajas de plastico espumado rigido para empaque"/>
    <n v="10054"/>
    <s v="TERMOS DE ICOPOR PEQUEÑOS 5 LITROS "/>
    <s v="MATERIALES Y SUMINISTROS"/>
    <n v="200"/>
    <n v="1600"/>
    <n v="320000"/>
    <n v="297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56122002-Unidades o accesorios de almacenamiento para laboratorios"/>
    <s v="3649001-Cajas de plastico espumado rigido para empaque"/>
    <n v="10388"/>
    <s v="TERMO PLASTICO GRANDE 40 LITROS"/>
    <s v="MATERIALES Y SUMINISTROS"/>
    <n v="4"/>
    <n v="300"/>
    <n v="1200"/>
    <n v="111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21701-Tubos de ensayo general o multipropósito"/>
    <s v="3699099-Articulos n c p de material plastico para farmacia y laboratorio"/>
    <n v="9091"/>
    <s v="CRIOVIALES Y TAPAS ( CAJA X 500)"/>
    <s v="MATERIALES Y SUMINISTROS"/>
    <n v="24"/>
    <n v="341292"/>
    <n v="8191008"/>
    <n v="7617637.439999999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16120-Kits o suministros para pruebas de hematología"/>
    <s v="3719998-Productos de vidrio n c p "/>
    <n v="9341"/>
    <s v="LAMINA PARA RH (ANTI A B D) CALIBRE GRUESO"/>
    <s v="MATERIALES Y SUMINISTROS"/>
    <n v="100"/>
    <n v="33322"/>
    <n v="3332200"/>
    <n v="309894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21701-Tubos de ensayo general o multipropósito"/>
    <s v="3719101-Frascos pequenos de vidrio para perfumeria farmacia y laboratorio"/>
    <n v="9013"/>
    <s v="TUBOS DE VIDRIO DE 12 X 75 ML (Caja x 100)"/>
    <s v="MATERIALES Y SUMINISTROS"/>
    <n v="12"/>
    <n v="80682"/>
    <n v="968184"/>
    <n v="900411.1199999998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04107-Tubos de recolección o contenedores de sangre al vacío"/>
    <s v="3719101-Frascos pequenos de vidrio para perfumeria farmacia y laboratorio"/>
    <n v="9716"/>
    <s v="TUBOS TAPA AMARILLA X5ML (Gradilla x 100)"/>
    <s v="MATERIALES Y SUMINISTROS"/>
    <n v="15000"/>
    <n v="731"/>
    <n v="10965000"/>
    <n v="1019745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04107-Tubos de recolección o contenedores de sangre al vacío"/>
    <s v="3719101-Frascos pequenos de vidrio para perfumeria farmacia y laboratorio"/>
    <n v="9719"/>
    <s v="TUBOS TAPA LILA  X 4ML (Gradilla x 100)"/>
    <s v="MATERIALES Y SUMINISTROS"/>
    <n v="15000"/>
    <n v="547"/>
    <n v="8205000"/>
    <n v="763065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04104-Torniquetes"/>
    <s v="4815001-Instrumentos aparatos y accesorios para medicina y cirugia"/>
    <n v="14474"/>
    <s v="TORNIQUETE- BRAZALETE REUTILIZABLE DE 1 VIA ADULTO"/>
    <s v="MATERIALES Y SUMINISTROS"/>
    <n v="30"/>
    <n v="15"/>
    <n v="450"/>
    <n v="418.5"/>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21509-Pipetas pasteur o de transferencia"/>
    <s v="4825399-Instrumentos n c p cientificos y de laboratorio"/>
    <n v="9239"/>
    <s v="Pipetas pasteur o de transferencia (caja x 500)"/>
    <s v="MATERIALES Y SUMINISTROS"/>
    <n v="20"/>
    <n v="119999"/>
    <n v="2399980"/>
    <n v="2231981.4000000004"/>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1121604-Puntas de pipeta de referencia"/>
    <s v="3699099-Articulos n c p de material plastico para farmacia y laboratorio"/>
    <n v="9250"/>
    <s v="PUNTAS DE PIPETA VOLUMEN VARIABLE ( BOLSA X 1000)"/>
    <s v="MATERIALES Y SUMINISTROS"/>
    <n v="12"/>
    <n v="61662"/>
    <n v="739944"/>
    <n v="688147.9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22408-Tijeras para laboratorio"/>
    <s v="4815001-Instrumentos aparatos y accesorios para medicina y cirugia"/>
    <n v="21042"/>
    <s v="TIJERAS DE MAYO "/>
    <s v="MATERIALES Y SUMINISTROS"/>
    <n v="20"/>
    <n v="14500"/>
    <n v="290000"/>
    <n v="269700"/>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42311505-Vendajes o compresas para uso general"/>
    <s v="3529102-Catguts y sus equivalentes para suturas"/>
    <n v="6029"/>
    <s v="CURITAS REDONDAS X 100"/>
    <s v="MATERIALES Y SUMINISTROS"/>
    <n v="15000"/>
    <n v="34"/>
    <n v="510000"/>
    <n v="4743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41104102-Lancetas"/>
    <s v="4815001-Instrumentos aparatos y accesorios para medicina y cirugia"/>
    <n v="6298"/>
    <s v="Lancetas (caja x 50)"/>
    <s v="MATERIALES Y SUMINISTROS"/>
    <n v="9750"/>
    <n v="24900"/>
    <n v="242775000"/>
    <n v="225780750"/>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BSA-001"/>
    <s v="SUBGERENCIA TECNICO CIENTIFICA"/>
    <s v="BANCO DE SANGRE"/>
    <s v="14111806-Formularios o cuestionarios de negocios"/>
    <s v="3270204-Formularios"/>
    <n v="3067"/>
    <s v="FORMA ENCUESTA SELECCIÓN DEL DONANTE "/>
    <s v="MATERIALES Y SUMINISTROS"/>
    <n v="15000"/>
    <n v="90"/>
    <n v="1350000"/>
    <n v="12555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14111806-Formularios o cuestionarios de negocios"/>
    <s v="3270204-Formularios"/>
    <n v="3068"/>
    <s v="FORMA FICHA CLINICA DEL DONANTE"/>
    <s v="MATERIALES Y SUMINISTROS"/>
    <n v="15000"/>
    <n v="76"/>
    <n v="1140000"/>
    <n v="10602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14111806-Formularios o cuestionarios de negocios"/>
    <s v="3270204-Formularios"/>
    <n v="3069"/>
    <s v="FORMATO AUTO EXCLUSION POST  DONACION"/>
    <s v="MATERIALES Y SUMINISTROS"/>
    <n v="15000"/>
    <n v="67"/>
    <n v="1005000"/>
    <n v="93465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60111304-Letras o números autoadhesivos"/>
    <s v="3219703-Etiquetas impresas autoadhesivas de papel"/>
    <s v="3070"/>
    <s v="ADHESIVOS PARA SEMAFORIZAR GRUPOS SANGUINEOS EN UNIDADES GLOBULOS ROJOS"/>
    <s v="MATERIALES Y SUMINISTROS"/>
    <n v="9750"/>
    <n v="3238"/>
    <n v="31570500"/>
    <n v="2936056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55101520-Hojas o folletos de instrucciones"/>
    <s v="3262003-Catalogos folletos y otras impresiones publicitarias"/>
    <n v="3210"/>
    <s v="PLEGABLES (IMPRESIÓN DE PLEGABLES TAMAÑO CARTA U OFICIO  EN PROPALCOTE 150 gr  de 4x4)"/>
    <s v="MATERIALES Y SUMINISTROS"/>
    <n v="5000"/>
    <n v="664"/>
    <n v="3320000"/>
    <n v="3087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1"/>
    <s v="SUBGERENCIA TECNICO CIENTIFICA"/>
    <s v="BANCO DE SANGRE"/>
    <s v="20121009-Medidores de acidificación"/>
    <s v="3544204-Tiras reactivas para analisis de laboratorio"/>
    <s v="N/A"/>
    <s v="PH METRO MEDICION DE PH DE COMPONENTES SANGUINEOS"/>
    <s v="MATERIALES Y SUMINISTROS"/>
    <n v="1"/>
    <n v="25900"/>
    <n v="25900"/>
    <n v="2305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BSA-002"/>
    <s v="SUBGERENCIA TECNICO CIENTIFICA"/>
    <s v="BANCO DE SANGRE"/>
    <s v="42131612-Batas de aislamiento para personal médico"/>
    <s v="2823615-Blusas para medicos y afines"/>
    <n v="1201"/>
    <s v="Batas de aislamiento para personal médico- BATA MANGA LARGA AISLANTE - DESECHABLE"/>
    <s v="MATERIALES Y SUMINISTROS"/>
    <n v="1000"/>
    <n v="4400"/>
    <n v="4400000"/>
    <n v="4092000"/>
    <s v="Enero"/>
    <n v="12"/>
    <s v="CONTRATACION_DIRECTA"/>
    <s v="OPERACIÓN COMERCIAL"/>
    <s v="Atención centrada en el usuario y su familia"/>
    <s v="10. Centrar los procesos de atención en el usuario y su familia."/>
    <s v="N/A"/>
    <s v="N/A"/>
    <s v="N/A"/>
    <s v="Recursos propios"/>
    <x v="30"/>
    <s v="Material Médico Quirurgico"/>
  </r>
  <r>
    <s v="BSA-003"/>
    <s v="SUBGERENCIA TECNICO CIENTIFICA"/>
    <s v="BANCO DE SANGRE"/>
    <s v="85121801-Servicios de laboratorios de análisis de sangre"/>
    <s v="83449-Otros servicios de ensayos y analisis tecnicos"/>
    <s v="N/A"/>
    <s v="PROGRAMA DE EVALUACION EXTERNA DEL DESEMPEÑO DIRECTA EN INMUNOSEROLOGIA PARA BANCO DE SANGRE PEEDD-IS  -INS"/>
    <s v="SERVICIOS"/>
    <n v="2"/>
    <n v="1166000"/>
    <n v="2332000"/>
    <n v="216876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BSA-004"/>
    <s v="SUBGERENCIA TECNICO CIENTIFICA"/>
    <s v="BANCO DE SANGRE"/>
    <s v="41103010-Refrigeradores para bancos de sangre"/>
    <s v="4391306-Congeladores de uso industrial y comercial"/>
    <s v="N/A"/>
    <s v="Congelador para bancos de sangre -18°C a -30°C"/>
    <s v="ACTIVO"/>
    <n v="1"/>
    <n v="74807763"/>
    <n v="74807763"/>
    <n v="69571219.590000004"/>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BSA-004"/>
    <s v="SUBGERENCIA TECNICO CIENTIFICA"/>
    <s v="BANCO DE SANGRE"/>
    <s v="41103010-Refrigeradores para bancos de sangre"/>
    <s v="4391306-Congeladores de uso industrial y comercial"/>
    <s v="N/A"/>
    <s v="Refrigeradores para bancos de sangre 1°C - 6°C"/>
    <s v="ACTIVO"/>
    <n v="2"/>
    <n v="100000000"/>
    <n v="200000000"/>
    <n v="186000000"/>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BSA-005"/>
    <s v="SUBGERENCIA TECNICO CIENTIFICA"/>
    <s v="BANCO DE SANGRE"/>
    <s v="39112102-Iluminación óptica de diodo emisor de luz led"/>
    <s v="4653102-Lamparas para la casa y oficina"/>
    <n v="14815"/>
    <s v="LAMPARAS LED REDONDAS DE TECHO  DE 120 X 35 PULGADAS  PARA EL SEVICIO DEL BANCO DE SANGRE - LAMPARA LED 18W DE EMPOTRAR"/>
    <s v="MATERIALES Y SUMINISTROS"/>
    <n v="60"/>
    <n v="25000"/>
    <n v="1500000"/>
    <n v="1395000"/>
    <s v="Enero"/>
    <n v="12"/>
    <s v="CONTRATACION_DIRECTA"/>
    <s v="OPERACIÓN COMERCIAL"/>
    <s v="Atención centrada en el usuario y su familia"/>
    <s v="10. Centrar los procesos de atención en el usuario y su familia."/>
    <s v="N/A"/>
    <s v="N/A"/>
    <s v="N/A"/>
    <s v="Recursos propios"/>
    <x v="5"/>
    <s v="Otros Materiales y elementos de Consumo"/>
  </r>
  <r>
    <s v="CANC-001"/>
    <s v="SUBGERENCIA TECNICO CIENTIFICA"/>
    <s v="UNIDAD DE CANCEROLOGIA"/>
    <s v="42192201-Camillas con ruedas o accesorios para el transporte de pacientes"/>
    <s v="4818007-Camillas metalicas"/>
    <s v="N.A"/>
    <s v="Camillas con ruedas o accesorios para el transporte de pacientes"/>
    <s v="ACTIVO"/>
    <n v="4"/>
    <n v="229400"/>
    <n v="917600"/>
    <n v="853368"/>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NC-001"/>
    <s v="SUBGERENCIA TECNICO CIENTIFICA"/>
    <s v="UNIDAD DE CANCEROLOGIA"/>
    <s v="42181904-Unidades o accesorios para unidades de signos vitales multi parámetro"/>
    <s v="4815001-Instrumentos aparatos y accesorios para medicina y cirugia"/>
    <s v="N.A"/>
    <s v="Unidades o accesorios para unidades de signos vitales multi parámetro"/>
    <s v="ACTIVO"/>
    <n v="3"/>
    <n v="4850000"/>
    <n v="14550000"/>
    <n v="135315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NC-002"/>
    <s v="SUBGERENCIA TECNICO CIENTIFICA"/>
    <s v="UNIDAD DE CANCEROLOGIA"/>
    <s v="42192210-Sillas de ruedas"/>
    <s v="4992201-Sillones de ruedas para discapacitados"/>
    <n v="10431"/>
    <s v="SILLA DE RUEDAS PARA ADULTOS"/>
    <s v="ACTIVO"/>
    <n v="10"/>
    <n v="800000"/>
    <n v="8000000"/>
    <n v="6975000"/>
    <s v="Enero"/>
    <n v="12"/>
    <s v="CONTRATACION_DIRECTA"/>
    <s v="INVERSIÓN"/>
    <s v="Atención centrada en el usuario y su familia"/>
    <s v="10. Centrar los procesos de atención en el usuario y su familia."/>
    <s v="N/A"/>
    <s v="N/A"/>
    <s v="N/A"/>
    <s v="Recursos propios"/>
    <x v="46"/>
    <s v="Bicicletas y sillones de ruedas para discapacitados"/>
  </r>
  <r>
    <s v="CARD-001"/>
    <s v="SUBGERENCIA TECNICO CIENTIFICA"/>
    <s v="UNIDAD CARDIOVASCULAR"/>
    <e v="#N/A"/>
    <s v="54750-Otros servicios de solado revestimiento de paredes y empapelado"/>
    <s v="N/A"/>
    <s v="Servicios de mantenimiento y reparación de infraestructura "/>
    <s v="SERVICIOS"/>
    <n v="1"/>
    <n v="17000000"/>
    <n v="17000000"/>
    <n v="15810000"/>
    <s v="Enero"/>
    <n v="12"/>
    <s v="CONTRATACION_DIRECTA"/>
    <s v="OPERACIÓN COMERCIAL"/>
    <s v="Atención centrada en el usuario y su familia"/>
    <s v="10. Centrar los procesos de atención en el usuario y su familia."/>
    <s v="N/A"/>
    <s v="N/A"/>
    <s v="N/A"/>
    <s v="Recursos propios"/>
    <x v="47"/>
    <s v="Mantenimiento Hospitalario - Servicios"/>
  </r>
  <r>
    <s v="CARD-002"/>
    <s v="SUBGERENCIA TECNICO CIENTIFICA"/>
    <s v="UNIDAD CARDIOVASCULAR"/>
    <s v="41103913-Accesorios para centrífugas de laboratorio"/>
    <s v="48140-Esterilizadores medicoquirurgicos o de laboratorio"/>
    <s v="N/A"/>
    <s v="modulo centrifugacion de la maquina de circulacion "/>
    <s v="ACTIVO"/>
    <n v="1"/>
    <n v="6000000"/>
    <n v="6000000"/>
    <n v="558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72205-Ventiladores para cuidados intensivos de adultos o pediátricos"/>
    <s v="4816005-Equipo medico para gases medicinales"/>
    <s v="N/A"/>
    <s v="Máquina de anestesia "/>
    <s v="ACTIVO"/>
    <n v="1"/>
    <n v="400000000"/>
    <n v="1000"/>
    <n v="372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95104-Equipo electro quirúrgico o electro cauterizante"/>
    <s v="4815017-Equipos especializados Kits para uso medico y quirurgico"/>
    <s v="N/A"/>
    <s v="Equipo electro quirúrgico o electro cauterizante (Electrobisturi) "/>
    <s v="ACTIVO"/>
    <n v="1"/>
    <n v="99000000"/>
    <n v="1000"/>
    <n v="9207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182601-Luces o lámparas de pie para exámenes médicos"/>
    <s v="4815001-Instrumentos aparatos y accesorios para medicina y cirugia"/>
    <s v="N/A"/>
    <s v="Luces o lámparas de pie para exámenes médicos "/>
    <s v="ACTIVO"/>
    <n v="1"/>
    <n v="38000000"/>
    <n v="38000000"/>
    <n v="3534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01712-Unidades de ultrasonido o doppler o eco pulso o ecografía de diagnóstico general para uso médico"/>
    <s v="4815001-Instrumentos aparatos y accesorios para medicina y cirugia"/>
    <s v="N/A"/>
    <s v="Equipos quirúrgicos y accesorios relacionados (ecógrafo 3D) "/>
    <s v="ACTIVO"/>
    <n v="1"/>
    <n v="700000000"/>
    <n v="1000"/>
    <n v="651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94702-Bombas y accesorios de balón intra aórtico"/>
    <s v="4815001-Instrumentos aparatos y accesorios para medicina y cirugia"/>
    <s v="N/A"/>
    <s v="Consola de contrapulsacion aortica "/>
    <s v="ACTIVO"/>
    <n v="1"/>
    <n v="140000000"/>
    <n v="1000"/>
    <n v="1302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72510-Kits o accesorios para actualización de máquina de anestesia"/>
    <s v="4815001-Instrumentos aparatos y accesorios para medicina y cirugia"/>
    <s v="N/A"/>
    <s v="Plataforma root para maquina de anestesia "/>
    <s v="ACTIVO"/>
    <n v="1"/>
    <n v="48000000"/>
    <n v="48000000"/>
    <n v="4272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5111501-Atriles autónomos"/>
    <s v="4818005-Estantes metalicos para hospitales"/>
    <s v="N/A"/>
    <s v="Atriles "/>
    <s v="ACTIVO"/>
    <n v="5"/>
    <n v="2000000"/>
    <n v="10000000"/>
    <n v="93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192201-Camillas con ruedas o accesorios para el transporte de pacientes"/>
    <s v="4818005-Estantes metalicos para hospitales"/>
    <s v="N/A"/>
    <s v="Camillas con ruedas o accesorios para el transporte de pacientes "/>
    <s v="ACTIVO"/>
    <n v="5"/>
    <n v="10000000"/>
    <n v="50000000"/>
    <n v="465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56101535-Mesas de ruedas"/>
    <s v="4818099-Muebles metalicos n c p para hospitales"/>
    <s v="N/A"/>
    <s v="Carro auxiliar "/>
    <s v="ACTIVO"/>
    <n v="1"/>
    <n v="500000"/>
    <n v="500000"/>
    <n v="465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95105-Mesas de instrumentos para uso quirúrgico u obstétrico o accesorios o productos relacionados"/>
    <s v="4818008-Mesas especiales para cirugia obstetricia y usos analogos"/>
    <s v="N/A"/>
    <s v="Mesas de instrumentos para uso quirúrgico u obstétrico o accesorios o productos relacionados "/>
    <s v="ACTIVO"/>
    <n v="2"/>
    <n v="1500000"/>
    <n v="3000000"/>
    <n v="279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24112007-Estante para el manejo de material"/>
    <s v="4818005-Estantes metalicos para hospitales"/>
    <s v="N/A"/>
    <s v="Estante para el manejo de material "/>
    <s v="ACTIVO"/>
    <n v="1"/>
    <n v="1000000"/>
    <n v="1000000"/>
    <n v="93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56101705-Vitrinas"/>
    <s v="4818004-Vitrinas metalicas para hospitales"/>
    <s v="N/A"/>
    <s v="Vitrinas "/>
    <s v="ACTIVO"/>
    <n v="1"/>
    <n v="1000000"/>
    <n v="1000000"/>
    <n v="93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94701-Máquinas o accesorios de corazón y pulmones"/>
    <s v="4815001-Instrumentos aparatos y accesorios para medicina y cirugia"/>
    <s v="N/A"/>
    <s v="Máquinas o accesorios de corazón y pulmones (circulaciòn extracoporea)"/>
    <s v="ACTIVO"/>
    <n v="1"/>
    <n v="520000000"/>
    <n v="1000"/>
    <n v="4836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94220-Sistemas de recuperación y entrega de sangre"/>
    <s v="4815001-Instrumentos aparatos y accesorios para medicina y cirugia"/>
    <s v="N/A"/>
    <s v="Sistemas de recuperación y entrega de sangre (Salvador de celulas)"/>
    <s v="ACTIVO"/>
    <n v="1"/>
    <n v="190000000"/>
    <n v="1000"/>
    <n v="1767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203501-Generador de marcapasos cardíaco o marcapasos de terapia de re sincronización cardíaca"/>
    <s v="48121-Aparatos de electrodiagnostico utilizados en medicina cirugia odontologia o veterinaria"/>
    <s v="N/A"/>
    <s v="Generador de marcapasos cardíaco o marcapasos de terapia de re sincronización cardíaca "/>
    <s v="ACTIVO"/>
    <n v="1"/>
    <n v="30000000"/>
    <n v="30000000"/>
    <n v="279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2"/>
    <s v="SUBGERENCIA TECNICO CIENTIFICA"/>
    <s v="UNIDAD CARDIOVASCULAR"/>
    <s v="42142105-Unidades o sistemas de calentamiento o enfriamiento terapéutico"/>
    <s v="4815001-Instrumentos aparatos y accesorios para medicina y cirugia"/>
    <s v="N/A"/>
    <s v="Unidades o sistemas de calentamiento o enfriamiento terapéutico "/>
    <s v="ACTIVO"/>
    <n v="1"/>
    <n v="140000000"/>
    <n v="1000"/>
    <n v="1302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ARD-003"/>
    <s v="SUBGERENCIA TECNICO CIENTIFICA"/>
    <s v="UNIDAD CARDIOVASCULAR"/>
    <s v="42271911-Kits de manómetros respiratorios"/>
    <s v="4825201-Manometros"/>
    <s v="N/A"/>
    <s v="Kits de manómetros respiratorios (Nitrogeno)"/>
    <s v="ACTIVO"/>
    <n v="1"/>
    <n v="1000000"/>
    <n v="1000000"/>
    <n v="930000"/>
    <s v="Enero"/>
    <n v="12"/>
    <s v="CONTRATACION_DIRECTA"/>
    <s v="INVERSIÓN"/>
    <s v="Atención centrada en el usuario y su familia"/>
    <s v="10. Centrar los procesos de atención en el usuario y su familia."/>
    <s v="N/A"/>
    <s v="N/A"/>
    <s v="N/A"/>
    <s v="Recursos propios"/>
    <x v="48"/>
    <s v="Instrumentos y aparatos de medición, verificación, análisis, de navegación y para otros fines (excepto instrumentos ópticos); instrumentos de control de procesos industriales, sus partes, piezas y accesorios"/>
  </r>
  <r>
    <s v="CARD-003"/>
    <s v="SUBGERENCIA TECNICO CIENTIFICA"/>
    <s v="UNIDAD CARDIOVASCULAR"/>
    <s v="42182703-Reglas de medición de altura de pacientes"/>
    <s v="4823302-Reglas graduadas"/>
    <s v="N/A"/>
    <s v="Reglas de medición de altura de pacientes"/>
    <s v="ACTIVO"/>
    <n v="1"/>
    <n v="800000"/>
    <n v="800000"/>
    <n v="744000"/>
    <s v="Enero"/>
    <n v="12"/>
    <s v="CONTRATACION_DIRECTA"/>
    <s v="INVERSIÓN"/>
    <s v="Atención centrada en el usuario y su familia"/>
    <s v="10. Centrar los procesos de atención en el usuario y su familia."/>
    <s v="N/A"/>
    <s v="N/A"/>
    <s v="N/A"/>
    <s v="Recursos propios"/>
    <x v="48"/>
    <s v="Instrumentos y aparatos de medición, verificación, análisis, de navegación y para otros fines (excepto instrumentos ópticos); instrumentos de control de procesos industriales, sus partes, piezas y accesorios"/>
  </r>
  <r>
    <s v="CARD-004"/>
    <s v="SUBGERENCIA TECNICO CIENTIFICA"/>
    <s v="UNIDAD CARDIOVASCULAR"/>
    <s v="41111508-Básculas para medir el peso corporal"/>
    <s v="4392299-Basculas n c p "/>
    <s v="N/A"/>
    <s v="Básculas para medir el peso corporal "/>
    <s v="MATERIALES Y SUMINISTROS"/>
    <n v="1"/>
    <n v="450000"/>
    <n v="450000"/>
    <n v="418500"/>
    <s v="Enero"/>
    <n v="12"/>
    <s v="CONTRATACION_DIRECTA"/>
    <s v="OPERACIÓN COMERCIAL"/>
    <s v="Atención centrada en el usuario y su familia"/>
    <s v="10. Centrar los procesos de atención en el usuario y su familia."/>
    <s v="N/A"/>
    <s v="N/A"/>
    <s v="N/A"/>
    <s v="Recursos propios"/>
    <x v="32"/>
    <s v="Material Médico Quirurgico"/>
  </r>
  <r>
    <s v="CEXT-001"/>
    <s v="SUBGERENCIA TECNICO CIENTIFICA"/>
    <s v="CONSULTA EXTERNA"/>
    <s v="42171612-Camillas o accesorios redondas"/>
    <s v="4818001-Camas metalicas para hospitales"/>
    <s v="N/A"/>
    <s v="CAMILLA CON BARANDAS Y FRENOS"/>
    <s v="ACTIVO"/>
    <n v="15"/>
    <n v="3200000"/>
    <n v="48000000"/>
    <n v="447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1"/>
    <s v="SUBGERENCIA TECNICO CIENTIFICA"/>
    <s v="CONSULTA EXTERNA"/>
    <s v="41111508-Básculas para medir el peso corporal"/>
    <s v="4392299-Basculas n c p "/>
    <s v="BASCU 26"/>
    <s v="BASCULA DIGITAL ADULTO"/>
    <s v="ACTIVO"/>
    <n v="1"/>
    <n v="1210900"/>
    <n v="1210900"/>
    <n v="1126137"/>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CEXT-001"/>
    <s v="SUBGERENCIA TECNICO CIENTIFICA"/>
    <s v="CONSULTA EXTERNA"/>
    <s v="42182902-Mesas de examen con apoya pies para examen obstétrico o ginecológico"/>
    <s v="4818001-Camas metalicas para hospitales"/>
    <s v="N/A"/>
    <s v="CAMILLA GINECOLOGICA CON ESTRIBOS"/>
    <s v="ACTIVO"/>
    <n v="2"/>
    <n v="1170166"/>
    <n v="2340332"/>
    <n v="2176508.7599999998"/>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1"/>
    <s v="SUBGERENCIA TECNICO CIENTIFICA"/>
    <s v="CONSULTA EXTERNA"/>
    <s v="42182003-Colposcopios o vaginoscopios o accesorios"/>
    <s v="48261-Microscopios excepto microscopios opticos y aparatos de difraccion"/>
    <s v="N/A"/>
    <s v="COLPOSCOPIO"/>
    <s v="ACTIVO"/>
    <n v="1"/>
    <n v="19227000"/>
    <n v="19227000"/>
    <n v="17881110"/>
    <s v="Enero"/>
    <n v="12"/>
    <s v="CONTRATACION_DIRECTA"/>
    <s v="INVERSIÓN"/>
    <s v="Atención centrada en el usuario y su familia"/>
    <s v="10. Centrar los procesos de atención en el usuario y su familia."/>
    <s v="N/A"/>
    <s v="N/A"/>
    <s v="N/A"/>
    <s v="Recursos propios"/>
    <x v="48"/>
    <s v="Instrumentos y aparatos de medición, verificación, análisis, de navegación y para otros fines (excepto instrumentos ópticos); instrumentos de control de procesos industriales, sus partes, piezas y accesorios"/>
  </r>
  <r>
    <s v="CEXT-001"/>
    <s v="SUBGERENCIA TECNICO CIENTIFICA"/>
    <s v="CONSULTA EXTERNA"/>
    <s v="42295104-Equipo electro quirúrgico o electro cauterizante"/>
    <s v="4815001-Instrumentos aparatos y accesorios para medicina y cirugia"/>
    <s v="N/A"/>
    <s v="ELECTROCAUTERIO"/>
    <s v="ACTIVO"/>
    <n v="1"/>
    <n v="15022323"/>
    <n v="15022323"/>
    <n v="13970760.390000001"/>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1"/>
    <s v="SUBGERENCIA TECNICO CIENTIFICA"/>
    <s v="CONSULTA EXTERNA"/>
    <s v="42192001-Mesas de examen o procedimientos médicos para uso general"/>
    <s v="4818002-Sillas metalicas para hospitales"/>
    <s v="N/A"/>
    <s v="SILLA DE OTORRINO"/>
    <s v="ACTIVO"/>
    <n v="1"/>
    <n v="28731531"/>
    <n v="28731531"/>
    <n v="26720323.829999998"/>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1"/>
    <s v="SUBGERENCIA TECNICO CIENTIFICA"/>
    <s v="CONSULTA EXTERNA"/>
    <s v="42182602-Luces o lámparas instaladas para exámenes médicos"/>
    <s v="4815001-Instrumentos aparatos y accesorios para medicina y cirugia"/>
    <s v="FOTOS00"/>
    <s v="FOTOSFORO "/>
    <s v="ACTIVO"/>
    <n v="1"/>
    <n v="2145000"/>
    <n v="2145000"/>
    <n v="199485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1"/>
    <s v="SUBGERENCIA TECNICO CIENTIFICA"/>
    <s v="CONSULTA EXTERNA"/>
    <s v="39112005-Luz fluorescente portátil"/>
    <s v="4815001-Instrumentos aparatos y accesorios para medicina y cirugia"/>
    <s v="N/A"/>
    <s v="LAMPARA PIELITICA"/>
    <s v="ACTIVO"/>
    <n v="1"/>
    <n v="2665283"/>
    <n v="2665283"/>
    <n v="2478713.19"/>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1"/>
    <s v="SUBGERENCIA TECNICO CIENTIFICA"/>
    <s v="CONSULTA EXTERNA"/>
    <s v="42143513-Instrumentos o accesorios otológicos"/>
    <s v="4818002-Sillas metalicas para hospitales"/>
    <s v="SILLO11"/>
    <s v="SILLÓN PARA OTORRINOLARINGOLAGIA EDYNAMICS"/>
    <s v="ACTIVO"/>
    <n v="1"/>
    <n v="28731531"/>
    <n v="28731531"/>
    <n v="26720323.829999998"/>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EXT-002"/>
    <s v="SUBGERENCIA TECNICO CIENTIFICA"/>
    <s v="CONSULTA EXTERNA"/>
    <s v="56101719-Mesas auxiliares"/>
    <s v="4818099-Muebles metalicos n c p para hospitales"/>
    <s v="N/A"/>
    <s v="MESA DE CURACIONES O DE APOYO FIJA"/>
    <s v="MATERIALES Y SUMINISTROS"/>
    <n v="10"/>
    <n v="589162"/>
    <n v="5891620"/>
    <n v="5479206.6000000006"/>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9-Pinzas para uso quirúrgico"/>
    <s v="4815001-Instrumentos aparatos y accesorios para medicina y cirugia"/>
    <s v="PINZA 46"/>
    <s v="PINZA DISECCION ADSON SIN _x000a_GARRA ESTRIADA LONGITUD 12CM 4 6/8&quot; ACERO INOXIDABLE"/>
    <s v="MATERIALES Y SUMINISTROS"/>
    <n v="5"/>
    <n v="63531"/>
    <n v="317655"/>
    <n v="295419.1500000000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 46"/>
    <s v="TIJERA SPENCER 9CM EN ACERO INOXIDABLE "/>
    <s v="MATERIALES Y SUMINISTROS"/>
    <n v="5"/>
    <n v="21040"/>
    <n v="105200"/>
    <n v="97836"/>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39"/>
    <s v="TIJERA IRIS CURVA DE 9CM"/>
    <s v="MATERIALES Y SUMINISTROS"/>
    <n v="3"/>
    <n v="72280"/>
    <n v="216840"/>
    <n v="201661.1999999999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40"/>
    <s v="TIJERA IRIS CURVA DE 11CM"/>
    <s v="MATERIALES Y SUMINISTROS"/>
    <n v="2"/>
    <n v="86569"/>
    <n v="173138"/>
    <n v="161018.3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41"/>
    <s v="TIJERA IRIS RECTA 9CM"/>
    <s v="MATERIALES Y SUMINISTROS"/>
    <n v="2"/>
    <n v="72280"/>
    <n v="144560"/>
    <n v="134440.79999999999"/>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42"/>
    <s v="TIJERA IRIS RECTA 11CM"/>
    <s v="MATERIALES Y SUMINISTROS"/>
    <n v="2"/>
    <n v="86569"/>
    <n v="173138"/>
    <n v="161018.3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43"/>
    <s v="TIJERA METZENBAUM CURVA DE 11CM"/>
    <s v="MATERIALES Y SUMINISTROS"/>
    <n v="3"/>
    <n v="18900"/>
    <n v="56700"/>
    <n v="52731"/>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5001-Instrumentos aparatos y accesorios para medicina y cirugia"/>
    <s v="TIJER44"/>
    <s v="TIJERA METZENBAUM RECTA 11CM"/>
    <s v="MATERIALES Y SUMINISTROS"/>
    <n v="3"/>
    <n v="16900"/>
    <n v="50700"/>
    <n v="47151"/>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9-Pinzas para uso quirúrgico"/>
    <s v="4815001-Instrumentos aparatos y accesorios para medicina y cirugia"/>
    <s v="PINZ30"/>
    <s v="PINZA CON GARRA DE 11CM"/>
    <s v="MATERIALES Y SUMINISTROS"/>
    <n v="3"/>
    <n v="10752"/>
    <n v="32256"/>
    <n v="29998.08000000000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9-Pinzas para uso quirúrgico"/>
    <s v="4815001-Instrumentos aparatos y accesorios para medicina y cirugia"/>
    <s v="PINZ31"/>
    <s v="PINZA SIN GARRA DE 11CM."/>
    <s v="MATERIALES Y SUMINISTROS"/>
    <n v="3"/>
    <n v="10752"/>
    <n v="32256"/>
    <n v="29998.08000000000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9-Pinzas para uso quirúrgico"/>
    <s v="4815001-Instrumentos aparatos y accesorios para medicina y cirugia"/>
    <s v="PUNCH00"/>
    <s v="PUNCH DE 4,0 "/>
    <s v="MATERIALES Y SUMINISTROS"/>
    <n v="3"/>
    <n v="91386"/>
    <n v="274158"/>
    <n v="254966.9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9-Pinzas para uso quirúrgico"/>
    <s v="4815001-Instrumentos aparatos y accesorios para medicina y cirugia"/>
    <s v="PUNCH01"/>
    <s v="PUNCH DE 3,0 "/>
    <s v="MATERIALES Y SUMINISTROS"/>
    <n v="3"/>
    <n v="91386"/>
    <n v="274158"/>
    <n v="254966.9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3-Escalpelos o cuchillos o cuchillas o trepanadores o accesorios para uso quirúrgico"/>
    <s v="4815001-Instrumentos aparatos y accesorios para medicina y cirugia"/>
    <s v="CABO00"/>
    <s v="CABO DE BISTURI N°3"/>
    <s v="MATERIALES Y SUMINISTROS"/>
    <n v="3"/>
    <n v="6309"/>
    <n v="18927"/>
    <n v="17602.11"/>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PINZ32"/>
    <s v="PINZA DE OTORRINO DE 37-1XX0SERIES BAYONETA"/>
    <s v="MATERIALES Y SUMINISTROS"/>
    <n v="5"/>
    <n v="105768"/>
    <n v="528840"/>
    <n v="491821.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CANU15"/>
    <s v="CANULA DE ASPIRACION BSH-BLS-DTR MEDICAL DE BARRON"/>
    <s v="MATERIALES Y SUMINISTROS"/>
    <n v="2"/>
    <n v="104895"/>
    <n v="209790"/>
    <n v="195104.7"/>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SUPERB00"/>
    <s v="SUPERIOR BUNK OIDO CURETAS N° 1, 2 Y3  EN ACERO INOXIDABLE"/>
    <s v="MATERIALES Y SUMINISTROS"/>
    <n v="2"/>
    <n v="37900"/>
    <n v="75800"/>
    <n v="7049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PINZ33"/>
    <s v="PINZA HARTMAN DE COCODRILO DE OIDO 12 CM  EN ACERO INOXIDABLE"/>
    <s v="MATERIALES Y SUMINISTROS"/>
    <n v="2"/>
    <n v="100945"/>
    <n v="201890"/>
    <n v="187757.7"/>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ESPE04"/>
    <s v="ESPECULO PARA OIDO HARTMAN 02200714 -DIMEDA CAT 44, 010,00 EN AI"/>
    <s v="MATERIALES Y SUMINISTROS"/>
    <n v="4"/>
    <n v="41832"/>
    <n v="167328"/>
    <n v="155615.04000000001"/>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ESPE05"/>
    <s v="ESPECULO LARINGEO LYM2010DTR MEDICAL"/>
    <s v="MATERIALES Y SUMINISTROS"/>
    <n v="2"/>
    <n v="64039"/>
    <n v="128078"/>
    <n v="119112.5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PINZ34"/>
    <s v="PINZA DE ORL 12-110-FASA GROUP HARTMAN 12 CM"/>
    <s v="MATERIALES Y SUMINISTROS"/>
    <n v="3"/>
    <n v="199841"/>
    <n v="599523"/>
    <n v="557556.39"/>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3513-Instrumentos o accesorios otológicos"/>
    <s v="4815001-Instrumentos aparatos y accesorios para medicina y cirugia"/>
    <s v="PINZ35"/>
    <s v="PINZA CAIMKAN HARTMAN PARA CUERPO EXTRAÑO 9CM"/>
    <s v="MATERIALES Y SUMINISTROS"/>
    <n v="3"/>
    <n v="378214"/>
    <n v="1134642"/>
    <n v="1055217.06"/>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08-Bandejas o cubetas para instrumentos dentales"/>
    <s v="4813001-Instrumentos aparatos y accesorios para odontologia"/>
    <s v="CUBE03"/>
    <s v="CUBETA PEQUEÑA CON TAPA DIAMETRO 23*12*4 CM EN ACERO INOXIDABLE"/>
    <s v="MATERIALES Y SUMINISTROS"/>
    <n v="4"/>
    <n v="67761"/>
    <n v="271044"/>
    <n v="252070.9199999999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08-Bandejas o cubetas para instrumentos dentales"/>
    <s v="4813001-Instrumentos aparatos y accesorios para odontologia"/>
    <s v="CUBE04"/>
    <s v="CUBETA MEDIANA CON TAPA DIAMETRO 33*11*4 CM EN ACERO INOXIDABLE"/>
    <s v="MATERIALES Y SUMINISTROS"/>
    <n v="2"/>
    <n v="79700"/>
    <n v="159400"/>
    <n v="14824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08-Bandejas o cubetas para instrumentos dentales"/>
    <s v="4813001-Instrumentos aparatos y accesorios para odontologia"/>
    <s v="CUBE05"/>
    <s v="CUBETA GRANDE CON TAPA DIAMETRO 40*26*4 CM EN ACERO INOXIDABLE"/>
    <s v="MATERIALES Y SUMINISTROS"/>
    <n v="1"/>
    <n v="172679"/>
    <n v="172679"/>
    <n v="160591.47"/>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08-Bandejas o cubetas para instrumentos dentales"/>
    <s v="4813001-Instrumentos aparatos y accesorios para odontologia"/>
    <s v="PINZ36"/>
    <s v="PINZA GUBIA EN ACERO INOXIDABLE"/>
    <s v="MATERIALES Y SUMINISTROS"/>
    <n v="1"/>
    <n v="30800"/>
    <n v="30800"/>
    <n v="2864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20-Limas o curetas dentales"/>
    <s v="4813001-Instrumentos aparatos y accesorios para odontologia"/>
    <s v="LIMA00"/>
    <s v="LIMA PARA HUESO EN ACERO INOXIDABLE"/>
    <s v="MATERIALES Y SUMINISTROS"/>
    <n v="2"/>
    <n v="19577"/>
    <n v="39154"/>
    <n v="36413.2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14-Tijeras para uso quirúrgico"/>
    <s v="4813001-Instrumentos aparatos y accesorios para odontologia"/>
    <s v="TIJER45"/>
    <s v="TIJERA LISTEN EN ACERO INOXIDABLE"/>
    <s v="MATERIALES Y SUMINISTROS"/>
    <n v="3"/>
    <n v="117790"/>
    <n v="353370"/>
    <n v="328634.0999999999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2508-Jeringas o agujas o jeringas con agujas de uso odontológico"/>
    <s v="4813001-Instrumentos aparatos y accesorios para odontologia"/>
    <s v="JERIN00"/>
    <s v="JERINGA CARPULE EN ACERO INOXIDABLE"/>
    <s v="MATERIALES Y SUMINISTROS"/>
    <n v="4"/>
    <n v="140000"/>
    <n v="560000"/>
    <n v="520800"/>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18-Elevadores dentales"/>
    <s v="4813001-Instrumentos aparatos y accesorios para odontologia"/>
    <s v="ELEV01"/>
    <s v="ELEVADOR RECTO DELGADO EN ACERO INOXIDABLE"/>
    <s v="MATERIALES Y SUMINISTROS"/>
    <n v="4"/>
    <n v="68000"/>
    <n v="272000"/>
    <n v="252960"/>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18-Elevadores dentales"/>
    <s v="4813001-Instrumentos aparatos y accesorios para odontologia"/>
    <s v="ELEV02"/>
    <s v="ELEVADOR CURVO DELGADO LADO DERECHO EN ACERO INOXIDABLE"/>
    <s v="MATERIALES Y SUMINISTROS"/>
    <n v="3"/>
    <n v="72603"/>
    <n v="217809"/>
    <n v="202562.37"/>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18-Elevadores dentales"/>
    <s v="4813001-Instrumentos aparatos y accesorios para odontologia"/>
    <s v="ELEV03"/>
    <s v="ELEVADOR CURVO DELGADO LADO IZQUIERDO EN ACERO INOXIDABLE"/>
    <s v="MATERIALES Y SUMINISTROS"/>
    <n v="3"/>
    <n v="72603"/>
    <n v="217809"/>
    <n v="202562.37"/>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2808-Curetas para periodoncia"/>
    <s v="4813001-Instrumentos aparatos y accesorios para odontologia"/>
    <s v="CURE09"/>
    <s v="CURETA DE LUCA EN ACERO INOXIDABLE"/>
    <s v="MATERIALES Y SUMINISTROS"/>
    <n v="3"/>
    <n v="27417"/>
    <n v="82251"/>
    <n v="76493.43000000000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51-Separadores de dientes para uso odontológico"/>
    <s v="4813001-Instrumentos aparatos y accesorios para odontologia"/>
    <s v="SEPAR44"/>
    <s v="SEPARADOR MINESSOTA EN ACERO INOXIDABLE"/>
    <s v="MATERIALES Y SUMINISTROS"/>
    <n v="2"/>
    <n v="170928"/>
    <n v="341856"/>
    <n v="317926.0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9-Pinzas para uso quirúrgico"/>
    <s v="4813001-Instrumentos aparatos y accesorios para odontologia"/>
    <s v="PINZ37"/>
    <s v="PINZA ADSON EN ACERO INOXIDABLE"/>
    <s v="MATERIALES Y SUMINISTROS"/>
    <n v="3"/>
    <n v="47926"/>
    <n v="143778"/>
    <n v="133713.54"/>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2803-Separadores para periodoncia"/>
    <s v="4813001-Instrumentos aparatos y accesorios para odontologia"/>
    <s v="SEPAR01"/>
    <s v="SEPARADOR DE FARABEU"/>
    <s v="MATERIALES Y SUMINISTROS"/>
    <n v="2"/>
    <n v="84649"/>
    <n v="169298"/>
    <n v="157447.14000000001"/>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2803-Separadores para periodoncia"/>
    <s v="4813001-Instrumentos aparatos y accesorios para odontologia"/>
    <s v="SEPAR45"/>
    <s v="SEPARADOR LANGENBECK EN ACERO INOXIDABLE"/>
    <s v="MATERIALES Y SUMINISTROS"/>
    <n v="2"/>
    <n v="162316"/>
    <n v="324632"/>
    <n v="301907.76"/>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27-Espejos o mangos de espejo para uso odontológico"/>
    <s v="4813001-Instrumentos aparatos y accesorios para odontologia"/>
    <s v="ESPEJ00"/>
    <s v="ESPEJO BUCAL EN ACERO INOXIDABLE"/>
    <s v="MATERIALES Y SUMINISTROS"/>
    <n v="5"/>
    <n v="97777"/>
    <n v="488885"/>
    <n v="454663.05"/>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31-Sondas dentales"/>
    <s v="4813001-Instrumentos aparatos y accesorios para odontologia"/>
    <s v="SONDA00"/>
    <s v="SONDA PERIODONTAL EN ACERO INOXIDABLE"/>
    <s v="MATERIALES Y SUMINISTROS"/>
    <n v="3"/>
    <n v="49034"/>
    <n v="147102"/>
    <n v="136804.8600000000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07-Curetas o lanzaderas para uso quirúrgico"/>
    <s v="4813001-Instrumentos aparatos y accesorios para odontologia"/>
    <s v="CUCHA04"/>
    <s v="CUCHARILLA EN ACERO INOXIDABLE"/>
    <s v="MATERIALES Y SUMINISTROS"/>
    <n v="3"/>
    <n v="88710"/>
    <n v="266130"/>
    <n v="247500.9000000000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2808-Curetas para periodoncia"/>
    <s v="4813001-Instrumentos aparatos y accesorios para odontologia"/>
    <s v="CURE10"/>
    <s v="CURETA CK4 EN ACERO INOXIDABLE"/>
    <s v="MATERIALES Y SUMINISTROS"/>
    <n v="3"/>
    <n v="114241"/>
    <n v="342723"/>
    <n v="318732.39"/>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2808-Curetas para periodoncia"/>
    <s v="4813001-Instrumentos aparatos y accesorios para odontologia"/>
    <s v="CURE11"/>
    <s v="CURETA CK6 EN ACERO INOXIDABLE"/>
    <s v="MATERIALES Y SUMINISTROS"/>
    <n v="3"/>
    <n v="114241"/>
    <n v="342723"/>
    <n v="318732.39"/>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18-Elevadores dentales"/>
    <s v="4813001-Instrumentos aparatos y accesorios para odontologia"/>
    <s v="ELEV04"/>
    <s v="ELEVADOR APICE BANDERA LADO DERECHO EN ACERO INOXIDABLE"/>
    <s v="MATERIALES Y SUMINISTROS"/>
    <n v="2"/>
    <n v="249018"/>
    <n v="498036"/>
    <n v="463173.4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51618-Elevadores dentales"/>
    <s v="4813001-Instrumentos aparatos y accesorios para odontologia"/>
    <s v="ELEV05"/>
    <s v="ELEVADOR APICE BANDERA LADO IZQUIERDO EN ACERO INOXIDABLE"/>
    <s v="MATERIALES Y SUMINISTROS"/>
    <n v="2"/>
    <n v="249018"/>
    <n v="498036"/>
    <n v="463173.48"/>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291623-Periosteotomos"/>
    <s v="4813001-Instrumentos aparatos y accesorios para odontologia"/>
    <s v="PERIOS03"/>
    <s v="PERIOSTOMO  EN ACERO INOXIDABLE"/>
    <s v="MATERIALES Y SUMINISTROS"/>
    <n v="3"/>
    <n v="78188"/>
    <n v="234564"/>
    <n v="218144.52"/>
    <s v="Enero"/>
    <n v="12"/>
    <s v="CONTRATACION_DIRECTA"/>
    <s v="OPERACIÓN COMERCIAL"/>
    <s v="Atención centrada en el usuario y su familia"/>
    <s v="10. Centrar los procesos de atención en el usuario y su familia."/>
    <s v="N/A"/>
    <s v="N/A"/>
    <s v="N/A"/>
    <s v="Recursos propios"/>
    <x v="32"/>
    <s v="Material Médico Quirurgico"/>
  </r>
  <r>
    <s v="CEXT-002"/>
    <s v="SUBGERENCIA TECNICO CIENTIFICA"/>
    <s v="CONSULTA EXTERNA"/>
    <s v="42142529-Bandejas para agujas o porta agujas"/>
    <s v="4815001-Instrumentos aparatos y accesorios para medicina y cirugia"/>
    <s v="PORTA28"/>
    <s v="PORTAGUJAS "/>
    <s v="MATERIALES Y SUMINISTROS"/>
    <n v="3"/>
    <n v="21030"/>
    <n v="63090"/>
    <n v="58673.700000000004"/>
    <s v="Enero"/>
    <n v="12"/>
    <s v="CONTRATACION_DIRECTA"/>
    <s v="OPERACIÓN COMERCIAL"/>
    <s v="Atención centrada en el usuario y su familia"/>
    <s v="10. Centrar los procesos de atención en el usuario y su familia."/>
    <s v="N/A"/>
    <s v="N/A"/>
    <s v="N/A"/>
    <s v="Recursos propios"/>
    <x v="32"/>
    <s v="Material Médico Quirurgico"/>
  </r>
  <r>
    <s v="CNI-001"/>
    <s v="SUBGERENCIA TECNICO CIENTIFICA"/>
    <s v="CARDIOLOGIA NO INVASIVA"/>
    <s v="42201705-Forros para ultrasonido o doppler o eco sonda para uso médico"/>
    <s v="47813-Paquetes de software de administracion de bases de datos"/>
    <s v="NO EXISTE"/>
    <s v="SOFTWARE  TRIDIMENSIONAL PARA ECO TT Y TE"/>
    <s v="MATERIALES Y SUMINISTROS"/>
    <n v="1"/>
    <n v="70000000"/>
    <n v="70000000"/>
    <n v="62400000"/>
    <s v="Enero"/>
    <n v="12"/>
    <s v="CONTRATACION_DIRECTA"/>
    <s v="OPERACIÓN COMERCIAL"/>
    <s v="Atención centrada en el usuario y su familia"/>
    <s v="10. Centrar los procesos de atención en el usuario y su familia."/>
    <s v="N/A"/>
    <s v="N/A"/>
    <s v="N/A"/>
    <s v="Recursos propios"/>
    <x v="49"/>
    <s v="Software y Licencias de Software"/>
  </r>
  <r>
    <s v="CNI-002"/>
    <s v="SUBGERENCIA TECNICO CIENTIFICA"/>
    <s v="CARDIOLOGIA NO INVASIVA"/>
    <s v="42201706-Sondas para ultrasonido o doppler o eco para uso médico"/>
    <s v="4815010-Sondas drenes canulas y accesorios similares para medicina y cirugia"/>
    <s v="NO EXISTE"/>
    <s v="SONDA TRANSESOFÁGICA PARA ECO TRIDIMENSIONAL "/>
    <s v="MATERIALES Y SUMINISTROS"/>
    <n v="1"/>
    <n v="65000000"/>
    <n v="65000000"/>
    <n v="58200000"/>
    <s v="Enero"/>
    <n v="12"/>
    <s v="CONTRATACION_DIRECTA"/>
    <s v="OPERACIÓN COMERCIAL"/>
    <s v="Atención centrada en el usuario y su familia"/>
    <s v="10. Centrar los procesos de atención en el usuario y su familia."/>
    <s v="N/A"/>
    <s v="N/A"/>
    <s v="N/A"/>
    <s v="Recursos propios"/>
    <x v="32"/>
    <s v="Material Médico Quirurgico"/>
  </r>
  <r>
    <s v="CNI-003"/>
    <s v="SUBGERENCIA TECNICO CIENTIFICA"/>
    <s v="CARDIOLOGIA NO INVASIVA"/>
    <s v="42181713-Sistemas de monitoreo de electrocardiografía ekg continua de larga duración o holter"/>
    <s v="4815001-Instrumentos aparatos y accesorios para medicina y cirugia"/>
    <s v="GRABA01"/>
    <s v="GRABADORA  HOLTER DE ARRITMIAS "/>
    <s v="ACTIVO"/>
    <n v="6"/>
    <n v="5409000"/>
    <n v="32454000"/>
    <n v="3018222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CNI-003"/>
    <s v="SUBGERENCIA TECNICO CIENTIFICA"/>
    <s v="CARDIOLOGIA NO INVASIVA"/>
    <s v="42192001-Mesas de examen o procedimientos médicos para uso general"/>
    <s v="4818008-Mesas especiales para cirugia obstetricia y usos analogos"/>
    <s v="MESAM21"/>
    <s v="MESA BASCULANTE"/>
    <s v="ACTIVO"/>
    <n v="1"/>
    <n v="20000000"/>
    <n v="20000000"/>
    <n v="186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REPROCESADOR AUTOMÁTICO DE ENDOSCOPIOS CON CAPACIDAD PARA 2 O MÁS DISPOSITIVOS"/>
    <s v="ACTIVO"/>
    <n v="1"/>
    <n v="200000000"/>
    <n v="200000000"/>
    <n v="186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ENTEROSCOPIO DE DOBLE BALÓN"/>
    <s v="ACTIVO"/>
    <n v="1"/>
    <n v="80000000"/>
    <n v="80000000"/>
    <n v="744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VÍDEO CÁPSULA ENDOSCÓPICA"/>
    <s v="ACTIVO"/>
    <n v="1"/>
    <n v="80000000"/>
    <n v="80000000"/>
    <n v="744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MONITOREO DE PH ESOFÁGICO CON IMPEDANCIOMETRÍA"/>
    <s v="ACTIVO"/>
    <n v="1"/>
    <n v="80000000"/>
    <n v="80000000"/>
    <n v="744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MANOMETRÍA ESOFÁGICA CON IMPEDANCIOMETRÍA"/>
    <s v="ACTIVO"/>
    <n v="1"/>
    <n v="80000000"/>
    <n v="80000000"/>
    <n v="744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ELASTÓGRAFO PARA HÍGADO Y BAZO "/>
    <s v="ACTIVO"/>
    <n v="1"/>
    <n v="800000000"/>
    <n v="1000"/>
    <n v="744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MANGUERA ENDOSCOPIO DIGESTIVO ALTO"/>
    <s v="ACTIVO"/>
    <n v="2"/>
    <n v="100000000"/>
    <n v="1000"/>
    <n v="186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MANGUERA DUODENOSCOPIO"/>
    <s v="ACTIVO"/>
    <n v="2"/>
    <n v="100000000"/>
    <n v="1000"/>
    <n v="186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COLONOSCOPIOS"/>
    <s v="ACTIVO"/>
    <n v="2"/>
    <n v="100000000"/>
    <n v="1000"/>
    <n v="186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1"/>
    <s v="SUBGERENCIA TECNICO CIENTIFICA"/>
    <s v="ENDOSCOPIA"/>
    <m/>
    <s v="4815002-Equipos pericraneales y otros similares para medicina y cirugia"/>
    <s v="NA"/>
    <s v="TORRES PARA ENDOSCOPIA DIGESTIVA"/>
    <s v="ACTIVO"/>
    <n v="1"/>
    <n v="500000000"/>
    <n v="1000"/>
    <n v="465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END-002"/>
    <s v="SUBGERENCIA TECNICO CIENTIFICA"/>
    <s v="ENDOSCOPIA"/>
    <s v="47131805-Limpiadores de propósito general"/>
    <s v="3466403-Preparados especiales para desinfectar y esterilizar instrumentos quirurgicos"/>
    <n v="6125"/>
    <s v="CIDEX OPA  GARRAFA"/>
    <s v="MATERIALES Y SUMINISTROS"/>
    <n v="132"/>
    <n v="180000"/>
    <n v="23760000"/>
    <n v="22096800"/>
    <s v="Enero"/>
    <n v="12"/>
    <s v="CONTRATACION_DIRECTA"/>
    <s v="OPERACIÓN COMERCIAL"/>
    <s v="Atención centrada en el usuario y su familia"/>
    <s v="10. Centrar los procesos de atención en el usuario y su familia."/>
    <s v="N/A"/>
    <s v="N/A"/>
    <s v="N/A"/>
    <s v="Recursos propios"/>
    <x v="31"/>
    <s v="Material Médico Quirurgico"/>
  </r>
  <r>
    <s v="END-002"/>
    <s v="SUBGERENCIA TECNICO CIENTIFICA"/>
    <s v="ENDOSCOPIA"/>
    <s v="23151806-Filtros o ultrafiltros farmacéuticos"/>
    <s v="4391407-Filtros para industrias y laboratorios"/>
    <n v="6129"/>
    <s v="FILTROS "/>
    <s v="MATERIALES Y SUMINISTROS"/>
    <n v="48"/>
    <n v="1010000"/>
    <n v="48480000"/>
    <n v="45086400"/>
    <s v="Enero"/>
    <n v="12"/>
    <s v="CONTRATACION_DIRECTA"/>
    <s v="OPERACIÓN COMERCIAL"/>
    <s v="Atención centrada en el usuario y su familia"/>
    <s v="10. Centrar los procesos de atención en el usuario y su familia."/>
    <s v="N/A"/>
    <s v="N/A"/>
    <s v="N/A"/>
    <s v="Recursos propios"/>
    <x v="32"/>
    <s v="Material Médico Quirurgico"/>
  </r>
  <r>
    <s v="END-002"/>
    <s v="SUBGERENCIA TECNICO CIENTIFICA"/>
    <s v="ENDOSCOPIA"/>
    <s v="23151806-Filtros o ultrafiltros farmacéuticos"/>
    <s v="4391407-Filtros para industrias y laboratorios"/>
    <n v="6128"/>
    <s v="PREFILTRO "/>
    <s v="MATERIALES Y SUMINISTROS"/>
    <n v="48"/>
    <n v="124000"/>
    <n v="5952000"/>
    <n v="5535360"/>
    <s v="Enero"/>
    <n v="12"/>
    <s v="CONTRATACION_DIRECTA"/>
    <s v="OPERACIÓN COMERCIAL"/>
    <s v="Atención centrada en el usuario y su familia"/>
    <s v="10. Centrar los procesos de atención en el usuario y su familia."/>
    <s v="N/A"/>
    <s v="N/A"/>
    <s v="N/A"/>
    <s v="Recursos propios"/>
    <x v="32"/>
    <s v="Material Médico Quirurgico"/>
  </r>
  <r>
    <s v="END-003"/>
    <s v="SUBGERENCIA TECNICO CIENTIFICA"/>
    <s v="ENDOSCOPIA"/>
    <s v="25191512-Escalerillas transportables o rodantes"/>
    <s v="4299916-Escaleras metalicas de mano"/>
    <s v="N/A"/>
    <s v="ESCALERILLAS DE TRES PASOS "/>
    <s v="MATERIALES Y SUMINISTROS"/>
    <n v="30"/>
    <n v="400000"/>
    <n v="12000000"/>
    <n v="11160000"/>
    <s v="Enero"/>
    <n v="12"/>
    <s v="CONTRATACION_DIRECTA"/>
    <s v="OPERACIÓN COMERCIAL"/>
    <s v="Atención centrada en el usuario y su familia"/>
    <s v="10. Centrar los procesos de atención en el usuario y su familia."/>
    <s v="N/A"/>
    <s v="N/A"/>
    <s v="N/A"/>
    <s v="Recursos propios"/>
    <x v="5"/>
    <s v="Otros Materiales y elementos de Consumo"/>
  </r>
  <r>
    <s v="END-003"/>
    <s v="SUBGERENCIA TECNICO CIENTIFICA"/>
    <s v="ENDOSCOPIA"/>
    <s v="25191512-Escalerillas transportables o rodantes"/>
    <s v="4299916-Escaleras metalicas de mano"/>
    <s v="N/A"/>
    <s v="ESCALERILLAS DE TRES PASOS "/>
    <s v="MATERIALES Y SUMINISTROS"/>
    <n v="3"/>
    <n v="300000"/>
    <n v="900000"/>
    <n v="837000"/>
    <s v="Enero"/>
    <n v="12"/>
    <s v="CONTRATACION_DIRECTA"/>
    <s v="OPERACIÓN COMERCIAL"/>
    <s v="Atención centrada en el usuario y su familia"/>
    <s v="10. Centrar los procesos de atención en el usuario y su familia."/>
    <s v="N/A"/>
    <s v="N/A"/>
    <s v="N/A"/>
    <s v="Recursos propios"/>
    <x v="5"/>
    <s v="Otros Materiales y elementos de Consumo"/>
  </r>
  <r>
    <s v="FAR-001"/>
    <s v="SUBGERENCIA TECNICO CIENTIFICA"/>
    <s v="SERVICIO FARMACEUTICO"/>
    <s v="42293004-Instrumentos quirúrgicos de determinación de tamaño para uso general"/>
    <s v="3526112-Productos farmaceuticos para uso humano sangre y organos hematopoyeticos "/>
    <n v="20034336"/>
    <s v="SOLUCION ALMACENAMIENTO ORGANOS (BELZER) BOLSA 1000ML"/>
    <s v="MATERIALES Y SUMINISTROS"/>
    <n v="47.04"/>
    <n v="1226368"/>
    <n v="57688350.719999999"/>
    <n v="53650166.1695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02-Heparina de calcio"/>
    <s v="3526112-Productos farmaceuticos para uso humano sangre y organos hematopoyeticos "/>
    <s v="36240-1"/>
    <s v="(CLEXANE) 20 MG /0.2 ML HEPARINA DE BAJO PESO MOLECULAR SOL INY "/>
    <s v="MATERIALES Y SUMINISTROS"/>
    <n v="2531.6550000000002"/>
    <n v="6479.1679999999997"/>
    <n v="16403018.063040001"/>
    <n v="15301322.8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501-Carbonato de calcio"/>
    <s v="3526119-Productos farmaceuticos para uso humano aparato musculoesqueletico "/>
    <s v="30969-5"/>
    <s v="(OSTEOCAL) 600 MG CARBONATO DE CALCIO TABLETA RECUBIERTA "/>
    <s v="MATERIALES Y SUMINISTROS"/>
    <n v="16897.650000000001"/>
    <n v="102.91200000000001"/>
    <n v="1738970.9568000003"/>
    <n v="1617242.989824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22-Sulfato de abacavir"/>
    <s v="3526117-Productos farmaceuticos para uso humano antiinfeccioso en general para uso sistemico "/>
    <s v="20103720-2"/>
    <s v="ABACAVIR 600 MG + LAMIVUDINA 300 MG (ABALAM) TAB RECUBIERTA"/>
    <s v="MATERIALES Y SUMINISTROS"/>
    <n v="29.925000000000001"/>
    <n v="2088.2559999999999"/>
    <n v="62491.060799999999"/>
    <n v="58293.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001-Acetaminofén"/>
    <s v="3522008-Acetaminofen"/>
    <s v="19935303-4"/>
    <s v="ACETAMINOFEN 500MG TAB"/>
    <s v="MATERIALES Y SUMINISTROS"/>
    <n v="327336.60749999998"/>
    <n v="57.887999999999998"/>
    <n v="18948861.534959998"/>
    <n v="17622441.2275127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001-Acetaminofén"/>
    <s v="3522008-Acetaminofen"/>
    <s v="19929516-3"/>
    <s v="ACETAMINOFEN JARABE 150MG/5ML FCO 60 ML"/>
    <s v="MATERIALES Y SUMINISTROS"/>
    <n v="3278.7824999999998"/>
    <n v="1580.1279999999999"/>
    <n v="5180896.0341599993"/>
    <n v="4832925.4049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07-Acetato de leuprolide"/>
    <s v="3526118-Productos farmaceuticos para uso humano terapia antineoplasica e inmunomoduladores "/>
    <s v="20032905-1"/>
    <s v="ACETATO DE LEUPROLIDE (ELIGARD) POLVO LIOFILIZADO INY 45 MG"/>
    <s v="MATERIALES Y SUMINISTROS"/>
    <n v="72.105000000000004"/>
    <n v="2222895.9840000002"/>
    <n v="160281914.92632002"/>
    <n v="149062180.8814776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827-Acetato de medroxiprogesterona"/>
    <s v="3526115-Productos farmaceuticos para uso humano aparato genitourinario y hormonas sexuales "/>
    <s v="20175926-2"/>
    <s v="ACETATO DE MEDROXIPROGESTERONA (ILEINE) SOL INY X 150 MG"/>
    <s v="MATERIALES Y SUMINISTROS"/>
    <n v="1007.475"/>
    <n v="9208.48"/>
    <n v="9277313.3880000003"/>
    <n v="8654210.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07-Acetato de leuprolide"/>
    <s v="3526118-Productos farmaceuticos para uso humano terapia antineoplasica e inmunomoduladores "/>
    <s v="19956218-3"/>
    <s v="ACETATO LEUPROLIDE POLVO LIOFILIZADO INY 22.5 MG"/>
    <s v="MATERIALES Y SUMINISTROS"/>
    <n v="76.474999999999994"/>
    <n v="1029120"/>
    <n v="78701952"/>
    <n v="73192815.35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1-Acetazolamida"/>
    <s v="3526123-Productos farmaceuticos para uso humano organos de los sentidos "/>
    <s v="19973358-2"/>
    <s v="ACETAZOLAMIDA TAB 250 MG"/>
    <s v="MATERIALES Y SUMINISTROS"/>
    <n v="1147.125"/>
    <n v="567.08799999999997"/>
    <n v="650520.82199999993"/>
    <n v="604984.36445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01-Aciclovir"/>
    <s v="3526117-Productos farmaceuticos para uso humano antiinfeccioso en general para uso sistemico "/>
    <s v="19924189-1"/>
    <s v="ACICLOVIR (GENFAR) TABLETA X 200 MG.CAJA POR 25 TABLETAS EN BLISTER DE PVC "/>
    <s v="MATERIALES Y SUMINISTROS"/>
    <n v="5928.1424999999999"/>
    <n v="186.52799999999999"/>
    <n v="1105764.56424"/>
    <n v="1028361.0447431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01-Aciclovir"/>
    <s v="3526117-Productos farmaceuticos para uso humano antiinfeccioso en general para uso sistemico "/>
    <s v="19945134-5"/>
    <s v="ACICLOVIR POLVO LIOFILIZADO PARA RECONSTITUIR A SOL INY 250 MG"/>
    <s v="MATERIALES Y SUMINISTROS"/>
    <n v="3184.02"/>
    <n v="15008"/>
    <n v="47785772.159999996"/>
    <n v="44440768.1088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002-Ácido acetilsalicílico"/>
    <s v="3521001-acido acetilsalicilico aspirina"/>
    <s v="19936296-11"/>
    <s v="ACIDO ACETILSALICILICO (SANOFI) TABLETA X 100 MG"/>
    <s v="MATERIALES Y SUMINISTROS"/>
    <n v="24308.077499999999"/>
    <n v="36.380000000000003"/>
    <n v="884327.85944999999"/>
    <n v="826474.635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12-Vitamina C acido ascorbico "/>
    <s v="20062021-1"/>
    <s v="ACIDO ASCORBICO (VIT C) SOLUCION INYECTABLE 500 MG/5 ML.CAJA PLEGADIZA POR 10 AMPOLLAS DE VIDRIO AMBAR TIPO I, POR 5 mL DE SOLUCION INYECTABLE."/>
    <s v="MATERIALES Y SUMINISTROS"/>
    <n v="66.832499999999996"/>
    <n v="5497.2160000000003"/>
    <n v="367392.68832000002"/>
    <n v="341675.200137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12-Vitamina C acido ascorbico "/>
    <s v="54932-1"/>
    <s v="ACIDO ASCORBICO (VIT C)TABLETA 500 MG.CAJA PLEGADIZA X 250 TABLETA EN BLISTER DE PVC/ ALUMINIO X 10 TABLETAS."/>
    <s v="MATERIALES Y SUMINISTROS"/>
    <n v="552.61500000000001"/>
    <n v="107.2"/>
    <n v="59240.328000000001"/>
    <n v="55093.505039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517-Ácido fólico"/>
    <s v="3525011-Vitamina B9 acido folico "/>
    <s v="35662-18"/>
    <s v="ACIDO FOLICO TAB 1 MG"/>
    <s v="MATERIALES Y SUMINISTROS"/>
    <n v="14147.5425"/>
    <n v="27.872"/>
    <n v="394320.30455999996"/>
    <n v="366717.88324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5011-Vitamina B9 acido folico "/>
    <s v="FM-0019"/>
    <s v="ACIDO FOLINICO SUSP ORAL 10MG/ML FORMULA MAGISTRAL  FCO 45 ML"/>
    <s v="MATERIALES Y SUMINISTROS"/>
    <n v="3.99"/>
    <n v="201892.976"/>
    <n v="805552.97424000001"/>
    <n v="751448.6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423-Ibandronato"/>
    <s v="3526119-Productos farmaceuticos para uso humano aparato musculoesqueletico "/>
    <s v="20019370-7"/>
    <s v="ACIDO IBANDRONICO (BANDRO) SOL INY 6MG/6ML "/>
    <s v="MATERIALES Y SUMINISTROS"/>
    <n v="3.2775000000000003"/>
    <n v="303965.59999999998"/>
    <n v="996247.25400000007"/>
    <n v="426075.000000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1105335-Marcadores de tamaño o estándares de ácido desoxirribonucleico dna"/>
    <s v="3526111-Productos farmaceuticos para uso humano aparato digestivo y metabolico "/>
    <s v="19967084-1"/>
    <s v="ACIDO URSODESOXICOLICO (LITOMEN) CAP 300MG"/>
    <s v="MATERIALES Y SUMINISTROS"/>
    <n v="2309.2125000000001"/>
    <n v="1784.88"/>
    <n v="4121667.2070000004"/>
    <n v="323289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31-Ácido valproico"/>
    <s v="3526120-Productos farmaceuticos para uso humano sistema nervioso "/>
    <s v="20096872-1"/>
    <s v="ACIDO VALPROICO 500 MG VIAL 5 ML.CAJA PLEGADIZA CON 5 FRASCOS VIALES EN VIDRIO TIPO I , AMBAR TAPON DE CAUCHO Y AGRAFE DE ALUMINIO POR 5 mL C/U."/>
    <s v="MATERIALES Y SUMINISTROS"/>
    <n v="1784.5275000000001"/>
    <n v="15400.351999999999"/>
    <n v="27482351.65368"/>
    <n v="25558587.0379224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31-Ácido valproico"/>
    <s v="3526120-Productos farmaceuticos para uso humano sistema nervioso "/>
    <s v="19955370-3"/>
    <s v="ACIDO VALPROICO SOLUCION ORAL (FERBIN) FRASCO 120 ML.USO INSTITUCIONAL MARCA FERBIN® CAJA CON FRASCO DE VIDRIO ÁMBAR TAPA PILFER PROOF BLANCA X 120 ML"/>
    <s v="MATERIALES Y SUMINISTROS"/>
    <n v="304.23750000000001"/>
    <n v="4918.3360000000002"/>
    <n v="1496342.2488000002"/>
    <n v="1391598.291384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31-Ácido valproico"/>
    <s v="3526120-Productos farmaceuticos para uso humano sistema nervioso "/>
    <s v="20016549-146"/>
    <s v="ACIDO VALPROICO( FERBIN) 250 MG CAPSULAUSO INSTITUCIONAL : FERBIN ® CAJA PLEGADIZA CON 100 BLISTER FOIL ALUMINIO /PVC/TE/PVDC/TRANSPARENTE (PERLALUX STARFLEX)POR 10 CAPSULAS C/U."/>
    <s v="MATERIALES Y SUMINISTROS"/>
    <n v="39494.017500000002"/>
    <n v="244.416"/>
    <n v="9652969.7812799998"/>
    <n v="8977261.8965904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415-Ácido zoledrónico"/>
    <s v="3526119-Productos farmaceuticos para uso humano aparato musculoesqueletico "/>
    <s v="19980647-1"/>
    <s v="ACIDO ZOLEDRONICO SOLUCION INYECTABLE 4MG/5ML CAJA POR 1 FRASCO "/>
    <s v="MATERIALES Y SUMINISTROS"/>
    <n v="672.98"/>
    <n v="35912"/>
    <n v="24168057.760000002"/>
    <n v="22476293.7168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702-Alteplasa"/>
    <s v="3526112-Productos farmaceuticos para uso humano sangre y organos hematopoyeticos "/>
    <s v="33103-2"/>
    <s v="ACTIVADOR TISULAR DEL PLASMINOGENO HUMANO RECOMBINANTE(ALTEPLASE) AMP 50 MG"/>
    <s v="MATERIALES Y SUMINISTROS"/>
    <n v="50.872499999999995"/>
    <n v="1812882.784"/>
    <n v="92225879.429039985"/>
    <n v="85770067.869007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145-Adalimumab"/>
    <s v="3526118-Productos farmaceuticos para uso humano terapia antineoplasica e inmunomoduladores "/>
    <s v="20108951-1"/>
    <s v="ADALIMUMAB (AC)JERINGA PRELLENADA 40 MG/ 0.4ML "/>
    <s v="MATERIALES Y SUMINISTROS"/>
    <n v="19.664999999999999"/>
    <n v="922030.41599999997"/>
    <n v="18131728.13064"/>
    <n v="16862507.1614951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501-Adenosina"/>
    <s v="3526113-Productos farmaceuticos para uso humano aparato cardiovascular "/>
    <s v="20058380-1"/>
    <s v="ADENOSINA SOL INY 6MG / 2 ML"/>
    <s v="MATERIALES Y SUMINISTROS"/>
    <n v="59.85"/>
    <n v="23661.184000000001"/>
    <n v="1416121.8624"/>
    <n v="1316993.332032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312005-Adhesivos o pegamentos de cierre de piel para uso médico"/>
    <s v="3526112-Productos farmaceuticos para uso humano sangre y organos hematopoyeticos "/>
    <s v="20002144-5"/>
    <s v="ADHESIVO DE FIBRINA HUMANA ( TISSEL-PRIMA)JERINGA PRELLENADA X 4ML "/>
    <s v="MATERIALES Y SUMINISTROS"/>
    <n v="28.927499999999998"/>
    <n v="992990.38399999996"/>
    <n v="28724729.333159998"/>
    <n v="26795456.4674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312005-Adhesivos o pegamentos de cierre de piel para uso médico"/>
    <s v="3526112-Productos farmaceuticos para uso humano sangre y organos hematopoyeticos "/>
    <s v="20002144-6"/>
    <s v="ADHESIVO DE FIBRINA HUMANA (TISSEEL PRIMA) JERINGA PRELLENADA X 10ML "/>
    <s v="MATERIALES Y SUMINISTROS"/>
    <n v="31.92"/>
    <n v="2482476.4959999998"/>
    <n v="79240649.752319992"/>
    <n v="73918516.56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5-Agua estéril para inyección"/>
    <s v="3526109-Agua esteril para inyectables"/>
    <s v="34421-5"/>
    <s v="AGUA ESTERIL (BAXTER) PARA INYECCION X 1000 ML"/>
    <s v="MATERIALES Y SUMINISTROS"/>
    <n v="1547.1224999999999"/>
    <n v="5244.2240000000002"/>
    <n v="8113456.9454399999"/>
    <n v="7568523.2699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5-Agua estéril para inyección"/>
    <s v="3526109-Agua esteril para inyectables"/>
    <s v="19954947-13"/>
    <s v="AGUA ESTÉRIL (QUIBI) SOL INY BOLSA X 500ML"/>
    <s v="MATERIALES Y SUMINISTROS"/>
    <n v="13022.362499999999"/>
    <n v="3338.2080000000001"/>
    <n v="43471354.676399998"/>
    <n v="40428359.849051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5-Agua estéril para inyección"/>
    <s v="3526109-Agua esteril para inyectables"/>
    <s v="38321-2"/>
    <s v="AGUA ESTERIL(UROMATIC) PARA IRRIGACION X 3000ML"/>
    <s v="MATERIALES Y SUMINISTROS"/>
    <n v="3153.0975000000003"/>
    <n v="27143.040000000001"/>
    <n v="85584651.566400006"/>
    <n v="85067417.4525000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701-Albendazol"/>
    <s v="3526121-Productos farmaceuticos para uso humano productos antiparasitarios "/>
    <s v="19950100-1"/>
    <s v="ALBENDAZOL (FINAPAR) TABLETA 200 MG. ALU/PVC por 2 Tabletas)CAJA POR 50 TABLETAS USO INSTITUCIONAL (BLISTER ALU/PVC POR 2 TABLETAS)"/>
    <s v="MATERIALES Y SUMINISTROS"/>
    <n v="5342.6100000000006"/>
    <n v="302.30399999999997"/>
    <n v="1615092.37344"/>
    <n v="1502035.9072992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909-Albúmina humana"/>
    <s v="3527008-Albumina de sangre"/>
    <s v="19947668-2"/>
    <s v="ALBUMINA (ALBUREX) 20 % SOLUCION INY VIAL  50 ML.PRESENTACIÓN USO INSTITUCIONAL: CAJA POR UN FRASCO DE 50 mL EN VIDRIO TIPO II CON CIERRE DE TIPO FLIP OFF DE POLIPROPILENO Y TAPÓN STELMI C (CLOROBUTILO), STELMI (ISOBUTILENO BROMINADO/ P-METILESTIRENO) Y TAPÓN WEST (BROMOBUTILO)"/>
    <s v="MATERIALES Y SUMINISTROS"/>
    <n v="4265.3100000000004"/>
    <n v="91120"/>
    <n v="388655047.20000005"/>
    <n v="361449193.8960000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018-Inyección de alcohol deshidratado"/>
    <s v="3526199-Otros medicamentos n c p para uso humano terapeutico o profilactico"/>
    <s v="VPN-0044"/>
    <s v="ALCOHOL ETILICO ABSOLUTO 99% (ALCSOLUT) AMPOLLA X 5ML"/>
    <s v="MATERIALES Y SUMINISTROS"/>
    <n v="192.51750000000001"/>
    <n v="39817.296000000002"/>
    <n v="7665526.2826800011"/>
    <n v="7150677.5025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501-Alopurinol"/>
    <s v="3526199-Otros medicamentos n c p para uso humano terapeutico o profilactico"/>
    <s v="42938-1"/>
    <s v="ALOPURINOL TAB 100 MG"/>
    <s v="MATERIALES Y SUMINISTROS"/>
    <n v="6136.6200000000008"/>
    <n v="123.28"/>
    <n v="756522.51360000006"/>
    <n v="703565.937648000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919-Alprazolam"/>
    <s v="3526120-Productos farmaceuticos para uso humano sistema nervioso "/>
    <s v="227600-1"/>
    <s v="ALPRAZOLAM  0.50 MG TAB"/>
    <s v="MATERIALES Y SUMINISTROS"/>
    <n v="3407.46"/>
    <n v="68.608000000000004"/>
    <n v="233779.01568000001"/>
    <n v="217414.4845824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919-Alprazolam"/>
    <s v="3526120-Productos farmaceuticos para uso humano sistema nervioso "/>
    <s v="13874-2"/>
    <s v="ALPRAZOLAM (XANAX) 0.25 MG TABLETA.CAJA X 30 TABLETAS EN BLISTER PVC / FOIL DE ALUMINIO."/>
    <s v="MATERIALES Y SUMINISTROS"/>
    <n v="4501.7174999999997"/>
    <n v="1512.5920000000001"/>
    <n v="6809261.8767600004"/>
    <n v="6332613.5453867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2112-Alprostadil"/>
    <s v="3526113-Productos farmaceuticos para uso humano aparato cardiovascular "/>
    <s v="27612-1"/>
    <s v="ALPROSTADIL (PROSTIN) VR PEDIÁTRICO x 500 MCG  SOL INY"/>
    <s v="MATERIALES Y SUMINISTROS"/>
    <n v="13.965"/>
    <n v="188423.296"/>
    <n v="2631331.32864"/>
    <n v="2447138.1356352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2112-Alprostadil"/>
    <s v="3526113-Productos farmaceuticos para uso humano aparato cardiovascular "/>
    <s v="20093133-4"/>
    <s v="ALPROSTADIL 20 MCG AMP"/>
    <s v="MATERIALES Y SUMINISTROS"/>
    <n v="1335.6525000000001"/>
    <n v="107200"/>
    <n v="143181948.00000003"/>
    <n v="133159211.64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02-Clorhidrato de amantadina"/>
    <s v="3526120-Productos farmaceuticos para uso humano sistema nervioso "/>
    <s v="19931778-4"/>
    <s v="AMANTADINA CAP 100MG"/>
    <s v="MATERIALES Y SUMINISTROS"/>
    <n v="900.74249999999995"/>
    <n v="1039.8399999999999"/>
    <n v="936628.0811999999"/>
    <n v="871064.1155159998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6-Amikacina"/>
    <s v="3525099-Antibioticos n c p "/>
    <s v="19908237-19"/>
    <s v="AMIKACINA  SLN INY 100 MG/2ML"/>
    <s v="MATERIALES Y SUMINISTROS"/>
    <n v="361.09500000000003"/>
    <n v="2144"/>
    <n v="774187.68"/>
    <n v="719994.5424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6-Amikacina"/>
    <s v="3525099-Antibioticos n c p "/>
    <s v="19908236-7"/>
    <s v="AMIKACINA SOL INY 500 MG/2ML"/>
    <s v="MATERIALES Y SUMINISTROS"/>
    <n v="11308.657500000001"/>
    <n v="2144"/>
    <n v="24245761.680000003"/>
    <n v="22548558.3624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12352209-Aminoácidos o sus derivados"/>
    <s v="3415003-Aminoacidos esenciales"/>
    <s v="24958-2"/>
    <s v="AMINOACIDOS (TRAVASOL) 10 % SIN ELECTROLITOS SOLUCION INYECTABLE 500 ML.CAJA X 26 UNIDADES"/>
    <s v="MATERIALES Y SUMINISTROS"/>
    <n v="1383.5324999999998"/>
    <n v="45632.896000000001"/>
    <n v="63134594.685119994"/>
    <n v="58715173.0571615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12352209-Aminoácidos o sus derivados"/>
    <s v="3415003-Aminoacidos esenciales"/>
    <s v="208141-24"/>
    <s v="AMINOACIDOS 10%(PRIMENE) SOLUCION INYECTABLE  100ML.CAJA X 20 UNIDADES"/>
    <s v="MATERIALES Y SUMINISTROS"/>
    <n v="4797.9750000000004"/>
    <n v="61502.784"/>
    <n v="295088820.06240004"/>
    <n v="274432602.65803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511-Clorhidrato de amiodarona"/>
    <s v="3526113-Productos farmaceuticos para uso humano aparato cardiovascular "/>
    <s v="52271-1"/>
    <s v="AMIODARONA (CE) SOL INY 150 MG.CAJA POR 6 AMPOLLAS DE 3ML EN VIDRIO INCOLORO TIPO I"/>
    <s v="MATERIALES Y SUMINISTROS"/>
    <n v="1999.9875"/>
    <n v="16539.887999999999"/>
    <n v="33079569.251399998"/>
    <n v="30763999.403801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511-Clorhidrato de amiodarona"/>
    <s v="3526113-Productos farmaceuticos para uso humano aparato cardiovascular "/>
    <s v="20043928-1"/>
    <s v="AMIODARONA TAB 200 MG"/>
    <s v="MATERIALES Y SUMINISTROS"/>
    <n v="3830.4"/>
    <n v="563.87199999999996"/>
    <n v="2159855.3087999998"/>
    <n v="2008665.437183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01-Amitriptilina"/>
    <s v="3526120-Productos farmaceuticos para uso humano sistema nervioso "/>
    <s v="17144-9"/>
    <s v="AMITRIPTILINA TAB 25 MG"/>
    <s v="MATERIALES Y SUMINISTROS"/>
    <n v="1178.0474999999999"/>
    <n v="47.167999999999999"/>
    <n v="55566.144479999995"/>
    <n v="51676.5143663999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43-Besilato de amlodipina"/>
    <s v="3526113-Productos farmaceuticos para uso humano aparato cardiovascular "/>
    <s v="55895-6"/>
    <s v="AMLODIPINO TAB 5 MG"/>
    <s v="MATERIALES Y SUMINISTROS"/>
    <n v="47686.485000000001"/>
    <n v="17.152000000000001"/>
    <n v="817918.59072000009"/>
    <n v="760664.289369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43-Besilato de amlodipina"/>
    <s v="3526113-Productos farmaceuticos para uso humano aparato cardiovascular "/>
    <s v="19977789-2"/>
    <s v="AMLODIPINO+VALSARTAN(EXFORGE) TAB 5MG/160MG"/>
    <s v="MATERIALES Y SUMINISTROS"/>
    <n v="123.68999999999998"/>
    <n v="1673.3920000000001"/>
    <n v="206981.85647999999"/>
    <n v="204583.2599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11-Amoxicilina"/>
    <s v="3525099-Antibioticos n c p "/>
    <s v="33492-13"/>
    <s v="AMOXICILINA 250 MG/5ML (LASANTE) POLVO PARA RECONSTITUIR A SUSPENSION ORAL FCO 100 ML"/>
    <s v="MATERIALES Y SUMINISTROS"/>
    <n v="105.735"/>
    <n v="4278.3519999999999"/>
    <n v="452371.54871999996"/>
    <n v="421988.385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11-Amoxicilina"/>
    <s v="3525099-Antibioticos n c p "/>
    <s v="33496-9"/>
    <s v="AMOXICILINA CAP 500MG"/>
    <s v="MATERIALES Y SUMINISTROS"/>
    <n v="1351.6125"/>
    <n v="252.99199999999999"/>
    <n v="341947.1496"/>
    <n v="318010.849127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67-Ampicilina"/>
    <s v="3525099-Antibioticos n c p "/>
    <s v="19931216-5"/>
    <s v="AMPICILINA + SULBACTAM  SOLUCION INYECTABLE 1.5 G. CAJA PLEGADIZA POR 10 FRASCOS VIAL DE VIDRIO TIPO I."/>
    <s v="MATERIALES Y SUMINISTROS"/>
    <n v="54074.474999999999"/>
    <n v="2251.1999999999998"/>
    <n v="121732458.11999999"/>
    <n v="113211186.0515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67-Ampicilina"/>
    <s v="3525073-Ampicilina"/>
    <s v="20102511-01"/>
    <s v="AMPICILINA VIAL X 1 G"/>
    <s v="MATERIALES Y SUMINISTROS"/>
    <n v="6373.0275000000001"/>
    <n v="1393.6"/>
    <n v="8881451.1239999998"/>
    <n v="8259749.54532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01-Anastrozol"/>
    <s v="3526118-Productos farmaceuticos para uso humano terapia antineoplasica e inmunomoduladores "/>
    <s v="20039756-5"/>
    <s v="ANASTROZOL TABLETA RECUBIERTA 1 MG .CAJA X 28 TABLETAS RECUBIERTAS EN BLISTER PVC/ALUMINIO X 14 TABLETAS."/>
    <s v="MATERIALES Y SUMINISTROS"/>
    <n v="111.72"/>
    <n v="785.77599999999995"/>
    <n v="87786.894719999997"/>
    <n v="81641.81208959998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1-Anfotericina b"/>
    <s v="3526117-Productos farmaceuticos para uso humano antiinfeccioso en general para uso sistemico "/>
    <s v="19990851-1"/>
    <s v="ANFOTERICINA B 50MG POLVO INY"/>
    <s v="MATERIALES Y SUMINISTROS"/>
    <n v="265.33500000000004"/>
    <n v="40200"/>
    <n v="10666467.000000002"/>
    <n v="9919814.31000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1-Anfotericina b"/>
    <s v="3526117-Productos farmaceuticos para uso humano antiinfeccioso en general para uso sistemico "/>
    <s v="20049640-1"/>
    <s v="ANFOTERICINA B LIPOSOMAL AMBISOME 50 MG VIAL"/>
    <s v="MATERIALES Y SUMINISTROS"/>
    <n v="729.1724999999999"/>
    <n v="584827.45600000001"/>
    <n v="426440098.16015995"/>
    <n v="396589291.2889487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19981452-5"/>
    <s v="ANIDULAFUNGINA (EA) SOL INY X 100MG"/>
    <s v="MATERIALES Y SUMINISTROS"/>
    <n v="51.870000000000005"/>
    <n v="444880"/>
    <n v="23075925.600000001"/>
    <n v="21526050.000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6-Antilinfocito o inmunoglobulina linfocítica"/>
    <s v="3526118-Productos farmaceuticos para uso humano terapia antineoplasica e inmunomoduladores "/>
    <s v="113757-2"/>
    <s v="ANTITIMOCITO INMUNOGLOBULINA DE CONEJO (TIMOGLOBULINA) 25MG"/>
    <s v="MATERIALES Y SUMINISTROS"/>
    <n v="297.255"/>
    <n v="689841.64800000004"/>
    <n v="205058879.07624"/>
    <n v="190704757.5409032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901-Asparaginasa"/>
    <s v="3526118-Productos farmaceuticos para uso humano terapia antineoplasica e inmunomoduladores "/>
    <s v="20105447-1"/>
    <s v="ASPARAGINASA PEGILADA (ONCASPAR) SOL INY X 3750 UI"/>
    <s v="MATERIALES Y SUMINISTROS"/>
    <n v="61.180000000000007"/>
    <n v="6162873.3279999997"/>
    <n v="377044590.20704001"/>
    <n v="351720699.820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901-Asparaginasa"/>
    <s v="3526118-Productos farmaceuticos para uso humano terapia antineoplasica e inmunomoduladores "/>
    <s v="VPN-0032"/>
    <s v="ASPARAGINASA(BRUCK PHARMA)SOL INY 10000 UI"/>
    <s v="MATERIALES Y SUMINISTROS"/>
    <n v="1013.84"/>
    <n v="250848"/>
    <n v="254319736.32000002"/>
    <n v="236517354.7776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20023907-1"/>
    <s v="ATAZANAVIR 300 MG CAPSULA"/>
    <s v="MATERIALES Y SUMINISTROS"/>
    <n v="65.834999999999994"/>
    <n v="2446.3040000000001"/>
    <n v="161052.42384"/>
    <n v="149778.7541711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818-Atorvastatina"/>
    <s v="3526113-Productos farmaceuticos para uso humano aparato cardiovascular "/>
    <s v="19963352-9"/>
    <s v="ATORVASTATINA 20 MG TABLETAS RECUBIERTAS.Caja por 1000 Tabletas Recubiertas en Blíster PVC/PVDC Blanco / Aluminio Impreso Blanco por 10 Tabletas Recubiertas cada uno."/>
    <s v="MATERIALES Y SUMINISTROS"/>
    <n v="1248.8699999999999"/>
    <n v="55.744"/>
    <n v="69617.009279999998"/>
    <n v="64743.8186303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818-Atorvastatina"/>
    <s v="3526113-Productos farmaceuticos para uso humano aparato cardiovascular "/>
    <s v="20085383-15"/>
    <s v="ATORVASTATINA TAB RECUBIERTAS POR 40 MG"/>
    <s v="MATERIALES Y SUMINISTROS"/>
    <n v="41741.385000000002"/>
    <n v="109.34399999999999"/>
    <n v="4564170.0014399998"/>
    <n v="4244678.1013392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616-Atropina"/>
    <s v="3525042-Atropina y sus sales"/>
    <s v="20028845-9"/>
    <s v="ATROPINA (BIOSANO)SOL INY X 1MG/ML"/>
    <s v="MATERIALES Y SUMINISTROS"/>
    <n v="3102.2249999999999"/>
    <n v="783.63199999999995"/>
    <n v="2431002.7811999996"/>
    <n v="2267726.475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616-Atropina"/>
    <s v="3525042-Atropina y sus sales"/>
    <s v="94321-1"/>
    <s v="ATROPINA SOL OFTALMICA  1%"/>
    <s v="MATERIALES Y SUMINISTROS"/>
    <n v="61.844999999999992"/>
    <n v="21428.207999999999"/>
    <n v="1325227.5237599998"/>
    <n v="1232461.5970967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8-Productos farmaceuticos para uso humano terapia antineoplasica e inmunomoduladores "/>
    <s v="20102276-1"/>
    <s v="AZACITIDINA 100MG POLVO PARA INY"/>
    <s v="MATERIALES Y SUMINISTROS"/>
    <n v="84.122500000000002"/>
    <n v="483090.36800000002"/>
    <n v="40638769.482080005"/>
    <n v="37794055.6183343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1-Azatioprina"/>
    <s v="3526118-Productos farmaceuticos para uso humano terapia antineoplasica e inmunomoduladores "/>
    <s v="20023909-1"/>
    <s v="AZATIOPRINA 50 MG TAB"/>
    <s v="MATERIALES Y SUMINISTROS"/>
    <n v="1348.62"/>
    <n v="507.05599999999998"/>
    <n v="683825.86271999998"/>
    <n v="635958.0523295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72-Azitromicina"/>
    <s v="3525077-Azitromicina"/>
    <s v="210571-2"/>
    <s v="AZITROMICINA 500MG TAB"/>
    <s v="MATERIALES Y SUMINISTROS"/>
    <n v="287.27999999999997"/>
    <n v="931.56799999999998"/>
    <n v="267620.85503999999"/>
    <n v="248887.3951871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72-Azitromicina"/>
    <s v="3525099-Antibioticos n c p "/>
    <s v="19982144-2"/>
    <s v="AZTREONAM  SOLUCIÓN INYECTABLE 1G.CAJA PLEGADIZA X 10 FRASCOS VIAL DE VIDRIO TRANSPARENTE, TIPO I, CON TAPON DE SILICONA Y AGRAFE DE ALUMINIO, CON 1 G DE AZTREONAM"/>
    <s v="MATERIALES Y SUMINISTROS"/>
    <n v="6449.835"/>
    <n v="11792"/>
    <n v="76056454.320000008"/>
    <n v="70732502.517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615-Azul de metileno"/>
    <s v="3526199-Otros medicamentos n c p para uso humano terapeutico o profilactico"/>
    <s v="20189657-1"/>
    <s v="AZUL DE METILENO (ADS) SOL INY X 50MG/5ML"/>
    <s v="MATERIALES Y SUMINISTROS"/>
    <n v="630.42000000000007"/>
    <n v="29347.072"/>
    <n v="18500981.130240001"/>
    <n v="17258377.92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901-Baclofeno"/>
    <s v="3526119-Productos farmaceuticos para uso humano aparato musculoesqueletico "/>
    <s v="20081314-1"/>
    <s v="BACLOFENO (SPASTIFEN) TABLETA X 10MG"/>
    <s v="MATERIALES Y SUMINISTROS"/>
    <n v="251.37000000000003"/>
    <n v="348.4"/>
    <n v="87577.308000000005"/>
    <n v="81695.2500000000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2503-Sulfato de bario"/>
    <s v="3526199-Otros medicamentos n c p para uso humano terapeutico o profilactico"/>
    <s v="19961973-1"/>
    <s v="BARIO SULFATO E-Z PAQUE POLVO PARA SUSP 176 G"/>
    <s v="MATERIALES Y SUMINISTROS"/>
    <n v="583.53750000000002"/>
    <n v="57030.400000000001"/>
    <n v="33279377.040000003"/>
    <n v="310441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525-Beclometasona"/>
    <s v="3526122-Productos farmaceuticos para uso humano aparato respiratorio "/>
    <s v="20011750-1"/>
    <s v="BECLOMETASONA (JM) 250 MCG / DOSIS AEROSOL"/>
    <s v="MATERIALES Y SUMINISTROS"/>
    <n v="423.9375"/>
    <n v="10292.272000000001"/>
    <n v="4363280.0610000007"/>
    <n v="4057850.4567300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525-Beclometasona"/>
    <s v="3526122-Productos farmaceuticos para uso humano aparato respiratorio "/>
    <s v="20012688-1"/>
    <s v="BECLOMETASONA INHALADOR 50 MCG CONTENEDOR DE ALU CON VÁLVULA FÉRULA EN ALU Y ADAPATADOR EN PP POR 200 DOSIS"/>
    <s v="MATERIALES Y SUMINISTROS"/>
    <n v="296.25750000000005"/>
    <n v="8393.76"/>
    <n v="2486714.3532000007"/>
    <n v="2312644.34847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66631-1"/>
    <s v="BELIMUMAB (BENLYSTA) 400 MG POLVO LIOFILIZADO.CAJA CON UN VIAL DE 20ML CON 400MG DE POLVO LIOFILIZADO CONCENTRADO PARA INFUSION"/>
    <s v="MATERIALES Y SUMINISTROS"/>
    <n v="6.5550000000000006"/>
    <n v="1875611.936"/>
    <n v="12294636.24048"/>
    <n v="11434011.7036464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22-Clorhidrato de benoxinato"/>
    <s v="3526118-Productos farmaceuticos para uso humano terapia antineoplasica e inmunomoduladores "/>
    <s v="20135863-1"/>
    <s v="BENDAMUSTINA (BESUMID) PARA INYECCIÓN 100 MG.CAJA PLEGADIZA POR UN FRASCO VIAL DE VIDRIO TIPO I ÁMBAR POR 100 mg , CON TAPÓN DE CAUCHO Y AGRAFE"/>
    <s v="MATERIALES Y SUMINISTROS"/>
    <n v="69.919999999999987"/>
    <n v="382251.61599999998"/>
    <n v="26727032.990719993"/>
    <n v="24856140.6813695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22-Clorhidrato de benoxinato"/>
    <s v="3526123-Productos farmaceuticos para uso humano organos de los sentidos "/>
    <s v="36305-1"/>
    <s v="BENOXINATO HCL(OQ-SEINA) SOL OFTALMICA GOTAS 0.4%"/>
    <s v="MATERIALES Y SUMINISTROS"/>
    <n v="4.9874999999999998"/>
    <n v="95676"/>
    <n v="477184.05"/>
    <n v="443781.16649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1-Betametasona"/>
    <s v="3525033-Betametasona"/>
    <s v="19999832-2"/>
    <s v="BETAMETASONA (LAFRANCOL) 0.05% CREMA TUBO 20G.CAJA CON UN TUBO COLAPSIBLE DE PLASTICO LAMINADO POR 20 G"/>
    <s v="MATERIALES Y SUMINISTROS"/>
    <n v="247.37999999999997"/>
    <n v="2712.16"/>
    <n v="670934.14079999982"/>
    <n v="623968.7509439998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1-Betametasona"/>
    <s v="3525033-Betametasona"/>
    <s v="19980025-6"/>
    <s v="BETAMETASONA SOL INY 4 MG/ML"/>
    <s v="MATERIALES Y SUMINISTROS"/>
    <n v="838.89749999999992"/>
    <n v="573.52"/>
    <n v="481124.49419999996"/>
    <n v="447445.7796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603-Digoxina inmune fab"/>
    <s v="3526113-Productos farmaceuticos para uso humano aparato cardiovascular "/>
    <s v="20054465-1"/>
    <s v="BETAMETILDIGOXINA (MYORITMO) TAB 0.1MG"/>
    <s v="MATERIALES Y SUMINISTROS"/>
    <n v="197.505"/>
    <n v="940.14400000000001"/>
    <n v="185683.14072"/>
    <n v="172685.3208695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603-Digoxina inmune fab"/>
    <s v="3526113-Productos farmaceuticos para uso humano aparato cardiovascular "/>
    <s v="20052758-2"/>
    <s v="BETAMETILDIGOXINA (VITALIS) SOL INY 0.2 MG/ 2 ML"/>
    <s v="MATERIALES Y SUMINISTROS"/>
    <n v="482.78999999999996"/>
    <n v="4222.22"/>
    <n v="2038445.5937999999"/>
    <n v="1905089.339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8-Basiliximab"/>
    <s v="3526118-Productos farmaceuticos para uso humano terapia antineoplasica e inmunomoduladores "/>
    <s v="20169679-1"/>
    <s v="BEVACIZUMAB (PERSIVIA) SOL INYECTABLE X 100MG/4ML "/>
    <s v="MATERIALES Y SUMINISTROS"/>
    <n v="3502"/>
    <n v="375200"/>
    <n v="1313950400"/>
    <n v="122197387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504-Antiácidos de bicarbonato de sodio"/>
    <s v="3424060-Bicarbonato de sodio"/>
    <s v="32250-2"/>
    <s v="BICARBONATO DE SODIO (RYAN) SOL INY 10 MEQ /10ML"/>
    <s v="MATERIALES Y SUMINISTROS"/>
    <n v="21452.235000000001"/>
    <n v="2010"/>
    <n v="43118992.350000001"/>
    <n v="40222940.6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505-Biperideno"/>
    <s v="3526120-Productos farmaceuticos para uso humano sistema nervioso "/>
    <s v="19900906-12"/>
    <s v="BIPERIDENO TAB 2MG"/>
    <s v="MATERIALES Y SUMINISTROS"/>
    <n v="16739.047500000001"/>
    <n v="234.768"/>
    <n v="3929792.7034800001"/>
    <n v="3654707.2142364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614-Bisacodyl"/>
    <s v="3526111-Productos farmaceuticos para uso humano aparato digestivo y metabolico "/>
    <s v="19953922-2"/>
    <s v="BISACODILO 5 MG TABLETAS (BUSSIE)CON CUBIERTA ENTERICA"/>
    <s v="MATERIALES Y SUMINISTROS"/>
    <n v="16153.515000000001"/>
    <n v="42.88"/>
    <n v="692662.72320000012"/>
    <n v="646140.6000000000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25-Bisoprolol fumarato"/>
    <s v="3526113-Productos farmaceuticos para uso humano aparato cardiovascular "/>
    <s v="19908192-7"/>
    <s v="BISOPROLOL FUMARATO (CONCOR) 2.5 MG TAB"/>
    <s v="MATERIALES Y SUMINISTROS"/>
    <n v="7024.3950000000004"/>
    <n v="347.32799999999997"/>
    <n v="2439769.0665600002"/>
    <n v="2268985.23190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1-Sulfato de bleomicina"/>
    <s v="3526118-Productos farmaceuticos para uso humano terapia antineoplasica e inmunomoduladores "/>
    <s v="20010927-1"/>
    <s v="BLEOMICINA POLVO(VENUS) LIOFILIZADO PARA INYECCION VIAL POR 15UICAJA POR UN VIAL DE VIDRIO TIPO I POR 15 UI CON TAPON DE CAUCHO Y SELLO DE ALUMINIO."/>
    <s v="MATERIALES Y SUMINISTROS"/>
    <n v="340.86"/>
    <n v="67107.199999999997"/>
    <n v="22874160.192000002"/>
    <n v="21272968.9785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112074-1"/>
    <s v="BLINATUMOMAB SOL INY X 38.5 MCG(amb)"/>
    <s v="MATERIALES Y SUMINISTROS"/>
    <n v="18.952500000000001"/>
    <n v="7514720"/>
    <n v="142422730.80000001"/>
    <n v="1328570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5-Antilinfocitos"/>
    <s v="3526118-Productos farmaceuticos para uso humano terapia antineoplasica e inmunomoduladores "/>
    <s v="20064698-1"/>
    <s v="BORTEZOMIB (BORTEN) SOL INY 3.5 MG "/>
    <s v="MATERIALES Y SUMINISTROS"/>
    <n v="464.3125"/>
    <n v="152836.11199999999"/>
    <n v="70963717.252999991"/>
    <n v="66197497.43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3-Productos farmaceuticos para uso humano aparato cardiovascular "/>
    <s v="20122982-1"/>
    <s v="BOSENTAN (PULMONELL) TABLETA X 125 MG"/>
    <s v="MATERIALES Y SUMINISTROS"/>
    <n v="90.772499999999994"/>
    <n v="4529.2"/>
    <n v="411126.80699999997"/>
    <n v="383513.81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58697-1"/>
    <s v="BRENTUXIMAB VEDOTIN (ADCETRIS) SOL INY 50 MG.CAJA POR UN VIAL DE VIDRIO TIPO I POR 50 MG DE POLVO PARA RECONSTITUIR"/>
    <s v="MATERIALES Y SUMINISTROS"/>
    <n v="61.180000000000007"/>
    <n v="13612256"/>
    <n v="832797822.08000004"/>
    <n v="774501974.5344001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20162350-4"/>
    <s v="BRIVARACETAM (BRIVAXON)TAB RECUBIERTA X 50 MG"/>
    <s v="MATERIALES Y SUMINISTROS"/>
    <n v="107.73"/>
    <n v="9235.2800000000007"/>
    <n v="994916.71440000006"/>
    <n v="928093.95000000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20162350-7"/>
    <s v="BRIVARACETAM (BRIVAXON)TABLETA RECUBIERTA X 100MG "/>
    <s v="MATERIALES Y SUMINISTROS"/>
    <n v="107.73"/>
    <n v="18471.632000000001"/>
    <n v="1989948.9153600002"/>
    <n v="1856295.63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20149188-1"/>
    <s v="BRIVARACETAM SOL INYECTABLE X (10MG/ML) VIAL X 5ML"/>
    <s v="MATERIALES Y SUMINISTROS"/>
    <n v="107.73"/>
    <n v="281588.67200000002"/>
    <n v="30335547.634560004"/>
    <n v="27525553.65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2004-Bromuro de vecuronio"/>
    <s v="3526119-Productos farmaceuticos para uso humano aparato musculoesqueletico "/>
    <s v="19936614-2"/>
    <s v="BROMURO DE VECURONIO 10MG POLVO PARA INY"/>
    <s v="MATERIALES Y SUMINISTROS"/>
    <n v="1517.1975"/>
    <n v="20646.72"/>
    <n v="31325151.9672"/>
    <n v="29132391.3294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703-Budesonida"/>
    <s v="3526120-Productos farmaceuticos para uso humano sistema nervioso "/>
    <s v="52033-4"/>
    <s v="BUPIVACAINA (SIMPLE) AMPOULEPACK SLN INY 05%  10ML"/>
    <s v="MATERIALES Y SUMINISTROS"/>
    <n v="9153.06"/>
    <n v="5884.2079999999996"/>
    <n v="53858508.876479991"/>
    <n v="50088413.2551263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5-Bupivacaína"/>
    <s v="3526120-Productos farmaceuticos para uso humano sistema nervioso "/>
    <s v="38995-4"/>
    <s v="BUPIVACAINA+DEXTROSA (BUPIROP) PESADA AMPOULEPACK 05% 4ML"/>
    <s v="MATERIALES Y SUMINISTROS"/>
    <n v="2872.8"/>
    <n v="6749.3119999999999"/>
    <n v="19389423.513599999"/>
    <n v="18087148.8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8-Productos farmaceuticos para uso humano terapia antineoplasica e inmunomoduladores "/>
    <s v="20104913-1"/>
    <s v="CABAZITAXEL(CABAZRED) VIAL SLN INY 60MG 1.5ML"/>
    <s v="MATERIALES Y SUMINISTROS"/>
    <n v="9.8324999999999996"/>
    <n v="7382864"/>
    <n v="72592010.280000001"/>
    <n v="67510569.56039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35-Cabergolina"/>
    <s v="3526115-Productos farmaceuticos para uso humano aparato genitourinario y hormonas sexuales "/>
    <s v="20021802-2"/>
    <s v="CABERGOLINA (PROLASTAT) TABLETA X 0.5 MG (amb)"/>
    <s v="MATERIALES Y SUMINISTROS"/>
    <n v="45.884999999999998"/>
    <n v="2948"/>
    <n v="135268.97999999998"/>
    <n v="125800.1513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610-Cafeína"/>
    <s v="3525039-Cafeina y sus sales"/>
    <s v="20051078-1"/>
    <s v="CAFEINA CITRATO SOLUCION INYECTABLE 20 MG CAJA X 10 AMPOLLAS EN VIDRIO TIPO I X 1 ML."/>
    <s v="MATERIALES Y SUMINISTROS"/>
    <n v="1695.75"/>
    <n v="16561.328000000001"/>
    <n v="28083871.956000004"/>
    <n v="26118000.919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10-Calcitriol"/>
    <s v="3526111-Productos farmaceuticos para uso humano aparato digestivo y metabolico "/>
    <s v="19934690-1"/>
    <s v="CALCITRIOL 0.25 MCG CAPSULA BLANDA"/>
    <s v="MATERIALES Y SUMINISTROS"/>
    <n v="717.2025000000001"/>
    <n v="138.28800000000001"/>
    <n v="99180.499320000017"/>
    <n v="92237.86436760002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10-Calcitriol"/>
    <s v="3526111-Productos farmaceuticos para uso humano aparato digestivo y metabolico "/>
    <s v="19942545-1"/>
    <s v="CALCITRIOL 0.5 MCG CAPSULA BLANDA"/>
    <s v="MATERIALES Y SUMINISTROS"/>
    <n v="2890.7550000000001"/>
    <n v="155.44"/>
    <n v="449338.9572"/>
    <n v="417885.230196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2-Productos farmaceuticos para uso humano sangre y organos hematopoyeticos "/>
    <s v="24281-4"/>
    <s v="CAPD 2  SOL PARA DIALISIS PERITONEAL(AMARILLAS)1.5% X 2000 ML BOLSA PLASTICA DE PVC GRADO MEDICO DE 2 SALIDAS CON SOBREBOLSA DE POLIETILENO DE ALTA "/>
    <s v="MATERIALES Y SUMINISTROS"/>
    <n v="176.5575"/>
    <n v="25846.991999999998"/>
    <n v="4563480.2900399994"/>
    <n v="4244036.6697371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2-Productos farmaceuticos para uso humano sangre y organos hematopoyeticos "/>
    <n v="19927201"/>
    <s v="CAPD 3 X 2000ML 4.25% SOLUCION PARA DIALISIS PERITONEAL (ROJAS)"/>
    <s v="MATERIALES Y SUMINISTROS"/>
    <n v="95.759999999999991"/>
    <n v="24761.056"/>
    <n v="2371118.7225599997"/>
    <n v="2205140.4119807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2-Productos farmaceuticos para uso humano sangre y organos hematopoyeticos "/>
    <s v="19927203-10"/>
    <s v="CAPD 4 X 2000ML 2.3% SOLUCION PARA DIALISIS PERITONEAL (VERDE)"/>
    <s v="MATERIALES Y SUMINISTROS"/>
    <n v="174.5625"/>
    <n v="25365.664000000001"/>
    <n v="4427893.7220000001"/>
    <n v="4117941.16146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16-Capecitabina"/>
    <s v="3526118-Productos farmaceuticos para uso humano terapia antineoplasica e inmunomoduladores "/>
    <s v="20095993-28"/>
    <s v="CAPECITABINA (CAPIIBINE ) 500 MG TABLETAS.120 TABLETAS CAJA X 12 BLISTER (CADA BLISTER CON 10 TABLETAS)- USO INSTITUCUIONAL COMERCIAL."/>
    <s v="MATERIALES Y SUMINISTROS"/>
    <n v="37498.97"/>
    <n v="1786.6595200000002"/>
    <n v="66997891.740694411"/>
    <n v="62308039.3188458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03-Captopril"/>
    <s v="3526113-Productos farmaceuticos para uso humano aparato cardiovascular "/>
    <s v="54972-3"/>
    <s v="CAPTOPRIL 25 MG (BUSSIÉ)TABLETA"/>
    <s v="MATERIALES Y SUMINISTROS"/>
    <n v="56.857500000000002"/>
    <n v="81.471999999999994"/>
    <n v="4632.2942400000002"/>
    <n v="4308.0336431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03-Captopril"/>
    <s v="3526113-Productos farmaceuticos para uso humano aparato cardiovascular "/>
    <s v="54973-7"/>
    <s v="CAPTOPRIL TABLETAS 50 MG"/>
    <s v="MATERIALES Y SUMINISTROS"/>
    <n v="16.957500000000003"/>
    <n v="57.887999999999998"/>
    <n v="981.63576000000012"/>
    <n v="912.921256800000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3-Carbamazepina"/>
    <s v="3526120-Productos farmaceuticos para uso humano sistema nervioso "/>
    <s v="44969-4"/>
    <s v="CARBAMAZEPINA  TAB 200 MG"/>
    <s v="MATERIALES Y SUMINISTROS"/>
    <n v="2339.1374999999998"/>
    <n v="142.57599999999999"/>
    <n v="333504.86819999997"/>
    <n v="310159.527425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3-Carbamazepina"/>
    <s v="3526120-Productos farmaceuticos para uso humano sistema nervioso "/>
    <s v="20014490-3"/>
    <s v="CARBAMAZEPINA (CL) 2 % SUSPENSION ORAL ( 100MG/5ML) FRASCO 120 ML.USO INSTITUCIONAL: CAJA CON FRASCO PET AMBAR POR 120 ML CON TAPA ALLUSUD."/>
    <s v="MATERIALES Y SUMINISTROS"/>
    <n v="25.935000000000002"/>
    <n v="6260.48"/>
    <n v="162365.54879999999"/>
    <n v="150999.960384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815-Tanato de carbetapentano"/>
    <s v="3526116-Productos farmaceuticos para uso humano hormonas de uso sistemico excepto las sexuales "/>
    <s v="19984250-3"/>
    <s v="CARBETOCINA (DURATOCIN) 100 MCG/ML SOL INYECTABLE"/>
    <s v="MATERIALES Y SUMINISTROS"/>
    <n v="17.954999999999998"/>
    <n v="90525.04"/>
    <n v="1625377.0931999998"/>
    <n v="1511600.696675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502-Carbidopa"/>
    <s v="3526120-Productos farmaceuticos para uso humano sistema nervioso "/>
    <s v="1980397-1"/>
    <s v="CARBIDOPA + LEVODOPA  25/250MG  TAB"/>
    <s v="MATERIALES Y SUMINISTROS"/>
    <n v="1945.125"/>
    <n v="332.32"/>
    <n v="646403.93999999994"/>
    <n v="601155.664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11101522-Carbón activado"/>
    <s v="3549901-Carbon activado"/>
    <s v="19962724-1"/>
    <s v="CARBON ACTIVADO (TOXICARB) 20%  SUSP ORAL 20G/100M"/>
    <s v="MATERIALES Y SUMINISTROS"/>
    <n v="27.93"/>
    <n v="93264"/>
    <n v="2604863.52"/>
    <n v="2422523.0736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11101522-Carbón activado"/>
    <s v="3549901-Carbon activado"/>
    <s v="19962724-2"/>
    <s v="CARBON ACTIVADO 1 KILO"/>
    <s v="MATERIALES Y SUMINISTROS"/>
    <n v="3.99"/>
    <n v="53600"/>
    <n v="213864"/>
    <n v="198893.5200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501-Carbonato de calcio"/>
    <s v="3424063-Carbonato de cal o calcio"/>
    <s v="19942963-3"/>
    <s v="CARBONATO CALCIO + VITAMINA D TAB 600MG/200MG"/>
    <s v="MATERIALES Y SUMINISTROS"/>
    <n v="1805.4749999999999"/>
    <n v="204.75200000000001"/>
    <n v="369674.61719999998"/>
    <n v="343797.393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903-Carbonato de litio"/>
    <s v="3424065-Carbonato de litio"/>
    <s v="20018308-6"/>
    <s v="CARBONATO LITIO(ACTILITIO) TAB 300MG"/>
    <s v="MATERIALES Y SUMINISTROS"/>
    <n v="4271.2950000000001"/>
    <n v="830.8"/>
    <n v="3548591.8859999999"/>
    <n v="3300190.45398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3-Carboplatino"/>
    <s v="3526118-Productos farmaceuticos para uso humano terapia antineoplasica e inmunomoduladores "/>
    <s v="19982073-1"/>
    <s v="CARBOPLATINO SLN INY 450 MG/45ML"/>
    <s v="MATERIALES Y SUMINISTROS"/>
    <n v="967.95499999999993"/>
    <n v="116288.416"/>
    <n v="112561953.70927998"/>
    <n v="104682616.9496303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09-Carvedilol"/>
    <s v="3526113-Productos farmaceuticos para uso humano aparato cardiovascular "/>
    <s v="20086955-4"/>
    <s v="CARVEDILOL 6,25 MG (LA SANTE) TABLETAS RECUBIERTAS"/>
    <s v="MATERIALES Y SUMINISTROS"/>
    <n v="29132.985000000001"/>
    <n v="72.896000000000001"/>
    <n v="2123678.0745600001"/>
    <n v="1544048.205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09-Carvedilol"/>
    <s v="3526113-Productos farmaceuticos para uso humano aparato cardiovascular "/>
    <s v="20086950-4"/>
    <s v="CARVEDILOL TAB RECUBIERTA 12.5 MG"/>
    <s v="MATERIALES Y SUMINISTROS"/>
    <n v="15822.344999999999"/>
    <n v="81.471999999999994"/>
    <n v="1289078.0918399999"/>
    <n v="1198842.6254111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35-Acetato de caspofungina"/>
    <s v="3526117-Productos farmaceuticos para uso humano antiinfeccioso en general para uso sistemico "/>
    <s v="20095165-1"/>
    <s v="CASPOFUNGINA (kAFUM) 50MG VIAL"/>
    <s v="MATERIALES Y SUMINISTROS"/>
    <n v="1197"/>
    <n v="214400"/>
    <n v="256636800"/>
    <n v="23940000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35-Acetato de caspofungina"/>
    <s v="3526117-Productos farmaceuticos para uso humano antiinfeccioso en general para uso sistemico "/>
    <s v="20095167-1"/>
    <s v="CASPOFUNGINA (kAFUM) VIAL 70 MG"/>
    <s v="MATERIALES Y SUMINISTROS"/>
    <n v="154.61250000000001"/>
    <n v="361430.16"/>
    <n v="55881620.612999998"/>
    <n v="52128377.437500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0-Cefalexina"/>
    <s v="3525099-Antibioticos n c p "/>
    <s v="44405-3"/>
    <s v="CEFALEXINA CAP 500 MG"/>
    <s v="MATERIALES Y SUMINISTROS"/>
    <n v="2082.7800000000002"/>
    <n v="419.15199999999999"/>
    <n v="873001.40256000008"/>
    <n v="811891.3043807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0-Cefalexina"/>
    <s v="3525099-Antibioticos n c p "/>
    <s v="210465-2"/>
    <s v="CEFALEXINA SUSPENSION 250 MG/5ML.FRASCO VIDRIO AMBAR CON 25,52 G DE POLVO PARA RECONSTITUIR A 60 ML CON TAPA PLASTICA(250 MG/5ML)"/>
    <s v="MATERIALES Y SUMINISTROS"/>
    <n v="98.752499999999998"/>
    <n v="5665.52"/>
    <n v="559484.26380000007"/>
    <n v="520320.365334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76-Cefalotina"/>
    <s v="3525099-Antibioticos n c p "/>
    <s v="19968153-4"/>
    <s v="CEFALOTINA POLVO PARA INY  1G"/>
    <s v="MATERIALES Y SUMINISTROS"/>
    <n v="36.907499999999999"/>
    <n v="2358.4"/>
    <n v="87042.648000000001"/>
    <n v="80949.66263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78-Cefazolina"/>
    <s v="3525099-Antibioticos n c p "/>
    <s v="20152146-1"/>
    <s v="CEFAZOLINA (FARMALOGICA) SOL INYECTABLE X 1G"/>
    <s v="MATERIALES Y SUMINISTROS"/>
    <n v="36416.929499999998"/>
    <n v="2251.1999999999998"/>
    <n v="81981791.690399989"/>
    <n v="76243066.27207198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94-Cefepima"/>
    <s v="3525099-Antibioticos n c p "/>
    <s v="19963653-4"/>
    <s v="CEFEPIME SOLUCION INYECTABLE  1 G CAJA PLEGADIZA X 10 FRASCOS VIAL X 1 G"/>
    <s v="MATERIALES Y SUMINISTROS"/>
    <n v="17170.965"/>
    <n v="4073.6"/>
    <n v="69947643.024000004"/>
    <n v="65051308.01231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93-Cefotaxima"/>
    <s v="3525099-Antibioticos n c p "/>
    <s v="19851-6"/>
    <s v="CEFOTAXIMA AMPOLLA  POLVO PARA INY 1G"/>
    <s v="MATERIALES Y SUMINISTROS"/>
    <n v="1600.9875"/>
    <n v="6432"/>
    <n v="10297551.6"/>
    <n v="9576722.987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35-Cefradina"/>
    <s v="3525099-Antibioticos n c p "/>
    <s v="19947909-1"/>
    <s v="CEFRADINA(SYNTOFARMA) CAPSULA X 500 MG"/>
    <s v="MATERIALES Y SUMINISTROS"/>
    <n v="200.4975"/>
    <n v="549.98"/>
    <n v="110269.61505000001"/>
    <n v="103055.7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5099-Antibioticos n c p "/>
    <s v="20039626-1"/>
    <s v="CEFTAROLINA (ZINFORO) POLVO PARA RECONSTITUIR 600 MG"/>
    <s v="MATERIALES Y SUMINISTROS"/>
    <n v="506.72999999999996"/>
    <n v="128640"/>
    <n v="65185747.199999996"/>
    <n v="60807599.999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2-Ceftazidima"/>
    <s v="3525099-Antibioticos n c p "/>
    <s v="208161-2"/>
    <s v="CEFTAZIDIMA 1 GR VIAL"/>
    <s v="MATERIALES Y SUMINISTROS"/>
    <n v="759.09749999999997"/>
    <n v="7639.0720000000001"/>
    <n v="5798800.4575199997"/>
    <n v="5392884.4254935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2-Ceftazidima"/>
    <s v="3525099-Antibioticos n c p "/>
    <s v="20157002-1"/>
    <s v="CEFTAZIDIME /AVIBACTAM (ZAVICEFTA) POLVO PARA SOL INY (2G/0.5G)CAJA PLEGADIZA POR 10 VIALES EN VIDRIO TIPO I CLARO CON TAPÓN GRIS DE BROMOBUTILO CUBIERTO CON POLÍMERO DE FLUORINATO Y SELLO DE SEGURIDAD DE ALUMINIO FLIP-OFF DEL PRODUCTO MÁS INSERTO."/>
    <s v="MATERIALES Y SUMINISTROS"/>
    <n v="3715"/>
    <n v="377048.12800000003"/>
    <n v="1400733795.52"/>
    <n v="1302682429.833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2-Ceftazidima"/>
    <s v="3525099-Antibioticos n c p "/>
    <s v="20104180-1"/>
    <s v="CEFTOLOZANO + TAZOBACTAM 1.5 G POLVO PARA INY"/>
    <s v="MATERIALES Y SUMINISTROS"/>
    <n v="23.939999999999998"/>
    <n v="315454.22399999999"/>
    <n v="7551974.1225599991"/>
    <n v="7023335.9339807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1-Ceftriaxona"/>
    <s v="3525099-Antibioticos n c p "/>
    <s v="19985517-2"/>
    <s v="CEFTRIAXONA SOLUCION INYECTABLE 1 G.CAJA X 10 FRASCOS TIPO I"/>
    <s v="MATERIALES Y SUMINISTROS"/>
    <n v="20293.14"/>
    <n v="2036.8"/>
    <n v="41333067.552000001"/>
    <n v="38439752.82335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73-Cefuroxima"/>
    <s v="3525099-Antibioticos n c p "/>
    <s v="218560-3"/>
    <s v="CEFUROXIMA(ZINNAT) SUSP ORAL 250 MG/5ML"/>
    <s v="MATERIALES Y SUMINISTROS"/>
    <n v="1.9950000000000001"/>
    <n v="86033.36"/>
    <n v="171636.55320000002"/>
    <n v="159621.994475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8-Productos farmaceuticos para uso humano terapia antineoplasica e inmunomoduladores "/>
    <s v="20014965-3"/>
    <s v="CERTULIZUMAB (CIMZIA) 200 MG/ML JERINGA PRELLENA"/>
    <s v="MATERIALES Y SUMINISTROS"/>
    <n v="6.5550000000000006"/>
    <n v="1270320"/>
    <n v="8326947.6000000006"/>
    <n v="7744061.268000001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8-Productos farmaceuticos para uso humano terapia antineoplasica e inmunomoduladores "/>
    <s v="19953428-3"/>
    <s v="CETUXIMAB (ERBITUX)  5 MG/ML SOL. INYEC. AMPOLLA VIAL POR 20 ML"/>
    <s v="MATERIALES Y SUMINISTROS"/>
    <n v="217.4075"/>
    <n v="748929.21600000001"/>
    <n v="162822828.52752"/>
    <n v="151425230.530593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7-Ciclofosfamida"/>
    <s v="3526118-Productos farmaceuticos para uso humano terapia antineoplasica e inmunomoduladores "/>
    <s v="21535-1"/>
    <s v="CICLOFOSFAMIDA (ENDOXAN)  POLVO PARA INY 1G"/>
    <s v="MATERIALES Y SUMINISTROS"/>
    <n v="632.5575"/>
    <n v="40670.608"/>
    <n v="25726498.119959999"/>
    <n v="23925643.2515627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7-Ciclofosfamida"/>
    <s v="3526118-Productos farmaceuticos para uso humano terapia antineoplasica e inmunomoduladores "/>
    <s v="21534-1"/>
    <s v="CICLOFOSFAMIDA (ENDOXAN) POLVO PARA INY 500 MG"/>
    <s v="MATERIALES Y SUMINISTROS"/>
    <n v="710.125"/>
    <n v="34404.767999999996"/>
    <n v="24431685.875999998"/>
    <n v="22790751.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2-Ciclosporina"/>
    <s v="3526118-Productos farmaceuticos para uso humano terapia antineoplasica e inmunomoduladores "/>
    <s v="33037-1"/>
    <s v="CICLOSPORINA (SANDIMMUN NEORAL)CAP BLANDA 100MG"/>
    <s v="MATERIALES Y SUMINISTROS"/>
    <n v="835.90499999999997"/>
    <n v="8388.4"/>
    <n v="7011905.5019999994"/>
    <n v="6540956.6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2-Ciclosporina"/>
    <s v="3526118-Productos farmaceuticos para uso humano terapia antineoplasica e inmunomoduladores "/>
    <s v="51612-1"/>
    <s v="CICLOSPORINA (SANDIMMUN NEORAL)CAP BLANDA 50 MG"/>
    <s v="MATERIALES Y SUMINISTROS"/>
    <n v="494.75999999999993"/>
    <n v="4824"/>
    <n v="2386722.2399999998"/>
    <n v="2226419.999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7-Ciclofosfamida"/>
    <s v="3526118-Productos farmaceuticos para uso humano terapia antineoplasica e inmunomoduladores "/>
    <s v="22899-2"/>
    <s v="CICLOSPORINA (SANDIMMUN) SOLUCION ORAL X (100MG/ML) FRASCO X 50ML "/>
    <s v="MATERIALES Y SUMINISTROS"/>
    <n v="3.99"/>
    <n v="922616.8"/>
    <n v="3681241.0320000006"/>
    <n v="3654221.55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708-Cilostazol"/>
    <s v="3526112-Productos farmaceuticos para uso humano sangre y organos hematopoyeticos "/>
    <s v="20052505-22"/>
    <s v="CILOSTAZOL (ANGIOVAN) TABLETA 50 MG.CAJA PLEGADIZA X 300 TABLETAS CUBIERTAS CON INSERTO EN BLÍSTER PVC / PVDC / ALUMINIO X 10 TABLETAS CUBIERTAS CADA UNO CON INSERTO"/>
    <s v="MATERIALES Y SUMINISTROS"/>
    <n v="1045.3800000000001"/>
    <n v="593.88800000000003"/>
    <n v="620838.63744000008"/>
    <n v="577379.9328192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5099-Antibioticos n c p "/>
    <s v="19943525-2"/>
    <s v="CIPROFLOXACINA 3 MG/HIDROCORTISONA 10 MG FIXAMICIN HC GOTAS OTICAS 10 ML"/>
    <s v="MATERIALES Y SUMINISTROS"/>
    <n v="38.902500000000003"/>
    <n v="23994.576000000001"/>
    <n v="933448.99284000008"/>
    <n v="868107.563341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5099-Antibioticos n c p "/>
    <s v="20004823-1"/>
    <s v="CIPROFLOXACINA 3MG/DEXAMETASONA 1MG/ML (FIXAMICIN DEXACIPRO) SOLUCION OTICA  FCO 7,5 ML"/>
    <s v="MATERIALES Y SUMINISTROS"/>
    <n v="11.969999999999999"/>
    <n v="36496.239999999998"/>
    <n v="436859.99279999995"/>
    <n v="407518.64999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42-Ciprofloxacina"/>
    <s v="3525099-Antibioticos n c p "/>
    <s v="19954690-6"/>
    <s v="CIPROFLOXACINA SLN INY 100 MG / 10 ML"/>
    <s v="MATERIALES Y SUMINISTROS"/>
    <n v="4872.7875000000004"/>
    <n v="2872.96"/>
    <n v="13999323.576000001"/>
    <n v="13019370.92568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42-Ciprofloxacina"/>
    <s v="3525099-Antibioticos n c p "/>
    <s v="40290-12"/>
    <s v="CIPROFLOXACINO TABLETAS RECUBIERTAS 500 MG"/>
    <s v="MATERIALES Y SUMINISTROS"/>
    <n v="3137.1374999999998"/>
    <n v="277.64800000000002"/>
    <n v="871019.95260000008"/>
    <n v="810048.555918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2006-Cisatracurio"/>
    <s v="3526119-Productos farmaceuticos para uso humano aparato musculoesqueletico "/>
    <s v="20026310-6"/>
    <s v="CISATRACURIO BESILATO(CIRIUM) SOL  INY 10 MG/5ML"/>
    <s v="MATERIALES Y SUMINISTROS"/>
    <n v="3668.8050000000003"/>
    <n v="8576"/>
    <n v="31463671.680000003"/>
    <n v="29261214.6624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6-Cisplatino"/>
    <s v="3526118-Productos farmaceuticos para uso humano terapia antineoplasica e inmunomoduladores "/>
    <s v="20047565-1"/>
    <s v="CISPLATINO SLN INY 50 MG / 50 ML"/>
    <s v="MATERIALES Y SUMINISTROS"/>
    <n v="1546.98"/>
    <n v="40789.599999999999"/>
    <n v="63100695.408"/>
    <n v="58683646.72944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2-Citarabina"/>
    <s v="3526118-Productos farmaceuticos para uso humano terapia antineoplasica e inmunomoduladores "/>
    <s v="VPN-0040"/>
    <s v="CITARABINA (CYRABOL) SOL INY X 500MG FRASCO X 10ML"/>
    <s v="MATERIALES Y SUMINISTROS"/>
    <n v="150.76499999999999"/>
    <n v="30016"/>
    <n v="4525362.2399999993"/>
    <n v="422142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2-Citarabina"/>
    <s v="3526118-Productos farmaceuticos para uso humano terapia antineoplasica e inmunomoduladores "/>
    <s v="20066789-1"/>
    <s v="CITARABINA SOL INY 100 MG/ 1 ML"/>
    <s v="MATERIALES Y SUMINISTROS"/>
    <n v="913.32999999999993"/>
    <n v="6306.576"/>
    <n v="5759985.0580799999"/>
    <n v="5356786.1040143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2-Citarabina"/>
    <s v="3526118-Productos farmaceuticos para uso humano terapia antineoplasica e inmunomoduladores "/>
    <s v="20066788-1"/>
    <s v="CITARABINA SOL INY 500 MG/5 ML"/>
    <s v="MATERIALES Y SUMINISTROS"/>
    <n v="2256.0124999999998"/>
    <n v="31532.880000000001"/>
    <n v="71138571.441"/>
    <n v="66158871.44013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22-Claritromicina"/>
    <s v="3525099-Antibioticos n c p "/>
    <s v="20002059-7"/>
    <s v="CLARITROMICINA 500 MG POLVO PARA INYECCION"/>
    <s v="MATERIALES Y SUMINISTROS"/>
    <n v="1856.3474999999999"/>
    <n v="11041.6"/>
    <n v="20497046.555999998"/>
    <n v="19062253.29707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22-Claritromicina"/>
    <s v="3525099-Antibioticos n c p "/>
    <s v="19980816-1"/>
    <s v="CLARITROMICINA TABLETAS RECUBIERTAS  500 MGCAJA PLEGADIZA POR 10 TABLETAS RECUBIERTAS EN ENVASE BLISTER PVDC TRANSPARENTE/PVC/ALUMINIO"/>
    <s v="MATERIALES Y SUMINISTROS"/>
    <n v="1578.0449999999998"/>
    <n v="1358.2239999999999"/>
    <n v="2143338.5920799999"/>
    <n v="1993304.8906343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04-Clindamicina"/>
    <s v="3525099-Antibioticos n c p "/>
    <s v="19943350-28"/>
    <s v="CLINDAMICINA 600 MG/4ML (VITALIS) SOL INY"/>
    <s v="MATERIALES Y SUMINISTROS"/>
    <n v="15777.457499999999"/>
    <n v="2358.4"/>
    <n v="37209555.767999999"/>
    <n v="34710406.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2-Clobazam"/>
    <s v="3526120-Productos farmaceuticos para uso humano sistema nervioso "/>
    <s v="20044091-1"/>
    <s v="CLOBAZAM 10MG TAB"/>
    <s v="MATERIALES Y SUMINISTROS"/>
    <n v="1266.825"/>
    <n v="337.68"/>
    <n v="427781.46600000001"/>
    <n v="397836.76338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8-Productos farmaceuticos para uso humano terapia antineoplasica e inmunomoduladores "/>
    <s v="20137192-1"/>
    <s v="CLOFARABINA (RELUKA) SOLUCIO INYECTABLE 20MG/20ML"/>
    <s v="MATERIALES Y SUMINISTROS"/>
    <n v="17.479999999999997"/>
    <n v="2572800"/>
    <n v="44972543.999999993"/>
    <n v="41824465.91999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2-Clonazepam"/>
    <s v="3526120-Productos farmaceuticos para uso humano sistema nervioso "/>
    <s v="20054403-1"/>
    <s v="CLONAZEPAM (COQUAN) 2.5 MG/ML FRASCO GOTAS 30ML"/>
    <s v="MATERIALES Y SUMINISTROS"/>
    <n v="181.54499999999999"/>
    <n v="5853.12"/>
    <n v="1062604.6703999999"/>
    <n v="988222.343471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18-Clorhidrato de clonidina"/>
    <s v="3526113-Productos farmaceuticos para uso humano aparato cardiovascular "/>
    <s v="19995299-7"/>
    <s v="CLONIDINA TAB  0.150 MG."/>
    <s v="MATERIALES Y SUMINISTROS"/>
    <n v="5605.95"/>
    <n v="48.24"/>
    <n v="270431.02799999999"/>
    <n v="251500.85603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709-Bisulfato de clopidogrel"/>
    <s v="3526112-Productos farmaceuticos para uso humano sangre y organos hematopoyeticos "/>
    <s v="20056052-22"/>
    <s v="CLOPIDOGREL (PLATEMAX) TAB RECUBIERTAS X 75 MG"/>
    <s v="MATERIALES Y SUMINISTROS"/>
    <n v="9258.7950000000001"/>
    <n v="118.992"/>
    <n v="1101722.53464"/>
    <n v="1027726.24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707-Gluconato de clorhexidina"/>
    <s v="3526111-Productos farmaceuticos para uso humano aparato digestivo y metabolico "/>
    <s v="40377-3"/>
    <s v="CLORHEXIDINA (ENGUAJE BUCAL) 180ML"/>
    <s v="MATERIALES Y SUMINISTROS"/>
    <n v="885.78"/>
    <n v="14440.912"/>
    <n v="12791471.03136"/>
    <n v="11896068.059164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909-Clorhidrato de cloroquina"/>
    <s v="3526121-Productos farmaceuticos para uso humano productos antiparasitarios "/>
    <s v="19973372-3"/>
    <s v="CLOROQUINA FOSTATO TAB 250MG"/>
    <s v="MATERIALES Y SUMINISTROS"/>
    <n v="441.89249999999998"/>
    <n v="176.88"/>
    <n v="78161.945399999997"/>
    <n v="72912.262499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802-Cloruro de potasio"/>
    <s v="3463101-Cloruro de potasio"/>
    <s v="19939225-1"/>
    <s v="CLORURO DE POTASIO (CORPAUL)SOL INY X 2 MEQ/ML"/>
    <s v="MATERIALES Y SUMINISTROS"/>
    <n v="62899.357500000006"/>
    <n v="702.16"/>
    <n v="44165412.862199999"/>
    <n v="41199079.1625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29523-4"/>
    <s v="CLORURO DE SODIO 0.9% X 250ML"/>
    <s v="MATERIALES Y SUMINISTROS"/>
    <n v="46680.606"/>
    <n v="1851.3440000000001"/>
    <n v="86421859.834463999"/>
    <n v="80372329.64605152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29523-5"/>
    <s v="CLORURO DE SODIO 0.9% X 500ML"/>
    <s v="MATERIALES Y SUMINISTROS"/>
    <n v="52555.481999999996"/>
    <n v="1895.296"/>
    <n v="99608194.812671989"/>
    <n v="92635621.17578494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19979158-4"/>
    <s v="CLORURO DE SODIO 0.9% X 500ML(PISA)(LIBRE DE PVC)"/>
    <s v="MATERIALES Y SUMINISTROS"/>
    <n v="4439.92"/>
    <n v="3375.7280000000001"/>
    <n v="14987962.26176"/>
    <n v="13938804.903436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29523-1"/>
    <s v="CLORURO DE SODIO AL 0.9% X 25ML"/>
    <s v="MATERIALES Y SUMINISTROS"/>
    <n v="25582.8825"/>
    <n v="2082.2199999999998"/>
    <n v="53269189.599149995"/>
    <n v="49784289.344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29523-2"/>
    <s v="CLORURO DE SODIO AL 0.9% X 50 ML"/>
    <s v="MATERIALES Y SUMINISTROS"/>
    <n v="72377.801999999996"/>
    <n v="1845.75"/>
    <n v="133591328.04149999"/>
    <n v="124239935.078594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29523-3"/>
    <s v="CLORURO DE SODIO AL 0.9% X100ML"/>
    <s v="MATERIALES Y SUMINISTROS"/>
    <n v="471829"/>
    <n v="1539.3920000000001"/>
    <n v="726329787.96800005"/>
    <n v="675486702.81024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29523-6"/>
    <s v="CLORURO SODIO 0.9% X 1000ML"/>
    <s v="MATERIALES Y SUMINISTROS"/>
    <n v="21975.722999999998"/>
    <n v="3139.8879999999999"/>
    <n v="69001308.939023986"/>
    <n v="64171217.3132923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5-Clotrimazol"/>
    <s v="3526117-Productos farmaceuticos para uso humano antiinfeccioso en general para uso sistemico "/>
    <s v="21475-8"/>
    <s v="CLOTRIMAZOL 1% CREMA VAGINAL (FENILSONE) 40 GRAMOS"/>
    <s v="MATERIALES Y SUMINISTROS"/>
    <n v="163.58999999999997"/>
    <n v="4917.2640000000001"/>
    <n v="804415.21775999991"/>
    <n v="769854.539999999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5-Clotrimazol"/>
    <s v="3526117-Productos farmaceuticos para uso humano antiinfeccioso en general para uso sistemico "/>
    <s v="19912977-2"/>
    <s v="CLOTRIMAZOL CREMA  40 GRAMOS."/>
    <s v="MATERIALES Y SUMINISTROS"/>
    <n v="244.38749999999999"/>
    <n v="4454.16"/>
    <n v="1088541.027"/>
    <n v="1012343.15511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15-Clozapina"/>
    <s v="3526120-Productos farmaceuticos para uso humano sistema nervioso "/>
    <s v="19974655-1"/>
    <s v="CLOZAPINA 100MG TAB"/>
    <s v="MATERIALES Y SUMINISTROS"/>
    <n v="19855.237499999999"/>
    <n v="157.584"/>
    <n v="3128867.7461999999"/>
    <n v="2909847.003965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502-Colchicina"/>
    <s v="3526119-Productos farmaceuticos para uso humano aparato musculoesqueletico "/>
    <s v="20010760-4"/>
    <s v="COLCHICINA TABLETAS 0.5 MG.CAJA PLEGADIZA POR 300 TABLETAS, 10 BLISTER (PVC FARMACEUTICO ROJO CAMPARI - ALUMINIO) BLISTER POR 30 TABLETAS."/>
    <s v="MATERIALES Y SUMINISTROS"/>
    <n v="529.6724999999999"/>
    <n v="98.623999999999995"/>
    <n v="52238.420639999989"/>
    <n v="48581.7311951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817-Colestiramina"/>
    <s v="3526113-Productos farmaceuticos para uso humano aparato cardiovascular "/>
    <s v="227601-2"/>
    <s v="COLESTIRAMINA 4 G SOBRE"/>
    <s v="MATERIALES Y SUMINISTROS"/>
    <n v="1751.61"/>
    <n v="2313.3760000000002"/>
    <n v="4052132.5353600001"/>
    <n v="3768483.2578848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27-Colistina metansulfonato"/>
    <s v="3525099-Antibioticos n c p "/>
    <s v="20068056-2"/>
    <s v="COLISTINA 150 MG  POLVO LIOFILIZADO PARA SOLUCION INYECTABLE (COLISTEK)"/>
    <s v="MATERIALES Y SUMINISTROS"/>
    <n v="116.7075"/>
    <n v="60032"/>
    <n v="7006184.6399999997"/>
    <n v="6515751.7152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6112-Productos farmaceuticos para uso humano sangre y organos hematopoyeticos "/>
    <s v="19989642-1"/>
    <s v="COMPLEJO PROTOMBINICO COAGULACION FACTORES IX II. VII Y X EN COMBINACION (OCTAPLEX) 500 UI AMP"/>
    <s v="MATERIALES Y SUMINISTROS"/>
    <n v="43.89"/>
    <n v="904762.64"/>
    <n v="39710032.269600004"/>
    <n v="36930330.010728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6111-Productos farmaceuticos para uso humano aparato digestivo y metabolico "/>
    <s v="215439-1"/>
    <s v="CONCENTRADO MULTIVITAMINICO (CERNEVIT) POLVO PARA INY"/>
    <s v="MATERIALES Y SUMINISTROS"/>
    <n v="1137.1500000000001"/>
    <n v="43005.423999999999"/>
    <n v="48903617.901600003"/>
    <n v="45480364.648488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8-Dacarbazina"/>
    <s v="3526118-Productos farmaceuticos para uso humano terapia antineoplasica e inmunomoduladores "/>
    <s v="20083480-1"/>
    <s v="DACARBAZINA(KEMEX) SOLUCION INYECTABLE X 200MG"/>
    <s v="MATERIALES Y SUMINISTROS"/>
    <n v="360.52499999999998"/>
    <n v="24656"/>
    <n v="8889104.3999999985"/>
    <n v="8292074.9999999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2-Dactinomicina"/>
    <s v="3525099-Antibioticos n c p "/>
    <s v="19902428-1"/>
    <s v="DACTINOMICINA D 0.5 MG POLVO PARA INY"/>
    <s v="MATERIALES Y SUMINISTROS"/>
    <n v="32.774999999999999"/>
    <n v="116242.32"/>
    <n v="3809842.0380000002"/>
    <n v="3543153.0953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2-Dactinomicina"/>
    <s v="3525099-Antibioticos n c p "/>
    <s v="20068003-1"/>
    <s v="DAPTOMICINA SOL INY 500 MG/ VIAL.CAJA POR 1 VIAL DE VIDRIO TIPO I TRANSPARENTE, TAPÓN DE BROMOBUTILO GRIS Y AGRAFE DE ALUMINIO, CON POLVO ESTERIL LIOFILIZADO EQUIVALENTE A 500 MG DE DAPTOMICINA."/>
    <s v="MATERIALES Y SUMINISTROS"/>
    <n v="302.24249999999995"/>
    <n v="176880"/>
    <n v="53460653.399999991"/>
    <n v="49718407.661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22-Sulfato de abacavir"/>
    <s v="3526117-Productos farmaceuticos para uso humano antiinfeccioso en general para uso sistemico "/>
    <s v="20154827-1"/>
    <s v="DARUNAVIR (DARUNAX) TABLETA X 800 MG "/>
    <s v="MATERIALES Y SUMINISTROS"/>
    <n v="110.7225"/>
    <n v="6201.52"/>
    <n v="686647.79820000008"/>
    <n v="638582.4523260000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202602-Kits de pruebas para radio inmunoterapia"/>
    <s v="3526118-Productos farmaceuticos para uso humano terapia antineoplasica e inmunomoduladores "/>
    <s v="20002502-1"/>
    <s v="DASATINIB (SPRYCEL) 100 MG TAB"/>
    <s v="MATERIALES Y SUMINISTROS"/>
    <n v="135.47"/>
    <n v="163372.79999999999"/>
    <n v="22132113.215999998"/>
    <n v="20582865.29087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3-Daunorubicinas"/>
    <s v="3526118-Productos farmaceuticos para uso humano terapia antineoplasica e inmunomoduladores "/>
    <s v="19905590-2"/>
    <s v="DAUNORRUBICINA (KOREA) SOL INYECTABLE 20 MG/VIAL"/>
    <s v="MATERIALES Y SUMINISTROS"/>
    <n v="481.79249999999996"/>
    <n v="51633.951999999997"/>
    <n v="24876850.818959996"/>
    <n v="23135471.2616327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07778-6"/>
    <s v="DEGARELIX (FIRMAGON) 80 MG .SOLUCION INYECTABLE "/>
    <s v="MATERIALES Y SUMINISTROS"/>
    <n v="10.925000000000001"/>
    <n v="414093.23200000002"/>
    <n v="4523968.5596000003"/>
    <n v="4207290.760428001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202602-Kits de pruebas para radio inmunoterapia"/>
    <s v="3526118-Productos farmaceuticos para uso humano terapia antineoplasica e inmunomoduladores "/>
    <s v="20052945-1"/>
    <s v="DENOSUMAB (XGEVA ) SOL INY X 120 MG / 1,7 ML (amb)"/>
    <s v="MATERIALES Y SUMINISTROS"/>
    <n v="6.5550000000000006"/>
    <n v="1232800"/>
    <n v="8081004.0000000009"/>
    <n v="7515333.7200000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202602-Kits de pruebas para radio inmunoterapia"/>
    <s v="3526118-Productos farmaceuticos para uso humano terapia antineoplasica e inmunomoduladores "/>
    <s v="20028103-1"/>
    <s v="DENOSUMAB 60MG (PROLIA) JERINGA PRELLENA"/>
    <s v="MATERIALES Y SUMINISTROS"/>
    <n v="3.2775000000000003"/>
    <n v="672118.272"/>
    <n v="2202867.6364800003"/>
    <n v="2048666.9019263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101-Acetato de desmopresina"/>
    <s v="3526116-Productos farmaceuticos para uso humano hormonas de uso sistemico excepto las sexuales "/>
    <s v="19979333-2"/>
    <s v="DESMOPRESINA TAB 120 MCG"/>
    <s v="MATERIALES Y SUMINISTROS"/>
    <n v="159.6"/>
    <n v="4454.16"/>
    <n v="710883.93599999999"/>
    <n v="661122.06047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4-Dexametasona"/>
    <s v="3525027-Dexametasona"/>
    <s v="20088786-1"/>
    <s v="DEXAMETASONA  4  MG TABLETAS"/>
    <s v="MATERIALES Y SUMINISTROS"/>
    <n v="2300.8050000000003"/>
    <n v="8679.9840000000004"/>
    <n v="19970950.587120004"/>
    <n v="18597406.815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4-Dexametasona"/>
    <s v="3525027-Dexametasona"/>
    <s v="20019105-6"/>
    <s v="DEXAMETASONA FOSFATO SLN INY 8 MG/2ML"/>
    <s v="MATERIALES Y SUMINISTROS"/>
    <n v="22554.4725"/>
    <n v="526.44000000000005"/>
    <n v="11873576.502900001"/>
    <n v="11096800.47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4-Dexametasona"/>
    <s v="3525027-Dexametasona"/>
    <s v="19980029-6"/>
    <s v="DEXAMETASONA FOSFATO SOL INY 4 MG/ML"/>
    <s v="MATERIALES Y SUMINISTROS"/>
    <n v="14106.645"/>
    <n v="450.24"/>
    <n v="6351375.8448000001"/>
    <n v="5910684.254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812-Didrocloruro de dexmedetomidina"/>
    <s v="3526120-Productos farmaceuticos para uso humano sistema nervioso "/>
    <s v="20157011-2"/>
    <s v="DEXMEDETOMIDINA SOL INY 200 MCG/2 ML (BIOSANO)CAJA X 100 AMPOLLAS DE VIDRIO TIPO I TRANSPARENTE X 2 ML CONTENIDAS EN UN TERMOFORMADO."/>
    <s v="MATERIALES Y SUMINISTROS"/>
    <n v="16695.157499999998"/>
    <n v="9565.4560000000001"/>
    <n v="159696794.47931999"/>
    <n v="148518018.8657675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2321203-Dextrosa"/>
    <s v="1982214-1"/>
    <s v="DEXTROSA 10% SOL INY  X 250ML"/>
    <s v="MATERIALES Y SUMINISTROS"/>
    <n v="2009.9625000000001"/>
    <n v="2138.64"/>
    <n v="4298586.2010000004"/>
    <n v="3997685.16692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2321203-Dextrosa"/>
    <s v="1982214-2"/>
    <s v="DEXTROSA 10% SOL INY X 500ML"/>
    <s v="MATERIALES Y SUMINISTROS"/>
    <n v="4948.5974999999999"/>
    <n v="2128.9920000000002"/>
    <n v="10535524.48872"/>
    <n v="10471232.31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2321203-Dextrosa"/>
    <s v="29522-4"/>
    <s v="DEXTROSA 5% SOL INY  X 500ML"/>
    <s v="MATERIALES Y SUMINISTROS"/>
    <n v="19107.112499999999"/>
    <n v="1952.1120000000001"/>
    <n v="37299223.596600004"/>
    <n v="37067798.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2321203-Dextrosa"/>
    <s v="29517-1"/>
    <s v="DEXTROSA 50%  SOL INY X 500ML"/>
    <s v="MATERIALES Y SUMINISTROS"/>
    <n v="2927.6624999999999"/>
    <n v="7435.3919999999998"/>
    <n v="21768318.3312"/>
    <n v="20306267.09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2321203-Dextrosa"/>
    <s v="25503-2"/>
    <s v="DEXTROSA AL 5 % Y SOLUCION SALINA  AL 0.9%  BOLSA X 500ML"/>
    <s v="MATERIALES Y SUMINISTROS"/>
    <n v="941.6400000000001"/>
    <n v="2190.096"/>
    <n v="2062281.9974400003"/>
    <n v="2049950.28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17-Solución  anticoagulante citrato fosfato dextrosa"/>
    <s v="2321203-Dextrosa"/>
    <s v="20006905-1"/>
    <s v="DEXTROSA ANHIDRA ( CARGA DE GLUCOSA) (GLUCOTEST) SOBRE X 25 G"/>
    <s v="MATERIALES Y SUMINISTROS"/>
    <n v="49.875"/>
    <n v="2418.4319999999998"/>
    <n v="120619.29599999999"/>
    <n v="98182.927499999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09-Manitol"/>
    <s v="3526112-Productos farmaceuticos para uso humano sangre y organos hematopoyeticos "/>
    <s v="24281-15"/>
    <s v="DIANEAL PD-2 CON DEXTROSA AL 1,5% ULTRABAG X 2000 ML"/>
    <s v="MATERIALES Y SUMINISTROS"/>
    <n v="23.939999999999998"/>
    <n v="20649.936000000002"/>
    <n v="494359.46784"/>
    <n v="461156.2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09-Manitol"/>
    <s v="3526112-Productos farmaceuticos para uso humano sangre y organos hematopoyeticos "/>
    <s v="23282-12"/>
    <s v="DIANEAL PD-2 CON DEXTROSA AL CON DEXTROSA AL 2.5% ULTRABAG X 2000ML "/>
    <s v="MATERIALES Y SUMINISTROS"/>
    <n v="31.92"/>
    <n v="23561.4"/>
    <n v="752079.88800000004"/>
    <n v="702878.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920-Diazepam"/>
    <s v="3526120-Productos farmaceuticos para uso humano sistema nervioso "/>
    <s v="20019151-6"/>
    <s v="DIAZEPAM 10MG/2ML SLN INY"/>
    <s v="MATERIALES Y SUMINISTROS"/>
    <n v="138.65249999999997"/>
    <n v="3673.7440000000001"/>
    <n v="509373.78995999991"/>
    <n v="473717.6246627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99-Otros medicamentos n c p para uso humano terapeutico o profilactico"/>
    <s v="20126583-4"/>
    <s v="DIAZOXIDO (DIAZOXIUS)50 MG/ML SUSPENSION ORAL.CAJA CON FRASCO DE VIDRIO TIPO III TRANSPARENTE POR 30 ML CON GOTERO DE POLIESTIRENO POR 1 ML"/>
    <s v="MATERIALES Y SUMINISTROS"/>
    <n v="1.9950000000000001"/>
    <n v="747380.17599999998"/>
    <n v="1491023.4511200001"/>
    <n v="1386651.8095416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104-Diclofenaco sódico"/>
    <s v="3526119-Productos farmaceuticos para uso humano aparato musculoesqueletico "/>
    <s v="19934768-18"/>
    <s v="DICLOFENACO SODICO SOL INY 75 MG/ 3 ML"/>
    <s v="MATERIALES Y SUMINISTROS"/>
    <n v="15070.23"/>
    <n v="546.72"/>
    <n v="8239196.1456000004"/>
    <n v="7662452.415408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620-Difenhidramina"/>
    <s v="3526122-Productos farmaceuticos para uso humano aparato respiratorio "/>
    <s v="20096034-5"/>
    <s v="DIFENHIDRAMINA CLORHIDRATO CAP 50 MG"/>
    <s v="MATERIALES Y SUMINISTROS"/>
    <n v="6425.8950000000004"/>
    <n v="151.15199999999999"/>
    <n v="971286.88104000001"/>
    <n v="903296.799367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620-Difenhidramina"/>
    <s v="3526122-Productos farmaceuticos para uso humano aparato respiratorio "/>
    <s v="19962547-2"/>
    <s v="DIFENHIDRAMINA HCL SOL INY 10 MG/ ML"/>
    <s v="MATERIALES Y SUMINISTROS"/>
    <n v="581.54250000000002"/>
    <n v="6683.92"/>
    <n v="3886983.5466"/>
    <n v="3446802.39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20072153-1"/>
    <s v="DIFTERIA-HEMOFILUS INFLUENZA B-PERTUSIS-POLIOMIELITIS-TETANOS-HEPATITIS B(HEXAXIM)SUS INY 0,5 ML"/>
    <s v="MATERIALES Y SUMINISTROS"/>
    <n v="2.9924999999999997"/>
    <n v="186946.08"/>
    <n v="559436.14439999987"/>
    <n v="521862.0749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820-Dimenhidrinato"/>
    <s v="3526122-Productos farmaceuticos para uso humano aparato respiratorio "/>
    <s v="19913783-54"/>
    <s v="DIMENHIDRINATO TAB 50 MG"/>
    <s v="MATERIALES Y SUMINISTROS"/>
    <n v="1088.2725"/>
    <n v="63.247999999999998"/>
    <n v="68831.059080000006"/>
    <n v="64012.8849444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602-Dinitrato de isosorbida"/>
    <s v="3526113-Productos farmaceuticos para uso humano aparato cardiovascular "/>
    <s v="19951877-2"/>
    <s v="DINITRATO ISOSORBIDE (LAPROFF) TABLETAS 10MG"/>
    <s v="MATERIALES Y SUMINISTROS"/>
    <n v="969.57"/>
    <n v="65.391999999999996"/>
    <n v="63402.121440000003"/>
    <n v="55265.4900000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3-Productos farmaceuticos para uso humano aparato cardiovascular "/>
    <s v="41240-12"/>
    <s v="DIOSMINA+ HESPERIDINA(DAFLON) TAB X 500 MG "/>
    <s v="MATERIALES Y SUMINISTROS"/>
    <n v="31.92"/>
    <n v="578.88"/>
    <n v="18477.849600000001"/>
    <n v="17184.400128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12171604-Dióxido de titanio"/>
    <s v="3526114-Productos farmaceuticos para uso humano dermatologicos "/>
    <s v="35256-1"/>
    <s v="DIOXIDO DE TITANIO (METATITANE) POMADA  26.6%"/>
    <s v="MATERIALES Y SUMINISTROS"/>
    <n v="104.7375"/>
    <n v="44059.199999999997"/>
    <n v="4614650.46"/>
    <n v="4291624.9277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705-Dipiridamol"/>
    <s v="3523008-Dipirona"/>
    <s v="19922562-6"/>
    <s v="DIPIRONA SOL INY 1 G /2ML"/>
    <s v="MATERIALES Y SUMINISTROS"/>
    <n v="104327.5275"/>
    <n v="514.55999999999995"/>
    <n v="53682772.550399989"/>
    <n v="49924978.47187198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732-Clorhidrato de dobutamina"/>
    <s v="3526113-Productos farmaceuticos para uso humano aparato cardiovascular "/>
    <s v="19942779-1"/>
    <s v="DOBUTAMINA SOL INY 250 MG/5ML (BIOSANO)CAJA PLEGADIZA CARTULINA Ó CARTÓN X5 AMPOLLAS DE VIDRIO BOROSILICATO TIPO I COLOR ÁMBAR CON 5 ML DE PRODUCTO CADA UNA, BLISTERPACK DE PAPEL PVC O TERMOFORMADO CONTENIENDO LAS AMPOLLAS DENTRO DEL ESTUCHE."/>
    <s v="MATERIALES Y SUMINISTROS"/>
    <n v="2877.7874999999999"/>
    <n v="6165.0720000000001"/>
    <n v="17741767.1382"/>
    <n v="16499843.438525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902-Docetaxel"/>
    <s v="3526118-Productos farmaceuticos para uso humano terapia antineoplasica e inmunomoduladores "/>
    <s v="20064460-2"/>
    <s v="DOCETAXEL (FRESENIUS) SOL INY X 80MG/4ML"/>
    <s v="MATERIALES Y SUMINISTROS"/>
    <n v="919.88499999999999"/>
    <n v="95788.56"/>
    <n v="88114459.515599996"/>
    <n v="82196324.174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20071938-1"/>
    <s v="DOLUTEGRAVIR 50 MG TABLETA RECUBIERTA"/>
    <s v="MATERIALES Y SUMINISTROS"/>
    <n v="751.11749999999995"/>
    <n v="18887.567999999999"/>
    <n v="14186782.857239999"/>
    <n v="13193708.0572331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1-Productos farmaceuticos para uso humano aparato digestivo y metabolico "/>
    <s v="19965794-2"/>
    <s v="DOMPERIDONA (MOPERID) TABLETA 10MG.CAJA PLEGADIZA CON BLISTER EN PVC/PVDC INCOLORO/ALUMINIO POR 20 TABLETAS"/>
    <s v="MATERIALES Y SUMINISTROS"/>
    <n v="833.91"/>
    <n v="174.73599999999999"/>
    <n v="145714.09775999998"/>
    <n v="135514.1109167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737-Clorhidrato de dopamina"/>
    <s v="3526113-Productos farmaceuticos para uso humano aparato cardiovascular "/>
    <s v="19901001-1"/>
    <s v="DOPAMINA CLORHIDRATO SOL INY 200 MG/5 ML"/>
    <s v="MATERIALES Y SUMINISTROS"/>
    <n v="3.99"/>
    <n v="866.17600000000004"/>
    <n v="3456.0422400000002"/>
    <n v="3214.1192832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57-Doxiciclina"/>
    <s v="3525099-Antibioticos n c p "/>
    <s v="19950177-3"/>
    <s v="DOXICICLINA (SANOFI) 100 MG TABLETA"/>
    <s v="MATERIALES Y SUMINISTROS"/>
    <n v="1083.2849999999999"/>
    <n v="229.40799999999999"/>
    <n v="248514.24527999994"/>
    <n v="231822.98999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1-Clorhidrato de doxorubicina"/>
    <s v="3526118-Productos farmaceuticos para uso humano terapia antineoplasica e inmunomoduladores "/>
    <s v="19969115-1"/>
    <s v="DOXORRUBICINA LIPOSOMAL PEGILADA (DOXOPEG) 20MG (2MG/ML)   SLN INY"/>
    <s v="MATERIALES Y SUMINISTROS"/>
    <n v="363.80250000000001"/>
    <n v="996177.44"/>
    <n v="362411843.11559999"/>
    <n v="337043014.097508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3-Daunorubicinas"/>
    <s v="3526118-Productos farmaceuticos para uso humano terapia antineoplasica e inmunomoduladores "/>
    <s v="20011067-1"/>
    <s v="DOXORUBICINA VIAL SOL INY  50 MG/25 ML"/>
    <s v="MATERIALES Y SUMINISTROS"/>
    <n v="1227.9699999999998"/>
    <n v="42880"/>
    <n v="52655353.599999994"/>
    <n v="48969478.847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832-Etonogestrel y etinil estradiol"/>
    <s v="3526115-Productos farmaceuticos para uso humano aparato genitourinario y hormonas sexuales "/>
    <s v="20167766-1"/>
    <s v="DROSPIRENONA (SLINDA) TABLETA X 4MG"/>
    <s v="MATERIALES Y SUMINISTROS"/>
    <n v="223.44"/>
    <n v="1686.32"/>
    <n v="376791.34080000001"/>
    <n v="352141.4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143749-1"/>
    <s v="DURVALUMAB(IMFINZI) 500MG/10ML SOL INYECTABLE "/>
    <s v="MATERIALES Y SUMINISTROS"/>
    <n v="3.2775000000000003"/>
    <n v="11553415.949999999"/>
    <n v="37866320.776124999"/>
    <n v="35389084.8375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832-Etonogestrel y etinil estradiol"/>
    <s v="3526112-Productos farmaceuticos para uso humano sangre y organos hematopoyeticos "/>
    <s v="19901161-4"/>
    <s v="ELEMENTOS TRAZA PEDIATRICOS(PEDITRACE)SLN INY 10 ML"/>
    <s v="MATERIALES Y SUMINISTROS"/>
    <n v="1487.2725"/>
    <n v="39114.063999999998"/>
    <n v="58173271.750440001"/>
    <n v="54101142.72790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2-Productos farmaceuticos para uso humano sangre y organos hematopoyeticos "/>
    <s v="20019264-2"/>
    <s v="ELTROMBOPAG (REVOLADE) TABLETAS 50 MG"/>
    <s v="MATERIALES Y SUMINISTROS"/>
    <n v="1090.2675000000002"/>
    <n v="225120"/>
    <n v="245441019.60000002"/>
    <n v="228260148.228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1-Productos farmaceuticos para uso humano aparato digestivo y metabolico "/>
    <s v="20073367-3"/>
    <s v="EMPAGLIFLOZINA (JARDIANCE) TABLETA X 10 MG(amb)"/>
    <s v="MATERIALES Y SUMINISTROS"/>
    <n v="9266.7749999999996"/>
    <n v="3666.24"/>
    <n v="33974221.175999999"/>
    <n v="31596025.69367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32-Fumarato de disoproxilo tenofovir"/>
    <s v="3526117-Productos farmaceuticos para uso humano antiinfeccioso en general para uso sistemico "/>
    <s v="20092764-2"/>
    <s v="EMTRICITABINA+TENOFOVIR (EMTRIFOMVIR) 200MG + 300MG TAB"/>
    <s v="MATERIALES Y SUMINISTROS"/>
    <n v="1145.1300000000001"/>
    <n v="1531.8879999999999"/>
    <n v="1754210.9054400001"/>
    <n v="1631416.14205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15-Enalapril"/>
    <s v="3526113-Productos farmaceuticos para uso humano aparato cardiovascular "/>
    <s v="44569-25"/>
    <s v="ENALAPRIL 20 MG TABLETA"/>
    <s v="MATERIALES Y SUMINISTROS"/>
    <n v="6925.6424999999999"/>
    <n v="67.536000000000001"/>
    <n v="467730.19188"/>
    <n v="436315.4774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15-Enalapril"/>
    <s v="3526113-Productos farmaceuticos para uso humano aparato cardiovascular "/>
    <s v="40113-27"/>
    <s v="ENALAPRIL TABLETA (LAFRANCOL) 5MGCAJA POR 150 TABLETAS EN BLISTER ALUMINIO / PE/ PVC/ PVDC INCOLORO /ALUMINIO"/>
    <s v="MATERIALES Y SUMINISTROS"/>
    <n v="5224.9049999999997"/>
    <n v="49.311999999999998"/>
    <n v="257650.51535999996"/>
    <n v="239614.9792847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141902-Bolsas para enema"/>
    <s v="3526111-Productos farmaceuticos para uso humano aparato digestivo y metabolico "/>
    <s v="20041687-2"/>
    <s v="ENEMA RECTAL FOSFATO DE SODIO MONOBASICO+FOSFATO DE SODIO DIBASICO  X 133ML"/>
    <s v="MATERIALES Y SUMINISTROS"/>
    <n v="2421.9300000000003"/>
    <n v="14032.48"/>
    <n v="33985684.286400005"/>
    <n v="31703063.7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03-Heparina sódica"/>
    <s v="3526112-Productos farmaceuticos para uso humano sangre y organos hematopoyeticos "/>
    <s v="19960641-1"/>
    <s v="ENOXAPARINA( NOXPAR) SOL INY  X 60 MG"/>
    <s v="MATERIALES Y SUMINISTROS"/>
    <n v="12928.5975"/>
    <n v="17741.599999999999"/>
    <n v="229374005.40599999"/>
    <n v="213317825.02757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703-Epinefrina"/>
    <s v="3525022-Adrenalina"/>
    <s v="20032463-3"/>
    <s v="EPINEFRINA (ADRENALINA) SOLUCION INYECTABLE 1 MG/1ML.CAJA DE CARTÓN ETIQUETADA O IMPRESA X 100 AMPOLLAS DE VIDRIO BOROSILICATO ÁMBAR TIPO 1, ROTULADA, CONTENIENDO 1 ML DE SOLUCIÓN INYECTABLE, DENTRO O NO DE UN BLISTERPACK DE PAPEL PVC O TERMOFORMADO."/>
    <s v="MATERIALES Y SUMINISTROS"/>
    <n v="6922.65"/>
    <n v="812.57600000000002"/>
    <n v="5625179.2463999996"/>
    <n v="5231416.699152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0-Epirubicina"/>
    <s v="3526118-Productos farmaceuticos para uso humano terapia antineoplasica e inmunomoduladores "/>
    <s v="19973149-2"/>
    <s v="EPIRUBICINA SOL INY 50 MG (FRESSENIUS)"/>
    <s v="MATERIALES Y SUMINISTROS"/>
    <n v="31.682500000000001"/>
    <n v="152380.51199999999"/>
    <n v="4827795.5714400001"/>
    <n v="4503540.64500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70-Eritromicina"/>
    <s v="3525064-Eritromicina"/>
    <s v="20099136-13"/>
    <s v="ERITROMICINA 500 MG TAB"/>
    <s v="MATERIALES Y SUMINISTROS"/>
    <n v="227.43"/>
    <n v="525.28"/>
    <n v="119464.4304"/>
    <n v="111101.920271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506-Eritropoyetina"/>
    <s v="3526112-Productos farmaceuticos para uso humano sangre y organos hematopoyeticos "/>
    <s v="20047839-2"/>
    <s v="ERITROPOYETINA HUMANA RECOMBINANTE VIAL  SLN INY 2000UI/ML"/>
    <s v="MATERIALES Y SUMINISTROS"/>
    <n v="4452.84"/>
    <n v="8273.6959999999999"/>
    <n v="36841444.496640004"/>
    <n v="34262543.3818752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9-Carbapenémicos incluyendo tienamicinas"/>
    <s v="3525099-Antibioticos n c p "/>
    <s v="20086217-1"/>
    <s v="ERTAPENEM VIAL POLVO LIOFILIZADO 1G"/>
    <s v="MATERIALES Y SUMINISTROS"/>
    <n v="1503.2324999999998"/>
    <n v="71453.088000000003"/>
    <n v="107410604.10696"/>
    <n v="99891861.8194728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33-Oxalato de escitalopram"/>
    <s v="3526120-Productos farmaceuticos para uso humano sistema nervioso "/>
    <s v="20088760-2"/>
    <s v="ESCITALOPRAM (ESCITROLAM)TABLETA 10MG.CAJA POR 30 TABLETAS RECUBIERTAS EN BLISTER BLANCO OPACO DE ALUMINIO - (PVC/PE/PVDC) POR 10 TABLETAS RECUBIERTAS CADA UNO."/>
    <s v="MATERIALES Y SUMINISTROS"/>
    <n v="5749.59"/>
    <n v="200.464"/>
    <n v="1152585.8097600001"/>
    <n v="1071904.803076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13-Esomeprazol magnesico  trihidrato"/>
    <s v="3526111-Productos farmaceuticos para uso humano aparato digestivo y metabolico "/>
    <s v="20066117-11"/>
    <s v="ESOMEPRAZOL 20 MG (PROCAPS) TABLETA.CAJA POR 100 TABLETAS DE LIBERACIÓN RETARDADA, EN EMPAQUE INDIVIDUAL BLÍSTER ALUMINIO/ALUMINIO X 10 TABLETAS DE LIBERACIÓN RETARDADA C/U."/>
    <s v="MATERIALES Y SUMINISTROS"/>
    <n v="3810.45"/>
    <n v="109.34399999999999"/>
    <n v="416649.84479999996"/>
    <n v="387484.355663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13-Esomeprazol magnesico  trihidrato"/>
    <s v="3526111-Productos farmaceuticos para uso humano aparato digestivo y metabolico "/>
    <s v="20066116-13"/>
    <s v="ESOMEPRAZOL(PROCAPS) TABLETA X  40 MG.CAJA POR 100 TABLETAS CON CUBIERTA ENTÉRICA, EN EMPAQUE INDIVIDUAL TIPO BLISTER ALUMINIO/ALUMINIO POR 10 TABLETAS CON CUBIERTA ENTÉRICA CADA UNO."/>
    <s v="MATERIALES Y SUMINISTROS"/>
    <n v="3837.3824999999997"/>
    <n v="125.42400000000001"/>
    <n v="481299.86267999996"/>
    <n v="447608.8722923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5099-Antibioticos n c p "/>
    <s v="19950985-1"/>
    <s v="ESPIRAMICINA  3.000.000 UI  TAB"/>
    <s v="MATERIALES Y SUMINISTROS"/>
    <n v="35.909999999999997"/>
    <n v="1225.296"/>
    <n v="44000.379359999999"/>
    <n v="40920.3528048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07-Espironolactona"/>
    <s v="3526113-Productos farmaceuticos para uso humano aparato cardiovascular "/>
    <s v="19973061-4"/>
    <s v="ESPIRONOLACTONA TAB 25 MG"/>
    <s v="MATERIALES Y SUMINISTROS"/>
    <n v="13149.045"/>
    <n v="93.263999999999996"/>
    <n v="1226332.5328799998"/>
    <n v="1140489.2555783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07-Espironolactona"/>
    <s v="3526113-Productos farmaceuticos para uso humano aparato cardiovascular "/>
    <s v="19942429-2"/>
    <s v="ESPIRONOLACTONA TAB RECUBIERTA 100 MG"/>
    <s v="MATERIALES Y SUMINISTROS"/>
    <n v="743.13750000000005"/>
    <n v="428.8"/>
    <n v="318657.36000000004"/>
    <n v="296351.3448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832-Etonogestrel y etinil estradiol"/>
    <s v="3526115-Productos farmaceuticos para uso humano aparato genitourinario y hormonas sexuales "/>
    <s v="19969493-1"/>
    <s v="ETONOGESTREL(NXT) IMPLANTE SUBDERMICO X 68MG"/>
    <s v="MATERIALES Y SUMINISTROS"/>
    <n v="242.39250000000001"/>
    <n v="163065.136"/>
    <n v="39525765.977880001"/>
    <n v="36871050.3524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33-Etomidato"/>
    <s v="3526118-Productos farmaceuticos para uso humano terapia antineoplasica e inmunomoduladores "/>
    <s v="19982071-1"/>
    <s v="ETOPOSIDO SOLUCION INYECTABLE  100 MG/5 ML "/>
    <s v="MATERIALES Y SUMINISTROS"/>
    <n v="1018.2099999999999"/>
    <n v="9326.4"/>
    <n v="9496233.743999999"/>
    <n v="8831497.381919998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14-Etopósido"/>
    <s v="3526118-Productos farmaceuticos para uso humano terapia antineoplasica e inmunomoduladores "/>
    <s v="19946772-2"/>
    <s v="EVEROLIMUS TAB 0.5 MG"/>
    <s v="MATERIALES Y SUMINISTROS"/>
    <n v="172.5675"/>
    <n v="13705.52"/>
    <n v="2365127.3226000001"/>
    <n v="2199568.410018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5-Sirolimus"/>
    <s v="3526118-Productos farmaceuticos para uso humano terapia antineoplasica e inmunomoduladores "/>
    <s v="19946766-2"/>
    <s v="EVEROLIMUS(CERTICAN) TAB 0.75 MG"/>
    <s v="MATERIALES Y SUMINISTROS"/>
    <n v="82.792500000000004"/>
    <n v="18976.544000000002"/>
    <n v="1571115.5191200003"/>
    <n v="1461137.4327816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802-Factores antihemofílicos o globulinas"/>
    <s v="3526112-Productos farmaceuticos para uso humano sangre y organos hematopoyeticos "/>
    <s v="35076-1"/>
    <s v="FACTOR VIII (HEMOFIL M) 1000UI POLVO PARA INY"/>
    <s v="MATERIALES Y SUMINISTROS"/>
    <n v="71.819999999999993"/>
    <n v="1266388.976"/>
    <n v="90952056.25632"/>
    <n v="84585412.3183775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802-Factores antihemofílicos o globulinas"/>
    <s v="3526112-Productos farmaceuticos para uso humano sangre y organos hematopoyeticos "/>
    <s v="19993115-2"/>
    <s v="FACTOR VIII RECOMBINANTE (ADVATE)500 UI SOL INY AMP 2ML"/>
    <s v="MATERIALES Y SUMINISTROS"/>
    <n v="38.902500000000003"/>
    <n v="615267.96799999999"/>
    <n v="23935462.125120003"/>
    <n v="22193876.250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02-Famotidina"/>
    <s v="3526111-Productos farmaceuticos para uso humano aparato digestivo y metabolico "/>
    <s v="19959810-14"/>
    <s v="FAMOTIDINA (GASTRUM) 10 MG TABLETA.CAJA PLEGADIZA CON FRASCO EN PEAD MÁS TAPA (PP) X 60 TABLETAS."/>
    <s v="MATERIALES Y SUMINISTROS"/>
    <n v="1126.1775"/>
    <n v="1039.8399999999999"/>
    <n v="1171044.4116"/>
    <n v="1089071.302787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710-Clorhidrato de fenilefrina"/>
    <s v="3415006-Clorhidrato de fenilefrina"/>
    <s v="19950677-2"/>
    <s v="FENILEFRINA/TROPICAMIDA (FOTORRETIN) 50 MG/5 MG SOL OFTALMICA FCO X 5 ML"/>
    <s v="MATERIALES Y SUMINISTROS"/>
    <n v="1.9950000000000001"/>
    <n v="13866.32"/>
    <n v="27663.308400000002"/>
    <n v="25805.3250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7-Fenitoína"/>
    <s v="3526120-Productos farmaceuticos para uso humano sistema nervioso "/>
    <s v="30051-7"/>
    <s v="FENITOINA (EPAMIN) 100 MG CAPSULA FRASCO  DE  VIDRIO  MBAR  X  50  CPSULAS.  TAPA EN POLIPROPILENO  CON  LINER  SORB IT CAN"/>
    <s v="MATERIALES Y SUMINISTROS"/>
    <n v="4400.97"/>
    <n v="356.976"/>
    <n v="1571040.6667200001"/>
    <n v="1461067.8200496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7-Fenitoína"/>
    <s v="3526120-Productos farmaceuticos para uso humano sistema nervioso "/>
    <s v="20040082-6"/>
    <s v="FENITOINA (EPAMIN)2.5 % SUSP ORAL 125MG/5ML  FRASCO 240 ML(EN)FRASCO PET ÁMBAR POR 240 ML CON TAPA CHILD PROOF CORONA DE COLOR BLANCO + HANG POUCH (BOLSA)"/>
    <s v="MATERIALES Y SUMINISTROS"/>
    <n v="57.854999999999997"/>
    <n v="33694.031999999999"/>
    <n v="1949368.2213599999"/>
    <n v="1812912.4458647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25-Fenitoína sódica"/>
    <s v="3526120-Productos farmaceuticos para uso humano sistema nervioso "/>
    <s v="19990588-6"/>
    <s v="FENITOINA SODICA AMPOLLA SLN INY  250 MG/5ML"/>
    <s v="MATERIALES Y SUMINISTROS"/>
    <n v="9405.4275000000016"/>
    <n v="1929.6"/>
    <n v="18148712.904000003"/>
    <n v="16878303.00072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5-Fenobarbital"/>
    <s v="3523011-Fenobarbital"/>
    <s v="20108399-1"/>
    <s v="FENOBARBITAL  (0.4G/100ML) 0.4 % SOLUCION ORAL FRASCO POR 120ML"/>
    <s v="MATERIALES Y SUMINISTROS"/>
    <n v="9.9749999999999996"/>
    <n v="58323.231999999996"/>
    <n v="581774.23919999995"/>
    <n v="541050.04245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5-Fenobarbital"/>
    <s v="3523011-Fenobarbital"/>
    <s v="19905549-1"/>
    <s v="FENOBARBITAL 100MG TAB"/>
    <s v="MATERIALES Y SUMINISTROS"/>
    <n v="616.45499999999993"/>
    <n v="459.88799999999998"/>
    <n v="283500.25703999994"/>
    <n v="263655.2390471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5-Fenobarbital"/>
    <s v="3523011-Fenobarbital"/>
    <s v="20004900-1"/>
    <s v="FENOBARBITAL 200MG/ML SLN INY"/>
    <s v="MATERIALES Y SUMINISTROS"/>
    <n v="2.9924999999999997"/>
    <n v="10096.096"/>
    <n v="30212.567279999996"/>
    <n v="28097.68757039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5-Fenobarbital"/>
    <s v="3523011-Fenobarbital"/>
    <s v="20008611-1"/>
    <s v="FENOBARBITAL SODICO SOLUCION INYECTABLE  40 MG/ML AMPOLLA"/>
    <s v="MATERIALES Y SUMINISTROS"/>
    <n v="182.54250000000002"/>
    <n v="7051.616"/>
    <n v="1287219.6136800002"/>
    <n v="1197114.2407224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19-Fentanilo"/>
    <s v="3526120-Productos farmaceuticos para uso humano sistema nervioso "/>
    <s v="19931880-9"/>
    <s v="FENTANILO SOL INY 0.5 MG/ 10 ML(BIOSANO)PRESENTACIÓN COMERCIAL: CAJA X 100 AMPOLLAS DE VIDRIO TRANSPARENTE TIPO I DENTRO, O NO, DE UN BLISTERPACK DE PAPEL/PVC O TERMOFORMADO."/>
    <s v="MATERIALES Y SUMINISTROS"/>
    <n v="41172.610499999995"/>
    <n v="2765.76"/>
    <n v="113873559.21648"/>
    <n v="105902410.071326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802-Filgrastim"/>
    <s v="3526118-Productos farmaceuticos para uso humano terapia antineoplasica e inmunomoduladores "/>
    <s v="20022442-1"/>
    <s v="FILGRASTIM(ZARZIO) 30 MU/0,5 ML SOL INYCAJA X 1 JERINGA PRELLENADA EN VIDRIO+ AGUJA FIJA CON PROTECTOR DE SEGURIDAD."/>
    <s v="MATERIALES Y SUMINISTROS"/>
    <n v="306.23250000000002"/>
    <n v="31261.664000000001"/>
    <n v="9573337.5208800007"/>
    <n v="8903203.8944183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6112-Productos farmaceuticos para uso humano sangre y organos hematopoyeticos "/>
    <s v="20032468-6"/>
    <s v="FITOMENADIONA (VIT K-BIOSANO)1 MG/1 ML SOL INY PEDIATRICA "/>
    <s v="MATERIALES Y SUMINISTROS"/>
    <n v="3354.5925000000002"/>
    <n v="1555.472"/>
    <n v="5217974.7051600004"/>
    <n v="4852716.4757988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6112-Productos farmaceuticos para uso humano sangre y organos hematopoyeticos "/>
    <s v="19961688-2"/>
    <s v="FITOMENADIONA(VIT K-BIOSANO) SOLUCION INYECTABLE  X 10 MG/ML ADULTO"/>
    <s v="MATERIALES Y SUMINISTROS"/>
    <n v="3470.3024999999998"/>
    <n v="1901.7280000000001"/>
    <n v="6599571.4327199999"/>
    <n v="6137601.4324295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8-Flucitosina"/>
    <s v="3526117-Productos farmaceuticos para uso humano antiinfeccioso en general para uso sistemico "/>
    <s v="20135088-1"/>
    <s v="FLUCITOSINA (ECAR) CAPSULA X 500MG"/>
    <s v="MATERIALES Y SUMINISTROS"/>
    <n v="479.79750000000001"/>
    <n v="39359.551999999996"/>
    <n v="18884614.65072"/>
    <n v="17616245.01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7-Fluconazol"/>
    <s v="3526117-Productos farmaceuticos para uso humano antiinfeccioso en general para uso sistemico "/>
    <s v="39613-25"/>
    <s v="FLUCONAZOL 200 MG TAB"/>
    <s v="MATERIALES Y SUMINISTROS"/>
    <n v="2658.3375000000001"/>
    <n v="400.928"/>
    <n v="1065801.9372"/>
    <n v="991195.8015960000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07-Fluconazol"/>
    <s v="3526117-Productos farmaceuticos para uso humano antiinfeccioso en general para uso sistemico "/>
    <s v="20026118-2"/>
    <s v="FLUCONAZOL SOL INY 200 MG/100ML"/>
    <s v="MATERIALES Y SUMINISTROS"/>
    <n v="1843.38"/>
    <n v="3769.152"/>
    <n v="6947979.4137600008"/>
    <n v="6461620.85479680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4-Fosfato de fludarabina"/>
    <s v="3526118-Productos farmaceuticos para uso humano terapia antineoplasica e inmunomoduladores "/>
    <s v="20083483-1"/>
    <s v="FLUDARABINA (KEMEX)SOL INYECTABLE 50MG.CAJA PLEGADIZA CON 1 FRASCO AMPOLLA DE VIDRIO TIPO I, INCOLORO CON TAPÓN ELASTOMERICO DE BROMOBUTILO Y PRECINTO FLIP OFF."/>
    <s v="MATERIALES Y SUMINISTROS"/>
    <n v="103.78749999999999"/>
    <n v="148364.79999999999"/>
    <n v="15398411.679999998"/>
    <n v="14320522.8623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5-Fluorouracilo"/>
    <s v="3526118-Productos farmaceuticos para uso humano terapia antineoplasica e inmunomoduladores "/>
    <s v="20133414-1"/>
    <s v="FLUOROURACILO (MEGAFIVE) SOLUCION INYECTABLE 1G/20ML"/>
    <s v="MATERIALES Y SUMINISTROS"/>
    <n v="360.52499999999998"/>
    <n v="12006.4"/>
    <n v="4328607.3599999994"/>
    <n v="4182089.999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5-Fluorouracilo"/>
    <s v="3526118-Productos farmaceuticos para uso humano terapia antineoplasica e inmunomoduladores "/>
    <s v="20053621-1"/>
    <s v="FLUOROURACILO VIAL SLN INY 500 MG / 10 ML"/>
    <s v="MATERIALES Y SUMINISTROS"/>
    <n v="7787.3400000000011"/>
    <n v="9085.2000000000007"/>
    <n v="70749541.368000016"/>
    <n v="65797073.47224001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18-Clorhidrato de fluoxetina"/>
    <s v="3526120-Productos farmaceuticos para uso humano sistema nervioso "/>
    <s v="19996710-2"/>
    <s v="FLUOXETINA (DIZPACIL) 20MG/5ML JARABE FCO X 70ML"/>
    <s v="MATERIALES Y SUMINISTROS"/>
    <n v="63.84"/>
    <n v="3531.1680000000001"/>
    <n v="225429.76512000003"/>
    <n v="210288.9600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18-Clorhidrato de fluoxetina"/>
    <s v="3526120-Productos farmaceuticos para uso humano sistema nervioso "/>
    <s v="19956947-6"/>
    <s v="FLUOXETINA (LAPROFF) TABLETAS RECUBIERTAS 20 MG.CAJA PLEGADIZA CON 30 BLISTER EN PVC/ ALUMINIO POR 10 TABLETAS C/U."/>
    <s v="MATERIALES Y SUMINISTROS"/>
    <n v="3614.9399999999996"/>
    <n v="64.319999999999993"/>
    <n v="232512.94079999995"/>
    <n v="216237.034943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22-Fluticasona"/>
    <s v="3526122-Productos farmaceuticos para uso humano aparato respiratorio "/>
    <s v="20156998-1"/>
    <s v="FLUTICASONA 100 MCG + UMECLIDINIO 62,5 MCG +VILANTEROL 25MCG(TRELEGY) X INHALACION ORAL"/>
    <s v="MATERIALES Y SUMINISTROS"/>
    <n v="103.74000000000001"/>
    <n v="343753.55"/>
    <n v="35660993.277000003"/>
    <n v="33328031.1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405-Fosfato de calcio dibase"/>
    <s v="3526118-Productos farmaceuticos para uso humano terapia antineoplasica e inmunomoduladores "/>
    <s v="20139847-1"/>
    <s v="FOLINATO DE CALCIO (ALONAT) SOLUCION INYECTABLE 350 MG"/>
    <s v="MATERIALES Y SUMINISTROS"/>
    <n v="296.0675"/>
    <n v="190567"/>
    <n v="56420695.272500001"/>
    <n v="52729621.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405-Fosfato de calcio dibase"/>
    <s v="3526118-Productos farmaceuticos para uso humano terapia antineoplasica e inmunomoduladores "/>
    <s v="20138364-1"/>
    <s v="FOLINATO DE CALCIO SLN INY 50MG/5ML"/>
    <s v="MATERIALES Y SUMINISTROS"/>
    <n v="10409.34"/>
    <n v="21440"/>
    <n v="223176249.59999999"/>
    <n v="207553912.128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04-Antimoniato de meglumina"/>
    <s v="3526111-Productos farmaceuticos para uso humano aparato digestivo y metabolico "/>
    <s v="20142890-1"/>
    <s v="FOSAPREPITANT (FOSEMRED)SOLUCION INYECTABLE 150 MG"/>
    <s v="MATERIALES Y SUMINISTROS"/>
    <n v="1118.7199999999998"/>
    <n v="110223.03999999999"/>
    <n v="123308719.30879997"/>
    <n v="115026790.3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628-Fosfato de potasio"/>
    <s v="3424053-Fosfato de potasio"/>
    <s v="19966575-3"/>
    <s v="FOSFATO DE POTASIO SLN INY  3.8MEQ/ML 10ML"/>
    <s v="MATERIALES Y SUMINISTROS"/>
    <n v="570.57000000000005"/>
    <n v="8637.1039999999994"/>
    <n v="4928072.4292799998"/>
    <n v="4597082.4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48-Fosfomicina trometamol"/>
    <s v="3525099-Antibioticos n c p "/>
    <s v="20071230-3"/>
    <s v="FOSFOMICINA (FOMAXIN) SOL INYECTABLE X 4G"/>
    <s v="MATERIALES Y SUMINISTROS"/>
    <n v="1674"/>
    <n v="359120"/>
    <n v="601166880"/>
    <n v="559085198.3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19-Fulvestrant"/>
    <s v="3526118-Productos farmaceuticos para uso humano terapia antineoplasica e inmunomoduladores "/>
    <s v="20118041-2"/>
    <s v="FULVESTRANT SOL INY 250MG/5ML"/>
    <s v="MATERIALES Y SUMINISTROS"/>
    <n v="336.49"/>
    <n v="402000"/>
    <n v="135268980"/>
    <n v="125800151.4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10-Furosemida"/>
    <s v="3526113-Productos farmaceuticos para uso humano aparato cardiovascular "/>
    <s v="20011388-6"/>
    <s v="FUROSEMIDA SOL INY 20 MG/2 ML  "/>
    <s v="MATERIALES Y SUMINISTROS"/>
    <n v="54755.767500000002"/>
    <n v="343.04"/>
    <n v="18783418.483200002"/>
    <n v="17468579.18937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10-Furosemida"/>
    <s v="3526113-Productos farmaceuticos para uso humano aparato cardiovascular "/>
    <s v="42216-13"/>
    <s v="FUROSEMIDA TABLETA 40MG"/>
    <s v="MATERIALES Y SUMINISTROS"/>
    <n v="11463.27"/>
    <n v="47.167999999999999"/>
    <n v="540699.51936000003"/>
    <n v="504383.8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7-Gabapentina"/>
    <s v="3526120-Productos farmaceuticos para uso humano sistema nervioso "/>
    <s v="19915484-2"/>
    <s v="GABAPENTINA (KAPTIN) CAPSULA X 300MG "/>
    <s v="MATERIALES Y SUMINISTROS"/>
    <n v="66.832499999999996"/>
    <n v="224.048"/>
    <n v="14973.687959999999"/>
    <n v="13925.529802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39-Ganciclovir"/>
    <s v="3526117-Productos farmaceuticos para uso humano antiinfeccioso en general para uso sistemico "/>
    <s v="20059263-1"/>
    <s v="GANCICLOVIR 500 MG (VITALIS) SOL INY  "/>
    <s v="MATERIALES Y SUMINISTROS"/>
    <n v="268.32749999999999"/>
    <n v="70313.551999999996"/>
    <n v="18867059.624279998"/>
    <n v="17546365.4505803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17-Clorhidrato de gemcitabina"/>
    <s v="3526118-Productos farmaceuticos para uso humano terapia antineoplasica e inmunomoduladores "/>
    <s v="20063548-2"/>
    <s v="GEMCITABINA (GEMTIN) 1000 MG SOL INY"/>
    <s v="MATERIALES Y SUMINISTROS"/>
    <n v="356.15499999999997"/>
    <n v="58250.336000000003"/>
    <n v="20746148.418079998"/>
    <n v="19293918.0288143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4-Gentamicina"/>
    <s v="3525075-Gentamicina"/>
    <s v="208159-6"/>
    <s v="GENTAMICINA SOL INY 80MG/2ML"/>
    <s v="MATERIALES Y SUMINISTROS"/>
    <n v="2395.9949999999999"/>
    <n v="883.32799999999997"/>
    <n v="2116449.4713599999"/>
    <n v="1968298.0083647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4-Gentamicina"/>
    <s v="3525075-Gentamicina"/>
    <s v="19929683-1"/>
    <s v="GENTAMICINA SULFATO 0.3% SOL OFT 3MG/ML"/>
    <s v="MATERIALES Y SUMINISTROS"/>
    <n v="472.815"/>
    <n v="2164.3679999999999"/>
    <n v="1023345.6559199999"/>
    <n v="951711.460005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16-Glibenclamida o gliburida"/>
    <s v="3526111-Productos farmaceuticos para uso humano aparato digestivo y metabolico "/>
    <s v="19944485-16"/>
    <s v="GLIBENCLAMIDA 5 MG (COASPHARMA)TABLETA"/>
    <s v="MATERIALES Y SUMINISTROS"/>
    <n v="29.925000000000001"/>
    <n v="31.088000000000001"/>
    <n v="930.30840000000001"/>
    <n v="865.186812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418002-Glicerofosfato de sodio"/>
    <s v="19954360-1"/>
    <s v="GLICEROFOSFATO SODICO PENTAHIDRATADO ( GLYCOPHOS) SOL INY 216 MG/20 ML"/>
    <s v="MATERIALES Y SUMINISTROS"/>
    <n v="1968.0675000000001"/>
    <n v="15383.2"/>
    <n v="30275175.966000002"/>
    <n v="28155913.6483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403-Gluconato de calcio"/>
    <s v="3526111-Productos farmaceuticos para uso humano aparato digestivo y metabolico "/>
    <s v="20039073-1"/>
    <s v="GLUCONATO DE CALCIO 10 % SOL INY FCO X 10 ML(B.BRAUN)"/>
    <s v="MATERIALES Y SUMINISTROS"/>
    <n v="24343.987499999999"/>
    <n v="1029.1199999999999"/>
    <n v="25052884.415999997"/>
    <n v="2337022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803-Gluconato de potasio"/>
    <s v="3526111-Productos farmaceuticos para uso humano aparato digestivo y metabolico "/>
    <s v="20151815-1"/>
    <s v="GLUCONATO DE POTASIO(ION-K) SOL ORAL 31.2%"/>
    <s v="MATERIALES Y SUMINISTROS"/>
    <n v="1461.3375000000001"/>
    <n v="11670.864"/>
    <n v="17055071.220600002"/>
    <n v="15861216.23515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18951-1"/>
    <s v="GOLIMUMAB (SIMPONI) SOL INY 50MG/0.5ML"/>
    <s v="MATERIALES Y SUMINISTROS"/>
    <n v="7.6475000000000009"/>
    <n v="2830080"/>
    <n v="21643036.800000001"/>
    <n v="20128024.224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05-Acetato de goserelina"/>
    <s v="3526118-Productos farmaceuticos para uso humano terapia antineoplasica e inmunomoduladores "/>
    <s v="201182-3"/>
    <s v="GOSERELINA ACETATO (ZOLADEX) JERINGA PRELLENADA 10.8 MG"/>
    <s v="MATERIALES Y SUMINISTROS"/>
    <n v="64.457499999999996"/>
    <n v="996960"/>
    <n v="64261549.199999996"/>
    <n v="59763240.755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05-Acetato de goserelina"/>
    <s v="3526118-Productos farmaceuticos para uso humano terapia antineoplasica e inmunomoduladores "/>
    <s v="47155-3"/>
    <s v="GOSERELINA ACETATO (ZOLADEX) JERINGA PRELLENADA 3.6MG"/>
    <s v="MATERIALES Y SUMINISTROS"/>
    <n v="5.4625000000000004"/>
    <n v="332395.03999999998"/>
    <n v="1815707.906"/>
    <n v="1688608.35258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2-Haloperidol"/>
    <s v="3526120-Productos farmaceuticos para uso humano sistema nervioso "/>
    <s v="19974149-2"/>
    <s v="HALOPERIDOL (FARMATECH) SOL ORAL 2MG/ML "/>
    <s v="MATERIALES Y SUMINISTROS"/>
    <n v="332.16749999999996"/>
    <n v="6002.7"/>
    <n v="1993901.8522499998"/>
    <n v="1863459.674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2-Haloperidol"/>
    <s v="3526120-Productos farmaceuticos para uso humano sistema nervioso "/>
    <s v="19940401-3"/>
    <s v="HALOPERIDOL TAB 10MG"/>
    <s v="MATERIALES Y SUMINISTROS"/>
    <n v="98.752499999999998"/>
    <n v="171.52"/>
    <n v="16938.0288"/>
    <n v="15752.36678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2-Haloperidol"/>
    <s v="3526120-Productos farmaceuticos para uso humano sistema nervioso "/>
    <s v="20152993-1"/>
    <s v="HALOPERIDOL(BIOSANO) SOL INY 5 MG/ML"/>
    <s v="MATERIALES Y SUMINISTROS"/>
    <n v="6134.625"/>
    <n v="1515.808"/>
    <n v="9298913.6520000007"/>
    <n v="8674359.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2-Productos farmaceuticos para uso humano sangre y organos hematopoyeticos "/>
    <s v="20138464-7"/>
    <s v="HEMINA HUMANA(PANHEMATIN ) VIAL POLVO ESTERIL LIOFILIZADO PARA INYECCIN 350 MG CAJA UN VIAL DE VIDRIO CON POLVO LIOFILIZADO CADA VIAL  CONTIENE 350MG DE HEMINA PARA RECONSTITUIR"/>
    <s v="MATERIALES Y SUMINISTROS"/>
    <n v="3.99"/>
    <n v="23138979.568"/>
    <n v="92324528.476319999"/>
    <n v="85861811.48297761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02-Heparina de calcio"/>
    <s v="3526112-Productos farmaceuticos para uso humano sangre y organos hematopoyeticos "/>
    <s v="56401-3"/>
    <s v="HEPARINA (CLEXANE) 80MG/0.8 BAJO PESO (ENOXAPARINA)"/>
    <s v="MATERIALES Y SUMINISTROS"/>
    <n v="5511.1875"/>
    <n v="25918.815999999999"/>
    <n v="142843454.75400001"/>
    <n v="132844412.92121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03-Heparina sódica"/>
    <s v="3526112-Productos farmaceuticos para uso humano sangre y organos hematopoyeticos "/>
    <s v="20084685-2"/>
    <s v="HEPARINA BAJO PESO M(DELTA)40 MG/0,4ML SOL INY (ENOXAPARINA SODICA) "/>
    <s v="MATERIALES Y SUMINISTROS"/>
    <n v="43271"/>
    <n v="12775.8"/>
    <n v="552821641.79999995"/>
    <n v="514124126.873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02-Heparina de calcio"/>
    <s v="3526112-Productos farmaceuticos para uso humano sangre y organos hematopoyeticos "/>
    <s v="19970942-1"/>
    <s v="HEPARINA SODICA SOL INY 25000 UI/5ML"/>
    <s v="MATERIALES Y SUMINISTROS"/>
    <n v="7875.2624999999998"/>
    <n v="29104.799999999999"/>
    <n v="229207940.00999999"/>
    <n v="213163384.2092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15-Hidroclorotiazida"/>
    <s v="3526113-Productos farmaceuticos para uso humano aparato cardiovascular "/>
    <s v="34162-6"/>
    <s v="HIDROCLOROTIAZIDA (TECNOQUIMICAS) TAB 25 MG.CAJA POR 300 TABLETAS EN BLISTER PVC / ALUMINIO POR 10 TABLETAS CADA UNO"/>
    <s v="MATERIALES Y SUMINISTROS"/>
    <n v="4496.7299999999996"/>
    <n v="32.159999999999997"/>
    <n v="144614.83679999996"/>
    <n v="134491.798223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15-Hidroclorotiazida"/>
    <s v="3526116-Productos farmaceuticos para uso humano hormonas de uso sistemico excepto las sexuales "/>
    <s v="19940721-13"/>
    <s v="HIDROCORTISONA SOL INY X 100 MG"/>
    <s v="MATERIALES Y SUMINISTROS"/>
    <n v="9051.3150000000005"/>
    <n v="2787.2"/>
    <n v="25227825.168000001"/>
    <n v="23461877.40624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19907962-3"/>
    <s v="HIDROXICINA 25 MG TAB"/>
    <s v="MATERIALES Y SUMINISTROS"/>
    <n v="4137.6299999999992"/>
    <n v="111.488"/>
    <n v="461296.09343999991"/>
    <n v="429005.3668991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912-Sulfato de hidroxicloroquina"/>
    <s v="3526121-Productos farmaceuticos para uso humano productos antiparasitarios "/>
    <s v="206166-3"/>
    <s v="HIDROXICLOROQUINA (DIMARD) TABLETAS RECUBIERTAS X 200MG"/>
    <s v="MATERIALES Y SUMINISTROS"/>
    <n v="1304.73"/>
    <n v="699.78"/>
    <n v="913023.95939999993"/>
    <n v="853293.4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511-Hidróxido de aluminio"/>
    <s v="3526108-Antiacidos"/>
    <s v="19977699-3"/>
    <s v="HIDROXIDO DE ALUMINIO GEL 14% Y MAGNESIO  GEL 29%+ SIMETICONA AL 27%  SUSPENSION ORAL FRASCO CON TAPA DE PVC COLOR BLANCO IMPRESO POR 360 ML"/>
    <s v="MATERIALES Y SUMINISTROS"/>
    <n v="1523.1824999999999"/>
    <n v="5869.2"/>
    <n v="8939862.7289999984"/>
    <n v="8314072.337969998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6-Hidroxiurea"/>
    <s v="3526118-Productos farmaceuticos para uso humano terapia antineoplasica e inmunomoduladores "/>
    <s v="19901625-1"/>
    <s v="HIDROXIUREA CAP 500 MG"/>
    <s v="MATERIALES Y SUMINISTROS"/>
    <n v="2107.7175000000002"/>
    <n v="1732.3520000000001"/>
    <n v="3651308.6265600007"/>
    <n v="3395717.0227008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11101901-Concentrado de mineral de hierro"/>
    <s v="3526112-Productos farmaceuticos para uso humano sangre y organos hematopoyeticos "/>
    <s v="20043426-2"/>
    <s v="HIERRO SACAROSA SOLUCION INYECTABLE 100 MG/5 ML"/>
    <s v="MATERIALES Y SUMINISTROS"/>
    <n v="1972.0574999999999"/>
    <n v="7718.4"/>
    <n v="15221128.607999999"/>
    <n v="1419881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2107-Butilbromuro de hioscina"/>
    <s v="3526107-Antiespasmodicos"/>
    <s v="19926478-3"/>
    <s v="HIOSCINA N-BUTIL BROMURO + DIPIRONA SLN INY 20MG+2.5G 5ML"/>
    <s v="MATERIALES Y SUMINISTROS"/>
    <n v="9022.3875000000007"/>
    <n v="1447.2"/>
    <n v="13057199.190000001"/>
    <n v="12143195.246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2107-Butilbromuro de hioscina"/>
    <s v="3526107-Antiespasmodicos"/>
    <s v="225064-7"/>
    <s v="HIOSCINA N-BUTIL BROMURO SLN INY 20 MG. / 1 ML"/>
    <s v="MATERIALES Y SUMINISTROS"/>
    <n v="29078.122499999998"/>
    <n v="1211.3599999999999"/>
    <n v="35224074.471599996"/>
    <n v="32758389.258587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2107-Butilbromuro de hioscina"/>
    <s v="3526107-Antiespasmodicos"/>
    <s v="19949535-7"/>
    <s v="HIOSCINA N-BUTILBROMURO TABLETA 10 MG"/>
    <s v="MATERIALES Y SUMINISTROS"/>
    <n v="2899.7325000000001"/>
    <n v="173.66399999999999"/>
    <n v="503579.14487999998"/>
    <n v="469756.66500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106-Ibuprofeno"/>
    <s v="3526113-Productos farmaceuticos para uso humano aparato cardiovascular "/>
    <s v="20082538-1"/>
    <s v="IBUPROFENO (BOLTALKEY ) SOL INY 10 MG /2 ML"/>
    <s v="MATERIALES Y SUMINISTROS"/>
    <n v="0.99750000000000005"/>
    <n v="520992"/>
    <n v="519689.52"/>
    <n v="461367.36361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9-Clorhidrato de idarrubicina"/>
    <s v="3526118-Productos farmaceuticos para uso humano terapia antineoplasica e inmunomoduladores "/>
    <s v="20104152-1"/>
    <s v="IDARUBICINA (ZS)SOLUCIÓN INYECTABLE 10MG .CAJA CON 1 VIAL DE POLIPROPILENO TIPO POR 10MG/10ML, CON TAPON DE CAUCHO(halobutilo), Y SELLO DE ALUMINIO CON TAPA TIPO FLIP-OFF."/>
    <s v="MATERIALES Y SUMINISTROS"/>
    <n v="134.3775"/>
    <n v="227378.704"/>
    <n v="30554581.79676"/>
    <n v="28415761.070986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09-Ifosfamida"/>
    <s v="3526118-Productos farmaceuticos para uso humano terapia antineoplasica e inmunomoduladores "/>
    <s v="19904033-1"/>
    <s v="IFOSFAMIDA X 1 G POLVO PARA INY"/>
    <s v="MATERIALES Y SUMINISTROS"/>
    <n v="646.76"/>
    <n v="114141.2"/>
    <n v="73821962.511999995"/>
    <n v="68654425.13615998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22-Imatinib"/>
    <s v="3526118-Productos farmaceuticos para uso humano terapia antineoplasica e inmunomoduladores "/>
    <s v="20064440-1"/>
    <s v="IMATINIB (IMATERO) TABLETA X 400MG"/>
    <s v="MATERIALES Y SUMINISTROS"/>
    <n v="415.15"/>
    <n v="9197.76"/>
    <n v="3818450.0639999998"/>
    <n v="356198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11-Meropenem"/>
    <s v="3525099-Antibioticos n c p "/>
    <s v="19982795-2"/>
    <s v="IMIPENEM - CILASTATINA  1G SOLUCION INYECTABLE  "/>
    <s v="MATERIALES Y SUMINISTROS"/>
    <n v="40.897499999999994"/>
    <n v="12864"/>
    <n v="526105.43999999994"/>
    <n v="489278.05919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03-Pamoato de imipramina"/>
    <s v="3526120-Productos farmaceuticos para uso humano sistema nervioso "/>
    <s v="19940399-2"/>
    <s v="IMIPRAMINA TAB 25 MG"/>
    <s v="MATERIALES Y SUMINISTROS"/>
    <n v="1806.4724999999999"/>
    <n v="87.903999999999996"/>
    <n v="158796.15863999998"/>
    <n v="147680.427535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2-Productos farmaceuticos para uso humano aparato respiratorio "/>
    <s v="20064394-2"/>
    <s v="INDACATEROL/GLICOPIRRONIO (ULTIBRO-BREEZHALER) CAP DURA PARA INHALACION X 110MCG/50MCG"/>
    <s v="MATERIALES Y SUMINISTROS"/>
    <n v="900.74249999999995"/>
    <n v="5360"/>
    <n v="4827979.8"/>
    <n v="450371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19905280-1"/>
    <s v="INFLIXIMAB 100 MG POLVO PARA INY"/>
    <s v="MATERIALES Y SUMINISTROS"/>
    <n v="1.0924999999999998"/>
    <n v="1346432"/>
    <n v="1470976.9599999997"/>
    <n v="1430267.672631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806-Inmunoglobulina o gamma igg"/>
    <s v="3526117-Productos farmaceuticos para uso humano antiinfeccioso en general para uso sistemico "/>
    <s v="19975089-1"/>
    <s v="INMUNOGLOBULINA (HUMANA) ANTI D RH 250MCG - 300MCG (1500UI) POLVO PARA INY"/>
    <s v="MATERIALES Y SUMINISTROS"/>
    <n v="74.8125"/>
    <n v="199316.96"/>
    <n v="14911400.07"/>
    <n v="13867602.0650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807-Inmunoglobulinas virales"/>
    <s v="3526117-Productos farmaceuticos para uso humano antiinfeccioso en general para uso sistemico "/>
    <s v="19966283-2"/>
    <s v="INMUNOGLOBULINA ANTIHEPATITIS B  (HEPATEC) 100UI/2ML SLN INY"/>
    <s v="MATERIALES Y SUMINISTROS"/>
    <n v="4.9874999999999998"/>
    <n v="156793.93599999999"/>
    <n v="782009.75579999993"/>
    <n v="727269.0728939998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6-Antilinfocito o inmunoglobulina linfocítica"/>
    <s v="3526117-Productos farmaceuticos para uso humano antiinfeccioso en general para uso sistemico "/>
    <s v="VPN-0041"/>
    <s v="INMUNOGLOBULINA G HUMANA NORMAL (IMMUGLO) 5% X 100ML. CAJA X VIAL."/>
    <s v="MATERIALES Y SUMINISTROS"/>
    <n v="1008"/>
    <n v="894744.8"/>
    <n v="901902758.4000001"/>
    <n v="838769565.312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806-Inmunoglobulina o gamma igg"/>
    <s v="3526117-Productos farmaceuticos para uso humano antiinfeccioso en general para uso sistemico "/>
    <s v="43789-2"/>
    <s v="INMUNOGLOBULINA HUMANA (PENTAGLOBIN) SOL INY X 2,5G/50ML"/>
    <s v="MATERIALES Y SUMINISTROS"/>
    <n v="1.9950000000000001"/>
    <n v="2399909.9840000002"/>
    <n v="4787820.4180800002"/>
    <n v="4452672.9888144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6-Antilinfocito o inmunoglobulina linfocítica"/>
    <s v="3526117-Productos farmaceuticos para uso humano antiinfeccioso en general para uso sistemico "/>
    <s v="43789-3"/>
    <s v="INMUNOGLOBULINA HUMANA (PENTAGLOBIN) SOL INY X 5G/100ML"/>
    <s v="MATERIALES Y SUMINISTROS"/>
    <n v="90.772499999999994"/>
    <n v="4799818.8959999997"/>
    <n v="435691560.73715997"/>
    <n v="405193151.4855588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5023-Insulina"/>
    <s v="20013207-1"/>
    <s v="INSULINA CRISTALINA 100UI/ML SLN INY 10ML"/>
    <s v="MATERIALES Y SUMINISTROS"/>
    <n v="382.04249999999996"/>
    <n v="15804.495999999999"/>
    <n v="6037989.1630799994"/>
    <n v="5615329.9216643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5023-Insulina"/>
    <s v="19914262-4"/>
    <s v="INSULINA GLARGINA (LANTUS) SOL INY  100UI/ML"/>
    <s v="MATERIALES Y SUMINISTROS"/>
    <n v="1812.4575"/>
    <n v="72360"/>
    <n v="131149424.7"/>
    <n v="121968964.97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5023-Insulina"/>
    <s v="19950478-1"/>
    <s v="INSULINA GLULISINA (APIDRA) SOL INY 100UI/10ML"/>
    <s v="MATERIALES Y SUMINISTROS"/>
    <n v="1150.1175000000001"/>
    <n v="79589.567999999999"/>
    <n v="91537354.974240005"/>
    <n v="85129740.1260432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2311-Iopamidol"/>
    <s v="3526199-Otros medicamentos n c p para uso humano terapeutico o profilactico"/>
    <s v="20018968-1"/>
    <s v="IOPAMIDOL (IOPA) 300MG SOL INYECTABLE X 50ML"/>
    <s v="MATERIALES Y SUMINISTROS"/>
    <n v="0.99750000000000005"/>
    <n v="90557.2"/>
    <n v="90330.807000000001"/>
    <n v="80193.432184424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2311-Iopamidol"/>
    <s v="3526199-Otros medicamentos n c p para uso humano terapeutico o profilactico"/>
    <s v="20018968-3"/>
    <s v="IOPAMIDOL (IOPA) SOL INY X 300MG/ML  FCO X 200ML.CAJA CON UN VIAL DE VIDRIO TIPO I INCOLORO X 200 ML DE SOLUCIÓN INYECTABLE."/>
    <s v="MATERIALES Y SUMINISTROS"/>
    <n v="341.14500000000004"/>
    <n v="362228.8"/>
    <n v="123572543.97600001"/>
    <n v="114922465.89768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99-Otros medicamentos n c p para uso humano terapeutico o profilactico"/>
    <s v="19999096-3"/>
    <s v="IOPRAMIDA (ULTRAVIST) SOL INY X 300MG/ML FCO X 100ML"/>
    <s v="MATERIALES Y SUMINISTROS"/>
    <n v="4199"/>
    <n v="117909.28"/>
    <n v="495101066.71999997"/>
    <n v="460443992.0495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99-Otros medicamentos n c p para uso humano terapeutico o profilactico"/>
    <s v="19999096-4"/>
    <s v="IOPROMIDA (ULTRAVIST) SOL INY  300MG/ML  FCO 200ML"/>
    <s v="MATERIALES Y SUMINISTROS"/>
    <n v="1003.4849999999999"/>
    <n v="235818.56"/>
    <n v="236640387.68159997"/>
    <n v="220075560.543887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99-Otros medicamentos n c p para uso humano terapeutico o profilactico"/>
    <s v="19999096-2"/>
    <s v="IOPROMIDA (ULTRAVIST) SOL INY 300MG/ML FCO  50ML"/>
    <s v="MATERIALES Y SUMINISTROS"/>
    <n v="7200.9524999999994"/>
    <n v="58954.64"/>
    <n v="424529562.29459995"/>
    <n v="394812492.933977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22-Productos farmaceuticos para uso humano aparato respiratorio "/>
    <s v="1980804-2"/>
    <s v="IPATROPIO BROMURO (ATROVEN) SOLUCION PARA INHALAR X 25MG/100ML FRASCO X 20 ML"/>
    <s v="MATERIALES Y SUMINISTROS"/>
    <n v="77.805000000000007"/>
    <n v="24227.200000000001"/>
    <n v="1884997.2960000003"/>
    <n v="1758393.000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18-Productos farmaceuticos para uso humano terapia antineoplasica e inmunomoduladores "/>
    <s v="20031989-1"/>
    <s v="IPILIMUMAB 50 MG /10ML SOLUCION INYECTABLE PARA INFUSION INTRAVENOSA"/>
    <s v="MATERIALES Y SUMINISTROS"/>
    <n v="33.8675"/>
    <n v="15383200"/>
    <n v="520990526"/>
    <n v="484521189.18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22-Productos farmaceuticos para uso humano aparato respiratorio "/>
    <s v="54889-1"/>
    <s v="IPRATROPIO + FENOTEROL (BERODUAL) 0.025% SOL PARA NEBULIZAR"/>
    <s v="MATERIALES Y SUMINISTROS"/>
    <n v="44.887500000000003"/>
    <n v="29664.383999999998"/>
    <n v="1331560.0368000001"/>
    <n v="1238350.834223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22-Productos farmaceuticos para uso humano aparato respiratorio "/>
    <s v="20066836-1"/>
    <s v="IPRATROPIO BROMURO(ASPROMIO) SOL PARA INHALACION 20MCG"/>
    <s v="MATERIALES Y SUMINISTROS"/>
    <n v="1691.76"/>
    <n v="8727.152"/>
    <n v="14764246.66752"/>
    <n v="13730749.4007936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18-Productos farmaceuticos para uso humano terapia antineoplasica e inmunomoduladores "/>
    <s v="20010926-1"/>
    <s v="IRINOTECAN SOLUCIÓN INYECTABLE 100 MG/5 ML.CAJA PLEGADIZA CON UN VIAL DE VIDRIO AMBAR TIPO I USP, TAPON DE CAUCHO Y SELLO DE ALUMINIO, POR 5 ML DE SOLUCIÓN INYECTABLE."/>
    <s v="MATERIALES Y SUMINISTROS"/>
    <n v="918.79250000000002"/>
    <n v="56816"/>
    <n v="52202114.68"/>
    <n v="48547966.6524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42293004-Instrumentos quirúrgicos de determinación de tamaño para uso general"/>
    <s v="3526117-Productos farmaceuticos para uso humano antiinfeccioso en general para uso sistemico "/>
    <s v="20148855-1"/>
    <s v="ISAVUCONAZOL (CRESEMBA) POLVO LIOFILIZADO X 200MG"/>
    <s v="MATERIALES Y SUMINISTROS"/>
    <n v="33.915000000000006"/>
    <n v="848956.46400000004"/>
    <n v="28792358.476560008"/>
    <n v="26776893.3832008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17-Productos farmaceuticos para uso humano antiinfeccioso en general para uso sistemico "/>
    <s v="20095994-1"/>
    <s v="ITRACONAZOL (FUNGITRAL) SOLUCION ORAL 1G/100 ML FRASCO 150 ML.CAJA CON 1 FRASCO DE VIDRIO ÁMBAR TIPO III X 150 ML DE SOLUCIÓN ORAL SABOR MANDARINA, TAPA PP BLANCA CON LINER EVA AZUL + COPA DOSIFICADORA PLÁSTICA"/>
    <s v="MATERIALES Y SUMINISTROS"/>
    <n v="28.927499999999998"/>
    <n v="217750"/>
    <n v="6298963.125"/>
    <n v="5858035.70624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13-Productos farmaceuticos para uso humano aparato cardiovascular "/>
    <s v="19983736-1"/>
    <s v="IVABRADINA (PROCORALAN)  5 MG TAB RECUBIERTA"/>
    <s v="MATERIALES Y SUMINISTROS"/>
    <n v="80.797499999999999"/>
    <n v="1791.3119999999999"/>
    <n v="144733.53131999998"/>
    <n v="134602.1841275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21-Productos farmaceuticos para uso humano productos antiparasitarios "/>
    <s v="19980678-1"/>
    <s v="IVERMECTINA(QUANOX) SOLUCION ORAL 0.6% X 5ML"/>
    <s v="MATERIALES Y SUMINISTROS"/>
    <n v="155.61000000000001"/>
    <n v="2948.92"/>
    <n v="458881.44120000006"/>
    <n v="428861.160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6120-Productos farmaceuticos para uso humano sistema nervioso "/>
    <s v="20041864-1"/>
    <s v="KETAMINA SOL INY 500 MG/10ML(RYAN).CAJA POR 10 VIALES AMBAR VIDRIO TIPO I DE 10ML."/>
    <s v="MATERIALES Y SUMINISTROS"/>
    <n v="2560.5825"/>
    <n v="16750"/>
    <n v="42889756.875"/>
    <n v="39887473.89374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823-Hidrocloruro de labetalol"/>
    <s v="3526113-Productos farmaceuticos para uso humano aparato cardiovascular "/>
    <s v="20087030-1"/>
    <s v="LABETALOL 200MG/40ML INYECTABLE"/>
    <s v="MATERIALES Y SUMINISTROS"/>
    <n v="1036.4025000000001"/>
    <n v="17873.455999999998"/>
    <n v="18524094.482039999"/>
    <n v="17227407.8682971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20168747-1"/>
    <s v="LACOSAMIDA (INDOCO)TABLETA RECUBIERTA X 50MG "/>
    <s v="MATERIALES Y SUMINISTROS"/>
    <n v="5229.8924999999999"/>
    <n v="742.89599999999996"/>
    <n v="3885266.2186799999"/>
    <n v="3624315.5024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20010106-1"/>
    <s v="LACOSAMIDA 200MG/20 ML SOLUCION INYECTABLE"/>
    <s v="MATERIALES Y SUMINISTROS"/>
    <n v="19.95"/>
    <n v="514795.83999999997"/>
    <n v="10270177.007999999"/>
    <n v="9551264.617439998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s v="20036706-1"/>
    <s v="LACOSAMIDA SOLUCION ORAL 10MG/ML"/>
    <s v="MATERIALES Y SUMINISTROS"/>
    <n v="1.9950000000000001"/>
    <n v="416373.37599999999"/>
    <n v="830664.88511999999"/>
    <n v="772518.3431616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32606-2"/>
    <s v="LACTATO RINGER (HARTMAN) SOL INY 500ML"/>
    <s v="MATERIALES Y SUMINISTROS"/>
    <n v="32474.011499999993"/>
    <n v="1961.76"/>
    <n v="63706216.800239988"/>
    <n v="59246781.62422318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4-Solución ringer lactato"/>
    <s v="3526112-Productos farmaceuticos para uso humano sangre y organos hematopoyeticos "/>
    <s v="32606-3"/>
    <s v="LACTATO RINGER(HARTMAN) SOL INY 1000ML"/>
    <s v="MATERIALES Y SUMINISTROS"/>
    <n v="22598.163"/>
    <n v="3049.84"/>
    <n v="68920781.443920001"/>
    <n v="64096326.7428456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605-Lactulosa"/>
    <s v="3526111-Productos farmaceuticos para uso humano aparato digestivo y metabolico "/>
    <s v="20087761-2"/>
    <s v="LACTULOSA (CONSTILAX) SOLUCION ORAL 10GR/15ML"/>
    <s v="MATERIALES Y SUMINISTROS"/>
    <n v="20000.872499999998"/>
    <n v="1604.7840000000001"/>
    <n v="32097080.174039997"/>
    <n v="29850284.5618571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10-Lamivudina"/>
    <s v="3526117-Productos farmaceuticos para uso humano antiinfeccioso en general para uso sistemico "/>
    <s v="20063923-1"/>
    <s v="LAMIVUDINA 150 MG + ZIDOVUDINA TABLETA 300 MG "/>
    <s v="MATERIALES Y SUMINISTROS"/>
    <n v="279.3"/>
    <n v="612.11199999999997"/>
    <n v="170962.88159999999"/>
    <n v="159480.3000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10-Lamivudina"/>
    <s v="3526117-Productos farmaceuticos para uso humano antiinfeccioso en general para uso sistemico "/>
    <s v="19975104-3"/>
    <s v="LAMIVUDINA SOL ORAL 10 MG/ML"/>
    <s v="MATERIALES Y SUMINISTROS"/>
    <n v="16.957500000000003"/>
    <n v="13029.088"/>
    <n v="220940.75976000004"/>
    <n v="205474.9065768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4-Lamotrigina"/>
    <s v="3526120-Productos farmaceuticos para uso humano sistema nervioso "/>
    <s v="20001515-2"/>
    <s v="LAMOTRIGINA TAB 100 MG"/>
    <s v="MATERIALES Y SUMINISTROS"/>
    <n v="777.05250000000001"/>
    <n v="277.64800000000002"/>
    <n v="215747.07252000002"/>
    <n v="200644.7774436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19995723-1"/>
    <s v="LANREOTIDE ACETATO (SOMATULINE  AUTOGEL) SOL INY  120 MG"/>
    <s v="MATERIALES Y SUMINISTROS"/>
    <n v="12.0175"/>
    <n v="4463425.2960000001"/>
    <n v="53639213.494680002"/>
    <n v="49884468.5500524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45-Lopinavir y ritonavir"/>
    <s v="3526117-Productos farmaceuticos para uso humano antiinfeccioso en general para uso sistemico "/>
    <s v="20094876-2"/>
    <s v="LAPINOVIR Y RITONAVIR (RITOPIN)TAB X 200MG/50MG"/>
    <s v="MATERIALES Y SUMINISTROS"/>
    <n v="328.17750000000001"/>
    <n v="964.8"/>
    <n v="316625.652"/>
    <n v="294461.85635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116744-1"/>
    <s v="LENALIDOMIDA (LIZGRAM) CAPSULA X 25MG.CAJA POR 21 CÁPSULAS EN BLISTER ALU/ALU "/>
    <s v="MATERIALES Y SUMINISTROS"/>
    <n v="616.17000000000007"/>
    <n v="143739.12"/>
    <n v="88567733.570400015"/>
    <n v="82367992.2204720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8-Levetiracetam"/>
    <s v="3526120-Productos farmaceuticos para uso humano sistema nervioso "/>
    <s v="20107900-1"/>
    <s v="LEVETIRACETAM  SOLUCIÓN ORAL 100 MG/ML"/>
    <s v="MATERIALES Y SUMINISTROS"/>
    <n v="477.80250000000001"/>
    <n v="31273.455999999998"/>
    <n v="14942535.460439999"/>
    <n v="13896557.9782091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8-Levetiracetam"/>
    <s v="3526120-Productos farmaceuticos para uso humano sistema nervioso "/>
    <s v="20122152-2"/>
    <s v="LEVETIRACETAM (LAPROFF)TABLETA X 1000 MG "/>
    <s v="MATERIALES Y SUMINISTROS"/>
    <n v="5548.0950000000003"/>
    <n v="990.52800000000002"/>
    <n v="5495543.4441600004"/>
    <n v="5126439.7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18-Levetiracetam"/>
    <s v="3526120-Productos farmaceuticos para uso humano sistema nervioso "/>
    <s v="20156587-2"/>
    <s v="LEVETIRACETAM (SANOFI) TABLETA  X 500 MG "/>
    <s v="MATERIALES Y SUMINISTROS"/>
    <n v="8052.8174999999992"/>
    <n v="549.93600000000004"/>
    <n v="4428534.2446799995"/>
    <n v="4131095.3774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11-Levomepromazina"/>
    <s v="3526120-Productos farmaceuticos para uso humano sistema nervioso "/>
    <s v="19977387-2"/>
    <s v="LEVOMEPROMAZINA SOL ORAL 4%"/>
    <s v="MATERIALES Y SUMINISTROS"/>
    <n v="131.66999999999999"/>
    <n v="10720"/>
    <n v="1411502.4"/>
    <n v="1312697.231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11-Levomepromazina"/>
    <s v="3526120-Productos farmaceuticos para uso humano sistema nervioso "/>
    <s v="19943590-2"/>
    <s v="LEVOMEPROMAZINA TAB 100MG"/>
    <s v="MATERIALES Y SUMINISTROS"/>
    <n v="102.74250000000001"/>
    <n v="412.72"/>
    <n v="42403.884600000005"/>
    <n v="39435.6126780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654-Levocetirizina dihidrocloruro"/>
    <s v="3526115-Productos farmaceuticos para uso humano aparato genitourinario y hormonas sexuales "/>
    <s v="19989785-6"/>
    <s v="LEVONORGESTREL (EVINET) 0,75 MG TAB RECUBIERTA"/>
    <s v="MATERIALES Y SUMINISTROS"/>
    <n v="24.9375"/>
    <n v="1474"/>
    <n v="36757.875"/>
    <n v="29251.68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654-Levocetirizina dihidrocloruro"/>
    <s v="3526115-Productos farmaceuticos para uso humano aparato genitourinario y hormonas sexuales "/>
    <s v="20069479-17"/>
    <s v="LEVONORGESTREL (SINOIMPLANT) X150MG IMPLANTE  SUBCUTANEO"/>
    <s v="MATERIALES Y SUMINISTROS"/>
    <n v="637.40250000000003"/>
    <n v="104582.17600000001"/>
    <n v="66660940.437840007"/>
    <n v="62183713.0950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74-Levosimendán"/>
    <s v="3526113-Productos farmaceuticos para uso humano aparato cardiovascular "/>
    <s v="20093733-01"/>
    <s v="LEVOSIMENDAN (LEVOSIDAX) 12.5 MG/5ML SLN INY AMPOLLA POR 5 ML"/>
    <s v="MATERIALES Y SUMINISTROS"/>
    <n v="215.46"/>
    <n v="1016039.456"/>
    <n v="218915861.18976"/>
    <n v="203591750.9064768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601-Levotiroxina sódica"/>
    <s v="3526116-Productos farmaceuticos para uso humano hormonas de uso sistemico excepto las sexuales "/>
    <s v="19960116-2"/>
    <s v="LEVOTIROXINA TAB  50MCG"/>
    <s v="MATERIALES Y SUMINISTROS"/>
    <n v="13783.455"/>
    <n v="47.167999999999999"/>
    <n v="650138.00543999998"/>
    <n v="604628.3450591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601-Levotiroxina sódica"/>
    <s v="3526116-Productos farmaceuticos para uso humano hormonas de uso sistemico excepto las sexuales "/>
    <s v="42722-2"/>
    <s v="LEVOTIROXINA TAB 100 MCG (TIROXIN)"/>
    <s v="MATERIALES Y SUMINISTROS"/>
    <n v="4414.9350000000004"/>
    <n v="50.29"/>
    <n v="222027.08115000001"/>
    <n v="207501.945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39002-1"/>
    <s v="LIDOCAINA (ROXICAINA) JALEA 2% X 30ML"/>
    <s v="MATERIALES Y SUMINISTROS"/>
    <n v="9184.98"/>
    <n v="12990.495999999999"/>
    <n v="119317445.95007999"/>
    <n v="110965224.7335743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218965-2"/>
    <s v="LIDOCAINA /PRILOCAINA SOL TOPICA X 5 G"/>
    <s v="MATERIALES Y SUMINISTROS"/>
    <n v="282.29249999999996"/>
    <n v="44176.020000000004"/>
    <n v="12470559.125849999"/>
    <n v="11654728.154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43735-3"/>
    <s v="LIDOCAINA 1% S/E (ROXICAINA) SOL INY  X 10ML"/>
    <s v="MATERIALES Y SUMINISTROS"/>
    <n v="3400.4775"/>
    <n v="16202.208000000001"/>
    <n v="55095243.754320003"/>
    <n v="51394816.935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20263958-3"/>
    <s v="LIDOCAINA 2% (ROPHSON)C/E SOL INY X 20ML.FRASCO VIAL DE VIDRIO TIPO I X 20 ML, CON TAPÓN DE CAUCHO GRIS DE BROMOBUTILO, AGRAFE DE ALUMINIO Y TAPA PLÁSTICA, ETIQUETA AUTOADHESIVA COMERCIAL EN ESTUCHE DE CARTÓN LITOGRAFIADO E INSERTO ADJUNTO."/>
    <s v="MATERIALES Y SUMINISTROS"/>
    <n v="277.30499999999995"/>
    <n v="38071.008000000002"/>
    <n v="10557280.873439999"/>
    <n v="9818271.212299197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218170-5"/>
    <s v="LIDOCAINA 2% (ROPSHON) C/E SOL INY X 50ML"/>
    <s v="MATERIALES Y SUMINISTROS"/>
    <n v="522.69000000000005"/>
    <n v="34304"/>
    <n v="17930357.760000002"/>
    <n v="16675232.7168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50709-2"/>
    <s v="LIDOCAINA AEROSOL 10%"/>
    <s v="MATERIALES Y SUMINISTROS"/>
    <n v="344.13749999999999"/>
    <n v="72728.767999999996"/>
    <n v="25028696.397599999"/>
    <n v="23276687.649767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04-Lidocaína"/>
    <s v="3526120-Productos farmaceuticos para uso humano sistema nervioso "/>
    <s v="19966576-1"/>
    <s v="LIDOCAINA AL 2% S/E (CORPAUL) SOL INY X 10ML"/>
    <s v="MATERIALES Y SUMINISTROS"/>
    <n v="22404.8475"/>
    <n v="1170.624"/>
    <n v="26227652.199840002"/>
    <n v="22091179.635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49-Linezolida"/>
    <s v="3525099-Antibioticos n c p "/>
    <s v="20120159-2"/>
    <s v="LINEZOLID (MEZOLIDE)SOL INY( 600MG/300ML.CAJA DE 2 BOLSAS. CADA BOLSA DE INFUSIÓN DE POLIOLEFINAS CON CAPACIDAD DE 300 ML (600 MG DE LINEZOLID). TUBO DE CONEXIÓN ENTRE LA BOLSA Y EL PUERTO DE INFUSIÓN EN POLIOLEFINAS. PUERTO DE INFUSIÓN Y BOLSA EXTERIOR DE POLIETILENO."/>
    <s v="MATERIALES Y SUMINISTROS"/>
    <n v="7535.1149999999998"/>
    <n v="35376"/>
    <n v="266562228.23999998"/>
    <n v="2486587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2-Productos farmaceuticos para uso humano sangre y organos hematopoyeticos "/>
    <s v="33711-1"/>
    <s v="LIPIDOS 20% (LIPOFUNDIN) X 100 ML (ADULTO)"/>
    <s v="MATERIALES Y SUMINISTROS"/>
    <n v="364.08749999999998"/>
    <n v="38484.800000000003"/>
    <n v="14011834.620000001"/>
    <n v="13031006.1965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2-Productos farmaceuticos para uso humano sangre y organos hematopoyeticos "/>
    <s v="19977782-7"/>
    <s v="LIPIDOS 20% FRASCO 100ML(SMOFLIPID)(PEDIATRICO)"/>
    <s v="MATERIALES Y SUMINISTROS"/>
    <n v="3024.42"/>
    <n v="37673.296000000002"/>
    <n v="113939869.88832001"/>
    <n v="105964078.996137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702-Hidroclorato de loperamida"/>
    <s v="3526111-Productos farmaceuticos para uso humano aparato digestivo y metabolico "/>
    <s v="34537-2"/>
    <s v="LOPERAMIDA TAB 2 MG"/>
    <s v="MATERIALES Y SUMINISTROS"/>
    <n v="8465.7825000000012"/>
    <n v="48.24"/>
    <n v="408389.34780000005"/>
    <n v="379802.093454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606-Loratadina"/>
    <s v="3526122-Productos farmaceuticos para uso humano aparato respiratorio "/>
    <s v="39641-1"/>
    <s v="LORATADINA 10 MG TAB"/>
    <s v="MATERIALES Y SUMINISTROS"/>
    <n v="2943.6225000000004"/>
    <n v="82.543999999999997"/>
    <n v="242978.37564000001"/>
    <n v="225969.889345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606-Loratadina"/>
    <s v="3526122-Productos farmaceuticos para uso humano aparato respiratorio "/>
    <s v="19908846-4"/>
    <s v="LORATADINA(LAPROFF) JARABE 0,1%.FCO X 100ML.PRESENTACION INSTITUCIONAL : FRASCO PET BLANCO MAS TAPA PLASTICA BLANCA POR 100 mL. "/>
    <s v="MATERIALES Y SUMINISTROS"/>
    <n v="95.759999999999991"/>
    <n v="3429.328"/>
    <n v="328392.44927999994"/>
    <n v="305404.9778303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916-Lorazepam"/>
    <s v="3526120-Productos farmaceuticos para uso humano sistema nervioso "/>
    <s v="19914657-5"/>
    <s v="LORAZEPAM TABLETA 2 MG (LAPROFF).PRESENTACIÓN INSTITUCIONAL: CAJA CON 30 TABLETAS EN 3 BLISTER PVC- PVDC/ ALUMINIO POR 10 TABLETAS CADA BLISTER."/>
    <s v="MATERIALES Y SUMINISTROS"/>
    <n v="8264.2875000000004"/>
    <n v="51.456000000000003"/>
    <n v="425247.17760000005"/>
    <n v="395479.875168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80-Losartán"/>
    <s v="3526113-Productos farmaceuticos para uso humano aparato cardiovascular "/>
    <s v="19965499-11"/>
    <s v="LOSARTAN 50MG TABLETA RECUBIERTA"/>
    <s v="MATERIALES Y SUMINISTROS"/>
    <n v="48665.032500000001"/>
    <n v="51.456000000000003"/>
    <n v="2504107.9123200001"/>
    <n v="2328820.3584576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80-Losartán"/>
    <s v="3526113-Productos farmaceuticos para uso humano aparato cardiovascular "/>
    <s v="20045848-2"/>
    <s v="LOSARTAN COMPRIMIDOS RECUBIERTOS 100 MG"/>
    <s v="MATERIALES Y SUMINISTROS"/>
    <n v="3945.1125000000002"/>
    <n v="122.208"/>
    <n v="482124.30840000004"/>
    <n v="448375.606812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509-Manitol"/>
    <s v="3526112-Productos farmaceuticos para uso humano sangre y organos hematopoyeticos "/>
    <s v="29514-2"/>
    <s v="MANITOL 20% SLN INY (OSMORIN) BOLSA X 500 ML"/>
    <s v="MATERIALES Y SUMINISTROS"/>
    <n v="1054.3574999999998"/>
    <n v="13455.744000000001"/>
    <n v="14187164.604479998"/>
    <n v="14100977.204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05-Clorhidrato meperidina"/>
    <s v="3526120-Productos farmaceuticos para uso humano sistema nervioso "/>
    <s v="20008613-1"/>
    <s v="MEPERIDINA CLORHIDRATO 100MG/2ML SLN INY"/>
    <s v="MATERIALES Y SUMINISTROS"/>
    <n v="495.75750000000005"/>
    <n v="5373.9359999999997"/>
    <n v="2664169.0765200001"/>
    <n v="2477677.2411636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09-Mercaptopurina"/>
    <s v="3526118-Productos farmaceuticos para uso humano terapia antineoplasica e inmunomoduladores "/>
    <s v="20144723-1"/>
    <s v="MERCAPTOPURINA (KAPTO) TABLETA X 50MG"/>
    <s v="MATERIALES Y SUMINISTROS"/>
    <n v="9601.9825000000001"/>
    <n v="2386.2719999999999"/>
    <n v="22912941.984239999"/>
    <n v="21374013.045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11-Meropenem"/>
    <s v="3525099-Antibioticos n c p "/>
    <s v="19942150-5"/>
    <s v="MEROPENEM (VITALIS) SOL INY X 1G "/>
    <s v="MATERIALES Y SUMINISTROS"/>
    <n v="20800.8675"/>
    <n v="12328"/>
    <n v="256433094.53999999"/>
    <n v="238482777.9222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003-Mesalamina"/>
    <s v="3526111-Productos farmaceuticos para uso humano aparato digestivo y metabolico "/>
    <s v="19940343-2"/>
    <s v="MESALAZINA TAB DE LIBERACIN RETARDADA 500 MG"/>
    <s v="MATERIALES Y SUMINISTROS"/>
    <n v="1378.5449999999998"/>
    <n v="421.29599999999999"/>
    <n v="580775.49431999994"/>
    <n v="541768.1849999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513-Mesna"/>
    <s v="3526118-Productos farmaceuticos para uso humano terapia antineoplasica e inmunomoduladores "/>
    <s v="24063-1"/>
    <s v="MESNA (UROMITEXAN) 400 MG SOLUCION INYECTABLE "/>
    <s v="MATERIALES Y SUMINISTROS"/>
    <n v="1472.69"/>
    <n v="14718.56"/>
    <n v="21675876.126400001"/>
    <n v="20158564.797552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26-Clorhidrato de metadona"/>
    <s v="3526120-Productos farmaceuticos para uso humano sistema nervioso "/>
    <s v="20134504-1"/>
    <s v="METADONA (BLISTECO)10 MG TABLETA.CAJA PLEGADIZA POR 30 TABLETAS EN BLÍSTER PVC TRANSPARENTE / ALUMINIO SIN IMPRESIÓN POR 10 TABLETAS CADA UNO + INSERTO."/>
    <s v="MATERIALES Y SUMINISTROS"/>
    <n v="5976.0225"/>
    <n v="1482.576"/>
    <n v="8859907.5339599997"/>
    <n v="8239714.0065827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17-Hidrocloruro de metformina"/>
    <s v="3526111-Productos farmaceuticos para uso humano aparato digestivo y metabolico "/>
    <s v="19905554-13"/>
    <s v="METFORMINA (SANOFI)TABLETA X 850 MG"/>
    <s v="MATERIALES Y SUMINISTROS"/>
    <n v="2764.0725000000002"/>
    <n v="113.63200000000001"/>
    <n v="314087.08632000006"/>
    <n v="292991.68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403-Tartrato de ergotamina"/>
    <s v="3526115-Productos farmaceuticos para uso humano aparato genitourinario y hormonas sexuales "/>
    <s v="37193-2"/>
    <s v="METIL  ERGOMETRINA (METHERGIN) 0.2MG/ML  SLN INY"/>
    <s v="MATERIALES Y SUMINISTROS"/>
    <n v="140.64750000000001"/>
    <n v="1534.0319999999999"/>
    <n v="215757.76572"/>
    <n v="200654.7221196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08-Metildopa"/>
    <s v="3526113-Productos farmaceuticos para uso humano aparato cardiovascular "/>
    <s v="45047-6"/>
    <s v="METILDOPA (ALDOMET) 250 MG TABLETA"/>
    <s v="MATERIALES Y SUMINISTROS"/>
    <n v="1543.1324999999999"/>
    <n v="1294.9760000000001"/>
    <n v="1998319.55232"/>
    <n v="1864104.059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7-Metilprednisolona"/>
    <s v="3525031-Corticosterona"/>
    <s v="19990590-16"/>
    <s v="METILPREDNISOLONA(VITALIS) 500 MG SOLUCION INYECTABLE.CAJA POR 10 VIALES DE VIDRIO TIPO I INCOLORO, CON TAPÓN GRIS DE BROMOBUTILO Y AGRAFE DE ALUMINIO CON FLIP OFF. "/>
    <s v="MATERIALES Y SUMINISTROS"/>
    <n v="6325.1475"/>
    <n v="12864"/>
    <n v="81366697.439999998"/>
    <n v="75671028.6192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605-Metimazol"/>
    <s v="3526115-Productos farmaceuticos para uso humano aparato genitourinario y hormonas sexuales "/>
    <s v="20024210-4"/>
    <s v="METIMAZOL TAB 5MG"/>
    <s v="MATERIALES Y SUMINISTROS"/>
    <n v="1705.7249999999999"/>
    <n v="98.623999999999995"/>
    <n v="168225.42239999998"/>
    <n v="156449.642831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904-Metocarbamol"/>
    <s v="3526119-Productos farmaceuticos para uso humano aparato musculoesqueletico "/>
    <s v="19948280-4"/>
    <s v="METOCARBAMOL TAB 750 MG"/>
    <s v="MATERIALES Y SUMINISTROS"/>
    <n v="696.255"/>
    <n v="185.45599999999999"/>
    <n v="129124.66727999999"/>
    <n v="120085.9405703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806-Metoclopramida"/>
    <s v="3526111-Productos farmaceuticos para uso humano aparato digestivo y metabolico "/>
    <s v="19941418-4"/>
    <s v="METOCLOPRAMIDA 10 MG TAB"/>
    <s v="MATERIALES Y SUMINISTROS"/>
    <n v="1127.175"/>
    <n v="54.671999999999997"/>
    <n v="61624.911599999992"/>
    <n v="57311.167787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806-Metoclopramida"/>
    <s v="3526111-Productos farmaceuticos para uso humano aparato digestivo y metabolico "/>
    <s v="20162259-4"/>
    <s v="METOCLOPRAMIDA(VITALIS) SOL INY 10MG/2ML.CAJA POR (100) AMPOLLAS DE VIDRIO TIPO I INCOLORAS, DE 2 ML C/U, INCLUYE INSERTO"/>
    <s v="MATERIALES Y SUMINISTROS"/>
    <n v="28214.287499999999"/>
    <n v="353.76"/>
    <n v="9981086.345999999"/>
    <n v="9282410.30178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21-Tartrato de metoprolol"/>
    <s v="3526113-Productos farmaceuticos para uso humano aparato cardiovascular "/>
    <s v="19976470-1"/>
    <s v="METOPROLOL 50 MG TABLETA (SANOFI)"/>
    <s v="MATERIALES Y SUMINISTROS"/>
    <n v="4860.8174999999992"/>
    <n v="53.6"/>
    <n v="260539.81799999997"/>
    <n v="243040.87499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21-Tartrato de metoprolol"/>
    <s v="3526113-Productos farmaceuticos para uso humano aparato cardiovascular "/>
    <s v="20149724-1"/>
    <s v="METOPROLOL TARTRATO (ADS) SOL INY X 5MG/5ML."/>
    <s v="MATERIALES Y SUMINISTROS"/>
    <n v="294.26249999999999"/>
    <n v="15099.119999999999"/>
    <n v="4443104.7989999996"/>
    <n v="3678281.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10-Metotrexato"/>
    <s v="3526118-Productos farmaceuticos para uso humano terapia antineoplasica e inmunomoduladores "/>
    <s v="20143914-1"/>
    <s v="METOTREXATO (MUSTAL)SOLUCION INYECTABLE 500MG FCO 20ML"/>
    <s v="MATERIALES Y SUMINISTROS"/>
    <n v="1013.84"/>
    <n v="43403.135999999999"/>
    <n v="44003835.402240001"/>
    <n v="40923566.9240832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10-Metotrexato"/>
    <s v="3526118-Productos farmaceuticos para uso humano terapia antineoplasica e inmunomoduladores "/>
    <s v="VPN-034"/>
    <s v="METOTREXATO (SPTREX) TABLETA X 2.5 MG"/>
    <s v="MATERIALES Y SUMINISTROS"/>
    <n v="4472.6950000000006"/>
    <n v="346.25599999999997"/>
    <n v="1548697.4799200001"/>
    <n v="1444680.485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03-Metronidazol"/>
    <s v="3526121-Productos farmaceuticos para uso humano productos antiparasitarios "/>
    <s v="19948389-1"/>
    <s v="METRONIDAZOL 250 MG/5 ML SUSPENSION ORAL FRASCO 120 ML"/>
    <s v="MATERIALES Y SUMINISTROS"/>
    <n v="90.772499999999994"/>
    <n v="3661.9519999999998"/>
    <n v="332404.53791999997"/>
    <n v="309136.2202655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03-Metronidazol"/>
    <s v="3526121-Productos farmaceuticos para uso humano productos antiparasitarios "/>
    <s v="19998302-1"/>
    <s v="METRONIDAZOL SOL INY  500 MG/100 ML"/>
    <s v="MATERIALES Y SUMINISTROS"/>
    <n v="10963.522499999999"/>
    <n v="2716.4479999999999"/>
    <n v="29781838.768079996"/>
    <n v="27697110.0543143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03-Metronidazol"/>
    <s v="3526121-Productos farmaceuticos para uso humano productos antiparasitarios "/>
    <s v="23439-4"/>
    <s v="METRONIDAZOL TAB 500 MG"/>
    <s v="MATERIALES Y SUMINISTROS"/>
    <n v="4585.5075000000006"/>
    <n v="122.208"/>
    <n v="560385.70056000003"/>
    <n v="521158.70152080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610-Metotrexato"/>
    <s v="3526118-Productos farmaceuticos para uso humano terapia antineoplasica e inmunomoduladores "/>
    <s v="20143914-3"/>
    <s v="METROTEXATE SOLUCION INYECTABLE 50MG/2ML.Caja con 10 frascos vial de vidrio tipo I ámbar x 2 mL de solución inyectable con tapón de caucho bromobutilo gris, agrafe de aluminio y tapa flip-off plástica azul."/>
    <s v="MATERIALES Y SUMINISTROS"/>
    <n v="432.63"/>
    <n v="15118.415999999999"/>
    <n v="6540680.3140799999"/>
    <n v="6082832.6920943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3-Mofetilo micofenolato"/>
    <s v="3526118-Productos farmaceuticos para uso humano terapia antineoplasica e inmunomoduladores "/>
    <s v="216049-3"/>
    <s v="MICOFENOLATO DE MOFETILO (CELLCEPT) 500 MG TAB"/>
    <s v="MATERIALES Y SUMINISTROS"/>
    <n v="2461.83"/>
    <n v="6805.0559999999996"/>
    <n v="16752891.012479998"/>
    <n v="15627696.8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3-Mofetilo micofenolato"/>
    <s v="3526118-Productos farmaceuticos para uso humano terapia antineoplasica e inmunomoduladores "/>
    <s v="19934076-1"/>
    <s v="MICOFENOLATO SODICO  360MG TAB"/>
    <s v="MATERIALES Y SUMINISTROS"/>
    <n v="3080.28"/>
    <n v="5145.6000000000004"/>
    <n v="15849888.768000003"/>
    <n v="14740396.55424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6111-Productos farmaceuticos para uso humano aparato digestivo y metabolico "/>
    <s v="19939451-1"/>
    <s v="MICRONUTRIENTES ORGANICOS ESENCIALES (MULTI 12/K1 PEDIATRICO)SOL INY  6.52MG 25MG"/>
    <s v="MATERIALES Y SUMINISTROS"/>
    <n v="2425.92"/>
    <n v="43328.524799999999"/>
    <n v="105111534.882816"/>
    <n v="97753727.44101887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42-Midazolam"/>
    <s v="3526120-Productos farmaceuticos para uso humano sistema nervioso "/>
    <s v="35430-1"/>
    <s v="MIDAZOLAM (DORMICUM) SOL INY X  5MG/5ML"/>
    <s v="MATERIALES Y SUMINISTROS"/>
    <n v="7327.6350000000002"/>
    <n v="6968"/>
    <n v="51058960.68"/>
    <n v="47484833.4324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42-Midazolam"/>
    <s v="3526120-Productos farmaceuticos para uso humano sistema nervioso "/>
    <s v="20057389-2"/>
    <s v="MIDAZOLAM SOLUCION INYECTABLE 15 MG/3ML.CAJA X 10 AMPOLLAS DE VIDRIO TIPO I, INCOLORO X 3 ML C/U."/>
    <s v="MATERIALES Y SUMINISTROS"/>
    <n v="1044.3824999999999"/>
    <n v="4395.2"/>
    <n v="4590269.9639999997"/>
    <n v="4268951.066519998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42-Midazolam"/>
    <s v="3526120-Productos farmaceuticos para uso humano sistema nervioso "/>
    <s v="20070851-1"/>
    <s v="MIDAZOLAM SOLUCION INYECTABLE 50MG/10ML.CAJA POR UNA AMPOLLA DE VIDRIO TIPO I INCOLORO POR 10 ML"/>
    <s v="MATERIALES Y SUMINISTROS"/>
    <n v="8113.6650000000009"/>
    <n v="25728"/>
    <n v="208748373.12000003"/>
    <n v="194135987.0016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902-Lactato de milrinona"/>
    <s v="3526113-Productos farmaceuticos para uso humano aparato cardiovascular "/>
    <s v="20060004-1"/>
    <s v="MILRINONA SOL INY  10MG/10ML"/>
    <s v="MATERIALES Y SUMINISTROS"/>
    <n v="2138.64"/>
    <n v="11323.536"/>
    <n v="24216967.031039998"/>
    <n v="22521779.3388671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11-Minoxidil"/>
    <s v="3526113-Productos farmaceuticos para uso humano aparato cardiovascular "/>
    <s v="19953252-1"/>
    <s v="MINOXIDIL TAB 10 MG"/>
    <s v="MATERIALES Y SUMINISTROS"/>
    <n v="1681.7849999999999"/>
    <n v="176.88"/>
    <n v="297474.13079999998"/>
    <n v="276650.941644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08-Misoprostol"/>
    <s v="3526115-Productos farmaceuticos para uso humano aparato genitourinario y hormonas sexuales "/>
    <s v="19914260-3"/>
    <s v="MISOPROSTOL (CYTIL) TABLETA  200 MCG. CAJA PLEGADIZA POR POR 28 TABLETAS EN FRASCO DE POLIETILENO DE ALTA DENSIDAD (PEAD) COLOR BLANCO, CON ALGODÓN Y BOLSA DE SILICA GEL EN SU INTERIOR."/>
    <s v="MATERIALES Y SUMINISTROS"/>
    <n v="3072.3"/>
    <n v="2540.64"/>
    <n v="7805608.2719999999"/>
    <n v="7259215.69296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4-Mitomicina"/>
    <s v="3525099-Antibioticos n c p "/>
    <s v="19940720-1"/>
    <s v="MITOMICINA 20 MG POLVO PARA INY"/>
    <s v="MATERIALES Y SUMINISTROS"/>
    <n v="7.6475000000000009"/>
    <n v="224048"/>
    <n v="1713407.0800000003"/>
    <n v="1593468.5844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6-Clorhidrato de mitoxantrona"/>
    <s v="3526118-Productos farmaceuticos para uso humano terapia antineoplasica e inmunomoduladores "/>
    <s v="20063702-1"/>
    <s v="MITOXANTRONA (BLAU) SOL INYECTABLE X 20MG/10ML "/>
    <s v="MATERIALES Y SUMINISTROS"/>
    <n v="4.3699999999999992"/>
    <n v="215463.424"/>
    <n v="941575.16287999984"/>
    <n v="875664.9014783997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06-Sulfato de morfina"/>
    <s v="3525035-Morfina y sus sales"/>
    <s v="20013906-1"/>
    <s v="MORFINA 10 MG/ML SLN INY"/>
    <s v="MATERIALES Y SUMINISTROS"/>
    <n v="21738.716999999997"/>
    <n v="2954.4319999999998"/>
    <n v="64225561.143743984"/>
    <n v="59729771.8636819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06-Sulfato de morfina"/>
    <s v="3525035-Morfina y sus sales"/>
    <s v="218190-1"/>
    <s v="MORFINA 3% GOTAS FRASCO 30 ML"/>
    <s v="MATERIALES Y SUMINISTROS"/>
    <n v="126.68249999999999"/>
    <n v="41104.767999999996"/>
    <n v="5207254.7721599992"/>
    <n v="4842746.9381087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36-Moxifloxacina clorhidrato"/>
    <s v="3525099-Antibioticos n c p "/>
    <s v="20031393-1"/>
    <s v="MOXIFLOXACINA 0.5% /DEXAMETASONA 0.1% (OFTAMOX-D) SOLUCIÓN OFTALMICA FCO X 5ML"/>
    <s v="MATERIALES Y SUMINISTROS"/>
    <n v="50.872499999999995"/>
    <n v="18227.216"/>
    <n v="927264.0459599999"/>
    <n v="862355.5627427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36-Moxifloxacina clorhidrato"/>
    <s v="3525099-Antibioticos n c p "/>
    <s v="20014297-1"/>
    <s v="MOXIFLOXACINO (OFTAMOX) SOL OFT 0.5 %"/>
    <s v="MATERIALES Y SUMINISTROS"/>
    <n v="16.957500000000003"/>
    <n v="6689.28"/>
    <n v="113433.46560000001"/>
    <n v="105493.123008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832-Etonogestrel y etinil estradiol"/>
    <s v="3526111-Productos farmaceuticos para uso humano aparato digestivo y metabolico "/>
    <s v="20126194-1"/>
    <s v="MULTIVITAMINAS/ELEMENTOS TRAZA (SENSITRACE) SOL INY X 10ML"/>
    <s v="MATERIALES Y SUMINISTROS"/>
    <n v="1762.5825"/>
    <n v="12805.04"/>
    <n v="22569939.415800001"/>
    <n v="22016418.00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701-Acetilcisteína"/>
    <s v="3526199-Otros medicamentos n c p para uso humano terapeutico o profilactico"/>
    <s v="19940454-1"/>
    <s v="N- ACETILCISTEINA (FLUIMUCIL)  SOL INY 300MG/3ML"/>
    <s v="MATERIALES Y SUMINISTROS"/>
    <n v="7054.3200000000006"/>
    <n v="5191.6959999999999"/>
    <n v="36623884.926720001"/>
    <n v="34060212.9818496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302-Hidrocloruro de naloxona"/>
    <s v="3526199-Otros medicamentos n c p para uso humano terapeutico o profilactico"/>
    <s v="20069787-1"/>
    <s v="NALOXONA ( NALOXIV) 0.4MG/ML SLN INY"/>
    <s v="MATERIALES Y SUMINISTROS"/>
    <n v="35.909999999999997"/>
    <n v="25012.975999999999"/>
    <n v="898215.96815999981"/>
    <n v="835340.85038879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109-Naproxeno"/>
    <s v="3526119-Productos farmaceuticos para uso humano aparato musculoesqueletico "/>
    <s v="17145-17"/>
    <s v="NAPROXENO (SANOFI) 250 MG COMPRIMIDO.CAJA POR 900 COMPRIMIDOS EN BLISTER PVC TRANSPARENTE / ALUMINIO POR 30 COMPRIMIDOS."/>
    <s v="MATERIALES Y SUMINISTROS"/>
    <n v="5145.1049999999996"/>
    <n v="118.992"/>
    <n v="612226.33415999997"/>
    <n v="569370.49076879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513-Bromuro de neostigmina"/>
    <s v="3526120-Productos farmaceuticos para uso humano sistema nervioso "/>
    <s v="19976553-6"/>
    <s v="NEOSTIGMINA METILSULFATO 0.5 SOL INY MG/ML"/>
    <s v="MATERIALES Y SUMINISTROS"/>
    <n v="1528.1699999999998"/>
    <n v="804"/>
    <n v="1228648.68"/>
    <n v="1142643.2723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11-Nevirapina"/>
    <s v="3526117-Productos farmaceuticos para uso humano antiinfeccioso en general para uso sistemico "/>
    <s v="20063920-1"/>
    <s v="NEVIRAPINA (NEVIVIR) 200MG TABLETAS"/>
    <s v="MATERIALES Y SUMINISTROS"/>
    <n v="61.844999999999992"/>
    <n v="242.27199999999999"/>
    <n v="14983.311839999997"/>
    <n v="13976.96999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904-Nifedipina"/>
    <s v="3526113-Productos farmaceuticos para uso humano aparato cardiovascular "/>
    <s v="20025310-9"/>
    <s v="NIFEDIPINO CAP DE LIBERACION CONTROLADA  30 MG"/>
    <s v="MATERIALES Y SUMINISTROS"/>
    <n v="6207.4424999999992"/>
    <n v="204.75200000000001"/>
    <n v="1270986.2667599998"/>
    <n v="1182017.2280867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904-Nifedipina"/>
    <s v="3526113-Productos farmaceuticos para uso humano aparato cardiovascular "/>
    <s v="3753-3"/>
    <s v="NIFEDIPINO CAPSULAS  (LAFRANCOL) 10MG.CAJA POR 30 EN BLISTER PVC-PVDC / ALUMINIO POR 15 CÁPSULAS C/U."/>
    <s v="MATERIALES Y SUMINISTROS"/>
    <n v="11.969999999999999"/>
    <n v="283.00799999999998"/>
    <n v="3387.6057599999995"/>
    <n v="3150.47335679999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19988218-10"/>
    <s v="NILOTINIB (TASIGNA) 200 MG CAPSULA"/>
    <s v="MATERIALES Y SUMINISTROS"/>
    <n v="120.69749999999999"/>
    <n v="84508.975999999995"/>
    <n v="10200022.130759999"/>
    <n v="9486020.581606797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25951-7"/>
    <s v="NILOTINIB (TASIGNA)CAPSULAS X 150 MG(amb) "/>
    <s v="MATERIALES Y SUMINISTROS"/>
    <n v="33.915000000000006"/>
    <n v="72054.48"/>
    <n v="2443727.6892000004"/>
    <n v="2272666.750956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3-Productos farmaceuticos para uso humano aparato cardiovascular "/>
    <s v="40927-14"/>
    <s v="NIMODIPINA (NIMOTOP)TAB 30 MG"/>
    <s v="MATERIALES Y SUMINISTROS"/>
    <n v="7121.1525000000001"/>
    <n v="134"/>
    <n v="954234.43500000006"/>
    <n v="887438.0245500000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15-Nistatina"/>
    <s v="3526111-Productos farmaceuticos para uso humano aparato digestivo y metabolico "/>
    <s v="19997076-1"/>
    <s v="NISTATINA 100.00 UI/ML(LABINCO) SUSPENSION ORAL.FRASCO X 60 ML. EN PET ÁMBAR B 28 MM , TAPA ALUSUD B- 28 MM"/>
    <s v="MATERIALES Y SUMINISTROS"/>
    <n v="2793"/>
    <n v="4227.9679999999998"/>
    <n v="11808714.624"/>
    <n v="10982104.60031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631-Nitazoxanida"/>
    <s v="3526121-Productos farmaceuticos para uso humano productos antiparasitarios "/>
    <s v="19993778-2"/>
    <s v="NITAZOXANIDA TAB RECUBIERTAS 500 MG"/>
    <s v="MATERIALES Y SUMINISTROS"/>
    <n v="186.5325"/>
    <n v="856.52800000000002"/>
    <n v="159770.30916"/>
    <n v="148586.3875188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206-Nitrofurantoina"/>
    <s v="3525099-Antibioticos n c p "/>
    <s v="19985876-2"/>
    <s v="NITROFURANTOINA TABLETA 100MG CAJA POR 40 TABLETAS EN BLISTER PVC/AMBAR- ALUMINIO"/>
    <s v="MATERIALES Y SUMINISTROS"/>
    <n v="256.35750000000002"/>
    <n v="220.83199999999999"/>
    <n v="56611.939440000002"/>
    <n v="52649.1036792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717-Nitrofurazona"/>
    <s v="3526114-Productos farmaceuticos para uso humano dermatologicos "/>
    <s v="19996464-1"/>
    <s v="NITROFURAZONA 0.2% POMADA FCO X 454G"/>
    <s v="MATERIALES Y SUMINISTROS"/>
    <n v="402.99"/>
    <n v="53098.75"/>
    <n v="21398265.262499999"/>
    <n v="19998378.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603-Nitroglicerina"/>
    <s v="3526113-Productos farmaceuticos para uso humano aparato cardiovascular "/>
    <s v="19950159-6"/>
    <s v="NITROGLICERINA  SOL INY 50MG/10ML"/>
    <s v="MATERIALES Y SUMINISTROS"/>
    <n v="2010.9600000000003"/>
    <n v="18377.295999999998"/>
    <n v="36956007.164159998"/>
    <n v="34369086.6626688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58-Nitroprusiato de sodio"/>
    <s v="3526113-Productos farmaceuticos para uso humano aparato cardiovascular "/>
    <s v="20032988-1"/>
    <s v="NITROPRUSIATO DE SODIO SOL INY  50MG/ 2 ML"/>
    <s v="MATERIALES Y SUMINISTROS"/>
    <n v="49.875"/>
    <n v="51334.864000000001"/>
    <n v="2560326.3420000002"/>
    <n v="2381103.49806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91924-1"/>
    <s v="NIVOLUMAB SOLUCION INYECTABLE 100MG/10ML CAJA PLEGABLE DE CARTN CON UN VIAL DE 10ML DE VIDRIO TIPO I TRANSPARENTE CON TAPON DE CAUCHO DE BUTILO COLOR GRIS CUBIERTO CON UNA PELCULA DE FLU"/>
    <s v="MATERIALES Y SUMINISTROS"/>
    <n v="267"/>
    <n v="5925888.432"/>
    <n v="1582212211.3440001"/>
    <n v="1471457356.54992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108161-1"/>
    <s v="NIVOLUMAB SOLUCION INYECTABLE 40MG/4ML.SOLUCIÓN INYECTABLE PARA INFUSIÓN INTRAVENOSA, CAJA PLEGABLE DE CARTÓN CON UN VIAL DE 10ML DE VIDRIO TIPO I TRANSPARENTE, CON TAPÓN DE CAUCHO DE BUTILO COLOR GRIS CUBIERTO CON UNA PELÍCULA DE FLURO."/>
    <s v="MATERIALES Y SUMINISTROS"/>
    <n v="26.220000000000002"/>
    <n v="2370354.9440000001"/>
    <n v="62150706.631680012"/>
    <n v="57800157.16746240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727-Norepinefrina bitartrato"/>
    <s v="3526113-Productos farmaceuticos para uso humano aparato cardiovascular "/>
    <s v="20056358-1"/>
    <s v="NOREPINEFRINA (RYAN) SOL INY  4 MG/4MLCAJA DE CARTULINA X 5 AMPOLLETAS CON 4 ML DE SOLUCIÓN INYECTABLE. AMPOLLETA ÁMBAR DE VIDRIO TIPO I, CON PIROGRABADO AZUL Y AROS DE ROTURA AZUL Y NARANJA."/>
    <s v="MATERIALES Y SUMINISTROS"/>
    <n v="23045.2425"/>
    <n v="4041.44"/>
    <n v="93135964.849199995"/>
    <n v="86616447.30975601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506-Insulina"/>
    <s v="3525023-Insulina"/>
    <s v="19972118-11"/>
    <s v="NSULINA DETEMIR (LEVEMIR) 100 UI/ML CARTUCHO DE 3 ML"/>
    <s v="MATERIALES Y SUMINISTROS"/>
    <n v="0.99750000000000005"/>
    <n v="40295.408000000003"/>
    <n v="40194.669480000004"/>
    <n v="35683.822697607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3-Olanzapina"/>
    <s v="3526120-Productos farmaceuticos para uso humano sistema nervioso "/>
    <s v="19974415-3"/>
    <s v="OLANZAPINA TAB RECUBIERTAS  10 MG"/>
    <s v="MATERIALES Y SUMINISTROS"/>
    <n v="2038.8899999999999"/>
    <n v="247.63200000000001"/>
    <n v="504894.40847999998"/>
    <n v="469551.799886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6-Antilinfocito o inmunoglobulina linfocítica"/>
    <s v="3526122-Productos farmaceuticos para uso humano aparato respiratorio "/>
    <s v="20104049-1"/>
    <s v="OMALIZUMAB (XOLAIR) SOLUCIÓN INYECTABLE 150MG /1ML"/>
    <s v="MATERIALES Y SUMINISTROS"/>
    <n v="49.162500000000001"/>
    <n v="1203320"/>
    <n v="59158219.5"/>
    <n v="55017144.1350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09-Omeprazol"/>
    <s v="3526111-Productos farmaceuticos para uso humano aparato digestivo y metabolico "/>
    <s v="41072-10"/>
    <s v="OMEPRAZOL (FARMACOL ) CAP X 20 MG .CAJA DE CARTON X 300 CAPSULAS"/>
    <s v="MATERIALES Y SUMINISTROS"/>
    <n v="43849.102499999994"/>
    <n v="64.319999999999993"/>
    <n v="2820374.2727999995"/>
    <n v="2622948.07370399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09-Omeprazol"/>
    <s v="3526111-Productos farmaceuticos para uso humano aparato digestivo y metabolico "/>
    <s v="19922566-6"/>
    <s v="OMEPRAZOL POLVO PARA INY  40 MG"/>
    <s v="MATERIALES Y SUMINISTROS"/>
    <n v="29682.607499999998"/>
    <n v="2036.8"/>
    <n v="60457534.955999993"/>
    <n v="56225507.50907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816-Ondansetrón"/>
    <s v="3526111-Productos farmaceuticos para uso humano aparato digestivo y metabolico "/>
    <s v="20095751-3"/>
    <s v="ONDANSETRON 8 MG/4ML AMP"/>
    <s v="MATERIALES Y SUMINISTROS"/>
    <n v="46474.522500000006"/>
    <n v="1411.8240000000001"/>
    <n v="65613846.25404001"/>
    <n v="61020877.0162572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816-Ondansetrón"/>
    <s v="3526111-Productos farmaceuticos para uso humano aparato digestivo y metabolico "/>
    <s v="19984840-6"/>
    <s v="ONDANSETRON TAB 8 MG"/>
    <s v="MATERIALES Y SUMINISTROS"/>
    <n v="14281.16"/>
    <n v="600.32000000000005"/>
    <n v="8573265.9712000005"/>
    <n v="7973137.353216001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62-Oxacilina sódica"/>
    <s v="3525099-Antibioticos n c p "/>
    <s v="20049275-2"/>
    <s v="OXACILINA  POLVO ESTERIL PARA RECONSTITUIR A SOL INY X 1G"/>
    <s v="MATERIALES Y SUMINISTROS"/>
    <n v="16721.092500000002"/>
    <n v="2036.8"/>
    <n v="34057521.204000004"/>
    <n v="31673494.71972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22-Oxaliplatino"/>
    <s v="3526118-Productos farmaceuticos para uso humano terapia antineoplasica e inmunomoduladores "/>
    <s v="20151658-2"/>
    <s v="OXALIPLATINO (AL OXA)SOL INY 100MG/20ML"/>
    <s v="MATERIALES Y SUMINISTROS"/>
    <n v="2056.085"/>
    <n v="101840"/>
    <n v="209391696.40000001"/>
    <n v="1953280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22-Oxaliplatino"/>
    <s v="3526118-Productos farmaceuticos para uso humano terapia antineoplasica e inmunomoduladores "/>
    <s v="20151658-3"/>
    <s v="OXALIPLATINO (AL OXA)SOL INY 200MG/40ML.CAJA PLEGADIZA POR UN VIAL DE VIDRIO TIPO I TRASPARENTE POR 40 ML CON TAPON DE CAUCHO Y TAPA FLIP-OFF (200MG/40ML)."/>
    <s v="MATERIALES Y SUMINISTROS"/>
    <n v="2.1849999999999996"/>
    <n v="150080"/>
    <n v="327924.79999999993"/>
    <n v="304970.0639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22-Oxcarbazepina"/>
    <s v="3526120-Productos farmaceuticos para uso humano sistema nervioso "/>
    <s v="1980885-5"/>
    <s v="OXCARBAZEPINA (TRILEPTAL)6 % SUSPENSION ORAL 300MG/5ML. FRASCO CAJA IMPRESA CON FRASCO ÁMBAR TIPO III CON TAPA DE POLIPROPILENO BLANCO APRUEBA DE NIÑOS POR 100 mL., CON JERINGA DOSIFICADORA EN POLIPROPILENO DE 1 mL PARA USO ORAL CON ADAPTADOR DE POLIETILENO DE BAJA DENSIDAD Y JERINGA DOSIFICADORA EN POLIPROPIL"/>
    <s v="MATERIALES Y SUMINISTROS"/>
    <n v="4.9874999999999998"/>
    <n v="30436.223999999998"/>
    <n v="151800.6672"/>
    <n v="141174.620495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22-Oxcarbazepina"/>
    <s v="3526120-Productos farmaceuticos para uso humano sistema nervioso "/>
    <s v="19908545-13"/>
    <s v="OXCARBAZEPINA (TRILEPTAL)TABLETA X 600 MG "/>
    <s v="MATERIALES Y SUMINISTROS"/>
    <n v="1.9950000000000001"/>
    <n v="1366.8"/>
    <n v="2726.7660000000001"/>
    <n v="2535.892380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07-Oxicodona"/>
    <s v="3526120-Productos farmaceuticos para uso humano sistema nervioso "/>
    <s v="20166878-2"/>
    <s v="OXICODONA CLORHIDRATO (ENDOL) TABLETA X 10MG"/>
    <s v="MATERIALES Y SUMINISTROS"/>
    <n v="3521.1750000000002"/>
    <n v="536"/>
    <n v="1887349.8"/>
    <n v="176058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07-Oxicodona"/>
    <s v="3526120-Productos farmaceuticos para uso humano sistema nervioso "/>
    <s v="20065026-1"/>
    <s v="OXICODONA CLORHIDRATO 10 MG SOLUCION INYECTABLE"/>
    <s v="MATERIALES Y SUMINISTROS"/>
    <n v="1524.18"/>
    <n v="7963.8879999999999"/>
    <n v="12138398.81184"/>
    <n v="11288710.895011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901-Clorhidrato de oximetazolina"/>
    <s v="3526122-Productos farmaceuticos para uso humano aparato respiratorio "/>
    <s v="20018967-1"/>
    <s v="OXIMETAZOLINA HCI 0.025% SOLUCION NASAL FCO 15ML.FRASCO X 15 mL. EN PEBD COLOR BLANCO, TAPA EN POLIPROPILENO COLOR BLANCO, SUBTAPA CAPILAR EN PEBD COLOR NATURAL"/>
    <s v="MATERIALES Y SUMINISTROS"/>
    <n v="260.34750000000003"/>
    <n v="4729.6639999999998"/>
    <n v="1231356.1982400001"/>
    <n v="1145161.2643632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203-Oxitocina"/>
    <s v="3526115-Productos farmaceuticos para uso humano aparato genitourinario y hormonas sexuales "/>
    <s v="20065030-5"/>
    <s v="OXITOCINA  10 U.I/ML (VITALIS) SOLUCION INYECTABLE.CAJA POR 10 AMPOLLAS DE VIDRIO TIPO I INCOLORO POR 1mL C/U CON ETIQUETA Y/O PIROGRABADO"/>
    <s v="MATERIALES Y SUMINISTROS"/>
    <n v="9215.9025000000001"/>
    <n v="1956.4"/>
    <n v="18029991.651000001"/>
    <n v="16767892.2354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904-Paclitaxel"/>
    <s v="3526118-Productos farmaceuticos para uso humano terapia antineoplasica e inmunomoduladores "/>
    <s v="20064116-1"/>
    <s v="PACLITAXEL EN NANO PARTICULAS 100 MG LIGADO A ALBUMINA"/>
    <s v="MATERIALES Y SUMINISTROS"/>
    <n v="140.9325"/>
    <n v="1037462.304"/>
    <n v="146212156.15848002"/>
    <n v="135977305.2273863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904-Paclitaxel"/>
    <s v="3526118-Productos farmaceuticos para uso humano terapia antineoplasica e inmunomoduladores "/>
    <s v="20020276-1"/>
    <s v="PACLITAXEL SOL INY 100 MG /16.7 ML"/>
    <s v="MATERIALES Y SUMINISTROS"/>
    <n v="2505.1025"/>
    <n v="40096.016000000003"/>
    <n v="100444629.92164001"/>
    <n v="93413505.8271252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6-Antilinfocito o inmunoglobulina linfocítica"/>
    <s v="3526117-Productos farmaceuticos para uso humano antiinfeccioso en general para uso sistemico "/>
    <s v="20094809-1"/>
    <s v="PALIVIZUMAB (SYNAGIS) 100 MG POLVO PARA INY"/>
    <s v="MATERIALES Y SUMINISTROS"/>
    <n v="50.872499999999995"/>
    <n v="3357504"/>
    <n v="170804622.23999998"/>
    <n v="159332669.99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6-Antilinfocito o inmunoglobulina linfocítica"/>
    <s v="3526117-Productos farmaceuticos para uso humano antiinfeccioso en general para uso sistemico "/>
    <s v="20085777-1"/>
    <s v="PALIVIZUMAB (SYNAGIS) 50 MG POLVO PARA INY"/>
    <s v="MATERIALES Y SUMINISTROS"/>
    <n v="93.765000000000001"/>
    <n v="1661600"/>
    <n v="155799924"/>
    <n v="14533575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822-Clorhidrato de palonosetrón"/>
    <s v="3526111-Productos farmaceuticos para uso humano aparato digestivo y metabolico "/>
    <s v="20134090-2"/>
    <s v="PALONOSETRON (PALOHALT) 0,25MG/5ML SOL INY"/>
    <s v="MATERIALES Y SUMINISTROS"/>
    <n v="63.365000000000002"/>
    <n v="176114.592"/>
    <n v="11159501.12208"/>
    <n v="9611963.58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10-Pancreatina"/>
    <s v="3526111-Productos farmaceuticos para uso humano aparato digestivo y metabolico "/>
    <s v="20019972-5"/>
    <s v="PANCREATINA (CREON) CÁPSULAS X 25000 U.I"/>
    <s v="MATERIALES Y SUMINISTROS"/>
    <n v="254.36250000000001"/>
    <n v="2827.9360000000001"/>
    <n v="719320.87080000003"/>
    <n v="668968.4098440001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25916-1"/>
    <s v="PANITUMUMAB (VECTIBIX) SOL INY X (20 MG/ML)100MG VIAL X 5ML"/>
    <s v="MATERIALES Y SUMINISTROS"/>
    <n v="8.7399999999999984"/>
    <n v="1500800"/>
    <n v="13116991.999999998"/>
    <n v="12198802.55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001-Acetaminofén"/>
    <s v="3522008-Acetaminofen"/>
    <s v="20099563-3"/>
    <s v="PARACETAMOL (B.BRAUN) SOLUCION INY10 MG/ML.CAJA POR 10 FRASCOS EN POLIETILENO DE BAJA DENSIDAD POR 100 ML"/>
    <s v="MATERIALES Y SUMINISTROS"/>
    <n v="64705"/>
    <n v="11266.72"/>
    <n v="729013117.5999999"/>
    <n v="677982199.36799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802-Filgrastim"/>
    <s v="3526118-Productos farmaceuticos para uso humano terapia antineoplasica e inmunomoduladores "/>
    <s v="20127676-1"/>
    <s v="PEGFILGRASTIM (PEG-GRAFEEL) SOLUCIÓN INYECTABLE 6MG/0.6ML.PEGFILGRASTIM 10,0000 MG OTRAS SOLUCIONES SUBCUTANEA (PEG-GRAFEEL) JERINGA 0,6000ML / CAJA X 1. CAJA PLEGADIZA CON UN BLÍSTER DE PVC, CONTENIENDO 1 JERINGA PRELLENADA DE VIDRIO TIPO I CON 0.6 ML DE SOLUCIÓN Y AGUJA "/>
    <s v="MATERIALES Y SUMINISTROS"/>
    <n v="925"/>
    <n v="482400"/>
    <n v="446220000"/>
    <n v="41498460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85509-1"/>
    <s v="PEMBROLIZUMAB (KEYTRUDA)SOL INY X 100 MG"/>
    <s v="MATERIALES Y SUMINISTROS"/>
    <n v="184"/>
    <n v="13507200"/>
    <n v="2485324800"/>
    <n v="231135206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86997-1"/>
    <s v="PEMETREXED (GLAND) POLVO LIOFILIZADO 500 MG "/>
    <s v="MATERIALES Y SUMINISTROS"/>
    <n v="128.91499999999999"/>
    <n v="329460.97600000002"/>
    <n v="42472461.721040003"/>
    <n v="39499389.4005671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07-Penicilina"/>
    <s v="3525062-Penicilina"/>
    <s v="20054699-3"/>
    <s v="PENICILINA G BENZATINICA SOL INY  2.400.000 UI(NORTH CHINA)"/>
    <s v="MATERIALES Y SUMINISTROS"/>
    <n v="272.3175"/>
    <n v="2745.62"/>
    <n v="747680.37434999994"/>
    <n v="698766.70499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07-Penicilina"/>
    <s v="3525062-Penicilina"/>
    <s v="20046873-1"/>
    <s v="PENICILINA G SODICA 1.000.000 UI POLVO PARA INYECCION.BANDEJA DE CARTÓN POR 10 VIALES DE VIDRIO TRANSPARENTE TIPO I, TAPÓN DE CAUCHO CON AGRAFE DE ALUMINIO Y SELLO PLASTICO FLIP-OFF."/>
    <s v="MATERIALES Y SUMINISTROS"/>
    <n v="3090.2550000000001"/>
    <n v="1500.8"/>
    <n v="4637854.7039999999"/>
    <n v="4313204.87471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07-Penicilina"/>
    <s v="3525062-Penicilina"/>
    <s v="20046872-1"/>
    <s v="PENICILINA G SODICA VIAL  POLVO PARA RECONSTITUIR 5.000.000 UI"/>
    <s v="MATERIALES Y SUMINISTROS"/>
    <n v="1398.4949999999999"/>
    <n v="2572.8000000000002"/>
    <n v="3598047.9359999998"/>
    <n v="3346184.5804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2001-Pentoxifilina"/>
    <s v="3526113-Productos farmaceuticos para uso humano aparato cardiovascular "/>
    <s v="19922528-2"/>
    <s v="PENTOXIFILINA 400 MG TAB CUBIERTA LIBERACION PROLONGADA"/>
    <s v="MATERIALES Y SUMINISTROS"/>
    <n v="159.6"/>
    <n v="539.21600000000001"/>
    <n v="86058.873599999992"/>
    <n v="80034.752447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60320-1"/>
    <s v="PERTUZUMAB (PERJETA) 420MG/14 ML SOL. INYECTABLE"/>
    <s v="MATERIALES Y SUMINISTROS"/>
    <n v="435"/>
    <n v="8503741.8399999999"/>
    <n v="3699127700.4000001"/>
    <n v="3440188761.372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61-Piperacilina"/>
    <s v="3525099-Antibioticos n c p "/>
    <s v="20152991-1"/>
    <s v="PIPERACILINA /TAZOBACTAM (FARMALOGICA)POLVO PARA INY 4.5 G"/>
    <s v="MATERIALES Y SUMINISTROS"/>
    <n v="26295.0975"/>
    <n v="7504"/>
    <n v="197318411.63999999"/>
    <n v="183506122.8251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13-Palmitato de pipotiazina"/>
    <s v="3526120-Productos farmaceuticos para uso humano sistema nervioso "/>
    <s v="20065784-2"/>
    <s v="PIPOTIAZINA (VITECO)SOL INY 25MG/ML"/>
    <s v="MATERIALES Y SUMINISTROS"/>
    <n v="65.834999999999994"/>
    <n v="5716.9759999999997"/>
    <n v="376377.11495999992"/>
    <n v="318509.7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514-Bromuro de piridostigmina"/>
    <s v="3526120-Productos farmaceuticos para uso humano sistema nervioso "/>
    <s v="19999057-1"/>
    <s v="PIRIDOSTIGMINA TAB 60 MG"/>
    <s v="MATERIALES Y SUMINISTROS"/>
    <n v="166.58249999999998"/>
    <n v="1206"/>
    <n v="200898.49499999997"/>
    <n v="186835.60034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09-Vitamina B6 piridoxina "/>
    <s v="20057639-11"/>
    <s v="PIRIDOXINA TABLETA  50 MG"/>
    <s v="MATERIALES Y SUMINISTROS"/>
    <n v="1030.4175"/>
    <n v="93.263999999999996"/>
    <n v="96100.85772"/>
    <n v="89373.79767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907-Pirimetamina"/>
    <s v="3526121-Productos farmaceuticos para uso humano productos antiparasitarios "/>
    <s v="FM-0002"/>
    <s v="PIRIMETAMINA SUSPENSION ORAL FORMULA MAGISTRAL "/>
    <s v="MATERIALES Y SUMINISTROS"/>
    <n v="3.99"/>
    <n v="134765.408"/>
    <n v="537713.97791999998"/>
    <n v="501598.86000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610-Sulfonato poliestireno sódico"/>
    <s v="3526199-Otros medicamentos n c p para uso humano terapeutico o profilactico"/>
    <s v="56622-2"/>
    <s v="POLIESTIRENO SULFONATO (RESINCALCIO) POLVO PARA SUSPENSION ORAL 15 G"/>
    <s v="MATERIALES Y SUMINISTROS"/>
    <n v="2526.6675"/>
    <n v="8638.1759999999995"/>
    <n v="21825798.558479998"/>
    <n v="20359886.7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631-Polietilenglicol laxante"/>
    <s v="3526111-Productos farmaceuticos para uso humano aparato digestivo y metabolico "/>
    <s v="20126621-1"/>
    <s v="POLIETILENGLICOL (PEG 3350)  POLVO PARA SUSP ORAL   160G"/>
    <s v="MATERIALES Y SUMINISTROS"/>
    <n v="1320.69"/>
    <n v="22158.239999999998"/>
    <n v="29264165.985599998"/>
    <n v="27215674.366608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631-Polietilenglicol laxante"/>
    <s v="3526111-Productos farmaceuticos para uso humano aparato digestivo y metabolico "/>
    <s v="20084425-2"/>
    <s v="POLIETILENGLICOL 3350 + ELECTROLITOS(BIO-GLICOL) POLVO PARA SOL ORAL X 69 GRAMOS"/>
    <s v="MATERIALES Y SUMINISTROS"/>
    <n v="3566.0625"/>
    <n v="15283.504000000001"/>
    <n v="54501930.483000003"/>
    <n v="4159455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26-Polimixinas"/>
    <s v="3525099-Antibioticos n c p "/>
    <s v="20068002-1"/>
    <s v="POLIMIXINA B (GLAND)POLVO PARA INY 500.000UI"/>
    <s v="MATERIALES Y SUMINISTROS"/>
    <n v="2493.75"/>
    <n v="49312"/>
    <n v="122971800"/>
    <n v="11471250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26-Polimixinas"/>
    <s v="3525099-Antibioticos n c p "/>
    <s v="52976-2"/>
    <s v="POLIMIXINA+ NEOMICINA+ DEXAMETASONA SUSP OFTAL 5 ML"/>
    <s v="MATERIALES Y SUMINISTROS"/>
    <n v="402.99"/>
    <n v="2840.8"/>
    <n v="1144813.9920000001"/>
    <n v="1064677.01255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020064520-1"/>
    <s v="POSACONAZOL TABLETA RECUBIERTA DE LIBERACION RETARDADA 100 MG"/>
    <s v="MATERIALES Y SUMINISTROS"/>
    <n v="4024"/>
    <n v="103063.152"/>
    <n v="414726123.648"/>
    <n v="385695294.99264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610-Pralidoxima"/>
    <s v="3526199-Otros medicamentos n c p para uso humano terapeutico o profilactico"/>
    <s v="19937803-3"/>
    <s v="PRALIDOXIMA 200MG POLVO PARA INY"/>
    <s v="MATERIALES Y SUMINISTROS"/>
    <n v="122.69250000000001"/>
    <n v="540609.6"/>
    <n v="66328743.348000005"/>
    <n v="61685731.31363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28-Prazosina"/>
    <s v="3526113-Productos farmaceuticos para uso humano aparato cardiovascular "/>
    <s v="19961372-5"/>
    <s v="PRAZOSINA TAB 1MG"/>
    <s v="MATERIALES Y SUMINISTROS"/>
    <n v="35284.567500000005"/>
    <n v="38.591999999999999"/>
    <n v="1361702.02896"/>
    <n v="1266382.8869328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8-Prednisolona"/>
    <s v="3525028-Prednisolona"/>
    <s v="19984620-1"/>
    <s v="PREDNISOLONA 1.0 %FENILEFRINA 0.12%(CORTIOFTAL) SUSP OFTALMICA"/>
    <s v="MATERIALES Y SUMINISTROS"/>
    <n v="3.99"/>
    <n v="5964.6080000000002"/>
    <n v="23798.785920000002"/>
    <n v="22132.8709056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8-Prednisolona"/>
    <s v="3525028-Prednisolona"/>
    <s v="20011084-5"/>
    <s v="PREDNISOLONA TAB 5 MG"/>
    <s v="MATERIALES Y SUMINISTROS"/>
    <n v="23781.397499999999"/>
    <n v="41.808"/>
    <n v="994252.66667999991"/>
    <n v="924654.9800123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8-Prednisolona"/>
    <s v="3525029-Prednisona"/>
    <s v="19906237-3"/>
    <s v="PREDNISONA TAB 50MG"/>
    <s v="MATERIALES Y SUMINISTROS"/>
    <n v="7568.0325000000003"/>
    <n v="994.81600000000003"/>
    <n v="7528799.8195200004"/>
    <n v="7001783.8321536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34-Pregabalina"/>
    <s v="3526120-Productos farmaceuticos para uso humano sistema nervioso "/>
    <s v="20093155-6"/>
    <s v="PREGABALINA (EPIBALIN) CAPSULA X 75 MG "/>
    <s v="MATERIALES Y SUMINISTROS"/>
    <n v="28459.672500000001"/>
    <n v="170.44800000000001"/>
    <n v="4850894.2582800006"/>
    <n v="4525087.9275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34-Pregabalina"/>
    <s v="3526120-Productos farmaceuticos para uso humano sistema nervioso "/>
    <s v="19953204-1"/>
    <s v="PREGABALINA CAP 150 MG"/>
    <s v="MATERIALES Y SUMINISTROS"/>
    <n v="3495.24"/>
    <n v="2460.2399999999998"/>
    <n v="8599129.2575999983"/>
    <n v="7997190.209567998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41-Propofol"/>
    <s v="3526120-Productos farmaceuticos para uso humano sistema nervioso "/>
    <s v="19937960-9"/>
    <s v="PROFOFOL 1% (PROFOL)EMULSION INY (10MG/ML) VIAL X  20ML"/>
    <s v="MATERIALES Y SUMINISTROS"/>
    <n v="14460.7575"/>
    <n v="5165.9679999999998"/>
    <n v="74703810.500759989"/>
    <n v="69474543.7657067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520-Clorhidrato de propafenona"/>
    <s v="3526113-Productos farmaceuticos para uso humano aparato cardiovascular "/>
    <s v="19969143-1"/>
    <s v="PROPAFENONA 150 MG TAB"/>
    <s v="MATERIALES Y SUMINISTROS"/>
    <n v="34.912500000000001"/>
    <n v="855.45600000000002"/>
    <n v="29866.107600000003"/>
    <n v="27775.480068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812-Hidrocloruro de propranolol"/>
    <s v="3526113-Productos farmaceuticos para uso humano aparato cardiovascular "/>
    <s v="19978181-10"/>
    <s v="PROPRANOLOL (FARMACAPSULAS)TABLETA X 40 MG"/>
    <s v="MATERIALES Y SUMINISTROS"/>
    <n v="950.61749999999995"/>
    <n v="67.536000000000001"/>
    <n v="64200.903480000001"/>
    <n v="59888.902499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1609-Protamina sulfato"/>
    <s v="3526199-Otros medicamentos n c p para uso humano terapeutico o profilactico"/>
    <s v="20079687-1"/>
    <s v="PROTAMINA CLORHIDRATO 5000UI/5ML SLN INY"/>
    <s v="MATERIALES Y SUMINISTROS"/>
    <n v="919.69500000000005"/>
    <n v="28944"/>
    <n v="26619652.080000002"/>
    <n v="24756276.434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22-Fumarato de quetiapina"/>
    <s v="3526120-Productos farmaceuticos para uso humano sistema nervioso "/>
    <s v="20112759-1"/>
    <s v="QUETIAPINA (QUEPINA) TAB X 25 MG."/>
    <s v="MATERIALES Y SUMINISTROS"/>
    <n v="9113.16"/>
    <n v="221.904"/>
    <n v="2022246.6566399999"/>
    <n v="1880689.3906751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22-Fumarato de quetiapina"/>
    <s v="3526120-Productos farmaceuticos para uso humano sistema nervioso "/>
    <s v="19979152-4"/>
    <s v="QUETIAPINA TAB 200 MG"/>
    <s v="MATERIALES Y SUMINISTROS"/>
    <n v="11070.254999999999"/>
    <n v="502.76800000000003"/>
    <n v="5565769.9658399997"/>
    <n v="5176166.0682311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19988423-1"/>
    <s v="RALTEGRAVIR (ISENTRESS) 400 MG TABLETA"/>
    <s v="MATERIALES Y SUMINISTROS"/>
    <n v="179.55"/>
    <n v="28944"/>
    <n v="5196895.2"/>
    <n v="4833112.536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99-Otros medicamentos n c p para uso humano terapeutico o profilactico"/>
    <s v="20060952-1"/>
    <s v="RASBURICASA (FASTURTEC) 1.5 MG / ML"/>
    <s v="MATERIALES Y SUMINISTROS"/>
    <n v="126.68249999999999"/>
    <n v="310452.272"/>
    <n v="39328869.947639994"/>
    <n v="36575849.0513051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32-Clorhidrato de remifentanilo"/>
    <s v="3526120-Productos farmaceuticos para uso humano sistema nervioso "/>
    <s v="20055250-2"/>
    <s v="REMIFENTANILO (TENOTALIS) SOL INY 2MG.CAJA PLEGADIZA CON 10 FRASCOS VIAL DE VIDRIO INCOLORO TIPO I, TAPON DE BROMOBUTILO GRIS Y AGRAFE DE ALUMINIO, POR APROXIMADAMENTE 82.20 mg DE POLVO LIOFILIZADO ESTERIL PARA RECONSTITUIR A SOLUCION INYECTABLE."/>
    <s v="MATERIALES Y SUMINISTROS"/>
    <n v="3722.67"/>
    <n v="26800"/>
    <n v="99767556"/>
    <n v="92783827.07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005-Rifampicina"/>
    <s v="3525099-Antibioticos n c p "/>
    <s v="30168-1"/>
    <s v="RIFAMPICINA CAP 300 MG"/>
    <s v="MATERIALES Y SUMINISTROS"/>
    <n v="58.852500000000006"/>
    <n v="1173.8399999999999"/>
    <n v="69083.418600000005"/>
    <n v="64247.579298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5099-Antibioticos n c p "/>
    <s v="19973415-4"/>
    <s v="RIFAXIMINA CAPSULA BLANDA 200 MG"/>
    <s v="MATERIALES Y SUMINISTROS"/>
    <n v="2200.4850000000001"/>
    <n v="1243.52"/>
    <n v="2736347.1072"/>
    <n v="2544802.80969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4-Risperidona"/>
    <s v="3526120-Productos farmaceuticos para uso humano sistema nervioso "/>
    <s v="20007377-2"/>
    <s v="RISPERIDONA  TAB 1 MG (TECNOQUIMICAS)TABLETA CUBIERTA CON PELÍCULA. BLISTER PVC/PE/PVDC-ALUMINIO.CAJA PLEGADIZA POR 20TAB, BLISTER POR 10 TAB"/>
    <s v="MATERIALES Y SUMINISTROS"/>
    <n v="4087.7549999999997"/>
    <n v="220.83199999999999"/>
    <n v="902707.1121599999"/>
    <n v="839517.6143087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4-Risperidona"/>
    <s v="3526120-Productos farmaceuticos para uso humano sistema nervioso "/>
    <s v="19998043-3"/>
    <s v="RISPERIDONA (RISPERDAL CONSTA) SOL INYECTABLE X 37.5 MG"/>
    <s v="MATERIALES Y SUMINISTROS"/>
    <n v="296.25750000000005"/>
    <n v="487405.16800000001"/>
    <n v="144397436.55876002"/>
    <n v="134699101.2675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704-Risperidona"/>
    <s v="3526120-Productos farmaceuticos para uso humano sistema nervioso "/>
    <s v="20199946-1"/>
    <s v="RISPERIDONA (ZYRISP)TAB RECUBIERTA X 2MG.CAJA CON 10 BLÍSTER DE ALUMINIO- "/>
    <s v="MATERIALES Y SUMINISTROS"/>
    <n v="6074.7749999999996"/>
    <n v="316.24"/>
    <n v="1921086.8459999999"/>
    <n v="1786610.76677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14-Ritonavir"/>
    <s v="3526117-Productos farmaceuticos para uso humano antiinfeccioso en general para uso sistemico "/>
    <s v="20122913-1"/>
    <s v="RITONAVIR 100 MG (COLOMPACK)TABLETAS RECUBIERTAS"/>
    <s v="MATERIALES Y SUMINISTROS"/>
    <n v="219.45"/>
    <n v="794.35199999999998"/>
    <n v="174320.54639999999"/>
    <n v="162118.108151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6-Rituximab"/>
    <s v="3526118-Productos farmaceuticos para uso humano terapia antineoplasica e inmunomoduladores "/>
    <s v="20010363-1"/>
    <s v="RITUXIMAB (MABTHERA) 500MG/50ML SLN INY"/>
    <s v="MATERIALES Y SUMINISTROS"/>
    <n v="345"/>
    <n v="2540554.2400000002"/>
    <n v="876491212.80000007"/>
    <n v="815136827.904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6-Rituximab"/>
    <s v="3526118-Productos farmaceuticos para uso humano terapia antineoplasica e inmunomoduladores "/>
    <s v="226777-1"/>
    <s v="RITUXIMAB (MABTHERA) SOL INY  100MG/10 ML"/>
    <s v="MATERIALES Y SUMINISTROS"/>
    <n v="714.495"/>
    <n v="508110.848"/>
    <n v="363042660.34175998"/>
    <n v="337629674.1178367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2003-Bromuro de rocuronio"/>
    <s v="3526119-Productos farmaceuticos para uso humano aparato musculoesqueletico "/>
    <s v="19995161-3"/>
    <s v="ROCURONIO BROMURO SOL INY  50 MG/5 ML"/>
    <s v="MATERIALES Y SUMINISTROS"/>
    <n v="4878.7725"/>
    <n v="12864"/>
    <n v="62760529.439999998"/>
    <n v="58367292.3792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508-Sulfato de salbutamol"/>
    <s v="3526122-Productos farmaceuticos para uso humano aparato respiratorio "/>
    <s v="20001675-1"/>
    <s v="SALBUTAMOL (AIRMAX) INHALADOR X 100MCG/DOSIS"/>
    <s v="MATERIALES Y SUMINISTROS"/>
    <n v="2088.7649999999999"/>
    <n v="4810.0640000000003"/>
    <n v="10047093.33096"/>
    <n v="9343796.7977927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508-Sulfato de salbutamol"/>
    <s v="3526122-Productos farmaceuticos para uso humano aparato respiratorio "/>
    <s v="33250-2"/>
    <s v="SALBUTAMOL (VENTILAN) SOL PARA NEBULIZACIONES 5MG/ML"/>
    <s v="MATERIALES Y SUMINISTROS"/>
    <n v="56.857500000000002"/>
    <n v="14007.824000000001"/>
    <n v="796449.85308000003"/>
    <n v="740698.3633644001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22-Fluticasona"/>
    <s v="3526122-Productos farmaceuticos para uso humano aparato respiratorio "/>
    <s v="19902533-3"/>
    <s v="SALMETEROL+FLUTICASONA (SERETIDE)50+500 MCG INHALADOR POR 60 DOSIS"/>
    <s v="MATERIALES Y SUMINISTROS"/>
    <n v="76.80749999999999"/>
    <n v="55131.887999999999"/>
    <n v="4234542.4875599993"/>
    <n v="3950132.9174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19-Hidrocloruro de sertralina"/>
    <s v="3526120-Productos farmaceuticos para uso humano sistema nervioso "/>
    <s v="19932573-1"/>
    <s v="SERTRALINA TAB RECUBIERTAS POR 50 MG"/>
    <s v="MATERIALES Y SUMINISTROS"/>
    <n v="12158.5275"/>
    <n v="113.63200000000001"/>
    <n v="1381597.79688"/>
    <n v="1284885.9510984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42-Sevoflurano"/>
    <s v="3526120-Productos farmaceuticos para uso humano sistema nervioso "/>
    <s v="58816-1"/>
    <s v="SEVOFLURANO (SEVORANE 1)SOL INHALACION X 250ML(TEC ANTIGUA)"/>
    <s v="MATERIALES Y SUMINISTROS"/>
    <n v="29.925000000000001"/>
    <n v="341994.8"/>
    <n v="10234194.390000001"/>
    <n v="9517800.7827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942-Sevoflurano"/>
    <s v="3526120-Productos farmaceuticos para uso humano sistema nervioso "/>
    <s v="58816-2"/>
    <s v="SEVOFLURANO (SEVORANE)SOL INHALACION X 250ML"/>
    <s v="MATERIALES Y SUMINISTROS"/>
    <n v="304.23750000000001"/>
    <n v="341994.8"/>
    <n v="104047642.965"/>
    <n v="97059368.43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12401-Sildenafil citrato"/>
    <s v="3526115-Productos farmaceuticos para uso humano aparato genitourinario y hormonas sexuales "/>
    <s v="19914377-2"/>
    <s v="SILDENAFIL X 50 MG (BUSSIE)TABLETA RECUBIERTA"/>
    <s v="MATERIALES Y SUMINISTROS"/>
    <n v="1486.2750000000001"/>
    <n v="261.08"/>
    <n v="388036.67700000003"/>
    <n v="362651.100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15-Sirolimus"/>
    <s v="3526118-Productos farmaceuticos para uso humano terapia antineoplasica e inmunomoduladores "/>
    <s v="19914809-6"/>
    <s v="SIROLIMUS 1MG TAB"/>
    <s v="MATERIALES Y SUMINISTROS"/>
    <n v="37.905000000000001"/>
    <n v="11743.76"/>
    <n v="445147.22280000005"/>
    <n v="413986.9172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2-Electrolitos de cloruro de sodio"/>
    <s v="3526112-Productos farmaceuticos para uso humano sangre y organos hematopoyeticos "/>
    <s v="19934265-3"/>
    <s v="SODIO CLORURO (CORPAUL)2MEQ/ML SOL INY X 10 ML"/>
    <s v="MATERIALES Y SUMINISTROS"/>
    <n v="38732.925000000003"/>
    <n v="951.93600000000004"/>
    <n v="36871265.692800008"/>
    <n v="34394837.4000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3526112-Productos farmaceuticos para uso humano sangre y organos hematopoyeticos "/>
    <s v="24281-6"/>
    <s v="SOL DIANEAL PD-2  CON DEXTROSA AL 15% X 2000ML"/>
    <s v="MATERIALES Y SUMINISTROS"/>
    <n v="77.805000000000007"/>
    <n v="25846.991999999998"/>
    <n v="2011025.2125600001"/>
    <n v="1870253.44768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3526112-Productos farmaceuticos para uso humano sangre y organos hematopoyeticos "/>
    <s v="23282-6"/>
    <s v="SOL DIANEAL PD-2 CON DEXTROSA AL 2.5% X 2000ML"/>
    <s v="MATERIALES Y SUMINISTROS"/>
    <n v="388.02749999999997"/>
    <n v="23561.4"/>
    <n v="9142471.1384999994"/>
    <n v="8544365.549999998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1-Dextrosa"/>
    <s v="3526112-Productos farmaceuticos para uso humano sangre y organos hematopoyeticos "/>
    <s v="24283-13"/>
    <s v="SOLUCION DIANEAL CON DEXTROSA AL 4.25% BOLSA 2000ML"/>
    <s v="MATERIALES Y SUMINISTROS"/>
    <n v="187.53"/>
    <n v="28570.07"/>
    <n v="5357745.2270999998"/>
    <n v="5007238.5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303-Somatostatina"/>
    <s v="3526116-Productos farmaceuticos para uso humano hormonas de uso sistemico excepto las sexuales "/>
    <s v="20018740-1"/>
    <s v="SOMATOSTATINA (DELT-SOMAT) SOLUCION INYECTABLE 3MG.CAJA CON VIAL DE VIDRIO TIPO I CON POLVO LIOFILIZADO CONTENIENDO 3MG PARA RECONSTITUIR A 1ML."/>
    <s v="MATERIALES Y SUMINISTROS"/>
    <n v="568.57500000000005"/>
    <n v="155279.20000000001"/>
    <n v="88287871.140000015"/>
    <n v="82107720.16020001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916-Cloruro de succinilcolina"/>
    <s v="3526119-Productos farmaceuticos para uso humano aparato musculoesqueletico "/>
    <s v="20037305-1"/>
    <s v="SUCCINILCOLINA (MIOACTINE) 100 MG. SOLUCION INYECTABLE"/>
    <s v="MATERIALES Y SUMINISTROS"/>
    <n v="585.53250000000003"/>
    <n v="41415.648000000001"/>
    <n v="24250207.912560001"/>
    <n v="22552693.3586808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911-Sucralfato"/>
    <s v="3526111-Productos farmaceuticos para uso humano aparato digestivo y metabolico "/>
    <s v="36743-3"/>
    <s v="SUCRALFATO TAB 1 G"/>
    <s v="MATERIALES Y SUMINISTROS"/>
    <n v="17876.197499999998"/>
    <n v="518.84799999999996"/>
    <n v="9275029.3204799984"/>
    <n v="8625777.268046397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73101702-Servicios de producción de vacunas, sueros o antibióticos"/>
    <s v="3527007-Suero antiofidico"/>
    <s v="VPN-0001"/>
    <s v="SUERO ANTIOFIDICO ANTICORAL POLVO LIOFILIZADO 10 ML"/>
    <s v="MATERIALES Y SUMINISTROS"/>
    <n v="4.9874999999999998"/>
    <n v="418231.152"/>
    <n v="2085927.8706"/>
    <n v="1945828.23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73101702-Servicios de producción de vacunas, sueros o antibióticos"/>
    <s v="3527007-Suero antiofidico"/>
    <s v="20043702-1"/>
    <s v="SUERO ANTIOFIDICO POLIVALENTE (AMARILLO) POLVO PARA INY"/>
    <s v="MATERIALES Y SUMINISTROS"/>
    <n v="36.907499999999999"/>
    <n v="199896.91200000001"/>
    <n v="7377695.2796400003"/>
    <n v="6861256.6100652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73101702-Servicios de producción de vacunas, sueros o antibióticos"/>
    <s v="3526199-Otros medicamentos n c p para uso humano terapeutico o profilactico"/>
    <s v="VPN-0007"/>
    <s v="SUERO POLIVALENTE ANTIALACRAN POLVO SOL INY X 1.8MG (ALACRAMYN) INYECTABLE"/>
    <s v="MATERIALES Y SUMINISTROS"/>
    <n v="32.917499999999997"/>
    <n v="1001612.48"/>
    <n v="32970578.810399998"/>
    <n v="30662638.293671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5099-Antibioticos n c p "/>
    <s v="20006959-1"/>
    <s v="SUGAMMADEX (BRIDION) SOL INY 200MG/2ML"/>
    <s v="MATERIALES Y SUMINISTROS"/>
    <n v="923.68499999999995"/>
    <n v="284959.03999999998"/>
    <n v="263212390.86239997"/>
    <n v="245533946.69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3014-Sulfadiazina"/>
    <s v="FM-0004"/>
    <s v="SULFADIAZINA SUSPENSION ORAL FORMULA MAGISTRAL "/>
    <s v="MATERIALES Y SUMINISTROS"/>
    <n v="5.9849999999999994"/>
    <n v="174379.024"/>
    <n v="1043658.45864"/>
    <n v="970602.3665351998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1-Productos farmaceuticos para uso humano productos antiparasitarios "/>
    <s v="19941996-1"/>
    <s v="SULFADOXINA 500 MG + PIRIMETAMINA 25 MG TABLETA"/>
    <s v="MATERIALES Y SUMINISTROS"/>
    <n v="115.71"/>
    <n v="4593.5200000000004"/>
    <n v="531516.19920000003"/>
    <n v="494310.065256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1-Productos farmaceuticos para uso humano aparato digestivo y metabolico "/>
    <s v="20168960-1"/>
    <s v="SULFASALAZINA (SANOFI)TABLETA 500 MG CON CUBIERTA ENTÉRICA"/>
    <s v="MATERIALES Y SUMINISTROS"/>
    <n v="73.814999999999998"/>
    <n v="563.87199999999996"/>
    <n v="41622.211679999993"/>
    <n v="38708.65686239999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71606-Sulfato de magnesio"/>
    <s v="3526112-Productos farmaceuticos para uso humano sangre y organos hematopoyeticos "/>
    <s v="19935299-1"/>
    <s v="SULFATO DE MAGNESIO 20% SLN INY AMPOULEPACK POR 10 ML"/>
    <s v="MATERIALES Y SUMINISTROS"/>
    <n v="21863.205000000002"/>
    <n v="1661.6"/>
    <n v="36327901.428000003"/>
    <n v="33784948.32804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41303-Acetato de zinc"/>
    <s v="3526111-Productos farmaceuticos para uso humano aparato digestivo y metabolico "/>
    <s v="20011479-7"/>
    <s v="SULFATO DE ZINC (ZINC-OLICOL)SOLUCION ORAL X 120 ML."/>
    <s v="MATERIALES Y SUMINISTROS"/>
    <n v="654.3599999999999"/>
    <n v="5029.8239999999996"/>
    <n v="3291315.632639999"/>
    <n v="3060923.5383551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503-Sulfato ferroso"/>
    <s v="3526112-Productos farmaceuticos para uso humano sangre y organos hematopoyeticos "/>
    <s v="19963969-3"/>
    <s v="SULFATO FERROSO (FERROPROFF) SOL ORAL FCO X 20ML"/>
    <s v="MATERIALES Y SUMINISTROS"/>
    <n v="76.80749999999999"/>
    <n v="2446.3040000000001"/>
    <n v="187894.49447999999"/>
    <n v="174741.8798663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503-Sulfato ferroso"/>
    <s v="3526112-Productos farmaceuticos para uso humano sangre y organos hematopoyeticos "/>
    <s v="20080792-20"/>
    <s v="SULFATO FERROSO TAB RECUBIERTAS 300 MG"/>
    <s v="MATERIALES Y SUMINISTROS"/>
    <n v="2565.5699999999997"/>
    <n v="66.463999999999999"/>
    <n v="170518.04447999998"/>
    <n v="158581.7813663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2-Productos farmaceuticos para uso humano aparato respiratorio "/>
    <s v="228028-1"/>
    <s v="SURFACTANTE PULMONAR (CUROSURF) 120MG/1.5 ML"/>
    <s v="MATERIALES Y SUMINISTROS"/>
    <n v="14.9625"/>
    <n v="790721.13599999994"/>
    <n v="11831164.997399999"/>
    <n v="11002983.447581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2-Productos farmaceuticos para uso humano aparato respiratorio "/>
    <s v="19906076-1"/>
    <s v="SURFACTANTE PULMONAR (CUROSURF) 240MG/3ML"/>
    <s v="MATERIALES Y SUMINISTROS"/>
    <n v="21.945"/>
    <n v="1581443.344"/>
    <n v="34704774.184080005"/>
    <n v="32275439.9911943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2-Productos farmaceuticos para uso humano aparato respiratorio "/>
    <s v="19915281-1"/>
    <s v="SURFACTANTE PULMONAR (SURVANTA) 100MG/4 ML"/>
    <s v="MATERIALES Y SUMINISTROS"/>
    <n v="22.942499999999999"/>
    <n v="679314.60800000001"/>
    <n v="15585175.39404"/>
    <n v="14494213.116457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2-Productos farmaceuticos para uso humano aparato respiratorio "/>
    <s v="44762-2"/>
    <s v="SURFACTANTE PULMONAR (SURVANTA) 200MG/8 ML"/>
    <s v="MATERIALES Y SUMINISTROS"/>
    <n v="44.887500000000003"/>
    <n v="1358629.216"/>
    <n v="60985468.933200002"/>
    <n v="56716486.107876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904-Plasma sanguíneo humano"/>
    <s v="3526112-Productos farmaceuticos para uso humano sangre y organos hematopoyeticos "/>
    <s v="20029994-1"/>
    <s v="SUSTITUTOS DE LA SANGRE Y FRACCIONES PROTEICAS DEL PLASMA. SOLUCION PARA INFUSION (GELOFUSINE) FRASCO 500ML"/>
    <s v="MATERIALES Y SUMINISTROS"/>
    <n v="42.892499999999998"/>
    <n v="38747.440000000002"/>
    <n v="1661974.5702"/>
    <n v="1545636.350285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4-Tacrolimus"/>
    <s v="3526118-Productos farmaceuticos para uso humano terapia antineoplasica e inmunomoduladores "/>
    <s v="20035350-2"/>
    <s v="TACROLIMUS  XL CAPSULAS DE LIBER PROLONGADA  3 MG"/>
    <s v="MATERIALES Y SUMINISTROS"/>
    <n v="328.17750000000001"/>
    <n v="18760"/>
    <n v="6156609.9000000004"/>
    <n v="5725647.206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4-Tacrolimus"/>
    <s v="3526118-Productos farmaceuticos para uso humano terapia antineoplasica e inmunomoduladores "/>
    <s v="19983583-1"/>
    <s v="TACROLIMUS XL 1 MG CAPSULA DE LIBERACION PROLONGADA"/>
    <s v="MATERIALES Y SUMINISTROS"/>
    <n v="917.7"/>
    <n v="6271.2"/>
    <n v="5755080.2400000002"/>
    <n v="5352224.6231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504-Tacrolimus"/>
    <s v="3526118-Productos farmaceuticos para uso humano terapia antineoplasica e inmunomoduladores "/>
    <s v="19983585-1"/>
    <s v="TACROLIMUS XL CAPSULAS DE LIBERACION PROLONGADA  5 MG"/>
    <s v="MATERIALES Y SUMINISTROS"/>
    <n v="958.59749999999997"/>
    <n v="30466.239999999998"/>
    <n v="29204861.498399995"/>
    <n v="27160521.193511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09-Tamoxifeno"/>
    <s v="3526118-Productos farmaceuticos para uso humano terapia antineoplasica e inmunomoduladores "/>
    <s v="35448-4"/>
    <s v="TAMOXIFENO (TAXUS)20 MG COMPRIMIDOS"/>
    <s v="MATERIALES Y SUMINISTROS"/>
    <n v="117.99000000000001"/>
    <n v="284.08"/>
    <n v="33518.599200000004"/>
    <n v="31172.297255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817-Hidrocloruro de tamsulosina"/>
    <s v="3526115-Productos farmaceuticos para uso humano aparato genitourinario y hormonas sexuales "/>
    <s v="20011017-18"/>
    <s v="TAMSULOSINA (DEMULIN) CAPSULA LIB PROLONGADA X 0.4MG"/>
    <s v="MATERIALES Y SUMINISTROS"/>
    <n v="3957.0825000000004"/>
    <n v="610.97"/>
    <n v="2417658.6950250003"/>
    <n v="2259494.1075000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1-Acetazolamida"/>
    <s v="3526118-Productos farmaceuticos para uso humano terapia antineoplasica e inmunomoduladores "/>
    <s v="19907388-3"/>
    <s v="TEMOZOLAMIDA (TEMODAL) 100 MG CAPSULA"/>
    <s v="MATERIALES Y SUMINISTROS"/>
    <n v="26.220000000000002"/>
    <n v="144484.16"/>
    <n v="3788374.6752000004"/>
    <n v="3523188.447936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01-Acetazolamida"/>
    <s v="3526118-Productos farmaceuticos para uso humano terapia antineoplasica e inmunomoduladores "/>
    <s v="19907390-3"/>
    <s v="TEMOZOLOMIDA (TEMODAL) CAPSULAS X  20 MG"/>
    <s v="MATERIALES Y SUMINISTROS"/>
    <n v="87.4"/>
    <n v="34819.631999999998"/>
    <n v="3043235.8368000002"/>
    <n v="2830209.328224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61505-Teofilina"/>
    <s v="3525053-Teofilina"/>
    <s v="20027951-4"/>
    <s v="TEOFILINA  CAP 125 MG"/>
    <s v="MATERIALES Y SUMINISTROS"/>
    <n v="25.935000000000002"/>
    <n v="132.928"/>
    <n v="3447.4876800000002"/>
    <n v="3206.16354240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9-Tiamina"/>
    <s v="3525007-Vitamina B1 tiamina "/>
    <s v="23440-10"/>
    <s v="TIAMINA (ECAR)TABLETA X 300 MG "/>
    <s v="MATERIALES Y SUMINISTROS"/>
    <n v="421.9425"/>
    <n v="145.792"/>
    <n v="61515.840960000001"/>
    <n v="57209.7320927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9-Tiamina"/>
    <s v="3525007-Vitamina B1 tiamina "/>
    <s v="38332-2"/>
    <s v="TIAMINA VIAL INY  100 MG/ML"/>
    <s v="MATERIALES Y SUMINISTROS"/>
    <n v="318.20249999999999"/>
    <n v="4931.2"/>
    <n v="1569120.1679999998"/>
    <n v="1459281.75623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12-Productos farmaceuticos para uso humano sangre y organos hematopoyeticos "/>
    <s v="20163351-1"/>
    <s v="TICAGRELOR (TIARE) TABLETAS 90 MG.CAJA POR 30 (3 BLÍSTER PVC/PVDC CLARO TRANSPARENTE /ALUMINIO POR 10 TABLETAS)."/>
    <s v="MATERIALES Y SUMINISTROS"/>
    <n v="114.71250000000001"/>
    <n v="2318.7359999999999"/>
    <n v="265988.00339999999"/>
    <n v="247368.843161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9-Carbapenémicos incluyendo tienamicinas"/>
    <s v="3525099-Antibioticos n c p "/>
    <s v="19959604-6"/>
    <s v="TIGECICLINA (TYGACIL) POLVO PARA INY 50 MG"/>
    <s v="MATERIALES Y SUMINISTROS"/>
    <n v="2277.2925"/>
    <n v="111093.504"/>
    <n v="252992403.45792001"/>
    <n v="236000376.36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23-Productos farmaceuticos para uso humano organos de los sentidos "/>
    <s v="19941885-7"/>
    <s v="TIMOLOL MALEATO SOL OFT 0.5%"/>
    <s v="MATERIALES Y SUMINISTROS"/>
    <n v="35.909999999999997"/>
    <n v="3470.0639999999999"/>
    <n v="124609.99823999999"/>
    <n v="115887.2983631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775-Tirofibán"/>
    <s v="3526112-Productos farmaceuticos para uso humano sangre y organos hematopoyeticos "/>
    <s v="228406-1"/>
    <s v="TIROFIBAN(AGRASTAT) SOL INY  0.25MG/ML"/>
    <s v="MATERIALES Y SUMINISTROS"/>
    <n v="334.16250000000002"/>
    <n v="602464"/>
    <n v="201320876.40000001"/>
    <n v="187228415.052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917-Clorhidrato de tizanidina"/>
    <s v="3526119-Productos farmaceuticos para uso humano aparato musculoesqueletico "/>
    <s v="21767-2"/>
    <s v="TIZANIDINA (SIRDALUD)TABLETA 2 MG.CAJA POR 15 TABLETAS EN BLISTER DE ALUMINIO / PVC"/>
    <s v="MATERIALES Y SUMINISTROS"/>
    <n v="175.56"/>
    <n v="549.93600000000004"/>
    <n v="96546.764160000006"/>
    <n v="89788.49066880000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82-Tobramicina"/>
    <s v="3525099-Antibioticos n c p "/>
    <s v="19978835-1"/>
    <s v="TOBRAMICINA (TOBRAOFTAL) 0.3 % SOLUCION OFTALMICA X 5ML"/>
    <s v="MATERIALES Y SUMINISTROS"/>
    <n v="0.99750000000000005"/>
    <n v="8845.0720000000001"/>
    <n v="8822.9593199999999"/>
    <n v="7832.802710313000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002627-1"/>
    <s v="TOCILIZUMAB (ACTEMRA) SOL INY 200MG/10ML"/>
    <s v="MATERIALES Y SUMINISTROS"/>
    <n v="1.0924999999999998"/>
    <n v="890557.79"/>
    <n v="972934.38557499985"/>
    <n v="909284.4724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528-Topiramato"/>
    <s v="3526120-Productos farmaceuticos para uso humano sistema nervioso "/>
    <s v="19984811-1"/>
    <s v="TOPIRAMATO 50 MG (SANDOZ) TABLETA  "/>
    <s v="MATERIALES Y SUMINISTROS"/>
    <n v="1366.575"/>
    <n v="489.904"/>
    <n v="669490.5588"/>
    <n v="622626.219684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2005-Toxina botulínica"/>
    <s v="3526119-Productos farmaceuticos para uso humano aparato musculoesqueletico "/>
    <s v="20049559-1"/>
    <s v="TOXINA BOTULINICA (NEURONOX) POLVO PARA INY 100 UI"/>
    <s v="MATERIALES Y SUMINISTROS"/>
    <n v="30.922499999999996"/>
    <n v="668324.46400000004"/>
    <n v="20666263.23804"/>
    <n v="19219624.8113771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35-Clorhidrato de tramadol"/>
    <s v="3526120-Productos farmaceuticos para uso humano sistema nervioso "/>
    <s v="20045072-2"/>
    <s v="TRAMADOL CLORHIDRATO 100 MG / 2 ML.CAJA CON 10 AMPOLLAS DE VIDRIO TRANSPARENTE INCOLORO TIPO I, POR 2 ML DE SOLUCIÓN."/>
    <s v="MATERIALES Y SUMINISTROS"/>
    <n v="406.97999999999996"/>
    <n v="596.03200000000004"/>
    <n v="242573.10335999998"/>
    <n v="225592.9861247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35-Clorhidrato de tramadol"/>
    <s v="3526120-Productos farmaceuticos para uso humano sistema nervioso "/>
    <s v="19924285-30"/>
    <s v="TRAMADOL SOL INY  50MG/ML"/>
    <s v="MATERIALES Y SUMINISTROS"/>
    <n v="54643.05"/>
    <n v="578.88"/>
    <n v="31631768.784000002"/>
    <n v="29417544.9691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2235-Clorhidrato de tramadol"/>
    <s v="3526120-Productos farmaceuticos para uso humano sistema nervioso "/>
    <s v="216131-2"/>
    <s v="TRAMADOL SOLUCION 10% (ARBOFARMA) GOTAS  X 10ML"/>
    <s v="MATERIALES Y SUMINISTROS"/>
    <n v="23.939999999999998"/>
    <n v="2221.3200000000002"/>
    <n v="53178.400799999996"/>
    <n v="49699.4399999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811-Ácido tranexámico"/>
    <s v="3526112-Productos farmaceuticos para uso humano sangre y organos hematopoyeticos "/>
    <s v="20093424-3"/>
    <s v="TRANEXAMICO ACIDO (TAREXA)SOL INY X 500MG/5ML"/>
    <s v="MATERIALES Y SUMINISTROS"/>
    <n v="13560.015000000001"/>
    <n v="6787.01"/>
    <n v="92031957.405150011"/>
    <n v="86011175.14500001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7-Trastuzumab"/>
    <s v="3526118-Productos farmaceuticos para uso humano terapia antineoplasica e inmunomoduladores "/>
    <s v="20143846-1"/>
    <s v="TRASTUZUMAB (BISINTEX) SOL INY X 440 MG"/>
    <s v="MATERIALES Y SUMINISTROS"/>
    <n v="705"/>
    <n v="2717746.1919999998"/>
    <n v="1916011065.3599999"/>
    <n v="1586008601.0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7-Trastuzumab"/>
    <s v="3526118-Productos farmaceuticos para uso humano terapia antineoplasica e inmunomoduladores "/>
    <s v="20055046-1"/>
    <s v="TRASTUZUMAB (HERCEPTIN) 600MG/5ML SLN INY"/>
    <s v="MATERIALES Y SUMINISTROS"/>
    <n v="184"/>
    <n v="3578889.1519999998"/>
    <n v="658515603.96799994"/>
    <n v="612419511.69023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7-Trastuzumab"/>
    <s v="3526118-Productos farmaceuticos para uso humano terapia antineoplasica e inmunomoduladores "/>
    <s v="20058197-1"/>
    <s v="TRASTUZUMAB EMTANSINA KADCYLA  POLVO PARA SOLU INYECT  100 MG/VIAL"/>
    <s v="MATERIALES Y SUMINISTROS"/>
    <n v="324"/>
    <n v="5871447.9840000002"/>
    <n v="1902349146.816"/>
    <n v="1769184706.53887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17-Trastuzumab"/>
    <s v="3526118-Productos farmaceuticos para uso humano terapia antineoplasica e inmunomoduladores "/>
    <s v="20064940-1"/>
    <s v="TRASTUZUMAB EMTANSINA KADCYLA POLVO  PARA SOL INYEC.  160MG/VIAL"/>
    <s v="MATERIALES Y SUMINISTROS"/>
    <n v="110"/>
    <n v="9394317.6319999993"/>
    <n v="1033374939.52"/>
    <n v="961038693.753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41606-Clorhidrato de trazodona"/>
    <s v="3526120-Productos farmaceuticos para uso humano sistema nervioso "/>
    <s v="19941742-5"/>
    <s v="TRAZODONA CLORHIDRATO TAB 50MG"/>
    <s v="MATERIALES Y SUMINISTROS"/>
    <n v="3398.4825000000001"/>
    <n v="90.048000000000002"/>
    <n v="306026.55216000002"/>
    <n v="284604.693508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41220-Tretinoina"/>
    <s v="3525006-Vitamina A"/>
    <s v="27207-1"/>
    <s v="TRETINOINA (VESANOID) 10 MG CAPSULA"/>
    <s v="MATERIALES Y SUMINISTROS"/>
    <n v="255.36"/>
    <n v="9089.4879999999994"/>
    <n v="2321091.6556799999"/>
    <n v="2158615.239782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1709-Triamcinolona"/>
    <s v="3526116-Productos farmaceuticos para uso humano hormonas de uso sistemico excepto las sexuales "/>
    <s v="38991-2"/>
    <s v="TRIAMCINOLONA (KENACORT)ACETÓNIDO SUSPENSION 10MG/ML VIAL X 5ML "/>
    <s v="MATERIALES Y SUMINISTROS"/>
    <n v="2.9924999999999997"/>
    <n v="39256.639999999999"/>
    <n v="117475.49519999999"/>
    <n v="109252.210535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21611-Trimetazidina"/>
    <s v="3526113-Productos farmaceuticos para uso humano aparato cardiovascular "/>
    <s v="19942431-5"/>
    <s v="TRIMETAZIDINA TAB 35 MG"/>
    <s v="MATERIALES Y SUMINISTROS"/>
    <n v="1929.165"/>
    <n v="1088.08"/>
    <n v="2099085.8531999998"/>
    <n v="1952149.843475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30-Trimetoprima"/>
    <s v="3525099-Antibioticos n c p "/>
    <s v="20012960-2"/>
    <s v="TRIMETOPRIM 80 MG +SULFAMETOXAZOL 400 MG/5ML(RYAN) SOL INYECTABLE"/>
    <s v="MATERIALES Y SUMINISTROS"/>
    <n v="4840.8674999999994"/>
    <n v="4846.5119999999997"/>
    <n v="23461322.429159995"/>
    <n v="21819029.8591187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30-Trimetoprima"/>
    <s v="3525099-Antibioticos n c p "/>
    <s v="26915-5"/>
    <s v="TRIMETOPRIM SULFA (40 MG/200 MG/5ML)(ECAR) SUSPENSION ORAL FCO 60ML.FRASCO PET AMBAR POR 60 ML TAPA PLASTICA."/>
    <s v="MATERIALES Y SUMINISTROS"/>
    <n v="324.1875"/>
    <n v="2267.2800000000002"/>
    <n v="735023.83500000008"/>
    <n v="683572.1665499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30-Trimetoprima"/>
    <s v="3525099-Antibioticos n c p "/>
    <s v="20128171-6"/>
    <s v="TRIMETOPRIM/SULFAMETOXAZOL(ECAR) TAB X 80MG/400MG.CAJA X 100 "/>
    <s v="MATERIALES Y SUMINISTROS"/>
    <n v="8209.4249999999993"/>
    <n v="164.01599999999999"/>
    <n v="1346477.0507999999"/>
    <n v="1252223.657243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8-Productos farmaceuticos para uso humano terapia antineoplasica e inmunomoduladores "/>
    <s v="20156336-1"/>
    <s v="TRIOXIDO DE ARSENICO(PHENASEN) SOL INY X 10MG"/>
    <s v="MATERIALES Y SUMINISTROS"/>
    <n v="29.925000000000001"/>
    <n v="4123802.8319999999"/>
    <n v="123404799.7476"/>
    <n v="111973754.025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51606-Tropicamida"/>
    <s v="3526123-Productos farmaceuticos para uso humano organos de los sentidos "/>
    <s v="33031-1"/>
    <s v="TROPICAMIDA 1% SOLUC. OFT"/>
    <s v="MATERIALES Y SUMINISTROS"/>
    <n v="15.96"/>
    <n v="23708.351999999999"/>
    <n v="378385.29791999998"/>
    <n v="351898.32706559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20012256-4"/>
    <s v="VACUNA ANTIMENINGOCOCO 4MCG EN 0.5 ML AMP (MENACTRA)"/>
    <s v="MATERIALES Y SUMINISTROS"/>
    <n v="2.9924999999999997"/>
    <n v="234308.11199999999"/>
    <n v="701167.02515999996"/>
    <n v="652085.3333987998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615-Vacuna contra el neumococo"/>
    <s v="3526117-Productos farmaceuticos para uso humano antiinfeccioso en general para uso sistemico "/>
    <s v="20011362-1"/>
    <s v="VACUNA CONJUGADA NEUMOCOCICA, 13 VALENTE (DIFTERIA CRM 197 PROTEINA)(PREVENAR)"/>
    <s v="MATERIALES Y SUMINISTROS"/>
    <n v="2.9924999999999997"/>
    <n v="155440"/>
    <n v="465154.19999999995"/>
    <n v="433912.4999999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7-Productos farmaceuticos para uso humano antiinfeccioso en general para uso sistemico "/>
    <s v="19905376-1"/>
    <s v="VACUNA HEXAVALENTE (HIB-HB-IPV-DTAP) SOLUCION INYECTABLE 1,25ML"/>
    <s v="MATERIALES Y SUMINISTROS"/>
    <n v="1.9950000000000001"/>
    <n v="258526.736"/>
    <n v="515760.83832000004"/>
    <n v="479657.5796375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201621-Toxoide tetánico"/>
    <s v="3526117-Productos farmaceuticos para uso humano antiinfeccioso en general para uso sistemico "/>
    <s v="20046007-2"/>
    <s v="VACUNA TOXOIDE TETANICO (BIOLOGICAL) 0.5ML SUSP INY"/>
    <s v="MATERIALES Y SUMINISTROS"/>
    <n v="1046.3775000000001"/>
    <n v="14632.8"/>
    <n v="15311432.682"/>
    <n v="14283052.8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42-Valganciclovir"/>
    <s v="3526117-Productos farmaceuticos para uso humano antiinfeccioso en general para uso sistemico "/>
    <s v="19927730-1"/>
    <s v="VALGANCICLOVIR TAB LACADAS 450 MG"/>
    <s v="MATERIALES Y SUMINISTROS"/>
    <n v="253.36499999999998"/>
    <n v="45249.120000000003"/>
    <n v="11464543.288799999"/>
    <n v="10662025.25858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e v="#N/A"/>
    <s v="3526113-Productos farmaceuticos para uso humano aparato cardiovascular "/>
    <s v="20088574-1"/>
    <s v="VALSARTAN/SACUBITRIL (ENTRESTO) 50MG TABLETA"/>
    <s v="MATERIALES Y SUMINISTROS"/>
    <n v="4693.2375000000002"/>
    <n v="4235.4719999999998"/>
    <n v="19878076.020599999"/>
    <n v="18547674.60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591-Vancomicina"/>
    <s v="3525099-Antibioticos n c p "/>
    <s v="20151916-1"/>
    <s v="VANCOMICINA (INJOVAN) SOL INYECTABLE X 500 MG"/>
    <s v="MATERIALES Y SUMINISTROS"/>
    <n v="20446.555499999999"/>
    <n v="9291.0239999999994"/>
    <n v="189969437.86783198"/>
    <n v="176671577.2170837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3131616-Cremas o lociones para farmacéuticas"/>
    <s v="3526114-Productos farmaceuticos para uso humano dermatologicos "/>
    <n v="41911"/>
    <s v="VASELINA PURA OSA X 453 GRAMOS "/>
    <s v="MATERIALES Y SUMINISTROS"/>
    <n v="492.76500000000004"/>
    <n v="17128.416000000001"/>
    <n v="8440283.910240002"/>
    <n v="7860587.280000000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102-Vasopresina"/>
    <s v="3526116-Productos farmaceuticos para uso humano hormonas de uso sistemico excepto las sexuales "/>
    <s v="20134604-9"/>
    <s v="VASOPRESINA (VITECO) SOL INY 20 UI/ML"/>
    <s v="MATERIALES Y SUMINISTROS"/>
    <n v="4911.6899999999996"/>
    <n v="14343.36"/>
    <n v="70450137.878399998"/>
    <n v="55256512.499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m/>
    <s v="3526120-Productos farmaceuticos para uso humano sistema nervioso "/>
    <n v="51881"/>
    <s v="VIGABATRIN  (SABRIL) 500MG TABLETA"/>
    <s v="MATERIALES Y SUMINISTROS"/>
    <n v="120.69749999999999"/>
    <n v="2051.808"/>
    <n v="247648.09607999999"/>
    <n v="230312.7293543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709-Sulfato de vincristina"/>
    <s v="3526118-Productos farmaceuticos para uso humano terapia antineoplasica e inmunomoduladores "/>
    <s v="20134951-1"/>
    <s v="VINBLASTINA (VINCABLAS) SOL INY 10 MG/VIAL.CAJA POR UN VIAL DE 10 ML EN VIDRIO ÁMBAR TIPO I EN BOROSILICATO CON TAPÓN DE GOMA EN BROMOBUTILO CON SELLO DE ALUMINIO Y TAPA FLIP OFF."/>
    <s v="MATERIALES Y SUMINISTROS"/>
    <n v="108.1575"/>
    <n v="37451.392"/>
    <n v="4050648.9302400001"/>
    <n v="3767103.50512320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13-Sulfato de vincristina"/>
    <s v="3526118-Productos farmaceuticos para uso humano terapia antineoplasica e inmunomoduladores "/>
    <s v="20006838-1"/>
    <s v="VINCRISTINA SULFATO SOL INY 1 MG/1 ML"/>
    <s v="MATERIALES Y SUMINISTROS"/>
    <n v="1696.6525000000001"/>
    <n v="18481.28"/>
    <n v="31356309.915200002"/>
    <n v="29161368.221135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11814-Tartrato de vinorelbina"/>
    <s v="3526118-Productos farmaceuticos para uso humano terapia antineoplasica e inmunomoduladores "/>
    <s v="19952093-1"/>
    <s v="VINORELBINA (NAVELBINE) 50 MG/5ML SLN INY"/>
    <s v="MATERIALES Y SUMINISTROS"/>
    <n v="2.1849999999999996"/>
    <n v="212208.83199999999"/>
    <n v="463676.29791999992"/>
    <n v="431218.9570655999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06-Vitamina A"/>
    <s v="19960905-12"/>
    <s v="VITAMINA A CAP 50.000 UI"/>
    <s v="MATERIALES Y SUMINISTROS"/>
    <n v="368.07749999999999"/>
    <n v="105.056"/>
    <n v="38668.749839999997"/>
    <n v="35961.93735119999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10-Vitamina B12 cianocobalamina cobalamina "/>
    <s v="40260-9"/>
    <s v="VITAMINA B12 (CIANOCOBALAMINA-ECAR) SOL INY 1MG/ML "/>
    <s v="MATERIALES Y SUMINISTROS"/>
    <n v="575.5575"/>
    <n v="719.31200000000001"/>
    <n v="414005.41644"/>
    <n v="386199.08250000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13-Vitamina D"/>
    <s v="20107672-5"/>
    <s v="VITAMINA D3 (PROCAPS) CAPSULA  2000 UI.CAJA POR 100 CÁPSULAS BLANDAS DE GELATINA, EN BLÍSTER PVC-PVDC INCOLORO/ALUMINIO POR 10 UNIDADES CADA UNO."/>
    <s v="MATERIALES Y SUMINISTROS"/>
    <n v="3887.2574999999997"/>
    <n v="315.16800000000001"/>
    <n v="1225139.1717599998"/>
    <n v="1139379.429736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905-Suplementos vitamínicos"/>
    <s v="3525014-Vitamina E"/>
    <s v="1983607-1"/>
    <s v="VITAMINA E CAP 400UI"/>
    <s v="MATERIALES Y SUMINISTROS"/>
    <n v="719.19749999999999"/>
    <n v="345.18399999999997"/>
    <n v="248255.46983999998"/>
    <n v="230877.5869512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32-Voriconazol"/>
    <s v="3526117-Productos farmaceuticos para uso humano antiinfeccioso en general para uso sistemico "/>
    <s v="20135430-1"/>
    <s v="VORICONAZOL (MSN) TABLETA X 200MG"/>
    <s v="MATERIALES Y SUMINISTROS"/>
    <n v="134.66249999999999"/>
    <n v="10152.912"/>
    <n v="1367216.5122"/>
    <n v="1275388.537499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32-Voriconazol"/>
    <s v="3526117-Productos farmaceuticos para uso humano antiinfeccioso en general para uso sistemico "/>
    <s v="19943917-1"/>
    <s v="VORICONAZOL 200MG POLVO PARA INY AMPOLLAS DE VIDRIO TIPO I FLINT PARA TUBOS DE 30 ML TRANSPARENTES INCOLORAS CONTENIENDO NOMINALMENTE 200 MG/AMPOLLA ( 10 MG/"/>
    <s v="MATERIALES Y SUMINISTROS"/>
    <n v="1255.8525"/>
    <n v="114129.408"/>
    <n v="143329702.36032"/>
    <n v="133296623.1950975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1832-Voriconazol"/>
    <s v="3526117-Productos farmaceuticos para uso humano antiinfeccioso en general para uso sistemico "/>
    <s v="19943915-2"/>
    <s v="VORICONAZOL(PFIZER) TAB 50MG"/>
    <s v="MATERIALES Y SUMINISTROS"/>
    <n v="2380.0350000000003"/>
    <n v="15938.495999999999"/>
    <n v="37934178.327360004"/>
    <n v="35278785.84444480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31604-Warfarina sódica"/>
    <s v="3526112-Productos farmaceuticos para uso humano sangre y organos hematopoyeticos "/>
    <s v="20096037-6"/>
    <s v="WARFARINA TAB 5 MG"/>
    <s v="MATERIALES Y SUMINISTROS"/>
    <n v="310.22250000000003"/>
    <n v="150.08000000000001"/>
    <n v="46558.192800000004"/>
    <n v="43299.11930400001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21-Zidovudina"/>
    <s v="3526117-Productos farmaceuticos para uso humano antiinfeccioso en general para uso sistemico "/>
    <s v="20064177-1"/>
    <s v="ZIDOVUDINA (ZIDO H) TABLETAS RECUBIERTA 300MG.CAJA POR 1 FRASCO EN HDPE CON TAPA DE PP BLANCA POR 60 TABLETAS."/>
    <s v="MATERIALES Y SUMINISTROS"/>
    <n v="85.784999999999997"/>
    <n v="589.6"/>
    <n v="50578.836000000003"/>
    <n v="47038.31747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21-Zidovudina"/>
    <s v="3526117-Productos farmaceuticos para uso humano antiinfeccioso en general para uso sistemico "/>
    <s v="19974944-3"/>
    <s v="ZIDOVUDINA SOL ORAL 10 MG/ML FRASCO 240ML."/>
    <s v="MATERIALES Y SUMINISTROS"/>
    <n v="6.9824999999999999"/>
    <n v="14641.376"/>
    <n v="102233.40792"/>
    <n v="95077.06936560000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02321-Zidovudina"/>
    <s v="3526117-Productos farmaceuticos para uso humano antiinfeccioso en general para uso sistemico "/>
    <s v="19237-2"/>
    <s v="ZIDOVUDINA(RITROVIR) SOL INY 10 MG/ML"/>
    <s v="MATERIALES Y SUMINISTROS"/>
    <n v="12.967500000000001"/>
    <n v="96158.399999999994"/>
    <n v="1246934.0520000001"/>
    <n v="1163184.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82415-Ácido zoledrónico"/>
    <s v="3526119-Productos farmaceuticos para uso humano aparato musculoesqueletico "/>
    <s v="20144754-1"/>
    <s v="ZOLEDRONICO ACIDO (GLAND) SOL INY 5 MG/100 ML.VIAL DE VIDRIO TRANSPARENTE TIPO I POR 100 ML CON TAPÓN DE CAUCHO DE BROMOBUTILO DE COLOR GRIS CONTENIDO EN UNA CAJA DE CARTÓN IMPRESA."/>
    <s v="MATERIALES Y SUMINISTROS"/>
    <n v="39.33"/>
    <n v="192874.23999999999"/>
    <n v="7585743.8591999989"/>
    <n v="7054741.7890559994"/>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47499"/>
    <s v="CASILAN PRO X 225 G ALIMENTO PARA PROPÓSITOS MEDICOS ESPECIALES, FORMULA MODULAR EN POLVO."/>
    <s v="MATERIALES Y SUMINISTROS"/>
    <n v="178.5"/>
    <n v="94605.072"/>
    <n v="16887005.352000002"/>
    <n v="15704914.97736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56678"/>
    <s v="ENSOY PROTEINA + X 275G (ALIMENTO PARA PROPOSITOS MEDICOS ESPECIALES, FORMULA MODULAR DE PROTEINA."/>
    <s v="MATERIALES Y SUMINISTROS"/>
    <n v="82.95"/>
    <n v="61436.32"/>
    <n v="5096142.7439999999"/>
    <n v="4739412.75192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s v="20111478-2"/>
    <s v="ENSURE PLUS HN X 220 ML ALIMENTO PARA PROPÓSITOS MEDICOS ESPECIALES, POLIMERICO, HIPERCALORICO "/>
    <s v="MATERIALES Y SUMINISTROS"/>
    <n v="15102.15"/>
    <n v="7826.6719999999996"/>
    <n v="118199574.54479998"/>
    <n v="109925604.326663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23202"/>
    <s v="FREBINI ENERGY FIBRE DRINK. ALIMENTO LIQUIDO PARA USOS NUTRICIONALES ESPECIALES. PARA ALIMENTACIN ORAL Y POR SONDA CON ELEVADO CONTENIDO ENERGETICO (15 KCAL/ML) CON FIBRA CON TAURINA CARNITINA E INOSI"/>
    <s v="MATERIALES Y SUMINISTROS"/>
    <n v="434.7"/>
    <n v="6874.7359999999999"/>
    <n v="2988447.7391999997"/>
    <n v="2779256.397455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072820"/>
    <s v="FRESUBIN 2KCAL DRINK BOTELLA 200 ML. ALIMENTO LIQUIDO NUTRICIONALMENTE  DE ALTO VALOR PROTEICO"/>
    <s v="MATERIALES Y SUMINISTROS"/>
    <n v="2733.15"/>
    <n v="10505.6"/>
    <n v="28713380.640000001"/>
    <n v="2678487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23577"/>
    <s v="FRESUBIN RENAL BOTELLA 200 ML ALIMENTO LIQUIDO PARA USO NUTRICIONALES ESPECIALES.ALIMENTACION ORAL"/>
    <s v="MATERIALES Y SUMINISTROS"/>
    <n v="614.25"/>
    <n v="12087.871999999999"/>
    <n v="7424975.3759999992"/>
    <n v="692628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s v="19936985-1"/>
    <s v="GLUCERNA 1.0 POTE 1500 ML PARA PROPSITOS MDICOS ESPECIALES POLIMRICO A BASE DE MALTODEXTRINA"/>
    <s v="MATERIALES Y SUMINISTROS"/>
    <n v="17.850000000000001"/>
    <n v="48380.432000000001"/>
    <n v="863590.71120000014"/>
    <n v="803139.3614160000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s v="20129549-1"/>
    <s v="GLUCERNA 237 ML ALIMENTO LIQUIDO PARA PROPOSITOS MEDICOS ESPECIALES, POLIMERICO "/>
    <s v="MATERIALES Y SUMINISTROS"/>
    <n v="12445.65"/>
    <n v="8372.32"/>
    <n v="104198964.40799999"/>
    <n v="97200526.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082047"/>
    <s v="GLUTAPAK-R ALIMENTO A BASE DE GLUTAMINA Y LACTOBACILLUS REUTERI PARA REGMENES ESPECIALES PARA PERSONAS CON ALTERACIONES GASTROINTESTINALES - GLUTAPAK-R SOBRE X 15 G "/>
    <s v="MATERIALES Y SUMINISTROS"/>
    <n v="18.899999999999999"/>
    <n v="50401.152000000002"/>
    <n v="952581.77279999992"/>
    <n v="885901.048703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935791"/>
    <s v="INFATRINI LATA X 400G ALIMENTO PARA PROPÓSITOS MÉDICOS ESPECIALES. FÓRMULA POLIMÉRICA"/>
    <s v="MATERIALES Y SUMINISTROS"/>
    <n v="2.1"/>
    <n v="95802.495999999999"/>
    <n v="201185.24160000001"/>
    <n v="187102.27468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59499"/>
    <s v="JEVITY 2 X  500 ML .ALIMENTO PARA PROPÓSITOS MÉDICOS ESPECIALES, POLIMÉRICO, ISOSMOLAR."/>
    <s v="MATERIALES Y SUMINISTROS"/>
    <n v="1692.6"/>
    <n v="17584.016"/>
    <n v="29762705.481599998"/>
    <n v="27679316.097887997"/>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081873"/>
    <s v="NEPRO AP. (237 ML )ALIMENTO PARA PROPOSITOS MEDICOS ESPECIALES DE PACIENTES CON ENFERMEDAD RENAL "/>
    <s v="MATERIALES Y SUMINISTROS"/>
    <n v="906.15"/>
    <n v="8425.92"/>
    <n v="7635147.4079999998"/>
    <n v="7100687.08943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081872"/>
    <s v="NEPRO BP LATA 237 ML. ALIMENTO PARA PROPOSITOS MEDICOS ESPECIALES DE PACIENTES CON ENFERMEDAD RENAL "/>
    <s v="MATERIALES Y SUMINISTROS"/>
    <n v="625.79999999999995"/>
    <n v="14261.887999999999"/>
    <n v="8925089.5103999991"/>
    <n v="8325643.1999999993"/>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04836"/>
    <s v="NUTREN 1.5 TARRO 250 ML ALIMENTO LIQUIDO PARA USOS NUTRICIONALES ESPECIALES COMPLETO HIPERCALORICO"/>
    <s v="MATERIALES Y SUMINISTROS"/>
    <n v="4635.75"/>
    <n v="11205.616"/>
    <n v="51946434.372000001"/>
    <n v="48457494.7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082529"/>
    <s v="NUTRICION ESPECIALIZADA PACIENTE CON ENFERMEDAD PULMONAR LIQUIDO (PULMOCARE) X 237ML"/>
    <s v="MATERIALES Y SUMINISTROS"/>
    <n v="4203.1499999999996"/>
    <n v="12602.432000000001"/>
    <n v="52969912.060800001"/>
    <n v="49262018.216544002"/>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2-Productos farmaceuticos para uso humano sangre y organos hematopoyeticos "/>
    <s v="20118686-1"/>
    <s v="NUTRICION PARENTERAL (NUMETA) G 13% EMULSION  300 ML.BOLSA DE PLÁSTICO POR 300 ML CON 3 COMPARTIMIENTOS (COMPARTIMIENTO DE AMINOÁCIDOS : 160 ML; COMPARTIMIENTO DE SOLUCIÓN DE GLUCOSA: 80 ML; COMPARTIMIENTO DE LA EMULSIÓN LIPÍDICA: 60ML)"/>
    <s v="MATERIALES Y SUMINISTROS"/>
    <n v="109.2"/>
    <n v="275800.94400000002"/>
    <n v="30117463.084800001"/>
    <n v="28009240.668864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52878"/>
    <s v="OOSMOLITE 1.2 CAL FCO 1500 ML ALIMENTO PROPOSITOS MEDICOS ESPECIALES, POLIMERICO, ISOOSMOLAR, "/>
    <s v="MATERIALES Y SUMINISTROS"/>
    <n v="162.75"/>
    <n v="47955.92"/>
    <n v="7804825.9799999995"/>
    <n v="7258488.161399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s v="20152878-1"/>
    <s v="OSMOLITE HN PLUS X 237 ML ALIMENTO PARA PROPOSITOS MEDICOS ESPECIALES, POLIMERICO, ISOOSMOLAR"/>
    <s v="MATERIALES Y SUMINISTROS"/>
    <n v="946.05"/>
    <n v="8431.2800000000007"/>
    <n v="7976412.4440000001"/>
    <n v="7440683.25"/>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s v="20133135-1"/>
    <s v="PEDIASURE BOTELLA X 220 ML ALIMENTO LIQUIDO PARA PROPOSITOS MEDICOS ESPECIALES POLIMERICOS"/>
    <s v="MATERIALES Y SUMINISTROS"/>
    <n v="3367.35"/>
    <n v="7033.3919999999998"/>
    <n v="23683892.551199999"/>
    <n v="22093183.349999998"/>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09428"/>
    <s v="PEDIASURE CLINICAL BOTELLA 220 ML  ALIMENTO COMPLETO DENSAMENTE CALORICO PARA USO ESPECIAL EN NIÑOS"/>
    <s v="MATERIALES Y SUMINISTROS"/>
    <n v="1856.4"/>
    <n v="7105.2160000000003"/>
    <n v="13190122.982400002"/>
    <n v="12266814.373632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230572"/>
    <s v="PEPTAMEN JUNIOR X 250 ML ALIMENTO LÍQUIDO PARA PROPÓSITOS MÉDICOS ESPECIALES FÓRMULA OLIGOMÉRICA,"/>
    <s v="MATERIALES Y SUMINISTROS"/>
    <n v="158.55000000000001"/>
    <n v="34847.504000000001"/>
    <n v="5525071.7592000002"/>
    <n v="5138316.73605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57305"/>
    <s v="PEPTAMEN PREBIO 1 TARRO 250ML ALIMENTO LIQUIDO CON PROTEINA LACTEA HIDROLIZADA PARA REGIMEN ESPECIAL"/>
    <s v="MATERIALES Y SUMINISTROS"/>
    <n v="751.8"/>
    <n v="27604"/>
    <n v="20752687.199999999"/>
    <n v="19358850"/>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75052"/>
    <s v="PEPTI JUNIOR (400G)  ALIMENTO PARA PROPÓSITOS MÉDICOS ESPECIALES. FÓRMULA OLIGOMÉRICA CON PROTEÍNA ."/>
    <s v="MATERIALES Y SUMINISTROS"/>
    <n v="58.8"/>
    <n v="100584.68799999999"/>
    <n v="5914379.6543999994"/>
    <n v="5500373.0785919996"/>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2-Productos farmaceuticos para uso humano sangre y organos hematopoyeticos "/>
    <s v="20033290-2"/>
    <s v="PERIOLIMEL N 4 E EMULSION INYECTABLE  BOLSA  1500 ML."/>
    <s v="MATERIALES Y SUMINISTROS"/>
    <n v="1107.75"/>
    <n v="252273.76"/>
    <n v="279456257.63999999"/>
    <n v="259894319.60519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13506"/>
    <s v="PLUMPY NUT SOBRE 92 GRAMOS ALIMENTO DE USO ESPECIAL  PARA PACIENTES CON DNT AGUDA Y SEVERA."/>
    <s v="MATERIALES Y SUMINISTROS"/>
    <n v="263.55"/>
    <n v="8527.9207999999999"/>
    <n v="2247533.5268399999"/>
    <n v="2096580.6610000001"/>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072822"/>
    <s v="SUPPORTAN DRINK CON SABOR FRUTAS TROPICALES. ALIMENTO LIQUIDO RICO EN ACEITE DE PESCADO (EPA+DHA) ELEVADO VALOR ENERGETICO Y ALTO CONTENIDO EN PROTEINAS Y GRASAS INCLUYENDO MCT CON FIBRA. BOTELLA 200 ML"/>
    <s v="MATERIALES Y SUMINISTROS"/>
    <n v="1949.85"/>
    <n v="10767.168"/>
    <n v="20994362.524799999"/>
    <n v="19524757.148063999"/>
    <s v="Enero"/>
    <n v="12"/>
    <s v="CONTRATACION_DIRECTA"/>
    <s v="OPERACIÓN COMERCIAL"/>
    <s v="Atención centrada en el usuario y su familia"/>
    <s v="10. Centrar los procesos de atención en el usuario y su familia."/>
    <s v="N/A"/>
    <s v="N/A"/>
    <s v="N/A"/>
    <s v="Recursos propios"/>
    <x v="50"/>
    <s v="Drogas y Medicamentos"/>
  </r>
  <r>
    <s v="FAR-001"/>
    <s v="SUBGERENCIA TECNICO CIENTIFICA"/>
    <s v="SERVICIO FARMACEUTICO"/>
    <s v="51191603-Alimentación parenteral total o soluciones apt nutricionales"/>
    <s v="3526111-Productos farmaceuticos para uso humano aparato digestivo y metabolico "/>
    <n v="2011343501"/>
    <s v="VITAL 1.5 KCAL X 220 ML"/>
    <s v="MATERIALES Y SUMINISTROS"/>
    <n v="2722.65"/>
    <n v="12995.856"/>
    <n v="35383167.338399999"/>
    <n v="33006685.949999999"/>
    <s v="Enero"/>
    <n v="12"/>
    <s v="CONTRATACION_DIRECTA"/>
    <s v="OPERACIÓN COMERCIAL"/>
    <s v="Atención centrada en el usuario y su familia"/>
    <s v="10. Centrar los procesos de atención en el usuario y su familia."/>
    <s v="N/A"/>
    <s v="N/A"/>
    <s v="N/A"/>
    <s v="Recursos propios"/>
    <x v="50"/>
    <s v="Drogas y Medicamentos"/>
  </r>
  <r>
    <s v="FAR-002"/>
    <s v="SUBGERENCIA TECNICO CIENTIFICA"/>
    <s v="SERVICIO FARMACEUTICO"/>
    <s v="42293004-Instrumentos quirúrgicos de determinación de tamaño para uso general"/>
    <s v="4815001-Instrumentos aparatos y accesorios para medicina y cirugia"/>
    <s v="MEDT082"/>
    <s v="PINZA LIGASURE SMALL JAW 16.5MM X 19CM REF:LF1212A"/>
    <s v="MATERIALES Y SUMINISTROS"/>
    <n v="152.88"/>
    <n v="2151306.7519999999"/>
    <n v="328891776.24575996"/>
    <n v="306802030.07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F4966"/>
    <s v="ACERO INOXIDADBLE  V 40 REF  M650G"/>
    <s v="MATERIALES Y SUMINISTROS"/>
    <n v="277.83"/>
    <n v="66453.279999999999"/>
    <n v="18462714.782399997"/>
    <n v="17222681.69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2-Catguts y sus equivalentes para suturas"/>
    <s v="F12668"/>
    <s v="CATGUT CHROMIC 1 90 CM(1) CT-1 REF: 925T"/>
    <s v="MATERIALES Y SUMINISTROS"/>
    <n v="1578.78"/>
    <n v="8374.4639999999999"/>
    <n v="13221436.27392"/>
    <n v="12333429.35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2-Catguts y sus equivalentes para suturas"/>
    <s v="F6323"/>
    <s v="CATGUT CROMADO 2/0 CT-1  923T "/>
    <s v="MATERIALES Y SUMINISTROS"/>
    <n v="1503.81"/>
    <n v="7412.88"/>
    <n v="11147563.072799999"/>
    <n v="10398846.1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2-Catguts y sus equivalentes para suturas"/>
    <s v="19988140-1"/>
    <s v="CATGUT CROMADO 4/0 HR17 X 75CM REF. B0560146 CAJA X 24"/>
    <s v="MATERIALES Y SUMINISTROS"/>
    <n v="61.739999999999995"/>
    <n v="5615.1360000000004"/>
    <n v="346678.49663999997"/>
    <n v="322411.0018752000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3518"/>
    <s v="CELSTAT FIBRILLAR 10CM X 10 CM "/>
    <s v="MATERIALES Y SUMINISTROS"/>
    <n v="58.8"/>
    <n v="740216"/>
    <n v="43524700.799999997"/>
    <n v="40477971.743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436"/>
    <s v="CELSTAT FIBRILLAR 5CM X 10 CM CAJA X 10"/>
    <s v="MATERIALES Y SUMINISTROS"/>
    <n v="735"/>
    <n v="385920"/>
    <n v="283651200"/>
    <n v="263795615.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n v="21701"/>
    <s v="CERA OSEA CAJA X 24 SOBRES. REF. 1029754"/>
    <s v="MATERIALES Y SUMINISTROS"/>
    <n v="660.03"/>
    <n v="9605.1200000000008"/>
    <n v="6339667.3536"/>
    <n v="5895890.638848001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866"/>
    <s v="CINTA MERSILENE CERVIX  5MM X 30 CM REF RS21"/>
    <s v="MATERIALES Y SUMINISTROS"/>
    <n v="8.8199999999999985"/>
    <n v="58852.800000000003"/>
    <n v="519081.69599999994"/>
    <n v="482745.977279999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69"/>
    <s v="CINTA UMBILICAL DE ALGODON REF  U10T"/>
    <s v="MATERIALES Y SUMINISTROS"/>
    <n v="260.19"/>
    <n v="8897.6"/>
    <n v="2315066.5440000002"/>
    <n v="2153011.88591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9265"/>
    <s v="CLIP HORIZON TITANIO SMALL (ROJO) REFERENCIA 1201"/>
    <s v="MATERIALES Y SUMINISTROS"/>
    <n v="1997.73"/>
    <n v="29265.599999999999"/>
    <n v="58464767.088"/>
    <n v="54372233.39183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F12669"/>
    <s v="CTD VICRYL + ANTIBACT VI 0 70 REF: VCP318H"/>
    <s v="MATERIALES Y SUMINISTROS"/>
    <n v="1246.56"/>
    <n v="9595.4719999999998"/>
    <n v="11961331.57632"/>
    <n v="11157958.55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19942141"/>
    <s v="DAFILON 10/0 2XDLM6S X 30CM .OFTALMOLOGA REF G1118765"/>
    <s v="MATERIALES Y SUMINISTROS"/>
    <n v="8.8199999999999985"/>
    <n v="65290.16"/>
    <n v="575859.2111999999"/>
    <n v="535549.066415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7332"/>
    <s v="ENDOGRAPADORAS ECHELON 45MM FLEX (EC45A)"/>
    <s v="MATERIALES Y SUMINISTROS"/>
    <n v="52.919999999999995"/>
    <n v="1215856.9864000001"/>
    <n v="64343151.720287994"/>
    <n v="60021599.3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898"/>
    <s v="ENDOGRAPADORAS ECHELON 60MM FLEX (EC60A)"/>
    <s v="MATERIALES Y SUMINISTROS"/>
    <n v="166.10999999999999"/>
    <n v="1307074.4848"/>
    <n v="217118142.67012799"/>
    <n v="202535569.774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234"/>
    <s v="ESPONJA DE GELATINA HEMOSTATICA (SPONGOSTAN STANDARD) REF MS0002"/>
    <s v="MATERIALES Y SUMINISTROS"/>
    <n v="255.77999999999997"/>
    <n v="28558.080000000002"/>
    <n v="7304585.7023999998"/>
    <n v="6813979.1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268"/>
    <s v="GELATINA HEMOSTATICA ABSORBIBLE 18% CARBOXILO (SURGICEL)  REF1952"/>
    <s v="MATERIALES Y SUMINISTROS"/>
    <n v="41.16"/>
    <n v="170716"/>
    <n v="7026670.5599999996"/>
    <n v="6534803.620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204"/>
    <s v="GELATINA HEMOSTATICA ABSORBIBLE 18% DE CARBOXILO (SURGICEL FIBRILAR) REF 411962"/>
    <s v="MATERIALES Y SUMINISTROS"/>
    <n v="14.7"/>
    <n v="448867.83999999997"/>
    <n v="6598357.2479999987"/>
    <n v="6136472.24063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MEDT075"/>
    <s v="GRAPADORA CIRCULAR 28MM COVIDEN REF: TRIEEA 28MT- EEA28 "/>
    <s v="MATERIALES Y SUMINISTROS"/>
    <n v="5.88"/>
    <n v="2710947.568"/>
    <n v="15940371.69984"/>
    <n v="14869749.71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3093"/>
    <s v="GRAPADORA CIRCULAR PARA HEMORROIDES HEM EEA DST REF:HEM3335"/>
    <s v="MATERIALES Y SUMINISTROS"/>
    <n v="20.58"/>
    <n v="2476222.4479999999"/>
    <n v="50960657.979839996"/>
    <n v="47393411.9212511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290"/>
    <s v="GRAPADORA COUNTOURT 40"/>
    <s v="MATERIALES Y SUMINISTROS"/>
    <n v="16.170000000000002"/>
    <n v="2642131.0104"/>
    <n v="42723258.438168004"/>
    <n v="39853783.97000000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05"/>
    <s v="GRAPADORA ELECTRICA ECHELON CIRCULAR POWERED 25MM X 18CM REF:CDH25P"/>
    <s v="MATERIALES Y SUMINISTROS"/>
    <n v="19.11"/>
    <n v="3114681.1527999998"/>
    <n v="59521556.830007993"/>
    <n v="55523840.644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06"/>
    <s v="GRAPADORA ELECTRICA ECHELON CIRCULAR POWERED 29MM X 18CM REF:CDH29P"/>
    <s v="MATERIALES Y SUMINISTROS"/>
    <n v="51.449999999999996"/>
    <n v="3114681.1527999998"/>
    <n v="160250345.31155998"/>
    <n v="149487254.6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700"/>
    <s v="GRAPADORA LINEAL TLC 55 (55 MM)"/>
    <s v="MATERIALES Y SUMINISTROS"/>
    <n v="14.7"/>
    <n v="1091203.9151999999"/>
    <n v="16040697.553439999"/>
    <n v="14917848.7246991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701"/>
    <s v="GRAPADORA LINEAL TLC 75 MM AZUL"/>
    <s v="MATERIALES Y SUMINISTROS"/>
    <n v="127.88999999999999"/>
    <n v="1332019.1315199998"/>
    <n v="170351926.73009276"/>
    <n v="158910380.264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19918426-1"/>
    <s v="HEMOLOK  DORADO (CLIP DE LIGACION DE POLIMERO XL)REF 0301-03XL"/>
    <s v="MATERIALES Y SUMINISTROS"/>
    <n v="213.14999999999998"/>
    <n v="153717.296"/>
    <n v="32764841.642399997"/>
    <n v="30471302.727431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F8011"/>
    <s v="HILO DE MARCAPASOS REFERENCIAS TPW30 O EP15"/>
    <s v="MATERIALES Y SUMINISTROS"/>
    <n v="257.25"/>
    <n v="61632.495999999999"/>
    <n v="15854959.595999999"/>
    <n v="14790074.2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580"/>
    <s v="HILO MARCAPASOS PEDIATRICO REF. TPW20 O TPW35 (J Y J)"/>
    <s v="MATERIALES Y SUMINISTROS"/>
    <n v="22.049999999999997"/>
    <n v="49826.559999999998"/>
    <n v="1098675.6479999998"/>
    <n v="1021768.35263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3598"/>
    <s v="KIT TROCAR CUCHILLA PROTEGIDA ROSCA EN Z 11X100MM "/>
    <s v="MATERIALES Y SUMINISTROS"/>
    <n v="392.49"/>
    <n v="446091.26351999998"/>
    <n v="175086360.0189648"/>
    <n v="163326828.3759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597"/>
    <s v="KIT TROCAR CUCHILLA PROTEGIDA ROSCA EN Z 12X100MM "/>
    <s v="MATERIALES Y SUMINISTROS"/>
    <n v="826.14"/>
    <n v="332314.64"/>
    <n v="274538416.68959999"/>
    <n v="256099269.2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596"/>
    <s v="KIT TROCAR CUCHILLA PROTEGIDA ROSCA EN Z 5X100MM "/>
    <s v="MATERIALES Y SUMINISTROS"/>
    <n v="937.8599999999999"/>
    <n v="268530.64"/>
    <n v="251844146.03039998"/>
    <n v="234929240.6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594"/>
    <s v="LIGACLIP TITANIUMCLIP LT100 SMALL"/>
    <s v="MATERIALES Y SUMINISTROS"/>
    <n v="8.8199999999999985"/>
    <n v="25896.304"/>
    <n v="228405.40127999996"/>
    <n v="212417.0231903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068"/>
    <s v="LIGACLIP TITANIUMCLIP LT200 MED"/>
    <s v="MATERIALES Y SUMINISTROS"/>
    <n v="2434.3199999999997"/>
    <n v="33167.68"/>
    <n v="80740746.77759999"/>
    <n v="75317860.7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069"/>
    <s v="LIGACLIP TITANIUMCLIP LT300 MED/GRANDE"/>
    <s v="MATERIALES Y SUMINISTROS"/>
    <n v="1555.26"/>
    <n v="35948.662399999994"/>
    <n v="55909516.684223987"/>
    <n v="52154403.0339393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033"/>
    <s v="MALLA PROLENE 15X15 CM"/>
    <s v="MATERIALES Y SUMINISTROS"/>
    <n v="55.859999999999992"/>
    <n v="216736.96"/>
    <n v="12106926.585599998"/>
    <n v="11293774.7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281"/>
    <s v="MATRIZ DE GELATINA HEMOSTATICA ABSORBIBLE (SURGIFLO)  REF MS0010"/>
    <s v="MATERIALES Y SUMINISTROS"/>
    <n v="113.18999999999998"/>
    <n v="451413.83999999997"/>
    <n v="51095532.54959999"/>
    <n v="47663743.04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F11673"/>
    <s v="MONOPLUS VIOLETA 0 HR37S X 90CM REF. C0024452 CAJA X 36"/>
    <s v="MATERIALES Y SUMINISTROS"/>
    <n v="136.71"/>
    <n v="19810.560000000001"/>
    <n v="2708301.6576000005"/>
    <n v="2518720.541568000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674"/>
    <s v="MONOPLUS VIOLETA 3/0 HR26 X  70CM REF. C0024025 CAJA X 36"/>
    <s v="MATERIALES Y SUMINISTROS"/>
    <n v="179.33999999999997"/>
    <n v="21083.024000000001"/>
    <n v="3781029.5241599996"/>
    <n v="3516357.4574687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712"/>
    <s v="MONOSYN INCOLORO 3/0 DS24 X 70CM C0023215"/>
    <s v="MATERIALES Y SUMINISTROS"/>
    <n v="2.94"/>
    <n v="15088.4"/>
    <n v="44359.896000000001"/>
    <n v="41254.70327999999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713"/>
    <s v="MONOSYN INCOLORO 4/0 DS19 X 70CM C0023404"/>
    <s v="MATERIALES Y SUMINISTROS"/>
    <n v="436.59000000000003"/>
    <n v="12659.248"/>
    <n v="5526901.0843200004"/>
    <n v="5140018.0084175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20035253-3"/>
    <s v="NOVOSYN VIOLETA 0 HR26S X 90CM REF. C0068591 CAJA X 36"/>
    <s v="MATERIALES Y SUMINISTROS"/>
    <n v="158.76"/>
    <n v="10946.191999999999"/>
    <n v="1737817.4419199997"/>
    <n v="1621098.359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20035253"/>
    <s v="NOVOSYN VIOLETA 0 HR37S X 90CM REF. C0068956 CAJA X 36"/>
    <s v="MATERIALES Y SUMINISTROS"/>
    <n v="323.39999999999998"/>
    <n v="11218.48"/>
    <n v="3628056.4319999996"/>
    <n v="3384380.999999999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669"/>
    <s v="NOVOSYN VIOLETA 1 HR37S X 90CM REF. C0068597 CAJA X 36"/>
    <s v="MATERIALES Y SUMINISTROS"/>
    <n v="1055.4599999999998"/>
    <n v="10582.784"/>
    <n v="11169705.200639999"/>
    <n v="10387825.8365951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1981222"/>
    <s v="NOVOSYN VIOLETA 2/0 HR26S X 90CM REF. C0068590 CAJA X 36"/>
    <s v="MATERIALES Y SUMINISTROS"/>
    <n v="324.87"/>
    <n v="10621.376"/>
    <n v="3450566.4211200001"/>
    <n v="3209026.7716415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722"/>
    <s v="NOVOSYN VIOLETA 2/0 HR37S X 70CM C0068095"/>
    <s v="MATERIALES Y SUMINISTROS"/>
    <n v="2112.39"/>
    <n v="10621.376"/>
    <n v="22436488.44864"/>
    <n v="20929560.119999997"/>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711"/>
    <s v="NOVOSYN VIOLETA 4/0 HR17 X 70CM C0068013"/>
    <s v="MATERIALES Y SUMINISTROS"/>
    <n v="110.25"/>
    <n v="11689.088"/>
    <n v="1288721.952"/>
    <n v="1202166"/>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66"/>
    <s v="NYLON 10/0 TG 140 8 OFTALMOLOGICO  REF 7718G"/>
    <s v="MATERIALES Y SUMINISTROS"/>
    <n v="10.29"/>
    <n v="54404"/>
    <n v="559817.15999999992"/>
    <n v="520629.95879999996"/>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5841"/>
    <s v="NYLON 9/0 TG 140 8 OFTALMOLOGICO REF 7717G"/>
    <s v="MATERIALES Y SUMINISTROS"/>
    <n v="24.990000000000002"/>
    <n v="52184.959999999999"/>
    <n v="1304102.1504000002"/>
    <n v="1212814.99987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693"/>
    <s v="OPTILENE MESH 30X30"/>
    <s v="MATERIALES Y SUMINISTROS"/>
    <n v="16.170000000000002"/>
    <n v="304160.70400000003"/>
    <n v="4918278.5836800011"/>
    <n v="4573999.082822401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692"/>
    <s v="OPTILENE MESH LP 15X15"/>
    <s v="MATERIALES Y SUMINISTROS"/>
    <n v="188.16"/>
    <n v="137762.72"/>
    <n v="25921433.395199999"/>
    <n v="24106933.057535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9057"/>
    <s v="PINZA LIGASURE 5 MM x 36 CM (MERILAND)"/>
    <s v="MATERIALES Y SUMINISTROS"/>
    <n v="89.669999999999987"/>
    <n v="1766306.5279999999"/>
    <n v="158384706.36575997"/>
    <n v="147297776.9201567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11"/>
    <s v="POLIGLACTINA 910  RECUBIERTO  6/0   REF  S14/S14  REF  J 570 G"/>
    <s v="MATERIALES Y SUMINISTROS"/>
    <n v="119.07"/>
    <n v="52308.24"/>
    <n v="6228342.1367999995"/>
    <n v="5810020.649999999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04"/>
    <s v="POLIGLACTINA 910 RECUBIERTO  0 CT1  REF XYVCP346H"/>
    <s v="MATERIALES Y SUMINISTROS"/>
    <n v="1450.8899999999999"/>
    <n v="9595.4719999999998"/>
    <n v="13921974.370079998"/>
    <n v="12986916.38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06"/>
    <s v="POLIGLACTINA 910 RECUBIERTO  2/0  SH REF XYVCP 317H"/>
    <s v="MATERIALES Y SUMINISTROS"/>
    <n v="977.55"/>
    <n v="9595.4719999999998"/>
    <n v="9380053.6535999998"/>
    <n v="8750050.049999998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595"/>
    <s v="POLIGLACTINA 910 RECUBIERTO  2/0 CT1  REF XYVCP345 H"/>
    <s v="MATERIALES Y SUMINISTROS"/>
    <n v="4.4099999999999993"/>
    <n v="9595.4719999999998"/>
    <n v="42316.03151999999"/>
    <n v="39353.90931359999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09"/>
    <s v="POLIGLACTINA 910 RECUBIERTO  4/0 RB1  REF XYVCP304H"/>
    <s v="MATERIALES Y SUMINISTROS"/>
    <n v="735"/>
    <n v="9595.4719999999998"/>
    <n v="7052671.9199999999"/>
    <n v="657898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19939668"/>
    <s v="POLIGLACTINA 910 RECUBIERTO  5/0  RB1 REF XYVCP 303 H"/>
    <s v="MATERIALES Y SUMINISTROS"/>
    <n v="445.40999999999997"/>
    <n v="14392.672"/>
    <n v="6410640.0355199995"/>
    <n v="5961895.23303359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96"/>
    <s v="POLIGLECAPRONA 25 PLUS 4 0  PS2 REF Y496 G"/>
    <s v="MATERIALES Y SUMINISTROS"/>
    <n v="298.40999999999997"/>
    <n v="19189.871999999999"/>
    <n v="5726449.703519999"/>
    <n v="5325598.2242735997"/>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15"/>
    <s v="POLIGLECAPRONA 25 PLUS 5 0 PS1 REF Y490G"/>
    <s v="MATERIALES Y SUMINISTROS"/>
    <n v="80.849999999999994"/>
    <n v="33214.847999999998"/>
    <n v="2685420.4607999995"/>
    <n v="2497441.028543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134"/>
    <s v="POLIGLECAPRONA 25 PLUS ANTIBACTERIAL 3/0 REF MCP427H"/>
    <s v="MATERIALES Y SUMINISTROS"/>
    <n v="1280.3699999999999"/>
    <n v="19219.887999999999"/>
    <n v="24608567.998559996"/>
    <n v="22955753.729999997"/>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6036"/>
    <s v="POLIODAXONA  5/0  RB 1/RB 1 REF Z320H"/>
    <s v="MATERIALES Y SUMINISTROS"/>
    <n v="147"/>
    <n v="30336.527999999998"/>
    <n v="4459469.6159999995"/>
    <n v="415995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6059"/>
    <s v="POLIODAXONA PLUS 1 XLH REF PDP881G"/>
    <s v="MATERIALES Y SUMINISTROS"/>
    <n v="207.27"/>
    <n v="89789.648000000001"/>
    <n v="18610700.34096"/>
    <n v="17360727.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5824"/>
    <s v="POLIODAXONA PLUS 3/0 REF PDP316H"/>
    <s v="MATERIALES Y SUMINISTROS"/>
    <n v="380.72999999999996"/>
    <n v="24165.024000000001"/>
    <n v="9200349.5875199996"/>
    <n v="8582415.659999998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6035"/>
    <s v="POLIODAXONA PLUS ANTIBACTERIAL 1 CT  REF PDP 353H"/>
    <s v="MATERIALES Y SUMINISTROS"/>
    <n v="771.75"/>
    <n v="24165.024000000001"/>
    <n v="18649357.272"/>
    <n v="17396788.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79"/>
    <s v="POLIPROPILENO  0 CT1 REF 8424T"/>
    <s v="MATERIALES Y SUMINISTROS"/>
    <n v="166.10999999999999"/>
    <n v="9326.4"/>
    <n v="1549208.3039999998"/>
    <n v="1445156.999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80"/>
    <s v="POLIPROPILENO  0 CT2 REF 8412T"/>
    <s v="MATERIALES Y SUMINISTROS"/>
    <n v="239.60999999999999"/>
    <n v="7664.8"/>
    <n v="1836562.7279999999"/>
    <n v="1713211.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92"/>
    <s v="POLIPROPILENO  3/0 PS1  REF 8663T"/>
    <s v="MATERIALES Y SUMINISTROS"/>
    <n v="170.51999999999998"/>
    <n v="9605.1200000000008"/>
    <n v="1637865.0623999999"/>
    <n v="1523214.508032000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97"/>
    <s v="POLIPROPILENO  5/0 RB1/RB1  REF 9556T"/>
    <s v="MATERIALES Y SUMINISTROS"/>
    <n v="176.39999999999998"/>
    <n v="16460.560000000001"/>
    <n v="2903642.784"/>
    <n v="2708621.999999999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99"/>
    <s v="POLIPROPILENO  5/0 SC16 REF 8114T"/>
    <s v="MATERIALES Y SUMINISTROS"/>
    <n v="72.03"/>
    <n v="9197.76"/>
    <n v="662514.65280000004"/>
    <n v="618017.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81"/>
    <s v="POLIPROPILENO 1 CT1 REF 8425H"/>
    <s v="MATERIALES Y SUMINISTROS"/>
    <n v="483.62999999999994"/>
    <n v="9476.48"/>
    <n v="4583110.0223999992"/>
    <n v="4275289.19999999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184"/>
    <s v="POLIPROPILENO 2/0 CT2 REF 8411T"/>
    <s v="MATERIALES Y SUMINISTROS"/>
    <n v="355.73999999999995"/>
    <n v="8693.92"/>
    <n v="3092775.1007999997"/>
    <n v="2876280.843743999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6073"/>
    <s v="POLIPROPILENO 3/0 DA CV 20 REF VP522X REF 8522T SH/SH"/>
    <s v="MATERIALES Y SUMINISTROS"/>
    <n v="433.65"/>
    <n v="14289.76"/>
    <n v="6196754.4239999996"/>
    <n v="5762981.6143199997"/>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00"/>
    <s v="POLIPROPILENO 6/0 CC1/CC1  REF  8707 T"/>
    <s v="MATERIALES Y SUMINISTROS"/>
    <n v="524.79"/>
    <n v="39777.631999999998"/>
    <n v="20874903.497279998"/>
    <n v="19472857.73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01"/>
    <s v="POLIPROPILENO 6/0 P1  REF 8697T"/>
    <s v="MATERIALES Y SUMINISTROS"/>
    <n v="58.8"/>
    <n v="11684.8"/>
    <n v="687066.23999999987"/>
    <n v="638971.6031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622"/>
    <s v="POLIPROPILENO BLUE 4/0 90 CM SH MST/8521T  "/>
    <s v="MATERIALES Y SUMINISTROS"/>
    <n v="1622.8799999999999"/>
    <n v="19992.8"/>
    <n v="32445915.263999995"/>
    <n v="30266711.999999996"/>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2991"/>
    <s v="POLYMER PLEDGET X 7MM X 3MM X 1.5 MM REF: PCP20"/>
    <s v="MATERIALES Y SUMINISTROS"/>
    <n v="624.75"/>
    <n v="68763.44"/>
    <n v="42959959.140000001"/>
    <n v="40074588.7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714"/>
    <s v="PREMILENE 0 HR26S X 75CM C0095479/C3095443"/>
    <s v="MATERIALES Y SUMINISTROS"/>
    <n v="20.58"/>
    <n v="4773.616"/>
    <n v="98241.017279999985"/>
    <n v="91364.14607039999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10"/>
    <s v="PREMILENE 2/0 DS24 X 75CM REF. C0095731 CAJA X 36"/>
    <s v="MATERIALES Y SUMINISTROS"/>
    <n v="261.65999999999997"/>
    <n v="6021.424"/>
    <n v="1575565.8038399997"/>
    <n v="1465276.1975711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8"/>
    <s v="PREMILENE 2/0 GS60 X 75CM REF. C0095296 - C3090266 CAJA X 36"/>
    <s v="MATERIALES Y SUMINISTROS"/>
    <n v="3285.45"/>
    <n v="6841.5039999999999"/>
    <n v="22477419.316799998"/>
    <n v="20903999.964623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19951158"/>
    <s v="PREMILENE 3/0 2XHR26 X 90CM C0095426/C3090908"/>
    <s v="MATERIALES Y SUMINISTROS"/>
    <n v="545.37"/>
    <n v="9807.7279999999992"/>
    <n v="5348840.6193599999"/>
    <n v="4989590.1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5"/>
    <s v="PREMILENE 3/0 DS24 X  75CM REF. C0095730 -  C3090235  CAJA X 36"/>
    <s v="MATERIALES Y SUMINISTROS"/>
    <n v="3495.66"/>
    <n v="7014.0959999999995"/>
    <n v="24518894.823359996"/>
    <n v="22802572.1857247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4"/>
    <s v="PREMILENE 3/0 GS60 X 75 CM REF C3090265- C0095295"/>
    <s v="MATERIALES Y SUMINISTROS"/>
    <n v="884.93999999999994"/>
    <n v="6323.7280000000001"/>
    <n v="5596119.8563199993"/>
    <n v="5204391.466377599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723"/>
    <s v="PREMILENE 4/0 2XHR17 X 75CM C0095379 - C3090503"/>
    <s v="MATERIALES Y SUMINISTROS"/>
    <n v="823.19999999999993"/>
    <n v="9419.6640000000007"/>
    <n v="7754267.4047999997"/>
    <n v="7233458.399999999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1"/>
    <s v="PREMILENE 4/0 DS19 X 75CM C0095745 - C3090520"/>
    <s v="MATERIALES Y SUMINISTROS"/>
    <n v="1719.8999999999999"/>
    <n v="7105.2160000000003"/>
    <n v="12220260.998399999"/>
    <n v="11364842.728511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11"/>
    <s v="PREMILENE 5/0 2XHR17 X 75CM C0095378 - C3090501"/>
    <s v="MATERIALES Y SUMINISTROS"/>
    <n v="1414.1399999999999"/>
    <n v="14130.031999999999"/>
    <n v="19981843.452479996"/>
    <n v="18583114.4108063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6"/>
    <s v="PREMILENE 5/0 DS19 X 75CM REF. C0095744- C3090519 CAJA X 36"/>
    <s v="MATERIALES Y SUMINISTROS"/>
    <n v="601.2299999999999"/>
    <n v="7296.0320000000002"/>
    <n v="4386593.3193599992"/>
    <n v="4079531.7870047996"/>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2"/>
    <s v="PREMILENE 6/0 2XDR12 X 75CM C0095436/C3090915"/>
    <s v="MATERIALES Y SUMINISTROS"/>
    <n v="427.77"/>
    <n v="16015.68"/>
    <n v="6851027.4336000001"/>
    <n v="6371455.513247999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3"/>
    <s v="PREMILENE 6/0 DS12 X  45CM C0095278/C3090206"/>
    <s v="MATERIALES Y SUMINISTROS"/>
    <n v="276.36"/>
    <n v="6604.5919999999996"/>
    <n v="1825245.0451199999"/>
    <n v="1702653.960000000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19951158-9"/>
    <s v="PREMILENE 7/0 2XDR10 X  75CM REF. C0095422- C3090914 CAJA X 36"/>
    <s v="MATERIALES Y SUMINISTROS"/>
    <n v="7.35"/>
    <n v="15327.456"/>
    <n v="112656.80159999999"/>
    <n v="104770.825487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2670"/>
    <s v="PROLENE BLUE 2-0 45CM (1)SC-26 REF:8185T"/>
    <s v="MATERIALES Y SUMINISTROS"/>
    <n v="4311.51"/>
    <n v="5906.72"/>
    <n v="25466882.347200003"/>
    <n v="23756420.10000000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AF5700"/>
    <s v="RECARGA CORTADORA TCR75  AZUL TEJIDO NORMAL"/>
    <s v="MATERIALES Y SUMINISTROS"/>
    <n v="249.89999999999998"/>
    <n v="432965.79200000002"/>
    <n v="108198151.4208"/>
    <n v="100931111.3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335"/>
    <s v="RECARGA ECHELON 45MM AZUL FLEX (ECR45B)"/>
    <s v="MATERIALES Y SUMINISTROS"/>
    <n v="55.859999999999992"/>
    <n v="709214.29599999997"/>
    <n v="39616710.574559994"/>
    <n v="36843540.8343407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334"/>
    <s v="RECARGA ECHELON 45MM BLANCA (ECR45W)"/>
    <s v="MATERIALES Y SUMINISTROS"/>
    <n v="88.199999999999989"/>
    <n v="783682.11600000004"/>
    <n v="69120762.631200001"/>
    <n v="64282309.247015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899"/>
    <s v="RECARGA ECHELON 60MM AZUL (ECR60B)"/>
    <s v="MATERIALES Y SUMINISTROS"/>
    <n v="424.83"/>
    <n v="748071.50880000007"/>
    <n v="317803219.08350402"/>
    <n v="295556993.7476587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900"/>
    <s v="RECARGA ECHELON 60MM VERDE (ECR60G)"/>
    <s v="MATERIALES Y SUMINISTROS"/>
    <n v="164.64"/>
    <n v="762512.20639999991"/>
    <n v="125540009.66169597"/>
    <n v="116752208.9853772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112"/>
    <s v="RECARGA GRAPADORA 40MM VERDE (CR40G)"/>
    <s v="MATERIALES Y SUMINISTROS"/>
    <n v="5.88"/>
    <n v="1117986.8167999999"/>
    <n v="6573762.4827839993"/>
    <n v="6132241.21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613"/>
    <s v="RECARGA TCR 55MM AZUL (TCR55)"/>
    <s v="MATERIALES Y SUMINISTROS"/>
    <n v="20.58"/>
    <n v="357075.58880000003"/>
    <n v="7348615.6175039997"/>
    <n v="6834212.52427871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28758-4"/>
    <s v="SEDA 0 HR26 X 75CM REF. C0760193- C0760439 CAJA X 24"/>
    <s v="MATERIALES Y SUMINISTROS"/>
    <n v="759.99"/>
    <n v="5825.2479999999996"/>
    <n v="4427130.2275200002"/>
    <n v="4117231.1115935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28758-2"/>
    <s v="SEDA 0 HR37S X  75CM REF. C0760222- C0760960 CAJA X 36"/>
    <s v="MATERIALES Y SUMINISTROS"/>
    <n v="1422.9599999999998"/>
    <n v="5734.1279999999997"/>
    <n v="8159434.7788799983"/>
    <n v="7588274.3443583986"/>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6070"/>
    <s v="SEDA 0 SA REF SA 86T"/>
    <s v="MATERIALES Y SUMINISTROS"/>
    <n v="802.61999999999989"/>
    <n v="7825.6"/>
    <n v="6280983.0719999997"/>
    <n v="5859125.999999999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28758-3"/>
    <s v="SEDA 2/0 DS24 X 75CM  REF. C0760273 -C0762369 CAJA X 36"/>
    <s v="MATERIALES Y SUMINISTROS"/>
    <n v="1600.83"/>
    <n v="5616.2079999999996"/>
    <n v="8990594.2526399996"/>
    <n v="8386748.369999999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28758"/>
    <s v="SEDA 2/0 HR26 X 75CM C0760192-C0760420 CAJA X 36"/>
    <s v="MATERIALES Y SUMINISTROS"/>
    <n v="1056.93"/>
    <n v="5328.9120000000003"/>
    <n v="5632286.9601600002"/>
    <n v="5238026.872948801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20"/>
    <s v="SEDA 2/0 SA SA85T"/>
    <s v="MATERIALES Y SUMINISTROS"/>
    <n v="1384.74"/>
    <n v="7825.6"/>
    <n v="10836421.344000001"/>
    <n v="1010860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28758-8"/>
    <s v="SEDA 3/0  PRECORTADA 10X75CM REF B0260011/B0264652--C0264652 CAJA X 36"/>
    <s v="MATERIALES Y SUMINISTROS"/>
    <n v="313.11"/>
    <n v="5767.36"/>
    <n v="1805818.0896000001"/>
    <n v="1679410.82332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28758-6"/>
    <s v="SEDA 3/0 DS24 X 75CM  REF. C0760272 CAJA X 36/C0762350"/>
    <s v="MATERIALES Y SUMINISTROS"/>
    <n v="526.26"/>
    <n v="5616.2079999999996"/>
    <n v="2955585.6220799997"/>
    <n v="2757076.1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28758-7"/>
    <s v="SEDA 3/0 HR26 X 75CM  REF. C0760191 - C0760412 CAJA X 36"/>
    <s v="MATERIALES Y SUMINISTROS"/>
    <n v="582.12"/>
    <n v="4946.2079999999996"/>
    <n v="2879286.60096"/>
    <n v="2685901.6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24"/>
    <s v="SEDA 3/0 SA 84T"/>
    <s v="MATERIALES Y SUMINISTROS"/>
    <n v="360.15"/>
    <n v="7793.44"/>
    <n v="2806807.4159999997"/>
    <n v="2618290.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27"/>
    <s v="SEDA 4/0 RB1 REF K871T"/>
    <s v="MATERIALES Y SUMINISTROS"/>
    <n v="236.67"/>
    <n v="7278.88"/>
    <n v="1722692.5296"/>
    <n v="1606989.299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n v="19915795"/>
    <s v="SEDA QUIRURGICA PERMA (0 680H)"/>
    <s v="MATERIALES Y SUMINISTROS"/>
    <n v="1073.0999999999999"/>
    <n v="15103.407999999999"/>
    <n v="16207467.124799998"/>
    <n v="15072944.426063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009"/>
    <s v="SEDA QUIRURGICA PERMA (0 K834 H)"/>
    <s v="MATERIALES Y SUMINISTROS"/>
    <n v="518.91"/>
    <n v="6448.08"/>
    <n v="3345973.1927999998"/>
    <n v="3121243.6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3071"/>
    <s v="SELLADOR DE TEJIDOS ENSEAL X1 CURVED JAW X 37CM REF:NSLX137C "/>
    <s v="MATERIALES Y SUMINISTROS"/>
    <n v="330.75"/>
    <n v="1619716.8635199999"/>
    <n v="535721352.60924"/>
    <n v="499740097.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70"/>
    <s v="SELLADOR DE TEJIDOS ENSEAL X1 LARGE JAW 38MM X 13MM X 20CM REF:NSLX120L"/>
    <s v="MATERIALES Y SUMINISTROS"/>
    <n v="341.03999999999996"/>
    <n v="2176787.18432"/>
    <n v="742371501.34049273"/>
    <n v="692510727.3466665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F4235"/>
    <s v="SEROSA SALES DE  CROMO 0  BP1  REF 47G"/>
    <s v="MATERIALES Y SUMINISTROS"/>
    <n v="57.33"/>
    <n v="12676.4"/>
    <n v="726738.01199999999"/>
    <n v="677927.2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41"/>
    <s v="SEROSA SALES DE CROMO   2  CT  REF 916T"/>
    <s v="MATERIALES Y SUMINISTROS"/>
    <n v="1452.3600000000001"/>
    <n v="8374.4639999999999"/>
    <n v="12162736.53504"/>
    <n v="11345836.3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42"/>
    <s v="SEROSA SALES DE CROMO  2/0  SH  REF G123T"/>
    <s v="MATERIALES Y SUMINISTROS"/>
    <n v="221.97"/>
    <n v="7412.88"/>
    <n v="1645436.9735999999"/>
    <n v="1534922.5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46"/>
    <s v="SEROSA SALES DE CROMO  3/0 SH  REF G122T"/>
    <s v="MATERIALES Y SUMINISTROS"/>
    <n v="117.6"/>
    <n v="7412.88"/>
    <n v="871754.68799999997"/>
    <n v="81320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49"/>
    <s v="SEROSA SALES DE CROMO  4/0 RB 1  REF U203T"/>
    <s v="MATERIALES Y SUMINISTROS"/>
    <n v="36.75"/>
    <n v="8329.44"/>
    <n v="306106.92000000004"/>
    <n v="285547.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4250"/>
    <s v="SEROSA SALES DE CROMO 5/0  RB1 U202T"/>
    <s v="MATERIALES Y SUMINISTROS"/>
    <n v="164.64"/>
    <n v="8920.1119999999992"/>
    <n v="1468607.2396799996"/>
    <n v="1369969.4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6436"/>
    <s v="SEROSA VACUNA  0 CT1 GS 21  REF 924T"/>
    <s v="MATERIALES Y SUMINISTROS"/>
    <n v="1262.73"/>
    <n v="7412.88"/>
    <n v="9360465.9624000005"/>
    <n v="8731777.94999999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3174"/>
    <s v="SISTEMA TROCAR AUTOBLOQUEANTE CON CANULA ESPIRAL X 5 MM X 100 MM."/>
    <s v="MATERIALES Y SUMINISTROS"/>
    <n v="971.66999999999985"/>
    <n v="229367.264"/>
    <n v="222869289.41087997"/>
    <n v="207900456.53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65"/>
    <s v="SISTEMA TROCAR KII FIOS ROSCA EN Z 12 X 150 CM REF:CTF71"/>
    <s v="MATERIALES Y SUMINISTROS"/>
    <n v="5.88"/>
    <n v="451080.44799999997"/>
    <n v="2652353.0342399999"/>
    <n v="247420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66"/>
    <s v="SISTEMA TROCAR KII FIOS ROSCA EN Z 5 X 150 CM "/>
    <s v="MATERIALES Y SUMINISTROS"/>
    <n v="13.229999999999999"/>
    <n v="360762.304"/>
    <n v="4772885.28192"/>
    <n v="4452318.35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0779"/>
    <s v="SISTEMA TROCAR KIT C/CUCHILLA LISO DE 11MMX100MM"/>
    <s v="MATERIALES Y SUMINISTROS"/>
    <n v="338.09999999999997"/>
    <n v="305989.70752"/>
    <n v="103455120.11251199"/>
    <n v="96506641.895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75"/>
    <s v="SISTEMA TROCAR KIT C/CUCHILLA LISO DE 12MMX100MM REF ATRKSB1210."/>
    <s v="MATERIALES Y SUMINISTROS"/>
    <n v="508.62"/>
    <n v="229367.264"/>
    <n v="116660777.81568"/>
    <n v="108825352.4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9101-Suturas quirurgicas"/>
    <s v="F13345"/>
    <s v="STRATAFIX 3-0 SH X 15CM REF:SXPP1B420"/>
    <s v="MATERIALES Y SUMINISTROS"/>
    <n v="82.32"/>
    <n v="89045.68"/>
    <n v="7330240.3775999984"/>
    <n v="6837910.799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9216"/>
    <s v="STRATAFIX SPIRAL MONOCRYL PLUS 2/0 PGA UNIDIRECCIONAL REF SXMP1B409"/>
    <s v="MATERIALES Y SUMINISTROS"/>
    <n v="163.16999999999999"/>
    <n v="88970.64"/>
    <n v="14517339.328799998"/>
    <n v="13542294.14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3350"/>
    <s v="SURGIPRO II OBLU # 7.0 X 24&quot;-60CM CV-1 VP-702-X"/>
    <s v="MATERIALES Y SUMINISTROS"/>
    <n v="895.23"/>
    <n v="41593.599999999999"/>
    <n v="37235838.527999997"/>
    <n v="3473492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012"/>
    <s v="SUTURA DE POLIESTER 2/0  ETHIBOND REF B523T SH/SH"/>
    <s v="MATERIALES Y SUMINISTROS"/>
    <n v="567.41999999999996"/>
    <n v="16476.64"/>
    <n v="9349175.0687999986"/>
    <n v="8721245.399999998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013"/>
    <s v="SUTURA DE POLIESTER ETHIBOND 2/0 REF BP523 SH/SH"/>
    <s v="MATERIALES Y SUMINISTROS"/>
    <n v="330.75"/>
    <n v="31983.119999999999"/>
    <n v="10578416.939999999"/>
    <n v="9837927.754200000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018"/>
    <s v="SUTURA DE POLIESTER ETHIBOND 2/0 SH1/SH1 REF KAT 15G"/>
    <s v="MATERIALES Y SUMINISTROS"/>
    <n v="89.669999999999987"/>
    <n v="429687.61599999998"/>
    <n v="38530088.526719995"/>
    <n v="35942246.75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019"/>
    <s v="SUTURA DE POLIESTER ETHIBOND 2/0 SH1/SH1 REF KV15 G"/>
    <s v="MATERIALES Y SUMINISTROS"/>
    <n v="14.7"/>
    <n v="303225.92"/>
    <n v="4457421.0239999993"/>
    <n v="4145401.55231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8014"/>
    <s v="SUTURA DE POLIESTER ETHIBOND RB1/RB1 2/0 REF AKV 15G"/>
    <s v="MATERIALES Y SUMINISTROS"/>
    <n v="11.76"/>
    <n v="267196"/>
    <n v="3142224.96"/>
    <n v="2922269.2127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1054"/>
    <s v="SUTURA REFERENCIA CV-4 36 TH22 CUERDAS TENDINOSAS REF. 223200A"/>
    <s v="MATERIALES Y SUMINISTROS"/>
    <n v="11.76"/>
    <n v="209720"/>
    <n v="2466307.2000000002"/>
    <n v="2304960"/>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2327"/>
    <s v="TICRON W-B 8X30 Y-31 2/0 D/AP KIT VALVULAR CON PLEDGET REF 8886321956"/>
    <s v="MATERIALES Y SUMINISTROS"/>
    <n v="279.29999999999995"/>
    <n v="378201.59999999998"/>
    <n v="105631706.87999998"/>
    <n v="98537039.99999998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2666"/>
    <s v="VICRYL PLUS VT 1 90 CM CT-1 REF :VCP347H"/>
    <s v="MATERIALES Y SUMINISTROS"/>
    <n v="4604.04"/>
    <n v="9595.4719999999998"/>
    <n v="44177936.906879999"/>
    <n v="41210762.039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9101-Suturas quirurgicas"/>
    <s v="F12665"/>
    <s v="VICRYL PLUS VT 3-0 70CM SH-1 REF: VCP311H"/>
    <s v="MATERIALES Y SUMINISTROS"/>
    <n v="3971.9399999999996"/>
    <n v="9577.57"/>
    <n v="38041533.385799997"/>
    <n v="35552834.93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3342"/>
    <s v="ACCESO TRANSANAL GEL POINT PATH 4 X 5.5 CM REF: CNB11 "/>
    <s v="MATERIALES Y SUMINISTROS"/>
    <n v="2.94"/>
    <n v="5683154.4000000004"/>
    <n v="16708473.936000001"/>
    <n v="1558626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15703"/>
    <s v="ACCESORIO VENT MECANICA NO INVASIVA TUBO NASAL MINIFLOW MARCA MEDS REF 4000"/>
    <s v="MATERIALES Y SUMINISTROS"/>
    <n v="354.27"/>
    <n v="158439.45600000001"/>
    <n v="56130346.077119999"/>
    <n v="52360397.46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409"/>
    <s v="ACIDO HIALURONICO GEL (GUARDIX SOL) JERINGA PRELLENA 0.25 % POR 5 GRAMOS"/>
    <s v="MATERIALES Y SUMINISTROS"/>
    <n v="30.869999999999997"/>
    <n v="540288"/>
    <n v="16678690.559999999"/>
    <n v="15558479.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662"/>
    <s v="ADAPTADOR DE CATETER"/>
    <s v="MATERIALES Y SUMINISTROS"/>
    <n v="13.229999999999999"/>
    <n v="80540.056799999991"/>
    <n v="1065544.9514639997"/>
    <n v="993977.837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286"/>
    <s v="ADAPTADOR DE TITANIO"/>
    <s v="MATERIALES Y SUMINISTROS"/>
    <n v="7.35"/>
    <n v="582640.05072000006"/>
    <n v="4282404.372792"/>
    <n v="3982636.066696560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133"/>
    <s v="ADAPTADOR MOUNTH CODO ANGULO 90°"/>
    <s v="MATERIALES Y SUMINISTROS"/>
    <n v="1106.9099999999999"/>
    <n v="27271.48704"/>
    <n v="30187081.719446395"/>
    <n v="28073985.99908514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23"/>
    <s v="ADAPTADOR PARA NUTRICION ENTERAL ENFIT "/>
    <s v="MATERIALES Y SUMINISTROS"/>
    <n v="16.170000000000002"/>
    <n v="22186.626560000001"/>
    <n v="358757.75147520006"/>
    <n v="113048.5125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597"/>
    <s v="AGUJA ARPON BREAST LESION LOCALIZATION WIRE 20X15"/>
    <s v="MATERIALES Y SUMINISTROS"/>
    <n v="30.869999999999997"/>
    <n v="121189.6"/>
    <n v="3741122.952"/>
    <n v="3489853.4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2139"/>
    <s v="AGUJA ASPIRACION MEDULA 15GA X 2"/>
    <s v="MATERIALES Y SUMINISTROS"/>
    <n v="402.78"/>
    <n v="95676"/>
    <n v="38536379.279999994"/>
    <n v="35838832.7303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816"/>
    <s v="AGUJA ASPIRACION MEDULA 16GAX2.6"/>
    <s v="MATERIALES Y SUMINISTROS"/>
    <n v="248.42999999999998"/>
    <n v="95676"/>
    <n v="23768788.68"/>
    <n v="22172377.4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15"/>
    <s v="AGUJA BIOPSIA BARD # 14G X 13 CM REF: 762614130"/>
    <s v="MATERIALES Y SUMINISTROS"/>
    <n v="4.4099999999999993"/>
    <n v="117872.83199999999"/>
    <n v="519819.18911999988"/>
    <n v="483431.8458815998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16"/>
    <s v="AGUJA BIOPSIA BARD # 14G X 16 CM REF: 762614160"/>
    <s v="MATERIALES Y SUMINISTROS"/>
    <n v="7.35"/>
    <n v="91848.959999999992"/>
    <n v="675089.85599999991"/>
    <n v="627833.56607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945"/>
    <s v="AGUJA BIOPSIA BARD 14G X 10 CM"/>
    <s v="MATERIALES Y SUMINISTROS"/>
    <n v="452.75999999999993"/>
    <n v="105881.44"/>
    <n v="47938880.774399996"/>
    <n v="44583159.120191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758"/>
    <s v="AGUJA BIOPSIA BARD 16G X 10 CM"/>
    <s v="MATERIALES Y SUMINISTROS"/>
    <n v="23.52"/>
    <n v="105881.44"/>
    <n v="2490331.4687999999"/>
    <n v="2316008.265983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719"/>
    <s v="AGUJA BIOPSIA BARD 16G X 20 CM"/>
    <s v="MATERIALES Y SUMINISTROS"/>
    <n v="19.11"/>
    <n v="117872.83199999999"/>
    <n v="2252549.8195199999"/>
    <n v="2094871.3321535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827"/>
    <s v="AGUJA BIOPSIA BARD 18G X 10 CM"/>
    <s v="MATERIALES Y SUMINISTROS"/>
    <n v="202.85999999999999"/>
    <n v="105881.44"/>
    <n v="21479108.918399997"/>
    <n v="19975571.294111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673"/>
    <s v="AGUJA BIOPSIA BARD 18G X 20 CM"/>
    <s v="MATERIALES Y SUMINISTROS"/>
    <n v="142.58999999999997"/>
    <n v="105881.44"/>
    <n v="15097634.529599998"/>
    <n v="14040800.112527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716"/>
    <s v="AGUJA BIOPSIA BARD 20G X 20 CM"/>
    <s v="MATERIALES Y SUMINISTROS"/>
    <n v="8.8199999999999985"/>
    <n v="105881.44"/>
    <n v="933874.30079999985"/>
    <n v="871151.399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2138"/>
    <s v="AGUJA BIOPSIA MEDULA 11G X 4 CM"/>
    <s v="MATERIALES Y SUMINISTROS"/>
    <n v="465.99"/>
    <n v="195179.04"/>
    <n v="90951480.849600002"/>
    <n v="84842799.2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12267"/>
    <s v="AGUJA BIOPSIA MEDULA PED 13G X 2.5 CM"/>
    <s v="MATERIALES Y SUMINISTROS"/>
    <n v="142.58999999999997"/>
    <n v="195179.04"/>
    <n v="27830579.313599996"/>
    <n v="25961361.2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970"/>
    <s v="AGUJA DE BIOPSIA 18G X 20CM (MAGNUM) REF: MN1820"/>
    <s v="MATERIALES Y SUMINISTROS"/>
    <n v="144.06"/>
    <n v="117872.83199999999"/>
    <n v="16980760.177919999"/>
    <n v="15840261.35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290"/>
    <s v="AGUJA DE FISTULA ARTERIOVENOSA  No 15 REF :NOVAPLUME AVF1525LR0S1 CON IVA"/>
    <s v="MATERIALES Y SUMINISTROS"/>
    <n v="3674.9999999999995"/>
    <n v="2551.36"/>
    <n v="9376248"/>
    <n v="8719910.639999998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66"/>
    <s v="AGUJA DE FISTULA No. 16  REF:NOVAPLUME AVF1625LROS1 CON IVA"/>
    <s v="MATERIALES Y SUMINISTROS"/>
    <n v="2205"/>
    <n v="2934.0639999999999"/>
    <n v="6469611.1200000001"/>
    <n v="6016738.3415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178"/>
    <s v="AGUJA DE PUNCION ANGIOGRAFICA REF. 44 169"/>
    <s v="MATERIALES Y SUMINISTROS"/>
    <n v="94.08"/>
    <n v="22952.03456"/>
    <n v="2159327.4114048001"/>
    <n v="2008174.492606463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10111"/>
    <s v="AGUJA ESPINAL  26 (SPINOCAN)"/>
    <s v="MATERIALES Y SUMINISTROS"/>
    <n v="3373.6499999999996"/>
    <n v="17221.68"/>
    <n v="58099920.731999993"/>
    <n v="54197687.24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89"/>
    <s v="AGUJA ESPINAL # 20 (SPINOCAN)"/>
    <s v="MATERIALES Y SUMINISTROS"/>
    <n v="1317.12"/>
    <n v="13139.504000000001"/>
    <n v="17306303.508480001"/>
    <n v="16143939.83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90"/>
    <s v="AGUJA ESPINAL # 22  X 3 1/2 (SPINOCAN)"/>
    <s v="MATERIALES Y SUMINISTROS"/>
    <n v="812.91"/>
    <n v="13139.504000000001"/>
    <n v="10681234.19664"/>
    <n v="9963837.869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91"/>
    <s v="AGUJA ESPINAL # 25 (SPINOCAN)"/>
    <s v="MATERIALES Y SUMINISTROS"/>
    <n v="33.809999999999995"/>
    <n v="16240.682079999999"/>
    <n v="549097.46112479991"/>
    <n v="510660.6388460638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656"/>
    <s v="AGUJA ESPINAL # 27 (SPINOCAN)"/>
    <s v="MATERIALES Y SUMINISTROS"/>
    <n v="1237.74"/>
    <n v="13369.126400000001"/>
    <n v="16547502.510336"/>
    <n v="15436103.088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00"/>
    <s v="AGUJA EZIO PARA ACCESO INTRAOSEO DE 15MM REF: 019018PVC005"/>
    <s v="MATERIALES Y SUMINISTROS"/>
    <n v="2.94"/>
    <n v="442234.88287999999"/>
    <n v="1300170.5556671999"/>
    <n v="1209158.616770495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01"/>
    <s v="AGUJA EZIO PARA ACCESO INTRAOSEO DE 25MM REF: 019001PVC005"/>
    <s v="MATERIALES Y SUMINISTROS"/>
    <n v="1.47"/>
    <n v="442234.88287999999"/>
    <n v="650085.27783359995"/>
    <n v="604579.308385247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02"/>
    <s v="AGUJA EZIO PARA ACCESO INTRAOSEO DE 45MM REF: 019079PVC005 "/>
    <s v="MATERIALES Y SUMINISTROS"/>
    <n v="1.47"/>
    <n v="442234.88287999999"/>
    <n v="650085.27783359995"/>
    <n v="604579.308385247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6-Agujas hipodermicas"/>
    <n v="7501073023475"/>
    <s v="AGUJA HIPODERMICA  18G 1 1/4"/>
    <s v="MATERIALES Y SUMINISTROS"/>
    <n v="292653.48"/>
    <n v="88.021919999999994"/>
    <n v="25759921.204281598"/>
    <n v="23956726.71998188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6-Agujas hipodermicas"/>
    <n v="40000925"/>
    <s v="AGUJA HIPODERMICA  23G 1 1/2"/>
    <s v="MATERIALES Y SUMINISTROS"/>
    <n v="8243.7599999999984"/>
    <n v="96.770799999999994"/>
    <n v="797755.25020799984"/>
    <n v="745565.65439999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6-Agujas hipodermicas"/>
    <s v="F0136"/>
    <s v="AGUJA HIPODERMICA  30G  X 13MM"/>
    <s v="MATERIALES Y SUMINISTROS"/>
    <n v="1921.2899999999997"/>
    <n v="134.84688"/>
    <n v="259079.96207519996"/>
    <n v="235492.5152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710"/>
    <s v="AGUJA PARA FISTULA ARTERIOVENOSA # FR17  NOVAPLUME AVF1725LROS1 "/>
    <s v="MATERIALES Y SUMINISTROS"/>
    <n v="1470"/>
    <n v="2839.6636800000001"/>
    <n v="4174305.6096000001"/>
    <n v="3882104.216928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246"/>
    <s v="AGUJA PARA INSULINA 32 G X 4 MM"/>
    <s v="MATERIALES Y SUMINISTROS"/>
    <n v="435.12"/>
    <n v="790.9215999999999"/>
    <n v="344145.80659199995"/>
    <n v="336565.3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0747"/>
    <s v="AGUJA SURECAN C/A 20gX20 mm ADULTO"/>
    <s v="MATERIALES Y SUMINISTROS"/>
    <n v="803.39"/>
    <n v="83091.729777777786"/>
    <n v="66755064.786168896"/>
    <n v="62387911.01511111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509"/>
    <s v="AGUJA SURECAN G-22 X 15 MM REF 04448383"/>
    <s v="MATERIALES Y SUMINISTROS"/>
    <n v="70.84"/>
    <n v="56780.516799999998"/>
    <n v="4022331.810112"/>
    <n v="3752175.983111111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1124"/>
    <s v="AMBU RESUCITADOR ADULTO DESECHABLE"/>
    <s v="MATERIALES Y SUMINISTROS"/>
    <n v="1358.28"/>
    <n v="79223.452699999994"/>
    <n v="107607631.33335599"/>
    <n v="100567879.750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825"/>
    <s v="AMBU RESUCITADOR PEDIATRICO DESECHABLE"/>
    <s v="MATERIALES Y SUMINISTROS"/>
    <n v="2.94"/>
    <n v="78058.859200000006"/>
    <n v="229493.04604800002"/>
    <n v="213428.53282464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453"/>
    <s v="ANILLO ANULOPLASTIA TRICUSPIDEO PHYSIO II  N. 32 RF.6200T32"/>
    <s v="MATERIALES Y SUMINISTROS"/>
    <n v="1.47"/>
    <n v="4572300.8320000004"/>
    <n v="6721282.2230400005"/>
    <n v="6269852.82000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45"/>
    <s v="ANILLO DE ANULOPLASTIA MITRAL PHYSIO II  N. 36 REF: 5200M36"/>
    <s v="MATERIALES Y SUMINISTROS"/>
    <n v="1.47"/>
    <n v="3993200"/>
    <n v="5870004"/>
    <n v="54757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7011-Apositos"/>
    <s v="F8917"/>
    <s v="APOSITO ABDOMINAL FENESTRADO RADIAL REF. (GENADYNE)"/>
    <s v="MATERIALES Y SUMINISTROS"/>
    <n v="67.61999999999999"/>
    <n v="1058064"/>
    <n v="71546287.679999992"/>
    <n v="66538047.54239999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s v="F5779"/>
    <s v="APOSITO ALGINATO CALCIO 10CMX20CM (SORBALGON)"/>
    <s v="MATERIALES Y SUMINISTROS"/>
    <n v="107.31"/>
    <n v="45035.792000000001"/>
    <n v="4832790.8395199999"/>
    <n v="4508200.41"/>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s v="F6182"/>
    <s v="APOSITO HIDROCOLOIDE DUODERM CGF 20 X 20 CM (CONVATEC)"/>
    <s v="MATERIALES Y SUMINISTROS"/>
    <n v="271.95"/>
    <n v="99163.216"/>
    <n v="26967436.591199998"/>
    <n v="25156190.8499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s v="F6249"/>
    <s v="APOSITO HIDROFIBRA+PLATA IONICA 15X15CM (AQUACEL) CONVATEC"/>
    <s v="MATERIALES Y SUMINISTROS"/>
    <n v="330.75"/>
    <n v="109645.232"/>
    <n v="36265160.484000005"/>
    <n v="33829440.75"/>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n v="14811"/>
    <s v="APOSITO PARA COLECCION DE EXUDADOS EN PVA DE 10X15CMS"/>
    <s v="MATERIALES Y SUMINISTROS"/>
    <n v="119.07"/>
    <n v="315168"/>
    <n v="37527053.759999998"/>
    <n v="34900159.9967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n v="14810"/>
    <s v="APOSITO PARA COLECCION DE EXUDADOS TAMAÑO LARGE"/>
    <s v="MATERIALES Y SUMINISTROS"/>
    <n v="97.02"/>
    <n v="317419.2"/>
    <n v="30796010.783999998"/>
    <n v="28640290.02912000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n v="14809"/>
    <s v="APOSITO PARA COLECCION DE EXUDADOS TAMAÑO MEDIUM"/>
    <s v="MATERIALES Y SUMINISTROS"/>
    <n v="202.85999999999999"/>
    <n v="287028"/>
    <n v="58226500.079999998"/>
    <n v="54150645.0743999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s v="F7996"/>
    <s v="APOSITO TRANSPARENTE PARA ADULTO REF. 1685 TEGADERM IV (8.5CMS X 11.5 CMS)"/>
    <s v="MATERIALES Y SUMINISTROS"/>
    <n v="22307.25"/>
    <n v="9702.6720000000005"/>
    <n v="216439929.972"/>
    <n v="201289134.87395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1-Apositos"/>
    <s v="F7997"/>
    <s v="APOSITO TRANSPARENTE PEDIATRICO REF. 1683 TEGADERM IV (6.5CMS X 7 CMS)"/>
    <s v="MATERIALES Y SUMINISTROS"/>
    <n v="16143.539999999999"/>
    <n v="3157.04"/>
    <n v="50965801.521599993"/>
    <n v="39390237.599999994"/>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17-Equipos especializados Kits para uso medico y quirurgico"/>
    <s v="AF2220"/>
    <s v="ASA DE POLIPECTOMIA(colonico)"/>
    <s v="MATERIALES Y SUMINISTROS"/>
    <n v="111.71999999999998"/>
    <n v="144151.84"/>
    <n v="16104643.564799998"/>
    <n v="14977318.515263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996"/>
    <s v="ASPIRADOR AMEU PLUS (JERINGA 2 VIAS-SILICONA,EMPAQUE)"/>
    <s v="MATERIALES Y SUMINISTROS"/>
    <n v="16.170000000000002"/>
    <n v="197239.26320000002"/>
    <n v="3189358.8859440004"/>
    <n v="2975149.02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10"/>
    <s v="AVANZADOR PARA IVOS PULLBACK REF: M749A70200"/>
    <s v="MATERIALES Y SUMINISTROS"/>
    <n v="25"/>
    <n v="1062879.9921599999"/>
    <n v="26571999.803999998"/>
    <n v="24711959.8177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918"/>
    <s v="BALON ANGIOLASTIA PERIFERICO COYOTE 2.5 MM X 120 MM X 150 CM REF 39186 2512"/>
    <s v="MATERIALES Y SUMINISTROS"/>
    <n v="2"/>
    <n v="802928"/>
    <n v="1605856"/>
    <n v="1493446.0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7"/>
    <s v="BALON ANGIOPLASTIA SEMICOMPLACIENTE EUPHORA 2.0 X12 REF :EUP2012X"/>
    <s v="MATERIALES Y SUMINISTROS"/>
    <n v="20"/>
    <n v="472580.48"/>
    <n v="9451609.5999999996"/>
    <n v="88168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6"/>
    <s v="BALON ANGIOPLASTIA SEMICOMPLACIENTE EUPHORA 2.0X10 REF : EUP2010X"/>
    <s v="MATERIALES Y SUMINISTROS"/>
    <n v="8"/>
    <n v="466203.152"/>
    <n v="3729625.216"/>
    <n v="3468551.45087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25"/>
    <s v="BALON ANGIOPLASTIA SEMICOMPLACIENTE EUPHORA 2.75 X 15 REF:EUP27515X"/>
    <s v="MATERIALES Y SUMINISTROS"/>
    <n v="12"/>
    <n v="472580.48"/>
    <n v="5670965.7599999998"/>
    <n v="52900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114"/>
    <s v="BALON CONVENCIONAL INFRAPOPLITEO PARA PTA AMPHIRIUM DEEP CONICO GUIA 0.014  2.5/3.0 MM X 210 MM X 150CM REF. AMD 253 210 152"/>
    <s v="MATERIALES Y SUMINISTROS"/>
    <n v="44"/>
    <n v="919555.16799999995"/>
    <n v="40460427.391999997"/>
    <n v="3774293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26"/>
    <s v="BALON CORONARIO EMERGE 1.20 MM X 12MM REF H74939193120"/>
    <s v="MATERIALES Y SUMINISTROS"/>
    <n v="8"/>
    <n v="472580.48"/>
    <n v="3780643.84"/>
    <n v="3515998.771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63"/>
    <s v="BALON CORONARIO EMERGE 2.50MM X 8 MM REF: H7493919308250 "/>
    <s v="MATERIALES Y SUMINISTROS"/>
    <n v="8"/>
    <n v="509434.49"/>
    <n v="4075475.92"/>
    <n v="380885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5"/>
    <s v="BALON CORONARIO MEDICADO EMERGE 1.20MM X 8MM REF: H7493919308120"/>
    <s v="MATERIALES Y SUMINISTROS"/>
    <n v="18"/>
    <n v="472580.48"/>
    <n v="8506448.6400000006"/>
    <n v="7910997.23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5"/>
    <s v="BALON CORONARIO NO COMPLACIENTE NC EUPHORA 2.0 X 12 REF : NCEUP2012X"/>
    <s v="MATERIALES Y SUMINISTROS"/>
    <n v="2"/>
    <n v="466203.152"/>
    <n v="932406.304"/>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87"/>
    <s v="BALON CORONARIO NO COMPLACIENTE NC EUPHORA 2.5 X 15 REF: NCEUP2515X"/>
    <s v="MATERIALES Y SUMINISTROS"/>
    <n v="12"/>
    <n v="466203.152"/>
    <n v="5594437.824"/>
    <n v="52900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7"/>
    <s v="BALON CORONARIO NO COMPLACIENTE NC EUPHORA 2.50 X 12 REF : NCEUP2512X"/>
    <s v="MATERIALES Y SUMINISTROS"/>
    <n v="2"/>
    <n v="466203.152"/>
    <n v="932406.304"/>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6"/>
    <s v="BALON CORONARIO NO COMPLACIENTE NC EUPHORA 2.50 X 8 REF : NC EUP2508X"/>
    <s v="MATERIALES Y SUMINISTROS"/>
    <n v="6"/>
    <n v="472580.48"/>
    <n v="2835482.88"/>
    <n v="2645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10"/>
    <s v="BALON CORONARIO NO COMPLACIENTE NC EUPHORA 2.75 X 8 REF: NCEUP27508X"/>
    <s v="MATERIALES Y SUMINISTROS"/>
    <n v="2"/>
    <n v="472580.48"/>
    <n v="945160.96"/>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12"/>
    <s v="BALON CORONARIO NO COMPLACIENTE NC EUPHORA 2.75X15 REF:NCEUP27515X"/>
    <s v="MATERIALES Y SUMINISTROS"/>
    <n v="2"/>
    <n v="466203.152"/>
    <n v="932406.304"/>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9"/>
    <s v="BALON CORONARIO NO COMPLACIENTE NC EUPHORA 3.5 X 15 REF: NCEUP3515X"/>
    <s v="MATERIALES Y SUMINISTROS"/>
    <n v="2"/>
    <n v="472580.48"/>
    <n v="945160.96"/>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8"/>
    <s v="BALON CORONARIO PARA ANGIOPLASTIA NO COMPLACIENTE   NC EUPHORA 4.0X20 REF. NCEUP4020X"/>
    <s v="MATERIALES Y SUMINISTROS"/>
    <n v="6"/>
    <n v="472580.48"/>
    <n v="2835482.88"/>
    <n v="2645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5"/>
    <s v="BALON CORONARIO PARA ANGIOPLASTIA NO COMPLACIENTE NC EUPHORA 3.0X20 REF: NCEUP3020X"/>
    <s v="MATERIALES Y SUMINISTROS"/>
    <n v="6"/>
    <n v="472580.48"/>
    <n v="2835482.88"/>
    <n v="2645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6"/>
    <s v="BALON CORONARIO PARA ANGIOPLASTIA NO COMPLACIENTE NC EUPHORA 3.5X20 REF: NCEUP3520X"/>
    <s v="MATERIALES Y SUMINISTROS"/>
    <n v="6"/>
    <n v="472580.48"/>
    <n v="2835482.88"/>
    <n v="2645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7"/>
    <s v="BALON CORONARIO PARA ANGIOPLASTIA NO COMPLACIENTE NC EUPHORA 4.0X15 REF: NCEUP4015X"/>
    <s v="MATERIALES Y SUMINISTROS"/>
    <n v="8"/>
    <n v="472580.48"/>
    <n v="3780643.84"/>
    <n v="35267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0"/>
    <s v="BALON CORONARIO SEMICOMPLACIENTE EUPHORA 2.25 X 20 REF : EUP22520X "/>
    <s v="MATERIALES Y SUMINISTROS"/>
    <n v="2"/>
    <n v="472580.48"/>
    <n v="945160.96"/>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2"/>
    <s v="BALON CORONARIO SEMICOMPLACIENTE EUPHORA 2.25X 25 REF: EUP22525X"/>
    <s v="MATERIALES Y SUMINISTROS"/>
    <n v="6"/>
    <n v="472580.48"/>
    <n v="2835482.88"/>
    <n v="2636999.078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09"/>
    <s v="BALON CORONARIO SEMICOMPLACIENTE EUPHORA 2.25X10 REF: EUP22510X"/>
    <s v="MATERIALES Y SUMINISTROS"/>
    <n v="2"/>
    <n v="466203.152"/>
    <n v="932406.304"/>
    <n v="8816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3"/>
    <s v="BALON CORONARIO SEMICOMPLACIENTE EUPHORA 2.50 X 25 REF: EUP2525X"/>
    <s v="MATERIALES Y SUMINISTROS"/>
    <n v="12"/>
    <n v="472580.48"/>
    <n v="5670965.7599999998"/>
    <n v="52900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60"/>
    <s v="BALON CORONARIO SEMICOMPLACIENTE EUPHORA 2.75 X 12REF: EUP27512X"/>
    <s v="MATERIALES Y SUMINISTROS"/>
    <n v="2"/>
    <n v="466203.152"/>
    <n v="932406.304"/>
    <n v="867137.8627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1"/>
    <s v="BALON CORONARIO SEMICOMPLACIENTE EUPHORA 2.75 X 20 REF : EUP27520X"/>
    <s v="MATERIALES Y SUMINISTROS"/>
    <n v="8"/>
    <n v="472580.48"/>
    <n v="3780643.84"/>
    <n v="35267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86"/>
    <s v="BALON CORONARIO SEMICOMPLACIENTE EUPHORA 4.0 X 20 REF: EUP4020X"/>
    <s v="MATERIALES Y SUMINISTROS"/>
    <n v="6"/>
    <n v="466203.152"/>
    <n v="2797218.912"/>
    <n v="2645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54"/>
    <s v="BALON CORONARIO SEMICOMPLACIENTE EUPHORA 4.0X15 REF: EUP4015X"/>
    <s v="MATERIALES Y SUMINISTROS"/>
    <n v="2"/>
    <n v="466203.152"/>
    <n v="932406.304"/>
    <n v="867137.8627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55"/>
    <s v="BALON CORONARIONO COMPLACIENTE EUPHORA 5.0 MM X 15 MM REF: NCEUP5015X"/>
    <s v="MATERIALES Y SUMINISTROS"/>
    <n v="2"/>
    <n v="466203.152"/>
    <n v="932406.304"/>
    <n v="867137.8627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9"/>
    <s v="BALON CORONOARIO PARA NGIOPLASTIA NO COMPLACIENTE NC EUPHORA 2.0 X 15 REF :NCEUP2015X"/>
    <s v="MATERIALES Y SUMINISTROS"/>
    <n v="2"/>
    <n v="472580.48"/>
    <n v="945160.96"/>
    <n v="878999.6927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83"/>
    <s v="BALON DE ANGIOPLASTIA CORONARIO MEDICADO PREVAIL 3.0MM X 20MM  REF: PRV030020RX"/>
    <s v="MATERIALES Y SUMINISTROS"/>
    <n v="2"/>
    <n v="1894648.5120000001"/>
    <n v="3789297.0240000002"/>
    <n v="364083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1"/>
    <s v="BALON DE ANGIOPLASTIA SEMICOMPLACIENTE  EUPHORA  150X15  REF: EUP1515X"/>
    <s v="MATERIALES Y SUMINISTROS"/>
    <n v="18"/>
    <n v="472580.48"/>
    <n v="8506448.6400000006"/>
    <n v="7910997.23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2"/>
    <s v="BALON DE ANGIOPLASTIA SEMICOMPLACIENTE  EUPHORA  2.25 X 15 RXM REF: EUP22515X"/>
    <s v="MATERIALES Y SUMINISTROS"/>
    <n v="4.4099999999999993"/>
    <n v="472580.48"/>
    <n v="2084079.9167999995"/>
    <n v="1944104.3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4"/>
    <s v="BALON DE ANGIOPLASTIA SEMICOMPLACIENTE  EUPHORA  2.5 X 20 REF: EUP2520X"/>
    <s v="MATERIALES Y SUMINISTROS"/>
    <n v="4.4099999999999993"/>
    <n v="472580.48"/>
    <n v="2084079.9167999995"/>
    <n v="1944104.3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3"/>
    <s v="BALON DE ANGIOPLASTIA SEMICOMPLACIENTE  EUPHORA  2.50 X 10RXM REF: EUP2510X"/>
    <s v="MATERIALES Y SUMINISTROS"/>
    <n v="12"/>
    <n v="466203.152"/>
    <n v="5594437.824"/>
    <n v="52900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0"/>
    <s v="BALON DE ANGIOPLASTIA SEMICOMPLACIENTE  EUPHORA 150X10 REF: EUP1510X"/>
    <s v="MATERIALES Y SUMINISTROS"/>
    <n v="2"/>
    <n v="472580.48"/>
    <n v="945160.96"/>
    <n v="878999.6927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3"/>
    <s v="BALON DE ANGIOPLASTIA SEMICOMPLACIENTE  EUPHORA 150X12 REF: EUP1512X"/>
    <s v="MATERIALES Y SUMINISTROS"/>
    <n v="12"/>
    <n v="472580.48"/>
    <n v="5670965.7599999998"/>
    <n v="5273998.156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2"/>
    <s v="BALON DE ANGIOPLASTIA SEMICOMPLACIENTE  EUPHORA 2.0X15 RXM REF: EUP2015X"/>
    <s v="MATERIALES Y SUMINISTROS"/>
    <n v="14"/>
    <n v="472580.48"/>
    <n v="6616126.7199999997"/>
    <n v="6152997.8495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1"/>
    <s v="BALON DE ANGIOPLASTIA SEMICOMPLACIENTE  EUPHORA 2.5X15 RXM REF. EUP2515X"/>
    <s v="MATERIALES Y SUMINISTROS"/>
    <n v="8"/>
    <n v="472580.48"/>
    <n v="3780643.84"/>
    <n v="35267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6"/>
    <s v="BALON DE ANGIOPLASTIA SEMICOMPLACIENTE  EUPHORA 3.0X20  REF: EUP3020X"/>
    <s v="MATERIALES Y SUMINISTROS"/>
    <n v="6"/>
    <n v="472580.48"/>
    <n v="2835482.88"/>
    <n v="2645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7"/>
    <s v="BALON DE ANGIOPLASTIA SEMICOMPLACIENTE  EUPHORA 3.5X15   REF: EUP3515X"/>
    <s v="MATERIALES Y SUMINISTROS"/>
    <n v="8"/>
    <n v="466203.152"/>
    <n v="3729625.216"/>
    <n v="3468551.45087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25"/>
    <s v="BALON DE ANGIOPLASTIA SEMICOMPLACIENTE  EUPHORA 300X15  REF: EUP3015X"/>
    <s v="MATERIALES Y SUMINISTROS"/>
    <n v="8"/>
    <n v="472580.48"/>
    <n v="3780643.84"/>
    <n v="3515998.771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050"/>
    <s v="BALON DE CONTRAPULSACION ARROW DOBLE LUMEN 7FR DE 30CC REF IABS730C"/>
    <s v="MATERIALES Y SUMINISTROS"/>
    <n v="2"/>
    <n v="4952640"/>
    <n v="9905280"/>
    <n v="925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424"/>
    <s v="BALON DE DILATACION ESOFAGICO REF 15-16-18MM"/>
    <s v="MATERIALES Y SUMINISTROS"/>
    <n v="6"/>
    <n v="622967.07200000004"/>
    <n v="3737802.432"/>
    <n v="3476156.26176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859"/>
    <s v="BALON DILATADOR ESOFAGICO DE 10 CMS DE LONGITUD"/>
    <s v="MATERIALES Y SUMINISTROS"/>
    <n v="14"/>
    <n v="622967.07200000004"/>
    <n v="8721539.0080000013"/>
    <n v="8111031.27744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12487"/>
    <s v="BALON EXTRACTOR DE CALCULOS VIAS BILIARES"/>
    <s v="MATERIALES Y SUMINISTROS"/>
    <n v="64.680000000000007"/>
    <n v="636151.6"/>
    <n v="41146285.488000005"/>
    <n v="38382729.00000000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436"/>
    <s v="BALON HIDROSTATICO BAKRI  PARA  HPP 24FR X 54CM  500CC  COOK"/>
    <s v="MATERIALES Y SUMINISTROS"/>
    <n v="5.88"/>
    <n v="1479231.3599999999"/>
    <n v="8697880.3967999984"/>
    <n v="8089028.769023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17"/>
    <s v="BALON MEDICADO ANGIOPLASTIA CORONARIA 2.0 X 20 REF : FLCP20020B12"/>
    <s v="MATERIALES Y SUMINISTROS"/>
    <n v="8"/>
    <n v="1951487.024"/>
    <n v="15611896.192"/>
    <n v="14519063.45855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18"/>
    <s v="BALON MEDICADO ANGIOPLASTIA CORONARIA 2.5 X 20  REF:FLCP25020B12"/>
    <s v="MATERIALES Y SUMINISTROS"/>
    <n v="8"/>
    <n v="1951487.024"/>
    <n v="15611896.192"/>
    <n v="14519063.45855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15"/>
    <s v="BALON MEDICADO INVATEC 5.0MM X 120 MM REF SBI 050 120 13P"/>
    <s v="MATERIALES Y SUMINISTROS"/>
    <n v="8"/>
    <n v="3284125.6"/>
    <n v="26273004.800000001"/>
    <n v="24433894.464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154"/>
    <s v="BALON PARA ANGIOPLASTIA PERIFERICO CONVENCIONAL ADMIRAL XTREME 4.0MM X 120MM X 130CM REF SBI 040 120 130"/>
    <s v="MATERIALES Y SUMINISTROS"/>
    <n v="10.29"/>
    <n v="919555.16799999995"/>
    <n v="9462222.6787199993"/>
    <n v="8826700.25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762"/>
    <s v="BANDA RADIAL COMPRESORA REF. RF06"/>
    <s v="MATERIALES Y SUMINISTROS"/>
    <n v="1600"/>
    <n v="77178.64"/>
    <n v="123485824"/>
    <n v="114841816.32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930"/>
    <s v="BARRERA COLOSTOMIA 32MM (CONVATEC)"/>
    <s v="MATERIALES Y SUMINISTROS"/>
    <n v="124.94999999999999"/>
    <n v="29783.376"/>
    <n v="3721432.8311999999"/>
    <n v="3471485.84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684"/>
    <s v="BARRERA COLOSTOMIA 57MM (CONVATEC)"/>
    <s v="MATERIALES Y SUMINISTROS"/>
    <n v="980.49"/>
    <n v="32516.975999999999"/>
    <n v="31882569.798239999"/>
    <n v="29650789.9123631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21"/>
    <s v="BARRERA COLOSTOMIA 70MM "/>
    <s v="MATERIALES Y SUMINISTROS"/>
    <n v="111.71999999999998"/>
    <n v="30736.383999999998"/>
    <n v="3433868.8204799993"/>
    <n v="2934996.11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185"/>
    <s v="BARRERA PROTECTORA LISA 20 X 20 CONVATEC"/>
    <s v="MATERIALES Y SUMINISTROS"/>
    <n v="16.170000000000002"/>
    <n v="74544.736000000004"/>
    <n v="1205388.3811200003"/>
    <n v="1030255.380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12893"/>
    <s v="BIBAG (BOLSA SOL DIALISIS) 500G"/>
    <s v="MATERIALES Y SUMINISTROS"/>
    <n v="1005.48"/>
    <n v="14781.807999999999"/>
    <n v="14862812.307839999"/>
    <n v="13864563.72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5931"/>
    <s v="BOLSA COLOSTOMIA 32 MM (CONVATEC)"/>
    <s v="MATERIALES Y SUMINISTROS"/>
    <n v="139.64999999999998"/>
    <n v="17031.936000000002"/>
    <n v="2378509.8624"/>
    <n v="2218759.1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n v="400001038"/>
    <s v="BOLSA COLOSTOMIA 57 MM"/>
    <s v="MATERIALES Y SUMINISTROS"/>
    <n v="1005.48"/>
    <n v="19694.784"/>
    <n v="19802711.41632"/>
    <n v="18416521.6171775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5386"/>
    <s v="BOLSA COLOSTOMIA 70 MM (CONVATEC)"/>
    <s v="MATERIALES Y SUMINISTROS"/>
    <n v="120.53999999999998"/>
    <n v="19403.2"/>
    <n v="2338861.7279999997"/>
    <n v="2181773.9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13228"/>
    <s v="BOLSA DE  DRENAJE D-BAG - ARGON X 600ML"/>
    <s v="MATERIALES Y SUMINISTROS"/>
    <n v="442.46999999999997"/>
    <n v="118638.24"/>
    <n v="52493862.0528"/>
    <n v="48968154.8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58446-1"/>
    <s v="BOLSA NUTRICION EVA 150 ML CAJA X 50 UNIDADES"/>
    <s v="MATERIALES Y SUMINISTROS"/>
    <n v="1253.9099999999999"/>
    <n v="31513.123039999999"/>
    <n v="39514620.111086391"/>
    <n v="36748596.7033103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13074"/>
    <s v="BOLSA PARA MEZCLA DE SOLUCIONES 2 L (NUTRICION PARENTERAL)  FREKA"/>
    <s v="MATERIALES Y SUMINISTROS"/>
    <n v="1455.3"/>
    <n v="52233.248400000004"/>
    <n v="76015046.396520004"/>
    <n v="71042099.4360000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12286"/>
    <s v="BOLSA PARA MEZCLA DE SOLUCIONES 250 ML (NUTRICION PARENTERAL)  FREKA"/>
    <s v="MATERIALES Y SUMINISTROS"/>
    <n v="696.78"/>
    <n v="27643.9856"/>
    <n v="19261776.286367998"/>
    <n v="17913451.9463222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n v="40000356"/>
    <s v="BOLSA RECOLECTORA ORINA 2000 ML"/>
    <s v="MATERIALES Y SUMINISTROS"/>
    <n v="8537.7599999999984"/>
    <n v="10412.10016"/>
    <n v="88896012.262041584"/>
    <n v="63133832.36159998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n v="40000313"/>
    <s v="BOLSA RECOLECTORA ORINA 500ML"/>
    <s v="MATERIALES Y SUMINISTROS"/>
    <n v="776.16"/>
    <n v="9765.3304000000007"/>
    <n v="7579458.8432640005"/>
    <n v="7048896.724235520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n v="40000329"/>
    <s v="BOLSA TRAVAD 1500 ML"/>
    <s v="MATERIALES Y SUMINISTROS"/>
    <n v="202.85999999999999"/>
    <n v="39190.165280000001"/>
    <n v="7950116.9287008001"/>
    <n v="7416155.87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58446-3"/>
    <s v="BOLSA VACIA 1L EVA TRES VIAS DE TRANSFERENC CON DESCONEXION .CAJA X 20 UNIDADES "/>
    <s v="MATERIALES Y SUMINISTROS"/>
    <n v="171.98999999999998"/>
    <n v="35900.186560000002"/>
    <n v="6174473.0864543999"/>
    <n v="5742259.970402591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58446-5"/>
    <s v="BOLSA VACIA 3L EVA TRES VIAS DE TRANSFERENCIA CON DESCONEXION .CAJA X 50 UNIDADES"/>
    <s v="MATERIALES Y SUMINISTROS"/>
    <n v="139.64999999999998"/>
    <n v="32536.218400000002"/>
    <n v="4543682.8995599998"/>
    <n v="4225625.0965907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s v="F13201"/>
    <s v="BOLSA X 500ML NUTRICION PARENTERAL(B.B-FS)"/>
    <s v="MATERIALES Y SUMINISTROS"/>
    <n v="242.54999999999998"/>
    <n v="29709.311519999999"/>
    <n v="7205993.5091759991"/>
    <n v="6701573.96353367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352"/>
    <s v="BOTON DE GASTROSTOMIA # 16 X 1.5 CM RE-1516 "/>
    <s v="MATERIALES Y SUMINISTROS"/>
    <n v="11.76"/>
    <n v="2328641.2799999998"/>
    <n v="27384821.452799998"/>
    <n v="25545542.3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8753"/>
    <s v="BOTON DE GASTROSTOMIA 14 FR X 1.5 CM"/>
    <s v="MATERIALES Y SUMINISTROS"/>
    <n v="10.29"/>
    <n v="1912812.48"/>
    <n v="19682840.419199999"/>
    <n v="18360858.5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1907"/>
    <s v="BOTON DE GASTROSTOMIA 16 FR X 1 CM"/>
    <s v="MATERIALES Y SUMINISTROS"/>
    <n v="2.94"/>
    <n v="2328641.2799999998"/>
    <n v="6846205.3631999996"/>
    <n v="6386385.5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6011"/>
    <s v="BOTON GASTROSTOMIA 18FR X 2.0CM"/>
    <s v="MATERIALES Y SUMINISTROS"/>
    <n v="4.4099999999999993"/>
    <n v="2328641.2799999998"/>
    <n v="10269308.044799997"/>
    <n v="9579578.39999999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7830"/>
    <s v="BOTON GASTROSTOMIA 20FR X 1.7CM"/>
    <s v="MATERIALES Y SUMINISTROS"/>
    <n v="13.229999999999999"/>
    <n v="2328641.2799999998"/>
    <n v="30807924.134399995"/>
    <n v="28738735.1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20131394"/>
    <s v="BOTON GASTROSTOMIA 20FR X 2.0CM"/>
    <s v="MATERIALES Y SUMINISTROS"/>
    <n v="4.4099999999999993"/>
    <n v="2328641.2799999998"/>
    <n v="10269308.044799997"/>
    <n v="6210356.03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16"/>
    <s v="BOTON GASTROSTOMIA 20FR X 2.5CM(BIENES EXEN DECRETO 417 DEL 17 DE MARZO DE 2020)"/>
    <s v="MATERIALES Y SUMINISTROS"/>
    <n v="8.8199999999999985"/>
    <n v="1912812.48"/>
    <n v="16871006.073599998"/>
    <n v="15690035.648447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n v="4000010513"/>
    <s v="BURETROL"/>
    <s v="MATERIALES Y SUMINISTROS"/>
    <n v="14286.93"/>
    <n v="3369.2959999999998"/>
    <n v="48136896.101279996"/>
    <n v="44903820.99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162"/>
    <s v="CABLE CONECTOR DE CATETER CUADRIPOLAR REF 05508SP"/>
    <s v="MATERIALES Y SUMINISTROS"/>
    <n v="10"/>
    <n v="1020544"/>
    <n v="10205440"/>
    <n v="952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168"/>
    <s v="CABLE CONEXION DE CATETER DECAPOLAR REF 05518SP"/>
    <s v="MATERIALES Y SUMINISTROS"/>
    <n v="10"/>
    <n v="1122598.3999999999"/>
    <n v="11225984"/>
    <n v="10440165.11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163"/>
    <s v="CABLE DE CATETER REF 05116 12FT"/>
    <s v="MATERIALES Y SUMINISTROS"/>
    <n v="5.88"/>
    <n v="1122598.3999999999"/>
    <n v="6600878.5919999992"/>
    <n v="6138817.09055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79"/>
    <s v="CAMPANA PARA AUTOTRANSFUSION ATLS24"/>
    <s v="MATERIALES Y SUMINISTROS"/>
    <n v="11.76"/>
    <n v="1046057.6"/>
    <n v="12301637.376"/>
    <n v="11440522.75967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275"/>
    <s v="CANASTILLAS PARA EXTRACCION DE CALCULOS X 3CM (TRAPEZOIDE RX LITHO COMP BASKET)"/>
    <s v="MATERIALES Y SUMINISTROS"/>
    <n v="19.11"/>
    <n v="1369630.08"/>
    <n v="26173630.8288"/>
    <n v="24341476.6707840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150"/>
    <s v="CANDADO PLASTICO PARA CARRO DE PARO"/>
    <s v="MATERIALES Y SUMINISTROS"/>
    <n v="1446.48"/>
    <n v="674.83471999999995"/>
    <n v="976134.92578559997"/>
    <n v="910576.51775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1932"/>
    <s v="CANISTER PARA EXUDADO 800 ML"/>
    <s v="MATERIALES Y SUMINISTROS"/>
    <n v="601.2299999999999"/>
    <n v="475509.72"/>
    <n v="285890708.95559996"/>
    <n v="266689094.174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63"/>
    <s v="CANISTER SET XLR8  600 CC "/>
    <s v="MATERIALES Y SUMINISTROS"/>
    <n v="227.85"/>
    <n v="455417.76"/>
    <n v="103766936.616"/>
    <n v="96797515.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20077834-3"/>
    <s v="CANULA ADULTO PARA TRAQUEOSTOMIA REF : OPT970 "/>
    <s v="MATERIALES Y SUMINISTROS"/>
    <n v="27.929999999999996"/>
    <n v="114489.60000000001"/>
    <n v="3197694.5279999999"/>
    <n v="2973855.91103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6373"/>
    <s v="CANULA ANESTESIA DE PLEXOS G 21 X 100MM"/>
    <s v="MATERIALES Y SUMINISTROS"/>
    <n v="219.02999999999997"/>
    <n v="76269.080159999998"/>
    <n v="16705216.627444798"/>
    <n v="15583226.6561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6374"/>
    <s v="CANULA ANESTESIA PLEXOS G22X50MM B30°"/>
    <s v="MATERIALES Y SUMINISTROS"/>
    <n v="889.34999999999991"/>
    <n v="68567.8"/>
    <n v="60980772.93"/>
    <n v="56712118.8248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40"/>
    <s v="CANULA ARTERIAL EOPA  ADULTO SIN VEN PUNTA ROMA 18 FR REF 77518"/>
    <s v="MATERIALES Y SUMINISTROS"/>
    <n v="30"/>
    <n v="266617.12"/>
    <n v="7998513.5999999996"/>
    <n v="7438617.6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41"/>
    <s v="CANULA ARTERIAL EOPA  ADULTO SIN VEN PUNTA ROMA 20 FR REF 77520"/>
    <s v="MATERIALES Y SUMINISTROS"/>
    <n v="30"/>
    <n v="265826.19839999999"/>
    <n v="7974785.9519999996"/>
    <n v="7416550.93535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97"/>
    <s v="CANULA DE ASPIRACION PARA AMEU PLUS # 6"/>
    <s v="MATERIALES Y SUMINISTROS"/>
    <n v="7.35"/>
    <n v="121682.01247999999"/>
    <n v="894362.79172799992"/>
    <n v="834294.0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98"/>
    <s v="CANULA DE ASPIRACION PARA AMEU PLUS # 7"/>
    <s v="MATERIALES Y SUMINISTROS"/>
    <n v="1.47"/>
    <n v="121682.01247999999"/>
    <n v="178872.55834559997"/>
    <n v="166351.479261408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99"/>
    <s v="CANULA DE ASPIRACION PARA AMEU PLUS # 8"/>
    <s v="MATERIALES Y SUMINISTROS"/>
    <n v="8.8199999999999985"/>
    <n v="121682.01247999999"/>
    <n v="1073235.3500735997"/>
    <n v="1001152.907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57"/>
    <s v="CANULA DE PERFUSION ANTEROGRADA ANGULA DE 45 GRADOS 12 FR REF 30212"/>
    <s v="MATERIALES Y SUMINISTROS"/>
    <n v="69.09"/>
    <n v="183697.91999999998"/>
    <n v="12691689.2928"/>
    <n v="11803271.042303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86"/>
    <s v="CANULA DE PERFUSION ANTEROGRADA CON ANGULO DE 90 DE 12FR REF : 30112"/>
    <s v="MATERIALES Y SUMINISTROS"/>
    <n v="41.16"/>
    <n v="183697.91999999998"/>
    <n v="7561006.3871999988"/>
    <n v="7031735.940095998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038"/>
    <s v="CANULA DE RAIZ AORTICA CON LINEA VENT 16 GA 5FR REF. 20016"/>
    <s v="MATERIALES Y SUMINISTROS"/>
    <n v="14.7"/>
    <n v="142876.16"/>
    <n v="2100279.5520000001"/>
    <n v="1953259.98336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873"/>
    <s v="CANULA DE TRAQUEOSTOMIA # 8 (BIENES EX DEC 417 DEL 17 DE MARZO DE 2020)"/>
    <s v="MATERIALES Y SUMINISTROS"/>
    <n v="11.76"/>
    <n v="15410"/>
    <n v="181221.6"/>
    <n v="168536.087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162"/>
    <s v="CANULA DE TRAQUEOSTOMIA FENESTRADA SIN BALON 8.0  (CON IVA)"/>
    <s v="MATERIALES Y SUMINISTROS"/>
    <n v="8.8199999999999985"/>
    <n v="520488.92112000001"/>
    <n v="4590712.2842783993"/>
    <n v="4269362.42437891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891"/>
    <s v="CANULA DE TRAQUEOSTOMIA MINI NEONATAL, S/B # 3.5  REF: 350 (DEC EXENT 417 DEL 17 DE MARZO DE 2020)"/>
    <s v="MATERIALES Y SUMINISTROS"/>
    <n v="1.47"/>
    <n v="446143.88799999998"/>
    <n v="655831.51535999996"/>
    <n v="609923.3092847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599"/>
    <s v="CANULA DE TRAQUEOSTOMIA TWIST NO FENESTRADA C/B # 6"/>
    <s v="MATERIALES Y SUMINISTROS"/>
    <n v="1.47"/>
    <n v="581346.51119999995"/>
    <n v="854579.37146399997"/>
    <n v="794758.8154615198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600"/>
    <s v="CANULA DE TRAQUEOSTOMIA TWIST NO FENESTRADA C/B # 7"/>
    <s v="MATERIALES Y SUMINISTROS"/>
    <n v="1.47"/>
    <n v="505518.81631999998"/>
    <n v="743112.65999039996"/>
    <n v="691094.773791071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532"/>
    <s v="CANULA DE TRAQUEOSTOMIA TWIST NO FENESTRADA S/B # 7 REF: 303-07 "/>
    <s v="MATERIALES Y SUMINISTROS"/>
    <n v="2.94"/>
    <n v="544143.85536000005"/>
    <n v="1599782.9347584001"/>
    <n v="1492335.1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45"/>
    <s v="CANULA FEMORAL ARTERIAL PIEZA UNICA BIOMEDICUS 19 FR REF 96570 019"/>
    <s v="MATERIALES Y SUMINISTROS"/>
    <n v="5.88"/>
    <n v="1881372.8640000001"/>
    <n v="11062472.44032"/>
    <n v="10288099.3694976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48"/>
    <s v="CANULA GUEDEL No. 0"/>
    <s v="MATERIALES Y SUMINISTROS"/>
    <n v="48.51"/>
    <n v="1340.817"/>
    <n v="65043.032670000001"/>
    <n v="60787.8809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49"/>
    <s v="CANULA GUEDEL No. 1"/>
    <s v="MATERIALES Y SUMINISTROS"/>
    <n v="161.69999999999999"/>
    <n v="1225.9284799999998"/>
    <n v="198232.63521599997"/>
    <n v="184356.35075087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48"/>
    <s v="CANULA GUEDEL No. 2"/>
    <s v="MATERIALES Y SUMINISTROS"/>
    <n v="398.37"/>
    <n v="1225.9284799999998"/>
    <n v="488373.12857759994"/>
    <n v="470733.9105000000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51"/>
    <s v="CANULA GUEDEL No. 3"/>
    <s v="MATERIALES Y SUMINISTROS"/>
    <n v="376.32"/>
    <n v="1527.96"/>
    <n v="575001.90720000002"/>
    <n v="537384.95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52"/>
    <s v="CANULA GUEDEL No. 4"/>
    <s v="MATERIALES Y SUMINISTROS"/>
    <n v="3966.06"/>
    <n v="1225.9284799999998"/>
    <n v="4862105.9073887989"/>
    <n v="4535549.03418750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53"/>
    <s v="CANULA GUEDEL No. 5"/>
    <s v="MATERIALES Y SUMINISTROS"/>
    <n v="798.20999999999992"/>
    <n v="1225.9284799999998"/>
    <n v="978548.37202079978"/>
    <n v="912827.2544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55"/>
    <s v="CANULA NASAL ADULTO"/>
    <s v="MATERIALES Y SUMINISTROS"/>
    <n v="17131.38"/>
    <n v="2847.3177599999999"/>
    <n v="48778482.527308799"/>
    <n v="45502315.7903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6961"/>
    <s v="CANULA NASAL NEONATAL"/>
    <s v="MATERIALES Y SUMINISTROS"/>
    <n v="812.91"/>
    <n v="1483.6158399999999"/>
    <n v="1206046.1524943998"/>
    <n v="1121622.921819791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354"/>
    <s v="CANULA NASAL PEDIATRICA"/>
    <s v="MATERIALES Y SUMINISTROS"/>
    <n v="3078.1799999999994"/>
    <n v="2687.8577599999999"/>
    <n v="8273709.9996767975"/>
    <n v="7718013.059399997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8361"/>
    <s v="CANULA NASOFARINGEA 30FR SUN MED"/>
    <s v="MATERIALES Y SUMINISTROS"/>
    <n v="51.449999999999996"/>
    <n v="25245.707199999997"/>
    <n v="1298891.6354399996"/>
    <n v="1211652.644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8362"/>
    <s v="CANULA NASOFARINGEA 32FR SUN MED"/>
    <s v="MATERIALES Y SUMINISTROS"/>
    <n v="51.449999999999996"/>
    <n v="25198.642666666667"/>
    <n v="1296470.1651999999"/>
    <n v="1211654.35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147"/>
    <s v="CANULA OPTIFLOW JUNIOR INFANTE (CANULA DE ALTO FLUJO PARA INFANTE) REF : OPT316"/>
    <s v="MATERIALES Y SUMINISTROS"/>
    <n v="122.01"/>
    <n v="382544.54"/>
    <n v="46674259.325400002"/>
    <n v="43407061.172621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256"/>
    <s v="CANULA OPTIFLOW JUNIOR NEONATAL REF :OPT314-OJR414"/>
    <s v="MATERIALES Y SUMINISTROS"/>
    <n v="279.29999999999995"/>
    <n v="409429.49599999998"/>
    <n v="114353658.23279998"/>
    <n v="106673188.64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258"/>
    <s v="CANULA OPTIFLOW JUNIOR PEDIATRICO REF : OPT318-OJR418"/>
    <s v="MATERIALES Y SUMINISTROS"/>
    <n v="73.5"/>
    <n v="409429.49599999998"/>
    <n v="30093067.956"/>
    <n v="28071891.7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257"/>
    <s v="CANULA OPTIFLOW JUNIOR PREMATURO REF :OPT312-OJR412"/>
    <s v="MATERIALES Y SUMINISTROS"/>
    <n v="182.27999999999997"/>
    <n v="409429.49599999998"/>
    <n v="74630808.530879989"/>
    <n v="69618291.53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07"/>
    <s v="CANULA PARA TRAQUEOSTOMÍA #3.5 (BIENES EX DE IVA DEC 417 DEL 17/03/2020)"/>
    <s v="MATERIALES Y SUMINISTROS"/>
    <n v="1.47"/>
    <n v="14409.824000000001"/>
    <n v="21182.441279999999"/>
    <n v="19699.6703903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21"/>
    <s v="CANULA PARA TRAQUEOSTOMIA #4.5 (BIENES EXENTOS DEC 417 DEL 17 DE MARZO DEL 2020)"/>
    <s v="MATERIALES Y SUMINISTROS"/>
    <n v="4.4099999999999993"/>
    <n v="14409.824000000001"/>
    <n v="63547.32383999999"/>
    <n v="59099.0111711999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582"/>
    <s v="CANULA TRAQUEOSTOMIA # 7.5(BIENES EXENTOS DEC 417 DEL 17/03/2020)"/>
    <s v="MATERIALES Y SUMINISTROS"/>
    <n v="4.4099999999999993"/>
    <n v="16629.936000000002"/>
    <n v="73338.017759999988"/>
    <n v="68204.3565167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957"/>
    <s v="CANULA TRAQUEOSTOMIA N. 4.0 SIN BALON(BIENES EXE DEC 417 DEL 17 DE MARZO DE 2020)"/>
    <s v="MATERIALES Y SUMINISTROS"/>
    <n v="2.94"/>
    <n v="14409.824000000001"/>
    <n v="42364.882559999998"/>
    <n v="39399.3407807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678"/>
    <s v="CANULA TRAQUEOSTOMIA N. 7.0 (DEC 417 DEL 17 MARZO DEL 2020)"/>
    <s v="MATERIALES Y SUMINISTROS"/>
    <n v="16.170000000000002"/>
    <n v="15410"/>
    <n v="249179.70000000004"/>
    <n v="231737.1210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48"/>
    <s v="CANULA VENOSA ADULTO CON PUNTA METALIZA ANGULADA 28 FR REF 69328"/>
    <s v="MATERIALES Y SUMINISTROS"/>
    <n v="30.869999999999997"/>
    <n v="214314.23999999999"/>
    <n v="6615880.5887999991"/>
    <n v="6152768.947583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95"/>
    <s v="CANULA VENOSA CUERPO ANILLADO CONECTOR 1/2 32/40 FR REF 91240"/>
    <s v="MATERIALES Y SUMINISTROS"/>
    <n v="117.6"/>
    <n v="193903.35999999999"/>
    <n v="22803035.135999996"/>
    <n v="21206822.67647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50"/>
    <s v="CANULA VENOSA DE CANASTILLA UNICA 28 FR CONECTOR DE 3/8 REF 66128"/>
    <s v="MATERIALES Y SUMINISTROS"/>
    <n v="11.76"/>
    <n v="157957.24896"/>
    <n v="1857577.2477696"/>
    <n v="1727546.840425727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52"/>
    <s v="CANULA VENOSA DE CANASTILLA UNICA 32 FR CONECTOR DE 3/8 REF. 66132"/>
    <s v="MATERIALES Y SUMINISTROS"/>
    <n v="29.4"/>
    <n v="157957.24896"/>
    <n v="4643943.1194239995"/>
    <n v="4318867.10106431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726"/>
    <s v="CANULA VENOSA FEMORAL N25 (MEDTRONIC)"/>
    <s v="MATERIALES Y SUMINISTROS"/>
    <n v="5.88"/>
    <n v="2544981.6"/>
    <n v="14964491.808"/>
    <n v="13916977.38144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60"/>
    <s v="CANULADOR DE SENO CORONARIO REF 6227DEF"/>
    <s v="MATERIALES Y SUMINISTROS"/>
    <n v="4.4099999999999993"/>
    <n v="857600"/>
    <n v="3782015.9999999995"/>
    <n v="3517274.87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489"/>
    <s v="CARDIO DESFIBRILADOR BICAMERAL COMPATIBLE CON MRI REF DDMB2D4"/>
    <s v="MATERIALES Y SUMINISTROS"/>
    <n v="10"/>
    <n v="20904000"/>
    <n v="209040000"/>
    <n v="1950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76"/>
    <s v="CARDIODESFIBRILADOR UNICAMERAL COMPATIBLE CON RESONANCIA REF:DVMB2D4"/>
    <s v="MATERIALES Y SUMINISTROS"/>
    <n v="10"/>
    <n v="19296000"/>
    <n v="192960000"/>
    <n v="1800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398"/>
    <s v="CARDIORESINCRONIZADOR COMPATIBLE CON MRI AMPLIA REF DTMB2QQ"/>
    <s v="MATERIALES Y SUMINISTROS"/>
    <n v="10"/>
    <n v="25728000"/>
    <n v="257280000"/>
    <n v="2400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189"/>
    <s v="CARTUCHO CLEANCART-C"/>
    <s v="MATERIALES Y SUMINISTROS"/>
    <n v="388.08"/>
    <n v="5263.4556799999991"/>
    <n v="2042641.8802943996"/>
    <n v="1905449.2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185"/>
    <s v="CARTUCHO DE BICARBONATO  EN POLVO 720 G (BICART )"/>
    <s v="MATERIALES Y SUMINISTROS"/>
    <n v="529.19999999999993"/>
    <n v="22131.77232"/>
    <n v="11712133.911743999"/>
    <n v="10925497.1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326"/>
    <s v="CATETER 2 LUMEN (BILUMEN) 7FR X 20 CM"/>
    <s v="MATERIALES Y SUMINISTROS"/>
    <n v="351.33"/>
    <n v="74793.440000000002"/>
    <n v="26277179.275199998"/>
    <n v="24512294.0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898"/>
    <s v="CATETER 6FR NEURON MAX 088 80CM / 4CM MP REF PNML6F088804M"/>
    <s v="MATERIALES Y SUMINISTROS"/>
    <n v="7.35"/>
    <n v="3300902.4"/>
    <n v="24261632.639999997"/>
    <n v="226321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205"/>
    <s v="CATETER ARTERIAL MONOLUMEN 20GA X 8CM 4FR REF. SAC 00820"/>
    <s v="MATERIALES Y SUMINISTROS"/>
    <n v="183.75"/>
    <n v="102590.53"/>
    <n v="18851009.887499999"/>
    <n v="17617766.2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590"/>
    <s v="CATETER BALÓN DE DILATACIÓN ESOFAGICO 240 CM REF M00558690 12MM 13.5MM 15MM"/>
    <s v="MATERIALES Y SUMINISTROS"/>
    <n v="63.209999999999994"/>
    <n v="1047067.424"/>
    <n v="66185131.871039994"/>
    <n v="61552172.6400671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61"/>
    <s v="CATETER BALON REF 6215 (MEDTRONIC)"/>
    <s v="MATERIALES Y SUMINISTROS"/>
    <n v="1.47"/>
    <n v="857600"/>
    <n v="1260672"/>
    <n v="1172424.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885"/>
    <s v="CATETER CENTRAL ADULTO 18GX20CM S220 MONO"/>
    <s v="MATERIALES Y SUMINISTROS"/>
    <n v="70.559999999999988"/>
    <n v="96051.199999999997"/>
    <n v="6777372.6719999984"/>
    <n v="6322175.99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495"/>
    <s v="CATETER CENTRAL PARA INSERCION PERIFERICA BILUMEN 5 FR (PICC)"/>
    <s v="MATERIALES Y SUMINISTROS"/>
    <n v="513.03"/>
    <n v="887616"/>
    <n v="455373636.47999996"/>
    <n v="423497481.9264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101"/>
    <s v="CATETER CENTRAL PARA INSERCION PERIFERICA MONOLUMEN 4 FR (PICC)"/>
    <s v="MATERIALES Y SUMINISTROS"/>
    <n v="48.51"/>
    <n v="880112"/>
    <n v="42694233.119999997"/>
    <n v="39705636.8016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496"/>
    <s v="CATETER CENTRAL PARA INSERCION PERIFERICA TRILUMEN 5FR (PICC)"/>
    <s v="MATERIALES Y SUMINISTROS"/>
    <n v="423.35999999999996"/>
    <n v="1102016"/>
    <n v="466549493.75999993"/>
    <n v="433891029.1967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636"/>
    <s v="CATETER CENTRAL PED 18/20GX13CM S513 DUO"/>
    <s v="MATERIALES Y SUMINISTROS"/>
    <n v="57.33"/>
    <n v="159342.07999999999"/>
    <n v="9135081.4463999998"/>
    <n v="8521531.1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2520"/>
    <s v="CATETER CENTRAL PED 18/20GX8CM S508 DUO"/>
    <s v="MATERIALES Y SUMINISTROS"/>
    <n v="36.75"/>
    <n v="155472.16"/>
    <n v="5713601.8799999999"/>
    <n v="5329852.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430"/>
    <s v="CATETER CENTRAL PED 22GX10CM S110 MONO"/>
    <s v="MATERIALES Y SUMINISTROS"/>
    <n v="82.32"/>
    <n v="132574.24"/>
    <n v="10913511.436799997"/>
    <n v="10149565.636223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842"/>
    <s v="CATETER CENTRAL PED 22GX8CM S408 DUO"/>
    <s v="MATERIALES Y SUMINISTROS"/>
    <n v="82.32"/>
    <n v="155472.16"/>
    <n v="12798468.211199999"/>
    <n v="1193886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627"/>
    <s v="CATETER CENTRAL TRILUMEN S508 2G 22/G 20 5 FR 8 CM"/>
    <s v="MATERIALES Y SUMINISTROS"/>
    <n v="44.099999999999994"/>
    <n v="149040.16"/>
    <n v="6572671.0559999989"/>
    <n v="6112584.08207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46"/>
    <s v="CATETER DE ABLACION MARINR RENEWAL REF: 043302M"/>
    <s v="MATERIALES Y SUMINISTROS"/>
    <n v="1.47"/>
    <n v="1608000"/>
    <n v="2363760"/>
    <n v="2198296.7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889"/>
    <s v="CATETER DE INSERCION PERIFERICA PICC BILUMEN 4 FR PEDIATRICO"/>
    <s v="MATERIALES Y SUMINISTROS"/>
    <n v="82.32"/>
    <n v="1072000"/>
    <n v="88247040"/>
    <n v="82069747.199999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890"/>
    <s v="CATETER DE INSERCION PERIFERICA PICC MONOLUMEN 3 FR PEDIATRICO"/>
    <s v="MATERIALES Y SUMINISTROS"/>
    <n v="33.809999999999995"/>
    <n v="981933.77599999995"/>
    <n v="33199180.966559995"/>
    <n v="30875238.2989007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897"/>
    <s v="CATETER DE SELECCION 5FR NEURON- 135 SIM REF PNS5F130SIM"/>
    <s v="MATERIALES Y SUMINISTROS"/>
    <n v="16.170000000000002"/>
    <n v="1723776"/>
    <n v="27873457.920000002"/>
    <n v="25922315.8656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95"/>
    <s v="CATETER DE SOPORTE PERIFERICO RUBICON TM18 0.018IN X 150CM REF H74939239018150"/>
    <s v="MATERIALES Y SUMINISTROS"/>
    <n v="16.170000000000002"/>
    <n v="459348.14080000005"/>
    <n v="7427659.4367360016"/>
    <n v="6907723.276164481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66"/>
    <s v="CATETER DIAGNOSTICO AR2 REF 16599 86 (BS)"/>
    <s v="MATERIALES Y SUMINISTROS"/>
    <n v="4.4099999999999993"/>
    <n v="52266.432000000001"/>
    <n v="230494.96511999995"/>
    <n v="215013.95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772"/>
    <s v="CATETER DIAGNOSTICO CORONARIO OPTITORQUE MPA 2.5 X 5 FR REF. RH5M2520M (GEDMECO)"/>
    <s v="MATERIALES Y SUMINISTROS"/>
    <n v="1.47"/>
    <n v="38699.199999999997"/>
    <n v="56887.823999999993"/>
    <n v="52905.67631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03"/>
    <s v="CATETER DIAGNOSTICO CORRONARIO   OPTITORQUE AL 2.0 6FRX100 (TR)"/>
    <s v="MATERIALES Y SUMINISTROS"/>
    <n v="5.88"/>
    <n v="38699.199999999997"/>
    <n v="227551.29599999997"/>
    <n v="211622.7052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89"/>
    <s v="CATETER DIAGNOSTICO DERECHO IMPULSE REF 6FR. FEMORAL RIGHT (FR) 4"/>
    <s v="MATERIALES Y SUMINISTROS"/>
    <n v="61.739999999999995"/>
    <n v="43614.32"/>
    <n v="2692748.1168"/>
    <n v="2504255.748623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17"/>
    <s v="CATETER DIAGNOSTICO IZQUIERDO IMPULSE REF 6 FR FEMORAL LEFT (FL) 4 (BS)"/>
    <s v="MATERIALES Y SUMINISTROS"/>
    <n v="61.739999999999995"/>
    <n v="46666.303999999996"/>
    <n v="2881177.6089599994"/>
    <n v="2679495.1763327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22"/>
    <s v="CATETER DIAGNOSTICO MPA1 6FR REF 16599 117 (BS)"/>
    <s v="MATERIALES Y SUMINISTROS"/>
    <n v="19.11"/>
    <n v="52266.432000000001"/>
    <n v="998811.51552000002"/>
    <n v="928894.7094335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01"/>
    <s v="CATETER DIAGNOSTICO PERIFERICO SIMMONS 5 FR X 100 CM REF RFYA25110M"/>
    <s v="MATERIALES Y SUMINISTROS"/>
    <n v="60.269999999999989"/>
    <n v="247632"/>
    <n v="14924780.639999997"/>
    <n v="13880045.9951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26"/>
    <s v="CATETER DIAGNOSTICO PIGTAIL 6FR REF 16599 40"/>
    <s v="MATERIALES Y SUMINISTROS"/>
    <n v="50"/>
    <n v="46666.303999999996"/>
    <n v="2333315.1999999997"/>
    <n v="2169983.135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015"/>
    <s v="CATETER DIAGNOSTICO PIGTAIL LARGO DE 125CM REF H749163912151"/>
    <s v="MATERIALES Y SUMINISTROS"/>
    <n v="100"/>
    <n v="52266.432000000001"/>
    <n v="5226643.2"/>
    <n v="4875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7714"/>
    <s v="CATETER DIALISIS PERITONEAL NEONATAL TENCKHOFF 2 CUFF X 31 CM"/>
    <s v="MATERIALES Y SUMINISTROS"/>
    <n v="1.47"/>
    <n v="332320"/>
    <n v="488510.39999999997"/>
    <n v="454314.671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86"/>
    <s v="CATETER DIANOSTICO IMPULSE 6 FR IM REF. 16599 201 (BS)"/>
    <s v="MATERIALES Y SUMINISTROS"/>
    <n v="5.88"/>
    <n v="46666.303999999996"/>
    <n v="274397.86751999997"/>
    <n v="255190.0167935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78"/>
    <s v="CATETER DX CORONARIO OPTITORQUE JL 3.5   6FRX100CM REF RH6CL3500M"/>
    <s v="MATERIALES Y SUMINISTROS"/>
    <n v="69.09"/>
    <n v="39664"/>
    <n v="2740385.7600000002"/>
    <n v="2548558.7568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79"/>
    <s v="CATETER DX CORONARIO OPTITORQUE JR 3.5   6FRX100CM REF RH6CR3500M"/>
    <s v="MATERIALES Y SUMINISTROS"/>
    <n v="119.07"/>
    <n v="48240"/>
    <n v="5743936.7999999998"/>
    <n v="5341861.223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659"/>
    <s v="CATETER DX CUADRIPOLAR COURNAND CURVA FIJA 6 FR REF 041002UM"/>
    <s v="MATERIALES Y SUMINISTROS"/>
    <n v="1.47"/>
    <n v="1072000"/>
    <n v="1575840"/>
    <n v="1465531.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770"/>
    <s v="CATETER DX PERIFERICO GLIDE CASTH COBRA 2-5FR X 100CM REF XB55110M"/>
    <s v="MATERIALES Y SUMINISTROS"/>
    <n v="16.170000000000002"/>
    <n v="225120"/>
    <n v="3640190.4000000004"/>
    <n v="3385377.072000000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746"/>
    <s v="CATETER EPICUTANEO 24G (2FR)"/>
    <s v="MATERIALES Y SUMINISTROS"/>
    <n v="342.51"/>
    <n v="422234"/>
    <n v="144619367.34"/>
    <n v="134068346.78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12"/>
    <s v="CATETER EPICUTANEO BILUMEN 2FR -24G X 30 CM-2 VIAS"/>
    <s v="MATERIALES Y SUMINISTROS"/>
    <n v="16.170000000000002"/>
    <n v="431423.18400000001"/>
    <n v="6976112.885280001"/>
    <n v="6507567.990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755"/>
    <s v="CATETER EPICUTANEO CABELLO DE ANGEL 28G (1FR)"/>
    <s v="MATERIALES Y SUMINISTROS"/>
    <n v="133.76999999999998"/>
    <n v="496516.09600000002"/>
    <n v="66418958.161919996"/>
    <n v="55113239.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592"/>
    <s v="CATETER FOGARTY BRAZO N 4 X 40CM (SURGICON)"/>
    <s v="MATERIALES Y SUMINISTROS"/>
    <n v="10.29"/>
    <n v="321140.11200000002"/>
    <n v="3304531.7524799998"/>
    <n v="3073214.5298063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6281"/>
    <s v="CATETER FOGARTY BRAZO No. 3"/>
    <s v="MATERIALES Y SUMINISTROS"/>
    <n v="2.94"/>
    <n v="264468.83199999999"/>
    <n v="777538.36607999995"/>
    <n v="725315.6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590"/>
    <s v="CATETER FOGARTY PIERNA N 6"/>
    <s v="MATERIALES Y SUMINISTROS"/>
    <n v="7.35"/>
    <n v="321140.11200000002"/>
    <n v="2360379.8232"/>
    <n v="2195153.235576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10565"/>
    <s v="CATETER FOGARTY PIERNA No. 4"/>
    <s v="MATERIALES Y SUMINISTROS"/>
    <n v="11.76"/>
    <n v="320540.96999999997"/>
    <n v="3769561.8071999997"/>
    <n v="3522954.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25"/>
    <s v="CATETER GUIA CON EXTENSION GUIDEZILLA II 6F REF:H749393515060"/>
    <s v="MATERIALES Y SUMINISTROS"/>
    <n v="7.35"/>
    <n v="1608000"/>
    <n v="11818800"/>
    <n v="1099148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175"/>
    <s v="CATETER GUIA RUMWAY 6FR CLS4 REF H74938969575"/>
    <s v="MATERIALES Y SUMINISTROS"/>
    <n v="2.94"/>
    <n v="224475.728"/>
    <n v="659958.64032000001"/>
    <n v="613761.5354975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46"/>
    <s v="CATETER GUIA RUNWAY 6 F/FR 5 REF 38969 03 (BS)"/>
    <s v="MATERIALES Y SUMINISTROS"/>
    <n v="8.8199999999999985"/>
    <n v="209790.4"/>
    <n v="1850351.3279999997"/>
    <n v="1720826.73503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212"/>
    <s v="CATETER GUIA RUNWAY 6 FR VL 3.5 REF 74938969720"/>
    <s v="MATERIALES Y SUMINISTROS"/>
    <n v="5.88"/>
    <n v="224475.728"/>
    <n v="1319917.28064"/>
    <n v="1227523.07099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83"/>
    <s v="CATETER GUIA RUNWAY 6F X FL4 REF. 38969 07"/>
    <s v="MATERIALES Y SUMINISTROS"/>
    <n v="16.170000000000002"/>
    <n v="257280"/>
    <n v="4160217.6000000006"/>
    <n v="3869002.368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82"/>
    <s v="CATETER GUIA RUNWAY 6F X FR4 REF 38969 02"/>
    <s v="MATERIALES Y SUMINISTROS"/>
    <n v="35.279999999999994"/>
    <n v="224475.728"/>
    <n v="7919503.6838399991"/>
    <n v="7365138.4259711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5129"/>
    <s v="CATETER IMPLANTABLE ADULTO 8.5 FR"/>
    <s v="MATERIALES Y SUMINISTROS"/>
    <n v="102.89999999999999"/>
    <n v="2360490.4"/>
    <n v="242894462.15999997"/>
    <n v="226580654.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5130"/>
    <s v="CATETER IMPLANTABLE PEDIATRICO BABYPART 4.5"/>
    <s v="MATERIALES Y SUMINISTROS"/>
    <n v="2.94"/>
    <n v="2676901.92"/>
    <n v="7870091.6447999999"/>
    <n v="7319185.229663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n v="14801"/>
    <s v="CATETER IMPLANTABLE STR 205F 6.5F/800MM "/>
    <s v="MATERIALES Y SUMINISTROS"/>
    <n v="4.4099999999999993"/>
    <n v="2453850.88"/>
    <n v="10821482.380799998"/>
    <n v="10063978.614143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165"/>
    <s v="CATETER INTRACARDIACO REF 075302 (MD)"/>
    <s v="MATERIALES Y SUMINISTROS"/>
    <n v="1.47"/>
    <n v="2144000"/>
    <n v="3151680"/>
    <n v="2931062.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868"/>
    <s v="CATETER INTRACRANEAL SOPORT NAVIEN REF. RFXA058 115 08 (GB)"/>
    <s v="MATERIALES Y SUMINISTROS"/>
    <n v="4.4099999999999993"/>
    <n v="3445354.4"/>
    <n v="15194012.903999997"/>
    <n v="14130432.00071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n v="40000396"/>
    <s v="CATETER INTRAVENOSO  14 (INSYTE) CON SEGURIDAD"/>
    <s v="MATERIALES Y SUMINISTROS"/>
    <n v="189.62999999999997"/>
    <n v="4128.2719999999999"/>
    <n v="782844.21935999987"/>
    <n v="728045.1240047998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n v="40000399"/>
    <s v="CATETER INTRAVENOSO # 20 (INSYTE)"/>
    <s v="MATERIALES Y SUMINISTROS"/>
    <n v="310.17"/>
    <n v="2840.8"/>
    <n v="881130.9360000001"/>
    <n v="821950.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13632"/>
    <s v="CATETER INTRAVENOSO BLINDADO INSYTE-N AUTOGUARD # 24 "/>
    <s v="MATERIALES Y SUMINISTROS"/>
    <n v="1146.5999999999999"/>
    <n v="6324.8"/>
    <n v="7252015.6799999997"/>
    <n v="6744374.5823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7002"/>
    <s v="CATETER INTRAVENOSO SEGURIDAD  18"/>
    <s v="MATERIALES Y SUMINISTROS"/>
    <n v="22629.18"/>
    <n v="3912.8"/>
    <n v="88543455.504000008"/>
    <n v="8259650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7000"/>
    <s v="CATETER INTRAVENOSO SEGURIDAD  22(B.D-DISCOLMEDICAS-NIPRO)"/>
    <s v="MATERIALES Y SUMINISTROS"/>
    <n v="40259.771999999997"/>
    <n v="3730.56"/>
    <n v="150191495.03231999"/>
    <n v="139678090.38005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6998"/>
    <s v="CATETER INTRAVENOSO SEGURIDAD  24"/>
    <s v="MATERIALES Y SUMINISTROS"/>
    <n v="26269.487999999998"/>
    <n v="3875.2799999999997"/>
    <n v="101801621.45663999"/>
    <n v="94675507.9546751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12581"/>
    <s v="CATETER INTRAVENOSO SEGURIDAD #20 (DECRETO 551 DE 2020)"/>
    <s v="MATERIALES Y SUMINISTROS"/>
    <n v="51379.146000000001"/>
    <n v="3966.4"/>
    <n v="203790244.69440001"/>
    <n v="189524927.565792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6019"/>
    <s v="CATETER INTRAVENOSO SEGURIDAD 16"/>
    <s v="MATERIALES Y SUMINISTROS"/>
    <n v="586.53"/>
    <n v="4438.08"/>
    <n v="2603067.0623999997"/>
    <n v="2428234.1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13128"/>
    <s v="CATETER INTRAVENOSO SIN SEGURIDAD # 14"/>
    <s v="MATERIALES Y SUMINISTROS"/>
    <n v="1396.5"/>
    <n v="4502.3999999999996"/>
    <n v="6287601.5999999996"/>
    <n v="58653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167"/>
    <s v="CATETER JOSEPHEON REF 44216J (MD)"/>
    <s v="MATERIALES Y SUMINISTROS"/>
    <n v="4.4099999999999993"/>
    <n v="1072000"/>
    <n v="4727519.9999999991"/>
    <n v="4396593.5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8312"/>
    <s v="CATETER MULTIPROPOSITO 10 FR"/>
    <s v="MATERIALES Y SUMINISTROS"/>
    <n v="255.77999999999997"/>
    <n v="417008"/>
    <n v="106662306.23999999"/>
    <n v="99498419.9999999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4560"/>
    <s v="CATETER MULTIPROPOSITO 12 FR"/>
    <s v="MATERIALES Y SUMINISTROS"/>
    <n v="577.70999999999992"/>
    <n v="417008"/>
    <n v="240909691.67999998"/>
    <n v="224046013.2623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4600"/>
    <s v="CATETER MULTIPROPOSITO 8 FR"/>
    <s v="MATERIALES Y SUMINISTROS"/>
    <n v="357.21"/>
    <n v="417008"/>
    <n v="148959427.67999998"/>
    <n v="13895469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126"/>
    <s v="CATETER PARA PERICARDIOCENTESIS KIT"/>
    <s v="MATERIALES Y SUMINISTROS"/>
    <n v="4.4099999999999993"/>
    <n v="735820.80000000005"/>
    <n v="3244969.7279999997"/>
    <n v="3017821.84703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7618"/>
    <s v="CATETER PERIDURAL ADULTO G18 (SET PERIFIX)"/>
    <s v="MATERIALES Y SUMINISTROS"/>
    <n v="1368.57"/>
    <n v="74847.039999999994"/>
    <n v="102433413.53279999"/>
    <n v="684285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797"/>
    <s v="CATETER PERITONEAL COLA DE CERDO ADULTO DOBLE RETEN 15 FR X 57.5 CM CON KIT PARA INSERCION"/>
    <s v="MATERIALES Y SUMINISTROS"/>
    <n v="5.88"/>
    <n v="571376"/>
    <n v="3359690.88"/>
    <n v="31340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206"/>
    <s v="CATETER PERITONEAL PEDIATRICO 15FR X 40.25CM  REF MPP40C  "/>
    <s v="MATERIALES Y SUMINISTROS"/>
    <n v="7.35"/>
    <n v="428800"/>
    <n v="3151680"/>
    <n v="294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306"/>
    <s v="CATETER PERITONEAL X 120CM REF: 823045 (MX)"/>
    <s v="MATERIALES Y SUMINISTROS"/>
    <n v="1.47"/>
    <n v="421484.67200000002"/>
    <n v="619582.46784000006"/>
    <n v="576211.6950912000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717"/>
    <s v="CATETER PERMANENTE RECTO DOBLE LUMEN PEDIATRICO  # 10FR X 24 CM REF: ASPC24P-XL"/>
    <s v="MATERIALES Y SUMINISTROS"/>
    <n v="1.47"/>
    <n v="1472928"/>
    <n v="2165204.16"/>
    <n v="20197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87"/>
    <s v="CATETER PIGTAIL CENTIMETRADO 5 FR X 100 REF 7602 20M (WM)"/>
    <s v="MATERIALES Y SUMINISTROS"/>
    <n v="13.229999999999999"/>
    <n v="611378.75199999998"/>
    <n v="8088540.8889599992"/>
    <n v="7522343.0267327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45"/>
    <s v="CATETER RESCATADOR EN SNARE 15 MM REF EN2006015"/>
    <s v="MATERIALES Y SUMINISTROS"/>
    <n v="20"/>
    <n v="1869071.6639999999"/>
    <n v="37381433.280000001"/>
    <n v="34764732.9503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303"/>
    <s v="CATETER RUMWAY 6F FL3 REF 38959 050"/>
    <s v="MATERIALES Y SUMINISTROS"/>
    <n v="14.7"/>
    <n v="251412.94399999999"/>
    <n v="3695770.2767999996"/>
    <n v="3437066.357423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30"/>
    <s v="CATETER RUNWAY 6 FR VL4 REF 38969 73 (BS)"/>
    <s v="MATERIALES Y SUMINISTROS"/>
    <n v="7.35"/>
    <n v="257280"/>
    <n v="1891008"/>
    <n v="1758637.4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81"/>
    <s v="CATETER RUNWAY 6 FR X CLS 3.5 REF 38969 574"/>
    <s v="MATERIALES Y SUMINISTROS"/>
    <n v="10"/>
    <n v="251412.94399999999"/>
    <n v="2514129.44"/>
    <n v="2338140.3791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80"/>
    <s v="CATETER RUNWAY 6 FR X MP1 REF 38969 38"/>
    <s v="MATERIALES Y SUMINISTROS"/>
    <n v="7.35"/>
    <n v="251412.94399999999"/>
    <n v="1847885.1383999998"/>
    <n v="1718533.178711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991"/>
    <s v="CATETER TEMPORAL PRECURVADO HACIA EL LADO DOBLE LUMEN ADULTO COAXIAL YUGULAR EN POLIURETANO ALTO FLUJO 14 FR X 15 CM CON KIT PARA INSERCION"/>
    <s v="MATERIALES Y SUMINISTROS"/>
    <n v="404.25"/>
    <n v="203680"/>
    <n v="82337640"/>
    <n v="768075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990"/>
    <s v="CATETER TEMPORAL PRECURVADO RAULERSON DOBLE LUMEN ADULTO COAXIAL YUGULAR EN POLIURETANO ALTO FLUJO 11.5 FR X 12 CM CON KIT PARA INSERCION"/>
    <s v="MATERIALES Y SUMINISTROS"/>
    <n v="16.170000000000002"/>
    <n v="362336"/>
    <n v="5858973.120000001"/>
    <n v="5465460.000000000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989"/>
    <s v="CATETER TEMPORAL RECTO DOBLE LUMEN ADULTO COAXIAL EN POLIURETANO ALTO FLUJO 14 FR X 15 CM CON KIT PARA INSERCION"/>
    <s v="MATERIALES Y SUMINISTROS"/>
    <n v="24.990000000000002"/>
    <n v="289440"/>
    <n v="7233105.6000000006"/>
    <n v="6747300.000000000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85"/>
    <s v="CATETER TIG RADIAL 5 FR REF. RH5TIG110M"/>
    <s v="MATERIALES Y SUMINISTROS"/>
    <n v="1000"/>
    <n v="48240"/>
    <n v="48240000"/>
    <n v="448632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51"/>
    <s v="CATETER TUNELIZADO PARA HEMODIALISIS  DOBLE LUMEN ADULTO HEMO-FLOW # 14.5 FR X 28 CM  REF: HFS-28E "/>
    <s v="MATERIALES Y SUMINISTROS"/>
    <n v="10"/>
    <n v="772912"/>
    <n v="7729120"/>
    <n v="721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53"/>
    <s v="CATETER TUNELIZADO PARA HEMODIALISIS  DOBLE LUMEN ADULTO HEMO-FLOW # 14.5 FR X 32CM  REF: HFS-32E "/>
    <s v="MATERIALES Y SUMINISTROS"/>
    <n v="1.47"/>
    <n v="772912"/>
    <n v="1136180.6399999999"/>
    <n v="105987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196"/>
    <s v="CATETER UMBILICAL 3.5 FR X 38 CM"/>
    <s v="MATERIALES Y SUMINISTROS"/>
    <n v="27.929999999999996"/>
    <n v="6537.0559999999996"/>
    <n v="182579.97407999996"/>
    <n v="169799.3758943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195"/>
    <s v="CATETER UMBILICAL 5.0 FR X 38 CM"/>
    <s v="MATERIALES Y SUMINISTROS"/>
    <n v="22.049999999999997"/>
    <n v="5574.4"/>
    <n v="122915.51999999997"/>
    <n v="114659.999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892"/>
    <s v="CATETER UMBILICAL BILUMEN 4 FR X 20 CM"/>
    <s v="MATERIALES Y SUMINISTROS"/>
    <n v="33.809999999999995"/>
    <n v="81707.839999999997"/>
    <n v="2762542.0703999996"/>
    <n v="2576998.1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514"/>
    <s v="CATETER URETERAL DOBLE J # 6FR X 24CM"/>
    <s v="MATERIALES Y SUMINISTROS"/>
    <n v="69.09"/>
    <n v="346792"/>
    <n v="23959859.280000001"/>
    <n v="2235061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59"/>
    <s v="CATETER VENT IZQUIERDO 16 FR REF 12016 (MD)"/>
    <s v="MATERIALES Y SUMINISTROS"/>
    <n v="60.269999999999989"/>
    <n v="183965.81279999999"/>
    <n v="11087619.537455996"/>
    <n v="10342928.672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305"/>
    <s v="CATETER VENTRICULAR RECTO REF: 823041 (MX)"/>
    <s v="MATERIALES Y SUMINISTROS"/>
    <n v="1.47"/>
    <n v="452629.12351999996"/>
    <n v="665364.81157439994"/>
    <n v="618789.274764191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98"/>
    <s v="CATETER VERTEBRAL 4 FR X 100 CM REF RFWH14110M"/>
    <s v="MATERIALES Y SUMINISTROS"/>
    <n v="29.4"/>
    <n v="247170"/>
    <n v="7266798"/>
    <n v="67914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00"/>
    <s v="CATETER VERTEBRAL 5 FR REF RFYH15110M"/>
    <s v="MATERIALES Y SUMINISTROS"/>
    <n v="123.47999999999999"/>
    <n v="247632"/>
    <n v="30577599.359999996"/>
    <n v="2852387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19963815-01"/>
    <s v="CERTOFIX TRIO CATÉTER VENOSO CENTRAL REF: 4167408-07 (B.B.)"/>
    <s v="MATERIALES Y SUMINISTROS"/>
    <n v="1123.08"/>
    <n v="109536.95999999999"/>
    <n v="123018769.03679998"/>
    <n v="114407455.204223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363"/>
    <s v="CIRCUITO ANEST ADULTO MAPLESON 2LTS (JACKSON) CON BOLSA RESERVORIO REF:2108000               "/>
    <s v="MATERIALES Y SUMINISTROS"/>
    <n v="242.54999999999998"/>
    <n v="58028.131840000002"/>
    <n v="14074723.377791999"/>
    <n v="13129409.36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8076"/>
    <s v="CIRCUITO COAXIAL ADULTO"/>
    <s v="MATERIALES Y SUMINISTROS"/>
    <n v="6819.329999999999"/>
    <n v="60163.620159999999"/>
    <n v="410275579.86569273"/>
    <n v="382719757.3373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7310"/>
    <s v="CIRCUITO COAXIAL PEDIATRICO"/>
    <s v="MATERIALES Y SUMINISTROS"/>
    <n v="2027.1299999999999"/>
    <n v="48033.179040000003"/>
    <n v="97369498.227355197"/>
    <n v="90553633.3514403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410"/>
    <s v="CIRCUITO DESECHABLE PARA ADULTO EVAQUA CON LINEA DE PRESION REF RT385"/>
    <s v="MATERIALES Y SUMINISTROS"/>
    <n v="132.29999999999998"/>
    <n v="389465.10399999999"/>
    <n v="51526233.259199992"/>
    <n v="48065516.0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631"/>
    <s v="CIRCUITO RESP PED CON HILO CALEFACTOR CON CAMARA AUTOLLENADO REF.P5507850-02(DEC 417 DE 17/03/2020)"/>
    <s v="MATERIALES Y SUMINISTROS"/>
    <n v="1.47"/>
    <n v="184828.88"/>
    <n v="271698.45360000001"/>
    <n v="252679.561847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971"/>
    <s v="CIRCUITO RESPIRATORIO  NEONATAL RT265/RT268  REF 48411"/>
    <s v="MATERIALES Y SUMINISTROS"/>
    <n v="138.18"/>
    <n v="365035.83199999999"/>
    <n v="50440651.265760005"/>
    <n v="46909805.6771567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574"/>
    <s v="CIRCUITO RESPIRATORIO ADULTO UNIVERSAL REF 300/13783(DECRETO 551 DE 2020)"/>
    <s v="MATERIALES Y SUMINISTROS"/>
    <n v="7.35"/>
    <n v="16151.824000000001"/>
    <n v="118715.90639999999"/>
    <n v="110405.7929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15699"/>
    <s v="CLAMP DE BUGDOS PLASTICOS"/>
    <s v="MATERIALES Y SUMINISTROS"/>
    <n v="8.8199999999999985"/>
    <n v="267952.75695999997"/>
    <n v="2363343.3163871993"/>
    <n v="2204611.91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0889"/>
    <s v="COIL  HELIX VASCULAR  MODELO CONCERTO 4 MM X 10 CM MARCA EV3 (GB)"/>
    <s v="MATERIALES Y SUMINISTROS"/>
    <n v="4.4099999999999993"/>
    <n v="1464116.16"/>
    <n v="6456752.2655999986"/>
    <n v="6004779.607007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03"/>
    <s v="COIL 3D 4MM  10CM REF APB 4 10 3D SS (GB)"/>
    <s v="MATERIALES Y SUMINISTROS"/>
    <n v="5"/>
    <n v="1992901.6"/>
    <n v="9964508"/>
    <n v="9266992.440000001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02"/>
    <s v="COIL 3D 4MM  12CM REFAPB 4 12 3D SS (GB)"/>
    <s v="MATERIALES Y SUMINISTROS"/>
    <n v="2.94"/>
    <n v="1992901.6"/>
    <n v="5859130.7039999999"/>
    <n v="5448991.55472000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306"/>
    <s v="COIL 3D 5MM X 15CM REF APB 5 15 3D SS"/>
    <s v="MATERIALES Y SUMINISTROS"/>
    <n v="8.8199999999999985"/>
    <n v="1992901.6"/>
    <n v="17577392.111999996"/>
    <n v="16396820.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76"/>
    <s v="COIL 3D AXIUM 5 MM X 15 CM REF QC 5 15 3D GEBARCO"/>
    <s v="MATERIALES Y SUMINISTROS"/>
    <n v="4.4099999999999993"/>
    <n v="1992901.6"/>
    <n v="8788696.055999998"/>
    <n v="8173487.33207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406"/>
    <s v="COIL 3D NEUROVASCULAR AXIUM 0.010 DE 4 MM X 12  CM REF QC 4 12 3D (GB)"/>
    <s v="MATERIALES Y SUMINISTROS"/>
    <n v="5.88"/>
    <n v="1992901.6"/>
    <n v="11718261.408"/>
    <n v="10897983.10944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067"/>
    <s v="COIL CONCERTO 5MM X 15CM REF NV 5 15 HELIX"/>
    <s v="MATERIALES Y SUMINISTROS"/>
    <n v="11.76"/>
    <n v="1765500"/>
    <n v="20762280"/>
    <n v="19404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877"/>
    <s v="COIL HELIX 3 MM X 8CM REF. QC 3 8 HELIX (GB)"/>
    <s v="MATERIALES Y SUMINISTROS"/>
    <n v="2.94"/>
    <n v="1880073.6"/>
    <n v="5527416.3840000005"/>
    <n v="5140497.23711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55"/>
    <s v="COIL HELIX 4 MM X 12 CM REF QC 4 12 HELIX (GB)"/>
    <s v="MATERIALES Y SUMINISTROS"/>
    <n v="10.29"/>
    <n v="1880073.6"/>
    <n v="19345957.344000001"/>
    <n v="17991740.32991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334"/>
    <s v="COIL HELIX AXIUM 8MM X 30CM REF QC 8 30 HELIX"/>
    <s v="MATERIALES Y SUMINISTROS"/>
    <n v="5"/>
    <n v="1992901.6"/>
    <n v="9964508"/>
    <n v="92952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212"/>
    <s v="COIL NEUROVASCULAR AXIUM EXTRASOFT 3D 3MM X 8CM REF APB 3 8 3D ES"/>
    <s v="MATERIALES Y SUMINISTROS"/>
    <n v="17.639999999999997"/>
    <n v="1992901.6"/>
    <n v="35154784.223999992"/>
    <n v="32138315.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141"/>
    <s v="COIL NEUROVASCULAR AXIUM PRIME EXTRA SOFT 3MM X 8CM REF APB 3 8 HX ES"/>
    <s v="MATERIALES Y SUMINISTROS"/>
    <n v="4"/>
    <n v="1880073.6"/>
    <n v="7520294.4000000004"/>
    <n v="7287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99-Aparatos ortopedicos n c p "/>
    <s v="F4057"/>
    <s v="COLLAR FILADELFIA TALLA L"/>
    <s v="MATERIALES Y SUMINISTROS"/>
    <n v="24.990000000000002"/>
    <n v="22847.536"/>
    <n v="570959.9246400001"/>
    <n v="551554.2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99-Aparatos ortopedicos n c p "/>
    <s v="F4831"/>
    <s v="COLLAR FILADELFIA TALLA M"/>
    <s v="MATERIALES Y SUMINISTROS"/>
    <n v="26.459999999999997"/>
    <n v="20851.472000000002"/>
    <n v="551729.94912"/>
    <n v="514673.45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99-Aparatos ortopedicos n c p "/>
    <s v="F4830"/>
    <s v="COLLAR FILADELFIA TALLA S"/>
    <s v="MATERIALES Y SUMINISTROS"/>
    <n v="4.4099999999999993"/>
    <n v="19168.432000000001"/>
    <n v="84532.785119999986"/>
    <n v="76623.7499999999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20038565"/>
    <s v="CONCENTRADO ACIDO PARA HEMODIALISIS - SUKSES"/>
    <s v="MATERIALES Y SUMINISTROS"/>
    <n v="270.47999999999996"/>
    <n v="260718.976"/>
    <n v="70519268.628479987"/>
    <n v="65782899.83999998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20038564"/>
    <s v="CONCENTRADO BASICO PARA HEMODIALISIS"/>
    <s v="MATERIALES Y SUMINISTROS"/>
    <n v="176.39999999999998"/>
    <n v="192960"/>
    <n v="34038143.999999993"/>
    <n v="3175199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246"/>
    <s v="CONECTOR A PACIENTE DESECHABLE SPD-250"/>
    <s v="MATERIALES Y SUMINISTROS"/>
    <n v="4230.66"/>
    <n v="24110.351999999999"/>
    <n v="102002701.79232"/>
    <n v="95151774.06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9483"/>
    <s v="CONECTOR CLAVE"/>
    <s v="MATERIALES Y SUMINISTROS"/>
    <n v="124668.93599999997"/>
    <n v="2934.0639999999999"/>
    <n v="365786637.03590387"/>
    <n v="340181572.4433906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13620"/>
    <s v="CONECTOR LIBRE DE AGUJA (NANOCLAVE)SET DE EXTENSION REF: LAT-A1000 "/>
    <s v="MATERIALES Y SUMINISTROS"/>
    <n v="1347.99"/>
    <n v="5740.5599999999995"/>
    <n v="7738217.4743999997"/>
    <n v="7196542.2511919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4-Accesorios de material plastico para equipo de venoclisis"/>
    <s v="F12168"/>
    <s v="CONECTOR LIBRE DE AGUJA NEUTRO  MAX ZERO BD"/>
    <s v="MATERIALES Y SUMINISTROS"/>
    <n v="19548.059999999998"/>
    <n v="6378.4"/>
    <n v="124685345.90399998"/>
    <n v="116310956.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252"/>
    <s v="CONECTOR RECTO 3/8 X 1/4"/>
    <s v="MATERIALES Y SUMINISTROS"/>
    <n v="20"/>
    <n v="15946"/>
    <n v="318920"/>
    <n v="296595.600000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4823"/>
    <s v="CONECTOR RECTO ACCESORIO VALVULA REF:823048"/>
    <s v="MATERIALES Y SUMINISTROS"/>
    <n v="1.47"/>
    <n v="263220"/>
    <n v="386933.39999999997"/>
    <n v="3616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644"/>
    <s v="CONECTORES 3/8 X 3/8 X1/4 (DILETREX)"/>
    <s v="MATERIALES Y SUMINISTROS"/>
    <n v="2.94"/>
    <n v="15946"/>
    <n v="46881.24"/>
    <n v="43599.55320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92"/>
    <s v="CUCHILLA BISTURI No.10"/>
    <s v="MATERIALES Y SUMINISTROS"/>
    <n v="1017.24"/>
    <n v="484.75839999999999"/>
    <n v="493115.63481600001"/>
    <n v="484206.2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959"/>
    <s v="CUCHILLA BISTURI NO.11"/>
    <s v="MATERIALES Y SUMINISTROS"/>
    <n v="12158.369999999999"/>
    <n v="509.32"/>
    <n v="6192501.0083999997"/>
    <n v="5787384.119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93"/>
    <s v="CUCHILLA BISTURI NO.12"/>
    <s v="MATERIALES Y SUMINISTROS"/>
    <n v="63.209999999999994"/>
    <n v="750.41071999999997"/>
    <n v="47433.461611199993"/>
    <n v="30087.959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94"/>
    <s v="CUCHILLA BISTURI NO.15"/>
    <s v="MATERIALES Y SUMINISTROS"/>
    <n v="11956.98"/>
    <n v="625.49142857142851"/>
    <n v="7478988.5015999991"/>
    <n v="6989708.87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295"/>
    <s v="CUCHILLA BISTURI NO.20"/>
    <s v="MATERIALES Y SUMINISTROS"/>
    <n v="9319.7999999999993"/>
    <n v="506.44495999999998"/>
    <n v="4719965.7382079996"/>
    <n v="443622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13"/>
    <s v="CUERDA GUIA ANGIOPLASTIA PT GRAPHIX INTERMEDIATE 0.014 X 182 CM REF 14902 01J"/>
    <s v="MATERIALES Y SUMINISTROS"/>
    <n v="124.94999999999999"/>
    <n v="427097.66399999999"/>
    <n v="53365853.116799995"/>
    <n v="49630243.398623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04"/>
    <s v="CUERDAS GUIA AMPLATZ SUPER STIFF DE 0035145180 Y 260 CM"/>
    <s v="MATERIALES Y SUMINISTROS"/>
    <n v="42.629999999999995"/>
    <n v="364416.10880000005"/>
    <n v="15535058.718144"/>
    <n v="14447604.607873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14"/>
    <s v="CUERDAS GUIA PARA ANGIOPLASTIA CHOICE FLOPPY 0.014 X 182 CM REF 12132 01J"/>
    <s v="MATERIALES Y SUMINISTROS"/>
    <n v="126.41999999999999"/>
    <n v="267126.11631999997"/>
    <n v="33770083.625174396"/>
    <n v="31406177.77141218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19984681"/>
    <s v="CUSTODIOL /SOLUCION HTK DE BRETSCHNEIDER BOLSA 1000ML.  EN BOLSA DE PLÁSTICO (CRYOVAC M312), EN EMPAQUE SECUNDARIO BOLSA DE PET/ AL/ PEBD RESELLABLE, EN CAJA DE CARTÓN POR SEIS (6) UNIDADES. EL PRODUCTO SE COMERCIALIZA POR (1) UNIDAD DE 1000ML O POR CAJA X 6 UNIDADES X 1000"/>
    <s v="MATERIALES Y SUMINISTROS"/>
    <n v="282.23999999999995"/>
    <n v="1470033.6"/>
    <n v="414902283.26399994"/>
    <n v="387035711.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640"/>
    <s v="DESINFECTANTE-SUKSES 4  CJ X 2GF X 4LT DESINFECTANTE A BASE DE ÁCIDO PERACÉTICO, PERÓXIDO DE HIDRÓGENO."/>
    <s v="MATERIALES Y SUMINISTROS"/>
    <n v="58.8"/>
    <n v="450240"/>
    <n v="26474112"/>
    <n v="24620924.1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892"/>
    <s v="DIASAFE PLUS - FILTRO DE LA SOLUCION DE DIALISIS "/>
    <s v="MATERIALES Y SUMINISTROS"/>
    <n v="14.7"/>
    <n v="85242.224000000002"/>
    <n v="1253060.6928000001"/>
    <n v="1165346.444303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03"/>
    <s v="DILATADOR PARA ASPIRACION MANUAL ENDOUTERINA "/>
    <s v="MATERIALES Y SUMINISTROS"/>
    <n v="1.47"/>
    <n v="317644.32"/>
    <n v="466937.15039999998"/>
    <n v="434251.549871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17"/>
    <s v="DISPOSITIVO CIERRE DE FORAMEN HYPERION PFO 24MM REF: C-PFO-24"/>
    <s v="MATERIALES Y SUMINISTROS"/>
    <n v="5"/>
    <n v="20341263.890000001"/>
    <n v="101706319.45"/>
    <n v="950526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19"/>
    <s v="DISPOSITIVO CIERRE DE FORAMEN HYPERION PFO 34MM REF: C-PFO-34"/>
    <s v="MATERIALES Y SUMINISTROS"/>
    <n v="4"/>
    <n v="12542400"/>
    <n v="50169600"/>
    <n v="468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93"/>
    <s v="DISPOSITIVO CIERRE FORAMEN HYPERION PFO 30MM REF:C-PFO-30"/>
    <s v="MATERIALES Y SUMINISTROS"/>
    <n v="5.88"/>
    <n v="14766800"/>
    <n v="86828784"/>
    <n v="80997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94"/>
    <s v="DISPOSITIVO REMODELACION NEUROVASCULAR 4MM  X 20 MM SOLITARY REF SAB 4 20"/>
    <s v="MATERIALES Y SUMINISTROS"/>
    <n v="4.4099999999999993"/>
    <n v="8637747.1999999993"/>
    <n v="38092465.151999988"/>
    <n v="34823564.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12788"/>
    <s v="DLP  PERICORDIAL/INTRACARDIAC /MEDTRONIC)ASPIRADOR INTRACARDIACO"/>
    <s v="MATERIALES Y SUMINISTROS"/>
    <n v="10.29"/>
    <n v="123683.55439999999"/>
    <n v="1272703.7747759998"/>
    <n v="1183614.51054167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12790"/>
    <s v="DLP  VESSEL CANNULA (AGUJA DE MOCK CANULACION VENOSA) REF:30005"/>
    <s v="MATERIALES Y SUMINISTROS"/>
    <n v="4.4099999999999993"/>
    <n v="34826.063999999998"/>
    <n v="153582.94223999997"/>
    <n v="142832.1362831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74"/>
    <s v="DRENES DE BLAKE 19 FR REF 2230 REDONDO HUBLES"/>
    <s v="MATERIALES Y SUMINISTROS"/>
    <n v="602.69999999999993"/>
    <n v="165692.97248"/>
    <n v="99863154.513695985"/>
    <n v="92872733.69773726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3529101-Suturas quirurgicas"/>
    <s v="20142471-1"/>
    <s v="DURAGEN SUTURABLE DE 7.5 X 7.5 CM UNIDAD"/>
    <s v="MATERIALES Y SUMINISTROS"/>
    <n v="41.16"/>
    <n v="4045770.88"/>
    <n v="166523929.42079997"/>
    <n v="141376121.03999999"/>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51181832-Etonogestrel y etinil estradiol"/>
    <s v="4815017-Equipos especializados Kits para uso medico y quirurgico"/>
    <s v="F12785"/>
    <s v="ELECTRODO ACERO INOXIDABLE REF : E1551-6"/>
    <s v="MATERIALES Y SUMINISTROS"/>
    <n v="5.88"/>
    <n v="26484.639999999999"/>
    <n v="155729.6832"/>
    <n v="145541.7600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8823"/>
    <s v="ELECTRODO DE CARDIODESFIBRILADOR SECURE S 6935M-62CM  REF. TDL082397V (MD)"/>
    <s v="MATERIALES Y SUMINISTROS"/>
    <n v="14.7"/>
    <n v="3216000"/>
    <n v="47275200"/>
    <n v="4396593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8387"/>
    <s v="ELECTRODO DE MARCAPASOS CM REF 5076   58 CM (MD)"/>
    <s v="MATERIALES Y SUMINISTROS"/>
    <n v="55.859999999999992"/>
    <n v="911200"/>
    <n v="50899631.999999993"/>
    <n v="47480999.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8386"/>
    <s v="ELECTRODO DE MARCAPASOS CM REF 5076 52 CM (MD)"/>
    <s v="MATERIALES Y SUMINISTROS"/>
    <n v="38.22"/>
    <n v="911200"/>
    <n v="34826064"/>
    <n v="32487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3972"/>
    <s v="ELECTRODO MARCAPASO EXTERNO CON AGUJA INTRODUCTORA 5 FR"/>
    <s v="MATERIALES Y SUMINISTROS"/>
    <n v="12"/>
    <n v="210157.024"/>
    <n v="2521884.2880000002"/>
    <n v="2345352.3878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17-Equipos especializados Kits para uso medico y quirurgico"/>
    <s v="F13132"/>
    <s v="ELECTRODOS DE MARCAPASOS # 6 REF:401771"/>
    <s v="MATERIALES Y SUMINISTROS"/>
    <n v="150"/>
    <n v="210157.024"/>
    <n v="31523553.600000001"/>
    <n v="294063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08"/>
    <s v="ENVOLTURA ANTIBIOTICA ABSORBIBLE REF: CMRM6133INT"/>
    <s v="MATERIALES Y SUMINISTROS"/>
    <n v="1.47"/>
    <n v="4288000"/>
    <n v="6303360"/>
    <n v="588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4913"/>
    <s v="EQUIPO ADAPTADOR JERINGA P/BOMBA"/>
    <s v="MATERIALES Y SUMINISTROS"/>
    <n v="6179.8799999999992"/>
    <n v="36580.928"/>
    <n v="226065745.32863998"/>
    <n v="211259197.7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12777"/>
    <s v="EQUIPO BOMBA BAXTER EVO IQ  REF: MRC1012P"/>
    <s v="MATERIALES Y SUMINISTROS"/>
    <n v="92068.45199999999"/>
    <n v="20022.815999999999"/>
    <n v="1843469673.8008318"/>
    <n v="1714426796.63477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7665"/>
    <s v="EQUIPO BOMBA BAXTER FOTOSENSIBLE"/>
    <s v="MATERIALES Y SUMINISTROS"/>
    <n v="24535.769999999997"/>
    <n v="64621.58"/>
    <n v="1585540223.9165998"/>
    <n v="1481813293.37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168"/>
    <s v="EQUIPO BOMBA HOSPIRA PLUM/CLAVE"/>
    <s v="MATERIALES Y SUMINISTROS"/>
    <n v="3405.99"/>
    <n v="25513.599999999999"/>
    <n v="86899066.463999987"/>
    <n v="8106256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135"/>
    <s v="EQUIPO BOMBA HOSPIRA PLUM/CLAVE FOTOSENSIBLE"/>
    <s v="MATERIALES Y SUMINISTROS"/>
    <n v="798.20999999999992"/>
    <n v="34304"/>
    <n v="27381795.839999996"/>
    <n v="2554271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779"/>
    <s v="EQUIPO DE ADMINISTRACION DE SOLUCIONES QUE PRESENTAN FENOMENO DE SORCION CON CLEARLINK  REF AMC9667 "/>
    <s v="MATERIALES Y SUMINISTROS"/>
    <n v="1470"/>
    <n v="20022.815999999999"/>
    <n v="29433539.52"/>
    <n v="27373191.7536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H3761174248480"/>
    <s v="EQUIPO DIAL A FLO"/>
    <s v="MATERIALES Y SUMINISTROS"/>
    <n v="7297.079999999999"/>
    <n v="22190.400000000001"/>
    <n v="161925124.03199998"/>
    <n v="150590365.34975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780"/>
    <s v="EQUIPO E PUMP CON BOLSA 500 ML"/>
    <s v="MATERIALES Y SUMINISTROS"/>
    <n v="4077.7799999999993"/>
    <n v="33638.288"/>
    <n v="137169538.04063997"/>
    <n v="129098437.0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778"/>
    <s v="EQUIPO E PUMP CON BOLSA DE 1000 ML"/>
    <s v="MATERIALES Y SUMINISTROS"/>
    <n v="1521.4499999999998"/>
    <n v="37843.743999999999"/>
    <n v="57577364.30879999"/>
    <n v="53710227.8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779"/>
    <s v="EQUIPO E PUMP CON PUNZON"/>
    <s v="MATERIALES Y SUMINISTROS"/>
    <n v="439.53"/>
    <n v="30034.223999999998"/>
    <n v="13200942.474719999"/>
    <n v="13121289.0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053"/>
    <s v="EQUIPO EXTENSION 12 PIES APD"/>
    <s v="MATERIALES Y SUMINISTROS"/>
    <n v="201.39"/>
    <n v="11123.929599999999"/>
    <n v="2240248.1821439997"/>
    <n v="2083430.80939391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365"/>
    <s v="EQUIPO FREEGO BOLSA NUTRICION ENTERAL"/>
    <s v="MATERIALES Y SUMINISTROS"/>
    <n v="88.199999999999989"/>
    <n v="15286.72"/>
    <n v="1348288.7039999997"/>
    <n v="1253908.49471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8310"/>
    <s v="EQUIPO MACROGOTEO CON LUERLOCK"/>
    <s v="MATERIALES Y SUMINISTROS"/>
    <n v="69262.577999999994"/>
    <n v="5992"/>
    <n v="415021367.37599999"/>
    <n v="385969871.65968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AF0203"/>
    <s v="EQUIPO MACROGOTEO GOTHAPLAST"/>
    <s v="MATERIALES Y SUMINISTROS"/>
    <n v="965.79"/>
    <n v="1639.088"/>
    <n v="1583014.7995199999"/>
    <n v="1476692.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n v="7707141317990"/>
    <s v="EQUIPO MICROGOTEO"/>
    <s v="MATERIALES Y SUMINISTROS"/>
    <n v="23.52"/>
    <n v="1378.5920000000001"/>
    <n v="32424.483840000001"/>
    <n v="30246.72000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1-Bolsas plasticas esterilizadas especiales para medicina y cirugia"/>
    <n v="8599"/>
    <s v="EQUIPO NUTRIFLO"/>
    <s v="MATERIALES Y SUMINISTROS"/>
    <n v="2140.3199999999997"/>
    <n v="19577.860960000002"/>
    <n v="41902887.3699072"/>
    <n v="38969685.25401368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054"/>
    <s v="EQUIPO PARA DIALISIS"/>
    <s v="MATERIALES Y SUMINISTROS"/>
    <n v="313.11"/>
    <n v="37592.896000000001"/>
    <n v="11770711.66656"/>
    <n v="10946761.8499008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10616"/>
    <s v="EQUIPO REDUCTOR ERITROCITOS (GLOBULOS ROJOS)"/>
    <s v="MATERIALES Y SUMINISTROS"/>
    <n v="784.98"/>
    <n v="152760"/>
    <n v="119913544.8"/>
    <n v="1118596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AF8176"/>
    <s v="EQUIPO TRANSDUCTOR IV (TRANSPAC)"/>
    <s v="MATERIALES Y SUMINISTROS"/>
    <n v="1245.0899999999999"/>
    <n v="86543.406879999995"/>
    <n v="107754330.47221918"/>
    <n v="100517101.39624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7729"/>
    <s v="EQUIPO TRANSFUSION BAXTER SANGRE"/>
    <s v="MATERIALES Y SUMINISTROS"/>
    <n v="8668.59"/>
    <n v="41071.536"/>
    <n v="356032306.25424004"/>
    <n v="331110044.816443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n v="40000362"/>
    <s v="EQUIPO Y IRRIGACION"/>
    <s v="MATERIALES Y SUMINISTROS"/>
    <n v="1836.03"/>
    <n v="22436.959999999999"/>
    <n v="41194931.668799996"/>
    <n v="38428107.8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7015-Esparadrapo"/>
    <s v="F5759"/>
    <s v="ESPARADRAPO ELASTICO TELA NO TEJIDA 10X10CM (FIXOMULL)"/>
    <s v="MATERIALES Y SUMINISTROS"/>
    <n v="1461.18"/>
    <n v="37561.807999999997"/>
    <n v="54884562.61344"/>
    <n v="51042643.230499193"/>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5-Esparadrapo"/>
    <s v="F5762"/>
    <s v="ESPARADRAPO ELASTICO TELA NO TEJIDA 10X10CM (OMNIFIX)"/>
    <s v="MATERIALES Y SUMINISTROS"/>
    <n v="144.06"/>
    <n v="32160"/>
    <n v="4632969.5999999996"/>
    <n v="4321800"/>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3527015-Esparadrapo"/>
    <s v="F6108"/>
    <s v="ESPARADRAPO HIPOALERGENICO TRANSPARENTE 10X10CM (FIXOMULL)(COBO-BSN)"/>
    <s v="MATERIALES Y SUMINISTROS"/>
    <n v="3145.7999999999997"/>
    <n v="83616"/>
    <n v="263039212.79999998"/>
    <n v="244626467.9039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01-Instrumentos aparatos y accesorios para medicina y cirugia"/>
    <s v="F11888"/>
    <s v="ESTABILIZADOR DE CATETER LIBRE DE SUTURA (STATLOCK)"/>
    <s v="MATERIALES Y SUMINISTROS"/>
    <n v="12262.74"/>
    <n v="17859.52"/>
    <n v="219006650.28479999"/>
    <n v="204297248.4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085"/>
    <s v="ESTABILIZADOR OCTOPUS"/>
    <s v="MATERIALES Y SUMINISTROS"/>
    <n v="38.22"/>
    <n v="4236788.4160000002"/>
    <n v="161930053.25951999"/>
    <n v="150594949.5313535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084"/>
    <s v="ESTABILIZADOR STAR FISH"/>
    <s v="MATERIALES Y SUMINISTROS"/>
    <n v="30.869999999999997"/>
    <n v="1985995.20784"/>
    <n v="61307672.066020794"/>
    <n v="57016135.02139934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0208"/>
    <s v="EXTENSIN PARA INYECTOR FLEXIBLE CONECTOR ROTATORIO 1200 PSI LARGO 76 CMS. REF HPF300E (WM)"/>
    <s v="MATERIALES Y SUMINISTROS"/>
    <n v="405.71999999999997"/>
    <n v="140203.61040000001"/>
    <n v="56883408.811487995"/>
    <n v="52901570.1946838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4323"/>
    <s v="EXTENSION ANESTESIA ADULTO"/>
    <s v="MATERIALES Y SUMINISTROS"/>
    <n v="64728.509999999995"/>
    <n v="1059.136"/>
    <n v="68556295.167359993"/>
    <n v="63951767.87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5085"/>
    <s v="EXTENSION ANESTESIA PEDIATRICO"/>
    <s v="MATERIALES Y SUMINISTROS"/>
    <n v="9231.5999999999985"/>
    <n v="959.44"/>
    <n v="8857166.3039999995"/>
    <n v="8262281.99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252"/>
    <s v="EXTENSION FOTSENSIBLE PARA BOMBA DE JERINGA ALARIS REF:G30453V"/>
    <s v="MATERIALES Y SUMINISTROS"/>
    <n v="116.13"/>
    <n v="31516.799999999999"/>
    <n v="3660045.9839999997"/>
    <n v="341422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697"/>
    <s v="EXTENSION SET SECUNDARIO TRANSPARENTE REF:14028-02"/>
    <s v="MATERIALES Y SUMINISTROS"/>
    <n v="401.30999999999995"/>
    <n v="8254.4"/>
    <n v="3312573.2639999995"/>
    <n v="3080693.13551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20126919-1"/>
    <s v="EXTENSION SETS - SISTEMAS / SET DE EXTENSIN ALARIS +JERINGA DE 20ML MLREF G30302M"/>
    <s v="MATERIALES Y SUMINISTROS"/>
    <n v="4893.6299999999992"/>
    <n v="35974.175999999999"/>
    <n v="176044306.89887998"/>
    <n v="163721205.4159583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20126919"/>
    <s v="EXTENSION SETS - SISTEMAS / SET DE EXTENSIN ALARIS +JERINGA DE 50 MLREF G30302M"/>
    <s v="MATERIALES Y SUMINISTROS"/>
    <n v="1065.75"/>
    <n v="37058.504000000001"/>
    <n v="39495100.638000004"/>
    <n v="36730443.59334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64"/>
    <s v="FILTRO 0.2 MICRAS ADULTO PARA INFUSION IV REF: 473989/4099800"/>
    <s v="MATERIALES Y SUMINISTROS"/>
    <n v="2406.9499999999998"/>
    <n v="30743.887999999999"/>
    <n v="73999001.221599996"/>
    <n v="69028919.04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274"/>
    <s v="FILTRO 1.2 MICRAS NPT ADULTO"/>
    <s v="MATERIALES Y SUMINISTROS"/>
    <n v="1430.31"/>
    <n v="30743.887999999999"/>
    <n v="43973290.445280001"/>
    <n v="41019860.49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131"/>
    <s v="FILTRO 1.2 MICRAS NPT NEONATAL"/>
    <s v="MATERIALES Y SUMINISTROS"/>
    <n v="2260.86"/>
    <n v="56346.785600000003"/>
    <n v="127392193.69161601"/>
    <n v="118836001.578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45"/>
    <s v="FILTRO AIR GUARD REF 1790 (HMEFS)ALTA EFICACIA "/>
    <s v="MATERIALES Y SUMINISTROS"/>
    <n v="10.29"/>
    <n v="11863.824000000001"/>
    <n v="122078.74896"/>
    <n v="113533.236532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38"/>
    <s v="FILTRO DE 0,2 MICRAS, CON CLAVE Y PINZA LUER GIRATORIO (PED) REF:011-MC9013"/>
    <s v="MATERIALES Y SUMINISTROS"/>
    <n v="1949.2199999999998"/>
    <n v="20368"/>
    <n v="39701712.959999993"/>
    <n v="37035179.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37"/>
    <s v="FILTRO DE 1,2 MICRAS CON MICROCLAVE -CLEAR EN SITIO Y (PEDIATRIA) REF:LAT-MC330310"/>
    <s v="MATERIALES Y SUMINISTROS"/>
    <n v="1420.0199999999998"/>
    <n v="21440"/>
    <n v="30445228.799999993"/>
    <n v="2840039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24"/>
    <s v="FILTRO DE VENA CAVA RECUPERABLE 6FR X 68CM OPTEASE REF: 466F210AF"/>
    <s v="MATERIALES Y SUMINISTROS"/>
    <n v="40"/>
    <n v="4535300.7520000003"/>
    <n v="181412030.08000001"/>
    <n v="1692276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197"/>
    <s v="FILTRO HEMODIALIS REVACLEAR 400"/>
    <s v="MATERIALES Y SUMINISTROS"/>
    <n v="4833.3599999999997"/>
    <n v="42813.536"/>
    <n v="206933232.36095998"/>
    <n v="193034731.67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2065"/>
    <s v="FILTRO HEMODIALISIS REF:F80"/>
    <s v="MATERIALES Y SUMINISTROS"/>
    <n v="529.19999999999993"/>
    <n v="47945.2"/>
    <n v="25372599.839999996"/>
    <n v="2366846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10621"/>
    <s v="FILTRO PLAQUETAS"/>
    <s v="MATERIALES Y SUMINISTROS"/>
    <n v="239.60999999999999"/>
    <n v="213353.728"/>
    <n v="51121686.76608"/>
    <n v="47688140.64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900"/>
    <s v="G87 CONCENTRADO ACIDO PARA HEMODIALISIS Y HEMODIAFILTRACION "/>
    <s v="MATERIALES Y SUMINISTROS"/>
    <n v="829.08"/>
    <n v="29123.024000000001"/>
    <n v="24145316.737920001"/>
    <n v="22523616.35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7011-Apositos"/>
    <s v="F6252"/>
    <s v="GEL HIDRATANTE + ACIDO BORICO X 85G (SAFGEL) CONVATEC"/>
    <s v="MATERIALES Y SUMINISTROS"/>
    <n v="104.36999999999999"/>
    <n v="101344.736"/>
    <n v="10577350.09632"/>
    <n v="9866931.0599999987"/>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42293004-Instrumentos quirúrgicos de determinación de tamaño para uso general"/>
    <s v="4815017-Equipos especializados Kits para uso medico y quirurgico"/>
    <s v="F9156"/>
    <s v="GENERADOR DE MARCAPASO ADVISA SURESCAN REF A3SR01"/>
    <s v="MATERIALES Y SUMINISTROS"/>
    <n v="23.52"/>
    <n v="3216000"/>
    <n v="75640320"/>
    <n v="70345497.5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574"/>
    <s v="GENERADOR DE MARCAPASOS ADVISA OR MRI SURESCAN REF A3DR01 (MD)"/>
    <s v="MATERIALES Y SUMINISTROS"/>
    <n v="27.929999999999996"/>
    <n v="4716800"/>
    <n v="131740223.99999999"/>
    <n v="122518408.31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2823615-Blusas para medicos y afines"/>
    <s v="F9017"/>
    <s v="GORRO TALLA XL REF 1218"/>
    <s v="MATERIALES Y SUMINISTROS"/>
    <n v="73.5"/>
    <n v="82090.008000000002"/>
    <n v="6033615.5880000005"/>
    <n v="5611262.4968400002"/>
    <s v="Enero"/>
    <n v="12"/>
    <s v="CONTRATACION_DIRECTA"/>
    <s v="OPERACIÓN COMERCIAL"/>
    <s v="Atención centrada en el usuario y su familia"/>
    <s v="10. Centrar los procesos de atención en el usuario y su familia."/>
    <s v="N/A"/>
    <s v="N/A"/>
    <s v="N/A"/>
    <s v="Recursos propios"/>
    <x v="30"/>
    <s v="Material Médico Quirurgico"/>
  </r>
  <r>
    <s v="FAR-002"/>
    <s v="SUBGERENCIA TECNICO CIENTIFICA"/>
    <s v="SERVICIO FARMACEUTICO"/>
    <s v="42293004-Instrumentos quirúrgicos de determinación de tamaño para uso general"/>
    <s v="2823615-Blusas para medicos y afines"/>
    <s v="F8846"/>
    <s v="GORROS TALLA L REF. 1217"/>
    <s v="MATERIALES Y SUMINISTROS"/>
    <n v="111.71999999999998"/>
    <n v="82090.008000000002"/>
    <n v="9171095.6937599983"/>
    <n v="8529118.9951967988"/>
    <s v="Enero"/>
    <n v="12"/>
    <s v="CONTRATACION_DIRECTA"/>
    <s v="OPERACIÓN COMERCIAL"/>
    <s v="Atención centrada en el usuario y su familia"/>
    <s v="10. Centrar los procesos de atención en el usuario y su familia."/>
    <s v="N/A"/>
    <s v="N/A"/>
    <s v="N/A"/>
    <s v="Recursos propios"/>
    <x v="30"/>
    <s v="Material Médico Quirurgico"/>
  </r>
  <r>
    <s v="FAR-002"/>
    <s v="SUBGERENCIA TECNICO CIENTIFICA"/>
    <s v="SERVICIO FARMACEUTICO"/>
    <s v="42293004-Instrumentos quirúrgicos de determinación de tamaño para uso general"/>
    <s v="2823615-Blusas para medicos y afines"/>
    <s v="F8845"/>
    <s v="GORROS TALLA M REF. 1216"/>
    <s v="MATERIALES Y SUMINISTROS"/>
    <n v="122.01"/>
    <n v="82090.008000000002"/>
    <n v="10015801.876080001"/>
    <n v="9343098.7650000006"/>
    <s v="Enero"/>
    <n v="12"/>
    <s v="CONTRATACION_DIRECTA"/>
    <s v="OPERACIÓN COMERCIAL"/>
    <s v="Atención centrada en el usuario y su familia"/>
    <s v="10. Centrar los procesos de atención en el usuario y su familia."/>
    <s v="N/A"/>
    <s v="N/A"/>
    <s v="N/A"/>
    <s v="Recursos propios"/>
    <x v="30"/>
    <s v="Material Médico Quirurgico"/>
  </r>
  <r>
    <s v="FAR-002"/>
    <s v="SUBGERENCIA TECNICO CIENTIFICA"/>
    <s v="SERVICIO FARMACEUTICO"/>
    <s v="42293004-Instrumentos quirúrgicos de determinación de tamaño para uso general"/>
    <s v="2823615-Blusas para medicos y afines"/>
    <s v="F8844"/>
    <s v="GORROS TALLA S REF. 1215"/>
    <s v="MATERIALES Y SUMINISTROS"/>
    <n v="26.459999999999997"/>
    <n v="78180.04879999999"/>
    <n v="2068644.0912479996"/>
    <n v="1923839.0048606396"/>
    <s v="Enero"/>
    <n v="12"/>
    <s v="CONTRATACION_DIRECTA"/>
    <s v="OPERACIÓN COMERCIAL"/>
    <s v="Atención centrada en el usuario y su familia"/>
    <s v="10. Centrar los procesos de atención en el usuario y su familia."/>
    <s v="N/A"/>
    <s v="N/A"/>
    <s v="N/A"/>
    <s v="Recursos propios"/>
    <x v="30"/>
    <s v="Material Médico Quirurgico"/>
  </r>
  <r>
    <s v="FAR-002"/>
    <s v="SUBGERENCIA TECNICO CIENTIFICA"/>
    <s v="SERVICIO FARMACEUTICO"/>
    <s v="42293004-Instrumentos quirúrgicos de determinación de tamaño para uso general"/>
    <s v="2823615-Blusas para medicos y afines"/>
    <s v="F13196"/>
    <s v="GORROS TALLA XXL REF: 1219-10 "/>
    <s v="MATERIALES Y SUMINISTROS"/>
    <n v="33.809999999999995"/>
    <n v="82090.008000000002"/>
    <n v="2775463.1704799999"/>
    <n v="2589051.4649999999"/>
    <s v="Enero"/>
    <n v="12"/>
    <s v="CONTRATACION_DIRECTA"/>
    <s v="OPERACIÓN COMERCIAL"/>
    <s v="Atención centrada en el usuario y su familia"/>
    <s v="10. Centrar los procesos de atención en el usuario y su familia."/>
    <s v="N/A"/>
    <s v="N/A"/>
    <s v="N/A"/>
    <s v="Recursos propios"/>
    <x v="30"/>
    <s v="Material Médico Quirurgico"/>
  </r>
  <r>
    <s v="FAR-002"/>
    <s v="SUBGERENCIA TECNICO CIENTIFICA"/>
    <s v="SERVICIO FARMACEUTICO"/>
    <s v="42293004-Instrumentos quirúrgicos de determinación de tamaño para uso general"/>
    <s v="4815017-Equipos especializados Kits para uso medico y quirurgico"/>
    <s v="F8558"/>
    <s v="GUIA ANGIOGRAFICA EN J 0.35 X 260 CM REF 49 121 (BS)"/>
    <s v="MATERIALES Y SUMINISTROS"/>
    <n v="66.149999999999991"/>
    <n v="112474.15424"/>
    <n v="7440165.3029759992"/>
    <n v="6919353.73176767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81"/>
    <s v="GUIA ANGIOGRAFICA EN J STARTER 0.35 X150 CMREF 49 118"/>
    <s v="MATERIALES Y SUMINISTROS"/>
    <n v="1500"/>
    <n v="101332.36512"/>
    <n v="151998547.68000001"/>
    <n v="141358649.3424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BOST079"/>
    <s v="GUIA CUERDAS HIDROFILICAS #0,025MM/450CM"/>
    <s v="MATERIALES Y SUMINISTROS"/>
    <n v="10.29"/>
    <n v="638477.84"/>
    <n v="6569936.9735999992"/>
    <n v="6110041.385447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767"/>
    <s v="GUIA DE INTUBACION NEONATAL 6 FR"/>
    <s v="MATERIALES Y SUMINISTROS"/>
    <n v="195.51"/>
    <n v="6982.82"/>
    <n v="1365211.1381999999"/>
    <n v="1275898.2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80"/>
    <s v="GUIA DE RESERVA DE FLUJO FRACCIONADA (GUIA PARA FFR-COMET TM 0.014in x 185CM)REF H7493932430"/>
    <s v="MATERIALES Y SUMINISTROS"/>
    <n v="90"/>
    <n v="4965354.7775999997"/>
    <n v="446881929.98399997"/>
    <n v="415600194.88511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34"/>
    <s v="GUIA DE SOPORTE NITREX 0.014 X 300 CM LELGTH PUNTA INTERMEDIA 5CM ANGULADA 15° REF: N143001"/>
    <s v="MATERIALES Y SUMINISTROS"/>
    <n v="200"/>
    <n v="187589.16208000001"/>
    <n v="37517832.416000001"/>
    <n v="34891584.14688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022"/>
    <s v="GUIA DE V-18 CONTROL WIRE 0.018X300CM  (BS) REF M001468540 (BOSTON)"/>
    <s v="MATERIALES Y SUMINISTROS"/>
    <n v="4.4099999999999993"/>
    <n v="829192"/>
    <n v="3656736.7199999993"/>
    <n v="3400765.1495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592"/>
    <s v="GUIA HIDROFILICA AQ WIRE 0.035&quot; X 260CM, ESTANDAR - PUNTA ANGULADA 45º REF A352602"/>
    <s v="MATERIALES Y SUMINISTROS"/>
    <n v="300"/>
    <n v="187589.16208000001"/>
    <n v="56276748.624000005"/>
    <n v="52337376.22032000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15794"/>
    <s v="GUIA HIDROFILICA CUERDAS GUIAS BILIARES 0.35 MM"/>
    <s v="MATERIALES Y SUMINISTROS"/>
    <n v="105.83999999999999"/>
    <n v="638477.84"/>
    <n v="67576494.585599989"/>
    <n v="62846139.964607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406"/>
    <s v="GUIA INTUBACION ADULTO"/>
    <s v="MATERIALES Y SUMINISTROS"/>
    <n v="4412.9399999999996"/>
    <n v="6600.3683200000005"/>
    <n v="29127029.374060798"/>
    <n v="27088137.31787654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407"/>
    <s v="GUIA INTUBACION PEDIATRICA 10FR"/>
    <s v="MATERIALES Y SUMINISTROS"/>
    <n v="546.84"/>
    <n v="5434.3967999999995"/>
    <n v="2971745.546112"/>
    <n v="2772150.6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19"/>
    <s v="GUIAS HIDROFILICAS ZIPWIRE 0.035 MM X 150  CM REF. 46 151B"/>
    <s v="MATERIALES Y SUMINISTROS"/>
    <n v="48.51"/>
    <n v="309303.92416000005"/>
    <n v="15004333.361001601"/>
    <n v="13954030.0257314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083"/>
    <s v="HEMOCONCENTRADOR REF DHF06"/>
    <s v="MATERIALES Y SUMINISTROS"/>
    <n v="201.39"/>
    <n v="452866.4"/>
    <n v="91202764.296000004"/>
    <n v="85077205.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186"/>
    <s v="HEMOSOL ACIDO FORMULA COBE"/>
    <s v="MATERIALES Y SUMINISTROS"/>
    <n v="787.91999999999985"/>
    <n v="19849.151999999998"/>
    <n v="15639543.843839996"/>
    <n v="14544775.7747711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573"/>
    <s v="HUMIDIFICADOR"/>
    <s v="MATERIALES Y SUMINISTROS"/>
    <n v="6754.65"/>
    <n v="4989.1844799999999"/>
    <n v="33700194.947831996"/>
    <n v="32691582.8645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522"/>
    <s v="HYPERFORM OCCLUSION BALLON SYSTEM DE 47 MM REF. 104 4470 (GB)"/>
    <s v="MATERIALES Y SUMINISTROS"/>
    <n v="2.94"/>
    <n v="4637257.5999999996"/>
    <n v="13633537.343999999"/>
    <n v="1348092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201-Implantes quirurgicos"/>
    <s v="F13280"/>
    <s v="IMPLANTES MAMARIOS ANATOMICOS "/>
    <s v="MATERIALES Y SUMINISTROS"/>
    <n v="66.149999999999991"/>
    <n v="2647840"/>
    <n v="175154615.99999997"/>
    <n v="16339049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374"/>
    <s v="INCENTIVO RESPIRATORIO"/>
    <s v="MATERIALES Y SUMINISTROS"/>
    <n v="2757.72"/>
    <n v="10341.937760000001"/>
    <n v="28520168.599507201"/>
    <n v="26523756.7975416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6518"/>
    <s v="INFUSOR 2 DIAS X 100 ML"/>
    <s v="MATERIALES Y SUMINISTROS"/>
    <n v="1057.77"/>
    <n v="182517.64799999999"/>
    <n v="193061692.52495998"/>
    <n v="179547374.048212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6519"/>
    <s v="INFUSOR X 5 DIAS LV2 X 2ML/H "/>
    <s v="MATERIALES Y SUMINISTROS"/>
    <n v="17.71"/>
    <n v="190721.66399999999"/>
    <n v="3377680.6694399999"/>
    <n v="3141243.0225792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555"/>
    <s v="INHALOCAMARA ADULTO "/>
    <s v="MATERIALES Y SUMINISTROS"/>
    <n v="1699.32"/>
    <n v="5069.5523200000007"/>
    <n v="8614791.6484224014"/>
    <n v="8036190.4874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668"/>
    <s v="INHALOCAMARA PEDIATRICA"/>
    <s v="MATERIALES Y SUMINISTROS"/>
    <n v="1230.3899999999999"/>
    <n v="7003.15"/>
    <n v="8616605.7284999993"/>
    <n v="8052902.549999998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476"/>
    <s v="INJERTO BIFURCADO EN DACRON GELSOFT-PLUS /SISTEMA KOPER # 16 X 8MM X 45CM "/>
    <s v="MATERIALES Y SUMINISTROS"/>
    <n v="10"/>
    <n v="3403171.2"/>
    <n v="34031712"/>
    <n v="31649492.1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477"/>
    <s v="INJERTO BIFURCADO EN DACRON GELSOFT-PLUS /SISTEMA KOPER # 18 X9MM X 45CM "/>
    <s v="MATERIALES Y SUMINISTROS"/>
    <n v="10"/>
    <n v="3403171.2"/>
    <n v="34031712"/>
    <n v="31649492.1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452"/>
    <s v="INJERTO CONICO ANILLADO PTFE 4-7 mm X 80cm CON SLIDER REF:22266"/>
    <s v="MATERIALES Y SUMINISTROS"/>
    <n v="6"/>
    <n v="4984800"/>
    <n v="29908800"/>
    <n v="252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207"/>
    <s v="INJERTO RECTO  6MM  X  70CM  DE  ANILLO X 70 CM  MARCA  GORE                     (GB)"/>
    <s v="MATERIALES Y SUMINISTROS"/>
    <n v="2"/>
    <n v="10964251.983999999"/>
    <n v="21928503.967999998"/>
    <n v="204556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65"/>
    <s v="INJERTO VASCULAR DE PTFE ANILLADO 8 MM X 70 CM"/>
    <s v="MATERIALES Y SUMINISTROS"/>
    <n v="2"/>
    <n v="10053181.696"/>
    <n v="20106363.392000001"/>
    <n v="1875593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687"/>
    <s v="INJERTO VASCULAR RECTO PTFE ANILLADO 8MM X 75 CM AVATAR REF: PVGFH0875"/>
    <s v="MATERIALES Y SUMINISTROS"/>
    <n v="2"/>
    <n v="4073600"/>
    <n v="8147200"/>
    <n v="76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665"/>
    <s v="INTRODUCTOR 4 FR REF RSA40G05SQ (GM)"/>
    <s v="MATERIALES Y SUMINISTROS"/>
    <n v="20.58"/>
    <n v="48240"/>
    <n v="992779.2"/>
    <n v="926099.99999999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196"/>
    <s v="INTRODUCTOR 5 FR REF RS R50N10MQ"/>
    <s v="MATERIALES Y SUMINISTROS"/>
    <n v="245.48999999999998"/>
    <n v="38699.199999999997"/>
    <n v="9500266.6079999991"/>
    <n v="8835247.945439998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2106"/>
    <s v="INTRODUCTOR ARTEERIAL 8 FR REF.504608X"/>
    <s v="MATERIALES Y SUMINISTROS"/>
    <n v="8.8199999999999985"/>
    <n v="141859.90400000001"/>
    <n v="1251204.3532799999"/>
    <n v="1163620.0485503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131"/>
    <s v="INTRODUCTOR DE MARCAPASOS  HEMOSTATICO # 7 REF:406107"/>
    <s v="MATERIALES Y SUMINISTROS"/>
    <n v="120"/>
    <n v="111867.488"/>
    <n v="13424098.560000001"/>
    <n v="125224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536"/>
    <s v="INTRODUCTOR DE MARCAPASOS EXTERNO 6 FR"/>
    <s v="MATERIALES Y SUMINISTROS"/>
    <n v="30"/>
    <n v="111867.488"/>
    <n v="3356024.64"/>
    <n v="3121102.9152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9733"/>
    <s v="INTRODUCTOR DESTINATION 6 FR X 45 CM REF RSR03 (GM)"/>
    <s v="MATERIALES Y SUMINISTROS"/>
    <n v="66.149999999999991"/>
    <n v="919776"/>
    <n v="60843182.399999991"/>
    <n v="56756699.9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9158"/>
    <s v="INTRODUCTOR DESTINATION 6FR REF.RSC 07 (GM)"/>
    <s v="MATERIALES Y SUMINISTROS"/>
    <n v="2.94"/>
    <n v="911200"/>
    <n v="2678928"/>
    <n v="2491403.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9734"/>
    <s v="INTRODUCTOR DESTINATION 7 FR X 45CM REF RSR06 (GM)"/>
    <s v="MATERIALES Y SUMINISTROS"/>
    <n v="19.11"/>
    <n v="919776"/>
    <n v="17576919.359999999"/>
    <n v="1639638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9236"/>
    <s v="INTRODUCTOR DESTINATION 7FR X 90CM REF RSC08 (TR)"/>
    <s v="MATERIALES Y SUMINISTROS"/>
    <n v="13.229999999999999"/>
    <n v="1002320"/>
    <n v="13260693.599999998"/>
    <n v="12370049.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770"/>
    <s v="INTRODUCTOR RADIAL 5 FR REF. RF5F10PQ (GENMEDCO)"/>
    <s v="MATERIALES Y SUMINISTROS"/>
    <n v="33.809999999999995"/>
    <n v="105056"/>
    <n v="3551943.3599999994"/>
    <n v="3303307.3247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9194"/>
    <s v="INTRODUCTOR RADIAL 6 FRX10 CM REF  RF6F10PQ (GM)"/>
    <s v="MATERIALES Y SUMINISTROS"/>
    <n v="2300"/>
    <n v="105056"/>
    <n v="241628800"/>
    <n v="2254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179"/>
    <s v="INTRODUCTOR SUPER SHEAT DE 6 FR11 CM REF 15 712B"/>
    <s v="MATERIALES Y SUMINISTROS"/>
    <n v="67.61999999999999"/>
    <n v="53164.767999999996"/>
    <n v="3595001.6121599991"/>
    <n v="3343351.4993087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1704"/>
    <s v="INTRODUCTOS SUPER SHEAT 12FR 11CM REF 15 718B"/>
    <s v="MATERIALES Y SUMINISTROS"/>
    <n v="1.47"/>
    <n v="106300.592"/>
    <n v="156261.87023999999"/>
    <n v="145323.5393232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s v="AF8065"/>
    <s v="INYECTOR ESTERIL PARA HEMOSTASIS 230 CMS X 6 UDS"/>
    <s v="MATERIALES Y SUMINISTROS"/>
    <n v="29.4"/>
    <n v="172518.03200000001"/>
    <n v="5072030.1408000002"/>
    <n v="4716988.03094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n v="14729"/>
    <s v="INYECTORES ESTERILES 165 CMS PARA ENDOSCOPIAS (PARA E.V.D.A)   NM 400L 0423"/>
    <s v="MATERIALES Y SUMINISTROS"/>
    <n v="24.990000000000002"/>
    <n v="354054.44"/>
    <n v="8847820.4556000009"/>
    <n v="8268991.08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s v="F13123"/>
    <s v="IOBAN 2 YODOFORO 56*45 CM 6650"/>
    <s v="MATERIALES Y SUMINISTROS"/>
    <n v="500"/>
    <n v="121407.74128"/>
    <n v="60703870.640000001"/>
    <n v="56626742.85714285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8687"/>
    <s v="JERINGA 10 ML"/>
    <s v="MATERIALES Y SUMINISTROS"/>
    <n v="814037.48999999987"/>
    <n v="315.09296000000001"/>
    <n v="256497482.27507037"/>
    <n v="238542658.5158154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8170"/>
    <s v="JERINGA DE 150 ML PARA INYECCIONES MARK UV MARCA MEDRAD 150 FT Q"/>
    <s v="MATERIALES Y SUMINISTROS"/>
    <n v="335.15999999999997"/>
    <n v="39188.889600000002"/>
    <n v="13134548.238335999"/>
    <n v="12215129.861652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2101"/>
    <s v="JERINGA DE INSUFLACION NEUMATICA"/>
    <s v="MATERIALES Y SUMINISTROS"/>
    <n v="11.76"/>
    <n v="328815.44975999999"/>
    <n v="3866869.6891775997"/>
    <n v="2499218.73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3241"/>
    <s v="JERINGA DE INSULINA CON AGUJA INTEGRADA 31G Y 6MM"/>
    <s v="MATERIALES Y SUMINISTROS"/>
    <n v="1206.8699999999999"/>
    <n v="972.06815999999992"/>
    <n v="1173159.9002591998"/>
    <n v="1091038.707241055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6119"/>
    <s v="JERINGA HEPARINIZADA 23G"/>
    <s v="MATERIALES Y SUMINISTROS"/>
    <n v="23140.151999999998"/>
    <n v="4337.3119999999999"/>
    <n v="100366058.95142399"/>
    <n v="93340434.8248243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s v="F8211"/>
    <s v="JERINGA INSUFLADORA ENCORE REF 04527 01"/>
    <s v="MATERIALES Y SUMINISTROS"/>
    <n v="1000"/>
    <n v="318863.87008000002"/>
    <n v="318863870.08000004"/>
    <n v="296543399.1744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n v="40000572"/>
    <s v="JERINGA INSULINA CON AGUJA REMOVIBLE 27G"/>
    <s v="MATERIALES Y SUMINISTROS"/>
    <n v="93801.581999999995"/>
    <n v="956.76"/>
    <n v="89745601.594319999"/>
    <n v="83463409.4827176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3613"/>
    <s v="JERINGA LUERLOCK X 50/60ML(AMBAR) CAJA X 60."/>
    <s v="MATERIALES Y SUMINISTROS"/>
    <n v="94.08"/>
    <n v="3827.04"/>
    <n v="360047.92319999996"/>
    <n v="334844.568575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3097"/>
    <s v="JERINGA ORAL ENTERAL BD X 10 ML REF:305857"/>
    <s v="MATERIALES Y SUMINISTROS"/>
    <n v="3989.5799999999995"/>
    <n v="1288.4368000000002"/>
    <n v="5140321.6885439996"/>
    <n v="4795076.201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3091"/>
    <s v="JERINGA ORAL ENTERAL BD X 5ML REF:305855"/>
    <s v="MATERIALES Y SUMINISTROS"/>
    <n v="492.45"/>
    <n v="1065.1928"/>
    <n v="524554.19435999996"/>
    <n v="489322.942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2167"/>
    <s v="JERINGA PRELLENA DE SOLUCION SALINA POR 10 CC POSIFLUSH"/>
    <s v="MATERIALES Y SUMINISTROS"/>
    <n v="120000"/>
    <n v="2551.36"/>
    <n v="306163200"/>
    <n v="2847317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F12166"/>
    <s v="JERINGA PRELLENA DE SOLUCION SALINA POR 5 CC POSIFLUSH"/>
    <s v="MATERIALES Y SUMINISTROS"/>
    <n v="70415.351999999999"/>
    <n v="2308.9808000000003"/>
    <n v="162587695.79324162"/>
    <n v="151206557.087714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n v="40000375"/>
    <s v="JERINGA X 20 CC"/>
    <s v="MATERIALES Y SUMINISTROS"/>
    <n v="146507.54999999999"/>
    <n v="535.78560000000004"/>
    <n v="78496635.581279993"/>
    <n v="61543426.5284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n v="40000478"/>
    <s v="JERINGA X 5 CC"/>
    <s v="MATERIALES Y SUMINISTROS"/>
    <n v="155548.04999999999"/>
    <n v="238.55216000000001"/>
    <n v="37106323.311287999"/>
    <n v="34614107.5665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AF0251"/>
    <s v="JERINGA X 50 CC"/>
    <s v="MATERIALES Y SUMINISTROS"/>
    <n v="30681.839999999997"/>
    <n v="1512.6804"/>
    <n v="46411818.003935993"/>
    <n v="43375530.8447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5-Jeringas hipodermicas desechables incluso con aguja "/>
    <s v="AF2043"/>
    <s v="JERINGA X 60 CC"/>
    <s v="MATERIALES Y SUMINISTROS"/>
    <n v="1087.8"/>
    <n v="899.40800000000002"/>
    <n v="978376.02240000002"/>
    <n v="909889.7008319998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3527011-Apositos"/>
    <n v="14808"/>
    <s v="KIT APOSITO DE POLIURETANO  PARA COLECCION DE EXUDADOS TAMAÑO SMALL(VERDE)"/>
    <s v="MATERIALES Y SUMINISTROS"/>
    <n v="227.85"/>
    <n v="222193.44"/>
    <n v="50626775.303999998"/>
    <n v="47082901.032719992"/>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s v="51181506-Insulina"/>
    <s v="4815017-Equipos especializados Kits para uso medico y quirurgico"/>
    <s v="F8411"/>
    <s v="KIT CIRCUITO DESECHABLE NEONATAL MONOCALENTADO PARA SLE 5000 REF RT228/RT268"/>
    <s v="MATERIALES Y SUMINISTROS"/>
    <n v="443.94"/>
    <n v="365035.83199999999"/>
    <n v="162054007.25808001"/>
    <n v="151169782.88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837"/>
    <s v="KIT CIRCUITOPARACANULA DEALTO FLUJO REF RT329/330"/>
    <s v="MATERIALES Y SUMINISTROS"/>
    <n v="99.960000000000008"/>
    <n v="477678.37599999999"/>
    <n v="47748730.464960001"/>
    <n v="44406319.3324128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247"/>
    <s v="KIT DE CIRCUITO AIRVO SPIRAL REF: 900PT561 (CON IVA)"/>
    <s v="MATERIALES Y SUMINISTROS"/>
    <n v="180.81"/>
    <n v="703409.95200000005"/>
    <n v="127183553.42112002"/>
    <n v="118280704.6816416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165"/>
    <s v="KIT DE CIRCUITO RESPIRATORIO PARA ADULTO CON CAMARA DE AUTOLLENADO MR290 REF: RT202 "/>
    <s v="MATERIALES Y SUMINISTROS"/>
    <n v="241.07999999999996"/>
    <n v="252010.584"/>
    <n v="60754711.59071999"/>
    <n v="59690443.67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503"/>
    <s v="KIT DE GASTROSTOMIA # FR 16"/>
    <s v="MATERIALES Y SUMINISTROS"/>
    <n v="4.4099999999999993"/>
    <n v="956760"/>
    <n v="4219311.5999999996"/>
    <n v="3935924.9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2925"/>
    <s v="KIT DE LIGADURAS DE VARICES(BIENES EXE DEC 417 DEL 17 DE MARZO DE 2020)"/>
    <s v="MATERIALES Y SUMINISTROS"/>
    <n v="57.33"/>
    <n v="838608.44799999997"/>
    <n v="48077422.32384"/>
    <n v="44712002.7611711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s v="MEDT004"/>
    <s v="KIT DE RELLENO REF: 8551"/>
    <s v="MATERIALES Y SUMINISTROS"/>
    <n v="4.4099999999999993"/>
    <n v="342111.86239999998"/>
    <n v="1508713.3131839996"/>
    <n v="1407380.93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7653"/>
    <s v="KIT GASTROSTOMIA ENDOSCOPICO 14 FR PUSH"/>
    <s v="MATERIALES Y SUMINISTROS"/>
    <n v="13.229999999999999"/>
    <n v="1496609.5519999999"/>
    <n v="19800144.372959998"/>
    <n v="18414134.2668527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504"/>
    <s v="KIT GASTROSTOMIA ENDOSCOPICO FR 18"/>
    <s v="MATERIALES Y SUMINISTROS"/>
    <n v="4.4099999999999993"/>
    <n v="956760"/>
    <n v="4219311.5999999996"/>
    <n v="3935924.9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262"/>
    <s v="KIT GASTROSTOMIA PULL ESTANDAR(PEG) #20FR (GUIA)"/>
    <s v="MATERIALES Y SUMINISTROS"/>
    <n v="170.51999999999998"/>
    <n v="485733.92"/>
    <n v="82827348.038399994"/>
    <n v="77264317.199999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389"/>
    <s v="KIT INTRODUCTOR DE CABLES PERCUTANEO 7 FR REF 6207 51 (MD)"/>
    <s v="MATERIALES Y SUMINISTROS"/>
    <n v="24"/>
    <n v="128640"/>
    <n v="3087360"/>
    <n v="2871244.7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n v="12895"/>
    <s v="KIT MAHURKAR PLUS DOBLE LUMEN CURVA 8 FRX12CM"/>
    <s v="MATERIALES Y SUMINISTROS"/>
    <n v="5.88"/>
    <n v="757904"/>
    <n v="4456475.5199999996"/>
    <n v="4144522.233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1123"/>
    <s v="KIT MASCARA FACIAL PARA VENTILACION NO INVASIVA TAMAÑO LARGE"/>
    <s v="MATERIALES Y SUMINISTROS"/>
    <n v="45.569999999999993"/>
    <n v="356311.45648000005"/>
    <n v="16237113.071793599"/>
    <n v="15100515.15676804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1822"/>
    <s v="KIT MASCARA FACIAL PARA VENTILACION NO INVASIVA TAMAÑO MEDIO"/>
    <s v="MATERIALES Y SUMINISTROS"/>
    <n v="116.13"/>
    <n v="356311.45648000005"/>
    <n v="41378449.441022404"/>
    <n v="38481957.98015083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1824"/>
    <s v="KIT MASCARA FACIAL PARA VENTILACION NO INVASIVA TAMAÑO SMALL"/>
    <s v="MATERIALES Y SUMINISTROS"/>
    <n v="22.049999999999997"/>
    <n v="218916.89343999999"/>
    <n v="4827117.500351999"/>
    <n v="4489219.27532735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n v="400000592"/>
    <s v="KIT MICRONEBULIZADOR  PEDIATRICO"/>
    <s v="MATERIALES Y SUMINISTROS"/>
    <n v="699.72"/>
    <n v="3875.5158399999996"/>
    <n v="2711775.9435647996"/>
    <n v="2319816.7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01-Instrumentos aparatos y accesorios para medicina y cirugia"/>
    <n v="40000494"/>
    <s v="KIT MICRONEBULIZADOR ADULTO"/>
    <s v="MATERIALES Y SUMINISTROS"/>
    <n v="526.26"/>
    <n v="3341.0059200000001"/>
    <n v="1758237.7754591999"/>
    <n v="1640147.178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n v="18123"/>
    <s v="KIT PARA LA ADMINISTRACION OXIDO NITRICO (INOVENT)"/>
    <s v="MATERIALES Y SUMINISTROS"/>
    <n v="2.94"/>
    <n v="146703.20000000001"/>
    <n v="431307.40800000005"/>
    <n v="401115.8894400000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373"/>
    <s v="KIT PISTOLA CON AGUJA DE 18G X 20CM + AGUJA COAXIAL TRUGUIDE DE 17G REF:1820MSK"/>
    <s v="MATERIALES Y SUMINISTROS"/>
    <n v="194.04"/>
    <n v="309754.23919999995"/>
    <n v="60104712.574367985"/>
    <n v="59051830.991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13372"/>
    <s v="KIT PISTOLA CON AGUJA X 18G X 10CM + AGUJA COAXIAL TRUGUIDE DE 17G REF:1810MSK"/>
    <s v="MATERIALES Y SUMINISTROS"/>
    <n v="61.739999999999995"/>
    <n v="358540.73599999998"/>
    <n v="22136305.040639997"/>
    <n v="20688135.551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337"/>
    <s v="KIT PRE ENSAMBLADO ADULTO PARA TRR (CVVHD CVVHDF IHD SLED IHDFD) 1.4 M2 REF ABL414"/>
    <s v="MATERIALES Y SUMINISTROS"/>
    <n v="1.47"/>
    <n v="1157760"/>
    <n v="1701907.2"/>
    <n v="1582773.6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F8336"/>
    <s v="KIT PRE ENSAMBLADO ADULTO PARA TRR (SCUF CVVH IHF HVHF) DE 1.4 M2 REF ABL214"/>
    <s v="MATERIALES Y SUMINISTROS"/>
    <n v="5.88"/>
    <n v="1157760"/>
    <n v="6807628.7999999998"/>
    <n v="6331094.78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506-Insulina"/>
    <s v="4815017-Equipos especializados Kits para uso medico y quirurgico"/>
    <s v="AF11176"/>
    <s v="KIT TRAQUEOSTOMIA PERCUTANEA BLUE RHINO"/>
    <s v="MATERIALES Y SUMINISTROS"/>
    <n v="235.2"/>
    <n v="2155358.3116799998"/>
    <n v="506940274.9071359"/>
    <n v="471454455.6636364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22"/>
    <s v="LAZO RECUPERADOR PARA FILTRO DE VENA CAVA 7FR 18-30MM X 120 CM REF: 382007030"/>
    <s v="MATERIALES Y SUMINISTROS"/>
    <n v="23.52"/>
    <n v="2038536.64"/>
    <n v="47946381.772799999"/>
    <n v="44726102.3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11620"/>
    <s v="LINEA DE EXTENSION"/>
    <s v="MATERIALES Y SUMINISTROS"/>
    <n v="7.35"/>
    <n v="80448.207840000003"/>
    <n v="591294.32762400003"/>
    <n v="549903.72469031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821"/>
    <s v="LINEA DE SANGRE BAIN REF. BL-005"/>
    <s v="MATERIALES Y SUMINISTROS"/>
    <n v="617.4"/>
    <n v="19455.727999999999"/>
    <n v="12011966.4672"/>
    <n v="11205192.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287"/>
    <s v="LINEA TRANSFERENCIA P/DESCONEXION"/>
    <s v="MATERIALES Y SUMINISTROS"/>
    <n v="11.76"/>
    <n v="169490.67184"/>
    <n v="1993210.3008383999"/>
    <n v="1853685.57977971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73"/>
    <s v="LINER-RECEPTAL 1LT CON SOLIDIFICANTE  (1000CC)RECIPIENTE DE SUCCION FLEXIBLE "/>
    <s v="MATERIALES Y SUMINISTROS"/>
    <n v="702.66"/>
    <n v="10809.47984"/>
    <n v="7595389.1043743994"/>
    <n v="7085667.35624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169"/>
    <s v="LIQUIDO EMBOLICO PARA  M A V KIT ONIX DENSIDAD 18 REF 105 7000 060"/>
    <s v="MATERIALES Y SUMINISTROS"/>
    <n v="101.42999999999999"/>
    <n v="2899331.2"/>
    <n v="294079163.616"/>
    <n v="27432757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378"/>
    <s v="LLAVE 3 VIAS"/>
    <s v="MATERIALES Y SUMINISTROS"/>
    <n v="63186.479999999989"/>
    <n v="1339.4639999999999"/>
    <n v="84636015.246719986"/>
    <n v="78711494.1794495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104"/>
    <s v="MALETIN PROCTECTOR PARA UNIDAD MOTRIZ EZ-IO PARA ACCESO VASCULAR INTRAOSEO (MATERIAL BLA)REF:019065"/>
    <s v="MATERIALES Y SUMINISTROS"/>
    <n v="1.47"/>
    <n v="161969.26256"/>
    <n v="238094.8159632"/>
    <n v="221428.178845775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41"/>
    <s v="MALLA BIOREABSORBIBLE VENTRALIGHT OVALADA MESH 15.2 CM X 20.3 CM REF: 5954680"/>
    <s v="MATERIALES Y SUMINISTROS"/>
    <n v="1.47"/>
    <n v="3647313.2800000003"/>
    <n v="5361550.5216000006"/>
    <n v="5010794.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401"/>
    <s v="MANTA BAJO PACIENTE ACCSESO COMPLETO REF 545"/>
    <s v="MATERIALES Y SUMINISTROS"/>
    <n v="555.66"/>
    <n v="66081.499680000008"/>
    <n v="36718846.112188801"/>
    <n v="34252660.511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402"/>
    <s v="MANTA BAJO PACIENTE USO NEONATAL 91 X 84 REF 555"/>
    <s v="MATERIALES Y SUMINISTROS"/>
    <n v="94.08"/>
    <n v="101829.88032"/>
    <n v="9580155.1405055989"/>
    <n v="7403531.51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403"/>
    <s v="MANTA BAJO PACIENTE USO PEDIATRICO 152 X 81 CM REF 550"/>
    <s v="MATERIALES Y SUMINISTROS"/>
    <n v="276.36"/>
    <n v="94097.983840000001"/>
    <n v="26004918.814022403"/>
    <n v="24258314.262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600"/>
    <s v="MANTA CALENTAMIENTO CUERPO COMPLETO REF 300 (BIENES EXENTOS DEC 417 DEL 17/03/2020)"/>
    <s v="MATERIALES Y SUMINISTROS"/>
    <n v="241.07999999999996"/>
    <n v="26266.144"/>
    <n v="6332241.9955199985"/>
    <n v="5888985.0558335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783"/>
    <s v="MANTA MAXI-THERM LITE PEDIATRICA (63,5CM X 83,8 CM)"/>
    <s v="MATERIALES Y SUMINISTROS"/>
    <n v="2.94"/>
    <n v="350157.5"/>
    <n v="1029463.0499999999"/>
    <n v="96211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33"/>
    <s v="MASCARA DE ANESTESIA   # 0 REF:1511000"/>
    <s v="MATERIALES Y SUMINISTROS"/>
    <n v="42.629999999999995"/>
    <n v="5431.8454400000001"/>
    <n v="231559.57110719997"/>
    <n v="215350.401129695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34"/>
    <s v="MASCARA DE ANESTESIA   # 1 REF:1512000"/>
    <s v="MATERIALES Y SUMINISTROS"/>
    <n v="213.14999999999998"/>
    <n v="7689.7990399999999"/>
    <n v="1639080.6653759999"/>
    <n v="1524345.01879967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35"/>
    <s v="MASCARA DE ANESTESIA   # 2 REF:1513000"/>
    <s v="MATERIALES Y SUMINISTROS"/>
    <n v="739.41"/>
    <n v="7689.7990399999999"/>
    <n v="5685914.3081663996"/>
    <n v="5287900.306594751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36"/>
    <s v="MASCARA DE ANESTESIA   # 3 REF:1514000"/>
    <s v="MATERIALES Y SUMINISTROS"/>
    <n v="1078.98"/>
    <n v="7689.7990399999999"/>
    <n v="8297139.3681792002"/>
    <n v="7716339.61240665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706"/>
    <s v="MASCARA DE FOTOTERAPIA PREMIER NARANJA PREMATURO REF R300P02 (10.4&quot;-12.6&quot;)BIENES EXENTOS DEC 417 DEL 17 DE MARZO DE 2020)"/>
    <s v="MATERIALES Y SUMINISTROS"/>
    <n v="133.76999999999998"/>
    <n v="29404.423999999999"/>
    <n v="3933429.7984799994"/>
    <n v="3658089.7125863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707"/>
    <s v="MASCARA DE FOTOTERAPIA REGULAR AZUL REF R300P01 (12.6&quot;-14.9&quot;)BIENES EX DEC 417 DEL 17 DEL 2020)"/>
    <s v="MATERIALES Y SUMINISTROS"/>
    <n v="242.54999999999998"/>
    <n v="29404.423999999999"/>
    <n v="7132043.0411999989"/>
    <n v="6632800.028315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873"/>
    <s v="MASCARA DE OXIGENO CON RESERVORIO DE NO REINHALACION ADULTO"/>
    <s v="MATERIALES Y SUMINISTROS"/>
    <n v="485.09999999999997"/>
    <n v="4935.60592"/>
    <n v="2394262.4317919998"/>
    <n v="2233454.97374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90"/>
    <s v="MASCARA LARINGEA AURA GAIN # 1  1/2 REF:408150000"/>
    <s v="MATERIALES Y SUMINISTROS"/>
    <n v="17.639999999999997"/>
    <n v="198629.75440000001"/>
    <n v="3503828.8676159997"/>
    <n v="3268497.95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87"/>
    <s v="MASCARA LARINGEA AURA GAIN # 1 REF:408100000"/>
    <s v="MATERIALES Y SUMINISTROS"/>
    <n v="13.229999999999999"/>
    <n v="198629.75440000001"/>
    <n v="2627871.6507119997"/>
    <n v="2451373.46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91"/>
    <s v="MASCARA LARINGEA AURA GAIN # 2  1/2 REF:408250000"/>
    <s v="MATERIALES Y SUMINISTROS"/>
    <n v="213.14999999999998"/>
    <n v="198629.75440000001"/>
    <n v="42337932.150359996"/>
    <n v="39494341.214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88"/>
    <s v="MASCARA LARINGEA AURA GAIN # 2 REF:408200000"/>
    <s v="MATERIALES Y SUMINISTROS"/>
    <n v="139.64999999999998"/>
    <n v="198629.75440000001"/>
    <n v="27738645.201959997"/>
    <n v="25875608.84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89"/>
    <s v="MASCARA LARINGEA AURA GAIN # 3 REF:408300000"/>
    <s v="MATERIALES Y SUMINISTROS"/>
    <n v="185.22"/>
    <n v="198629.75440000001"/>
    <n v="36790203.109967999"/>
    <n v="34319221.171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76"/>
    <s v="MASCARA LARINGEA AURA GAIN # 4 REF:408400000"/>
    <s v="MATERIALES Y SUMINISTROS"/>
    <n v="282.23999999999995"/>
    <n v="198629.75440000001"/>
    <n v="56061261.881855994"/>
    <n v="52295956.0703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177"/>
    <s v="MASCARA LARINGEA AURAGAIN No 5, CANAL GASTRICO REF :408500000"/>
    <s v="MATERIALES Y SUMINISTROS"/>
    <n v="108.78"/>
    <n v="198629.75440000001"/>
    <n v="21606944.683632001"/>
    <n v="20155731.981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622"/>
    <s v="MASCARA NO REINHALACION LM-86-282  RESERVORIO, PEDIATRICO ( (BIENES EXENTOS DEC 417 DEL 17/03/2020)"/>
    <s v="MATERIALES Y SUMINISTROS"/>
    <n v="22.049999999999997"/>
    <n v="3862.4160000000002"/>
    <n v="85166.272799999992"/>
    <n v="79204.633703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947"/>
    <s v="MASCARA PARA TRAQUEOSTOMIA PEDIATRICA"/>
    <s v="MATERIALES Y SUMINISTROS"/>
    <n v="23.52"/>
    <n v="9350.7344000000012"/>
    <n v="219929.27308800002"/>
    <n v="204534.2239718400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142"/>
    <s v="MASCARA TRAQUEOSTOMIA ADULTO"/>
    <s v="MATERIALES Y SUMINISTROS"/>
    <n v="421.89"/>
    <n v="8452.6556799999998"/>
    <n v="3566090.9048351999"/>
    <n v="3316464.541496735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179"/>
    <s v="MASCARAS FACIALES PARA ANESTESIA N° 4"/>
    <s v="MATERIALES Y SUMINISTROS"/>
    <n v="2485.77"/>
    <n v="7689.7990399999999"/>
    <n v="19115071.759660799"/>
    <n v="17777016.73648454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178"/>
    <s v="MASCARAS FACIALES PARA ANESTESIA N°5"/>
    <s v="MATERIALES Y SUMINISTROS"/>
    <n v="590.93999999999994"/>
    <n v="7689.7990399999999"/>
    <n v="4544209.8446975993"/>
    <n v="4226115.155568767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627"/>
    <s v="MASCARAS FACIALES PARA ANESTESIA N°6(BIENES EXENTOS DEC 417/3/2020)"/>
    <s v="MATERIALES Y SUMINISTROS"/>
    <n v="36.75"/>
    <n v="3741.2799999999997"/>
    <n v="137492.03999999998"/>
    <n v="127867.5971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850"/>
    <s v="MASCARILLA GRANDE REF 1200-06"/>
    <s v="MATERIALES Y SUMINISTROS"/>
    <n v="132.29999999999998"/>
    <n v="76158.096000000005"/>
    <n v="10075716.1008"/>
    <n v="9370415.973743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849"/>
    <s v="MASCARILLA MEDIANA REF 1200-05"/>
    <s v="MATERIALES Y SUMINISTROS"/>
    <n v="114.66"/>
    <n v="76158.096000000005"/>
    <n v="8732287.2873599995"/>
    <n v="8121027.1772448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848"/>
    <s v="MASCARILLA PEQUEÑA REF 1200-04"/>
    <s v="MATERIALES Y SUMINISTROS"/>
    <n v="23.52"/>
    <n v="76158.096000000005"/>
    <n v="1791238.4179200002"/>
    <n v="1665851.7286656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607411800559"/>
    <s v="MASCARILLA VENTURY ADULTO"/>
    <s v="MATERIALES Y SUMINISTROS"/>
    <n v="1599.3600000000001"/>
    <n v="4697.0537599999998"/>
    <n v="7512279.9015936004"/>
    <n v="7007723.7888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084"/>
    <s v="MASCARILLA VENTURY PEDIATRICA"/>
    <s v="MATERIALES Y SUMINISTROS"/>
    <n v="373.37999999999994"/>
    <n v="4991.7358400000003"/>
    <n v="1863814.3279391997"/>
    <n v="1738636.5023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851"/>
    <s v="MASCARILLA X-GRANDE REF 1200-07"/>
    <s v="MATERIALES Y SUMINISTROS"/>
    <n v="95.55"/>
    <n v="73798.088000000003"/>
    <n v="7051407.3084000004"/>
    <n v="6557808.796811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978"/>
    <s v="MEDIDOR DE TIEMPO DE COAGULCION AUTOMATIZADO ACT PLU (MEDTRONIC)"/>
    <s v="MATERIALES Y SUMINISTROS"/>
    <n v="1137.78"/>
    <n v="19390.335999999999"/>
    <n v="22061936.49408"/>
    <n v="20580164.64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73"/>
    <s v="MICROCATETER APOLLO ONIX REF 105 5095 000 (GEBARCO)"/>
    <s v="MATERIALES Y SUMINISTROS"/>
    <n v="1.47"/>
    <n v="3346891.2"/>
    <n v="4919930.0640000002"/>
    <n v="4575534.959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66"/>
    <s v="MICROCATETER APOLLO REF 105 5096 000"/>
    <s v="MATERIALES Y SUMINISTROS"/>
    <n v="2.94"/>
    <n v="3157468.8"/>
    <n v="9282958.2719999999"/>
    <n v="917897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16"/>
    <s v="MICROCATETER CORONARIO FINECROSS MG 2.6 FR X 150 CM REF: 1NC-F865A"/>
    <s v="MATERIALES Y SUMINISTROS"/>
    <n v="2.94"/>
    <n v="1443454.432"/>
    <n v="4243756.0300799999"/>
    <n v="3946693.1079743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28"/>
    <s v="MICROCATETER ECHELON  10  REF.105 5091 150 (GEBARCO)"/>
    <s v="MATERIALES Y SUMINISTROS"/>
    <n v="2.94"/>
    <n v="1610733.6"/>
    <n v="4735556.784"/>
    <n v="4404067.80912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254"/>
    <s v="MICROCATETER MARATHON 1.5FR REF.105 5056"/>
    <s v="MATERIALES Y SUMINISTROS"/>
    <n v="1.47"/>
    <n v="1610733.6"/>
    <n v="2367778.392"/>
    <n v="220874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351"/>
    <s v="MICROCATETER REBAR 2.8 FR X 0.27 REF. 105 5082 130"/>
    <s v="MATERIALES Y SUMINISTROS"/>
    <n v="1.47"/>
    <n v="1147951.2"/>
    <n v="1687488.264"/>
    <n v="1569364.085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351"/>
    <s v="MICROCATETER VASCULAR PERIFERICO REBAR 18 153CM REF 105 50 83 153"/>
    <s v="MATERIALES Y SUMINISTROS"/>
    <n v="4.4099999999999993"/>
    <n v="1216827.2"/>
    <n v="5366207.9519999987"/>
    <n v="5005790.99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27"/>
    <s v="MICROGUIA HIDROFILICA MIRAGE. 008  REF.103 0608 (GEBARCO)"/>
    <s v="MATERIALES Y SUMINISTROS"/>
    <n v="2.94"/>
    <n v="1603328.2025599999"/>
    <n v="4713784.9155263994"/>
    <n v="4383819.971439551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735"/>
    <s v="MICROPARTICULAS CONTOUR EMBOLIZANTES EN PVA REF M0017600351"/>
    <s v="MATERIALES Y SUMINISTROS"/>
    <n v="10.29"/>
    <n v="536129.06880000001"/>
    <n v="5516768.1179519994"/>
    <n v="5146238.916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7288"/>
    <s v="MINI CAP PREKIT P/DESCONEXION"/>
    <s v="MATERIALES Y SUMINISTROS"/>
    <n v="395.42999999999995"/>
    <n v="2410.9279999999999"/>
    <n v="953353.2590399998"/>
    <n v="886618.5309071998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118"/>
    <s v="NARIZ CAMELLO ADULTO"/>
    <s v="MATERIALES Y SUMINISTROS"/>
    <n v="15083.669999999998"/>
    <n v="7589.0203200000005"/>
    <n v="114470278.1301744"/>
    <n v="106781975.8676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5981"/>
    <s v="NARIZ CAMELLO PEDIATRICA"/>
    <s v="MATERIALES Y SUMINISTROS"/>
    <n v="2523.9899999999998"/>
    <n v="8802.1919999999991"/>
    <n v="22216644.586079996"/>
    <n v="20724481.88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575"/>
    <s v="NEBULIZADOR TIPO VENTURY (DECRETO 551 DEL 2020)"/>
    <s v="MATERIALES Y SUMINISTROS"/>
    <n v="1.47"/>
    <n v="5600.1279999999997"/>
    <n v="8232.1881599999997"/>
    <n v="7655.934988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20007891-02"/>
    <s v="OPTIFLOW + CANULA NASAL ADULTO TALLA L  REF : OPT946"/>
    <s v="MATERIALES Y SUMINISTROS"/>
    <n v="51.449999999999996"/>
    <n v="207738.89499999999"/>
    <n v="10688166.147749998"/>
    <n v="9988940.324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315"/>
    <s v="OPTIFLOW + CANULA NASAL ADULTO TALLA M REF : OPT944 (CON IVA)"/>
    <s v="MATERIALES Y SUMINISTROS"/>
    <n v="169.04999999999998"/>
    <n v="224774.81599999999"/>
    <n v="37998182.644799992"/>
    <n v="35338309.859663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316"/>
    <s v="OPTIFLOW + CANULA NASAL T: S REF : OPT942(CON IVA)"/>
    <s v="MATERIALES Y SUMINISTROS"/>
    <n v="63.209999999999994"/>
    <n v="224774.81599999999"/>
    <n v="14208016.119359998"/>
    <n v="13213454.9910047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508"/>
    <s v="OPTIFLOW JUNIOR 2 + CANULA NASAL TALLA XXL REF: OJR520 "/>
    <s v="MATERIALES Y SUMINISTROS"/>
    <n v="32.340000000000003"/>
    <n v="517532.78500000003"/>
    <n v="16737010.266900003"/>
    <n v="15642065.67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17"/>
    <s v="OXIGENADOR ADULTO INSPIRE 8F"/>
    <s v="MATERIALES Y SUMINISTROS"/>
    <n v="202.85999999999999"/>
    <n v="1768092.48"/>
    <n v="358675240.4928"/>
    <n v="333567973.658303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n v="20007761"/>
    <s v="PAPILOTOMO MICROKNIFE XL- PRECORTE TRIPLE LÚMEN REF. M00532810 (AZUL)"/>
    <s v="MATERIALES Y SUMINISTROS"/>
    <n v="27.929999999999996"/>
    <n v="822303.32799999998"/>
    <n v="22966931.951039996"/>
    <n v="21359246.7144671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538"/>
    <s v="PAPILOTOMO ULTRATOME TRILUMEN 20MM REF M00535900 (ROJO)"/>
    <s v="MATERIALES Y SUMINISTROS"/>
    <n v="80.849999999999994"/>
    <n v="603396.64"/>
    <n v="48784618.343999997"/>
    <n v="45369695.05991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74"/>
    <s v="PARCHE DE PERICARDIO BOVINO 7X7CM REF : PPB 77"/>
    <s v="MATERIALES Y SUMINISTROS"/>
    <n v="1.47"/>
    <n v="2010000"/>
    <n v="2954700"/>
    <n v="274787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5708"/>
    <s v="PASTA STOMAHESIVE (CONVATEC)"/>
    <s v="MATERIALES Y SUMINISTROS"/>
    <n v="640.91999999999996"/>
    <n v="65575.312000000005"/>
    <n v="42028528.967040002"/>
    <n v="39086531.939347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335"/>
    <s v="PINZA DE BIOPSIA GASTRICA X 160 CM REF. 13303"/>
    <s v="MATERIALES Y SUMINISTROS"/>
    <n v="1706.6699999999998"/>
    <n v="62584.860800000002"/>
    <n v="106811704.38153599"/>
    <n v="99637783.937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5000"/>
    <s v="PINZA DE BIOPSIA PARA GASTROCOPIO PEDIATRICO"/>
    <s v="MATERIALES Y SUMINISTROS"/>
    <n v="23.52"/>
    <n v="62584.860800000002"/>
    <n v="1471995.9260160001"/>
    <n v="1373130.527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5599"/>
    <s v="PINZA DE BIOSPSIA  COLONO 180 CMS   FB 19N 1 RFE. 13323"/>
    <s v="MATERIALES Y SUMINISTROS"/>
    <n v="361.62"/>
    <n v="62584.860800000002"/>
    <n v="22631937.362496"/>
    <n v="21047701.74712128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610"/>
    <s v="PINZAS PARA COLOSTOMIA"/>
    <s v="MATERIALES Y SUMINISTROS"/>
    <n v="759.99"/>
    <n v="6703.2160000000003"/>
    <n v="5094377.1278400002"/>
    <n v="4752217.4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9036"/>
    <s v="PORT PAD"/>
    <s v="MATERIALES Y SUMINISTROS"/>
    <n v="1.47"/>
    <n v="123280"/>
    <n v="181221.6"/>
    <n v="168536.087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340"/>
    <s v="PRESERVATIVO (CONDON DE LATEX)"/>
    <s v="MATERIALES Y SUMINISTROS"/>
    <n v="3392.7599999999998"/>
    <n v="386.99200000000002"/>
    <n v="1312970.97792"/>
    <n v="76337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599"/>
    <s v="PRIMAFLEX ST 100 SET"/>
    <s v="MATERIALES Y SUMINISTROS"/>
    <n v="8.8199999999999985"/>
    <n v="1272581.92"/>
    <n v="11224172.534399997"/>
    <n v="10438480.456991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600"/>
    <s v="PRIMAFLEX ST 150 SET"/>
    <s v="MATERIALES Y SUMINISTROS"/>
    <n v="14.7"/>
    <n v="1398567.648"/>
    <n v="20558944.4256"/>
    <n v="19119818.315807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602"/>
    <s v="PRIMAFLEX TPE 2000 SET"/>
    <s v="MATERIALES Y SUMINISTROS"/>
    <n v="147"/>
    <n v="1807770.416"/>
    <n v="265742251.15200001"/>
    <n v="2478938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604"/>
    <s v="PRIMASATE BGK2/0"/>
    <s v="MATERIALES Y SUMINISTROS"/>
    <n v="330.75"/>
    <n v="101435.856"/>
    <n v="33549909.372000001"/>
    <n v="31201415.715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598"/>
    <s v="PRISMAFLEX ST 60 SET"/>
    <s v="MATERIALES Y SUMINISTROS"/>
    <n v="4.4099999999999993"/>
    <n v="1244220.0160000001"/>
    <n v="5487010.2705599992"/>
    <n v="5102919.5516207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6005-Equipo medico para gases medicinales"/>
    <s v="F12701"/>
    <s v="PRONG NASAL MEDIANA REF. 1200-02(BIENES EXENTOS DEC 417 DEL 17 DE MARZO DE 2020)"/>
    <s v="MATERIALES Y SUMINISTROS"/>
    <n v="1.47"/>
    <n v="37680.800000000003"/>
    <n v="55390.776000000005"/>
    <n v="51513.42167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6005-Equipo medico para gases medicinales"/>
    <s v="F12703"/>
    <s v="PRONG NASAL MICRO REF. REF. 1200-01(BIENES EXENTOS DEC 417 DEL 17 DE MARZO DE 2020)"/>
    <s v="MATERIALES Y SUMINISTROS"/>
    <n v="11.76"/>
    <n v="37680.800000000003"/>
    <n v="443126.20800000004"/>
    <n v="412107.3734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6005-Equipo medico para gases medicinales"/>
    <s v="F8839"/>
    <s v="PRONG NASAL PEQUEÑA REF. REF. 1200-21"/>
    <s v="MATERIALES Y SUMINISTROS"/>
    <n v="19.11"/>
    <n v="64102.92"/>
    <n v="1225006.8011999999"/>
    <n v="1139256.325115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210"/>
    <s v="PROTESIS MAMARIA REDONDA"/>
    <s v="MATERIALES Y SUMINISTROS"/>
    <n v="11.76"/>
    <n v="1340000"/>
    <n v="15758400"/>
    <n v="1465531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1-Partes y piezas especiales para protesis"/>
    <s v="F13239"/>
    <s v="PROTESIS VASCULAR DE POLIESTER EN PUNTO MALLA UNIGRAFT KDV BIFURCADA X 18mm X 9mm X 40cm"/>
    <s v="MATERIALES Y SUMINISTROS"/>
    <n v="4.4099999999999993"/>
    <n v="4438360"/>
    <n v="19573167.599999998"/>
    <n v="1829267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270"/>
    <s v="PUNCH AORTICO 4.0 MM"/>
    <s v="MATERIALES Y SUMINISTROS"/>
    <n v="30"/>
    <n v="291110.17599999998"/>
    <n v="8733305.2799999993"/>
    <n v="8121973.9103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20138497-1"/>
    <s v="RECIPIENTE DE SUCCION FLEXIBLE (LINER)(RECEPTAL) CON SOLIDIFICANTE  2LT (2000CC)"/>
    <s v="MATERIALES Y SUMINISTROS"/>
    <n v="2787.12"/>
    <n v="12282.890240000001"/>
    <n v="34233889.045708798"/>
    <n v="31837516.81250918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20138497-2"/>
    <s v="RECIPIENTE DE SUCCION FLEXIBLE (LINER)(RECEPTAL) CON SOLIDIFICANTE  3LT (3000CC)"/>
    <s v="MATERIALES Y SUMINISTROS"/>
    <n v="14420.699999999999"/>
    <n v="18417.63536"/>
    <n v="265595194.23595199"/>
    <n v="247003530.639435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27"/>
    <s v="RECTRACTOR ALEXIS 2-4 CM TALLA X-S"/>
    <s v="MATERIALES Y SUMINISTROS"/>
    <n v="20.58"/>
    <n v="302533.89040000003"/>
    <n v="6226147.4644320002"/>
    <n v="5807972.3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30"/>
    <s v="RECTRACTOR ALEXIS 5-9 CM TALLA M"/>
    <s v="MATERIALES Y SUMINISTROS"/>
    <n v="1.47"/>
    <n v="368985.33727999998"/>
    <n v="542408.4458016"/>
    <n v="505977.968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381"/>
    <s v="RESERVORIO 400 CC REF 2162"/>
    <s v="MATERIALES Y SUMINISTROS"/>
    <n v="582.12"/>
    <n v="111105.3496"/>
    <n v="64676646.109152004"/>
    <n v="60332692.2660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982"/>
    <s v="RESINCRONIZADOR CON DESFIBRILADOR CRT-D AMPLIA MRI QUAD DF1 REF: DTMB2D4"/>
    <s v="MATERIALES Y SUMINISTROS"/>
    <n v="2.94"/>
    <n v="25728000"/>
    <n v="75640320"/>
    <n v="70345497.5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73"/>
    <s v="RESUCITADOR NEO-TEE REF: 10-50823"/>
    <s v="MATERIALES Y SUMINISTROS"/>
    <n v="448.34999999999997"/>
    <n v="168644.89600000001"/>
    <n v="75611939.121600002"/>
    <n v="70319103.383087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255"/>
    <s v="SENSOR BIS QUATRO ADULTO REF. 186-0106"/>
    <s v="MATERIALES Y SUMINISTROS"/>
    <n v="60.269999999999989"/>
    <n v="79092.160000000003"/>
    <n v="4766884.4831999997"/>
    <n v="4433202.569375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449"/>
    <s v="SENSOR DE FLUJO DESECHABLE PARA VENTILADORES (SLE6000,SLE5000,SLE4000) "/>
    <s v="MATERIALES Y SUMINISTROS"/>
    <n v="99.960000000000008"/>
    <n v="835891.49"/>
    <n v="83555713.34040001"/>
    <n v="78089451.71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784"/>
    <s v="SENSOR DESECHABLE DE TEMPERATURA ESOFAGICA O RECTAL REF 39020"/>
    <s v="MATERIALES Y SUMINISTROS"/>
    <n v="4.4099999999999993"/>
    <n v="63784"/>
    <n v="281287.43999999994"/>
    <n v="261597.3191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72"/>
    <s v="SENSOR NEONATAL OBM HIDROGEL REF: OBM00042"/>
    <s v="MATERIALES Y SUMINISTROS"/>
    <n v="110.25"/>
    <n v="35910.392"/>
    <n v="3959120.7179999999"/>
    <n v="3681982.26773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621"/>
    <s v="SET DE EXTENSION BIFURCADO MICROBORE CON MICROCLAVE CLEAR."/>
    <s v="MATERIALES Y SUMINISTROS"/>
    <n v="1944.81"/>
    <n v="9969.6"/>
    <n v="19388977.776000001"/>
    <n v="1808673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622"/>
    <s v="SET DE EXTENSION TRIFURCADO MICROBORE CON MICROCLAVE CLEAR"/>
    <s v="MATERIALES Y SUMINISTROS"/>
    <n v="2291.73"/>
    <n v="12649.6"/>
    <n v="28989467.808000002"/>
    <n v="2704241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6289"/>
    <s v="SET DE INTUBACION LAGRIMAL ADULTO (SET CRAWFORD)"/>
    <s v="MATERIALES Y SUMINISTROS"/>
    <n v="10.29"/>
    <n v="250343.27024000001"/>
    <n v="2576032.2507695998"/>
    <n v="2403015.467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AF11597"/>
    <s v="SET DE LINEAS ARTERIOVENOSAS"/>
    <s v="MATERIALES Y SUMINISTROS"/>
    <n v="4762.7999999999993"/>
    <n v="13234.912"/>
    <n v="63035238.873599991"/>
    <n v="58801528.7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434"/>
    <s v="SET DE TORNIQUETES ADULTO (1 ROJO 1 AZUL 1 TRANSPARENTE Y 1 GUIA) REF 79006"/>
    <s v="MATERIALES Y SUMINISTROS"/>
    <n v="186.68999999999997"/>
    <n v="69684.02"/>
    <n v="13009309.693799999"/>
    <n v="12135550.0874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20124953"/>
    <s v="SET PARA BOMBA DE INFUSION ALARIS GP REF 60894"/>
    <s v="MATERIALES Y SUMINISTROS"/>
    <n v="1672.8600000000001"/>
    <n v="38056"/>
    <n v="63662360.160000004"/>
    <n v="59205994.94880000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395"/>
    <s v="SET PARA NUTRICION ENTERAL CON TAPA ROSCA/FREEGO"/>
    <s v="MATERIALES Y SUMINISTROS"/>
    <n v="8.8199999999999985"/>
    <n v="15224.544"/>
    <n v="134280.47807999997"/>
    <n v="124880.8446143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7354"/>
    <s v="SET PD PAED PLUS"/>
    <s v="MATERIALES Y SUMINISTROS"/>
    <n v="17.639999999999997"/>
    <n v="229763.90400000001"/>
    <n v="4053035.2665599994"/>
    <n v="3769322.7979007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13695"/>
    <s v="SET PLUM PRIMARIO PARA SANGRE REF: 142113190"/>
    <s v="MATERIALES Y SUMINISTROS"/>
    <n v="52.919999999999995"/>
    <n v="32910.400000000001"/>
    <n v="1741618.3679999998"/>
    <n v="1624643.9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13696"/>
    <s v="SET PRIMARIO PLUM MICROBORE DISTAL REF: 15442-31"/>
    <s v="MATERIALES Y SUMINISTROS"/>
    <n v="779.09999999999991"/>
    <n v="26049.599999999999"/>
    <n v="20295243.359999996"/>
    <n v="1893212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833"/>
    <s v="SHUNT INTRACORONARIO 1.00MM REF. 31100 (MD)"/>
    <s v="MATERIALES Y SUMINISTROS"/>
    <n v="1.47"/>
    <n v="398299.18800000002"/>
    <n v="585499.80636000005"/>
    <n v="544514.81991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626"/>
    <s v="SISTEMA ALEXIS + KII FIOS TALLA M(5-9CM)"/>
    <s v="MATERIALES Y SUMINISTROS"/>
    <n v="10.29"/>
    <n v="702995.35600000003"/>
    <n v="7233822.2132399995"/>
    <n v="6747967.967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400"/>
    <s v="SISTEMA BALON OCLUSION HYPERGLIDE 4MM X 20MM REF 104 4127"/>
    <s v="MATERIALES Y SUMINISTROS"/>
    <n v="1.47"/>
    <n v="2879445.6"/>
    <n v="4232785.0319999997"/>
    <n v="394849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109"/>
    <s v="SISTEMA CPAP DE BURBUJA MARCA FISHER PAYKEL CON ACCESORIOS"/>
    <s v="MATERIALES Y SUMINISTROS"/>
    <n v="17.639999999999997"/>
    <n v="542419.13599999994"/>
    <n v="9568273.5590399969"/>
    <n v="8898494.40990719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336"/>
    <s v="SISTEMA DE COIL LIBERACION CONTROLADA CONCERTO 16MM X 40 CM REF PV16 40 HELIX"/>
    <s v="MATERIALES Y SUMINISTROS"/>
    <n v="12"/>
    <n v="1464116.16"/>
    <n v="17569393.919999998"/>
    <n v="16339536.345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n v="200351701"/>
    <s v="SISTEMA DE COIL LIBERACION CONTROLADA CONCERTO 20MM X 50 CM REF PV 20 50 HELIX "/>
    <s v="MATERIALES Y SUMINISTROS"/>
    <n v="20"/>
    <n v="1765500"/>
    <n v="35310000"/>
    <n v="330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461"/>
    <s v="SISTEMA DE COIL LIBERACION CONTROLADA CONCERTO 3MM X 8CM REF NV 3 8 HELIX"/>
    <s v="MATERIALES Y SUMINISTROS"/>
    <n v="7.35"/>
    <n v="1464116.16"/>
    <n v="10761253.775999999"/>
    <n v="10007966.0116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307"/>
    <s v="SISTEMA DE DRENAJE EXTERNO DE LCR EDS 3 CODMAN CON CATETER VENTRICULAR REF:821730"/>
    <s v="MATERIALES Y SUMINISTROS"/>
    <n v="33.809999999999995"/>
    <n v="2474819.2000000002"/>
    <n v="83673637.151999995"/>
    <n v="78053765.9999999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79"/>
    <s v="SISTEMA DE IMAGEN POR ULTRASONIDO CATETER DE IVUS-OPTICROSS 3.0F(1.00MM)X 135 CM REF : H749518120"/>
    <s v="MATERIALES Y SUMINISTROS"/>
    <n v="5.88"/>
    <n v="3259246.3131200001"/>
    <n v="19164368.321145602"/>
    <n v="17822862.5386654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7-Equipos de venoclisis y analogos"/>
    <s v="F12487"/>
    <s v="SISTEMA DE INFUSION PRIMARIO PARA ALARIS GP CON FILTRO DE 15UR EN LA CAMARA REF 60693E"/>
    <s v="MATERIALES Y SUMINISTROS"/>
    <n v="3589.74"/>
    <n v="24763.200000000001"/>
    <n v="88893449.568000004"/>
    <n v="82922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94"/>
    <s v="SISTEMA DE LIBERACION 12FR 45° REF: C-DS-A-12F"/>
    <s v="MATERIALES Y SUMINISTROS"/>
    <n v="10.29"/>
    <n v="1672320"/>
    <n v="17208172.799999997"/>
    <n v="16003600.7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68"/>
    <s v="SISTEMA DE LIBERACION AXIUM INSTANT DETACHER REF ID 1 5"/>
    <s v="MATERIALES Y SUMINISTROS"/>
    <n v="16.170000000000002"/>
    <n v="165838.39999999999"/>
    <n v="2681606.9280000003"/>
    <n v="2493894.44304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82"/>
    <s v="SISTEMA DE OCLUSION PERIFERICA DE ENTREGA CONTROLADA INTERLOCK 0.35  20MM X 40CM REF: M001363830 "/>
    <s v="MATERIALES Y SUMINISTROS"/>
    <n v="5.88"/>
    <n v="2358400"/>
    <n v="13867392"/>
    <n v="12936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4623"/>
    <s v="SISTEMA DRENAJE PLEURAL/TORAXICO"/>
    <s v="MATERIALES Y SUMINISTROS"/>
    <n v="1345.05"/>
    <n v="253465.12208333332"/>
    <n v="340923262.45818746"/>
    <n v="318619871.45624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12590"/>
    <s v="SISTEMA LIGACLIPS ROSADO PARA ULCERAS SANGRANTES (OLIMPUS) CUERPO PRINCIPAL"/>
    <s v="MATERIALES Y SUMINISTROS"/>
    <n v="51.449999999999996"/>
    <n v="454389.712"/>
    <n v="23378350.682399999"/>
    <n v="21741866.134631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245"/>
    <s v="SISTEMA MULTI-PACIENTE  STELLANT SDS-MP1"/>
    <s v="MATERIALES Y SUMINISTROS"/>
    <n v="176.39999999999998"/>
    <n v="102181.96799999999"/>
    <n v="18024899.155199997"/>
    <n v="16814271.5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314"/>
    <s v="SISTEMA RESUCITEE REF: 10-51504 (CON IVA)"/>
    <s v="MATERIALES Y SUMINISTROS"/>
    <n v="105.83999999999999"/>
    <n v="209020.16800000001"/>
    <n v="22122694.581119999"/>
    <n v="20574105.9604416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7023"/>
    <s v="SONDA FOLEY  6 X 2 VIAS"/>
    <s v="MATERIALES Y SUMINISTROS"/>
    <n v="89.669999999999987"/>
    <n v="4562.4799999999996"/>
    <n v="409117.58159999992"/>
    <n v="382352.87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042"/>
    <s v="SONDA FOLEY  8 X 2 VIAS"/>
    <s v="MATERIALES Y SUMINISTROS"/>
    <n v="160.22999999999999"/>
    <n v="3657.6639999999998"/>
    <n v="586067.50271999987"/>
    <n v="546704.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7998"/>
    <s v="SONDA FOLEY # 24 DE DOS VIAS"/>
    <s v="MATERIALES Y SUMINISTROS"/>
    <n v="49.980000000000004"/>
    <n v="3491.5039999999999"/>
    <n v="174505.36992"/>
    <n v="162784.8600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2420"/>
    <s v="SONDA FOLEY 10 X 2 VIAS"/>
    <s v="MATERIALES Y SUMINISTROS"/>
    <n v="108.78"/>
    <n v="3791.6639999999998"/>
    <n v="412457.20991999999"/>
    <n v="384754.8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02"/>
    <s v="SONDA FOLEY 12 X 2 VIAS"/>
    <s v="MATERIALES Y SUMINISTROS"/>
    <n v="173.46"/>
    <n v="2767.904"/>
    <n v="480120.62784000003"/>
    <n v="447873.720000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03"/>
    <s v="SONDA FOLEY 14 X 2 VIAS"/>
    <s v="MATERIALES Y SUMINISTROS"/>
    <n v="317.52"/>
    <n v="3049.5"/>
    <n v="968277.24"/>
    <n v="90493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04"/>
    <s v="SONDA FOLEY 16 X 2 VIAS"/>
    <s v="MATERIALES Y SUMINISTROS"/>
    <n v="4615.7999999999993"/>
    <n v="2344.4639999999999"/>
    <n v="10821576.931199998"/>
    <n v="10064066.546015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545"/>
    <s v="SONDA FOLEY 18 X 2 VIAS"/>
    <s v="MATERIALES Y SUMINISTROS"/>
    <n v="1486.1699999999998"/>
    <n v="2612.4639999999999"/>
    <n v="3882565.6228799997"/>
    <n v="3621796.28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07"/>
    <s v="SONDA FOLEY 20 X 2 VIAS"/>
    <s v="MATERIALES Y SUMINISTROS"/>
    <n v="174.93"/>
    <n v="2749.68"/>
    <n v="481001.52240000002"/>
    <n v="448695.4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08"/>
    <s v="SONDA FOLEY 20 X 3 VIAS"/>
    <s v="MATERIALES Y SUMINISTROS"/>
    <n v="55.859999999999992"/>
    <n v="3657.6639999999998"/>
    <n v="204317.11103999996"/>
    <n v="190594.31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880"/>
    <s v="SONDA FOLEY 22 X 2 VIAS"/>
    <s v="MATERIALES Y SUMINISTROS"/>
    <n v="136.71"/>
    <n v="2850.4479999999999"/>
    <n v="389684.74608000001"/>
    <n v="363511.8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511"/>
    <s v="SONDA FOLEY 22 X 3 VIAS"/>
    <s v="MATERIALES Y SUMINISTROS"/>
    <n v="85.259999999999991"/>
    <n v="3657.6639999999998"/>
    <n v="311852.43263999996"/>
    <n v="290907.1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3106"/>
    <s v="SONDA FOLEY 24 X 3 VIAS"/>
    <s v="MATERIALES Y SUMINISTROS"/>
    <n v="202.85999999999999"/>
    <n v="3657.6639999999998"/>
    <n v="741993.71903999988"/>
    <n v="692158.3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4973"/>
    <s v="SONDA GASTROSTOMIA 14 FR"/>
    <s v="MATERIALES Y SUMINISTROS"/>
    <n v="14.7"/>
    <n v="288450.54399999999"/>
    <n v="4240222.9967999998"/>
    <n v="3955431.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4852"/>
    <s v="SONDA GASTROSTOMIA 16 FR"/>
    <s v="MATERIALES Y SUMINISTROS"/>
    <n v="11.76"/>
    <n v="288450.54399999999"/>
    <n v="3392178.39744"/>
    <n v="3164345.5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5213"/>
    <s v="SONDA GASTROSTOMIA 18 FR"/>
    <s v="MATERIALES Y SUMINISTROS"/>
    <n v="17.639999999999997"/>
    <n v="288450.54399999999"/>
    <n v="5088267.5961599993"/>
    <n v="4746518.27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12454"/>
    <s v="SONDA GASTROSTOMIA 20 FR"/>
    <s v="MATERIALES Y SUMINISTROS"/>
    <n v="57.33"/>
    <n v="288450.54399999999"/>
    <n v="16536869.687519999"/>
    <n v="15379288.8093935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11498"/>
    <s v="SONDA NASOENTERAL (FR 12) LARGA PERM SIN PUNTA GUIA "/>
    <s v="MATERIALES Y SUMINISTROS"/>
    <n v="33.809999999999995"/>
    <n v="107200"/>
    <n v="3624431.9999999995"/>
    <n v="3370721.75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13592"/>
    <s v="SONDA NASOENTERAL DE LARGA PERMANENCIA CON PUNTA Y SIN GUIA # 10"/>
    <s v="MATERIALES Y SUMINISTROS"/>
    <n v="30.869999999999997"/>
    <n v="107200"/>
    <n v="3309263.9999999995"/>
    <n v="3086999.9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1503"/>
    <s v="SONDA NASOENTERAL DE LARGA PERMANENCIA SIN PUNTA Y CON GUIA FR 8"/>
    <s v="MATERIALES Y SUMINISTROS"/>
    <n v="22.049999999999997"/>
    <n v="107200"/>
    <n v="2363759.9999999995"/>
    <n v="2198296.7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12"/>
    <s v="SONDA NASOGASTRICA N  8"/>
    <s v="MATERIALES Y SUMINISTROS"/>
    <n v="244.02"/>
    <n v="605.67999999999995"/>
    <n v="147798.0336"/>
    <n v="137871.3000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13"/>
    <s v="SONDA NASOGASTRICA N 10"/>
    <s v="MATERIALES Y SUMINISTROS"/>
    <n v="244.02"/>
    <n v="857.6"/>
    <n v="209271.55200000003"/>
    <n v="19521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14"/>
    <s v="SONDA NASOGASTRICA N 12"/>
    <s v="MATERIALES Y SUMINISTROS"/>
    <n v="123.47999999999999"/>
    <n v="903.69600000000003"/>
    <n v="111588.38208"/>
    <n v="104093.63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15"/>
    <s v="SONDA NASOGASTRICA N 14"/>
    <s v="MATERIALES Y SUMINISTROS"/>
    <n v="244.02"/>
    <n v="991.6"/>
    <n v="241970.23200000002"/>
    <n v="22571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16"/>
    <s v="SONDA NASOGASTRICA N 16"/>
    <s v="MATERIALES Y SUMINISTROS"/>
    <n v="993.71999999999991"/>
    <n v="1136.32"/>
    <n v="1129183.9103999999"/>
    <n v="1053343.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17"/>
    <s v="SONDA NASOGASTRICA N 18"/>
    <s v="MATERIALES Y SUMINISTROS"/>
    <n v="1852.1999999999998"/>
    <n v="1224.2239999999999"/>
    <n v="2267507.6927999998"/>
    <n v="2115212.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21"/>
    <s v="SONDA NELATON N 10"/>
    <s v="MATERIALES Y SUMINISTROS"/>
    <n v="10975.02"/>
    <n v="473.82400000000001"/>
    <n v="5200227.8764800001"/>
    <n v="4850958.8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22"/>
    <s v="SONDA NELATON N 12"/>
    <s v="MATERIALES Y SUMINISTROS"/>
    <n v="4102.7700000000004"/>
    <n v="473.82400000000001"/>
    <n v="1943990.8924800002"/>
    <n v="1813424.3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23"/>
    <s v="SONDA NELATON N 14"/>
    <s v="MATERIALES Y SUMINISTROS"/>
    <n v="43606.080000000002"/>
    <n v="473.82400000000001"/>
    <n v="20661607.249920003"/>
    <n v="19273887.35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24"/>
    <s v="SONDA NELATON N 16"/>
    <s v="MATERIALES Y SUMINISTROS"/>
    <n v="886.41"/>
    <n v="549.93600000000004"/>
    <n v="487468.76976"/>
    <n v="454728.32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25"/>
    <s v="SONDA NELATON N 18"/>
    <s v="MATERIALES Y SUMINISTROS"/>
    <n v="6409.2"/>
    <n v="549.93600000000004"/>
    <n v="3524649.8112000003"/>
    <n v="328791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10592"/>
    <s v="SONDA NELATON N 4"/>
    <s v="MATERIALES Y SUMINISTROS"/>
    <n v="10.29"/>
    <n v="804"/>
    <n v="8273.16"/>
    <n v="7717.49999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10470"/>
    <s v="SONDA NELATON N 5"/>
    <s v="MATERIALES Y SUMINISTROS"/>
    <n v="119.07"/>
    <n v="885.47199999999998"/>
    <n v="105433.15104"/>
    <n v="98351.81999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10224"/>
    <s v="SONDA NELATON N 6"/>
    <s v="MATERIALES Y SUMINISTROS"/>
    <n v="9637.32"/>
    <n v="449.16800000000001"/>
    <n v="4328775.74976"/>
    <n v="4038037.0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n v="40000420"/>
    <s v="SONDA NELATON N 8"/>
    <s v="MATERIALES Y SUMINISTROS"/>
    <n v="13660.71"/>
    <n v="449.16800000000001"/>
    <n v="6135953.7892800001"/>
    <n v="5723837.4899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6401"/>
    <s v="SONDA SUCCION CERRADA  5 FR"/>
    <s v="MATERIALES Y SUMINISTROS"/>
    <n v="82.32"/>
    <n v="79906.880000000005"/>
    <n v="6577934.3615999995"/>
    <n v="6117478.956287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6264"/>
    <s v="SONDA SUCCION CERRADA  6 FR"/>
    <s v="MATERIALES Y SUMINISTROS"/>
    <n v="363.09000000000003"/>
    <n v="78195.967999999993"/>
    <n v="28392174.021120001"/>
    <n v="26404721.8396416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2957"/>
    <s v="SONDA SUCCION CERRADA  8 FR"/>
    <s v="MATERIALES Y SUMINISTROS"/>
    <n v="279.29999999999995"/>
    <n v="78195.967999999993"/>
    <n v="21840133.862399995"/>
    <n v="20311324.492031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12895"/>
    <s v="SONDA SUCCION CERRADA # 14 (72H) ENDOTRAQUEAL ADULTO"/>
    <s v="MATERIALES Y SUMINISTROS"/>
    <n v="3185.49"/>
    <n v="87415.168000000005"/>
    <n v="278460143.51231998"/>
    <n v="258967933.4664576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2958"/>
    <s v="SONDA SUCCION CERRADA 10 FR"/>
    <s v="MATERIALES Y SUMINISTROS"/>
    <n v="120.53999999999998"/>
    <n v="83252.592000000004"/>
    <n v="10035267.439679999"/>
    <n v="9332798.718902397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AF12959"/>
    <s v="SONDA SUCCION CERRADA 12 FR"/>
    <s v="MATERIALES Y SUMINISTROS"/>
    <n v="58.8"/>
    <n v="83252.592000000004"/>
    <n v="4895252.4095999999"/>
    <n v="4552584.740927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2-Sondas o varas de medición para uso quirúrgico"/>
    <s v="4815010-Sondas drenes canulas y accesorios similares para medicina y cirugia"/>
    <s v="F5970"/>
    <s v="SONDA SUCCION CERRADA 16 FR"/>
    <s v="MATERIALES Y SUMINISTROS"/>
    <n v="14.7"/>
    <n v="50525.504000000001"/>
    <n v="742724.90879999998"/>
    <n v="690734.165183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343"/>
    <s v="SORBAFIX FIJADOR ABSORBIBLE REF: 113115"/>
    <s v="MATERIALES Y SUMINISTROS"/>
    <n v="2.94"/>
    <n v="1600676.0959999999"/>
    <n v="4705987.72224"/>
    <n v="4389913.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48"/>
    <s v="STEN CORONARIO MEDICADO SYNERGY OUS 4.0X8 REF: H7493926208400"/>
    <s v="MATERIALES Y SUMINISTROS"/>
    <n v="10"/>
    <n v="1286400"/>
    <n v="12864000"/>
    <n v="119635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357"/>
    <s v="STENT AUTOEXPANDIBLE BILIAR PARCIALMENTE RECUBIERTO DE 8 CM DE LONGITUD"/>
    <s v="MATERIALES Y SUMINISTROS"/>
    <n v="1.47"/>
    <n v="3586957.0240000002"/>
    <n v="5272826.8252800005"/>
    <n v="4918681.7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049"/>
    <s v="STENT BILIAR AUTOEXPANDIBLE 10 MM * 80 MM"/>
    <s v="MATERIALES Y SUMINISTROS"/>
    <n v="4.4099999999999993"/>
    <n v="3586957.0240000002"/>
    <n v="15818480.475839999"/>
    <n v="14756045.21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n v="15788"/>
    <s v="STENT BILIAR PLASTICO 10 X 10"/>
    <s v="MATERIALES Y SUMINISTROS"/>
    <n v="11.76"/>
    <n v="340788.8"/>
    <n v="4007676.2879999997"/>
    <n v="37385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n v="15789"/>
    <s v="STENT BILIAR PLASTICO 8.5 X 10"/>
    <s v="MATERIALES Y SUMINISTROS"/>
    <n v="8.8199999999999985"/>
    <n v="340788.8"/>
    <n v="3005757.2159999995"/>
    <n v="2803877.999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264"/>
    <s v="STENT COLONICO RECUBIERTO WALLFLEX 22X120MM"/>
    <s v="MATERIALES Y SUMINISTROS"/>
    <n v="5.88"/>
    <n v="3586957.0240000002"/>
    <n v="21091307.301120002"/>
    <n v="19674726.96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263"/>
    <s v="STENT COLONICO RECUBIERTO WALLFLEX 22X90MM (10 CM)"/>
    <s v="MATERIALES Y SUMINISTROS"/>
    <n v="5.88"/>
    <n v="3586957.0240000002"/>
    <n v="21091307.301120002"/>
    <n v="19614915.7900415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41"/>
    <s v="STENT CORONARIO MEDICADO PARA ANGIOPLASTIA CORONARIA RESOLUTE ONYX 4.50X22 REF RONYX45022X"/>
    <s v="MATERIALES Y SUMINISTROS"/>
    <n v="7.35"/>
    <n v="1631710.496"/>
    <n v="11993072.1456"/>
    <n v="11153557.09540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904"/>
    <s v="STENT CORONARIO MEDICADO PARA ANGIOPLASTIA CORONARIO RESOLUTE : ONYX 4.50 X 18 REF: RONYX 45018X"/>
    <s v="MATERIALES Y SUMINISTROS"/>
    <n v="5.88"/>
    <n v="1631710.496"/>
    <n v="9594457.7164799999"/>
    <n v="8922845.6763263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47"/>
    <s v="STENT CORONARIO MEDICADO PARA ANGIOPLASTIA RESOLUTE ONYX 2.0X15 REF : RONYX20015X"/>
    <s v="MATERIALES Y SUMINISTROS"/>
    <n v="13.229999999999999"/>
    <n v="1524962.88"/>
    <n v="20175258.902399998"/>
    <n v="18762990.779231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54"/>
    <s v="STENT CORONARIO MEDICADO RESOLUTE ONYX 5.0 MM X 22 MM  REF: RONYX50022X "/>
    <s v="MATERIALES Y SUMINISTROS"/>
    <n v="7.35"/>
    <n v="1631710.496"/>
    <n v="11993072.1456"/>
    <n v="11523190.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056"/>
    <s v="STENT CORONARIO MEDICADO RESOLUTE ONYX 5.0 MM X 30 MM REF: RONYX50030X"/>
    <s v="MATERIALES Y SUMINISTROS"/>
    <n v="7.35"/>
    <n v="1631710.496"/>
    <n v="11993072.1456"/>
    <n v="11523190.3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2"/>
    <s v="STENT CORONARIO MEDICADO SYNERGY OUS 2.50 X 8 REF : H7493926208250"/>
    <s v="MATERIALES Y SUMINISTROS"/>
    <n v="12"/>
    <n v="1440768"/>
    <n v="17289216"/>
    <n v="16128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3"/>
    <s v="STENT CORONARIO MEDICADO SYNERGY OUS 2.75 X 8 REF: H7493926208270"/>
    <s v="MATERIALES Y SUMINISTROS"/>
    <n v="12"/>
    <n v="1286400"/>
    <n v="15436800"/>
    <n v="1435622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27"/>
    <s v="STENT CORONARIO MEDICADO SYNERGY OUS 3.0 X 8.0 REF : H7493926208300"/>
    <s v="MATERIALES Y SUMINISTROS"/>
    <n v="12"/>
    <n v="1440768"/>
    <n v="17289216"/>
    <n v="16128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814"/>
    <s v="STENT CORONARIO MEDICADO SYNERGY OUS 3.50 X 8 REF : H7493926208350"/>
    <s v="MATERIALES Y SUMINISTROS"/>
    <n v="18"/>
    <n v="1286400"/>
    <n v="23155200"/>
    <n v="2153433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06"/>
    <s v="STENT CORONARIO MEDICADO ULTIMASTER 2.25 MM X 12 MM REF 8DE-RD2212KSM TERUMO"/>
    <s v="MATERIALES Y SUMINISTROS"/>
    <n v="11.76"/>
    <n v="986240"/>
    <n v="11598182.4"/>
    <n v="10786309.631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07"/>
    <s v="STENT CORONARIO MEDICADO ULTIMASTER 2.25 MM X 15 MM REF 8DE-RD2215KSM TERUMO"/>
    <s v="MATERIALES Y SUMINISTROS"/>
    <n v="15"/>
    <n v="986240"/>
    <n v="14793600"/>
    <n v="137580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08"/>
    <s v="STENT CORONARIO MEDICADO ULTIMASTER 2.25 MM X 18 MM REF 8DE-RD2218KSM TERUMO"/>
    <s v="MATERIALES Y SUMINISTROS"/>
    <n v="14.7"/>
    <n v="986240"/>
    <n v="14497728"/>
    <n v="13482887.03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09"/>
    <s v="STENT CORONARIO MEDICADO ULTIMASTER 2.25 MM X 24 MM REF 8DE-RD2224KSM TERUMO"/>
    <s v="MATERIALES Y SUMINISTROS"/>
    <n v="23.52"/>
    <n v="986240"/>
    <n v="23196364.800000001"/>
    <n v="21572619.263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0"/>
    <s v="STENT CORONARIO MEDICADO ULTIMASTER 2.25 MM X 28 MM REF 8DE-RD2228KSM TERUMO"/>
    <s v="MATERIALES Y SUMINISTROS"/>
    <n v="17.639999999999997"/>
    <n v="986240"/>
    <n v="17397273.599999998"/>
    <n v="16179464.44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1"/>
    <s v="STENT CORONARIO MEDICADO ULTIMASTER 2.25 MM X 33 MM REF 8DE-RD2233KSM TERUMO"/>
    <s v="MATERIALES Y SUMINISTROS"/>
    <n v="15"/>
    <n v="986240"/>
    <n v="14793600"/>
    <n v="137580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2"/>
    <s v="STENT CORONARIO MEDICADO ULTIMASTER 2.25 MM X 38 MM REF 8DE-RD2238KSM TERUMO"/>
    <s v="MATERIALES Y SUMINISTROS"/>
    <n v="17.639999999999997"/>
    <n v="986240"/>
    <n v="17397273.599999998"/>
    <n v="16179464.44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4"/>
    <s v="STENT CORONARIO MEDICADO ULTIMASTER 2.5 MM X 12 MM REF 8DE-RD2512KSM TERUMO"/>
    <s v="MATERIALES Y SUMINISTROS"/>
    <n v="26.459999999999997"/>
    <n v="986240"/>
    <n v="26095910.399999999"/>
    <n v="24269196.671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5"/>
    <s v="STENT CORONARIO MEDICADO ULTIMASTER 2.5 MM X 15 MM REF 8DE-RD2515KSM TERUMO"/>
    <s v="MATERIALES Y SUMINISTROS"/>
    <n v="19.11"/>
    <n v="986240"/>
    <n v="18847046.399999999"/>
    <n v="17527753.151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6"/>
    <s v="STENT CORONARIO MEDICADO ULTIMASTER 2.5 MM X 18 MM REF 8DE-RD2518KSM TERUMO"/>
    <s v="MATERIALES Y SUMINISTROS"/>
    <n v="24.990000000000002"/>
    <n v="986240"/>
    <n v="24646137.600000001"/>
    <n v="22920907.968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7"/>
    <s v="STENT CORONARIO MEDICADO ULTIMASTER 2.5 MM X 24 MM REF 8DE-RD2524KSM TERUMO"/>
    <s v="MATERIALES Y SUMINISTROS"/>
    <n v="30.869999999999997"/>
    <n v="986240"/>
    <n v="30445228.799999997"/>
    <n v="28314062.783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8"/>
    <s v="STENT CORONARIO MEDICADO ULTIMASTER 2.5 MM X 28 MM REF 8DE-RD2528KSM TERUMO"/>
    <s v="MATERIALES Y SUMINISTROS"/>
    <n v="22.049999999999997"/>
    <n v="986240"/>
    <n v="21746591.999999996"/>
    <n v="20224330.55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19"/>
    <s v="STENT CORONARIO MEDICADO ULTIMASTER 2.5 MM X 33 MM REF 8DE-RD2533KSM TERUMO"/>
    <s v="MATERIALES Y SUMINISTROS"/>
    <n v="20.58"/>
    <n v="986240"/>
    <n v="20296819.199999999"/>
    <n v="18876041.85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0"/>
    <s v="STENT CORONARIO MEDICADO ULTIMASTER 2.5 MM X 38 MM REF 8DE-RD2538KSM TERUMO"/>
    <s v="MATERIALES Y SUMINISTROS"/>
    <n v="22.049999999999997"/>
    <n v="986240"/>
    <n v="21746591.999999996"/>
    <n v="20224330.55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2"/>
    <s v="STENT CORONARIO MEDICADO ULTIMASTER 2.75 MM X 12 MM REF 8DE-RD2712KSM TERUMO"/>
    <s v="MATERIALES Y SUMINISTROS"/>
    <n v="20.58"/>
    <n v="986240"/>
    <n v="20296819.199999999"/>
    <n v="18876041.85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3"/>
    <s v="STENT CORONARIO MEDICADO ULTIMASTER 2.75 MM X 15 MM REF 8DE-RD2715KSM TERUMO"/>
    <s v="MATERIALES Y SUMINISTROS"/>
    <n v="26.459999999999997"/>
    <n v="986240"/>
    <n v="26095910.399999999"/>
    <n v="24269196.671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4"/>
    <s v="STENT CORONARIO MEDICADO ULTIMASTER 2.75 MM X 18 MM REF 8DE-RD2718KSM TERUMO"/>
    <s v="MATERIALES Y SUMINISTROS"/>
    <n v="23.52"/>
    <n v="986240"/>
    <n v="23196364.800000001"/>
    <n v="21572619.263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5"/>
    <s v="STENT CORONARIO MEDICADO ULTIMASTER 2.75 MM X 24 MM REF 8DE-RD2724KSM TERUMO"/>
    <s v="MATERIALES Y SUMINISTROS"/>
    <n v="29.4"/>
    <n v="986240"/>
    <n v="28995456"/>
    <n v="26965774.07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6"/>
    <s v="STENT CORONARIO MEDICADO ULTIMASTER 2.75 MM X 28 MM REF 8DE-RD2728KSM TERUMO"/>
    <s v="MATERIALES Y SUMINISTROS"/>
    <n v="24.990000000000002"/>
    <n v="986240"/>
    <n v="24646137.600000001"/>
    <n v="22920907.968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7"/>
    <s v="STENT CORONARIO MEDICADO ULTIMASTER 2.75 MM X 33 MM REF 8DE-RD2733KSM TERUMO"/>
    <s v="MATERIALES Y SUMINISTROS"/>
    <n v="14.7"/>
    <n v="986240"/>
    <n v="14497728"/>
    <n v="13482887.03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28"/>
    <s v="STENT CORONARIO MEDICADO ULTIMASTER 2.75 MM X 38 MM REF 8DE-RD2738KSM TERUMO"/>
    <s v="MATERIALES Y SUMINISTROS"/>
    <n v="20.58"/>
    <n v="986240"/>
    <n v="20296819.199999999"/>
    <n v="18876041.85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0"/>
    <s v="STENT CORONARIO MEDICADO ULTIMASTER 3.0 MM X 12 MM REF 8DE-RD3012KSM TERUMO"/>
    <s v="MATERIALES Y SUMINISTROS"/>
    <n v="17.639999999999997"/>
    <n v="986240"/>
    <n v="17397273.599999998"/>
    <n v="16179464.44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1"/>
    <s v="STENT CORONARIO MEDICADO ULTIMASTER 3.0 MM X 15 MM REF 8DE-RD3015KSM TERUMO"/>
    <s v="MATERIALES Y SUMINISTROS"/>
    <n v="20.58"/>
    <n v="986240"/>
    <n v="20296819.199999999"/>
    <n v="18876041.85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2"/>
    <s v="STENT CORONARIO MEDICADO ULTIMASTER 3.0 MM X 18 MM REF 8DE-RD3018KSM TERUMO"/>
    <s v="MATERIALES Y SUMINISTROS"/>
    <n v="27.929999999999996"/>
    <n v="986240"/>
    <n v="27545683.199999996"/>
    <n v="25617485.375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3"/>
    <s v="STENT CORONARIO MEDICADO ULTIMASTER 3.0 MM X 24 MM REF 8DE-RD3024KSM TERUMO"/>
    <s v="MATERIALES Y SUMINISTROS"/>
    <n v="30.869999999999997"/>
    <n v="986240"/>
    <n v="30445228.799999997"/>
    <n v="28314062.783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4"/>
    <s v="STENT CORONARIO MEDICADO ULTIMASTER 3.0 MM X 28 MM REF 8DE-RD3028KSM TERUMO"/>
    <s v="MATERIALES Y SUMINISTROS"/>
    <n v="16.170000000000002"/>
    <n v="986240"/>
    <n v="15947500.800000003"/>
    <n v="14831175.744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5"/>
    <s v="STENT CORONARIO MEDICADO ULTIMASTER 3.0 MM X 33 MM REF 8DE-RD3033KSM TERUMO"/>
    <s v="MATERIALES Y SUMINISTROS"/>
    <n v="14.7"/>
    <n v="986240"/>
    <n v="14497728"/>
    <n v="13482887.03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6"/>
    <s v="STENT CORONARIO MEDICADO ULTIMASTER 3.0 MM X 38 MM REF 8DE-RD3038KSM TERUMO"/>
    <s v="MATERIALES Y SUMINISTROS"/>
    <n v="19.11"/>
    <n v="986240"/>
    <n v="18847046.399999999"/>
    <n v="17527753.151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8"/>
    <s v="STENT CORONARIO MEDICADO ULTIMASTER 3.5 MM X 12 MM REF 8DE-RD3512KSM TERUMO"/>
    <s v="MATERIALES Y SUMINISTROS"/>
    <n v="22.049999999999997"/>
    <n v="986240"/>
    <n v="21746591.999999996"/>
    <n v="20224330.559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39"/>
    <s v="STENT CORONARIO MEDICADO ULTIMASTER 3.5 MM X 15 MM REF 8DE-RD3515KSM TERUMO"/>
    <s v="MATERIALES Y SUMINISTROS"/>
    <n v="24.990000000000002"/>
    <n v="986240"/>
    <n v="24646137.600000001"/>
    <n v="22920907.968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0"/>
    <s v="STENT CORONARIO MEDICADO ULTIMASTER 3.5 MM X 18 MM REF 8DE-RD3518KSM TERUMO"/>
    <s v="MATERIALES Y SUMINISTROS"/>
    <n v="33.809999999999995"/>
    <n v="986240"/>
    <n v="33344774.399999995"/>
    <n v="31010640.191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1"/>
    <s v="STENT CORONARIO MEDICADO ULTIMASTER 3.5 MM X 24 MM REF 8DE-RD3524KSM TERUMO"/>
    <s v="MATERIALES Y SUMINISTROS"/>
    <n v="35.279999999999994"/>
    <n v="986240"/>
    <n v="34794547.199999996"/>
    <n v="32358928.895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2"/>
    <s v="STENT CORONARIO MEDICADO ULTIMASTER 3.5 MM X 28 MM REF 8DE-RD3528KSM TERUMO"/>
    <s v="MATERIALES Y SUMINISTROS"/>
    <n v="24.990000000000002"/>
    <n v="986240"/>
    <n v="24646137.600000001"/>
    <n v="22920907.968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3"/>
    <s v="STENT CORONARIO MEDICADO ULTIMASTER 3.5 MM X 33 MM REF 8DE-RD3533KSM TERUMO"/>
    <s v="MATERIALES Y SUMINISTROS"/>
    <n v="17.639999999999997"/>
    <n v="986240"/>
    <n v="17397273.599999998"/>
    <n v="16179464.447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4"/>
    <s v="STENT CORONARIO MEDICADO ULTIMASTER 3.5 MM X 38 MM REF 8DE-RD3538KSM TERUMO"/>
    <s v="MATERIALES Y SUMINISTROS"/>
    <n v="30.869999999999997"/>
    <n v="986240"/>
    <n v="30445228.799999997"/>
    <n v="28314062.783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6"/>
    <s v="STENT CORONARIO MEDICADO ULTIMASTER 4.0 MM X 12 MM REF 8DE-RD4012KSM TERUMO"/>
    <s v="MATERIALES Y SUMINISTROS"/>
    <n v="16.170000000000002"/>
    <n v="986240"/>
    <n v="15947500.800000003"/>
    <n v="14831175.744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7"/>
    <s v="STENT CORONARIO MEDICADO ULTIMASTER 4.0 MM X 15 MM REF 8DE-RD4015KSM TERUMO"/>
    <s v="MATERIALES Y SUMINISTROS"/>
    <n v="13.229999999999999"/>
    <n v="986240"/>
    <n v="13047955.199999999"/>
    <n v="12134598.335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8"/>
    <s v="STENT CORONARIO MEDICADO ULTIMASTER 4.0 MM X 18 MM REF 8DE-RD4018KSM TERUMO"/>
    <s v="MATERIALES Y SUMINISTROS"/>
    <n v="19.11"/>
    <n v="986240"/>
    <n v="18847046.399999999"/>
    <n v="17527753.151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1549"/>
    <s v="STENT CORONARIO MEDICADO ULTIMASTER 4.0 MM X 24 MM REF 8DE-RD4024KSM TERUMO"/>
    <s v="MATERIALES Y SUMINISTROS"/>
    <n v="26.459999999999997"/>
    <n v="986240"/>
    <n v="26095910.399999999"/>
    <n v="24269196.671999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9262"/>
    <s v="STENT DUODENAL  NO RECUBIERTO DE 9CMS"/>
    <s v="MATERIALES Y SUMINISTROS"/>
    <n v="10.29"/>
    <n v="3586957.0240000002"/>
    <n v="36909787.77696"/>
    <n v="34326102.632572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61"/>
    <s v="STENT DUODENAL NO RECUBIERTO 22MMX27MMX12CM 230CM REF : M00565030"/>
    <s v="MATERIALES Y SUMINISTROS"/>
    <n v="7.35"/>
    <n v="3586957.0240000002"/>
    <n v="26364134.126400001"/>
    <n v="24593408.699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12911"/>
    <s v="STENT ESOFAGICO AUTO EXPANDIBLE RECUBIERTO 12 CM"/>
    <s v="MATERIALES Y SUMINISTROS"/>
    <n v="4.4099999999999993"/>
    <n v="3586957.0240000002"/>
    <n v="15818480.475839999"/>
    <n v="14756045.21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12910"/>
    <s v="STENT ESOFAGICO AUTOEXPANDIBLE DE 10CMS RECUBIERTO"/>
    <s v="MATERIALES Y SUMINISTROS"/>
    <n v="17.639999999999997"/>
    <n v="3586957.0240000002"/>
    <n v="63273921.903359994"/>
    <n v="59024180.8799999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19"/>
    <s v="STENT MEDICADO  PARA ANGIOPLASTIA  CORONARIO  RESOLUTE ONYX 200X18 REF: RONYX20018X"/>
    <s v="MATERIALES Y SUMINISTROS"/>
    <n v="15"/>
    <n v="1524962.88"/>
    <n v="22874443.199999999"/>
    <n v="21273232.17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21"/>
    <s v="STENT MEDICADO PARA ANGIOPLASTIA CORONARIO  RESOLUTE ONYX 200X22 REF: RONYX20022X"/>
    <s v="MATERIALES Y SUMINISTROS"/>
    <n v="17.639999999999997"/>
    <n v="1631710.496"/>
    <n v="28783373.149439994"/>
    <n v="26768537.0289791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620"/>
    <s v="STENT MEDICADO PARA ANGIOPLASTIA CORONARIO RESOLUTE ONYX 200X12 REF: RONYX20012X"/>
    <s v="MATERIALES Y SUMINISTROS"/>
    <n v="14.7"/>
    <n v="1631710.496"/>
    <n v="23986144.291200001"/>
    <n v="22307114.19081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AF5062"/>
    <s v="SUCCIONADOR POST OPERATORIO X 400 CC 1/4"/>
    <s v="MATERIALES Y SUMINISTROS"/>
    <n v="164.64"/>
    <n v="72517.584000000003"/>
    <n v="11939295.029759999"/>
    <n v="11137402.07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8400"/>
    <s v="SUCCIONADOR POST OPERATORIO X 400CC 3/16"/>
    <s v="MATERIALES Y SUMINISTROS"/>
    <n v="201.39"/>
    <n v="76606.191999999995"/>
    <n v="15427721.006879998"/>
    <n v="13623429.32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497"/>
    <s v="SUCCIONADOR POST-OPERATORIO 400CC X 1,8&quot;"/>
    <s v="MATERIALES Y SUMINISTROS"/>
    <n v="4.4099999999999993"/>
    <n v="29158.217760000003"/>
    <n v="128587.74032159999"/>
    <n v="119950.529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92"/>
    <s v="TAPA ROSCA ORALENTERAL TIPO CAP REF:302435"/>
    <s v="MATERIALES Y SUMINISTROS"/>
    <n v="4340.91"/>
    <n v="464.34752000000003"/>
    <n v="2015690.7930432002"/>
    <n v="1880308.5755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661"/>
    <s v="TAPAS DESINFECCION"/>
    <s v="MATERIALES Y SUMINISTROS"/>
    <n v="474.80999999999995"/>
    <n v="2434.5120000000002"/>
    <n v="1155930.6427199999"/>
    <n v="1078293.50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336"/>
    <s v="TROCAR DRENAJE PLEURAL 10 FR X 8CM DEL RECIEN NACIDO"/>
    <s v="MATERIALES Y SUMINISTROS"/>
    <n v="5.88"/>
    <n v="49751.519999999997"/>
    <n v="292538.9376"/>
    <n v="272061.211967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335"/>
    <s v="TROCAR PARA DRENAJE PLEURAL 8 FR X 8CM DEL RECIEN NACIDO (CON IVA)"/>
    <s v="MATERIALES Y SUMINISTROS"/>
    <n v="14.7"/>
    <n v="49076.685279999998"/>
    <n v="721427.27361599996"/>
    <n v="670927.3644628798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8458"/>
    <s v="TUBO DE MACRO  SUCCION 20 FR REF 10061 (MD)"/>
    <s v="MATERIALES Y SUMINISTROS"/>
    <n v="101.42999999999999"/>
    <n v="105047.25"/>
    <n v="10654942.567499999"/>
    <n v="9957890.2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1863"/>
    <s v="TUBO DE SUCCION  PVC DE 3 MTS"/>
    <s v="MATERIALES Y SUMINISTROS"/>
    <n v="18648.419999999998"/>
    <n v="5174.1580800000002"/>
    <n v="96489873.02223359"/>
    <n v="92428096.4669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591"/>
    <s v="TUBO DE SUCCION X 30 MTS "/>
    <s v="MATERIALES Y SUMINISTROS"/>
    <n v="4.4099999999999993"/>
    <n v="495984.38400000002"/>
    <n v="2187291.1334399995"/>
    <n v="2034180.754099199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7963"/>
    <s v="TUBO ENDOTRAQUEAL (NASAL/ORAL) REFORZADO CON ALMA N 7.0"/>
    <s v="MATERIALES Y SUMINISTROS"/>
    <n v="60.269999999999989"/>
    <n v="28064.959999999999"/>
    <n v="1691475.1391999996"/>
    <n v="1605860.666666666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089"/>
    <s v="TUBO ENDOTRAQUEAL (NASAL/ORAL) REFORZADO CON ALMA N 7.5"/>
    <s v="MATERIALES Y SUMINISTROS"/>
    <n v="101.42999999999999"/>
    <n v="24556.84"/>
    <n v="2490800.2811999996"/>
    <n v="2323507.724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87"/>
    <s v="TUBO ENDOTRAQUEAL 2.0"/>
    <s v="MATERIALES Y SUMINISTROS"/>
    <n v="82.32"/>
    <n v="3329.5248000000001"/>
    <n v="274086.48153599998"/>
    <n v="254900.42782847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88"/>
    <s v="TUBO ENDOTRAQUEAL 2.5"/>
    <s v="MATERIALES Y SUMINISTROS"/>
    <n v="161.69999999999999"/>
    <n v="2072.98"/>
    <n v="335200.86599999998"/>
    <n v="311736.80537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33"/>
    <s v="TUBO ENDOTRAQUEAL 3.0 CON BALON"/>
    <s v="MATERIALES Y SUMINISTROS"/>
    <n v="86.73"/>
    <n v="3811.7318399999999"/>
    <n v="330591.50248319999"/>
    <n v="308388.7520000000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89"/>
    <s v="TUBO ENDOTRAQUEAL 3.0 S/B"/>
    <s v="MATERIALES Y SUMINISTROS"/>
    <n v="142.58999999999997"/>
    <n v="2710.82"/>
    <n v="386535.82379999995"/>
    <n v="360574.4624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34"/>
    <s v="TUBO ENDOTRAQUEAL 3.5 CON BALON"/>
    <s v="MATERIALES Y SUMINISTROS"/>
    <n v="105.83999999999999"/>
    <n v="3811.7318399999999"/>
    <n v="403433.69794559997"/>
    <n v="375193.339089407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90"/>
    <s v="TUBO ENDOTRAQUEAL 3.5 S/B"/>
    <s v="MATERIALES Y SUMINISTROS"/>
    <n v="97.02"/>
    <n v="3263.5"/>
    <n v="316624.76999999996"/>
    <n v="29591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35"/>
    <s v="TUBO ENDOTRAQUEAL 4.0 CON BALON"/>
    <s v="MATERIALES Y SUMINISTROS"/>
    <n v="202.85999999999999"/>
    <n v="3811.7318399999999"/>
    <n v="773247.92106239998"/>
    <n v="721309.3019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91"/>
    <s v="TUBO ENDOTRAQUEAL 4.0 S/B"/>
    <s v="MATERIALES Y SUMINISTROS"/>
    <n v="19.11"/>
    <n v="2694.26"/>
    <n v="51487.308600000004"/>
    <n v="48118.979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92"/>
    <s v="TUBO ENDOTRAQUEAL 4.5"/>
    <s v="MATERIALES Y SUMINISTROS"/>
    <n v="7.35"/>
    <n v="2331.9430400000001"/>
    <n v="17139.781343999999"/>
    <n v="15939.99664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36"/>
    <s v="TUBO ENDOTRAQUEAL 4.5 CON BALON"/>
    <s v="MATERIALES Y SUMINISTROS"/>
    <n v="176.39999999999998"/>
    <n v="4274.4716666666673"/>
    <n v="754016.80200000003"/>
    <n v="704688.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39"/>
    <s v="TUBO ENDOTRAQUEAL 5.0"/>
    <s v="MATERIALES Y SUMINISTROS"/>
    <n v="7.35"/>
    <n v="2699.3388799999998"/>
    <n v="19840.140767999997"/>
    <n v="18451.33091423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93"/>
    <s v="TUBO ENDOTRAQUEAL 5.0 CON BALON"/>
    <s v="MATERIALES Y SUMINISTROS"/>
    <n v="188.16"/>
    <n v="3811.7318399999999"/>
    <n v="717215.46301439998"/>
    <n v="669045.216000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38"/>
    <s v="TUBO ENDOTRAQUEAL 5.5 CON BALON"/>
    <s v="MATERIALES Y SUMINISTROS"/>
    <n v="170.51999999999998"/>
    <n v="3964.8134399999999"/>
    <n v="676079.98778879992"/>
    <n v="606317.963999999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95"/>
    <s v="TUBO ENDOTRAQUEAL 6.0 CON BALON"/>
    <s v="MATERIALES Y SUMINISTROS"/>
    <n v="242.54999999999998"/>
    <n v="3811.7318399999999"/>
    <n v="924535.55779199989"/>
    <n v="862439.077499999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40"/>
    <s v="TUBO ENDOTRAQUEAL 6.5 CON BALON"/>
    <s v="MATERIALES Y SUMINISTROS"/>
    <n v="198.45"/>
    <n v="5316.0275000000001"/>
    <n v="1054965.657375"/>
    <n v="985949.212499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897"/>
    <s v="TUBO ENDOTRAQUEAL 7.0 CON BALON"/>
    <s v="MATERIALES Y SUMINISTROS"/>
    <n v="1666.98"/>
    <n v="4456.55"/>
    <n v="7428979.7190000005"/>
    <n v="6942971.700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42"/>
    <s v="TUBO ENDOTRAQUEAL 7.5 CON BALON"/>
    <s v="MATERIALES Y SUMINISTROS"/>
    <n v="3507.42"/>
    <n v="3588.4878399999998"/>
    <n v="12586334.0197728"/>
    <n v="12209635.9192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43"/>
    <s v="TUBO ENDOTRAQUEAL 8.0 CON BALON"/>
    <s v="MATERIALES Y SUMINISTROS"/>
    <n v="479.21999999999997"/>
    <n v="3588.4878399999998"/>
    <n v="1719675.1426847999"/>
    <n v="1604172.9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1900"/>
    <s v="TUBO ENDOTRAQUEAL 8.5 CON BALON"/>
    <s v="MATERIALES Y SUMINISTROS"/>
    <n v="11.76"/>
    <n v="2678.9279999999999"/>
    <n v="31504.19328"/>
    <n v="29298.8997503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2738"/>
    <s v="TUBO ENDOTRAQUEAL DOBLE LUZ IZQ  N 35(BIENES EX DEC 417 DEL 17 DE MARZO DE 2020)"/>
    <s v="MATERIALES Y SUMINISTROS"/>
    <n v="13.229999999999999"/>
    <n v="180664.16"/>
    <n v="2390186.8367999997"/>
    <n v="2222873.758223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F13090"/>
    <s v="TUBO ENDOTRAQUEAL DOBLE LUZ IZQUIERDO No. 37"/>
    <s v="MATERIALES Y SUMINISTROS"/>
    <n v="22.049999999999997"/>
    <n v="323171.84143999999"/>
    <n v="7125939.1037519984"/>
    <n v="6647332.649999998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28"/>
    <s v="TUBO T # 14"/>
    <s v="MATERIALES Y SUMINISTROS"/>
    <n v="20.58"/>
    <n v="16865.76528"/>
    <n v="347097.44946239993"/>
    <n v="323785.139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429"/>
    <s v="TUBO T # 16"/>
    <s v="MATERIALES Y SUMINISTROS"/>
    <n v="26.459999999999997"/>
    <n v="10859.86384"/>
    <n v="287351.99720639997"/>
    <n v="268053.02999999997"/>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590"/>
    <s v="TUBO TORAX # 24"/>
    <s v="MATERIALES Y SUMINISTROS"/>
    <n v="42.629999999999995"/>
    <n v="4289.0720000000001"/>
    <n v="182843.13935999997"/>
    <n v="170044.1196047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262"/>
    <s v="TUBO TORAX # 26"/>
    <s v="MATERIALES Y SUMINISTROS"/>
    <n v="23.52"/>
    <n v="3088.4319999999998"/>
    <n v="72639.920639999997"/>
    <n v="67555.12619519999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n v="40000578"/>
    <s v="TUBO TORAX # 28"/>
    <s v="MATERIALES Y SUMINISTROS"/>
    <n v="77.91"/>
    <n v="5617.5"/>
    <n v="437659.42499999999"/>
    <n v="409027.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974"/>
    <s v="TUBO TORAX # 30"/>
    <s v="MATERIALES Y SUMINISTROS"/>
    <n v="299.87999999999994"/>
    <n v="5214.2079999999996"/>
    <n v="1563636.6950399997"/>
    <n v="1458616.319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1985"/>
    <s v="TUBO TORAX # 32"/>
    <s v="MATERIALES Y SUMINISTROS"/>
    <n v="396.9"/>
    <n v="5215.28"/>
    <n v="2069944.6319999998"/>
    <n v="1859476.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0-Sondas drenes canulas y accesorios similares para medicina y cirugia"/>
    <s v="AF2031"/>
    <s v="TUBO TORAX # 34"/>
    <s v="MATERIALES Y SUMINISTROS"/>
    <n v="152.88"/>
    <n v="4556"/>
    <n v="696521.28"/>
    <n v="647764.7903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6141"/>
    <s v="TUBO TRAMPA ESPECIMEN"/>
    <s v="MATERIALES Y SUMINISTROS"/>
    <n v="2163.8399999999997"/>
    <n v="15953.65408"/>
    <n v="34521154.844467193"/>
    <n v="32202569.81759999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n v="4000010471"/>
    <s v="TUBO VENTILACION CHEPARD GRAMMENT"/>
    <s v="MATERIALES Y SUMINISTROS"/>
    <n v="47.04"/>
    <n v="192960"/>
    <n v="9076838.4000000004"/>
    <n v="8441459.711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103"/>
    <s v="UNIDAD MOTRIZ EZIO PARA ACCESO VASCULAR INTRAOSEO REF: 019058 "/>
    <s v="MATERIALES Y SUMINISTROS"/>
    <n v="1.47"/>
    <n v="985109.43663999997"/>
    <n v="1448110.8718607998"/>
    <n v="1346743.110830543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966"/>
    <s v="VALVULA AORTICA BIOLOGICA DOKIMOS PLUS 21 REF A-21A (NFR)"/>
    <s v="MATERIALES Y SUMINISTROS"/>
    <n v="8"/>
    <n v="6110400"/>
    <n v="48883200"/>
    <n v="454613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15"/>
    <s v="VALVULA AORTICA BIOLOGICA DOKIMOS PLUS N. 23 REF. DOCIMOS PLUS A23A (NFR)"/>
    <s v="MATERIALES Y SUMINISTROS"/>
    <n v="4.4099999999999993"/>
    <n v="6110400"/>
    <n v="26946863.999999996"/>
    <n v="25060583.51999999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2478"/>
    <s v="VALVULA AORTICA BIOLOGICA PERIMOUNP NUMERO 21 REF 2800TFX21"/>
    <s v="MATERIALES Y SUMINISTROS"/>
    <n v="4"/>
    <n v="10725360"/>
    <n v="42901440"/>
    <n v="39898339.200000003"/>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71"/>
    <s v="VALVULA AORTICA DOKIMOS PLUS N 25 REF. DOKIMOS PLUS  A25A (NEFRO)"/>
    <s v="MATERIALES Y SUMINISTROS"/>
    <n v="4"/>
    <n v="6110400"/>
    <n v="24441600"/>
    <n v="227306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84"/>
    <s v="VALVULA BIOLOGICA MITRAL DOKIMOS N 31 REF. DOKIMOS PLUS M31M (NEFR)"/>
    <s v="MATERIALES Y SUMINISTROS"/>
    <n v="4"/>
    <n v="6110400"/>
    <n v="24441600"/>
    <n v="2273068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78"/>
    <s v="VALVULA DOKIMOS AORTICA BIOLOGICA 19 REF. DOKIMOS PLUS A19 A (NEFR)"/>
    <s v="MATERIALES Y SUMINISTROS"/>
    <n v="4"/>
    <n v="6732441.9359999998"/>
    <n v="26929767.743999999"/>
    <n v="25044684.001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189"/>
    <s v="VALVULA HEMOSTATICA COPILOT REF 1003331"/>
    <s v="MATERIALES Y SUMINISTROS"/>
    <n v="151.41"/>
    <n v="57864.844799999999"/>
    <n v="8761316.151168"/>
    <n v="8148024.02058624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AF10354"/>
    <s v="VALVULA HIDROCEFALEA PROGRAMABLE PEDIATRICA"/>
    <s v="MATERIALES Y SUMINISTROS"/>
    <n v="13.229999999999999"/>
    <n v="7916720"/>
    <n v="104738205.59999999"/>
    <n v="97406531.20799998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13276"/>
    <s v="VALVULA MINI SOPHY AJUSTABLE (10-140mmhg)REF:SM8140 ADULTO"/>
    <s v="MATERIALES Y SUMINISTROS"/>
    <n v="16.170000000000002"/>
    <n v="7916720"/>
    <n v="128013362.40000002"/>
    <n v="119052427.03200001"/>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17-Equipos especializados Kits para uso medico y quirurgico"/>
    <s v="F8674"/>
    <s v="VALVULA MITRAL DOKIMOS PLUS 27 REF. DOKIMOS PLUS M 27M (NFR)"/>
    <s v="MATERIALES Y SUMINISTROS"/>
    <n v="2.94"/>
    <n v="6110400"/>
    <n v="17964576"/>
    <n v="16707055.6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5-Vendajes ortopedicos"/>
    <n v="40000449"/>
    <s v="VENDA ALGODON 3 X 5"/>
    <s v="MATERIALES Y SUMINISTROS"/>
    <n v="1637.58"/>
    <n v="1664.816"/>
    <n v="2726269.38528"/>
    <n v="2543161.739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5-Vendajes ortopedicos"/>
    <s v="F6762"/>
    <s v="VENDA ALGODON 6 X 5"/>
    <s v="MATERIALES Y SUMINISTROS"/>
    <n v="11717.369999999999"/>
    <n v="2953.36"/>
    <n v="34605611.863200001"/>
    <n v="32281354.349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5-Vendajes ortopedicos"/>
    <s v="AF1907"/>
    <s v="VENDA ELASTICA 3 X 5"/>
    <s v="MATERIALES Y SUMINISTROS"/>
    <n v="2775.36"/>
    <n v="1752.72"/>
    <n v="4864428.9791999999"/>
    <n v="4537713.600000000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5-Vendajes ortopedicos"/>
    <s v="AF1313"/>
    <s v="VENDA ELASTICA 6 X 5"/>
    <s v="MATERIALES Y SUMINISTROS"/>
    <n v="15906.869999999997"/>
    <n v="2819.36"/>
    <n v="44847193.003199995"/>
    <n v="41835068.099999994"/>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5-Vendajes ortopedicos"/>
    <n v="40000455"/>
    <s v="VENDA YESO 3 X 5"/>
    <s v="MATERIALES Y SUMINISTROS"/>
    <n v="1142.19"/>
    <n v="6115.76"/>
    <n v="6985359.9144000001"/>
    <n v="6516193.950000000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7115-Vendajes ortopedicos"/>
    <n v="40000453"/>
    <s v="VENDA YESO 6 X 5"/>
    <s v="MATERIALES Y SUMINISTROS"/>
    <n v="2695.98"/>
    <n v="10304.064"/>
    <n v="27779550.462719999"/>
    <n v="15380565.9"/>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2715"/>
    <s v="ANGIO SEAL VIP 6FR REF 610132"/>
    <s v="MATERIALES Y SUMINISTROS"/>
    <n v="218.45249999999999"/>
    <n v="660802.24"/>
    <n v="144353901.33359998"/>
    <n v="134658490.0499999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51181832-Etonogestrel y etinil estradiol"/>
    <s v="4815001-Instrumentos aparatos y accesorios para medicina y cirugia"/>
    <s v="F13517"/>
    <s v="DISPOSITIVO INTRAUTERINO DIU (COBRE-T 380 A)PROFAMILIA"/>
    <s v="MATERIALES Y SUMINISTROS"/>
    <n v="0.99750000000000005"/>
    <n v="6486.6719999999996"/>
    <n v="6470.45532"/>
    <n v="5744.3084717130005"/>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3004-Instrumentos quirúrgicos de determinación de tamaño para uso general"/>
    <s v="4815001-Instrumentos aparatos y accesorios para medicina y cirugia"/>
    <s v="F13079"/>
    <s v="GENERADOR CARDIODESFIBRILADOR  BICAMERAL EVERA MRI S DR REF: DDMC3D4"/>
    <s v="MATERIALES Y SUMINISTROS"/>
    <n v="0.99750000000000005"/>
    <n v="20904000"/>
    <n v="20851740"/>
    <n v="194512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m/>
    <s v="3544204-Tiras reactivas para analisis de laboratorio"/>
    <s v="N/A"/>
    <s v="Adquisición de tubos dräger. "/>
    <s v="MATERIALES Y SUMINISTROS"/>
    <n v="1822"/>
    <n v="49775.103999999999"/>
    <n v="90690239.488000005"/>
    <n v="84341922.723839998"/>
    <s v="Enero"/>
    <n v="12"/>
    <s v="CONTRATACION_DIRECTA"/>
    <s v="OPERACIÓN COMERCIAL"/>
    <s v="Atención centrada en el usuario y su familia"/>
    <s v="10. Centrar los procesos de atención en el usuario y su familia."/>
    <s v="N/A"/>
    <s v="N/A"/>
    <s v="N/A"/>
    <s v="Recursos propios"/>
    <x v="31"/>
    <s v="Material Médico Quirurgico"/>
  </r>
  <r>
    <s v="FAR-002"/>
    <s v="SUBGERENCIA TECNICO CIENTIFICA"/>
    <s v="SERVICIO FARMACEUTICO"/>
    <m/>
    <s v="4816005-Equipo medico para gases medicinales"/>
    <s v="N/A"/>
    <s v="Adquisición e instalación de tomas de uso, Conectores o adaptadores suministro de oxigeno"/>
    <s v="MATERIALES Y SUMINISTROS"/>
    <n v="1"/>
    <n v="1232800"/>
    <n v="1232800"/>
    <n v="109719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7101512-Mezcladores o agitadores"/>
    <s v="3699099-Articulos n c p de material plastico para farmacia y laboratorio"/>
    <s v="N/A"/>
    <s v="VORTEX MEZCLADORES O AGITADORES"/>
    <s v="MATERIALES Y SUMINISTROS"/>
    <n v="1"/>
    <n v="4824000"/>
    <n v="4824000"/>
    <n v="429336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81904-Bolsas de esterilización"/>
    <s v="4815011-Bolsas plasticas esterilizadas especiales para medicina y cirugia"/>
    <s v="N/A"/>
    <s v="BOLSAS DE ESTERILIZACIÓN"/>
    <s v="MATERIALES Y SUMINISTROS"/>
    <n v="3240"/>
    <n v="661.72839506172841"/>
    <n v="2144000"/>
    <n v="19939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ALAMBRE (PUNTA DE TROCAR) 1.6MMX225MM"/>
    <s v="MATERIALES Y SUMINISTROS"/>
    <n v="34"/>
    <n v="493680"/>
    <n v="16785120"/>
    <n v="98736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Alambre K (punta de trocar de un solo lado) 1,0 mm x 225 mm"/>
    <s v="MATERIALES Y SUMINISTROS"/>
    <n v="18"/>
    <n v="261360"/>
    <n v="4704480"/>
    <n v="5227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Alambre K (punta roscada de un solo lado) 1,2 mm x 150 mm"/>
    <s v="MATERIALES Y SUMINISTROS"/>
    <n v="10"/>
    <n v="168000"/>
    <n v="1680000"/>
    <n v="336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ALAMBRE QUIRURGICO 0.5MM X 1MT                                                                                                                                                                          "/>
    <s v="MATERIALES Y SUMINISTROS"/>
    <n v="32"/>
    <n v="317920"/>
    <n v="10173440"/>
    <n v="7566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ALMBRE (PUNTA DE TROCAR) 2.0 MMX 225 MM"/>
    <s v="MATERIALES Y SUMINISTROS"/>
    <n v="20"/>
    <n v="290400"/>
    <n v="5808000"/>
    <n v="5808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CAMPO INCIFILM IODINE 60CM*45CM"/>
    <s v="MATERIALES Y SUMINISTROS"/>
    <n v="10"/>
    <n v="1088060"/>
    <n v="10880600"/>
    <n v="21761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CAMPO PHARMADRAPE &quot;U&quot; (150*200CM)"/>
    <s v="MATERIALES Y SUMINISTROS"/>
    <n v="10"/>
    <n v="965860"/>
    <n v="9658600"/>
    <n v="19317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CAMPO QUIRURGICO EN U, PLASTICO 152CM X 213CM"/>
    <s v="MATERIALES Y SUMINISTROS"/>
    <n v="12"/>
    <n v="1074600"/>
    <n v="12895200"/>
    <n v="255754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CAMPO YODADO 67X45CM"/>
    <s v="MATERIALES Y SUMINISTROS"/>
    <n v="10"/>
    <n v="1405820"/>
    <n v="14058200"/>
    <n v="28116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CLAVO DE SCHANZ 6.0 X 180MM R 40 ROS/REC/AUT/PER/ "/>
    <s v="MATERIALES Y SUMINISTROS"/>
    <n v="10"/>
    <n v="1165760"/>
    <n v="11657600"/>
    <n v="23315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CLAVO DE SCHANZ 6.0 X 200MM R 40 ROS/REC/AUT/1"/>
    <s v="MATERIALES Y SUMINISTROS"/>
    <n v="16"/>
    <n v="1865216"/>
    <n v="29843456"/>
    <n v="3730432"/>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DBM NANO Matriz osea desmineralizada 10.0cc"/>
    <s v="MATERIALES Y SUMINISTROS"/>
    <n v="18"/>
    <n v="61011000"/>
    <n v="1098198000"/>
    <n v="122022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DBM NANO Matriz osea desmineralizada 5.0cc"/>
    <s v="MATERIALES Y SUMINISTROS"/>
    <n v="10"/>
    <n v="31383310"/>
    <n v="313833100"/>
    <n v="6276662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MEMBRANA DE COLAGENO 3BIOMAT 15X22mm                                                                                                                                                                    "/>
    <s v="MATERIALES Y SUMINISTROS"/>
    <n v="10"/>
    <n v="5989500"/>
    <n v="59895000"/>
    <n v="11979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in 1,0 mm SS Punta Roscada Trocar x 150"/>
    <s v="MATERIALES Y SUMINISTROS"/>
    <n v="12"/>
    <n v="135000"/>
    <n v="1620000"/>
    <n v="27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in 1,5 mm SS Liso Punta Trocar x 230"/>
    <s v="MATERIALES Y SUMINISTROS"/>
    <n v="28"/>
    <n v="199500"/>
    <n v="5586000"/>
    <n v="399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in 1,8 mm SS Liso Punta Trocar x 230"/>
    <s v="MATERIALES Y SUMINISTROS"/>
    <n v="14"/>
    <n v="99750"/>
    <n v="1396500"/>
    <n v="1995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in 2,0 mm SS Liso Punta Trocar x 230"/>
    <s v="MATERIALES Y SUMINISTROS"/>
    <n v="16"/>
    <n v="114000"/>
    <n v="1824000"/>
    <n v="228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 DORSAL BLOQ ANG VARI RADIO DISTAL 2.7X2 ORI IZQ"/>
    <s v="MATERIALES Y SUMINISTROS"/>
    <n v="12"/>
    <n v="7500000"/>
    <n v="90000000"/>
    <n v="150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Fibula Distal Lateral SS ACB x 2"/>
    <s v="MATERIALES Y SUMINISTROS"/>
    <n v="14"/>
    <n v="5244169"/>
    <n v="73418366"/>
    <n v="10488338"/>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ORBITAL DE 1.6X10H                                                                                                                                                                                "/>
    <s v="MATERIALES Y SUMINISTROS"/>
    <n v="20"/>
    <n v="5357000"/>
    <n v="107140000"/>
    <n v="10714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ORBITAL DE 1.6X8H                                                                                                                                                                                 "/>
    <s v="MATERIALES Y SUMINISTROS"/>
    <n v="26"/>
    <n v="6964100"/>
    <n v="181066600"/>
    <n v="139282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palmar de bloqueo de ángulo variable para radio distal de 2,7 mm con 2 orificios (derecha) Cabeza 6 orificios"/>
    <s v="MATERIALES Y SUMINISTROS"/>
    <n v="12"/>
    <n v="8910000"/>
    <n v="106920000"/>
    <n v="99435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RECTA DE 1.6X4H PUENTE LARGO                                                                                                                                                                      "/>
    <s v="MATERIALES Y SUMINISTROS"/>
    <n v="14"/>
    <n v="3049200"/>
    <n v="42688800"/>
    <n v="60984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RECTA DE 1.6X6H                                                                                                                                                                                   "/>
    <s v="MATERIALES Y SUMINISTROS"/>
    <n v="10"/>
    <n v="2178000"/>
    <n v="21780000"/>
    <n v="4356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RECTA DE 2.0X4H                                                                                                                                                                                   "/>
    <s v="MATERIALES Y SUMINISTROS"/>
    <n v="24"/>
    <n v="4152720"/>
    <n v="99665280"/>
    <n v="83054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RECTA DE 2.0X4H PUENTE CORTO                                                                                                                                                                      "/>
    <s v="MATERIALES Y SUMINISTROS"/>
    <n v="10"/>
    <n v="2178000"/>
    <n v="21780000"/>
    <n v="4356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RECTA DE 2.0X6H                                                                                                                                                                                   "/>
    <s v="MATERIALES Y SUMINISTROS"/>
    <n v="10"/>
    <n v="2849350"/>
    <n v="28493500"/>
    <n v="56987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PLACA RECTA DE CM DE 2.3X4H                                                                                                                                                                             "/>
    <s v="MATERIALES Y SUMINISTROS"/>
    <n v="12"/>
    <n v="10092000"/>
    <n v="121104000"/>
    <n v="20184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ROTULA UNIVERSAL DE 4.5 A 6.0 MM"/>
    <s v="MATERIALES Y SUMINISTROS"/>
    <n v="16"/>
    <n v="5211800"/>
    <n v="83388800"/>
    <n v="10423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AUTOPERFORANTE DE 1.6X5mm                                                                                                                                                                      "/>
    <s v="MATERIALES Y SUMINISTROS"/>
    <n v="50"/>
    <n v="5610000"/>
    <n v="280500000"/>
    <n v="1122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AUTOPERFORANTE DE 1.6X7mm                                                                                                                                                                      "/>
    <s v="MATERIALES Y SUMINISTROS"/>
    <n v="26"/>
    <n v="2917200"/>
    <n v="75847200"/>
    <n v="58344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AUTOPERFORANTE DE 2.0X7mm                                                                                                                                                                      "/>
    <s v="MATERIALES Y SUMINISTROS"/>
    <n v="64"/>
    <n v="7180800"/>
    <n v="459571200"/>
    <n v="14361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Bloqueado 2,4 mm SS AR Torx x 12"/>
    <s v="MATERIALES Y SUMINISTROS"/>
    <n v="10"/>
    <n v="635625"/>
    <n v="6356250"/>
    <n v="12712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Bloqueado 2,4 mm SS AR Torx x 14"/>
    <s v="MATERIALES Y SUMINISTROS"/>
    <n v="10"/>
    <n v="635625"/>
    <n v="6356250"/>
    <n v="12712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Bloqueado 2,4 mm SS AR Torx x 16"/>
    <s v="MATERIALES Y SUMINISTROS"/>
    <n v="12"/>
    <n v="762750"/>
    <n v="9153000"/>
    <n v="15255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Bloqueado 3,5 mm SS AR Hex x 14"/>
    <s v="MATERIALES Y SUMINISTROS"/>
    <n v="14"/>
    <n v="875000"/>
    <n v="12250000"/>
    <n v="175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Bloqueo Clavo IM Femur/Tibia Reconstruccion Ti x 30"/>
    <s v="MATERIALES Y SUMINISTROS"/>
    <n v="10"/>
    <n v="1171875"/>
    <n v="11718750"/>
    <n v="234375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Bloqueo Clavo IM Femur/Tibia Reconstruccion Ti x 40"/>
    <s v="MATERIALES Y SUMINISTROS"/>
    <n v="12"/>
    <n v="1406250"/>
    <n v="16875000"/>
    <n v="28125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3,5 mm SS AR Hex x 12"/>
    <s v="MATERIALES Y SUMINISTROS"/>
    <n v="10"/>
    <n v="83335"/>
    <n v="833350"/>
    <n v="16667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3,5 mm SS AR Hex x 14"/>
    <s v="MATERIALES Y SUMINISTROS"/>
    <n v="28"/>
    <n v="233338"/>
    <n v="6533464"/>
    <n v="466676"/>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3,5 mm SS AR Hex x 16"/>
    <s v="MATERIALES Y SUMINISTROS"/>
    <n v="20"/>
    <n v="166670"/>
    <n v="3333400"/>
    <n v="33334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3,5 mm SS AR Hex x 18"/>
    <s v="MATERIALES Y SUMINISTROS"/>
    <n v="10"/>
    <n v="83335"/>
    <n v="833350"/>
    <n v="16667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DE 2.7MM CAB ESTRELLA AUTO 14MM"/>
    <s v="MATERIALES Y SUMINISTROS"/>
    <n v="14"/>
    <n v="595000"/>
    <n v="8330000"/>
    <n v="119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DE 2.7MM CABEZA ESTRELLA AUTO 16MM "/>
    <s v="MATERIALES Y SUMINISTROS"/>
    <n v="20"/>
    <n v="850000"/>
    <n v="17000000"/>
    <n v="1700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CORTICAL DE 3,5MM (20TPI) 16MM AUTO"/>
    <s v="MATERIALES Y SUMINISTROS"/>
    <n v="10"/>
    <n v="219450"/>
    <n v="2194500"/>
    <n v="4389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DE BLOQ. 2,4MM CABEZA ESTRELLA 20MM "/>
    <s v="MATERIALES Y SUMINISTROS"/>
    <n v="16"/>
    <n v="1296800"/>
    <n v="20748800"/>
    <n v="2625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DE BLOQUEO DE 2.4MM CABEZA ESTRELLA  22MM "/>
    <s v="MATERIALES Y SUMINISTROS"/>
    <n v="16"/>
    <n v="1312800"/>
    <n v="21004800"/>
    <n v="2625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DE BLOQUEO DE 2.4MM CABEZA ESTRELLA 18M "/>
    <s v="MATERIALES Y SUMINISTROS"/>
    <n v="16"/>
    <n v="1184800"/>
    <n v="18956800"/>
    <n v="2369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DE TITANIO DE 2.3X9MM                                                                                                                                                                          "/>
    <s v="MATERIALES Y SUMINISTROS"/>
    <n v="14"/>
    <n v="1344000"/>
    <n v="18816000"/>
    <n v="2688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DE TITANIO EMERGENCIA DE 2 3X7MM         "/>
    <s v="MATERIALES Y SUMINISTROS"/>
    <n v="10"/>
    <n v="1607180"/>
    <n v="16071800"/>
    <n v="321436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INTERMAXILARES DE 2.0X10MM"/>
    <s v="MATERIALES Y SUMINISTROS"/>
    <n v="12"/>
    <n v="2098800"/>
    <n v="25185600"/>
    <n v="41976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 INTERMAXILARES DE 2.0X12MM"/>
    <s v="MATERIALES Y SUMINISTROS"/>
    <n v="20"/>
    <n v="3498000"/>
    <n v="69960000"/>
    <n v="6996000"/>
    <s v="Enero"/>
    <n v="12"/>
    <s v="CONTRATACION_DIRECTA"/>
    <s v="OPERACIÓN COMERCIAL"/>
    <s v="Atención centrada en el usuario y su familia"/>
    <s v="10. Centrar los procesos de atención en el usuario y su familia."/>
    <s v="N/A"/>
    <s v="N/A"/>
    <s v="N/A"/>
    <s v="Recursos propios"/>
    <x v="32"/>
    <s v="Material Médico Quirurgico"/>
  </r>
  <r>
    <s v="FAR-002"/>
    <s v="SUBGERENCIA TECNICO CIENTIFICA"/>
    <s v="SERVICIO FARMACEUTICO"/>
    <s v="42295502-Implantes de tejido humano"/>
    <s v="4817201-Implantes quirurgicos"/>
    <s v="N/A"/>
    <s v="TORNILLOS DE BLOQUEO DE CORTICAL DE 2,4 MM, CABEZA DE ESTRELLA DE 26 MM_x000d__x000a_"/>
    <s v="MATERIALES Y SUMINISTROS"/>
    <n v="10"/>
    <n v="820500"/>
    <n v="8205000"/>
    <n v="7630650"/>
    <s v="Enero"/>
    <n v="12"/>
    <s v="CONTRATACION_DIRECTA"/>
    <s v="OPERACIÓN COMERCIAL"/>
    <s v="Atención centrada en el usuario y su familia"/>
    <s v="10. Centrar los procesos de atención en el usuario y su familia."/>
    <s v="N/A"/>
    <s v="N/A"/>
    <s v="N/A"/>
    <s v="Recursos propios"/>
    <x v="32"/>
    <s v="Material Médico Quirurgico"/>
  </r>
  <r>
    <s v="FAR-003"/>
    <s v="SUBGERENCIA TECNICO CIENTIFICA"/>
    <s v="SERVICIO FARMACEUTICO"/>
    <s v="42293004-Instrumentos quirúrgicos de determinación de tamaño para uso general"/>
    <s v="3699099-Articulos n c p de material plastico para farmacia y laboratorio"/>
    <s v="F12546"/>
    <s v="BALDE X 1 GALON BLANCO "/>
    <s v="MATERIALES Y SUMINISTROS"/>
    <n v="739.41"/>
    <n v="6314.616"/>
    <n v="4669090.2165599996"/>
    <n v="4355494.6049999995"/>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293004-Instrumentos quirúrgicos de determinación de tamaño para uso general"/>
    <s v="3699099-Articulos n c p de material plastico para farmacia y laboratorio"/>
    <n v="40000314"/>
    <s v="CAJA COPROLOGICO"/>
    <s v="MATERIALES Y SUMINISTROS"/>
    <n v="6872.25"/>
    <n v="193.90335999999999"/>
    <n v="1332552.36576"/>
    <n v="1322440.8120000002"/>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293004-Instrumentos quirúrgicos de determinación de tamaño para uso general"/>
    <s v="3699099-Articulos n c p de material plastico para farmacia y laboratorio"/>
    <n v="40000315"/>
    <s v="FRASCO RECOLECTOR DE ORINA"/>
    <s v="MATERIALES Y SUMINISTROS"/>
    <n v="45911.039999999994"/>
    <n v="272.99552"/>
    <n v="12533508.238540798"/>
    <n v="10926827.519999998"/>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293004-Instrumentos quirúrgicos de determinación de tamaño para uso general"/>
    <s v="3699099-Articulos n c p de material plastico para farmacia y laboratorio"/>
    <s v="F12547"/>
    <s v="FRASCO X 2000 TAPA ROJA"/>
    <s v="MATERIALES Y SUMINISTROS"/>
    <n v="714.42"/>
    <n v="6084.9935999999998"/>
    <n v="4347241.1277119992"/>
    <n v="4055262.2459999998"/>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293004-Instrumentos quirúrgicos de determinación de tamaño para uso general"/>
    <s v="3699099-Articulos n c p de material plastico para farmacia y laboratorio"/>
    <s v="F12545"/>
    <s v="TARRO  X 1000ML TAPA AZUL"/>
    <s v="MATERIALES Y SUMINISTROS"/>
    <n v="934.91999999999985"/>
    <n v="2626.4"/>
    <n v="2455473.8879999998"/>
    <n v="2283590.7158399997"/>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293004-Instrumentos quirúrgicos de determinación de tamaño para uso general"/>
    <s v="3699099-Articulos n c p de material plastico para farmacia y laboratorio"/>
    <s v="F12544"/>
    <s v="TARRO  X 500ML TAPA BLANCA "/>
    <s v="MATERIALES Y SUMINISTROS"/>
    <n v="1224.51"/>
    <n v="1661.6"/>
    <n v="2034645.8159999999"/>
    <n v="1892220.60888"/>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293004-Instrumentos quirúrgicos de determinación de tamaño para uso general"/>
    <s v="3699099-Articulos n c p de material plastico para farmacia y laboratorio"/>
    <s v="F9215"/>
    <s v="TUBO EN POLIETILENO TAPA ROSCA ESTERIL 16 X 100MM DESECHABLES"/>
    <s v="MATERIALES Y SUMINISTROS"/>
    <n v="9100.77"/>
    <n v="790.9215999999999"/>
    <n v="7197995.5696319994"/>
    <n v="6714548.1059999997"/>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24112702-Pallets plásticos"/>
    <s v="3649035-Estibas plasticas para transporte de mercancias"/>
    <s v="N/A"/>
    <s v="Estibas Pequeñas"/>
    <s v="MATERIALES Y SUMINISTROS"/>
    <n v="3"/>
    <n v="380560"/>
    <n v="1141680"/>
    <n v="1061762.3999999999"/>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e v="#N/A"/>
    <s v="4299916-Escaleras metalicas de mano"/>
    <s v="N/A"/>
    <s v="Escalerilla "/>
    <s v="MATERIALES Y SUMINISTROS"/>
    <n v="4"/>
    <n v="911200"/>
    <n v="3644800"/>
    <n v="3389664"/>
    <s v="Enero"/>
    <n v="12"/>
    <s v="CONTRATACION_DIRECTA"/>
    <s v="OPERACIÓN COMERCIAL"/>
    <s v="Atención centrada en el usuario y su familia"/>
    <s v="10. Centrar los procesos de atención en el usuario y su familia."/>
    <s v="N/A"/>
    <s v="N/A"/>
    <s v="N/A"/>
    <s v="Recursos propios"/>
    <x v="5"/>
    <s v="Otros Materiales y elementos de Consumo"/>
  </r>
  <r>
    <s v="FAR-003"/>
    <s v="SUBGERENCIA TECNICO CIENTIFICA"/>
    <s v="SERVICIO FARMACEUTICO"/>
    <e v="#N/A"/>
    <s v="4299916-Escaleras metalicas de mano"/>
    <s v="N/A"/>
    <s v="Escalera metalica"/>
    <s v="MATERIALES Y SUMINISTROS"/>
    <n v="1"/>
    <n v="609968"/>
    <n v="609968"/>
    <n v="567270.24"/>
    <s v="Enero"/>
    <n v="12"/>
    <s v="CONTRATACION_DIRECTA"/>
    <s v="OPERACIÓN COMERCIAL"/>
    <s v="Atención centrada en el usuario y su familia"/>
    <s v="10. Centrar los procesos de atención en el usuario y su familia."/>
    <s v="N/A"/>
    <s v="N/A"/>
    <s v="N/A"/>
    <s v="Recursos propios"/>
    <x v="5"/>
    <s v="Otros Materiales y elementos de Consumo"/>
  </r>
  <r>
    <s v="FAR-003"/>
    <s v="SUBGERENCIA TECNICO CIENTIFICA"/>
    <s v="SERVICIO FARMACEUTICO"/>
    <s v="56131702-Canastas para mercancías"/>
    <s v="3649005-Cajas de material plastico"/>
    <s v="N/A"/>
    <s v="Canasta para alistamiento de medicamentos"/>
    <s v="MATERIALES Y SUMINISTROS"/>
    <n v="25"/>
    <n v="170448"/>
    <n v="4261200"/>
    <n v="3962916.0000000005"/>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1112224-Termómetro infrarrojo"/>
    <s v="4825101-Termometros"/>
    <s v="N/A"/>
    <s v="Termometro infrarojo"/>
    <s v="MATERIALES Y SUMINISTROS"/>
    <n v="2"/>
    <n v="147936"/>
    <n v="295872"/>
    <n v="275160.96000000002"/>
    <s v="Enero"/>
    <n v="12"/>
    <s v="CONTRATACION_DIRECTA"/>
    <s v="OPERACIÓN COMERCIAL"/>
    <s v="Atención centrada en el usuario y su familia"/>
    <s v="10. Centrar los procesos de atención en el usuario y su familia."/>
    <s v="N/A"/>
    <s v="N/A"/>
    <s v="N/A"/>
    <s v="Recursos propios"/>
    <x v="5"/>
    <s v="Otros Materiales y elementos de Consumo"/>
  </r>
  <r>
    <s v="FAR-003"/>
    <s v="SUBGERENCIA TECNICO CIENTIFICA"/>
    <s v="SERVICIO FARMACEUTICO"/>
    <s v="42141606-Recipientes multipropósito para usos médicos"/>
    <s v="3649005-Cajas de material plastico"/>
    <s v="N/A"/>
    <s v="Caja plastica con tapa capacidad 30 lt"/>
    <s v="MATERIALES Y SUMINISTROS"/>
    <n v="44"/>
    <n v="227264"/>
    <n v="9999616"/>
    <n v="9299642.879999999"/>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141606-Recipientes multipropósito para usos médicos"/>
    <s v="3649005-Cajas de material plastico"/>
    <s v="N/A"/>
    <s v="Caja plastica con tapa capacidad 2 lt"/>
    <s v="MATERIALES Y SUMINISTROS"/>
    <n v="206"/>
    <n v="28944"/>
    <n v="5962464"/>
    <n v="5545091.5199999996"/>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141606-Recipientes multipropósito para usos médicos"/>
    <s v="3649005-Cajas de material plastico"/>
    <s v="N/A"/>
    <s v="Recipiente o canastilla para documentos"/>
    <s v="MATERIALES Y SUMINISTROS"/>
    <n v="4"/>
    <n v="48240"/>
    <n v="192960"/>
    <n v="179452.79999999999"/>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141606-Recipientes multipropósito para usos médicos"/>
    <s v="3649005-Cajas de material plastico"/>
    <s v="N/A"/>
    <s v="Caja plastica con tapa capacidad 20 lt"/>
    <s v="MATERIALES Y SUMINISTROS"/>
    <n v="152"/>
    <n v="113632"/>
    <n v="17272064"/>
    <n v="16063019.52"/>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141606-Recipientes multipropósito para usos médicos"/>
    <s v="3649005-Cajas de material plastico"/>
    <s v="N/A"/>
    <s v="Caja plastica con tapa capacidad 40 lt"/>
    <s v="MATERIALES Y SUMINISTROS"/>
    <n v="36"/>
    <n v="181168"/>
    <n v="6522048"/>
    <n v="6065504.6399999997"/>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42141606-Recipientes multipropósito para usos médicos"/>
    <s v="3649005-Cajas de material plastico"/>
    <s v="N/A"/>
    <s v="Caja plastica con tapa capacidad 4 lt"/>
    <s v="MATERIALES Y SUMINISTROS"/>
    <n v="20"/>
    <n v="32160"/>
    <n v="643200"/>
    <n v="598176"/>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24121502-Sacos o bolsas para empacar"/>
    <s v="3641001-Bolsas de material plastico sin impresion"/>
    <s v="N/A"/>
    <s v="BOLSAS PARA REEMPAQUE"/>
    <s v="MATERIALES Y SUMINISTROS"/>
    <n v="13.936"/>
    <n v="1000000"/>
    <n v="13936000"/>
    <n v="12960480"/>
    <s v="Enero"/>
    <n v="12"/>
    <s v="CONTRATACION_DIRECTA"/>
    <s v="OPERACIÓN COMERCIAL"/>
    <s v="Atención centrada en el usuario y su familia"/>
    <s v="10. Centrar los procesos de atención en el usuario y su familia."/>
    <s v="N/A"/>
    <s v="N/A"/>
    <s v="N/A"/>
    <s v="Recursos propios"/>
    <x v="6"/>
    <s v="Otros Materiales y elementos de Consumo"/>
  </r>
  <r>
    <s v="FAR-003"/>
    <s v="SUBGERENCIA TECNICO CIENTIFICA"/>
    <s v="SERVICIO FARMACEUTICO"/>
    <s v="24121807-Recipientes de plástico"/>
    <s v="3649015-Tambores y canecas plasticas"/>
    <s v="N/A"/>
    <s v="CANECAS PLASTICAS TAMAÑO INDUSTRIAL"/>
    <s v="MATERIALES Y SUMINISTROS"/>
    <n v="1"/>
    <n v="321600"/>
    <n v="3216000"/>
    <n v="299088"/>
    <s v="Enero"/>
    <n v="12"/>
    <s v="CONTRATACION_DIRECTA"/>
    <s v="OPERACIÓN COMERCIAL"/>
    <s v="Atención centrada en el usuario y su familia"/>
    <s v="10. Centrar los procesos de atención en el usuario y su familia."/>
    <s v="N/A"/>
    <s v="N/A"/>
    <s v="N/A"/>
    <s v="Recursos propios"/>
    <x v="6"/>
    <s v="Otros Materiales y elementos de Consumo"/>
  </r>
  <r>
    <s v="FAR-004"/>
    <s v="SUBGERENCIA TECNICO CIENTIFICA"/>
    <s v="SERVICIO FARMACEUTICO"/>
    <s v="43201815-Unidades de lectura y escritura de arquitectura de interconexión de componentes periféricos"/>
    <s v="83919-Otros servicios especializados de diseno"/>
    <s v="N/A"/>
    <s v="Levantamiento de planimetría y diseño de redes de gases"/>
    <s v="SERVICIOS"/>
    <n v="1"/>
    <n v="43148000"/>
    <n v="43148000"/>
    <n v="4012764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FAR-005"/>
    <s v="SUBGERENCIA TECNICO CIENTIFICA"/>
    <s v="SERVICIO FARMACEUTICO"/>
    <s v="81141504-Reparación o calibración de pruebas de equipo"/>
    <s v="8715403-Servicio de mantenimiento y reparacion de equipo de medicion prueba navegacion y control"/>
    <s v="N/A"/>
    <s v="Mantenimiento de manómetros en cajas de corte "/>
    <s v="SERVICIOS"/>
    <n v="1"/>
    <n v="98624"/>
    <n v="98624"/>
    <n v="91720.320000000007"/>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81141504-Reparación o calibración de pruebas de equipo"/>
    <s v="8715620-Servicio de mantenimiento y reparacion de instrumentos equipos y aparatos medicos y odontologicos incluido mobiliario  excepto equipo de irradiacion y electronico"/>
    <s v="N/A"/>
    <s v="Mantenimiento preventivo de la red de gases medicinales de la E.S.E"/>
    <s v="SERVICIOS"/>
    <n v="1"/>
    <n v="150000000"/>
    <n v="150000000"/>
    <n v="139500000"/>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72154020-Servicio de instalación de sistemas de gases médicos"/>
    <s v="8715620-Servicio de mantenimiento y reparacion de instrumentos equipos y aparatos medicos y odontologicos incluido mobiliario  excepto equipo de irradiacion y electronico"/>
    <s v="N/A"/>
    <s v="Repotenciación de compresores de oxígeno medicinal en planta de gases medicinales "/>
    <s v="SERVICIOS"/>
    <n v="2"/>
    <n v="500000000"/>
    <n v="1000"/>
    <n v="900000000"/>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81141504-Reparación o calibración de pruebas de equipo"/>
    <s v="8715620-Servicio de mantenimiento y reparacion de instrumentos equipos y aparatos medicos y odontologicos incluido mobiliario  excepto equipo de irradiacion y electronico"/>
    <s v="N/A"/>
    <s v="Servicio de calibración de equipo analizador de oxígeno portátil ultra max o2. "/>
    <s v="SERVICIOS"/>
    <n v="1"/>
    <n v="2465600"/>
    <n v="2465600"/>
    <n v="2293008"/>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81141504-Reparación o calibración de pruebas de equipo"/>
    <s v="8715620-Servicio de mantenimiento y reparacion de instrumentos equipos y aparatos medicos y odontologicos incluido mobiliario  excepto equipo de irradiacion y electronico"/>
    <s v="N/A"/>
    <s v="Servicio de calibración de manifolds, manómetros plantas aire y oxígeno.  "/>
    <s v="SERVICIOS"/>
    <n v="1"/>
    <n v="98624"/>
    <n v="98624"/>
    <n v="91720.320000000007"/>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73152101-Servicio de mantenimiento de equipo industrial "/>
    <s v="8715620-Servicio de mantenimiento y reparacion de instrumentos equipos y aparatos medicos y odontologicos incluido mobiliario  excepto equipo de irradiacion y electronico"/>
    <s v="N/A"/>
    <s v="Servicio de mantenimiento preventivo del estado de la bomba accuro dräger.  "/>
    <s v="SERVICIOS"/>
    <n v="1"/>
    <n v="3082000"/>
    <n v="3082000"/>
    <n v="2866260"/>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73152101-Servicio de mantenimiento de equipo industrial "/>
    <s v="8715620-Servicio de mantenimiento y reparacion de instrumentos equipos y aparatos medicos y odontologicos incluido mobiliario  excepto equipo de irradiacion y electronico"/>
    <s v="N/A"/>
    <s v="Servicio de mantenimiento Sistema de monitoreo de registro y control de planta de gases medicinales Yokowaga"/>
    <s v="SERVICIOS"/>
    <n v="1"/>
    <n v="3698399.9999999995"/>
    <n v="3698399.9999999995"/>
    <n v="3439511.9999999995"/>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73152101-Servicio de mantenimiento de equipo industrial "/>
    <s v="8715620-Servicio de mantenimiento y reparacion de instrumentos equipos y aparatos medicos y odontologicos incluido mobiliario  excepto equipo de irradiacion y electronico"/>
    <s v="N/A"/>
    <s v="Servicio de mantenimiento tomas de uso, cajas de corte y alarmas.   "/>
    <s v="SERVICIOS"/>
    <n v="1"/>
    <n v="150000000"/>
    <n v="150000000"/>
    <n v="139500000"/>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81141504-Reparación o calibración de pruebas de equipo"/>
    <s v="8715403-Servicio de mantenimiento y reparacion de equipo de medicion prueba navegacion y control"/>
    <s v="N/A"/>
    <s v="SERVICIO DE CALIBRACIÓN PARA EQUIPOS CENTRAl DE MEZCLAS (MAGNEHELIC, MINIHELIC, BALANZA, MASAS PATRÓN, MANÓMETRO DE BOMBA DE VACÍO,)"/>
    <s v="SERVICIOS"/>
    <n v="1"/>
    <n v="75040000"/>
    <n v="75040000"/>
    <n v="69787200"/>
    <s v="Enero"/>
    <n v="12"/>
    <s v="CONTRATACION_DIRECTA"/>
    <s v="OPERACIÓN COMERCIAL"/>
    <s v="Atención centrada en el usuario y su familia"/>
    <s v="10. Centrar los procesos de atención en el usuario y su familia."/>
    <s v="N/A"/>
    <s v="N/A"/>
    <s v="N/A"/>
    <s v="Recursos propios"/>
    <x v="51"/>
    <s v="Mantenimiento Hospitalario - Servicios"/>
  </r>
  <r>
    <s v="FAR-005"/>
    <s v="SUBGERENCIA TECNICO CIENTIFICA"/>
    <s v="SERVICIO FARMACEUTICO"/>
    <s v="72121005-Servicio de construcción y remodelación de plantas de productos farmacéuticos"/>
    <s v="54129-Servicios generales de construccion de otros edificios no residenciales"/>
    <s v="N/A"/>
    <s v="SERVICIO DE MANTENIMIENTO DE EDIFICACIÓN E INFRAESTRUCTURA DE LA CENTRAL DE MEZCLAS. Servicio de construcción y remodelación de plantas de productos farmacéuticos"/>
    <s v="SERVICIOS"/>
    <n v="1"/>
    <n v="53600000"/>
    <n v="53600000"/>
    <n v="49848000"/>
    <s v="Enero"/>
    <n v="12"/>
    <s v="CONTRATACION_DIRECTA"/>
    <s v="OPERACIÓN COMERCIAL"/>
    <s v="Atención centrada en el usuario y su familia"/>
    <s v="10. Centrar los procesos de atención en el usuario y su familia."/>
    <s v="N/A"/>
    <s v="N/A"/>
    <s v="N/A"/>
    <s v="Recursos propios"/>
    <x v="47"/>
    <s v="Mantenimiento Hospitalario - Servicios"/>
  </r>
  <r>
    <s v="FAR-005"/>
    <s v="SUBGERENCIA TECNICO CIENTIFICA"/>
    <s v="SERVICIO FARMACEUTICO"/>
    <s v="73152101-Servicio de mantenimiento de equipo industrial "/>
    <s v="8715403-Servicio de mantenimiento y reparacion de equipo de medicion prueba navegacion y control"/>
    <s v="N/A"/>
    <s v="SERVICIO DE CALIBRACIÓN TERMOMETRO INFRAROJO "/>
    <s v="SERVICIOS"/>
    <n v="2"/>
    <n v="198368.24"/>
    <n v="396736.48"/>
    <n v="368964.9264"/>
    <s v="Enero"/>
    <n v="12"/>
    <s v="CONTRATACION_DIRECTA"/>
    <s v="OPERACIÓN COMERCIAL"/>
    <s v="Atención centrada en el usuario y su familia"/>
    <s v="10. Centrar los procesos de atención en el usuario y su familia."/>
    <s v="N/A"/>
    <s v="N/A"/>
    <s v="N/A"/>
    <s v="Recursos propios"/>
    <x v="51"/>
    <s v="Mantenimiento Hospitalario - Servicios"/>
  </r>
  <r>
    <s v="FAR-006"/>
    <s v="SUBGERENCIA TECNICO CIENTIFICA"/>
    <s v="SERVICIO FARMACEUTICO"/>
    <s v="46171501-Candados"/>
    <s v="4299206-Candados"/>
    <s v="N/A"/>
    <s v="Candados y Llaves para cerraduras y candados (manifold gases medicinales)"/>
    <s v="MATERIALES Y SUMINISTROS"/>
    <n v="5"/>
    <n v="2144000"/>
    <n v="10720000"/>
    <n v="9969600"/>
    <s v="Enero"/>
    <n v="12"/>
    <s v="CONTRATACION_DIRECTA"/>
    <s v="OPERACIÓN COMERCIAL"/>
    <s v="Atención centrada en el usuario y su familia"/>
    <s v="10. Centrar los procesos de atención en el usuario y su familia."/>
    <s v="N/A"/>
    <s v="N/A"/>
    <s v="N/A"/>
    <s v="Recursos propios"/>
    <x v="25"/>
    <s v="Mantenimiento Hospitalario - Bienes"/>
  </r>
  <r>
    <s v="FAR-006"/>
    <s v="SUBGERENCIA TECNICO CIENTIFICA"/>
    <s v="SERVICIO FARMACEUTICO"/>
    <s v="23151806-Filtros o ultrafiltros farmacéuticos"/>
    <s v="4391407-Filtros para industrias y laboratorios"/>
    <s v="N/A"/>
    <s v="FILTRO DE 0,22 MICRAS BOMBA DE VACIO"/>
    <s v="MATERIALES Y SUMINISTROS"/>
    <n v="365"/>
    <n v="881.09589041095887"/>
    <n v="321600"/>
    <n v="299088"/>
    <s v="Enero"/>
    <n v="12"/>
    <s v="CONTRATACION_DIRECTA"/>
    <s v="OPERACIÓN COMERCIAL"/>
    <s v="Atención centrada en el usuario y su familia"/>
    <s v="10. Centrar los procesos de atención en el usuario y su familia."/>
    <s v="N/A"/>
    <s v="N/A"/>
    <s v="N/A"/>
    <s v="Recursos propios"/>
    <x v="25"/>
    <s v="Mantenimiento Hospitalario - Bienes"/>
  </r>
  <r>
    <s v="FAR-006"/>
    <s v="SUBGERENCIA TECNICO CIENTIFICA"/>
    <s v="SERVICIO FARMACEUTICO"/>
    <s v="43201537-Servidores de impresoras"/>
    <s v="4622001-Partes y accesorios para tableros de mando distribucion y control"/>
    <s v="N/A"/>
    <s v="PUNTO DE RED"/>
    <s v="MATERIALES Y SUMINISTROS"/>
    <n v="3"/>
    <n v="53600"/>
    <n v="160800"/>
    <n v="149544"/>
    <s v="Enero"/>
    <n v="12"/>
    <s v="CONTRATACION_DIRECTA"/>
    <s v="OPERACIÓN COMERCIAL"/>
    <s v="Atención centrada en el usuario y su familia"/>
    <s v="10. Centrar los procesos de atención en el usuario y su familia."/>
    <s v="N/A"/>
    <s v="N/A"/>
    <s v="N/A"/>
    <s v="Recursos propios"/>
    <x v="25"/>
    <s v="Mantenimiento Hospitalario - Bienes"/>
  </r>
  <r>
    <s v="FAR-006"/>
    <s v="SUBGERENCIA TECNICO CIENTIFICA"/>
    <s v="SERVICIO FARMACEUTICO"/>
    <s v="23152907-Suministros para maquinaria de empaque"/>
    <s v="4492906-Partes y accesorios n c p para maquinaria industrial"/>
    <s v="N/A"/>
    <s v="REPUESTOS TERMOSELLADORA"/>
    <s v="MATERIALES Y SUMINISTROS"/>
    <n v="24"/>
    <n v="89333.333333333328"/>
    <n v="2144000"/>
    <n v="1993920"/>
    <s v="Enero"/>
    <n v="12"/>
    <s v="CONTRATACION_DIRECTA"/>
    <s v="OPERACIÓN COMERCIAL"/>
    <s v="Atención centrada en el usuario y su familia"/>
    <s v="10. Centrar los procesos de atención en el usuario y su familia."/>
    <s v="N/A"/>
    <s v="N/A"/>
    <s v="N/A"/>
    <s v="Recursos propios"/>
    <x v="25"/>
    <s v="Mantenimiento Hospitalario - Bienes"/>
  </r>
  <r>
    <s v="FAR-006"/>
    <s v="SUBGERENCIA TECNICO CIENTIFICA"/>
    <s v="SERVICIO FARMACEUTICO"/>
    <s v="41104919-Filtros hepa para laboratorio"/>
    <s v="4391407-Filtros para industrias y laboratorios"/>
    <s v="N/A"/>
    <s v="FILTROS PARA INDUSTRIAS Y LABORATORIOS (HEPA)"/>
    <s v="MATERIALES Y SUMINISTROS"/>
    <n v="6"/>
    <n v="4548862.2666666666"/>
    <n v="27293173.600000001"/>
    <n v="25382651.447999999"/>
    <s v="Enero"/>
    <n v="12"/>
    <s v="CONTRATACION_DIRECTA"/>
    <s v="OPERACIÓN COMERCIAL"/>
    <s v="Atención centrada en el usuario y su familia"/>
    <s v="10. Centrar los procesos de atención en el usuario y su familia."/>
    <s v="N/A"/>
    <s v="N/A"/>
    <s v="N/A"/>
    <s v="Recursos propios"/>
    <x v="25"/>
    <s v="Mantenimiento Hospitalario - Bienes"/>
  </r>
  <r>
    <s v="FAR-007"/>
    <s v="SUBGERENCIA TECNICO CIENTIFICA"/>
    <s v="SERVICIO FARMACEUTICO"/>
    <m/>
    <s v="4816005-Equipo medico para gases medicinales"/>
    <s v="N/A"/>
    <s v="Adquisicion de bomba accuro dräger.  "/>
    <s v="ACTIVO"/>
    <n v="1"/>
    <n v="3200000"/>
    <n v="3200000"/>
    <n v="2976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FAR-008"/>
    <s v="SUBGERENCIA TECNICO CIENTIFICA"/>
    <s v="SERVICIO FARMACEUTICO"/>
    <e v="#N/A"/>
    <s v="92913-Servicios de educacion para la formacion y el trabajo"/>
    <s v="N/A"/>
    <s v="Servicios de capacitación vocacional no - científica"/>
    <s v="SERVICIOS"/>
    <n v="1"/>
    <n v="10720000"/>
    <n v="10720000"/>
    <n v="9969600"/>
    <s v="Enero"/>
    <n v="12"/>
    <s v="CONTRATACION_DIRECTA"/>
    <s v="OPERACIÓN COMERCIAL"/>
    <s v="Atención centrada en el usuario y su familia"/>
    <s v="10. Centrar los procesos de atención en el usuario y su familia."/>
    <s v="N/A"/>
    <s v="N/A"/>
    <s v="N/A"/>
    <s v="Recursos propios"/>
    <x v="52"/>
    <s v="Capacitación Empleados"/>
  </r>
  <r>
    <s v="FAR-009"/>
    <s v="SUBGERENCIA TECNICO CIENTIFICA"/>
    <s v="SERVICIO FARMACEUTICO"/>
    <s v="81141504-Reparación o calibración de pruebas de equipo"/>
    <s v="4391202-Equipo industrial o comercial para acondicionamiento de aire y calefaccion"/>
    <s v="N/A"/>
    <s v="SERVICIO GLOBAL DE VERIFICACIONES DEL SISTEMA DE VENTILACION CENTRAL DE MEZCLAS (DQ (CALFICACION DE DISEÑO), IQ (CALIFICACION DE INSTALACION), OQ (CALIFICACION OPERACIONAL), CALIFICACON DE CADENA DE FRIO , CALIFICACION DE EQUIPOS, MANTENIMIENTO SISTEMA VENTILACION Y EQUIPOS DE LA CENTRAL DE MEZCLAS "/>
    <s v="ACTIVO"/>
    <n v="1"/>
    <n v="128640000"/>
    <n v="128640000"/>
    <n v="114489600"/>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FAR-009"/>
    <s v="SUBGERENCIA TECNICO CIENTIFICA"/>
    <s v="SERVICIO FARMACEUTICO"/>
    <s v="44102304-Máquinas selladoras"/>
    <s v="4392108-Maquinas selladoras de sacos bolsas de plastico celofan y similares"/>
    <s v="N/A"/>
    <s v="ADQUSICION DE 3 TERMOSELLADORA SEMIAUTOMATICAS (ONCOLOGIA ,MULTRPROPOSITO Y REEMPAQUE)"/>
    <s v="ACTIVO"/>
    <n v="3"/>
    <n v="35733333.333333328"/>
    <n v="107199999.99999999"/>
    <n v="99695999.999999985"/>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FAR-009"/>
    <s v="SUBGERENCIA TECNICO CIENTIFICA"/>
    <s v="SERVICIO FARMACEUTICO"/>
    <s v="40151502-Bombas de vacío"/>
    <s v="4391401-Equipo para filtracion de gases"/>
    <s v="N/A"/>
    <s v="ADQUISICION DE EQUIPO DE FILTRACIÓN (BOMBA DE VACÍO) PARA AREA DE ONCOLOGIA"/>
    <s v="ACTIVO"/>
    <n v="1"/>
    <n v="32160000"/>
    <n v="32160000"/>
    <n v="29908800"/>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FAR-010"/>
    <s v="SUBGERENCIA TECNICO CIENTIFICA"/>
    <s v="SERVICIO FARMACEUTICO"/>
    <s v="42191907-Gabinetes o muebles de almacenamiento de instrumentos para uso médico"/>
    <s v="3814048-Mesas metalicas para laboratorio"/>
    <s v="N/A"/>
    <s v="MESON PARA CENTRAL DE MEZCLAS (CONTROL DE CALIDAD MULTIPROPOSITO)"/>
    <s v="ACTIVO"/>
    <n v="1"/>
    <n v="3696256"/>
    <n v="3696256"/>
    <n v="3289667.84"/>
    <s v="Enero"/>
    <n v="12"/>
    <s v="CONTRATACION_DIRECTA"/>
    <s v="INVERSIÓN"/>
    <s v="Atención centrada en el usuario y su familia"/>
    <s v="10. Centrar los procesos de atención en el usuario y su familia."/>
    <s v="N/A"/>
    <s v="N/A"/>
    <s v="N/A"/>
    <s v="Recursos propios"/>
    <x v="53"/>
    <s v="Otros Muebles N.C.P."/>
  </r>
  <r>
    <s v="FAR-011"/>
    <s v="SUBGERENCIA TECNICO CIENTIFICA"/>
    <s v="SERVICIO FARMACEUTICO"/>
    <s v="80111606-Necesidades de dotación de personal medico  temporal "/>
    <s v="2823609-Uniformes de trabajo"/>
    <s v="N/A"/>
    <s v="ADQUISICIÓN DE LA DOTACIÓN (ROPA Y EPP) PARA EL PERSONAL DE CENTRAL DE MEZCLAS"/>
    <s v="MATERIALES Y SUMINISTROS"/>
    <n v="1"/>
    <n v="750400"/>
    <n v="750400"/>
    <n v="667856"/>
    <s v="Enero"/>
    <n v="12"/>
    <s v="CONTRATACION_DIRECTA"/>
    <s v="OPERACIÓN COMERCIAL"/>
    <s v="Atención centrada en el usuario y su familia"/>
    <s v="10. Centrar los procesos de atención en el usuario y su familia."/>
    <s v="N/A"/>
    <s v="N/A"/>
    <s v="N/A"/>
    <s v="Recursos propios"/>
    <x v="54"/>
    <s v="Vestuario y Calzado de Labor"/>
  </r>
  <r>
    <s v="FAR-012"/>
    <s v="SUBGERENCIA TECNICO CIENTIFICA"/>
    <s v="SERVICIO FARMACEUTICO"/>
    <s v="73101703-Servicios de producción de productos farmacéuticos"/>
    <s v="84394-Servicios de busqueda de contenidos en portales web"/>
    <s v="N/A"/>
    <s v="Servicio de renovación de suscripción usp pharmacopeia.  "/>
    <s v="SERVICIOS"/>
    <n v="1"/>
    <n v="4931200"/>
    <n v="4931200"/>
    <n v="4586016"/>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FAR-012"/>
    <s v="SUBGERENCIA TECNICO CIENTIFICA"/>
    <s v="SERVICIO FARMACEUTICO"/>
    <e v="#N/A"/>
    <s v="84394-Servicios de busqueda de contenidos en portales web"/>
    <s v="N/A"/>
    <s v="SERVICIO DE RENOVACIÓN DE SUSCRIPCIÓN USP PHARMACOPEIA.  "/>
    <s v="SERVICIOS"/>
    <n v="1"/>
    <n v="4288000"/>
    <n v="4288000"/>
    <n v="398784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FAR-013"/>
    <s v="SUBGERENCIA TECNICO CIENTIFICA"/>
    <s v="SERVICIO FARMACEUTICO"/>
    <s v="73101703-Servicios de producción de productos farmacéuticos"/>
    <s v="83310-Servicios de asesoria en ingenieria"/>
    <s v="N/A"/>
    <s v="Servicio de auditoría y acompañamiento en la visita de renovación de certificación ante el Invima y calificación de diseño, operación y desempeño de la planta de  gases medicinales "/>
    <s v="SERVICIOS"/>
    <n v="1"/>
    <n v="48240000"/>
    <n v="48240000"/>
    <n v="4486320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FAR-013"/>
    <s v="SUBGERENCIA TECNICO CIENTIFICA"/>
    <s v="SERVICIO FARMACEUTICO"/>
    <s v="42192404-Carritos o accesorios para uso médico"/>
    <s v="4993002-Carritos metalicos manuales especiales para el transporte de mercancias"/>
    <s v="N/A"/>
    <s v="Carritos metálicos manuales especiales para el transporte de mercancías (cilindros de gases medicinales)"/>
    <s v="ACTIVO"/>
    <n v="25"/>
    <n v="4931200"/>
    <n v="123280000"/>
    <n v="11465040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FAR-013"/>
    <s v="SUBGERENCIA TECNICO CIENTIFICA"/>
    <s v="SERVICIO FARMACEUTICO"/>
    <s v="42192404-Carritos o accesorios para uso médico"/>
    <s v="4993002-Carritos metalicos manuales especiales para el transporte de mercancias"/>
    <s v="N/A"/>
    <s v="Carro manual para el transporte mercacias con  base metalica"/>
    <s v="ACTIVO"/>
    <n v="1"/>
    <n v="2956576"/>
    <n v="2956576"/>
    <n v="2749615.68"/>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FAR-013"/>
    <s v="SUBGERENCIA TECNICO CIENTIFICA"/>
    <s v="SERVICIO FARMACEUTICO"/>
    <s v="42251804-Carros de halar o empujar o accesorios para rehabilitación o terapia"/>
    <s v="4993001-Carros y aparatos analogos para transporte de loza"/>
    <s v="N/A"/>
    <s v="CARRO PLASTICO CON 3 BANDEJAS"/>
    <s v="ACTIVO"/>
    <n v="2"/>
    <n v="1608000"/>
    <n v="3216000"/>
    <n v="299088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FAR-014"/>
    <s v="SUBGERENCIA TECNICO CIENTIFICA"/>
    <s v="SERVICIO FARMACEUTICO"/>
    <s v="41116129-Kits o suministros para pruebas de microbiología o bacteriología"/>
    <s v="83441-Servicios de analisis y pruebas de composicion y pureza"/>
    <s v="N/A"/>
    <s v="SERVICIO DE PRUEBAS MICROBIOLÓGICAS DE AMBIENTES, SUPERFICIES, PERSONAL, PRODUCTO TERMINADO Y DESINFECTANTES."/>
    <s v="SERVICIOS"/>
    <n v="1"/>
    <n v="96480000"/>
    <n v="96480000"/>
    <n v="8972640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FAR-015"/>
    <s v="SUBGERENCIA TECNICO CIENTIFICA"/>
    <s v="SERVICIO FARMACEUTICO"/>
    <e v="#N/A"/>
    <s v="4721101-Equipos radiotelefonicos de comunicaciones"/>
    <s v="N/A"/>
    <s v="RADIO DE DOS VIAS"/>
    <s v="ACTIVO"/>
    <n v="3"/>
    <n v="482400"/>
    <n v="1447200"/>
    <n v="1345896"/>
    <s v="Enero"/>
    <n v="12"/>
    <s v="CONTRATACION_DIRECTA"/>
    <s v="INVERSIÓN"/>
    <s v="Atención centrada en el usuario y su familia"/>
    <s v="10. Centrar los procesos de atención en el usuario y su familia."/>
    <s v="N/A"/>
    <s v="N/A"/>
    <s v="N/A"/>
    <s v="Recursos propios"/>
    <x v="56"/>
    <s v="Aparatos transmisores de televisión y radio; televisión, video y cámaras digitales; teléfonos"/>
  </r>
  <r>
    <s v="FAR-016"/>
    <s v="SUBGERENCIA TECNICO CIENTIFICA"/>
    <s v="SERVICIO FARMACEUTICO"/>
    <s v="43212108-Impresoras de cinta térmica"/>
    <s v="45264-Impresoras laser para maquinas de procesamiento de datos"/>
    <s v="N/A"/>
    <s v=" ADQUSICION DE IMPRESORA ZEBRA PARA REEMPAQUE"/>
    <s v="ACTIVO"/>
    <n v="1"/>
    <n v="10720000"/>
    <n v="10720000"/>
    <n v="9969600"/>
    <s v="Enero"/>
    <n v="12"/>
    <s v="CONTRATACION_DIRECTA"/>
    <s v="INVERSIÓN"/>
    <s v="Atención centrada en el usuario y su familia"/>
    <s v="10. Centrar los procesos de atención en el usuario y su familia."/>
    <s v="N/A"/>
    <s v="N/A"/>
    <s v="N/A"/>
    <s v="Recursos propios"/>
    <x v="57"/>
    <s v="Maquinaria de informática y sus partes, piezas y accesorios"/>
  </r>
  <r>
    <s v="FAR-016"/>
    <s v="SUBGERENCIA TECNICO CIENTIFICA"/>
    <s v="SERVICIO FARMACEUTICO"/>
    <s v="43212102-Impresoras de matriz de puntos"/>
    <s v="45264-Impresoras laser para maquinas de procesamiento de datos"/>
    <s v="N/A"/>
    <s v="IMPRESORA EPSON TMU PARA TIRILLAS DE DISPENSACIÓN "/>
    <s v="ACTIVO"/>
    <n v="1"/>
    <n v="1608000"/>
    <n v="1608000"/>
    <n v="1431120"/>
    <s v="Enero"/>
    <n v="12"/>
    <s v="CONTRATACION_DIRECTA"/>
    <s v="INVERSIÓN"/>
    <s v="Atención centrada en el usuario y su familia"/>
    <s v="10. Centrar los procesos de atención en el usuario y su familia."/>
    <s v="N/A"/>
    <s v="N/A"/>
    <s v="N/A"/>
    <s v="Recursos propios"/>
    <x v="57"/>
    <s v="Maquinaria de informática y sus partes, piezas y accesorios"/>
  </r>
  <r>
    <s v="FIN-001"/>
    <s v="SUBGERENCIA FINANCIERA"/>
    <s v="SUBGERENCIA FINANCIERA"/>
    <s v="43232307-Software de extracción de datos"/>
    <s v="84392-Servicios de software en linea on line "/>
    <m/>
    <s v="Software como servicio: MIPRESENLINEA 5 usuarios"/>
    <s v="SERVICIOS"/>
    <n v="1"/>
    <n v="14842447.312000001"/>
    <n v="14842447.312000001"/>
    <n v="13493134"/>
    <s v="Febrero"/>
    <n v="1"/>
    <s v="CONTRATACION_DIRECTA"/>
    <s v="FUNCIONAMIENTO"/>
    <s v="N/A"/>
    <s v="N/A"/>
    <s v="N/A"/>
    <s v="N/A"/>
    <s v="N/A"/>
    <s v="Recursos propios"/>
    <x v="58"/>
    <s v="Otros Servicios prestados a las empresas y servicios de producción "/>
  </r>
  <r>
    <s v="FIN-002"/>
    <s v="SUBGERENCIA FINANCIERA"/>
    <s v="SUBGERENCIA FINANCIERA"/>
    <s v="84111503-Servicio de contabilidad fiscal"/>
    <s v="82210-Servicios de auditoria financiera"/>
    <m/>
    <s v="Servicios de gestión de procesos empresariales (Revisoria fiscal)"/>
    <s v="SERVICIOS"/>
    <n v="1"/>
    <n v="276887072"/>
    <n v="276887072"/>
    <n v="251715520"/>
    <s v="Enero"/>
    <n v="12"/>
    <s v="CONTRATACION_DIRECTA"/>
    <s v="FUNCIONAMIENTO"/>
    <s v="N/A"/>
    <s v="N/A"/>
    <s v="N/A"/>
    <s v="N/A"/>
    <s v="N/A"/>
    <s v="Recursos propios"/>
    <x v="59"/>
    <s v="Servicios Profesionales - Agremiaciones, OPS, Junta Directiva"/>
  </r>
  <r>
    <s v="FIN-003"/>
    <s v="SUBGERENCIA FINANCIERA"/>
    <s v="SUBGERENCIA FINANCIERA"/>
    <s v="84101501-Asistencia financiera"/>
    <s v="71512-Servicios relacionados con la financiacion empresarial y capital de riesgo"/>
    <m/>
    <s v="Calificacion de Riesgo  "/>
    <s v="SERVICIOS"/>
    <n v="1"/>
    <n v="40720372"/>
    <n v="40720372"/>
    <n v="37018520"/>
    <s v="Octubre"/>
    <n v="3"/>
    <s v="CONTRATACION_DIRECTA"/>
    <s v="FUNCIONAMIENTO"/>
    <s v="N/A"/>
    <s v="N/A"/>
    <s v="N/A"/>
    <s v="N/A"/>
    <s v="N/A"/>
    <s v="Recursos propios"/>
    <x v="60"/>
    <s v="Otros Servicios Financieros y Servicios Conexos, Servicios Inmobiliarios y Servicios de Leasing"/>
  </r>
  <r>
    <s v="FIN-004"/>
    <s v="SUBGERENCIA FINANCIERA"/>
    <s v="SUBGERENCIA FINANCIERA"/>
    <s v="80111701-Servicios de contratación de personal"/>
    <s v="83117-Servicios de gestión de procesos empresariales"/>
    <m/>
    <s v="Servicios de gestión de procesos empresariales (servicios de facturacion)"/>
    <s v="SERVICIOS"/>
    <n v="1"/>
    <n v="10552500000"/>
    <n v="10552500000"/>
    <n v="10050000000"/>
    <s v="Enero"/>
    <n v="12"/>
    <s v="CONTRATACION_DIRECTA"/>
    <s v="FUNCIONAMIENTO"/>
    <s v="N/A"/>
    <s v="N/A"/>
    <s v="N/A"/>
    <s v="N/A"/>
    <s v="N/A"/>
    <s v="Recursos propios"/>
    <x v="59"/>
    <s v="Servicios Profesionales - Agremiaciones, OPS, Junta Directiva"/>
  </r>
  <r>
    <s v="GD-001"/>
    <s v="SUBGERENCIA ADMINISTRATIVA"/>
    <s v="GESTIÓN DOCUMENTAL"/>
    <s v="81112005-Servicio de escaneo de documentos"/>
    <s v="68014-Servicios de gestion documental"/>
    <s v="N/A"/>
    <s v="Servicio de digitalizacion"/>
    <s v="SERVICIOS"/>
    <n v="1"/>
    <n v="16800000"/>
    <n v="16800000"/>
    <n v="16800000"/>
    <s v="Enero"/>
    <n v="12"/>
    <s v="LICITACION OBRA PUBLICA"/>
    <s v="FUNCIONAMIENTO"/>
    <s v="Gestión de Tecnología"/>
    <s v="2.  Fortalecer el modelo de gestión por procesos y riesgos institucionales, mejorando la satisfacción de los grupos valor."/>
    <s v="N/A"/>
    <s v="N/A"/>
    <s v="N/A"/>
    <s v="Recursos propios"/>
    <x v="61"/>
    <s v="Gestión documental"/>
  </r>
  <r>
    <s v="GD-002"/>
    <s v="SUBGERENCIA ADMINISTRATIVA"/>
    <s v="GESTIÓN DOCUMENTAL"/>
    <s v="81111501-Diseño de aplicaciones de software de la unidad central"/>
    <s v="83141-Servicios de diseno y desarrollo de aplicaciones en tecnologias de la informacion TI "/>
    <s v="N/A"/>
    <s v="Parametrización sistema extranet con las tablas de retención y modulo de archivo"/>
    <s v="SERVICIOS"/>
    <n v="1"/>
    <n v="4200000"/>
    <n v="4200000"/>
    <n v="4200000"/>
    <s v="Enero"/>
    <n v="12"/>
    <s v="SELECCION_ABREVIADA"/>
    <s v="FUNCIONAMIENTO"/>
    <s v="Gestión de Tecnología"/>
    <s v="7. Proyectar el proceso de gestión de calidad de la E.S.E. hacia la acreditación."/>
    <s v="N/A"/>
    <s v="N/A"/>
    <s v="N/A"/>
    <s v="Recursos propios"/>
    <x v="62"/>
    <s v="Servicios de Tecnología Informática, Consultoría y Apoyo"/>
  </r>
  <r>
    <s v="GD-003"/>
    <s v="SUBGERENCIA ADMINISTRATIVA"/>
    <s v="GESTIÓN DOCUMENTAL"/>
    <n v="68021"/>
    <s v="68021-Servicios locales de mensajeria nacional"/>
    <s v="N/A"/>
    <s v="Servicio de mensajeria externa, recoleccion, transporte de mercancia y paqueteria y delas servicios postales a nivel urbano, intermunicipal y nacional"/>
    <s v="SERVICIOS"/>
    <n v="1"/>
    <n v="25000000"/>
    <n v="25000000"/>
    <n v="25000000"/>
    <s v="Enero"/>
    <n v="12"/>
    <s v="SELECCION_ABREVIADA"/>
    <s v="FUNCIONAMIENTO"/>
    <s v="Atención centrada en el usuario y su familia"/>
    <s v="9. Fortalecer la responsabilidad social de la entidad con su entorno."/>
    <s v="N/A"/>
    <s v="N/A"/>
    <s v="N/A"/>
    <s v="Recursos propios"/>
    <x v="63"/>
    <s v="Comunicación y Transporte"/>
  </r>
  <r>
    <s v="GD-004"/>
    <s v="SUBGERENCIA ADMINISTRATIVA"/>
    <s v="GESTIÓN DOCUMENTAL"/>
    <n v="81112204"/>
    <s v="83141-Servicios de diseno y desarrollo de aplicaciones en tecnologias de la informacion TI "/>
    <s v="N/A"/>
    <s v="Servicios de diseño y desarrollo de aplicaciones en tecnologías de la información (TIC)”. "/>
    <s v="SERVICIOS"/>
    <n v="1"/>
    <n v="20000000"/>
    <n v="20000000"/>
    <n v="20000000"/>
    <s v="Enero"/>
    <n v="12"/>
    <s v="SELECCION_ABREVIADA"/>
    <s v="FUNCIONAMIENTO"/>
    <s v="Gestión de Tecnología"/>
    <s v="9. Fortalecer la responsabilidad social de la entidad con su entorno."/>
    <s v="N/A"/>
    <s v="N/A"/>
    <s v="N/A"/>
    <s v="Recursos propios"/>
    <x v="62"/>
    <s v="Servicios de Tecnología Informática, Consultoría y Apoyo"/>
  </r>
  <r>
    <s v="GER-001"/>
    <s v="SUBGERENCIA ADMINISTRATIVA"/>
    <s v="SUBGERENCIA ADMINISTRATIVA"/>
    <s v="25101503-Carros"/>
    <s v="4911301-Automoviles"/>
    <m/>
    <s v="Vehículo"/>
    <s v="ACTIVO"/>
    <n v="1"/>
    <n v="230500000"/>
    <n v="230500000"/>
    <n v="230500000"/>
    <s v="Febrero"/>
    <n v="3"/>
    <s v="LICITACION"/>
    <s v="FUNCIONAMIENTO"/>
    <s v="N/A"/>
    <s v="N/A"/>
    <s v="N/A"/>
    <s v="N/A"/>
    <s v="N/A"/>
    <s v="Recursos propios"/>
    <x v="64"/>
    <s v="Vehículos Automotores, Remolques. Semiremolques y sus Partes, Piezas y Accesorios"/>
  </r>
  <r>
    <s v="GER-001"/>
    <s v="SUBGERENCIA ADMINISTRATIVA"/>
    <s v="SUBGERENCIA ADMINISTRATIVA"/>
    <s v="25101503-Carros"/>
    <s v="4911402-Camiones"/>
    <m/>
    <s v="Vehículo"/>
    <s v="ACTIVO"/>
    <n v="1"/>
    <n v="74500000"/>
    <n v="74500000"/>
    <n v="74500000"/>
    <s v="Febrero"/>
    <n v="3"/>
    <s v="LICITACION"/>
    <s v="FUNCIONAMIENTO"/>
    <s v="N/A"/>
    <s v="N/A"/>
    <s v="N/A"/>
    <s v="N/A"/>
    <s v="N/A"/>
    <s v="Recursos propios"/>
    <x v="64"/>
    <s v="Vehículos Automotores, Remolques. Semiremolques y sus Partes, Piezas y Accesorios"/>
  </r>
  <r>
    <s v="GER-002"/>
    <s v="GERENCIA"/>
    <s v="GERENCIA"/>
    <s v="80101511-Servicio de asesoramiento en recursos humanos"/>
    <s v="83111-Servicios de consultoría estratégica en gestión"/>
    <m/>
    <s v="Servicios de consultoría en gestión estratégica (Junta Directiva)"/>
    <s v="SERVICIOS"/>
    <n v="1"/>
    <n v="34500000"/>
    <n v="34500000"/>
    <n v="30000000"/>
    <s v="Enero"/>
    <n v="12"/>
    <s v="CONTRATACION_DIRECTA"/>
    <s v="FUNCIONAMIENTO"/>
    <s v="Atención centrada en el usuario y su familia"/>
    <s v="10. Centrar los procesos de atención en el usuario y su familia."/>
    <s v="N/A"/>
    <s v="N/A"/>
    <s v="N/A"/>
    <s v="Recursos propios"/>
    <x v="59"/>
    <s v="Servicios Profesionales - Agremiaciones, OPS, Junta Directiva"/>
  </r>
  <r>
    <s v="HOSP-001"/>
    <s v="SUBGERENCIA TECNICO CIENTIFICA"/>
    <s v="HOSPITALIZACION"/>
    <s v="42182805-Básculas de piso para pacientes"/>
    <s v="4392299-Basculas n c p "/>
    <n v="42182805"/>
    <s v="Básculas de piso para pacientes (BASCULA ADULTO)"/>
    <s v="MATERIALES Y SUMINISTROS"/>
    <n v="5"/>
    <n v="200000"/>
    <n v="1000000"/>
    <n v="930000"/>
    <s v="Enero"/>
    <n v="12"/>
    <s v="CONTRATACION_DIRECTA"/>
    <s v="OPERACIÓN COMERCIAL"/>
    <s v="Atención centrada en el usuario y su familia"/>
    <s v="10. Centrar los procesos de atención en el usuario y su familia."/>
    <s v="N/A"/>
    <s v="N/A"/>
    <s v="N/A"/>
    <s v="Recursos propios"/>
    <x v="32"/>
    <s v="Material Médico Quirurgico"/>
  </r>
  <r>
    <s v="HOSP-002"/>
    <s v="SUBGERENCIA TECNICO CIENTIFICA"/>
    <s v="HOSPITALIZACION"/>
    <s v="42191808-Camas o accesorios de cuidado del paciente para cuidado especial "/>
    <s v="4818001-Camas metalicas para hospitales"/>
    <s v="N/A"/>
    <s v="Camas de paciente y accesorios"/>
    <s v="ACTIVO"/>
    <n v="25"/>
    <n v="10000000"/>
    <n v="250000000"/>
    <n v="10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AMI-001"/>
    <s v="SUBGERENCIA TECNICO CIENTIFICA"/>
    <s v="IAMI"/>
    <s v="42201712-Unidades de ultrasonido o doppler o eco pulso o ecografía de diagnóstico general para uso médico"/>
    <s v="48121-Aparatos de electrodiagnostico utilizados en medicina cirugia odontologia o veterinaria"/>
    <s v="ECOGR01"/>
    <s v="ECOGRAFO PARA ALTO RIESGO OBSTETRICO"/>
    <s v="ACTIVO"/>
    <n v="1"/>
    <n v="550000000"/>
    <n v="1000"/>
    <n v="485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AMI-001"/>
    <s v="SUBGERENCIA TECNICO CIENTIFICA"/>
    <s v="IAMI"/>
    <s v="56112103-Sillas para visitantes"/>
    <s v="4818002-Sillas metalicas para hospitales"/>
    <s v="TANDEM02"/>
    <s v="SILLAS  PARA VISITANTES SALA DE ESPERA "/>
    <s v="ACTIVO"/>
    <n v="5"/>
    <n v="1600000"/>
    <n v="8000000"/>
    <n v="744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AMI-001"/>
    <s v="SUBGERENCIA TECNICO CIENTIFICA"/>
    <s v="IAMI"/>
    <s v="42171602-Camillas o accesorios para ambulancias"/>
    <s v="4818007-Camillas metalicas"/>
    <s v="CAMIL02"/>
    <s v="CAMILLA DE  LEVANTE CON BARANDAS"/>
    <s v="ACTIVO"/>
    <n v="1"/>
    <n v="3500000"/>
    <n v="3500000"/>
    <n v="3255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MAG-001"/>
    <s v="SUBGERENCIA TECNICO CIENTIFICA"/>
    <s v="IMAGENEOLOGIA"/>
    <s v="41101802-Generadores de rayos x"/>
    <s v="48110-Aparatos basados en el uso de rayos X o radiaciones alfa beta o gama"/>
    <s v="N/A"/>
    <s v="Equipo de  rayos  X con Fluoroscopia"/>
    <s v="ACTIVO"/>
    <n v="1"/>
    <n v="1000000"/>
    <n v="1000000"/>
    <n v="1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MAG-001"/>
    <s v="SUBGERENCIA TECNICO CIENTIFICA"/>
    <s v="IMAGENEOLOGIA"/>
    <s v="42203603-Sistemas de computador para archivo de fotografías médicas pacs"/>
    <s v="4813001-Instrumentos aparatos y accesorios para odontologia"/>
    <s v="N/A"/>
    <s v="Estacion de diagnostico para lectura de imagenes "/>
    <s v="ACTIVO"/>
    <n v="1"/>
    <n v="93500000"/>
    <n v="93500000"/>
    <n v="86955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MAG-001"/>
    <s v="SUBGERENCIA TECNICO CIENTIFICA"/>
    <s v="IMAGENEOLOGIA"/>
    <m/>
    <s v="48110-Aparatos basados en el uso de rayos X o radiaciones alfa beta o gama"/>
    <s v="N/A"/>
    <s v="Flat pannel equipo de Fluoroscopia"/>
    <s v="ACTIVO"/>
    <n v="1"/>
    <n v="308000000"/>
    <n v="308000000"/>
    <n v="28644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MAG-001"/>
    <s v="SUBGERENCIA TECNICO CIENTIFICA"/>
    <s v="IMAGENEOLOGIA"/>
    <m/>
    <s v="48110-Aparatos basados en el uso de rayos X o radiaciones alfa beta o gama"/>
    <s v="N/A"/>
    <s v="Flat pannel equipo de Rx fijo PHILLPS "/>
    <s v="ACTIVO"/>
    <n v="1"/>
    <n v="308000000"/>
    <n v="308000000"/>
    <n v="28644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IMAG-002"/>
    <s v="SUBGERENCIA TECNICO CIENTIFICA"/>
    <s v="IMAGENEOLOGIA"/>
    <s v="43212110-Impresoras de múltiples funciones"/>
    <s v="83152-Servicios de suministro de aplicaciones"/>
    <s v="N/A"/>
    <s v="Contratacion de  soporte de RIS- PACS "/>
    <s v="SERVICIOS"/>
    <n v="1"/>
    <n v="132000000"/>
    <n v="132000000"/>
    <n v="122760000"/>
    <s v="Enero"/>
    <n v="12"/>
    <s v="CONTRATACION_DIRECTA"/>
    <s v="OPERACIÓN COMERCIAL"/>
    <s v="Atención centrada en el usuario y su familia"/>
    <s v="10. Centrar los procesos de atención en el usuario y su familia."/>
    <s v="N/A"/>
    <s v="N/A"/>
    <s v="N/A"/>
    <s v="Recursos propios"/>
    <x v="65"/>
    <s v="Servicios de Tecnología Informática, Consultoría y Apoyo"/>
  </r>
  <r>
    <s v="IMAG-003"/>
    <s v="SUBGERENCIA TECNICO CIENTIFICA"/>
    <s v="IMAGENEOLOGIA"/>
    <m/>
    <s v="8715401-Servicio de mantenimiento y reparacion de instrumentos opticos y equipo fotografico"/>
    <s v="N/A"/>
    <s v="Contratacion de  soporte de mantenimientos  preventivos de digitalizadores en imágenes "/>
    <s v="SERVICIOS"/>
    <n v="1"/>
    <n v="110000000"/>
    <n v="110000000"/>
    <n v="102300000"/>
    <s v="Enero"/>
    <n v="12"/>
    <s v="CONTRATACION_DIRECTA"/>
    <s v="OPERACIÓN COMERCIAL"/>
    <s v="Atención centrada en el usuario y su familia"/>
    <s v="10. Centrar los procesos de atención en el usuario y su familia."/>
    <s v="N/A"/>
    <s v="N/A"/>
    <s v="N/A"/>
    <s v="Recursos propios"/>
    <x v="51"/>
    <s v="Mantenimiento Hospitalario - Servicios"/>
  </r>
  <r>
    <s v="IMAG-003"/>
    <s v="SUBGERENCIA TECNICO CIENTIFICA"/>
    <s v="IMAGENEOLOGIA"/>
    <s v="42203602-Equipos de sistema estándar de comunicaciones de imágenes digitales en medicina dicom"/>
    <s v="8715620-Servicio de mantenimiento y reparacion de instrumentos equipos y aparatos medicos y odontologicos incluido mobiliario  excepto equipo de irradiacion y electronico"/>
    <s v="N/A"/>
    <s v="Mantenimiento preventivo y correctivo de robot quemador "/>
    <s v="SERVICIOS"/>
    <n v="1"/>
    <n v="5500000"/>
    <n v="5500000"/>
    <n v="5115000"/>
    <s v="Enero"/>
    <n v="12"/>
    <s v="CONTRATACION_DIRECTA"/>
    <s v="OPERACIÓN COMERCIAL"/>
    <s v="Atención centrada en el usuario y su familia"/>
    <s v="10. Centrar los procesos de atención en el usuario y su familia."/>
    <s v="N/A"/>
    <s v="N/A"/>
    <s v="N/A"/>
    <s v="Recursos propios"/>
    <x v="51"/>
    <s v="Mantenimiento Hospitalario - Servicios"/>
  </r>
  <r>
    <s v="IMAG-003"/>
    <s v="SUBGERENCIA TECNICO CIENTIFICA"/>
    <s v="IMAGENEOLOGIA"/>
    <m/>
    <s v="8715402-Servicio de mantenimiento y reparacion de equipo de irradiacion y equipo electronico de uso medico y terapeutico"/>
    <s v="N/A"/>
    <s v="Control de calidad de equipos radiologicos"/>
    <s v="SERVICIOS"/>
    <n v="7"/>
    <n v="2750000"/>
    <n v="19250000"/>
    <n v="17902500"/>
    <s v="Enero"/>
    <n v="12"/>
    <s v="CONTRATACION_DIRECTA"/>
    <s v="OPERACIÓN COMERCIAL"/>
    <s v="Atención centrada en el usuario y su familia"/>
    <s v="10. Centrar los procesos de atención en el usuario y su familia."/>
    <s v="N/A"/>
    <s v="N/A"/>
    <s v="N/A"/>
    <s v="Recursos propios"/>
    <x v="51"/>
    <s v="Mantenimiento Hospitalario - Servicios"/>
  </r>
  <r>
    <s v="IMAG-004"/>
    <s v="SUBGERENCIA TECNICO CIENTIFICA"/>
    <s v="IMAGENEOLOGIA"/>
    <s v="26141702-Dosímetros"/>
    <s v="48241-Instrumentos y aparatos para medir o detectar radiaciones ionizantes"/>
    <s v="N/A"/>
    <s v="Dosimetria Personal"/>
    <s v="MATERIALES Y SUMINISTROS"/>
    <n v="1"/>
    <n v="35200"/>
    <n v="35200"/>
    <n v="32736"/>
    <s v="Enero"/>
    <n v="12"/>
    <s v="CONTRATACION_DIRECTA"/>
    <s v="OPERACIÓN COMERCIAL"/>
    <s v="Atención centrada en el usuario y su familia"/>
    <s v="10. Centrar los procesos de atención en el usuario y su familia."/>
    <s v="N/A"/>
    <s v="N/A"/>
    <s v="N/A"/>
    <s v="Recursos propios"/>
    <x v="32"/>
    <s v="Material Médico Quirurgico"/>
  </r>
  <r>
    <s v="IMAG-004"/>
    <s v="SUBGERENCIA TECNICO CIENTIFICA"/>
    <s v="IMAGENEOLOGIA"/>
    <m/>
    <s v="4815001-Instrumentos aparatos y accesorios para medicina y cirugia"/>
    <s v="N/A"/>
    <s v="equipo de histerosalpingografía "/>
    <s v="MATERIALES Y SUMINISTROS"/>
    <n v="1"/>
    <n v="847000"/>
    <n v="847000"/>
    <n v="787710"/>
    <s v="Enero"/>
    <n v="12"/>
    <s v="CONTRATACION_DIRECTA"/>
    <s v="OPERACIÓN COMERCIAL"/>
    <s v="Atención centrada en el usuario y su familia"/>
    <s v="10. Centrar los procesos de atención en el usuario y su familia."/>
    <s v="N/A"/>
    <s v="N/A"/>
    <s v="N/A"/>
    <s v="Recursos propios"/>
    <x v="32"/>
    <s v="Material Médico Quirurgico"/>
  </r>
  <r>
    <s v="IMAG-005"/>
    <s v="SUBGERENCIA TECNICO CIENTIFICA"/>
    <s v="IMAGENEOLOGIA"/>
    <s v="42192002-Accesorios para mesas de examen o procedimientos médicos para uso general excluyendo sábanas para cubrirlas "/>
    <s v="3814055-Mesas de material plastico"/>
    <s v="N/A"/>
    <s v="Mesa de Mayo (rimax)"/>
    <s v="MATERIALES Y SUMINISTROS"/>
    <n v="2"/>
    <n v="484000"/>
    <n v="968000"/>
    <n v="900240"/>
    <s v="Enero"/>
    <n v="12"/>
    <s v="CONTRATACION_DIRECTA"/>
    <s v="OPERACIÓN COMERCIAL"/>
    <s v="Atención centrada en el usuario y su familia"/>
    <s v="10. Centrar los procesos de atención en el usuario y su familia."/>
    <s v="N/A"/>
    <s v="N/A"/>
    <s v="N/A"/>
    <s v="Recursos propios"/>
    <x v="6"/>
    <s v="Otros Materiales y elementos de Consumo"/>
  </r>
  <r>
    <s v="IMAG-005"/>
    <s v="SUBGERENCIA TECNICO CIENTIFICA"/>
    <s v="IMAGENEOLOGIA"/>
    <s v="25191512-Escalerillas transportables o rodantes"/>
    <s v="4299916-Escaleras metalicas de mano"/>
    <s v="N/A"/>
    <s v="Escalerillas "/>
    <s v="MATERIALES Y SUMINISTROS"/>
    <n v="5"/>
    <n v="550000"/>
    <n v="2750000"/>
    <n v="2557500"/>
    <s v="Enero"/>
    <n v="12"/>
    <s v="CONTRATACION_DIRECTA"/>
    <s v="OPERACIÓN COMERCIAL"/>
    <s v="Atención centrada en el usuario y su familia"/>
    <s v="10. Centrar los procesos de atención en el usuario y su familia."/>
    <s v="N/A"/>
    <s v="N/A"/>
    <s v="N/A"/>
    <s v="Recursos propios"/>
    <x v="5"/>
    <s v="Otros Materiales y elementos de Consumo"/>
  </r>
  <r>
    <s v="IMAG-005"/>
    <s v="SUBGERENCIA TECNICO CIENTIFICA"/>
    <s v="IMAGENEOLOGIA"/>
    <s v="42201812-Mesas o puestos o asientos o gabinetes o accesorios de rayos x para uso médico"/>
    <s v="4818005-Estantes metalicos para hospitales"/>
    <s v="N/A"/>
    <s v="atril de  base fuerte para sala de fluoro "/>
    <s v="MATERIALES Y SUMINISTROS"/>
    <n v="5"/>
    <n v="330000"/>
    <n v="1650000"/>
    <n v="1534500"/>
    <s v="Enero"/>
    <n v="12"/>
    <s v="CONTRATACION_DIRECTA"/>
    <s v="OPERACIÓN COMERCIAL"/>
    <s v="Atención centrada en el usuario y su familia"/>
    <s v="10. Centrar los procesos de atención en el usuario y su familia."/>
    <s v="N/A"/>
    <s v="N/A"/>
    <s v="N/A"/>
    <s v="Recursos propios"/>
    <x v="5"/>
    <s v="Otros Materiales y elementos de Consumo"/>
  </r>
  <r>
    <s v="INGB-001"/>
    <s v="SUBGERENCIA ADMINISTRATIVA"/>
    <s v="INGENIERÍA BIOMÉDICA"/>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esterilizador sterrad 100 nx y lavadora de endoscopios "/>
    <s v="SERVICIOS"/>
    <n v="2"/>
    <n v="46700000"/>
    <n v="93400000"/>
    <n v="83369496"/>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2"/>
    <s v="SUBGERENCIA ADMINISTRATIVA"/>
    <s v="INGENIERÍA BIOMÉDICA"/>
    <s v="85161503-Mantenimiento o reparación instrumental medico o quirúrgico"/>
    <s v="8715402-Servicio de mantenimiento y reparacion de equipo de irradiacion y equipo electronico de uso medico y terapeutico"/>
    <s v="N.A"/>
    <s v="Mantenimiento preventivo y correctivo de maquinas de calor corporal"/>
    <s v="SERVICIOS"/>
    <n v="8"/>
    <n v="2100000"/>
    <n v="16800000"/>
    <n v="15000000"/>
    <s v="Julio"/>
    <n v="3"/>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3"/>
    <s v="SUBGERENCIA ADMINISTRATIVA"/>
    <s v="INGENIERÍA BIOMÉDICA"/>
    <s v="85161503-Mantenimiento o reparación instrumental medico o quirúrgico"/>
    <s v="8715402-Servicio de mantenimiento y reparacion de equipo de irradiacion y equipo electronico de uso medico y terapeutico"/>
    <s v="N.A"/>
    <s v="Mantenimiento preventivo y correctivo máquina de anestesia, monitores, ventiladores mecánicos de la marca Draguer"/>
    <s v="SERVICIOS"/>
    <n v="9"/>
    <n v="3733333"/>
    <n v="33600000"/>
    <n v="3000000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4"/>
    <s v="SUBGERENCIA ADMINISTRATIVA"/>
    <s v="INGENIERÍA BIOMÉDICA"/>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arquitectura cielitica  de la marca Draguer"/>
    <s v="SERVICIOS"/>
    <n v="20"/>
    <n v="2411920"/>
    <n v="48238400"/>
    <n v="4307000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5"/>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los equipos biomédicos de propiedad de la E.S.E"/>
    <s v="SERVICIOS"/>
    <n v="1"/>
    <n v="357064000"/>
    <n v="357064000"/>
    <n v="310489584"/>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6"/>
    <s v="SUBGERENCIA ADMINISTRATIVA"/>
    <s v="INGENIERÍA BIOMÉDICA"/>
    <s v="85161501-Mantenimiento o reparación de equipo médico mayor (capital)"/>
    <s v="8715403-Servicio de mantenimiento y reparacion de equipo de medicion prueba navegacion y control"/>
    <s v="N.A"/>
    <s v="Mantenimiento preventivo y correctivo de los equipos biomédicos de propiedad de la E.S.E"/>
    <s v="SERVICIOS"/>
    <n v="1"/>
    <n v="59510000"/>
    <n v="59510000"/>
    <n v="51748260"/>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7"/>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los equipos biomédicos de propiedad de la E.S.E"/>
    <s v="SERVICIOS"/>
    <n v="1"/>
    <n v="178531000"/>
    <n v="178531000"/>
    <n v="155244792"/>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8"/>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las autoclaves a vapor de la central de esterilización de la ESE"/>
    <s v="SERVICIOS"/>
    <n v="3"/>
    <n v="29796666"/>
    <n v="89390000"/>
    <n v="79810920"/>
    <s v="Febrero"/>
    <n v="11"/>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09"/>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lavadora termodesinfectadora de la central de esterilización de la ESE"/>
    <s v="SERVICIOS"/>
    <n v="1"/>
    <n v="10396000"/>
    <n v="10396000"/>
    <n v="9282000"/>
    <s v="Febrero"/>
    <n v="11"/>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0"/>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los ventiladores alta frecuencia, electroencefalógrafos, incubadoras Atom de la E.S.E"/>
    <s v="SERVICIOS"/>
    <n v="8"/>
    <n v="4365407"/>
    <n v="34923262"/>
    <n v="29347279"/>
    <s v="Febrero"/>
    <n v="11"/>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1"/>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 perforadores de la central de esterilización de la ESE"/>
    <s v="SERVICIOS"/>
    <n v="2"/>
    <n v="17000000"/>
    <n v="17000000"/>
    <n v="15200000"/>
    <s v="Mayo"/>
    <n v="7"/>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2"/>
    <s v="SUBGERENCIA ADMINISTRATIVA"/>
    <s v="INGENIERÍA BIOMÉDICA"/>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o correctivo de dermatomo de la central de esterilización de la ESE"/>
    <s v="SERVICIOS"/>
    <n v="2"/>
    <n v="3920000"/>
    <n v="7840000"/>
    <n v="7000000"/>
    <s v="Mayo"/>
    <n v="7"/>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3"/>
    <s v="SUBGERENCIA ADMINISTRATIVA"/>
    <s v="INGENIERÍA BIOMÉDICA"/>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la sierra de la marca Linvatec"/>
    <s v="SERVICIOS"/>
    <n v="1"/>
    <n v="2016000"/>
    <n v="2016000"/>
    <n v="1800000"/>
    <s v="Mayo"/>
    <n v="7"/>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4"/>
    <s v="SUBGERENCIA ADMINISTRATIVA"/>
    <s v="INGENIERÍA BIOMÉDICA"/>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sierras oscilante de la marca B Braun"/>
    <s v="SERVICIOS"/>
    <n v="2"/>
    <n v="5600000"/>
    <n v="11200000"/>
    <n v="5000000"/>
    <s v="Mayo"/>
    <n v="7"/>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5"/>
    <s v="SUBGERENCIA ADMINISTRATIVA"/>
    <s v="INGENIERÍA BIOMÉDICA"/>
    <s v="81141504-Reparación o calibración de pruebas de equipo"/>
    <s v="8715620-Servicio de mantenimiento y reparacion de instrumentos equipos y aparatos medicos y odontologicos incluido mobiliario  excepto equipo de irradiacion y electronico"/>
    <s v="N.A"/>
    <s v="Servicio de metrología y calibración de los equipos biomédicos no considerados como instrumentos de medición"/>
    <s v="SERVICIOS"/>
    <n v="1"/>
    <n v="41411200"/>
    <n v="41411200"/>
    <n v="34799408"/>
    <s v="Julio"/>
    <n v="4"/>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6"/>
    <s v="SUBGERENCIA ADMINISTRATIVA"/>
    <s v="INGENIERÍA BIOMÉDICA"/>
    <s v="81141504-Reparación o calibración de pruebas de equipo"/>
    <s v="8715403-Servicio de mantenimiento y reparacion de equipo de medicion prueba navegacion y control"/>
    <s v="N.A"/>
    <s v="Servicio de metrología y calibración de los equipos biomédicos no considerados como instrumentos de medición"/>
    <s v="SERVICIOS"/>
    <n v="1"/>
    <n v="246405930"/>
    <n v="246405930"/>
    <n v="220005296"/>
    <s v="Julio"/>
    <n v="4"/>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7"/>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orrectivo del sistema de generación de oxígeno medicinal de la ESE. "/>
    <s v="SERVICIOS"/>
    <n v="1"/>
    <n v="147368000"/>
    <n v="147368000"/>
    <n v="131578587"/>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8"/>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del sistema de aire medicinal e industrial de propiedad del Hospital Universitario Hernando Moncaleano Perdomo de Neiva. "/>
    <s v="SERVICIOS"/>
    <n v="1"/>
    <n v="180000000"/>
    <n v="180000000"/>
    <n v="151362938"/>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19"/>
    <s v="SUBGERENCIA ADMINISTRATIVA"/>
    <s v="INGENIERÍA BIOMÉDICA"/>
    <s v="72154103-Servicio de mantenimiento o reparación de bombas rotativas"/>
    <s v="8715602-Servicio de mantenimiento y reparacion de equipos de fuerza hidraulica y de potencia neumatica bombas compresores y valvulas"/>
    <s v="N.A"/>
    <s v="Mantenimiento preventivo y correctivo de bomba de vacío"/>
    <s v="SERVICIOS"/>
    <n v="1"/>
    <n v="51000000"/>
    <n v="51000000"/>
    <n v="26007450"/>
    <s v="Febrero"/>
    <n v="11"/>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0"/>
    <s v="SUBGERENCIA ADMINISTRATIVA"/>
    <s v="INGENIERÍA BIOMÉDICA"/>
    <s v="85161501-Mantenimiento o reparación de equipo médico mayor (capital)"/>
    <s v="8715620-Servicio de mantenimiento y reparacion de instrumentos equipos y aparatos medicos y odontologicos incluido mobiliario  excepto equipo de irradiacion y electronico"/>
    <s v="N.A"/>
    <s v="Mantenimiento preventivo y calificación de cabina de flujo laminar de laboratorio"/>
    <s v="SERVICIOS"/>
    <n v="1"/>
    <n v="14800000"/>
    <n v="14800000"/>
    <n v="13163661"/>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1"/>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al tomógrafo asteion SUPER 4 S/N FCO8X3469,  equipo rayos X IME-100 L/W1 S/N W1E10Z2048 y equipo telecomandado WINSCOPE PLESSART S/N E3B154204D  del servicio de imagenología de alta complejidad de la E.S.E"/>
    <s v="SERVICIOS"/>
    <n v="1"/>
    <n v="129672750"/>
    <n v="129672750"/>
    <n v="115779217"/>
    <s v="Ener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2"/>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l acelerador lineal Vitalbeam de la unidad de cancerología"/>
    <s v="SERVICIOS"/>
    <n v="1"/>
    <n v="340000000"/>
    <n v="340000000"/>
    <n v="303450000"/>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3"/>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torres de laparoscopia, endoscopia y fibrobroncoscopio de la marca Karl Storz de la ESE"/>
    <s v="SERVICIOS"/>
    <n v="1"/>
    <n v="150000000"/>
    <n v="150000000"/>
    <n v="9000000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4"/>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Facoemulsionador de la marca Alcón  de la ESE"/>
    <s v="SERVICIOS"/>
    <n v="1"/>
    <n v="11540000"/>
    <n v="11540000"/>
    <n v="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5"/>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de equipos de patología marca THERMO FISHER SCIENTIFIC"/>
    <s v="SERVICIOS"/>
    <n v="1"/>
    <n v="15850000"/>
    <n v="15850000"/>
    <n v="1414791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6"/>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para tromboelastografo de la E.S.E"/>
    <s v="SERVICIOS"/>
    <n v="1"/>
    <n v="2250700"/>
    <n v="2250700"/>
    <n v="200950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7"/>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para equipo video broncoscopio de vía aérea de la E.S.E"/>
    <s v="SERVICIOS"/>
    <n v="1"/>
    <n v="3032520"/>
    <n v="3032520"/>
    <n v="2707607"/>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8"/>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máquina de circulación extracorpórea marca MAQUET de la E.S.E"/>
    <s v="SERVICIOS"/>
    <n v="1"/>
    <n v="20066000"/>
    <n v="20066000"/>
    <n v="1791545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29"/>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equipo de terapia electroconvulsiva marca SOMATIES MOD. THYMATRON"/>
    <s v="SERVICIOS"/>
    <n v="1"/>
    <n v="2690000"/>
    <n v="2690000"/>
    <n v="239864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0"/>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los equipos de endoscopia marca FUJINON"/>
    <s v="SERVICIOS"/>
    <n v="1"/>
    <n v="41500000"/>
    <n v="41500000"/>
    <n v="3702090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1"/>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los equipos de rx polymobil plus serie 20384, multix swing serie 1290 y ecógrafos de la marca Siemens. No incluye repuestos."/>
    <s v="SERVICIOS"/>
    <n v="1"/>
    <n v="64000000"/>
    <n v="64000000"/>
    <n v="57045000"/>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2"/>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los equipos de rx equipo universal modelo: Uni – max II serie MED3830891 ubicado en el servicio de imagenología y unidad de cancerología. No incluye repuestos."/>
    <s v="SERVICIOS"/>
    <n v="1"/>
    <n v="12000000"/>
    <n v="12000000"/>
    <n v="10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3"/>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l equipo de rayos x arco en c BV ENDURA, ecógrafo 1E33, ecógrafo SPARQ, angiografo ALLURA XPER FD2O, ecógrafo AFFINITY 70, equipo de rx digital portátil M50, tomógrafo INGENUITY y equipo de rayos x fijo PRIMARY de la marca PHILIPS"/>
    <s v="SERVICIOS"/>
    <n v="1"/>
    <n v="473032000"/>
    <n v="473032000"/>
    <n v="422349996"/>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4"/>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para consola de contrapulsación"/>
    <s v="SERVICIOS"/>
    <n v="1"/>
    <n v="2240000"/>
    <n v="2240000"/>
    <n v="2000000"/>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5"/>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para equipo de autotransfusión modelo autolog, analizador de coagulación automático modelo act plus y craneotomo"/>
    <s v="SERVICIOS"/>
    <n v="1"/>
    <n v="11038000"/>
    <n v="11038000"/>
    <n v="9855342"/>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6"/>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para craneotomo de la marca stryker"/>
    <s v="SERVICIOS"/>
    <n v="1"/>
    <n v="2860000"/>
    <n v="2860000"/>
    <n v="2550051"/>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7"/>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intercambiador de calor y maquina de hipotermia"/>
    <s v="SERVICIOS"/>
    <n v="1"/>
    <n v="8000000"/>
    <n v="8000000"/>
    <n v="7141904"/>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8"/>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de impedanciometro"/>
    <s v="SERVICIOS"/>
    <n v="1"/>
    <n v="4113000"/>
    <n v="4113000"/>
    <n v="3673040"/>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39"/>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los equipos biomedicos de la marca General Electric"/>
    <s v="SERVICIOS"/>
    <n v="1"/>
    <n v="258900000"/>
    <n v="258900000"/>
    <n v="231130178"/>
    <s v="Febrero"/>
    <n v="11"/>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0"/>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maquinas de hemodiálisis de unidad renal"/>
    <s v="SERVICIOS"/>
    <n v="1"/>
    <n v="22445000"/>
    <n v="22445000"/>
    <n v="20040327"/>
    <s v="Febrero"/>
    <n v="11"/>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1"/>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equipo de rayos x marca Carestream"/>
    <s v="SERVICIOS"/>
    <n v="1"/>
    <n v="31000000"/>
    <n v="31000000"/>
    <n v="26820071"/>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2"/>
    <s v="SUBGERENCIA ADMINISTRATIVA"/>
    <s v="INGENIERÍA BIOMÉDICA"/>
    <s v="85161501-Mantenimiento o reparación de equipo médico mayor (capital)"/>
    <s v="8715402-Servicio de mantenimiento y reparacion de equipo de irradiacion y equipo electronico de uso medico y terapeutico"/>
    <s v="N.A"/>
    <s v="Mantenimiento preventivo y correctivo de electroencefalógrafo de amplitud y ajuste de ventiladores SLE"/>
    <s v="SERVICIOS"/>
    <n v="1"/>
    <n v="16688000"/>
    <n v="16688000"/>
    <n v="14900000"/>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3"/>
    <s v="SUBGERENCIA ADMINISTRATIVA"/>
    <s v="INGENIERÍA BIOMÉDICA"/>
    <s v="85161503-Mantenimiento o reparación instrumental medico o quirúrgico"/>
    <s v="8715620-Servicio de mantenimiento y reparacion de instrumentos equipos y aparatos medicos y odontologicos incluido mobiliario  excepto equipo de irradiacion y electronico"/>
    <s v="N.A"/>
    <s v="Mantenimiento preventivo y correctivo de instrumental quirúrgico"/>
    <s v="SERVICIOS"/>
    <n v="1"/>
    <n v="49000000"/>
    <n v="49000000"/>
    <n v="0"/>
    <s v="Junio"/>
    <n v="6"/>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4"/>
    <s v="SUBGERENCIA ADMINISTRATIVA"/>
    <s v="INGENIERÍA BIOMÉDICA"/>
    <s v="85161501-Mantenimiento o reparación de equipo médico mayor (capital)"/>
    <s v="8715402-Servicio de mantenimiento y reparacion de equipo de irradiacion y equipo electronico de uso medico y terapeutico_x000a_8715620-Servicio de mantenimiento y reparacion de instrumentos equipos y aparatos medicos y odontologicos incluido mobiliario  excepto equipo de irradiacion y electronico"/>
    <s v="N.A"/>
    <s v="Mantenimiento preventivo y correctivo para equipos biomédicos que salen de garantía"/>
    <s v="SERVICIOS"/>
    <n v="1"/>
    <n v="250000000"/>
    <n v="250000000"/>
    <n v="80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5"/>
    <s v="SUBGERENCIA ADMINISTRATIVA"/>
    <s v="INGENIERÍA BIOMÉDICA"/>
    <s v="85161501-Mantenimiento o reparación de equipo médico mayor (capital)_x000a_81101706-Mantenimiento de equipos de laboratorio"/>
    <s v="8715621-Servicio de mantenimiento y reparacion de cuartos frios neveras exhibidores muebles y equipos frigorificos similares para uso industrial comercial o de servicio"/>
    <s v="N.A"/>
    <s v="Mantenimiento preventivo y correctivo de las neveras especiales, cuartos fríos, nevera de cadáveres, controladores de humedad y temperatura de áreas y administración de equipos con monitoreo 24 horas de la cadena de frio con el software SITRAD"/>
    <s v="SERVICIOS"/>
    <n v="1"/>
    <n v="219542400"/>
    <n v="219542400"/>
    <n v="196020000"/>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6"/>
    <s v="SUBGERENCIA ADMINISTRATIVA"/>
    <s v="INGENIERÍA BIOMÉDICA"/>
    <s v="85161501-Mantenimiento o reparación de equipo médico mayor (capital)_x000a_81141503-Inspección de materiales o productos"/>
    <s v="8715621-Servicio de mantenimiento y reparacion de cuartos frios neveras exhibidores muebles y equipos frigorificos similares para uso industrial comercial o de servicio"/>
    <s v="N.A"/>
    <s v="Servicio de calificación de instalación, operación y desempeño de equipos de cadena de frio"/>
    <s v="SERVICIOS"/>
    <n v="1"/>
    <n v="76000000"/>
    <n v="76000000"/>
    <n v="67830000"/>
    <s v="Marz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7"/>
    <s v="SUBGERENCIA ADMINISTRATIVA"/>
    <s v="INGENIERÍA BIOMÉDICA"/>
    <s v="85161501-Mantenimiento o reparación de equipo médico mayor (capital)"/>
    <s v="8715621-Servicio de mantenimiento y reparacion de cuartos frios neveras exhibidores muebles y equipos frigorificos similares para uso industrial comercial o de servicio"/>
    <s v="N.A"/>
    <s v="Mantenimiento correctivo a la red de cadena de frio"/>
    <s v="SERVICIOS"/>
    <n v="1"/>
    <n v="15000000"/>
    <n v="15000000"/>
    <n v="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8"/>
    <s v="SUBGERENCIA ADMINISTRATIVA"/>
    <s v="INGENIERÍA BIOMÉDICA"/>
    <s v="85161501-Mantenimiento o reparación de equipo médico mayor (capital)"/>
    <s v="8715621-Servicio de mantenimiento y reparacion de cuartos frios neveras exhibidores muebles y equipos frigorificos similares para uso industrial comercial o de servicio"/>
    <s v="N.A"/>
    <s v="Traslado y reparación a todo costo de equipos de contingencia para cuartos fríos de farmacia y banco de sangre"/>
    <s v="SERVICIOS"/>
    <n v="1"/>
    <n v="50000000"/>
    <n v="50000000"/>
    <n v="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49"/>
    <s v="SUBGERENCIA ADMINISTRATIVA"/>
    <s v="INGENIERÍA BIOMÉDICA"/>
    <s v="85161501-Mantenimiento o reparación de equipo médico mayor (capital)"/>
    <s v="8715403-Servicio de mantenimiento y reparacion de equipo de medicion prueba navegacion y control"/>
    <s v="N.A"/>
    <s v="Servicio de metrología y calibración de los equipos biomédicos considerados como instrumentos de medición"/>
    <s v="SERVICIOS"/>
    <n v="1"/>
    <n v="105000000"/>
    <n v="105000000"/>
    <n v="93479300"/>
    <s v="Marzo"/>
    <n v="9"/>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51"/>
    <s v="Mantenimiento Hospitalario - Servicios"/>
  </r>
  <r>
    <s v="INGB-050"/>
    <s v="SUBGERENCIA ADMINISTRATIVA"/>
    <s v="INGENIERÍA BIOMÉDICA"/>
    <s v="42202303-Colimadores de terapia de radiación de intensidad modulada de acelerador lineal imrt para uso médico_x000a_42201823-Unidad de tubo y transformador de rayos x para uso médico_x000a_42201826-Kits de reparación de aparatos de rayos x para uso médico_x000a_42201828-Filtros de aparatos de rayos x para uso médico_x000a_42201837-Enfriadores de agua de rayos x para uso médico"/>
    <s v="48110-Aparatos basados en el uso de rayos X o radiaciones alfa beta o gama_x000a_4815001-Instrumentos aparatos y accesorios para medicina y cirugia_x000a_4815009-Partes y accesorios para material electromedico"/>
    <s v="N.A"/>
    <s v="Suministro de repuestos para acelerador lineal Vitalbeam de la E.S.E"/>
    <s v="MATERIALES Y SUMINISTROS"/>
    <n v="1"/>
    <n v="520000000"/>
    <n v="520000000"/>
    <n v="500000000"/>
    <s v="Febrero"/>
    <s v="10 Meses "/>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51"/>
    <s v="SUBGERENCIA ADMINISTRATIVA"/>
    <s v="INGENIERÍA BIOMÉDICA"/>
    <s v="42142103-Lámparas de calor o sus accesorios para uso médico_x000a_42142119-Aparatos de hipotermia_x000a_42143706-Unidades eléctricas para fototerapia_x000a_42181510-Medidores de ictericia transcutáneos_x000a_42181701-Unidades de electrocardiografía ekg_x000a_42181904-Unidades o accesorios para unidades de signos vitales multi parámetro_x000a_42182601-Luces o lámparas de pie para exámenes médicos_x000a_42191802-Incubadoras o calentadores de bebés para uso clínico_x000a_42192204-Incubadoras para el transporte de pacientes o accesorios_x000a_42272001-Laringoscopios o accesorios_x000a_42272202-Máquinas de presión de aire positivo continuo no invasivo_x000a_42272206-Ventiladores para cuidado intensivo de bebés_x000a_42272207-Ventiladores de alta frecuencia"/>
    <s v="48121-Aparatos de electrodiagnostico utilizados en medicina cirugia odontologia o veterinaria_x000a_4815001-Instrumentos aparatos y accesorios para medicina y cirugia_x000a_4816005-Equipo medico para gases medicinales"/>
    <s v="N.A"/>
    <s v="Dotación de equipos biomédicos de alta tecnología para la unidad de cuidado intensivo neonatal del Hospital Universitario Hernando Moncaleano Perdomo de Neiva "/>
    <s v="ACTIVO"/>
    <n v="64"/>
    <n v="78279974"/>
    <n v="1000"/>
    <n v="5009918336"/>
    <s v="Febrero"/>
    <n v="6"/>
    <s v="CONTRATACION_DIRECTA"/>
    <s v="INVERSIÓN"/>
    <s v="Gestión de Tecnología"/>
    <s v="7. Proyectar el proceso de gestión de calidad de la E.S.E. hacia la acreditación."/>
    <s v="N/A"/>
    <s v="PROGRAMA DE GESTION DE LA TECNOLOGIA"/>
    <s v="Dotación de equipos biomédicos de alta tecnología para la unidad de cuidado intensivo neonatal "/>
    <s v="Presupuesto General de la Nación – PGN"/>
    <x v="45"/>
    <s v="Aparatos Médicos y Quirúrgicos y Aparatos Ortésicos y Protésicos"/>
  </r>
  <r>
    <s v="INGB-052"/>
    <s v="SUBGERENCIA ADMINISTRATIVA"/>
    <s v="INGENIERÍA BIOMÉDICA"/>
    <s v="42172101-Desfibriladores externos automatizados aed o paletas duras_x000a_42181701-Unidades de electrocardiografía ekg_x000a_42181801-Unidades para oxímetros de pulso_x000a_42182005-Oftalmoscopios u otoscopios o sets de escopios_x000a_42191803-Moisés o cunas o camas pediátricas o accesorios_x000a_42181904-Unidades o accesorios para unidades de signos vitales multi parámetro_x000a_42192201-Camillas con ruedas o accesorios para el transporte de pacientes_x000a_42192210-Sillas de ruedas_x000a_42201702-Ultrasonido o unidades de eco fetales o ginecológicas_x000a_42201712-Unidades de ultrasonido o doppler o eco pulso o ecografía de diagnóstico general para uso médico_x000a_42203501-Generador de marcapasos cardíaco o marcapasos de terapia de re sincronización cardíaca_x000a_42272001-Laringoscopios o accesorios"/>
    <s v="48121-Aparatos de electrodiagnostico utilizados en medicina cirugia odontologia o veterinaria_x000a_4815001-Instrumentos aparatos y accesorios para medicina y cirugia_x000a_4816005-Equipo medico para gases medicinales_x000a_4818001-Camas metalicas para hospitales_x000a_4818007-Camillas metalicas_x000a__x000a_4992201-Sillones de ruedas para discapacitados_x000a__x000a_4392299-Basculas n c p "/>
    <s v="N.A"/>
    <s v="Dotación de equipos biomédicos de alta tecnología para el servicio de urgencias de la E.S.E Hospital Universitario Hernando Moncaleano Perdomo de Neiva "/>
    <s v="ACTIVO"/>
    <n v="172"/>
    <n v="16610768"/>
    <n v="1000"/>
    <n v="2857052096"/>
    <s v="Febrero"/>
    <n v="6"/>
    <s v="CONTRATACION_DIRECTA"/>
    <s v="INVERSIÓN"/>
    <s v="Gestión de Tecnología"/>
    <s v="7. Proyectar el proceso de gestión de calidad de la E.S.E. hacia la acreditación."/>
    <s v="N/A"/>
    <s v="PROGRAMA DE GESTION DE LA TECNOLOGIA"/>
    <s v="Dotación de equipos biomédicos de alta tecnología para el servicio de urgencias"/>
    <s v="Presupuesto General de la Nación – PGN"/>
    <x v="45"/>
    <s v="Aparatos Médicos y Quirúrgicos y Aparatos Ortésicos y Protésicos"/>
  </r>
  <r>
    <s v="INGB-053"/>
    <s v="SUBGERENCIA ADMINISTRATIVA"/>
    <s v="INGENIERÍA BIOMÉDICA"/>
    <s v="42281508-Autoclaves o esterilizadores de vapor_x000a_42281705-Equipo de lavado desinfectante para equipos e instrumentos de uso médico_x000a_42281509-Contenedores o bandejas de esterilización _x000a_42281510-Ganchos o estantes o sujetadores para instrumentos de esterilización_x000a_42281515-Gabinetes de esterilización_x000a_42281531-Esterilizador ultravioleta"/>
    <s v="48140-Esterilizadores medicoquirurgicos o de laboratorio_x000a_4818003-Armarios metalicos para hospitales_x000a_4818005-Estantes metalicos para hospitales_x000a_4818006-Gabinetes metalicos para hospitales_x000a_4818099-Muebles metalicos n c p para hospitales_x000a__x000a_4392105-Maquinas lavadoras de artefactos para transporte de productos cestos canastas cajas_x000a__x000a_4922103-Contenedores para transporte de materiales_x000a_"/>
    <s v="N.A"/>
    <s v="Dotación de equipos de apoyo para la central de esterilización del hospital"/>
    <s v="ACTIVO"/>
    <n v="8"/>
    <n v="439940000"/>
    <n v="1000"/>
    <n v="3519517000"/>
    <s v="Julio"/>
    <n v="6"/>
    <s v="CONTRATACION_DIRECTA"/>
    <s v="INVERSIÓN"/>
    <s v="Gestión de Tecnología"/>
    <s v="7. Proyectar el proceso de gestión de calidad de la E.S.E. hacia la acreditación."/>
    <s v="N/A"/>
    <s v="PROGRAMA DE GESTION DE LA TECNOLOGIA"/>
    <s v="Dotación de equipos de apoyo para la central de esterilización del hospital"/>
    <s v="Presupuesto General de la Nación – PGN"/>
    <x v="45"/>
    <s v="Aparatos Médicos y Quirúrgicos y Aparatos Ortésicos y Protésicos"/>
  </r>
  <r>
    <s v="INGB-054"/>
    <s v="SUBGERENCIA ADMINISTRATIVA"/>
    <s v="INGENIERÍA BIOMÉDICA"/>
    <s v="41103011-Refrigeradores para propósitos generales o neveras congeladores_x000a_41103021-Congeladores planos para laboratorio_x000a_41103023-Enfriadores para laboratorio_x000a_41103903-Centrífugas de mesa _x000a_41104812-Pipetas o columnas o accesorios de destilación_x000a_41111508-Básculas para medir el peso corporal_x000a_41111614-Medidores de altura_x000a_41112213-Termómetros de mano_x000a_41112301-Higrómetros_x000a_41112501-Flujómetros_x000a_41114509-Tensiómetros_x000a_42141801-Unidades de combinación de electroterapia_x000a_42142102-Unidades o accesorios de enfriamiento para almacenamiento frío para uso médico_x000a_42142103-Lámparas de calor o sus accesorios para uso médico_x000a_42143513-Instrumentos o accesorios otológicos_x000a_42143706-Unidades eléctricas para fototerapia_x000a_42171602-Camillas o accesorios para ambulancias_x000a_42171803-Unidades o accesorios de succión para servicios médicos de emergencia_x000a_42172101-Desfibriladores externos automatizados aed o paletas duras_x000a_42181510-Medidores de ictericia transcutáneos_x000a_42181602-Unidades de presión de sangre electrónicas_x000a_42181601-Unidades de presión de sangre aneroides_x000a_42181701-Unidades de electrocardiografía ekg_x000a_42181801-Unidades para oxímetros de pulso_x000a_42181721-Esfigmógrafo_x000a_42181901-Unidades o accesorios para cuidado intensivo fetal o monitoreo materno_x000a_42181902-Unidades o accesorios para monitoreo de presión intracraneal icp_x000a_42181903-Unidades o accesorios para monitoreo de salida cardiaca co_x000a_42181904-Unidades o accesorios para unidades de signos vitales multi parámetro_x000a_42182003-Colposcopios o vaginoscopios o accesorios_x000a_42182005-Oftalmoscopios u otoscopios o sets de escopios_x000a_42182103-Estetoscopio acústico para uso médico o accesorios_x000a_42182201-Termómetros electrónicos para uso médico_x000a_42182302-Martillos o martillos quirúrgicos para reflejos_x000a_42182601-Luces o lámparas de pie para exámenes médicos_x000a_42182603-Luces de techo o lámparas de techo o accesorios para exámenes médicos_x000a_42182702-Cintas de medición para uso médico_x000a_42182703-Reglas de medición de altura de pacientes_x000a_42182801-Básculas de pañales_x000a_42182803-Básculas de mesa o cama para pacientes para uso general_x000a_42182805-Básculas de piso para pacientes_x000a_42182901-Mesas de examen obstétrico o ginecológico_x000a_42182903-Mesas para examen pediátrico_x000a_42191602-Iluminación para salas de cirugía o accesorios_x000a_42191605-Columnas para equipos eléctricos hospitalarios_x000a_42191606-Brazos de techo para instalaciones médicas_x000a_42191703-Salidas de gas para uso médico_x000a_42191801-Mesas para encima de la cama o accesorios_x000a_42191802-Incubadoras o calentadores de bebés para uso clínico_x000a_42191803-Moisés o cunas o camas pediátricas o accesorios_x000a_42191807-Camas o accesorios de cuidado del paciente para uso general_x000a_42191808-Camas o accesorios de cuidado del paciente para cuidado especial _x000a_42191811-Cunas de posicionamiento para bebés_x000a_42191801-Mesas para encima de la cama o accesorios_x000a_42192201-Camillas con ruedas o accesorios para el transporte de pacientes_x000a_42192204-Incubadoras para el transporte de pacientes o accesorios_x000a_42192210-Sillas de ruedas_x000a_42192401-Carritos de emergencia o resucitación_x000a_42201701-Ultrasonido cardiaco o doppler o unidades de eco o cardioscopios _x000a_42201702-Ultrasonido o unidades de eco fetales o ginecológicas_x000a_42201709-Monitores para ultrasonido o doppler o eco para uso médico_x000a_42201714-Tensiómetros_x000a_42201815-Unidades de rayos x de uso diagnóstico general para uso médico_x000a_42201847-Sistema móvil de rayos x_x000a_42203501-Generador de marcapasos cardíaco o marcapasos de terapia de re sincronización cardíaca_x000a_42203505-Desfibrilador cardiovertidor implantable icd o desfibrilador para terapia de re sincronización cardíaca crt-d_x000a_42222101-Colgadores de equipos de línea arterial o intravenosa_x000a_42271503-Monitores de óxido de carbono exhalado o suministros_x000a_42271604-Flujómetros de pico_x000a_42271610-Monitores transcutáneos o productos relacionados_x000a_42272001-Laringoscopios o accesorios_x000a_42272205-Ventiladores para cuidados intensivos de adultos o pediátricos_x000a_42272204-Ventiladores de transporte_x000a_42272501-Aparatos de gas de anestesia_x000a_42272201-Máquinas respiradoras de presión positiva intermitente ippb_x000a_42295104-Equipo electro quirúrgico o electro cauterizante_x000a_42294203-Sets de instrumentos quirúrgicos generales_x000a_42295206-Unidades de cirugía endoscópica"/>
    <s v="48110-Aparatos basados en el uso de rayos X o radiaciones alfa beta o gama_x000a_48121-Aparatos de electrodiagnostico utilizados en medicina cirugia odontologia o veterinaria_x000a_4815001-Instrumentos aparatos y accesorios para medicina y cirugia_x000a_4815017-Equipos especializados Kits para uso medico y quirurgico_x000a_4816001-Aparatos para fisioterapia_x000a_4816005-Equipo medico para gases medicinales_x000a_4818001-Camas metalicas para hospitales_x000a_4818003-Armarios metalicos para hospitales_x000a_4818005-Estantes metalicos para hospitales_x000a_4818007-Camillas metalicas_x000a_4818008-Mesas especiales para cirugia obstetricia y usos analogos_x000a_4818099-Muebles metalicos n c p para hospitales_x000a__x000a_4825101-Termometros_x000a_4825103-Higrometros_x000a_4825399-Instrumentos n c p cientificos y de laboratorio_x000a_4826604-Instrumentos reguladores de presion humedad y niveles industriales_x000a_4823301-Metros_x000a__x000a_4392299-Basculas n c p "/>
    <s v="N.A"/>
    <s v="Dotación de equipos biomédicos para la torre materno infantil de la E.S.E Hospital Universitario Hernando Moncaleano Perdomo de Neiva"/>
    <s v="ACTIVO"/>
    <s v="Sin definir"/>
    <n v="50000000000"/>
    <n v="1000"/>
    <n v="50000000000"/>
    <s v="Abril"/>
    <n v="8"/>
    <s v="CONTRATACION_DIRECTA"/>
    <s v="INVERSIÓN"/>
    <s v="Gestión de Tecnología"/>
    <s v="7. Proyectar el proceso de gestión de calidad de la E.S.E. hacia la acreditación."/>
    <s v="N/A"/>
    <s v="PROGRAMA DE GESTION DE LA TECNOLOGIA"/>
    <s v="Dotación de equipos biomédicos para la torre materno infantil de la E.S.E Hospital Universitario Hernando Moncaleano Perdomo de Neiva"/>
    <s v="Presupuesto General de la Nación – PGN"/>
    <x v="45"/>
    <s v="Aparatos Médicos y Quirúrgicos y Aparatos Ortésicos y Protésicos"/>
  </r>
  <r>
    <s v="INGB-055"/>
    <s v="SUBGERENCIA ADMINISTRATIVA"/>
    <s v="INGENIERÍA BIOMÉDICA"/>
    <s v="42192001-Mesas de examen o procedimientos médicos para uso general_x000a_42191807-Camas o accesorios de cuidado del paciente para uso general_x000a_42182308-Electroencefalógrafo eeg o accesorios_x000a_42182310-Electromiógrafos_x000a_42271609-Monitores de estudio de sueño o accesorios_x000a_42182316-Detector de respuesta evocada_x000a_42182805-Básculas de piso para pacientes_x000a_42181904-Unidades o accesorios para unidades de signos vitales multi parámetro_x000a_42172101-Desfibriladores externos automatizados aed o paletas duras_x000a_42181701-Unidades de electrocardiografía ekg_x000a_42192210-Sillas de ruedas"/>
    <s v="48121-Aparatos de electrodiagnostico utilizados en medicina cirugia odontologia o veterinaria_x000a_4815001-Instrumentos aparatos y accesorios para medicina y cirugia_x000a_4816001-Aparatos para fisioterapia_x000a_4816005-Equipo medico para gases medicinales_x000a_4818001-Camas metalicas para hospitales_x000a_4818003-Armarios metalicos para hospitales_x000a_4818007-Camillas metalicas_x000a_4818099-Muebles metalicos n c p para hospitales_x000a__x000a_4392299-Basculas n c p _x000a__x000a_4992201-Sillones de ruedas para discapacitados"/>
    <s v="N.A"/>
    <s v="Dotación de equipos biomédicos para la unidad neuropsiquiátrica y de comportamiento de la E.S.E Hospital Universitario Hernando Moncaleano Perdomo de Neiva"/>
    <s v="ACTIVO"/>
    <s v="Sin definir"/>
    <n v="2882000000"/>
    <n v="1000"/>
    <n v="2882000000"/>
    <s v="Julio"/>
    <n v="6"/>
    <s v="CONTRATACION_DIRECTA"/>
    <s v="INVERSIÓN"/>
    <s v="Gestión de Tecnología"/>
    <s v="7. Proyectar el proceso de gestión de calidad de la E.S.E. hacia la acreditación."/>
    <s v="N/A"/>
    <s v="PROGRAMA DE GESTION DE LA TECNOLOGIA"/>
    <s v="Dotación de equipos biomédicos para la torre materno infantil de la E.S.E Hospital Universitario Hernando Moncaleano Perdomo de Neiva"/>
    <s v="Presupuesto General de la Nación – PGN"/>
    <x v="45"/>
    <s v="Aparatos Médicos y Quirúrgicos y Aparatos Ortésicos y Protésicos"/>
  </r>
  <r>
    <s v="INGB-056"/>
    <s v="SUBGERENCIA ADMINISTRATIVA"/>
    <s v="INGENIERÍA BIOMÉDICA"/>
    <s v="42272501-Aparatos de gas de anestesia_x000a_42181904-Unidades o accesorios para unidades de signos vitales multi parámetro_x000a_42295104-Equipo electro quirúrgico o electro cauterizante_x000a_42182601-Luces o lámparas de pie para exámenes médicos_x000a_42272001-Laringoscopios o accesorios_x000a_42192401-Carritos de emergencia o resucitación_x000a_42203501-Generador de marcapasos cardíaco o marcapasos de terapia de re sincronización cardíaca_x000a_42191606-Brazos de techo para instalaciones médicas_x000a_42294701-Máquinas o accesorios de corazón y pulmones_x000a_42294702-Bombas y accesorios de balón intra aórtico_x000a_42294705-Monitores de parámetros de sangre de perfusión o accesorios o productos relacionados_x000a_42294712-Monitores de saturación de oxígeno o hematocritos de perfusión o accesorios"/>
    <s v="48121-Aparatos de electrodiagnostico utilizados en medicina cirugia odontologia o veterinaria_x000a_4815001-Instrumentos aparatos y accesorios para medicina y cirugia_x000a_4818099-Muebles metalicos n c p para hospitales"/>
    <s v="N.A"/>
    <s v="Renovación de equipos biomédicos de alta tecnología para la unidad cardiovascular y hemodinamia de la E.S.E Hospital Universitario Hernando Moncaleano Perdomo de Neiva"/>
    <s v="ACTIVO"/>
    <s v="Sin definir"/>
    <n v="3500000000"/>
    <n v="1000"/>
    <n v="3500000000"/>
    <s v="Julio"/>
    <n v="6"/>
    <s v="CONTRATACION_DIRECTA"/>
    <s v="INVERSIÓN"/>
    <s v="Gestión de Tecnología"/>
    <s v="7. Proyectar el proceso de gestión de calidad de la E.S.E. hacia la acreditación."/>
    <s v="N/A"/>
    <s v="PROGRAMA DE GESTION DE LA TECNOLOGIA"/>
    <s v="Dotación de equipos biomédicos para la torre materno infantil de la E.S.E Hospital Universitario Hernando Moncaleano Perdomo de Neiva"/>
    <s v="Presupuesto General de la Nación – PGN"/>
    <x v="45"/>
    <s v="Aparatos Médicos y Quirúrgicos y Aparatos Ortésicos y Protésicos"/>
  </r>
  <r>
    <s v="INGB-057"/>
    <s v="SUBGERENCIA ADMINISTRATIVA"/>
    <s v="INGENIERÍA BIOMÉDICA"/>
    <s v="30191505-Taburete escalonado_x000a_40161701-Centrífugas_x000a_41103504-Gabinetes o estaciones para flujo laminar_x000a_41103914-Citocentrífuga_x000a_41104005-Achicadores para laboratorio_x000a_41104403-Incubadoras para cultivo de tejidos_x000a_41104405-Incubadoras de agitación_x000a_41111502-Balanzas de laboratorio_x000a_41111508-Básculas para medir el peso corporal_x000a_41111614-Medidores de altura_x000a_41111709-Microscopios compuestos de luz binocular_x000a_41111722-Microscopios fluorescentes_x000a_41111948-Contadores de células diferenciales hematológicas manuales o electrónicos_x000a_41112220-Termómetros de refrigerador o congelador de laboratorio_x000a_41112224-Termómetro infrarrojo_x000a_41112301-Higrómetros_x000a_41112404-Reguladores de presión_x000a_41112501-Flujómetros_x000a_41114509-Tensiómetros_x000a_41116201-Monitores o medidores de glucosa_x000a_41116207-Monitores o medidores de hemoglobina o hematocritos_x000a_41102422-Baños secos o bloques calentadores_x000a_41102901-Estaciones de incrustación de tejidos_x000a_41102909-Procesadores de tejidos_x000a_41102916-Micrótomos_x000a_41103003-Criostatos_x000a_41103004-Hornos de circulación por ventilador_x000a_41103207-Lavadoras de micro placas_x000a_41103704-Baños biológicos_x000a_41103714-Baños de flotación de tejidos_x000a_41103801-Mezcladores de laboratorio_x000a_41103903-Centrífugas de mesa _x000a_41103904-Centrífugas de mesa refrigeradas_x000a_41112501-Flujómetros_x000a_41121503-Pipeta de desplazamiento de aire multicanal manuales _x000a_41121506-Pipeta repetidoras de un solo canal manuales_x000a_41121510-Pipetas volumétricas_x000a_42141801-Unidades de combinación de electroterapia_x000a_42141807-Unidades de estimulación nerviosa eléctrica transcutánea_x000a_42141813-Dispositivo electro convulsivo_x000a_42142105-Unidades o sistemas de calentamiento o enfriamiento terapéutico_x000a_42142119-Aparatos de hipotermia_x000a_42142201-Baños o tanques de hidroterapia para las extremidades_x000a_42142404-Aplicaciones al vacío o de succión para uso médico_x000a_42143706-Unidades eléctricas para fototerapia_x000a_42144301-Sistema de contra pulsación externa ecp_x000a_42152301-Láseres de uso odontológico_x000a_42161604-Sillas para hemodiálisis_x000a_42161605-Medidores de conductividad de dialisato para hemodiálisis_x000a_42161617-Monitores de presión arterial para unidades de hemodiálisis_x000a_42161627-Monitores de temperatura para unidades de hemodiálisis_x000a_42161632-Unidades de hemodiálisis_x000a_42171803-Unidades o accesorios de succión para servicios médicos de emergencia_x000a_42172101-Desfibriladores externos automatizados aed o paletas duras_x000a_42181510-Medidores de ictericia transcutáneos_x000a_42181601-Unidades de presión de sangre aneroides_x000a_42181602-Unidades de presión de sangre electrónicas_x000a_42181701-Unidades de electrocardiografía ekg_x000a_42181713-Sistemas de monitoreo de electrocardiografía ekg continua de larga duración o holter_x000a_42181720-Sistema de monitoreo de estrés por ejercicio_x000a_42181801-Unidades para oxímetros de pulso_x000a_42181901-Unidades o accesorios para cuidado intensivo fetal o monitoreo materno_x000a_42181904-Unidades o accesorios para unidades de signos vitales multi parámetro_x000a_42182003-Colposcopios o vaginoscopios o accesorios_x000a_42182005-Oftalmoscopios u otoscopios o sets de escopios_x000a_42182018-Broncoscopios o accesorios_x000a_42182103-Estetoscopio acústico para uso médico o accesorios_x000a_42182201-Termómetros electrónicos para uso médico_x000a_42192204-Incubadoras para el transporte de pacientes o accesorios_x000a_42182302-Martillos o martillos quirúrgicos para reflejos_x000a_42182308-Electroencefalógrafo eeg o accesorios_x000a_42182310-Electromiógrafos_x000a_42182402-Vibradores de hueso audiométricos o analizadores de oído medio_x000a_42182601-Luces o lámparas de pie para exámenes médicos_x000a_42182602-Luces o lámparas instaladas para exámenes médicos_x000a_42182603-Luces de techo o lámparas de techo o accesorios para exámenes médicos_x000a_42182604-Linternas para exámenes médicos_x000a_42182702-Cintas de medición para uso médico_x000a_42182703-Reglas de medición de altura de pacientes_x000a_42182801-Básculas de pañales_x000a_42182802-Básculas de bebés_x000a_42182804-Básculas de asiento para pacientes_x000a_42182805-Básculas de piso para pacientes_x000a_42182901-Mesas de examen obstétrico o ginecológico_x000a_42182903-Mesas para examen pediátrico_x000a_42182902-Mesas de examen con apoya pies para examen obstétrico o ginecológico_x000a_42183004-Queratoscopios_x000a_42183015-Lámparas de hendidura para uso oftálmico_x000a_42191605-Columnas para equipos eléctricos hospitalarios_x000a_42191606-Brazos de techo para instalaciones médicas_x000a_42191703-Salidas de gas para uso médico_x000a_42191802-Incubadoras o calentadores de bebés para uso clínico_x000a_42191803-Moisés o cunas o camas pediátricas o accesorios_x000a_42191805-Columnas suspendidas para uso médico_x000a_42191807-Camas o accesorios de cuidado del paciente para uso general_x000a_42191808-Camas o accesorios de cuidado del paciente para cuidado especial _x000a_42191902-Armarios para uso hospitalario_x000a_42192001-Mesas de examen o procedimientos médicos para uso general_x000a_42192107-Asientos de examen clínico o accesorios_x000a_42192201-Camillas con ruedas o accesorios para el transporte de pacientes_x000a_42192210-Sillas de ruedas_x000a_42192401-Carritos de emergencia o resucitación_x000a_42192402-Carritos específicos para equipos de diagnóstico o monitoreo_x000a_42201501-Instalación de unidad estacionaria completa para tomografía computarizada ct o cat para uso médico_x000a_42201701-Ultrasonido cardiaco o doppler o unidades de eco o cardioscopios _x000a_42201702-Ultrasonido o unidades de eco fetales o ginecológicas_x000a_42201709-Monitores para ultrasonido o doppler o eco para uso médico_x000a_42201712-Unidades de ultrasonido o doppler o eco pulso o ecografía de diagnóstico general para uso médico_x000a_42201714-Tensiómetros_x000a_42201718-Escáneres oftálmicos de ultrasonido para uso médico_x000a_42201804-Unidades de brazo c de rayos x para uso médico_x000a_42201810-Casetes o película de rayos x de uso general para uso médico_x000a_42201815-Unidades de rayos x de uso diagnóstico general para uso médico_x000a_42201847-Sistema móvil de rayos x_x000a_42203501-Generador de marcapasos cardíaco o marcapasos de terapia de re sincronización cardíaca_x000a_42203505-Desfibrilador cardiovertidor implantable icd o desfibrilador para terapia de re sincronización cardíaca crt-d_x000a_42222101-Colgadores de equipos de línea arterial o intravenosa_x000a_42251613-Bandas caminadoras ejercitadoras para rehabilitación o terapia_x000a_42251616-Vibradores eléctricos para rehabilitación o terapia_x000a_42251706-Caminadoras o bicicletas o ejercitadoras de manera de caminar_x000a_42271503-Monitores de óxido de carbono exhalado o suministros_x000a_42271604-Flujómetros de pico_x000a_42271610-Monitores transcutáneos o productos relacionados_x000a_42271706-Compresores para terapia respiratoria_x000a_42271714-Incubadoras para uso médico_x000a_42272001-Laringoscopios o accesorios_x000a_42272205-Ventiladores para cuidados intensivos de adultos o pediátricos_x000a_42272206-Ventiladores para cuidado intensivo de bebés_x000a_42272207-Ventiladores de alta frecuencia_x000a_42272501-Aparatos de gas de anestesia_x000a_42294203-Sets de instrumentos quirúrgicos generales_x000a_42294702-Bombas y accesorios de balón intra aórtico"/>
    <s v="48110-Aparatos basados en el uso de rayos X o radiaciones alfa beta o gama_x000a_48121-Aparatos de electrodiagnostico utilizados en medicina cirugia odontologia o veterinaria_x000a_48122-Aparatos de rayos ultravioleta o infrarrojos utilizados en medicina cirugia odontologia o veterinaria_x000a_4813001-Instrumentos aparatos y accesorios para odontologia_x000a_4813002-Unidades odontologicas_x000a_48140-Esterilizadores medicoquirurgicos o de laboratorio_x000a_4815001-Instrumentos aparatos y accesorios para medicina y cirugia_x000a_4815017-Equipos especializados Kits para uso medico y quirurgico_x000a_4816001-Aparatos para fisioterapia_x000a_4816002-Aparatos electricos para masaje_x000a_4816005-Equipo medico para gases medicinales_x000a_4818001-Camas metalicas para hospitales_x000a_4818002-Sillas metalicas para hospitales_x000a_4818003-Armarios metalicos para hospitales_x000a_4818006-Gabinetes metalicos para hospitales_x000a_4818007-Camillas metalicas_x000a_4818008-Mesas especiales para cirugia obstetricia y usos analogos_x000a_4818099-Muebles metalicos n c p para hospitales_x000a__x000a_4823199-Balanzas de precision n c p_x000a_4823301-Metros_x000a_4825101-Termometros_x000a_4825103-Higrometros_x000a_4825399-Instrumentos n c p cientificos y de laboratorio_x000a_4826604-Instrumentos reguladores de presion humedad y niveles industriales_x000a__x000a_4342105-Hornos electricos industriales_x000a_4392299-Basculas n c p _x000a_4391401-Equipo para filtracion de gases_x000a_4393102-Maquinas agitadoras y mezcladoras industriales del tipo centrifugadoras_x000a__x000a_4831401-Binoculares incluidos los prismaticos _x000a__x000a_4992201-Sillones de ruedas para discapacitados"/>
    <s v="N.A"/>
    <s v="Adquisición y reposición de equipos biomédicos necesarios para la E.S.E para el cumplimiento al sistema único de habilitación"/>
    <s v="ACTIVO"/>
    <s v="Sin definir"/>
    <n v="2000000000"/>
    <n v="1500000000"/>
    <n v="1500000000"/>
    <s v="Marzo"/>
    <n v="6"/>
    <s v="CONTRATACION_DIRECTA"/>
    <s v="INVERSIÓN"/>
    <s v="Gestión de Tecnología"/>
    <s v="7. Proyectar el proceso de gestión de calidad de la E.S.E. hacia la acreditación."/>
    <s v="N/A"/>
    <s v="PROGRAMA DE GESTION DE LA TECNOLOGIA"/>
    <s v="SI"/>
    <s v="Recursos propios"/>
    <x v="45"/>
    <s v="Aparatos Médicos y Quirúrgicos y Aparatos Ortésicos y Protésicos"/>
  </r>
  <r>
    <s v="INGB-058"/>
    <s v="SUBGERENCIA ADMINISTRATIVA"/>
    <s v="INGENIERÍA BIOMÉDICA"/>
    <s v="24131503-Cuartos fríos_x000a_24131605-Cuartos fríos_x000a_41103011-Refrigeradores para propósitos generales o neveras congeladores_x000a_41103010-Refrigeradores para bancos de sangre_x000a_41103015-Congeladores para bancos de sangre_x000a_41103019-Congeladores para almacenar plasma_x000a_41103021-Congeladores planos para laboratorio"/>
    <s v="4391302-Cuartos frios_x000a_4391305-Neveras para uso comercial_x000a_4391306-Congeladores de uso industrial y comercial"/>
    <s v="N.A"/>
    <s v="Adquisición y reposición de refrigeradores, cuartos fríos y congeladores de los diferentes servicios de la E.S.E"/>
    <s v="ACTIVO"/>
    <n v="3"/>
    <n v="100000000"/>
    <n v="300000000"/>
    <n v="250000000"/>
    <s v="Marzo"/>
    <n v="6"/>
    <s v="CONTRATACION_DIRECTA"/>
    <s v="FUNCIONAMIENTO"/>
    <s v="Gestión de Tecnología"/>
    <s v="7. Proyectar el proceso de gestión de calidad de la E.S.E. hacia la acreditación."/>
    <s v="N/A"/>
    <s v="PROGRAMA DE GESTION DE LA TECNOLOGIA"/>
    <s v="N/A"/>
    <s v="Recursos propios"/>
    <x v="66"/>
    <s v="Otras Máquinas para Usos Generales y sus Partes y Piezas"/>
  </r>
  <r>
    <s v="INGB-059"/>
    <s v="SUBGERENCIA ADMINISTRATIVA"/>
    <s v="INGENIERÍA BIOMÉDICA"/>
    <s v="15121902-Grasa_x000a_15121501-Aceite motor_x000a_15121521-Aceites para lubricación de bombas_x000a_24131513-Refrigerante_x000a_40171708-Adaptador de tubo plástico pvc_x000a_40172308-Casquillos para tubos de plástico pvc_x000a_40172408-Tapa de tubo de plástico pvc_x000a_40172508-Conector de tubo de plástico pvc_x000a_40172608-Acoples de tubos de plástico pvc_x000a_40172808-Codos para tubos de plástico pvc_x000a_40172906-Uniones de extensión para tubos de plástico pvc_x000a_40173006-Semiacoplamientos para tubos de plástico pvc_x000a_40174908-Uniones para tubos de plástico pvc"/>
    <s v="3338003-Grasas lubricantes_x000a_3338004-Aceites lubricantes_x000a_3411022-Gases refrigerantes freon frigen etc _x000a_3632003-Accesorios de material plastico para tuberias"/>
    <s v="N.A"/>
    <s v="Suministro de repuestos para el sistema de generación de oxígeno medicinal de la ESE. "/>
    <s v="MATERIALES Y SUMINISTROS"/>
    <n v="1"/>
    <n v="27500000"/>
    <n v="27500000"/>
    <n v="25000000"/>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4"/>
    <s v="Mantenimiento Hospitalario - Bienes"/>
  </r>
  <r>
    <s v="INGB-060"/>
    <s v="SUBGERENCIA ADMINISTRATIVA"/>
    <s v="INGENIERÍA BIOMÉDICA"/>
    <s v="30181701-Llave de registro_x000a_40151605-Compresores de motor_x000a_40151802-Partes para compresores de aire_x000a_40151728-Kits de reparación de bombas_x000a_40151616-Kits de compresores_x000a_40141603-Válvulas neumáticas_x000a_40141616-Partes o accesorios para válvulas_x000a_40141636-Kits de válvulas_x000a_40172005-Deflectores para tubos de plástico pvc_x000a_40172807-Codos para tubos de acero inoxidable_x000a_40151712-Empaques para bombas_x000a_40141607-Válvulas de bola_x000a_40161504-Filtros de aceite_x000a_42191709-Válvulas de cierre de gas o cajas de válvulas para uso médico_x000a_40161504-Filtros de aceite_x000a_40141920-Conductos o red de conductos de acero inoxidable_x000a_39121522-Contactos eléctricos_x000a_39121523-Temporizadores_x000a_40151604-Compresores de gas_x000a_40101605-Protectores o sus accesorios para ventiladores_x000a_40161809-Cartucho filtrante"/>
    <s v="4323001-Compresores bombas y otras maquinas de aire y gas no electricas_x000a_4324002-Partes y accesorios de material plastico para instalaciones de regulacion y control_x000a_4324004-Grifos llaves metalicas_x000a_4324005-Valvulas neumaticas_x000a_4324007-Accesorios metalicos para tuberias_x000a_4324016-Valvulas de bola_x000a_4325301-Partes y accesorios para compresores bombas y analogos_x000a_4391407-Filtros para industrias y laboratorios_x000a_4391502-Filtros de aceite_x000a_4394201-Partes y accesorios para filtros de aceite gasolina y similares_x000a_4621298-Dispositivos protectores electricos n c p _x000a_4825201-Manometros"/>
    <s v="N.A"/>
    <s v="Suministro de repuestos para el sistema de generación de oxígeno medicinal de la ESE. "/>
    <s v="MATERIALES Y SUMINISTROS"/>
    <n v="1"/>
    <n v="201600000"/>
    <n v="201600000"/>
    <n v="180000000"/>
    <s v="En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1"/>
    <s v="SUBGERENCIA ADMINISTRATIVA"/>
    <s v="INGENIERÍA BIOMÉDICA"/>
    <s v="30181701-Llave de registro_x000a_40151605-Compresores de motor_x000a_40151802-Partes para compresores de aire_x000a_40151728-Kits de reparación de bombas_x000a_40151616-Kits de compresores_x000a_40141603-Válvulas neumáticas_x000a_40141616-Partes o accesorios para válvulas_x000a_40141636-Kits de válvulas_x000a_40172005-Deflectores para tubos de plástico pvc_x000a_40172807-Codos para tubos de acero inoxidable_x000a_40151712-Empaques para bombas_x000a_40141607-Válvulas de bola_x000a_40161504-Filtros de aceite_x000a_42191709-Válvulas de cierre de gas o cajas de válvulas para uso médico_x000a_40161504-Filtros de aceite_x000a_40141920-Conductos o red de conductos de acero inoxidable_x000a_39121522-Contactos eléctricos_x000a_39121523-Temporizadores_x000a_40151604-Compresores de gas_x000a_40101605-Protectores o sus accesorios para ventiladores_x000a_40161809-Cartucho filtrante"/>
    <s v="4323001-Compresores bombas y otras maquinas de aire y gas no electricas_x000a_4324002-Partes y accesorios de material plastico para instalaciones de regulacion y control_x000a_4324004-Grifos llaves metalicas_x000a_4324005-Valvulas neumaticas_x000a_4324007-Accesorios metalicos para tuberias_x000a_4324016-Valvulas de bola_x000a_4325301-Partes y accesorios para compresores bombas y analogos_x000a_4391407-Filtros para industrias y laboratorios_x000a_4391502-Filtros de aceite_x000a_4394201-Partes y accesorios para filtros de aceite gasolina y similares_x000a_4621298-Dispositivos protectores electricos n c p _x000a_4825201-Manometros"/>
    <s v="N.A"/>
    <s v="Suministro de repuestos para el sistema de aire medicinal e industrial de la ESE. "/>
    <s v="MATERIALES Y SUMINISTROS"/>
    <n v="1"/>
    <n v="50000000"/>
    <n v="50000000"/>
    <n v="37000000"/>
    <s v="Febrero"/>
    <n v="12"/>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2"/>
    <s v="SUBGERENCIA ADMINISTRATIVA"/>
    <s v="INGENIERÍA BIOMÉDICA"/>
    <s v="26101108-Motor ac de compresor"/>
    <s v="4611101-Motores electricos de potencia inferior o igual a 37 5 W"/>
    <s v="N.A"/>
    <s v="Suministro e instalación de motor eléctrico para compresor de planta de oxigeno "/>
    <s v="ACTIVO"/>
    <n v="1"/>
    <n v="300000000"/>
    <n v="300000000"/>
    <n v="0"/>
    <s v="Marzo"/>
    <n v="9"/>
    <s v="CONTRATACION_DIRECTA"/>
    <s v="FUNCIONAMIENTO"/>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67"/>
    <s v="Motores, generadores y transformadores eléctricos y sus partes y piezas"/>
  </r>
  <r>
    <s v="INGB-063"/>
    <s v="SUBGERENCIA ADMINISTRATIVA"/>
    <s v="INGENIERÍA BIOMÉDICA"/>
    <s v="24131513-Refrigerante"/>
    <s v="3411022-Gases refrigerantes freon frigen etc "/>
    <s v="N.A"/>
    <s v="Suministro de refrigerante para equipos de cadena de frio"/>
    <s v="MATERIALES Y SUMINISTROS"/>
    <n v="1"/>
    <n v="3360000"/>
    <n v="3360000"/>
    <n v="3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4"/>
    <s v="Mantenimiento Hospitalario - Bienes"/>
  </r>
  <r>
    <s v="INGB-064"/>
    <s v="SUBGERENCIA ADMINISTRATIVA"/>
    <s v="INGENIERÍA BIOMÉDICA"/>
    <s v="24131514-Unidad de almacenamiento de pre - enfriamiento y frío_x000a_23271812-Barra de soldadura_x000a_40151607-Compresores refrigerantes_x000a_40141603-Válvulas neumáticas_x000a_40101604-Ventiladores_x000a_40141612-Válvulas de expansión_x000a_40151804-Partes para compresores centrífugos_x000a_41111970-Sensor de temperatura_x000a_39121529-Contactores_x000a_41103025-Accesorios para equipos enfriadores de laboratorio_x000a_41111951-Indicador de humedad_x000a_41112220-Termómetros de refrigerador o congelador de laboratorio_x000a_41112305-Controlador de humedad"/>
    <s v="4131005-Soldaduras de plata_x000a_4323001-Compresores bombas y otras maquinas de aire y gas no electricas_x000a_4324005-Valvulas neumaticas_x000a_4394107-Partes para aparatos y equipos de refrigeracion_x000a_4621298-Dispositivos protectores electricos n c p _x000a_4826603-Instrumentos contadores y reguladores de temperaturas industriales_x000a_4826609-Instrumentos n c p de medicion y control"/>
    <s v="N.A"/>
    <s v="Suministro de repuestos para equipos de cadena de frio"/>
    <s v="MATERIALES Y SUMINISTROS"/>
    <n v="1"/>
    <n v="31400000"/>
    <n v="31400000"/>
    <n v="28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5"/>
    <s v="SUBGERENCIA ADMINISTRATIVA"/>
    <s v="INGENIERÍA BIOMÉDICA"/>
    <s v="42172101-Desfibriladores externos automatizados aed o paletas duras_x000a_42172105-Accesorios para desfibriladores externos automatizados aed_x000a_42181518-Estuche para sets de instrumentos médicos o sus accesorios_x000a_42181608-Accesorios para instrumentos de medición de presión de sangre_x000a_42181702-Adaptadores o cables o conductores para electrocardiografía ekg_x000a_42181707-Electrodos de tira o anillo para electrocardiografía ekg neonatal_x000a_42181708-Electrodos de parche para electrocardiografía ekg_x000a_42181714-Kits de accesorios de monitoreo para electrocardiografía ekg_x000a_42181716-Accesorios para electrocardiografía ekg_x000a_42181802-Cables para oxímetros de pulso_x000a_42181803-Sondas o sensores para oxímetros de pulso_x000a_42181804-Accesorios para sondas o sensores para oxímetros de pulso_x000a_42181805-Accesorios para unidades de oxímetros de pulso_x000a_42181902-Unidades o accesorios para monitoreo de presión intracraneal icp_x000a_42181903-Unidades o accesorios para monitoreo de salida cardiaca co_x000a_42181904-Unidades o accesorios para unidades de signos vitales multi parámetro_x000a_42181905-Cables para monitor transductor para uso médico_x000a_42182308-Electroencefalógrafo eeg o accesorios_x000a_42182603-Luces de techo o lámparas de techo o accesorios para exámenes médicos_x000a_42191602-Iluminación para salas de cirugía o accesorios_x000a_42191803-Moisés o cunas o camas pediátricas o accesorios_x000a_42191807-Camas o accesorios de cuidado del paciente para uso general_x000a_42191814-Accesorios para incubadora o calentadora de bebés para uso clínico_x000a_42192201-Camillas con ruedas o accesorios para el transporte de pacientes_x000a_42203506-Cables o electrodos de desfibrilador cardiovertidor implantable icd o desfibrilador para terapia de re sincronización cardíaca crt-d_x000a_42272220-Accesorios para ventiladores_x000a_42291627-Taladros quirúrgicos o sus accesorios_x000a_42295202-Sierras eléctricas o de pila o neumáticas o colocadores de tornillos o accesorios para uso quirúrgico_x000a_42272223-Accesorios o suministros para respiradores_x000a_42281506-Dispositivos o accesorios eléctricos para limpieza de instrumentos_x000a_26111721-Baterías de níquel-hidruro metálico"/>
    <s v="4815001-Instrumentos aparatos y accesorios para medicina y cirugia_x000a_4815009-Partes y accesorios para material electromedico_x000a_4641003-Baterias de pilas"/>
    <s v="N.A"/>
    <s v="Suministro de repuestos, accesorios y consumibles para realizar el mantenimiento preventivo y correctivo de los equipos biomédicos marca Nihon Kohden de los diferentes servicios "/>
    <s v="MATERIALES Y SUMINISTROS"/>
    <n v="1"/>
    <n v="180000000"/>
    <n v="180000000"/>
    <n v="230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6"/>
    <s v="SUBGERENCIA ADMINISTRATIVA"/>
    <s v="INGENIERÍA BIOMÉDICA"/>
    <s v="42272220-Accesorios para ventiladores_x000a_42271705-Conectores o adaptadores de suministro de oxígeno_x000a_42271718-Accesorios para productos de sistemas de entrega de oxígeno para terapia o sus suministros_x000a_42272219-Intercambiadores o filtros de calor o humedad para ventiladores_x000a_42271707-Sensores de flujo o reguladores o componentes_x000a_42272223-Accesorios o suministros para respiradores_x000a_42272220-Accesorios para ventiladores_x000a_42272212-Válvulas de presión de exhalación y positiva peep_x000a_42295143-Accesorios o aditamentos electro quirúrgicos o electro cauterizantes_x000a_42142102-Unidades o accesorios de enfriamiento para almacenamiento frío para uso médico_x000a_26111721-Baterías de níquel-hidruro metálico"/>
    <s v="4815001-Instrumentos aparatos y accesorios para medicina y cirugia_x000a_4815009-Partes y accesorios para material electromedico"/>
    <s v="N.A"/>
    <s v="Suministro de repuestos, accesorios y consumibles para los ventiladores Puritan Bennet 840, 980, ventiladores Newport E360, unidades de calentamiento y los generadores de electrocirugía Valleylab de los diferentes servicios"/>
    <s v="MATERIALES Y SUMINISTROS"/>
    <n v="1"/>
    <n v="160000000"/>
    <n v="160000000"/>
    <n v="100495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7"/>
    <s v="SUBGERENCIA ADMINISTRATIVA"/>
    <s v="INGENIERÍA BIOMÉDICA"/>
    <s v="42272220-Accesorios para ventiladores_x000a_42271505-Kits de monitoreo respiratorio o sus accesorios_x000a_42272212-Válvulas de presión de exhalación y positiva peep_x000a_42272214-Conectores o adaptadores o válvulas de circuitos_x000a_42272219-Intercambiadores o filtros de calor o humedad para ventiladores_x000a_42272223-Accesorios o suministros para respiradores_x000a_42272225-Accesorios de presión para vías aéreas positivas de doble nivel bi pap"/>
    <s v="4815001-Instrumentos aparatos y accesorios para medicina y cirugia_x000a_4815009-Partes y accesorios para material electromedico_x000a_4641003-Baterias de pilas_x000a_4324013-Valvulas para neumaticos_x000a_4391407-Filtros para industrias y laboratorios"/>
    <s v="N.A"/>
    <s v="Compra de accesorios y repuestos ventiladores mecanicos de la E.S.E"/>
    <s v="MATERIALES Y SUMINISTROS"/>
    <n v="1"/>
    <n v="220500000"/>
    <n v="220500000"/>
    <n v="15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8"/>
    <s v="SUBGERENCIA ADMINISTRATIVA"/>
    <s v="INGENIERÍA BIOMÉDICA"/>
    <s v="39101602-Lámparas médicas_x000a_41102426-Equipos o accesorios para calentar o secar_x000a_41102911-Cuchillos o sujeta cuchillos o cuchillas histológicos_x000a_41102913-Afiladores o correas o compuestos histológicos_x000a_41103001-Sondas planas enfriadoras refrigeradas_x000a_41103025-Accesorios para equipos enfriadores de laboratorio_x000a_41103715-Accesorios o suministros para baños de laboratorio_x000a_41103816-Accesorios o aditamentos para mezcladores o sacudidores _x000a_41103913-Accesorios para centrífugas de laboratorio_x000a_41104212-Cartuchos de filtración de agua_x000a_41104213-Agua destilada o deionizada_x000a_41104424-Accesorios para incubadoras_x000a_41104512-Accesorios para hornos de laboratorio_x000a_41104812-Pipetas o columnas o accesorios de destilación_x000a_41104901-Filtros de línea para laboratorio_x000a_41104919-Filtros hepa para laboratorio_x000a_41111516-Accesorios para instrumentos de medición de peso_x000a_41111730-Condensadores de microscopios_x000a_41111739-Bombillos de repuesto para microscopios de laboratorio_x000a_41111966-Sensor de humedad_x000a_41111970-Sensor de temperatura_x000a_42141705-Almohadones o almohadillas o almohadas para la posición del paciente_x000a_42141802-Electrodos o accesorios para electroterapia_x000a_42141803-Cables o alambres de plomo para electroterapia_x000a_42142102-Unidades o accesorios de enfriamiento para almacenamiento frío para uso médico_x000a_42142103-Lámparas de calor o sus accesorios para uso médico_x000a_42142104-Hidro coladores o sus accesorios para uso médico_x000a_42142203-Accesorios para baños o tanques de hidroterapia_x000a_42142402-Cánulas o tubos o accesorios de succión para uso médico_x000a_42143513-Instrumentos o accesorios otológicos_x000a_42143701-Circuladores de aire o accesorios para fototerapia_x000a_42143703-Bombillos para fototerapia_x000a_42143707-Calentadores de camas o accesorios para fototerapia_x000a_42151501-Luces de curación o accesorios para odontología estética_x000a_42151601-Accesorios o partes de repuesto para instrumentos dentales_x000a_42151624-Piezas manuales o accesorios para uso odontológico_x000a_42151701-Sillas para examen dental o partes relacionadas o accesorios_x000a_42152303-Luces para uso odontológico general o sus accesorios_x000a_42161629-Filtros transductores para unidades de hemodiálisis_x000a_42171602-Camillas o accesorios para ambulancias_x000a_42171612-Camillas o accesorios redondas_x000a_42171613-Tablas espinales_x000a_42171803-Unidades o accesorios de succión para servicios médicos de emergencia_x000a_42172105-Accesorios para desfibriladores externos automatizados aed_x000a_42181516-Unidades o accesorios de electromiografía emg_x000a_42181604-Válvulas o peras inflables de liberación de presión del aire en la sangre_x000a_42181605-Mangas o vejigas de presión de la sangre_x000a_42181606-Mangueras de inflar o mangueras neumáticas o adaptadores de presión de sangre_x000a_42181702-Adaptadores o cables o conductores para electrocardiografía ekg_x000a_42181708-Electrodos de parche para electrocardiografía ekg_x000a_42181714-Kits de accesorios de monitoreo para electrocardiografía ekg_x000a_42181716-Accesorios para electrocardiografía ekg_x000a_42181802-Cables para oxímetros de pulso_x000a_42181803-Sondas o sensores para oxímetros de pulso_x000a_42181804-Accesorios para sondas o sensores para oxímetros de pulso_x000a_42181805-Accesorios para unidades de oxímetros de pulso_x000a_42181901-Unidades o accesorios para cuidado intensivo fetal o monitoreo materno_x000a_42181902-Unidades o accesorios para monitoreo de presión intracraneal icp_x000a_42181903-Unidades o accesorios para monitoreo de salida cardiaca co_x000a_42181904-Unidades o accesorios para unidades de signos vitales multi parámetro_x000a_42181905-Cables para monitor transductor para uso médico_x000a_42181908-Sets o accesorios de monitoreo de presión intra compartimientos_x000a_42182003-Colposcopios o vaginoscopios o accesorios_x000a_42182007-Bombillos o lámparas de escopios para exámenes médicos_x000a_42182008-Manijas de escopios o cargadores de escopios para exámenes médicos_x000a_42182009-Puntas de espéculos para escopios o dispensadores de puntas de espéculos para uso médico_x000a_42182014-Accesorios para otoscopios u oftalmoscopios_x000a_42182018-Broncoscopios o accesorios_x000a_42182103-Estetoscopio acústico para uso médico o accesorios_x000a_42182209-Sondas para termómetros_x000a_42182308-Electroencefalógrafo eeg o accesorios_x000a_42182312-Electrodos o sets para electromiógrafos_x000a_42182401-Audiómetros o accesorios_x000a_42182603-Luces de techo o lámparas de techo o accesorios para exámenes médicos_x000a_42183043-Bombillos para oftalmómetros_x000a_42192601-Moldes de supositorios_x000a_42192602-Dispensadores de pastillas o medicamentos o accesorios_x000a_42191709-Válvulas de cierre de gas o cajas de válvulas para uso médico_x000a_42191803-Moisés o cunas o camas pediátricas o accesorios_x000a_42191807-Camas o accesorios de cuidado del paciente para uso general_x000a_#N/D_x000a_42191814-Accesorios para incubadora o calentadora de bebés para uso clínico_x000a_42192201-Camillas con ruedas o accesorios para el transporte de pacientes_x000a_42192204-Incubadoras para el transporte de pacientes o accesorios_x000a_42192207-Camillas para pacientes o accesorios para camillas_x000a_42192208-Accesorios para sillas de ruedas_x000a_42201711-Transductores o accesorios para ultrasonido o doppler o eco para uso médico_x000a_42201715-Sondas o accesorios para ultrasonido o eco vaginal_x000a_42201822-Estuches o fundas o accesorios para equipos de rayos x para uso médico_x000a_42201826-Kits de reparación de aparatos de rayos x para uso médico_x000a_42203502-Cables o electrodos o accesorios para marcapasos cardíacos_x000a_42203506-Cables o electrodos de desfibrilador cardiovertidor implantable icd o desfibrilador para terapia de re sincronización cardíaca crt-d_x000a_42203804-Ayudas de posicionamiento para terapias de radiación_x000a_42222008-Kits o accesorios de bombas de infusión_x000a_42202102-Catéteres o jeringas o insertores o aplicadores para braquiterapia_x000a_42251608-Bandas de ejercicio o masilla o tubos o accesorios para rehabilitación o terapia_x000a_42251610-Pelotas o accesorios terapéuticos_x000a_42261703-Tablas o accesorios para autopsias_x000a_42271602-Espirómetros o sus accesorios o suministros_x000a_42271705-Conectores o adaptadores de suministro de oxígeno_x000a_42271707-Sensores de flujo o reguladores o componentes_x000a_42271907-Productos de aspiradores respiratorios o accesorios_x000a_42272001-Laringoscopios o accesorios_x000a_42203506-Cables o electrodos de desfibrilador cardiovertidor implantable icd o desfibrilador para terapia de re sincronización cardíaca crt-d_x000a_42171613-Tablas espinales_x000a_42171605-Ojales de cable de rescate_x000a_42272217-Trampas de agua para ventiladores_x000a_42272218-Puertos o líneas de muestreo de gas para ventiladores_x000a_42272219-Intercambiadores o filtros de calor o humedad para ventiladores_x000a_42272220-Accesorios para ventiladores_x000a_42272223-Accesorios o suministros para respiradores_x000a_42272503-Inhaladores de anestesia o unidades de inhalación o accesorios_x000a_42281506-Dispositivos o accesorios eléctricos para limpieza de instrumentos_x000a_42281516-Filtros de esterilización_x000a_42281530-Accesorios para esterilizador o autoclave de vapor_x000a_42291627-Taladros quirúrgicos o sus accesorios_x000a_42294701-Máquinas o accesorios de corazón y pulmones_x000a_42294702-Bombas y accesorios de balón intra aórtico_x000a_42294704-Filtros de perfusión o productos relacionados_x000a_42294705-Monitores de parámetros de sangre de perfusión o accesorios o productos relacionados_x000a_42294710-Equipos o accesorios calentadores o enfriadores o duales calentadores o enfriadores de perfusión _x000a_42294712-Monitores de saturación de oxígeno o hematocritos de perfusión o accesorios_x000a_42294801-Endoscopios rígidos o accesorios o productos relacionados_x000a_42294802-Endoscopios flexibles o accesorios o productos relacionados_x000a_42294927-Paquetes o bandejas o kits de instrumentos para endoscopia_x000a_42294944-Kits de accesorios para endoscopia_x000a_42295001-Unidades o accesorios de mantenimiento para endoscopia_x000a_42295008-Unidades o accesorios de insuflación o distensión para endoscopia_x000a_42295009-Fuentes de luz quirúrgica o accesorios para endoscopia_x000a_42295011-Video cámaras o grabadoras o adaptadores o accesorios para endoscopia_x000a_42295012-Botellas de agua o accesorios para endoscopia_x000a_42295108-Mesas de fractura de pacientes para salas de cirugía o mesas ortopédicas o accesorios o productos relacionados_x000a_42295114-Equipos de facoemulsificación o extrusión o accesorios para cirugía oftálmica_x000a_42295119-Láseres para uso quirúrgico o accesorios_x000a_42295121-Microscopios o lupas o magnificadores o accesorios para uso quirúrgico_x000a_42295122-Torniquetes neumáticos o eléctricos o accesorios para uso quirúrgico_x000a_42295123-Máquinas de succión o extractores al vacío o aspiradores quirúrgicos ultrasónicos o reguladores o accesorios para uso quirúrgico_x000a_42295201-Dermotomos o aparatos para dermoabrasión o dermoreticulador para uso quirúrgico o accesorios_x000a_42295202-Sierras eléctricas o de pila o neumáticas o colocadores de tornillos o accesorios para uso quirúrgico_x000a_42295203-Sets o accesorios de equipos eléctricos para uso quirúrgico_x000a_42202102-Catéteres o jeringas o insertores o aplicadores para braquiterapia"/>
    <s v="4815001-Instrumentos aparatos y accesorios para medicina y cirugia_x000a_4815009-Partes y accesorios para material electromedico_x000a_4641003-Baterias de pilas"/>
    <s v="N.A"/>
    <s v="Suministro de accesorios y consumibles para los diferentes equipos biomédicos de la E.S.E "/>
    <s v="MATERIALES Y SUMINISTROS"/>
    <n v="1"/>
    <n v="350000000"/>
    <n v="350000000"/>
    <n v="320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69"/>
    <s v="SUBGERENCIA ADMINISTRATIVA"/>
    <s v="INGENIERÍA BIOMÉDICA"/>
    <s v="41102927-Implemento para procesar tejidos para histología_x000a_41103007-Unidades de enfriamiento o circuladores de agua fría_x000a_41103311-Manómetros_x000a_41103815-Rotadores de tubos_x000a_41103909-Rotores de centrífugas_x000a_41104011-Filtros u otras partes de repuesto para muestreadores_x000a_41111505-Pesas de calibración o sets de pesas_x000a_41111705-Objetivos para microscopios_x000a_41112404-Reguladores de presión_x000a_41113633-Potenciómetros_x000a_42142102-Unidades o accesorios de enfriamiento para almacenamiento frío para uso médico_x000a_42143701-Circuladores de aire o accesorios para fototerapia_x000a_42161635-Cartuchos para aparatos de hemodiálisis_x000a_42171803-Unidades o accesorios de succión para servicios médicos de emergencia_x000a_42181706-Pantallas de monitor para electrocardiografía ekg_x000a_42181516-Unidades o accesorios de electromiografía emg_x000a_42181716-Accesorios para electrocardiografía ekg_x000a_42181805-Accesorios para unidades de oxímetros de pulso_x000a_42181901-Unidades o accesorios para cuidado intensivo fetal o monitoreo materno_x000a_42181904-Unidades o accesorios para unidades de signos vitales multi parámetro_x000a_42182008-Manijas de escopios o cargadores de escopios para exámenes médicos_x000a_42182018-Broncoscopios o accesorios_x000a_42182603-Luces de techo o lámparas de techo o accesorios para exámenes médicos_x000a_42191703-Salidas de gas para uso médico_x000a_42191804-Barandas para camas para uso médico o quirúrgico_x000a_42191808-Camas o accesorios de cuidado del paciente para cuidado especial _x000a_42191812-Kits de suministros de incubadoras para bebés_x000a_42201507-Componentes de sistema helicoidal para tomografía computarizada ct o cat para uso médico_x000a_42201508-Monitores para tomografía computarizada ct o cat para uso médico_x000a_42201509-Acondicionadores de energía para tomografía computarizada ct o cat para uso médico_x000a_42201511-Escáneres o tubos para tomografía computarizada ct o cat para uso médico_x000a_42201513-Componentes de sistema ultra rápido para tomografía computarizada ct o cat para uso médico_x000a_42201706-Sondas para ultrasonido o doppler o eco para uso médico_x000a_42201709-Monitores para ultrasonido o doppler o eco para uso médico_x000a_42201710-Impresoras para ultrasonido o doppler o eco para uso médico_x000a_42201713-Componentes tridimensionales para ultrasonido o doppler o eco para uso médico_x000a_42201715-Sondas o accesorios para ultrasonido o eco vaginal_x000a_42201808-Rejillas móviles de rayos x para uso médico_x000a_42201814-Tubos de rayos x para uso médico_x000a_42201820-Rejillas de equipo radiográfico para uso médico_x000a_42201823-Unidad de tubo y transformador de rayos x para uso médico_x000a_42201824-Sets de artrografía para uso médico_x000a_42201825-Insertos de tubo de aparatos de rayos x para uso médico_x000a_42201826-Kits de reparación de aparatos de rayos x para uso médico_x000a_42201827-Kits de reparación de carpa de cuarto oscuro de rayos x para uso médico_x000a_42201828-Filtros de aparatos de rayos x para uso médico_x000a_42201830-Pantallas intensificadoras de rayos x para uso médico_x000a_42201832-Cubiertas de casetes o película radiográfica_x000a_42201834-Ensamblajes rectificadores de aparatos de rayos x radiográficos para uso médico_x000a_42201835-Ensamblajes de unidades de tubos de aparatos de rayos x para uso médico_x000a_42201836-Ensamblajes de bandas de compresión de aparatos de rayos x para uso médico_x000a_42201846-Colimador de rayos x radiográfico y fluoroscópico_x000a_42201852-Pantalla fluorescente_x000a_42222005-Partes o accesorios de bombas intravenosas_x000a_42251613-Bandas caminadoras ejercitadoras para rehabilitación o terapia_x000a_42271505-Kits de monitoreo respiratorio o sus accesorios_x000a_42272212-Válvulas de presión de exhalación y positiva peep_x000a_42272212-Válvulas de presión de exhalación y positiva peep_x000a_42272223-Accesorios o suministros para respiradores_x000a_42272503-Inhaladores de anestesia o unidades de inhalación o accesorios_x000a_42271602-Espirómetros o sus accesorios o suministros_x000a_42272223-Accesorios o suministros para respiradores_x000a_42272510-Kits o accesorios para actualización de máquina de anestesia_x000a_42281530-Accesorios para esterilizador o autoclave de vapor_x000a_42294701-Máquinas o accesorios de corazón y pulmones_x000a_42294710-Equipos o accesorios calentadores o enfriadores o duales calentadores o enfriadores de perfusión _x000a_42294952-Recuperadores o sets para endoscopia_x000a_42295001-Unidades o accesorios de mantenimiento para endoscopia_x000a_42295009-Fuentes de luz quirúrgica o accesorios para endoscopia_x000a_42295121-Microscopios o lupas o magnificadores o accesorios para uso quirúrgico_x000a_42295201-Dermotomos o aparatos para dermoabrasión o dermoreticulador para uso quirúrgico o accesorios_x000a_42295203-Sets o accesorios de equipos eléctricos para uso quirúrgico_x000a_43211706-Teclados_x000a_43211902-Paneles o monitores de pantalla de cristal líquido lcd_x000a_43211903-Monitores de pantalla táctil (touch)_x000a_43212105-Impresoras láser"/>
    <s v="4815001-Instrumentos aparatos y accesorios para medicina y cirugia_x000a_4815009-Partes y accesorios para material electromedico"/>
    <s v="N.A"/>
    <s v="Suministro de repuestos para los diferentes equipos biomédicos de la E.S.E "/>
    <s v="MATERIALES Y SUMINISTROS"/>
    <n v="1"/>
    <n v="300000000"/>
    <n v="300000000"/>
    <n v="300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70"/>
    <s v="SUBGERENCIA ADMINISTRATIVA"/>
    <s v="INGENIERÍA BIOMÉDICA"/>
    <s v="42201814-Tubos de rayos x para uso médico"/>
    <s v="48110-Aparatos basados en el uso de rayos X o radiaciones alfa beta o gama"/>
    <s v="N.A"/>
    <s v="Suministro tubos de rayos x para los diferentes equipos biomédicos de la E.S.E "/>
    <s v="ACTIVO"/>
    <n v="1"/>
    <n v="900000000"/>
    <n v="900000000"/>
    <n v="0"/>
    <s v="Febrero"/>
    <n v="10"/>
    <s v="CONTRATACION_DIRECTA"/>
    <s v="FUNCIONAMIENTO"/>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35"/>
    <s v="Aparatos médicos y quirurgicos y aparatos ortésicos y protésicos"/>
  </r>
  <r>
    <s v="INGB-071"/>
    <s v="SUBGERENCIA ADMINISTRATIVA"/>
    <s v="INGENIERÍA BIOMÉDICA"/>
    <s v="42202303-Colimadores de terapia de radiación de intensidad modulada de acelerador lineal imrt para uso médico_x000a_42201823-Unidad de tubo y transformador de rayos x para uso médico_x000a_42201826-Kits de reparación de aparatos de rayos x para uso médico_x000a_42201828-Filtros de aparatos de rayos x para uso médico_x000a_42201837-Enfriadores de agua de rayos x para uso médico"/>
    <s v="4815001-Instrumentos aparatos y accesorios para medicina y cirugia_x000a_4815009-Partes y accesorios para material electromedico"/>
    <s v="N.A"/>
    <s v="Suministro de repuestos para acelerador lineal Vitalbeam de la E.S.E"/>
    <s v="MATERIALES Y SUMINISTROS"/>
    <n v="1"/>
    <n v="520000000"/>
    <n v="520000000"/>
    <n v="50000000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5"/>
    <s v="Mantenimiento Hospitalario - Bienes"/>
  </r>
  <r>
    <s v="INGB-072"/>
    <s v="SUBGERENCIA ADMINISTRATIVA"/>
    <s v="INGENIERÍA BIOMÉDICA"/>
    <s v="42203502-Cables o electrodos o accesorios para marcapasos cardíacos"/>
    <s v="33690-Otros elementos radiactivos sus isotopos y compuestos aleaciones dispersiones productos ceramicos y mezclas que contengan estos elementos isotopos o sus componentes residuos radiactivos"/>
    <n v="9168"/>
    <s v="Suministro de fuentes de braquiterapia ir-192"/>
    <s v="MATERIALES Y SUMINISTROS"/>
    <n v="3"/>
    <n v="72800000"/>
    <n v="218400000"/>
    <n v="0"/>
    <s v="Febrero"/>
    <n v="10"/>
    <s v="CONTRATACION_DIRECTA"/>
    <s v="OPERACIÓN COMERCIAL"/>
    <s v="Gestión de Tecnología"/>
    <s v="7. Proyectar el proceso de gestión de calidad de la E.S.E. hacia la acreditación."/>
    <s v="PLAN DE MANTENIMIENTO DE LA INFRAESTRUCTURA FÍSICA Y DOTACIÓN HOSPITALARIA DE LA E.S.E HOSPITAL UNIVERSITARIO HERNANDO MONCALEANO PERDOMO"/>
    <s v="PROGRAMA DE GESTION DE LA TECNOLOGIA"/>
    <s v="N/A"/>
    <s v="Recursos propios"/>
    <x v="24"/>
    <s v="Mantenimiento Hospitalario - Bienes"/>
  </r>
  <r>
    <s v="LAB-001"/>
    <s v="SUBGERENCIA TECNICO CIENTIFICA"/>
    <s v="LABORATORIO CLINICO"/>
    <s v="41116138-Tiras para análisis de orina"/>
    <s v="3544204-Tiras reactivas para analisis de laboratorio"/>
    <n v="70301"/>
    <s v="Alb - Atellica CH - RGT - 4 x 1700 Tests"/>
    <s v="MATERIALES Y SUMINISTROS"/>
    <n v="5"/>
    <n v="7068600.0000000009"/>
    <n v="35343000.000000007"/>
    <n v="3213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2"/>
    <s v="ALP_2c - Atellica CH - RGT - 4 x 1200 Tests"/>
    <s v="MATERIALES Y SUMINISTROS"/>
    <n v="5"/>
    <n v="7487040.0000000009"/>
    <n v="37435200.000000007"/>
    <n v="34032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3"/>
    <s v="ALT - Atellica CH - RGT - 3 x 850 Tests"/>
    <s v="MATERIALES Y SUMINISTROS"/>
    <n v="19"/>
    <n v="2805000"/>
    <n v="53295000"/>
    <n v="4845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5"/>
    <s v="Amylase_2 - Atellica CH - RGT - 3 x 350 Tests"/>
    <s v="MATERIALES Y SUMINISTROS"/>
    <n v="5"/>
    <n v="1474935.0000000002"/>
    <n v="7374675.0000000009"/>
    <n v="670425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6"/>
    <s v="AST - Atellica CH - RGT - 3 x 850 Tests"/>
    <s v="MATERIALES Y SUMINISTROS"/>
    <n v="19"/>
    <n v="2805000"/>
    <n v="53295000"/>
    <n v="4849845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7"/>
    <s v="DBil_2 - Atellica CH - RGT - 4 x 448 Tests"/>
    <s v="MATERIALES Y SUMINISTROS"/>
    <n v="31"/>
    <n v="2377267.2000000002"/>
    <n v="73695283.200000003"/>
    <n v="67062707.71200000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8"/>
    <s v="TBil_2 - Atellica CH - RGT - 4 x 448 Tests"/>
    <s v="MATERIALES Y SUMINISTROS"/>
    <n v="31"/>
    <n v="2377267.2000000002"/>
    <n v="73695283.200000003"/>
    <n v="67062707.71200000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309"/>
    <s v="C3 - Atellica CH - RGT - 2 x 200 Tests"/>
    <s v="MATERIALES Y SUMINISTROS"/>
    <n v="4"/>
    <n v="3051400.0000000005"/>
    <n v="12205600.000000002"/>
    <n v="11107096.0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0"/>
    <s v="C4 - Atellica CH - RGT - 2 x 200 Tests"/>
    <s v="MATERIALES Y SUMINISTROS"/>
    <n v="4"/>
    <n v="3051400.0000000005"/>
    <n v="12205600.000000002"/>
    <n v="11107096.0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1"/>
    <s v="CA_2 - Atellica CH - RGT - 4 x 2050 Tests"/>
    <s v="MATERIALES Y SUMINISTROS"/>
    <n v="4"/>
    <n v="9380800"/>
    <n v="37523200"/>
    <n v="3414611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3"/>
    <s v="Chol_2 - Atellica CH - RGT - 4 x 2100 Tests"/>
    <s v="MATERIALES Y SUMINISTROS"/>
    <n v="4"/>
    <n v="7817040.0000000009"/>
    <n v="31268160.000000004"/>
    <n v="28454025.6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4"/>
    <s v="CK_L - Atellica CH - RGT - 3 x 332 Tests"/>
    <s v="MATERIALES Y SUMINISTROS"/>
    <n v="4"/>
    <n v="1399081.2000000002"/>
    <n v="5596324.8000000007"/>
    <n v="5092655.568000000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43"/>
    <s v="CKMB - Atellica IM - RGT - 100 Tests"/>
    <s v="MATERIALES Y SUMINISTROS"/>
    <n v="19"/>
    <n v="256630.00000000003"/>
    <n v="4875970.0000000009"/>
    <n v="4437132.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6"/>
    <s v="ECre_2 - Atellica CH - RGT - 4 x 500 Tests"/>
    <s v="MATERIALES Y SUMINISTROS"/>
    <n v="34"/>
    <n v="1859000.0000000002"/>
    <n v="63206000.000000007"/>
    <n v="57517460.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7"/>
    <s v="CRP_2 - Atellica CH - RGT - 2 x 500 Tests"/>
    <s v="MATERIALES Y SUMINISTROS"/>
    <n v="40"/>
    <n v="6938800.0000000009"/>
    <n v="277552000.00000006"/>
    <n v="258123360.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8"/>
    <s v="GGT - Atellica CH - RGT - 4 x 448 Tests"/>
    <s v="MATERIALES Y SUMINISTROS"/>
    <n v="12"/>
    <n v="2217600"/>
    <n v="26611200"/>
    <n v="2421619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09"/>
    <s v="GluH_3 - Atellica CH - RGT - 4 x 1560 Tests"/>
    <s v="MATERIALES Y SUMINISTROS"/>
    <n v="5"/>
    <n v="4948944"/>
    <n v="24744720"/>
    <n v="22517695.19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410"/>
    <s v="HDLC - Atellica CH - RGT - 4 x 448 tests"/>
    <s v="MATERIALES Y SUMINISTROS"/>
    <n v="3"/>
    <n v="2956800.0000000005"/>
    <n v="8870400.0000000019"/>
    <n v="8072064.000000001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8-Reactivos analizadores de hematología"/>
    <s v="3544204-Tiras reactivas para analisis de laboratorio"/>
    <n v="70412"/>
    <s v="IgA_2 - Atellica CH - RGT - 4 x 150 Tests"/>
    <s v="MATERIALES Y SUMINISTROS"/>
    <n v="5"/>
    <n v="4108800"/>
    <n v="20544000"/>
    <n v="192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3"/>
    <s v="IgG_2 - Atellica CH - RGT - 4 x 180 Tests"/>
    <s v="MATERIALES Y SUMINISTROS"/>
    <n v="4"/>
    <n v="5068800"/>
    <n v="20275200"/>
    <n v="1845043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4"/>
    <s v="IgM_2 - Atellica CH - RGT - 4 x 180 Tests"/>
    <s v="MATERIALES Y SUMINISTROS"/>
    <n v="4"/>
    <n v="5068800"/>
    <n v="20275200"/>
    <n v="1845043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5"/>
    <s v="Iron_2 - Atellica CH - RGT - 4 x 448 Tests"/>
    <s v="MATERIALES Y SUMINISTROS"/>
    <n v="2"/>
    <n v="2195916.8000000003"/>
    <n v="4391833.6000000006"/>
    <n v="3996568.576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7"/>
    <s v="LDH L-P (LDLP) - Atellica CH - RGT - 4 x 448 Tests"/>
    <s v="MATERIALES Y SUMINISTROS"/>
    <n v="6"/>
    <n v="2609868.8000000003"/>
    <n v="15659212.800000001"/>
    <n v="14249883.648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9"/>
    <s v="LDLC - Atellica CH - RGT - 4 x 400 tests"/>
    <s v="MATERIALES Y SUMINISTROS"/>
    <n v="3"/>
    <n v="3359840.0000000005"/>
    <n v="10079520.000000002"/>
    <n v="9172363.200000001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0"/>
    <s v="Mg - Atellica CH - RGT - 3 x 400 Tests"/>
    <s v="MATERIALES Y SUMINISTROS"/>
    <n v="18"/>
    <n v="1372800"/>
    <n v="24710400"/>
    <n v="2248646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6"/>
    <s v="Inorganic Phosphorus (IP) - Atellica CH - RGT - 3 x 1700 Tests"/>
    <s v="MATERIALES Y SUMINISTROS"/>
    <n v="4"/>
    <n v="6249540.0000000009"/>
    <n v="24998160.000000004"/>
    <n v="22748325.6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3"/>
    <s v="TP - Atellica CH - RGT - 4 x 1850 Tests"/>
    <s v="MATERIALES Y SUMINISTROS"/>
    <n v="3"/>
    <n v="6512000.0000000009"/>
    <n v="19536000.000000004"/>
    <n v="17777760.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7"/>
    <s v="UCFP - Atellica CH - RGT - 4 x 370 tests"/>
    <s v="MATERIALES Y SUMINISTROS"/>
    <n v="4"/>
    <n v="3005288.0000000005"/>
    <n v="12021152.000000002"/>
    <n v="10939248.32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0"/>
    <s v="Trig 2 - Atellica CH - RGT - 4 x 500 Tests"/>
    <s v="MATERIALES Y SUMINISTROS"/>
    <n v="3"/>
    <n v="1729200.0000000002"/>
    <n v="5187600.0000000009"/>
    <n v="4720716.000000000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2"/>
    <s v="UA - Atellica CH - RGT - 4 x 1200 Tests"/>
    <s v="MATERIALES Y SUMINISTROS"/>
    <n v="5"/>
    <n v="5348640"/>
    <n v="26743200"/>
    <n v="2433631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1"/>
    <s v="UN_c - Atellica CH - RGT - 4 x 1560 Tests"/>
    <s v="MATERIALES Y SUMINISTROS"/>
    <n v="17"/>
    <n v="6953232.0000000009"/>
    <n v="118204944.00000001"/>
    <n v="107566499.04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5"/>
    <s v="µALB_2 - Atellica CH - RGT - 4 x 210 Tests"/>
    <s v="MATERIALES Y SUMINISTROS"/>
    <n v="4"/>
    <n v="5375832"/>
    <n v="21503328"/>
    <n v="19568028.4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3"/>
    <s v="Vancomycin - Atellica CH - RGT - 4 x 100 Tests"/>
    <s v="MATERIALES Y SUMINISTROS"/>
    <n v="5"/>
    <n v="7150000.0000000009"/>
    <n v="35750000.000000007"/>
    <n v="32532500.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1"/>
    <s v="TIBC - Atellica CH - RGT - 4 x 200 Tests"/>
    <s v="MATERIALES Y SUMINISTROS"/>
    <n v="11"/>
    <n v="3142480.0000000005"/>
    <n v="34567280.000000007"/>
    <n v="31456224.8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9"/>
    <s v="Transferrin (Trf) - Atellica CH - RGT - 4 x 220 Tests"/>
    <s v="MATERIALES Y SUMINISTROS"/>
    <n v="4"/>
    <n v="8712000"/>
    <n v="34848000"/>
    <n v="3171168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304"/>
    <s v="Amm - Atellica CH - RGT - 4 x 120 Tests"/>
    <s v="MATERIALES Y SUMINISTROS"/>
    <n v="4"/>
    <n v="4329600"/>
    <n v="17318400"/>
    <n v="1575974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18"/>
    <s v="Lip - Atellica CH - RGT - 4 x 320 Tests"/>
    <s v="MATERIALES Y SUMINISTROS"/>
    <n v="11"/>
    <n v="2992000.0000000005"/>
    <n v="32912000.000000004"/>
    <n v="29949920.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4"/>
    <s v="Methotrexate ARK - Syva - Rgt - 16/8 ml"/>
    <s v="MATERIALES Y SUMINISTROS"/>
    <n v="17"/>
    <n v="5830022.0000000009"/>
    <n v="99110374.000000015"/>
    <n v="90190440.34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1"/>
    <s v="ADA ADENOSINE DEAMINASA"/>
    <s v="MATERIALES Y SUMINISTROS"/>
    <n v="5"/>
    <n v="1087020"/>
    <n v="5435100"/>
    <n v="494594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s v="N/A"/>
    <s v="ESTÁNDAR ADENOSINE DEAMINASA ( ADA)"/>
    <s v="MATERIALES Y SUMINISTROS"/>
    <n v="5"/>
    <n v="59559.500000000007"/>
    <n v="297797.50000000006"/>
    <n v="270995.7250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23"/>
    <s v="CONTROL ADA 2 X 1 ml"/>
    <s v="MATERIALES Y SUMINISTROS"/>
    <n v="6"/>
    <n v="240856.00000000003"/>
    <n v="1445136.0000000002"/>
    <n v="1315073.76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02"/>
    <s v="Na K Cl - Atellica IMT - RGT - 4 Sensors"/>
    <s v="MATERIALES Y SUMINISTROS"/>
    <n v="8"/>
    <n v="16692000"/>
    <n v="133536000"/>
    <n v="1248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4"/>
    <s v="Alpha-Fetoprotein - Atellica IM - RGT - 100 Tests"/>
    <s v="MATERIALES Y SUMINISTROS"/>
    <n v="16"/>
    <n v="1536810.0000000002"/>
    <n v="24588960.000000004"/>
    <n v="22375953.6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2"/>
    <s v="HBsII Ab- Atellica IM - RGT - 200 Tests"/>
    <s v="MATERIALES Y SUMINISTROS"/>
    <n v="20"/>
    <n v="2810280"/>
    <n v="56205600"/>
    <n v="511470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5"/>
    <s v="HCV Ab (aHCV) - Atellica IM - RGT - 200 Tests"/>
    <s v="MATERIALES Y SUMINISTROS"/>
    <n v="17"/>
    <n v="3593260.0000000005"/>
    <n v="61085420.000000007"/>
    <n v="55587732.2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6"/>
    <s v="CA 125II - Atellica IM - RGT - 100 Tests"/>
    <s v="MATERIALES Y SUMINISTROS"/>
    <n v="17"/>
    <n v="2156000"/>
    <n v="36652000"/>
    <n v="3335332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39"/>
    <s v="CA 19-9 - Atellica IM - RGT - 50 Tests"/>
    <s v="MATERIALES Y SUMINISTROS"/>
    <n v="35"/>
    <n v="979990.00000000012"/>
    <n v="34299650.000000007"/>
    <n v="31212681.5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41"/>
    <s v="CEA - Atellica IM - RGT - 100 Tests"/>
    <s v="MATERIALES Y SUMINISTROS"/>
    <n v="17"/>
    <n v="1585320.0000000002"/>
    <n v="26950440.000000004"/>
    <n v="24524900.4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44"/>
    <s v="CMV IgG - Atellica IM - RGT - 100 Tests"/>
    <s v="MATERIALES Y SUMINISTROS"/>
    <n v="15"/>
    <n v="1540000.0000000002"/>
    <n v="23100000.000000004"/>
    <n v="21021000.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45"/>
    <s v="CMV IgM Ab - AIM - RGT - 50 Tests"/>
    <s v="MATERIALES Y SUMINISTROS"/>
    <n v="31"/>
    <n v="770000.00000000012"/>
    <n v="23870000.000000004"/>
    <n v="21721700.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47"/>
    <s v="Ferritin - Atellica IM - RGT - 90 Tests"/>
    <s v="MATERIALES Y SUMINISTROS"/>
    <n v="34"/>
    <n v="1446885.0000000002"/>
    <n v="49194090.000000007"/>
    <n v="44766621.9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1"/>
    <s v="FT4 - Atellica IM - RGT - 50 Tests"/>
    <s v="MATERIALES Y SUMINISTROS"/>
    <n v="89"/>
    <n v="542685"/>
    <n v="48298965"/>
    <n v="43952058.14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2"/>
    <s v="HBsII - Atellica IM - RGT - 200 Tests"/>
    <s v="MATERIALES Y SUMINISTROS"/>
    <n v="20"/>
    <n v="2874740"/>
    <n v="57494800"/>
    <n v="5232026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4"/>
    <s v="Total hCG - Atellica IM - RGT - 90 Tests"/>
    <s v="MATERIALES Y SUMINISTROS"/>
    <n v="34"/>
    <n v="1280169"/>
    <n v="43525746"/>
    <n v="39608428.85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6"/>
    <s v="CHIV (OUS) - Atellica IM - RGT - 100 Tests"/>
    <s v="MATERIALES Y SUMINISTROS"/>
    <n v="64"/>
    <n v="1497210.0000000002"/>
    <n v="95821440.000000015"/>
    <n v="89113939.20000001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7"/>
    <s v="Procalcitonin (BRAHMS) - Atellica IM - RGT - 100 T"/>
    <s v="MATERIALES Y SUMINISTROS"/>
    <n v="120"/>
    <n v="3661900.0000000005"/>
    <n v="439428000.00000006"/>
    <n v="423205783.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458"/>
    <s v="PSA - Atellica IM - RGT - 100 Tests"/>
    <s v="MATERIALES Y SUMINISTROS"/>
    <n v="31"/>
    <n v="1607650.0000000002"/>
    <n v="49837150.000000007"/>
    <n v="45351806.5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0"/>
    <s v="Toxoplasma G IgG - Atellica IM - RGT - 100 Tests"/>
    <s v="MATERIALES Y SUMINISTROS"/>
    <n v="19"/>
    <n v="1410310"/>
    <n v="26795890"/>
    <n v="24384259.9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1"/>
    <s v="Toxoplasma M IgM - Atellica IM - RGT - 50 Tests"/>
    <s v="MATERIALES Y SUMINISTROS"/>
    <n v="66"/>
    <n v="719235"/>
    <n v="47469510"/>
    <n v="43197254.1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2"/>
    <s v="Troponin I High Sensitivity - Atellica IM - RGT - 100 Tests"/>
    <s v="MATERIALES Y SUMINISTROS"/>
    <n v="70"/>
    <n v="2090000.0000000002"/>
    <n v="146300000.00000003"/>
    <n v="140740600.0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3"/>
    <s v="TSH3-UL - Atellica IM - RGT - 110 Tests"/>
    <s v="MATERIALES Y SUMINISTROS"/>
    <n v="98"/>
    <n v="907500.00000000012"/>
    <n v="88935000.000000015"/>
    <n v="82709550.00000001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4"/>
    <s v="Vitamin B12 - Atellica IM - RGT - 100 Tests"/>
    <s v="MATERIALES Y SUMINISTROS"/>
    <n v="34"/>
    <n v="1607650.0000000002"/>
    <n v="54660100.000000007"/>
    <n v="49740691.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5"/>
    <s v="Vitamin D 25-OH - Atellica IM - RGT - 100 Tests"/>
    <s v="MATERIALES Y SUMINISTROS"/>
    <n v="34"/>
    <n v="1607650.0000000002"/>
    <n v="54660100.000000007"/>
    <n v="49740691.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59"/>
    <s v="PTH - Atellica IM - RGT - 190 Tests"/>
    <s v="MATERIALES Y SUMINISTROS"/>
    <n v="10"/>
    <n v="3086721.0000000005"/>
    <n v="30867210.000000004"/>
    <n v="28089161.1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46"/>
    <s v="Cyclosporine A - Atellica IM - RGT - 50 Tests"/>
    <s v="MATERIALES Y SUMINISTROS"/>
    <n v="9"/>
    <n v="2860000"/>
    <n v="25740000"/>
    <n v="234234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76"/>
    <s v="Cell Blood Count with Diff"/>
    <s v="MATERIALES Y SUMINISTROS"/>
    <n v="45"/>
    <n v="7700000.0000000009"/>
    <n v="346500000.00000006"/>
    <n v="315315000.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77"/>
    <s v="Cell Blood Count with Diff"/>
    <s v="MATERIALES Y SUMINISTROS"/>
    <n v="45"/>
    <n v="7700000.0000000009"/>
    <n v="346500000.00000006"/>
    <n v="315315000.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8"/>
    <s v="Innovin - Hemo - RGT - 10 x 10 ml"/>
    <s v="MATERIALES Y SUMINISTROS"/>
    <n v="32"/>
    <n v="2504700"/>
    <n v="80150400"/>
    <n v="7293686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66"/>
    <s v="Actin FSL - Hemo - RGT - 10 x 10 ml"/>
    <s v="MATERIALES Y SUMINISTROS"/>
    <n v="15"/>
    <n v="4817010"/>
    <n v="72255150"/>
    <n v="65752186.49999999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73"/>
    <s v="Fibrinogen "/>
    <s v="MATERIALES Y SUMINISTROS"/>
    <n v="30"/>
    <n v="133000"/>
    <n v="3990000"/>
    <n v="36309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74"/>
    <s v="LA 1 screening - Hemo - RGT - 10 x 2 ml"/>
    <s v="MATERIALES Y SUMINISTROS"/>
    <n v="3"/>
    <n v="1567500.0000000002"/>
    <n v="4702500.0000000009"/>
    <n v="4279275.000000000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75"/>
    <s v="LA 2 Confirmation Reagent (Ac Lúpico) 10 X 1 ml"/>
    <s v="MATERIALES Y SUMINISTROS"/>
    <n v="2"/>
    <n v="1613333.3333333337"/>
    <n v="3226666.6666666674"/>
    <n v="2936266.666666667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72"/>
    <s v="Factor VIII Deficiency Plasma - Hemo - RGT - 8 x 1 ml"/>
    <s v="MATERIALES Y SUMINISTROS"/>
    <n v="2"/>
    <n v="891733.33333333349"/>
    <n v="1783466.666666667"/>
    <n v="1622954.66666666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1"/>
    <s v="CARDIOLIPINAs G X 50"/>
    <s v="MATERIALES Y SUMINISTROS"/>
    <n v="10"/>
    <n v="987470.00000000012"/>
    <n v="9874700.0000000019"/>
    <n v="898597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2"/>
    <s v="CARDIOLIPINAs M X 50"/>
    <s v="MATERIALES Y SUMINISTROS"/>
    <n v="10"/>
    <n v="987470.00000000012"/>
    <n v="9874700.0000000019"/>
    <n v="898597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0"/>
    <s v="Anti-dsDNA IgG X 100"/>
    <s v="MATERIALES Y SUMINISTROS"/>
    <n v="5"/>
    <n v="1417350"/>
    <n v="7086750"/>
    <n v="6448942.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8"/>
    <s v="ANA SCREEN X 50 "/>
    <s v="MATERIALES Y SUMINISTROS"/>
    <n v="10"/>
    <n v="708840"/>
    <n v="7088400"/>
    <n v="645044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4"/>
    <s v="T oxoplasma Gondii IgA- NOVATEC"/>
    <s v="MATERIALES Y SUMINISTROS"/>
    <n v="6"/>
    <n v="2348649.6"/>
    <n v="14091897.600000001"/>
    <n v="12823626.81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3"/>
    <s v="LEPTOSPIRA PANBIO IgM ELISA MARCA: ABBOTT"/>
    <s v="MATERIALES Y SUMINISTROS"/>
    <n v="8"/>
    <n v="2227948.8000000003"/>
    <n v="17823590.400000002"/>
    <n v="16219467.264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5"/>
    <s v="Platelia™ Aspergillus Ag - Bio-Rad Laboratories"/>
    <s v="MATERIALES Y SUMINISTROS"/>
    <n v="15"/>
    <n v="5622144"/>
    <n v="84332160"/>
    <n v="76742265.59999999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9"/>
    <s v="ENA CREEN X 50 "/>
    <s v="MATERIALES Y SUMINISTROS"/>
    <n v="1"/>
    <n v="737165.00000000012"/>
    <n v="737165.00000000012"/>
    <n v="670820.1500000001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3"/>
    <s v="BETA 2 GLICOPROTEINA g X 50"/>
    <s v="MATERIALES Y SUMINISTROS"/>
    <n v="1"/>
    <n v="987470.00000000012"/>
    <n v="987470.00000000012"/>
    <n v="898597.70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4"/>
    <s v="BETA 2 GLICOPROTEINA M X 50"/>
    <s v="MATERIALES Y SUMINISTROS"/>
    <n v="1"/>
    <n v="987470.00000000012"/>
    <n v="987470.00000000012"/>
    <n v="898597.70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5"/>
    <s v="HERPES I IGG X 50"/>
    <s v="MATERIALES Y SUMINISTROS"/>
    <n v="8"/>
    <n v="1295745"/>
    <n v="10365960"/>
    <n v="9433023.59999999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6"/>
    <s v="HERPES I IGM X 50"/>
    <s v="MATERIALES Y SUMINISTROS"/>
    <n v="8"/>
    <n v="1295745"/>
    <n v="10365960"/>
    <n v="9433023.59999999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7"/>
    <s v="HERPES II IGG X 50"/>
    <s v="MATERIALES Y SUMINISTROS"/>
    <n v="8"/>
    <n v="1124530"/>
    <n v="8996240"/>
    <n v="8186578.4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8"/>
    <s v="HERPES II IGM X 50"/>
    <s v="MATERIALES Y SUMINISTROS"/>
    <n v="8"/>
    <n v="1124530"/>
    <n v="8996240"/>
    <n v="8186578.4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99"/>
    <s v="PIGF X 100"/>
    <s v="MATERIALES Y SUMINISTROS"/>
    <n v="8"/>
    <n v="12292137.000000002"/>
    <n v="98337096.000000015"/>
    <n v="89486757.36000001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300"/>
    <s v="sFlt-1 X 100"/>
    <s v="MATERIALES Y SUMINISTROS"/>
    <n v="8"/>
    <n v="12292137.000000002"/>
    <n v="98337096.000000015"/>
    <n v="89486757.36000001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83"/>
    <s v="PIGF X 50"/>
    <s v="MATERIALES Y SUMINISTROS"/>
    <n v="1"/>
    <n v="7327749"/>
    <n v="7327749"/>
    <n v="6668251.589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82"/>
    <s v="sFlt-1 X 50"/>
    <s v="MATERIALES Y SUMINISTROS"/>
    <n v="1"/>
    <n v="7327749"/>
    <n v="7327749"/>
    <n v="6668251.589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80"/>
    <s v="ACIDO FOLICO X 100"/>
    <s v="MATERIALES Y SUMINISTROS"/>
    <n v="10"/>
    <n v="1555290.0000000002"/>
    <n v="15552900.000000002"/>
    <n v="14153139.0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481"/>
    <s v="FK 506 X 100 TRACOLIMUS "/>
    <s v="MATERIALES Y SUMINISTROS"/>
    <n v="8"/>
    <n v="6656760.0000000009"/>
    <n v="53254080.000000007"/>
    <n v="484128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6"/>
    <s v="ANA HEP-2 200 test - EUROIMMUN"/>
    <s v="MATERIALES Y SUMINISTROS"/>
    <n v="5"/>
    <n v="2647260"/>
    <n v="13236300"/>
    <n v="1204503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7"/>
    <s v="Crithidia luciliae (anti dsDNA) (200 test)  EUROIMMUN"/>
    <s v="MATERIALES Y SUMINISTROS"/>
    <n v="5"/>
    <n v="4077040.0000000005"/>
    <n v="20385200.000000004"/>
    <n v="1855053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2"/>
    <s v="COLUMNA GH 900 PLUS * 1200 -_x000a_INCLUYE CONTROLES,_x000a_CALIBRADORES, REACTIVOS PARA_x000a_EL TOTAL DE PRUEBAS DE LA_x000a_COLUMNA"/>
    <s v="MATERIALES Y SUMINISTROS"/>
    <n v="5"/>
    <n v="13860000.000000002"/>
    <n v="69300000.000000015"/>
    <n v="63063000.0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81"/>
    <s v="TIRAS DE ORINAS X150 PRUEBAS"/>
    <s v="MATERIALES Y SUMINISTROS"/>
    <n v="68"/>
    <n v="291225"/>
    <n v="19803300"/>
    <n v="1841706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852"/>
    <s v="PR 01-03-0042 REACTIVO MOBILE PHASE 1 PARA ULTRA RESOLUTION Y GENESYS TRINITY BIOTECH (USA) 1x940 ML"/>
    <s v="MATERIALES Y SUMINISTROS"/>
    <n v="20"/>
    <n v="3842500"/>
    <n v="76850000"/>
    <n v="699335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4-Reactivos analizadores de análisis de orina"/>
    <s v="3544204-Tiras reactivas para analisis de laboratorio"/>
    <n v="9859"/>
    <s v="PRUEBA PARA UROCULTIVO AUTOMATIZADA"/>
    <s v="MATERIALES Y SUMINISTROS"/>
    <n v="15"/>
    <n v="3739680"/>
    <n v="56095200"/>
    <n v="5104663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65"/>
    <s v="Sistema Generador Gaspak EZ Anaerobico Pouch (1-4 Cajas de Petri) Caja x 20  260683"/>
    <s v="MATERIALES Y SUMINISTROS"/>
    <n v="3"/>
    <n v="549339.70000000007"/>
    <n v="1648019.1"/>
    <n v="1499697.381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s v="N/A"/>
    <s v="HISOPOS NASOFARINGEOS PARA PRUEBAS DE COVID"/>
    <s v="MATERIALES Y SUMINISTROS"/>
    <n v="3"/>
    <n v="2513970.2000000002"/>
    <n v="7541910.6000000006"/>
    <n v="6863138.646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2-Reactivos analizadores de proteínas"/>
    <s v="3544204-Tiras reactivas para analisis de laboratorio"/>
    <n v="70012"/>
    <s v="Sobre generador Gaspak Anaerobico con indicador caja x 20 sobres "/>
    <s v="MATERIALES Y SUMINISTROS"/>
    <n v="2"/>
    <n v="447797"/>
    <n v="895594"/>
    <n v="814990.5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s v="N/A"/>
    <s v="Tubo para cultivo tapa rosca negra 16x100 ml"/>
    <s v="MATERIALES Y SUMINISTROS"/>
    <n v="6"/>
    <n v="788375"/>
    <n v="4730250"/>
    <n v="4304527.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88"/>
    <s v="Tubo Mgit 7 ml 245122"/>
    <s v="MATERIALES Y SUMINISTROS"/>
    <n v="18"/>
    <n v="2211676.2200000002"/>
    <n v="39810171.960000001"/>
    <n v="36227256.4836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87"/>
    <s v="Tubo Lownstein-  Jensen Gruft   297653                  "/>
    <s v="MATERIALES Y SUMINISTROS"/>
    <n v="18"/>
    <n v="1577380.7000000002"/>
    <n v="28392852.600000001"/>
    <n v="25837495.866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12"/>
    <s v="Mycoprep  (Caja x 10 frascos, cada frasco contiene 75 ml de solucion NAOH-NACL y 5 sobres de buffer fosfato) 240862"/>
    <s v="MATERIALES Y SUMINISTROS"/>
    <n v="35"/>
    <n v="664127.1"/>
    <n v="23244448.5"/>
    <n v="21152448.134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193"/>
    <s v="Kit Bactec Mgit Suplemento (el kit incluye 6 viales de una mezcla de antibioticos MGIT PANTA y 6 viales de 15 ml de suplemento Middlebrook OADC) 245123"/>
    <s v="MATERIALES Y SUMINISTROS"/>
    <n v="30"/>
    <n v="1064369.32"/>
    <n v="31931079.600000001"/>
    <n v="29057282.436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80"/>
    <s v="TEST MIGIT  Identificacion TBc Cromatografico rapido para la deteccion cualitativa de antigeno del complejo Mycobacterium tuberculosis (Mtbc ) de cultivos en tubos MGIT.  Codigo: 245159"/>
    <s v="MATERIALES Y SUMINISTROS"/>
    <n v="16"/>
    <n v="1277724"/>
    <n v="20443584"/>
    <n v="18603661.44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45"/>
    <s v="BD MAX PCR CARTRIDGES / rendimiento para 288 pruebas"/>
    <s v="MATERIALES Y SUMINISTROS"/>
    <n v="14"/>
    <n v="4388461.4800000004"/>
    <n v="61438460.720000006"/>
    <n v="55908999.2552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682"/>
    <s v="BD-MAX MDR-TB IVD CE-Mark rendimiento para 24"/>
    <s v="MATERIALES Y SUMINISTROS"/>
    <n v="35"/>
    <n v="3748160"/>
    <n v="131185600"/>
    <n v="12376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683"/>
    <s v="BD-MAX Sample Treatment  reagent (STR) Rendimiento 96"/>
    <s v="MATERIALES Y SUMINISTROS"/>
    <n v="14"/>
    <n v="5700392.7400000002"/>
    <n v="79805498.359999999"/>
    <n v="72623003.50760000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245"/>
    <s v="Sifilis Prueba en Casete (Sangre Total/Suero/Plasma) X 30"/>
    <s v="MATERIALES Y SUMINISTROS"/>
    <n v="120"/>
    <n v="134620"/>
    <n v="16154400"/>
    <n v="1502359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41-Reactivos o soluciones o tinturas para parasitología o micología"/>
    <s v="3544204-Tiras reactivas para analisis de laboratorio"/>
    <n v="9244"/>
    <s v="PRUEBA EN CASETTE PARA SANGRE OCULTA EN MATERIA FECAL (HEMOSURE).  WHPM (USA)  X 50"/>
    <s v="MATERIALES Y SUMINISTROS"/>
    <n v="45"/>
    <n v="387536"/>
    <n v="17439120"/>
    <n v="15869599.2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41-Reactivos o soluciones o tinturas para parasitología o micología"/>
    <s v="3544204-Tiras reactivas para analisis de laboratorio"/>
    <s v="N/A"/>
    <s v="FUNGIFAST"/>
    <s v="MATERIALES Y SUMINISTROS"/>
    <n v="5"/>
    <n v="796272"/>
    <n v="3981360"/>
    <n v="3623037.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827"/>
    <s v="Selenito Cistina Caldo   Frasco x 500 Grs."/>
    <s v="MATERIALES Y SUMINISTROS"/>
    <n v="1"/>
    <n v="1268968.4000000001"/>
    <n v="1268968.4000000001"/>
    <n v="1154761.244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826"/>
    <s v="BHI ( Brain Heart Infusion)Frasco x 500 Grs"/>
    <s v="MATERIALES Y SUMINISTROS"/>
    <n v="1"/>
    <n v="843119.76"/>
    <n v="843119.76"/>
    <n v="767238.9816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199"/>
    <s v="Cryptoplus Antigen Latex Aglutination System Mca: CALAS"/>
    <s v="MATERIALES Y SUMINISTROS"/>
    <n v="7"/>
    <n v="3551000"/>
    <n v="24857000"/>
    <n v="2261987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801"/>
    <s v="Rehuma - RF FACTOR REHUMATOIDEO  50 Test Marca: Biosystem"/>
    <s v="MATERIALES Y SUMINISTROS"/>
    <n v="20"/>
    <n v="76320"/>
    <n v="1526400"/>
    <n v="138902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256"/>
    <s v="ASTOS LATEX  Caja x 50 Determinacion Biosystem"/>
    <s v="MATERIALES Y SUMINISTROS"/>
    <n v="1"/>
    <n v="76320"/>
    <n v="76320"/>
    <n v="69451.19999999999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27-Reactivos o soluciones o tinturas para inmunología o serología"/>
    <s v="3544204-Tiras reactivas para analisis de laboratorio"/>
    <n v="9304"/>
    <s v="VDRL Test con Controles x 200 Det.  Wiener"/>
    <s v="MATERIALES Y SUMINISTROS"/>
    <n v="35"/>
    <n v="213007"/>
    <n v="7455245"/>
    <n v="6784272.95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27-Reactivos o soluciones o tinturas para inmunología o serología"/>
    <s v="3544204-Tiras reactivas para analisis de laboratorio"/>
    <n v="9805"/>
    <s v="VDRL Test x 250 Determinaciones    Wiener"/>
    <s v="MATERIALES Y SUMINISTROS"/>
    <n v="35"/>
    <n v="159636"/>
    <n v="5587260"/>
    <n v="5084406.60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8-Reactivos analizadores de hematología"/>
    <s v="3544204-Tiras reactivas para analisis de laboratorio"/>
    <n v="9273"/>
    <s v="Suero Anti A * 10 ml Marca ABO"/>
    <s v="MATERIALES Y SUMINISTROS"/>
    <n v="30"/>
    <n v="25198.5"/>
    <n v="755955"/>
    <n v="7065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8-Reactivos analizadores de hematología"/>
    <s v="3544204-Tiras reactivas para analisis de laboratorio"/>
    <n v="9274"/>
    <s v="Suero Anti B * 10 ml Marca ABO"/>
    <s v="MATERIALES Y SUMINISTROS"/>
    <n v="30"/>
    <n v="25198.5"/>
    <n v="755955"/>
    <n v="7065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8-Reactivos analizadores de hematología"/>
    <s v="3544204-Tiras reactivas para analisis de laboratorio"/>
    <n v="9272"/>
    <s v="Suero Anti D * 10 ml Marca ABO "/>
    <s v="MATERIALES Y SUMINISTROS"/>
    <n v="30"/>
    <n v="36112.5"/>
    <n v="1083375"/>
    <n v="10125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8-Reactivos analizadores de hematología"/>
    <s v="3544204-Tiras reactivas para analisis de laboratorio"/>
    <n v="9275"/>
    <s v="Suero Anti-CDE * 10 ml Marca ABO "/>
    <s v="MATERIALES Y SUMINISTROS"/>
    <n v="2"/>
    <n v="374922"/>
    <n v="749844"/>
    <n v="682358.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8-Tiras para análisis de orina"/>
    <s v="3544204-Tiras reactivas para analisis de laboratorio"/>
    <n v="9243"/>
    <s v="PRUEBA EMBARAZO HCG EN TIRA SUERO y ORINA Marca: WONDFO"/>
    <s v="MATERIALES Y SUMINISTROS"/>
    <n v="30"/>
    <n v="52205"/>
    <n v="1566150"/>
    <n v="1425196.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8-Tiras para análisis de orina"/>
    <s v="3544204-Tiras reactivas para analisis de laboratorio"/>
    <n v="70267"/>
    <s v="MALARIA BIOLINE AG PF/PB ABBOT"/>
    <s v="MATERIALES Y SUMINISTROS"/>
    <n v="8"/>
    <n v="182320"/>
    <n v="1458560"/>
    <n v="1327289.60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8-Tiras para análisis de orina"/>
    <s v="3544204-Tiras reactivas para analisis de laboratorio"/>
    <s v="N/A"/>
    <s v="EOSINA AZUL DE METILENO WRIGHT MERKC"/>
    <s v="MATERIALES Y SUMINISTROS"/>
    <n v="20"/>
    <n v="490180.04000000004"/>
    <n v="9803600.8000000007"/>
    <n v="8921276.728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058"/>
    <s v="COLORANTE DE WRIGHT X 1000ml  Marca. ALBOR"/>
    <s v="MATERIALES Y SUMINISTROS"/>
    <n v="10"/>
    <n v="288744"/>
    <n v="2887440"/>
    <n v="262757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338"/>
    <s v=" VIOLETA DE GRAM X 1000 ML  Marca: ALBOR"/>
    <s v="MATERIALES Y SUMINISTROS"/>
    <n v="45"/>
    <n v="67204"/>
    <n v="3024180"/>
    <n v="2752003.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203"/>
    <s v="Lugol de Gram   Marca: ALBOR"/>
    <s v="MATERIALES Y SUMINISTROS"/>
    <n v="45"/>
    <n v="59678"/>
    <n v="2685510"/>
    <n v="2443814.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110"/>
    <s v="ETANOL CETONA X 1000 ML MARCA: ALBOR"/>
    <s v="MATERIALES Y SUMINISTROS"/>
    <n v="50"/>
    <n v="107802"/>
    <n v="5390100"/>
    <n v="490499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170"/>
    <s v="FUSCINA GRAM X 1000 ML   Marca: ALBOR"/>
    <s v="MATERIALES Y SUMINISTROS"/>
    <n v="45"/>
    <n v="58194"/>
    <n v="2618730"/>
    <n v="2383044.2999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167"/>
    <s v="FUCSINA FENICADA (ZN)  X 1000ML Marca: ALBOR"/>
    <s v="MATERIALES Y SUMINISTROS"/>
    <n v="15"/>
    <n v="115964"/>
    <n v="1739460"/>
    <n v="1582908.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s v="N/A"/>
    <s v="AZUL DE LACTOFENOL X 100 ML"/>
    <s v="MATERIALES Y SUMINISTROS"/>
    <n v="2"/>
    <n v="65720"/>
    <n v="131440"/>
    <n v="11961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010"/>
    <s v="ALCOHOL ACIDO (ZN) X 1000 ML Marca: ALBOR"/>
    <s v="MATERIALES Y SUMINISTROS"/>
    <n v="18"/>
    <n v="99481"/>
    <n v="1790658"/>
    <n v="1629498.7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025"/>
    <s v="AZUL  DE METILENO X 1000 ML  Marca: ALBOR"/>
    <s v="MATERIALES Y SUMINISTROS"/>
    <n v="15"/>
    <n v="80984"/>
    <n v="1214760"/>
    <n v="1105431.60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823"/>
    <s v="Lugol Parasitologico Marca: ALBOR X 200 ml"/>
    <s v="MATERIALES Y SUMINISTROS"/>
    <n v="2"/>
    <n v="31800"/>
    <n v="63600"/>
    <n v="5787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112"/>
    <s v="FIELD SALES FOSFATADAS x  500 ML  Mca: ALBOR"/>
    <s v="MATERIALES Y SUMINISTROS"/>
    <n v="2"/>
    <n v="22366"/>
    <n v="44732"/>
    <n v="40706.12000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111"/>
    <s v="FIELD AZUL METILENO FOSFATADO  x 200 ML ALBOR"/>
    <s v="MATERIALES Y SUMINISTROS"/>
    <n v="2"/>
    <n v="34980"/>
    <n v="69960"/>
    <n v="63663.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991"/>
    <s v="FIELD SOLUCION A x 50 ML  Marca:  ALBOR"/>
    <s v="MATERIALES Y SUMINISTROS"/>
    <n v="2"/>
    <n v="19875"/>
    <n v="39750"/>
    <n v="36172.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992"/>
    <s v="FIELD SOLUCION B x 50 ML  Marca:  ALBOR"/>
    <s v="MATERIALES Y SUMINISTROS"/>
    <n v="2"/>
    <n v="14681"/>
    <n v="29362"/>
    <n v="26719.4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026"/>
    <s v="AZUL DE CRESIL BRILLANTE FRASCO X 100 ml"/>
    <s v="MATERIALES Y SUMINISTROS"/>
    <n v="5"/>
    <n v="96460"/>
    <n v="482300"/>
    <n v="43889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s v="N/A"/>
    <s v="BUFFER GIORDANO X 1000 ML"/>
    <s v="MATERIALES Y SUMINISTROS"/>
    <n v="5"/>
    <n v="50880"/>
    <n v="254400"/>
    <n v="2315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742"/>
    <s v="ALCOHOL ETILICO 95% x GALON DE ( 4 LITROS ) "/>
    <s v="MATERIALES Y SUMINISTROS"/>
    <n v="1"/>
    <n v="104065.5"/>
    <n v="104065.5"/>
    <n v="94699.6049999999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254"/>
    <s v="Benedict Sol. Cualit  Fcto x 500 Ml  Mca: ALBOR"/>
    <s v="MATERIALES Y SUMINISTROS"/>
    <n v="7"/>
    <n v="132606"/>
    <n v="928242"/>
    <n v="844700.2200000000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741"/>
    <s v="ALCOHOL METILICO IND. ( METANOL ) x 1000 ML "/>
    <s v="MATERIALES Y SUMINISTROS"/>
    <n v="2"/>
    <n v="74801.02"/>
    <n v="149602.04"/>
    <n v="136137.8564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70141"/>
    <s v="Alcohol Etílico Absoluto ≥99.8%, Purris. p.a * 2.5 Litros. CAS: 64-17-5 Marca:  HONEYWEL L RIEDELDE HAEN"/>
    <s v="MATERIALES Y SUMINISTROS"/>
    <n v="2"/>
    <n v="258019.90000000002"/>
    <n v="516039.80000000005"/>
    <n v="469596.2180000000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552"/>
    <s v="GIEMSA x 100 ML  Marca: ALBOR"/>
    <s v="MATERIALES Y SUMINISTROS"/>
    <n v="1"/>
    <n v="103244"/>
    <n v="103244"/>
    <n v="93952.04000000000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795"/>
    <s v="COLINESTERASA ,   20 X 3 ml  Wiener Lab"/>
    <s v="MATERIALES Y SUMINISTROS"/>
    <n v="3"/>
    <n v="391988"/>
    <n v="1175964"/>
    <n v="1070127.2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943"/>
    <s v="Control para la Colinesterasa  Standatrol S-E 2 niveles 6 x 5 ml código 1937553 "/>
    <s v="MATERIALES Y SUMINISTROS"/>
    <n v="1"/>
    <n v="652854"/>
    <n v="652854"/>
    <n v="594097.1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184"/>
    <s v="Hidroxido de Potasio 10% Fraco x 100 ML  ALBOR"/>
    <s v="MATERIALES Y SUMINISTROS"/>
    <n v="4"/>
    <n v="25670.02"/>
    <n v="102680.08"/>
    <n v="9686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12171509-Colorantes reactivos"/>
    <s v="3544204-Tiras reactivas para analisis de laboratorio"/>
    <n v="9820"/>
    <s v="Aceite Inmersion   Marca: Albor  x 500 ml"/>
    <s v="MATERIALES Y SUMINISTROS"/>
    <n v="3"/>
    <n v="449310.68000000005"/>
    <n v="1347932.04"/>
    <n v="1226618.1564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7-Reactivos analizadores de toxicología"/>
    <s v="3544204-Tiras reactivas para analisis de laboratorio"/>
    <n v="9211"/>
    <s v="TEST MULTIDROGA EN ORINA / FRASCO ECO-CUP CONTROL DE TEMPERATURA 10 EN 1 (COC/THC/AMP/MAMP/OPI/BAR/BZO/PCP/MTD/MDMA) WHPM (USA) CAJA X 25"/>
    <s v="MATERIALES Y SUMINISTROS"/>
    <n v="45"/>
    <n v="1241366"/>
    <n v="55861470"/>
    <n v="50833937.70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562"/>
    <s v="BBL CULTURE - SWAB PLUS - AMIES CON CARBON"/>
    <s v="MATERIALES Y SUMINISTROS"/>
    <n v="2"/>
    <n v="321026.3"/>
    <n v="642052.6"/>
    <n v="584267.8659999999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86"/>
    <s v="Pseudomona aeruginosa ATCC 27853 Duo pack x 2 kwik stick"/>
    <s v="MATERIALES Y SUMINISTROS"/>
    <n v="1"/>
    <n v="401316"/>
    <n v="401316"/>
    <n v="365197.5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57"/>
    <s v="Streptococcus Pneumonia ATTCC 49619"/>
    <s v="MATERIALES Y SUMINISTROS"/>
    <n v="1"/>
    <n v="474880"/>
    <n v="474880"/>
    <n v="432140.7999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87"/>
    <s v="Staphylococcus aureus ATCC 29213 Duo pack x 2 kwik stick"/>
    <s v="MATERIALES Y SUMINISTROS"/>
    <n v="1"/>
    <n v="390716"/>
    <n v="390716"/>
    <n v="355551.5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85"/>
    <s v="Escherichia coli ATCC 25922 Duo pack x 2 kwik stick"/>
    <s v="MATERIALES Y SUMINISTROS"/>
    <n v="1"/>
    <n v="390716"/>
    <n v="390716"/>
    <n v="355551.5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53"/>
    <s v="Candida Parasilopsis "/>
    <s v="MATERIALES Y SUMINISTROS"/>
    <n v="1"/>
    <n v="591056"/>
    <n v="591056"/>
    <n v="537860.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52"/>
    <s v="Candida albicans ATCC 14053 Duo pack x 2 kwik stick"/>
    <s v="MATERIALES Y SUMINISTROS"/>
    <n v="1"/>
    <n v="527668"/>
    <n v="527668"/>
    <n v="480177.8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41"/>
    <s v="ATCC KLEBSIELLA PNEUMONIAE ref 700603"/>
    <s v="MATERIALES Y SUMINISTROS"/>
    <n v="1"/>
    <n v="591056"/>
    <n v="591056"/>
    <n v="537860.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55"/>
    <s v="Staphylococcus Saprophyticus ATCC BAA-750"/>
    <s v="MATERIALES Y SUMINISTROS"/>
    <n v="1"/>
    <n v="413294"/>
    <n v="413294"/>
    <n v="3899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s v="N/A"/>
    <s v="Sthenotrophmona Malthophylia ATCC 17666"/>
    <s v="MATERIALES Y SUMINISTROS"/>
    <n v="1"/>
    <n v="474880"/>
    <n v="474880"/>
    <n v="432140.7999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938"/>
    <s v="Mycobacterium Fortuitum ATCC 6841 Microbiologics (USA)"/>
    <s v="MATERIALES Y SUMINISTROS"/>
    <n v="1"/>
    <n v="742530"/>
    <n v="742530"/>
    <n v="675702.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946"/>
    <s v="Mycobacterium Kansasii ATCC 12478 Microbiologics (USA)"/>
    <s v="MATERIALES Y SUMINISTROS"/>
    <n v="1"/>
    <n v="742530"/>
    <n v="742530"/>
    <n v="675702.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941"/>
    <s v="Mycobacterium Tuberculosis ATCC 25177* Microbiologics (USA)"/>
    <s v="MATERIALES Y SUMINISTROS"/>
    <n v="1"/>
    <n v="742530"/>
    <n v="742530"/>
    <n v="675702.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84"/>
    <s v="DI 10293 TRASPONDER RF 500 PRUEBAS PARA MINICUBE DIESSE (ITALIA) UNIDAD X 500 PBAS"/>
    <s v="MATERIALES Y SUMINISTROS"/>
    <n v="8"/>
    <n v="1306305.8400000001"/>
    <n v="10450446.720000001"/>
    <n v="9509906.5152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75"/>
    <s v="CONTROL DE CALIDAD EXTERNO RIQAS CARDIACO LIOFILIZADO"/>
    <s v="MATERIALES Y SUMINISTROS"/>
    <n v="1"/>
    <n v="6182821"/>
    <n v="6182821"/>
    <n v="5626367.110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69"/>
    <s v="CONTROL DE CALIDAD EXTERNO API MARCADORES VIRALES HIV Y HEPATITIS"/>
    <s v="MATERIALES Y SUMINISTROS"/>
    <n v="1"/>
    <n v="7629880"/>
    <n v="7629880"/>
    <n v="6943190.7999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85"/>
    <s v="CONTROL DE CALIDAD EXTERNO RIQAS TORCH"/>
    <s v="MATERIALES Y SUMINISTROS"/>
    <n v="1"/>
    <n v="7515506"/>
    <n v="7515506"/>
    <n v="6839110.4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87"/>
    <s v="CONTROL DE CALIDAD EXTERNO RIQAS V.EPSTEIN BARR"/>
    <s v="MATERIALES Y SUMINISTROS"/>
    <n v="1"/>
    <n v="2039334"/>
    <n v="2039334"/>
    <n v="1855793.9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78"/>
    <s v="CONTROL DE CALIDAD EXTERNO RIQAS INMUNOENSAYOS"/>
    <s v="MATERIALES Y SUMINISTROS"/>
    <n v="1"/>
    <n v="10194179"/>
    <n v="10194179"/>
    <n v="9276702.89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83"/>
    <s v="CONTROL DE CALIDAD EXTERNO RIQAS QUIMICA"/>
    <s v="MATERIALES Y SUMINISTROS"/>
    <n v="1"/>
    <n v="8976875"/>
    <n v="8976875"/>
    <n v="8168956.2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22-Controles de calidad o calibradores o estándares para hematología"/>
    <s v="3544204-Tiras reactivas para analisis de laboratorio"/>
    <n v="9077"/>
    <s v="CONTROL DE CALIDAD EXTERNO RIQAS HEMATOLOGIA"/>
    <s v="MATERIALES Y SUMINISTROS"/>
    <n v="1"/>
    <n v="8679916"/>
    <n v="8679916"/>
    <n v="7898723.560000000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65"/>
    <s v="CONTROL DE CALIDAD EXTERNO RIQAS GASES ARTERIALES"/>
    <s v="MATERIALES Y SUMINISTROS"/>
    <n v="3"/>
    <n v="3144702"/>
    <n v="9434106"/>
    <n v="8585036.45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9-Controles de calidad o calibradores o estándares de análisis de orina"/>
    <s v="3544204-Tiras reactivas para analisis de laboratorio"/>
    <n v="9086"/>
    <s v="CONTROL DE CALIDAD EXTERNO API UROANALISIS"/>
    <s v="MATERIALES Y SUMINISTROS"/>
    <n v="1"/>
    <n v="3115234"/>
    <n v="3115234"/>
    <n v="2834862.9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10-Controles de calidad o calibradores o estándares de coagulación"/>
    <s v="3544204-Tiras reactivas para analisis de laboratorio"/>
    <n v="9076"/>
    <s v="CONTROL DE CALIDAD EXTERNO RIQAS COAGULACION"/>
    <s v="MATERIALES Y SUMINISTROS"/>
    <n v="1"/>
    <n v="4711170"/>
    <n v="4711170"/>
    <n v="4287164.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72"/>
    <s v="CONTROL DE CALIDAD EXTERNO API F.S.P. 45 PARAMETROS"/>
    <s v="MATERIALES Y SUMINISTROS"/>
    <n v="1"/>
    <n v="2479340"/>
    <n v="2479340"/>
    <n v="2256199.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82"/>
    <s v="CONTROL DE CALIDAD EXTERNO RIQAS PROTEINAS ESPECIFICAS"/>
    <s v="MATERIALES Y SUMINISTROS"/>
    <n v="1"/>
    <n v="6248488"/>
    <n v="6248488"/>
    <n v="5686124.080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79"/>
    <s v="CONTROL DE CALIDAD EXTERNO RIQAS METABOLITOS EN ORINA"/>
    <s v="MATERIALES Y SUMINISTROS"/>
    <n v="1"/>
    <n v="8683944"/>
    <n v="8683944"/>
    <n v="7902389.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74"/>
    <s v="CONTROL DE CALIDAD EXTERNO RIQAS HBA1C"/>
    <s v="MATERIALES Y SUMINISTROS"/>
    <n v="1"/>
    <n v="2776776"/>
    <n v="2776776"/>
    <n v="2526866.1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s v="N/A"/>
    <s v="CONTROL DE CALIDAD EXTERNO HEMOGLOBINOPATIAS (HB, a2,hbf, VARIANTES DE HEMOGLOBINA)"/>
    <s v="MATERIALES Y SUMINISTROS"/>
    <n v="1"/>
    <n v="8096015"/>
    <n v="8096015"/>
    <n v="7367373.65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28-Controles de calidad o calibradores o estándares para inmunología o serología"/>
    <s v="3544204-Tiras reactivas para analisis de laboratorio"/>
    <s v="N/A"/>
    <s v="LEPTOSPIROSISI CONTROL DE CALIDAD EXTERNO COMPLETO"/>
    <s v="MATERIALES Y SUMINISTROS"/>
    <n v="1"/>
    <n v="3180000"/>
    <n v="3180000"/>
    <n v="28938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28-Controles de calidad o calibradores o estándares para inmunología o serología"/>
    <s v="3544204-Tiras reactivas para analisis de laboratorio"/>
    <s v="N/A"/>
    <s v="CONTROL DE CALIDAD EXTERNO PARA DENGUE"/>
    <s v="MATERIALES Y SUMINISTROS"/>
    <n v="1"/>
    <n v="3180000"/>
    <n v="3180000"/>
    <n v="28938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28-Controles de calidad o calibradores o estándares para inmunología o serología"/>
    <s v="3544204-Tiras reactivas para analisis de laboratorio"/>
    <n v="9084"/>
    <s v="CONTROL DE CALIDAD EXTERNO RIQAS SIFILIS"/>
    <s v="MATERIALES Y SUMINISTROS"/>
    <n v="1"/>
    <n v="2547551"/>
    <n v="2547551"/>
    <n v="2318271.4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2-Controles de calidad o calibradores o estándares para microbiología o bacteriología"/>
    <s v="3544204-Tiras reactivas para analisis de laboratorio"/>
    <n v="9068"/>
    <s v="CONTROL DE CALIDAD EXTERNO API LAMINA KOH"/>
    <s v="MATERIALES Y SUMINISTROS"/>
    <n v="1"/>
    <n v="3509766"/>
    <n v="3509766"/>
    <n v="3193887.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2-Controles de calidad o calibradores o estándares para microbiología o bacteriología"/>
    <s v="3544204-Tiras reactivas para analisis de laboratorio"/>
    <n v="9070"/>
    <s v="CONTROL DE CALIDAD EXTERNO API SANGRE OCULTA (SOLO)"/>
    <s v="MATERIALES Y SUMINISTROS"/>
    <n v="1"/>
    <n v="1031380"/>
    <n v="1031380"/>
    <n v="938555.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n v="9067"/>
    <s v="CONTROL DE CALIDAD EXTERNO API ANAS EXPANDIDO"/>
    <s v="MATERIALES Y SUMINISTROS"/>
    <n v="1"/>
    <n v="3851351"/>
    <n v="3851351"/>
    <n v="3504729.4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07-Controles de calidad o calibradores o estándares químicos"/>
    <s v="3544204-Tiras reactivas para analisis de laboratorio"/>
    <s v="N/A"/>
    <s v="CONTROL DE CALIDAD EXTERNO EXTERNO EN SANGRE TOTAL"/>
    <s v="MATERIALES Y SUMINISTROS"/>
    <n v="2"/>
    <n v="3406310"/>
    <n v="6812620"/>
    <n v="6199484.20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2-Controles de calidad o calibradores o estándares para microbiología o bacteriología"/>
    <s v="3544204-Tiras reactivas para analisis de laboratorio"/>
    <n v="9080"/>
    <s v="CONTROL DE CALIDAD EXTERNO API MICROBIOLOGIA"/>
    <s v="MATERIALES Y SUMINISTROS"/>
    <n v="1"/>
    <n v="6418936"/>
    <n v="6418936"/>
    <n v="5841231.7599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2-Controles de calidad o calibradores o estándares para microbiología o bacteriología"/>
    <s v="3544204-Tiras reactivas para analisis de laboratorio"/>
    <n v="9081"/>
    <s v="CONTROL DE CALIDAD EXTERNO API PARASITOLOGIA"/>
    <s v="MATERIALES Y SUMINISTROS"/>
    <n v="1"/>
    <n v="5256540"/>
    <n v="5256540"/>
    <n v="4783451.400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937"/>
    <s v="BD MAX SARS-COV-2 /FLU X 24"/>
    <s v="MATERIALES Y SUMINISTROS"/>
    <n v="40"/>
    <n v="2378640"/>
    <n v="95145600"/>
    <n v="865824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81"/>
    <s v="DE DIAGNOSTICO INVITRO PARA DFETECCION DE CARBAPENEMASAS OXA-48, KPC, NDM, VIM E IMP EN CULTIVOS BACTERIOLOGICOS"/>
    <s v="MATERIALES Y SUMINISTROS"/>
    <n v="24"/>
    <n v="2685351"/>
    <n v="64448424"/>
    <n v="58648065.84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24"/>
    <s v="BD MAX CPO RENDIMIENTO PARA 24 PRUEBAS "/>
    <s v="MATERIALES Y SUMINISTROS"/>
    <n v="90"/>
    <n v="2667384"/>
    <n v="240064560"/>
    <n v="218458749.5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084"/>
    <s v="BD ESWABS REGULAR COLLECTION KIT X 50"/>
    <s v="MATERIALES Y SUMINISTROS"/>
    <n v="44"/>
    <n v="430201"/>
    <n v="18928844"/>
    <n v="17225248.04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6167"/>
    <s v="COPA Y PIN CON HEPARINAZA X 20 UNIDADES"/>
    <s v="MATERIALES Y SUMINISTROS"/>
    <n v="2"/>
    <n v="2715841.7"/>
    <n v="5431683.4000000004"/>
    <n v="4942831.894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6091"/>
    <s v="COPA Y PIN SIMPLE  X 20 UNIDADES"/>
    <s v="MATERIALES Y SUMINISTROS"/>
    <n v="5"/>
    <n v="1384009"/>
    <n v="6920045"/>
    <n v="6297240.949999999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9546"/>
    <s v="ACTIVADOR KAOLIN X 25 VIALES"/>
    <s v="MATERIALES Y SUMINISTROS"/>
    <n v="5"/>
    <n v="909867.20000000007"/>
    <n v="4549336"/>
    <n v="4139895.7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9061"/>
    <s v="CONTROL BIOLOGICO NIVEL  I  X 12 UNIDADES"/>
    <s v="MATERIALES Y SUMINISTROS"/>
    <n v="2"/>
    <n v="907465.9"/>
    <n v="1814931.8"/>
    <n v="1651587.938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9062"/>
    <s v="CONTROL BIOLOGICO NIVEL  II X 12 UNIDADES"/>
    <s v="MATERIALES Y SUMINISTROS"/>
    <n v="2"/>
    <n v="907465.9"/>
    <n v="1814931.8"/>
    <n v="1651587.938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185"/>
    <s v="DELFIA NEONATAL 17a-OH P  x 960 PB"/>
    <s v="MATERIALES Y SUMINISTROS"/>
    <n v="6"/>
    <n v="11342540"/>
    <n v="68055240"/>
    <n v="61930268.4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186"/>
    <s v="DELFIA NEONATAL IRT x 960 PB"/>
    <s v="MATERIALES Y SUMINISTROS"/>
    <n v="6"/>
    <n v="11015213"/>
    <n v="66091278"/>
    <n v="60143062.98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187"/>
    <s v="NEONATAL PHENILALANINA x 960 PB"/>
    <s v="MATERIALES Y SUMINISTROS"/>
    <n v="6"/>
    <n v="5155700"/>
    <n v="30934200"/>
    <n v="2815012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188"/>
    <s v="NEONATAL GALT KIT x 960 PB"/>
    <s v="MATERIALES Y SUMINISTROS"/>
    <n v="6"/>
    <n v="6008189.0000000009"/>
    <n v="36049134.000000007"/>
    <n v="32804711.94000000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189"/>
    <s v="BIOTINIDASA  x 960 PB"/>
    <s v="MATERIALES Y SUMINISTROS"/>
    <n v="6"/>
    <n v="4857149"/>
    <n v="29142894"/>
    <n v="26520033.53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191"/>
    <s v="DELFIA NEONATAL TSH"/>
    <s v="MATERIALES Y SUMINISTROS"/>
    <n v="6"/>
    <n v="7824674.0000000009"/>
    <n v="46948044.000000007"/>
    <n v="4268004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09"/>
    <s v="VIDAS  ANTIHBS TOTAL II X 60 PBAS"/>
    <s v="MATERIALES Y SUMINISTROS"/>
    <n v="8"/>
    <n v="1075743.9000000001"/>
    <n v="8605951.2000000011"/>
    <n v="7831415.592000001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70206"/>
    <s v="VIDAS CORTISOL S 30 T"/>
    <s v="MATERIALES Y SUMINISTROS"/>
    <n v="13"/>
    <n v="886378.9"/>
    <n v="11522925.700000001"/>
    <n v="1047538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18"/>
    <s v="VIDAS D DIMER EXCLUSION II  60T"/>
    <s v="MATERIALES Y SUMINISTROS"/>
    <n v="10"/>
    <n v="1166393.8"/>
    <n v="11663938"/>
    <n v="10614183.5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19"/>
    <s v="VIDAS EPSTEIN BARR IgG"/>
    <s v="MATERIALES Y SUMINISTROS"/>
    <n v="22"/>
    <n v="671500.5"/>
    <n v="14773011"/>
    <n v="1344344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20"/>
    <s v="VIDAS EPSTEIN BARR IgM"/>
    <s v="MATERIALES Y SUMINISTROS"/>
    <n v="22"/>
    <n v="671500.5"/>
    <n v="14773011"/>
    <n v="1344344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21"/>
    <s v="VIDAS ESTRADIOL"/>
    <s v="MATERIALES Y SUMINISTROS"/>
    <n v="2"/>
    <n v="940099.60000000009"/>
    <n v="1880199.2000000002"/>
    <n v="1710981.272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28"/>
    <s v="VIDAS LH"/>
    <s v="MATERIALES Y SUMINISTROS"/>
    <n v="3"/>
    <n v="1018933.3"/>
    <n v="3056799.9000000004"/>
    <n v="2781687.90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30"/>
    <s v="VIDAS PROGESTERONA"/>
    <s v="MATERIALES Y SUMINISTROS"/>
    <n v="2"/>
    <n v="954872.60000000009"/>
    <n v="1909745.2000000002"/>
    <n v="1737868.132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22"/>
    <s v="VIDAS FSH"/>
    <s v="MATERIALES Y SUMINISTROS"/>
    <n v="6"/>
    <n v="1018933.3"/>
    <n v="6113599.8000000007"/>
    <n v="5563375.81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851"/>
    <s v="VIDAS FERRITINA"/>
    <s v="MATERIALES Y SUMINISTROS"/>
    <n v="12"/>
    <n v="864219.4"/>
    <n v="10370632.800000001"/>
    <n v="9437275.847999999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26"/>
    <s v="VIDAS HIV  DUO ULTRA"/>
    <s v="MATERIALES Y SUMINISTROS"/>
    <n v="5"/>
    <n v="832659.3"/>
    <n v="4163296.5"/>
    <n v="3788599.814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23"/>
    <s v="VIDAS HAV IgM"/>
    <s v="MATERIALES Y SUMINISTROS"/>
    <n v="10"/>
    <n v="938624.50000000012"/>
    <n v="9386245.0000000019"/>
    <n v="8541482.950000001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27"/>
    <s v="VIDAS IGE 60 TESTS"/>
    <s v="MATERIALES Y SUMINISTROS"/>
    <n v="8"/>
    <n v="1166393.8"/>
    <n v="9331150.4000000004"/>
    <n v="8491346.864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29"/>
    <s v="VIDAS NT-proBNP2"/>
    <s v="MATERIALES Y SUMINISTROS"/>
    <n v="40"/>
    <n v="1301364.9000000001"/>
    <n v="52054596.000000007"/>
    <n v="47369682.36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86"/>
    <s v="VIDAS PROLACTINA"/>
    <s v="MATERIALES Y SUMINISTROS"/>
    <n v="8"/>
    <n v="816206.60000000009"/>
    <n v="6529652.8000000007"/>
    <n v="5941984.048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32"/>
    <s v="VIDAS  T3"/>
    <s v="MATERIALES Y SUMINISTROS"/>
    <n v="4"/>
    <n v="816206.60000000009"/>
    <n v="3264826.4000000004"/>
    <n v="2970992.024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33"/>
    <s v="VIDAS T4"/>
    <s v="MATERIALES Y SUMINISTROS"/>
    <n v="4"/>
    <n v="816206.60000000009"/>
    <n v="3264826.4000000004"/>
    <n v="2970992.024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4-Reactivos analizadores de química"/>
    <s v="3544204-Tiras reactivas para analisis de laboratorio"/>
    <n v="9334"/>
    <s v="VIDAS TESTOSTERONA"/>
    <s v="MATERIALES Y SUMINISTROS"/>
    <n v="7"/>
    <n v="886378.9"/>
    <n v="6204652.2999999998"/>
    <n v="5646233.593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25"/>
    <s v="VIDAS HIGH SENSITIVE TROPONIN I"/>
    <s v="MATERIALES Y SUMINISTROS"/>
    <n v="6"/>
    <n v="1101593.9000000001"/>
    <n v="6609563.4000000004"/>
    <n v="6014702.694000001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01"/>
    <s v="VIDAS ANTI-TG 30 T"/>
    <s v="MATERIALES Y SUMINISTROS"/>
    <n v="6"/>
    <n v="671500.5"/>
    <n v="4029003"/>
    <n v="366273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10"/>
    <s v="VIDAS DENGUE AG NS1"/>
    <s v="MATERIALES Y SUMINISTROS"/>
    <n v="72"/>
    <n v="1601661.6"/>
    <n v="115319635.2"/>
    <n v="104940868.032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12"/>
    <s v="VIDAS DENGUE IG G"/>
    <s v="MATERIALES Y SUMINISTROS"/>
    <n v="25"/>
    <n v="1906740.0000000002"/>
    <n v="47668500.000000007"/>
    <n v="4337833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11"/>
    <s v="VIDAS DENGUE IG M"/>
    <s v="MATERIALES Y SUMINISTROS"/>
    <n v="50"/>
    <n v="1906740.0000000002"/>
    <n v="95337000.000000015"/>
    <n v="8675667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24"/>
    <s v="VIDAS HBS ULTRA "/>
    <s v="MATERIALES Y SUMINISTROS"/>
    <n v="10"/>
    <n v="1011413.7000000001"/>
    <n v="10114137"/>
    <n v="9203864.6699999999"/>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092"/>
    <s v="VIDAS RUBEOLA IG G"/>
    <s v="MATERIALES Y SUMINISTROS"/>
    <n v="6"/>
    <n v="979046.20000000007"/>
    <n v="5874277.2000000002"/>
    <n v="5345592.252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088"/>
    <s v="VIDAS RUBEOLA IG M"/>
    <s v="MATERIALES Y SUMINISTROS"/>
    <n v="12"/>
    <n v="895108.50000000012"/>
    <n v="10741302.000000002"/>
    <n v="9774584.820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9311"/>
    <s v="VIDAS PROCALCITONINA"/>
    <s v="MATERIALES Y SUMINISTROS"/>
    <n v="10"/>
    <n v="3760394.0000000005"/>
    <n v="37603940.000000007"/>
    <n v="34219585.40000000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09"/>
    <s v="VIDAS ANTI TPO X 30 TEST"/>
    <s v="MATERIALES Y SUMINISTROS"/>
    <n v="6"/>
    <n v="671500.5"/>
    <n v="4029003"/>
    <n v="366273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05-Reactivos analizadores de coagulación"/>
    <s v="3544204-Tiras reactivas para analisis de laboratorio"/>
    <n v="70216"/>
    <s v="VIDAS BETA 2 MICROGLOBULIN X 30"/>
    <s v="MATERIALES Y SUMINISTROS"/>
    <n v="6"/>
    <n v="1275151.9000000001"/>
    <n v="7650911.4000000004"/>
    <n v="695717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0-Reactivos analizadores de inmunología"/>
    <s v="3544204-Tiras reactivas para analisis de laboratorio"/>
    <n v="70216"/>
    <s v="VIDAS ANTI HAV TOTAL X 30"/>
    <s v="MATERIALES Y SUMINISTROS"/>
    <n v="4"/>
    <n v="1080486"/>
    <n v="4321944"/>
    <n v="3932969.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32"/>
    <s v="PCR PANEL RESPIRATORIO"/>
    <s v="MATERIALES Y SUMINISTROS"/>
    <n v="15"/>
    <n v="15844998.4"/>
    <n v="237674976"/>
    <n v="216284228.1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676"/>
    <s v="PCR PANEL NEUMONIA"/>
    <s v="MATERIALES Y SUMINISTROS"/>
    <n v="10"/>
    <n v="21980600.400000002"/>
    <n v="219806004.00000003"/>
    <n v="200023463.6400000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228"/>
    <s v="PCR PANEL MENINGITIS (ME)"/>
    <s v="MATERIALES Y SUMINISTROS"/>
    <n v="12"/>
    <n v="19013995"/>
    <n v="228167940"/>
    <n v="207632825.39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345"/>
    <s v="PCR PANEL DE IDENTIFICACION EN HEMOCULTIVO"/>
    <s v="MATERIALES Y SUMINISTROS"/>
    <n v="15"/>
    <n v="15844998.4"/>
    <n v="237674976"/>
    <n v="221037727.68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90"/>
    <s v="PCR PANEL GASTROINTESTINAL (GI)"/>
    <s v="MATERIALES Y SUMINISTROS"/>
    <n v="8"/>
    <n v="15844998.4"/>
    <n v="126759987.2"/>
    <n v="115351588.35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69"/>
    <s v="AGAR COLUMBIA + 5% SANGRE DE CORDERO CAJA X 20"/>
    <s v="MATERIALES Y SUMINISTROS"/>
    <n v="880"/>
    <n v="81126.100000000006"/>
    <n v="71390968"/>
    <n v="66393600.24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57"/>
    <s v="AGAR TALLER MARTIN CAJA X 10"/>
    <s v="MATERIALES Y SUMINISTROS"/>
    <n v="6"/>
    <n v="85828.6"/>
    <n v="514971.60000000003"/>
    <n v="468624.1560000000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68"/>
    <s v="AGAR MAC CONKEY  CON CRISTAL VIOLETA CAJA X 20"/>
    <s v="MATERIALES Y SUMINISTROS"/>
    <n v="880"/>
    <n v="81126.100000000006"/>
    <n v="71390968"/>
    <n v="66393600.24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70"/>
    <s v="AGAR CHOCOLATE + POLIVITEX CAJA X 20"/>
    <s v="MATERIALES Y SUMINISTROS"/>
    <n v="45"/>
    <n v="81126.100000000006"/>
    <n v="3650674.5000000005"/>
    <n v="3322113.7950000004"/>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972"/>
    <s v="AGAR SS CAJA X 00"/>
    <s v="MATERIALES Y SUMINISTROS"/>
    <n v="30"/>
    <n v="57218.700000000004"/>
    <n v="1716561.0000000002"/>
    <n v="1562070.5100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969"/>
    <s v="AGAR SABOROU  CAJA X 20"/>
    <s v="MATERIALES Y SUMINISTROS"/>
    <n v="8"/>
    <n v="85828.6"/>
    <n v="686628.8"/>
    <n v="624832.208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9771"/>
    <s v="AGAR MULLER- HINTON CAJA X 20"/>
    <s v="MATERIALES Y SUMINISTROS"/>
    <n v="56"/>
    <n v="81126.100000000006"/>
    <n v="4543061.6000000006"/>
    <n v="4134186.056000000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04110-Botellas de cultivo de sangre"/>
    <s v="3544204-Tiras reactivas para analisis de laboratorio"/>
    <n v="9983"/>
    <s v="HEMOCULTIVO ADULTO X 100 BOT"/>
    <s v="MATERIALES Y SUMINISTROS"/>
    <n v="90"/>
    <n v="2918104.2"/>
    <n v="262629378.00000003"/>
    <n v="238992733.98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04110-Botellas de cultivo de sangre"/>
    <s v="3544204-Tiras reactivas para analisis de laboratorio"/>
    <n v="9977"/>
    <s v="HEMOCULTIVO ANAEROBIO X 100 BOT"/>
    <s v="MATERIALES Y SUMINISTROS"/>
    <n v="90"/>
    <n v="2918104.2"/>
    <n v="262629378.00000003"/>
    <n v="238992733.9800000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04110-Botellas de cultivo de sangre"/>
    <s v="3544204-Tiras reactivas para analisis de laboratorio"/>
    <n v="9988"/>
    <s v="HEMOCULTIVO PEDIÁTRICO X 100 BOT"/>
    <s v="MATERIALES Y SUMINISTROS"/>
    <n v="40"/>
    <n v="2918104.2"/>
    <n v="116724168"/>
    <n v="106218992.88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239"/>
    <s v="BOTELLAS MP X 100 (Multiproposito Mycobacterias)"/>
    <s v="MATERIALES Y SUMINISTROS"/>
    <n v="3"/>
    <n v="4372104"/>
    <n v="13116312"/>
    <n v="11935843.92"/>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011-Reactivos analizadores de microbiología"/>
    <s v="3544204-Tiras reactivas para analisis de laboratorio"/>
    <n v="70240"/>
    <s v="KIT SUPLEMENTO X 5 VIALES (Rinde 100 Botellas)"/>
    <s v="MATERIALES Y SUMINISTROS"/>
    <n v="3"/>
    <n v="910045.4"/>
    <n v="2730136.2"/>
    <n v="2484423.9419999998"/>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45"/>
    <s v="VITEK GN X 20 (ID Gram Neg)"/>
    <s v="MATERIALES Y SUMINISTROS"/>
    <n v="250"/>
    <n v="475927.10000000003"/>
    <n v="118981775.00000001"/>
    <n v="10816525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44"/>
    <s v="VITEK AST N401 X 20 (ATB Gram Neg CE Urinar)"/>
    <s v="MATERIALES Y SUMINISTROS"/>
    <n v="90"/>
    <n v="475927.10000000003"/>
    <n v="42833439"/>
    <n v="3893949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49"/>
    <s v="VITEK AST N402 X 20 (ATB Gram Neg Hospital)"/>
    <s v="MATERIALES Y SUMINISTROS"/>
    <n v="90"/>
    <n v="475927.10000000003"/>
    <n v="42833439"/>
    <n v="3893949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52"/>
    <s v="VITEK AST N403 X 20 (ATB Gram Neg UCI)"/>
    <s v="MATERIALES Y SUMINISTROS"/>
    <n v="90"/>
    <n v="475927.10000000003"/>
    <n v="42833439"/>
    <n v="3893949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56"/>
    <s v="VITEK GP X 20 (ID Gram Posit)"/>
    <s v="MATERIALES Y SUMINISTROS"/>
    <n v="90"/>
    <n v="475927.10000000003"/>
    <n v="42833439"/>
    <n v="39835098.269999996"/>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82"/>
    <s v="VITEK AST P663 X 20 (ATB Gram Pos)"/>
    <s v="MATERIALES Y SUMINISTROS"/>
    <n v="100"/>
    <n v="475927.10000000003"/>
    <n v="47592710"/>
    <n v="432661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62"/>
    <s v="VITEK AST ST 03 X 20 (ATB Estreptoc)"/>
    <s v="MATERIALES Y SUMINISTROS"/>
    <n v="30"/>
    <n v="475927.10000000003"/>
    <n v="14277813.000000002"/>
    <n v="12992809.83"/>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85"/>
    <s v="VITEK YS TEST X 20  (ID Levaduras)"/>
    <s v="MATERIALES Y SUMINISTROS"/>
    <n v="20"/>
    <n v="475927.10000000003"/>
    <n v="9518542"/>
    <n v="8661873.2200000007"/>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9955"/>
    <s v="VITEK AST YS 08 X 20 (ATB Levaduras)"/>
    <s v="MATERIALES Y SUMINISTROS"/>
    <n v="20"/>
    <n v="503123.50000000006"/>
    <n v="10062470.000000002"/>
    <n v="9156847.700000001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70224"/>
    <s v="VITEK NH TEST X 20(ID Neisserias/Haemoph)"/>
    <s v="MATERIALES Y SUMINISTROS"/>
    <n v="6"/>
    <n v="503478.80000000005"/>
    <n v="3020872.8000000003"/>
    <n v="274431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70225"/>
    <s v="VITEK ACN TEST X 20 (ID Anaerobios)"/>
    <s v="MATERIALES Y SUMINISTROS"/>
    <n v="6"/>
    <n v="476263.7"/>
    <n v="2857582.2"/>
    <n v="2600399.8020000001"/>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1"/>
    <s v="SUBGERENCIA TECNICO CIENTIFICA"/>
    <s v="LABORATORIO CLINICO"/>
    <s v="41116131-Discos o paneles de identificación o sensibilidad para microbiología o bacteriología"/>
    <s v="3544204-Tiras reactivas para analisis de laboratorio"/>
    <n v="70063"/>
    <s v="PANEL DE INFECCION ARTICULAR JI(DETECCION MULTIPLE PATOGENOS LIQUIDOS SINOVIAL)"/>
    <s v="MATERIALES Y SUMINISTROS"/>
    <n v="5"/>
    <n v="19013995"/>
    <n v="95069975"/>
    <n v="86513677.25"/>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LAB-002"/>
    <s v="SUBGERENCIA TECNICO CIENTIFICA"/>
    <s v="LABORATORIO CLINICO"/>
    <s v="41104112-Contenedores de recolección de orina"/>
    <s v="3699099-Articulos n c p de material plastico para farmacia y laboratorio"/>
    <n v="9800"/>
    <s v="Recolector de Orina 24 HorasColor natural Mca Bioplast"/>
    <s v="MATERIALES Y SUMINISTROS"/>
    <n v="700"/>
    <n v="7719.9800000000005"/>
    <n v="5403986"/>
    <n v="5025706.9800000004"/>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12-Contenedores de recolección de orina"/>
    <s v="3699099-Articulos n c p de material plastico para farmacia y laboratorio"/>
    <n v="9255"/>
    <s v="Recolector Ambar de orina 24 horas con adaptador de transferencia  VACUTAINER"/>
    <s v="MATERIALES Y SUMINISTROS"/>
    <n v="2"/>
    <n v="565107.20000000007"/>
    <n v="1130214.4000000001"/>
    <n v="1028495.1040000002"/>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2142521-Agujas para recolección de sangre"/>
    <s v="4815006-Agujas hipodermicas"/>
    <n v="9721"/>
    <s v="Equipo Alado 21 G x 3/4 - 5&quot; largo  X 50"/>
    <s v="MATERIALES Y SUMINISTROS"/>
    <n v="100"/>
    <n v="144808.72"/>
    <n v="14480872"/>
    <n v="13467210.959999999"/>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04812-Pipetas o columnas o accesorios de destilación"/>
    <s v="3699099-Articulos n c p de material plastico para farmacia y laboratorio"/>
    <n v="9848"/>
    <s v="PIPETA PASTEUR PLASTICA, REF:30-0138, GRADUADAS EN 3ML MARCA BIOLOGIX CAJA X 500 UNIDADES"/>
    <s v="MATERIALES Y SUMINISTROS"/>
    <n v="15"/>
    <n v="168208.22"/>
    <n v="2523123.2999999998"/>
    <n v="2296042.2029999997"/>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2-Lancetas"/>
    <s v="4815006-Agujas hipodermicas"/>
    <n v="9824"/>
    <s v="Lanceta de Talon 1,0 mm de profundidad x 2,5 mm de ancho  BD"/>
    <s v="MATERIALES Y SUMINISTROS"/>
    <n v="70"/>
    <n v="335532.40000000002"/>
    <n v="23487268"/>
    <n v="21373413.879999999"/>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04102-Lancetas"/>
    <s v="4815006-Agujas hipodermicas"/>
    <n v="9853"/>
    <s v="Lanceta de Talon 0,85 mm de profundidad x 2,5 mm de ancho  BD"/>
    <s v="MATERIALES Y SUMINISTROS"/>
    <n v="4"/>
    <n v="308089"/>
    <n v="1232356"/>
    <n v="1121443.96"/>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04108-Tubos de recolección o contenedores de sangre no al vacío"/>
    <s v="3699099-Articulos n c p de material plastico para farmacia y laboratorio"/>
    <n v="9696"/>
    <s v="Tubo Falcon  Centrifuga en Polipropileno x 50 ml Tapa Rosca Bolsa x 500  No Esteril MARCA: BIOLOGIX"/>
    <s v="MATERIALES Y SUMINISTROS"/>
    <n v="3"/>
    <n v="1258624.9200000002"/>
    <n v="3775874.7600000007"/>
    <n v="3436046.0316000008"/>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9250"/>
    <s v="Puntas Plasticas Amarillas  Mca: BOECO"/>
    <s v="MATERIALES Y SUMINISTROS"/>
    <n v="75"/>
    <n v="87541.16"/>
    <n v="6565587"/>
    <n v="5974684.1699999999"/>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9252"/>
    <s v="Puntas Plasticas Azul Mca: BOECO"/>
    <s v="MATERIALES Y SUMINISTROS"/>
    <n v="14"/>
    <n v="106083.74"/>
    <n v="1485172.36"/>
    <n v="1351506.8476"/>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6468"/>
    <s v="PUNTAS PARA PIPETA CON FILTRO 1-50ul. ESTERIL UNIVERSAL, GRADUADA, NATURAL GLOBE SCIENTIFIC (USA) GRADILLA X 96 UNIDADES"/>
    <s v="MATERIALES Y SUMINISTROS"/>
    <n v="28"/>
    <n v="70638.400000000009"/>
    <n v="1977875.2000000002"/>
    <n v="1799866.4320000003"/>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9675"/>
    <s v="PUNTAS PARA PIPETA CON FILTRO 100-1000ul. ESTERIL UNIVERSAL, GRADUADA, NATURAL GLOBE SCIENTIFIC (USA) GRADILLA X 96 UNIDADES"/>
    <s v="MATERIALES Y SUMINISTROS"/>
    <n v="14"/>
    <n v="100912"/>
    <n v="1412768"/>
    <n v="1285618.8799999999"/>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6464"/>
    <s v="Probeta de vidrio x 250 ml"/>
    <s v="MATERIALES Y SUMINISTROS"/>
    <n v="5"/>
    <n v="61808.600000000006"/>
    <n v="309043"/>
    <n v="281229.13000000006"/>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6463"/>
    <s v="Erlenmeyer vidrio"/>
    <s v="MATERIALES Y SUMINISTROS"/>
    <n v="10"/>
    <n v="48311.62"/>
    <n v="483116.2"/>
    <n v="439635.74200000003"/>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9556"/>
    <s v="Asa Desechable Rectas Amarillas BIOLIGIX    "/>
    <s v="MATERIALES Y SUMINISTROS"/>
    <n v="500"/>
    <n v="14411.76"/>
    <n v="7205880"/>
    <n v="6701468.4000000004"/>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n v="9841"/>
    <s v="Asa Desechable Redondas Naranja BIOLIGIX    X 25"/>
    <s v="MATERIALES Y SUMINISTROS"/>
    <n v="500"/>
    <n v="13086.76"/>
    <n v="6543380"/>
    <n v="6085343.4000000004"/>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607-Puntas de pipeta universales"/>
    <s v="3699099-Articulos n c p de material plastico para farmacia y laboratorio"/>
    <s v="N/A"/>
    <s v="SOBRE GENERADOR DE GASPACK"/>
    <s v="MATERIALES Y SUMINISTROS"/>
    <n v="2"/>
    <n v="549339.70000000007"/>
    <n v="1098679.4000000001"/>
    <n v="999798.25400000019"/>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966"/>
    <s v="Tubo Tapa Azul Tapon Hemogard Plastico 1.8 ml - 13 x 75 Con Citrato de sodio al 3.2 % (0.109 M)  "/>
    <s v="MATERIALES Y SUMINISTROS"/>
    <n v="290"/>
    <n v="101416.56000000001"/>
    <n v="29410802.400000002"/>
    <n v="27352046.232000001"/>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727"/>
    <s v="Tubo Tapon Amarillo  5.0 ml Aditivo Silica y Gel    BD CAJA X 100 UNIDADES "/>
    <s v="MATERIALES Y SUMINISTROS"/>
    <n v="550"/>
    <n v="85270.64"/>
    <n v="46898852"/>
    <n v="43615932.359999999"/>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719"/>
    <s v="Tubo Tapa Lila Plastico EDTA 4.0 ml - 13 x 75 - Aditivo 7.2 mg de K2 EDTA seca Tapón Hemogard    BD"/>
    <s v="MATERIALES Y SUMINISTROS"/>
    <n v="500"/>
    <n v="65088.240000000005"/>
    <n v="32544120.000000004"/>
    <n v="30266031.600000001"/>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717"/>
    <s v="Tubo Tapa Lila Plastico EDTA 3.0 ml - 13 x 75 - Aditivo 5,4 mg de K2 EDTA seca Tapón Convencional"/>
    <s v="MATERIALES Y SUMINISTROS"/>
    <n v="500"/>
    <n v="65088.240000000005"/>
    <n v="32544120.000000004"/>
    <n v="30266031.600000001"/>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720"/>
    <s v="Tubo Tapon Lila Microtainer con EDTA K2 Vacutaienr BD"/>
    <s v="MATERIALES Y SUMINISTROS"/>
    <n v="75"/>
    <n v="315350"/>
    <n v="23651250"/>
    <n v="21522637.5"/>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713"/>
    <s v="Tubo Tapa Azul  Minicollet - Minicolett   Nipro"/>
    <s v="MATERIALES Y SUMINISTROS"/>
    <n v="75"/>
    <n v="145061"/>
    <n v="10879575"/>
    <n v="9900413.25"/>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7-Tubos de recolección o contenedores de sangre al vacío"/>
    <s v="3699099-Articulos n c p de material plastico para farmacia y laboratorio"/>
    <n v="9715"/>
    <s v="Tubo Plastico Conico 16 x 100 mm Tapon Rojo-Amarillo con conservador para uroanalisis 8 ml, Conserva la orina hasta 72 a Temp. Ambiente.  Vacutainer  BD"/>
    <s v="MATERIALES Y SUMINISTROS"/>
    <n v="20"/>
    <n v="105453.04000000001"/>
    <n v="2109060.8000000003"/>
    <n v="1919245.3280000002"/>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n v="9697"/>
    <s v="Tubo plastico para muestra 12 x 75 Biologic / Globe Scie"/>
    <s v="MATERIALES Y SUMINISTROS"/>
    <n v="4"/>
    <n v="807926.70000000007"/>
    <n v="3231706.8000000003"/>
    <n v="2940853.1880000001"/>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n v="9803"/>
    <s v="Tubo Centrifuga en Polipropileno x 15 ml Tapa Rosca Bolsa x 500 MARCA: BIOLOGIX"/>
    <s v="MATERIALES Y SUMINISTROS"/>
    <n v="1"/>
    <n v="974053.08000000007"/>
    <n v="974053.08000000007"/>
    <n v="886388.30280000006"/>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s v="N/A"/>
    <s v="Torniquete plano Strech libre de latex"/>
    <s v="MATERIALES Y SUMINISTROS"/>
    <n v="10"/>
    <n v="35382.800000000003"/>
    <n v="353828"/>
    <n v="321983.48000000004"/>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s v="N/A"/>
    <s v="SOPORTE LINEAL PARA PIPETAS"/>
    <s v="MATERIALES Y SUMINISTROS"/>
    <n v="5"/>
    <n v="448049.28"/>
    <n v="2240246.4000000004"/>
    <n v="2038624.2240000002"/>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60122504-Filtros de papel"/>
    <s v="3213604-Papel para filtro"/>
    <n v="9224"/>
    <s v="PAPEL FILTRO CUALITATIVO 150mm Marca: BOECO"/>
    <s v="MATERIALES Y SUMINISTROS"/>
    <n v="20"/>
    <n v="83252.400000000009"/>
    <n v="1665048.0000000002"/>
    <n v="1515193.6800000002"/>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n v="9091"/>
    <s v="Viales de Congelacion x 2 mL Tapa rosca - Crioviales para Self-Stalding Autoclave. MARCA: BIOLOGIX"/>
    <s v="MATERIALES Y SUMINISTROS"/>
    <n v="25"/>
    <n v="501784.92000000004"/>
    <n v="12544623.000000002"/>
    <n v="11415606.93"/>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s v="N/A"/>
    <s v="Tubo Microcentrifuga (Eppendorf)-Libre RNASA-DNASA Autoclavables X 2,0  ml - 20°C a 121°C Bo x 500 MARCA: BIOLOGIX"/>
    <s v="MATERIALES Y SUMINISTROS"/>
    <n v="15"/>
    <n v="175334.6"/>
    <n v="2630019"/>
    <n v="2393317.29"/>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n v="9684"/>
    <s v="Tubo Microcentrifuga (Eppendorf)-Libre RNASA-DNASA Autoclavables X 1,5 ml - 20°C a 121°C Bo x 500 MARCA: BIOLOGIX"/>
    <s v="MATERIALES Y SUMINISTROS"/>
    <n v="14"/>
    <n v="112138.46"/>
    <n v="1569938.4400000002"/>
    <n v="1428643.9804"/>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816-Tubo de vidrio para laboratorio"/>
    <s v="3719502-Utensilios y aparatos de vidrio para laboratorio y usos tecnicos"/>
    <n v="9667"/>
    <s v=" LAMINA DE VIDRIO MARCADA PARA REACCION  DE AGLUTINACION CON ANTISUEROS ANTI A,  B Y D."/>
    <s v="MATERIALES Y SUMINISTROS"/>
    <n v="5"/>
    <n v="35319.200000000004"/>
    <n v="176596.00000000003"/>
    <n v="160702.36000000002"/>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816-Tubo de vidrio para laboratorio"/>
    <s v="3719502-Utensilios y aparatos de vidrio para laboratorio y usos tecnicos"/>
    <n v="6442"/>
    <s v="LAMINAS EXCAVADAS DE 12 CAVIDADES REF: 180003"/>
    <s v="MATERIALES Y SUMINISTROS"/>
    <n v="10"/>
    <n v="120463.70000000001"/>
    <n v="1204637"/>
    <n v="1096219.67"/>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13034-Tiras o papeles para prueba de ph"/>
    <s v="3213604-Papel para filtro"/>
    <n v="9225"/>
    <s v="PAPEL INDICADOR DE PH   Marca: MN"/>
    <s v="MATERIALES Y SUMINISTROS"/>
    <n v="15"/>
    <n v="139868.06"/>
    <n v="2098020.9"/>
    <n v="1909199.0189999999"/>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2601-Portaobjetos para microscopios"/>
    <s v="3719502-Utensilios y aparatos de vidrio para laboratorio y usos tecnicos"/>
    <n v="9700"/>
    <s v="LAMINAS PORTA-OBJETOS REF.: 7105 MARCA: GLASS LAB NIDAD DE VENTA:  CAJA X 50 UNIDADES CARACTERISTICAS : SPECIFICACIONES TECNICAS - BANDA MATE  - MEDIDAS:  3  X 1   (25.4 X 76.2 mm)"/>
    <s v="MATERIALES Y SUMINISTROS"/>
    <n v="1500"/>
    <n v="8325.24"/>
    <n v="12487860"/>
    <n v="11363952.6"/>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2601-Portaobjetos para microscopios"/>
    <s v="3719502-Utensilios y aparatos de vidrio para laboratorio y usos tecnicos"/>
    <n v="9729"/>
    <s v="LAMINILLAS CUBRE OBJETOS  MARCA: GLASS LAB MEDIDAS: 22 X 22 mm PRESENTACION: CAJA X 100 UNIDADES"/>
    <s v="MATERIALES Y SUMINISTROS"/>
    <n v="80"/>
    <n v="3531.92"/>
    <n v="282553.59999999998"/>
    <n v="257123.77600000001"/>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2601-Portaobjetos para microscopios"/>
    <s v="3719502-Utensilios y aparatos de vidrio para laboratorio y usos tecnicos"/>
    <s v="N/A"/>
    <s v="LAMINILLASDE CUARZO CUBREOBJETOS DE 20X26 MM"/>
    <s v="MATERIALES Y SUMINISTROS"/>
    <n v="2"/>
    <n v="126140"/>
    <n v="252280"/>
    <n v="229574.8"/>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21816-Tubo de vidrio para laboratorio"/>
    <s v="3719502-Utensilios y aparatos de vidrio para laboratorio y usos tecnicos"/>
    <n v="9794"/>
    <s v="Camara de Newbauer Liena Brillante Ref: 4401052 Mca:BOECO"/>
    <s v="MATERIALES Y SUMINISTROS"/>
    <n v="2"/>
    <n v="639151.38"/>
    <n v="1278302.76"/>
    <n v="1163255.5116000001"/>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1104108-Tubos de recolección o contenedores de sangre no al vacío"/>
    <s v="3699099-Articulos n c p de material plastico para farmacia y laboratorio"/>
    <n v="9963"/>
    <s v="TUBOS VITEK NN X 2.000 (Prepar. Inóculo)"/>
    <s v="MATERIALES Y SUMINISTROS"/>
    <n v="14"/>
    <n v="769432.4"/>
    <n v="10772053.6"/>
    <n v="9802568.7760000005"/>
    <s v="Enero"/>
    <n v="12"/>
    <s v="CONTRATACION_DIRECTA"/>
    <s v="OPERACIÓN COMERCIAL"/>
    <s v="Atención centrada en el usuario y su familia"/>
    <s v="10. Centrar los procesos de atención en el usuario y su familia."/>
    <s v="N/A"/>
    <s v="N/A"/>
    <s v="N/A"/>
    <s v="Recursos propios"/>
    <x v="31"/>
    <s v="Material Médico Quirurgico"/>
  </r>
  <r>
    <s v="LAB-002"/>
    <s v="SUBGERENCIA TECNICO CIENTIFICA"/>
    <s v="LABORATORIO CLINICO"/>
    <s v="47101512-Mezcladores o agitadores"/>
    <s v="4393102-Maquinas agitadoras y mezcladoras industriales del tipo centrifugadoras"/>
    <s v="AGITA04 - AGITADOR VORTEX"/>
    <s v=" Vortex "/>
    <s v="MATERIALES Y SUMINISTROS"/>
    <n v="2"/>
    <n v="440000.00000000006"/>
    <n v="880000.00000000012"/>
    <n v="800800.0000000001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m/>
    <s v="4826609-Instrumentos n c p de medicion y control"/>
    <s v="N/A"/>
    <s v="Multi Timer 1 - cronometros"/>
    <s v="MATERIALES Y SUMINISTROS"/>
    <n v="5"/>
    <n v="330000"/>
    <n v="1650000"/>
    <n v="1501500"/>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1"/>
    <s v="PIPETA VOLUMEN FIJO DE 10 ul "/>
    <s v="MATERIALES Y SUMINISTROS"/>
    <n v="3"/>
    <n v="385000.00000000006"/>
    <n v="1155000.0000000002"/>
    <n v="1051050.000000000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2"/>
    <s v="PIPETA VOLUMEN FIJO DE 100 ul"/>
    <s v="MATERIALES Y SUMINISTROS"/>
    <n v="1"/>
    <n v="385000.00000000006"/>
    <n v="385000.00000000006"/>
    <n v="350350.00000000006"/>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3"/>
    <s v="PIPETA VOLUMEN FIJO DE 200 ul "/>
    <s v="MATERIALES Y SUMINISTROS"/>
    <n v="1"/>
    <n v="385000.00000000006"/>
    <n v="385000.00000000006"/>
    <n v="350350.00000000006"/>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4"/>
    <s v="PIPETA VOLUMEN FIJO DE 1000 ul "/>
    <s v="MATERIALES Y SUMINISTROS"/>
    <n v="4"/>
    <n v="385000.00000000006"/>
    <n v="1540000.0000000002"/>
    <n v="1401400.000000000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5"/>
    <s v="PIPETA VOLUMEN VARIABLE DE 10-100 ul"/>
    <s v="MATERIALES Y SUMINISTROS"/>
    <n v="2"/>
    <n v="385000.00000000006"/>
    <n v="770000.00000000012"/>
    <n v="700700.0000000001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7"/>
    <s v="PIPETA VOLUMEN VARIABLE DE 100-1000 ul"/>
    <s v="MATERIALES Y SUMINISTROS"/>
    <n v="2"/>
    <n v="385000.00000000006"/>
    <n v="770000.00000000012"/>
    <n v="700700.0000000001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9"/>
    <s v="PIPETA VOLUMEN VARIABLE DE 20-200 ul"/>
    <s v="MATERIALES Y SUMINISTROS"/>
    <n v="2"/>
    <n v="385000.00000000006"/>
    <n v="770000.00000000012"/>
    <n v="700700.0000000001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PIPET00 - PIPETA VOLUMEN VARIABLE DE  5 UL -50 UL "/>
    <s v="PIPETA VOLUMEN VARIABLE DE  5 uL -50 uL  Boeco"/>
    <s v="MATERIALES Y SUMINISTROS"/>
    <n v="3"/>
    <n v="385000.00000000006"/>
    <n v="1155000.0000000002"/>
    <n v="1051050.000000000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N.A"/>
    <s v="Pipeta Multicanal 12 posiciones con soporte, puntas y bandejas, Volumen: 10-100 ul 1"/>
    <s v="MATERIALES Y SUMINISTROS"/>
    <n v="1"/>
    <n v="1100000"/>
    <n v="1100000"/>
    <n v="1001000"/>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N.A"/>
    <s v="Pipeta Multicanal 8 posiciones con soporte, puntas y bandejas, Volumen: 50-200 ul 1"/>
    <s v="MATERIALES Y SUMINISTROS"/>
    <n v="1"/>
    <n v="770000.00000000012"/>
    <n v="770000.00000000012"/>
    <n v="700700.00000000012"/>
    <s v="Enero"/>
    <n v="12"/>
    <s v="CONTRATACION_DIRECTA"/>
    <s v="OPERACIÓN COMERCIAL"/>
    <s v="Atención centrada en el usuario y su familia"/>
    <s v="10. Centrar los procesos de atención en el usuario y su familia."/>
    <s v="N/A"/>
    <s v="N/A"/>
    <s v="N/A"/>
    <s v="Recursos propios"/>
    <x v="32"/>
    <s v="Material Médico Quirurgico"/>
  </r>
  <r>
    <s v="LAB-002"/>
    <s v="SUBGERENCIA TECNICO CIENTIFICA"/>
    <s v="LABORATORIO CLINICO"/>
    <s v="41121510-Pipetas volumétricas"/>
    <s v="4825399-Instrumentos n c p cientificos y de laboratorio"/>
    <s v="N.A"/>
    <s v="Pipeta volumen variable 5-100 ul "/>
    <s v="MATERIALES Y SUMINISTROS"/>
    <n v="1"/>
    <n v="385000.00000000006"/>
    <n v="385000.00000000006"/>
    <n v="350350.00000000006"/>
    <s v="Enero"/>
    <n v="12"/>
    <s v="CONTRATACION_DIRECTA"/>
    <s v="OPERACIÓN COMERCIAL"/>
    <s v="Atención centrada en el usuario y su familia"/>
    <s v="10. Centrar los procesos de atención en el usuario y su familia."/>
    <s v="N/A"/>
    <s v="N/A"/>
    <s v="N/A"/>
    <s v="Recursos propios"/>
    <x v="32"/>
    <s v="Material Médico Quirurgico"/>
  </r>
  <r>
    <s v="LAB-003"/>
    <s v="SUBGERENCIA TECNICO CIENTIFICA"/>
    <s v="LABORATORIO CLINICO"/>
    <s v="85121801-Servicios de laboratorios de análisis de sangre"/>
    <s v="93195-Servicios de laboratorio"/>
    <n v="93195"/>
    <s v="Servicios de laboratorios de análisis de pruebas  laboratorio de referencia"/>
    <s v="SERVICIOS"/>
    <n v="1"/>
    <n v="300000000"/>
    <n v="300000000"/>
    <n v="273000000"/>
    <s v="Enero"/>
    <n v="12"/>
    <s v="CONTRATACION_DIRECTA"/>
    <s v="OPERACIÓN COMERCIAL"/>
    <s v="Atención centrada en el usuario y su familia"/>
    <s v="10. Centrar los procesos de atención en el usuario y su familia."/>
    <s v="N/A"/>
    <s v="N/A"/>
    <s v="N/A"/>
    <s v="Recursos propios"/>
    <x v="68"/>
    <s v="Otros Servicios para la Comunidad, Sociales y Personales"/>
  </r>
  <r>
    <s v="LAB-003"/>
    <s v="SUBGERENCIA TECNICO CIENTIFICA"/>
    <s v="LABORATORIO CLINICO"/>
    <s v="85121801-Servicios de laboratorios de análisis de sangre"/>
    <s v="93195-Servicios de laboratorio"/>
    <n v="93195"/>
    <s v="Servicios de laboratorios de análisis de pruebas  contingencia"/>
    <s v="SERVICIOS"/>
    <n v="1"/>
    <n v="30000000"/>
    <n v="30000000"/>
    <n v="27300000"/>
    <s v="Enero"/>
    <n v="12"/>
    <s v="CONTRATACION_DIRECTA"/>
    <s v="OPERACIÓN COMERCIAL"/>
    <s v="Atención centrada en el usuario y su familia"/>
    <s v="10. Centrar los procesos de atención en el usuario y su familia."/>
    <s v="N/A"/>
    <s v="N/A"/>
    <s v="N/A"/>
    <s v="Recursos propios"/>
    <x v="68"/>
    <s v="Otros Servicios para la Comunidad, Sociales y Personales"/>
  </r>
  <r>
    <s v="LAB-004"/>
    <s v="SUBGERENCIA TECNICO CIENTIFICA"/>
    <s v="LABORATORIO CLINICO"/>
    <s v="41111709-Microscopios compuestos de luz binocular"/>
    <s v="48261-Microscopios excepto microscopios opticos y aparatos de difraccion"/>
    <s v="MICRO14- MICROSCOPIO BINOCULAR "/>
    <s v="MICROSCOPIO BINOCULAR DM750 CON OCULARES ENFOCABLES 10X/20, OBJETIVOS 4X, 10X, 40X Y 100X Y CÁMARA DIGITAL ICC50 W (1) QUE INCLUYA ACCESORIOS PARA FLUORESCENCIA Y CAMPO OSCURO"/>
    <s v="ACTIVO"/>
    <n v="1"/>
    <n v="33000000.000000004"/>
    <n v="33000000.000000004"/>
    <n v="30030000.000000004"/>
    <s v="Enero"/>
    <n v="12"/>
    <s v="CONTRATACION_DIRECTA"/>
    <s v="INVERSIÓN"/>
    <s v="Atención centrada en el usuario y su familia"/>
    <s v="10. Centrar los procesos de atención en el usuario y su familia."/>
    <s v="N/A"/>
    <s v="N/A"/>
    <s v="N/A"/>
    <s v="Recursos propios"/>
    <x v="48"/>
    <s v="Instrumentos y aparatos de medición, verificación, análisis, de navegación y para otros fines (excepto instrumentos ópticos); instrumentos de control de procesos industriales, sus partes, piezas y accesorios"/>
  </r>
  <r>
    <s v="LAB-004"/>
    <s v="SUBGERENCIA TECNICO CIENTIFICA"/>
    <s v="LABORATORIO CLINICO"/>
    <s v="41103904-Centrífugas de mesa refrigeradas"/>
    <s v="4393102-Maquinas agitadoras y mezcladoras industriales del tipo centrifugadoras"/>
    <s v="CENTR02 - CENTRIFUGA DE 32 TUBOS"/>
    <s v="Centrifuga de 32 posiciones"/>
    <s v="ACTIVO"/>
    <n v="1"/>
    <n v="49500000.000000007"/>
    <n v="49500000.000000007"/>
    <n v="45045000.000000007"/>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LAB-004"/>
    <s v="SUBGERENCIA TECNICO CIENTIFICA"/>
    <s v="LABORATORIO CLINICO"/>
    <s v="41103011-Refrigeradores para propósitos generales o neveras congeladores"/>
    <s v="4391305-Neveras para uso comercial"/>
    <s v="N.A"/>
    <s v="Nevera panoramicas"/>
    <s v="ACTIVO"/>
    <n v="4"/>
    <n v="3300000.0000000005"/>
    <n v="13200000.000000002"/>
    <n v="12012000.000000002"/>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LAB-004"/>
    <s v="SUBGERENCIA TECNICO CIENTIFICA"/>
    <s v="LABORATORIO CLINICO"/>
    <s v="41102422-Baños secos o bloques calentadores"/>
    <s v="4826603-Instrumentos contadores y reguladores de temperaturas industriales"/>
    <s v="N.A"/>
    <s v="Baño seco digital globe Scientific inc. 1"/>
    <s v="ACTIVO"/>
    <n v="1"/>
    <n v="2420000"/>
    <n v="2420000"/>
    <n v="2202200"/>
    <s v="Enero"/>
    <n v="12"/>
    <s v="CONTRATACION_DIRECTA"/>
    <s v="INVERSIÓN"/>
    <s v="Atención centrada en el usuario y su familia"/>
    <s v="10. Centrar los procesos de atención en el usuario y su familia."/>
    <s v="N/A"/>
    <s v="N/A"/>
    <s v="N/A"/>
    <s v="Recursos propios"/>
    <x v="48"/>
    <s v="Instrumentos y aparatos de medición, verificación, análisis, de navegación y para otros fines (excepto instrumentos ópticos); instrumentos de control de procesos industriales, sus partes, piezas y accesorios"/>
  </r>
  <r>
    <s v="LAB-004"/>
    <s v="SUBGERENCIA TECNICO CIENTIFICA"/>
    <s v="LABORATORIO CLINICO"/>
    <s v="40161701-Centrífugas"/>
    <s v="4393102-Maquinas agitadoras y mezcladoras industriales del tipo centrifugadoras"/>
    <s v="CENTR14-CENTRIFUGA DE 10.000 RPM"/>
    <s v="centrifuga de 10,000 rpm"/>
    <s v="ACTIVO"/>
    <n v="2"/>
    <n v="49500000.000000007"/>
    <n v="99000000.000000015"/>
    <n v="90090000.000000015"/>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LAB-004"/>
    <s v="SUBGERENCIA TECNICO CIENTIFICA"/>
    <s v="LABORATORIO CLINICO"/>
    <s v="41103011-Refrigeradores para propósitos generales o neveras congeladores"/>
    <s v="4391305-Neveras para uso comercial"/>
    <s v="NEVER56"/>
    <s v="NEVERA HELMER SCIENTIFIC HLR 125-GX TEMP. +2 A +10°C CAPACIDAD 700LT."/>
    <s v="ACTIVO"/>
    <n v="3"/>
    <n v="55000000.000000007"/>
    <n v="165000000.00000003"/>
    <n v="300300000.00000006"/>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LAB-004"/>
    <s v="SUBGERENCIA TECNICO CIENTIFICA"/>
    <s v="LABORATORIO CLINICO"/>
    <s v="41103011-Refrigeradores para propósitos generales o neveras congeladores"/>
    <s v="4391306-Congeladores de uso industrial y comercial"/>
    <s v="CONGE18"/>
    <s v="CONGELADOR HELMER SCIENTIFIC HLF 125 TEMP: -10 A -40°C CAPCIDAD 700LT"/>
    <s v="ACTIVO"/>
    <n v="2"/>
    <n v="55000000.000000007"/>
    <n v="110000000.00000001"/>
    <n v="100100000.00000001"/>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LAB-004"/>
    <s v="SUBGERENCIA TECNICO CIENTIFICA"/>
    <s v="LABORATORIO CLINICO"/>
    <s v="41104403-Incubadoras para cultivo de tejidos"/>
    <s v="4815001-Instrumentos aparatos y accesorios para medicina y cirugia"/>
    <s v="INCUB22"/>
    <s v="Incubadora 161 L; Ancho interior 56 cm Memmert "/>
    <s v="ACTIVO"/>
    <n v="2"/>
    <n v="33000000.000000004"/>
    <n v="66000000.000000007"/>
    <n v="60060000.000000007"/>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LAB-004"/>
    <s v="SUBGERENCIA TECNICO CIENTIFICA"/>
    <s v="LABORATORIO CLINICO"/>
    <s v="41104403-Incubadoras para cultivo de tejidos"/>
    <s v="4815001-Instrumentos aparatos y accesorios para medicina y cirugia"/>
    <s v="INCUB23"/>
    <s v="Incubadora 32 L, Ancho interior 40 cm  Memmert "/>
    <s v="ACTIVO"/>
    <n v="1"/>
    <n v="27500000.000000004"/>
    <n v="27500000.000000004"/>
    <n v="25025000.000000004"/>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LAB-004"/>
    <s v="SUBGERENCIA TECNICO CIENTIFICA"/>
    <s v="LABORATORIO CLINICO"/>
    <s v="41111948-Contadores de células diferenciales hematológicas manuales o electrónicos"/>
    <s v="4825399-Instrumentos n c p cientificos y de laboratorio"/>
    <s v="CONTA00 - CONTADOR DE CELULAS MAR/KRAMER MDO/ IPM001"/>
    <s v=" CONTADOR DE CELULAS MAR/KRAMER MDO/ IPM001"/>
    <s v="ACTIVO"/>
    <n v="1"/>
    <n v="1100000"/>
    <n v="1100000"/>
    <n v="1001000"/>
    <s v="Enero"/>
    <n v="12"/>
    <s v="CONTRATACION_DIRECTA"/>
    <s v="INVERSIÓN"/>
    <s v="Atención centrada en el usuario y su familia"/>
    <s v="10. Centrar los procesos de atención en el usuario y su familia."/>
    <s v="N/A"/>
    <s v="N/A"/>
    <s v="N/A"/>
    <s v="Recursos propios"/>
    <x v="48"/>
    <s v="Instrumentos y aparatos de medición, verificación, análisis, de navegación y para otros fines (excepto instrumentos ópticos); instrumentos de control de procesos industriales, sus partes, piezas y accesorios"/>
  </r>
  <r>
    <s v="LAB-004"/>
    <s v="SUBGERENCIA TECNICO CIENTIFICA"/>
    <s v="LABORATORIO CLINICO"/>
    <s v="56101520-Casilleros (“lockers”)"/>
    <s v="4818005-Estantes metalicos para hospitales"/>
    <s v="LOCKE20 - LOCKER DE 6 COMPATIMIENTOS"/>
    <s v="LOCKER DE 6 CUERPOS "/>
    <s v="ACTIVO"/>
    <n v="4"/>
    <n v="1100000"/>
    <n v="4400000"/>
    <n v="4004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LAB-004"/>
    <s v="SUBGERENCIA TECNICO CIENTIFICA"/>
    <s v="LABORATORIO CLINICO"/>
    <e v="#N/A"/>
    <s v="4391302-Cuartos frios"/>
    <s v="N/A"/>
    <s v="CUARTO FRIO"/>
    <s v="ACTIVO"/>
    <n v="1"/>
    <n v="12000000"/>
    <n v="12000000"/>
    <n v="10920000"/>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LAB-004"/>
    <s v="SUBGERENCIA TECNICO CIENTIFICA"/>
    <s v="LABORATORIO CLINICO"/>
    <e v="#N/A"/>
    <s v="4815001-Instrumentos aparatos y accesorios para medicina y cirugia"/>
    <s v="N/A"/>
    <s v="AGITADOR DE MANZINI"/>
    <s v="ACTIVO"/>
    <n v="1"/>
    <n v="4199000"/>
    <n v="4199000"/>
    <n v="382109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LAB-005"/>
    <s v="SUBGERENCIA TECNICO CIENTIFICA"/>
    <s v="LABORATORIO CLINICO"/>
    <e v="#N/A"/>
    <s v="83111-Servicios de consultoria en gestion estrategica"/>
    <s v="N/A"/>
    <s v="ACREDITACION ONAC"/>
    <s v="SERVICIOS"/>
    <n v="1"/>
    <n v="400000000"/>
    <n v="400000000"/>
    <n v="40000000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N/A"/>
    <s v="OFICINA DE TALENTO HUMANO"/>
    <s v="BIENESTAR LABORAL"/>
    <s v="93141506-Servicios de bienestar social"/>
    <s v="N/A"/>
    <m/>
    <s v="Auxilios Educativos (Administrativos)"/>
    <s v="SERVICIOS"/>
    <n v="1"/>
    <n v="7000000"/>
    <n v="7000000"/>
    <n v="5250000"/>
    <s v="Enero"/>
    <n v="21"/>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0"/>
    <m/>
  </r>
  <r>
    <s v="N/A"/>
    <s v="OFICINA DE TALENTO HUMANO"/>
    <s v="BIENESTAR LABORAL"/>
    <s v="93141506-Servicios de bienestar social"/>
    <s v="N/A"/>
    <m/>
    <s v="Auxilios Educativos (Operativo)"/>
    <s v="SERVICIOS"/>
    <n v="1"/>
    <n v="13000000"/>
    <n v="13000000"/>
    <n v="9750000"/>
    <s v="Enero"/>
    <n v="2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0"/>
    <m/>
  </r>
  <r>
    <s v="N/A"/>
    <s v="OFICINA DE TALENTO HUMANO"/>
    <s v="BIENESTAR LABORAL"/>
    <s v="93141506-Servicios de bienestar social"/>
    <s v="N/A"/>
    <m/>
    <s v="Auxilios Educativos (Beneficiarios)"/>
    <s v="SERVICIOS"/>
    <n v="1"/>
    <n v="180000000"/>
    <n v="180000000"/>
    <n v="135000000"/>
    <s v="Enero"/>
    <n v="23"/>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0"/>
    <m/>
  </r>
  <r>
    <s v="N/A"/>
    <s v="OFICINA DE TALENTO HUMANO"/>
    <s v="BIENESTAR LABORAL"/>
    <n v="86101806"/>
    <s v="63111-Servicios de alojamiento en hoteles"/>
    <m/>
    <s v="Viáticos personal en comisión Administrativa - Capacitación"/>
    <s v="SERVICIOS"/>
    <n v="1"/>
    <n v="12668111.086353952"/>
    <n v="12668111.086353952"/>
    <n v="12668111.086353952"/>
    <s v="Enero"/>
    <n v="12"/>
    <s v="CONTRATACION_DIRECTA"/>
    <s v="FUNCIONAMIENTO"/>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Institucional de Capacitaciones"/>
    <s v="N/A"/>
    <s v="N/A"/>
    <s v="Recursos propios"/>
    <x v="0"/>
    <m/>
  </r>
  <r>
    <s v="N/A"/>
    <s v="OFICINA DE TALENTO HUMANO"/>
    <s v="BIENESTAR LABORAL"/>
    <n v="86101806"/>
    <s v="63111-Servicios de alojamiento en hoteles"/>
    <m/>
    <s v="Viáticos y Gastos de Viaje Asistencial - Capacitación"/>
    <s v="SERVICIOS"/>
    <n v="1"/>
    <n v="22521086.37574036"/>
    <n v="22521086.37574036"/>
    <n v="22521086.37574036"/>
    <s v="Enero"/>
    <n v="12"/>
    <s v="CONTRATACION_DIRECTA"/>
    <s v="FUNCIONAMIENTO"/>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Institucional de Capacitaciones"/>
    <s v="N/A"/>
    <s v="N/A"/>
    <s v="Recursos propios"/>
    <x v="0"/>
    <m/>
  </r>
  <r>
    <s v="N/A"/>
    <s v="OFICINA DE TALENTO HUMANO"/>
    <s v="BIENESTAR LABORAL"/>
    <n v="80111701"/>
    <s v="63111-Servicios de alojamiento en hoteles"/>
    <m/>
    <s v="Viáticos de los funcionarios en Comisión"/>
    <s v="SERVICIOS"/>
    <n v="1"/>
    <n v="179630000"/>
    <n v="179630000"/>
    <n v="16330000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0"/>
    <m/>
  </r>
  <r>
    <s v="N/A"/>
    <s v="OFICINA DE TALENTO HUMANO"/>
    <s v="BIENESTAR LABORAL"/>
    <n v="80111701"/>
    <s v="64241-Servicios de transporte aéreo nacional regular de pasajeros"/>
    <m/>
    <s v="Comunicación y transporte  (Viáticos)"/>
    <s v="SERVICIOS"/>
    <n v="1"/>
    <n v="55000000"/>
    <n v="55000000"/>
    <n v="5000000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0"/>
    <m/>
  </r>
  <r>
    <s v="N/A"/>
    <s v="OFICINA DE TALENTO HUMANO"/>
    <s v="BIENESTAR LABORAL"/>
    <n v="80111701"/>
    <s v="N/A"/>
    <m/>
    <s v="Viáticos de los funcionarios en Comisión"/>
    <s v="SERVICIOS"/>
    <n v="1"/>
    <n v="42500000"/>
    <n v="42500000"/>
    <n v="4250000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0"/>
    <m/>
  </r>
  <r>
    <s v="N/A"/>
    <s v="OFICINA DE TALENTO HUMANO"/>
    <s v="BIENESTAR LABORAL"/>
    <n v="80111701"/>
    <s v="64241-Servicios de transporte aéreo nacional regular de pasajeros"/>
    <m/>
    <s v="Comunicación y transporte  (Viáticos)"/>
    <s v="SERVICIOS"/>
    <n v="1"/>
    <n v="5500000"/>
    <n v="5500000"/>
    <n v="500000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0"/>
    <m/>
  </r>
  <r>
    <s v="N/A"/>
    <s v="OFICINA DE TALENTO HUMANO"/>
    <s v="BIENESTAR LABORAL"/>
    <n v="80111701"/>
    <s v="N/A"/>
    <m/>
    <s v="Viáticos de los funcionarios en Comisión (Peajes)"/>
    <s v="SERVICIOS"/>
    <n v="1"/>
    <n v="1100000"/>
    <n v="1100000"/>
    <n v="100000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0"/>
    <m/>
  </r>
  <r>
    <s v="N/A"/>
    <s v="OFICINA DE TALENTO HUMANO"/>
    <s v="ADMINISTRACIÓN DE PERSONAL"/>
    <n v="80111701"/>
    <s v="N/A"/>
    <m/>
    <s v="CUOTAS PARTES PENSIONALES A CARGO DE LA ENTIDAD"/>
    <s v="SERVICIOS"/>
    <n v="1"/>
    <n v="500000000"/>
    <n v="500000000"/>
    <n v="2000000000"/>
    <s v="Enero"/>
    <n v="12"/>
    <s v="CONTRATACION_DIRECTA"/>
    <s v="FUNCIONAMIENTO"/>
    <s v="Enfoque y Gestión del Riesgo"/>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0"/>
    <e v="#N/A"/>
  </r>
  <r>
    <s v="NEU-001"/>
    <s v="SUBGERENCIA TECNICO CIENTIFICA"/>
    <s v="NEUMOLOGIA"/>
    <m/>
    <s v="4815001-Instrumentos aparatos y accesorios para medicina y cirugia"/>
    <s v="NA"/>
    <s v="SET DE BRONCOSCOPIA RÍGIDA PARA ADULTOS"/>
    <s v="ACTIVO"/>
    <n v="1"/>
    <n v="20000000"/>
    <n v="20000000"/>
    <n v="186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NEU-002"/>
    <s v="SUBGERENCIA TECNICO CIENTIFICA"/>
    <s v="NEUMOLOGIA"/>
    <s v="51102712-Antisépticos fenólicos"/>
    <s v="3466404-Preparaciones desinfectantes y bactericidas uso topico"/>
    <n v="6004"/>
    <s v="ALCOHOL ANTISÉPTICO "/>
    <s v="MATERIALES Y SUMINISTROS"/>
    <n v="36"/>
    <n v="6000"/>
    <n v="216000"/>
    <n v="200880"/>
    <s v="Enero"/>
    <n v="12"/>
    <s v="CONTRATACION_DIRECTA"/>
    <s v="OPERACIÓN COMERCIAL"/>
    <s v="Atención centrada en el usuario y su familia"/>
    <s v="10. Centrar los procesos de atención en el usuario y su familia."/>
    <s v="N/A"/>
    <s v="N/A"/>
    <s v="N/A"/>
    <s v="Recursos propios"/>
    <x v="31"/>
    <s v="Material Médico Quirurgico"/>
  </r>
  <r>
    <s v="NEU-002"/>
    <s v="SUBGERENCIA TECNICO CIENTIFICA"/>
    <s v="NEUMOLOGIA"/>
    <s v="47131805-Limpiadores de propósito general"/>
    <s v="3466403-Preparados especiales para desinfectar y esterilizar instrumentos quirurgicos"/>
    <n v="6078"/>
    <s v="QUIRUGER "/>
    <s v="MATERIALES Y SUMINISTROS"/>
    <n v="48"/>
    <n v="87000"/>
    <n v="4176000"/>
    <n v="3883680"/>
    <s v="Enero"/>
    <n v="12"/>
    <s v="CONTRATACION_DIRECTA"/>
    <s v="OPERACIÓN COMERCIAL"/>
    <s v="Atención centrada en el usuario y su familia"/>
    <s v="10. Centrar los procesos de atención en el usuario y su familia."/>
    <s v="N/A"/>
    <s v="N/A"/>
    <s v="N/A"/>
    <s v="Recursos propios"/>
    <x v="31"/>
    <s v="Material Médico Quirurgico"/>
  </r>
  <r>
    <s v="NEU-002"/>
    <s v="SUBGERENCIA TECNICO CIENTIFICA"/>
    <s v="NEUMOLOGIA"/>
    <s v="47131805-Limpiadores de propósito general"/>
    <s v="3466403-Preparados especiales para desinfectar y esterilizar instrumentos quirurgicos"/>
    <n v="6126"/>
    <s v="CIDEZYIME XTRA 3,8 LITROS "/>
    <s v="MATERIALES Y SUMINISTROS"/>
    <n v="24"/>
    <n v="200000"/>
    <n v="4800000"/>
    <n v="4464000"/>
    <s v="Enero"/>
    <n v="12"/>
    <s v="CONTRATACION_DIRECTA"/>
    <s v="OPERACIÓN COMERCIAL"/>
    <s v="Atención centrada en el usuario y su familia"/>
    <s v="10. Centrar los procesos de atención en el usuario y su familia."/>
    <s v="N/A"/>
    <s v="N/A"/>
    <s v="N/A"/>
    <s v="Recursos propios"/>
    <x v="31"/>
    <s v="Material Médico Quirurgico"/>
  </r>
  <r>
    <s v="NEU-002"/>
    <s v="SUBGERENCIA TECNICO CIENTIFICA"/>
    <s v="NEUMOLOGIA"/>
    <s v="40141731-Boquillas"/>
    <s v="4815001-Instrumentos aparatos y accesorios para medicina y cirugia"/>
    <n v="6014"/>
    <s v="BOQUILLAS DESECHABLES CON TURBINAX CAJA "/>
    <s v="MATERIALES Y SUMINISTROS"/>
    <n v="5"/>
    <n v="100000"/>
    <n v="500000"/>
    <n v="465000"/>
    <s v="Enero"/>
    <n v="12"/>
    <s v="CONTRATACION_DIRECTA"/>
    <s v="OPERACIÓN COMERCIAL"/>
    <s v="Atención centrada en el usuario y su familia"/>
    <s v="10. Centrar los procesos de atención en el usuario y su familia."/>
    <s v="N/A"/>
    <s v="N/A"/>
    <s v="N/A"/>
    <s v="Recursos propios"/>
    <x v="32"/>
    <s v="Material Médico Quirurgico"/>
  </r>
  <r>
    <s v="NEU-002"/>
    <s v="SUBGERENCIA TECNICO CIENTIFICA"/>
    <s v="NEUMOLOGIA"/>
    <s v="47131701-Dispensadores de toallas de papel"/>
    <s v="3212899-Papeles n c p "/>
    <n v="6069"/>
    <s v="PAPEL TÉRMICO EN Z DE 50MM PARA DESFRIBILADOR NIHON KODE TEC 5500 REF A226"/>
    <s v="MATERIALES Y SUMINISTROS"/>
    <n v="9"/>
    <n v="125000"/>
    <n v="1125000"/>
    <n v="1046250"/>
    <s v="Enero"/>
    <n v="12"/>
    <s v="CONTRATACION_DIRECTA"/>
    <s v="OPERACIÓN COMERCIAL"/>
    <s v="Atención centrada en el usuario y su familia"/>
    <s v="10. Centrar los procesos de atención en el usuario y su familia."/>
    <s v="N/A"/>
    <s v="N/A"/>
    <s v="N/A"/>
    <s v="Recursos propios"/>
    <x v="31"/>
    <s v="Material Médico Quirurgico"/>
  </r>
  <r>
    <s v="NEU-002"/>
    <s v="SUBGERENCIA TECNICO CIENTIFICA"/>
    <s v="NEUMOLOGIA"/>
    <s v="42203502-Cables o electrodos o accesorios para marcapasos cardíacos"/>
    <s v="4295005-Electrodos metalicos"/>
    <n v="6034"/>
    <s v="ELECTRODOS MONITOREO ADULTO"/>
    <s v="MATERIALES Y SUMINISTROS"/>
    <n v="720"/>
    <n v="31000"/>
    <n v="22320000"/>
    <n v="20757600"/>
    <s v="Enero"/>
    <n v="12"/>
    <s v="CONTRATACION_DIRECTA"/>
    <s v="OPERACIÓN COMERCIAL"/>
    <s v="Atención centrada en el usuario y su familia"/>
    <s v="10. Centrar los procesos de atención en el usuario y su familia."/>
    <s v="N/A"/>
    <s v="N/A"/>
    <s v="N/A"/>
    <s v="Recursos propios"/>
    <x v="32"/>
    <s v="Material Médico Quirurgico"/>
  </r>
  <r>
    <s v="NEURO-001"/>
    <s v="SUBGERENCIA TECNICO CIENTIFICA"/>
    <s v="NEUROFISIOLOGIA"/>
    <m/>
    <s v="48121-Aparatos de electrodiagnostico utilizados en medicina cirugia odontologia o veterinaria"/>
    <s v="EQUIP150"/>
    <s v="EQUIPO ELECTRODIAGNOSTICO"/>
    <s v="ACTIVO"/>
    <n v="1"/>
    <n v="150000000"/>
    <n v="150000000"/>
    <n v="1395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NEURO-001"/>
    <s v="SUBGERENCIA TECNICO CIENTIFICA"/>
    <s v="NEUROFISIOLOGIA"/>
    <m/>
    <s v="48121-Aparatos de electrodiagnostico utilizados en medicina cirugia odontologia o veterinaria"/>
    <s v="ELECT22"/>
    <s v="EQUIPO ELECTROENCEFALOGRAFO Y VIDEOTELEMETRIA DIGITAL "/>
    <s v="ACTIVO"/>
    <n v="1"/>
    <n v="104244000"/>
    <n v="104244000"/>
    <n v="9694692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NEURO-001"/>
    <s v="SUBGERENCIA TECNICO CIENTIFICA"/>
    <s v="NEUROFISIOLOGIA"/>
    <s v="42192210-Sillas de ruedas"/>
    <s v="4992201-Sillones de ruedas para discapacitados"/>
    <s v="SILLR00"/>
    <s v="SILLA DE RUEDAS PARA ADULTOS"/>
    <s v="ACTIVO"/>
    <n v="1"/>
    <n v="800000"/>
    <n v="800000"/>
    <n v="1395000"/>
    <s v="Enero"/>
    <n v="12"/>
    <s v="CONTRATACION_DIRECTA"/>
    <s v="INVERSIÓN"/>
    <s v="Atención centrada en el usuario y su familia"/>
    <s v="10. Centrar los procesos de atención en el usuario y su familia."/>
    <s v="N/A"/>
    <s v="N/A"/>
    <s v="N/A"/>
    <s v="Recursos propios"/>
    <x v="46"/>
    <s v="Bicicletas y sillones de ruedas para discapacitados"/>
  </r>
  <r>
    <s v="NEURO-001"/>
    <s v="SUBGERENCIA TECNICO CIENTIFICA"/>
    <s v="NEUROFISIOLOGIA"/>
    <m/>
    <s v="48121-Aparatos de electrodiagnostico utilizados en medicina cirugia odontologia o veterinaria"/>
    <s v="ELECT28"/>
    <s v="EQUIPO DE ELECTROENCEFALOGRAFIA DIGITAL "/>
    <s v="ACTIVO"/>
    <n v="1"/>
    <n v="78064000"/>
    <n v="78064000"/>
    <n v="7259952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NEURO-002"/>
    <s v="SUBGERENCIA TECNICO CIENTIFICA"/>
    <s v="NEUROFISIOLOGIA"/>
    <m/>
    <s v="3511007-Pinturas de proteccion industrial vinilicas epoxicas poliestericas "/>
    <s v="N/A"/>
    <s v="PINTURA EPOXICA INOLORA BLANCA MARCA VALSPAR Y ACCESORIOS"/>
    <s v="MATERIALES Y SUMINISTROS"/>
    <n v="1"/>
    <n v="10000000"/>
    <n v="10000000"/>
    <n v="9300000"/>
    <s v="Enero"/>
    <n v="12"/>
    <s v="CONTRATACION_DIRECTA"/>
    <s v="OPERACIÓN COMERCIAL"/>
    <s v="Atención centrada en el usuario y su familia"/>
    <s v="10. Centrar los procesos de atención en el usuario y su familia."/>
    <s v="N/A"/>
    <s v="N/A"/>
    <s v="N/A"/>
    <s v="Recursos propios"/>
    <x v="6"/>
    <s v="Otros Materiales y elementos de Consumo"/>
  </r>
  <r>
    <s v="NEURO-003"/>
    <s v="SUBGERENCIA TECNICO CIENTIFICA"/>
    <s v="NEUROFISIOLOGIA"/>
    <s v="30171505-Puertas de metal"/>
    <s v="4212001-Puertas metalicas"/>
    <s v="N/A"/>
    <s v="PUERTA  DE INGRESO "/>
    <s v="MATERIALES Y SUMINISTROS"/>
    <n v="1"/>
    <n v="2000000"/>
    <n v="2000000"/>
    <n v="1860000"/>
    <s v="Enero"/>
    <n v="12"/>
    <s v="CONTRATACION_DIRECTA"/>
    <s v="OPERACIÓN COMERCIAL"/>
    <s v="Atención centrada en el usuario y su familia"/>
    <s v="10. Centrar los procesos de atención en el usuario y su familia."/>
    <s v="N/A"/>
    <s v="N/A"/>
    <s v="N/A"/>
    <s v="Recursos propios"/>
    <x v="5"/>
    <s v="Otros Materiales y elementos de Consumo"/>
  </r>
  <r>
    <s v="NEURO-003"/>
    <s v="SUBGERENCIA TECNICO CIENTIFICA"/>
    <s v="NEUROFISIOLOGIA"/>
    <s v="72153605-Servicio de remodelación de cocinas y baños"/>
    <s v="4212010-Divisiones para bano"/>
    <s v="N/A"/>
    <s v="REMODELACION BAÑO Y LAVA MANOS "/>
    <s v="MATERIALES Y SUMINISTROS"/>
    <n v="1"/>
    <n v="2000000"/>
    <n v="2000000"/>
    <n v="1860000"/>
    <s v="Enero"/>
    <n v="12"/>
    <s v="CONTRATACION_DIRECTA"/>
    <s v="OPERACIÓN COMERCIAL"/>
    <s v="Atención centrada en el usuario y su familia"/>
    <s v="10. Centrar los procesos de atención en el usuario y su familia."/>
    <s v="N/A"/>
    <s v="N/A"/>
    <s v="N/A"/>
    <s v="Recursos propios"/>
    <x v="5"/>
    <s v="Otros Materiales y elementos de Consumo"/>
  </r>
  <r>
    <s v="OAJ-001"/>
    <s v="OFICINA ASESORA JURIDICA"/>
    <s v="OFICINA ASESORA JURIDICA"/>
    <s v="80121704-Servicios legales sobre contratos"/>
    <s v="82120-Servicios de asesoramiento y representacion juridica relativos a otros campos del derecho"/>
    <s v="N.A"/>
    <s v="PRESTACION DE SERVICIOS PROFESIONALES DE APOYO Y ASESORIA EN LAS DIFERENTES AREAS DEL DERECHO A LA OFICINA JURIDICA DE LA E.S.E HOSPITAL UNIVERSTARIO H.M.P DE NEIVA - SERVICIOS LEGALES SOBRE CONTRATOS"/>
    <s v="SERVICIOS"/>
    <n v="2"/>
    <n v="15238000"/>
    <n v="160000000"/>
    <n v="458585281"/>
    <s v="Enero"/>
    <n v="12"/>
    <s v="CONTRATACION_DIRECTA"/>
    <s v="FUNCIONAMIENTO"/>
    <s v="N/A"/>
    <s v="N/A"/>
    <s v="N/A"/>
    <s v="N/A"/>
    <s v="N/A"/>
    <s v="Recursos propios"/>
    <x v="69"/>
    <s v="Servicios Jurídicos"/>
  </r>
  <r>
    <s v="OAJ-002"/>
    <s v="OFICINA ASESORA JURIDICA"/>
    <s v="OFICINA ASESORA JURIDICA"/>
    <s v="80121701-Servicios legales de malpraxis o negligencia profesional"/>
    <s v="82120-Servicios de asesoramiento y representacion juridica relativos a otros campos del derecho"/>
    <s v="N.A"/>
    <s v="PRESTACION DE SERVICIOS PROFESIONALES DE APOYO Y ASESORIA EN LAS DIFERENTES AREAS DEL DERECHO A LA OFICINA JURIDICA DE LA E.S.E HOSPITAL UNIVERSTARIO H.M.P DE NEIVA - SERVICIOS LEGALES DE MALPRAXIS O NEGLIGENCIA PROFESIONAL"/>
    <s v="SERVICIOS"/>
    <n v="2"/>
    <n v="12000000"/>
    <n v="126000000"/>
    <n v="149734718"/>
    <s v="Enero"/>
    <n v="12"/>
    <s v="CONTRATACION_DIRECTA"/>
    <s v="FUNCIONAMIENTO"/>
    <s v="N/A"/>
    <s v="N/A"/>
    <s v="N/A"/>
    <s v="N/A"/>
    <s v="N/A"/>
    <s v="Recursos propios"/>
    <x v="69"/>
    <s v="Servicios Jurídicos"/>
  </r>
  <r>
    <s v="OAJ-003"/>
    <s v="OFICINA ASESORA JURIDICA"/>
    <s v="OFICINA ASESORA JURIDICA"/>
    <s v="80121503-Servicios para defensa o de derecho penal"/>
    <s v="82110-Servicios de asesoramiento y representacion juridica en derecho penal"/>
    <s v="N.A"/>
    <s v="PRESTACION DE SERVICIOS PROFESIONALES DE APOYO Y ASESORIA EN LAS DIFERENTES AREAS DEL DERECHO A LA OFICINA JURIDICA DE LA E.S.E HOSPITAL UNIVERSTARIO H.M.P DE NEIVA - SERVICIOS PARA DEFENSA O DE DERECHO PENAL "/>
    <s v="SERVICIOS"/>
    <n v="1"/>
    <n v="6000000"/>
    <n v="63000000"/>
    <n v="59552724"/>
    <s v="Enero"/>
    <n v="12"/>
    <s v="CONTRATACION_DIRECTA"/>
    <s v="FUNCIONAMIENTO"/>
    <s v="N/A"/>
    <s v="N/A"/>
    <s v="N/A"/>
    <s v="N/A"/>
    <s v="N/A"/>
    <s v="Recursos propios"/>
    <x v="69"/>
    <s v="Servicios Jurídicos"/>
  </r>
  <r>
    <s v="OAJ-004"/>
    <s v="OFICINA ASESORA JURIDICA"/>
    <s v="OFICINA ASESORA JURIDICA"/>
    <s v="80121607-Derecho tributario"/>
    <s v="82120-Servicios de asesoramiento y representacion juridica relativos a otros campos del derecho"/>
    <s v="N.A"/>
    <s v="PRESTACION DE SERVICIOS PROFESIONALES DE APOYO Y ASESORIA EN LAS DIFERENTES AREAS DEL DERECHO A LA OFICINA JURIDICA DE LA E.S.E HOSPITAL UNIVERSTARIO H.M.P DE NEIVA - DERECHO TRIBUTARIO "/>
    <s v="SERVICIOS"/>
    <n v="1"/>
    <n v="6000000"/>
    <n v="63000000"/>
    <n v="67328198"/>
    <s v="Enero"/>
    <n v="12"/>
    <s v="CONTRATACION_DIRECTA"/>
    <s v="FUNCIONAMIENTO"/>
    <s v="N/A"/>
    <s v="N/A"/>
    <s v="N/A"/>
    <s v="N/A"/>
    <s v="N/A"/>
    <s v="Recursos propios"/>
    <x v="69"/>
    <s v="Servicios Jurídicos"/>
  </r>
  <r>
    <s v="OAJ-005"/>
    <s v="OFICINA ASESORA JURIDICA"/>
    <s v="OFICINA ASESORA JURIDICA"/>
    <s v="94131603-Servicios de asistencia legal"/>
    <s v="82120-Servicios de asesoramiento y representacion juridica relativos a otros campos del derecho"/>
    <s v="N.A"/>
    <s v="PRESTACION DE SERVICIOS PROFESIONALES DE APOYO Y ASESORIA EN LAS DIFERENTES AREAS DEL DERECHO A LA OFICINA JURIDICA DE LA E.S.E HOSPITAL UNIVERSTARIO H.M.P DE NEIVA - SERVICIOS DE ASISTENCIA LEGAL"/>
    <s v="SERVICIOS"/>
    <n v="5"/>
    <n v="25600000"/>
    <n v="271500000"/>
    <n v="30000000"/>
    <s v="Enero"/>
    <n v="12"/>
    <s v="CONTRATACION_DIRECTA"/>
    <s v="FUNCIONAMIENTO"/>
    <s v="N/A"/>
    <s v="N/A"/>
    <s v="N/A"/>
    <s v="N/A"/>
    <s v="N/A"/>
    <s v="Recursos propios"/>
    <x v="69"/>
    <s v="Servicios Jurídicos"/>
  </r>
  <r>
    <s v="OAJ-006"/>
    <s v="OFICINA ASESORA JURIDICA"/>
    <s v="OFICINA ASESORA JURIDICA"/>
    <s v="86101713-Servicios de formación profesional en derecho"/>
    <s v="82120-Servicios de asesoramiento y representacion juridica relativos a otros campos del derecho"/>
    <s v="N.A"/>
    <s v="PRESTACION DE SERVICIOS DE APOYO JURIDICO EN LA OFCINA ASESORA JURIDICA DE LA E.S.E HOSPITAL UNIVERSITARIO H.M.P DE NEIVA, PARA CUMPLIR EL REQUISITO NECESARIO PARA OPTAR EL TITULO DE ABOGADO DENOMINADO JUDICATURA - SERVICIOS DE FORMACION PROFESIONAL EN DERECHO"/>
    <s v="SERVICIOS"/>
    <n v="2"/>
    <n v="3000000"/>
    <n v="30000000"/>
    <n v="30000000"/>
    <s v="Enero"/>
    <n v="12"/>
    <s v="CONTRATACION_DIRECTA"/>
    <s v="FUNCIONAMIENTO"/>
    <s v="N/A"/>
    <s v="N/A"/>
    <s v="N/A"/>
    <s v="N/A"/>
    <s v="N/A"/>
    <s v="Recursos propios"/>
    <x v="69"/>
    <s v="Servicios Jurídicos"/>
  </r>
  <r>
    <s v="OAP-001"/>
    <s v="OFICINA ASESORA DE PLANEACIÓN, CALIDAD Y DESARROLLO"/>
    <s v="ATENCIÓN AL USUARIO"/>
    <s v="53121603-Morrales"/>
    <s v="2922217-Morrales de lona"/>
    <s v="N/A"/>
    <s v="maletas, bolsos de mano, mochila y/o estuches ( OBSEQUIOS VEEDURIA)"/>
    <s v="MATERIALES Y SUMINISTROS"/>
    <n v="80"/>
    <n v="100000"/>
    <n v="8000000"/>
    <n v="90000"/>
    <s v="Junio"/>
    <n v="1"/>
    <s v="CONTRATACION_DIRECTA"/>
    <s v="FUNCIONAMIENTO"/>
    <s v="Atención centrada en el usuario y su familia"/>
    <s v="3. Garantizar altos niveles de transparencia de la gestión pública, como mecanismo de control de los riesgos de corrupción en la entidad."/>
    <s v="AU-IOU-M-001B PLAN DE PARTICIPACIÓN CIUDADANA HUHMP"/>
    <s v="N/A"/>
    <s v="N/A"/>
    <s v="Recursos propios"/>
    <x v="70"/>
    <s v="Material publicitario"/>
  </r>
  <r>
    <s v="OAP-001"/>
    <s v="OFICINA ASESORA DE PLANEACIÓN, CALIDAD Y DESARROLLO"/>
    <s v="MERCADEO"/>
    <s v="60121008-Afiches"/>
    <s v="3262001-Carteles litografiados –afiches–"/>
    <n v="3225"/>
    <s v="Vinilo decorativo o en corte a full color metro cuadrado / murales - cancerologìa"/>
    <s v="MATERIALES Y SUMINISTROS"/>
    <n v="15"/>
    <n v="171264.80000000002"/>
    <n v="2568972.0000000005"/>
    <n v="152915"/>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60141001-Globos o pelotas de juguete"/>
    <s v="3856006-Bombas globos de caucho"/>
    <n v="10437"/>
    <s v="Bombas institucionales"/>
    <s v="MATERIALES Y SUMINISTROS"/>
    <n v="1000"/>
    <n v="2532.3200000000002"/>
    <n v="2532320"/>
    <n v="2261"/>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44121702-Sets de esferos o lápices"/>
    <s v="3891103-Lapiceros"/>
    <n v="3089"/>
    <s v="Lapiceros"/>
    <s v="MATERIALES Y SUMINISTROS"/>
    <n v="1000"/>
    <n v="3598.5600000000004"/>
    <n v="3598560.0000000005"/>
    <n v="3213"/>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60121008-Afiches"/>
    <s v="3262001-Carteles litografiados –afiches–"/>
    <n v="3078"/>
    <s v="Afiche"/>
    <s v="MATERIALES Y SUMINISTROS"/>
    <n v="300"/>
    <n v="5331.2000000000007"/>
    <n v="1599360.0000000002"/>
    <n v="476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30266404-Lámina de caucho y corcho"/>
    <s v="3192205-Tableros o carteleras de corcho"/>
    <n v="3079"/>
    <s v="Carteleras  de corcho"/>
    <s v="MATERIALES Y SUMINISTROS"/>
    <n v="4"/>
    <n v="586432"/>
    <n v="2345728"/>
    <n v="5236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55121714-Pendones"/>
    <s v="3262002-Carteles y avisos"/>
    <n v="3075"/>
    <s v="Pendón"/>
    <s v="MATERIALES Y SUMINISTROS"/>
    <n v="50"/>
    <n v="471156.00000000006"/>
    <n v="23557800.000000004"/>
    <n v="420675"/>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82101501-Publicidad en vallas"/>
    <s v="3262002-Carteles y avisos"/>
    <n v="3225"/>
    <s v="Pasacalles de 4x70"/>
    <s v="MATERIALES Y SUMINISTROS"/>
    <n v="3"/>
    <n v="271891.20000000001"/>
    <n v="815673.60000000009"/>
    <n v="24276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82101501-Publicidad en vallas"/>
    <s v="3262002-Carteles y avisos"/>
    <n v="3225"/>
    <s v="Pasacalles de 5x1"/>
    <s v="MATERIALES Y SUMINISTROS"/>
    <n v="1"/>
    <n v="379680.00000000006"/>
    <n v="379680.00000000006"/>
    <n v="339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82121510-Impresión textil"/>
    <s v="3262007-Vallas avisos y otros similares elaborados en material textil"/>
    <s v="N/A"/>
    <s v="Dummies"/>
    <s v="MATERIALES Y SUMINISTROS"/>
    <n v="1"/>
    <n v="4478208"/>
    <n v="4478208"/>
    <n v="39984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52152102-Vasos para beber para uso doméstico"/>
    <s v="3899920-Articulos varios de publicidad y propaganda"/>
    <n v="3225"/>
    <s v="Vaso Metálico mediano con tapa para café "/>
    <s v="MATERIALES Y SUMINISTROS"/>
    <n v="100"/>
    <n v="50388.800000000003"/>
    <n v="5038880"/>
    <n v="4499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55121715-Banderas o accesorios"/>
    <s v="2791106-Insignias escarapelas banderines y similares"/>
    <s v="N/A"/>
    <s v="Banderines"/>
    <s v="MATERIALES Y SUMINISTROS"/>
    <n v="40"/>
    <n v="224000.00000000003"/>
    <n v="8960000.0000000019"/>
    <n v="200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0"/>
    <s v="Material publicitario"/>
  </r>
  <r>
    <s v="OAP-001"/>
    <s v="OFICINA ASESORA DE PLANEACIÓN, CALIDAD Y DESARROLLO"/>
    <s v="MERCADEO"/>
    <s v="52152102-Vasos para beber para uso doméstico"/>
    <s v="3899913-Termos de material plastico"/>
    <n v="3225"/>
    <s v="Termos"/>
    <s v="MATERIALES Y SUMINISTROS"/>
    <n v="100"/>
    <n v="18126.080000000002"/>
    <n v="1812608.0000000002"/>
    <n v="16184"/>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53121608-Bolsas para compras"/>
    <s v="3641003-Bolsas impresas de material plastico"/>
    <s v="N/A"/>
    <s v="Bolsas corporativas reutilizables (polipropileno)"/>
    <s v="MATERIALES Y SUMINISTROS"/>
    <n v="200"/>
    <n v="6720.0000000000009"/>
    <n v="1344000.0000000002"/>
    <n v="6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53121608-Bolsas para compras"/>
    <s v="2922218-Tulas de lona"/>
    <s v="N/A"/>
    <s v="Bolsas corporativas tipo mochila con cordón"/>
    <s v="MATERIALES Y SUMINISTROS"/>
    <n v="100"/>
    <n v="30240.000000000004"/>
    <n v="3024000.0000000005"/>
    <n v="27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0"/>
    <s v="Material publicitario"/>
  </r>
  <r>
    <s v="OAP-001"/>
    <s v="OFICINA ASESORA DE PLANEACIÓN, CALIDAD Y DESARROLLO"/>
    <s v="MERCADEO"/>
    <s v="49221510-Gorras deportivas"/>
    <s v="2826207-Boinas y cachuchas"/>
    <s v="N/A"/>
    <s v="Gorras"/>
    <s v="MATERIALES Y SUMINISTROS"/>
    <n v="60"/>
    <n v="32253.760000000002"/>
    <n v="1935225.6"/>
    <n v="28798"/>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0"/>
    <s v="Material publicitario"/>
  </r>
  <r>
    <s v="OAP-001"/>
    <s v="OFICINA ASESORA DE PLANEACIÓN, CALIDAD Y DESARROLLO"/>
    <s v="MERCADEO"/>
    <s v="53103001-Camisetas (t-shirts) para hombre"/>
    <s v="2822501-Camiseta interior de algodon de punto"/>
    <s v="N/A"/>
    <s v="Camibusos"/>
    <s v="MATERIALES Y SUMINISTROS"/>
    <n v="40"/>
    <n v="102625.60000000001"/>
    <n v="4105024"/>
    <n v="9163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0"/>
    <s v="Material publicitario"/>
  </r>
  <r>
    <s v="OAP-001"/>
    <s v="OFICINA ASESORA DE PLANEACIÓN, CALIDAD Y DESARROLLO"/>
    <s v="MERCADEO"/>
    <s v="53102505-Sombrillas"/>
    <s v="3892102-Sombrillas"/>
    <s v="N/A"/>
    <s v="Sombrillas "/>
    <s v="MATERIALES Y SUMINISTROS"/>
    <n v="60"/>
    <n v="36118.880000000005"/>
    <n v="2167132.8000000003"/>
    <n v="32249"/>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OFICINA ASESORA DE PLANEACIÓN, CALIDAD Y DESARROLLO"/>
    <s v="MERCADEO"/>
    <s v="52152018-Loncheras"/>
    <s v="3694009-Loncheras de material plastico"/>
    <n v="10077"/>
    <s v="Lonchera"/>
    <s v="MATERIALES Y SUMINISTROS"/>
    <n v="50"/>
    <n v="78288.000000000015"/>
    <n v="3914400.0000000009"/>
    <n v="699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1"/>
    <s v="Material publicitario"/>
  </r>
  <r>
    <s v="OAP-001"/>
    <s v="SUBGERENCIA ADMINISTRATIVA"/>
    <s v="ALMACÉN"/>
    <s v="52152102-Vasos para beber para uso doméstico"/>
    <s v="3899920-Articulos varios de publicidad y propaganda"/>
    <n v="10400"/>
    <s v="VASO VIAJERO METÁLICO DE 17 DE ALTO POR 8.2 DIÁMETRO MARCADO CON LOGO INSTITUCIONAL"/>
    <s v="MATERIALES Y SUMINISTROS"/>
    <n v="10"/>
    <n v="15470"/>
    <n v="177905"/>
    <n v="154700"/>
    <s v="Enero"/>
    <n v="12"/>
    <s v="CONTRATACION_DIRECTA"/>
    <s v="FUNCIONAMIENTO"/>
    <s v="N/A"/>
    <s v="N/A"/>
    <s v="N/A"/>
    <s v="N/A"/>
    <s v="N/A"/>
    <s v="Recursos propios"/>
    <x v="71"/>
    <s v="Material publicitario"/>
  </r>
  <r>
    <s v="OAP-001"/>
    <s v="SUBGERENCIA ADMINISTRATIVA"/>
    <s v="ALMACÉN"/>
    <s v="60141001-Globos o pelotas de juguete"/>
    <s v="3856006-Bombas globos de caucho"/>
    <n v="10437"/>
    <s v="BOMBAS R-12 MARCADAS A UNA TINTA AZUL "/>
    <s v="MATERIALES Y SUMINISTROS"/>
    <n v="200"/>
    <n v="2033.71"/>
    <n v="467753.3"/>
    <n v="406742"/>
    <s v="Enero"/>
    <n v="12"/>
    <s v="CONTRATACION_DIRECTA"/>
    <s v="FUNCIONAMIENTO"/>
    <s v="N/A"/>
    <s v="N/A"/>
    <s v="N/A"/>
    <s v="N/A"/>
    <s v="N/A"/>
    <s v="Recursos propios"/>
    <x v="71"/>
    <s v="Material publicitario"/>
  </r>
  <r>
    <s v="OAP-001"/>
    <s v="SUBGERENCIA ADMINISTRATIVA"/>
    <s v="ALMACÉN"/>
    <s v="60141001-Globos o pelotas de juguete"/>
    <s v="3856006-Bombas globos de caucho"/>
    <n v="10439"/>
    <s v="BOMBAS R-12 MARCADAS A UNA TINTA VERDE. "/>
    <s v="MATERIALES Y SUMINISTROS"/>
    <n v="200"/>
    <n v="2033.71"/>
    <n v="467753.3"/>
    <n v="406742"/>
    <s v="Enero"/>
    <n v="12"/>
    <s v="CONTRATACION_DIRECTA"/>
    <s v="FUNCIONAMIENTO"/>
    <s v="N/A"/>
    <s v="N/A"/>
    <s v="N/A"/>
    <s v="N/A"/>
    <s v="N/A"/>
    <s v="Recursos propios"/>
    <x v="71"/>
    <s v="Material publicitario"/>
  </r>
  <r>
    <s v="OAP-001"/>
    <s v="SUBGERENCIA ADMINISTRATIVA"/>
    <s v="ALMACÉN"/>
    <s v="60141001-Globos o pelotas de juguete"/>
    <s v="3856006-Bombas globos de caucho"/>
    <n v="10441"/>
    <s v="BOMBAS R-12 MARCADAS A UNA TINTA BLANCO "/>
    <s v="MATERIALES Y SUMINISTROS"/>
    <n v="200"/>
    <n v="2033.71"/>
    <n v="467753.3"/>
    <n v="406742"/>
    <s v="Enero"/>
    <n v="12"/>
    <s v="CONTRATACION_DIRECTA"/>
    <s v="FUNCIONAMIENTO"/>
    <s v="N/A"/>
    <s v="N/A"/>
    <s v="N/A"/>
    <s v="N/A"/>
    <s v="N/A"/>
    <s v="Recursos propios"/>
    <x v="71"/>
    <s v="Material publicitario"/>
  </r>
  <r>
    <s v="OAP-001"/>
    <s v="SUBGERENCIA ADMINISTRATIVA"/>
    <s v="ALMACÉN"/>
    <s v="60121008-Afiches"/>
    <s v="3262001-Carteles litografiados –afiches–"/>
    <n v="3110"/>
    <s v="AFICHES EN PROPALCOTE 150 GR 29.5 X 48CM"/>
    <s v="MATERIALES Y SUMINISTROS"/>
    <n v="80"/>
    <n v="4165"/>
    <n v="383179.99999999994"/>
    <n v="333200"/>
    <s v="Enero"/>
    <n v="12"/>
    <s v="CONTRATACION_DIRECTA"/>
    <s v="FUNCIONAMIENTO"/>
    <s v="N/A"/>
    <s v="N/A"/>
    <s v="N/A"/>
    <s v="N/A"/>
    <s v="N/A"/>
    <s v="Recursos propios"/>
    <x v="71"/>
    <s v="Material publicitario"/>
  </r>
  <r>
    <s v="OAP-001"/>
    <s v="SUBGERENCIA ADMINISTRATIVA"/>
    <s v="ALMACÉN"/>
    <s v="82101501-Publicidad en vallas"/>
    <s v="3262002-Carteles y avisos"/>
    <n v="3167"/>
    <s v="PASACALLE EN BANNER CON IMPRESIÓN DIGITAL DE 1440 DPI (ALTA CALIDAD) TAMAÑO 5,00X1,00 MTS"/>
    <s v="MATERIALES Y SUMINISTROS"/>
    <n v="3"/>
    <n v="308210"/>
    <n v="1063324.5"/>
    <n v="924630.00000000012"/>
    <s v="Enero"/>
    <n v="12"/>
    <s v="CONTRATACION_DIRECTA"/>
    <s v="FUNCIONAMIENTO"/>
    <s v="N/A"/>
    <s v="N/A"/>
    <s v="N/A"/>
    <s v="N/A"/>
    <s v="N/A"/>
    <s v="Recursos propios"/>
    <x v="71"/>
    <s v="Material publicitario"/>
  </r>
  <r>
    <s v="OAP-001"/>
    <s v="SUBGERENCIA ADMINISTRATIVA"/>
    <s v="ALMACÉN"/>
    <s v="30266404-Lámina de caucho y corcho"/>
    <s v="3192205-Tableros o carteleras de corcho"/>
    <n v="3206"/>
    <s v="CARTELERA DE CORCHO DE 1mt X1mt"/>
    <s v="MATERIALES Y SUMINISTROS"/>
    <n v="12"/>
    <n v="523600"/>
    <n v="7225679.9999999991"/>
    <n v="6283200"/>
    <s v="Enero"/>
    <n v="12"/>
    <s v="CONTRATACION_DIRECTA"/>
    <s v="FUNCIONAMIENTO"/>
    <s v="N/A"/>
    <s v="N/A"/>
    <s v="N/A"/>
    <s v="N/A"/>
    <s v="N/A"/>
    <s v="Recursos propios"/>
    <x v="71"/>
    <s v="Material publicitario"/>
  </r>
  <r>
    <s v="OAP-001"/>
    <s v="SUBGERENCIA ADMINISTRATIVA"/>
    <s v="ALMACÉN"/>
    <s v="60121008-Afiches"/>
    <s v="3262001-Carteles litografiados –afiches–"/>
    <n v="3217"/>
    <s v="IMPRESIÓN DE AFICHES EN PROPALCOTE 150GR. A FULL COLOR TAMAÑO 29.5X48CM"/>
    <s v="MATERIALES Y SUMINISTROS"/>
    <n v="100"/>
    <n v="4046"/>
    <n v="465289.99999999994"/>
    <n v="404600"/>
    <s v="Enero"/>
    <n v="12"/>
    <s v="CONTRATACION_DIRECTA"/>
    <s v="FUNCIONAMIENTO"/>
    <s v="N/A"/>
    <s v="N/A"/>
    <s v="N/A"/>
    <s v="N/A"/>
    <s v="N/A"/>
    <s v="Recursos propios"/>
    <x v="71"/>
    <s v="Material publicitario"/>
  </r>
  <r>
    <s v="OAP-001"/>
    <s v="SUBGERENCIA ADMINISTRATIVA"/>
    <s v="ALMACÉN"/>
    <s v="44121704-Esferos de punta redonda"/>
    <s v="3891103-Lapiceros"/>
    <n v="3231"/>
    <s v="LAPICEROS MARCADOS CON EL LOGO INSTITUCIONAL"/>
    <s v="MATERIALES Y SUMINISTROS"/>
    <n v="3500"/>
    <n v="2996.42"/>
    <n v="12060590.5"/>
    <n v="10487470"/>
    <s v="Enero"/>
    <n v="12"/>
    <s v="CONTRATACION_DIRECTA"/>
    <s v="FUNCIONAMIENTO"/>
    <s v="N/A"/>
    <s v="N/A"/>
    <s v="N/A"/>
    <s v="N/A"/>
    <s v="N/A"/>
    <s v="Recursos propios"/>
    <x v="71"/>
    <s v="Material publicitario"/>
  </r>
  <r>
    <s v="OAP-001"/>
    <s v="SUBGERENCIA ADMINISTRATIVA"/>
    <s v="ALMACÉN"/>
    <s v="60121008-Afiches"/>
    <s v="3262001-Carteles litografiados –afiches–"/>
    <n v="3225"/>
    <s v="IMPRESIÓN DE VINILO DECORATIVO O EN CORTE A FULL COLOR METRO CUADRADO"/>
    <s v="MATERIALES Y SUMINISTROS"/>
    <n v="100"/>
    <n v="152915"/>
    <n v="17585225"/>
    <n v="15291500.000000002"/>
    <s v="Enero"/>
    <n v="12"/>
    <s v="CONTRATACION_DIRECTA"/>
    <s v="OPERACIÓN COMERCIAL"/>
    <s v="N/A"/>
    <s v="N/A"/>
    <s v="N/A"/>
    <s v="N/A"/>
    <s v="N/A"/>
    <s v="Recursos propios"/>
    <x v="72"/>
    <s v="Material publicitario"/>
  </r>
  <r>
    <s v="OAP-002"/>
    <s v="OFICINA ASESORA DE PLANEACIÓN, CALIDAD Y DESARROLLO"/>
    <s v="MERCADEO"/>
    <s v="82141505-Servicios de diseño por computador"/>
    <s v="83913-Servicios de diseno grafico"/>
    <s v="N/A"/>
    <s v="Diseño de diapositivas rendición cuentas"/>
    <s v="SERVICIOS"/>
    <n v="120"/>
    <n v="18126.080000000002"/>
    <n v="2175129.6000000001"/>
    <n v="16184"/>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3"/>
    <s v="Imagen Corporativa"/>
  </r>
  <r>
    <s v="OAP-003"/>
    <s v="OFICINA ASESORA DE PLANEACIÓN, CALIDAD Y DESARROLLO"/>
    <s v="ATENCIÓN AL USUARIO"/>
    <s v="93131608-Servicios de suministro de alimentos"/>
    <s v="63393-Otros servicios de comidas contratadas"/>
    <s v="N/A"/>
    <s v="comida - servicios de caterin ( REFRIGERIOS)"/>
    <s v="SERVICIOS"/>
    <n v="500"/>
    <n v="10000"/>
    <n v="5000000"/>
    <n v="8500"/>
    <s v="Enero"/>
    <n v="12"/>
    <s v="CONTRATACION_DIRECTA"/>
    <s v="FUNCIONAMIENTO"/>
    <s v="Atención centrada en el usuario y su familia"/>
    <s v="9. Fortalecer la responsabilidad social de la entidad con su entorno."/>
    <s v="N/A"/>
    <s v="N/A"/>
    <s v="N/A"/>
    <s v="Recursos propios"/>
    <x v="74"/>
    <s v="Logística y actividades protocolarias"/>
  </r>
  <r>
    <s v="OAP-003"/>
    <s v="OFICINA ASESORA DE PLANEACIÓN, CALIDAD Y DESARROLLO"/>
    <s v="PLANEACIÓN"/>
    <s v="93131608-Servicios de suministro de alimentos"/>
    <s v="63393-Otros servicios de comidas contratadas"/>
    <s v="NA"/>
    <s v="Refrigerios para rendición de cuentas"/>
    <s v="SERVICIOS"/>
    <n v="500"/>
    <n v="12000"/>
    <n v="6000000"/>
    <n v="5000000"/>
    <s v="Febrero"/>
    <n v="11"/>
    <s v="CONTRATACION_DIRECTA"/>
    <s v="FUNCIONAMIENTO"/>
    <s v="Responsabilidad Social"/>
    <s v="3. Garantizar altos niveles de transparencia de la gestión pública, como mecanismo de control de los riesgos de corrupción en la entidad."/>
    <s v="N/A"/>
    <s v="N/A"/>
    <s v="N/A"/>
    <s v="Recursos propios"/>
    <x v="74"/>
    <s v="Logística y actividades protocolarias"/>
  </r>
  <r>
    <s v="OAP-004"/>
    <s v="OFICINA ASESORA DE PLANEACIÓN, CALIDAD Y DESARROLLO"/>
    <s v="MERCADEO"/>
    <s v="43232103-Software de creación y edición de video"/>
    <s v="96131-Servicios de edicion audiovisual"/>
    <s v="N/A"/>
    <s v="Producción musical himno institucional"/>
    <s v="SERVICIOS"/>
    <n v="1"/>
    <n v="15680000.000000002"/>
    <n v="15680000.000000002"/>
    <n v="14000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5"/>
    <s v="Imagen Corporativa"/>
  </r>
  <r>
    <s v="OAP-005"/>
    <s v="OFICINA ASESORA DE PLANEACIÓN, CALIDAD Y DESARROLLO"/>
    <s v="MERCADEO"/>
    <s v="43232103-Software de creación y edición de video"/>
    <s v="96131-Servicios de edicion audiovisual"/>
    <s v="N/A"/>
    <s v="Videos "/>
    <s v="SERVICIOS"/>
    <n v="5"/>
    <n v="11200000.000000002"/>
    <n v="56000000.000000007"/>
    <n v="10000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5"/>
    <s v="Imagen Corporativa"/>
  </r>
  <r>
    <s v="OAP-006"/>
    <s v="OFICINA ASESORA DE PLANEACIÓN, CALIDAD Y DESARROLLO"/>
    <s v="MERCADEO"/>
    <s v="43232103-Software de creación y edición de video"/>
    <s v="47821-Paquetes de aplicaciones de productividad general de empresas y de uso domestico"/>
    <s v="N/A"/>
    <s v="Suscripción plataforma CapCut (edición de videos)"/>
    <s v="MATERIALES Y SUMINISTROS"/>
    <n v="1"/>
    <n v="335888"/>
    <n v="335888"/>
    <n v="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6"/>
    <s v="Material publicitario"/>
  </r>
  <r>
    <s v="OAP-007"/>
    <s v="OFICINA ASESORA DE PLANEACIÓN, CALIDAD Y DESARROLLO"/>
    <s v="MERCADEO"/>
    <s v="43232103-Software de creación y edición de video"/>
    <s v="96112-Servicios de grabacion en vivo"/>
    <s v="N/A"/>
    <s v="Suscripción plataforma Streamyard (transmisiones en vivo)"/>
    <s v="SERVICIOS"/>
    <n v="1"/>
    <n v="1073829"/>
    <n v="1073829"/>
    <n v="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5"/>
    <s v="Imagen Corporativa"/>
  </r>
  <r>
    <s v="OAP-008"/>
    <s v="OFICINA ASESORA DE PLANEACIÓN, CALIDAD Y DESARROLLO"/>
    <s v="MERCADEO"/>
    <s v="55101504-Periódicos"/>
    <s v="8363201-Venta de espacios para avisos y propaganda en periodicos y revistas excepto a comision "/>
    <s v="N/A"/>
    <s v="Plan de medios (servicio publicación periodicos)_x000a_Servicios de venta de espacio publicitario en periódicos, revistas y otras publicaciones periódicas en medios impresos o formato electrónico (excepto a comisión)"/>
    <s v="SERVICIOS"/>
    <n v="2"/>
    <n v="10000000"/>
    <n v="20000000"/>
    <n v="15000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Plan de medios (servicio publicación periodicos)"/>
    <s v="N/A"/>
    <s v="N/A"/>
    <s v="Recursos propios"/>
    <x v="73"/>
    <s v="Imagen Corporativa"/>
  </r>
  <r>
    <s v="OAP-009"/>
    <s v="OFICINA ASESORA DE PLANEACIÓN, CALIDAD Y DESARROLLO"/>
    <s v="MERCADEO"/>
    <s v="82101601-Publicidad en radio"/>
    <s v="83633-Servicios de venta de tiempo publicitario en radio excepto a comision "/>
    <s v="N/A"/>
    <s v="Plan de medios (servicio de emisora)_x000a_Servicios de venta de tiempo publicitario en radio (excepto a comisión)"/>
    <s v="SERVICIOS"/>
    <n v="2"/>
    <n v="20000000"/>
    <n v="40000000"/>
    <n v="40000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Plan de medios (servicio de emisora)"/>
    <s v="N/A"/>
    <s v="N/A"/>
    <s v="Recursos propios"/>
    <x v="73"/>
    <s v="Imagen Corporativa"/>
  </r>
  <r>
    <s v="OAP-010"/>
    <s v="OFICINA ASESORA DE PLANEACIÓN, CALIDAD Y DESARROLLO"/>
    <s v="MERCADEO"/>
    <s v="82101603_x000a_Publicidad en internet"/>
    <s v="83635-Servicios de venta de espacio o tiempo publicitario en Internet excepto a comision "/>
    <s v="N/A"/>
    <s v="Plan de medios (Portales digitales)_x000a_Servicios de venta de tiempo publicitario en radio (excepto a comisión)"/>
    <s v="SERVICIOS"/>
    <n v="2"/>
    <n v="15000000"/>
    <n v="30000000"/>
    <n v="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Plan de medios (servicio de emisora)"/>
    <s v="N/A"/>
    <s v="N/A"/>
    <s v="Recursos propios"/>
    <x v="73"/>
    <s v="Imagen Corporativa"/>
  </r>
  <r>
    <s v="OAP-011"/>
    <s v="OFICINA ASESORA DE PLANEACIÓN, CALIDAD Y DESARROLLO"/>
    <s v="MERCADEO"/>
    <s v="43232103-Software de creación y edición de video"/>
    <s v="96112-Servicios de grabacion en vivo"/>
    <s v="N/A"/>
    <s v="streaming - Facebook live "/>
    <s v="SERVICIOS"/>
    <n v="2"/>
    <n v="2240000"/>
    <n v="4480000"/>
    <n v="2000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5"/>
    <s v="Imagen Corporativa"/>
  </r>
  <r>
    <s v="OAP-012"/>
    <s v="OFICINA ASESORA DE PLANEACIÓN, CALIDAD Y DESARROLLO"/>
    <s v="MERCADEO"/>
    <s v="43232103-Software de creación y edición de video"/>
    <s v="47821-Paquetes de aplicaciones de productividad general de empresas y de uso domestico"/>
    <s v="N/A"/>
    <s v="Canva"/>
    <s v="MATERIALES Y SUMINISTROS"/>
    <n v="1"/>
    <n v="204960.00000000003"/>
    <n v="204960.00000000003"/>
    <n v="183000"/>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6"/>
    <s v="Material publicitario"/>
  </r>
  <r>
    <s v="OAP-013"/>
    <s v="OFICINA ASESORA DE PLANEACIÓN, CALIDAD Y DESARROLLO"/>
    <s v="MERCADEO"/>
    <s v="43232103-Software de creación y edición de video"/>
    <s v="47821-Paquetes de aplicaciones de productividad general de empresas y de uso domestico"/>
    <s v="N/A"/>
    <s v="Adobe ilustrator, photoshop, lineroom "/>
    <s v="MATERIALES Y SUMINISTROS"/>
    <n v="12"/>
    <n v="318272.64000000001"/>
    <n v="3819271.68"/>
    <n v="284172"/>
    <s v="Abril"/>
    <n v="8"/>
    <s v="SELECCION_ABREVIADA_LIT_H_NUM_2_ART_2_LEY_1150_DE_2007"/>
    <s v="FUNCIONAMIENTO"/>
    <s v="Atención centrada en el usuario y su famili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76"/>
    <s v="Material publicitario"/>
  </r>
  <r>
    <s v="OAP-014"/>
    <s v="OFICINA ASESORA DE PLANEACIÓN, CALIDAD Y DESARROLLO"/>
    <s v="PLANEACIÓN"/>
    <s v="80141607-Gestión de eventos"/>
    <s v="85961-Servicios de organizacion y asistencia de convenciones"/>
    <s v="N/A"/>
    <s v="Contratar el alquiler de un salón, alimentación  y la logistica para la rendición de cuentas de la gerente de la ESE"/>
    <s v="SERVICIOS"/>
    <n v="1"/>
    <n v="2201400"/>
    <n v="2201400"/>
    <n v="2000000"/>
    <s v="Febrero"/>
    <n v="11"/>
    <s v="CONTRATACION_DIRECTA"/>
    <s v="FUNCIONAMIENTO"/>
    <s v="Responsabilidad Social"/>
    <s v="3. Garantizar altos niveles de transparencia de la gestión pública, como mecanismo de control de los riesgos de corrupción en la entidad."/>
    <s v="GD-DE-M-002D PLAN ANTICORRUPCIÓN Y DE ATENCIÓN AL CIUDADANO V4"/>
    <s v="GD-SGI-PR-001A PROGRAMA DE TRANSPARENCIA Y ETICA EMPRESARIAL PTEE V1"/>
    <s v="N/A"/>
    <s v="Recursos propios"/>
    <x v="73"/>
    <s v="Imagen Corporativa"/>
  </r>
  <r>
    <s v="OGC-001"/>
    <s v="OFICINA ASESORA DE PLANEACIÓN, CALIDAD Y DESARROLLO"/>
    <s v="OFICINA GARANTÍA DE LA CALIDAD"/>
    <s v="80101504-Servicios de asesoramiento sobre planificación estratégica"/>
    <s v="83115-Servicios de consultoria en gestion administrativa"/>
    <s v="N/A"/>
    <s v="Asesoria Externa integral acompañamiento acreditacion"/>
    <s v="SERVICIOS"/>
    <n v="9"/>
    <n v="12000000"/>
    <n v="108000000"/>
    <n v="480639087"/>
    <s v="Febrero"/>
    <n v="9"/>
    <s v="CONTRATACION_DIRECTA"/>
    <s v="FUNCIONAMIENTO"/>
    <s v="Mejora Continua"/>
    <s v="7. Proyectar el proceso de gestión de calidad de la E.S.E. hacia la acreditación."/>
    <s v="N/A"/>
    <s v="N/A"/>
    <s v="N/A"/>
    <s v="Recursos propios"/>
    <x v="59"/>
    <s v="Servicios Profesionales - Agremiaciones, OPS, Junta Directiva"/>
  </r>
  <r>
    <s v="PART-001"/>
    <s v="SUBGERENCIA TECNICO CIENTIFICA"/>
    <s v="SALA DE PARTOS"/>
    <s v="42143104-Kits o accesorios para amniocentesis"/>
    <s v="4815001-Instrumentos aparatos y accesorios para medicina y cirugia"/>
    <s v="N/A"/>
    <s v="AMNIOTOMO"/>
    <s v="MATERIALES Y SUMINISTROS"/>
    <n v="1"/>
    <n v="110000"/>
    <n v="110000"/>
    <n v="97900"/>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1111508-Básculas para medir el peso corporal"/>
    <s v="4823199-Balanzas de precision n c p "/>
    <s v="BASCU 34"/>
    <s v="BASCULA CON TALLIMETRO DIGITAL ADULTO"/>
    <s v="MATERIALES Y SUMINISTROS"/>
    <n v="1"/>
    <n v="35000"/>
    <n v="35000"/>
    <n v="31150"/>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182102-Dopplers vasculares de mano o accesorios"/>
    <s v="48121-Aparatos de electrodiagnostico utilizados en medicina cirugia odontologia o veterinaria"/>
    <s v="N/A"/>
    <s v="DOPPLER FETAL PORTATIL CON PANTALLA LED"/>
    <s v="MATERIALES Y SUMINISTROS"/>
    <n v="2"/>
    <n v="152000"/>
    <n v="304000"/>
    <n v="282720"/>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272001-Laringoscopios o accesorios"/>
    <s v="4815001-Instrumentos aparatos y accesorios para medicina y cirugia"/>
    <s v="N/A"/>
    <s v="HOJAS PARA LARINGOSCOPIO 00"/>
    <s v="MATERIALES Y SUMINISTROS"/>
    <n v="1"/>
    <n v="406400"/>
    <n v="406400"/>
    <n v="361696"/>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272001-Laringoscopios o accesorios"/>
    <s v="4815001-Instrumentos aparatos y accesorios para medicina y cirugia"/>
    <s v="N/A"/>
    <s v="HOJAS PARA LARINGOSCOPIO 0"/>
    <s v="MATERIALES Y SUMINISTROS"/>
    <n v="1"/>
    <n v="406400"/>
    <n v="406400"/>
    <n v="361696"/>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272001-Laringoscopios o accesorios"/>
    <s v="4815001-Instrumentos aparatos y accesorios para medicina y cirugia"/>
    <s v="N/A"/>
    <s v="HOJAS PARA LARINGOSCOPIO 1"/>
    <s v="MATERIALES Y SUMINISTROS"/>
    <n v="1"/>
    <n v="406400"/>
    <n v="406400"/>
    <n v="361696"/>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141606-Recipientes multipropósito para usos médicos"/>
    <s v="4291246-Menajes de acero inoxidable para instituciones"/>
    <s v="N/A"/>
    <s v="PLATÓN EN ACERO INOXIDABLE PARA CIRUGÍA"/>
    <s v="MATERIALES Y SUMINISTROS"/>
    <n v="2"/>
    <n v="89588"/>
    <n v="179176"/>
    <n v="166633.68"/>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291609-Pinzas para uso quirúrgico"/>
    <s v="4815001-Instrumentos aparatos y accesorios para medicina y cirugia"/>
    <s v="N/A"/>
    <s v="PINZA DE BIOPSIA DE CUELLO UTERINO"/>
    <s v="MATERIALES Y SUMINISTROS"/>
    <n v="2"/>
    <n v="2250000"/>
    <n v="4500000"/>
    <n v="4185000"/>
    <s v="Enero"/>
    <n v="12"/>
    <s v="CONTRATACION_DIRECTA"/>
    <s v="OPERACIÓN COMERCIAL"/>
    <s v="Atención centrada en el usuario y su familia"/>
    <s v="10. Centrar los procesos de atención en el usuario y su familia."/>
    <s v="N/A"/>
    <s v="N/A"/>
    <s v="N/A"/>
    <s v="Recursos propios"/>
    <x v="32"/>
    <s v="Material Médico Quirurgico"/>
  </r>
  <r>
    <s v="PART-001"/>
    <s v="SUBGERENCIA TECNICO CIENTIFICA"/>
    <s v="SALA DE PARTOS"/>
    <s v="42291609-Pinzas para uso quirúrgico"/>
    <s v="4815001-Instrumentos aparatos y accesorios para medicina y cirugia"/>
    <s v="N/A"/>
    <s v="PINZA FOERSTER RECTA CON CREMALLERA"/>
    <s v="MATERIALES Y SUMINISTROS"/>
    <n v="2"/>
    <n v="191258"/>
    <n v="382516"/>
    <n v="355739.88"/>
    <s v="Enero"/>
    <n v="12"/>
    <s v="CONTRATACION_DIRECTA"/>
    <s v="OPERACIÓN COMERCIAL"/>
    <s v="Atención centrada en el usuario y su familia"/>
    <s v="10. Centrar los procesos de atención en el usuario y su familia."/>
    <s v="N/A"/>
    <s v="N/A"/>
    <s v="N/A"/>
    <s v="Recursos propios"/>
    <x v="32"/>
    <s v="Material Médico Quirurgico"/>
  </r>
  <r>
    <s v="PART-002"/>
    <s v="SUBGERENCIA TECNICO CIENTIFICA"/>
    <s v="SALA DE PARTOS"/>
    <s v="42192207-Camillas para pacientes o accesorios para camillas"/>
    <s v="4818005-Estantes metalicos para hospitales"/>
    <s v="ATRIL00"/>
    <s v="ATRILES PARA BOMBA DE INFUSION"/>
    <s v="MATERIALES Y SUMINISTROS"/>
    <n v="10"/>
    <n v="392800"/>
    <n v="3928000"/>
    <n v="3653040"/>
    <s v="Enero"/>
    <n v="12"/>
    <s v="CONTRATACION_DIRECTA"/>
    <s v="OPERACIÓN COMERCIAL"/>
    <s v="Atención centrada en el usuario y su familia"/>
    <s v="10. Centrar los procesos de atención en el usuario y su familia."/>
    <s v="N/A"/>
    <s v="N/A"/>
    <s v="N/A"/>
    <s v="Recursos propios"/>
    <x v="5"/>
    <s v="Otros Materiales y elementos de Consumo"/>
  </r>
  <r>
    <s v="PART-002"/>
    <s v="SUBGERENCIA TECNICO CIENTIFICA"/>
    <s v="SALA DE PARTOS"/>
    <s v="42191810-Colchones o accesorios para el cuidado del paciente"/>
    <s v="3815099-Colchones n c p "/>
    <n v="10450"/>
    <s v="COLCHONES HOSPITALARIOS ANTIFLUIDOS"/>
    <s v="MATERIALES Y SUMINISTROS"/>
    <n v="10"/>
    <n v="224900"/>
    <n v="2249000"/>
    <n v="2091570"/>
    <s v="Enero"/>
    <n v="12"/>
    <s v="CONTRATACION_DIRECTA"/>
    <s v="OPERACIÓN COMERCIAL"/>
    <s v="Atención centrada en el usuario y su familia"/>
    <s v="10. Centrar los procesos de atención en el usuario y su familia."/>
    <s v="N/A"/>
    <s v="N/A"/>
    <s v="N/A"/>
    <s v="Recursos propios"/>
    <x v="6"/>
    <s v="Otros Materiales y elementos de Consumo"/>
  </r>
  <r>
    <s v="PART-002"/>
    <s v="SUBGERENCIA TECNICO CIENTIFICA"/>
    <s v="SALA DE PARTOS"/>
    <s v="42295116-Escalones para salas de cirugía o accesorios"/>
    <s v="4299916-Escaleras metalicas de mano"/>
    <s v="N/A"/>
    <s v="ESCALERILLAS DE 2 PASOS"/>
    <s v="MATERIALES Y SUMINISTROS"/>
    <n v="6"/>
    <n v="108900"/>
    <n v="653400"/>
    <n v="607662"/>
    <s v="Enero"/>
    <n v="12"/>
    <s v="CONTRATACION_DIRECTA"/>
    <s v="OPERACIÓN COMERCIAL"/>
    <s v="Atención centrada en el usuario y su familia"/>
    <s v="10. Centrar los procesos de atención en el usuario y su familia."/>
    <s v="N/A"/>
    <s v="N/A"/>
    <s v="N/A"/>
    <s v="Recursos propios"/>
    <x v="5"/>
    <s v="Otros Materiales y elementos de Consumo"/>
  </r>
  <r>
    <s v="PART-003"/>
    <s v="SUBGERENCIA TECNICO CIENTIFICA"/>
    <s v="SALA DE PARTOS"/>
    <s v="42191808-Camas o accesorios de cuidado del paciente para cuidado especial "/>
    <s v="4818001-Camas metalicas para hospitales"/>
    <s v="N/A"/>
    <s v="CAMAS HOSPITALARIAS PARA ATENCIÓN DE PARTO"/>
    <s v="ACTIVO"/>
    <n v="2"/>
    <n v="3600000"/>
    <n v="7200000"/>
    <n v="6696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42192207-Camillas para pacientes o accesorios para camillas"/>
    <s v="4818007-Camillas metalicas"/>
    <s v="N/A"/>
    <s v="CAMILLAS DE ATENCION PARA CONSULTA"/>
    <s v="ACTIVO"/>
    <n v="2"/>
    <n v="10700000"/>
    <n v="21400000"/>
    <n v="19902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42192201-Camillas con ruedas o accesorios para el transporte de pacientes"/>
    <s v="4818007-Camillas metalicas"/>
    <s v="CAMA20"/>
    <s v="CAMILLAS CON BARANDAS PARA PACIENTES"/>
    <s v="ACTIVO"/>
    <n v="10"/>
    <n v="3600000"/>
    <n v="36000000"/>
    <n v="3348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56101811-Cunas"/>
    <s v="4818001-Camas metalicas para hospitales"/>
    <s v="N/A"/>
    <s v=" CUNA DE CALOR RADIANTE DIGITAL CON BABYPUFF, BLENDER, PESA Y TALLIMETRO INTEGRADOS"/>
    <s v="ACTIVO"/>
    <n v="1"/>
    <n v="15000000"/>
    <n v="15000000"/>
    <n v="1395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42295102-Equipos o accesorios para criocirugía"/>
    <s v="4815001-Instrumentos aparatos y accesorios para medicina y cirugia"/>
    <s v="N/A"/>
    <s v="EQUIPOS DE PARTO"/>
    <s v="ACTIVO"/>
    <n v="10"/>
    <n v="527000"/>
    <n v="5270000"/>
    <n v="49011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42142103-Lámparas de calor o sus accesorios para uso médico"/>
    <s v="4815001-Instrumentos aparatos y accesorios para medicina y cirugia"/>
    <s v="N/A"/>
    <s v="LAMPARA DE CALOR RADIANTE "/>
    <s v="ACTIVO"/>
    <n v="2"/>
    <n v="20226000"/>
    <n v="40452000"/>
    <n v="3762036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41116208-Monitores o medidores de parámetros múltiples de química sanguínea"/>
    <s v="48121-Aparatos de electrodiagnostico utilizados en medicina cirugia odontologia o veterinaria"/>
    <s v="N/A"/>
    <s v="MONITOR FETAL EDAN F9 EXPRESS (PANTALLA GRANDE)"/>
    <s v="ACTIVO"/>
    <n v="3"/>
    <n v="1400000"/>
    <n v="4200000"/>
    <n v="3906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3"/>
    <s v="SUBGERENCIA TECNICO CIENTIFICA"/>
    <s v="SALA DE PARTOS"/>
    <s v="41116208-Monitores o medidores de parámetros múltiples de química sanguínea"/>
    <s v="48121-Aparatos de electrodiagnostico utilizados en medicina cirugia odontologia o veterinaria"/>
    <s v="N/A"/>
    <s v="MONITOR DE SIGNOS VITALES"/>
    <s v="ACTIVO"/>
    <n v="10"/>
    <n v="4604000"/>
    <n v="46040000"/>
    <n v="428172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RT-004"/>
    <s v="SUBGERENCIA TECNICO CIENTIFICA"/>
    <s v="SALA DE PARTOS"/>
    <s v="42192402-Carritos específicos para equipos de diagnóstico o monitoreo"/>
    <s v="4993002-Carritos metalicos manuales especiales para el transporte de mercancias"/>
    <s v="N/A"/>
    <s v="CARRO PARA TRANSPORTE DE MONITOR DE SIGNOS VITALES"/>
    <s v="ACTIVO"/>
    <n v="2"/>
    <n v="1875000"/>
    <n v="3750000"/>
    <n v="348750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PART-004"/>
    <s v="SUBGERENCIA TECNICO CIENTIFICA"/>
    <s v="SALA DE PARTOS"/>
    <s v="42192402-Carritos específicos para equipos de diagnóstico o monitoreo"/>
    <s v="4993002-Carritos metalicos manuales especiales para el transporte de mercancias"/>
    <s v="N/A"/>
    <s v="CARRO PEQUEÑO PORTA HISTORIA CLINICA 1 COLUMNA"/>
    <s v="ACTIVO"/>
    <n v="4"/>
    <n v="1100000"/>
    <n v="4400000"/>
    <n v="409200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PAT-001"/>
    <s v="SUBGERENCIA TECNICO CIENTIFICA"/>
    <s v="PATOLOGIA"/>
    <s v="41116002-Reactivos analizadores de bancos de sangre"/>
    <s v="3544204-Tiras reactivas para analisis de laboratorio"/>
    <s v="SEGÚN ANTICUERPO  "/>
    <s v="ANTICUERPOS"/>
    <s v="MATERIALES Y SUMINISTROS"/>
    <n v="400"/>
    <n v="2800000"/>
    <n v="1120000000"/>
    <n v="104160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51102712-Antisépticos fenólicos"/>
    <s v="3413102-Etanol anhidro desnaturalizado alcohol carburante"/>
    <n v="9011"/>
    <s v="ALCOHOL ANHIDRO 99.5% GARRAFAS X 20 LTS"/>
    <s v="MATERIALES Y SUMINISTROS"/>
    <n v="30"/>
    <n v="80000"/>
    <n v="2400000"/>
    <n v="2232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51102712-Antisépticos fenólicos"/>
    <s v="3413903-Alcohol propilico y alcohol isopropilico"/>
    <n v="9013"/>
    <s v="ISOPROPANOL GALONES X 3"/>
    <s v="MATERIALES Y SUMINISTROS"/>
    <n v="80"/>
    <n v="289000"/>
    <n v="23120000"/>
    <n v="215016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51102712-Antisépticos fenólicos"/>
    <s v="3417006-Formaldehidos formol formalina"/>
    <n v="9163"/>
    <s v="FORMOL X 2.2 LITROS FRASCO"/>
    <s v="MATERIALES Y SUMINISTROS"/>
    <n v="30"/>
    <n v="60000"/>
    <n v="1800000"/>
    <n v="1674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51102712-Antisépticos fenólicos"/>
    <s v="3454001-Xilol"/>
    <n v="9740"/>
    <s v="XILOL GARRAFAS X 5 G"/>
    <s v="MATERIALES Y SUMINISTROS"/>
    <n v="60"/>
    <n v="400000"/>
    <n v="24000000"/>
    <n v="22320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41116008-Reactivos analizadores de hematología"/>
    <s v="3544204-Tiras reactivas para analisis de laboratorio"/>
    <n v="9176"/>
    <s v="HEMATOXILINA INSTANTANEA"/>
    <s v="MATERIALES Y SUMINISTROS"/>
    <n v="20"/>
    <n v="203000"/>
    <n v="4060000"/>
    <n v="37758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41116008-Reactivos analizadores de hematología"/>
    <s v="3544204-Tiras reactivas para analisis de laboratorio"/>
    <n v="9058"/>
    <s v="COLORANTE WRIGHT X 1000 ML"/>
    <s v="MATERIALES Y SUMINISTROS"/>
    <n v="4"/>
    <n v="170000"/>
    <n v="680000"/>
    <n v="6324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41116008-Reactivos analizadores de hematología"/>
    <s v="3474002-Resinas poliester"/>
    <n v="3472002"/>
    <s v="CITORESIN 60"/>
    <s v="MATERIALES Y SUMINISTROS"/>
    <n v="10"/>
    <n v="165000"/>
    <n v="1650000"/>
    <n v="15345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41116008-Reactivos analizadores de hematología"/>
    <s v="3474002-Resinas poliester"/>
    <n v="9100"/>
    <s v="DECALCIFICADOR FCO"/>
    <s v="MATERIALES Y SUMINISTROS"/>
    <n v="4"/>
    <n v="300000"/>
    <n v="1200000"/>
    <n v="1116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3350002-Parafinas"/>
    <s v="3350002-Parafinas"/>
    <n v="9970"/>
    <s v="PARAFINA PARAPLAST REGULAR X 5 KILOS"/>
    <s v="MATERIALES Y SUMINISTROS"/>
    <n v="200"/>
    <n v="258479.9"/>
    <n v="51695980"/>
    <n v="4831400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m/>
    <s v="3544204-Tiras reactivas para analisis de laboratorio"/>
    <n v="9092"/>
    <s v="CRYOMATRIX CALRO MARCA THERMO SHANDON X 120 ML"/>
    <s v="MATERIALES Y SUMINISTROS"/>
    <n v="8"/>
    <n v="188000"/>
    <n v="1504000"/>
    <n v="1398720"/>
    <s v="Enero"/>
    <n v="12"/>
    <s v="CONTRATACION_DIRECTA"/>
    <s v="OPERACIÓN COMERCIAL"/>
    <s v="Atención centrada en el usuario y su familia"/>
    <s v="10. Centrar los procesos de atención en el usuario y su familia."/>
    <s v="N/A"/>
    <s v="N/A"/>
    <s v="N/A"/>
    <s v="Recursos propios"/>
    <x v="42"/>
    <s v="Materiales y Reactivos de Laboratorio, Banco de Sangre y Patología"/>
  </r>
  <r>
    <s v="PAT-001"/>
    <s v="SUBGERENCIA TECNICO CIENTIFICA"/>
    <s v="PATOLOGIA"/>
    <s v="4291402-Hojas de afeitar cuchillas"/>
    <s v="4291402-Hojas de afeitar cuchillas"/>
    <n v="9565"/>
    <s v="CUCHILLA DESECHABLE DE ALTO PERFIL PATHO CAJA X50 CUCHILLAS"/>
    <s v="MATERIALES Y SUMINISTROS"/>
    <n v="8"/>
    <n v="500000"/>
    <n v="4000000"/>
    <n v="3720000"/>
    <s v="Enero"/>
    <n v="12"/>
    <s v="CONTRATACION_DIRECTA"/>
    <s v="OPERACIÓN COMERCIAL"/>
    <s v="Atención centrada en el usuario y su familia"/>
    <s v="10. Centrar los procesos de atención en el usuario y su familia."/>
    <s v="N/A"/>
    <s v="N/A"/>
    <s v="N/A"/>
    <s v="Recursos propios"/>
    <x v="20"/>
    <s v="Materiales y Reactivos de Laboratorio, Banco de Sangre y Patología"/>
  </r>
  <r>
    <s v="PAT-002"/>
    <s v="SUBGERENCIA TECNICO CIENTIFICA"/>
    <s v="PATOLOGIA"/>
    <s v="41116120-Kits o suministros para pruebas de hematología"/>
    <s v="3719502-Utensilios y aparatos de vidrio para laboratorio y usos tecnicos"/>
    <n v="9197"/>
    <s v="LAMINAS CARGADAS x 72 UNIDADES"/>
    <s v="MATERIALES Y SUMINISTROS"/>
    <n v="400"/>
    <n v="130000"/>
    <n v="52000000"/>
    <n v="48360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16120-Kits o suministros para pruebas de hematología"/>
    <s v="3719502-Utensilios y aparatos de vidrio para laboratorio y usos tecnicos"/>
    <n v="6110"/>
    <s v="LAMINAS PORTAOBJETOS BORDE ESMERILADO CAJA X 50 U "/>
    <s v="MATERIALES Y SUMINISTROS"/>
    <n v="600"/>
    <n v="7500"/>
    <n v="4500000"/>
    <n v="4185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16120-Kits o suministros para pruebas de hematología"/>
    <s v="3719502-Utensilios y aparatos de vidrio para laboratorio y usos tecnicos"/>
    <n v="9550"/>
    <s v="LAMINILLAS CUBRE OBJETOS 22X40"/>
    <s v="MATERIALES Y SUMINISTROS"/>
    <n v="600"/>
    <n v="3800"/>
    <n v="2280000"/>
    <n v="21204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16120-Kits o suministros para pruebas de hematología"/>
    <s v="3719502-Utensilios y aparatos de vidrio para laboratorio y usos tecnicos"/>
    <n v="19685"/>
    <s v="LAMINAS CUBRE OBJETOS 24X60"/>
    <s v="MATERIALES Y SUMINISTROS"/>
    <n v="600"/>
    <n v="5500"/>
    <n v="3300000"/>
    <n v="3069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16120-Kits o suministros para pruebas de hematología"/>
    <s v="3719502-Utensilios y aparatos de vidrio para laboratorio y usos tecnicos"/>
    <n v="9550"/>
    <s v="LAMINAS CUBRE OBJETOS 24X40"/>
    <s v="MATERIALES Y SUMINISTROS"/>
    <n v="600"/>
    <n v="5500"/>
    <n v="3300000"/>
    <n v="3069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m/>
    <s v="3699099-Articulos n c p de material plastico para farmacia y laboratorio"/>
    <n v="10707"/>
    <s v="CASETHES DE INCLUSION CON TAPA DE UN ALA PARA SEGURO BLANCO CAJA"/>
    <s v="MATERIALES Y SUMINISTROS"/>
    <n v="90"/>
    <n v="280000"/>
    <n v="25200000"/>
    <n v="23436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m/>
    <s v="3699099-Articulos n c p de material plastico para farmacia y laboratorio"/>
    <n v="10707"/>
    <s v="CASETHES DE INCLUSION CON TAPA DE UN ALA PARA SEGURO VERDE CAJA"/>
    <s v="MATERIALES Y SUMINISTROS"/>
    <n v="90"/>
    <n v="280000"/>
    <n v="25200000"/>
    <n v="23436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m/>
    <s v="3699099-Articulos n c p de material plastico para farmacia y laboratorio"/>
    <n v="9694"/>
    <s v="CYTIFUNNEKS SENCILLOS BLANCOS CON TAPA CAJA"/>
    <s v="MATERIALES Y SUMINISTROS"/>
    <n v="12"/>
    <n v="2600000"/>
    <n v="31200000"/>
    <n v="290160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21604-Puntas de pipeta de referencia"/>
    <s v="3699099-Articulos n c p de material plastico para farmacia y laboratorio"/>
    <n v="9250"/>
    <s v="PUNTAS AMARILLAS BOLSA X 1000 UNIDADES"/>
    <s v="MATERIALES Y SUMINISTROS"/>
    <n v="12"/>
    <n v="40000"/>
    <n v="480000"/>
    <n v="44640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21604-Puntas de pipeta de referencia"/>
    <s v="3699099-Articulos n c p de material plastico para farmacia y laboratorio"/>
    <n v="9252"/>
    <s v="PUNTAS AZULES BOLSA BOLSA X 1000 UNIDADES"/>
    <s v="MATERIALES Y SUMINISTROS"/>
    <n v="12"/>
    <n v="42000"/>
    <n v="504000"/>
    <n v="468720"/>
    <s v="Enero"/>
    <n v="12"/>
    <s v="CONTRATACION_DIRECTA"/>
    <s v="OPERACIÓN COMERCIAL"/>
    <s v="Atención centrada en el usuario y su familia"/>
    <s v="10. Centrar los procesos de atención en el usuario y su familia."/>
    <s v="N/A"/>
    <s v="N/A"/>
    <s v="N/A"/>
    <s v="Recursos propios"/>
    <x v="31"/>
    <s v="Material Médico Quirurgico"/>
  </r>
  <r>
    <s v="PAT-002"/>
    <s v="SUBGERENCIA TECNICO CIENTIFICA"/>
    <s v="PATOLOGIA"/>
    <s v="41121509-Pipetas pasteur o de transferencia"/>
    <s v="3699099-Articulos n c p de material plastico para farmacia y laboratorio"/>
    <n v="9239"/>
    <s v="PIPETAS PASTEUR"/>
    <s v="MATERIALES Y SUMINISTROS"/>
    <n v="500"/>
    <n v="1000"/>
    <n v="500000"/>
    <n v="465000"/>
    <s v="Enero"/>
    <n v="12"/>
    <s v="CONTRATACION_DIRECTA"/>
    <s v="OPERACIÓN COMERCIAL"/>
    <s v="Atención centrada en el usuario y su familia"/>
    <s v="10. Centrar los procesos de atención en el usuario y su familia."/>
    <s v="N/A"/>
    <s v="N/A"/>
    <s v="N/A"/>
    <s v="Recursos propios"/>
    <x v="31"/>
    <s v="Material Médico Quirurgico"/>
  </r>
  <r>
    <s v="PAT-004"/>
    <s v="SUBGERENCIA TECNICO CIENTIFICA"/>
    <s v="PATOLOGIA"/>
    <s v="60121812-Tintas para caligrafía"/>
    <s v="3514005-Tintas para escribir y dibujar"/>
    <n v="18056"/>
    <s v="TINTA CHINA AZUL"/>
    <s v="MATERIALES Y SUMINISTROS"/>
    <n v="72"/>
    <n v="3000"/>
    <n v="216000"/>
    <n v="200880"/>
    <s v="Enero"/>
    <n v="12"/>
    <s v="CONTRATACION_DIRECTA"/>
    <s v="OPERACIÓN COMERCIAL"/>
    <s v="Atención centrada en el usuario y su familia"/>
    <s v="10. Centrar los procesos de atención en el usuario y su familia."/>
    <s v="N/A"/>
    <s v="N/A"/>
    <s v="N/A"/>
    <s v="Recursos propios"/>
    <x v="12"/>
    <s v="Utiles de Oficina"/>
  </r>
  <r>
    <s v="PAT-005"/>
    <s v="SUBGERENCIA TECNICO CIENTIFICA"/>
    <s v="PATOLOGIA"/>
    <s v="72101507-Servicio de mantenimiento de edificios"/>
    <s v="54129-Servicios generales de construccion de otros edificios no residenciales"/>
    <n v="54129"/>
    <s v="REMODELACION INFRAESTRUCTURA DEL LABORATORIO"/>
    <s v="ACTIVO"/>
    <n v="1"/>
    <n v="700000000"/>
    <n v="1000"/>
    <n v="680000000"/>
    <s v="Enero"/>
    <n v="12"/>
    <s v="CONTRATACION_DIRECTA"/>
    <s v="INVERSIÓN"/>
    <s v="Atención centrada en el usuario y su familia"/>
    <s v="10. Centrar los procesos de atención en el usuario y su familia."/>
    <s v="N/A"/>
    <s v="N/A"/>
    <s v="N/A"/>
    <s v="Recursos propios"/>
    <x v="77"/>
    <s v="Edificios Relacionados con la Salud"/>
  </r>
  <r>
    <s v="PAT-005"/>
    <s v="SUBGERENCIA TECNICO CIENTIFICA"/>
    <s v="PATOLOGIA"/>
    <s v="42181905-Cables para monitor transductor para uso médico"/>
    <s v="4815002-Equipos pericraneales y otros similares para medicina y cirugia"/>
    <s v="CRIOS01"/>
    <s v="CRIOSTATO"/>
    <s v="ACTIVO"/>
    <n v="1"/>
    <n v="170000000"/>
    <n v="170000000"/>
    <n v="1581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T-005"/>
    <s v="SUBGERENCIA TECNICO CIENTIFICA"/>
    <s v="PATOLOGIA"/>
    <s v="46182404-Armario (locker) de limpieza"/>
    <s v="4818006-Gabinetes metalicos para hospitales"/>
    <n v="3812104"/>
    <s v="MUEBLE PARA ARCHIVAR BLOQUES DE PARAFINA CON CAPACIDAD PARA 3000 CASETTES APILABLES HASTA 8"/>
    <s v="ACTIVO"/>
    <n v="20"/>
    <n v="1600000"/>
    <n v="32000000"/>
    <n v="2976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T-005"/>
    <s v="SUBGERENCIA TECNICO CIENTIFICA"/>
    <s v="PATOLOGIA"/>
    <s v="46182404-Armario (locker) de limpieza"/>
    <s v="4818006-Gabinetes metalicos para hospitales"/>
    <n v="3812104"/>
    <s v="MUEBLE PARA ARCHIVAR LAMINAS"/>
    <s v="ACTIVO"/>
    <n v="20"/>
    <n v="2742000"/>
    <n v="54840000"/>
    <n v="510012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AT-005"/>
    <s v="SUBGERENCIA TECNICO CIENTIFICA"/>
    <s v="PATOLOGIA"/>
    <s v="41103504-Gabinetes o estaciones para flujo laminar"/>
    <s v="4815002-Equipos pericraneales y otros similares para medicina y cirugia"/>
    <n v="41103504"/>
    <s v="CAMARA DE FLUJO LAMINAR"/>
    <s v="ACTIVO"/>
    <n v="1"/>
    <n v="3451000"/>
    <n v="3451000"/>
    <n v="320943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CAN-001"/>
    <s v="SUBGERENCIA TECNICO CIENTIFICA"/>
    <s v="PLAN CANGURO"/>
    <s v="42181904-Unidades o accesorios para unidades de signos vitales multi parámetro"/>
    <s v="48121-Aparatos de electrodiagnostico utilizados en medicina cirugia odontologia o veterinaria"/>
    <s v="MONIT70"/>
    <s v="MONITOR DE SIGNOS VITALES"/>
    <s v="ACTIVO"/>
    <n v="1"/>
    <n v="6000000"/>
    <n v="6000000"/>
    <n v="558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CAN-001"/>
    <s v="SUBGERENCIA TECNICO CIENTIFICA"/>
    <s v="PLAN CANGURO"/>
    <s v="56112103-Sillas para visitantes"/>
    <s v="4818002-Sillas metalicas para hospitales"/>
    <s v="SILLA 140"/>
    <s v="SILLAS  PARA VISITANTES , CONSULTORIOS"/>
    <s v="ACTIVO"/>
    <n v="8"/>
    <n v="150000"/>
    <n v="1200000"/>
    <n v="1116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CAN-001"/>
    <s v="SUBGERENCIA TECNICO CIENTIFICA"/>
    <s v="PLAN CANGURO"/>
    <s v="56112103-Sillas para visitantes"/>
    <s v="4818002-Sillas metalicas para hospitales"/>
    <s v="TANDEM02"/>
    <s v="SILLAS SALA DE ESPERA  ( sala de espera)"/>
    <s v="ACTIVO"/>
    <n v="5"/>
    <n v="1600000"/>
    <n v="8000000"/>
    <n v="744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PCAN-002"/>
    <s v="SUBGERENCIA TECNICO CIENTIFICA"/>
    <s v="PLAN CANGURO"/>
    <s v="56101811-Cunas"/>
    <s v="3814014-Cunas en mimbre bambu o similares"/>
    <s v="CUNAN00"/>
    <s v="CUNA ACRILICA"/>
    <s v="ACTIVO"/>
    <n v="2"/>
    <n v="1000000"/>
    <n v="2000000"/>
    <n v="1860000"/>
    <s v="Enero"/>
    <n v="12"/>
    <s v="CONTRATACION_DIRECTA"/>
    <s v="INVERSIÓN"/>
    <s v="Atención centrada en el usuario y su familia"/>
    <s v="10. Centrar los procesos de atención en el usuario y su familia."/>
    <s v="N/A"/>
    <s v="N/A"/>
    <s v="N/A"/>
    <s v="Recursos propios"/>
    <x v="53"/>
    <s v="Otros Muebles N.C.P."/>
  </r>
  <r>
    <s v="QUIR-001"/>
    <s v="SUBGERENCIA TECNICO CIENTIFICA"/>
    <s v="QUIROFANO"/>
    <s v="42294213-Sets de instrumentos para cirugía por laparoscopia"/>
    <s v="4815001-Instrumentos aparatos y accesorios para medicina y cirugia"/>
    <n v="42294213"/>
    <s v="Sets de instrumentos para cirugía por laparoscopia"/>
    <s v="ACTIVO"/>
    <n v="5"/>
    <n v="200000000"/>
    <n v="1000"/>
    <n v="1860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QUIR-001"/>
    <s v="SUBGERENCIA TECNICO CIENTIFICA"/>
    <s v="QUIROFANO"/>
    <s v="42294211-Bandejas de procedimientos o instrumentos especiales o a la medida para uso quirúrgico"/>
    <s v="4815001-Instrumentos aparatos y accesorios para medicina y cirugia"/>
    <n v="42294211"/>
    <s v="Bandejas de procedimientos o instrumentos especiales o a la medida para uso quirúrgico"/>
    <s v="ACTIVO"/>
    <n v="15"/>
    <n v="50000000"/>
    <n v="1000"/>
    <n v="2790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QUIR-001"/>
    <s v="SUBGERENCIA TECNICO CIENTIFICA"/>
    <s v="QUIROFANO"/>
    <s v="42294219-Sets de instrumentos para cirugía ortopédica"/>
    <s v="4815001-Instrumentos aparatos y accesorios para medicina y cirugia"/>
    <n v="42294219"/>
    <s v="Sets de instrumentos para cirugía ortopédica"/>
    <s v="ACTIVO"/>
    <n v="25"/>
    <n v="35000000"/>
    <n v="1000"/>
    <n v="16275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QUIR-001"/>
    <s v="SUBGERENCIA TECNICO CIENTIFICA"/>
    <s v="QUIROFANO"/>
    <s v="42294217-Sets de instrumentos para cirugía gastroscópica"/>
    <s v="4815001-Instrumentos aparatos y accesorios para medicina y cirugia"/>
    <n v="42294217"/>
    <s v="Sets de instrumentos para cirugía gastroscópica"/>
    <s v="ACTIVO"/>
    <n v="5"/>
    <n v="100000000"/>
    <n v="1000"/>
    <n v="930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QUIR-001"/>
    <s v="SUBGERENCIA TECNICO CIENTIFICA"/>
    <s v="QUIROFANO"/>
    <s v="42294204-Sets de instrumentos para micro cirugía, cirugía plástica o cirugía delicada"/>
    <s v="4815001-Instrumentos aparatos y accesorios para medicina y cirugia"/>
    <n v="42294204"/>
    <s v="Sets de instrumentos para micro cirugía, cirugía plástica o cirugía delicada"/>
    <s v="ACTIVO"/>
    <n v="3"/>
    <n v="100000000"/>
    <n v="1000"/>
    <n v="4650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QUIR-001"/>
    <s v="SUBGERENCIA TECNICO CIENTIFICA"/>
    <s v="QUIROFANO"/>
    <s v="42294203-Sets de instrumentos quirúrgicos generales"/>
    <s v="4815001-Instrumentos aparatos y accesorios para medicina y cirugia"/>
    <n v="42294203"/>
    <s v="Sets de instrumentos quirúrgicos generales"/>
    <s v="ACTIVO"/>
    <n v="25"/>
    <n v="35000000"/>
    <n v="1000"/>
    <n v="16275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QUIR-002"/>
    <s v="SUBGERENCIA TECNICO CIENTIFICA"/>
    <s v="QUIROFANO"/>
    <s v="42201711-Transductores o accesorios para ultrasonido o doppler o eco para uso médico"/>
    <s v="4815001-Instrumentos aparatos y accesorios para medicina y cirugia"/>
    <n v="42201711"/>
    <s v="Transductores o accesorios para ultrasonido o doppler o eco para uso médico"/>
    <s v="MATERIALES Y SUMINISTROS"/>
    <n v="1"/>
    <n v="500000000"/>
    <n v="1000"/>
    <n v="930000000"/>
    <s v="Enero"/>
    <n v="12"/>
    <s v="CONTRATACION_DIRECTA"/>
    <s v="OPERACIÓN COMERCIAL"/>
    <s v="Atención centrada en el usuario y su familia"/>
    <s v="10. Centrar los procesos de atención en el usuario y su familia."/>
    <s v="N/A"/>
    <s v="N/A"/>
    <s v="N/A"/>
    <s v="Recursos propios"/>
    <x v="32"/>
    <s v="Material Médico Quirurgico"/>
  </r>
  <r>
    <s v="QUIR-003"/>
    <s v="SUBGERENCIA TECNICO CIENTIFICA"/>
    <s v="QUIROFANO"/>
    <s v="42295127-Equipos o accesorios de microcirugía"/>
    <s v="4481704-Calentadores electricos de agua"/>
    <s v="N/A"/>
    <s v="CALENTADOR DE AGUA"/>
    <s v="ACTIVO"/>
    <n v="2"/>
    <n v="800000"/>
    <n v="1599999"/>
    <n v="1488000"/>
    <s v="Enero"/>
    <n v="12"/>
    <s v="CONTRATACION_DIRECTA"/>
    <s v="INVERSIÓN"/>
    <s v="Atención centrada en el usuario y su familia"/>
    <s v="10. Centrar los procesos de atención en el usuario y su familia."/>
    <s v="N/A"/>
    <s v="N/A"/>
    <s v="N/A"/>
    <s v="Recursos propios"/>
    <x v="78"/>
    <s v="Aparatos de Uso Doméstico y sus Partes y Piezas"/>
  </r>
  <r>
    <s v="RF-001"/>
    <s v="SUBGERENCIA ADMINISTRATIVA"/>
    <s v="RECURSOS FÍSICOS"/>
    <s v="76111501-Servicios de limpieza de edificios"/>
    <s v="85340-Servicios especializados de limpieza"/>
    <s v="N/A"/>
    <s v="CONTRATAR LA PRESTACIÓN DEL SERVICIO INTEGRAL DE ASEO EN LAS INSTALACIONES DEL HOSPITAL UNIVERSITARIO DE NEIVA, MEDIANTE EL SUMINISTRO DE PERSONAL, INSUMOS, HERRAMIENTAS Y EQUIPOS NECESARIOS PARA GARANTIZAR LA ÓPTIMA PRESENTACIÓN, LIMPIEZA Y DESINFECCIÓN DE LAS DIFERENTES ÁREAS ASISTENCIALES Y ADMINISTRATIVAS, CONFORME A LAS NECESIDADES DE LA ENTIDAD. "/>
    <s v="SERVICIOS"/>
    <n v="12"/>
    <n v="62349320"/>
    <n v="748191840"/>
    <n v="653717408"/>
    <s v="Enero"/>
    <n v="12"/>
    <s v="CONTRATACION_DIRECTA"/>
    <s v="FUNCIONAMIENTO"/>
    <s v="Seguridad del Paciente "/>
    <s v="8. Fortalecer y modernizar la infraestructura física existente, que contribuya a la humanización, calidad y seguridad en la atención de los usuarios."/>
    <s v="N/A"/>
    <s v="N/A"/>
    <s v="N/A"/>
    <s v="Recursos propios"/>
    <x v="79"/>
    <s v="Servicios de Aseo"/>
  </r>
  <r>
    <s v="RF-001"/>
    <s v="SUBGERENCIA ADMINISTRATIVA"/>
    <s v="RECURSOS FÍSICOS"/>
    <s v="76111501-Servicios de limpieza de edificios"/>
    <s v="85340-Servicios especializados de limpieza"/>
    <s v="N/A"/>
    <s v="CONTRATAR LA PRESTACIÓN DEL SERVICIO INTEGRAL DE ASEO EN LAS INSTALACIONES DEL HOSPITAL UNIVERSITARIO DE NEIVA, MEDIANTE EL SUMINISTRO DE PERSONAL, INSUMOS, HERRAMIENTAS Y EQUIPOS NECESARIOS PARA GARANTIZAR LA ÓPTIMA PRESENTACIÓN, LIMPIEZA Y DESINFECCIÓN DE LAS DIFERENTES ÁREAS ASISTENCIALES Y ADMINISTRATIVAS, CONFORME A LAS NECESIDADES DE LA ENTIDAD. "/>
    <s v="SERVICIOS"/>
    <n v="12"/>
    <n v="402250680"/>
    <n v="4639250266.1999998"/>
    <n v="4217500242"/>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0"/>
    <s v="Servicios de Aseo"/>
  </r>
  <r>
    <s v="RF-002"/>
    <s v="SUBGERENCIA ADMINISTRATIVA"/>
    <s v="RECURSOS FÍSICOS"/>
    <s v="92121504-Servicios de guardas de seguridad"/>
    <s v="85250-Servicios de proteccion guardas de seguridad "/>
    <s v="N/A"/>
    <s v="CONTRATAR LA EJECUCIÓN DE LOS SERVICIOS DE  VIGILANCIA Y SEGURIDAD PRIVADA  CON ARMAS, SIN ARMAS, CON ACOMPAÑAMIENTO CANINO Y MEDIOS TECNOLÓGICOS EN TODAS LAS PUERTAS DE INGRESO Y SALIDA DE LA ENTIDAD, DE LOS BIENES MUEBLES E INMUEBLES DEL HOSPITAL, INCLUYENDO LA OPERACIÓN DE UNA CENTRAL DE MONITOREO DE CÁMARAS DE SEGURIDAD "/>
    <s v="SERVICIOS"/>
    <n v="12"/>
    <n v="50137500"/>
    <n v="601650000"/>
    <n v="519691420"/>
    <s v="Enero"/>
    <n v="12"/>
    <s v="CONTRATACION_DIRECTA"/>
    <s v="FUNCIONAMIENTO"/>
    <s v="Seguridad del Paciente "/>
    <s v="8. Fortalecer y modernizar la infraestructura física existente, que contribuya a la humanización, calidad y seguridad en la atención de los usuarios."/>
    <s v="N/A"/>
    <s v="N/A"/>
    <s v="N/A"/>
    <s v="Recursos propios"/>
    <x v="81"/>
    <s v="Servicios de Vigilancia"/>
  </r>
  <r>
    <s v="RF-002"/>
    <s v="SUBGERENCIA ADMINISTRATIVA"/>
    <s v="RECURSOS FÍSICOS"/>
    <s v="92121504-Servicios de guardas de seguridad"/>
    <s v="85250-Servicios de proteccion guardas de seguridad "/>
    <s v="N/A"/>
    <s v="CONTRATAR LA EJECUCIÓN DE LOS SERVICIOS DE  VIGILANCIA Y SEGURIDAD PRIVADA  CON ARMAS, SIN ARMAS, CON ACOMPAÑAMIENTO CANINO Y MEDIOS TECNOLÓGICOS EN TODAS LAS PUERTAS DE INGRESO Y SALIDA DE LA ENTIDAD, DE LOS BIENES MUEBLES E INMUEBLES DEL HOSPITAL, INCLUYENDO LA OPERACIÓN DE UNA CENTRAL DE MONITOREO DE CÁMARAS DE SEGURIDAD "/>
    <s v="SERVICIOS"/>
    <n v="12"/>
    <n v="284112500"/>
    <n v="3239409800"/>
    <n v="2944918000"/>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2"/>
    <s v="Servicios de Vigilancia"/>
  </r>
  <r>
    <s v="RF-003"/>
    <s v="SUBGERENCIA ADMINISTRATIVA"/>
    <s v="RECURSOS FÍSICOS"/>
    <s v="90101802-Servicios de comidas a domicilio"/>
    <s v="63393-Otros servicios de comidas contratadas"/>
    <s v="N/A"/>
    <s v="PRESTAR EL SERVICIO DE ALIMENTACION PARA PACIENTES HOSPITALIZADOS, MEDICOS INTERNOS, MEDICOS RESIDENTES, MADRES LACTANTES (IAMI), FUNCIONARIOS BRIGADAS BANCO DE SANGRE  Y CASOS ESPECIALES ENVIADOS POR TRABAJO SOCIAL (POBLACION VULNERABLE) DE LA ESE HOSPITAL UNIVERSITARIO HERNANDO MONCALEANO PERDOMO DE NEIVA"/>
    <s v="SERVICIOS"/>
    <n v="12"/>
    <n v="600000000"/>
    <n v="7500000000"/>
    <n v="4464712749"/>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3"/>
    <s v="Servicio de Alimentación y Refrigerios"/>
  </r>
  <r>
    <s v="RF-004"/>
    <s v="SUBGERENCIA ADMINISTRATIVA"/>
    <s v="RECURSOS FÍSICOS"/>
    <s v="91111502-Servicios de lavandería"/>
    <s v="97130-Otros servicios de limpieza de productos textiles"/>
    <s v="N/A"/>
    <s v="PRESTAR EL SERVICIO HIGIENIZACIÓN DE ROPA HOSPITALARIA DE LA ESE HOSPITAL UNIVERSITARIO HERNANDO MONCALEANO PERDOMO DE NEIVA"/>
    <s v="SERVICIOS"/>
    <n v="12"/>
    <n v="136500000"/>
    <n v="1638000000"/>
    <n v="1450487000"/>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4"/>
    <s v="Servicios de lavado, limpieza y teñido"/>
  </r>
  <r>
    <s v="RF-004"/>
    <s v="SUBGERENCIA ADMINISTRATIVA"/>
    <s v="RECURSOS FÍSICOS"/>
    <s v="91111502-Servicios de lavandería"/>
    <s v="97140-Servicios de planchado"/>
    <s v="N/A"/>
    <s v="PRESTAR EL SERVICIO HIGIENIZACIÓN DE ROPA HOSPITALARIA DE LA ESE HOSPITAL UNIVERSITARIO HERNANDO MONCALEANO PERDOMO DE NEIVA"/>
    <s v="SERVICIOS"/>
    <n v="12"/>
    <n v="73500000"/>
    <n v="882000000"/>
    <n v="781031463"/>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4"/>
    <s v="Servicios de lavado, limpieza y teñido"/>
  </r>
  <r>
    <s v="RF-005"/>
    <s v="SUBGERENCIA ADMINISTRATIVA"/>
    <s v="RECURSOS FÍSICOS"/>
    <s v="72154057-Servicio de alquiler de tanques de almacenamiento"/>
    <s v="73129-Servicios de arrendamiento sin opcion de compra de maquinaria y equipo sin operario n c p "/>
    <s v="N/A"/>
    <s v="CONTRATAR EL ARRENDAMIENTO DEL TANQUE CRIOGÉNICO MEDICINAL PARA LA ESE HOSPITAL UNIVERSITARIO HERNANDO MONCALEANO PERDOMO DE NEIVA"/>
    <s v="SERVICIOS"/>
    <n v="12"/>
    <n v="1328000"/>
    <n v="15936000"/>
    <n v="13980120"/>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5"/>
    <s v="Arrendamiento Bienes Muebles"/>
  </r>
  <r>
    <s v="RF-006"/>
    <s v="SUBGERENCIA ADMINISTRATIVA"/>
    <s v="RECURSOS FÍSICOS"/>
    <s v="73152101-Servicio de mantenimiento de equipo industrial "/>
    <s v="8715699-Servicio de mantenimiento y reparacion de maquinas de uso general n c p "/>
    <s v="N/A"/>
    <s v="CONTRATAR EL MANTENIMIENTO DE PURIFICADORES DE AGUA A BASE DE OZONO"/>
    <s v="SERVICIOS"/>
    <n v="12"/>
    <n v="310000"/>
    <n v="3720000"/>
    <n v="3267000"/>
    <s v="Enero"/>
    <n v="12"/>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41"/>
    <s v="Mantenimiento Hospitalario - Servicios"/>
  </r>
  <r>
    <s v="RF-007"/>
    <s v="SUBGERENCIA ADMINISTRATIVA"/>
    <s v="RECURSOS FÍSICOS"/>
    <s v="73152101-Servicio de mantenimiento de equipo industrial "/>
    <s v="8715699-Servicio de mantenimiento y reparacion de maquinas de uso general n c p "/>
    <s v="N/A"/>
    <s v="CONTRATAR EL MANTENIMIENTO DE PURIFICADORES DE AGUA A BASE DE OZONO"/>
    <s v="SERVICIOS"/>
    <n v="12"/>
    <n v="3690000"/>
    <n v="44280000"/>
    <n v="29403000"/>
    <s v="Enero"/>
    <n v="1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RF-008"/>
    <s v="SUBGERENCIA ADMINISTRATIVA"/>
    <s v="RECURSOS FÍSICOS"/>
    <s v="72102103-Servicios de exterminación o fumigación"/>
    <s v="85310-Servicios de desinfeccion y exterminacion"/>
    <s v="N/A"/>
    <s v="CONTRATAR EL SERVICIO FUMIGACIÓN, DESRATIZACIÓN Y ERRADICACION DE PLACAS DE TODAS LAS ÁREAS DEL HOSPITAL"/>
    <s v="SERVICIOS"/>
    <n v="12"/>
    <n v="652500"/>
    <n v="7830000"/>
    <n v="6283200"/>
    <s v="Enero"/>
    <n v="12"/>
    <s v="CONTRATACION_DIRECTA"/>
    <s v="FUNCIONAMIENTO"/>
    <s v="Seguridad del Paciente "/>
    <s v="8. Fortalecer y modernizar la infraestructura física existente, que contribuya a la humanización, calidad y seguridad en la atención de los usuarios."/>
    <s v="N/A"/>
    <s v="N/A"/>
    <s v="N/A"/>
    <s v="Recursos propios"/>
    <x v="79"/>
    <s v="Servicios de Aseo"/>
  </r>
  <r>
    <s v="RF-008"/>
    <s v="SUBGERENCIA ADMINISTRATIVA"/>
    <s v="RECURSOS FÍSICOS"/>
    <s v="72102103-Servicios de exterminación o fumigación"/>
    <s v="85310-Servicios de desinfeccion y exterminacion"/>
    <s v="N/A"/>
    <s v="CONTRATAR EL SERVICIO FUMIGACIÓN, DESRATIZACIÓN Y ERRADICACION DE PLACAS DE TODAS LAS ÁREAS DEL HOSPITAL"/>
    <s v="SERVICIOS"/>
    <n v="12"/>
    <n v="3697500"/>
    <n v="44370000"/>
    <n v="35604800"/>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80"/>
    <s v="Servicios de Aseo"/>
  </r>
  <r>
    <s v="RF-009"/>
    <s v="SUBGERENCIA ADMINISTRATIVA"/>
    <s v="RECURSOS FÍSICOS"/>
    <s v="72151001-Servicio de mantenimiento de calderas"/>
    <s v="8711003-Servicio de mantenimiento y reparacion de calderas generadoras de vapor de agua sus partes y piezas  excepto calderas de agua caliente para calefaccion central "/>
    <s v="N/A"/>
    <s v="CONTRATAR MANTENIMIENTO A TODO COSTO DE LAS CALDERAS"/>
    <s v="SERVICIOS"/>
    <n v="2"/>
    <n v="12000000"/>
    <n v="144000000"/>
    <n v="0"/>
    <s v="Mayo"/>
    <n v="8"/>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RF-010"/>
    <s v="SUBGERENCIA ADMINISTRATIVA"/>
    <s v="RECURSOS FÍSICOS"/>
    <s v="72151704-Servicio de instalación y mantenimiento de sistemas instrumentados de seguridad"/>
    <s v="8715303-Servicio de mantenimiento de camaras de television y de video de uso comercial"/>
    <s v="N/A"/>
    <s v="CONTRATAR MANTENIMIENTO PREVENTIVO Y CORRECTIVO A LA TOTALIDAD DE LAS CÁMARAS DE SEGURIDAD DE LA INSTITUCIÓN. CIRCUITO CERRADO DE TV Y DEL SISTEMA DE SONIDO AMBIENTAL DE INTERCOMUNICADOR"/>
    <s v="SERVICIOS"/>
    <n v="3"/>
    <n v="1531800"/>
    <n v="4595400"/>
    <n v="3996000"/>
    <s v="Febrero"/>
    <n v="12"/>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41"/>
    <s v="Mantenimiento Hospitalario - Servicios"/>
  </r>
  <r>
    <s v="RF-010"/>
    <s v="SUBGERENCIA ADMINISTRATIVA"/>
    <s v="RECURSOS FÍSICOS"/>
    <s v="72151704-Servicio de instalación y mantenimiento de sistemas instrumentados de seguridad"/>
    <s v="8715303-Servicio de mantenimiento de camaras de television y de video de uso comercial"/>
    <s v="N/A"/>
    <s v="CONTRATAR MANTENIMIENTO PREVENTIVO Y CORRECTIVO A LA TOTALIDAD DE LAS CÁMARAS DE SEGURIDAD DE LA INSTITUCIÓN. CIRCUITO CERRADO DE TV Y DEL SISTEMA DE SONIDO AMBIENTAL DE INTERCOMUNICADOR"/>
    <s v="SERVICIOS"/>
    <n v="3"/>
    <n v="13786200"/>
    <n v="41358600"/>
    <n v="35964000"/>
    <s v="Febrero"/>
    <n v="1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RF-011"/>
    <s v="SUBGERENCIA ADMINISTRATIVA"/>
    <s v="RECURSOS FÍSICOS"/>
    <s v="72101506-Servicios de mantenimiento de ascensores"/>
    <s v="8715701-Servicio de mantenimiento y reparacion de ascensores"/>
    <s v="N/A"/>
    <s v="CONTRATAR EL MANTENIMIENTO ASCENSOR DE CARGA MANO DE OBRA"/>
    <s v="SERVICIOS"/>
    <n v="12"/>
    <n v="450000"/>
    <n v="5400000"/>
    <n v="3933000"/>
    <s v="Febrero"/>
    <n v="11"/>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RF-012"/>
    <s v="SUBGERENCIA ADMINISTRATIVA"/>
    <s v="RECURSOS FÍSICOS"/>
    <s v="73152101-Servicio de mantenimiento de equipo industrial "/>
    <s v="8715611-Servicio de mantenimiento y reparacion de maquinaria y equipo para la elaboracion de textiles cuero confecciones y calzado"/>
    <s v="N/A"/>
    <s v="CONTRATAR MANTENIMIENTO DE LAS MAQUINAS DE COSER, FILETEADORAS Y TERMOFIJADORA"/>
    <s v="SERVICIOS"/>
    <n v="2"/>
    <n v="1100000"/>
    <n v="2200000"/>
    <n v="1198000000"/>
    <s v="Junio"/>
    <n v="6"/>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RF-013"/>
    <s v="SUBGERENCIA ADMINISTRATIVA"/>
    <s v="RECURSOS FÍSICOS"/>
    <s v="73152101-Servicio de mantenimiento de equipo industrial "/>
    <s v="8729001-Servicio de mantenimiento y reparacion de bicicletas y otros velocipedos sin motor"/>
    <s v="N/A"/>
    <s v="CONTRATAR MANTENIMIENTO PREVENTIVO DE BICICLETAS ESTATICAS"/>
    <s v="SERVICIOS"/>
    <n v="2"/>
    <n v="1100000"/>
    <n v="2200000"/>
    <n v="1200000"/>
    <s v="Junio"/>
    <n v="6"/>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RF-014"/>
    <s v="SUBGERENCIA ADMINISTRATIVA"/>
    <s v="RECURSOS FÍSICOS"/>
    <s v="24101629-Accesorios o suministros de elevador forklift o transportador vertical"/>
    <s v="4357004-Partes y accesorios para ascensores"/>
    <s v="N/A"/>
    <s v="CONTRATAR EL MANTENIMIENTO ASCENSOR DE CARGA - REPUESTOS"/>
    <s v="MATERIALES Y SUMINISTROS"/>
    <n v="13"/>
    <n v="1200000"/>
    <n v="15600000"/>
    <n v="0"/>
    <s v="Marzo"/>
    <n v="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25"/>
    <s v="Mantenimiento Hospitalario - Bienes"/>
  </r>
  <r>
    <s v="RF-015"/>
    <s v="SUBGERENCIA ADMINISTRATIVA"/>
    <s v="RECURSOS FÍSICOS"/>
    <s v="48101711-Dispensadores de agua embotellada o accesorios"/>
    <s v="4393402-Dispensadores para liquidos"/>
    <s v="N/A"/>
    <s v="NEVERA DISPENSADOR DE AGUA CON SISTEMA DE OZONO INCORPORADO"/>
    <s v="ACTIVO"/>
    <n v="15"/>
    <n v="1500000"/>
    <n v="22500000"/>
    <n v="0"/>
    <s v="Marzo"/>
    <m/>
    <s v="CONTRATACION_DIRECTA"/>
    <s v="FUNCIONAMIENTO"/>
    <s v="Seguridad del Paciente "/>
    <s v="8. Fortalecer y modernizar la infraestructura física existente, que contribuya a la humanización, calidad y seguridad en la atención de los usuarios."/>
    <s v="N/A"/>
    <s v="N/A"/>
    <s v="N/A"/>
    <s v="Recursos propios"/>
    <x v="66"/>
    <s v="Otras Máquinas para Usos Generales y sus Partes y Piezas"/>
  </r>
  <r>
    <s v="RF-016"/>
    <s v="SUBGERENCIA ADMINISTRATIVA"/>
    <s v="RECURSOS FÍSICOS"/>
    <s v="47111502-Máquinas lavadoras tipo lavandería"/>
    <s v="4462201-Maquinas industriales para lavanderia"/>
    <s v="N/A"/>
    <s v="LAVADORA INDUSTRIAL"/>
    <s v="ACTIVO"/>
    <n v="2"/>
    <n v="200000000"/>
    <n v="1000"/>
    <n v="0"/>
    <s v="Diciembre"/>
    <m/>
    <s v="CONTRATACION_DIRECTA"/>
    <s v="FUNCIONAMIENTO"/>
    <s v="Seguridad del Paciente "/>
    <s v="8. Fortalecer y modernizar la infraestructura física existente, que contribuya a la humanización, calidad y seguridad en la atención de los usuarios."/>
    <s v="N/A"/>
    <s v="N/A"/>
    <s v="N/A"/>
    <s v="Recursos propios"/>
    <x v="86"/>
    <s v="Maquinaria para la fabricación de textiles, prendas de vestir y artículos de cuero, y sus partes y piezas"/>
  </r>
  <r>
    <s v="RF-016"/>
    <s v="SUBGERENCIA ADMINISTRATIVA"/>
    <s v="RECURSOS FÍSICOS"/>
    <s v="47111603-Máquinas de vapor para planchar"/>
    <s v="4462202-Equipos para lavanderias"/>
    <s v="N/A"/>
    <s v="RODILLO PARA PLANCHADO"/>
    <s v="ACTIVO"/>
    <n v="1"/>
    <n v="141500000"/>
    <n v="1000"/>
    <n v="0"/>
    <s v="Diciembre"/>
    <m/>
    <s v="CONTRATACION_DIRECTA"/>
    <s v="FUNCIONAMIENTO"/>
    <s v="Seguridad del Paciente "/>
    <s v="8. Fortalecer y modernizar la infraestructura física existente, que contribuya a la humanización, calidad y seguridad en la atención de los usuarios."/>
    <s v="N/A"/>
    <s v="N/A"/>
    <s v="N/A"/>
    <s v="Recursos propios"/>
    <x v="86"/>
    <s v="Maquinaria para la fabricación de textiles, prendas de vestir y artículos de cuero, y sus partes y piezas"/>
  </r>
  <r>
    <s v="RF-016"/>
    <s v="SUBGERENCIA ADMINISTRATIVA"/>
    <s v="RECURSOS FÍSICOS"/>
    <s v="47111503-Secadoras de ropa"/>
    <s v="4462203-Secadoras de ropa para uso industrial"/>
    <s v="N/A"/>
    <s v="SECADORA DE ROPA INDUSTRIAL"/>
    <s v="ACTIVO"/>
    <n v="2"/>
    <n v="49500000"/>
    <n v="1000"/>
    <n v="0"/>
    <s v="Diciembre"/>
    <m/>
    <s v="CONTRATACION_DIRECTA"/>
    <s v="FUNCIONAMIENTO"/>
    <s v="Seguridad del Paciente "/>
    <s v="8. Fortalecer y modernizar la infraestructura física existente, que contribuya a la humanización, calidad y seguridad en la atención de los usuarios."/>
    <s v="N/A"/>
    <s v="N/A"/>
    <s v="N/A"/>
    <s v="Recursos propios"/>
    <x v="86"/>
    <s v="Maquinaria para la fabricación de textiles, prendas de vestir y artículos de cuero, y sus partes y piezas"/>
  </r>
  <r>
    <s v="SAD-001"/>
    <s v="SUBGERENCIA ADMINISTRATIVA"/>
    <s v="SUBGERENCIA ADMINISTRATIVA"/>
    <s v="72101505-Servicios de cerrajería"/>
    <s v="8711099-Servicio de mantenimiento y reparacion de otros productos metalicos elaborados n c p "/>
    <s v="N.A"/>
    <s v="SERVICIO DE CERRAJERÍA REQUERIDO PARA LOS DIFERENTES SERVICIOS DE LA ESE"/>
    <s v="SERVICIOS"/>
    <n v="1"/>
    <n v="9560000"/>
    <n v="9560000"/>
    <n v="3800000"/>
    <s v="Enero"/>
    <n v="12"/>
    <s v="CONTRATACION_DIRECTA"/>
    <s v="FUNCIONAMIENTO"/>
    <s v="Seguridad del Paciente "/>
    <s v="8. Fortalecer y modernizar la infraestructura física existente, que contribuya a la humanización, calidad y seguridad en la atención de los usuarios."/>
    <s v="N/A"/>
    <s v="N/A"/>
    <s v="N/A"/>
    <s v="Recursos propios"/>
    <x v="41"/>
    <s v="Mantenimiento Hospitalario - Servicios"/>
  </r>
  <r>
    <s v="SAD-001"/>
    <s v="SUBGERENCIA ADMINISTRATIVA"/>
    <s v="SUBGERENCIA ADMINISTRATIVA"/>
    <s v="72101505-Servicios de cerrajería"/>
    <s v="8711099-Servicio de mantenimiento y reparacion de otros productos metalicos elaborados n c p "/>
    <s v="N.A"/>
    <s v="SERVICIO DE CERRAJERÍA REQUERIDO PARA LOS DIFERENTES SERVICIOS DE LA ESE"/>
    <s v="SERVICIOS"/>
    <n v="1"/>
    <n v="30680000"/>
    <n v="30680000"/>
    <n v="15200000"/>
    <s v="Enero"/>
    <n v="12"/>
    <s v="CONTRATACION_DIRECTA"/>
    <s v="OPERACIÓN COMERCIAL"/>
    <s v="Seguridad del Paciente "/>
    <s v="8. Fortalecer y modernizar la infraestructura física existente, que contribuya a la humanización, calidad y seguridad en la atención de los usuarios."/>
    <s v="N/A"/>
    <s v="N/A"/>
    <s v="N/A"/>
    <s v="Recursos propios"/>
    <x v="51"/>
    <s v="Mantenimiento Hospitalario - Servicios"/>
  </r>
  <r>
    <s v="SAD-002"/>
    <s v="SUBGERENCIA ADMINISTRATIVA"/>
    <s v="SUBGERENCIA ADMINISTRATIVA"/>
    <s v="80161801-Servicio de alquiler o leasing de fotocopiadoras"/>
    <s v="85951-Servicios de copia y reproduccion"/>
    <s v="N.A"/>
    <s v="SERVICIO DE FOTOCOPIAS REQUERIDO PARA LOS DIFERENTES SERVICIOS DE LA ESE"/>
    <s v="SERVICIOS"/>
    <n v="100000"/>
    <n v="150"/>
    <n v="15000000"/>
    <n v="12600000"/>
    <s v="Enero"/>
    <n v="12"/>
    <s v="CONTRATACION_DIRECTA"/>
    <s v="FUNCIONAMIENTO"/>
    <s v="Mejora Continua"/>
    <s v="4. Maximizar la confiabilidad, el uso eficaz y eficiente de la información, que contribuyan a lograr los objetivos de la E.S.E."/>
    <s v="N/A"/>
    <s v="N/A"/>
    <s v="N/A"/>
    <s v="Recursos propios"/>
    <x v="87"/>
    <s v="Servicios de Copia y Reproducción"/>
  </r>
  <r>
    <s v="SAD-002"/>
    <s v="SUBGERENCIA ADMINISTRATIVA"/>
    <s v="SUBGERENCIA ADMINISTRATIVA"/>
    <s v="80161801-Servicio de alquiler o leasing de fotocopiadoras"/>
    <s v="85951-Servicios de copia y reproduccion"/>
    <s v="N.A"/>
    <s v="SERVICIO DE FOTOCOPIAS REQUERIDO PARA LOS DIFERENTES SERVICIOS DE LA ESE"/>
    <s v="SERVICIOS"/>
    <n v="40400"/>
    <n v="150"/>
    <n v="6060000"/>
    <n v="5400000"/>
    <s v="Enero"/>
    <n v="12"/>
    <s v="CONTRATACION_DIRECTA"/>
    <s v="OPERACIÓN COMERCIAL"/>
    <s v="Mejora Continua"/>
    <s v="4. Maximizar la confiabilidad, el uso eficaz y eficiente de la información, que contribuyan a lograr los objetivos de la E.S.E."/>
    <s v="N/A"/>
    <s v="N/A"/>
    <s v="N/A"/>
    <s v="Recursos propios"/>
    <x v="88"/>
    <s v="Servicios de Copia y Reproducción"/>
  </r>
  <r>
    <s v="SAD-003"/>
    <s v="SUBGERENCIA ADMINISTRATIVA"/>
    <s v="SUBGERENCIA ADMINISTRATIVA"/>
    <s v="84131607-Seguro de responsabilidad civil_x000a_84131501-Seguros de edificios o del contenido de edificios_x000a_84131503-Seguro de automóviles o camiones"/>
    <s v="71354-Servicios de seguros contra incendio, terremoto o sustracción_x000a_71355-Servicios de seguros generales de responsabilidad civil_x000a_71351-Servicios de seguros de vehículos automotores"/>
    <s v="N.A"/>
    <s v="EXPEDICIÓN DE LAS PÓLIZAS DE SEGUROS PARA EL AMPARO DE LAS PÉRDIDAS Y DAÑOS MATERIALES QUE SUFRAN LOS BIENES MUEBLES E INMUEBLES DE PROPIEDAD DEL HOSPITAL O AQUELLOS QUE SE ENCUENTREN BAJO SU TENECIA, RESPONSABILIDAD O CUSTODIA UBICADOS EN EL TERRITORIO NACIONAL Y DE LA RESPOSABILIDAD CIVIL PROFESIONAL MÉDICA DERIVADA DE LA PRESTACION DEL SERVICIO DE SALUD, DENTRO DEL TERRITORIO Y BAJO JURISDICCION COLOMBIANA "/>
    <s v="SERVICIOS"/>
    <n v="1"/>
    <n v="393073511"/>
    <n v="393073511"/>
    <n v="309458809"/>
    <s v="Febrero "/>
    <n v="12"/>
    <s v="CONTRATACION_DIRECTA"/>
    <s v="FUNCIONAMIENTO"/>
    <s v="Enfoque y Gestión del Riesgo"/>
    <s v="2.  Fortalecer el modelo de gestión por procesos y riesgos institucionales, mejorando la satisfacción de los grupos valor."/>
    <s v="N/A"/>
    <s v="N/A"/>
    <s v="N/A"/>
    <s v="Recursos propios"/>
    <x v="89"/>
    <s v="Seguros"/>
  </r>
  <r>
    <s v="SAD-003"/>
    <s v="SUBGERENCIA ADMINISTRATIVA"/>
    <s v="SUBGERENCIA ADMINISTRATIVA"/>
    <s v="84131607-Seguro de responsabilidad civil_x000a_84131501-Seguros de edificios o del contenido de edificios_x000a_84131503-Seguro de automóviles o camiones"/>
    <s v="71354-Servicios de seguros contra incendio, terremoto o sustracción_x000a_71355-Servicios de seguros generales de responsabilidad civil_x000a_71351-Servicios de seguros de vehículos automotores"/>
    <s v="N.A"/>
    <s v="EXPEDICIÓN DE LAS PÓLIZAS DE SEGUROS PARA EL AMPARO DE LAS PÉRDIDAS Y DAÑOS MATERIALES QUE SUFRAN LOS BIENES MUEBLES E INMUEBLES DE PROPIEDAD DEL HOSPITAL O AQUELLOS QUE SE ENCUENTREN BAJO SU TENECIA, RESPONSABILIDAD O CUSTODIA UBICADOS EN EL TERRITORIO NACIONAL Y DE LA RESPOSABILIDAD CIVIL PROFESIONAL MÉDICA DERIVADA DE LA PRESTACION DEL SERVICIO DE SALUD, DENTRO DEL TERRITORIO Y BAJO JURISDICCION COLOMBIANA "/>
    <s v="SERVICIOS"/>
    <n v="1"/>
    <n v="1776212764"/>
    <n v="1776212764"/>
    <n v="1415970211"/>
    <s v="Febrero "/>
    <n v="12"/>
    <s v="CONTRATACION_DIRECTA"/>
    <s v="OPERACIÓN COMERCIAL"/>
    <s v="Enfoque y Gestión del Riesgo"/>
    <s v="2.  Fortalecer el modelo de gestión por procesos y riesgos institucionales, mejorando la satisfacción de los grupos valor."/>
    <s v="N/A"/>
    <s v="N/A"/>
    <s v="N/A"/>
    <s v="Recursos propios"/>
    <x v="90"/>
    <s v="Seguros"/>
  </r>
  <r>
    <s v="SAD-004"/>
    <s v="SUBGERENCIA ADMINISTRATIVA"/>
    <s v="SUBGERENCIA ADMINISTRATIVA"/>
    <s v="81101701-Servicios de ingeniería eléctrica"/>
    <s v="83310-Servicios de asesoria en ingenieria"/>
    <s v="N.A"/>
    <s v="CONSULTORÍA DE APOYO TÉCNICO ELÉCTRICO PARA EL DESARROLLO DE LA INFRAESTRUCTURA DE LA ESE HOSPITAL UNIVERSITARIO HERNANDO MONCALEANO PERDOMO DE NEIVA "/>
    <s v="SERVICIOS"/>
    <n v="1"/>
    <n v="137783023"/>
    <n v="137783023"/>
    <n v="123020556"/>
    <s v="Enero"/>
    <n v="12"/>
    <s v="CONTRATACION_DIRECTA"/>
    <s v="FUNCIONAMIENTO"/>
    <s v="Seguridad del Paciente "/>
    <s v="2.  Fortalecer el modelo de gestión por procesos y riesgos institucionales, mejorando la satisfacción de los grupos valor."/>
    <s v="N/A"/>
    <s v="N/A"/>
    <s v="N/A"/>
    <s v="Recursos propios"/>
    <x v="59"/>
    <s v="Servicios Profesionales - Agremiaciones, OPS, Junta Directiva"/>
  </r>
  <r>
    <s v="SAD-005"/>
    <s v="SUBGERENCIA ADMINISTRATIVA"/>
    <s v="SUBGERENCIA ADMINISTRATIVA"/>
    <n v="81101500"/>
    <s v="83321-Servicios de ingenieria en proyectos de construccion"/>
    <s v="N.A"/>
    <s v="CONSULTORÍA DE APOYO TÉCNICO PARA EL DESARROLLO DE LA INFRAESTRUCTURA FÍSICA EN LA E.S.E. HUHMP"/>
    <s v="SERVICIOS"/>
    <n v="1"/>
    <n v="137905152"/>
    <n v="137905152"/>
    <n v="123129600"/>
    <s v="Enero"/>
    <n v="12"/>
    <s v="CONTRATACION_DIRECTA"/>
    <s v="FUNCIONAMIENTO"/>
    <s v="Seguridad del Paciente "/>
    <s v="2.  Fortalecer el modelo de gestión por procesos y riesgos institucionales, mejorando la satisfacción de los grupos valor."/>
    <s v="N/A"/>
    <s v="N/A"/>
    <s v="N/A"/>
    <s v="Recursos propios"/>
    <x v="59"/>
    <s v="Servicios Profesionales - Agremiaciones, OPS, Junta Directiva"/>
  </r>
  <r>
    <s v="SAD-006"/>
    <s v="SUBGERENCIA ADMINISTRATIVA"/>
    <s v="SUBGERENCIA ADMINISTRATIVA"/>
    <n v="81101600"/>
    <s v="83310-Servicios de asesoria en ingenieria"/>
    <s v="N.A"/>
    <s v="CONSULTORÍA PARA REALIZAR APOYO TÉCNICO PARA LA VIGILANCIA Y CONTROL DE LOS MANTENIMIENTOS PREVENTIVOS Y CORRECTIVOS A LOS EQUIPOS ELECTROMECÁNICOS, AUTOMOTORES Y AIRES ACONDICIONADOS DEL HOSPITAL, COLOCANDO TODA SU EXPERTICIA COMO INGENIERO MECÁNICO PARA GARANTIZAR EL CORRECTO FUNCIONAMIENTO DEL EQUIPO Y SUS PARTES. "/>
    <s v="SERVICIOS"/>
    <n v="1"/>
    <n v="109029500"/>
    <n v="109029500"/>
    <n v="97347768"/>
    <s v="Enero"/>
    <n v="12"/>
    <s v="CONTRATACION_DIRECTA"/>
    <s v="FUNCIONAMIENTO"/>
    <s v="Seguridad del Paciente "/>
    <s v="2.  Fortalecer el modelo de gestión por procesos y riesgos institucionales, mejorando la satisfacción de los grupos valor."/>
    <s v="N/A"/>
    <s v="N/A"/>
    <s v="N/A"/>
    <s v="Recursos propios"/>
    <x v="59"/>
    <s v="Servicios Profesionales - Agremiaciones, OPS, Junta Directiva"/>
  </r>
  <r>
    <s v="SAD-007"/>
    <s v="SUBGERENCIA ADMINISTRATIVA"/>
    <s v="SUBGERENCIA ADMINISTRATIVA"/>
    <s v="84131607-Seguro de responsabilidad civil"/>
    <s v="71347-Servicio de seguro obligatorio de accidentes de transito SOAT "/>
    <s v="N.A"/>
    <s v="RENOVACIÓN DE SOAT PARA LOS VEHÍCULOS DE PROPIEDAD DE  LA ESE"/>
    <s v="SERVICIOS"/>
    <n v="1"/>
    <n v="4000000"/>
    <n v="4000000"/>
    <n v="2612400"/>
    <s v="Enero"/>
    <n v="12"/>
    <s v="CONTRATACION_DIRECTA"/>
    <s v="FUNCIONAMIENTO"/>
    <s v="Enfoque y Gestión del Riesgo"/>
    <s v="2.  Fortalecer el modelo de gestión por procesos y riesgos institucionales, mejorando la satisfacción de los grupos valor."/>
    <s v="N/A"/>
    <s v="N/A"/>
    <s v="N/A"/>
    <s v="Recursos propios"/>
    <x v="89"/>
    <s v="Seguros"/>
  </r>
  <r>
    <s v="SAD-007"/>
    <s v="SUBGERENCIA ADMINISTRATIVA"/>
    <s v="SUBGERENCIA ADMINISTRATIVA"/>
    <s v="84131607-Seguro de responsabilidad civil"/>
    <s v="71347-Servicio de seguro obligatorio de accidentes de transito SOAT "/>
    <s v="N.A"/>
    <s v="RENOVACIÓN DE SOAT PARA LOS VEHÍCULOS DE PROPIEDAD DE  LA ESE"/>
    <s v="SERVICIOS"/>
    <n v="1"/>
    <n v="9754000"/>
    <n v="9754000"/>
    <n v="7418100"/>
    <s v="Enero"/>
    <n v="12"/>
    <s v="CONTRATACION_DIRECTA"/>
    <s v="OPERACIÓN COMERCIAL"/>
    <s v="Enfoque y Gestión del Riesgo"/>
    <s v="2.  Fortalecer el modelo de gestión por procesos y riesgos institucionales, mejorando la satisfacción de los grupos valor."/>
    <s v="N/A"/>
    <s v="N/A"/>
    <s v="N/A"/>
    <s v="Recursos propios"/>
    <x v="90"/>
    <s v="Seguros"/>
  </r>
  <r>
    <s v="SAD-008"/>
    <s v="SUBGERENCIA ADMINISTRATIVA"/>
    <s v="SUBGERENCIA ADMINISTRATIVA"/>
    <s v="93121613-Servicios de firma o adhesión o rectificación de tratados"/>
    <s v="83131-Servicios de consultoria en tecnologias de la informacion TI "/>
    <s v="N.A"/>
    <s v="FIRMAS DIGITALES"/>
    <s v="SERVICIOS"/>
    <n v="1"/>
    <n v="2645000"/>
    <n v="2645000"/>
    <n v="2300000"/>
    <s v="Enero"/>
    <n v="12"/>
    <s v="CONTRATACION_DIRECTA"/>
    <s v="FUNCIONAMIENTO"/>
    <s v="Enfoque y Gestión del Riesgo"/>
    <s v="3. Garantizar altos niveles de transparencia de la gestión pública, como mecanismo de control de los riesgos de corrupción en la entidad."/>
    <s v="N/A"/>
    <s v="N/A"/>
    <s v="N/A"/>
    <s v="Recursos propios"/>
    <x v="62"/>
    <s v="Servicios de Tecnología Informática, Consultoría y Apoyo"/>
  </r>
  <r>
    <s v="SAD-009"/>
    <s v="SUBGERENCIA ADMINISTRATIVA"/>
    <s v="SUBGERENCIA ADMINISTRATIVA"/>
    <s v="80131802-Servicios de avalúo de inmuebles"/>
    <s v="72240-Servicios de avaluo inmobiliario a comision o por contrato"/>
    <s v="N.A"/>
    <s v="AVALUOS INMUEBLES"/>
    <s v="SERVICIOS"/>
    <n v="1"/>
    <n v="3500000"/>
    <n v="3500000"/>
    <n v="3094000"/>
    <s v="Abril"/>
    <n v="4"/>
    <s v="CONTRATACION_DIRECTA"/>
    <s v="FUNCIONAMIENTO"/>
    <s v="Mejora Continua"/>
    <s v="8. Fortalecer y modernizar la infraestructura física existente, que contribuya a la humanización, calidad y seguridad en la atención de los usuarios."/>
    <s v="N/A"/>
    <s v="N/A"/>
    <s v="N/A"/>
    <s v="Recursos propios"/>
    <x v="60"/>
    <s v="Otros Servicios Financieros y Servicios Conexos, Servicios Inmobiliarios y Servicios de Leasing"/>
  </r>
  <r>
    <s v="SAD-010"/>
    <s v="SUBGERENCIA ADMINISTRATIVA"/>
    <s v="SUBGERENCIA ADMINISTRATIVA"/>
    <s v="80141503-Previsión de precios de las mercancías_x000a_8411150"/>
    <s v="85999-Otros servicios de apoyo n c p "/>
    <s v="N.A"/>
    <s v="AVALUOS BIENES DADOS DE BAJA"/>
    <s v="SERVICIOS"/>
    <n v="1"/>
    <n v="7900000"/>
    <n v="7900000"/>
    <n v="7021000"/>
    <s v="Abril"/>
    <n v="4"/>
    <s v="CONTRATACION_DIRECTA"/>
    <s v="FUNCIONAMIENTO"/>
    <s v="Mejora Continua"/>
    <s v="2.  Fortalecer el modelo de gestión por procesos y riesgos institucionales, mejorando la satisfacción de los grupos valor."/>
    <s v="N/A"/>
    <s v="N/A"/>
    <s v="N/A"/>
    <s v="Recursos propios"/>
    <x v="58"/>
    <s v="Otros Servicios prestados a las empresas y servicios de producción "/>
  </r>
  <r>
    <s v="SAD-011"/>
    <s v="SUBGERENCIA ADMINISTRATIVA"/>
    <s v="SUBGERENCIA ADMINISTRATIVA"/>
    <s v="80131502-Arrendamiento de instalaciones comerciales o industriales"/>
    <s v="72112-Servicios de alquiler o arrendamiento con o sin opcion de compra relativos a bienes inmuebles no residenciales diferentes a vivienda  propios o arrendados"/>
    <s v="N.A"/>
    <s v="RECIBIR EN ARRIENDO EL INMUEBLE UBICADO EN LA CIUDAD DE NEIVA EN LA CARRERA 13 NO. 10-46, INSCRITO EN EL FOLIO DE MATRÍCULA INMOBILIARIA NO. 200-231134 BAJO ESCRITURA PÚBLICA NO. 472 DE 05 DE ABRIL DE 2016 DE LA NOTARIA PRIMERA DE NEIVA, CON CEDULA CATASTRAL NO. 41001010400110016000, CON LOS SIGUIENTES LINDEROS: SEGÚN CONSTA EN EL FOLIO DE MATRÍCULA INMOBILIARIA, EL PREDIO COLINDA AL NORTE. CON EL LOTE 16B DE PROPIEDAD DE LA SEÑORA MERY ASCANIO D MÉNDEZ DE ESTA MISMA DIVISIÓN, DEL MOJÓN NO. 7 AL MOJÓN NO. 8 EN LONGITUD DE 14.16 METROS DEL MOJÓN NO. 8 AL MOJÓN NO. 9 EN LONGITUD DE 3.51 METROS Y DEL MOJÓN NO. 9 AL MOJÓN NO. 10 EN LONGITUD DE 7.86 METROS; SUR. CON EL PREDIO 01-04-011-0017-000 DE PROPIEDAD DE GERARDO CORREDOR VILLALBA EN LONGITUD DE 22 METROS DEL MOJÓN NO. 3 AL MOJÓN NO. 04; ORIENTE. CON EL PREDIO 01-04-011-0028-000 PROPIEDAD DEL HOSPITAL DEPARTAMENTAL EN UNA LONGITUD DE 3.97 METROS DEL MOJÓN NO.04 AL MOJÓN NO. 010. OCCIDENTE. CON LA CARRERA 13 DEL MOJÓN NO. 7 AL MOJÓN NO. 3 EN LONGITUD DE 6 METROS. QUE, A PESAR DE LA CABIDA Y LOS LINDEROS, EL INMUEBLE OBJETO DEL PRESENTE CONTRATO SE ARRIENDA EN CUERPO CIERTO"/>
    <s v="SERVICIOS"/>
    <n v="1"/>
    <n v="73018176"/>
    <n v="73018176"/>
    <n v="65194800"/>
    <s v="Enero"/>
    <n v="12"/>
    <s v="CONTRATACION_DIRECTA"/>
    <s v="OPERACIÓN COMERCIAL"/>
    <s v="Humanización de atención"/>
    <s v="8. Fortalecer y modernizar la infraestructura física existente, que contribuya a la humanización, calidad y seguridad en la atención de los usuarios."/>
    <s v="N/A"/>
    <s v="N/A"/>
    <s v="N/A"/>
    <s v="Recursos propios"/>
    <x v="91"/>
    <s v="Arrendamiento Bienes Inmuebles"/>
  </r>
  <r>
    <s v="SAD-011"/>
    <s v="SUBGERENCIA ADMINISTRATIVA"/>
    <s v="SUBGERENCIA ADMINISTRATIVA"/>
    <s v="80131502-Arrendamiento de instalaciones comerciales o industriales"/>
    <s v="72112-Servicios de alquiler o arrendamiento con o sin opcion de compra relativos a bienes inmuebles no residenciales diferentes a vivienda  propios o arrendados"/>
    <s v="N.A"/>
    <s v="RECIBIR EN ARRIENDO EL INMUEBLE UBICADO EN LA CIUDAD DE NEIVA EN LA CARRERA 13 NO. 10-30, INSCRITO EN EL FOLIO DE MATRÍCULA INMOBILIARIA NO. 200-20927, BAJO ESCRITURA PÚBLICA NO. 1400 DE 20 DE JUNIO DE 2016 DE LA NOTARIA QUINTA, CON CEDULA CATASTRAL NO. 41001010400110017000, CON LOS SIGUIENTES LINDEROS: AL NORTE EN LONGITUD DE 21 METROS 60 CENTÍMETROS CON PREDIO DE EUSTASIO LEÓN. AL SUR EN LONGITUD DE 18 METROS CON PREDIO DE FRANCISCO ÁNGEL. AL ORIENTE EN LONGITUD DE 10 METROS, CON PREDIOS DEL HOSPITAL. AL OCCIDENTE EN LONGITUD DE 10 METROS CON LA CARRERA 13. APESAR DE LA CABIDA Y LOS LINDEROS, EL INMUEBLE OBJETO DEL PRESENTE CONTRATO SE ARRIENDA EN CUERPO CIERTO."/>
    <s v="SERVICIOS"/>
    <n v="1"/>
    <n v="155700881"/>
    <n v="155700881"/>
    <n v="139018644"/>
    <s v="Enero"/>
    <n v="12"/>
    <s v="CONTRATACION_DIRECTA"/>
    <s v="OPERACIÓN COMERCIAL"/>
    <s v="Humanización de atención"/>
    <s v="8. Fortalecer y modernizar la infraestructura física existente, que contribuya a la humanización, calidad y seguridad en la atención de los usuarios."/>
    <s v="N/A"/>
    <s v="N/A"/>
    <s v="N/A"/>
    <s v="Recursos propios"/>
    <x v="91"/>
    <s v="Arrendamiento Bienes Inmuebles"/>
  </r>
  <r>
    <s v="SAD-011"/>
    <s v="SUBGERENCIA ADMINISTRATIVA"/>
    <s v="SUBGERENCIA ADMINISTRATIVA"/>
    <s v="80131502-Arrendamiento de instalaciones comerciales o industriales"/>
    <s v="72112-Servicios de alquiler o arrendamiento con o sin opcion de compra relativos a bienes inmuebles no residenciales diferentes a vivienda  propios o arrendados"/>
    <s v="N.A"/>
    <s v="ARRENDAMIENTO BIENES INMUEBLES PARA LA PRESTACIÓN DE SERVICIOS DE LA ESE HUHMP"/>
    <s v="SERVICIOS"/>
    <n v="1"/>
    <n v="230000000"/>
    <n v="230000000"/>
    <n v="182212800"/>
    <s v="Enero"/>
    <n v="12"/>
    <s v="CONTRATACION_DIRECTA"/>
    <s v="FUNCIONAMIENTO"/>
    <s v="Humanización de atención"/>
    <s v="8. Fortalecer y modernizar la infraestructura física existente, que contribuya a la humanización, calidad y seguridad en la atención de los usuarios."/>
    <s v="N/A"/>
    <s v="N/A"/>
    <s v="N/A"/>
    <s v="Recursos propios"/>
    <x v="92"/>
    <s v="Arrendamiento"/>
  </r>
  <r>
    <s v="SAD-012"/>
    <s v="SUBGERENCIA ADMINISTRATIVA"/>
    <s v="SUBGERENCIA ADMINISTRATIVA"/>
    <s v="72121403-Servicio de construcción de hospitales"/>
    <s v="54129-Servicios generales de construccion de otros edificios no residenciales"/>
    <s v="N/A"/>
    <s v="Apoyo Para la Adquisición de Ambulancia 4X4 TAM Para la ESE Hospital Universitario Hernando Moncaleano Perdomo de Neiva"/>
    <s v="ACTIVO"/>
    <n v="1"/>
    <n v="1000"/>
    <n v="1000"/>
    <n v="466102796.30000001"/>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55"/>
    <s v="Vehículos Automotores, Remolques. Semiremolques y sus Partes, Piezas y Accesorios"/>
  </r>
  <r>
    <s v="SAD-013"/>
    <s v="SUBGERENCIA ADMINISTRATIVA"/>
    <s v="SUBGERENCIA ADMINISTRATIVA"/>
    <s v="50192701-Comidas combinadas frescas"/>
    <s v="63393-Otros servicios de comidas contratadas"/>
    <s v="N.A"/>
    <s v="SERVICIO DE SUMINISTRO DE REFRIGERIOS PARA EL CONSUMO DE PACIENTES DE QUIMIOTERAPIA Y RADIOTERAPIA DE LA UNIDAD DE CANCEROLOGÍA Y LOS DONANTES DEL BANCO DE SANGRE DE LA ESE HOSPITAL UNIVERSITARIO HERNANDO MONCALEANO PERDOMO DE NEIVA "/>
    <s v="SERVICIOS"/>
    <n v="24232"/>
    <n v="124843264"/>
    <n v="124843264"/>
    <n v="108559360"/>
    <s v="Enero"/>
    <n v="12"/>
    <s v="CONTRATACION_DIRECTA"/>
    <s v="OPERACIÓN COMERCIAL"/>
    <s v="Humanización de atención"/>
    <s v="10. Centrar los procesos de atención en el usuario y su familia."/>
    <s v="N/A"/>
    <s v="N/A"/>
    <s v="N/A"/>
    <s v="Recursos propios"/>
    <x v="83"/>
    <s v="Servicio de Alimentación y Refrigerios"/>
  </r>
  <r>
    <s v="SAD-014"/>
    <s v="SUBGERENCIA ADMINISTRATIVA"/>
    <s v="SUBGERENCIA ADMINISTRATIVA"/>
    <s v="73151905-Servicios de impresión industrial digital"/>
    <s v="8912197-Servicios de impresion litografica n c p "/>
    <s v="N.A"/>
    <s v="SERVICIO DE IMPRESIÓN DE PLANOS, FOTOPLANOS, SCANEO, PLOTEO, DIGITALIZACIÓN DE PLANOS PARA LA ESE HUHMP"/>
    <s v="SERVICIOS"/>
    <n v="1"/>
    <n v="30000000"/>
    <n v="30000000"/>
    <n v="8000000"/>
    <s v="Febrero"/>
    <n v="11"/>
    <s v="CONTRATACION_DIRECTA"/>
    <s v="FUNCIONAMIENTO"/>
    <s v="Mejora Continua"/>
    <s v="8. Fortalecer y modernizar la infraestructura física existente, que contribuya a la humanización, calidad y seguridad en la atención de los usuarios."/>
    <s v="N/A"/>
    <s v="N/A"/>
    <s v="N/A"/>
    <s v="Recursos propios"/>
    <x v="41"/>
    <s v="Mantenimiento Hospitalario - Servicios"/>
  </r>
  <r>
    <s v="SAD-015"/>
    <s v="SUBGERENCIA ADMINISTRATIVA"/>
    <s v="SUBGERENCIA ADMINISTRATIVA"/>
    <s v="78101801-Servicios de transporte de carga por carretera (en camión) en área local_x000a_78101804-Servicios de reubicación"/>
    <s v="65115-Servicios de mudanza de muebles domesticos y de oficina y otros menajes"/>
    <s v="N.A"/>
    <s v="PESTACION DE SERVICIO DE TRASLADO Y ORGANIZACIÓN DE ARCHIVO"/>
    <s v="SERVICIOS"/>
    <n v="1"/>
    <n v="290000000"/>
    <n v="290000000"/>
    <n v="0"/>
    <s v="Enero"/>
    <n v="6"/>
    <s v="CONTRATACION_DIRECTA"/>
    <s v="FUNCIONAMIENTO"/>
    <s v="Mejora Continua"/>
    <s v="8. Fortalecer y modernizar la infraestructura física existente, que contribuya a la humanización, calidad y seguridad en la atención de los usuarios."/>
    <s v="N/A"/>
    <s v="N/A"/>
    <s v="N/A"/>
    <s v="Recursos propios"/>
    <x v="63"/>
    <s v="Comunicación y Transporte"/>
  </r>
  <r>
    <s v="SAD-016"/>
    <s v="SUBGERENCIA ADMINISTRATIVA"/>
    <s v="SUBGERENCIA ADMINISTRATIVA"/>
    <s v="72101506-Servicios de mantenimiento de ascensores"/>
    <s v="8715701-Servicio de mantenimiento y reparacion de ascensores"/>
    <s v="N.A"/>
    <s v="Servicios de mantenimiento de 2 ascensores torre principal"/>
    <s v="SERVICIOS"/>
    <n v="1"/>
    <n v="35000000"/>
    <n v="35000000"/>
    <n v="26500000"/>
    <s v="Enero"/>
    <n v="12"/>
    <s v="CONTRATACION_MINIMA_CUANTIA"/>
    <s v="FUNCIONAMIENTO"/>
    <s v="Gestión de Tecnología"/>
    <s v="8. Fortalecer y modernizar la infraestructura física existente, que contribuya a la humanización, calidad y seguridad en la atención de los usuarios."/>
    <s v="N/A"/>
    <s v="N/A"/>
    <s v="N/A"/>
    <s v="Recursos propios"/>
    <x v="41"/>
    <s v="Mantenimiento Hospitalario - Servicios"/>
  </r>
  <r>
    <s v="SAD-016"/>
    <s v="SUBGERENCIA ADMINISTRATIVA"/>
    <s v="SUBGERENCIA ADMINISTRATIVA"/>
    <s v="72101506-Servicios de mantenimiento de ascensores"/>
    <s v="8715701-Servicio de mantenimiento y reparacion de ascensores"/>
    <s v="N.A"/>
    <s v="Servicios de mantenimiento de 5 ascensores torre materno infantil "/>
    <s v="SERVICIOS"/>
    <n v="1"/>
    <n v="65000000"/>
    <n v="65000000"/>
    <n v="34000000"/>
    <s v="Enero"/>
    <n v="12"/>
    <s v="CONTRATACION_MINIMA_CUANTIA"/>
    <s v="OPERACIÓN COMERCIAL"/>
    <s v="Gestión de Tecnología"/>
    <s v="8. Fortalecer y modernizar la infraestructura física existente, que contribuya a la humanización, calidad y seguridad en la atención de los usuarios."/>
    <s v="N/A"/>
    <s v="N/A"/>
    <s v="N/A"/>
    <s v="Recursos propios"/>
    <x v="51"/>
    <s v="Mantenimiento Hospitalario - Servicios"/>
  </r>
  <r>
    <s v="SAD-017"/>
    <s v="SUBGERENCIA ADMINISTRATIVA"/>
    <s v="SUBGERENCIA ADMINISTRATIVA"/>
    <s v="78181507-Reparación y mantenimiento automotor y de camiones ligeros"/>
    <s v="8714199-Servicio de mantenimiento y reparacion de vehiculos automotores n c p "/>
    <s v="N.A"/>
    <s v="Mantenimiento preventivo y correctivo de vehículos del Hospital"/>
    <s v="SERVICIOS"/>
    <n v="1"/>
    <n v="60000000"/>
    <n v="60000000"/>
    <n v="54000000"/>
    <s v="Enero"/>
    <n v="12"/>
    <s v="CONTRATACION_DIRECTA"/>
    <s v="FUNCIONAMIENTO"/>
    <s v="Gestión de Tecnología"/>
    <s v="2.  Fortalecer el modelo de gestión por procesos y riesgos institucionales, mejorando la satisfacción de los grupos valor."/>
    <s v="N/A"/>
    <s v="N/A"/>
    <s v="N/A"/>
    <s v="Recursos propios"/>
    <x v="41"/>
    <s v="Mantenimiento Hospitalario - Servicios"/>
  </r>
  <r>
    <s v="SAD-017"/>
    <s v="SUBGERENCIA ADMINISTRATIVA"/>
    <s v="SUBGERENCIA ADMINISTRATIVA"/>
    <s v="78181507-Reparación y mantenimiento automotor y de camiones ligeros"/>
    <s v="8714199-Servicio de mantenimiento y reparacion de vehiculos automotores n c p "/>
    <s v="N.A"/>
    <s v="Mantenimiento preventivo y correctivo de vehículos del Hospital"/>
    <s v="SERVICIOS"/>
    <n v="1"/>
    <n v="140000000"/>
    <n v="140000000"/>
    <n v="126000000"/>
    <s v="Enero"/>
    <n v="12"/>
    <s v="CONTRATACION_DIRECTA"/>
    <s v="OPERACIÓN COMERCIAL"/>
    <s v="Gestión de Tecnología"/>
    <s v="2.  Fortalecer el modelo de gestión por procesos y riesgos institucionales, mejorando la satisfacción de los grupos valor."/>
    <s v="N/A"/>
    <s v="N/A"/>
    <s v="N/A"/>
    <s v="Recursos propios"/>
    <x v="51"/>
    <s v="Mantenimiento Hospitalario - Servicios"/>
  </r>
  <r>
    <s v="SAD-018"/>
    <s v="SUBGERENCIA ADMINISTRATIVA"/>
    <s v="SUBGERENCIA ADMINISTRATIVA"/>
    <s v="72101511-Servicio de instalación o mantenimiento o reparación de aires acondicionados"/>
    <s v="8715699-Servicio de mantenimiento y reparacion de maquinas de uso general n c p "/>
    <s v="N.A"/>
    <s v="Servicio de instalación o mantenimiento o reparación de aires acondicionados"/>
    <s v="SERVICIOS"/>
    <n v="1"/>
    <n v="180262500"/>
    <n v="180262500"/>
    <n v="109250000"/>
    <s v="Enero"/>
    <n v="12"/>
    <s v="SELECCION_ABREVIADA"/>
    <s v="FUNCIONAMIENTO"/>
    <s v="Gestión de Tecnología"/>
    <s v="8. Fortalecer y modernizar la infraestructura física existente, que contribuya a la humanización, calidad y seguridad en la atención de los usuarios."/>
    <s v="N/A"/>
    <s v="N/A"/>
    <s v="N/A"/>
    <s v="Recursos propios"/>
    <x v="41"/>
    <s v="Mantenimiento Hospitalario - Servicios"/>
  </r>
  <r>
    <s v="SAD-018"/>
    <s v="SUBGERENCIA ADMINISTRATIVA"/>
    <s v="SUBGERENCIA ADMINISTRATIVA"/>
    <s v="72101511-Servicio de instalación o mantenimiento o reparación de aires acondicionados"/>
    <s v="8715699-Servicio de mantenimiento y reparacion de maquinas de uso general n c p "/>
    <s v="N.A"/>
    <s v="Servicio de instalación o mantenimiento o reparación de aires acondicionados"/>
    <s v="SERVICIOS"/>
    <n v="1"/>
    <n v="420612500"/>
    <n v="420612500"/>
    <n v="365750000"/>
    <s v="Enero"/>
    <n v="12"/>
    <s v="SELECCION_ABREVIADA"/>
    <s v="OPERACIÓN COMERCIAL"/>
    <s v="Gestión de Tecnología"/>
    <s v="8. Fortalecer y modernizar la infraestructura física existente, que contribuya a la humanización, calidad y seguridad en la atención de los usuarios."/>
    <s v="N/A"/>
    <s v="N/A"/>
    <s v="N/A"/>
    <s v="Recursos propios"/>
    <x v="51"/>
    <s v="Mantenimiento Hospitalario - Servicios"/>
  </r>
  <r>
    <s v="SAD-019"/>
    <s v="SUBGERENCIA ADMINISTRATIVA"/>
    <s v="SUBGERENCIA ADMINISTRATIVA"/>
    <s v="40151601-Compresores de aire_x000a_40101707-Accesorios para torres de enfriamiento_x000a_40151802-Partes para compresores de aire"/>
    <s v="4394102-Partes y accesorios para aparatos para acondicionamiento de aire y calefaccion"/>
    <s v="N.A"/>
    <s v="Suministro de repuestos, accesorios y materiales necesarios para el mantenimiento preventivo y correctivo de los sistemas de aire acondicionado,  ventilación mecánica, bombas y compresores"/>
    <s v="MATERIALES Y SUMINISTROS"/>
    <n v="1"/>
    <n v="161000000"/>
    <n v="161000000"/>
    <n v="140000000"/>
    <s v="Enero"/>
    <n v="12"/>
    <s v="SELECCION_ABREVIADA"/>
    <s v="OPERACIÓN COMERCIAL"/>
    <s v="Gestión de Tecnología"/>
    <s v="8. Fortalecer y modernizar la infraestructura física existente, que contribuya a la humanización, calidad y seguridad en la atención de los usuarios."/>
    <s v="N/A"/>
    <s v="N/A"/>
    <s v="N/A"/>
    <s v="Recursos propios"/>
    <x v="25"/>
    <s v="Mantenimiento Hospitalario - Bienes"/>
  </r>
  <r>
    <s v="SAD-019"/>
    <s v="SUBGERENCIA ADMINISTRATIVA"/>
    <s v="SUBGERENCIA ADMINISTRATIVA"/>
    <s v="40151601-Compresores de aire_x000a_40101707-Accesorios para torres de enfriamiento_x000a_40151802-Partes para compresores de aire"/>
    <s v="4394102-Partes y accesorios para aparatos para acondicionamiento de aire y calefaccion"/>
    <s v="N.A"/>
    <s v="Suministro de repuestos, accesorios y materiales necesarios para el mantenimiento preventivo y correctivo de los sistemas de aire acondicionado,  ventilación mecánica, bombas y compresores"/>
    <s v="MATERIALES Y SUMINISTROS"/>
    <n v="1"/>
    <n v="69000000"/>
    <n v="69000000"/>
    <n v="60000000"/>
    <s v="Enero"/>
    <n v="12"/>
    <s v="SELECCION_ABREVIADA"/>
    <s v="FUNCIONAMIENTO"/>
    <s v="Gestión de Tecnología"/>
    <s v="8. Fortalecer y modernizar la infraestructura física existente, que contribuya a la humanización, calidad y seguridad en la atención de los usuarios."/>
    <s v="N/A"/>
    <s v="N/A"/>
    <s v="N/A"/>
    <s v="Recursos propios"/>
    <x v="23"/>
    <s v="Mantenimiento Hospitalario - Bienes"/>
  </r>
  <r>
    <s v="SAD-019"/>
    <s v="SUBGERENCIA ADMINISTRATIVA"/>
    <s v="SUBGERENCIA ADMINISTRATIVA"/>
    <s v="40151601-Compresores de aire_x000a_40101707-Accesorios para torres de enfriamiento_x000a_40151803-Partes para compresores recíprocos"/>
    <s v="3411022-Gases refrigerantes freon frigen etc "/>
    <s v="N.A"/>
    <s v="Suministro de repuestos, accesorios y materiales necesarios para el mantenimiento preventivo y correctivo de los sistemas de aire acondicionado,  ventilación mecánica, bombas y compresores"/>
    <s v="MATERIALES Y SUMINISTROS"/>
    <n v="1"/>
    <n v="25875000"/>
    <n v="25875000"/>
    <n v="22500000"/>
    <s v="Enero"/>
    <n v="12"/>
    <s v="SELECCION_ABREVIADA"/>
    <s v="FUNCIONAMIENTO"/>
    <s v="Gestión de Tecnología"/>
    <s v="8. Fortalecer y modernizar la infraestructura física existente, que contribuya a la humanización, calidad y seguridad en la atención de los usuarios."/>
    <s v="N/A"/>
    <s v="N/A"/>
    <s v="N/A"/>
    <s v="Recursos propios"/>
    <x v="22"/>
    <s v="Mantenimiento Hospitalario - Bienes"/>
  </r>
  <r>
    <s v="SAD-019"/>
    <s v="SUBGERENCIA ADMINISTRATIVA"/>
    <s v="SUBGERENCIA ADMINISTRATIVA"/>
    <s v="40151601-Compresores de aire_x000a_40101707-Accesorios para torres de enfriamiento_x000a_40151804-Partes para compresores centrífugos"/>
    <s v="3411022-Gases refrigerantes freon frigen etc "/>
    <s v="N.A"/>
    <s v="Suministro de repuestos, accesorios y materiales necesarios para el mantenimiento preventivo y correctivo de los sistemas de aire acondicionado,  ventilación mecánica, bombas y compresores"/>
    <s v="MATERIALES Y SUMINISTROS"/>
    <n v="1"/>
    <n v="60375000"/>
    <n v="60375000"/>
    <n v="52500000"/>
    <s v="Enero"/>
    <n v="12"/>
    <s v="SELECCION_ABREVIADA"/>
    <s v="OPERACIÓN COMERCIAL"/>
    <s v="Gestión de Tecnología"/>
    <s v="8. Fortalecer y modernizar la infraestructura física existente, que contribuya a la humanización, calidad y seguridad en la atención de los usuarios."/>
    <s v="N/A"/>
    <s v="N/A"/>
    <s v="N/A"/>
    <s v="Recursos propios"/>
    <x v="24"/>
    <s v="Mantenimiento Hospitalario - Bienes"/>
  </r>
  <r>
    <s v="SAD-020"/>
    <s v="SUBGERENCIA ADMINISTRATIVA"/>
    <s v="SUBGERENCIA ADMINISTRATIVA"/>
    <s v="72151514-Servicio de mantenimiento de energía de emergencia o de reserva"/>
    <s v="8715203-Servicio de mantenimiento y reparacion de aparatos de distribucion y control de la energia electrica"/>
    <s v="N.A"/>
    <s v="Mantenimiento las plantas eléctricas del Hospital "/>
    <s v="SERVICIOS"/>
    <n v="1"/>
    <n v="185000000"/>
    <n v="185000000"/>
    <n v="170000000"/>
    <s v="Enero"/>
    <n v="12"/>
    <s v="CONTRATACION_DIRECTA"/>
    <s v="FUNCIONAMIENTO"/>
    <s v="Gestión de Tecnología"/>
    <s v="8. Fortalecer y modernizar la infraestructura física existente, que contribuya a la humanización, calidad y seguridad en la atención de los usuarios."/>
    <s v="N/A"/>
    <s v="N/A"/>
    <s v="N/A"/>
    <s v="Recursos propios"/>
    <x v="41"/>
    <s v="Mantenimiento Hospitalario - Servicios"/>
  </r>
  <r>
    <s v="SAD-021"/>
    <s v="SUBGERENCIA ADMINISTRATIVA"/>
    <s v="SUBGERENCIA ADMINISTRATIVA"/>
    <s v="32101656-Circuito integrado de sistema de posicionamiento geográfico gps"/>
    <s v="67990-Otros servicios de apoyo al transporte n c p "/>
    <s v="N.A"/>
    <s v="Adquisición y/o instalación del Circuito integrado de sistema de posicionamiento geográfico gps"/>
    <s v="SERVICIOS"/>
    <n v="1"/>
    <n v="15000000"/>
    <n v="40000000"/>
    <n v="35000000"/>
    <s v="Enero"/>
    <n v="12"/>
    <s v="CONTRATACION_DIRECTA"/>
    <s v="FUNCIONAMIENTO"/>
    <s v="Gestión de Tecnología"/>
    <s v="8. Fortalecer y modernizar la infraestructura física existente, que contribuya a la humanización, calidad y seguridad en la atención de los usuarios."/>
    <s v="N/A"/>
    <s v="N/A"/>
    <s v="N/A"/>
    <s v="Recursos propios"/>
    <x v="93"/>
    <s v="Mantenimiento Hospitalario - Servicios"/>
  </r>
  <r>
    <s v="SAD-022"/>
    <s v="SUBGERENCIA ADMINISTRATIVA"/>
    <s v="SUBGERENCIA ADMINISTRATIVA"/>
    <s v="25101703-Ambulancias"/>
    <s v="4911303-Ambulancias"/>
    <s v="N.A"/>
    <s v="Adquisicion de dos ambulancias medicalizadas"/>
    <s v="ACTIVO"/>
    <n v="2"/>
    <n v="797546646"/>
    <n v="1000"/>
    <n v="0"/>
    <s v="Marzo"/>
    <n v="3"/>
    <s v="CONTRATACION_DIRECTA"/>
    <s v="INVERSIÓN"/>
    <s v="Gestión de Tecnología"/>
    <s v="8. Fortalecer y modernizar la infraestructura física existente, que contribuya a la humanización, calidad y seguridad en la atención de los usuarios."/>
    <s v="N/A"/>
    <s v="N/A"/>
    <s v="SI"/>
    <s v="Recursos propios"/>
    <x v="55"/>
    <s v="Vehículos Automotores, Remolques. Semiremolques y sus Partes, Piezas y Accesorios"/>
  </r>
  <r>
    <s v="SAD-023"/>
    <s v="SUBGERENCIA ADMINISTRATIVA"/>
    <s v="SUBGERENCIA ADMINISTRATIVA"/>
    <s v="78181701-Servicio de abastecimiento de combustible para vehículos"/>
    <s v="67990-Otros servicios de apoyo al transporte n c p "/>
    <s v="N.A"/>
    <s v="Servicio de abastecimiento de combustibles para vehÍculos y plantas elÉctricas del HUHMP"/>
    <s v="SERVICIOS"/>
    <n v="1"/>
    <n v="45000000"/>
    <n v="45000000"/>
    <n v="45000000"/>
    <s v="Enero"/>
    <n v="12"/>
    <s v="CONTRATACION_DIRECTA"/>
    <s v="FUNCIONAMIENTO"/>
    <s v="Gestión de Tecnología"/>
    <s v="8. Fortalecer y modernizar la infraestructura física existente, que contribuya a la humanización, calidad y seguridad en la atención de los usuarios."/>
    <s v="N/A"/>
    <s v="N/A"/>
    <s v="N/A"/>
    <s v="Recursos propios"/>
    <x v="63"/>
    <s v="Comunicación y Transporte"/>
  </r>
  <r>
    <s v="SAD-023"/>
    <s v="SUBGERENCIA ADMINISTRATIVA"/>
    <s v="SUBGERENCIA ADMINISTRATIVA"/>
    <s v="78181701-Servicio de abastecimiento de combustible para vehículos"/>
    <s v="67990-Otros servicios de apoyo al transporte n c p "/>
    <s v="N.A"/>
    <s v="Servicio de abastecimiento de combustibles para vehÍculos y plantas elÉctricas del HUHMP"/>
    <s v="SERVICIOS"/>
    <n v="1"/>
    <n v="105000000"/>
    <n v="105000000"/>
    <n v="105000000"/>
    <s v="Enero"/>
    <n v="12"/>
    <s v="CONTRATACION_DIRECTA"/>
    <s v="OPERACIÓN COMERCIAL"/>
    <s v="Gestión de Tecnología"/>
    <s v="8. Fortalecer y modernizar la infraestructura física existente, que contribuya a la humanización, calidad y seguridad en la atención de los usuarios."/>
    <s v="N/A"/>
    <s v="N/A"/>
    <s v="N/A"/>
    <s v="Recursos propios"/>
    <x v="94"/>
    <s v="Comunicación y Transporte"/>
  </r>
  <r>
    <s v="SAD-024"/>
    <s v="SUBGERENCIA ADMINISTRATIVA"/>
    <s v="SUBGERENCIA ADMINISTRATIVA"/>
    <s v="24101601-Ascensores"/>
    <s v="4354001-Ascensores"/>
    <s v="N.A"/>
    <s v="Ascensor camillero para remplazar ascensor de carga de torre principal "/>
    <s v="ACTIVO"/>
    <n v="1"/>
    <n v="250000000"/>
    <n v="250000000"/>
    <n v="0"/>
    <s v="Abril"/>
    <n v="3"/>
    <s v="CONTRATACION_DIRECTA"/>
    <s v="INVERSIÓN"/>
    <s v="Gestión de Tecnología"/>
    <s v="8. Fortalecer y modernizar la infraestructura física existente, que contribuya a la humanización, calidad y seguridad en la atención de los usuarios."/>
    <s v="N/A"/>
    <s v="N/A"/>
    <s v="SI"/>
    <s v="Recursos propios"/>
    <x v="95"/>
    <s v="Equipos de elevación y manipulación y sus partes y piezas"/>
  </r>
  <r>
    <s v="SAD-025"/>
    <s v="SUBGERENCIA ADMINISTRATIVA"/>
    <s v="SUBGERENCIA ADMINISTRATIVA"/>
    <s v="78181507-Reparación y mantenimiento automotor y de camiones ligeros"/>
    <s v="83444-Servicios de inspeccion tecnica de vehiculos de transporte terrestre"/>
    <s v="N.A"/>
    <s v="Revisión tecnicomecánica para vehiculos de la ESE HUHMP"/>
    <s v="SERVICIOS"/>
    <n v="1"/>
    <n v="3500000"/>
    <n v="3500000"/>
    <n v="2300000"/>
    <s v="Enero"/>
    <n v="12"/>
    <s v="CONTRATACION_MINIMA_CUANTIA"/>
    <s v="OPERACIÓN COMERCIAL"/>
    <s v="Gestión de Tecnología"/>
    <s v="8. Fortalecer y modernizar la infraestructura física existente, que contribuya a la humanización, calidad y seguridad en la atención de los usuarios."/>
    <s v="N/A"/>
    <s v="N/A"/>
    <s v="N/A"/>
    <s v="Recursos propios"/>
    <x v="51"/>
    <s v="Mantenimiento Hospitalario - Servicios"/>
  </r>
  <r>
    <s v="SAD-025"/>
    <s v="SUBGERENCIA ADMINISTRATIVA"/>
    <s v="SUBGERENCIA ADMINISTRATIVA"/>
    <s v="78181507-Reparación y mantenimiento automotor y de camiones ligeros"/>
    <s v="83444-Servicios de inspeccion tecnica de vehiculos de transporte terrestre"/>
    <s v="N.A"/>
    <s v="Revisión tecnicomecánica para vehiculos de la ESE HUHMP"/>
    <s v="SERVICIOS"/>
    <n v="1"/>
    <n v="1000000"/>
    <n v="1000000"/>
    <n v="700000"/>
    <s v="Enero"/>
    <n v="12"/>
    <s v="CONTRATACION_MINIMA_CUANTIA"/>
    <s v="FUNCIONAMIENTO"/>
    <s v="Gestión de Tecnología"/>
    <s v="8. Fortalecer y modernizar la infraestructura física existente, que contribuya a la humanización, calidad y seguridad en la atención de los usuarios."/>
    <s v="N/A"/>
    <s v="N/A"/>
    <s v="N/A"/>
    <s v="Recursos propios"/>
    <x v="41"/>
    <s v="Mantenimiento Hospitalario - Servicios"/>
  </r>
  <r>
    <s v="SAD-026"/>
    <s v="SUBGERENCIA ADMINISTRATIVA"/>
    <s v="SUBGERENCIA ADMINISTRATIVA"/>
    <s v="40101701-Aires acondicionados"/>
    <s v="4391201-Aparatos para acondicionamiento de aire y calefaccion"/>
    <s v="N.A"/>
    <s v="Renovación y compra de equipos de aire acondicionado y ventilacion mecanica, incluye adecuaciones de 4 piso."/>
    <s v="ACTIVO"/>
    <n v="1"/>
    <n v="400000000"/>
    <n v="400000000"/>
    <n v="360000000"/>
    <s v="Enero"/>
    <n v="12"/>
    <s v="SELECCION_ABREVIADA"/>
    <s v="FUNCIONAMIENTO"/>
    <s v="Gestión de Tecnología"/>
    <s v="8. Fortalecer y modernizar la infraestructura física existente, que contribuya a la humanización, calidad y seguridad en la atención de los usuarios."/>
    <s v="N/A"/>
    <s v="N/A"/>
    <s v="N/A"/>
    <s v="Recursos propios"/>
    <x v="66"/>
    <s v="Otras Máquinas para Usos Generales y sus Partes y Piezas"/>
  </r>
  <r>
    <s v="SAD-026"/>
    <s v="SUBGERENCIA ADMINISTRATIVA"/>
    <s v="SUBGERENCIA ADMINISTRATIVA"/>
    <s v="40101701-Aires acondicionados"/>
    <s v="4391201-Aparatos para acondicionamiento de aire y calefaccion"/>
    <s v="N.A"/>
    <s v="Aire acondicionado central para bodega de almacen"/>
    <s v="ACTIVO"/>
    <n v="1"/>
    <n v="300000000"/>
    <n v="300000000"/>
    <n v="300000000"/>
    <s v="Abril"/>
    <n v="3"/>
    <s v="SELECCION_ABREVIADA"/>
    <s v="FUNCIONAMIENTO"/>
    <s v="Mejora Continua"/>
    <s v="8. Fortalecer y modernizar la infraestructura física existente, que contribuya a la humanización, calidad y seguridad en la atención de los usuarios."/>
    <s v="N/A"/>
    <s v="N/A"/>
    <s v="N/A"/>
    <s v="Recursos propios"/>
    <x v="66"/>
    <s v="Otras Máquinas para Usos Generales y sus Partes y Piezas"/>
  </r>
  <r>
    <s v="SAD-026"/>
    <s v="SUBGERENCIA ADMINISTRATIVA"/>
    <s v="SUBGERENCIA ADMINISTRATIVA"/>
    <s v="40101701-Aires acondicionados"/>
    <s v="4391201-Aparatos para acondicionamiento de aire y calefaccion"/>
    <s v="N.A"/>
    <s v="Aire acondicionado central para central de esterilización"/>
    <s v="ACTIVO"/>
    <n v="1"/>
    <n v="600000000"/>
    <n v="600000000"/>
    <n v="0"/>
    <s v="Abril"/>
    <n v="3"/>
    <s v="SELECCION_ABREVIADA"/>
    <s v="FUNCIONAMIENTO"/>
    <s v="Mejora Continua"/>
    <s v="8. Fortalecer y modernizar la infraestructura física existente, que contribuya a la humanización, calidad y seguridad en la atención de los usuarios."/>
    <s v="N/A"/>
    <s v="N/A"/>
    <s v="N/A"/>
    <s v="Recursos propios"/>
    <x v="66"/>
    <s v="Otras Máquinas para Usos Generales y sus Partes y Piezas"/>
  </r>
  <r>
    <s v="SAD-026"/>
    <s v="SUBGERENCIA ADMINISTRATIVA"/>
    <s v="SUBGERENCIA ADMINISTRATIVA"/>
    <s v="40101701-Aires acondicionados"/>
    <s v="4391201-Aparatos para acondicionamiento de aire y calefaccion"/>
    <s v="N.A"/>
    <s v="Aire acondicionado central para bodega de medicamentos"/>
    <s v="ACTIVO"/>
    <n v="1"/>
    <n v="300000000"/>
    <n v="300000000"/>
    <n v="300000000"/>
    <s v="Abril"/>
    <n v="3"/>
    <s v="SELECCION_ABREVIADA"/>
    <s v="FUNCIONAMIENTO"/>
    <s v="Mejora Continua"/>
    <s v="8. Fortalecer y modernizar la infraestructura física existente, que contribuya a la humanización, calidad y seguridad en la atención de los usuarios."/>
    <s v="N/A"/>
    <s v="N/A"/>
    <s v="N/A"/>
    <s v="Recursos propios"/>
    <x v="66"/>
    <s v="Otras Máquinas para Usos Generales y sus Partes y Piezas"/>
  </r>
  <r>
    <s v="SAD-026"/>
    <s v="SUBGERENCIA ADMINISTRATIVA"/>
    <s v="SUBGERENCIA ADMINISTRATIVA"/>
    <s v="40101701-Aires acondicionados"/>
    <s v="4391201-Aparatos para acondicionamiento de aire y calefaccion"/>
    <s v="N.A"/>
    <s v="Aire acondicionado adecuacion de 3 piso"/>
    <s v="ACTIVO"/>
    <n v="1"/>
    <n v="150000000"/>
    <n v="150000000"/>
    <n v="0"/>
    <s v="Mayo"/>
    <n v="3"/>
    <s v="CONTRATACION_DIRECTA"/>
    <s v="FUNCIONAMIENTO"/>
    <s v="Gestión de Tecnología"/>
    <s v="8. Fortalecer y modernizar la infraestructura física existente, que contribuya a la humanización, calidad y seguridad en la atención de los usuarios."/>
    <s v="N/A"/>
    <s v="N/A"/>
    <s v="N/A"/>
    <s v="Recursos propios"/>
    <x v="66"/>
    <s v="Otras Máquinas para Usos Generales y sus Partes y Piezas"/>
  </r>
  <r>
    <s v="SAD-027"/>
    <s v="SUBGERENCIA ADMINISTRATIVA"/>
    <s v="SUBGERENCIA ADMINISTRATIVA"/>
    <s v="24101629-Accesorios o suministros de elevador forklift o transportador vertical"/>
    <s v="4357004-Partes y accesorios para ascensores"/>
    <s v="N.A"/>
    <s v="Repuestos para ascensores "/>
    <s v="MATERIALES Y SUMINISTROS"/>
    <n v="1"/>
    <n v="50000000"/>
    <n v="50000000"/>
    <n v="0"/>
    <s v="Enero"/>
    <n v="12"/>
    <s v="CONTRATACION_DIRECTA"/>
    <s v="OPERACIÓN COMERCIAL"/>
    <s v="Gestión de Tecnología"/>
    <s v="8. Fortalecer y modernizar la infraestructura física existente, que contribuya a la humanización, calidad y seguridad en la atención de los usuarios."/>
    <s v="N/A"/>
    <s v="N/A"/>
    <s v="N/A"/>
    <s v="Recursos propios"/>
    <x v="25"/>
    <s v="Mantenimiento Hospitalario - Bienes"/>
  </r>
  <r>
    <s v="SAD-028"/>
    <s v="SUBGERENCIA ADMINISTRATIVA"/>
    <s v="SUBGERENCIA ADMINISTRATIVA"/>
    <s v="81101515-Ingeniería de infraestructura de instalaciones o fábricas"/>
    <s v="83321-Servicios de ingenieria en proyectos de construccion"/>
    <s v="N.A"/>
    <s v="Consultoria para el diseño de la red hidrosanitaria del edificio torre principal de la ESE HUHMP"/>
    <s v="SERVICIOS"/>
    <n v="1"/>
    <n v="280000000"/>
    <n v="280000000"/>
    <n v="0"/>
    <s v="Abril"/>
    <n v="4"/>
    <s v="CONTRATACION_DIRECTA"/>
    <s v="FUNCIONAMIENTO"/>
    <s v="Seguridad del Paciente "/>
    <s v="8. Fortalecer y modernizar la infraestructura física existente, que contribuya a la humanización, calidad y seguridad en la atención de los usuarios."/>
    <s v="N/A"/>
    <s v="N/A"/>
    <s v="N/A"/>
    <s v="Recursos propios"/>
    <x v="41"/>
    <s v="Mantenimiento Hospitalario - Servicios"/>
  </r>
  <r>
    <s v="SAD-029"/>
    <s v="SUBGERENCIA ADMINISTRATIVA"/>
    <s v="SUBGERENCIA ADMINISTRATIVA"/>
    <s v="72121403-Servicio de construcción de hospitales"/>
    <s v="54129-Servicios generales de construccion de otros edificios no residenciales"/>
    <s v="N.A"/>
    <s v="Construccion de la infraestructura para la central de esterilización, incluye componente civil, eléctrico, mecánico y datos"/>
    <s v="ACTIVO"/>
    <n v="1"/>
    <n v="3500000000"/>
    <n v="1000"/>
    <n v="0"/>
    <s v="Agosto"/>
    <n v="5"/>
    <s v="LICITACION OBRA PUBLICA"/>
    <s v="INVERSIÓN"/>
    <s v="Seguridad del Paciente "/>
    <s v="8. Fortalecer y modernizar la infraestructura física existente, que contribuya a la humanización, calidad y seguridad en la atención de los usuarios."/>
    <s v="N/A"/>
    <s v="N/A"/>
    <s v="SI"/>
    <s v="Presupuesto General de la Nación – PGN"/>
    <x v="77"/>
    <s v="Edificios Relacionados con la Salud"/>
  </r>
  <r>
    <s v="SAD-030"/>
    <s v="SUBGERENCIA ADMINISTRATIVA"/>
    <s v="SUBGERENCIA ADMINISTRATIVA"/>
    <s v="72101505-Servicios de cerrajería"/>
    <s v="8711001-Servicio de mantenimiento y reparacion de productos metalicos estructurales y sus partes"/>
    <s v="N.A"/>
    <s v="Mantenimiento preventivo a las puertas electrónicas de salas de cirugía, incluye repuestos y sensores "/>
    <s v="SERVICIOS"/>
    <n v="1"/>
    <n v="32000000"/>
    <n v="32000000"/>
    <n v="0"/>
    <s v="Enero"/>
    <n v="12"/>
    <s v="CONTRATACION_DIRECTA"/>
    <s v="OPERACIÓN COMERCIAL"/>
    <s v="Mejora Continua"/>
    <s v="10. Centrar los procesos de atención en el usuario y su familia."/>
    <s v="N/A"/>
    <s v="N/A"/>
    <s v="N/A"/>
    <s v="Recursos propios"/>
    <x v="51"/>
    <s v="Mantenimiento Hospitalario - Servicios"/>
  </r>
  <r>
    <s v="SAD-031"/>
    <s v="SUBGERENCIA ADMINISTRATIVA"/>
    <s v="SUBGERENCIA ADMINISTRATIVA"/>
    <n v="721214"/>
    <s v="54122-Servicios generales de construccion de edificaciones comerciales"/>
    <s v="N.A"/>
    <s v="Adquisicion lote para edificio de parqueaderos "/>
    <s v="ACTIVO"/>
    <n v="1"/>
    <n v="300000000"/>
    <n v="1000"/>
    <n v="0"/>
    <s v="Septiembre"/>
    <n v="2"/>
    <s v="CONTRATACION_DIRECTA"/>
    <s v="INVERSIÓN"/>
    <s v="Gestión de Tecnología"/>
    <s v="10. Centrar los procesos de atención en el usuario y su familia."/>
    <s v="N/A"/>
    <s v="N/A"/>
    <s v="N/A"/>
    <s v="Recursos propios"/>
    <x v="96"/>
    <s v="Tierras y terrenos"/>
  </r>
  <r>
    <s v="SAD-032"/>
    <s v="SUBGERENCIA ADMINISTRATIVA"/>
    <s v="SUBGERENCIA ADMINISTRATIVA"/>
    <s v="81101515-Ingeniería de infraestructura de instalaciones o fábricas"/>
    <s v="83321-Servicios de ingenieria en proyectos de construccion"/>
    <s v="N.A"/>
    <s v="Consultoria para el diseño de  Edificio para consulta externa y  áreas para oficinas administrativas en parqueadero "/>
    <s v="SERVICIOS"/>
    <n v="1"/>
    <n v="350000000"/>
    <n v="350000000"/>
    <n v="0"/>
    <s v="Marzo"/>
    <n v="8"/>
    <s v="CONTRATACION_DIRECTA"/>
    <s v="INVERSIÓN"/>
    <s v="Humanización de atención"/>
    <s v="8. Fortalecer y modernizar la infraestructura física existente, que contribuya a la humanización, calidad y seguridad en la atención de los usuarios."/>
    <s v="N/A"/>
    <s v="N/A"/>
    <s v="SI"/>
    <s v="Sistema General de Regalías - SGR"/>
    <x v="97"/>
    <s v="Mantenimiento Hospitalario - Servicios"/>
  </r>
  <r>
    <s v="SAD-033"/>
    <s v="SUBGERENCIA ADMINISTRATIVA"/>
    <s v="SUBGERENCIA ADMINISTRATIVA"/>
    <s v="81101515-Ingeniería de infraestructura de instalaciones o fábricas"/>
    <s v="83321-Servicios de ingenieria en proyectos de construccion"/>
    <s v="N.A"/>
    <s v="Consultoría para la actualización del proyecto de la Unidad Neuropsiquiátrica"/>
    <s v="SERVICIOS"/>
    <n v="1"/>
    <n v="975000000"/>
    <n v="975000000"/>
    <n v="0"/>
    <s v="Febrero"/>
    <n v="7"/>
    <s v="CONTRATACION_DIRECTA"/>
    <s v="INVERSIÓN"/>
    <s v="Humanización de atención"/>
    <s v="8. Fortalecer y modernizar la infraestructura física existente, que contribuya a la humanización, calidad y seguridad en la atención de los usuarios."/>
    <s v="N/A"/>
    <s v="N/A"/>
    <s v="SI"/>
    <s v="Presupuesto General de la Nación – PGN"/>
    <x v="97"/>
    <s v="Mantenimiento Hospitalario - Servicios"/>
  </r>
  <r>
    <s v="SAD-034"/>
    <s v="SUBGERENCIA ADMINISTRATIVA"/>
    <s v="SUBGERENCIA ADMINISTRATIVA"/>
    <s v="72121403-Servicio de construcción de hospitales"/>
    <s v="54129-Servicios generales de construccion de otros edificios no residenciales"/>
    <s v="N.A"/>
    <s v="Contratar la Construcción de la Unidad Neuropsiquiátrica y del comportamiento de la ESE Hospital Universitario Hernando Moncaleano Perdomo de Neiva"/>
    <s v="ACTIVO"/>
    <n v="1"/>
    <n v="1000"/>
    <n v="1000"/>
    <n v="0"/>
    <s v="Junio "/>
    <n v="7"/>
    <s v="INVITACIÓN PÚBLICA"/>
    <s v="INVERSIÓN"/>
    <s v="Seguridad del Paciente "/>
    <s v="8. Fortalecer y modernizar la infraestructura física existente, que contribuya a la humanización, calidad y seguridad en la atención de los usuarios."/>
    <s v="N/A"/>
    <s v="N/A"/>
    <s v="SI"/>
    <s v="Recursos Ministerio-REGALÍAS"/>
    <x v="77"/>
    <s v="Edificios Relacionados con la Salud"/>
  </r>
  <r>
    <s v="SAD-035"/>
    <s v="SUBGERENCIA ADMINISTRATIVA"/>
    <s v="SUBGERENCIA ADMINISTRATIVA"/>
    <s v="72101507-Servicio de mantenimiento de edificios"/>
    <s v="54560-Servicios de albanileria"/>
    <s v="N.A"/>
    <s v="Mantenimiento correctivo en losas de concreto de parqueadero de ingreso a urgencias de la ESE HUHMP"/>
    <s v="SERVICIOS"/>
    <n v="1"/>
    <n v="150000000"/>
    <n v="150000000"/>
    <n v="0"/>
    <s v="Marzo"/>
    <n v="2"/>
    <s v="CONTRATACION_DIRECTA"/>
    <s v="OPERACIÓN COMERCIAL"/>
    <s v="Seguridad del Paciente "/>
    <s v="8. Fortalecer y modernizar la infraestructura física existente, que contribuya a la humanización, calidad y seguridad en la atención de los usuarios."/>
    <s v="N/A"/>
    <s v="N/A"/>
    <s v="N/A"/>
    <s v="Recursos propios"/>
    <x v="47"/>
    <s v="Mantenimiento Hospitalario - Servicios"/>
  </r>
  <r>
    <s v="SAD-036"/>
    <s v="SUBGERENCIA ADMINISTRATIVA"/>
    <s v="SUBGERENCIA ADMINISTRATIVA"/>
    <s v="72101507-Servicio de mantenimiento de edificios"/>
    <s v="54790-Otros servicios de terminacion y acabado de edificios"/>
    <s v="N.A"/>
    <s v="Mantenimiento preventivo a infraestructura de la planta de gases medicinales"/>
    <s v="SERVICIOS"/>
    <n v="1"/>
    <n v="23000000"/>
    <n v="23000000"/>
    <n v="0"/>
    <s v="Julio"/>
    <n v="2"/>
    <s v="CONTRATACION_DIRECTA"/>
    <s v="OPERACIÓN COMERCIAL"/>
    <s v="Seguridad del Paciente "/>
    <s v="8. Fortalecer y modernizar la infraestructura física existente, que contribuya a la humanización, calidad y seguridad en la atención de los usuarios."/>
    <s v="N/A"/>
    <s v="N/A"/>
    <s v="N/A"/>
    <s v="Recursos propios"/>
    <x v="47"/>
    <s v="Mantenimiento Hospitalario - Servicios"/>
  </r>
  <r>
    <s v="SAD-037"/>
    <s v="SUBGERENCIA ADMINISTRATIVA"/>
    <s v="SUBGERENCIA ADMINISTRATIVA"/>
    <s v="72101507-Servicio de mantenimiento de edificios"/>
    <s v="54790-Otros servicios de terminacion y acabado de edificios"/>
    <s v="N.A"/>
    <s v="Mantenimiento preventivo  a infraestructura del banco de sangre de la ESE HUHMP"/>
    <s v="SERVICIOS"/>
    <n v="1"/>
    <n v="14500000"/>
    <n v="14500000"/>
    <n v="0"/>
    <s v="Septiembre"/>
    <n v="1"/>
    <s v="CONTRATACION_DIRECTA"/>
    <s v="OPERACIÓN COMERCIAL"/>
    <s v="Seguridad del Paciente "/>
    <s v="8. Fortalecer y modernizar la infraestructura física existente, que contribuya a la humanización, calidad y seguridad en la atención de los usuarios."/>
    <s v="N/A"/>
    <s v="N/A"/>
    <s v="N/A"/>
    <s v="Recursos propios"/>
    <x v="47"/>
    <s v="Mantenimiento Hospitalario - Servicios"/>
  </r>
  <r>
    <s v="SAD-038"/>
    <s v="SUBGERENCIA ADMINISTRATIVA"/>
    <s v="SUBGERENCIA ADMINISTRATIVA"/>
    <s v="72101507-Servicio de mantenimiento de edificios"/>
    <s v="54790-Otros servicios de terminacion y acabado de edificios"/>
    <s v="N.A"/>
    <s v="Mantenimiento preventivo  a infraestructura de farmacia y centrales de mezclas de la ESE HUHMP"/>
    <s v="SERVICIOS"/>
    <n v="1"/>
    <n v="36000000"/>
    <n v="36000000"/>
    <n v="0"/>
    <s v="Mayo"/>
    <n v="2"/>
    <s v="CONTRATACION_DIRECTA"/>
    <s v="OPERACIÓN COMERCIAL"/>
    <s v="Seguridad del Paciente "/>
    <s v="8. Fortalecer y modernizar la infraestructura física existente, que contribuya a la humanización, calidad y seguridad en la atención de los usuarios."/>
    <s v="N/A"/>
    <s v="N/A"/>
    <s v="N/A"/>
    <s v="Recursos propios"/>
    <x v="47"/>
    <s v="Mantenimiento Hospitalario - Servicios"/>
  </r>
  <r>
    <s v="SAD-039"/>
    <s v="SUBGERENCIA ADMINISTRATIVA"/>
    <s v="SUBGERENCIA ADMINISTRATIVA"/>
    <s v="72101507-Servicio de mantenimiento de edificios"/>
    <s v="54530-Servicios de techado e impermeabilizacion de techos"/>
    <s v="N.A"/>
    <s v="Mantenimiento preventivo a las cubiertas de la ese (pintura alumol, cambio de neopreno en tornilleria y aplicación de producto dellante de goteras en todos los amarres de cubiertas"/>
    <s v="SERVICIOS"/>
    <n v="1"/>
    <n v="70000000"/>
    <n v="70000000"/>
    <n v="0"/>
    <s v="Agosto"/>
    <n v="2"/>
    <s v="CONTRATACION_DIRECTA"/>
    <s v="OPERACIÓN COMERCIAL"/>
    <s v="Mejora Continua"/>
    <s v="8. Fortalecer y modernizar la infraestructura física existente, que contribuya a la humanización, calidad y seguridad en la atención de los usuarios."/>
    <s v="N/A"/>
    <s v="N/A"/>
    <s v="N/A"/>
    <s v="Recursos propios"/>
    <x v="47"/>
    <s v="Mantenimiento Hospitalario - Servicios"/>
  </r>
  <r>
    <s v="SAD-040"/>
    <s v="SUBGERENCIA ADMINISTRATIVA"/>
    <s v="SUBGERENCIA ADMINISTRATIVA"/>
    <s v="72101507-Servicio de mantenimiento de edificios"/>
    <s v="54122-Servicios generales de construccion de edificaciones comerciales"/>
    <s v="N.A"/>
    <s v="Ampliación de local de cajero electrónico en parqueadero de la ESE, para incluir 2 cajeros adicionales para cumplimineto de bienestar laboral de la ESE HUHMP"/>
    <s v="ACTIVO"/>
    <n v="1"/>
    <n v="28000000"/>
    <n v="28000000"/>
    <n v="0"/>
    <s v="Mayo"/>
    <n v="2"/>
    <s v="CONTRATACION_DIRECTA"/>
    <s v="FUNCIONAMIENTO"/>
    <s v="Humanización de atención"/>
    <s v="2.  Fortalecer el modelo de gestión por procesos y riesgos institucionales, mejorando la satisfacción de los grupos valor."/>
    <s v="N/A"/>
    <s v="N/A"/>
    <s v="N/A"/>
    <s v="Recursos propios"/>
    <x v="98"/>
    <s v="Otras obras de ingeniería civil"/>
  </r>
  <r>
    <s v="SAD-041"/>
    <s v="SUBGERENCIA ADMINISTRATIVA"/>
    <s v="SUBGERENCIA ADMINISTRATIVA"/>
    <s v="55121725-Kits de señalización"/>
    <s v="83232-Servicios de arquitectura paisajista de proyectos de construccion"/>
    <s v="N.A"/>
    <s v="Diseño, elaboración e instalación de señaletica para diferentes servicios de la ESE"/>
    <s v="SERVICIOS"/>
    <n v="1"/>
    <n v="30000000"/>
    <n v="30000000"/>
    <n v="0"/>
    <s v="Enero"/>
    <n v="12"/>
    <s v="CONTRATACION_DIRECTA"/>
    <s v="FUNCIONAMIENTO"/>
    <s v="Mejora Continua"/>
    <s v="8. Fortalecer y modernizar la infraestructura física existente, que contribuya a la humanización, calidad y seguridad en la atención de los usuarios."/>
    <s v="N/A"/>
    <s v="N/A"/>
    <s v="N/A"/>
    <s v="Recursos propios"/>
    <x v="58"/>
    <s v="Otros Servicios prestados a las empresas y servicios de producción "/>
  </r>
  <r>
    <s v="SAD-041"/>
    <s v="SUBGERENCIA ADMINISTRATIVA"/>
    <s v="SUBGERENCIA ADMINISTRATIVA"/>
    <s v="55121725-Kits de señalización"/>
    <s v="83232-Servicios de arquitectura paisajista de proyectos de construccion"/>
    <s v="N.A"/>
    <s v="Diseño, elaboración e instalación de señaletica para diferentes servicios de la ESE"/>
    <s v="SERVICIOS"/>
    <n v="1"/>
    <n v="90000000"/>
    <n v="90000000"/>
    <n v="0"/>
    <s v="Enero"/>
    <n v="12"/>
    <s v="CONTRATACION_DIRECTA"/>
    <s v="OPERACIÓN COMERCIAL"/>
    <s v="Mejora Continua"/>
    <s v="8. Fortalecer y modernizar la infraestructura física existente, que contribuya a la humanización, calidad y seguridad en la atención de los usuarios."/>
    <s v="N/A"/>
    <s v="N/A"/>
    <s v="N/A"/>
    <s v="Recursos propios"/>
    <x v="43"/>
    <s v="Otros Servicios prestados a las empresas y servicios de producción "/>
  </r>
  <r>
    <s v="SAD-041"/>
    <s v="SUBGERENCIA TECNICO CIENTIFICA"/>
    <s v="SERVICIO FARMACEUTICO"/>
    <e v="#N/A"/>
    <s v="83232-Servicios de arquitectura paisajista de proyectos de construccion"/>
    <s v="N/A"/>
    <s v="Señalización para identificar áreas de almacenamiento de cilindros en servicios "/>
    <s v="SERVICIOS"/>
    <n v="1"/>
    <n v="30819999.999999996"/>
    <n v="1000"/>
    <n v="28820000"/>
    <s v="Enero"/>
    <n v="12"/>
    <s v="CONTRATACION_DIRECTA"/>
    <s v="FUNCIONAMIENTO"/>
    <s v="Atención centrada en el usuario y su familia"/>
    <s v="10. Centrar los procesos de atención en el usuario y su familia."/>
    <s v="N/A"/>
    <s v="N/A"/>
    <s v="N/A"/>
    <s v="Recursos propios"/>
    <x v="58"/>
    <s v="Otros Servicios prestados a las empresas y servicios de producción "/>
  </r>
  <r>
    <s v="SAD-042"/>
    <s v="SUBGERENCIA ADMINISTRATIVA"/>
    <s v="SUBGERENCIA ADMINISTRATIVA"/>
    <s v="72121403-Servicio de construcción de hospitales"/>
    <s v="54129-Servicios generales de construccion de otros edificios no residenciales"/>
    <s v="N.A"/>
    <s v="Remodelación y mantenimiento correctivo  las obras civiles del 4 piso de edificio principal de la ESE HUHMP, en cumplimiento de la resolución 3100 de habilitación"/>
    <s v="ACTIVO"/>
    <n v="1"/>
    <n v="3000000000"/>
    <n v="1175000000"/>
    <n v="0"/>
    <s v="Febrero"/>
    <n v="10"/>
    <s v="LICITACION OBRA PUBLICA"/>
    <s v="INVERSIÓN"/>
    <s v="Humanización de atención"/>
    <s v="8. Fortalecer y modernizar la infraestructura física existente, que contribuya a la humanización, calidad y seguridad en la atención de los usuarios."/>
    <s v="N/A"/>
    <s v="N/A"/>
    <s v="N/A"/>
    <s v="Recursos propios"/>
    <x v="77"/>
    <s v="Edificios Relacionados con la Salud"/>
  </r>
  <r>
    <s v="SAD-043"/>
    <s v="SUBGERENCIA ADMINISTRATIVA"/>
    <s v="SUBGERENCIA ADMINISTRATIVA"/>
    <s v="72121403-Servicio de construcción de hospitales"/>
    <s v="54129-Servicios generales de construccion de otros edificios no residenciales"/>
    <s v="N.A"/>
    <s v="Remodelación, adecuación y mantenimiento correctivo a los filtros de ingreso, vestier y unidades sanitarias del  área de ingreso a salas de cirugía,de la torre principal. "/>
    <s v="ACTIVO"/>
    <n v="1"/>
    <n v="650000000"/>
    <n v="650000000"/>
    <n v="0"/>
    <s v="Septiembre"/>
    <n v="2"/>
    <s v="CONTRATACION_DIRECTA"/>
    <s v="INVERSIÓN"/>
    <s v="Mejora Continua"/>
    <s v="8. Fortalecer y modernizar la infraestructura física existente, que contribuya a la humanización, calidad y seguridad en la atención de los usuarios."/>
    <s v="N/A"/>
    <s v="N/A"/>
    <s v="N/A"/>
    <s v="Recursos propios"/>
    <x v="77"/>
    <s v="Edificios Relacionados con la Salud"/>
  </r>
  <r>
    <s v="SAD-044"/>
    <s v="SUBGERENCIA ADMINISTRATIVA"/>
    <s v="SUBGERENCIA ADMINISTRATIVA"/>
    <s v="72101507-Servicio de mantenimiento de edificios"/>
    <s v="54790-Otros servicios de terminacion y acabado de edificios"/>
    <s v="N.A"/>
    <s v="Mantenimiento preventivo y correctivo a infraestructura del hospital - Atención a tickets y hallazgos, planes de mejora, auditorias para  diferentes servicios de la ESE , en el contrato de mantenimiento hospitalario"/>
    <s v="SERVICIOS"/>
    <n v="1"/>
    <n v="570000000"/>
    <n v="570000000"/>
    <n v="0"/>
    <s v="Enero"/>
    <n v="12"/>
    <s v="CONTRATACION_DIRECTA"/>
    <s v="OPERACIÓN COMERCIAL"/>
    <s v="Atención centrada en el usuario y su familia"/>
    <s v="8. Fortalecer y modernizar la infraestructura física existente, que contribuya a la humanización, calidad y seguridad en la atención de los usuarios."/>
    <s v="N/A"/>
    <s v="N/A"/>
    <s v="N/A"/>
    <s v="Recursos propios"/>
    <x v="47"/>
    <s v="Mantenimiento Hospitalario - Servicios"/>
  </r>
  <r>
    <s v="SAD-044"/>
    <s v="SUBGERENCIA ADMINISTRATIVA"/>
    <s v="SUBGERENCIA ADMINISTRATIVA"/>
    <s v="72101507-Servicio de mantenimiento de edificios"/>
    <s v="54790-Otros servicios de terminacion y acabado de edificios"/>
    <s v="N.A"/>
    <s v="Mantenimiento preventivo y correctivo a infraestructura del hospital - Atención a tickets y hallazgos, planes de mejora, auditorias para  diferentes servicios de la ESE , en el contrato de mantenimiento hospitalario"/>
    <s v="SERVICIOS"/>
    <n v="1"/>
    <n v="300000000"/>
    <n v="300000000"/>
    <n v="0"/>
    <s v="Enero"/>
    <n v="12"/>
    <s v="CONTRATACION_DIRECTA"/>
    <s v="FUNCIONAMIENTO"/>
    <s v="Atención centrada en el usuario y su familia"/>
    <s v="8. Fortalecer y modernizar la infraestructura física existente, que contribuya a la humanización, calidad y seguridad en la atención de los usuarios."/>
    <s v="N/A"/>
    <s v="N/A"/>
    <s v="N/A"/>
    <s v="Recursos propios"/>
    <x v="99"/>
    <s v="Mantenimiento Hospitalario - Servicios"/>
  </r>
  <r>
    <s v="SAD-045"/>
    <s v="SUBGERENCIA ADMINISTRATIVA"/>
    <s v="SUBGERENCIA ADMINISTRATIVA"/>
    <s v="70111703-Servicios de plantación o mantenimiento de jardines"/>
    <s v="85970-Servicios de mantenimiento y cuidado del paisaje"/>
    <s v="N.A"/>
    <s v="Mantenimiento preventivo para el ornato en  los jardines y zonas comunes de la ESE"/>
    <s v="SERVICIOS"/>
    <n v="1"/>
    <n v="45000000"/>
    <n v="45000000"/>
    <n v="0"/>
    <s v="Enero"/>
    <n v="12"/>
    <s v="CONTRATACION_DIRECTA"/>
    <s v="FUNCIONAMIENTO"/>
    <s v="Mejora Continua"/>
    <s v="8. Fortalecer y modernizar la infraestructura física existente, que contribuya a la humanización, calidad y seguridad en la atención de los usuarios."/>
    <s v="N/A"/>
    <s v="N/A"/>
    <s v="N/A"/>
    <s v="Recursos propios"/>
    <x v="41"/>
    <s v="Mantenimiento Hospitalario - Servicios"/>
  </r>
  <r>
    <s v="SAD-046"/>
    <s v="SUBGERENCIA ADMINISTRATIVA"/>
    <s v="SUBGERENCIA ADMINISTRATIVA"/>
    <s v="72121403-Servicio de construcción de hospitales"/>
    <s v="83321-Servicios de ingenieria en proyectos de construccion"/>
    <s v="N.A"/>
    <s v="Consultoria para el diseño de mezzanine para bodega de activos fijos cumpliendo la normatividad vigente , y placa para bodega sobre la unidad expansión archivo "/>
    <s v="SERVICIOS"/>
    <n v="1"/>
    <n v="76000000"/>
    <n v="76000000"/>
    <n v="0"/>
    <s v="Marzo"/>
    <n v="3"/>
    <s v="CONTRATACION_DIRECTA"/>
    <s v="FUNCIONAMIENTO"/>
    <s v="Mejora Continua"/>
    <s v="8. Fortalecer y modernizar la infraestructura física existente, que contribuya a la humanización, calidad y seguridad en la atención de los usuarios."/>
    <s v="N/A"/>
    <s v="N/A"/>
    <s v="N/A"/>
    <s v="Recursos propios"/>
    <x v="41"/>
    <s v="Mantenimiento Hospitalario - Servicios"/>
  </r>
  <r>
    <s v="SAD-047"/>
    <s v="SUBGERENCIA ADMINISTRATIVA"/>
    <s v="SUBGERENCIA ADMINISTRATIVA"/>
    <s v="95141706-Bodega"/>
    <s v="54129-Servicios generales de construccion de otros edificios no residenciales"/>
    <s v="N.A"/>
    <s v="Construccion de bodega de gestión documental ( archivo)."/>
    <s v="ACTIVO"/>
    <n v="1"/>
    <n v="2450000000"/>
    <n v="1000"/>
    <n v="0"/>
    <s v="Octubre"/>
    <n v="3"/>
    <s v="LICITACION OBRA PUBLICA"/>
    <s v="INVERSIÓN"/>
    <s v="Mejora Continua"/>
    <s v="8. Fortalecer y modernizar la infraestructura física existente, que contribuya a la humanización, calidad y seguridad en la atención de los usuarios."/>
    <s v="N/A"/>
    <s v="N/A"/>
    <s v="SI"/>
    <s v="Recursos propios"/>
    <x v="77"/>
    <s v="Edificios Relacionados con la Salud"/>
  </r>
  <r>
    <s v="SAD-048"/>
    <s v="SUBGERENCIA ADMINISTRATIVA"/>
    <s v="SUBGERENCIA ADMINISTRATIVA"/>
    <s v="95141706-Bodega"/>
    <s v="54129-Servicios generales de construccion de otros edificios no residenciales"/>
    <s v="N.A"/>
    <s v="Construccion y/o remodelacion de bodega de activo fijo"/>
    <s v="ACTIVO"/>
    <n v="1"/>
    <n v="450000000"/>
    <n v="450000000"/>
    <n v="0"/>
    <s v="Octubre"/>
    <n v="3"/>
    <s v="CONTRATACION_DIRECTA"/>
    <s v="INVERSIÓN"/>
    <s v="Mejora Continua"/>
    <s v="8. Fortalecer y modernizar la infraestructura física existente, que contribuya a la humanización, calidad y seguridad en la atención de los usuarios."/>
    <s v="N/A"/>
    <s v="N/A"/>
    <s v="SI"/>
    <s v="Recursos propios"/>
    <x v="77"/>
    <s v="Edificios Relacionados con la Salud"/>
  </r>
  <r>
    <s v="SAD-049"/>
    <s v="SUBGERENCIA ADMINISTRATIVA"/>
    <s v="SUBGERENCIA ADMINISTRATIVA"/>
    <s v="72101507-Servicio de mantenimiento de edificios"/>
    <s v="54790-Otros servicios de terminacion y acabado de edificios"/>
    <s v="N.A"/>
    <s v=" Mantenimiento preventivo y correctivo a todo costo. Cambio de tramo de tubería hidraúlica de séptimo piso en acero galvanizado 180 ml aprox diámetro 4&quot; hasta 2&quot;."/>
    <s v="SERVICIOS"/>
    <n v="1"/>
    <n v="160000000"/>
    <n v="160000000"/>
    <n v="0"/>
    <s v="Marzo"/>
    <n v="3"/>
    <s v="CONTRATACION_DIRECTA"/>
    <s v="FUNCIONAMIENTO"/>
    <s v="Seguridad del Paciente "/>
    <s v="8. Fortalecer y modernizar la infraestructura física existente, que contribuya a la humanización, calidad y seguridad en la atención de los usuarios."/>
    <s v="N/A"/>
    <s v="N/A"/>
    <s v="N/A"/>
    <s v="Recursos propios"/>
    <x v="99"/>
    <s v="Mantenimiento Hospitalario - Servicios"/>
  </r>
  <r>
    <s v="SAD-050"/>
    <s v="SUBGERENCIA ADMINISTRATIVA"/>
    <s v="SUBGERENCIA ADMINISTRATIVA"/>
    <s v="72101507-Servicio de mantenimiento de edificios"/>
    <s v="54730-Servicios de pintura"/>
    <s v="N.A"/>
    <s v="Mantenimiento correctivo pintura de fachada de torre principal de la ESE HUHMP"/>
    <s v="SERVICIOS"/>
    <n v="1"/>
    <n v="225000000"/>
    <n v="225000000"/>
    <n v="0"/>
    <s v="Noviembre"/>
    <n v="2"/>
    <s v="CONTRATACION_DIRECTA"/>
    <s v="OPERACIÓN COMERCIAL"/>
    <s v="Mejora Continua"/>
    <s v="8. Fortalecer y modernizar la infraestructura física existente, que contribuya a la humanización, calidad y seguridad en la atención de los usuarios."/>
    <s v="N/A"/>
    <s v="N/A"/>
    <s v="N/A"/>
    <s v="Recursos propios"/>
    <x v="47"/>
    <s v="Mantenimiento Hospitalario - Servicios"/>
  </r>
  <r>
    <s v="SAD-050"/>
    <s v="SUBGERENCIA ADMINISTRATIVA"/>
    <s v="SUBGERENCIA ADMINISTRATIVA"/>
    <s v="72101507-Servicio de mantenimiento de edificios"/>
    <s v="54730-Servicios de pintura"/>
    <s v="N.A"/>
    <s v="Mantenimiento correctivo pintura de fachada de torre principal de la ESE HUHMP"/>
    <s v="SERVICIOS"/>
    <n v="1"/>
    <n v="225000000"/>
    <n v="225000000"/>
    <n v="0"/>
    <s v="Noviembre"/>
    <n v="2"/>
    <s v="CONTRATACION_DIRECTA"/>
    <s v="FUNCIONAMIENTO"/>
    <s v="Mejora Continua"/>
    <s v="8. Fortalecer y modernizar la infraestructura física existente, que contribuya a la humanización, calidad y seguridad en la atención de los usuarios."/>
    <s v="N/A"/>
    <s v="N/A"/>
    <s v="N/A"/>
    <s v="Recursos propios"/>
    <x v="99"/>
    <s v="Mantenimiento Hospitalario - Servicios"/>
  </r>
  <r>
    <s v="SAD-051"/>
    <s v="SUBGERENCIA ADMINISTRATIVA"/>
    <s v="SUBGERENCIA ADMINISTRATIVA"/>
    <s v="72101507-Servicio de mantenimiento de edificios"/>
    <s v="54770-Servicios de construccion de cercas y rejas"/>
    <s v="N.A"/>
    <s v="Mantenimiento correctivo continuación de cerramiento según modelo de TMI"/>
    <s v="SERVICIOS"/>
    <n v="1"/>
    <n v="300000000"/>
    <n v="300000000"/>
    <n v="0"/>
    <s v="Noviembre"/>
    <n v="2"/>
    <s v="CONTRATACION_DIRECTA"/>
    <s v="OPERACIÓN COMERCIAL"/>
    <s v="Seguridad del Paciente "/>
    <s v="8. Fortalecer y modernizar la infraestructura física existente, que contribuya a la humanización, calidad y seguridad en la atención de los usuarios."/>
    <s v="N/A"/>
    <s v="N/A"/>
    <s v="N/A"/>
    <s v="Recursos propios"/>
    <x v="47"/>
    <s v="Mantenimiento Hospitalario - Servicios"/>
  </r>
  <r>
    <s v="SAD-052"/>
    <s v="SUBGERENCIA ADMINISTRATIVA"/>
    <s v="SUBGERENCIA ADMINISTRATIVA"/>
    <s v="72121403-Servicio de construcción de hospitales"/>
    <s v="54129-Servicios generales de construccion de otros edificios no residenciales"/>
    <s v="N.A"/>
    <s v="Remodelación,ampliacion y/o adecuación de las oficinas  administrativas"/>
    <s v="ACTIVO"/>
    <n v="1"/>
    <n v="415000000"/>
    <n v="415000000"/>
    <n v="0"/>
    <s v="Enero"/>
    <n v="3"/>
    <s v="CONTRATACION_DIRECTA"/>
    <s v="INVERSIÓN"/>
    <s v="Atención centrada en el usuario y su familia"/>
    <s v="8. Fortalecer y modernizar la infraestructura física existente, que contribuya a la humanización, calidad y seguridad en la atención de los usuarios."/>
    <s v="N/A"/>
    <s v="N/A"/>
    <s v="N/A"/>
    <s v="Recursos propios"/>
    <x v="77"/>
    <s v="Edificios Relacionados con la Salud"/>
  </r>
  <r>
    <s v="SAD-053"/>
    <s v="SUBGERENCIA ADMINISTRATIVA"/>
    <s v="SUBGERENCIA ADMINISTRATIVA"/>
    <s v="72121403-Servicio de construcción de hospitales"/>
    <s v="54129-Servicios generales de construccion de otros edificios no residenciales"/>
    <s v="N.A"/>
    <s v="Obras de adecuación de la reconversión de las áreas trasladadas a Torre Materno Infantil"/>
    <s v="ACTIVO"/>
    <n v="1"/>
    <n v="1110000000"/>
    <n v="1110000000"/>
    <n v="0"/>
    <s v="Abril"/>
    <n v="6"/>
    <s v="CONTRATACION_DIRECTA"/>
    <s v="INVERSIÓN"/>
    <s v="Mejora Continua"/>
    <s v="8. Fortalecer y modernizar la infraestructura física existente, que contribuya a la humanización, calidad y seguridad en la atención de los usuarios."/>
    <s v="N/A"/>
    <s v="N/A"/>
    <s v="N/A"/>
    <s v="Recursos propios"/>
    <x v="77"/>
    <s v="Edificios Relacionados con la Salud"/>
  </r>
  <r>
    <s v="SAD-054"/>
    <s v="SUBGERENCIA ADMINISTRATIVA"/>
    <s v="SUBGERENCIA ADMINISTRATIVA"/>
    <s v="72101507-Servicio de mantenimiento de edificios"/>
    <s v="54560-Servicios de albanileria"/>
    <s v="N.A"/>
    <s v="Mantenimiento correctivo cambio de los pisos vinilícos de salas de cirugía y pasillos"/>
    <s v="SERVICIOS"/>
    <n v="1"/>
    <n v="650000000"/>
    <n v="650000000"/>
    <n v="0"/>
    <s v="Junio"/>
    <n v="3"/>
    <s v="CONTRATACION_DIRECTA"/>
    <s v="OPERACIÓN COMERCIAL"/>
    <s v="Humanización de atención"/>
    <s v="8. Fortalecer y modernizar la infraestructura física existente, que contribuya a la humanización, calidad y seguridad en la atención de los usuarios."/>
    <s v="N/A"/>
    <s v="N/A"/>
    <s v="N/A"/>
    <s v="Recursos propios"/>
    <x v="47"/>
    <s v="Mantenimiento Hospitalario - Servicios"/>
  </r>
  <r>
    <s v="SAD-055"/>
    <s v="SUBGERENCIA ADMINISTRATIVA"/>
    <s v="SUBGERENCIA ADMINISTRATIVA"/>
    <s v="72101507-Servicio de mantenimiento de edificios"/>
    <s v="53251-Gasoductos locales"/>
    <s v="N.A"/>
    <s v="mantenimiento PREVENTIVO Y CORRECTIVO DE LA RED DE GASES MEDICINALES DE LA ese"/>
    <s v="SERVICIOS"/>
    <n v="1"/>
    <n v="160000000"/>
    <n v="160000000"/>
    <n v="0"/>
    <s v="Enero"/>
    <n v="2"/>
    <n v="12"/>
    <s v="FUNCIONAMIENTO"/>
    <s v="Mejora Continua"/>
    <s v="8. Fortalecer y modernizar la infraestructura física existente, que contribuya a la humanización, calidad y seguridad en la atención de los usuarios."/>
    <s v="N/A"/>
    <s v="N/A"/>
    <s v="N/A"/>
    <s v="Recursos propios"/>
    <x v="99"/>
    <s v="Mantenimiento Hospitalario - Servicios"/>
  </r>
  <r>
    <s v="SAD-056"/>
    <s v="SUBGERENCIA ADMINISTRATIVA"/>
    <s v="SUBGERENCIA ADMINISTRATIVA"/>
    <s v="72101507-Servicio de mantenimiento de edificios"/>
    <s v="54790-Otros servicios de terminacion y acabado de edificios"/>
    <s v="N.A"/>
    <s v="mantenimiento y remodelación de las oficinas de suministros en el edificio de gerencia de la ESE HUHMP"/>
    <s v="SERVICIOS"/>
    <n v="1"/>
    <n v="45000000"/>
    <n v="45000000"/>
    <n v="0"/>
    <s v="Enero"/>
    <n v="2"/>
    <s v="CONTRATACION_DIRECTA"/>
    <s v="FUNCIONAMIENTO"/>
    <s v="Mejora Continua"/>
    <s v="8. Fortalecer y modernizar la infraestructura física existente, que contribuya a la humanización, calidad y seguridad en la atención de los usuarios."/>
    <s v="N/A"/>
    <s v="N/A"/>
    <s v="N/A"/>
    <s v="Recursos propios"/>
    <x v="99"/>
    <s v="Mantenimiento Hospitalario - Servicios"/>
  </r>
  <r>
    <s v="SAD-057"/>
    <s v="SUBGERENCIA ADMINISTRATIVA"/>
    <s v="SUBGERENCIA ADMINISTRATIVA"/>
    <s v="42191907-Gabinetes o muebles de almacenamiento de instrumentos para uso médico"/>
    <s v="4818006-Gabinetes metalicos para hospitales"/>
    <s v="N.A"/>
    <s v="Mueble para depósito de medicamentos para los cuartos de medicamentos de la ESE SEGÚN MODELO EXIGIDO POR OFICINA DE CALIDAD"/>
    <s v="ACTIVO"/>
    <n v="12"/>
    <n v="8700000"/>
    <n v="104400000"/>
    <n v="0"/>
    <s v="Febrero"/>
    <n v="3"/>
    <s v="CONTRATACION_DIRECTA"/>
    <s v="FUNCIONAMIENTO"/>
    <s v="Seguridad del Paciente "/>
    <s v="8. Fortalecer y modernizar la infraestructura física existente, que contribuya a la humanización, calidad y seguridad en la atención de los usuarios."/>
    <s v="N/A"/>
    <s v="N/A"/>
    <s v="N/A"/>
    <s v="Recursos propios"/>
    <x v="35"/>
    <s v="Aparatos médicos y quirurgicos y aparatos ortésicos y protésicos"/>
  </r>
  <r>
    <s v="SAD-058"/>
    <s v="SUBGERENCIA ADMINISTRATIVA"/>
    <s v="SUBGERENCIA ADMINISTRATIVA"/>
    <s v="81101515-Ingeniería de infraestructura de instalaciones o fábricas"/>
    <s v="83321-Servicios de ingenieria en proyectos de construccion"/>
    <s v="N/A"/>
    <s v="APOYO A LA SUPERVISIÓN TÉCNICA AL CONTRATO DE OBRA No. 119 de 2024 SUSCRITO PARA LA CONSTRUCCIÓN DE LA TERMINACIÓN DE LA TORRE MATERNO INFANTIL Y DE ALTA COMPLEJIDAD DE LA ESE HOSPITAL UNIVERSITARIO HERNANDO MONCALEANO PERDOMO DE NEIVA - Capitalizable"/>
    <s v="ACTIVO"/>
    <n v="1"/>
    <n v="1"/>
    <n v="49000000"/>
    <n v="98018712.989999995"/>
    <s v="Marzo"/>
    <n v="5"/>
    <s v="CONTRATACION_DIRECTA"/>
    <s v="INVERSIÓN"/>
    <s v="Seguridad del Paciente "/>
    <s v="8. Fortalecer y modernizar la infraestructura física existente, que contribuya a la humanización, calidad y seguridad en la atención de los usuarios."/>
    <s v="N/A"/>
    <s v="N/A"/>
    <s v="N/A"/>
    <s v="Recursos Ministerio"/>
    <x v="77"/>
    <s v="Edificios Relacionados con la Salud"/>
  </r>
  <r>
    <s v="SAD-059"/>
    <s v="SUBGERENCIA ADMINISTRATIVA"/>
    <s v="SUBGERENCIA ADMINISTRATIVA"/>
    <s v="81101515-Ingeniería de infraestructura de instalaciones o fábricas"/>
    <s v="83321-Servicios de ingenieria en proyectos de construccion"/>
    <s v="N/A"/>
    <s v="Contratar la Interventoría al contrato que se suscriba para la obra de Ampliación y Remodelación del Servicio de Urgencias de la ESE Hospital Universitario Hernando Moncaleano Perdomo de Neiva - Capitalizable"/>
    <s v="ACTIVO"/>
    <n v="1"/>
    <n v="1"/>
    <n v="204949545"/>
    <n v="512373635"/>
    <s v="Enero"/>
    <n v="4"/>
    <s v="CONTRATACION_DIRECTA"/>
    <s v="INVERSIÓN"/>
    <s v="Seguridad del Paciente "/>
    <s v="8. Fortalecer y modernizar la infraestructura física existente, que contribuya a la humanización, calidad y seguridad en la atención de los usuarios."/>
    <s v="N/A"/>
    <s v="N/A"/>
    <s v="N/A"/>
    <s v="Recursos Ministerio"/>
    <x v="77"/>
    <s v="Edificios Relacionados con la Salud"/>
  </r>
  <r>
    <s v="SAD-060"/>
    <s v="SUBGERENCIA ADMINISTRATIVA"/>
    <s v="SUBGERENCIA ADMINISTRATIVA"/>
    <s v="81101515-Ingeniería de infraestructura de instalaciones o fábricas"/>
    <s v="83321-Servicios de ingenieria en proyectos de construccion"/>
    <s v="N/A"/>
    <s v="Contratar la Interventoría al contrato que se suscriba para la obra Construcción y Reforzamiento estructural del MÓDULO 3 de la ESE Hospital Universitario Hernando Moncaleano Perdomo de Neiva - Capitalizable"/>
    <s v="ACTIVO"/>
    <n v="1"/>
    <n v="1"/>
    <n v="113204179"/>
    <n v="226408358"/>
    <s v="Marzo"/>
    <n v="4"/>
    <s v="CONTRATACION_DIRECTA"/>
    <s v="INVERSIÓN"/>
    <s v="Seguridad del Paciente "/>
    <s v="8. Fortalecer y modernizar la infraestructura física existente, que contribuya a la humanización, calidad y seguridad en la atención de los usuarios."/>
    <s v="N/A"/>
    <s v="N/A"/>
    <s v="N/A"/>
    <s v="Recursos Ministerio-recursos propios"/>
    <x v="77"/>
    <s v="Edificios Relacionados con la Salud"/>
  </r>
  <r>
    <s v="SAD-061"/>
    <s v="SUBGERENCIA ADMINISTRATIVA"/>
    <s v="SUBGERENCIA ADMINISTRATIVA"/>
    <s v="72121403-Servicio de construcción de hospitales"/>
    <s v="54129-Servicios generales de construccion de otros edificios no residenciales"/>
    <s v="N/A"/>
    <s v="Ampliación y Remodelación del Servicio de Urgencias de la ESE Hospital Universitario Hernando Moncaleano Perdomo de Neiva       "/>
    <s v="ACTIVO"/>
    <n v="1"/>
    <n v="1"/>
    <n v="3792134027"/>
    <n v="9480335068.5799999"/>
    <s v="Enero"/>
    <n v="4"/>
    <s v="INVITACION PUBLICA"/>
    <s v="INVERSIÓN"/>
    <s v="Seguridad del Paciente "/>
    <s v="8. Fortalecer y modernizar la infraestructura física existente, que contribuya a la humanización, calidad y seguridad en la atención de los usuarios."/>
    <s v="N/A"/>
    <s v="N/A"/>
    <s v="N/A"/>
    <s v="Recursos Ministerio"/>
    <x v="77"/>
    <s v="Edificios Relacionados con la Salud"/>
  </r>
  <r>
    <s v="SAD-062"/>
    <s v="SUBGERENCIA ADMINISTRATIVA"/>
    <s v="SUBGERENCIA ADMINISTRATIVA"/>
    <s v="72121403-Servicio de construcción de hospitales"/>
    <s v="54129-Servicios generales de construccion de otros edificios no residenciales"/>
    <s v="N/A"/>
    <s v="Construcción y Reforzamiento estructural del MÓDULO 3 de la ESE Hospital Universitario Hernando Moncaleano Perdomo de Neiva"/>
    <s v="ACTIVO"/>
    <n v="1"/>
    <n v="1"/>
    <n v="1472128606"/>
    <n v="2944257252"/>
    <s v="Marzo"/>
    <n v="4"/>
    <s v="INVITACION PUBLICA"/>
    <s v="INVERSIÓN"/>
    <s v="Seguridad del Paciente "/>
    <s v="8. Fortalecer y modernizar la infraestructura física existente, que contribuya a la humanización, calidad y seguridad en la atención de los usuarios."/>
    <s v="N/A"/>
    <s v="N/A"/>
    <s v="N/A"/>
    <s v="Recursos Ministerio-recursos propios"/>
    <x v="77"/>
    <s v="Edificios Relacionados con la Salud"/>
  </r>
  <r>
    <s v="SAD-063"/>
    <s v="SUBGERENCIA ADMINISTRATIVA"/>
    <s v="SUBGERENCIA ADMINISTRATIVA"/>
    <s v="81101515-Ingeniería de infraestructura de instalaciones o fábricas"/>
    <s v="83321-Servicios de ingenieria en proyectos de construccion"/>
    <s v="N/A"/>
    <s v="Contratar la Interventoría al contrato que se suscriba para la obra Construcción de la Terminación de la Torre Materno Infantil y de alta complejidad de la ESE HUHMP de Neiva"/>
    <s v="ACTIVO"/>
    <n v="1"/>
    <n v="1"/>
    <n v="825000000"/>
    <n v="3332431851"/>
    <s v="Abril"/>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64"/>
    <s v="SUBGERENCIA ADMINISTRATIVA"/>
    <s v="SUBGERENCIA ADMINISTRATIVA"/>
    <s v="72121403-Servicio de construcción de hospitales"/>
    <s v="54129-Servicios generales de construccion de otros edificios no residenciales"/>
    <s v="N/A"/>
    <s v="Construcción de la Terminación de la Torre Materno Infantil y de alta complejidad de la ESE HUHMP de Neiva"/>
    <s v="ACTIVO"/>
    <n v="1"/>
    <n v="1"/>
    <n v="1"/>
    <n v="62845147244"/>
    <s v="Abril"/>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65"/>
    <s v="SUBGERENCIA ADMINISTRATIVA"/>
    <s v="SUBGERENCIA ADMINISTRATIVA"/>
    <s v="72151514-Servicio de mantenimiento de energía de emergencia o de reserva"/>
    <s v="54611-Servicios de instalacion de cables y otros dispositivos electricos"/>
    <s v="N/A"/>
    <s v="OBRAS ELÉCTRICAS PARA EL MEJORAMIENTO Y ADECUACION DE LA ALIMENTACION DE APARATOS Y EQUIPOS ELECTRICOS PARA LA E.S.E. HOSPITAL UNIVERSITARIO HERNANDO MONCALEANO PERDOMO DE NEIVA."/>
    <s v="ACTIVO"/>
    <n v="1"/>
    <n v="1752000000"/>
    <n v="1751999999"/>
    <n v="1752000000"/>
    <s v="Enero"/>
    <n v="12"/>
    <s v="INVITACIÓN SIMPLIFICADA"/>
    <s v="INVERSIÓN"/>
    <s v="Mejora Continua"/>
    <s v="8. Fortalecer y modernizar la infraestructura física existente, que contribuya a la humanización, calidad y seguridad en la atención de los usuarios."/>
    <s v="N/A"/>
    <s v="N/A"/>
    <s v="N/A"/>
    <s v="Recursos propios"/>
    <x v="77"/>
    <s v="Edificios Relacionados con la Salud"/>
  </r>
  <r>
    <s v="SAD-066"/>
    <s v="SUBGERENCIA ADMINISTRATIVA"/>
    <s v="SUBGERENCIA ADMINISTRATIVA"/>
    <s v="72151514-Servicio de mantenimiento de energía de emergencia o de reserva"/>
    <s v="54611-Servicios de instalacion de cables y otros dispositivos electricos"/>
    <m/>
    <s v="MANTENIMIENTO DE LA ALIMENTACION DE APARATOS Y EQUIPOS ELECTRICOS PARA LA E.S.E. HOSPITAL UNIVERSITARIO HERNANDO MONCALEANO PERDOMO DE NEIVA."/>
    <s v="SERVICIOS"/>
    <n v="1"/>
    <n v="400000000"/>
    <n v="400000000"/>
    <n v="1752000000"/>
    <s v="Enero"/>
    <n v="12"/>
    <s v="INVITACIÓN SIMPLIFICADA"/>
    <s v="OPERACIÓN COMERCIAL"/>
    <s v="Mejora Continua"/>
    <s v="8. Fortalecer y modernizar la infraestructura física existente, que contribuya a la humanización, calidad y seguridad en la atención de los usuarios."/>
    <s v="N/A"/>
    <s v="N/A"/>
    <s v="N/A"/>
    <s v="Recursos propios"/>
    <x v="47"/>
    <s v="Mantenimiento Hospitalario - Servicios"/>
  </r>
  <r>
    <s v="SAD-066"/>
    <s v="SUBGERENCIA ADMINISTRATIVA"/>
    <s v="SUBGERENCIA ADMINISTRATIVA"/>
    <s v="72151514-Servicio de mantenimiento de energía de emergencia o de reserva"/>
    <s v="54611-Servicios de instalacion de cables y otros dispositivos electricos"/>
    <m/>
    <s v="MANTENIMIENTO DE LA ALIMENTACION DE APARATOS Y EQUIPOS ELECTRICOS PARA LA E.S.E. HOSPITAL UNIVERSITARIO HERNANDO MONCALEANO PERDOMO DE NEIVA."/>
    <s v="SERVICIOS"/>
    <n v="1"/>
    <n v="200000000"/>
    <n v="200000000"/>
    <n v="1752000000"/>
    <s v="Enero"/>
    <n v="12"/>
    <s v="INVITACIÓN SIMPLIFICADA"/>
    <s v="FUNCIONAMIENTO"/>
    <s v="Mejora Continua"/>
    <s v="8. Fortalecer y modernizar la infraestructura física existente, que contribuya a la humanización, calidad y seguridad en la atención de los usuarios."/>
    <s v="N/A"/>
    <s v="N/A"/>
    <s v="N/A"/>
    <s v="Recursos propios"/>
    <x v="99"/>
    <s v="Mantenimiento Hospitalario - Servicios"/>
  </r>
  <r>
    <s v="SAD-067"/>
    <s v="SUBGERENCIA ADMINISTRATIVA"/>
    <s v="SUBGERENCIA ADMINISTRATIVA"/>
    <s v="72151514-Servicio de mantenimiento de energía de emergencia o de reserva"/>
    <s v="4611301-Plantas electricas de motor"/>
    <m/>
    <s v="OBRAS ELÉCTRICAS PARA LA AMPLIACION DE RESPALDO DE EMERGENCIA PARA LA ALIMENTACION DE APARATOS Y EQUIPOS ELECTRICOS PARA LA E.S.E. HOSPITAL UNIVERSITARIO HERNANDO MONCALEANO PERDOMO DE NEIVA. - Planta eléctricas de emergencias"/>
    <s v="ACTIVO"/>
    <n v="1"/>
    <n v="1250000000"/>
    <n v="1250000000"/>
    <n v="720000000"/>
    <s v="Junio"/>
    <n v="6"/>
    <s v="INVITACIÓN SIMPLIFICADA"/>
    <s v="INVERSIÓN"/>
    <s v="Seguridad del Paciente "/>
    <s v="8. Fortalecer y modernizar la infraestructura física existente, que contribuya a la humanización, calidad y seguridad en la atención de los usuarios."/>
    <s v="N/A"/>
    <s v="N/A"/>
    <s v="N/A"/>
    <s v="Sistema General de Regalías - SGR"/>
    <x v="100"/>
    <s v="Motores, generadores y transformadores eléctricos y sus partes y piezas"/>
  </r>
  <r>
    <s v="SAD-068"/>
    <s v="SUBGERENCIA ADMINISTRATIVA"/>
    <s v="SUBGERENCIA ADMINISTRATIVA"/>
    <s v="72121403-Servicio de construcción de hospitales"/>
    <s v="54129-Servicios generales de construccion de otros edificios no residenciales"/>
    <m/>
    <s v="Construccion de la red de deteccion y extinción de incendios del sistema de emergencias de la ESE Hospital Univeristario Hernando Moncaleano de Neiva "/>
    <s v="ACTIVO"/>
    <n v="1"/>
    <n v="1000"/>
    <n v="1000"/>
    <n v="3600000000"/>
    <s v="Junio"/>
    <n v="10"/>
    <s v="LICITACION OBRA PUBLICA"/>
    <s v="INVERSIÓN"/>
    <s v="Seguridad del Paciente "/>
    <s v="2.  Fortalecer el modelo de gestión por procesos y riesgos institucionales, mejorando la satisfacción de los grupos valor."/>
    <s v="N/A"/>
    <s v="N/A"/>
    <s v="N/A"/>
    <s v="Sistema General de Regalías - SGR"/>
    <x v="77"/>
    <s v="Edificios Relacionados con la Salud"/>
  </r>
  <r>
    <s v="SAD-069"/>
    <s v="SUBGERENCIA ADMINISTRATIVA"/>
    <s v="SUBGERENCIA ADMINISTRATIVA"/>
    <s v="84101501-Asistencia financiera"/>
    <s v="83112-Servicios de consultoria en gestion financiera"/>
    <m/>
    <s v="Asesoría en la estructuración del plan de adquisiciones"/>
    <s v="SERVICIOS"/>
    <n v="1"/>
    <n v="22000000"/>
    <n v="22000000"/>
    <n v="20000000"/>
    <s v="Junio"/>
    <n v="10"/>
    <s v="CONTRATACION_DIRECTA"/>
    <s v="FUNCIONAMIENTO"/>
    <s v="N/A"/>
    <s v="N/A"/>
    <s v="N/A"/>
    <s v="N/A"/>
    <s v="N/A"/>
    <s v="Recursos propios"/>
    <x v="59"/>
    <s v="Servicios Profesionales - Agremiaciones, OPS, Junta Directiva"/>
  </r>
  <r>
    <s v="SAD-070"/>
    <s v="SUBGERENCIA ADMINISTRATIVA"/>
    <s v="SUBGERENCIA ADMINISTRATIVA"/>
    <n v="72121403"/>
    <s v="53290-Otras obras de ingenieria civil"/>
    <s v="N/A"/>
    <s v="OBRAS CIVILES PARA LA ESTRUCTURA SOPORTE PARA PANELES SOLARES Y OBRA CIVIL PARA LA E.S.E. HOSPITAL UNIVERSITARIO HERNANDO MONCALEANO PERDOMO DE NEIVA."/>
    <s v="ACTIVO"/>
    <n v="1"/>
    <n v="1000"/>
    <n v="1"/>
    <n v="10398405429"/>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1"/>
    <s v="SUBGERENCIA ADMINISTRATIVA"/>
    <s v="SUBGERENCIA ADMINISTRATIVA"/>
    <s v="72121403-Servicio de construcción de hospitales"/>
    <s v="54129-Servicios generales de construccion de otros edificios no residenciales"/>
    <s v="N/A"/>
    <s v="Construcción del servicio de Esterilización de la E.S.E Hospital Universitario Hernando Moncaleano Perdomo de Neiva."/>
    <s v="ACTIVO"/>
    <n v="1"/>
    <n v="1000"/>
    <n v="1000"/>
    <n v="1145935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1"/>
    <s v="SUBGERENCIA ADMINISTRATIVA"/>
    <s v="SUBGERENCIA ADMINISTRATIVA"/>
    <n v="81101500"/>
    <s v="83211-Servicios de asesoria en arquitectura"/>
    <s v="N/A"/>
    <s v="Contratar la Consultoría de apoyo técnico para ejercer la supervisión de los Contratos de Interventoría que suscriba la ESE Hospital Universitario Hernando Moncaleano Perdomo de Neiva para los proyectos de obras de infraestructura."/>
    <s v="SERVICIOS"/>
    <n v="1"/>
    <n v="137905152"/>
    <n v="137905152"/>
    <n v="0"/>
    <s v="Enero"/>
    <n v="12"/>
    <s v="CONTRATACION_DIRECTA"/>
    <s v="FUNCIONAMIENTO"/>
    <s v="Seguridad del Paciente "/>
    <s v="2.  Fortalecer el modelo de gestión por procesos y riesgos institucionales, mejorando la satisfacción de los grupos valor."/>
    <s v="N/A"/>
    <s v="N/A"/>
    <s v="N/A"/>
    <s v="Recursos propios"/>
    <x v="59"/>
    <s v="Servicios Profesionales - Agremiaciones, OPS, Junta Directiva"/>
  </r>
  <r>
    <s v="SAD-072"/>
    <s v="SUBGERENCIA ADMINISTRATIVA"/>
    <s v="SUBGERENCIA ADMINISTRATIVA"/>
    <s v="72121403-Servicio de construcción de hospitales"/>
    <s v="54129-Servicios generales de construccion de otros edificios no residenciales"/>
    <s v="N/A"/>
    <s v="Construcción de área para la prestación del servicio de consulta externa y áreas de apoyo de la E.S.E Hospital Universitario Hernando Moncaleano Perdomo de Neiva."/>
    <s v="ACTIVO"/>
    <n v="1"/>
    <n v="1000"/>
    <n v="1000"/>
    <n v="1092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3"/>
    <s v="SUBGERENCIA ADMINISTRATIVA"/>
    <s v="SUBGERENCIA ADMINISTRATIVA"/>
    <s v="72121403-Servicio de construcción de hospitales"/>
    <s v="54129-Servicios generales de construccion de otros edificios no residenciales"/>
    <s v="N/A"/>
    <s v="Construcción de la Unidad Neuropsiquiátrica y del comportamiento de la E.S.E Hospital Universitario Hernando Moncaleano Perdomo de Neiva."/>
    <s v="ACTIVO"/>
    <n v="1"/>
    <n v="1000"/>
    <n v="1000"/>
    <n v="24653473254"/>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4"/>
    <s v="SUBGERENCIA ADMINISTRATIVA"/>
    <s v="SUBGERENCIA ADMINISTRATIVA"/>
    <s v="72121403-Servicio de construcción de hospitales"/>
    <s v="54129-Servicios generales de construccion de otros edificios no residenciales"/>
    <s v="N/A"/>
    <s v="Construcción de la unidad de medicina nuclear de la ESE HUHMP, departamento del Huila"/>
    <s v="ACTIVO"/>
    <n v="1"/>
    <n v="1000"/>
    <n v="1000"/>
    <n v="825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5"/>
    <s v="SUBGERENCIA ADMINISTRATIVA"/>
    <s v="SUBGERENCIA ADMINISTRATIVA"/>
    <s v="72121403-Servicio de construcción de hospitales"/>
    <s v="54129-Servicios generales de construccion de otros edificios no residenciales"/>
    <s v="N/A"/>
    <s v="Construcción de parqueaderos para la E.S.E Hospital Universitario Hernando Moncaleano Perdomo de Neiva."/>
    <s v="ACTIVO"/>
    <n v="1"/>
    <n v="1000"/>
    <n v="1000"/>
    <n v="16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6"/>
    <s v="SUBGERENCIA ADMINISTRATIVA"/>
    <s v="SUBGERENCIA ADMINISTRATIVA"/>
    <s v="72121403-Servicio de construcción de hospitales"/>
    <s v="54129-Servicios generales de construccion de otros edificios no residenciales"/>
    <s v="N/A"/>
    <s v="Adecuación laboratorio patología incluida Morgue Hospital"/>
    <s v="ACTIVO"/>
    <n v="1"/>
    <n v="1000"/>
    <n v="1000"/>
    <n v="85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7"/>
    <s v="SUBGERENCIA ADMINISTRATIVA"/>
    <s v="SUBGERENCIA ADMINISTRATIVA"/>
    <s v="72121403-Servicio de construcción de hospitales"/>
    <s v="54129-Servicios generales de construccion de otros edificios no residenciales"/>
    <s v="N/A"/>
    <s v="Adquisición lote para edificio de parqueaderos "/>
    <s v="ACTIVO"/>
    <n v="1"/>
    <n v="1000"/>
    <n v="1000"/>
    <n v="25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8"/>
    <s v="SUBGERENCIA ADMINISTRATIVA"/>
    <s v="SUBGERENCIA ADMINISTRATIVA"/>
    <s v="72121403-Servicio de construcción de hospitales"/>
    <s v="54129-Servicios generales de construccion de otros edificios no residenciales"/>
    <s v="N/A"/>
    <s v="Construcción de bodega de archivo"/>
    <s v="ACTIVO"/>
    <n v="1"/>
    <n v="1000"/>
    <n v="1000"/>
    <n v="1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79"/>
    <s v="SUBGERENCIA ADMINISTRATIVA"/>
    <s v="SUBGERENCIA ADMINISTRATIVA"/>
    <s v="72121403-Servicio de construcción de hospitales"/>
    <s v="54129-Servicios generales de construccion de otros edificios no residenciales"/>
    <s v="N/A"/>
    <s v="Construcción de central de esterilización"/>
    <s v="ACTIVO"/>
    <n v="1"/>
    <n v="1000"/>
    <n v="1000"/>
    <n v="15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80"/>
    <s v="SUBGERENCIA ADMINISTRATIVA"/>
    <s v="SUBGERENCIA ADMINISTRATIVA"/>
    <s v="72121403-Servicio de construcción de hospitales"/>
    <s v="54129-Servicios generales de construccion de otros edificios no residenciales"/>
    <s v="N/A"/>
    <s v="Adecuación de sala angiógrafo, salas de recuperación y hall de acceso "/>
    <s v="ACTIVO"/>
    <n v="1"/>
    <n v="1000"/>
    <n v="1000"/>
    <n v="1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81"/>
    <s v="SUBGERENCIA ADMINISTRATIVA"/>
    <s v="SUBGERENCIA ADMINISTRATIVA"/>
    <s v="72121403-Servicio de construcción de hospitales"/>
    <s v="54129-Servicios generales de construccion de otros edificios no residenciales"/>
    <s v="N/A"/>
    <s v="Adecuación sala de espera primer piso, diseño y construcción de estructura en área de capilla dándole manejo a redes hidrosanitarias y eléctricas."/>
    <s v="ACTIVO"/>
    <n v="1"/>
    <n v="1000"/>
    <n v="1000"/>
    <n v="1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82"/>
    <s v="SUBGERENCIA ADMINISTRATIVA"/>
    <s v="SUBGERENCIA ADMINISTRATIVA"/>
    <s v="72121403-Servicio de construcción de hospitales"/>
    <s v="54129-Servicios generales de construccion de otros edificios no residenciales"/>
    <s v="N/A"/>
    <s v="Adecuación de bodegas para almacenamiento de medicamentos y dispositivos médicos en la E.S.E. Hospital Universitario Hernando Moncaleano Perdomo de Neiva. ."/>
    <s v="ACTIVO"/>
    <n v="1"/>
    <n v="1000"/>
    <n v="1000"/>
    <n v="2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83"/>
    <s v="SUBGERENCIA ADMINISTRATIVA"/>
    <s v="SUBGERENCIA ADMINISTRATIVA"/>
    <s v="72121403-Servicio de construcción de hospitales"/>
    <s v="54129-Servicios generales de construccion de otros edificios no residenciales"/>
    <s v="N/A"/>
    <s v="Construcción de la torre administrativa para la E.S.E. Hospital Universitario Hernando Moncaleano Perdomo de Neiva."/>
    <s v="ACTIVO"/>
    <n v="1"/>
    <n v="1000"/>
    <n v="1000"/>
    <n v="10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84"/>
    <s v="SUBGERENCIA ADMINISTRATIVA"/>
    <s v="SUBGERENCIA ADMINISTRATIVA"/>
    <s v="72121403-Servicio de construcción de hospitales"/>
    <s v="54129-Servicios generales de construccion de otros edificios no residenciales"/>
    <s v="N/A"/>
    <s v="Construcción de la Unidad de Cuidado Intensivo Oncológica de la E.S.E. Hospital Universitario Hernando Moncaleano Perdomo de Neiva."/>
    <s v="ACTIVO"/>
    <n v="1"/>
    <n v="1000"/>
    <n v="1000"/>
    <n v="100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85"/>
    <s v="SUBGERENCIA ADMINISTRATIVA"/>
    <s v="SUBGERENCIA ADMINISTRATIVA"/>
    <s v="72121403-Servicio de construcción de hospitales"/>
    <s v="54129-Servicios generales de construccion de otros edificios no residenciales"/>
    <s v="N/A"/>
    <s v="Renovación de (1) Angiógrafo para Unidad Cardiovascular"/>
    <s v="ACTIVO"/>
    <n v="1"/>
    <n v="1000"/>
    <n v="1000"/>
    <n v="4616971415"/>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86"/>
    <s v="SUBGERENCIA ADMINISTRATIVA"/>
    <s v="SUBGERENCIA ADMINISTRATIVA"/>
    <s v="72121403-Servicio de construcción de hospitales"/>
    <s v="54129-Servicios generales de construccion de otros edificios no residenciales"/>
    <s v="N/A"/>
    <s v="Dotación de equipos biomédicos de alta tecnología para el servicio de urgencias de la E.S.E Hospital Universitario Hernando Moncaleano Perdomo de Neiva."/>
    <s v="ACTIVO"/>
    <n v="1"/>
    <n v="1000"/>
    <n v="1000"/>
    <n v="259542031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87"/>
    <s v="SUBGERENCIA ADMINISTRATIVA"/>
    <s v="SUBGERENCIA ADMINISTRATIVA"/>
    <s v="72121403-Servicio de construcción de hospitales"/>
    <s v="54129-Servicios generales de construccion de otros edificios no residenciales"/>
    <s v="N/A"/>
    <s v="Renovación equipo de braquiterapia alta tasa de dosis para la unidad de cancerología de la E.S.E Hospital Universitario Hernando Moncaleano Perdomo de Neiva."/>
    <s v="ACTIVO"/>
    <n v="1"/>
    <n v="1000"/>
    <n v="1000"/>
    <n v="213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88"/>
    <s v="SUBGERENCIA ADMINISTRATIVA"/>
    <s v="SUBGERENCIA ADMINISTRATIVA"/>
    <s v="72121403-Servicio de construcción de hospitales"/>
    <s v="54129-Servicios generales de construccion de otros edificios no residenciales"/>
    <s v="N/A"/>
    <s v="Dotación de equipos biomédicos para la torre materno infantil de la E.S.E Hospital Universitario Hernando Moncaleano Perdomo de Neiva."/>
    <s v="ACTIVO"/>
    <n v="1"/>
    <n v="1000"/>
    <n v="1000"/>
    <n v="118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89"/>
    <s v="SUBGERENCIA ADMINISTRATIVA"/>
    <s v="SUBGERENCIA ADMINISTRATIVA"/>
    <s v="72121403-Servicio de construcción de hospitales"/>
    <s v="54129-Servicios generales de construccion de otros edificios no residenciales"/>
    <s v="N/A"/>
    <s v="Dotación de Equipos Biomédicos de alta tecnología para la Unidad de Cuidado Intensivo Neonatal del Hospital Universitario Hernando Moncaleano Perdomo de Neiva."/>
    <s v="ACTIVO"/>
    <n v="1"/>
    <n v="1000"/>
    <n v="1000"/>
    <n v="5009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0"/>
    <s v="SUBGERENCIA ADMINISTRATIVA"/>
    <s v="SUBGERENCIA ADMINISTRATIVA"/>
    <s v="72121403-Servicio de construcción de hospitales"/>
    <s v="54129-Servicios generales de construccion de otros edificios no residenciales"/>
    <s v="N/A"/>
    <s v="Dotación de Equipos Biomédicos Para la Unidad Neuropsiquiátrica y del Comportamiento de la E.S.E Hospital Universitario Hernando Moncaleano Perdomo de Neiva."/>
    <s v="ACTIVO"/>
    <n v="1"/>
    <n v="1000"/>
    <n v="1000"/>
    <n v="2882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1"/>
    <s v="SUBGERENCIA ADMINISTRATIVA"/>
    <s v="SUBGERENCIA ADMINISTRATIVA"/>
    <s v="72121403-Servicio de construcción de hospitales"/>
    <s v="54129-Servicios generales de construccion de otros edificios no residenciales"/>
    <s v="N/A"/>
    <s v="Dotación de Una Planta Eléctrica de Emergencia de 500kW/625kVA Con Transferencia Automática, Ducto de Escape y Cabina Insonora Para La E.S.E Hospital Universitario Hernando Moncaleano Perdomo de Neiva."/>
    <s v="ACTIVO"/>
    <n v="1"/>
    <n v="1000"/>
    <n v="1000"/>
    <n v="72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77"/>
    <s v="Edificios Relacionados con la Salud"/>
  </r>
  <r>
    <s v="SAD-092"/>
    <s v="SUBGERENCIA ADMINISTRATIVA"/>
    <s v="SUBGERENCIA ADMINISTRATIVA"/>
    <s v="72121403-Servicio de construcción de hospitales"/>
    <s v="54129-Servicios generales de construccion de otros edificios no residenciales"/>
    <s v="N/A"/>
    <s v="Renovación de Equipos Biomédicos de Alta Tecnología Para la Unidad Cardiovascular y Hemodinamia de la E.S.E Hospital Universitario Hernando Moncaleano Perdomo de Neiva."/>
    <s v="ACTIVO"/>
    <n v="1"/>
    <n v="1000"/>
    <n v="1000"/>
    <n v="35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3"/>
    <s v="SUBGERENCIA ADMINISTRATIVA"/>
    <s v="SUBGERENCIA ADMINISTRATIVA"/>
    <s v="72121403-Servicio de construcción de hospitales"/>
    <s v="54129-Servicios generales de construccion de otros edificios no residenciales"/>
    <s v="N/A"/>
    <s v="Dotación de equipos de apoyo para la central de esterilización del hospital"/>
    <s v="ACTIVO"/>
    <n v="1"/>
    <n v="1000"/>
    <n v="1000"/>
    <n v="6777802219"/>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4"/>
    <s v="SUBGERENCIA ADMINISTRATIVA"/>
    <s v="SUBGERENCIA ADMINISTRATIVA"/>
    <s v="72121403-Servicio de construcción de hospitales"/>
    <s v="54129-Servicios generales de construccion de otros edificios no residenciales"/>
    <s v="N/A"/>
    <s v="Adquisición de gammacamara para la unidad oncológica de la ESE Hospital Universitario Hernando Moncaleano Perdomo de Neiva "/>
    <s v="ACTIVO"/>
    <n v="1"/>
    <n v="1000"/>
    <n v="1000"/>
    <n v="2856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5"/>
    <s v="SUBGERENCIA ADMINISTRATIVA"/>
    <s v="SUBGERENCIA ADMINISTRATIVA"/>
    <s v="72121403-Servicio de construcción de hospitales"/>
    <s v="54129-Servicios generales de construccion de otros edificios no residenciales"/>
    <s v="N/A"/>
    <s v="Adquisición y reposición de equipos biomédicos necesarios para la E.S.E para el cumplimiento al sistema único de habilitación"/>
    <s v="ACTIVO"/>
    <n v="1"/>
    <n v="1000"/>
    <n v="1000"/>
    <n v="1012991985"/>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6"/>
    <s v="SUBGERENCIA ADMINISTRATIVA"/>
    <s v="SUBGERENCIA ADMINISTRATIVA"/>
    <s v="72121403-Servicio de construcción de hospitales"/>
    <s v="54129-Servicios generales de construccion de otros edificios no residenciales"/>
    <s v="N/A"/>
    <s v="Dotación unidad medicina nuclear de la E.S.E Hospital Universitario Hernando Moncaleano Perdomo de Neiva"/>
    <s v="ACTIVO"/>
    <n v="1"/>
    <n v="1000"/>
    <n v="1000"/>
    <n v="1285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7"/>
    <s v="SUBGERENCIA ADMINISTRATIVA"/>
    <s v="SUBGERENCIA ADMINISTRATIVA"/>
    <s v="72121403-Servicio de construcción de hospitales"/>
    <s v="54129-Servicios generales de construccion de otros edificios no residenciales"/>
    <s v="N/A"/>
    <s v="Dotación de Equipos Biomédicos de Alta Tecnología Para la Unidad de Cuidado Intensivo Oncológica de la E.S.E. Hospital Universitario Hernando Moncaleano Perdomo de Neiva."/>
    <s v="ACTIVO"/>
    <n v="1"/>
    <n v="1000"/>
    <n v="1000"/>
    <n v="3282599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45"/>
    <s v="Aparatos Médicos y Quirúrgicos y Aparatos Ortésicos y Protésicos"/>
  </r>
  <r>
    <s v="SAD-098"/>
    <s v="SUBGERENCIA ADMINISTRATIVA"/>
    <s v="SUBGERENCIA ADMINISTRATIVA"/>
    <s v="72121403-Servicio de construcción de hospitales"/>
    <s v="54129-Servicios generales de construccion de otros edificios no residenciales"/>
    <s v="N/A"/>
    <s v="Apoyo Para la Adquisición de Ambulancia 4X2 TAM Para la ESE Hospital Universitario Hernando Moncaleano Perdomo de Neiva"/>
    <s v="ACTIVO"/>
    <n v="1"/>
    <n v="1000"/>
    <n v="1000"/>
    <n v="340108956.30000001"/>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55"/>
    <s v="Vehículos Automotores, Remolques. Semiremolques y sus Partes, Piezas y Accesorios"/>
  </r>
  <r>
    <s v="SIS-001"/>
    <s v="OFICINA ASESORA DE SISTEMAS DE INFORMACION"/>
    <s v="OFICINA ASESORA DE SISTEMAS DE INFORMACION"/>
    <s v="81111811-Servicios de soporte técnico o de mesa de ayuda"/>
    <s v="83132-Servicios de soporte en tecnologias de la informacion TI "/>
    <m/>
    <s v="Mesa infraestructura "/>
    <s v="SERVICIOS"/>
    <n v="1"/>
    <n v="1240942485.2"/>
    <n v="1240942485.2"/>
    <n v="1240942485.2"/>
    <s v="Enero"/>
    <n v="12"/>
    <s v="SELECCION_ABREVIADA"/>
    <s v="FUNCIONAMIENTO"/>
    <s v="Gestión de Tecnología"/>
    <s v="4. Maximizar la confiabilidad, el uso eficaz y eficiente de la información, que contribuyan a lograr los objetivos de la E.S.E."/>
    <s v="PLAN ESTRATÉGICO DE TI  (PETI) "/>
    <s v="N/A"/>
    <s v="N/A"/>
    <s v="Recursos propios"/>
    <x v="62"/>
    <s v="Servicios de Tecnología Informática, Consultoría y Apoyo"/>
  </r>
  <r>
    <s v="SIS-001"/>
    <s v="OFICINA ASESORA DE SISTEMAS DE INFORMACION"/>
    <s v="OFICINA ASESORA DE SISTEMAS DE INFORMACION"/>
    <s v="81111812-Servicio de mantenimiento o soporte del hardware del computador"/>
    <s v="87130-Servicios de mantenimiento y reparacion de computadores y equipos perifericos"/>
    <m/>
    <s v="Mesa infraestructura "/>
    <s v="SERVICIOS"/>
    <n v="1"/>
    <n v="579478022.6400001"/>
    <n v="579478022.6400001"/>
    <n v="579478022.6400001"/>
    <s v="Enero"/>
    <n v="12"/>
    <s v="SELECCION_ABREVIADA"/>
    <s v="FUNCIONAMIENTO"/>
    <s v="Gestión de Tecnología"/>
    <s v="4. Maximizar la confiabilidad, el uso eficaz y eficiente de la información, que contribuyan a lograr los objetivos de la E.S.E."/>
    <s v="PLAN ESTRATÉGICO DE TI  (PETI) "/>
    <s v="N/A"/>
    <s v="N/A"/>
    <s v="Recursos propios"/>
    <x v="41"/>
    <s v="Mantenimiento Hospitalario - Servicios"/>
  </r>
  <r>
    <s v="SIS-001"/>
    <s v="OFICINA ASESORA DE SISTEMAS DE INFORMACION"/>
    <s v="OFICINA ASESORA DE SISTEMAS DE INFORMACION"/>
    <s v="81111812-Servicio de mantenimiento o soporte del hardware del computador"/>
    <s v="87130-Servicios de mantenimiento y reparacion de computadores y equipos perifericos"/>
    <m/>
    <s v="Mesa infraestructura "/>
    <s v="SERVICIOS"/>
    <n v="1"/>
    <n v="708250916.56000006"/>
    <n v="708250916.56000006"/>
    <n v="708250916.56000006"/>
    <s v="Enero"/>
    <n v="12"/>
    <s v="SELECCION_ABREVIADA"/>
    <s v="OPERACIÓN COMERCIAL"/>
    <s v="Gestión de Tecnología"/>
    <s v="4. Maximizar la confiabilidad, el uso eficaz y eficiente de la información, que contribuyan a lograr los objetivos de la E.S.E."/>
    <s v="PLAN ESTRATÉGICO DE TI  (PETI) "/>
    <s v="N/A"/>
    <s v="N/A"/>
    <s v="Recursos propios"/>
    <x v="51"/>
    <s v="Mantenimiento Hospitalario - Servicios"/>
  </r>
  <r>
    <s v="SIS-002"/>
    <s v="OFICINA ASESORA DE SISTEMAS DE INFORMACION"/>
    <s v="OFICINA ASESORA DE SISTEMAS DE INFORMACION"/>
    <s v="81111811-Servicios de soporte técnico o de mesa de ayuda"/>
    <s v="83132-Servicios de soporte en tecnologias de la informacion TI "/>
    <m/>
    <s v="Mesa Software"/>
    <s v="SERVICIOS"/>
    <n v="1"/>
    <n v="964388991.06000006"/>
    <n v="964388991.06000006"/>
    <n v="964388991.06000006"/>
    <s v="Enero"/>
    <n v="12"/>
    <s v="SELECCION_ABREVIADA"/>
    <s v="FUNCIONAMIENTO"/>
    <s v="Gestión de Tecnología"/>
    <s v="4. Maximizar la confiabilidad, el uso eficaz y eficiente de la información, que contribuyan a lograr los objetivos de la E.S.E."/>
    <s v="PLAN ESTRATÉGICO DE TI  (PETI) "/>
    <s v="N/A"/>
    <s v="N/A"/>
    <s v="Recursos propios"/>
    <x v="62"/>
    <s v="Servicios de Tecnología Informática, Consultoría y Apoyo"/>
  </r>
  <r>
    <s v="SIS-002"/>
    <s v="OFICINA ASESORA DE SISTEMAS DE INFORMACION"/>
    <s v="OFICINA ASESORA DE SISTEMAS DE INFORMACION"/>
    <s v="81111811-Servicios de soporte técnico o de mesa de ayuda"/>
    <s v="83132-Servicios de soporte en tecnologias de la informacion TI "/>
    <m/>
    <s v="Mesa Software"/>
    <s v="SERVICIOS"/>
    <n v="1"/>
    <n v="1178697655.74"/>
    <n v="1178697655.74"/>
    <n v="1178697655.74"/>
    <s v="Enero"/>
    <n v="12"/>
    <s v="SELECCION_ABREVIADA"/>
    <s v="OPERACIÓN COMERCIAL"/>
    <s v="Gestión de Tecnología"/>
    <s v="4. Maximizar la confiabilidad, el uso eficaz y eficiente de la información, que contribuyan a lograr los objetivos de la E.S.E."/>
    <s v="PLAN ESTRATÉGICO DE TI  (PETI) "/>
    <s v="N/A"/>
    <s v="N/A"/>
    <s v="Recursos propios"/>
    <x v="65"/>
    <s v="Servicios de Tecnología Informática, Consultoría y Apoyo"/>
  </r>
  <r>
    <s v="SIS-003"/>
    <s v="OFICINA ASESORA DE SISTEMAS DE INFORMACION"/>
    <s v="OFICINA ASESORA DE SISTEMAS DE INFORMACION"/>
    <s v="44103103-Tóner para impresoras o fax"/>
    <s v="4492201-Partes y accesorios para maquinaria y equipo de impresion"/>
    <m/>
    <s v="Toner"/>
    <s v="MATERIALES Y SUMINISTROS"/>
    <n v="1"/>
    <n v="20000000"/>
    <n v="20000000"/>
    <n v="20000000"/>
    <s v="Enero"/>
    <n v="12"/>
    <s v="SELECCION_ABREVIADA"/>
    <s v="FUNCIONAMIENTO"/>
    <s v="Gestión de Tecnología"/>
    <s v="4. Maximizar la confiabilidad, el uso eficaz y eficiente de la información, que contribuyan a lograr los objetivos de la E.S.E."/>
    <s v="N/A"/>
    <s v="N/A"/>
    <s v="N/A"/>
    <s v="Recursos propios"/>
    <x v="11"/>
    <s v="Utiles de Oficina"/>
  </r>
  <r>
    <s v="SIS-003"/>
    <s v="OFICINA ASESORA DE SISTEMAS DE INFORMACION"/>
    <s v="OFICINA ASESORA DE SISTEMAS DE INFORMACION"/>
    <s v="44103103-Tóner para impresoras o fax"/>
    <s v="4492201-Partes y accesorios para maquinaria y equipo de impresion"/>
    <m/>
    <s v="Toner"/>
    <s v="MATERIALES Y SUMINISTROS"/>
    <n v="1"/>
    <n v="48000000"/>
    <n v="48000000"/>
    <n v="48000000"/>
    <s v="Enero"/>
    <n v="12"/>
    <s v="SELECCION_ABREVIADA"/>
    <s v="OPERACIÓN COMERCIAL"/>
    <s v="Gestión de Tecnología"/>
    <s v="4. Maximizar la confiabilidad, el uso eficaz y eficiente de la información, que contribuyan a lograr los objetivos de la E.S.E."/>
    <s v="N/A"/>
    <s v="N/A"/>
    <s v="N/A"/>
    <s v="Recursos propios"/>
    <x v="13"/>
    <s v="Utiles de Oficina"/>
  </r>
  <r>
    <s v="SIS-003"/>
    <s v="OFICINA ASESORA DE SISTEMAS DE INFORMACION"/>
    <s v="OFICINA ASESORA DE SISTEMAS DE INFORMACION"/>
    <s v="81112306-Mantenimiento de impresoras"/>
    <s v="87130-Servicios de mantenimiento y reparacion de computadores y equipos perifericos"/>
    <m/>
    <s v="Recarga de impresoras"/>
    <s v="SERVICIOS"/>
    <n v="1"/>
    <n v="20000000"/>
    <n v="20000000"/>
    <n v="20000000"/>
    <s v="Enero"/>
    <n v="12"/>
    <s v="SELECCION_ABREVIADA"/>
    <s v="FUNCIONAMIENTO"/>
    <s v="Gestión de Tecnología"/>
    <s v="4. Maximizar la confiabilidad, el uso eficaz y eficiente de la información, que contribuyan a lograr los objetivos de la E.S.E."/>
    <s v="N/A"/>
    <s v="N/A"/>
    <s v="N/A"/>
    <s v="Recursos propios"/>
    <x v="58"/>
    <s v="Otros Servicios prestados a las empresas y servicios de producción "/>
  </r>
  <r>
    <s v="SIS-003"/>
    <s v="OFICINA ASESORA DE SISTEMAS DE INFORMACION"/>
    <s v="OFICINA ASESORA DE SISTEMAS DE INFORMACION"/>
    <s v="81112306-Mantenimiento de impresoras"/>
    <s v="87130-Servicios de mantenimiento y reparacion de computadores y equipos perifericos"/>
    <m/>
    <s v="Recarga de impresoras"/>
    <s v="SERVICIOS"/>
    <n v="1"/>
    <n v="48000000"/>
    <n v="48000000"/>
    <n v="48000000"/>
    <s v="Enero"/>
    <n v="12"/>
    <s v="SELECCION_ABREVIADA"/>
    <s v="OPERACIÓN COMERCIAL"/>
    <s v="Gestión de Tecnología"/>
    <s v="4. Maximizar la confiabilidad, el uso eficaz y eficiente de la información, que contribuyan a lograr los objetivos de la E.S.E."/>
    <s v="N/A"/>
    <s v="N/A"/>
    <s v="N/A"/>
    <s v="Recursos propios"/>
    <x v="43"/>
    <s v="Otros Servicios prestados a las empresas y servicios de producción "/>
  </r>
  <r>
    <s v="SIS-004"/>
    <s v="OFICINA ASESORA DE SISTEMAS DE INFORMACION"/>
    <s v="OFICINA ASESORA DE SISTEMAS DE INFORMACION"/>
    <s v="83111507-Servicios de buró de central de llamadas (&quot;call center&quot;)"/>
    <s v="85931-Servicios de centros de llamadas telefonicas call center "/>
    <m/>
    <s v="Call center"/>
    <s v="SERVICIOS"/>
    <n v="1"/>
    <n v="418395089.44"/>
    <n v="418395089.44"/>
    <n v="218395089.44"/>
    <s v="Enero"/>
    <n v="12"/>
    <s v="SELECCION_ABREVIADA"/>
    <s v="FUNCIONAMIENTO"/>
    <s v="Gestión de Tecnología"/>
    <s v="4. Maximizar la confiabilidad, el uso eficaz y eficiente de la información, que contribuyan a lograr los objetivos de la E.S.E."/>
    <s v="Plan de Gerencia de la información"/>
    <s v="N/A"/>
    <s v="N/A"/>
    <s v="Recursos propios"/>
    <x v="62"/>
    <s v="Servicios de Tecnología Informática, Consultoría y Apoyo"/>
  </r>
  <r>
    <s v="SIS-004"/>
    <s v="OFICINA ASESORA DE SISTEMAS DE INFORMACION"/>
    <s v="OFICINA ASESORA DE SISTEMAS DE INFORMACION"/>
    <s v="83111507-Servicios de buró de central de llamadas (&quot;call center&quot;)"/>
    <s v="85931-Servicios de centros de llamadas telefonicas call center "/>
    <m/>
    <s v="Call center"/>
    <s v="SERVICIOS"/>
    <n v="1"/>
    <n v="1965555804.96"/>
    <n v="1965555804.96"/>
    <n v="1965555804.96"/>
    <s v="Enero"/>
    <n v="12"/>
    <s v="SELECCION_ABREVIADA"/>
    <s v="OPERACIÓN COMERCIAL"/>
    <s v="Gestión de Tecnología"/>
    <s v="4. Maximizar la confiabilidad, el uso eficaz y eficiente de la información, que contribuyan a lograr los objetivos de la E.S.E."/>
    <s v="Plan de Gerencia de la información"/>
    <s v="N/A"/>
    <s v="N/A"/>
    <s v="Recursos propios"/>
    <x v="65"/>
    <s v="Servicios de Tecnología Informática, Consultoría y Apoyo"/>
  </r>
  <r>
    <s v="SIS-005"/>
    <s v="OFICINA ASESORA DE SISTEMAS DE INFORMACION"/>
    <s v="OFICINA ASESORA DE SISTEMAS DE INFORMACION"/>
    <s v="81112101-Proveedores de servicio de internet (psi)"/>
    <s v="84222-Servicios de acceso a Internet de banda ancha"/>
    <m/>
    <s v="Internet"/>
    <s v="SERVICIOS"/>
    <n v="1"/>
    <n v="60000000"/>
    <n v="60000000"/>
    <n v="60000000"/>
    <s v="Enero"/>
    <n v="12"/>
    <s v="SELECCION_ABREVIADA"/>
    <s v="FUNCIONAMIENTO"/>
    <s v="Gestión de Tecnología"/>
    <s v="4. Maximizar la confiabilidad, el uso eficaz y eficiente de la información, que contribuyan a lograr los objetivos de la E.S.E."/>
    <s v="PLAN ESTRATEGICO (PETI)"/>
    <s v="N/A"/>
    <s v="N/A"/>
    <s v="Recursos propios"/>
    <x v="101"/>
    <s v="Servicios Públicos"/>
  </r>
  <r>
    <s v="SIS-005"/>
    <s v="OFICINA ASESORA DE SISTEMAS DE INFORMACION"/>
    <s v="OFICINA ASESORA DE SISTEMAS DE INFORMACION"/>
    <s v="81112101-Proveedores de servicio de internet (psi)"/>
    <s v="84222-Servicios de acceso a Internet de banda ancha"/>
    <m/>
    <s v="Internet"/>
    <s v="SERVICIOS"/>
    <n v="1"/>
    <n v="48000000"/>
    <n v="48000000"/>
    <n v="48000000"/>
    <s v="Enero"/>
    <n v="12"/>
    <s v="SELECCION_ABREVIADA"/>
    <s v="OPERACIÓN COMERCIAL"/>
    <s v="Gestión de Tecnología"/>
    <s v="4. Maximizar la confiabilidad, el uso eficaz y eficiente de la información, que contribuyan a lograr los objetivos de la E.S.E."/>
    <s v="PLAN ESTRATEGICO (PETI)"/>
    <s v="N/A"/>
    <s v="N/A"/>
    <s v="Recursos propios"/>
    <x v="102"/>
    <s v="Servicios Públicos"/>
  </r>
  <r>
    <s v="SIS-006"/>
    <s v="OFICINA ASESORA DE SISTEMAS DE INFORMACION"/>
    <s v="OFICINA ASESORA DE SISTEMAS DE INFORMACION"/>
    <s v="80161801-Servicio de alquiler o leasing de fotocopiadoras"/>
    <s v="85951-Servicios de copia y reproduccion"/>
    <m/>
    <s v="Alquiler de impresoras"/>
    <s v="SERVICIOS"/>
    <n v="1"/>
    <n v="176022000"/>
    <n v="176022000"/>
    <n v="167640000"/>
    <s v="Enero"/>
    <n v="12"/>
    <s v="SELECCION_ABREVIADA"/>
    <s v="FUNCIONAMIENTO"/>
    <s v="Gestión de Tecnología"/>
    <s v="4. Maximizar la confiabilidad, el uso eficaz y eficiente de la información, que contribuyan a lograr los objetivos de la E.S.E."/>
    <s v="PLAN ESTRATEGICO (PETI)"/>
    <s v="N/A"/>
    <s v="N/A"/>
    <s v="Recursos propios"/>
    <x v="87"/>
    <s v="Servicios de Copia y Reproducción"/>
  </r>
  <r>
    <s v="SIS-006"/>
    <s v="OFICINA ASESORA DE SISTEMAS DE INFORMACION"/>
    <s v="OFICINA ASESORA DE SISTEMAS DE INFORMACION"/>
    <s v="80161801-Servicio de alquiler o leasing de fotocopiadoras"/>
    <s v="85951-Servicios de copia y reproduccion"/>
    <m/>
    <s v="Alquiler de impresoras"/>
    <s v="SERVICIOS"/>
    <n v="1"/>
    <n v="263550000"/>
    <n v="263550000"/>
    <n v="251000000"/>
    <s v="Enero"/>
    <n v="12"/>
    <s v="SELECCION_ABREVIADA"/>
    <s v="OPERACIÓN COMERCIAL"/>
    <s v="Gestión de Tecnología"/>
    <s v="4. Maximizar la confiabilidad, el uso eficaz y eficiente de la información, que contribuyan a lograr los objetivos de la E.S.E."/>
    <s v="PLAN ESTRATEGICO (PETI)"/>
    <s v="N/A"/>
    <s v="N/A"/>
    <s v="Recursos propios"/>
    <x v="88"/>
    <s v="Servicios de Copia y Reproducción"/>
  </r>
  <r>
    <s v="SIS-007"/>
    <s v="OFICINA ASESORA DE SISTEMAS DE INFORMACION"/>
    <s v="OFICINA ASESORA DE SISTEMAS DE INFORMACION"/>
    <s v="81112302-Mantenimiento de sistemas de copias de seguridad o de nearline"/>
    <s v="83159-Otros servicios de alojamiento y suministro de infraestructura en tecnologia de la informacion TI "/>
    <m/>
    <s v="Backups nube"/>
    <s v="SERVICIOS"/>
    <n v="1"/>
    <n v="341000000"/>
    <n v="341000000"/>
    <n v="253000000"/>
    <s v="Enero"/>
    <n v="12"/>
    <s v="SELECCION_ABREVIADA"/>
    <s v="FUNCIONAMIENTO"/>
    <s v="Gestión de Tecnología"/>
    <s v="4. Maximizar la confiabilidad, el uso eficaz y eficiente de la información, que contribuyan a lograr los objetivos de la E.S.E."/>
    <s v="N/A"/>
    <s v="N/A"/>
    <s v="N/A"/>
    <s v="Recursos propios"/>
    <x v="103"/>
    <s v="Servicios de Telecomunicaciones, Transmisión y Suministro de Información"/>
  </r>
  <r>
    <s v="SIS-008"/>
    <s v="OFICINA ASESORA DE SISTEMAS DE INFORMACION"/>
    <s v="OFICINA ASESORA DE SISTEMAS DE INFORMACION"/>
    <s v="39121635-Regulador de voltaje"/>
    <s v="4621199-Aparatos para carga conversion y control y regulacion de corriente n c p "/>
    <m/>
    <s v="UPS Y SUPRESOR DE PICOS"/>
    <s v="ACTIVO"/>
    <n v="1"/>
    <n v="785000000"/>
    <n v="795000000"/>
    <n v="600000000"/>
    <s v="Enero"/>
    <n v="12"/>
    <s v="SELECCION_ABREVIADA"/>
    <s v="FUNCIONAMIENTO"/>
    <s v="Gestión de Tecnología"/>
    <s v="4. Maximizar la confiabilidad, el uso eficaz y eficiente de la información, que contribuyan a lograr los objetivos de la E.S.E."/>
    <s v="PLAN ESTRATÉGICO PESI"/>
    <s v="N/A"/>
    <s v="N/A"/>
    <s v="Recursos propios"/>
    <x v="104"/>
    <s v="Aparatos de Control Eléctrico y Distribución de Electricidad y sus Partes y Piezas"/>
  </r>
  <r>
    <s v="SIS-009"/>
    <s v="OFICINA ASESORA DE SISTEMAS DE INFORMACION"/>
    <s v="OFICINA ASESORA DE SISTEMAS DE INFORMACION"/>
    <s v="43221525-Sistemas de intercomunicación"/>
    <s v="4722301-Centrales telefonicas"/>
    <m/>
    <s v="sistema de intercomunicadores"/>
    <s v="ACTIVO"/>
    <n v="1"/>
    <n v="110000000"/>
    <n v="110000000"/>
    <n v="150000000"/>
    <s v="Enero"/>
    <n v="12"/>
    <s v="SELECCION_ABREVIADA"/>
    <s v="FUNCIONAMIENTO"/>
    <s v="Gestión de Tecnología"/>
    <s v="4. Maximizar la confiabilidad, el uso eficaz y eficiente de la información, que contribuyan a lograr los objetivos de la E.S.E."/>
    <s v="PLAN ESTRATEGICO (PETI)"/>
    <s v="N/A"/>
    <s v="N/A"/>
    <s v="Recursos propios"/>
    <x v="105"/>
    <s v="Aparatos transmisores de televisión y radio; televisión, video y cámaras digitales; teléfonos"/>
  </r>
  <r>
    <s v="SIS-010"/>
    <s v="OFICINA ASESORA DE SISTEMAS DE INFORMACION"/>
    <s v="OFICINA ASESORA DE SISTEMAS DE INFORMACION"/>
    <s v="72151701-Servicio de instalación de sistemas de control de acceso"/>
    <s v="4692999-Aparatos electricos de senalizacion y control de transito n c p "/>
    <m/>
    <s v="control de acceso Biometrico facial "/>
    <s v="ACTIVO"/>
    <n v="1"/>
    <n v="200000000"/>
    <n v="200000000"/>
    <n v="200000000"/>
    <s v="Enero"/>
    <n v="12"/>
    <s v="SELECCION_ABREVIADA"/>
    <s v="FUNCIONAMIENTO"/>
    <s v="Gestión de Tecnología"/>
    <s v="4. Maximizar la confiabilidad, el uso eficaz y eficiente de la información, que contribuyan a lograr los objetivos de la E.S.E."/>
    <s v="PLAN ESTRATÉGICO PESI"/>
    <s v="N/A"/>
    <s v="N/A"/>
    <s v="Recursos propios"/>
    <x v="106"/>
    <s v="Otro equipo eléctrico y sus partes y piezas"/>
  </r>
  <r>
    <s v="SIS-011"/>
    <s v="OFICINA ASESORA DE SISTEMAS DE INFORMACION"/>
    <s v="OFICINA ASESORA DE SISTEMAS DE INFORMACION"/>
    <s v="43202204-Timbres externos o sus partes"/>
    <s v="4692903-Timbres electricos"/>
    <m/>
    <s v="Sistemas de llamado de enfermeria - Timbres electricos"/>
    <s v="MATERIALES Y SUMINISTROS"/>
    <n v="1"/>
    <n v="350000000"/>
    <n v="350000000"/>
    <n v="150000000"/>
    <s v="Enero"/>
    <n v="12"/>
    <s v="SELECCION_ABREVIADA"/>
    <s v="FUNCIONAMIENTO"/>
    <s v="Gestión de Tecnología"/>
    <s v="4. Maximizar la confiabilidad, el uso eficaz y eficiente de la información, que contribuyan a lograr los objetivos de la E.S.E."/>
    <s v="Plan de Gerencia de la información"/>
    <s v="N/A"/>
    <s v="N/A"/>
    <s v="Recursos propios"/>
    <x v="4"/>
    <s v="Otros Productos Metálicos, Maquinaria y Equipo"/>
  </r>
  <r>
    <s v="SIS-011"/>
    <s v="OFICINA ASESORA DE SISTEMAS DE INFORMACION"/>
    <s v="OFICINA ASESORA DE SISTEMAS DE INFORMACION"/>
    <s v="43211902-Paneles o monitores de pantalla de cristal líquido lcd"/>
    <s v="4731501-Monitores de maquinas automaticas para tratamiento y procesamiento de datos"/>
    <m/>
    <s v="Sistemas de llamado de enfermeria - Pantallas"/>
    <s v="ACTIVO"/>
    <n v="1"/>
    <n v="200000000"/>
    <n v="200000000"/>
    <n v="150000000"/>
    <s v="Enero"/>
    <n v="12"/>
    <s v="SELECCION_ABREVIADA"/>
    <s v="FUNCIONAMIENTO"/>
    <s v="Gestión de Tecnología"/>
    <s v="4. Maximizar la confiabilidad, el uso eficaz y eficiente de la información, que contribuyan a lograr los objetivos de la E.S.E."/>
    <s v="Plan de Gerencia de la información"/>
    <s v="N/A"/>
    <s v="N/A"/>
    <s v="Recursos propios"/>
    <x v="107"/>
    <s v="Radiorreceptores y receptores de televisión; aparatos para la grabación y reproducción de sonido y video; micrófonos, altavoces, amplificadores, etc."/>
  </r>
  <r>
    <s v="SIS-012"/>
    <s v="OFICINA ASESORA DE SISTEMAS DE INFORMACION"/>
    <s v="OFICINA ASESORA DE SISTEMAS DE INFORMACION"/>
    <s v="43231513-Software para oficinas"/>
    <s v="47814-Paquetes de software de herramientas de desarrollo y lenguajes de programacion"/>
    <m/>
    <s v="Renovación de licencias"/>
    <s v="MATERIALES Y SUMINISTROS"/>
    <n v="1"/>
    <n v="1200000000"/>
    <n v="1200000000"/>
    <n v="1200000000"/>
    <s v="Enero"/>
    <n v="12"/>
    <s v="SELECCION_ABREVIADA"/>
    <s v="FUNCIONAMIENTO"/>
    <s v="Gestión de Tecnología"/>
    <s v="4. Maximizar la confiabilidad, el uso eficaz y eficiente de la información, que contribuyan a lograr los objetivos de la E.S.E."/>
    <s v="PLAN ESTRATÉGICO PESI"/>
    <s v="N/A"/>
    <s v="N/A"/>
    <s v="Recursos propios"/>
    <x v="108"/>
    <s v="Software y Licencias de Software"/>
  </r>
  <r>
    <s v="SIS-012"/>
    <s v="OFICINA ASESORA DE SISTEMAS DE INFORMACION"/>
    <s v="OFICINA ASESORA DE SISTEMAS DE INFORMACION"/>
    <s v="43231513-Software para oficinas"/>
    <s v="47814-Paquetes de software de herramientas de desarrollo y lenguajes de programacion"/>
    <m/>
    <s v="Renovación de licencias"/>
    <s v="MATERIALES Y SUMINISTROS"/>
    <n v="1"/>
    <n v="1800000000"/>
    <n v="1800000000"/>
    <n v="800000000"/>
    <s v="Enero"/>
    <n v="12"/>
    <s v="SELECCION_ABREVIADA"/>
    <s v="OPERACIÓN COMERCIAL"/>
    <s v="Gestión de Tecnología"/>
    <s v="4. Maximizar la confiabilidad, el uso eficaz y eficiente de la información, que contribuyan a lograr los objetivos de la E.S.E."/>
    <s v="PLAN ESTRATÉGICO PESI"/>
    <s v="N/A"/>
    <s v="N/A"/>
    <s v="Recursos propios"/>
    <x v="49"/>
    <s v="Software y Licencias de Software"/>
  </r>
  <r>
    <s v="SIS-013"/>
    <s v="OFICINA ASESORA DE SISTEMAS DE INFORMACION"/>
    <s v="OFICINA ASESORA DE SISTEMAS DE INFORMACION"/>
    <s v="43231513-Software para oficinas"/>
    <s v="47829-Paquetes de software de otras aplicaciones"/>
    <m/>
    <s v="sw de backup y sophos_x000a_antivirus ()_x000a_software de presupuesto ()_x000a_Soft llamado de enfermeria _x000a_Sw FIREWALL_x000a_Sw monitoreo end point"/>
    <s v="MATERIALES Y SUMINISTROS"/>
    <n v="1"/>
    <n v="750000000"/>
    <n v="750000000"/>
    <n v="600000000"/>
    <s v="Enero"/>
    <n v="12"/>
    <s v="SELECCION_ABREVIADA"/>
    <s v="FUNCIONAMIENTO"/>
    <s v="Gestión de Tecnología"/>
    <s v="4. Maximizar la confiabilidad, el uso eficaz y eficiente de la información, que contribuyan a lograr los objetivos de la E.S.E."/>
    <s v="PLAN ESTRATÉGICO PESI"/>
    <s v="N/A"/>
    <s v="N/A"/>
    <s v="Recursos propios"/>
    <x v="108"/>
    <s v="Software y Licencias de Software"/>
  </r>
  <r>
    <s v="SIS-014"/>
    <s v="OFICINA ASESORA DE SISTEMAS DE INFORMACION"/>
    <s v="OFICINA ASESORA DE SISTEMAS DE INFORMACION"/>
    <s v="43211507-Computadores de escritorio"/>
    <s v="45250-Otras maquinas de procesamiento automatico de datos que contengan o no una o dos de las siguientes tipos de unidades unidades de almacenamiento unidades de entrada unidades de salida"/>
    <m/>
    <s v="Equipos de cómputo"/>
    <s v="ACTIVO"/>
    <n v="1"/>
    <n v="500000000"/>
    <n v="500000000"/>
    <n v="150000000"/>
    <s v="Enero"/>
    <n v="12"/>
    <s v="SELECCION_ABREVIADA"/>
    <s v="FUNCIONAMIENTO"/>
    <s v="Gestión de Tecnología"/>
    <s v="4. Maximizar la confiabilidad, el uso eficaz y eficiente de la información, que contribuyan a lograr los objetivos de la E.S.E."/>
    <s v="N/A"/>
    <s v="N/A"/>
    <s v="N/A"/>
    <s v="Recursos propios"/>
    <x v="109"/>
    <s v="Maquinaria de Informática y sus Partes, Piezas y Accesorios"/>
  </r>
  <r>
    <s v="SIS-014"/>
    <s v="OFICINA ASESORA DE SISTEMAS DE INFORMACION"/>
    <s v="OFICINA ASESORA DE SISTEMAS DE INFORMACION"/>
    <s v="43211507-Computadores de escritorio"/>
    <s v="45250-Otras maquinas de procesamiento automatico de datos que contengan o no una o dos de las siguientes tipos de unidades unidades de almacenamiento unidades de entrada unidades de salida"/>
    <m/>
    <s v="Equipos de cómputo Y SERVIDORES"/>
    <s v="ACTIVO"/>
    <n v="1"/>
    <n v="1000000000"/>
    <n v="1000000000"/>
    <n v="0"/>
    <s v="Enero"/>
    <n v="12"/>
    <s v="SELECCION_ABREVIADA"/>
    <s v="INVERSIÓN"/>
    <s v="Gestión de Tecnología"/>
    <s v="4. Maximizar la confiabilidad, el uso eficaz y eficiente de la información, que contribuyan a lograr los objetivos de la E.S.E."/>
    <s v="PLAN ESTRATEGICO (PETI)"/>
    <s v="N/A"/>
    <s v="PROYECTO DE INVERSION RENOVACION LICENCIA SERVIDOR"/>
    <s v="Recursos propios"/>
    <x v="57"/>
    <s v="Maquinaria de informática y sus partes, piezas y accesorios"/>
  </r>
  <r>
    <s v="SIS-015"/>
    <s v="OFICINA ASESORA DE SISTEMAS DE INFORMACION"/>
    <s v="OFICINA ASESORA DE SISTEMAS DE INFORMACION"/>
    <s v="43191504-Teléfonos fijos"/>
    <s v="4722303-Telefonos aparatos"/>
    <m/>
    <s v="CÁMARAS Y TELEFONÍA"/>
    <s v="MATERIALES Y SUMINISTROS"/>
    <n v="1"/>
    <n v="100000000"/>
    <n v="100000000"/>
    <n v="200000000"/>
    <s v="Enero"/>
    <n v="12"/>
    <s v="SELECCION_ABREVIADA"/>
    <s v="FUNCIONAMIENTO"/>
    <s v="Gestión de Tecnología"/>
    <s v="4. Maximizar la confiabilidad, el uso eficaz y eficiente de la información, que contribuyan a lograr los objetivos de la E.S.E."/>
    <s v="N/A"/>
    <s v="N/A"/>
    <s v="N/A"/>
    <s v="Recursos propios"/>
    <x v="4"/>
    <s v="Otros Productos Metálicos, Maquinaria y Equipo"/>
  </r>
  <r>
    <s v="SIS-016"/>
    <s v="OFICINA ASESORA DE SISTEMAS DE INFORMACION"/>
    <s v="OFICINA ASESORA DE SISTEMAS DE INFORMACION"/>
    <s v="43231513-Software para oficinas"/>
    <s v="84392-Servicios de software en linea on line "/>
    <m/>
    <s v="EXTRANET _x000a_SARLAF    _x000a_SW ACREDITACION - Aplicativo WEB"/>
    <s v="SERVICIOS"/>
    <n v="1"/>
    <n v="390000000"/>
    <n v="390000000"/>
    <n v="190000000"/>
    <s v="Enero"/>
    <n v="12"/>
    <s v="SELECCION_ABREVIADA"/>
    <s v="FUNCIONAMIENTO"/>
    <s v="Gestión de Tecnología"/>
    <s v="4. Maximizar la confiabilidad, el uso eficaz y eficiente de la información, que contribuyan a lograr los objetivos de la E.S.E."/>
    <s v="N/A"/>
    <s v="N/A"/>
    <s v="N/A"/>
    <s v="Recursos propios"/>
    <x v="58"/>
    <s v="Otros Servicios prestados a las empresas y servicios de producción "/>
  </r>
  <r>
    <s v="SIS-017"/>
    <s v="OFICINA ASESORA DE SISTEMAS DE INFORMACION"/>
    <s v="OFICINA ASESORA DE SISTEMAS DE INFORMACION"/>
    <s v="81111811-Servicios de soporte técnico o de mesa de ayuda"/>
    <s v="83132-Servicios de soporte en tecnologias de la informacion TI "/>
    <m/>
    <s v="PHILIPS - SOPORTE Y MANTENIMIENTO RIS PACS"/>
    <s v="SERVICIOS"/>
    <n v="1"/>
    <n v="110000000.00000001"/>
    <n v="110000000.00000001"/>
    <n v="110000000.00000001"/>
    <s v="Enero"/>
    <n v="12"/>
    <s v="SELECCION_ABREVIADA"/>
    <s v="FUNCIONAMIENTO"/>
    <s v="Gestión de Tecnología"/>
    <s v="4. Maximizar la confiabilidad, el uso eficaz y eficiente de la información, que contribuyan a lograr los objetivos de la E.S.E."/>
    <s v="N/A"/>
    <s v="N/A"/>
    <s v="N/A"/>
    <s v="Recursos propios"/>
    <x v="62"/>
    <s v="Servicios de Tecnología Informática, Consultoría y Apoyo"/>
  </r>
  <r>
    <s v="SIS-018"/>
    <s v="OFICINA ASESORA DE SISTEMAS DE INFORMACION"/>
    <s v="OFICINA ASESORA DE SISTEMAS DE INFORMACION"/>
    <s v="81112103-Servicios de diseño de sitios web www   "/>
    <s v="83141-Servicios de diseno y desarrollo de aplicaciones en tecnologias de la informacion TI "/>
    <m/>
    <s v="Página web - diseño de pagina web"/>
    <s v="SERVICIOS"/>
    <n v="1"/>
    <n v="95040000.000000015"/>
    <n v="95040000.000000015"/>
    <n v="95040000.000000015"/>
    <s v="Enero"/>
    <n v="12"/>
    <s v="SELECCION_ABREVIADA"/>
    <s v="FUNCIONAMIENTO"/>
    <s v="Gestión de Tecnología"/>
    <s v="4. Maximizar la confiabilidad, el uso eficaz y eficiente de la información, que contribuyan a lograr los objetivos de la E.S.E."/>
    <s v="N/A"/>
    <s v="N/A"/>
    <s v="N/A"/>
    <s v="Recursos propios"/>
    <x v="62"/>
    <s v="Servicios de Tecnología Informática, Consultoría y Apoyo"/>
  </r>
  <r>
    <s v="SIS-018"/>
    <s v="OFICINA ASESORA DE SISTEMAS DE INFORMACION"/>
    <s v="OFICINA ASESORA DE SISTEMAS DE INFORMACION"/>
    <s v="81112105-Servicios de hospedaje de operación de sitios web"/>
    <s v="83151-Servicios de alojamiento de sitios web hosting "/>
    <m/>
    <s v="Página web - hosting"/>
    <s v="SERVICIOS"/>
    <n v="1"/>
    <n v="5940000.0000000009"/>
    <n v="5940000.0000000009"/>
    <n v="5940000.0000000009"/>
    <s v="Enero"/>
    <n v="12"/>
    <s v="SELECCION_ABREVIADA"/>
    <s v="FUNCIONAMIENTO"/>
    <s v="Gestión de Tecnología"/>
    <s v="4. Maximizar la confiabilidad, el uso eficaz y eficiente de la información, que contribuyan a lograr los objetivos de la E.S.E."/>
    <s v="PLAN ESTRATEGICO (PETI)"/>
    <s v="N/A"/>
    <s v="N/A"/>
    <s v="Recursos propios"/>
    <x v="103"/>
    <s v="Servicios de Telecomunicaciones, Transmisión y Suministro de Información"/>
  </r>
  <r>
    <s v="SIS-019"/>
    <s v="OFICINA ASESORA DE SISTEMAS DE INFORMACION"/>
    <s v="OFICINA ASESORA DE SISTEMAS DE INFORMACION"/>
    <s v="43222501-Equipo de seguridad de red cortafuegos (firewall)"/>
    <s v="45289-Otras maquinas para el procesamiento automatico de datos"/>
    <m/>
    <s v="2 SWITCH + Firewall"/>
    <s v="ACTIVO"/>
    <n v="1"/>
    <n v="400000000"/>
    <n v="400000000"/>
    <n v="145000000"/>
    <s v="Enero"/>
    <n v="12"/>
    <s v="SELECCION_ABREVIADA"/>
    <s v="FUNCIONAMIENTO"/>
    <s v="Gestión de Tecnología"/>
    <s v="4. Maximizar la confiabilidad, el uso eficaz y eficiente de la información, que contribuyan a lograr los objetivos de la E.S.E."/>
    <s v="N/A"/>
    <s v="N/A"/>
    <s v="N/A"/>
    <s v="Recursos propios"/>
    <x v="109"/>
    <s v="Maquinaria de Informática y sus Partes, Piezas y Accesorios"/>
  </r>
  <r>
    <s v="SIS-020"/>
    <s v="OFICINA ASESORA DE SISTEMAS DE INFORMACION"/>
    <s v="OFICINA ASESORA DE SISTEMAS DE INFORMACION"/>
    <s v="43211903-Monitores de pantalla táctil (touch)"/>
    <s v="4731501-Monitores de maquinas automaticas para tratamiento y procesamiento de datos"/>
    <m/>
    <s v="Monitores, TELEVISORES, TABLETS"/>
    <s v="ACTIVO"/>
    <n v="1"/>
    <n v="200000000"/>
    <n v="200000000"/>
    <n v="100000000"/>
    <s v="Enero"/>
    <n v="12"/>
    <s v="SELECCION_ABREVIADA"/>
    <s v="FUNCIONAMIENTO"/>
    <s v="Gestión de Tecnología"/>
    <s v="4. Maximizar la confiabilidad, el uso eficaz y eficiente de la información, que contribuyan a lograr los objetivos de la E.S.E."/>
    <s v="N/A"/>
    <s v="N/A"/>
    <s v="N/A"/>
    <s v="Recursos propios"/>
    <x v="107"/>
    <s v="Radiorreceptores y receptores de televisión; aparatos para la grabación y reproducción de sonido y video; micrófonos, altavoces, amplificadores, etc."/>
  </r>
  <r>
    <s v="SIS-021"/>
    <s v="SUBGERENCIA ADMINISTRATIVA"/>
    <s v="GESTIÓN DOCUMENTAL"/>
    <s v="44102405-Máquinas para hacer etiquetas "/>
    <s v="45264-Impresoras laser para maquinas de procesamiento de datos"/>
    <s v="N/A"/>
    <s v="Impresora tiqueteadora"/>
    <s v="ACTIVO"/>
    <n v="1"/>
    <n v="4600000"/>
    <n v="4600000"/>
    <n v="4600000"/>
    <s v="Enero"/>
    <n v="12"/>
    <s v="SELECCION_ABREVIADA"/>
    <s v="FUNCIONAMIENTO"/>
    <s v="Gestión de Tecnología"/>
    <s v="10. Centrar los procesos de atención en el usuario y su familia."/>
    <s v="N/A"/>
    <s v="N/A"/>
    <s v="N/A"/>
    <s v="Recursos propios"/>
    <x v="109"/>
    <s v="Maquinaria de Informática y sus Partes, Piezas y Accesorios"/>
  </r>
  <r>
    <s v="SIS-021"/>
    <s v="SUBGERENCIA ADMINISTRATIVA"/>
    <s v="GESTIÓN DOCUMENTAL"/>
    <s v="43212104-Impresoras de inyección de tinta"/>
    <s v="4526601-Impresora multifuncional"/>
    <s v="N/A"/>
    <s v="Impresoras multifuncionales"/>
    <s v="ACTIVO"/>
    <n v="1"/>
    <n v="2160000"/>
    <n v="2160000"/>
    <n v="2160000"/>
    <s v="Enero"/>
    <n v="12"/>
    <s v="SELECCION_ABREVIADA"/>
    <s v="FUNCIONAMIENTO"/>
    <s v="Gestión de Tecnologí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109"/>
    <s v="Maquinaria de Informática y sus Partes, Piezas y Accesorios"/>
  </r>
  <r>
    <s v="SIS-021"/>
    <s v="OFICINA ASESORA DE SISTEMAS DE INFORMACION"/>
    <s v="OFICINA ASESORA DE SISTEMAS DE INFORMACION"/>
    <s v="44102405-Máquinas para hacer etiquetas "/>
    <s v="45264-Impresoras laser para maquinas de procesamiento de datos"/>
    <m/>
    <s v="Impresoras ESPECIALIZADAS"/>
    <s v="ACTIVO"/>
    <n v="1"/>
    <n v="1000"/>
    <n v="1000"/>
    <n v="1000"/>
    <s v="Enero"/>
    <n v="12"/>
    <s v="SELECCION_ABREVIADA"/>
    <s v="FUNCIONAMIENTO"/>
    <s v="Gestión de Tecnología"/>
    <s v="4. Maximizar la confiabilidad, el uso eficaz y eficiente de la información, que contribuyan a lograr los objetivos de la E.S.E."/>
    <s v="N/A"/>
    <s v="N/A"/>
    <s v="N/A"/>
    <s v="Recursos propios"/>
    <x v="109"/>
    <s v="Maquinaria de Informática y sus Partes, Piezas y Accesorios"/>
  </r>
  <r>
    <s v="SIS-021"/>
    <s v="SUBGERENCIA ADMINISTRATIVA"/>
    <s v="ALMACÉN"/>
    <s v="43212108-Impresoras de cinta térmica"/>
    <s v="45264-Impresoras laser para maquinas de procesamiento de datos"/>
    <s v="IMPRE90"/>
    <s v="IMPRESORA DE ETIQUETAS ZEBRA ZT411"/>
    <s v="ACTIVO"/>
    <n v="1"/>
    <n v="7135752"/>
    <n v="8206114.7999999998"/>
    <n v="7135752"/>
    <s v="Enero"/>
    <n v="12"/>
    <s v="CONTRATACION_DIRECTA"/>
    <s v="FUNCIONAMIENTO"/>
    <s v="N/A"/>
    <s v="N/A"/>
    <s v="N/A"/>
    <s v="N/A"/>
    <s v="N/A"/>
    <s v="Recursos propios"/>
    <x v="109"/>
    <s v="Maquinaria de Informática y sus Partes, Piezas y Accesorios"/>
  </r>
  <r>
    <s v="SIS-022"/>
    <s v="OFICINA ASESORA DE SISTEMAS DE INFORMACION"/>
    <s v="OFICINA ASESORA DE SISTEMAS DE INFORMACION"/>
    <s v="81111504-Servicios de programación de aplicaciones"/>
    <s v="83141-Servicios de diseno y desarrollo de aplicaciones en tecnologias de la informacion TI "/>
    <m/>
    <s v="INGENIERO PROGRAMADOR SOPORTE SIFA"/>
    <s v="SERVICIOS"/>
    <n v="2"/>
    <n v="60000000"/>
    <n v="120000000"/>
    <n v="54000000"/>
    <s v="Enero"/>
    <n v="12"/>
    <s v="SELECCION_ABREVIADA"/>
    <s v="FUNCIONAMIENTO"/>
    <s v="Gestión de Tecnología"/>
    <s v="4. Maximizar la confiabilidad, el uso eficaz y eficiente de la información, que contribuyan a lograr los objetivos de la E.S.E."/>
    <s v="N/A"/>
    <s v="N/A"/>
    <s v="N/A"/>
    <s v="Recursos propios"/>
    <x v="62"/>
    <s v="Servicios de Tecnología Informática, Consultoría y Apoyo"/>
  </r>
  <r>
    <s v="SIS-023"/>
    <s v="OFICINA ASESORA DE SISTEMAS DE INFORMACION"/>
    <s v="OFICINA ASESORA DE SISTEMAS DE INFORMACION"/>
    <s v="81111803-Mantenimiento o soporte de redes de área local (lan)"/>
    <s v="83142-Servicios de diseno y desarrollo de redes y sistemas en tecnologias de la informacion TI "/>
    <m/>
    <s v="INGENIERO ELECTRÓNICO/REDES"/>
    <s v="SERVICIOS"/>
    <n v="1"/>
    <n v="60000000"/>
    <n v="60000000"/>
    <n v="60000000"/>
    <s v="Enero"/>
    <n v="12"/>
    <s v="SELECCION_ABREVIADA"/>
    <s v="FUNCIONAMIENTO"/>
    <s v="Gestión de Tecnología"/>
    <s v="4. Maximizar la confiabilidad, el uso eficaz y eficiente de la información, que contribuyan a lograr los objetivos de la E.S.E."/>
    <s v="N/A"/>
    <s v="N/A"/>
    <s v="N/A"/>
    <s v="Recursos propios"/>
    <x v="62"/>
    <s v="Servicios de Tecnología Informática, Consultoría y Apoyo"/>
  </r>
  <r>
    <s v="SIS-025"/>
    <s v="OFICINA ASESORA DE SISTEMAS DE INFORMACION"/>
    <s v="OFICINA ASESORA DE SISTEMAS DE INFORMACION"/>
    <s v="81112005-Servicio de escaneo de documentos"/>
    <s v="68014-Servicios de gestion documental"/>
    <m/>
    <s v="Digitalizacion de documentos"/>
    <s v="SERVICIOS"/>
    <n v="1"/>
    <n v="700000000"/>
    <n v="700000000"/>
    <n v="0"/>
    <s v="Enero"/>
    <n v="12"/>
    <s v="SELECCION_ABREVIADA"/>
    <s v="FUNCIONAMIENTO"/>
    <s v="Gestión de Tecnología"/>
    <s v="4. Maximizar la confiabilidad, el uso eficaz y eficiente de la información, que contribuyan a lograr los objetivos de la E.S.E."/>
    <s v="N/A"/>
    <s v="N/A"/>
    <s v="N/A"/>
    <s v="Recursos propios"/>
    <x v="61"/>
    <s v="Gestión documental"/>
  </r>
  <r>
    <s v="SIS-026"/>
    <s v="SUBGERENCIA ADMINISTRATIVA"/>
    <s v="RECURSOS FÍSICOS"/>
    <s v="43201803-Unidades de disco duro"/>
    <s v="4754001-Disco compacto grabable"/>
    <s v="N/A"/>
    <s v="DISCO DURO 8 TERAS"/>
    <s v="MATERIALES Y SUMINISTROS"/>
    <n v="16"/>
    <n v="2000000"/>
    <n v="32000000"/>
    <n v="0"/>
    <s v="Febrero"/>
    <m/>
    <s v="CONTRATACION_DIRECTA"/>
    <s v="FUNCIONAMIENTO"/>
    <s v="Seguridad del Paciente "/>
    <s v="8. Fortalecer y modernizar la infraestructura física existente, que contribuya a la humanización, calidad y seguridad en la atención de los usuarios."/>
    <s v="N/A"/>
    <s v="N/A"/>
    <s v="N/A"/>
    <s v="Recursos propios"/>
    <x v="4"/>
    <s v="Otros Productos Metálicos, Maquinaria y Equipo"/>
  </r>
  <r>
    <s v="SIS-026"/>
    <s v="OFICINA ASESORA DE SISTEMAS DE INFORMACION"/>
    <s v="OFICINA ASESORA DE SISTEMAS DE INFORMACION"/>
    <s v="95121640-Tubería"/>
    <s v="4129301-Accesorios de hierro o acero galvanizado para tuberias"/>
    <m/>
    <s v="Bolsa de repuestos"/>
    <s v="MATERIALES Y SUMINISTROS"/>
    <n v="1"/>
    <n v="12150000"/>
    <n v="12150000"/>
    <n v="121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95121640-Tubería"/>
    <s v="4129301-Accesorios de hierro o acero galvanizado para tuberias"/>
    <m/>
    <s v="Bolsa de repuestos"/>
    <s v="MATERIALES Y SUMINISTROS"/>
    <n v="1"/>
    <n v="14850000.000000002"/>
    <n v="14850000.000000002"/>
    <n v="14850000.000000002"/>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23301-Sistema y accesorios de conexión cruzada de comunicación de datos"/>
    <s v="4717401-Accesorios electronicos n c p "/>
    <m/>
    <s v="Bolsa de repuestos"/>
    <s v="MATERIALES Y SUMINISTROS"/>
    <n v="1"/>
    <n v="7650000"/>
    <n v="7650000"/>
    <n v="76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23301-Sistema y accesorios de conexión cruzada de comunicación de datos"/>
    <s v="4717401-Accesorios electronicos n c p "/>
    <m/>
    <s v="Bolsa de repuestos"/>
    <s v="MATERIALES Y SUMINISTROS"/>
    <n v="1"/>
    <n v="9350000"/>
    <n v="9350000"/>
    <n v="935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26121666-Conjunto de cable de comunicación"/>
    <s v="4621299-Accesorios para instalaciones electricas n c p "/>
    <m/>
    <s v="Bolsa de repuestos"/>
    <s v="MATERIALES Y SUMINISTROS"/>
    <n v="1"/>
    <n v="1800000"/>
    <n v="1800000"/>
    <n v="18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26121666-Conjunto de cable de comunicación"/>
    <s v="4621299-Accesorios para instalaciones electricas n c p "/>
    <m/>
    <s v="Bolsa de repuestos"/>
    <s v="MATERIALES Y SUMINISTROS"/>
    <n v="1"/>
    <n v="2200000"/>
    <n v="2200000"/>
    <n v="220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1635-Regulador de voltaje"/>
    <s v="4621199-Aparatos para carga conversion y control y regulacion de corriente n c p "/>
    <m/>
    <s v="Bolsa de repuestos"/>
    <s v="MATERIALES Y SUMINISTROS"/>
    <n v="1"/>
    <n v="45000000"/>
    <n v="45000000"/>
    <n v="450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1635-Regulador de voltaje"/>
    <s v="4621199-Aparatos para carga conversion y control y regulacion de corriente n c p "/>
    <m/>
    <s v="Bolsa de repuestos"/>
    <s v="MATERIALES Y SUMINISTROS"/>
    <n v="1"/>
    <n v="55000000.000000007"/>
    <n v="55000000.000000007"/>
    <n v="55000000.000000007"/>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60104912-Alambres o cables eléctricos"/>
    <s v="4634005-Cable encauchetado para herramientas maquinaria y equipo"/>
    <m/>
    <s v="Bolsa de repuestos"/>
    <s v="MATERIALES Y SUMINISTROS"/>
    <n v="1"/>
    <n v="900000"/>
    <n v="900000"/>
    <n v="9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60104912-Alambres o cables eléctricos"/>
    <s v="4634005-Cable encauchetado para herramientas maquinaria y equipo"/>
    <m/>
    <s v="Bolsa de repuestos"/>
    <s v="MATERIALES Y SUMINISTROS"/>
    <n v="1"/>
    <n v="1100000"/>
    <n v="1100000"/>
    <n v="110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26121607-Cable de fibra óptica"/>
    <s v="4636001-Cables de fibra optica construidos por fibras enfundadas independientemente incluso con conectores electricos incorporados o provistos de piezas de conexion"/>
    <m/>
    <s v="Bolsa de repuestos"/>
    <s v="MATERIALES Y SUMINISTROS"/>
    <n v="1"/>
    <n v="159750000"/>
    <n v="159750000"/>
    <n v="1597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26121607-Cable de fibra óptica"/>
    <s v="4636001-Cables de fibra optica construidos por fibras enfundadas independientemente incluso con conectores electricos incorporados o provistos de piezas de conexion"/>
    <m/>
    <s v="Bolsa de repuestos"/>
    <s v="MATERIALES Y SUMINISTROS"/>
    <n v="1"/>
    <n v="195250000.00000003"/>
    <n v="195250000.00000003"/>
    <n v="195250000.00000003"/>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60104912-Alambres o cables eléctricos"/>
    <s v="4634003-Cables y alambres aislados para instalaciones electricas m3"/>
    <m/>
    <s v="Bolsa de repuestos"/>
    <s v="MATERIALES Y SUMINISTROS"/>
    <n v="1"/>
    <n v="67500000"/>
    <n v="67500000"/>
    <n v="675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60104912-Alambres o cables eléctricos"/>
    <s v="4634003-Cables y alambres aislados para instalaciones electricas m3"/>
    <m/>
    <s v="Bolsa de repuestos"/>
    <s v="MATERIALES Y SUMINISTROS"/>
    <n v="1"/>
    <n v="82500000"/>
    <n v="82500000"/>
    <n v="8250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1308-Cajas de toma de corriente"/>
    <s v="4621205-Cajas de conexion electrica"/>
    <m/>
    <s v="Bolsa de repuestos"/>
    <s v="MATERIALES Y SUMINISTROS"/>
    <n v="1"/>
    <n v="2250000"/>
    <n v="2250000"/>
    <n v="22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1308-Cajas de toma de corriente"/>
    <s v="4621205-Cajas de conexion electrica"/>
    <m/>
    <s v="Bolsa de repuestos"/>
    <s v="MATERIALES Y SUMINISTROS"/>
    <n v="1"/>
    <n v="2750000"/>
    <n v="2750000"/>
    <n v="275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31714-Canaletas para cables"/>
    <s v="4123107-Canaletas cubiertas y similares en lamina de hierro o acero galvanizada o revestida"/>
    <m/>
    <s v="Bolsa de repuestos"/>
    <s v="MATERIALES Y SUMINISTROS"/>
    <n v="1"/>
    <n v="13950000"/>
    <n v="13950000"/>
    <n v="139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31714-Canaletas para cables"/>
    <s v="4123107-Canaletas cubiertas y similares en lamina de hierro o acero galvanizada o revestida"/>
    <m/>
    <s v="Bolsa de repuestos"/>
    <s v="MATERIALES Y SUMINISTROS"/>
    <n v="1"/>
    <n v="17050000"/>
    <n v="17050000"/>
    <n v="1705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23310-Conector de fibra óptica"/>
    <s v="46215-Conectores para fibra optica haces de fibra optica o cables"/>
    <m/>
    <s v="Bolsa de repuestos"/>
    <s v="MATERIALES Y SUMINISTROS"/>
    <n v="1"/>
    <n v="40500000"/>
    <n v="40500000"/>
    <n v="405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23310-Conector de fibra óptica"/>
    <s v="46215-Conectores para fibra optica haces de fibra optica o cables"/>
    <m/>
    <s v="Bolsa de repuestos"/>
    <s v="MATERIALES Y SUMINISTROS"/>
    <n v="1"/>
    <n v="49500000.000000007"/>
    <n v="49500000.000000007"/>
    <n v="49500000.000000007"/>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01830-Unidad de estado sólido ssd"/>
    <s v="47550-Dispositivos de almacenamiento permanente de estado solido"/>
    <m/>
    <s v="Bolsa de repuestos"/>
    <s v="MATERIALES Y SUMINISTROS"/>
    <n v="1"/>
    <n v="29250000"/>
    <n v="29250000"/>
    <n v="292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01830-Unidad de estado sólido ssd"/>
    <s v="47550-Dispositivos de almacenamiento permanente de estado solido"/>
    <m/>
    <s v="Bolsa de repuestos"/>
    <s v="MATERIALES Y SUMINISTROS"/>
    <n v="1"/>
    <n v="35750000"/>
    <n v="35750000"/>
    <n v="3575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1402-Enchufes eléctricos"/>
    <s v="4621212-Enchufes y clavijas de material plastico para voltajes inferiores o iguales a 1000 V"/>
    <m/>
    <s v="Bolsa de repuestos"/>
    <s v="MATERIALES Y SUMINISTROS"/>
    <n v="1"/>
    <n v="3600000"/>
    <n v="3600000"/>
    <n v="36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1402-Enchufes eléctricos"/>
    <s v="4621212-Enchufes y clavijas de material plastico para voltajes inferiores o iguales a 1000 V"/>
    <m/>
    <s v="Bolsa de repuestos"/>
    <s v="MATERIALES Y SUMINISTROS"/>
    <n v="1"/>
    <n v="4400000"/>
    <n v="4400000"/>
    <n v="440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1463-Conector para enchufe"/>
    <s v="4621208-Extensiones conectores para uso electrico"/>
    <m/>
    <s v="Bolsa de repuestos"/>
    <s v="MATERIALES Y SUMINISTROS"/>
    <n v="1"/>
    <n v="1350000"/>
    <n v="1350000"/>
    <n v="13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1463-Conector para enchufe"/>
    <s v="4621208-Extensiones conectores para uso electrico"/>
    <m/>
    <s v="Bolsa de repuestos"/>
    <s v="MATERIALES Y SUMINISTROS"/>
    <n v="1"/>
    <n v="1650000.0000000002"/>
    <n v="1650000.0000000002"/>
    <n v="1650000.0000000002"/>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1705-Grapas para cables"/>
    <s v="4294499-Grapas metalicas n c p "/>
    <m/>
    <s v="Bolsa de repuestos"/>
    <s v="MATERIALES Y SUMINISTROS"/>
    <n v="1"/>
    <n v="450000"/>
    <n v="450000"/>
    <n v="4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1705-Grapas para cables"/>
    <s v="4294499-Grapas metalicas n c p "/>
    <m/>
    <s v="Bolsa de repuestos"/>
    <s v="MATERIALES Y SUMINISTROS"/>
    <n v="1"/>
    <n v="550000"/>
    <n v="550000"/>
    <n v="55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2205-Interruptores de seguridad"/>
    <s v="4621202-Interruptores de seguridad para voltajes inferiores o iguales a 1000 V"/>
    <m/>
    <s v="Bolsa de repuestos"/>
    <s v="MATERIALES Y SUMINISTROS"/>
    <n v="1"/>
    <n v="2250000"/>
    <n v="2250000"/>
    <n v="22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2205-Interruptores de seguridad"/>
    <s v="4621202-Interruptores de seguridad para voltajes inferiores o iguales a 1000 V"/>
    <m/>
    <s v="Bolsa de repuestos"/>
    <s v="MATERIALES Y SUMINISTROS"/>
    <n v="1"/>
    <n v="2750000"/>
    <n v="2750000"/>
    <n v="275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2205-Interruptores de seguridad"/>
    <s v="4621104-Interruptores de seguridad para voltajes superiores a 1000 V"/>
    <m/>
    <s v="Bolsa de repuestos"/>
    <s v="MATERIALES Y SUMINISTROS"/>
    <n v="1"/>
    <n v="3150000"/>
    <n v="3150000"/>
    <n v="31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2205-Interruptores de seguridad"/>
    <s v="4621104-Interruptores de seguridad para voltajes superiores a 1000 V"/>
    <m/>
    <s v="Bolsa de repuestos"/>
    <s v="MATERIALES Y SUMINISTROS"/>
    <n v="1"/>
    <n v="3850000.0000000005"/>
    <n v="3850000.0000000005"/>
    <n v="3850000.0000000005"/>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11612-Kits de accesorios de computador"/>
    <s v="4529001-Partes y accesorios para computadores y minicomputadores"/>
    <m/>
    <s v="Bolsa de repuestos"/>
    <s v="MATERIALES Y SUMINISTROS"/>
    <n v="1"/>
    <n v="67500000"/>
    <n v="67500000"/>
    <n v="675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11612-Kits de accesorios de computador"/>
    <s v="4529001-Partes y accesorios para computadores y minicomputadores"/>
    <m/>
    <s v="Bolsa de repuestos"/>
    <s v="MATERIALES Y SUMINISTROS"/>
    <n v="1"/>
    <n v="82500000"/>
    <n v="82500000"/>
    <n v="8250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22609-Enrutadores (routers) de red"/>
    <s v="4722306-Router"/>
    <m/>
    <s v="Bolsa de repuestos"/>
    <s v="MATERIALES Y SUMINISTROS"/>
    <n v="1"/>
    <n v="24750000"/>
    <n v="24750000"/>
    <n v="2475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22609-Enrutadores (routers) de red"/>
    <s v="4722306-Router"/>
    <m/>
    <s v="Bolsa de repuestos"/>
    <s v="MATERIALES Y SUMINISTROS"/>
    <n v="1"/>
    <n v="30250000.000000004"/>
    <n v="30250000.000000004"/>
    <n v="30250000.000000004"/>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9121402-Enchufes eléctricos"/>
    <s v="4621213-Tomacorrientes de material plastico para voltajes inferiores o iguales a 1000 V"/>
    <m/>
    <s v="Bolsa de repuestos"/>
    <s v="MATERIALES Y SUMINISTROS"/>
    <n v="1"/>
    <n v="2925000"/>
    <n v="2925000"/>
    <n v="2925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9121402-Enchufes eléctricos"/>
    <s v="4621213-Tomacorrientes de material plastico para voltajes inferiores o iguales a 1000 V"/>
    <m/>
    <s v="Bolsa de repuestos"/>
    <s v="MATERIALES Y SUMINISTROS"/>
    <n v="1"/>
    <n v="3575000.0000000005"/>
    <n v="3575000.0000000005"/>
    <n v="3575000.0000000005"/>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31161531-Tornillo especializado "/>
    <s v="4294498-Tornillos n c p "/>
    <m/>
    <s v="Bolsa de repuestos"/>
    <s v="MATERIALES Y SUMINISTROS"/>
    <n v="1"/>
    <n v="2025000"/>
    <n v="2025000"/>
    <n v="2025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31161531-Tornillo especializado "/>
    <s v="4294498-Tornillos n c p "/>
    <m/>
    <s v="Bolsa de repuestos"/>
    <s v="MATERIALES Y SUMINISTROS"/>
    <n v="1"/>
    <n v="2475000"/>
    <n v="2475000"/>
    <n v="2475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0171517-Tubo pvc para uso comercial"/>
    <s v="3632001-Tuberias de polivinilo"/>
    <m/>
    <s v="Bolsa de repuestos"/>
    <s v="MATERIALES Y SUMINISTROS"/>
    <n v="1"/>
    <n v="15300000"/>
    <n v="15300000"/>
    <n v="15300000"/>
    <s v="Enero"/>
    <n v="12"/>
    <s v="SELECCION_ABREVIADA"/>
    <s v="FUNCIONAMIENTO"/>
    <s v="Gestión de Tecnología"/>
    <s v="4. Maximizar la confiabilidad, el uso eficaz y eficiente de la información, que contribuyan a lograr los objetivos de la E.S.E."/>
    <s v="N/A"/>
    <s v="N/A"/>
    <s v="N/A"/>
    <s v="Recursos propios"/>
    <x v="22"/>
    <s v="Mantenimiento Hospitalario - Bienes"/>
  </r>
  <r>
    <s v="SIS-026"/>
    <s v="OFICINA ASESORA DE SISTEMAS DE INFORMACION"/>
    <s v="OFICINA ASESORA DE SISTEMAS DE INFORMACION"/>
    <s v="40171517-Tubo pvc para uso comercial"/>
    <s v="3632001-Tuberias de polivinilo"/>
    <m/>
    <s v="Bolsa de repuestos"/>
    <s v="MATERIALES Y SUMINISTROS"/>
    <n v="1"/>
    <n v="18700000"/>
    <n v="18700000"/>
    <n v="18700000"/>
    <s v="Enero"/>
    <n v="12"/>
    <s v="SELECCION_ABREVIADA"/>
    <s v="OPERACIÓN COMERCIAL"/>
    <s v="Gestión de Tecnología"/>
    <s v="4. Maximizar la confiabilidad, el uso eficaz y eficiente de la información, que contribuyan a lograr los objetivos de la E.S.E."/>
    <s v="N/A"/>
    <s v="N/A"/>
    <s v="N/A"/>
    <s v="Recursos propios"/>
    <x v="24"/>
    <s v="Mantenimiento Hospitalario - Bienes"/>
  </r>
  <r>
    <s v="SIS-026"/>
    <s v="OFICINA ASESORA DE SISTEMAS DE INFORMACION"/>
    <s v="OFICINA ASESORA DE SISTEMAS DE INFORMACION"/>
    <s v="40171521-Tubo de acero inoxidable soldado para uso comercial"/>
    <s v="4128304-Tubos de acero inoxidable"/>
    <m/>
    <s v="Bolsa de repuestos"/>
    <s v="MATERIALES Y SUMINISTROS"/>
    <n v="1"/>
    <n v="15300000"/>
    <n v="15300000"/>
    <n v="153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0171521-Tubo de acero inoxidable soldado para uso comercial"/>
    <s v="4128304-Tubos de acero inoxidable"/>
    <m/>
    <s v="Bolsa de repuestos"/>
    <s v="MATERIALES Y SUMINISTROS"/>
    <n v="1"/>
    <n v="18700000"/>
    <n v="18700000"/>
    <n v="18700000"/>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01803-Unidades de disco duro"/>
    <s v="45271-Unidades fijas de almacenamiento"/>
    <m/>
    <s v="Bolsa de repuestos"/>
    <s v="MATERIALES Y SUMINISTROS"/>
    <n v="1"/>
    <n v="13500000"/>
    <n v="13500000"/>
    <n v="135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01803-Unidades de disco duro"/>
    <s v="45271-Unidades fijas de almacenamiento"/>
    <m/>
    <s v="Bolsa de repuestos"/>
    <s v="MATERIALES Y SUMINISTROS"/>
    <n v="1"/>
    <n v="16500000.000000002"/>
    <n v="16500000.000000002"/>
    <n v="16500000.000000002"/>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43201803-Unidades de disco duro"/>
    <s v="45272-Unidades removibles de almacenamiento"/>
    <m/>
    <s v="Bolsa de repuestos"/>
    <s v="MATERIALES Y SUMINISTROS"/>
    <n v="1"/>
    <n v="22500000"/>
    <n v="22500000"/>
    <n v="22500000"/>
    <s v="Enero"/>
    <n v="12"/>
    <s v="SELECCION_ABREVIADA"/>
    <s v="FUNCIONAMIENTO"/>
    <s v="Gestión de Tecnología"/>
    <s v="4. Maximizar la confiabilidad, el uso eficaz y eficiente de la información, que contribuyan a lograr los objetivos de la E.S.E."/>
    <s v="N/A"/>
    <s v="N/A"/>
    <s v="N/A"/>
    <s v="Recursos propios"/>
    <x v="23"/>
    <s v="Mantenimiento Hospitalario - Bienes"/>
  </r>
  <r>
    <s v="SIS-026"/>
    <s v="OFICINA ASESORA DE SISTEMAS DE INFORMACION"/>
    <s v="OFICINA ASESORA DE SISTEMAS DE INFORMACION"/>
    <s v="43201803-Unidades de disco duro"/>
    <s v="45272-Unidades removibles de almacenamiento"/>
    <m/>
    <s v="Bolsa de repuestos"/>
    <s v="MATERIALES Y SUMINISTROS"/>
    <n v="1"/>
    <n v="27500000.000000004"/>
    <n v="27500000.000000004"/>
    <n v="27500000.000000004"/>
    <s v="Enero"/>
    <n v="12"/>
    <s v="SELECCION_ABREVIADA"/>
    <s v="OPERACIÓN COMERCIAL"/>
    <s v="Gestión de Tecnología"/>
    <s v="4. Maximizar la confiabilidad, el uso eficaz y eficiente de la información, que contribuyan a lograr los objetivos de la E.S.E."/>
    <s v="N/A"/>
    <s v="N/A"/>
    <s v="N/A"/>
    <s v="Recursos propios"/>
    <x v="25"/>
    <s v="Mantenimiento Hospitalario - Bienes"/>
  </r>
  <r>
    <s v="SIS-026"/>
    <s v="OFICINA ASESORA DE SISTEMAS DE INFORMACION"/>
    <s v="OFICINA ASESORA DE SISTEMAS DE INFORMACION"/>
    <s v="95121640-Tubería"/>
    <s v="3632003-Accesorios de material plastico para tuberias"/>
    <m/>
    <s v="Bolsa de repuestos"/>
    <s v="MATERIALES Y SUMINISTROS"/>
    <n v="1"/>
    <n v="13500000"/>
    <n v="13500000"/>
    <n v="13500000"/>
    <s v="Enero"/>
    <n v="12"/>
    <s v="SELECCION_ABREVIADA"/>
    <s v="FUNCIONAMIENTO"/>
    <s v="Gestión de Tecnología"/>
    <s v="4. Maximizar la confiabilidad, el uso eficaz y eficiente de la información, que contribuyan a lograr los objetivos de la E.S.E."/>
    <s v="N/A"/>
    <s v="N/A"/>
    <s v="N/A"/>
    <s v="Recursos propios"/>
    <x v="22"/>
    <s v="Mantenimiento Hospitalario - Bienes"/>
  </r>
  <r>
    <s v="SIS-026"/>
    <s v="OFICINA ASESORA DE SISTEMAS DE INFORMACION"/>
    <s v="OFICINA ASESORA DE SISTEMAS DE INFORMACION"/>
    <s v="95121640-Tubería"/>
    <s v="3632003-Accesorios de material plastico para tuberias"/>
    <m/>
    <s v="Bolsa de repuestos"/>
    <s v="MATERIALES Y SUMINISTROS"/>
    <n v="1"/>
    <n v="16500000.000000002"/>
    <n v="16500000.000000002"/>
    <n v="16500000.000000002"/>
    <s v="Enero"/>
    <n v="12"/>
    <s v="SELECCION_ABREVIADA"/>
    <s v="OPERACIÓN COMERCIAL"/>
    <s v="Gestión de Tecnología"/>
    <s v="4. Maximizar la confiabilidad, el uso eficaz y eficiente de la información, que contribuyan a lograr los objetivos de la E.S.E."/>
    <s v="N/A"/>
    <s v="N/A"/>
    <s v="N/A"/>
    <s v="Recursos propios"/>
    <x v="24"/>
    <s v="Mantenimiento Hospitalario - Bienes"/>
  </r>
  <r>
    <s v="SIS-026"/>
    <s v="OFICINA ASESORA DE SISTEMAS DE INFORMACION"/>
    <s v="OFICINA ASESORA DE SISTEMAS DE INFORMACION"/>
    <s v="39121721-Aislantes eléctricos"/>
    <s v="3692001-Cintas aislantes"/>
    <m/>
    <s v="Bolsa de repuestos"/>
    <s v="MATERIALES Y SUMINISTROS"/>
    <n v="1"/>
    <n v="9900000"/>
    <n v="9900000"/>
    <n v="9900000"/>
    <s v="Enero"/>
    <n v="12"/>
    <s v="SELECCION_ABREVIADA"/>
    <s v="FUNCIONAMIENTO"/>
    <s v="Gestión de Tecnología"/>
    <s v="4. Maximizar la confiabilidad, el uso eficaz y eficiente de la información, que contribuyan a lograr los objetivos de la E.S.E."/>
    <s v="N/A"/>
    <s v="N/A"/>
    <s v="N/A"/>
    <s v="Recursos propios"/>
    <x v="22"/>
    <s v="Mantenimiento Hospitalario - Bienes"/>
  </r>
  <r>
    <s v="SIS-026"/>
    <s v="OFICINA ASESORA DE SISTEMAS DE INFORMACION"/>
    <s v="OFICINA ASESORA DE SISTEMAS DE INFORMACION"/>
    <s v="39121721-Aislantes eléctricos"/>
    <s v="3692001-Cintas aislantes"/>
    <m/>
    <s v="Bolsa de repuestos"/>
    <s v="MATERIALES Y SUMINISTROS"/>
    <n v="1"/>
    <n v="12100000.000000002"/>
    <n v="12100000.000000002"/>
    <n v="12100000.000000002"/>
    <s v="Enero"/>
    <n v="12"/>
    <s v="SELECCION_ABREVIADA"/>
    <s v="OPERACIÓN COMERCIAL"/>
    <s v="Gestión de Tecnología"/>
    <s v="4. Maximizar la confiabilidad, el uso eficaz y eficiente de la información, que contribuyan a lograr los objetivos de la E.S.E."/>
    <s v="N/A"/>
    <s v="N/A"/>
    <s v="N/A"/>
    <s v="Recursos propios"/>
    <x v="24"/>
    <s v="Mantenimiento Hospitalario - Bienes"/>
  </r>
  <r>
    <s v="SIS-026"/>
    <s v="OFICINA ASESORA DE SISTEMAS DE INFORMACION"/>
    <s v="OFICINA ASESORA DE SISTEMAS DE INFORMACION"/>
    <s v="39131714-Canaletas para cables"/>
    <s v="3698001-Canaletas plasticas para lineas de conduccion electrica"/>
    <m/>
    <s v="Bolsa de repuestos"/>
    <s v="MATERIALES Y SUMINISTROS"/>
    <n v="1"/>
    <n v="6750000"/>
    <n v="6750000"/>
    <n v="6750000"/>
    <s v="Enero"/>
    <n v="12"/>
    <s v="SELECCION_ABREVIADA"/>
    <s v="FUNCIONAMIENTO"/>
    <s v="Gestión de Tecnología"/>
    <s v="4. Maximizar la confiabilidad, el uso eficaz y eficiente de la información, que contribuyan a lograr los objetivos de la E.S.E."/>
    <s v="N/A"/>
    <s v="N/A"/>
    <s v="N/A"/>
    <s v="Recursos propios"/>
    <x v="22"/>
    <s v="Mantenimiento Hospitalario - Bienes"/>
  </r>
  <r>
    <s v="SIS-026"/>
    <s v="OFICINA ASESORA DE SISTEMAS DE INFORMACION"/>
    <s v="OFICINA ASESORA DE SISTEMAS DE INFORMACION"/>
    <s v="39131714-Canaletas para cables"/>
    <s v="3698001-Canaletas plasticas para lineas de conduccion electrica"/>
    <m/>
    <s v="Bolsa de repuestos"/>
    <s v="MATERIALES Y SUMINISTROS"/>
    <n v="1"/>
    <n v="8250000.0000000009"/>
    <n v="8250000.0000000009"/>
    <n v="8250000.0000000009"/>
    <s v="Enero"/>
    <n v="12"/>
    <s v="SELECCION_ABREVIADA"/>
    <s v="OPERACIÓN COMERCIAL"/>
    <s v="Gestión de Tecnología"/>
    <s v="4. Maximizar la confiabilidad, el uso eficaz y eficiente de la información, que contribuyan a lograr los objetivos de la E.S.E."/>
    <s v="N/A"/>
    <s v="N/A"/>
    <s v="N/A"/>
    <s v="Recursos propios"/>
    <x v="24"/>
    <s v="Mantenimiento Hospitalario - Bienes"/>
  </r>
  <r>
    <s v="SIS-026"/>
    <s v="OFICINA ASESORA DE SISTEMAS DE INFORMACION"/>
    <s v="OFICINA ASESORA DE SISTEMAS DE INFORMACION"/>
    <s v="31162912-Abrazadera de banda"/>
    <s v="3699059-Bridas abrazaderas y similares de material plastico"/>
    <m/>
    <s v="Bolsa de repuestos"/>
    <s v="MATERIALES Y SUMINISTROS"/>
    <n v="1"/>
    <n v="900000"/>
    <n v="900000"/>
    <n v="900000"/>
    <s v="Enero"/>
    <n v="12"/>
    <s v="SELECCION_ABREVIADA"/>
    <s v="FUNCIONAMIENTO"/>
    <s v="Gestión de Tecnología"/>
    <s v="4. Maximizar la confiabilidad, el uso eficaz y eficiente de la información, que contribuyan a lograr los objetivos de la E.S.E."/>
    <s v="N/A"/>
    <s v="N/A"/>
    <s v="N/A"/>
    <s v="Recursos propios"/>
    <x v="22"/>
    <s v="Mantenimiento Hospitalario - Bienes"/>
  </r>
  <r>
    <s v="SIS-026"/>
    <s v="OFICINA ASESORA DE SISTEMAS DE INFORMACION"/>
    <s v="OFICINA ASESORA DE SISTEMAS DE INFORMACION"/>
    <s v="31162912-Abrazadera de banda"/>
    <s v="3699059-Bridas abrazaderas y similares de material plastico"/>
    <m/>
    <s v="Bolsa de repuestos"/>
    <s v="MATERIALES Y SUMINISTROS"/>
    <n v="1"/>
    <n v="1100000"/>
    <n v="1100000"/>
    <n v="1100000"/>
    <s v="Enero"/>
    <n v="12"/>
    <s v="SELECCION_ABREVIADA"/>
    <s v="OPERACIÓN COMERCIAL"/>
    <s v="Gestión de Tecnología"/>
    <s v="4. Maximizar la confiabilidad, el uso eficaz y eficiente de la información, que contribuyan a lograr los objetivos de la E.S.E."/>
    <s v="N/A"/>
    <s v="N/A"/>
    <s v="N/A"/>
    <s v="Recursos propios"/>
    <x v="24"/>
    <s v="Mantenimiento Hospitalario - Bienes"/>
  </r>
  <r>
    <s v="SIS-027"/>
    <s v="OFICINA ASESORA DE SISTEMAS DE INFORMACION"/>
    <s v="OFICINA ASESORA DE SISTEMAS DE INFORMACION"/>
    <s v="43231513-Software para oficinas"/>
    <s v="47814-Paquetes de software de herramientas de desarrollo y lenguajes de programacion"/>
    <m/>
    <s v="PROYECTO: “ACTUALIZACION Y MEJORAMIENTO SISTEMAS HIS Y ERP&quot; para la ESE HOSPITAL UNIVERSITARIO"/>
    <s v="ACTIVO"/>
    <n v="1"/>
    <n v="3800000000"/>
    <n v="3800000000"/>
    <n v="2000000000"/>
    <s v="Enero"/>
    <n v="12"/>
    <s v="SELECCION_ABREVIADA"/>
    <s v="INVERSIÓN"/>
    <s v="Gestión de Tecnología"/>
    <s v="4. Maximizar la confiabilidad, el uso eficaz y eficiente de la información, que contribuyan a lograr los objetivos de la E.S.E."/>
    <s v="PLAN ESTRATEGICO (PETI)"/>
    <s v="N/A"/>
    <s v="SI"/>
    <s v="Recursos propios"/>
    <x v="110"/>
    <s v="Paquetes de software"/>
  </r>
  <r>
    <s v="SIS-030"/>
    <s v="OFICINA ASESORA DE SISTEMAS DE INFORMACION"/>
    <s v="OFICINA ASESORA DE SISTEMAS DE INFORMACION"/>
    <s v="43223310-Conector de fibra óptica"/>
    <s v="46215-Conectores para fibra optica haces de fibra optica o cables"/>
    <m/>
    <s v="Conectores para fibra óptica haces de fibra óptica o cables"/>
    <s v="ACTIVO"/>
    <n v="1"/>
    <n v="500000000"/>
    <n v="500000000"/>
    <n v="1500000000"/>
    <s v="Enero"/>
    <n v="12"/>
    <s v="SELECCION_ABREVIADA"/>
    <s v="INVERSIÓN"/>
    <s v="Gestión de Tecnología"/>
    <s v="4. Maximizar la confiabilidad, el uso eficaz y eficiente de la información, que contribuyan a lograr los objetivos de la E.S.E."/>
    <s v="PLAN ESTRATEGICO (PETI)"/>
    <s v="N/A"/>
    <s v="PROYECTO DE INVESION CONSTRUCCION DATACENTER"/>
    <s v="Recursos propios"/>
    <x v="111"/>
    <s v="Aparatos de control eléctrico y distribución de electricidad y sus partes y piezas"/>
  </r>
  <r>
    <s v="SIS-031"/>
    <s v="OFICINA ASESORA DE SISTEMAS DE INFORMACION"/>
    <s v="OFICINA ASESORA DE SISTEMAS DE INFORMACION"/>
    <s v="41112205-Reguladores de temperatura"/>
    <s v="4826603-Instrumentos contadores y reguladores de temperaturas industriales"/>
    <m/>
    <s v="Aire presición"/>
    <s v="ACTIVO"/>
    <n v="1"/>
    <n v="500000000"/>
    <n v="499999999"/>
    <n v="1000000000"/>
    <s v="Enero"/>
    <n v="12"/>
    <s v="SELECCION_ABREVIADA"/>
    <s v="INVERSIÓN"/>
    <s v="Gestión de Tecnología"/>
    <s v="4. Maximizar la confiabilidad, el uso eficaz y eficiente de la información, que contribuyan a lograr los objetivos de la E.S.E."/>
    <s v="PLAN ESTRATEGICO (PETI)"/>
    <s v="N/A"/>
    <s v="PROYECTO DE INVESION CONSTRUCCION DATACENTER"/>
    <s v="Recursos propios"/>
    <x v="48"/>
    <s v="Instrumentos y aparatos de medición, verificación, análisis, de navegación y para otros fines (excepto instrumentos ópticos); instrumentos de control de procesos industriales, sus partes, piezas y accesorios"/>
  </r>
  <r>
    <s v="SIS-032"/>
    <s v="OFICINA ASESORA DE SISTEMAS DE INFORMACION"/>
    <s v="OFICINA ASESORA DE SISTEMAS DE INFORMACION"/>
    <m/>
    <s v="47821-Paquetes de aplicaciones de productividad general de empresas y de uso domestico"/>
    <m/>
    <s v="PROYECTO ETIQUETADO Y SEGUIMIENTO ACTIVOS E INVENTARIOS"/>
    <s v="ACTIVO"/>
    <n v="1"/>
    <n v="500000000"/>
    <n v="500000000"/>
    <n v="1500000000"/>
    <s v="Mayo"/>
    <n v="7"/>
    <s v="LICITACION"/>
    <s v="INVERSIÓN"/>
    <s v="N/A"/>
    <s v="N/A"/>
    <s v="N/A"/>
    <s v="N/A"/>
    <s v="SI"/>
    <m/>
    <x v="110"/>
    <s v="Paquetes de software"/>
  </r>
  <r>
    <s v="SIS-033"/>
    <s v="SUBGERENCIA ADMINISTRATIVA"/>
    <s v="GESTIÓN DOCUMENTAL"/>
    <s v="44101719-Accesorios de copiado o escaneado"/>
    <s v="45262-Escaneres excepto la combinacion de impresora escaner fotocopiadora y o fax "/>
    <s v="N/A"/>
    <s v="Escaner duplex"/>
    <s v="ACTIVO"/>
    <n v="5"/>
    <n v="2000000"/>
    <n v="10000000"/>
    <n v="10000000"/>
    <s v="Enero"/>
    <n v="12"/>
    <s v="SELECCION_ABREVIADA"/>
    <s v="FUNCIONAMIENTO"/>
    <s v="Gestión de Tecnología"/>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109"/>
    <s v="Maquinaria de Informática y sus Partes, Piezas y Accesorios"/>
  </r>
  <r>
    <s v="SIS-034"/>
    <s v="SUBGERENCIA ADMINISTRATIVA"/>
    <s v="RECURSOS FÍSICOS"/>
    <s v="46171622-Sistema de televisión de circuito cerrado cctv"/>
    <s v="4732301-Aparatos de grabacion o de reproduccion de imagen y sonido videos de cinta magnetica"/>
    <s v="N/A"/>
    <s v="NVR 64 CANALES"/>
    <s v="ACTIVO"/>
    <n v="2"/>
    <n v="20000000"/>
    <n v="40000000"/>
    <n v="0"/>
    <s v="Febrero"/>
    <m/>
    <s v="CONTRATACION_DIRECTA"/>
    <s v="FUNCIONAMIENTO"/>
    <s v="Seguridad del Paciente "/>
    <s v="8. Fortalecer y modernizar la infraestructura física existente, que contribuya a la humanización, calidad y seguridad en la atención de los usuarios."/>
    <s v="N/A"/>
    <s v="N/A"/>
    <s v="N/A"/>
    <s v="Recursos propios"/>
    <x v="107"/>
    <s v="Radiorreceptores y receptores de televisión; aparatos para la grabación y reproducción de sonido y video; micrófonos, altavoces, amplificadores, etc."/>
  </r>
  <r>
    <s v="SIS-035"/>
    <s v="SUBGERENCIA ADMINISTRATIVA"/>
    <s v="RECURSOS FÍSICOS"/>
    <s v="46171610-Cámaras de seguridad"/>
    <s v="47214-Camaras de video"/>
    <s v="N/A"/>
    <s v="CAMARAS IP BALA 2MP"/>
    <s v="ACTIVO"/>
    <n v="80"/>
    <n v="450000"/>
    <n v="36000000"/>
    <n v="0"/>
    <s v="Febrero"/>
    <m/>
    <s v="CONTRATACION_DIRECTA"/>
    <s v="FUNCIONAMIENTO"/>
    <s v="Seguridad del Paciente "/>
    <s v="8. Fortalecer y modernizar la infraestructura física existente, que contribuya a la humanización, calidad y seguridad en la atención de los usuarios."/>
    <s v="N/A"/>
    <s v="N/A"/>
    <s v="N/A"/>
    <s v="Recursos propios"/>
    <x v="105"/>
    <s v="Aparatos transmisores de televisión y radio; televisión, video y cámaras digitales; teléfonos"/>
  </r>
  <r>
    <s v="SIS-035"/>
    <s v="SUBGERENCIA ADMINISTRATIVA"/>
    <s v="RECURSOS FÍSICOS"/>
    <s v="46171610-Cámaras de seguridad"/>
    <s v="47214-Camaras de video"/>
    <s v="N/A"/>
    <s v="DOMO PTZ IP"/>
    <s v="ACTIVO"/>
    <n v="10"/>
    <n v="850000"/>
    <n v="8500000"/>
    <n v="0"/>
    <s v="Febrero"/>
    <m/>
    <s v="CONTRATACION_DIRECTA"/>
    <s v="FUNCIONAMIENTO"/>
    <s v="Seguridad del Paciente "/>
    <s v="8. Fortalecer y modernizar la infraestructura física existente, que contribuya a la humanización, calidad y seguridad en la atención de los usuarios."/>
    <s v="N/A"/>
    <s v="N/A"/>
    <s v="N/A"/>
    <s v="Recursos propios"/>
    <x v="105"/>
    <s v="Aparatos transmisores de televisión y radio; televisión, video y cámaras digitales; teléfonos"/>
  </r>
  <r>
    <s v="SIS-035"/>
    <s v="SUBGERENCIA ADMINISTRATIVA"/>
    <s v="SUBGERENCIA ADMINISTRATIVA"/>
    <s v="46171610-Cámaras de seguridad"/>
    <s v="47214-Camaras de video"/>
    <s v="N.A"/>
    <s v="CAMARAS DE SEGURIDAD PARA LA E.S.E H,U,H,PM"/>
    <s v="ACTIVO"/>
    <n v="1"/>
    <n v="183000000"/>
    <n v="183000000"/>
    <n v="0"/>
    <s v="Marzo"/>
    <n v="4"/>
    <s v="CONTRATACION_DIRECTA"/>
    <s v="FUNCIONAMIENTO"/>
    <s v="Humanización de atención"/>
    <s v="8. Fortalecer y modernizar la infraestructura física existente, que contribuya a la humanización, calidad y seguridad en la atención de los usuarios."/>
    <s v="N/A"/>
    <s v="N/A"/>
    <s v="N/A"/>
    <s v="Recursos propios"/>
    <x v="105"/>
    <s v="Aparatos transmisores de televisión y radio; televisión, video y cámaras digitales; teléfonos"/>
  </r>
  <r>
    <s v="SST-001"/>
    <s v="OFICINA DE TALENTO HUMANO"/>
    <s v="SEGURIDAD Y SALUD EN EL TRABAJO"/>
    <s v="76122203-Incineración para residuos peligrosos"/>
    <s v="94211-Servicios de recoleccion de desechos hospitalarios y otros desechos biologicos peligrosos"/>
    <s v="N/A"/>
    <s v="_x000a_CONTRATAR SERVICIOS DE RECOLECCIÓN, TRANSPORTE, TRATAMIENTO, INCINERACIÓN Y DISPOSICIÓN FINAL DE RESIDUOS BIOMÉDICOS, PATÓGENOS, AGUAS RESIDUALES CONTAMINADAS Y RESIDUOS ESPECIALES_x000a_"/>
    <s v="SERVICIOS"/>
    <s v="1200 Kg"/>
    <n v="3170"/>
    <n v="1415088000"/>
    <n v="121286880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68"/>
    <s v="Otros Servicios para la Comunidad, Sociales y Personales"/>
  </r>
  <r>
    <s v="SST-002"/>
    <s v="OFICINA DE TALENTO HUMANO"/>
    <s v="SEGURIDAD Y SALUD EN EL TRABAJO"/>
    <s v="47121701-Bolsas de basura"/>
    <s v="3641003-Bolsas impresas de material plastico"/>
    <n v="2050"/>
    <s v="BOLSA BLANCA 56X70 "/>
    <s v="MATERIALES Y SUMINISTROS"/>
    <n v="80000"/>
    <n v="805"/>
    <n v="64400000"/>
    <n v="57052152"/>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49"/>
    <s v="BOLSA BLANCA 60 X 80 "/>
    <s v="MATERIALES Y SUMINISTROS"/>
    <n v="80000"/>
    <n v="1022.2"/>
    <n v="81776000"/>
    <n v="57037272"/>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87"/>
    <s v="BOLSA BLANCA DE 90*110"/>
    <s v="MATERIALES Y SUMINISTROS"/>
    <n v="60000"/>
    <n v="2292"/>
    <n v="137520000"/>
    <n v="10315860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33"/>
    <s v="BOLSA ROJA 40 X 60 CM CAL 1.8"/>
    <s v="MATERIALES Y SUMINISTROS"/>
    <n v="24000"/>
    <n v="393.9"/>
    <n v="9453600"/>
    <n v="711840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35"/>
    <s v="BOLSA ROJA 56 X 70 CAL 1.8"/>
    <s v="MATERIALES Y SUMINISTROS"/>
    <n v="340000"/>
    <n v="805"/>
    <n v="273700000"/>
    <n v="18121200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36"/>
    <s v="BOLSA ROJA 60X80 CAL 1.8"/>
    <s v="MATERIALES Y SUMINISTROS"/>
    <n v="100000"/>
    <n v="1022.2"/>
    <n v="102220000"/>
    <n v="7361568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37"/>
    <s v="BOLSA ROJA 70 X 100CM"/>
    <s v="MATERIALES Y SUMINISTROS"/>
    <n v="300000"/>
    <n v="2030.1"/>
    <n v="609000000"/>
    <n v="29227008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38"/>
    <s v="BOLSA ROJA 90 X 110 CM CAL 2.5"/>
    <s v="MATERIALES Y SUMINISTROS"/>
    <n v="110000"/>
    <n v="2292"/>
    <n v="252120000"/>
    <n v="16505376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84"/>
    <s v="BOLSAS NEGRAS 56*70"/>
    <s v="MATERIALES Y SUMINISTROS"/>
    <n v="235000"/>
    <n v="805"/>
    <n v="189175000"/>
    <n v="13772112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80"/>
    <s v="BOLSAS NEGRAS DE 40*60"/>
    <s v="MATERIALES Y SUMINISTROS"/>
    <n v="24000"/>
    <n v="393.9"/>
    <n v="9453600"/>
    <n v="711840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85"/>
    <s v="BOLSAS NEGRAS DE 60*80"/>
    <s v="MATERIALES Y SUMINISTROS"/>
    <n v="215000"/>
    <n v="1022.2"/>
    <n v="219773000"/>
    <n v="15643332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1-Bolsas de basura"/>
    <s v="3641003-Bolsas impresas de material plastico"/>
    <n v="2086"/>
    <s v="BOLSAS NEGRAS DE 90*110"/>
    <s v="MATERIALES Y SUMINISTROS"/>
    <n v="90000"/>
    <n v="2292"/>
    <n v="206280000"/>
    <n v="154737900"/>
    <s v="Enero"/>
    <n v="12"/>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089"/>
    <s v="CANECA BLANCA DE 121 LITROS CON RODACHINES"/>
    <s v="MATERIALES Y SUMINISTROS"/>
    <n v="70"/>
    <n v="520814"/>
    <n v="36456980"/>
    <n v="33142704"/>
    <s v="Junio"/>
    <n v="3"/>
    <s v="CONTRATACION_DIRECTA"/>
    <s v="OPERACIÓN COMERCIAL"/>
    <s v="Responsabilidad Social"/>
    <s v="2.  Fortalecer el modelo de gestión por procesos y riesgos institucionales, mejorando la satisfacción de los grupos valor."/>
    <s v="PLAN ESTRATEGICO DE SEGURIDAD Y SALUD EN EL TRABAJO"/>
    <s v="N/A"/>
    <s v="N/A"/>
    <s v="Recursos propios"/>
    <x v="26"/>
    <s v="Elementos de Aseo"/>
  </r>
  <r>
    <s v="SST-002"/>
    <s v="OFICINA DE TALENTO HUMANO"/>
    <s v="SEGURIDAD Y SALUD EN EL TRABAJO"/>
    <s v="47121702-Contenedores de desperdicios o revestimientos rígidos"/>
    <s v="3694012-Recipientes de material plastico canecas para la basura"/>
    <n v="2122"/>
    <s v="CANECA BLANCA DE 20 LITROS PEDAL"/>
    <s v="MATERIALES Y SUMINISTROS"/>
    <n v="300"/>
    <n v="105479.8"/>
    <n v="31643940"/>
    <n v="28767240"/>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123"/>
    <s v="CANECA BLANCA DE 53 LITROS DE VAIVEN"/>
    <s v="MATERIALES Y SUMINISTROS"/>
    <n v="200"/>
    <n v="129827.2"/>
    <n v="25965440"/>
    <n v="23604960"/>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092"/>
    <s v="CANECA NEGRA DE 121 LITROS CON RODACHINES"/>
    <s v="MATERIALES Y SUMINISTROS"/>
    <n v="80"/>
    <n v="520814"/>
    <n v="41665120"/>
    <n v="33142704"/>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090"/>
    <s v="CANECA NEGRA DE 20 LITROS PEDAL"/>
    <s v="MATERIALES Y SUMINISTROS"/>
    <n v="300"/>
    <n v="105479.8"/>
    <n v="31643940"/>
    <n v="28767240"/>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091"/>
    <s v="CANECA NEGRA DE 53 LITROS DE VAIVEN"/>
    <s v="MATERIALES Y SUMINISTROS"/>
    <n v="200"/>
    <n v="129827.2"/>
    <n v="25965440"/>
    <n v="23604960"/>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112"/>
    <s v="CANECA ROJA DE 121 LITROS CON RODACHINES"/>
    <s v="MATERIALES Y SUMINISTROS"/>
    <n v="80"/>
    <n v="520814"/>
    <n v="41665120"/>
    <n v="33142704"/>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110"/>
    <s v="CANECA ROJA DE 20 LITROS PEDAL"/>
    <s v="MATERIALES Y SUMINISTROS"/>
    <n v="300"/>
    <n v="105479.8"/>
    <n v="31643940"/>
    <n v="28767240"/>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2-Contenedores de desperdicios o revestimientos rígidos"/>
    <s v="3694012-Recipientes de material plastico canecas para la basura"/>
    <n v="2111"/>
    <s v="CANECA ROJA DE 60 LITROS PEDAL"/>
    <s v="MATERIALES Y SUMINISTROS"/>
    <n v="200"/>
    <n v="142157.4"/>
    <n v="28431400"/>
    <n v="12234400"/>
    <s v="Juni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9-Contenedor de residuos peligrosos"/>
    <s v="4922102-Contenedores removibles para basura"/>
    <s v="CONTE 17"/>
    <s v="CONTENEDOR BLANCO DE 360 LITROS "/>
    <s v="MATERIALES Y SUMINISTROS"/>
    <n v="2"/>
    <n v="2862783"/>
    <n v="5725566"/>
    <n v="520506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8"/>
    <s v="Elementos de Aseo"/>
  </r>
  <r>
    <s v="SST-002"/>
    <s v="OFICINA DE TALENTO HUMANO"/>
    <s v="SEGURIDAD Y SALUD EN EL TRABAJO"/>
    <s v="47121709-Contenedor de residuos peligrosos"/>
    <s v="4922102-Contenedores removibles para basura"/>
    <s v="CONTE 13"/>
    <s v="CONTENEDOR NEGRO DE 360 LITROS "/>
    <s v="MATERIALES Y SUMINISTROS"/>
    <n v="2"/>
    <n v="2862783"/>
    <n v="5725566"/>
    <n v="520506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8"/>
    <s v="Elementos de Aseo"/>
  </r>
  <r>
    <s v="SST-002"/>
    <s v="OFICINA DE TALENTO HUMANO"/>
    <s v="SEGURIDAD Y SALUD EN EL TRABAJO"/>
    <s v="47121709-Contenedor de residuos peligrosos"/>
    <s v="4922102-Contenedores removibles para basura"/>
    <s v="CONTE 14"/>
    <s v="CONTENEDOR NEGRO DE 750 LITROS "/>
    <s v="MATERIALES Y SUMINISTROS"/>
    <n v="2"/>
    <n v="5725566"/>
    <n v="11451132"/>
    <n v="1041012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8"/>
    <s v="Elementos de Aseo"/>
  </r>
  <r>
    <s v="SST-002"/>
    <s v="OFICINA DE TALENTO HUMANO"/>
    <s v="SEGURIDAD Y SALUD EN EL TRABAJO"/>
    <s v="47121709-Contenedor de residuos peligrosos"/>
    <s v="4922102-Contenedores removibles para basura"/>
    <s v="CONTE 15"/>
    <s v="CONTENEDOR ROJO DE 360 LITROS "/>
    <s v="MATERIALES Y SUMINISTROS"/>
    <n v="2"/>
    <n v="2862783"/>
    <n v="5725566"/>
    <n v="520506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8"/>
    <s v="Elementos de Aseo"/>
  </r>
  <r>
    <s v="SST-002"/>
    <s v="OFICINA DE TALENTO HUMANO"/>
    <s v="SEGURIDAD Y SALUD EN EL TRABAJO"/>
    <s v="47121709-Contenedor de residuos peligrosos"/>
    <s v="3694012-Recipientes de material plastico canecas para la basura"/>
    <n v="2023"/>
    <s v="GUARDIAN 0.5 LITROS "/>
    <s v="MATERIALES Y SUMINISTROS"/>
    <n v="2000"/>
    <n v="5422.5"/>
    <n v="10845000"/>
    <n v="739440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9-Contenedor de residuos peligrosos"/>
    <s v="3694012-Recipientes de material plastico canecas para la basura"/>
    <n v="2024"/>
    <s v="GUARDIAN 2.9 LITROS "/>
    <s v="MATERIALES Y SUMINISTROS"/>
    <n v="10000"/>
    <n v="10367.200000000001"/>
    <n v="103672000"/>
    <n v="7539840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7121709-Contenedor de residuos peligrosos"/>
    <s v="3694012-Recipientes de material plastico canecas para la basura"/>
    <n v="2095"/>
    <s v="GUARDIAN 20 LITROS"/>
    <s v="MATERIALES Y SUMINISTROS"/>
    <n v="3000"/>
    <n v="91106"/>
    <n v="273318000"/>
    <n v="414120000"/>
    <s v="Febrer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26"/>
    <s v="Elementos de Aseo"/>
  </r>
  <r>
    <s v="SST-002"/>
    <s v="OFICINA DE TALENTO HUMANO"/>
    <s v="SEGURIDAD Y SALUD EN EL TRABAJO"/>
    <s v="40161805-Paño filtrante"/>
    <s v="2719009-Panos absorbentes desechables para uso domestico"/>
    <n v="2081"/>
    <s v="Paño absorbente tela oleofilica"/>
    <s v="MATERIALES Y SUMINISTROS"/>
    <n v="15"/>
    <n v="56000"/>
    <n v="840000"/>
    <n v="8400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29"/>
    <s v="Elementos de Aseo"/>
  </r>
  <r>
    <s v="SST-002"/>
    <s v="OFICINA DE TALENTO HUMANO"/>
    <s v="SEGURIDAD Y SALUD EN EL TRABAJO"/>
    <s v="47131611-Recogedor de basura"/>
    <s v="3694016-Recogedores plasticos de basura"/>
    <m/>
    <s v="Recogedor"/>
    <s v="MATERIALES Y SUMINISTROS"/>
    <n v="10"/>
    <n v="29400"/>
    <n v="294000"/>
    <n v="294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26"/>
    <s v="Elementos de Aseo"/>
  </r>
  <r>
    <s v="SST-003"/>
    <s v="SUBGERENCIA ADMINISTRATIVA"/>
    <s v="RECURSOS FÍSICOS"/>
    <s v="42143601-Chalecos y chaquetas de fuerza (de restricción)"/>
    <s v="3699051-Partes y accesorios de material plastico para elementos de proteccion"/>
    <s v="N/A"/>
    <s v="DOTACION PARA PERSONAL CUARTO FRIO CHAQUETA"/>
    <s v="MATERIALES Y SUMINISTROS"/>
    <n v="1"/>
    <n v="150000"/>
    <n v="150000"/>
    <n v="0"/>
    <s v="Octubre"/>
    <n v="2"/>
    <s v="CONTRATACION_DIRECTA"/>
    <s v="OPERACIÓN COMERCIAL"/>
    <s v="Seguridad del Paciente "/>
    <s v="8. Fortalecer y modernizar la infraestructura física existente, que contribuya a la humanización, calidad y seguridad en la atención de los usuarios."/>
    <s v="N/A"/>
    <s v="N/A"/>
    <s v="N/A"/>
    <s v="Recursos propios"/>
    <x v="112"/>
    <s v="Salud Ocupacional - EPP y Otros Elementos"/>
  </r>
  <r>
    <s v="SST-003"/>
    <s v="SUBGERENCIA ADMINISTRATIVA"/>
    <s v="ALMACÉN"/>
    <s v="41105108-Tubos de uso general para laboratorio"/>
    <s v="4815017-Equipos especializados Kits para uso medico y quirurgico"/>
    <n v="1091"/>
    <s v="TRAJE PLOMADO"/>
    <s v="MATERIALES Y SUMINISTROS"/>
    <n v="17.333333333333332"/>
    <n v="2320500"/>
    <n v="46255300"/>
    <n v="40222000"/>
    <s v="Enero"/>
    <n v="12"/>
    <s v="CONTRATACION_DIRECTA"/>
    <s v="OPERACIÓN COMERCIAL"/>
    <s v="N/A"/>
    <s v="N/A"/>
    <s v="N/A"/>
    <s v="N/A"/>
    <s v="N/A"/>
    <s v="Recursos propios"/>
    <x v="113"/>
    <s v="Salud Ocupacional - EPP y Otros Elementos"/>
  </r>
  <r>
    <s v="SST-003"/>
    <s v="SUBGERENCIA ADMINISTRATIVA"/>
    <s v="ALMACÉN"/>
    <s v="41105108-Tubos de uso general para laboratorio"/>
    <s v="4815017-Equipos especializados Kits para uso medico y quirurgico"/>
    <n v="1092"/>
    <s v="PROTECTOR DE TIROIDES"/>
    <s v="MATERIALES Y SUMINISTROS"/>
    <n v="34.666666666666664"/>
    <n v="537254.06000000006"/>
    <n v="21418528.525333334"/>
    <n v="18624807.413333334"/>
    <s v="Enero"/>
    <n v="12"/>
    <s v="CONTRATACION_DIRECTA"/>
    <s v="OPERACIÓN COMERCIAL"/>
    <s v="N/A"/>
    <s v="N/A"/>
    <s v="N/A"/>
    <s v="N/A"/>
    <s v="N/A"/>
    <s v="Recursos propios"/>
    <x v="113"/>
    <s v="Salud Ocupacional - EPP y Otros Elementos"/>
  </r>
  <r>
    <s v="SST-003"/>
    <s v="OFICINA DE TALENTO HUMANO"/>
    <s v="SEGURIDAD Y SALUD EN EL TRABAJO"/>
    <s v="73101601-Servicios de producción de químicos inorgánicos"/>
    <s v="3533101-Purificadores solidos de ambiente"/>
    <s v="N/A"/>
    <s v="ADQUISICIÓN DE PURIFICADORES – ENZIMAS SOLIDOS DE AMBIENTE PARA LOS SIFONES -(OXYNOVA)."/>
    <s v="MATERIALES Y SUMINISTROS"/>
    <n v="4800"/>
    <n v="27878"/>
    <n v="133814400"/>
    <n v="121651200"/>
    <s v="Enero"/>
    <n v="12"/>
    <s v="SUMINISTRO"/>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114"/>
    <s v="Salud Ocupacional - EPP y Otros Elementos"/>
  </r>
  <r>
    <s v="SST-003"/>
    <s v="OFICINA DE TALENTO HUMANO"/>
    <s v="SEGURIDAD Y SALUD EN EL TRABAJO"/>
    <s v="40141731-Boquillas"/>
    <s v="3632006-Acoples y boquillas de plastico para mangueras"/>
    <m/>
    <s v="Boquilla De Manguera Contra Incendios De 1 -1/2 Pulgada"/>
    <s v="MATERIALES Y SUMINISTROS"/>
    <n v="10"/>
    <n v="219800"/>
    <n v="2198000"/>
    <n v="2198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2"/>
    <s v="Salud Ocupacional - EPP y Otros Elementos"/>
  </r>
  <r>
    <s v="SST-003"/>
    <s v="OFICINA DE TALENTO HUMANO"/>
    <s v="SEGURIDAD Y SALUD EN EL TRABAJO"/>
    <s v="42172002-Kits de primera respuesta para servicios médicos de emergencia"/>
    <s v="3529901-Botiquines para emergencia"/>
    <n v="10208"/>
    <s v="Botiquin Emergencias"/>
    <s v="MATERIALES Y SUMINISTROS"/>
    <n v="10"/>
    <n v="364000"/>
    <n v="3640000"/>
    <n v="364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56121201-Camilla de primeros auxilios"/>
    <s v="4818007-Camillas metalicas"/>
    <m/>
    <s v="Camilla De Emergencia con Inmovilizador de Cabeza y Arnes sujeción tipo araña, regulable franjas reflectivas"/>
    <s v="MATERIALES Y SUMINISTROS"/>
    <n v="20"/>
    <n v="490000"/>
    <n v="9800000"/>
    <n v="980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702-Escudos faciales"/>
    <s v="3699022-Caretas de material plastico para proteccion"/>
    <n v="30006"/>
    <s v="Careta con visor acrílico"/>
    <s v="MATERIALES Y SUMINISTROS"/>
    <n v="25"/>
    <n v="49000"/>
    <n v="1225000"/>
    <n v="1225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702-Escudos faciales"/>
    <s v="3699040-Mascaras de material plastico"/>
    <n v="1031"/>
    <s v="Careta de esmerilar"/>
    <s v="MATERIALES Y SUMINISTROS"/>
    <n v="10"/>
    <n v="91000"/>
    <n v="910000"/>
    <n v="91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703-Máscaras de soldadura"/>
    <s v="3699097-Articulos n c p de material plastico para uso industrial"/>
    <n v="16195"/>
    <s v="Careta para soldar (Inteligente)"/>
    <s v="MATERIALES Y SUMINISTROS"/>
    <n v="3"/>
    <n v="476000"/>
    <n v="1428000"/>
    <n v="1428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1105308-Capilares o cartuchos"/>
    <s v="3899997-Articulos n c p para proteccion"/>
    <n v="1111"/>
    <s v="Cartucho multipropósito - gases - ácidos y vapores"/>
    <s v="MATERIALES Y SUMINISTROS"/>
    <n v="75"/>
    <n v="268800"/>
    <n v="20160000"/>
    <n v="2016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1105308-Capilares o cartuchos"/>
    <s v="3899997-Articulos n c p para proteccion"/>
    <n v="1100"/>
    <s v="Cartucho para formaldehido"/>
    <s v="MATERIALES Y SUMINISTROS"/>
    <n v="30"/>
    <n v="207200"/>
    <n v="6216000"/>
    <n v="6216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2005-Filtros o accesorios para máscaras o respiradores"/>
    <s v="3899997-Articulos n c p para proteccion"/>
    <n v="1080"/>
    <s v="Cartucho para manejo de pintura"/>
    <s v="MATERIALES Y SUMINISTROS"/>
    <n v="40"/>
    <n v="238000"/>
    <n v="9520000"/>
    <n v="952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701-Cascos"/>
    <s v="3697101-Cascos para obreros"/>
    <n v="1087"/>
    <s v="Casco dieléctrico barbuquejo Arseg elástico 3 puntos"/>
    <s v="MATERIALES Y SUMINISTROS"/>
    <n v="15"/>
    <n v="56000"/>
    <n v="840000"/>
    <n v="84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7-Chalecos de seguridad"/>
    <s v="2719013-Chalecos reflectivos"/>
    <n v="1091"/>
    <s v="Chaleco Brigadista 100% algodón  C/Reflejante (Color Naranja)"/>
    <s v="MATERIALES Y SUMINISTROS"/>
    <n v="200"/>
    <n v="98000"/>
    <n v="19600000"/>
    <n v="1960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2204002-Delantales o máscaras o cortinas de protección radiológica para uso médico"/>
    <s v="2823609-Uniformes de trabajo"/>
    <n v="1091"/>
    <s v="Chaleco Plomado"/>
    <s v="MATERIALES Y SUMINISTROS"/>
    <n v="10"/>
    <n v="4248300"/>
    <n v="42483000"/>
    <n v="42483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31201513-Cintas antideslizantes de seguridad"/>
    <s v="3692001-Cintas aislantes"/>
    <n v="10256"/>
    <s v="Cinta antideslizante"/>
    <s v="MATERIALES Y SUMINISTROS"/>
    <n v="25"/>
    <n v="121700"/>
    <n v="3042500"/>
    <n v="30425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55121719-Componentes de señalización"/>
    <s v="3699046-Senales viales en material plastico"/>
    <n v="15518"/>
    <s v="Cinta de señalización"/>
    <s v="MATERIALES Y SUMINISTROS"/>
    <n v="100"/>
    <n v="21000"/>
    <n v="2100000"/>
    <n v="210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n v="46181700"/>
    <s v="2732005-Malla de fibras artificiales y sinteticas"/>
    <n v="1163"/>
    <s v="Cofia protección para Material Particulado"/>
    <s v="MATERIALES Y SUMINISTROS"/>
    <n v="1000"/>
    <n v="9800"/>
    <n v="9800000"/>
    <n v="980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548-Delantal de soldadura"/>
    <s v="2823611-Delantales"/>
    <n v="1084"/>
    <s v="Delantal de Carnaza"/>
    <s v="MATERIALES Y SUMINISTROS"/>
    <n v="15"/>
    <n v="60700"/>
    <n v="910500"/>
    <n v="9105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2131601-Delantales o petos para personal médico"/>
    <s v="2823611-Delantales"/>
    <n v="1068"/>
    <s v="Delantal industrial en PVC plástico blanco"/>
    <s v="MATERIALES Y SUMINISTROS"/>
    <n v="30"/>
    <n v="49000"/>
    <n v="1470000"/>
    <n v="147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2131601-Delantales o petos para personal médico"/>
    <s v="2823611-Delantales"/>
    <n v="1067"/>
    <s v="Delantal Vaqueta"/>
    <s v="MATERIALES Y SUMINISTROS"/>
    <n v="30"/>
    <n v="64400"/>
    <n v="1932000"/>
    <n v="1932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2205-Descansos para los pies"/>
    <s v="4817113-Aparatos ortopedicos miembro inferior"/>
    <m/>
    <s v="Descansa pies "/>
    <s v="MATERIALES Y SUMINISTROS"/>
    <n v="100"/>
    <n v="182000"/>
    <n v="18200000"/>
    <n v="1820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91601-Extintores"/>
    <s v="4392302-Extinguidores de incendio"/>
    <n v="10206"/>
    <s v="Extintores compra"/>
    <s v="MATERIALES Y SUMINISTROS"/>
    <n v="50"/>
    <n v="910000"/>
    <n v="45500000"/>
    <n v="45500000"/>
    <s v="Marzo"/>
    <n v="3"/>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116"/>
    <s v="Salud Ocupacional - EPP y Otros Elementos"/>
  </r>
  <r>
    <s v="SST-003"/>
    <s v="OFICINA DE TALENTO HUMANO"/>
    <s v="SEGURIDAD Y SALUD EN EL TRABAJO"/>
    <s v="46182005-Filtros o accesorios para máscaras o respiradores"/>
    <s v="2719005-Mascarillas para proteccion industrial con organo filtrante no reemplazable"/>
    <n v="6228"/>
    <s v="Filtro para Formaldehido"/>
    <s v="MATERIALES Y SUMINISTROS"/>
    <n v="20"/>
    <n v="214200"/>
    <n v="4284000"/>
    <n v="4284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2005-Filtros o accesorios para máscaras o respiradores"/>
    <s v="2719005-Mascarillas para proteccion industrial con organo filtrante no reemplazable"/>
    <n v="1111"/>
    <s v="Filtro para Gases y Vapores Multiproposito"/>
    <s v="MATERIALES Y SUMINISTROS"/>
    <n v="10"/>
    <n v="203000"/>
    <n v="2030000"/>
    <n v="203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2005-Filtros o accesorios para máscaras o respiradores"/>
    <s v="2719005-Mascarillas para proteccion industrial con organo filtrante no reemplazable"/>
    <m/>
    <s v="Filtro para Humos metálicos"/>
    <s v="MATERIALES Y SUMINISTROS"/>
    <n v="10"/>
    <n v="77400"/>
    <n v="774000"/>
    <n v="774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2005-Filtros o accesorios para máscaras o respiradores"/>
    <s v="2719005-Mascarillas para proteccion industrial con organo filtrante no reemplazable"/>
    <n v="16702"/>
    <s v="Filtro para material particulado electrostático"/>
    <s v="MATERIALES Y SUMINISTROS"/>
    <n v="10"/>
    <n v="294000"/>
    <n v="2940000"/>
    <n v="294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2005-Filtros o accesorios para máscaras o respiradores"/>
    <s v="2719005-Mascarillas para proteccion industrial con organo filtrante no reemplazable"/>
    <n v="1111"/>
    <s v="Filtro para Vapores Orgánicos"/>
    <s v="MATERIALES Y SUMINISTROS"/>
    <n v="10"/>
    <n v="188400"/>
    <n v="1884000"/>
    <n v="1884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804-Gafas protectoras"/>
    <s v="4831204-Anteojos gafas monogafas y similares de plastico para proteccion"/>
    <n v="1063"/>
    <s v="Gafa para oxicorte, soldadura autógena y oxiacetilénica"/>
    <s v="MATERIALES Y SUMINISTROS"/>
    <n v="10"/>
    <n v="49300"/>
    <n v="493000"/>
    <n v="493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811-Lentes protectores"/>
    <s v="4831204-Anteojos gafas monogafas y similares de plastico para proteccion"/>
    <n v="1030"/>
    <s v="Gafas de seguridad Claras / Oscuras"/>
    <s v="MATERIALES Y SUMINISTROS"/>
    <n v="100"/>
    <n v="16700"/>
    <n v="1670000"/>
    <n v="167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811-Lentes protectores"/>
    <s v="4831204-Anteojos gafas monogafas y similares de plastico para proteccion"/>
    <n v="1022"/>
    <s v="Gafas para oxicortes, Soldadura"/>
    <s v="MATERIALES Y SUMINISTROS"/>
    <n v="20"/>
    <n v="41400"/>
    <n v="828000"/>
    <n v="828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811-Lentes protectores"/>
    <s v="4831204-Anteojos gafas monogafas y similares de plastico para proteccion"/>
    <n v="1093"/>
    <s v="Gafas plomadas"/>
    <s v="MATERIALES Y SUMINISTROS"/>
    <n v="5"/>
    <n v="2437600"/>
    <n v="12188000"/>
    <n v="12188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804-Gafas protectoras"/>
    <s v="4831204-Anteojos gafas monogafas y similares de plastico para proteccion"/>
    <n v="1030"/>
    <s v="Gafas protectoras - seguridad industrial"/>
    <s v="MATERIALES Y SUMINISTROS"/>
    <n v="590"/>
    <n v="14000"/>
    <n v="8260000"/>
    <n v="826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522-Capuchas de seguridad"/>
    <s v="2732005-Malla de fibras artificiales y sinteticas"/>
    <n v="1079"/>
    <s v="Gorro chapulín dril soldador"/>
    <s v="MATERIALES Y SUMINISTROS"/>
    <n v="10"/>
    <n v="105000"/>
    <n v="1050000"/>
    <n v="105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708-Red protectora para el cabello"/>
    <s v="2732005-Malla de fibras artificiales y sinteticas"/>
    <n v="30004"/>
    <s v="Gorro desechable"/>
    <s v="MATERIALES Y SUMINISTROS"/>
    <n v="20"/>
    <n v="26600"/>
    <n v="532000"/>
    <n v="532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504-Guantes de protección"/>
    <s v="2824202-Guantes de cuero"/>
    <n v="1014"/>
    <s v="Guantes de carnaza manga corta"/>
    <s v="MATERIALES Y SUMINISTROS"/>
    <n v="30"/>
    <n v="25200"/>
    <n v="756000"/>
    <n v="756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504-Guantes de protección"/>
    <s v="2824202-Guantes de cuero"/>
    <n v="1014"/>
    <s v="Guantes de carnaza manga larga"/>
    <s v="MATERIALES Y SUMINISTROS"/>
    <n v="30"/>
    <n v="39200"/>
    <n v="1176000"/>
    <n v="1176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504-Guantes de protección"/>
    <s v="3626001-Guantes de caucho"/>
    <n v="1007"/>
    <s v="Guantes de caucho calibre 35 talla 9"/>
    <s v="MATERIALES Y SUMINISTROS"/>
    <n v="15"/>
    <n v="133000"/>
    <n v="1995000"/>
    <n v="1995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626001-Guantes de caucho"/>
    <n v="1007"/>
    <s v="Guantes de caucho PVC"/>
    <s v="MATERIALES Y SUMINISTROS"/>
    <n v="60"/>
    <n v="70000"/>
    <n v="4200000"/>
    <n v="420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626001-Guantes de caucho"/>
    <n v="1016"/>
    <s v="Guantes de Nylon-Nitrilo"/>
    <s v="MATERIALES Y SUMINISTROS"/>
    <n v="200"/>
    <n v="14000"/>
    <n v="2800000"/>
    <n v="280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899918-Guantes industriales"/>
    <n v="1021"/>
    <s v="Guantes de piel de cuarto frio"/>
    <s v="MATERIALES Y SUMINISTROS"/>
    <n v="30"/>
    <n v="95200"/>
    <n v="2856000"/>
    <n v="2856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41-Guantes resistentes a los químicos"/>
    <s v="3899918-Guantes industriales"/>
    <n v="1019"/>
    <s v="Guantes de resistencia química en 374 Calibre 0,7 mm"/>
    <s v="MATERIALES Y SUMINISTROS"/>
    <n v="30"/>
    <n v="15400"/>
    <n v="462000"/>
    <n v="462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38-Guantes térmicos"/>
    <s v="3899918-Guantes industriales"/>
    <n v="1057"/>
    <s v="Guantes de resistencia térmica manejo de ropa caliente"/>
    <s v="MATERIALES Y SUMINISTROS"/>
    <n v="40"/>
    <n v="109200"/>
    <n v="4368000"/>
    <n v="4368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40-Guantes de soldadura"/>
    <s v="3899918-Guantes industriales"/>
    <n v="1012"/>
    <s v="Guantes de Soldador "/>
    <s v="MATERIALES Y SUMINISTROS"/>
    <n v="25"/>
    <n v="56400"/>
    <n v="1410000"/>
    <n v="141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36-Guantes anti cortadas"/>
    <s v="3899918-Guantes industriales"/>
    <n v="1017"/>
    <s v="Guantes de temperaturas altas anticorte"/>
    <s v="MATERIALES Y SUMINISTROS"/>
    <n v="20"/>
    <n v="390400"/>
    <n v="7808000"/>
    <n v="7808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899918-Guantes industriales"/>
    <n v="1013"/>
    <s v="Guantes de Vaqueta "/>
    <s v="MATERIALES Y SUMINISTROS"/>
    <n v="60"/>
    <n v="11900"/>
    <n v="714000"/>
    <n v="714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899918-Guantes industriales"/>
    <n v="1020"/>
    <s v="Guantes dieléctrico"/>
    <s v="MATERIALES Y SUMINISTROS"/>
    <n v="15"/>
    <n v="362600"/>
    <n v="5439000"/>
    <n v="5439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899918-Guantes industriales"/>
    <n v="1045"/>
    <s v="Guantes industrial azul"/>
    <s v="MATERIALES Y SUMINISTROS"/>
    <n v="20"/>
    <n v="7000"/>
    <n v="140000"/>
    <n v="14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899918-Guantes industriales"/>
    <n v="1008"/>
    <s v="Guantes Kevlar"/>
    <s v="MATERIALES Y SUMINISTROS"/>
    <n v="20"/>
    <n v="6300"/>
    <n v="126000"/>
    <n v="126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4-Guantes de protección"/>
    <s v="3899918-Guantes industriales"/>
    <n v="1017"/>
    <s v="Guantes metálico"/>
    <s v="MATERIALES Y SUMINISTROS"/>
    <n v="5"/>
    <n v="1680000"/>
    <n v="8400000"/>
    <n v="840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38-Guantes térmicos"/>
    <s v="3899918-Guantes industriales"/>
    <n v="1018"/>
    <s v="Guantes resistencia térmica"/>
    <s v="MATERIALES Y SUMINISTROS"/>
    <n v="15"/>
    <n v="100000"/>
    <n v="1500000"/>
    <n v="150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38-Guantes térmicos"/>
    <s v="3899918-Guantes industriales"/>
    <n v="1033"/>
    <s v="Guantes resistencia térmica (Kevlar, nomex)"/>
    <s v="MATERIALES Y SUMINISTROS"/>
    <n v="40"/>
    <n v="100000"/>
    <n v="4000000"/>
    <n v="400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2171608-Inmovilizadores de cabeza para servicios médicos de emergencia"/>
    <s v="4817199-Aparatos ortopedicos n c p "/>
    <n v="6123"/>
    <s v="Inmovilizador de cuello"/>
    <s v="MATERIALES Y SUMINISTROS"/>
    <n v="10"/>
    <n v="49000"/>
    <n v="490000"/>
    <n v="490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2171610-Inmovilizadores de torso para servicios médicos de emergencia"/>
    <s v="4817199-Aparatos ortopedicos n c p "/>
    <m/>
    <s v="Inmovilizador de extremidades "/>
    <s v="MATERIALES Y SUMINISTROS"/>
    <n v="10"/>
    <n v="33600"/>
    <n v="336000"/>
    <n v="336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7131905-Kits para derrames"/>
    <s v="4815017-Equipos especializados Kits para uso medico y quirurgico"/>
    <n v="1204"/>
    <s v="Kit para la contención de derrames"/>
    <s v="MATERIALES Y SUMINISTROS"/>
    <n v="30"/>
    <n v="229600"/>
    <n v="6888000"/>
    <n v="68880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39111610-Linternas"/>
    <s v="4653101-Linternas"/>
    <n v="5907"/>
    <s v="LINTERNA DINAMO RECARGABLE NO NECESITA PÍLAS"/>
    <s v="MATERIALES Y SUMINISTROS"/>
    <n v="10"/>
    <n v="16100"/>
    <n v="161000"/>
    <n v="1610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27111707-Llaves ajustables"/>
    <s v="4292124-Llaves de ajuste graduables"/>
    <m/>
    <s v="Llave de hidrante ajustable"/>
    <s v="MATERIALES Y SUMINISTROS"/>
    <n v="10"/>
    <n v="424100"/>
    <n v="4241000"/>
    <n v="4241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6171505-Llaves"/>
    <s v="4292124-Llaves de ajuste graduables"/>
    <m/>
    <s v="Llave Spanner Doble Servicio "/>
    <s v="MATERIALES Y SUMINISTROS"/>
    <n v="10"/>
    <n v="60200"/>
    <n v="602000"/>
    <n v="602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e v="#N/A"/>
    <s v="4715002-Dispositivos semiconductores fotosensibles diodos emisores de luz  LEDS"/>
    <n v="5907"/>
    <s v="Luz Emergencia Led / 4W "/>
    <s v="MATERIALES Y SUMINISTROS"/>
    <n v="25"/>
    <n v="133000"/>
    <n v="3325000"/>
    <n v="33250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6181516-Mangas de seguridad"/>
    <s v="2929010-Articulos de cuero para proteccion personal"/>
    <n v="1085"/>
    <s v="Manga de vaqueta"/>
    <s v="MATERIALES Y SUMINISTROS"/>
    <n v="35"/>
    <n v="42000"/>
    <n v="1470000"/>
    <n v="147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6181516-Mangas de seguridad"/>
    <s v="3899997-Articulos n c p para proteccion"/>
    <n v="1088"/>
    <s v="Manga resistencia térmica en Kevlar"/>
    <s v="MATERIALES Y SUMINISTROS"/>
    <n v="15"/>
    <n v="322000"/>
    <n v="4830000"/>
    <n v="483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91603-Mangueras o boquillas para incendios"/>
    <s v="2719099-Articulos de lona n c p "/>
    <m/>
    <s v="Manguera De 30 Metros Para Gabinete Contra Incendios 1-1/2"/>
    <s v="MATERIALES Y SUMINISTROS"/>
    <n v="10"/>
    <n v="798000"/>
    <n v="7980000"/>
    <n v="7980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5"/>
    <s v="Salud Ocupacional - EPP y Otros Elementos"/>
  </r>
  <r>
    <s v="SST-003"/>
    <s v="OFICINA DE TALENTO HUMANO"/>
    <s v="SEGURIDAD Y SALUD EN EL TRABAJO"/>
    <s v="42171701-Cobijas para emergencias o rescates"/>
    <s v="2711003-Mantas de lana"/>
    <m/>
    <s v="Manta termicas de Emergencia"/>
    <s v="MATERIALES Y SUMINISTROS"/>
    <n v="20"/>
    <n v="23800"/>
    <n v="476000"/>
    <n v="4760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5"/>
    <s v="Salud Ocupacional - EPP y Otros Elementos"/>
  </r>
  <r>
    <s v="SST-003"/>
    <s v="OFICINA DE TALENTO HUMANO"/>
    <s v="SEGURIDAD Y SALUD EN EL TRABAJO"/>
    <s v="41116401-Martillos de impacto"/>
    <s v="4292120-Martillos"/>
    <m/>
    <s v="Martillo De Fragmentacion - Gabinete contraincendios"/>
    <s v="MATERIALES Y SUMINISTROS"/>
    <n v="10"/>
    <n v="25200"/>
    <n v="252000"/>
    <n v="252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6182001-Máscaras o accesorios"/>
    <s v="3699023-Respiradores plasticos para proteccion"/>
    <n v="1162"/>
    <s v="Mascara Full Face"/>
    <s v="MATERIALES Y SUMINISTROS"/>
    <n v="5"/>
    <n v="1057800"/>
    <n v="5289000"/>
    <n v="52890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2"/>
    <s v="Salud Ocupacional - EPP y Otros Elementos"/>
  </r>
  <r>
    <s v="SST-003"/>
    <s v="OFICINA DE TALENTO HUMANO"/>
    <s v="SEGURIDAD Y SALUD EN EL TRABAJO"/>
    <s v="50211608-Encendedores o mecha"/>
    <s v="2799801-Mechas para lamparas y analogos"/>
    <n v="10624"/>
    <s v="Mechero "/>
    <s v="MATERIALES Y SUMINISTROS"/>
    <n v="10"/>
    <n v="1300"/>
    <n v="13000"/>
    <n v="13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2"/>
    <s v="Salud Ocupacional - EPP y Otros Elementos"/>
  </r>
  <r>
    <s v="SST-003"/>
    <s v="OFICINA DE TALENTO HUMANO"/>
    <s v="SEGURIDAD Y SALUD EN EL TRABAJO"/>
    <s v="46181804-Gafas protectoras"/>
    <s v="4831204-Anteojos gafas monogafas y similares de plastico para proteccion"/>
    <n v="1030"/>
    <s v="Monogafas Directa / Indirecta"/>
    <s v="MATERIALES Y SUMINISTROS"/>
    <n v="25"/>
    <n v="16700"/>
    <n v="417500"/>
    <n v="4175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27112004-Palas"/>
    <s v="4292105-Palas y similares"/>
    <m/>
    <s v="Pala antichispa"/>
    <s v="MATERIALES Y SUMINISTROS"/>
    <n v="15"/>
    <n v="107100"/>
    <n v="1606500"/>
    <n v="1606500"/>
    <s v="Juni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2131609-Cubiertas para zapatos para personal médico"/>
    <s v="2732005-Malla de fibras artificiales y sinteticas"/>
    <n v="6120"/>
    <s v="Polainas"/>
    <s v="MATERIALES Y SUMINISTROS"/>
    <n v="10"/>
    <n v="50400"/>
    <n v="504000"/>
    <n v="504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s v="42131609-Cubiertas para zapatos para personal médico"/>
    <s v="2929012-Partes y accesorios para articulos de proteccion personal"/>
    <n v="4060"/>
    <s v="Polainas de Carnaza "/>
    <s v="MATERIALES Y SUMINISTROS"/>
    <n v="10"/>
    <n v="49000"/>
    <n v="490000"/>
    <n v="49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5"/>
    <s v="Salud Ocupacional - EPP y Otros Elementos"/>
  </r>
  <r>
    <s v="SST-003"/>
    <s v="OFICINA DE TALENTO HUMANO"/>
    <s v="SEGURIDAD Y SALUD EN EL TRABAJO"/>
    <m/>
    <s v="3699055-Protectores auditivos tapones de material plastico"/>
    <n v="1066"/>
    <s v="Protector auditivo auricular tipo copa"/>
    <s v="MATERIALES Y SUMINISTROS"/>
    <n v="50"/>
    <n v="256400"/>
    <n v="12820000"/>
    <n v="1282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m/>
    <s v="3699055-Protectores auditivos tapones de material plastico"/>
    <n v="1065"/>
    <s v="Protector auditivo de inserción "/>
    <s v="MATERIALES Y SUMINISTROS"/>
    <n v="15"/>
    <n v="5600"/>
    <n v="84000"/>
    <n v="84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2202601-Suministros para terapia de irradiación de tiroides"/>
    <s v="3899997-Articulos n c p para proteccion"/>
    <n v="1092"/>
    <s v="Protector de Tiroides-CHALECOS PLOMADOS"/>
    <s v="MATERIALES Y SUMINISTROS"/>
    <n v="18"/>
    <n v="752200"/>
    <n v="13539600"/>
    <n v="135396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2002-Respiradores"/>
    <s v="3699023-Respiradores plasticos para proteccion"/>
    <n v="30001"/>
    <s v="Respirador media cara "/>
    <s v="MATERIALES Y SUMINISTROS"/>
    <n v="10"/>
    <n v="910000"/>
    <n v="9100000"/>
    <n v="910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46181505-Rodilleras de protección"/>
    <s v="3899997-Articulos n c p para proteccion"/>
    <n v="1096"/>
    <s v="Rodilleras"/>
    <s v="MATERIALES Y SUMINISTROS"/>
    <n v="60"/>
    <n v="88200"/>
    <n v="5292000"/>
    <n v="5292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60131105-Silbatos"/>
    <s v="4691108-Pitos y sirenas para automotores"/>
    <m/>
    <s v="Silbato u Pito de Emergencias"/>
    <s v="MATERIALES Y SUMINISTROS"/>
    <n v="1000"/>
    <n v="800"/>
    <n v="800000"/>
    <n v="800000"/>
    <s v="Marzo"/>
    <n v="3"/>
    <s v="CONTRATACION_DIRECTA"/>
    <s v="OPERACIÓN COMERCIAL"/>
    <s v="Enfoque y Gestión del Riesgo"/>
    <s v="2.  Fortalecer el modelo de gestión por procesos y riesgos institucionales, mejorando la satisfacción de los grupos valor."/>
    <s v="PLAN HOSPITALARIO PARA LA GESTIÓN DEL RIESGO DE DESASTRES    "/>
    <s v="N/A"/>
    <s v="N/A"/>
    <s v="Recursos propios"/>
    <x v="113"/>
    <s v="Salud Ocupacional - EPP y Otros Elementos"/>
  </r>
  <r>
    <s v="SST-003"/>
    <s v="OFICINA DE TALENTO HUMANO"/>
    <s v="SEGURIDAD Y SALUD EN EL TRABAJO"/>
    <s v="42142401-Solidificadores de fluidos para uso médico"/>
    <s v="3533499-Preparaciones abrasivas n c p "/>
    <m/>
    <s v="Sobre de solidificador de fluidos"/>
    <s v="MATERIALES Y SUMINISTROS"/>
    <n v="20"/>
    <n v="25200"/>
    <n v="504000"/>
    <n v="504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ST-003"/>
    <s v="OFICINA DE TALENTO HUMANO"/>
    <s v="SEGURIDAD Y SALUD EN EL TRABAJO"/>
    <s v="32131023-Soporte de dispositivos eléctricos o electrónicos"/>
    <s v="4299931-Bases metalicas y soportes para electrodomesticos"/>
    <n v="10209"/>
    <s v="Soporte de monitor para regular la altura "/>
    <s v="MATERIALES Y SUMINISTROS"/>
    <n v="20"/>
    <n v="98000"/>
    <n v="1960000"/>
    <n v="196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3"/>
    <s v="Salud Ocupacional - EPP y Otros Elementos"/>
  </r>
  <r>
    <s v="SST-003"/>
    <s v="OFICINA DE TALENTO HUMANO"/>
    <s v="SEGURIDAD Y SALUD EN EL TRABAJO"/>
    <s v="46181902-Tapa oídos"/>
    <s v="3699055-Protectores auditivos tapones de material plastico"/>
    <n v="1065"/>
    <s v="Tapa oídos de inserción"/>
    <s v="MATERIALES Y SUMINISTROS"/>
    <n v="500"/>
    <n v="4200"/>
    <n v="1260000"/>
    <n v="1260000"/>
    <s v="Marzo"/>
    <n v="3"/>
    <s v="CONTRATACION_DIRECTA"/>
    <s v="OPERACIÓN COMERCIAL"/>
    <s v="Enfoque y Gestión del Riesgo"/>
    <s v="8. Fortalecer y modernizar la infraestructura física existente, que contribuya a la humanización, calidad y seguridad en la atención de los usuarios."/>
    <s v="PLAN ESTRATEGICO DE SEGURIDAD Y SALUD EN EL TRABAJO"/>
    <s v="N/A"/>
    <s v="N/A"/>
    <s v="Recursos propios"/>
    <x v="112"/>
    <s v="Salud Ocupacional - EPP y Otros Elementos"/>
  </r>
  <r>
    <s v="SST-003"/>
    <s v="OFICINA DE TALENTO HUMANO"/>
    <s v="SEGURIDAD Y SALUD EN EL TRABAJO"/>
    <s v="31211605-Agentes antideslizantes"/>
    <s v="2722003-Tapices de fibras artificiales y sinteticas para pisos"/>
    <n v="10086"/>
    <s v="Tapete antideslizante"/>
    <s v="MATERIALES Y SUMINISTROS"/>
    <n v="5"/>
    <n v="70000"/>
    <n v="350000"/>
    <n v="350000"/>
    <s v="Marzo"/>
    <n v="3"/>
    <s v="CONTRATACION_DIRECTA"/>
    <s v="OPERACIÓN COMERCIAL"/>
    <s v="Enfoque y Gestión del Riesgo"/>
    <s v="8. Fortalecer y modernizar la infraestructura física existente, que contribuya a la humanización, calidad y seguridad en la atención de los usuarios."/>
    <s v="PLAN ESTRATEGICO DE SEGURIDAD Y SALUD EN EL TRABAJO"/>
    <s v="N/A"/>
    <s v="N/A"/>
    <s v="Recursos propios"/>
    <x v="115"/>
    <s v="Salud Ocupacional - EPP y Otros Elementos"/>
  </r>
  <r>
    <s v="SST-003"/>
    <s v="OFICINA DE TALENTO HUMANO"/>
    <s v="SEGURIDAD Y SALUD EN EL TRABAJO"/>
    <s v="41112222-Indicador de temperatura"/>
    <s v="4825101-Termometros"/>
    <n v="6083"/>
    <s v="Termómetro"/>
    <s v="MATERIALES Y SUMINISTROS"/>
    <n v="10"/>
    <n v="25100"/>
    <n v="251000"/>
    <n v="251000"/>
    <s v="Marzo"/>
    <n v="3"/>
    <s v="CONTRATACION_DIRECTA"/>
    <s v="OPERACIÓN COMERCIAL"/>
    <s v="Enfoque y Gestión del Riesgo"/>
    <s v="8. Fortalecer y modernizar la infraestructura física existente, que contribuya a la humanización, calidad y seguridad en la atención de los usuarios."/>
    <s v="PLAN ESTRATEGICO DE SEGURIDAD Y SALUD EN EL TRABAJO"/>
    <s v="N/A"/>
    <s v="N/A"/>
    <s v="Recursos propios"/>
    <x v="113"/>
    <s v="Salud Ocupacional - EPP y Otros Elementos"/>
  </r>
  <r>
    <s v="SST-003"/>
    <s v="OFICINA DE TALENTO HUMANO"/>
    <s v="SEGURIDAD Y SALUD EN EL TRABAJO"/>
    <s v="46181702-Escudos faciales"/>
    <s v="3699040-Mascaras de material plastico"/>
    <n v="1023"/>
    <s v="Visor de careta de esmelirar"/>
    <s v="MATERIALES Y SUMINISTROS"/>
    <n v="5"/>
    <n v="35000"/>
    <n v="175000"/>
    <n v="175000"/>
    <s v="Marzo"/>
    <n v="3"/>
    <s v="CONTRATACION_DIRECTA"/>
    <s v="OPERACIÓN COMERCIAL"/>
    <s v="Enfoque y Gestión del Riesgo"/>
    <s v="8. Fortalecer y modernizar la infraestructura física existente, que contribuya a la humanización, calidad y seguridad en la atención de los usuarios."/>
    <s v="PLAN ESTRATEGICO DE SEGURIDAD Y SALUD EN EL TRABAJO"/>
    <s v="N/A"/>
    <s v="N/A"/>
    <s v="Recursos propios"/>
    <x v="112"/>
    <s v="Salud Ocupacional - EPP y Otros Elementos"/>
  </r>
  <r>
    <s v="SST-004"/>
    <s v="OFICINA DE TALENTO HUMANO"/>
    <s v="SEGURIDAD Y SALUD EN EL TRABAJO"/>
    <s v="46181604-Botas de seguridad"/>
    <s v="2931001-Botas de caucho"/>
    <n v="1077"/>
    <s v="Botas de caucho caña alta"/>
    <s v="MATERIALES Y SUMINISTROS"/>
    <n v="10"/>
    <n v="98000"/>
    <n v="980000"/>
    <n v="980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54"/>
    <s v="Vestuario y Calzado de Labor"/>
  </r>
  <r>
    <s v="SST-004"/>
    <s v="OFICINA DE TALENTO HUMANO"/>
    <s v="SEGURIDAD Y SALUD EN EL TRABAJO"/>
    <s v="46181604-Botas de seguridad"/>
    <s v="2951001-Botas de caucho y o plastico con puntera y o plantilla de acero"/>
    <n v="1078"/>
    <s v="Botas de seguridad dieléctricas con puntera 38 - 43"/>
    <s v="MATERIALES Y SUMINISTROS"/>
    <n v="15"/>
    <n v="373800"/>
    <n v="5607000"/>
    <n v="5607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54"/>
    <s v="Vestuario y Calzado de Labor"/>
  </r>
  <r>
    <s v="SST-004"/>
    <s v="OFICINA DE TALENTO HUMANO"/>
    <s v="SEGURIDAD Y SALUD EN EL TRABAJO"/>
    <s v="46181604-Botas de seguridad"/>
    <s v="2951001-Botas de caucho y o plastico con puntera y o plantilla de acero"/>
    <n v="1076"/>
    <s v="Botas soldador caña alta Talla 40"/>
    <s v="MATERIALES Y SUMINISTROS"/>
    <n v="5"/>
    <n v="287100"/>
    <n v="1435500"/>
    <n v="14355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54"/>
    <s v="Vestuario y Calzado de Labor"/>
  </r>
  <r>
    <s v="SST-004"/>
    <s v="OFICINA DE TALENTO HUMANO"/>
    <s v="SEGURIDAD Y SALUD EN EL TRABAJO"/>
    <s v="53102102-Overoles o monos para hombre"/>
    <s v="2823610-Overoles para trabajo"/>
    <n v="1089"/>
    <s v="Overoles en dril manga larga Talla M - XL"/>
    <s v="MATERIALES Y SUMINISTROS"/>
    <n v="40"/>
    <n v="119000"/>
    <n v="4760000"/>
    <n v="4760000"/>
    <s v="Juni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54"/>
    <s v="Vestuario y Calzado de Labor"/>
  </r>
  <r>
    <s v="SST-005"/>
    <s v="OFICINA DE TALENTO HUMANO"/>
    <s v="SEGURIDAD Y SALUD EN EL TRABAJO"/>
    <s v="20141502-Bomba de fondo de pozo de cavidad progresiva"/>
    <s v="4394202-Equipos y partes para tratamiento de aguas"/>
    <s v="N/A"/>
    <s v="BOMBA DE CAVIDAD PROGRESIVA PARA PTAR"/>
    <s v="ACTIVO"/>
    <n v="2"/>
    <n v="72828000"/>
    <n v="145656000"/>
    <m/>
    <s v="Abril"/>
    <n v="9"/>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MEDIDOR DE FLUJO ELECTROMAGNETICO DE 4&quot; PULG PARA PTAP-NUEVA TORRE MATERNO INFANTIL"/>
    <s v="ACTIVO"/>
    <n v="1"/>
    <n v="30940000"/>
    <n v="30940000"/>
    <m/>
    <s v="Abril"/>
    <n v="9"/>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SENSOR DE CAUDAL POLIMERO PARA PTAR"/>
    <s v="ACTIVO"/>
    <n v="2"/>
    <n v="12376000"/>
    <n v="24752000"/>
    <m/>
    <s v="Abril"/>
    <n v="9"/>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SENSOR DE PH EN LINEA PARA PTAR"/>
    <s v="ACTIVO"/>
    <n v="1"/>
    <n v="9639000"/>
    <n v="9639000"/>
    <m/>
    <s v="Abril"/>
    <n v="9"/>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SENSORES DE MEDICION DE NIVEL HIDROSTATICO PARA  PTAR"/>
    <s v="ACTIVO"/>
    <n v="2"/>
    <n v="17850000"/>
    <n v="35700000"/>
    <m/>
    <s v="Abril"/>
    <n v="9"/>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TABLERO DE CONTROL CON PLC PARA MONITOREO DE SISTEMA DE BOMBEO NUEVA TORRE MATERNO INFANTIL"/>
    <s v="ACTIVO"/>
    <n v="1"/>
    <n v="73780000"/>
    <n v="73780000"/>
    <m/>
    <s v="Abril"/>
    <n v="3"/>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TABLERO DE CONTROL CON PLC PARA MONITOREO DE SISTEMA DE BOMBEO TORRE PRINCIPAL 7MO PISO"/>
    <s v="ACTIVO"/>
    <n v="1"/>
    <n v="40000000"/>
    <n v="40000000"/>
    <m/>
    <s v="Abril"/>
    <n v="3"/>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5"/>
    <s v="OFICINA DE TALENTO HUMANO"/>
    <s v="SEGURIDAD Y SALUD EN EL TRABAJO"/>
    <m/>
    <s v="4394202-Equipos y partes para tratamiento de aguas"/>
    <s v="N/A"/>
    <s v="VALVULAS REGULADORAS RED HIDRAULICA TORRE UMI - (4 unidades)"/>
    <s v="ACTIVO"/>
    <n v="4"/>
    <n v="38794000"/>
    <n v="38794000"/>
    <m/>
    <s v="Abril"/>
    <n v="9"/>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66"/>
    <s v="Otras Máquinas para Usos Generales y sus Partes y Piezas"/>
  </r>
  <r>
    <s v="SST-006"/>
    <s v="OFICINA DE TALENTO HUMANO"/>
    <s v="SEGURIDAD Y SALUD EN EL TRABAJO"/>
    <m/>
    <s v="83327-Servicios de ingenieria en proyectos de tratamiento de agua drenaje y alcantarillado"/>
    <s v="N/A"/>
    <s v="DIRECCION, OPERACIÓN, DE LA PLANTA DE TRATAMIENTO DE AGUAS RESIDUALES “PTAR” Y PLANTA DE TRATAMIENTO DE AGUA POTABLE “PTAP” DEL HOSPITAL UNIVERSITARIO HERNANDO MONCALEANO PERDOMO DE NEIVA E.S.E"/>
    <s v="SERVICIOS"/>
    <n v="12"/>
    <n v="90676639.25"/>
    <n v="1088119671"/>
    <n v="1509316400"/>
    <s v="Enero "/>
    <n v="1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SST-006"/>
    <s v="OFICINA DE TALENTO HUMANO"/>
    <s v="SEGURIDAD Y SALUD EN EL TRABAJO"/>
    <m/>
    <s v="83327-Servicios de ingenieria en proyectos de tratamiento de agua drenaje y alcantarillado"/>
    <s v="N/A"/>
    <s v="DIRECCION, OPERACIÓN, DE LA PLANTA DE TRATAMIENTO DE AGUAS RESIDUALES “PTAR” Y PLANTA DE TRATAMIENTO DE AGUA POTABLE “PTAP” DEL HOSPITAL UNIVERSITARIO HERNANDO MONCALEANO PERDOMO DE NEIVA E.S.E"/>
    <s v="SERVICIOS"/>
    <n v="12"/>
    <n v="22669159.829999998"/>
    <n v="272029918"/>
    <m/>
    <s v="Enero "/>
    <n v="12"/>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41"/>
    <s v="Mantenimiento Hospitalario - Servicios"/>
  </r>
  <r>
    <s v="SST-006"/>
    <s v="OFICINA DE TALENTO HUMANO"/>
    <s v="SEGURIDAD Y SALUD EN EL TRABAJO"/>
    <m/>
    <s v="8715602-Servicio de mantenimiento y reparacion de equipos de fuerza hidraulica y de potencia neumatica bombas compresores y valvulas"/>
    <s v="N/A"/>
    <s v="MANTENIMIENTOS PREVENTIVOS Y CORRECTIVOS DE LA PLANTA DE TRATAMIENTO DE AGUAS RESIDUALES “PTAR” Y PLANTA DE TRATAMIENTO DE AGUA POTABLE “PTAP” DEL HOSPITAL UNIVERSITARIO HERNANDO MONCALEANO PERDOMO DE NEIVA E.S.E"/>
    <s v="SERVICIOS"/>
    <n v="12"/>
    <n v="22018985.5"/>
    <n v="264227826"/>
    <m/>
    <s v="Enero "/>
    <n v="12"/>
    <s v="CONTRATACION_DIRECTA"/>
    <s v="OPERACIÓN COMERCIAL"/>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51"/>
    <s v="Mantenimiento Hospitalario - Servicios"/>
  </r>
  <r>
    <s v="SST-006"/>
    <s v="OFICINA DE TALENTO HUMANO"/>
    <s v="SEGURIDAD Y SALUD EN EL TRABAJO"/>
    <m/>
    <s v="8715602-Servicio de mantenimiento y reparacion de equipos de fuerza hidraulica y de potencia neumatica bombas compresores y valvulas"/>
    <s v="N/A"/>
    <s v="MANTENIMIENTOS PREVENTIVOS Y CORRECTIVOS DE LA PLANTA DE TRATAMIENTO DE AGUAS RESIDUALES “PTAR” Y PLANTA DE TRATAMIENTO DE AGUA POTABLE “PTAP” DEL HOSPITAL UNIVERSITARIO HERNANDO MONCALEANO PERDOMO DE NEIVA E.S.E"/>
    <s v="SERVICIOS"/>
    <n v="12"/>
    <n v="5504746.4100000001"/>
    <n v="66056957"/>
    <m/>
    <s v="Enero "/>
    <n v="12"/>
    <s v="CONTRATACION_DIRECTA"/>
    <s v="FUNCIONAMIENTO"/>
    <s v="Seguridad del Paciente "/>
    <s v="8. Fortalecer y modernizar la infraestructura física existente, que contribuya a la humanización, calidad y seguridad en la atención de los usuarios."/>
    <s v="PLAN DE MANTENIMIENTO DE LA INFRAESTRUCTURA FÍSICA Y DOTACION HOSPITALARIA"/>
    <s v="N/A"/>
    <s v="N/A"/>
    <s v="Recursos propios"/>
    <x v="41"/>
    <s v="Mantenimiento Hospitalario - Servicios"/>
  </r>
  <r>
    <s v="SST-007"/>
    <s v="OFICINA DE TALENTO HUMANO"/>
    <s v="SEGURIDAD Y SALUD EN EL TRABAJO"/>
    <s v="46191601-Extintores"/>
    <s v="8715699-Servicio de mantenimiento y reparacion de maquinas de uso general n c p "/>
    <n v="10206"/>
    <s v="Extintores recarga"/>
    <s v="SERVICIOS"/>
    <n v="208"/>
    <n v="77000"/>
    <n v="16016000"/>
    <n v="16016000"/>
    <s v="Marzo"/>
    <n v="3"/>
    <s v="CONTRATACION_DIRECTA"/>
    <s v="OPERACIÓN COMERCIAL"/>
    <s v="Enfoque y Gestión del Riesgo"/>
    <s v="2.  Fortalecer el modelo de gestión por procesos y riesgos institucionales, mejorando la satisfacción de los grupos valor."/>
    <s v="PLAN ESTRATEGICO DE SEGURIDAD Y SALUD EN EL TRABAJO"/>
    <s v="N/A"/>
    <s v="N/A"/>
    <s v="Recursos propios"/>
    <x v="117"/>
    <s v="Salud Ocupacional"/>
  </r>
  <r>
    <s v="SST-010"/>
    <s v="OFICINA DE TALENTO HUMANO"/>
    <s v="SEGURIDAD Y SALUD EN EL TRABAJO"/>
    <s v="39121433-Conectores de radiofrecuencia (rf)"/>
    <s v="4721201-Equipos transmisores de radiodifusion"/>
    <n v="15285"/>
    <s v="RADIO PORTÁTIL APX™ 8000 HABILITADO PARA TODAS LAS BANDAS"/>
    <s v="ACTIVO"/>
    <n v="20"/>
    <n v="3220000"/>
    <n v="64400000"/>
    <n v="64400000"/>
    <s v="Marzo"/>
    <n v="3"/>
    <s v="CONTRATACION_DIRECTA"/>
    <s v="FUNCIONAMIENTO"/>
    <s v="Enfoque y Gestión del Riesgo"/>
    <s v="2.  Fortalecer el modelo de gestión por procesos y riesgos institucionales, mejorando la satisfacción de los grupos valor."/>
    <s v="PLAN HOSPITALARIO PARA LA GESTIÓN DEL RIESGO DE DESASTRES    "/>
    <s v="N/A"/>
    <s v="N/A"/>
    <s v="Recursos propios"/>
    <x v="105"/>
    <s v="Aparatos transmisores de televisión y radio; televisión, video y cámaras digitales; teléfonos"/>
  </r>
  <r>
    <s v="SST-011"/>
    <s v="OFICINA DE TALENTO HUMANO"/>
    <s v="SEGURIDAD Y SALUD EN EL TRABAJO"/>
    <m/>
    <s v="93195-Servicios de laboratorio"/>
    <n v="3049"/>
    <s v="Servicio de laboratorio de pruebas diagnosticas de labratorio clinico,espirometrias optometria."/>
    <s v="SERVICIOS"/>
    <n v="1"/>
    <n v="21000000"/>
    <n v="21000000"/>
    <n v="21000000"/>
    <s v="Marzo"/>
    <n v="3"/>
    <s v="CONTRATACION_DIRECTA"/>
    <s v="OPERACIÓN COMERCIAL"/>
    <s v="Responsabilidad Social"/>
    <s v="9. Fortalecer la responsabilidad social de la entidad con su entorno."/>
    <s v="PLAN DE GESTIÓN INTEGRAL DE RESIDUOS GENERADOS EN LA ATENCIÓN A LA SALUD Y OTRAS ACTIVIDADES (PGIRASA)"/>
    <s v="N/A"/>
    <s v="N/A"/>
    <s v="Recursos propios"/>
    <x v="118"/>
    <s v="Salud Ocupacional"/>
  </r>
  <r>
    <s v="SST-012"/>
    <s v="SUBGERENCIA ADMINISTRATIVA"/>
    <s v="GESTIÓN DOCUMENTAL"/>
    <s v="56101703-Escritorios"/>
    <s v="3812206-Muebles modulares de madera para oficina"/>
    <s v="N/A"/>
    <s v="Estaciones de trabajo"/>
    <s v="ACTIVO"/>
    <n v="15"/>
    <n v="360000"/>
    <n v="5400000"/>
    <n v="5400000"/>
    <s v="Enero"/>
    <n v="12"/>
    <s v="SELECCION_ABREVIADA"/>
    <s v="FUNCIONAMIENTO"/>
    <s v="Humanización de atención"/>
    <s v="8. Fortalecer y modernizar la infraestructura física existente, que contribuya a la humanización, calidad y seguridad en la atención de los usuarios."/>
    <s v="N/A"/>
    <s v="N/A"/>
    <s v="N/A"/>
    <s v="Recursos propios"/>
    <x v="37"/>
    <s v="Muebles de Tipo Utilizado en la Oficina"/>
  </r>
  <r>
    <s v="SST-012"/>
    <s v="SUBGERENCIA ADMINISTRATIVA"/>
    <s v="GESTIÓN DOCUMENTAL"/>
    <s v="56112102-Sillas para grupos de trabajo"/>
    <s v="3811106-Sillas metalicas giratorias"/>
    <s v="N/A"/>
    <s v="Sillas de oficina"/>
    <s v="ACTIVO"/>
    <n v="15"/>
    <n v="150000"/>
    <n v="2250000"/>
    <n v="2250000"/>
    <s v="Enero"/>
    <n v="12"/>
    <s v="SELECCION_ABREVIADA"/>
    <s v="FUNCIONAMIENTO"/>
    <s v="Humanización de atención"/>
    <s v="5. Fortalecer la gestión del Talento Humano, orientándola hacia el mejoramiento continuo y al logro de los objetivos institucionales a través del desarrollo, el reconocimiento, el bienestar y la motivación de los servidores públicos y contratistas."/>
    <s v="N/A"/>
    <s v="N/A"/>
    <s v="N/A"/>
    <s v="Recursos propios"/>
    <x v="119"/>
    <s v="Asientos"/>
  </r>
  <r>
    <s v="SST-012"/>
    <s v="OFICINA DE TALENTO HUMANO"/>
    <s v="SEGURIDAD Y SALUD EN EL TRABAJO"/>
    <s v="56112104-Sillas para ejecutivos"/>
    <s v="3811106-Sillas metalicas giratorias"/>
    <s v="SILL09"/>
    <s v="SILLA GIRATORIA  AZUL REY CON BASE_x000a_(ARAÑA) EN ALUMINIO QUE SOPORTE HASTA 150_x000a_KILOGRAMOS"/>
    <s v="ACTIVO"/>
    <n v="200"/>
    <n v="504000"/>
    <n v="100800000"/>
    <n v="504000"/>
    <s v="Marzo"/>
    <n v="3"/>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119"/>
    <s v="Asientos"/>
  </r>
  <r>
    <s v="SST-012"/>
    <s v="OFICINA DE TALENTO HUMANO"/>
    <s v="SEGURIDAD Y SALUD EN EL TRABAJO"/>
    <s v="56112104-Sillas para ejecutivos"/>
    <s v="3811106-Sillas metalicas giratorias"/>
    <s v="BUTAC13"/>
    <s v="SILLA ERGONÓMICA TIPO BUTACO TIPO CAJERO ESPALDAR H40 CUERO TEX."/>
    <s v="ACTIVO"/>
    <n v="50"/>
    <n v="476000"/>
    <n v="23800000"/>
    <n v="504000"/>
    <s v="Marzo"/>
    <n v="3"/>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119"/>
    <s v="Asientos"/>
  </r>
  <r>
    <s v="SST-012"/>
    <s v="OFICINA DE TALENTO HUMANO"/>
    <s v="SEGURIDAD Y SALUD EN EL TRABAJO"/>
    <s v="56112104-Sillas para ejecutivos"/>
    <s v="3811106-Sillas metalicas giratorias"/>
    <s v="SILL 09"/>
    <s v="SILLA NIZA ALTA EN POLIPROPILENO DE ALTO_x000a_IMPACTO DE 2 PERILLAS BASE EN ALUMINIO QUE_x000a_SOPORTE HASTA 200 KILOGRAMOS_x000a_"/>
    <s v="ACTIVO"/>
    <n v="25"/>
    <n v="655200"/>
    <n v="16380000"/>
    <n v="655200"/>
    <s v="Marzo"/>
    <n v="3"/>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119"/>
    <s v="Asientos"/>
  </r>
  <r>
    <s v="SST-013"/>
    <s v="OFICINA DE TALENTO HUMANO"/>
    <s v="SEGURIDAD Y SALUD EN EL TRABAJO"/>
    <n v="26141702"/>
    <s v="93195-Servicios de laboratorio"/>
    <n v="3049"/>
    <s v="Examenes medicos para personal de planta (total 450 clasificado asi: 350 examenes periodicos, 50 examenes de egreso, 50 examenes pos incapacidad). (cuadro hematico, transaminasas, teticulositos, TCH, audiometria, espirometria)."/>
    <s v="SERVICIOS"/>
    <n v="450"/>
    <n v="31666000"/>
    <n v="14250000"/>
    <n v="0"/>
    <s v="Enero"/>
    <n v="9"/>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120"/>
    <s v="Otros Servicios para la Comunidad, Sociales y Personales"/>
  </r>
  <r>
    <s v="SST-003"/>
    <s v="OFICINA DE TALENTO HUMANO"/>
    <s v="SEGURIDAD Y SALUD EN EL TRABAJO"/>
    <m/>
    <s v="3816008-Repisas de madera multifuncionales "/>
    <m/>
    <s v="BASE EN MUEBLE DE MADERA PARA ELEVAR PANTALLA DE COMPUTOS"/>
    <s v="MATERIALES Y SUMINISTROS"/>
    <n v="150"/>
    <n v="200000"/>
    <n v="30000000"/>
    <n v="30000000"/>
    <s v="Marzo"/>
    <s v="Marzo"/>
    <s v="CONTRATACION_DIRECTA"/>
    <s v="FUNCIONAMIENTO"/>
    <s v="Enfoque y Gestión del Riesgo"/>
    <s v="2.  Fortalecer el modelo de gestión por procesos y riesgos institucionales, mejorando la satisfacción de los grupos valor."/>
    <s v="PLAN ESTRATEGICO DE SEGURIDAD Y SALUD EN EL TRABAJO"/>
    <s v="N/A"/>
    <s v="N/A"/>
    <s v="Recursos propios"/>
    <x v="112"/>
    <s v="Salud Ocupacional - EPP y Otros Elementos"/>
  </r>
  <r>
    <s v="STC-001"/>
    <s v="SUBGERENCIA TECNICO CIENTIFICA"/>
    <s v="LABORATORIO CLINICO"/>
    <s v="82121801-Publicación de libros de texto o de investigación"/>
    <s v="93195-Servicios de laboratorio"/>
    <s v="N/A"/>
    <s v="SERVICIOS DE LABORATORIO"/>
    <s v="SERVICIOS"/>
    <n v="1"/>
    <n v="780000000"/>
    <n v="780000000"/>
    <n v="709800000"/>
    <s v="Enero"/>
    <n v="12"/>
    <s v="CONTRATACION_DIRECTA"/>
    <s v="OPERACIÓN COMERCIAL"/>
    <s v="Atención centrada en el usuario y su familia"/>
    <s v="10. Centrar los procesos de atención en el usuario y su familia."/>
    <s v="N/A"/>
    <s v="N/A"/>
    <s v="N/A"/>
    <s v="Recursos propios"/>
    <x v="68"/>
    <s v="Otros Servicios para la Comunidad, Sociales y Personales"/>
  </r>
  <r>
    <s v="STC-001"/>
    <s v="SUBGERENCIA TECNICO CIENTIFICA"/>
    <s v="SUBGERENCIA TECNICO CIENTIFICA - TALENTO HUMANO"/>
    <s v="85101604-Servicios de asistencia de personal médico"/>
    <s v="93111-Servicios quirurgicos a pacientes hospitalizados"/>
    <s v="N/A"/>
    <s v="Servicios quirúrgicos a pacientes hospitalizados"/>
    <s v="SERVICIOS"/>
    <n v="1"/>
    <n v="21839077682.191601"/>
    <n v="21839077682.191601"/>
    <n v="23399231442.390968"/>
    <s v="Enero"/>
    <n v="12"/>
    <s v="CONTRATACION_DIRECTA"/>
    <s v="OPERACIÓN COMERCIAL"/>
    <s v="Atención centrada en el usuario y su familia"/>
    <s v="10. Centrar los procesos de atención en el usuario y su familia."/>
    <s v="N/A"/>
    <s v="N/A"/>
    <s v="N/A"/>
    <s v="Recursos propios"/>
    <x v="121"/>
    <s v="Servicios Profesionales - Agremiaciones, OPS "/>
  </r>
  <r>
    <s v="STC-001"/>
    <s v="SUBGERENCIA TECNICO CIENTIFICA"/>
    <s v="SUBGERENCIA TECNICO CIENTIFICA - TALENTO HUMANO"/>
    <s v="85101604-Servicios de asistencia de personal médico"/>
    <s v="93119-Otros servicios para pacientes hospitalizados"/>
    <s v="N/A"/>
    <s v="Otros servicios para pacientes hospitalizados"/>
    <s v="SERVICIOS"/>
    <n v="1"/>
    <n v="32728486811.166988"/>
    <n v="32728486811.166988"/>
    <n v="35067367884.412666"/>
    <s v="Enero"/>
    <n v="12"/>
    <s v="CONTRATACION_DIRECTA"/>
    <s v="OPERACIÓN COMERCIAL"/>
    <s v="Atención centrada en el usuario y su familia"/>
    <s v="10. Centrar los procesos de atención en el usuario y su familia."/>
    <s v="N/A"/>
    <s v="N/A"/>
    <s v="N/A"/>
    <s v="Recursos propios"/>
    <x v="121"/>
    <s v="Servicios Profesionales - Agremiaciones, OPS "/>
  </r>
  <r>
    <s v="STC-001"/>
    <s v="SUBGERENCIA TECNICO CIENTIFICA"/>
    <s v="SUBGERENCIA TECNICO CIENTIFICA - TALENTO HUMANO"/>
    <s v="85101604-Servicios de asistencia de personal médico"/>
    <s v="93122-Servicios medicos especializados"/>
    <s v="N/A"/>
    <s v="Servicios médicos especializados"/>
    <s v="SERVICIOS"/>
    <n v="1"/>
    <n v="4448004188.6528101"/>
    <n v="4448004188.6528101"/>
    <n v="4765872621.4520903"/>
    <s v="Enero"/>
    <n v="12"/>
    <s v="CONTRATACION_DIRECTA"/>
    <s v="OPERACIÓN COMERCIAL"/>
    <s v="Atención centrada en el usuario y su familia"/>
    <s v="10. Centrar los procesos de atención en el usuario y su familia."/>
    <s v="N/A"/>
    <s v="N/A"/>
    <s v="N/A"/>
    <s v="Recursos propios"/>
    <x v="121"/>
    <s v="Servicios Profesionales - Agremiaciones, OPS "/>
  </r>
  <r>
    <s v="STC-001"/>
    <s v="SUBGERENCIA TECNICO CIENTIFICA"/>
    <s v="SUBGERENCIA TECNICO CIENTIFICA - TALENTO HUMANO"/>
    <s v="85101604-Servicios de asistencia de personal médico"/>
    <s v="93192-Servicios de enfermeria"/>
    <s v="N/A"/>
    <s v="Servicios de enfermería"/>
    <s v="SERVICIOS"/>
    <n v="1"/>
    <n v="23948182553.803204"/>
    <n v="23948182553.803204"/>
    <n v="25659595343.428768"/>
    <s v="Enero"/>
    <n v="12"/>
    <s v="CONTRATACION_DIRECTA"/>
    <s v="OPERACIÓN COMERCIAL"/>
    <s v="Atención centrada en el usuario y su familia"/>
    <s v="10. Centrar los procesos de atención en el usuario y su familia."/>
    <s v="N/A"/>
    <s v="N/A"/>
    <s v="N/A"/>
    <s v="Recursos propios"/>
    <x v="121"/>
    <s v="Servicios Profesionales - Agremiaciones, OPS "/>
  </r>
  <r>
    <s v="STC-001"/>
    <s v="SUBGERENCIA TECNICO CIENTIFICA"/>
    <s v="SUBGERENCIA TECNICO CIENTIFICA - TALENTO HUMANO"/>
    <s v="85101604-Servicios de asistencia de personal médico"/>
    <s v="93193-Servicios fisioterapeuticos"/>
    <s v="N/A"/>
    <s v="Servicios fisioterapéuticos"/>
    <s v="SERVICIOS"/>
    <n v="1"/>
    <n v="3314236760.5077291"/>
    <n v="3314236760.5077291"/>
    <n v="3551082590.7512999"/>
    <s v="Enero"/>
    <n v="12"/>
    <s v="CONTRATACION_DIRECTA"/>
    <s v="OPERACIÓN COMERCIAL"/>
    <s v="Atención centrada en el usuario y su familia"/>
    <s v="10. Centrar los procesos de atención en el usuario y su familia."/>
    <s v="N/A"/>
    <s v="N/A"/>
    <s v="N/A"/>
    <s v="Recursos propios"/>
    <x v="121"/>
    <s v="Servicios Profesionales - Agremiaciones, OPS "/>
  </r>
  <r>
    <s v="STC-001"/>
    <s v="SUBGERENCIA TECNICO CIENTIFICA"/>
    <s v="SUBGERENCIA TECNICO CIENTIFICA - TALENTO HUMANO"/>
    <s v="85101604-Servicios de asistencia de personal médico"/>
    <s v="93194-Servicios de ambulancia"/>
    <s v="N/A"/>
    <s v="Servicios de ambulancia"/>
    <s v="SERVICIOS"/>
    <n v="1"/>
    <n v="27129741.176492583"/>
    <n v="27129741.176492583"/>
    <n v="28275740.428415384"/>
    <s v="Enero"/>
    <n v="12"/>
    <s v="CONTRATACION_DIRECTA"/>
    <s v="OPERACIÓN COMERCIAL"/>
    <s v="Atención centrada en el usuario y su familia"/>
    <s v="10. Centrar los procesos de atención en el usuario y su familia."/>
    <s v="N/A"/>
    <s v="N/A"/>
    <s v="N/A"/>
    <s v="Recursos propios"/>
    <x v="121"/>
    <s v="Servicios Profesionales - Agremiaciones, OPS "/>
  </r>
  <r>
    <s v="STC-001"/>
    <s v="SUBGERENCIA TECNICO CIENTIFICA"/>
    <s v="SUBGERENCIA TECNICO CIENTIFICA - TALENTO HUMANO"/>
    <s v="85101604-Servicios de asistencia de personal médico"/>
    <s v="93199-Otros servicios sanitarios n c p "/>
    <s v="N/A"/>
    <s v="Otros servicios sanitarios n.c.p."/>
    <s v="SERVICIOS"/>
    <n v="1"/>
    <n v="29597123.102179658"/>
    <n v="29597123.102179658"/>
    <n v="30847348.112197604"/>
    <s v="Enero"/>
    <n v="12"/>
    <s v="CONTRATACION_DIRECTA"/>
    <s v="OPERACIÓN COMERCIAL"/>
    <s v="Atención centrada en el usuario y su familia"/>
    <s v="10. Centrar los procesos de atención en el usuario y su familia."/>
    <s v="N/A"/>
    <s v="N/A"/>
    <s v="N/A"/>
    <s v="Recursos propios"/>
    <x v="121"/>
    <s v="Servicios Profesionales - Agremiaciones, OPS "/>
  </r>
  <r>
    <s v="TH-001"/>
    <s v="OFICINA DE TALENTO HUMANO"/>
    <s v="BIENESTAR LABORAL"/>
    <s v="80141607-Gestión de eventos"/>
    <s v="85961-Servicios de organizacion y asistencia de convenciones"/>
    <m/>
    <s v="Servicios de organización y asistencia de convenciones (Gastos de Operación Comercial)"/>
    <s v="SERVICIOS"/>
    <n v="1"/>
    <n v="490000000"/>
    <n v="490000000"/>
    <n v="970000000"/>
    <s v="Enero"/>
    <n v="1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2"/>
    <s v="Bienestar Laboral"/>
  </r>
  <r>
    <s v="TH-001"/>
    <s v="OFICINA DE TALENTO HUMANO"/>
    <s v="BIENESTAR LABORAL"/>
    <s v="80141607-Gestión de eventos"/>
    <s v="85961-Servicios de organizacion y asistencia de convenciones"/>
    <m/>
    <s v="Servicios de organización y asistencia de convenciones (Funcionamiento)"/>
    <s v="SERVICIOS"/>
    <n v="1"/>
    <n v="107000000"/>
    <n v="107000000"/>
    <n v="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3"/>
    <s v="Bienestar Laboral"/>
  </r>
  <r>
    <s v="TH-002"/>
    <s v="OFICINA DE TALENTO HUMANO"/>
    <s v="ADMINISTRACIÓN DE PERSONAL"/>
    <s v="80111701-Servicios de contratación de personal"/>
    <s v="85112-Servicios de colocación de empleo permanente (excepto los servicios de búsqueda de talento ejecutivo)"/>
    <s v="N/A"/>
    <s v="Servicios de reclutamiento y selección de empleados (240 vacancias a reportar a CNSC vr unitario $5.166.042)"/>
    <s v="SERVICIOS"/>
    <n v="1"/>
    <n v="1239850080"/>
    <n v="1239850080"/>
    <n v="0"/>
    <s v="Enero"/>
    <n v="12"/>
    <s v="CONTRATACION_DIRECTA"/>
    <s v="FUNCIONAMIENTO"/>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58"/>
    <s v="Otros Servicios prestados a las empresas y servicios de producción "/>
  </r>
  <r>
    <s v="TH-003"/>
    <s v="OFICINA DE TALENTO HUMANO"/>
    <s v="BIENESTAR LABORAL"/>
    <s v="80101511-Servicio de asesoramiento en recursos humanos"/>
    <s v="83113-Servicios de consultoria en administracion del recurso humano"/>
    <m/>
    <s v="Servicios de consultoría en gestión de recursos humanos"/>
    <s v="SERVICIOS"/>
    <n v="1"/>
    <n v="40000000"/>
    <n v="35200000"/>
    <n v="0"/>
    <s v="Enero"/>
    <n v="1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43"/>
    <s v="Otros Servicios prestados a las empresas y servicios de producción "/>
  </r>
  <r>
    <s v="TH-004"/>
    <s v="OFICINA DE TALENTO HUMANO"/>
    <s v="ADMINISTRACIÓN DE PERSONAL"/>
    <s v="86101713-Servicios de formación profesional en derecho"/>
    <s v="82120-Servicios de asesoramiento y representacion juridica relativos a otros campos del derecho"/>
    <m/>
    <s v="Servicios de asesoramiento y representación jurídica relativos a otros campos del derecho"/>
    <s v="SERVICIOS"/>
    <n v="1"/>
    <n v="380288870.97299999"/>
    <n v="380288870.97299999"/>
    <n v="380288870.97299999"/>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59"/>
    <s v="Servicios Profesionales - Agremiaciones, OPS, Junta Directiva"/>
  </r>
  <r>
    <s v="TH-004"/>
    <s v="OFICINA DE TALENTO HUMANO"/>
    <s v="ADMINISTRACIÓN DE PERSONAL"/>
    <s v="80111701-Servicios de contratación de personal"/>
    <s v="82210-Servicios de auditoria financiera"/>
    <m/>
    <s v="Servicios de auditoría Financiera"/>
    <s v="SERVICIOS"/>
    <n v="1"/>
    <n v="126762956.99100001"/>
    <n v="126762956.99100001"/>
    <n v="126762956.99100001"/>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59"/>
    <s v="Servicios Profesionales - Agremiaciones, OPS, Junta Directiva"/>
  </r>
  <r>
    <s v="TH-004"/>
    <s v="OFICINA DE TALENTO HUMANO"/>
    <s v="ADMINISTRACIÓN DE PERSONAL"/>
    <s v="80111701-Servicios de contratación de personal"/>
    <s v="82221-Servicios de contabilidad"/>
    <m/>
    <s v="Servicios de contabilidad"/>
    <s v="SERVICIOS"/>
    <n v="1"/>
    <n v="253525913.98200002"/>
    <n v="253525913.98200002"/>
    <n v="253525913.98200002"/>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59"/>
    <s v="Servicios Profesionales - Agremiaciones, OPS, Junta Directiva"/>
  </r>
  <r>
    <s v="TH-004"/>
    <s v="OFICINA DE TALENTO HUMANO"/>
    <s v="ADMINISTRACIÓN DE PERSONAL"/>
    <s v="80111701-Servicios de contratación de personal"/>
    <s v="82223-Servicios de nomina"/>
    <m/>
    <s v="Servicios de nómina"/>
    <s v="SERVICIOS"/>
    <n v="1"/>
    <n v="126762956.99100001"/>
    <n v="126762956.99100001"/>
    <n v="126762956.99100001"/>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59"/>
    <s v="Servicios Profesionales - Agremiaciones, OPS, Junta Directiva"/>
  </r>
  <r>
    <s v="TH-004"/>
    <s v="OFICINA DE TALENTO HUMANO"/>
    <s v="ADMINISTRACIÓN DE PERSONAL"/>
    <s v="80111701-Servicios de contratación de personal"/>
    <s v="83117-Servicios de gestion de desarrollo empresarial"/>
    <m/>
    <s v="Servicios de gestión de procesos empresariales"/>
    <s v="SERVICIOS"/>
    <n v="1"/>
    <n v="9126932903.3519993"/>
    <n v="9126932903.3519993"/>
    <n v="9126932903.3519993"/>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59"/>
    <s v="Servicios Profesionales - Agremiaciones, OPS, Junta Directiva"/>
  </r>
  <r>
    <s v="TH-004"/>
    <s v="OFICINA DE TALENTO HUMANO"/>
    <s v="ADMINISTRACIÓN DE PERSONAL"/>
    <s v="80111701-Servicios de contratación de personal"/>
    <s v="83132-Servicios de soporte en tecnologias de la informacion TI "/>
    <m/>
    <s v="Servicios de soporte de TI"/>
    <s v="SERVICIOS"/>
    <n v="1"/>
    <n v="507051827.96400005"/>
    <n v="507051827.96400005"/>
    <n v="507051827.96400005"/>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Plan de Prevision del recurso humano"/>
    <s v="Transformación cultural "/>
    <s v="N/A"/>
    <s v="Recursos propios"/>
    <x v="59"/>
    <s v="Servicios Profesionales - Agremiaciones, OPS, Junta Directiva"/>
  </r>
  <r>
    <s v="TH-004"/>
    <s v="OFICINA DE TALENTO HUMANO"/>
    <s v="ADMINISTRACIÓN DE PERSONAL"/>
    <s v="80111701-Servicios de contratación de personal"/>
    <s v="83142-Servicios de diseno y desarrollo de redes y sistemas en tecnologias de la informacion TI "/>
    <m/>
    <s v="Servicios de diseño y de desarrollo de TI para redes y sistemas "/>
    <s v="SERVICIOS"/>
    <n v="1"/>
    <n v="126762956.99100001"/>
    <n v="126762956.99100001"/>
    <n v="126762956.99100001"/>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Transformación cultural "/>
    <s v="N/A"/>
    <s v="Recursos propios"/>
    <x v="59"/>
    <s v="Servicios Profesionales - Agremiaciones, OPS, Junta Directiva"/>
  </r>
  <r>
    <s v="TH-004"/>
    <s v="OFICINA DE TALENTO HUMANO"/>
    <s v="ADMINISTRACIÓN DE PERSONAL"/>
    <s v="80111701-Servicios de contratación de personal"/>
    <s v="83611-Servicios integrales de publicidad"/>
    <m/>
    <s v="Otros servicios de publicidad "/>
    <s v="SERVICIOS"/>
    <n v="1"/>
    <n v="126762956.99100001"/>
    <n v="126762956.99100001"/>
    <n v="126762956.99100001"/>
    <s v="Enero"/>
    <n v="12"/>
    <s v="CONTRATACION_DIRECTA"/>
    <s v="FUNCIONAMIENTO"/>
    <s v="N/A"/>
    <s v="N/A"/>
    <s v="N/A"/>
    <s v="N/A"/>
    <s v="N/A"/>
    <s v="Recursos propios"/>
    <x v="59"/>
    <s v="Servicios Profesionales - Agremiaciones, OPS, Junta Directiva"/>
  </r>
  <r>
    <s v="TH-004"/>
    <s v="OFICINA DE TALENTO HUMANO"/>
    <s v="ADMINISTRACIÓN DE PERSONAL"/>
    <s v="80111701-Servicios de contratación de personal"/>
    <s v="83920-Disenos originales"/>
    <m/>
    <s v="Diseños originales "/>
    <s v="SERVICIOS"/>
    <n v="1"/>
    <n v="126762956.99100001"/>
    <n v="126762956.99100001"/>
    <n v="126762956.99100001"/>
    <s v="Enero"/>
    <n v="12"/>
    <s v="CONTRATACION_DIRECTA"/>
    <s v="FUNCIONAMIENTO"/>
    <s v="N/A"/>
    <s v="N/A"/>
    <s v="N/A"/>
    <s v="N/A"/>
    <s v="N/A"/>
    <s v="Recursos propios"/>
    <x v="59"/>
    <s v="Servicios Profesionales - Agremiaciones, OPS, Junta Directiva"/>
  </r>
  <r>
    <s v="TH-004"/>
    <s v="OFICINA DE TALENTO HUMANO"/>
    <s v="ADMINISTRACIÓN DE PERSONAL"/>
    <n v="80101511"/>
    <s v="83950-Servicios de traduccion e interpretacion"/>
    <m/>
    <s v="Servicios de traducción e interpretación "/>
    <s v="SERVICIOS"/>
    <n v="1"/>
    <n v="126762956.99100001"/>
    <n v="126762956.99100001"/>
    <n v="126762956.99100001"/>
    <s v="Enero"/>
    <n v="12"/>
    <s v="CONTRATACION_DIRECTA"/>
    <s v="FUNCIONAMIENTO"/>
    <s v="N/A"/>
    <s v="N/A"/>
    <s v="N/A"/>
    <s v="N/A"/>
    <s v="N/A"/>
    <s v="Recursos propios"/>
    <x v="59"/>
    <s v="Servicios Profesionales - Agremiaciones, OPS, Junta Directiva"/>
  </r>
  <r>
    <s v="TH-004"/>
    <s v="OFICINA DE TALENTO HUMANO"/>
    <s v="ADMINISTRACIÓN DE PERSONAL"/>
    <s v="80111701-Servicios de contratación de personal"/>
    <s v="84520-Servicios de archivos"/>
    <m/>
    <s v="Servicios de archivos "/>
    <s v="SERVICIOS"/>
    <n v="1"/>
    <n v="253525913.98200002"/>
    <n v="253525913.98200002"/>
    <n v="253525913.98200002"/>
    <s v="Enero"/>
    <n v="12"/>
    <s v="CONTRATACION_DIRECTA"/>
    <s v="FUNCIONAMIENTO"/>
    <s v="N/A"/>
    <s v="N/A"/>
    <s v="N/A"/>
    <s v="N/A"/>
    <s v="N/A"/>
    <s v="Recursos propios"/>
    <x v="59"/>
    <s v="Servicios Profesionales - Agremiaciones, OPS, Junta Directiva"/>
  </r>
  <r>
    <s v="TH-004"/>
    <s v="OFICINA DE TALENTO HUMANO"/>
    <s v="ADMINISTRACIÓN DE PERSONAL"/>
    <s v="80111701-Servicios de contratación de personal"/>
    <s v="85954-Servicios de preparacion de documentos y otros servicios especializados de apoyo a oficina"/>
    <m/>
    <s v="Servicios de preparación de documentos y otros servicios especializados de apoyo a oficina "/>
    <s v="SERVICIOS"/>
    <n v="1"/>
    <n v="1140866612.9189999"/>
    <n v="1140866612.9189999"/>
    <n v="1140866612.9189999"/>
    <s v="Enero"/>
    <n v="12"/>
    <s v="CONTRATACION_DIRECTA"/>
    <s v="FUNCIONAMIENTO"/>
    <s v="N/A"/>
    <s v="N/A"/>
    <s v="N/A"/>
    <s v="N/A"/>
    <s v="N/A"/>
    <s v="Recursos propios"/>
    <x v="59"/>
    <s v="Servicios Profesionales - Agremiaciones, OPS, Junta Directiva"/>
  </r>
  <r>
    <s v="TH-004"/>
    <s v="OFICINA DE TALENTO HUMANO"/>
    <s v="ADMINISTRACIÓN DE PERSONAL"/>
    <s v="80111701-Servicios de contratación de personal"/>
    <s v="8715699-Servicio de mantenimiento y reparacion de maquinas de uso general n c p "/>
    <m/>
    <s v="Servicios de mantenimiento y reparación de máquinas de uso general n.c.p."/>
    <s v="SERVICIOS"/>
    <n v="1"/>
    <n v="126762956.99100001"/>
    <n v="126762956.99100001"/>
    <n v="126762956.99100001"/>
    <s v="Enero"/>
    <n v="12"/>
    <s v="CONTRATACION_DIRECTA"/>
    <s v="FUNCIONAMIENTO"/>
    <s v="N/A"/>
    <s v="N/A"/>
    <s v="N/A"/>
    <s v="N/A"/>
    <s v="N/A"/>
    <s v="Recursos propios"/>
    <x v="59"/>
    <s v="Servicios Profesionales - Agremiaciones, OPS, Junta Directiva"/>
  </r>
  <r>
    <s v="TH-004"/>
    <s v="OFICINA DE TALENTO HUMANO"/>
    <s v="ADMINISTRACIÓN DE PERSONAL"/>
    <s v="80111701-Servicios de contratación de personal"/>
    <s v="8724001-Restauracion y reparacion de muebles"/>
    <m/>
    <s v="Restauración y reparación de muebles "/>
    <s v="SERVICIOS"/>
    <n v="1"/>
    <n v="126762956.99100001"/>
    <n v="126762956.99100001"/>
    <n v="126762956.99100001"/>
    <s v="Enero"/>
    <n v="12"/>
    <s v="CONTRATACION_DIRECTA"/>
    <s v="FUNCIONAMIENTO"/>
    <s v="N/A"/>
    <s v="N/A"/>
    <s v="N/A"/>
    <s v="N/A"/>
    <s v="N/A"/>
    <s v="Recursos propios"/>
    <x v="59"/>
    <s v="Servicios Profesionales - Agremiaciones, OPS, Junta Directiva"/>
  </r>
  <r>
    <s v="TH-005"/>
    <s v="OFICINA DE TALENTO HUMANO"/>
    <s v="BIENESTAR LABORAL"/>
    <s v="86101806-Formación de recursos humanos para el sector de la salud"/>
    <s v="64241-Servicios de transporte aereo de pasajeros excepto los servicios de aerotaxi"/>
    <m/>
    <s v="Comunicación y Transporte Administrativa - Capacitación"/>
    <s v="SERVICIOS"/>
    <n v="1"/>
    <n v="9422307.0954642314"/>
    <n v="9422307.0954642314"/>
    <n v="9422307.0954642314"/>
    <s v="Enero"/>
    <n v="12"/>
    <s v="CONTRATACION_DIRECTA"/>
    <s v="FUNCIONAMIENTO"/>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Institucional de Capacitaciones"/>
    <s v="N/A"/>
    <s v="N/A"/>
    <s v="Recursos propios"/>
    <x v="63"/>
    <s v="Comunicación y Transporte"/>
  </r>
  <r>
    <s v="TH-005"/>
    <s v="OFICINA DE TALENTO HUMANO"/>
    <s v="BIENESTAR LABORAL"/>
    <s v="86101806-Formación de recursos humanos para el sector de la salud"/>
    <s v="64241-Servicios de transporte aereo de pasajeros excepto los servicios de aerotaxi"/>
    <m/>
    <s v="Comunicación y Transporte Asistencial - Capacitación"/>
    <s v="SERVICIOS"/>
    <n v="1"/>
    <n v="16750768.169714188"/>
    <n v="16750768.169714188"/>
    <n v="16750768.169714188"/>
    <s v="Enero"/>
    <n v="12"/>
    <s v="CONTRATACION_DIRECTA"/>
    <s v="OPERACIÓN COMERCIAL"/>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Institucional de Capacitaciones"/>
    <s v="N/A"/>
    <s v="N/A"/>
    <s v="Recursos propios"/>
    <x v="94"/>
    <s v="Comunicación y Transporte"/>
  </r>
  <r>
    <s v="TH-006"/>
    <s v="OFICINA DE TALENTO HUMANO"/>
    <s v="BIENESTAR LABORAL"/>
    <s v="90101603-Servicios de cáterin"/>
    <s v="63391-Servicios de catering para eventos"/>
    <m/>
    <s v="Servicios de catering para eventos"/>
    <s v="SERVICIOS"/>
    <n v="1"/>
    <n v="142000000"/>
    <n v="142000000"/>
    <n v="0"/>
    <s v="Enero"/>
    <n v="1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4"/>
    <s v="Bienestar Laboral"/>
  </r>
  <r>
    <s v="TH-006"/>
    <s v="OFICINA DE TALENTO HUMANO"/>
    <s v="BIENESTAR LABORAL"/>
    <s v="90101603-Servicios de cáterin"/>
    <s v="63391-Servicios de catering para eventos"/>
    <m/>
    <s v="Servicios de catering para eventos"/>
    <s v="SERVICIOS"/>
    <n v="1"/>
    <n v="58000000"/>
    <n v="58000000"/>
    <n v="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5"/>
    <s v="Bienestar Laboral"/>
  </r>
  <r>
    <s v="TH-007"/>
    <s v="OFICINA DE TALENTO HUMANO"/>
    <s v="BIENESTAR LABORAL"/>
    <s v="93141701-Organizaciones de eventos culturales"/>
    <s v="96511-Servicios de promocion de eventos deportivos y recreativos"/>
    <m/>
    <s v="Servicios de la Administración Pública relacionados con la recreación, la cultura y la religión"/>
    <s v="SERVICIOS"/>
    <n v="1"/>
    <n v="56800000"/>
    <n v="56800000"/>
    <n v="0"/>
    <s v="Enero"/>
    <n v="1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6"/>
    <s v="Bienestar Laboral"/>
  </r>
  <r>
    <s v="TH-007"/>
    <s v="OFICINA DE TALENTO HUMANO"/>
    <s v="BIENESTAR LABORAL"/>
    <s v="93141701-Organizaciones de eventos culturales"/>
    <s v="96511-Servicios de promocion de eventos deportivos y recreativos"/>
    <m/>
    <s v="Servicios de la Administración Pública relacionados con la recreación, la cultura y la religión"/>
    <s v="SERVICIOS"/>
    <n v="1"/>
    <n v="23200000"/>
    <n v="23200000"/>
    <n v="0"/>
    <s v="Enero"/>
    <n v="12"/>
    <s v="CONTRATACION_DIRECTA"/>
    <s v="FUNCIONAMIENTO"/>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7"/>
    <s v="Bienestar Laboral"/>
  </r>
  <r>
    <s v="TH-007"/>
    <s v="OFICINA DE TALENTO HUMANO"/>
    <s v="BIENESTAR LABORAL"/>
    <s v="93141701-Organizaciones de eventos culturales"/>
    <s v="96511-Servicios de promocion de eventos deportivos y recreativos"/>
    <m/>
    <s v="Otros servicios de diversión y entretenimiento n.c.p. (Gastos de Operación Comercial) "/>
    <s v="SERVICIOS"/>
    <n v="1"/>
    <n v="220000000"/>
    <n v="220000000"/>
    <n v="0"/>
    <s v="Enero"/>
    <n v="1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6"/>
    <s v="Bienestar Laboral"/>
  </r>
  <r>
    <s v="TH-007"/>
    <s v="OFICINA DE TALENTO HUMANO"/>
    <s v="BIENESTAR LABORAL"/>
    <s v="93141701-Organizaciones de eventos culturales"/>
    <s v="96511-Servicios de promocion de eventos deportivos y recreativos"/>
    <m/>
    <s v="Otros servicios de diversión y entretenimiento n.c.p. (Funcionamiento)"/>
    <s v="SERVICIOS"/>
    <n v="1"/>
    <n v="80000000"/>
    <n v="80000000"/>
    <n v="0"/>
    <s v="Enero"/>
    <n v="12"/>
    <s v="CONTRATACION_DIRECTA"/>
    <s v="OPERACIÓN COMERCIAL"/>
    <s v="Transformación cultural "/>
    <s v="5. Fortalecer la gestión del Talento Humano, orientándola hacia el mejoramiento continuo y al logro de los objetivos institucionales a través del desarrollo, el reconocimiento, el bienestar y la motivación de los servidores públicos y contratistas."/>
    <s v="N/A"/>
    <s v="PROGRAMA DE BIENESTAR LABORAL, ESTIMULOS E INCENTIVOS"/>
    <s v="N/A"/>
    <s v="Recursos propios"/>
    <x v="126"/>
    <s v="Bienestar Laboral"/>
  </r>
  <r>
    <s v="TH-008"/>
    <s v="OFICINA DE TALENTO HUMANO"/>
    <s v="BIENESTAR LABORAL"/>
    <s v="86101806-Formación de recursos humanos para el sector de la salud"/>
    <s v="92913-Servicios de educacion para la formacion y el trabajo"/>
    <m/>
    <s v="Capacitación a empleados Administrativa "/>
    <s v="SERVICIOS"/>
    <n v="1"/>
    <n v="31909581.818181813"/>
    <n v="31909581.818181813"/>
    <n v="31909581.818181813"/>
    <s v="Enero"/>
    <n v="12"/>
    <s v="CONTRATACION_DIRECTA"/>
    <s v="FUNCIONAMIENTO"/>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Institucional de Capacitaciones"/>
    <s v="N/A"/>
    <s v="N/A"/>
    <s v="Recursos propios"/>
    <x v="128"/>
    <s v="Capacitación a empleados"/>
  </r>
  <r>
    <s v="TH-008"/>
    <s v="OFICINA DE TALENTO HUMANO"/>
    <s v="BIENESTAR LABORAL"/>
    <s v="86101806-Formación de recursos humanos para el sector de la salud"/>
    <s v="92913-Servicios de educacion para la formacion y el trabajo"/>
    <m/>
    <s v="Capacitación a empleados Asistencial "/>
    <s v="SERVICIOS"/>
    <n v="1"/>
    <n v="56728145.454545453"/>
    <n v="56728145.454545453"/>
    <n v="56728145.454545453"/>
    <s v="Enero"/>
    <n v="12"/>
    <s v="CONTRATACION_DIRECTA"/>
    <s v="OPERACIÓN COMERCIAL"/>
    <s v="Mejora Continua"/>
    <s v="5. Fortalecer la gestión del Talento Humano, orientándola hacia el mejoramiento continuo y al logro de los objetivos institucionales a través del desarrollo, el reconocimiento, el bienestar y la motivación de los servidores públicos y contratistas."/>
    <s v="Plan Institucional de Capacitaciones"/>
    <s v="N/A"/>
    <s v="N/A"/>
    <s v="Recursos propios"/>
    <x v="52"/>
    <s v="Capacitación Empleados"/>
  </r>
  <r>
    <s v="UCI-001"/>
    <s v="SUBGERENCIA TECNICO CIENTIFICA"/>
    <s v="CUIDADO INTENSIVO ADULTO"/>
    <s v="48101711-Dispensadores de agua embotellada o accesorios"/>
    <s v="4393402-Dispensadores para liquidos"/>
    <s v="N/A"/>
    <s v="DISPENSADORES DE AGUA DE OZONO PARA SUMINISTRO DE MEDICAMENTOS A LOS PACIENTES Y DILUCIONES PARA CADA UNA DE LAS UNIDADES"/>
    <s v="MATERIALES Y SUMINISTROS"/>
    <n v="3"/>
    <n v="800000"/>
    <n v="2400000"/>
    <n v="2232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2"/>
    <s v="SUBGERENCIA TECNICO CIENTIFICA"/>
    <s v="CUIDADO INTENSIVO ADULTO"/>
    <s v="42192210-Sillas de ruedas"/>
    <s v="4992201-Sillones de ruedas para discapacitados"/>
    <s v="N/A"/>
    <s v="SILLAS DE RUEDA "/>
    <s v="ACTIVO"/>
    <n v="2"/>
    <n v="1000000"/>
    <n v="2000000"/>
    <n v="1860000"/>
    <s v="Enero"/>
    <n v="12"/>
    <s v="CONTRATACION_DIRECTA"/>
    <s v="INVERSIÓN"/>
    <s v="Atención centrada en el usuario y su familia"/>
    <s v="10. Centrar los procesos de atención en el usuario y su familia."/>
    <s v="N/A"/>
    <s v="N/A"/>
    <s v="N/A"/>
    <s v="Recursos propios"/>
    <x v="46"/>
    <s v="Bicicletas y sillones de ruedas para discapacitados"/>
  </r>
  <r>
    <s v="UCI-002"/>
    <s v="SUBGERENCIA TECNICO CIENTIFICA"/>
    <s v="CUIDADO INTENSIVO ADULTO"/>
    <m/>
    <s v="4815001-Instrumentos aparatos y accesorios para medicina y cirugia"/>
    <s v="N/A"/>
    <s v="MONITORES PARA MONITORIA CENTRAL  PACIENTE Y SISTEMA DE CONEXIÓN Y FUNCIONAMIENTO"/>
    <s v="ACTIVO"/>
    <n v="1"/>
    <n v="7000000"/>
    <n v="7000000"/>
    <n v="651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CI-002"/>
    <s v="SUBGERENCIA TECNICO CIENTIFICA"/>
    <s v="CUIDADO INTENSIVO ADULTO"/>
    <m/>
    <s v="4818001-Camas metalicas para hospitales"/>
    <s v="N/A"/>
    <s v="CAMAS PARA PACIENTE"/>
    <s v="ACTIVO"/>
    <n v="31"/>
    <n v="12000000"/>
    <n v="372000000"/>
    <n v="34596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CI-002"/>
    <s v="SUBGERENCIA TECNICO CIENTIFICA"/>
    <s v="CUIDADO INTENSIVO ADULTO"/>
    <m/>
    <s v="4818001-Camas metalicas para hospitales"/>
    <s v="N/A"/>
    <s v="CAMILLA PARA TRASLADO DE PACIENTE"/>
    <s v="ACTIVO"/>
    <n v="2"/>
    <n v="10000000"/>
    <n v="20000000"/>
    <n v="186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CI-002"/>
    <s v="SUBGERENCIA TECNICO CIENTIFICA"/>
    <s v="CUIDADO INTENSIVO ADULTO"/>
    <m/>
    <s v="4818099-Muebles metalicos n c p para hospitales"/>
    <s v="N/A"/>
    <s v="GRUA PARA MOVILIZACION DE PACIENTES"/>
    <s v="ACTIVO"/>
    <n v="2"/>
    <n v="80000000"/>
    <n v="160000000"/>
    <n v="14880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CI-002"/>
    <s v="SUBGERENCIA TECNICO CIENTIFICA"/>
    <s v="CUIDADO INTENSIVO ADULTO"/>
    <m/>
    <s v="4815009-Partes y accesorios para material electromedico"/>
    <s v="N/A"/>
    <s v="ELECTROESTIMULADOR TIPO TENS"/>
    <s v="ACTIVO"/>
    <n v="2"/>
    <n v="1500000"/>
    <n v="3000000"/>
    <n v="279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CI-004"/>
    <s v="SUBGERENCIA TECNICO CIENTIFICA"/>
    <s v="CUIDADO INTENSIVO ADULTO"/>
    <s v="25191512-Escalerillas transportables o rodantes"/>
    <s v="4299916-Escaleras metalicas de mano"/>
    <s v="N/A"/>
    <s v="ESCALERILLAS UCI NEUROCRITICA Y UCI ADULTOS "/>
    <s v="MATERIALES Y SUMINISTROS"/>
    <n v="20"/>
    <n v="200000"/>
    <n v="4000000"/>
    <n v="3720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s v="45111501-Atriles autónomos"/>
    <s v="4818005-Estantes metalicos para hospitales"/>
    <s v="N/A"/>
    <s v="ATRILES DE PARED"/>
    <s v="MATERIALES Y SUMINISTROS"/>
    <n v="20"/>
    <n v="100000"/>
    <n v="2000000"/>
    <n v="1860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s v="43202204-Timbres externos o sus partes"/>
    <s v="4692903-Timbres electricos"/>
    <s v="N/A"/>
    <s v="TIMBRE DE LLAMADO EMERGENCIA PARA LOS BAÑOS "/>
    <s v="MATERIALES Y SUMINISTROS"/>
    <n v="2"/>
    <n v="800000"/>
    <n v="1600000"/>
    <n v="1488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s v="43202205-Teclas o teclados"/>
    <s v="4692903-Timbres electricos"/>
    <s v="N/A"/>
    <s v="TIMBRE DE LLAMADO PARA CUBICULOS DE PACIENTES"/>
    <s v="MATERIALES Y SUMINISTROS"/>
    <n v="31"/>
    <n v="1000000"/>
    <n v="31000000"/>
    <n v="28830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s v="42211610-Asientos o sillas para la ducha o el baño para los discapacitados físicamente"/>
    <s v="3811904-Sillas acolchonadas para bano"/>
    <s v="N/A"/>
    <s v="SILLAS DE BAÑO"/>
    <s v="MATERIALES Y SUMINISTROS"/>
    <n v="2"/>
    <n v="800000"/>
    <n v="1600000"/>
    <n v="1488000"/>
    <s v="Enero"/>
    <n v="12"/>
    <s v="CONTRATACION_DIRECTA"/>
    <s v="OPERACIÓN COMERCIAL"/>
    <s v="Atención centrada en el usuario y su familia"/>
    <s v="10. Centrar los procesos de atención en el usuario y su familia."/>
    <s v="N/A"/>
    <s v="N/A"/>
    <s v="N/A"/>
    <s v="Recursos propios"/>
    <x v="6"/>
    <s v="Otros Materiales y elementos de Consumo"/>
  </r>
  <r>
    <s v="UCI-004"/>
    <s v="SUBGERENCIA TECNICO CIENTIFICA"/>
    <s v="CUIDADO INTENSIVO ADULTO"/>
    <m/>
    <s v="3622004-Banditas de caucho"/>
    <s v="N/A"/>
    <s v="THERABAND DE RESISTENCIA LEVE (AMARILLA)"/>
    <s v="MATERIALES Y SUMINISTROS"/>
    <s v="4 metros"/>
    <n v="500000"/>
    <n v="2000000"/>
    <n v="1860000"/>
    <s v="Enero"/>
    <n v="12"/>
    <s v="CONTRATACION_DIRECTA"/>
    <s v="OPERACIÓN COMERCIAL"/>
    <s v="Atención centrada en el usuario y su familia"/>
    <s v="10. Centrar los procesos de atención en el usuario y su familia."/>
    <s v="N/A"/>
    <s v="N/A"/>
    <s v="N/A"/>
    <s v="Recursos propios"/>
    <x v="6"/>
    <s v="Otros Materiales y elementos de Consumo"/>
  </r>
  <r>
    <s v="UCI-004"/>
    <s v="SUBGERENCIA TECNICO CIENTIFICA"/>
    <s v="CUIDADO INTENSIVO ADULTO"/>
    <m/>
    <s v="3622004-Banditas de caucho"/>
    <s v="N/A"/>
    <s v="THERABAND DE RESISTENCIA LEVE (ROJA)"/>
    <s v="MATERIALES Y SUMINISTROS"/>
    <s v="5 metros"/>
    <n v="700000"/>
    <n v="3500000"/>
    <n v="3255000"/>
    <s v="Enero"/>
    <n v="12"/>
    <s v="CONTRATACION_DIRECTA"/>
    <s v="OPERACIÓN COMERCIAL"/>
    <s v="Atención centrada en el usuario y su familia"/>
    <s v="10. Centrar los procesos de atención en el usuario y su familia."/>
    <s v="N/A"/>
    <s v="N/A"/>
    <s v="N/A"/>
    <s v="Recursos propios"/>
    <x v="6"/>
    <s v="Otros Materiales y elementos de Consumo"/>
  </r>
  <r>
    <s v="UCI-004"/>
    <s v="SUBGERENCIA TECNICO CIENTIFICA"/>
    <s v="CUIDADO INTENSIVO ADULTO"/>
    <m/>
    <s v="3622004-Banditas de caucho"/>
    <s v="N/A"/>
    <s v="THERABAND DE RESISTENCIA LEVE (VERDE)"/>
    <s v="MATERIALES Y SUMINISTROS"/>
    <s v="6 metros"/>
    <n v="500000"/>
    <n v="3000000"/>
    <n v="2790000"/>
    <s v="Enero"/>
    <n v="12"/>
    <s v="CONTRATACION_DIRECTA"/>
    <s v="OPERACIÓN COMERCIAL"/>
    <s v="Atención centrada en el usuario y su familia"/>
    <s v="10. Centrar los procesos de atención en el usuario y su familia."/>
    <s v="N/A"/>
    <s v="N/A"/>
    <s v="N/A"/>
    <s v="Recursos propios"/>
    <x v="6"/>
    <s v="Otros Materiales y elementos de Consumo"/>
  </r>
  <r>
    <s v="UCI-004"/>
    <s v="SUBGERENCIA TECNICO CIENTIFICA"/>
    <s v="CUIDADO INTENSIVO ADULTO"/>
    <m/>
    <s v="3843001-Pesas para gimnasia"/>
    <s v="N/A"/>
    <s v="PESA AJUSTABLE MANOS-PIES DESDE 500  GRMS A 5KLS"/>
    <s v="MATERIALES Y SUMINISTROS"/>
    <n v="3"/>
    <n v="300000"/>
    <n v="900000"/>
    <n v="837000"/>
    <s v="Enero"/>
    <n v="12"/>
    <s v="CONTRATACION_DIRECTA"/>
    <s v="OPERACIÓN COMERCIAL"/>
    <s v="Atención centrada en el usuario y su familia"/>
    <s v="10. Centrar los procesos de atención en el usuario y su familia."/>
    <s v="N/A"/>
    <s v="N/A"/>
    <s v="N/A"/>
    <s v="Recursos propios"/>
    <x v="6"/>
    <s v="Otros Materiales y elementos de Consumo"/>
  </r>
  <r>
    <s v="UCI-004"/>
    <s v="SUBGERENCIA TECNICO CIENTIFICA"/>
    <s v="CUIDADO INTENSIVO ADULTO"/>
    <m/>
    <s v="4816002-Aparatos electricos para masaje"/>
    <s v="N/A"/>
    <s v="MASAJEADORES - VIBRADORES MANUALES"/>
    <s v="MATERIALES Y SUMINISTROS"/>
    <n v="2"/>
    <n v="150000"/>
    <n v="300000"/>
    <n v="279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m/>
    <s v="4816001-Aparatos para fisioterapia"/>
    <s v="N/A"/>
    <s v="PELOTAS SENSORIALES"/>
    <s v="MATERIALES Y SUMINISTROS"/>
    <n v="5"/>
    <n v="50000"/>
    <n v="250000"/>
    <n v="2325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m/>
    <s v="4815016-Bolsas compresas terapeuticas  gel frio calor"/>
    <s v="N/A"/>
    <s v="PAQUETE FRIO MEDIANO"/>
    <s v="MATERIALES Y SUMINISTROS"/>
    <n v="3"/>
    <n v="80000"/>
    <n v="240000"/>
    <n v="2232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m/>
    <s v="4815016-Bolsas compresas terapeuticas  gel frio calor"/>
    <s v="N/A"/>
    <s v="PAQUETE CALIENTE MEDIANO"/>
    <s v="MATERIALES Y SUMINISTROS"/>
    <n v="3"/>
    <n v="200000"/>
    <n v="600000"/>
    <n v="5580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m/>
    <s v="4816001-Aparatos para fisioterapia"/>
    <s v="N/A"/>
    <s v="BALON BOBATH ANTI-B"/>
    <s v="MATERIALES Y SUMINISTROS"/>
    <n v="2"/>
    <n v="60000"/>
    <n v="120000"/>
    <n v="111600"/>
    <s v="Enero"/>
    <n v="12"/>
    <s v="CONTRATACION_DIRECTA"/>
    <s v="OPERACIÓN COMERCIAL"/>
    <s v="Atención centrada en el usuario y su familia"/>
    <s v="10. Centrar los procesos de atención en el usuario y su familia."/>
    <s v="N/A"/>
    <s v="N/A"/>
    <s v="N/A"/>
    <s v="Recursos propios"/>
    <x v="5"/>
    <s v="Otros Materiales y elementos de Consumo"/>
  </r>
  <r>
    <s v="UCI-004"/>
    <s v="SUBGERENCIA TECNICO CIENTIFICA"/>
    <s v="CUIDADO INTENSIVO ADULTO"/>
    <m/>
    <s v="4815001-Instrumentos aparatos y accesorios para medicina y cirugia"/>
    <s v="N/A"/>
    <s v="PEDALERA"/>
    <s v="MATERIALES Y SUMINISTROS"/>
    <n v="3"/>
    <n v="350000"/>
    <n v="1050000"/>
    <n v="976500"/>
    <s v="Enero"/>
    <n v="12"/>
    <s v="CONTRATACION_DIRECTA"/>
    <s v="OPERACIÓN COMERCIAL"/>
    <s v="Atención centrada en el usuario y su familia"/>
    <s v="10. Centrar los procesos de atención en el usuario y su familia."/>
    <s v="N/A"/>
    <s v="N/A"/>
    <s v="N/A"/>
    <s v="Recursos propios"/>
    <x v="5"/>
    <s v="Otros Materiales y elementos de Consumo"/>
  </r>
  <r>
    <s v="UNRE-001"/>
    <s v="SUBGERENCIA TECNICO CIENTIFICA"/>
    <s v="UNIDAD RENAL"/>
    <s v="70171501-Servicios de evaluación de la calidad del agua"/>
    <s v="83441-Servicios de analisis y pruebas de composicion y pureza"/>
    <s v="NA"/>
    <s v="Agualimsu"/>
    <s v="SERVICIOS"/>
    <n v="1"/>
    <n v="27974430"/>
    <n v="27764430"/>
    <n v="24897242.699999999"/>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UNRE-002"/>
    <s v="SUBGERENCIA TECNICO CIENTIFICA"/>
    <s v="UNIDAD RENAL"/>
    <s v="40101701-Aires acondicionados"/>
    <s v="4391202-Equipo industrial o comercial para acondicionamiento de aire y calefaccion"/>
    <s v="AIRE03"/>
    <s v="aire acondicionado"/>
    <s v="ACTIVO"/>
    <n v="2"/>
    <n v="3300000"/>
    <n v="6599999"/>
    <n v="6138000"/>
    <s v="Enero"/>
    <n v="12"/>
    <s v="CONTRATACION_DIRECTA"/>
    <s v="INVERSIÓN"/>
    <s v="Atención centrada en el usuario y su familia"/>
    <s v="10. Centrar los procesos de atención en el usuario y su familia."/>
    <s v="N/A"/>
    <s v="N/A"/>
    <s v="N/A"/>
    <s v="Recursos propios"/>
    <x v="44"/>
    <s v="Otras máquinas para usos generales y sus partes y piezas"/>
  </r>
  <r>
    <s v="UNRE-003"/>
    <s v="SUBGERENCIA TECNICO CIENTIFICA"/>
    <s v="UNIDAD RENAL"/>
    <s v="42192207-Camillas para pacientes o accesorios para camillas"/>
    <s v="3815006-Colchonetas de plastico flexibles"/>
    <n v="10415"/>
    <s v="COLCHONETA PARA CAMILLA MEDIDAS 1.90 M LARGO X 62 CM - 10 CM ALTO"/>
    <s v="MATERIALES Y SUMINISTROS"/>
    <n v="2"/>
    <n v="681880.23750000005"/>
    <n v="1363760.4750000001"/>
    <n v="1274542.5"/>
    <s v="Enero"/>
    <n v="12"/>
    <s v="CONTRATACION_DIRECTA"/>
    <s v="OPERACIÓN COMERCIAL"/>
    <s v="Atención centrada en el usuario y su familia"/>
    <s v="10. Centrar los procesos de atención en el usuario y su familia."/>
    <s v="N/A"/>
    <s v="N/A"/>
    <s v="N/A"/>
    <s v="Recursos propios"/>
    <x v="6"/>
    <s v="Otros Materiales y elementos de Consumo"/>
  </r>
  <r>
    <s v="UNRE-003"/>
    <s v="SUBGERENCIA TECNICO CIENTIFICA"/>
    <s v="UNIDAD RENAL"/>
    <s v="24112702-Pallets plásticos"/>
    <s v="3649035-Estibas plasticas para transporte de mercancias"/>
    <n v="10249"/>
    <s v="Estibas Plasticas"/>
    <s v="MATERIALES Y SUMINISTROS"/>
    <n v="3"/>
    <n v="500000"/>
    <n v="1500000"/>
    <n v="1395000"/>
    <s v="Enero"/>
    <n v="12"/>
    <s v="CONTRATACION_DIRECTA"/>
    <s v="OPERACIÓN COMERCIAL"/>
    <s v="Atención centrada en el usuario y su familia"/>
    <s v="10. Centrar los procesos de atención en el usuario y su familia."/>
    <s v="N/A"/>
    <s v="N/A"/>
    <s v="N/A"/>
    <s v="Recursos propios"/>
    <x v="6"/>
    <s v="Otros Materiales y elementos de Consumo"/>
  </r>
  <r>
    <s v="UNRE-004"/>
    <s v="SUBGERENCIA TECNICO CIENTIFICA"/>
    <s v="UNIDAD RENAL"/>
    <s v="42192210-Sillas de ruedas"/>
    <s v="4992201-Sillones de ruedas para discapacitados"/>
    <s v="NA"/>
    <s v="SILLA DE RUEDAS PARA ADULTOS"/>
    <s v="ACTIVO"/>
    <n v="2"/>
    <n v="800000"/>
    <n v="1600000"/>
    <n v="1488000"/>
    <s v="Enero"/>
    <n v="12"/>
    <s v="CONTRATACION_DIRECTA"/>
    <s v="INVERSIÓN"/>
    <s v="Atención centrada en el usuario y su familia"/>
    <s v="10. Centrar los procesos de atención en el usuario y su familia."/>
    <s v="N/A"/>
    <s v="N/A"/>
    <s v="N/A"/>
    <s v="Recursos propios"/>
    <x v="46"/>
    <s v="Bicicletas y sillones de ruedas para discapacitados"/>
  </r>
  <r>
    <s v="UNRE-005"/>
    <s v="SUBGERENCIA TECNICO CIENTIFICA"/>
    <s v="UNIDAD RENAL"/>
    <s v="78131602-Almacenaje de archivos de carpetas"/>
    <s v="3812203-Archivadores de madera"/>
    <s v="NA"/>
    <s v="ALMACENAJE ARCHIVO CARPETAS"/>
    <s v="ACTIVO"/>
    <n v="2"/>
    <n v="500000"/>
    <n v="1000000"/>
    <n v="930000"/>
    <s v="Enero"/>
    <n v="12"/>
    <s v="CONTRATACION_DIRECTA"/>
    <s v="INVERSIÓN"/>
    <s v="Atención centrada en el usuario y su familia"/>
    <s v="10. Centrar los procesos de atención en el usuario y su familia."/>
    <s v="N/A"/>
    <s v="N/A"/>
    <s v="N/A"/>
    <s v="Recursos propios"/>
    <x v="129"/>
    <s v="Muebles de Tipo Utilizado en la Oficina"/>
  </r>
  <r>
    <s v="UNTR-001"/>
    <s v="SUBGERENCIA TECNICO CIENTIFICA"/>
    <s v="UNIDAD DE TRASPLANTE"/>
    <s v="56101714-Estantes para carpetas de información"/>
    <s v="4818005-Estantes metalicos para hospitales"/>
    <s v="N/A"/>
    <s v="ESTANTES PARA CARPETAS DE INFORMACION "/>
    <s v="ACTIVO"/>
    <n v="3"/>
    <n v="800000"/>
    <n v="2400000"/>
    <n v="2232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NTR-001"/>
    <s v="SUBGERENCIA TECNICO CIENTIFICA"/>
    <s v="UNIDAD DE TRASPLANTE"/>
    <s v="56101520-Casilleros (“lockers”)"/>
    <s v="4818005-Estantes metalicos para hospitales"/>
    <s v="N/A"/>
    <s v="Casilleros (“lockers”) "/>
    <s v="ACTIVO"/>
    <n v="2"/>
    <n v="950000"/>
    <n v="1900000"/>
    <n v="1767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NTR-002"/>
    <s v="SUBGERENCIA TECNICO CIENTIFICA"/>
    <s v="UNIDAD DE TRASPLANTE"/>
    <s v="56112103-Sillas para visitantes"/>
    <s v="3811105-Sillas metalicas fijas para oficina"/>
    <s v="N/A"/>
    <s v="Sillas para visitantes"/>
    <s v="ACTIVO"/>
    <n v="4"/>
    <n v="160000"/>
    <n v="640000"/>
    <n v="595200"/>
    <s v="Enero"/>
    <n v="12"/>
    <s v="CONTRATACION_DIRECTA"/>
    <s v="INVERSIÓN"/>
    <s v="Atención centrada en el usuario y su familia"/>
    <s v="10. Centrar los procesos de atención en el usuario y su familia."/>
    <s v="N/A"/>
    <s v="N/A"/>
    <s v="N/A"/>
    <s v="Recursos propios"/>
    <x v="130"/>
    <s v="Asientos"/>
  </r>
  <r>
    <s v="UNTR-003"/>
    <s v="SUBGERENCIA TECNICO CIENTIFICA"/>
    <s v="UNIDAD DE TRASPLANTE"/>
    <s v="27111617-Martillo de caucho"/>
    <s v="3627099-Articulos de caucho n c p "/>
    <s v="N/A"/>
    <s v="MARTILLO DE CAUCHO"/>
    <s v="MATERIALES Y SUMINISTROS"/>
    <n v="2"/>
    <n v="100000"/>
    <n v="200000"/>
    <n v="186000"/>
    <s v="Enero"/>
    <n v="12"/>
    <s v="CONTRATACION_DIRECTA"/>
    <s v="OPERACIÓN COMERCIAL"/>
    <s v="Atención centrada en el usuario y su familia"/>
    <s v="10. Centrar los procesos de atención en el usuario y su familia."/>
    <s v="N/A"/>
    <s v="N/A"/>
    <s v="N/A"/>
    <s v="Recursos propios"/>
    <x v="6"/>
    <s v="Otros Materiales y elementos de Consumo"/>
  </r>
  <r>
    <s v="URG-001"/>
    <s v="SUBGERENCIA TECNICO CIENTIFICA"/>
    <s v="URGENCIAS"/>
    <s v="42192210-Sillas de ruedas"/>
    <s v="4992201-Sillones de ruedas para discapacitados"/>
    <s v="42192210"/>
    <s v="SILLA DE RUEDAS PARA ADULTOS"/>
    <s v="ACTIVO"/>
    <n v="35"/>
    <n v="800000"/>
    <n v="28000000"/>
    <n v="48825000"/>
    <s v="Enero"/>
    <n v="12"/>
    <s v="CONTRATACION_DIRECTA"/>
    <s v="INVERSIÓN"/>
    <s v="Atención centrada en el usuario y su familia"/>
    <s v="10. Centrar los procesos de atención en el usuario y su familia."/>
    <s v="N/A"/>
    <s v="N/A"/>
    <s v="N/A"/>
    <s v="Recursos propios"/>
    <x v="46"/>
    <s v="Bicicletas y sillones de ruedas para discapacitados"/>
  </r>
  <r>
    <s v="URG-001"/>
    <s v="SUBGERENCIA TECNICO CIENTIFICA"/>
    <s v="URGENCIAS"/>
    <s v="52121505-Almohadas"/>
    <s v="2718002-Almohadas y cojines"/>
    <s v="N/A"/>
    <s v="ALMOHADA"/>
    <s v="MATERIALES Y SUMINISTROS"/>
    <n v="80"/>
    <n v="30000"/>
    <n v="2400000"/>
    <n v="2232000"/>
    <s v="Enero"/>
    <n v="12"/>
    <s v="CONTRATACION_DIRECTA"/>
    <s v="OPERACIÓN COMERCIAL"/>
    <s v="Atención centrada en el usuario y su familia"/>
    <s v="10. Centrar los procesos de atención en el usuario y su familia."/>
    <s v="N/A"/>
    <s v="N/A"/>
    <s v="N/A"/>
    <s v="Recursos propios"/>
    <x v="34"/>
    <s v="Otros Productos Alimenticios, Bebidas y Tabaco, Textiles, Prendas de Vestir y Productos de Cuero "/>
  </r>
  <r>
    <s v="URG-001"/>
    <s v="SUBGERENCIA TECNICO CIENTIFICA"/>
    <s v="URGENCIAS"/>
    <s v="46182213-Almohada cervical"/>
    <s v="2718002-Almohadas y cojines"/>
    <s v="N/A"/>
    <s v="ROLLOS PARA CAMBIO DE POSICION "/>
    <s v="MATERIALES Y SUMINISTROS"/>
    <n v="80"/>
    <n v="685000"/>
    <n v="54800000"/>
    <n v="50964000"/>
    <s v="Enero"/>
    <n v="12"/>
    <s v="CONTRATACION_DIRECTA"/>
    <s v="OPERACIÓN COMERCIAL"/>
    <s v="Atención centrada en el usuario y su familia"/>
    <s v="10. Centrar los procesos de atención en el usuario y su familia."/>
    <s v="N/A"/>
    <s v="N/A"/>
    <s v="N/A"/>
    <s v="Recursos propios"/>
    <x v="34"/>
    <s v="Otros Productos Alimenticios, Bebidas y Tabaco, Textiles, Prendas de Vestir y Productos de Cuero "/>
  </r>
  <r>
    <s v="URG-002"/>
    <s v="SUBGERENCIA TECNICO CIENTIFICA"/>
    <s v="URGENCIAS"/>
    <s v="45111502-Atriles de mesa"/>
    <s v="4818005-Estantes metalicos para hospitales"/>
    <s v="ATRIL07"/>
    <s v="ATRIL CON SOPORTE PORTABOMBA "/>
    <s v="ACTIVO"/>
    <n v="30"/>
    <n v="1000000"/>
    <n v="30000000"/>
    <n v="20925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RG-002"/>
    <s v="SUBGERENCIA TECNICO CIENTIFICA"/>
    <s v="URGENCIAS"/>
    <s v="42191607-Cortinas de cubículo o pantallas o hardware de rieles de cortinas para pacientes"/>
    <s v="4818099-Muebles metalicos n c p para hospitales"/>
    <s v="N/A"/>
    <s v="BIOMBOS"/>
    <s v="ACTIVO"/>
    <n v="30"/>
    <n v="265282"/>
    <n v="7958460"/>
    <n v="7401367.8000000007"/>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RG-002"/>
    <s v="SUBGERENCIA TECNICO CIENTIFICA"/>
    <s v="URGENCIAS"/>
    <s v="42192201-Camillas con ruedas o accesorios para el transporte de pacientes"/>
    <s v="4818007-Camillas metalicas"/>
    <s v="CAMIL70"/>
    <s v="CAMILLA DE TRANSPORTE"/>
    <s v="ACTIVO"/>
    <n v="70"/>
    <n v="229428"/>
    <n v="16059960"/>
    <n v="14935762.800000001"/>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RG-002"/>
    <s v="SUBGERENCIA TECNICO CIENTIFICA"/>
    <s v="URGENCIAS"/>
    <s v="42192201-Camillas con ruedas o accesorios para el transporte de pacientes"/>
    <s v="4818007-Camillas metalicas"/>
    <s v="CAM00"/>
    <s v="CAMILLA ELCTRICA DE GAMA AZUL"/>
    <s v="ACTIVO"/>
    <n v="20"/>
    <n v="1800000"/>
    <n v="36000000"/>
    <n v="3348000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RG-002"/>
    <s v="SUBGERENCIA TECNICO CIENTIFICA"/>
    <s v="URGENCIAS"/>
    <s v="42182103-Estetoscopio acústico para uso médico o accesorios"/>
    <s v="4815001-Instrumentos aparatos y accesorios para medicina y cirugia"/>
    <s v="N/A"/>
    <s v="ESTETOSCOPIO"/>
    <s v="ACTIVO"/>
    <n v="10"/>
    <n v="123900"/>
    <n v="1238999"/>
    <n v="1152270"/>
    <s v="Enero"/>
    <n v="12"/>
    <s v="CONTRATACION_DIRECTA"/>
    <s v="INVERSIÓN"/>
    <s v="Atención centrada en el usuario y su familia"/>
    <s v="10. Centrar los procesos de atención en el usuario y su familia."/>
    <s v="N/A"/>
    <s v="N/A"/>
    <s v="N/A"/>
    <s v="Recursos propios"/>
    <x v="45"/>
    <s v="Aparatos Médicos y Quirúrgicos y Aparatos Ortésicos y Protésicos"/>
  </r>
  <r>
    <s v="URG-003"/>
    <s v="SUBGERENCIA TECNICO CIENTIFICA"/>
    <s v="URGENCIAS"/>
    <s v="42142716-Dispositivo pesario"/>
    <s v="4392299-Basculas n c p "/>
    <s v="N/A"/>
    <s v="BASCULAS PARA MEDIR PESO CORPORAL"/>
    <s v="MATERIALES Y SUMINISTROS"/>
    <n v="3"/>
    <n v="432000"/>
    <n v="1296000"/>
    <n v="1205280"/>
    <s v="Enero"/>
    <n v="12"/>
    <s v="CONTRATACION_DIRECTA"/>
    <s v="OPERACIÓN COMERCIAL"/>
    <s v="Atención centrada en el usuario y su familia"/>
    <s v="10. Centrar los procesos de atención en el usuario y su familia."/>
    <s v="N/A"/>
    <s v="N/A"/>
    <s v="N/A"/>
    <s v="Recursos propios"/>
    <x v="32"/>
    <s v="Material Médico Quirurgico"/>
  </r>
  <r>
    <s v="URG-003"/>
    <s v="SUBGERENCIA TECNICO CIENTIFICA"/>
    <s v="URGENCIAS"/>
    <s v="41116203-Accesorios para monitores o medidores"/>
    <s v="4826609-Instrumentos n c p de medicion y control"/>
    <s v="N/A"/>
    <s v="PULSIOXIMETRO "/>
    <s v="MATERIALES Y SUMINISTROS"/>
    <n v="3"/>
    <n v="85492"/>
    <n v="256476"/>
    <n v="238522.68"/>
    <s v="Enero"/>
    <n v="12"/>
    <s v="CONTRATACION_DIRECTA"/>
    <s v="OPERACIÓN COMERCIAL"/>
    <s v="Atención centrada en el usuario y su familia"/>
    <s v="10. Centrar los procesos de atención en el usuario y su familia."/>
    <s v="N/A"/>
    <s v="N/A"/>
    <s v="N/A"/>
    <s v="Recursos propios"/>
    <x v="32"/>
    <s v="Material Médico Quirurgico"/>
  </r>
  <r>
    <s v="URG-004"/>
    <s v="SUBGERENCIA TECNICO CIENTIFICA"/>
    <s v="URGENCIAS"/>
    <s v="42181904-Unidades o accesorios para unidades de signos vitales multi parámetro"/>
    <s v="4993002-Carritos metalicos manuales especiales para el transporte de mercancias"/>
    <s v="N/A"/>
    <s v="CARRO DE TRANSPORTE DE MONITOR DE SIGNOS VITALES"/>
    <s v="ACTIVO"/>
    <n v="6"/>
    <n v="1896000"/>
    <n v="11376000"/>
    <n v="1057968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URG-004"/>
    <s v="SUBGERENCIA TECNICO CIENTIFICA"/>
    <s v="URGENCIAS"/>
    <s v="42181904-Unidades o accesorios para unidades de signos vitales multi parámetro"/>
    <s v="4993002-Carritos metalicos manuales especiales para el transporte de mercancias"/>
    <s v="N/A"/>
    <s v="CARRO PARA MEDICAMENTOS "/>
    <s v="ACTIVO"/>
    <n v="5"/>
    <n v="1350000"/>
    <n v="6750000"/>
    <n v="627750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URG-004"/>
    <s v="SUBGERENCIA TECNICO CIENTIFICA"/>
    <s v="URGENCIAS"/>
    <s v="56101535-Mesas de ruedas"/>
    <s v="4993002-Carritos metalicos manuales especiales para el transporte de mercancias"/>
    <s v="N/A"/>
    <s v="CARRO PEQUEÑO TRANSPORTE DE MEDICAMENTOS"/>
    <s v="ACTIVO"/>
    <n v="6"/>
    <n v="425000"/>
    <n v="2550000"/>
    <n v="2371500"/>
    <s v="Enero"/>
    <n v="12"/>
    <s v="CONTRATACION_DIRECTA"/>
    <s v="INVERSIÓN"/>
    <s v="Atención centrada en el usuario y su familia"/>
    <s v="10. Centrar los procesos de atención en el usuario y su familia."/>
    <s v="N/A"/>
    <s v="N/A"/>
    <s v="N/A"/>
    <s v="Recursos propios"/>
    <x v="55"/>
    <s v="Vehículos Automotores, Remolques. Semiremolques y sus Partes, Piezas y Accesorios"/>
  </r>
  <r>
    <s v="URG-005"/>
    <s v="SUBGERENCIA TECNICO CIENTIFICA"/>
    <s v="URGENCIAS"/>
    <s v="42191810-Colchones o accesorios para el cuidado del paciente"/>
    <s v="3815006-Colchonetas de plastico flexibles"/>
    <n v="10430"/>
    <s v="COLCHONETAS DE 1.90 DE LARGO X 55 DE ANCHO"/>
    <s v="MATERIALES Y SUMINISTROS"/>
    <n v="70"/>
    <n v="144900"/>
    <n v="10143000"/>
    <n v="9432990"/>
    <s v="Enero"/>
    <n v="12"/>
    <s v="CONTRATACION_DIRECTA"/>
    <s v="OPERACIÓN COMERCIAL"/>
    <s v="Atención centrada en el usuario y su familia"/>
    <s v="10. Centrar los procesos de atención en el usuario y su familia."/>
    <s v="N/A"/>
    <s v="N/A"/>
    <s v="N/A"/>
    <s v="Recursos propios"/>
    <x v="6"/>
    <s v="Otros Materiales y elementos de Consumo"/>
  </r>
  <r>
    <s v="URG-005"/>
    <s v="SUBGERENCIA TECNICO CIENTIFICA"/>
    <s v="URGENCIAS"/>
    <s v="42191607-Cortinas de cubículo o pantallas o hardware de rieles de cortinas para pacientes"/>
    <s v="3694014-Cortinas plasticas"/>
    <s v="N/A"/>
    <s v="CORTINAS PARA CUBICULOS"/>
    <s v="MATERIALES Y SUMINISTROS"/>
    <n v="50"/>
    <n v="697000"/>
    <n v="34850000"/>
    <n v="64821000"/>
    <s v="Enero"/>
    <n v="12"/>
    <s v="CONTRATACION_DIRECTA"/>
    <s v="OPERACIÓN COMERCIAL"/>
    <s v="Atención centrada en el usuario y su familia"/>
    <s v="10. Centrar los procesos de atención en el usuario y su familia."/>
    <s v="N/A"/>
    <s v="N/A"/>
    <s v="N/A"/>
    <s v="Recursos propios"/>
    <x v="6"/>
    <s v="Otros Materiales y elementos de Consumo"/>
  </r>
  <r>
    <s v="URG-005"/>
    <s v="SUBGERENCIA TECNICO CIENTIFICA"/>
    <s v="URGENCIAS"/>
    <s v="30191501-Escaleras"/>
    <s v="4299916-Escaleras metalicas de mano"/>
    <s v="ESCAL10"/>
    <s v="ESCALERILLAS DE DOS PASOS"/>
    <s v="MATERIALES Y SUMINISTROS"/>
    <n v="70"/>
    <n v="108900"/>
    <n v="7623000"/>
    <n v="7089390"/>
    <s v="Enero"/>
    <n v="12"/>
    <s v="CONTRATACION_DIRECTA"/>
    <s v="OPERACIÓN COMERCIAL"/>
    <s v="Atención centrada en el usuario y su familia"/>
    <s v="10. Centrar los procesos de atención en el usuario y su familia."/>
    <s v="N/A"/>
    <s v="N/A"/>
    <s v="N/A"/>
    <s v="Recursos propios"/>
    <x v="5"/>
    <s v="Otros Materiales y elementos de Consumo"/>
  </r>
  <r>
    <s v="URG-005"/>
    <s v="SUBGERENCIA TECNICO CIENTIFICA"/>
    <s v="URGENCIAS"/>
    <s v="42192106-Asientos para visitantes de instalaciones médicas"/>
    <s v="3814098-Muebles n c p de material plastico"/>
    <s v="SILLA32"/>
    <s v="SILLA RIMAX DINASTIA BLANCAS CON BRAZOS"/>
    <s v="MATERIALES Y SUMINISTROS"/>
    <n v="50"/>
    <n v="160000"/>
    <n v="8000000"/>
    <n v="7440000"/>
    <s v="Enero"/>
    <n v="12"/>
    <s v="CONTRATACION_DIRECTA"/>
    <s v="OPERACIÓN COMERCIAL"/>
    <s v="Atención centrada en el usuario y su familia"/>
    <s v="10. Centrar los procesos de atención en el usuario y su familia."/>
    <s v="N/A"/>
    <s v="N/A"/>
    <s v="N/A"/>
    <s v="Recursos propios"/>
    <x v="6"/>
    <s v="Otros Materiales y elementos de Consumo"/>
  </r>
  <r>
    <s v="URG-005"/>
    <s v="SUBGERENCIA TECNICO CIENTIFICA"/>
    <s v="URGENCIAS"/>
    <s v="42141606-Recipientes multipropósito para usos médicos"/>
    <s v="4293115-Cubas de acero inoxidable"/>
    <s v="10104"/>
    <s v="CUBETA CON TAPA EN ACERO INOXIDABLE 31*22 CMS"/>
    <s v="MATERIALES Y SUMINISTROS"/>
    <n v="5"/>
    <n v="116120"/>
    <n v="580600"/>
    <n v="539958"/>
    <s v="Enero"/>
    <n v="12"/>
    <s v="CONTRATACION_DIRECTA"/>
    <s v="OPERACIÓN COMERCIAL"/>
    <s v="Atención centrada en el usuario y su familia"/>
    <s v="10. Centrar los procesos de atención en el usuario y su familia."/>
    <s v="N/A"/>
    <s v="N/A"/>
    <s v="N/A"/>
    <s v="Recursos propios"/>
    <x v="5"/>
    <s v="Otros Materiales y elementos de Consumo"/>
  </r>
  <r>
    <s v="URG-005"/>
    <s v="SUBGERENCIA TECNICO CIENTIFICA"/>
    <s v="URGENCIAS"/>
    <s v="42141602-Patos (bacinillas) para uso general"/>
    <s v="4293115-Cubas de acero inoxidable"/>
    <s v="10328"/>
    <s v="PATO COPROLOGICO EN ACERO INOXIDABLE"/>
    <s v="MATERIALES Y SUMINISTROS"/>
    <n v="50"/>
    <n v="166788"/>
    <n v="8339400"/>
    <n v="7755642"/>
    <s v="Enero"/>
    <n v="12"/>
    <s v="CONTRATACION_DIRECTA"/>
    <s v="OPERACIÓN COMERCIAL"/>
    <s v="Atención centrada en el usuario y su familia"/>
    <s v="10. Centrar los procesos de atención en el usuario y su familia."/>
    <s v="N/A"/>
    <s v="N/A"/>
    <s v="N/A"/>
    <s v="Recursos propios"/>
    <x v="5"/>
    <s v="Otros Materiales y elementos de Consumo"/>
  </r>
  <r>
    <s v="URG-005"/>
    <s v="SUBGERENCIA TECNICO CIENTIFICA"/>
    <s v="URGENCIAS"/>
    <s v="42141607-Orinales de uso general para pacientes"/>
    <s v="4293115-Cubas de acero inoxidable"/>
    <s v="10326"/>
    <s v="PISINGO ORINAL EN ACERO INOXIDABLE"/>
    <s v="MATERIALES Y SUMINISTROS"/>
    <n v="50"/>
    <n v="97000"/>
    <n v="4850000"/>
    <n v="4510500"/>
    <s v="Enero"/>
    <n v="12"/>
    <s v="CONTRATACION_DIRECTA"/>
    <s v="OPERACIÓN COMERCIAL"/>
    <s v="Atención centrada en el usuario y su familia"/>
    <s v="10. Centrar los procesos de atención en el usuario y su familia."/>
    <s v="N/A"/>
    <s v="N/A"/>
    <s v="N/A"/>
    <s v="Recursos propios"/>
    <x v="5"/>
    <s v="Otros Materiales y elementos de Consumo"/>
  </r>
  <r>
    <s v="SAD-099"/>
    <s v="SUBGERENCIA ADMINISTRATIVA"/>
    <s v="INGENIERÍA BIOMÉDICA"/>
    <s v="41103011_x000a_41121510_x000a_41102404_x000a_41104202_x000a_41112220_x000a_24131601_x000a_41111502_x000a_41111508_x000a_53131702_x000a_41103902_x000a_41103702_x000a_41103806_x000a_41121507_x000a_41112220_x000a_41112221_x000a_41104501_x000a_42281502_x000a_41103504_x000a_41111508_x000a_41104017"/>
    <s v="4391305-Neveras para uso comercial_x000a_4391306-Congeladores de uso industrial y comercial_x000a_4393203-Aparatos para pasteurizacion de leche_x000a_4391403-Plantas tanques de purificacion de aguas_x000a_4393102-Maquinas agitadoras y mezcladoras industriales del tipo centrifugadoras_x000a_4391401-Equipo para filtracion de gases_x000a_4392299-Basculas n c p "/>
    <m/>
    <s v="DOTACIÓN DE EQUIPOS PARA EL BANCO DE LECHE "/>
    <s v="ACTIVO"/>
    <n v="1"/>
    <n v="1"/>
    <n v="1"/>
    <n v="0"/>
    <s v="Julio"/>
    <m/>
    <s v="INVITACIÓN SIMPLIFICADA"/>
    <s v="INVERSIÓN"/>
    <s v="Gestión de Tecnología"/>
    <m/>
    <s v="NA"/>
    <s v="PROGRAMA DE GESTION DE LA TECNOLOGIA"/>
    <s v="Dotación de equipos para el banco de leche"/>
    <s v="Presupuesto General de la Nación – PGN"/>
    <x v="44"/>
    <s v="Otras máquinas para usos generales y sus partes y piezas"/>
  </r>
  <r>
    <s v="SAD-099"/>
    <s v="SUBGERENCIA ADMINISTRATIVA"/>
    <s v="INGENIERÍA BIOMÉDICA"/>
    <s v="41103011_x000a_41121510_x000a_41102404_x000a_41104202_x000a_41112220_x000a_24131601_x000a_41111502_x000a_41111508_x000a_53131702_x000a_41103902_x000a_41103702_x000a_41103806_x000a_41121507_x000a_41112220_x000a_41112221_x000a_41104501_x000a_42281502_x000a_41103504_x000a_41111508_x000a_41104017"/>
    <s v="4481704-Calentadores electricos de agua"/>
    <m/>
    <s v="DOTACIÓN DE EQUIPOS PARA EL BANCO DE LECHE "/>
    <s v="ACTIVO"/>
    <n v="1"/>
    <n v="1"/>
    <n v="1"/>
    <n v="0"/>
    <s v="Julio"/>
    <m/>
    <s v="INVITACIÓN SIMPLIFICADA"/>
    <s v="INVERSIÓN"/>
    <s v="Gestión de Tecnología"/>
    <m/>
    <s v="NA"/>
    <s v="PROGRAMA DE GESTION DE LA TECNOLOGIA"/>
    <s v="Dotación de equipos para el banco de leche"/>
    <s v="Presupuesto General de la Nación – PGN"/>
    <x v="78"/>
    <s v="Aparatos de Uso Doméstico y sus Partes y Piezas"/>
  </r>
  <r>
    <s v="SAD-099"/>
    <s v="SUBGERENCIA ADMINISTRATIVA"/>
    <s v="INGENIERÍA BIOMÉDICA"/>
    <s v="41103011_x000a_41121510_x000a_41102404_x000a_41104202_x000a_41112220_x000a_24131601_x000a_41111502_x000a_41111508_x000a_53131702_x000a_41103902_x000a_41103702_x000a_41103806_x000a_41121507_x000a_41112220_x000a_41112221_x000a_41104501_x000a_42281502_x000a_41103504_x000a_41111508_x000a_41104017"/>
    <s v="4823199-Balanzas de precision n c p _x000a_4823101-Balanzas de precision para laboratorios_x000a_4825103-Higrometros_x000a_4825101-Termometros"/>
    <m/>
    <s v="DOTACIÓN DE EQUIPOS PARA EL BANCO DE LECHE "/>
    <s v="ACTIVO"/>
    <n v="1"/>
    <n v="1"/>
    <n v="1"/>
    <n v="0"/>
    <s v="Julio"/>
    <m/>
    <s v="INVITACIÓN SIMPLIFICADA"/>
    <s v="INVERSIÓN"/>
    <s v="Gestión de Tecnología"/>
    <m/>
    <s v="NA"/>
    <s v="PROGRAMA DE GESTION DE LA TECNOLOGIA"/>
    <s v="Dotación de equipos para el banco de leche"/>
    <s v="Presupuesto General de la Nación – PGN"/>
    <x v="48"/>
    <s v="Instrumentos y aparatos de medición, verificación, análisis, de navegación y para otros fines (excepto instrumentos ópticos); instrumentos de control de procesos industriales, sus partes, piezas y accesorios"/>
  </r>
  <r>
    <s v="SAD-099"/>
    <s v="SUBGERENCIA ADMINISTRATIVA"/>
    <s v="INGENIERÍA BIOMÉDICA"/>
    <s v="41103011_x000a_41121510_x000a_41102404_x000a_41104202_x000a_41112220_x000a_24131601_x000a_41111502_x000a_41111508_x000a_53131702_x000a_41103902_x000a_41103702_x000a_41103806_x000a_41121507_x000a_41112220_x000a_41112221_x000a_41104501_x000a_42281502_x000a_41103504_x000a_41111508_x000a_41104017"/>
    <s v="4816002-Aparatos electricos para masaje_x000a_4815001-Instrumentos aparatos y accesorios para medicina y cirugia_x000a_48140-Esterilizadores medicoquirurgicos o de laboratorio"/>
    <m/>
    <s v="DOTACIÓN DE EQUIPOS PARA EL BANCO DE LECHE "/>
    <s v="ACTIVO"/>
    <n v="1"/>
    <n v="1"/>
    <n v="1"/>
    <n v="0"/>
    <s v="Julio"/>
    <m/>
    <s v="INVITACIÓN SIMPLIFICADA"/>
    <s v="INVERSIÓN"/>
    <s v="Gestión de Tecnología"/>
    <m/>
    <s v="NA"/>
    <s v="PROGRAMA DE GESTION DE LA TECNOLOGIA"/>
    <s v="Dotación de equipos para el banco de leche"/>
    <s v="Presupuesto General de la Nación – PGN"/>
    <x v="45"/>
    <s v="Aparatos Médicos y Quirúrgicos y Aparatos Ortésicos y Protésicos"/>
  </r>
  <r>
    <s v="SAD-099"/>
    <s v="SUBGERENCIA ADMINISTRATIVA"/>
    <s v="INGENIERÍA BIOMÉDICA"/>
    <s v="41103011_x000a_41121510_x000a_41102404_x000a_41104202_x000a_41112220_x000a_24131601_x000a_41111502_x000a_41111508_x000a_53131702_x000a_41103902_x000a_41103702_x000a_41103806_x000a_41121507_x000a_41112220_x000a_41112221_x000a_41104501_x000a_42281502_x000a_41103504_x000a_41111508_x000a_41104017"/>
    <s v="4342105-Hornos electricos industriales"/>
    <m/>
    <s v="DOTACIÓN DE EQUIPOS PARA EL BANCO DE LECHE "/>
    <s v="ACTIVO"/>
    <n v="1"/>
    <n v="1"/>
    <n v="1"/>
    <n v="0"/>
    <s v="Julio"/>
    <m/>
    <s v="INVITACIÓN SIMPLIFICADA"/>
    <s v="INVERSIÓN"/>
    <s v="Gestión de Tecnología"/>
    <m/>
    <s v="NA"/>
    <s v="PROGRAMA DE GESTION DE LA TECNOLOGIA"/>
    <s v="Dotación de equipos para el banco de leche"/>
    <s v="Presupuesto General de la Nación – PGN"/>
    <x v="131"/>
    <s v="Hornos y quemadores para alimentación de hogares y sus partes y piezas_x0009__x0009_"/>
  </r>
  <r>
    <s v="STC-002"/>
    <s v="SUBGERENCIA TECNICO CIENTIFICA"/>
    <s v="SUBGERENCIA TECNICO CIENTIFICA"/>
    <m/>
    <m/>
    <s v="N/A"/>
    <s v="Implementación de la prestación de servicios de salud bajo la modalidad de telemedicina en la ESE Hospital Universitario Hernando Moncaleano Perdomo de Neiva       "/>
    <s v="ACTIVO"/>
    <n v="1"/>
    <n v="700000000"/>
    <n v="1000"/>
    <n v="700000000"/>
    <s v="Enero"/>
    <n v="6"/>
    <s v="INVITACION PUBLICA"/>
    <s v="INVERSIÓN"/>
    <s v="Seguridad del Paciente "/>
    <s v="8. Fortalecer y modernizar la infraestructura física existente, que contribuya a la humanización, calidad y seguridad en la atención de los usuarios."/>
    <s v="N/A"/>
    <s v="N/A"/>
    <s v="N/A"/>
    <s v="Recursos Ministerio-REGALÍAS"/>
    <x v="0"/>
    <e v="#N/A"/>
  </r>
  <r>
    <s v="SAD-100"/>
    <s v="SUBGERENCIA ADMINISTRATIVA"/>
    <s v="RECURSOS FÍSICOS"/>
    <s v="70171501-Servicios de evaluación de la calidad del agua"/>
    <s v="83441-Servicios de analisis y pruebas de composicion y pureza"/>
    <s v="NA"/>
    <s v="SERVICIO PRUEBA DE AGUA POTABLE"/>
    <s v="SERVICIOS"/>
    <n v="3"/>
    <n v="70000"/>
    <n v="210000"/>
    <n v="13000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s v="SAD-101"/>
    <s v="SUBGERENCIA ADMINISTRATIVA"/>
    <s v="RECURSOS FÍSICOS"/>
    <s v="41116132 Controles de calidad o calibradores o estándares para microbiología o bacteriología"/>
    <s v="83441-Servicios de analisis y pruebas de composicion y pureza"/>
    <s v="N/A"/>
    <s v="SERVICIO DE PRUEBAS MICROBIOLÓGICAS DE AMBIENTES, SUPERFICIES, PERSONAL, PRODUCTO TERMINADO Y DESINFECTANTES."/>
    <s v="SERVICIOS"/>
    <n v="12"/>
    <n v="400000"/>
    <n v="4800000"/>
    <n v="4350000"/>
    <s v="Enero"/>
    <n v="12"/>
    <s v="CONTRATACION_DIRECTA"/>
    <s v="OPERACIÓN COMERCIAL"/>
    <s v="Atención centrada en el usuario y su familia"/>
    <s v="10. Centrar los procesos de atención en el usuario y su familia."/>
    <s v="N/A"/>
    <s v="N/A"/>
    <s v="N/A"/>
    <s v="Recursos propios"/>
    <x v="43"/>
    <s v="Otros Servicios prestados a las empresas y servicios de producción "/>
  </r>
  <r>
    <m/>
    <m/>
    <m/>
    <m/>
    <m/>
    <m/>
    <m/>
    <m/>
    <m/>
    <m/>
    <m/>
    <m/>
    <m/>
    <m/>
    <m/>
    <m/>
    <m/>
    <m/>
    <m/>
    <m/>
    <m/>
    <m/>
    <x v="0"/>
    <m/>
  </r>
  <r>
    <m/>
    <m/>
    <m/>
    <m/>
    <m/>
    <m/>
    <m/>
    <m/>
    <m/>
    <m/>
    <m/>
    <m/>
    <m/>
    <m/>
    <m/>
    <m/>
    <m/>
    <m/>
    <m/>
    <m/>
    <m/>
    <m/>
    <x v="0"/>
    <m/>
  </r>
  <r>
    <m/>
    <m/>
    <m/>
    <m/>
    <m/>
    <m/>
    <m/>
    <m/>
    <m/>
    <m/>
    <m/>
    <m/>
    <m/>
    <m/>
    <m/>
    <m/>
    <m/>
    <m/>
    <m/>
    <m/>
    <m/>
    <m/>
    <x v="0"/>
    <m/>
  </r>
  <r>
    <m/>
    <m/>
    <m/>
    <m/>
    <m/>
    <m/>
    <m/>
    <m/>
    <m/>
    <m/>
    <m/>
    <m/>
    <m/>
    <m/>
    <m/>
    <m/>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B9B13B4-1F8A-4FD1-B198-659334601EEC}"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44" firstHeaderRow="1" firstDataRow="1" firstDataCol="1"/>
  <pivotFields count="9">
    <pivotField axis="axisRow" showAll="0">
      <items count="41">
        <item x="28"/>
        <item x="2"/>
        <item x="31"/>
        <item x="7"/>
        <item x="8"/>
        <item x="9"/>
        <item x="10"/>
        <item x="11"/>
        <item x="39"/>
        <item x="12"/>
        <item x="13"/>
        <item x="14"/>
        <item x="38"/>
        <item x="15"/>
        <item x="30"/>
        <item x="16"/>
        <item x="17"/>
        <item x="33"/>
        <item x="1"/>
        <item x="37"/>
        <item x="34"/>
        <item x="19"/>
        <item x="18"/>
        <item x="32"/>
        <item x="21"/>
        <item x="3"/>
        <item x="22"/>
        <item x="6"/>
        <item x="23"/>
        <item x="4"/>
        <item x="5"/>
        <item x="29"/>
        <item x="36"/>
        <item x="35"/>
        <item x="24"/>
        <item x="25"/>
        <item x="26"/>
        <item x="27"/>
        <item x="20"/>
        <item x="0"/>
        <item t="default"/>
      </items>
    </pivotField>
    <pivotField showAll="0"/>
    <pivotField showAll="0"/>
    <pivotField showAll="0"/>
    <pivotField showAll="0"/>
    <pivotField showAll="0"/>
    <pivotField showAll="0"/>
    <pivotField showAll="0"/>
    <pivotField dataField="1" showAll="0"/>
  </pivotFields>
  <rowFields count="1">
    <field x="0"/>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dataFields count="1">
    <dataField name="Suma de Valor Total Estimado " fld="8" baseField="0" baseItem="0" numFmtId="165"/>
  </dataFields>
  <formats count="15">
    <format dxfId="17">
      <pivotArea outline="0" collapsedLevelsAreSubtotals="1" fieldPosition="0"/>
    </format>
    <format dxfId="16">
      <pivotArea dataOnly="0" labelOnly="1" outline="0" axis="axisValues" fieldPosition="0"/>
    </format>
    <format dxfId="15">
      <pivotArea dataOnly="0" fieldPosition="0">
        <references count="1">
          <reference field="0" count="1">
            <x v="24"/>
          </reference>
        </references>
      </pivotArea>
    </format>
    <format dxfId="14">
      <pivotArea collapsedLevelsAreSubtotals="1" fieldPosition="0">
        <references count="1">
          <reference field="0" count="1">
            <x v="7"/>
          </reference>
        </references>
      </pivotArea>
    </format>
    <format dxfId="13">
      <pivotArea dataOnly="0" labelOnly="1" fieldPosition="0">
        <references count="1">
          <reference field="0" count="1">
            <x v="7"/>
          </reference>
        </references>
      </pivotArea>
    </format>
    <format dxfId="12">
      <pivotArea collapsedLevelsAreSubtotals="1" fieldPosition="0">
        <references count="1">
          <reference field="0" count="1">
            <x v="13"/>
          </reference>
        </references>
      </pivotArea>
    </format>
    <format dxfId="11">
      <pivotArea dataOnly="0" labelOnly="1" fieldPosition="0">
        <references count="1">
          <reference field="0" count="1">
            <x v="13"/>
          </reference>
        </references>
      </pivotArea>
    </format>
    <format dxfId="10">
      <pivotArea collapsedLevelsAreSubtotals="1" fieldPosition="0">
        <references count="1">
          <reference field="0" count="1">
            <x v="31"/>
          </reference>
        </references>
      </pivotArea>
    </format>
    <format dxfId="9">
      <pivotArea dataOnly="0" labelOnly="1" fieldPosition="0">
        <references count="1">
          <reference field="0" count="1">
            <x v="31"/>
          </reference>
        </references>
      </pivotArea>
    </format>
    <format dxfId="8">
      <pivotArea collapsedLevelsAreSubtotals="1" fieldPosition="0">
        <references count="1">
          <reference field="0" count="1">
            <x v="28"/>
          </reference>
        </references>
      </pivotArea>
    </format>
    <format dxfId="7">
      <pivotArea dataOnly="0" labelOnly="1" fieldPosition="0">
        <references count="1">
          <reference field="0" count="1">
            <x v="28"/>
          </reference>
        </references>
      </pivotArea>
    </format>
    <format dxfId="6">
      <pivotArea collapsedLevelsAreSubtotals="1" fieldPosition="0">
        <references count="1">
          <reference field="0" count="1">
            <x v="3"/>
          </reference>
        </references>
      </pivotArea>
    </format>
    <format dxfId="5">
      <pivotArea dataOnly="0" labelOnly="1" fieldPosition="0">
        <references count="1">
          <reference field="0" count="1">
            <x v="3"/>
          </reference>
        </references>
      </pivotArea>
    </format>
    <format dxfId="4">
      <pivotArea collapsedLevelsAreSubtotals="1" fieldPosition="0">
        <references count="1">
          <reference field="0" count="1">
            <x v="29"/>
          </reference>
        </references>
      </pivotArea>
    </format>
    <format dxfId="3">
      <pivotArea collapsedLevelsAreSubtotals="1" fieldPosition="0">
        <references count="1">
          <reference field="0" count="1">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7BEF4D-7E85-7944-846A-C4D8FE067E85}"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36" firstHeaderRow="1" firstDataRow="1" firstDataCol="1"/>
  <pivotFields count="24">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133">
        <item x="98"/>
        <item x="40"/>
        <item x="66"/>
        <item x="86"/>
        <item x="38"/>
        <item x="109"/>
        <item x="67"/>
        <item x="104"/>
        <item x="106"/>
        <item x="105"/>
        <item x="107"/>
        <item x="35"/>
        <item x="64"/>
        <item x="39"/>
        <item x="119"/>
        <item x="37"/>
        <item x="36"/>
        <item x="10"/>
        <item x="33"/>
        <item x="70"/>
        <item x="22"/>
        <item x="7"/>
        <item x="9"/>
        <item x="27"/>
        <item x="114"/>
        <item x="3"/>
        <item x="71"/>
        <item x="23"/>
        <item x="108"/>
        <item x="11"/>
        <item x="116"/>
        <item x="4"/>
        <item x="76"/>
        <item x="99"/>
        <item x="93"/>
        <item x="74"/>
        <item x="63"/>
        <item x="125"/>
        <item x="61"/>
        <item x="92"/>
        <item x="89"/>
        <item x="60"/>
        <item x="41"/>
        <item x="59"/>
        <item x="101"/>
        <item x="79"/>
        <item x="81"/>
        <item x="69"/>
        <item x="62"/>
        <item x="103"/>
        <item x="87"/>
        <item x="58"/>
        <item x="73"/>
        <item x="123"/>
        <item x="75"/>
        <item x="127"/>
        <item x="128"/>
        <item x="120"/>
        <item x="77"/>
        <item x="131"/>
        <item x="95"/>
        <item x="44"/>
        <item x="78"/>
        <item x="57"/>
        <item x="100"/>
        <item x="111"/>
        <item x="56"/>
        <item x="45"/>
        <item x="48"/>
        <item x="55"/>
        <item x="46"/>
        <item x="130"/>
        <item x="129"/>
        <item x="53"/>
        <item x="110"/>
        <item x="96"/>
        <item x="97"/>
        <item x="54"/>
        <item x="18"/>
        <item x="2"/>
        <item x="30"/>
        <item x="115"/>
        <item x="1"/>
        <item x="34"/>
        <item x="29"/>
        <item x="24"/>
        <item x="17"/>
        <item x="8"/>
        <item x="12"/>
        <item x="26"/>
        <item x="112"/>
        <item x="50"/>
        <item x="31"/>
        <item x="42"/>
        <item x="14"/>
        <item x="6"/>
        <item x="21"/>
        <item x="19"/>
        <item x="72"/>
        <item x="25"/>
        <item x="49"/>
        <item x="16"/>
        <item x="13"/>
        <item x="28"/>
        <item x="15"/>
        <item x="113"/>
        <item x="20"/>
        <item x="32"/>
        <item x="5"/>
        <item x="47"/>
        <item x="94"/>
        <item x="83"/>
        <item x="124"/>
        <item x="85"/>
        <item x="91"/>
        <item x="90"/>
        <item x="51"/>
        <item x="102"/>
        <item x="80"/>
        <item x="82"/>
        <item x="117"/>
        <item x="65"/>
        <item x="88"/>
        <item x="43"/>
        <item x="122"/>
        <item x="121"/>
        <item x="126"/>
        <item x="84"/>
        <item x="52"/>
        <item x="118"/>
        <item x="68"/>
        <item x="0"/>
        <item t="default"/>
      </items>
    </pivotField>
    <pivotField showAll="0"/>
  </pivotFields>
  <rowFields count="1">
    <field x="22"/>
  </rowFields>
  <rowItems count="1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t="grand">
      <x/>
    </i>
  </rowItems>
  <colItems count="1">
    <i/>
  </colItems>
  <dataFields count="1">
    <dataField name="Suma de Valor Total Estimado "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0AEC2-D4C7-41BB-83CE-C630A98BCD53}">
  <dimension ref="A3:D49"/>
  <sheetViews>
    <sheetView topLeftCell="A16" workbookViewId="0">
      <selection activeCell="B21" sqref="B21"/>
    </sheetView>
  </sheetViews>
  <sheetFormatPr baseColWidth="10" defaultRowHeight="15"/>
  <cols>
    <col min="1" max="1" width="51" bestFit="1" customWidth="1"/>
    <col min="2" max="2" width="29.42578125" style="29" bestFit="1" customWidth="1"/>
    <col min="4" max="4" width="17.85546875" bestFit="1" customWidth="1"/>
  </cols>
  <sheetData>
    <row r="3" spans="1:2">
      <c r="A3" s="27" t="s">
        <v>62858</v>
      </c>
      <c r="B3" s="26" t="s">
        <v>62861</v>
      </c>
    </row>
    <row r="4" spans="1:2">
      <c r="A4" s="28" t="s">
        <v>62268</v>
      </c>
      <c r="B4" s="26">
        <v>780000000</v>
      </c>
    </row>
    <row r="5" spans="1:2">
      <c r="A5" s="28" t="s">
        <v>57404</v>
      </c>
      <c r="B5" s="26">
        <v>19325296864.878227</v>
      </c>
    </row>
    <row r="6" spans="1:2">
      <c r="A6" s="28" t="s">
        <v>62377</v>
      </c>
      <c r="B6" s="26">
        <v>13345100</v>
      </c>
    </row>
    <row r="7" spans="1:2" s="32" customFormat="1">
      <c r="A7" s="30" t="s">
        <v>58446</v>
      </c>
      <c r="B7" s="31">
        <v>2988735598.7600002</v>
      </c>
    </row>
    <row r="8" spans="1:2">
      <c r="A8" s="28" t="s">
        <v>58533</v>
      </c>
      <c r="B8" s="26">
        <v>187454000</v>
      </c>
    </row>
    <row r="9" spans="1:2">
      <c r="A9" s="28" t="s">
        <v>58545</v>
      </c>
      <c r="B9" s="26">
        <v>165118266</v>
      </c>
    </row>
    <row r="10" spans="1:2">
      <c r="A10" s="28" t="s">
        <v>58651</v>
      </c>
      <c r="B10" s="26">
        <v>618560000</v>
      </c>
    </row>
    <row r="11" spans="1:2" s="32" customFormat="1">
      <c r="A11" s="30" t="s">
        <v>58680</v>
      </c>
      <c r="B11" s="31">
        <v>611097000</v>
      </c>
    </row>
    <row r="12" spans="1:2">
      <c r="A12" s="28" t="s">
        <v>62827</v>
      </c>
      <c r="B12" s="26">
        <v>436090000</v>
      </c>
    </row>
    <row r="13" spans="1:2">
      <c r="A13" s="28" t="s">
        <v>58698</v>
      </c>
      <c r="B13" s="26">
        <v>251000000</v>
      </c>
    </row>
    <row r="14" spans="1:2">
      <c r="A14" s="28" t="s">
        <v>58703</v>
      </c>
      <c r="B14" s="26">
        <v>15001000</v>
      </c>
    </row>
    <row r="15" spans="1:2">
      <c r="A15" s="28" t="s">
        <v>58711</v>
      </c>
      <c r="B15" s="26">
        <v>983500200</v>
      </c>
    </row>
    <row r="16" spans="1:2">
      <c r="A16" s="28" t="s">
        <v>62469</v>
      </c>
      <c r="B16" s="26">
        <v>11861120162</v>
      </c>
    </row>
    <row r="17" spans="1:2" s="32" customFormat="1">
      <c r="A17" s="30" t="s">
        <v>58730</v>
      </c>
      <c r="B17" s="31">
        <v>10804398829.503334</v>
      </c>
    </row>
    <row r="18" spans="1:2">
      <c r="A18" s="28" t="s">
        <v>62320</v>
      </c>
      <c r="B18" s="26">
        <v>337575232.68000007</v>
      </c>
    </row>
    <row r="19" spans="1:2">
      <c r="A19" s="28" t="s">
        <v>59087</v>
      </c>
      <c r="B19" s="26">
        <v>53137000</v>
      </c>
    </row>
    <row r="20" spans="1:2">
      <c r="A20" s="28" t="s">
        <v>59097</v>
      </c>
      <c r="B20" s="26">
        <v>347808000</v>
      </c>
    </row>
    <row r="21" spans="1:2">
      <c r="A21" s="28" t="s">
        <v>62392</v>
      </c>
      <c r="B21" s="33">
        <v>28945261965.599998</v>
      </c>
    </row>
    <row r="22" spans="1:2">
      <c r="A22" s="28" t="s">
        <v>428</v>
      </c>
      <c r="B22" s="26">
        <v>814056000</v>
      </c>
    </row>
    <row r="23" spans="1:2">
      <c r="A23" s="28" t="s">
        <v>62302</v>
      </c>
      <c r="B23" s="26">
        <v>12676295699.099997</v>
      </c>
    </row>
    <row r="24" spans="1:2">
      <c r="A24" s="28" t="s">
        <v>62463</v>
      </c>
      <c r="B24" s="26">
        <v>136125000</v>
      </c>
    </row>
    <row r="25" spans="1:2">
      <c r="A25" s="28" t="s">
        <v>59121</v>
      </c>
      <c r="B25" s="26">
        <v>1650363522.6800001</v>
      </c>
    </row>
    <row r="26" spans="1:2">
      <c r="A26" s="28" t="s">
        <v>59112</v>
      </c>
      <c r="B26" s="26">
        <v>17200000</v>
      </c>
    </row>
    <row r="27" spans="1:2">
      <c r="A27" s="28" t="s">
        <v>62385</v>
      </c>
      <c r="B27" s="26">
        <v>8201400</v>
      </c>
    </row>
    <row r="28" spans="1:2">
      <c r="A28" s="30" t="s">
        <v>59159</v>
      </c>
      <c r="B28" s="31">
        <v>1607000</v>
      </c>
    </row>
    <row r="29" spans="1:2">
      <c r="A29" s="28" t="s">
        <v>57130</v>
      </c>
      <c r="B29" s="26">
        <v>21673126833.200001</v>
      </c>
    </row>
    <row r="30" spans="1:2">
      <c r="A30" s="28" t="s">
        <v>59168</v>
      </c>
      <c r="B30" s="26">
        <v>197272292</v>
      </c>
    </row>
    <row r="31" spans="1:2">
      <c r="A31" s="28" t="s">
        <v>58287</v>
      </c>
      <c r="B31" s="26">
        <v>7187815222</v>
      </c>
    </row>
    <row r="32" spans="1:2" s="32" customFormat="1">
      <c r="A32" s="30" t="s">
        <v>59193</v>
      </c>
      <c r="B32" s="31">
        <v>82320902706.977997</v>
      </c>
    </row>
    <row r="33" spans="1:4">
      <c r="A33" s="28" t="s">
        <v>58244</v>
      </c>
      <c r="B33" s="33">
        <v>30410666782</v>
      </c>
    </row>
    <row r="34" spans="1:4">
      <c r="A34" s="28" t="s">
        <v>58279</v>
      </c>
      <c r="B34" s="26">
        <v>332449891.31199998</v>
      </c>
    </row>
    <row r="35" spans="1:4" s="32" customFormat="1">
      <c r="A35" s="30" t="s">
        <v>62270</v>
      </c>
      <c r="B35" s="31">
        <v>98979205771.600998</v>
      </c>
    </row>
    <row r="36" spans="1:4">
      <c r="A36" s="28" t="s">
        <v>62286</v>
      </c>
      <c r="B36" s="26">
        <v>1291810802.5379057</v>
      </c>
    </row>
    <row r="37" spans="1:4">
      <c r="A37" s="28" t="s">
        <v>62279</v>
      </c>
      <c r="B37" s="26">
        <v>140000000</v>
      </c>
    </row>
    <row r="38" spans="1:4">
      <c r="A38" s="28" t="s">
        <v>62205</v>
      </c>
      <c r="B38" s="26">
        <v>206757000</v>
      </c>
    </row>
    <row r="39" spans="1:4">
      <c r="A39" s="28" t="s">
        <v>62227</v>
      </c>
      <c r="B39" s="26">
        <v>22967600</v>
      </c>
    </row>
    <row r="40" spans="1:4">
      <c r="A40" s="28" t="s">
        <v>62230</v>
      </c>
      <c r="B40" s="26">
        <v>5140000</v>
      </c>
    </row>
    <row r="41" spans="1:4">
      <c r="A41" s="28" t="s">
        <v>62235</v>
      </c>
      <c r="B41" s="26">
        <v>40038190.475000001</v>
      </c>
    </row>
    <row r="42" spans="1:4">
      <c r="A42" s="28" t="s">
        <v>59157</v>
      </c>
      <c r="B42" s="26">
        <v>531011896</v>
      </c>
    </row>
    <row r="43" spans="1:4">
      <c r="A43" s="28" t="s">
        <v>62859</v>
      </c>
      <c r="B43" s="26">
        <v>1500000000</v>
      </c>
    </row>
    <row r="44" spans="1:4">
      <c r="A44" s="28" t="s">
        <v>62860</v>
      </c>
      <c r="B44" s="26">
        <v>338867512829.30542</v>
      </c>
    </row>
    <row r="48" spans="1:4">
      <c r="D48" s="29"/>
    </row>
    <row r="49" spans="4:4">
      <c r="D49" s="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661C-E383-BB4D-A6F0-F1AB560D5194}">
  <sheetPr>
    <pageSetUpPr fitToPage="1"/>
  </sheetPr>
  <dimension ref="A1:AF5254"/>
  <sheetViews>
    <sheetView showGridLines="0" tabSelected="1" zoomScale="86" zoomScaleNormal="86" workbookViewId="0">
      <pane ySplit="7" topLeftCell="A49" activePane="bottomLeft" state="frozen"/>
      <selection activeCell="D1" sqref="D1"/>
      <selection pane="bottomLeft" activeCell="K6" sqref="K1:K1048576"/>
    </sheetView>
  </sheetViews>
  <sheetFormatPr baseColWidth="10" defaultColWidth="10.85546875" defaultRowHeight="15"/>
  <cols>
    <col min="1" max="1" width="14.28515625" style="12" customWidth="1"/>
    <col min="2" max="2" width="22.140625" style="12" customWidth="1"/>
    <col min="3" max="3" width="22.85546875" style="11" bestFit="1" customWidth="1"/>
    <col min="4" max="4" width="24.85546875" style="11" customWidth="1"/>
    <col min="5" max="5" width="20.85546875" style="11" customWidth="1"/>
    <col min="6" max="6" width="13.5703125" style="14" bestFit="1" customWidth="1"/>
    <col min="7" max="7" width="24.42578125" style="25" customWidth="1"/>
    <col min="8" max="8" width="20.85546875" style="11" customWidth="1"/>
    <col min="9" max="9" width="12.5703125" style="20" bestFit="1" customWidth="1"/>
    <col min="10" max="10" width="20.28515625" style="15" customWidth="1"/>
    <col min="11" max="11" width="20.7109375" style="36" customWidth="1"/>
    <col min="12" max="12" width="20.85546875" style="15" customWidth="1"/>
    <col min="13" max="13" width="22.7109375" style="14" customWidth="1"/>
    <col min="14" max="14" width="11.140625" style="14" customWidth="1"/>
    <col min="15" max="15" width="23.28515625" style="11" customWidth="1"/>
    <col min="16" max="16" width="19.42578125" style="19" customWidth="1"/>
    <col min="17" max="17" width="19.42578125" style="23" customWidth="1"/>
    <col min="18" max="18" width="27" style="23" customWidth="1"/>
    <col min="19" max="21" width="16" style="23" customWidth="1"/>
    <col min="22" max="22" width="21" style="19" customWidth="1"/>
    <col min="23" max="23" width="25" style="12" customWidth="1"/>
    <col min="24" max="24" width="25.28515625" style="11" customWidth="1"/>
    <col min="25" max="25" width="14.42578125" style="14" customWidth="1"/>
    <col min="26" max="26" width="10.85546875" style="14"/>
    <col min="27" max="27" width="32.28515625" style="11" customWidth="1"/>
    <col min="28" max="28" width="8.28515625" style="14" customWidth="1"/>
    <col min="29" max="29" width="9" style="14" customWidth="1"/>
    <col min="30" max="30" width="28.28515625" style="11" customWidth="1"/>
    <col min="31" max="31" width="9" style="19" bestFit="1" customWidth="1"/>
    <col min="32" max="32" width="18.85546875" style="12" customWidth="1"/>
    <col min="33" max="16384" width="10.85546875" style="12"/>
  </cols>
  <sheetData>
    <row r="1" spans="1:32">
      <c r="A1" s="45"/>
      <c r="B1" s="46"/>
      <c r="C1" s="46"/>
      <c r="D1" s="46"/>
      <c r="E1" s="47"/>
      <c r="F1" s="51" t="s">
        <v>8</v>
      </c>
      <c r="G1" s="52"/>
      <c r="H1" s="53"/>
      <c r="I1" s="53"/>
      <c r="J1" s="54"/>
      <c r="K1" s="55"/>
      <c r="L1" s="53"/>
      <c r="M1" s="53"/>
      <c r="N1" s="53"/>
      <c r="O1" s="53"/>
      <c r="P1" s="53"/>
      <c r="Q1" s="53"/>
      <c r="R1" s="53"/>
      <c r="S1" s="53"/>
      <c r="T1" s="53"/>
      <c r="U1" s="53"/>
      <c r="V1" s="53"/>
      <c r="W1" s="56"/>
      <c r="X1" s="56"/>
      <c r="Y1" s="57"/>
      <c r="Z1" s="65" t="s">
        <v>79</v>
      </c>
      <c r="AA1" s="66"/>
      <c r="AB1" s="66"/>
      <c r="AC1" s="67"/>
    </row>
    <row r="2" spans="1:32" ht="15.75" thickBot="1">
      <c r="A2" s="48"/>
      <c r="B2" s="49"/>
      <c r="C2" s="49"/>
      <c r="D2" s="49"/>
      <c r="E2" s="50"/>
      <c r="F2" s="58"/>
      <c r="G2" s="59"/>
      <c r="H2" s="60"/>
      <c r="I2" s="60"/>
      <c r="J2" s="61"/>
      <c r="K2" s="62"/>
      <c r="L2" s="60"/>
      <c r="M2" s="60"/>
      <c r="N2" s="60"/>
      <c r="O2" s="60"/>
      <c r="P2" s="60"/>
      <c r="Q2" s="60"/>
      <c r="R2" s="60"/>
      <c r="S2" s="60"/>
      <c r="T2" s="60"/>
      <c r="U2" s="60"/>
      <c r="V2" s="60"/>
      <c r="W2" s="63"/>
      <c r="X2" s="63"/>
      <c r="Y2" s="64"/>
      <c r="Z2" s="68"/>
      <c r="AA2" s="69"/>
      <c r="AB2" s="69"/>
      <c r="AC2" s="70"/>
    </row>
    <row r="3" spans="1:32" ht="15.75" thickBot="1">
      <c r="A3" s="48"/>
      <c r="B3" s="49"/>
      <c r="C3" s="49"/>
      <c r="D3" s="49"/>
      <c r="E3" s="49"/>
      <c r="F3" s="51" t="s">
        <v>78</v>
      </c>
      <c r="G3" s="52"/>
      <c r="H3" s="53"/>
      <c r="I3" s="53"/>
      <c r="J3" s="54"/>
      <c r="K3" s="55"/>
      <c r="L3" s="53"/>
      <c r="M3" s="53"/>
      <c r="N3" s="53"/>
      <c r="O3" s="53"/>
      <c r="P3" s="53"/>
      <c r="Q3" s="53"/>
      <c r="R3" s="53"/>
      <c r="S3" s="53"/>
      <c r="T3" s="53"/>
      <c r="U3" s="53"/>
      <c r="V3" s="53"/>
      <c r="W3" s="56"/>
      <c r="X3" s="56"/>
      <c r="Y3" s="57"/>
      <c r="Z3" s="78" t="s">
        <v>80</v>
      </c>
      <c r="AA3" s="79"/>
      <c r="AB3" s="79"/>
      <c r="AC3" s="80"/>
    </row>
    <row r="4" spans="1:32" ht="15.75" thickBot="1">
      <c r="A4" s="48"/>
      <c r="B4" s="49"/>
      <c r="C4" s="49"/>
      <c r="D4" s="49"/>
      <c r="E4" s="49"/>
      <c r="F4" s="71"/>
      <c r="G4" s="72"/>
      <c r="H4" s="73"/>
      <c r="I4" s="73"/>
      <c r="J4" s="74"/>
      <c r="K4" s="75"/>
      <c r="L4" s="73"/>
      <c r="M4" s="73"/>
      <c r="N4" s="73"/>
      <c r="O4" s="73"/>
      <c r="P4" s="73"/>
      <c r="Q4" s="73"/>
      <c r="R4" s="73"/>
      <c r="S4" s="73"/>
      <c r="T4" s="73"/>
      <c r="U4" s="73"/>
      <c r="V4" s="73"/>
      <c r="W4" s="76"/>
      <c r="X4" s="76"/>
      <c r="Y4" s="77"/>
      <c r="Z4" s="78" t="s">
        <v>77</v>
      </c>
      <c r="AA4" s="79"/>
      <c r="AB4" s="79"/>
      <c r="AC4" s="80"/>
    </row>
    <row r="5" spans="1:32" ht="15.75" thickBot="1">
      <c r="A5" s="48"/>
      <c r="B5" s="49"/>
      <c r="C5" s="49"/>
      <c r="D5" s="49"/>
      <c r="E5" s="49"/>
      <c r="F5" s="71"/>
      <c r="G5" s="72"/>
      <c r="H5" s="73"/>
      <c r="I5" s="73"/>
      <c r="J5" s="74"/>
      <c r="K5" s="75"/>
      <c r="L5" s="73"/>
      <c r="M5" s="73"/>
      <c r="N5" s="73"/>
      <c r="O5" s="73"/>
      <c r="P5" s="73"/>
      <c r="Q5" s="73"/>
      <c r="R5" s="73"/>
      <c r="S5" s="73"/>
      <c r="T5" s="73"/>
      <c r="U5" s="73"/>
      <c r="V5" s="73"/>
      <c r="W5" s="76"/>
      <c r="X5" s="76"/>
      <c r="Y5" s="77"/>
      <c r="Z5" s="65" t="s">
        <v>76</v>
      </c>
      <c r="AA5" s="66"/>
      <c r="AB5" s="66"/>
      <c r="AC5" s="67"/>
    </row>
    <row r="6" spans="1:32" ht="15.95" customHeight="1" thickBot="1">
      <c r="A6" s="87" t="s">
        <v>84</v>
      </c>
      <c r="B6" s="81" t="s">
        <v>62962</v>
      </c>
      <c r="C6" s="81" t="s">
        <v>85</v>
      </c>
      <c r="D6" s="83" t="s">
        <v>10</v>
      </c>
      <c r="E6" s="83" t="s">
        <v>408</v>
      </c>
      <c r="F6" s="83" t="s">
        <v>59</v>
      </c>
      <c r="G6" s="83" t="s">
        <v>0</v>
      </c>
      <c r="H6" s="81" t="s">
        <v>86</v>
      </c>
      <c r="I6" s="94" t="s">
        <v>11</v>
      </c>
      <c r="J6" s="96" t="s">
        <v>62972</v>
      </c>
      <c r="K6" s="98" t="s">
        <v>13</v>
      </c>
      <c r="L6" s="96" t="s">
        <v>14</v>
      </c>
      <c r="M6" s="83" t="s">
        <v>1</v>
      </c>
      <c r="N6" s="83" t="s">
        <v>2</v>
      </c>
      <c r="O6" s="83" t="s">
        <v>3</v>
      </c>
      <c r="P6" s="81" t="s">
        <v>418</v>
      </c>
      <c r="Q6" s="81" t="s">
        <v>57127</v>
      </c>
      <c r="R6" s="81" t="s">
        <v>419</v>
      </c>
      <c r="S6" s="81" t="s">
        <v>426</v>
      </c>
      <c r="T6" s="81" t="s">
        <v>425</v>
      </c>
      <c r="U6" s="81" t="s">
        <v>427</v>
      </c>
      <c r="V6" s="83" t="s">
        <v>4</v>
      </c>
      <c r="W6" s="85" t="s">
        <v>88</v>
      </c>
      <c r="X6" s="85" t="s">
        <v>89</v>
      </c>
      <c r="Y6" s="83" t="s">
        <v>5</v>
      </c>
      <c r="Z6" s="83" t="s">
        <v>6</v>
      </c>
      <c r="AA6" s="83" t="s">
        <v>7</v>
      </c>
      <c r="AB6" s="92" t="s">
        <v>83</v>
      </c>
      <c r="AC6" s="93"/>
      <c r="AD6" s="88" t="s">
        <v>443</v>
      </c>
      <c r="AE6" s="90" t="s">
        <v>57</v>
      </c>
    </row>
    <row r="7" spans="1:32" ht="54.75" customHeight="1" thickBot="1">
      <c r="A7" s="86"/>
      <c r="B7" s="82"/>
      <c r="C7" s="82"/>
      <c r="D7" s="84"/>
      <c r="E7" s="84"/>
      <c r="F7" s="84"/>
      <c r="G7" s="84"/>
      <c r="H7" s="82"/>
      <c r="I7" s="95"/>
      <c r="J7" s="97"/>
      <c r="K7" s="99"/>
      <c r="L7" s="97"/>
      <c r="M7" s="84"/>
      <c r="N7" s="84"/>
      <c r="O7" s="84"/>
      <c r="P7" s="82"/>
      <c r="Q7" s="82"/>
      <c r="R7" s="82"/>
      <c r="S7" s="82"/>
      <c r="T7" s="82"/>
      <c r="U7" s="82"/>
      <c r="V7" s="84"/>
      <c r="W7" s="86"/>
      <c r="X7" s="86"/>
      <c r="Y7" s="84"/>
      <c r="Z7" s="84"/>
      <c r="AA7" s="84"/>
      <c r="AB7" s="13" t="s">
        <v>81</v>
      </c>
      <c r="AC7" s="13" t="s">
        <v>82</v>
      </c>
      <c r="AD7" s="89"/>
      <c r="AE7" s="91"/>
    </row>
    <row r="8" spans="1:32" s="124" customFormat="1" ht="56.1" customHeight="1">
      <c r="A8" s="109" t="s">
        <v>57407</v>
      </c>
      <c r="B8" s="110" t="s">
        <v>58244</v>
      </c>
      <c r="C8" s="110" t="s">
        <v>57404</v>
      </c>
      <c r="D8" s="111" t="s">
        <v>27437</v>
      </c>
      <c r="E8" s="111" t="s">
        <v>1528</v>
      </c>
      <c r="F8" s="112">
        <v>9172</v>
      </c>
      <c r="G8" s="111" t="s">
        <v>57416</v>
      </c>
      <c r="H8" s="111" t="s">
        <v>420</v>
      </c>
      <c r="I8" s="113">
        <v>2</v>
      </c>
      <c r="J8" s="41">
        <v>75500</v>
      </c>
      <c r="K8" s="37">
        <v>173650</v>
      </c>
      <c r="L8" s="38">
        <v>151000</v>
      </c>
      <c r="M8" s="114" t="s">
        <v>45</v>
      </c>
      <c r="N8" s="114">
        <v>12</v>
      </c>
      <c r="O8" s="115" t="s">
        <v>26</v>
      </c>
      <c r="P8" s="116" t="s">
        <v>424</v>
      </c>
      <c r="Q8" s="117" t="s">
        <v>57126</v>
      </c>
      <c r="R8" s="117" t="s">
        <v>57126</v>
      </c>
      <c r="S8" s="117" t="s">
        <v>57126</v>
      </c>
      <c r="T8" s="117" t="s">
        <v>57126</v>
      </c>
      <c r="U8" s="117" t="s">
        <v>57126</v>
      </c>
      <c r="V8" s="114" t="s">
        <v>17</v>
      </c>
      <c r="W8" s="118" t="s">
        <v>58210</v>
      </c>
      <c r="X8" s="115" t="str">
        <f>VLOOKUP(W8,'Formato de datos '!$G$1:$H$240,2,0)</f>
        <v>Drogas y Medicamentos</v>
      </c>
      <c r="Y8" s="114" t="s">
        <v>57</v>
      </c>
      <c r="Z8" s="114" t="s">
        <v>39</v>
      </c>
      <c r="AA8" s="119" t="s">
        <v>58209</v>
      </c>
      <c r="AB8" s="114"/>
      <c r="AC8" s="120"/>
      <c r="AD8" s="121"/>
      <c r="AE8" s="122">
        <v>579</v>
      </c>
      <c r="AF8" s="123"/>
    </row>
    <row r="9" spans="1:32" s="124" customFormat="1" ht="30">
      <c r="A9" s="109" t="s">
        <v>57408</v>
      </c>
      <c r="B9" s="110" t="s">
        <v>58244</v>
      </c>
      <c r="C9" s="125" t="s">
        <v>57404</v>
      </c>
      <c r="D9" s="111" t="s">
        <v>29106</v>
      </c>
      <c r="E9" s="111" t="s">
        <v>1662</v>
      </c>
      <c r="F9" s="126">
        <v>16000</v>
      </c>
      <c r="G9" s="127" t="s">
        <v>57417</v>
      </c>
      <c r="H9" s="111" t="s">
        <v>420</v>
      </c>
      <c r="I9" s="128">
        <v>80</v>
      </c>
      <c r="J9" s="42">
        <v>43120</v>
      </c>
      <c r="K9" s="37">
        <v>3967039.9999999995</v>
      </c>
      <c r="L9" s="24">
        <v>3449600</v>
      </c>
      <c r="M9" s="129" t="s">
        <v>45</v>
      </c>
      <c r="N9" s="129">
        <v>12</v>
      </c>
      <c r="O9" s="130" t="s">
        <v>26</v>
      </c>
      <c r="P9" s="116" t="s">
        <v>424</v>
      </c>
      <c r="Q9" s="117" t="s">
        <v>57126</v>
      </c>
      <c r="R9" s="117" t="s">
        <v>57126</v>
      </c>
      <c r="S9" s="117" t="s">
        <v>57126</v>
      </c>
      <c r="T9" s="117" t="s">
        <v>57126</v>
      </c>
      <c r="U9" s="117" t="s">
        <v>57126</v>
      </c>
      <c r="V9" s="114" t="s">
        <v>17</v>
      </c>
      <c r="W9" s="118" t="s">
        <v>327</v>
      </c>
      <c r="X9" s="115" t="str">
        <f>VLOOKUP(W9,'Formato de datos '!$G$1:$H$240,2,0)</f>
        <v>Nutriciones y Suplementos Dietarios</v>
      </c>
      <c r="Y9" s="129" t="s">
        <v>57</v>
      </c>
      <c r="Z9" s="129" t="s">
        <v>39</v>
      </c>
      <c r="AA9" s="131" t="s">
        <v>58209</v>
      </c>
      <c r="AB9" s="129"/>
      <c r="AC9" s="132"/>
      <c r="AD9" s="121"/>
      <c r="AE9" s="122">
        <v>580</v>
      </c>
      <c r="AF9" s="123"/>
    </row>
    <row r="10" spans="1:32" s="124" customFormat="1" ht="30">
      <c r="A10" s="109" t="s">
        <v>57408</v>
      </c>
      <c r="B10" s="110" t="s">
        <v>58244</v>
      </c>
      <c r="C10" s="125" t="s">
        <v>57404</v>
      </c>
      <c r="D10" s="111" t="s">
        <v>29106</v>
      </c>
      <c r="E10" s="111" t="s">
        <v>1662</v>
      </c>
      <c r="F10" s="126">
        <v>16001</v>
      </c>
      <c r="G10" s="127" t="s">
        <v>57418</v>
      </c>
      <c r="H10" s="111" t="s">
        <v>420</v>
      </c>
      <c r="I10" s="128">
        <v>100</v>
      </c>
      <c r="J10" s="42">
        <v>41816</v>
      </c>
      <c r="K10" s="37">
        <v>4808840</v>
      </c>
      <c r="L10" s="24">
        <v>4181600.0000000005</v>
      </c>
      <c r="M10" s="129" t="s">
        <v>45</v>
      </c>
      <c r="N10" s="129">
        <v>12</v>
      </c>
      <c r="O10" s="130" t="s">
        <v>26</v>
      </c>
      <c r="P10" s="116" t="s">
        <v>424</v>
      </c>
      <c r="Q10" s="117" t="s">
        <v>57126</v>
      </c>
      <c r="R10" s="117" t="s">
        <v>57126</v>
      </c>
      <c r="S10" s="117" t="s">
        <v>57126</v>
      </c>
      <c r="T10" s="117" t="s">
        <v>57126</v>
      </c>
      <c r="U10" s="117" t="s">
        <v>57126</v>
      </c>
      <c r="V10" s="114" t="s">
        <v>17</v>
      </c>
      <c r="W10" s="118" t="s">
        <v>327</v>
      </c>
      <c r="X10" s="115" t="str">
        <f>VLOOKUP(W10,'Formato de datos '!$G$1:$H$240,2,0)</f>
        <v>Nutriciones y Suplementos Dietarios</v>
      </c>
      <c r="Y10" s="129" t="s">
        <v>57</v>
      </c>
      <c r="Z10" s="129" t="s">
        <v>39</v>
      </c>
      <c r="AA10" s="131" t="s">
        <v>58209</v>
      </c>
      <c r="AB10" s="129"/>
      <c r="AC10" s="132"/>
      <c r="AD10" s="121"/>
      <c r="AE10" s="122">
        <v>581</v>
      </c>
      <c r="AF10" s="123"/>
    </row>
    <row r="11" spans="1:32" s="124" customFormat="1" ht="30">
      <c r="A11" s="109" t="s">
        <v>57408</v>
      </c>
      <c r="B11" s="110" t="s">
        <v>58244</v>
      </c>
      <c r="C11" s="125" t="s">
        <v>57404</v>
      </c>
      <c r="D11" s="111" t="s">
        <v>29106</v>
      </c>
      <c r="E11" s="111" t="s">
        <v>1662</v>
      </c>
      <c r="F11" s="126">
        <v>16002</v>
      </c>
      <c r="G11" s="127" t="s">
        <v>57419</v>
      </c>
      <c r="H11" s="111" t="s">
        <v>420</v>
      </c>
      <c r="I11" s="128">
        <v>180</v>
      </c>
      <c r="J11" s="42">
        <v>82960</v>
      </c>
      <c r="K11" s="37">
        <v>17172720</v>
      </c>
      <c r="L11" s="24">
        <v>14932800.000000002</v>
      </c>
      <c r="M11" s="129" t="s">
        <v>45</v>
      </c>
      <c r="N11" s="129">
        <v>12</v>
      </c>
      <c r="O11" s="130" t="s">
        <v>26</v>
      </c>
      <c r="P11" s="116" t="s">
        <v>424</v>
      </c>
      <c r="Q11" s="117" t="s">
        <v>57126</v>
      </c>
      <c r="R11" s="117" t="s">
        <v>57126</v>
      </c>
      <c r="S11" s="117" t="s">
        <v>57126</v>
      </c>
      <c r="T11" s="117" t="s">
        <v>57126</v>
      </c>
      <c r="U11" s="117" t="s">
        <v>57126</v>
      </c>
      <c r="V11" s="114" t="s">
        <v>17</v>
      </c>
      <c r="W11" s="118" t="s">
        <v>327</v>
      </c>
      <c r="X11" s="115" t="str">
        <f>VLOOKUP(W11,'Formato de datos '!$G$1:$H$240,2,0)</f>
        <v>Nutriciones y Suplementos Dietarios</v>
      </c>
      <c r="Y11" s="129" t="s">
        <v>57</v>
      </c>
      <c r="Z11" s="129" t="s">
        <v>39</v>
      </c>
      <c r="AA11" s="131" t="s">
        <v>58209</v>
      </c>
      <c r="AB11" s="129"/>
      <c r="AC11" s="132"/>
      <c r="AD11" s="121"/>
      <c r="AE11" s="122">
        <v>582</v>
      </c>
      <c r="AF11" s="123"/>
    </row>
    <row r="12" spans="1:32" s="124" customFormat="1" ht="30">
      <c r="A12" s="109" t="s">
        <v>57408</v>
      </c>
      <c r="B12" s="110" t="s">
        <v>58244</v>
      </c>
      <c r="C12" s="125" t="s">
        <v>57404</v>
      </c>
      <c r="D12" s="111" t="s">
        <v>29106</v>
      </c>
      <c r="E12" s="111" t="s">
        <v>1662</v>
      </c>
      <c r="F12" s="126">
        <v>16003</v>
      </c>
      <c r="G12" s="127" t="s">
        <v>57420</v>
      </c>
      <c r="H12" s="111" t="s">
        <v>420</v>
      </c>
      <c r="I12" s="128">
        <v>180</v>
      </c>
      <c r="J12" s="42">
        <v>59989</v>
      </c>
      <c r="K12" s="37">
        <v>12417722.999999998</v>
      </c>
      <c r="L12" s="24">
        <v>10798020</v>
      </c>
      <c r="M12" s="129" t="s">
        <v>45</v>
      </c>
      <c r="N12" s="129">
        <v>12</v>
      </c>
      <c r="O12" s="130" t="s">
        <v>26</v>
      </c>
      <c r="P12" s="116" t="s">
        <v>424</v>
      </c>
      <c r="Q12" s="117" t="s">
        <v>57126</v>
      </c>
      <c r="R12" s="117" t="s">
        <v>57126</v>
      </c>
      <c r="S12" s="117" t="s">
        <v>57126</v>
      </c>
      <c r="T12" s="117" t="s">
        <v>57126</v>
      </c>
      <c r="U12" s="117" t="s">
        <v>57126</v>
      </c>
      <c r="V12" s="114" t="s">
        <v>17</v>
      </c>
      <c r="W12" s="118" t="s">
        <v>327</v>
      </c>
      <c r="X12" s="115" t="str">
        <f>VLOOKUP(W12,'Formato de datos '!$G$1:$H$240,2,0)</f>
        <v>Nutriciones y Suplementos Dietarios</v>
      </c>
      <c r="Y12" s="129" t="s">
        <v>57</v>
      </c>
      <c r="Z12" s="129" t="s">
        <v>39</v>
      </c>
      <c r="AA12" s="131" t="s">
        <v>58209</v>
      </c>
      <c r="AB12" s="129"/>
      <c r="AC12" s="132"/>
      <c r="AD12" s="121"/>
      <c r="AE12" s="122">
        <v>583</v>
      </c>
      <c r="AF12" s="123"/>
    </row>
    <row r="13" spans="1:32" s="124" customFormat="1" ht="45">
      <c r="A13" s="109" t="s">
        <v>57408</v>
      </c>
      <c r="B13" s="110" t="s">
        <v>58244</v>
      </c>
      <c r="C13" s="125" t="s">
        <v>57404</v>
      </c>
      <c r="D13" s="111" t="s">
        <v>29106</v>
      </c>
      <c r="E13" s="111" t="s">
        <v>1662</v>
      </c>
      <c r="F13" s="126">
        <v>16011</v>
      </c>
      <c r="G13" s="127" t="s">
        <v>57421</v>
      </c>
      <c r="H13" s="111" t="s">
        <v>420</v>
      </c>
      <c r="I13" s="128">
        <v>700</v>
      </c>
      <c r="J13" s="42">
        <v>77104.08</v>
      </c>
      <c r="K13" s="37">
        <v>62068784.399999999</v>
      </c>
      <c r="L13" s="24">
        <v>53972856</v>
      </c>
      <c r="M13" s="129" t="s">
        <v>45</v>
      </c>
      <c r="N13" s="129">
        <v>12</v>
      </c>
      <c r="O13" s="130" t="s">
        <v>26</v>
      </c>
      <c r="P13" s="116" t="s">
        <v>424</v>
      </c>
      <c r="Q13" s="117" t="s">
        <v>57126</v>
      </c>
      <c r="R13" s="117" t="s">
        <v>57126</v>
      </c>
      <c r="S13" s="117" t="s">
        <v>57126</v>
      </c>
      <c r="T13" s="117" t="s">
        <v>57126</v>
      </c>
      <c r="U13" s="117" t="s">
        <v>57126</v>
      </c>
      <c r="V13" s="114" t="s">
        <v>17</v>
      </c>
      <c r="W13" s="118" t="s">
        <v>327</v>
      </c>
      <c r="X13" s="115" t="str">
        <f>VLOOKUP(W13,'Formato de datos '!$G$1:$H$240,2,0)</f>
        <v>Nutriciones y Suplementos Dietarios</v>
      </c>
      <c r="Y13" s="129" t="s">
        <v>57</v>
      </c>
      <c r="Z13" s="129" t="s">
        <v>39</v>
      </c>
      <c r="AA13" s="131" t="s">
        <v>58209</v>
      </c>
      <c r="AB13" s="129"/>
      <c r="AC13" s="132"/>
      <c r="AD13" s="121"/>
      <c r="AE13" s="122">
        <v>584</v>
      </c>
      <c r="AF13" s="123"/>
    </row>
    <row r="14" spans="1:32" s="135" customFormat="1" ht="45">
      <c r="A14" s="133" t="s">
        <v>57408</v>
      </c>
      <c r="B14" s="110" t="s">
        <v>58244</v>
      </c>
      <c r="C14" s="125" t="s">
        <v>57404</v>
      </c>
      <c r="D14" s="127" t="s">
        <v>29106</v>
      </c>
      <c r="E14" s="111" t="s">
        <v>1662</v>
      </c>
      <c r="F14" s="126">
        <v>16012</v>
      </c>
      <c r="G14" s="127" t="s">
        <v>57422</v>
      </c>
      <c r="H14" s="111" t="s">
        <v>420</v>
      </c>
      <c r="I14" s="128">
        <v>9000</v>
      </c>
      <c r="J14" s="42">
        <v>1835.72</v>
      </c>
      <c r="K14" s="34">
        <v>18999702</v>
      </c>
      <c r="L14" s="24">
        <v>16521480.000000002</v>
      </c>
      <c r="M14" s="129" t="s">
        <v>45</v>
      </c>
      <c r="N14" s="129">
        <v>12</v>
      </c>
      <c r="O14" s="130" t="s">
        <v>26</v>
      </c>
      <c r="P14" s="116" t="s">
        <v>424</v>
      </c>
      <c r="Q14" s="117" t="s">
        <v>57126</v>
      </c>
      <c r="R14" s="117" t="s">
        <v>57126</v>
      </c>
      <c r="S14" s="117" t="s">
        <v>57126</v>
      </c>
      <c r="T14" s="117" t="s">
        <v>57126</v>
      </c>
      <c r="U14" s="117" t="s">
        <v>57126</v>
      </c>
      <c r="V14" s="114" t="s">
        <v>17</v>
      </c>
      <c r="W14" s="118" t="s">
        <v>327</v>
      </c>
      <c r="X14" s="115" t="str">
        <f>VLOOKUP(W14,'Formato de datos '!$G$1:$H$240,2,0)</f>
        <v>Nutriciones y Suplementos Dietarios</v>
      </c>
      <c r="Y14" s="129" t="s">
        <v>57</v>
      </c>
      <c r="Z14" s="129" t="s">
        <v>39</v>
      </c>
      <c r="AA14" s="131" t="s">
        <v>58209</v>
      </c>
      <c r="AB14" s="129"/>
      <c r="AC14" s="132"/>
      <c r="AD14" s="121"/>
      <c r="AE14" s="122">
        <v>585</v>
      </c>
      <c r="AF14" s="134"/>
    </row>
    <row r="15" spans="1:32" s="135" customFormat="1" ht="30">
      <c r="A15" s="133" t="s">
        <v>57408</v>
      </c>
      <c r="B15" s="110" t="s">
        <v>58244</v>
      </c>
      <c r="C15" s="125" t="s">
        <v>57404</v>
      </c>
      <c r="D15" s="127" t="s">
        <v>29106</v>
      </c>
      <c r="E15" s="111" t="s">
        <v>1662</v>
      </c>
      <c r="F15" s="126">
        <v>16015</v>
      </c>
      <c r="G15" s="127" t="s">
        <v>57423</v>
      </c>
      <c r="H15" s="111" t="s">
        <v>420</v>
      </c>
      <c r="I15" s="128">
        <v>100</v>
      </c>
      <c r="J15" s="42">
        <v>54810</v>
      </c>
      <c r="K15" s="34">
        <v>6303149.9999999991</v>
      </c>
      <c r="L15" s="24">
        <v>5481000</v>
      </c>
      <c r="M15" s="129" t="s">
        <v>45</v>
      </c>
      <c r="N15" s="129">
        <v>12</v>
      </c>
      <c r="O15" s="130" t="s">
        <v>26</v>
      </c>
      <c r="P15" s="116" t="s">
        <v>424</v>
      </c>
      <c r="Q15" s="117" t="s">
        <v>57126</v>
      </c>
      <c r="R15" s="117" t="s">
        <v>57126</v>
      </c>
      <c r="S15" s="117" t="s">
        <v>57126</v>
      </c>
      <c r="T15" s="117" t="s">
        <v>57126</v>
      </c>
      <c r="U15" s="117" t="s">
        <v>57126</v>
      </c>
      <c r="V15" s="114" t="s">
        <v>17</v>
      </c>
      <c r="W15" s="118" t="s">
        <v>327</v>
      </c>
      <c r="X15" s="115" t="str">
        <f>VLOOKUP(W15,'Formato de datos '!$G$1:$H$240,2,0)</f>
        <v>Nutriciones y Suplementos Dietarios</v>
      </c>
      <c r="Y15" s="129" t="s">
        <v>57</v>
      </c>
      <c r="Z15" s="129" t="s">
        <v>39</v>
      </c>
      <c r="AA15" s="131" t="s">
        <v>58209</v>
      </c>
      <c r="AB15" s="129"/>
      <c r="AC15" s="132"/>
      <c r="AD15" s="121"/>
      <c r="AE15" s="122">
        <v>586</v>
      </c>
      <c r="AF15" s="134"/>
    </row>
    <row r="16" spans="1:32" s="135" customFormat="1" ht="30">
      <c r="A16" s="109" t="s">
        <v>57408</v>
      </c>
      <c r="B16" s="110" t="s">
        <v>58244</v>
      </c>
      <c r="C16" s="125" t="s">
        <v>57404</v>
      </c>
      <c r="D16" s="127" t="s">
        <v>29106</v>
      </c>
      <c r="E16" s="111" t="s">
        <v>1662</v>
      </c>
      <c r="F16" s="126">
        <v>16016</v>
      </c>
      <c r="G16" s="127" t="s">
        <v>57424</v>
      </c>
      <c r="H16" s="111" t="s">
        <v>420</v>
      </c>
      <c r="I16" s="128">
        <v>70</v>
      </c>
      <c r="J16" s="42">
        <v>61630</v>
      </c>
      <c r="K16" s="34">
        <v>4961215</v>
      </c>
      <c r="L16" s="24">
        <v>4314100</v>
      </c>
      <c r="M16" s="129" t="s">
        <v>45</v>
      </c>
      <c r="N16" s="129">
        <v>12</v>
      </c>
      <c r="O16" s="130" t="s">
        <v>26</v>
      </c>
      <c r="P16" s="116" t="s">
        <v>424</v>
      </c>
      <c r="Q16" s="117" t="s">
        <v>57126</v>
      </c>
      <c r="R16" s="117" t="s">
        <v>57126</v>
      </c>
      <c r="S16" s="117" t="s">
        <v>57126</v>
      </c>
      <c r="T16" s="117" t="s">
        <v>57126</v>
      </c>
      <c r="U16" s="117" t="s">
        <v>57126</v>
      </c>
      <c r="V16" s="114" t="s">
        <v>17</v>
      </c>
      <c r="W16" s="118" t="s">
        <v>327</v>
      </c>
      <c r="X16" s="115" t="str">
        <f>VLOOKUP(W16,'Formato de datos '!$G$1:$H$240,2,0)</f>
        <v>Nutriciones y Suplementos Dietarios</v>
      </c>
      <c r="Y16" s="129" t="s">
        <v>57</v>
      </c>
      <c r="Z16" s="129" t="s">
        <v>39</v>
      </c>
      <c r="AA16" s="131" t="s">
        <v>58209</v>
      </c>
      <c r="AB16" s="129"/>
      <c r="AC16" s="132"/>
      <c r="AD16" s="121"/>
      <c r="AE16" s="122">
        <v>587</v>
      </c>
      <c r="AF16" s="134"/>
    </row>
    <row r="17" spans="1:32" s="135" customFormat="1" ht="75">
      <c r="A17" s="109" t="s">
        <v>57408</v>
      </c>
      <c r="B17" s="110" t="s">
        <v>58244</v>
      </c>
      <c r="C17" s="125" t="s">
        <v>57404</v>
      </c>
      <c r="D17" s="127" t="s">
        <v>29106</v>
      </c>
      <c r="E17" s="111" t="s">
        <v>1662</v>
      </c>
      <c r="F17" s="126">
        <v>16017</v>
      </c>
      <c r="G17" s="127" t="s">
        <v>57425</v>
      </c>
      <c r="H17" s="111" t="s">
        <v>420</v>
      </c>
      <c r="I17" s="128">
        <v>200</v>
      </c>
      <c r="J17" s="42">
        <v>68125</v>
      </c>
      <c r="K17" s="34">
        <v>15668749.999999998</v>
      </c>
      <c r="L17" s="24">
        <v>13625000</v>
      </c>
      <c r="M17" s="129" t="s">
        <v>45</v>
      </c>
      <c r="N17" s="129">
        <v>12</v>
      </c>
      <c r="O17" s="130" t="s">
        <v>26</v>
      </c>
      <c r="P17" s="116" t="s">
        <v>424</v>
      </c>
      <c r="Q17" s="117" t="s">
        <v>57126</v>
      </c>
      <c r="R17" s="117" t="s">
        <v>57126</v>
      </c>
      <c r="S17" s="117" t="s">
        <v>57126</v>
      </c>
      <c r="T17" s="117" t="s">
        <v>57126</v>
      </c>
      <c r="U17" s="117" t="s">
        <v>57126</v>
      </c>
      <c r="V17" s="114" t="s">
        <v>17</v>
      </c>
      <c r="W17" s="118" t="s">
        <v>327</v>
      </c>
      <c r="X17" s="115" t="str">
        <f>VLOOKUP(W17,'Formato de datos '!$G$1:$H$240,2,0)</f>
        <v>Nutriciones y Suplementos Dietarios</v>
      </c>
      <c r="Y17" s="129" t="s">
        <v>57</v>
      </c>
      <c r="Z17" s="129" t="s">
        <v>39</v>
      </c>
      <c r="AA17" s="131" t="s">
        <v>58209</v>
      </c>
      <c r="AB17" s="129"/>
      <c r="AC17" s="132"/>
      <c r="AD17" s="121"/>
      <c r="AE17" s="122">
        <v>588</v>
      </c>
      <c r="AF17" s="134"/>
    </row>
    <row r="18" spans="1:32" s="135" customFormat="1" ht="30">
      <c r="A18" s="109" t="s">
        <v>57408</v>
      </c>
      <c r="B18" s="110" t="s">
        <v>58244</v>
      </c>
      <c r="C18" s="125" t="s">
        <v>57404</v>
      </c>
      <c r="D18" s="127" t="s">
        <v>29106</v>
      </c>
      <c r="E18" s="111" t="s">
        <v>1662</v>
      </c>
      <c r="F18" s="126">
        <v>17003</v>
      </c>
      <c r="G18" s="127" t="s">
        <v>57426</v>
      </c>
      <c r="H18" s="111" t="s">
        <v>420</v>
      </c>
      <c r="I18" s="128">
        <v>70</v>
      </c>
      <c r="J18" s="42">
        <v>113350</v>
      </c>
      <c r="K18" s="34">
        <v>9124675</v>
      </c>
      <c r="L18" s="24">
        <v>7934500.0000000009</v>
      </c>
      <c r="M18" s="129" t="s">
        <v>45</v>
      </c>
      <c r="N18" s="129">
        <v>12</v>
      </c>
      <c r="O18" s="130" t="s">
        <v>26</v>
      </c>
      <c r="P18" s="116" t="s">
        <v>424</v>
      </c>
      <c r="Q18" s="117" t="s">
        <v>57126</v>
      </c>
      <c r="R18" s="117" t="s">
        <v>57126</v>
      </c>
      <c r="S18" s="117" t="s">
        <v>57126</v>
      </c>
      <c r="T18" s="117" t="s">
        <v>57126</v>
      </c>
      <c r="U18" s="117" t="s">
        <v>57126</v>
      </c>
      <c r="V18" s="114" t="s">
        <v>17</v>
      </c>
      <c r="W18" s="118" t="s">
        <v>327</v>
      </c>
      <c r="X18" s="115" t="str">
        <f>VLOOKUP(W18,'Formato de datos '!$G$1:$H$240,2,0)</f>
        <v>Nutriciones y Suplementos Dietarios</v>
      </c>
      <c r="Y18" s="129" t="s">
        <v>57</v>
      </c>
      <c r="Z18" s="129" t="s">
        <v>39</v>
      </c>
      <c r="AA18" s="131" t="s">
        <v>58209</v>
      </c>
      <c r="AB18" s="129"/>
      <c r="AC18" s="132"/>
      <c r="AD18" s="121"/>
      <c r="AE18" s="122">
        <v>589</v>
      </c>
      <c r="AF18" s="134"/>
    </row>
    <row r="19" spans="1:32" s="135" customFormat="1" ht="30">
      <c r="A19" s="133" t="s">
        <v>57408</v>
      </c>
      <c r="B19" s="110" t="s">
        <v>58244</v>
      </c>
      <c r="C19" s="125" t="s">
        <v>57404</v>
      </c>
      <c r="D19" s="127" t="s">
        <v>29106</v>
      </c>
      <c r="E19" s="111" t="s">
        <v>1662</v>
      </c>
      <c r="F19" s="126">
        <v>17004</v>
      </c>
      <c r="G19" s="127" t="s">
        <v>57427</v>
      </c>
      <c r="H19" s="111" t="s">
        <v>420</v>
      </c>
      <c r="I19" s="128">
        <v>70</v>
      </c>
      <c r="J19" s="42">
        <v>93910.12</v>
      </c>
      <c r="K19" s="34">
        <v>7559764.6599999992</v>
      </c>
      <c r="L19" s="24">
        <v>6573708.3999999994</v>
      </c>
      <c r="M19" s="129" t="s">
        <v>45</v>
      </c>
      <c r="N19" s="129">
        <v>12</v>
      </c>
      <c r="O19" s="130" t="s">
        <v>26</v>
      </c>
      <c r="P19" s="116" t="s">
        <v>424</v>
      </c>
      <c r="Q19" s="117" t="s">
        <v>57126</v>
      </c>
      <c r="R19" s="117" t="s">
        <v>57126</v>
      </c>
      <c r="S19" s="117" t="s">
        <v>57126</v>
      </c>
      <c r="T19" s="117" t="s">
        <v>57126</v>
      </c>
      <c r="U19" s="117" t="s">
        <v>57126</v>
      </c>
      <c r="V19" s="114" t="s">
        <v>17</v>
      </c>
      <c r="W19" s="118" t="s">
        <v>327</v>
      </c>
      <c r="X19" s="115" t="str">
        <f>VLOOKUP(W19,'Formato de datos '!$G$1:$H$240,2,0)</f>
        <v>Nutriciones y Suplementos Dietarios</v>
      </c>
      <c r="Y19" s="129" t="s">
        <v>57</v>
      </c>
      <c r="Z19" s="129" t="s">
        <v>39</v>
      </c>
      <c r="AA19" s="131" t="s">
        <v>58209</v>
      </c>
      <c r="AB19" s="129"/>
      <c r="AC19" s="132"/>
      <c r="AD19" s="121"/>
      <c r="AE19" s="122">
        <v>590</v>
      </c>
      <c r="AF19" s="134"/>
    </row>
    <row r="20" spans="1:32" s="135" customFormat="1" ht="45">
      <c r="A20" s="133" t="s">
        <v>57408</v>
      </c>
      <c r="B20" s="110" t="s">
        <v>58244</v>
      </c>
      <c r="C20" s="125" t="s">
        <v>57404</v>
      </c>
      <c r="D20" s="127" t="s">
        <v>32772</v>
      </c>
      <c r="E20" s="111" t="s">
        <v>1661</v>
      </c>
      <c r="F20" s="126">
        <v>20076</v>
      </c>
      <c r="G20" s="127" t="s">
        <v>57428</v>
      </c>
      <c r="H20" s="111" t="s">
        <v>420</v>
      </c>
      <c r="I20" s="128">
        <v>50</v>
      </c>
      <c r="J20" s="42">
        <v>10228.049999999999</v>
      </c>
      <c r="K20" s="34">
        <v>588112.87499999988</v>
      </c>
      <c r="L20" s="24">
        <v>511402.49999999994</v>
      </c>
      <c r="M20" s="129" t="s">
        <v>45</v>
      </c>
      <c r="N20" s="129">
        <v>12</v>
      </c>
      <c r="O20" s="130" t="s">
        <v>26</v>
      </c>
      <c r="P20" s="116" t="s">
        <v>424</v>
      </c>
      <c r="Q20" s="117" t="s">
        <v>57126</v>
      </c>
      <c r="R20" s="117" t="s">
        <v>57126</v>
      </c>
      <c r="S20" s="117" t="s">
        <v>57126</v>
      </c>
      <c r="T20" s="117" t="s">
        <v>57126</v>
      </c>
      <c r="U20" s="117" t="s">
        <v>57126</v>
      </c>
      <c r="V20" s="114" t="s">
        <v>17</v>
      </c>
      <c r="W20" s="118" t="s">
        <v>327</v>
      </c>
      <c r="X20" s="115" t="str">
        <f>VLOOKUP(W20,'Formato de datos '!$G$1:$H$240,2,0)</f>
        <v>Nutriciones y Suplementos Dietarios</v>
      </c>
      <c r="Y20" s="129" t="s">
        <v>57</v>
      </c>
      <c r="Z20" s="129" t="s">
        <v>39</v>
      </c>
      <c r="AA20" s="131" t="s">
        <v>58209</v>
      </c>
      <c r="AB20" s="129"/>
      <c r="AC20" s="132"/>
      <c r="AD20" s="121"/>
      <c r="AE20" s="122">
        <v>591</v>
      </c>
      <c r="AF20" s="134"/>
    </row>
    <row r="21" spans="1:32" s="135" customFormat="1" ht="45">
      <c r="A21" s="133" t="s">
        <v>57408</v>
      </c>
      <c r="B21" s="110" t="s">
        <v>58244</v>
      </c>
      <c r="C21" s="125" t="s">
        <v>57404</v>
      </c>
      <c r="D21" s="127" t="s">
        <v>32887</v>
      </c>
      <c r="E21" s="111" t="s">
        <v>1661</v>
      </c>
      <c r="F21" s="126">
        <v>20077</v>
      </c>
      <c r="G21" s="127" t="s">
        <v>57831</v>
      </c>
      <c r="H21" s="111" t="s">
        <v>420</v>
      </c>
      <c r="I21" s="128">
        <v>30</v>
      </c>
      <c r="J21" s="42">
        <v>30774.59</v>
      </c>
      <c r="K21" s="34">
        <v>1061723.3549999997</v>
      </c>
      <c r="L21" s="24">
        <v>923237.69999999984</v>
      </c>
      <c r="M21" s="129" t="s">
        <v>45</v>
      </c>
      <c r="N21" s="129">
        <v>12</v>
      </c>
      <c r="O21" s="130" t="s">
        <v>26</v>
      </c>
      <c r="P21" s="116" t="s">
        <v>424</v>
      </c>
      <c r="Q21" s="117" t="s">
        <v>57126</v>
      </c>
      <c r="R21" s="117" t="s">
        <v>57126</v>
      </c>
      <c r="S21" s="117" t="s">
        <v>57126</v>
      </c>
      <c r="T21" s="117" t="s">
        <v>57126</v>
      </c>
      <c r="U21" s="117" t="s">
        <v>57126</v>
      </c>
      <c r="V21" s="114" t="s">
        <v>17</v>
      </c>
      <c r="W21" s="118" t="s">
        <v>327</v>
      </c>
      <c r="X21" s="115" t="str">
        <f>VLOOKUP(W21,'Formato de datos '!$G$1:$H$240,2,0)</f>
        <v>Nutriciones y Suplementos Dietarios</v>
      </c>
      <c r="Y21" s="129" t="s">
        <v>57</v>
      </c>
      <c r="Z21" s="129" t="s">
        <v>39</v>
      </c>
      <c r="AA21" s="131" t="s">
        <v>58209</v>
      </c>
      <c r="AB21" s="129"/>
      <c r="AC21" s="132"/>
      <c r="AD21" s="121"/>
      <c r="AE21" s="122">
        <v>1331</v>
      </c>
      <c r="AF21" s="134"/>
    </row>
    <row r="22" spans="1:32" s="135" customFormat="1" ht="60">
      <c r="A22" s="109" t="s">
        <v>57410</v>
      </c>
      <c r="B22" s="110" t="s">
        <v>62965</v>
      </c>
      <c r="C22" s="125" t="s">
        <v>62463</v>
      </c>
      <c r="D22" s="127" t="s">
        <v>31091</v>
      </c>
      <c r="E22" s="111" t="s">
        <v>3957</v>
      </c>
      <c r="F22" s="126">
        <v>3109</v>
      </c>
      <c r="G22" s="127" t="s">
        <v>62464</v>
      </c>
      <c r="H22" s="111" t="s">
        <v>420</v>
      </c>
      <c r="I22" s="128">
        <v>50</v>
      </c>
      <c r="J22" s="42">
        <v>562500</v>
      </c>
      <c r="K22" s="34">
        <v>28125000</v>
      </c>
      <c r="L22" s="24">
        <v>18000000</v>
      </c>
      <c r="M22" s="129" t="s">
        <v>46</v>
      </c>
      <c r="N22" s="129">
        <v>11</v>
      </c>
      <c r="O22" s="130" t="s">
        <v>26</v>
      </c>
      <c r="P22" s="116" t="s">
        <v>422</v>
      </c>
      <c r="Q22" s="117" t="s">
        <v>57128</v>
      </c>
      <c r="R22" s="117" t="s">
        <v>62465</v>
      </c>
      <c r="S22" s="117" t="s">
        <v>57126</v>
      </c>
      <c r="T22" s="117" t="s">
        <v>57126</v>
      </c>
      <c r="U22" s="117" t="s">
        <v>57126</v>
      </c>
      <c r="V22" s="116" t="s">
        <v>17</v>
      </c>
      <c r="W22" s="118" t="s">
        <v>185</v>
      </c>
      <c r="X22" s="115" t="str">
        <f>VLOOKUP(W22,'Formato de datos '!$G$1:$H$240,2,0)</f>
        <v>Otros Bienes Transportables (Exepto Productos Metálicos, Maquinaria y Equipo)</v>
      </c>
      <c r="Y22" s="129" t="s">
        <v>57</v>
      </c>
      <c r="Z22" s="129" t="s">
        <v>39</v>
      </c>
      <c r="AA22" s="131" t="s">
        <v>62856</v>
      </c>
      <c r="AB22" s="129"/>
      <c r="AC22" s="132" t="s">
        <v>442</v>
      </c>
      <c r="AD22" s="121"/>
      <c r="AE22" s="122">
        <v>1</v>
      </c>
      <c r="AF22" s="134"/>
    </row>
    <row r="23" spans="1:32" s="135" customFormat="1" ht="60">
      <c r="A23" s="133" t="s">
        <v>57410</v>
      </c>
      <c r="B23" s="110" t="s">
        <v>62965</v>
      </c>
      <c r="C23" s="125" t="s">
        <v>62320</v>
      </c>
      <c r="D23" s="127" t="s">
        <v>52091</v>
      </c>
      <c r="E23" s="111" t="s">
        <v>4139</v>
      </c>
      <c r="F23" s="126">
        <v>3159</v>
      </c>
      <c r="G23" s="127" t="s">
        <v>62342</v>
      </c>
      <c r="H23" s="111" t="s">
        <v>420</v>
      </c>
      <c r="I23" s="128">
        <v>1000</v>
      </c>
      <c r="J23" s="42">
        <v>6397.4400000000005</v>
      </c>
      <c r="K23" s="34">
        <v>6397440.0000000009</v>
      </c>
      <c r="L23" s="24">
        <v>5712</v>
      </c>
      <c r="M23" s="129" t="s">
        <v>48</v>
      </c>
      <c r="N23" s="129">
        <v>8</v>
      </c>
      <c r="O23" s="130" t="s">
        <v>34</v>
      </c>
      <c r="P23" s="116" t="s">
        <v>422</v>
      </c>
      <c r="Q23" s="117" t="s">
        <v>58448</v>
      </c>
      <c r="R23" s="117" t="s">
        <v>63001</v>
      </c>
      <c r="S23" s="117" t="s">
        <v>57126</v>
      </c>
      <c r="T23" s="117" t="s">
        <v>57126</v>
      </c>
      <c r="U23" s="117" t="s">
        <v>57126</v>
      </c>
      <c r="V23" s="114" t="s">
        <v>17</v>
      </c>
      <c r="W23" s="118" t="s">
        <v>185</v>
      </c>
      <c r="X23" s="115" t="str">
        <f>VLOOKUP(W23,'Formato de datos '!$G$1:$H$240,2,0)</f>
        <v>Otros Bienes Transportables (Exepto Productos Metálicos, Maquinaria y Equipo)</v>
      </c>
      <c r="Y23" s="129" t="s">
        <v>57</v>
      </c>
      <c r="Z23" s="129" t="s">
        <v>39</v>
      </c>
      <c r="AA23" s="131" t="s">
        <v>62323</v>
      </c>
      <c r="AB23" s="129" t="s">
        <v>58407</v>
      </c>
      <c r="AC23" s="132"/>
      <c r="AD23" s="121"/>
      <c r="AE23" s="122">
        <v>21</v>
      </c>
      <c r="AF23" s="134"/>
    </row>
    <row r="24" spans="1:32" s="135" customFormat="1" ht="60">
      <c r="A24" s="109" t="s">
        <v>57410</v>
      </c>
      <c r="B24" s="110" t="s">
        <v>58244</v>
      </c>
      <c r="C24" s="125" t="s">
        <v>58244</v>
      </c>
      <c r="D24" s="127" t="s">
        <v>30206</v>
      </c>
      <c r="E24" s="111" t="s">
        <v>6394</v>
      </c>
      <c r="F24" s="126" t="s">
        <v>57388</v>
      </c>
      <c r="G24" s="127" t="s">
        <v>62688</v>
      </c>
      <c r="H24" s="111" t="s">
        <v>420</v>
      </c>
      <c r="I24" s="128">
        <v>17</v>
      </c>
      <c r="J24" s="42">
        <v>1060000</v>
      </c>
      <c r="K24" s="34">
        <v>18020000</v>
      </c>
      <c r="L24" s="24">
        <v>0</v>
      </c>
      <c r="M24" s="129" t="s">
        <v>45</v>
      </c>
      <c r="N24" s="129">
        <v>12</v>
      </c>
      <c r="O24" s="130" t="s">
        <v>26</v>
      </c>
      <c r="P24" s="116" t="s">
        <v>422</v>
      </c>
      <c r="Q24" s="117" t="s">
        <v>58448</v>
      </c>
      <c r="R24" s="117" t="s">
        <v>63001</v>
      </c>
      <c r="S24" s="117" t="s">
        <v>57126</v>
      </c>
      <c r="T24" s="117" t="s">
        <v>57126</v>
      </c>
      <c r="U24" s="117" t="s">
        <v>57126</v>
      </c>
      <c r="V24" s="114" t="s">
        <v>17</v>
      </c>
      <c r="W24" s="118" t="s">
        <v>195</v>
      </c>
      <c r="X24" s="115" t="str">
        <f>VLOOKUP(W24,'Formato de datos '!$G$1:$H$240,2,0)</f>
        <v>Otros Productos Metálicos, Maquinaria y Equipo</v>
      </c>
      <c r="Y24" s="129" t="s">
        <v>57</v>
      </c>
      <c r="Z24" s="129" t="s">
        <v>39</v>
      </c>
      <c r="AA24" s="131" t="s">
        <v>62651</v>
      </c>
      <c r="AB24" s="129" t="s">
        <v>442</v>
      </c>
      <c r="AC24" s="132"/>
      <c r="AD24" s="121"/>
      <c r="AE24" s="122">
        <v>359</v>
      </c>
      <c r="AF24" s="134"/>
    </row>
    <row r="25" spans="1:32" s="135" customFormat="1" ht="60">
      <c r="A25" s="133" t="s">
        <v>57410</v>
      </c>
      <c r="B25" s="110" t="s">
        <v>58244</v>
      </c>
      <c r="C25" s="125" t="s">
        <v>58244</v>
      </c>
      <c r="D25" s="127" t="s">
        <v>30206</v>
      </c>
      <c r="E25" s="111" t="s">
        <v>6394</v>
      </c>
      <c r="F25" s="126" t="s">
        <v>57388</v>
      </c>
      <c r="G25" s="127" t="s">
        <v>62688</v>
      </c>
      <c r="H25" s="111" t="s">
        <v>420</v>
      </c>
      <c r="I25" s="128">
        <v>35</v>
      </c>
      <c r="J25" s="42">
        <v>1060000</v>
      </c>
      <c r="K25" s="34">
        <v>37100000</v>
      </c>
      <c r="L25" s="24">
        <v>0</v>
      </c>
      <c r="M25" s="129" t="s">
        <v>45</v>
      </c>
      <c r="N25" s="129">
        <v>12</v>
      </c>
      <c r="O25" s="130" t="s">
        <v>26</v>
      </c>
      <c r="P25" s="116" t="s">
        <v>424</v>
      </c>
      <c r="Q25" s="117" t="s">
        <v>58448</v>
      </c>
      <c r="R25" s="117" t="s">
        <v>63001</v>
      </c>
      <c r="S25" s="117" t="s">
        <v>57126</v>
      </c>
      <c r="T25" s="117" t="s">
        <v>57126</v>
      </c>
      <c r="U25" s="117" t="s">
        <v>57126</v>
      </c>
      <c r="V25" s="114" t="s">
        <v>17</v>
      </c>
      <c r="W25" s="118" t="s">
        <v>365</v>
      </c>
      <c r="X25" s="115" t="str">
        <f>VLOOKUP(W25,'Formato de datos '!$G$1:$H$240,2,0)</f>
        <v>Otros Materiales y elementos de Consumo</v>
      </c>
      <c r="Y25" s="129" t="s">
        <v>57</v>
      </c>
      <c r="Z25" s="129" t="s">
        <v>39</v>
      </c>
      <c r="AA25" s="131" t="s">
        <v>62651</v>
      </c>
      <c r="AB25" s="129" t="s">
        <v>442</v>
      </c>
      <c r="AC25" s="132"/>
      <c r="AD25" s="121"/>
      <c r="AE25" s="122">
        <v>360</v>
      </c>
      <c r="AF25" s="134"/>
    </row>
    <row r="26" spans="1:32" s="135" customFormat="1" ht="90">
      <c r="A26" s="133" t="s">
        <v>57410</v>
      </c>
      <c r="B26" s="110" t="s">
        <v>58244</v>
      </c>
      <c r="C26" s="125" t="s">
        <v>62827</v>
      </c>
      <c r="D26" s="127" t="s">
        <v>20975</v>
      </c>
      <c r="E26" s="111" t="s">
        <v>5498</v>
      </c>
      <c r="F26" s="126" t="s">
        <v>57126</v>
      </c>
      <c r="G26" s="127" t="s">
        <v>62845</v>
      </c>
      <c r="H26" s="111" t="s">
        <v>420</v>
      </c>
      <c r="I26" s="128">
        <v>8</v>
      </c>
      <c r="J26" s="42">
        <v>470000</v>
      </c>
      <c r="K26" s="34">
        <v>3760000</v>
      </c>
      <c r="L26" s="24">
        <v>3760000</v>
      </c>
      <c r="M26" s="129" t="s">
        <v>45</v>
      </c>
      <c r="N26" s="129">
        <v>12</v>
      </c>
      <c r="O26" s="130" t="s">
        <v>24</v>
      </c>
      <c r="P26" s="116" t="s">
        <v>422</v>
      </c>
      <c r="Q26" s="117" t="s">
        <v>62297</v>
      </c>
      <c r="R26" s="117" t="s">
        <v>57146</v>
      </c>
      <c r="S26" s="117" t="s">
        <v>57126</v>
      </c>
      <c r="T26" s="117" t="s">
        <v>57126</v>
      </c>
      <c r="U26" s="117" t="s">
        <v>57126</v>
      </c>
      <c r="V26" s="114" t="s">
        <v>17</v>
      </c>
      <c r="W26" s="118" t="s">
        <v>195</v>
      </c>
      <c r="X26" s="115" t="str">
        <f>VLOOKUP(W26,'Formato de datos '!$G$1:$H$240,2,0)</f>
        <v>Otros Productos Metálicos, Maquinaria y Equipo</v>
      </c>
      <c r="Y26" s="129" t="s">
        <v>57</v>
      </c>
      <c r="Z26" s="129" t="s">
        <v>39</v>
      </c>
      <c r="AA26" s="131" t="s">
        <v>62829</v>
      </c>
      <c r="AB26" s="129" t="s">
        <v>442</v>
      </c>
      <c r="AC26" s="132"/>
      <c r="AD26" s="121"/>
      <c r="AE26" s="122">
        <v>473</v>
      </c>
      <c r="AF26" s="134"/>
    </row>
    <row r="27" spans="1:32" s="135" customFormat="1" ht="90">
      <c r="A27" s="133" t="s">
        <v>57410</v>
      </c>
      <c r="B27" s="110" t="s">
        <v>58244</v>
      </c>
      <c r="C27" s="125" t="s">
        <v>62827</v>
      </c>
      <c r="D27" s="127" t="s">
        <v>32177</v>
      </c>
      <c r="E27" s="111" t="s">
        <v>4453</v>
      </c>
      <c r="F27" s="126" t="s">
        <v>57126</v>
      </c>
      <c r="G27" s="127" t="s">
        <v>62850</v>
      </c>
      <c r="H27" s="111" t="s">
        <v>420</v>
      </c>
      <c r="I27" s="128">
        <v>20</v>
      </c>
      <c r="J27" s="42">
        <v>42000</v>
      </c>
      <c r="K27" s="34">
        <v>840000</v>
      </c>
      <c r="L27" s="24">
        <v>840000</v>
      </c>
      <c r="M27" s="129" t="s">
        <v>45</v>
      </c>
      <c r="N27" s="129">
        <v>12</v>
      </c>
      <c r="O27" s="130" t="s">
        <v>24</v>
      </c>
      <c r="P27" s="116" t="s">
        <v>422</v>
      </c>
      <c r="Q27" s="117" t="s">
        <v>58448</v>
      </c>
      <c r="R27" s="117" t="s">
        <v>57146</v>
      </c>
      <c r="S27" s="117" t="s">
        <v>57126</v>
      </c>
      <c r="T27" s="117" t="s">
        <v>57126</v>
      </c>
      <c r="U27" s="117" t="s">
        <v>57126</v>
      </c>
      <c r="V27" s="114" t="s">
        <v>17</v>
      </c>
      <c r="W27" s="118" t="s">
        <v>185</v>
      </c>
      <c r="X27" s="115" t="str">
        <f>VLOOKUP(W27,'Formato de datos '!$G$1:$H$240,2,0)</f>
        <v>Otros Bienes Transportables (Exepto Productos Metálicos, Maquinaria y Equipo)</v>
      </c>
      <c r="Y27" s="129" t="s">
        <v>57</v>
      </c>
      <c r="Z27" s="129" t="s">
        <v>39</v>
      </c>
      <c r="AA27" s="131" t="s">
        <v>62829</v>
      </c>
      <c r="AB27" s="129" t="s">
        <v>442</v>
      </c>
      <c r="AC27" s="132"/>
      <c r="AD27" s="121"/>
      <c r="AE27" s="122">
        <v>477</v>
      </c>
      <c r="AF27" s="134"/>
    </row>
    <row r="28" spans="1:32" s="135" customFormat="1" ht="75">
      <c r="A28" s="133" t="s">
        <v>57410</v>
      </c>
      <c r="B28" s="110" t="s">
        <v>58244</v>
      </c>
      <c r="C28" s="125" t="s">
        <v>57404</v>
      </c>
      <c r="D28" s="127" t="s">
        <v>8372</v>
      </c>
      <c r="E28" s="111" t="s">
        <v>3998</v>
      </c>
      <c r="F28" s="126">
        <v>10438</v>
      </c>
      <c r="G28" s="127" t="s">
        <v>57429</v>
      </c>
      <c r="H28" s="111" t="s">
        <v>420</v>
      </c>
      <c r="I28" s="128">
        <v>50</v>
      </c>
      <c r="J28" s="42">
        <v>71400</v>
      </c>
      <c r="K28" s="34">
        <f>4105500-900</f>
        <v>4104600</v>
      </c>
      <c r="L28" s="24">
        <v>3570000</v>
      </c>
      <c r="M28" s="129" t="s">
        <v>45</v>
      </c>
      <c r="N28" s="129">
        <v>12</v>
      </c>
      <c r="O28" s="130" t="s">
        <v>26</v>
      </c>
      <c r="P28" s="116" t="s">
        <v>422</v>
      </c>
      <c r="Q28" s="117" t="s">
        <v>57126</v>
      </c>
      <c r="R28" s="117" t="s">
        <v>57126</v>
      </c>
      <c r="S28" s="117" t="s">
        <v>57126</v>
      </c>
      <c r="T28" s="117" t="s">
        <v>57126</v>
      </c>
      <c r="U28" s="117" t="s">
        <v>57126</v>
      </c>
      <c r="V28" s="114" t="s">
        <v>17</v>
      </c>
      <c r="W28" s="118" t="s">
        <v>185</v>
      </c>
      <c r="X28" s="115" t="str">
        <f>VLOOKUP(W28,'Formato de datos '!$G$1:$H$240,2,0)</f>
        <v>Otros Bienes Transportables (Exepto Productos Metálicos, Maquinaria y Equipo)</v>
      </c>
      <c r="Y28" s="129" t="s">
        <v>57</v>
      </c>
      <c r="Z28" s="129" t="s">
        <v>39</v>
      </c>
      <c r="AA28" s="131" t="s">
        <v>58209</v>
      </c>
      <c r="AB28" s="129"/>
      <c r="AC28" s="132"/>
      <c r="AD28" s="121"/>
      <c r="AE28" s="122">
        <v>592</v>
      </c>
      <c r="AF28" s="134"/>
    </row>
    <row r="29" spans="1:32" s="135" customFormat="1" ht="75">
      <c r="A29" s="109" t="s">
        <v>57410</v>
      </c>
      <c r="B29" s="110" t="s">
        <v>58244</v>
      </c>
      <c r="C29" s="125" t="s">
        <v>57404</v>
      </c>
      <c r="D29" s="127" t="s">
        <v>18455</v>
      </c>
      <c r="E29" s="111" t="s">
        <v>3998</v>
      </c>
      <c r="F29" s="126">
        <v>10629</v>
      </c>
      <c r="G29" s="127" t="s">
        <v>57430</v>
      </c>
      <c r="H29" s="111" t="s">
        <v>420</v>
      </c>
      <c r="I29" s="128">
        <v>50</v>
      </c>
      <c r="J29" s="42">
        <v>220000</v>
      </c>
      <c r="K29" s="34">
        <v>12649999.999999998</v>
      </c>
      <c r="L29" s="24">
        <v>11000000</v>
      </c>
      <c r="M29" s="129" t="s">
        <v>45</v>
      </c>
      <c r="N29" s="129">
        <v>12</v>
      </c>
      <c r="O29" s="130" t="s">
        <v>26</v>
      </c>
      <c r="P29" s="116" t="s">
        <v>422</v>
      </c>
      <c r="Q29" s="117" t="s">
        <v>57126</v>
      </c>
      <c r="R29" s="117" t="s">
        <v>57126</v>
      </c>
      <c r="S29" s="117" t="s">
        <v>57126</v>
      </c>
      <c r="T29" s="117" t="s">
        <v>57126</v>
      </c>
      <c r="U29" s="117" t="s">
        <v>57126</v>
      </c>
      <c r="V29" s="114" t="s">
        <v>17</v>
      </c>
      <c r="W29" s="118" t="s">
        <v>185</v>
      </c>
      <c r="X29" s="115" t="str">
        <f>VLOOKUP(W29,'Formato de datos '!$G$1:$H$240,2,0)</f>
        <v>Otros Bienes Transportables (Exepto Productos Metálicos, Maquinaria y Equipo)</v>
      </c>
      <c r="Y29" s="129" t="s">
        <v>57</v>
      </c>
      <c r="Z29" s="129" t="s">
        <v>39</v>
      </c>
      <c r="AA29" s="131" t="s">
        <v>58209</v>
      </c>
      <c r="AB29" s="129"/>
      <c r="AC29" s="132"/>
      <c r="AD29" s="121"/>
      <c r="AE29" s="122">
        <v>593</v>
      </c>
      <c r="AF29" s="134"/>
    </row>
    <row r="30" spans="1:32" s="135" customFormat="1" ht="30">
      <c r="A30" s="133" t="s">
        <v>57410</v>
      </c>
      <c r="B30" s="110" t="s">
        <v>58244</v>
      </c>
      <c r="C30" s="125" t="s">
        <v>57404</v>
      </c>
      <c r="D30" s="127" t="s">
        <v>18396</v>
      </c>
      <c r="E30" s="111" t="s">
        <v>5595</v>
      </c>
      <c r="F30" s="126">
        <v>10637</v>
      </c>
      <c r="G30" s="127" t="s">
        <v>57431</v>
      </c>
      <c r="H30" s="111" t="s">
        <v>420</v>
      </c>
      <c r="I30" s="128">
        <v>3</v>
      </c>
      <c r="J30" s="42">
        <v>75000</v>
      </c>
      <c r="K30" s="34">
        <v>258749.99999999997</v>
      </c>
      <c r="L30" s="24">
        <v>225000</v>
      </c>
      <c r="M30" s="129" t="s">
        <v>45</v>
      </c>
      <c r="N30" s="129">
        <v>12</v>
      </c>
      <c r="O30" s="130" t="s">
        <v>26</v>
      </c>
      <c r="P30" s="116" t="s">
        <v>422</v>
      </c>
      <c r="Q30" s="117" t="s">
        <v>57126</v>
      </c>
      <c r="R30" s="117" t="s">
        <v>57126</v>
      </c>
      <c r="S30" s="117" t="s">
        <v>57126</v>
      </c>
      <c r="T30" s="117" t="s">
        <v>57126</v>
      </c>
      <c r="U30" s="117" t="s">
        <v>57126</v>
      </c>
      <c r="V30" s="114" t="s">
        <v>17</v>
      </c>
      <c r="W30" s="118" t="s">
        <v>195</v>
      </c>
      <c r="X30" s="115" t="str">
        <f>VLOOKUP(W30,'Formato de datos '!$G$1:$H$240,2,0)</f>
        <v>Otros Productos Metálicos, Maquinaria y Equipo</v>
      </c>
      <c r="Y30" s="129" t="s">
        <v>57</v>
      </c>
      <c r="Z30" s="129" t="s">
        <v>39</v>
      </c>
      <c r="AA30" s="131" t="s">
        <v>58209</v>
      </c>
      <c r="AB30" s="129"/>
      <c r="AC30" s="132"/>
      <c r="AD30" s="121"/>
      <c r="AE30" s="122">
        <v>594</v>
      </c>
      <c r="AF30" s="134"/>
    </row>
    <row r="31" spans="1:32" s="135" customFormat="1" ht="75">
      <c r="A31" s="133" t="s">
        <v>57410</v>
      </c>
      <c r="B31" s="110" t="s">
        <v>58244</v>
      </c>
      <c r="C31" s="125" t="s">
        <v>57404</v>
      </c>
      <c r="D31" s="127" t="s">
        <v>26666</v>
      </c>
      <c r="E31" s="111" t="s">
        <v>6578</v>
      </c>
      <c r="F31" s="126">
        <v>10053</v>
      </c>
      <c r="G31" s="127" t="s">
        <v>57513</v>
      </c>
      <c r="H31" s="111" t="s">
        <v>420</v>
      </c>
      <c r="I31" s="128">
        <v>100</v>
      </c>
      <c r="J31" s="42">
        <v>208250</v>
      </c>
      <c r="K31" s="34">
        <v>23948750</v>
      </c>
      <c r="L31" s="24">
        <v>20825000</v>
      </c>
      <c r="M31" s="129" t="s">
        <v>45</v>
      </c>
      <c r="N31" s="129">
        <v>12</v>
      </c>
      <c r="O31" s="130" t="s">
        <v>26</v>
      </c>
      <c r="P31" s="116" t="s">
        <v>424</v>
      </c>
      <c r="Q31" s="117" t="s">
        <v>57126</v>
      </c>
      <c r="R31" s="117" t="s">
        <v>57126</v>
      </c>
      <c r="S31" s="117" t="s">
        <v>57126</v>
      </c>
      <c r="T31" s="117" t="s">
        <v>57126</v>
      </c>
      <c r="U31" s="117" t="s">
        <v>57126</v>
      </c>
      <c r="V31" s="114" t="s">
        <v>17</v>
      </c>
      <c r="W31" s="118" t="s">
        <v>365</v>
      </c>
      <c r="X31" s="115" t="str">
        <f>VLOOKUP(W31,'Formato de datos '!$G$1:$H$240,2,0)</f>
        <v>Otros Materiales y elementos de Consumo</v>
      </c>
      <c r="Y31" s="129" t="s">
        <v>57</v>
      </c>
      <c r="Z31" s="129" t="s">
        <v>39</v>
      </c>
      <c r="AA31" s="131" t="s">
        <v>58209</v>
      </c>
      <c r="AB31" s="129"/>
      <c r="AC31" s="132"/>
      <c r="AD31" s="121"/>
      <c r="AE31" s="122">
        <v>595</v>
      </c>
      <c r="AF31" s="134"/>
    </row>
    <row r="32" spans="1:32" s="135" customFormat="1" ht="60">
      <c r="A32" s="133" t="s">
        <v>57410</v>
      </c>
      <c r="B32" s="110" t="s">
        <v>58244</v>
      </c>
      <c r="C32" s="125" t="s">
        <v>57404</v>
      </c>
      <c r="D32" s="127" t="s">
        <v>27697</v>
      </c>
      <c r="E32" s="111" t="s">
        <v>5360</v>
      </c>
      <c r="F32" s="126">
        <v>10081</v>
      </c>
      <c r="G32" s="127" t="s">
        <v>57514</v>
      </c>
      <c r="H32" s="111" t="s">
        <v>420</v>
      </c>
      <c r="I32" s="128">
        <v>30</v>
      </c>
      <c r="J32" s="42">
        <v>30136.75</v>
      </c>
      <c r="K32" s="34">
        <v>1039717.8749999999</v>
      </c>
      <c r="L32" s="24">
        <v>904102.5</v>
      </c>
      <c r="M32" s="129" t="s">
        <v>45</v>
      </c>
      <c r="N32" s="129">
        <v>12</v>
      </c>
      <c r="O32" s="130" t="s">
        <v>26</v>
      </c>
      <c r="P32" s="116" t="s">
        <v>424</v>
      </c>
      <c r="Q32" s="117" t="s">
        <v>57126</v>
      </c>
      <c r="R32" s="117" t="s">
        <v>57126</v>
      </c>
      <c r="S32" s="117" t="s">
        <v>57126</v>
      </c>
      <c r="T32" s="117" t="s">
        <v>57126</v>
      </c>
      <c r="U32" s="117" t="s">
        <v>57126</v>
      </c>
      <c r="V32" s="114" t="s">
        <v>17</v>
      </c>
      <c r="W32" s="118" t="s">
        <v>365</v>
      </c>
      <c r="X32" s="115" t="str">
        <f>VLOOKUP(W32,'Formato de datos '!$G$1:$H$240,2,0)</f>
        <v>Otros Materiales y elementos de Consumo</v>
      </c>
      <c r="Y32" s="129" t="s">
        <v>57</v>
      </c>
      <c r="Z32" s="129" t="s">
        <v>39</v>
      </c>
      <c r="AA32" s="131" t="s">
        <v>58209</v>
      </c>
      <c r="AB32" s="129"/>
      <c r="AC32" s="132"/>
      <c r="AD32" s="121"/>
      <c r="AE32" s="122">
        <v>596</v>
      </c>
      <c r="AF32" s="134"/>
    </row>
    <row r="33" spans="1:32" s="135" customFormat="1" ht="45">
      <c r="A33" s="133" t="s">
        <v>57410</v>
      </c>
      <c r="B33" s="110" t="s">
        <v>58244</v>
      </c>
      <c r="C33" s="125" t="s">
        <v>57404</v>
      </c>
      <c r="D33" s="127" t="s">
        <v>26645</v>
      </c>
      <c r="E33" s="111" t="s">
        <v>6581</v>
      </c>
      <c r="F33" s="126">
        <v>10087</v>
      </c>
      <c r="G33" s="127" t="s">
        <v>57515</v>
      </c>
      <c r="H33" s="111" t="s">
        <v>420</v>
      </c>
      <c r="I33" s="128">
        <v>10</v>
      </c>
      <c r="J33" s="42">
        <v>218484</v>
      </c>
      <c r="K33" s="34">
        <v>2512566</v>
      </c>
      <c r="L33" s="24">
        <v>2184840</v>
      </c>
      <c r="M33" s="129" t="s">
        <v>45</v>
      </c>
      <c r="N33" s="129">
        <v>12</v>
      </c>
      <c r="O33" s="130" t="s">
        <v>26</v>
      </c>
      <c r="P33" s="116" t="s">
        <v>424</v>
      </c>
      <c r="Q33" s="117" t="s">
        <v>57126</v>
      </c>
      <c r="R33" s="117" t="s">
        <v>57126</v>
      </c>
      <c r="S33" s="117" t="s">
        <v>57126</v>
      </c>
      <c r="T33" s="117" t="s">
        <v>57126</v>
      </c>
      <c r="U33" s="117" t="s">
        <v>57126</v>
      </c>
      <c r="V33" s="114" t="s">
        <v>17</v>
      </c>
      <c r="W33" s="118" t="s">
        <v>365</v>
      </c>
      <c r="X33" s="115" t="str">
        <f>VLOOKUP(W33,'Formato de datos '!$G$1:$H$240,2,0)</f>
        <v>Otros Materiales y elementos de Consumo</v>
      </c>
      <c r="Y33" s="129" t="s">
        <v>57</v>
      </c>
      <c r="Z33" s="129" t="s">
        <v>39</v>
      </c>
      <c r="AA33" s="131" t="s">
        <v>58209</v>
      </c>
      <c r="AB33" s="129"/>
      <c r="AC33" s="132"/>
      <c r="AD33" s="121"/>
      <c r="AE33" s="122">
        <v>597</v>
      </c>
      <c r="AF33" s="134"/>
    </row>
    <row r="34" spans="1:32" s="135" customFormat="1" ht="30">
      <c r="A34" s="133" t="s">
        <v>57410</v>
      </c>
      <c r="B34" s="110" t="s">
        <v>58244</v>
      </c>
      <c r="C34" s="125" t="s">
        <v>57404</v>
      </c>
      <c r="D34" s="127" t="s">
        <v>32451</v>
      </c>
      <c r="E34" s="111" t="s">
        <v>6547</v>
      </c>
      <c r="F34" s="126">
        <v>10297</v>
      </c>
      <c r="G34" s="127" t="s">
        <v>57516</v>
      </c>
      <c r="H34" s="111" t="s">
        <v>420</v>
      </c>
      <c r="I34" s="128">
        <v>30</v>
      </c>
      <c r="J34" s="42">
        <v>45815</v>
      </c>
      <c r="K34" s="34">
        <v>1580617.4999999998</v>
      </c>
      <c r="L34" s="24">
        <v>1374450</v>
      </c>
      <c r="M34" s="129" t="s">
        <v>45</v>
      </c>
      <c r="N34" s="129">
        <v>12</v>
      </c>
      <c r="O34" s="130" t="s">
        <v>26</v>
      </c>
      <c r="P34" s="116" t="s">
        <v>424</v>
      </c>
      <c r="Q34" s="117" t="s">
        <v>57126</v>
      </c>
      <c r="R34" s="117" t="s">
        <v>57126</v>
      </c>
      <c r="S34" s="117" t="s">
        <v>57126</v>
      </c>
      <c r="T34" s="117" t="s">
        <v>57126</v>
      </c>
      <c r="U34" s="117" t="s">
        <v>57126</v>
      </c>
      <c r="V34" s="114" t="s">
        <v>17</v>
      </c>
      <c r="W34" s="118" t="s">
        <v>365</v>
      </c>
      <c r="X34" s="115" t="str">
        <f>VLOOKUP(W34,'Formato de datos '!$G$1:$H$240,2,0)</f>
        <v>Otros Materiales y elementos de Consumo</v>
      </c>
      <c r="Y34" s="129" t="s">
        <v>57</v>
      </c>
      <c r="Z34" s="129" t="s">
        <v>39</v>
      </c>
      <c r="AA34" s="131" t="s">
        <v>58209</v>
      </c>
      <c r="AB34" s="129"/>
      <c r="AC34" s="132"/>
      <c r="AD34" s="121"/>
      <c r="AE34" s="122">
        <v>598</v>
      </c>
      <c r="AF34" s="134"/>
    </row>
    <row r="35" spans="1:32" s="135" customFormat="1" ht="30">
      <c r="A35" s="133" t="s">
        <v>57410</v>
      </c>
      <c r="B35" s="110" t="s">
        <v>58244</v>
      </c>
      <c r="C35" s="125" t="s">
        <v>57404</v>
      </c>
      <c r="D35" s="127" t="s">
        <v>30206</v>
      </c>
      <c r="E35" s="111" t="s">
        <v>6397</v>
      </c>
      <c r="F35" s="126">
        <v>10638</v>
      </c>
      <c r="G35" s="127" t="s">
        <v>57517</v>
      </c>
      <c r="H35" s="111" t="s">
        <v>420</v>
      </c>
      <c r="I35" s="128">
        <v>10</v>
      </c>
      <c r="J35" s="42">
        <v>457520</v>
      </c>
      <c r="K35" s="34">
        <v>5261480</v>
      </c>
      <c r="L35" s="24">
        <v>4575200</v>
      </c>
      <c r="M35" s="129" t="s">
        <v>45</v>
      </c>
      <c r="N35" s="129">
        <v>12</v>
      </c>
      <c r="O35" s="130" t="s">
        <v>26</v>
      </c>
      <c r="P35" s="116" t="s">
        <v>424</v>
      </c>
      <c r="Q35" s="117" t="s">
        <v>57126</v>
      </c>
      <c r="R35" s="117" t="s">
        <v>57126</v>
      </c>
      <c r="S35" s="117" t="s">
        <v>57126</v>
      </c>
      <c r="T35" s="117" t="s">
        <v>57126</v>
      </c>
      <c r="U35" s="117" t="s">
        <v>57126</v>
      </c>
      <c r="V35" s="114" t="s">
        <v>17</v>
      </c>
      <c r="W35" s="118" t="s">
        <v>365</v>
      </c>
      <c r="X35" s="115" t="str">
        <f>VLOOKUP(W35,'Formato de datos '!$G$1:$H$240,2,0)</f>
        <v>Otros Materiales y elementos de Consumo</v>
      </c>
      <c r="Y35" s="129" t="s">
        <v>57</v>
      </c>
      <c r="Z35" s="129" t="s">
        <v>39</v>
      </c>
      <c r="AA35" s="131" t="s">
        <v>58209</v>
      </c>
      <c r="AB35" s="129"/>
      <c r="AC35" s="132"/>
      <c r="AD35" s="121"/>
      <c r="AE35" s="122">
        <v>599</v>
      </c>
      <c r="AF35" s="134"/>
    </row>
    <row r="36" spans="1:32" s="135" customFormat="1" ht="30">
      <c r="A36" s="109" t="s">
        <v>57410</v>
      </c>
      <c r="B36" s="110" t="s">
        <v>58244</v>
      </c>
      <c r="C36" s="125" t="s">
        <v>57404</v>
      </c>
      <c r="D36" s="127" t="s">
        <v>32451</v>
      </c>
      <c r="E36" s="111" t="s">
        <v>6547</v>
      </c>
      <c r="F36" s="126">
        <v>10661</v>
      </c>
      <c r="G36" s="127" t="s">
        <v>57518</v>
      </c>
      <c r="H36" s="111" t="s">
        <v>420</v>
      </c>
      <c r="I36" s="128">
        <v>24</v>
      </c>
      <c r="J36" s="42">
        <v>19635</v>
      </c>
      <c r="K36" s="34">
        <v>541926</v>
      </c>
      <c r="L36" s="24">
        <v>471240.00000000006</v>
      </c>
      <c r="M36" s="129" t="s">
        <v>45</v>
      </c>
      <c r="N36" s="129">
        <v>12</v>
      </c>
      <c r="O36" s="130" t="s">
        <v>26</v>
      </c>
      <c r="P36" s="116" t="s">
        <v>424</v>
      </c>
      <c r="Q36" s="117" t="s">
        <v>57126</v>
      </c>
      <c r="R36" s="117" t="s">
        <v>57126</v>
      </c>
      <c r="S36" s="117" t="s">
        <v>57126</v>
      </c>
      <c r="T36" s="117" t="s">
        <v>57126</v>
      </c>
      <c r="U36" s="117" t="s">
        <v>57126</v>
      </c>
      <c r="V36" s="114" t="s">
        <v>17</v>
      </c>
      <c r="W36" s="118" t="s">
        <v>365</v>
      </c>
      <c r="X36" s="115" t="str">
        <f>VLOOKUP(W36,'Formato de datos '!$G$1:$H$240,2,0)</f>
        <v>Otros Materiales y elementos de Consumo</v>
      </c>
      <c r="Y36" s="129" t="s">
        <v>57</v>
      </c>
      <c r="Z36" s="129" t="s">
        <v>39</v>
      </c>
      <c r="AA36" s="131" t="s">
        <v>58209</v>
      </c>
      <c r="AB36" s="129"/>
      <c r="AC36" s="132"/>
      <c r="AD36" s="121"/>
      <c r="AE36" s="122">
        <v>600</v>
      </c>
      <c r="AF36" s="134"/>
    </row>
    <row r="37" spans="1:32" s="135" customFormat="1" ht="30">
      <c r="A37" s="109" t="s">
        <v>57410</v>
      </c>
      <c r="B37" s="110" t="s">
        <v>58244</v>
      </c>
      <c r="C37" s="125" t="s">
        <v>57404</v>
      </c>
      <c r="D37" s="127" t="s">
        <v>32532</v>
      </c>
      <c r="E37" s="111" t="s">
        <v>5490</v>
      </c>
      <c r="F37" s="126">
        <v>10672</v>
      </c>
      <c r="G37" s="127" t="s">
        <v>57519</v>
      </c>
      <c r="H37" s="111" t="s">
        <v>420</v>
      </c>
      <c r="I37" s="128">
        <v>12</v>
      </c>
      <c r="J37" s="42">
        <v>150416</v>
      </c>
      <c r="K37" s="34">
        <v>2075740.7999999998</v>
      </c>
      <c r="L37" s="24">
        <v>1804992</v>
      </c>
      <c r="M37" s="129" t="s">
        <v>45</v>
      </c>
      <c r="N37" s="129">
        <v>12</v>
      </c>
      <c r="O37" s="130" t="s">
        <v>26</v>
      </c>
      <c r="P37" s="116" t="s">
        <v>424</v>
      </c>
      <c r="Q37" s="117" t="s">
        <v>57126</v>
      </c>
      <c r="R37" s="117" t="s">
        <v>57126</v>
      </c>
      <c r="S37" s="117" t="s">
        <v>57126</v>
      </c>
      <c r="T37" s="117" t="s">
        <v>57126</v>
      </c>
      <c r="U37" s="117" t="s">
        <v>57126</v>
      </c>
      <c r="V37" s="114" t="s">
        <v>17</v>
      </c>
      <c r="W37" s="118" t="s">
        <v>365</v>
      </c>
      <c r="X37" s="115" t="str">
        <f>VLOOKUP(W37,'Formato de datos '!$G$1:$H$240,2,0)</f>
        <v>Otros Materiales y elementos de Consumo</v>
      </c>
      <c r="Y37" s="129" t="s">
        <v>57</v>
      </c>
      <c r="Z37" s="129" t="s">
        <v>39</v>
      </c>
      <c r="AA37" s="131" t="s">
        <v>58209</v>
      </c>
      <c r="AB37" s="129"/>
      <c r="AC37" s="132"/>
      <c r="AD37" s="121"/>
      <c r="AE37" s="122">
        <v>601</v>
      </c>
      <c r="AF37" s="134"/>
    </row>
    <row r="38" spans="1:32" s="135" customFormat="1" ht="45">
      <c r="A38" s="109" t="s">
        <v>57410</v>
      </c>
      <c r="B38" s="110" t="s">
        <v>58244</v>
      </c>
      <c r="C38" s="125" t="s">
        <v>57404</v>
      </c>
      <c r="D38" s="127" t="s">
        <v>51396</v>
      </c>
      <c r="E38" s="111" t="s">
        <v>5520</v>
      </c>
      <c r="F38" s="126">
        <v>10701</v>
      </c>
      <c r="G38" s="127" t="s">
        <v>57520</v>
      </c>
      <c r="H38" s="111" t="s">
        <v>420</v>
      </c>
      <c r="I38" s="128">
        <v>12</v>
      </c>
      <c r="J38" s="42">
        <v>10000</v>
      </c>
      <c r="K38" s="34">
        <v>138000</v>
      </c>
      <c r="L38" s="24">
        <v>120000.00000000001</v>
      </c>
      <c r="M38" s="129" t="s">
        <v>45</v>
      </c>
      <c r="N38" s="129">
        <v>12</v>
      </c>
      <c r="O38" s="130" t="s">
        <v>26</v>
      </c>
      <c r="P38" s="116" t="s">
        <v>424</v>
      </c>
      <c r="Q38" s="117" t="s">
        <v>57126</v>
      </c>
      <c r="R38" s="117" t="s">
        <v>57126</v>
      </c>
      <c r="S38" s="117" t="s">
        <v>57126</v>
      </c>
      <c r="T38" s="117" t="s">
        <v>57126</v>
      </c>
      <c r="U38" s="117" t="s">
        <v>57126</v>
      </c>
      <c r="V38" s="114" t="s">
        <v>17</v>
      </c>
      <c r="W38" s="118" t="s">
        <v>365</v>
      </c>
      <c r="X38" s="115" t="str">
        <f>VLOOKUP(W38,'Formato de datos '!$G$1:$H$240,2,0)</f>
        <v>Otros Materiales y elementos de Consumo</v>
      </c>
      <c r="Y38" s="129" t="s">
        <v>57</v>
      </c>
      <c r="Z38" s="129" t="s">
        <v>39</v>
      </c>
      <c r="AA38" s="131" t="s">
        <v>58209</v>
      </c>
      <c r="AB38" s="129"/>
      <c r="AC38" s="132"/>
      <c r="AD38" s="121"/>
      <c r="AE38" s="122">
        <v>602</v>
      </c>
      <c r="AF38" s="134"/>
    </row>
    <row r="39" spans="1:32" s="135" customFormat="1" ht="30">
      <c r="A39" s="109" t="s">
        <v>57410</v>
      </c>
      <c r="B39" s="110" t="s">
        <v>58244</v>
      </c>
      <c r="C39" s="125" t="s">
        <v>57404</v>
      </c>
      <c r="D39" s="127" t="s">
        <v>26474</v>
      </c>
      <c r="E39" s="111" t="s">
        <v>5740</v>
      </c>
      <c r="F39" s="126">
        <v>15489</v>
      </c>
      <c r="G39" s="127" t="s">
        <v>57521</v>
      </c>
      <c r="H39" s="111" t="s">
        <v>420</v>
      </c>
      <c r="I39" s="128">
        <v>12</v>
      </c>
      <c r="J39" s="42">
        <v>50000</v>
      </c>
      <c r="K39" s="34">
        <v>690000</v>
      </c>
      <c r="L39" s="24">
        <v>600000</v>
      </c>
      <c r="M39" s="129" t="s">
        <v>45</v>
      </c>
      <c r="N39" s="129">
        <v>12</v>
      </c>
      <c r="O39" s="130" t="s">
        <v>26</v>
      </c>
      <c r="P39" s="116" t="s">
        <v>424</v>
      </c>
      <c r="Q39" s="117" t="s">
        <v>57126</v>
      </c>
      <c r="R39" s="117" t="s">
        <v>57126</v>
      </c>
      <c r="S39" s="117" t="s">
        <v>57126</v>
      </c>
      <c r="T39" s="117" t="s">
        <v>57126</v>
      </c>
      <c r="U39" s="117" t="s">
        <v>57126</v>
      </c>
      <c r="V39" s="114" t="s">
        <v>17</v>
      </c>
      <c r="W39" s="118" t="s">
        <v>365</v>
      </c>
      <c r="X39" s="115" t="str">
        <f>VLOOKUP(W39,'Formato de datos '!$G$1:$H$240,2,0)</f>
        <v>Otros Materiales y elementos de Consumo</v>
      </c>
      <c r="Y39" s="129" t="s">
        <v>57</v>
      </c>
      <c r="Z39" s="129" t="s">
        <v>39</v>
      </c>
      <c r="AA39" s="131" t="s">
        <v>58209</v>
      </c>
      <c r="AB39" s="129"/>
      <c r="AC39" s="132"/>
      <c r="AD39" s="121"/>
      <c r="AE39" s="122">
        <v>603</v>
      </c>
      <c r="AF39" s="134"/>
    </row>
    <row r="40" spans="1:32" s="135" customFormat="1" ht="75">
      <c r="A40" s="109" t="s">
        <v>57410</v>
      </c>
      <c r="B40" s="110" t="s">
        <v>58244</v>
      </c>
      <c r="C40" s="125" t="s">
        <v>57404</v>
      </c>
      <c r="D40" s="127" t="s">
        <v>52091</v>
      </c>
      <c r="E40" s="111" t="s">
        <v>4139</v>
      </c>
      <c r="F40" s="126">
        <v>3251</v>
      </c>
      <c r="G40" s="127" t="s">
        <v>57829</v>
      </c>
      <c r="H40" s="111" t="s">
        <v>420</v>
      </c>
      <c r="I40" s="128">
        <v>1200</v>
      </c>
      <c r="J40" s="42">
        <v>5712</v>
      </c>
      <c r="K40" s="34">
        <v>7882559.9999999991</v>
      </c>
      <c r="L40" s="24">
        <v>6854400</v>
      </c>
      <c r="M40" s="129" t="s">
        <v>45</v>
      </c>
      <c r="N40" s="129">
        <v>12</v>
      </c>
      <c r="O40" s="130" t="s">
        <v>26</v>
      </c>
      <c r="P40" s="116" t="s">
        <v>424</v>
      </c>
      <c r="Q40" s="117" t="s">
        <v>57126</v>
      </c>
      <c r="R40" s="117" t="s">
        <v>57126</v>
      </c>
      <c r="S40" s="117" t="s">
        <v>57126</v>
      </c>
      <c r="T40" s="117" t="s">
        <v>57126</v>
      </c>
      <c r="U40" s="117" t="s">
        <v>57126</v>
      </c>
      <c r="V40" s="114" t="s">
        <v>17</v>
      </c>
      <c r="W40" s="118" t="s">
        <v>350</v>
      </c>
      <c r="X40" s="115" t="str">
        <f>VLOOKUP(W40,'Formato de datos '!$G$1:$H$240,2,0)</f>
        <v>Otros Materiales y elementos de Consumo</v>
      </c>
      <c r="Y40" s="129" t="s">
        <v>57</v>
      </c>
      <c r="Z40" s="129" t="s">
        <v>39</v>
      </c>
      <c r="AA40" s="131" t="s">
        <v>58209</v>
      </c>
      <c r="AB40" s="129"/>
      <c r="AC40" s="132"/>
      <c r="AD40" s="121"/>
      <c r="AE40" s="122">
        <v>604</v>
      </c>
      <c r="AF40" s="134"/>
    </row>
    <row r="41" spans="1:32" s="135" customFormat="1" ht="75">
      <c r="A41" s="133" t="s">
        <v>57410</v>
      </c>
      <c r="B41" s="110" t="s">
        <v>58244</v>
      </c>
      <c r="C41" s="125" t="s">
        <v>57404</v>
      </c>
      <c r="D41" s="127" t="s">
        <v>26474</v>
      </c>
      <c r="E41" s="111" t="s">
        <v>5740</v>
      </c>
      <c r="F41" s="126">
        <v>10313</v>
      </c>
      <c r="G41" s="127" t="s">
        <v>58059</v>
      </c>
      <c r="H41" s="111" t="s">
        <v>420</v>
      </c>
      <c r="I41" s="128">
        <v>1.0833333333333333</v>
      </c>
      <c r="J41" s="42">
        <v>3808000</v>
      </c>
      <c r="K41" s="34">
        <v>4744133.333333333</v>
      </c>
      <c r="L41" s="24">
        <v>4125333.3333333335</v>
      </c>
      <c r="M41" s="129" t="s">
        <v>45</v>
      </c>
      <c r="N41" s="129">
        <v>12</v>
      </c>
      <c r="O41" s="130" t="s">
        <v>26</v>
      </c>
      <c r="P41" s="116" t="s">
        <v>422</v>
      </c>
      <c r="Q41" s="117" t="s">
        <v>57126</v>
      </c>
      <c r="R41" s="117" t="s">
        <v>57126</v>
      </c>
      <c r="S41" s="117" t="s">
        <v>57126</v>
      </c>
      <c r="T41" s="117" t="s">
        <v>57126</v>
      </c>
      <c r="U41" s="117" t="s">
        <v>57126</v>
      </c>
      <c r="V41" s="114" t="s">
        <v>17</v>
      </c>
      <c r="W41" s="118" t="s">
        <v>195</v>
      </c>
      <c r="X41" s="115" t="str">
        <f>VLOOKUP(W41,'Formato de datos '!$G$1:$H$240,2,0)</f>
        <v>Otros Productos Metálicos, Maquinaria y Equipo</v>
      </c>
      <c r="Y41" s="129" t="s">
        <v>57</v>
      </c>
      <c r="Z41" s="129" t="s">
        <v>39</v>
      </c>
      <c r="AA41" s="131" t="s">
        <v>58209</v>
      </c>
      <c r="AB41" s="129"/>
      <c r="AC41" s="132"/>
      <c r="AD41" s="121"/>
      <c r="AE41" s="122">
        <v>605</v>
      </c>
      <c r="AF41" s="134"/>
    </row>
    <row r="42" spans="1:32" s="135" customFormat="1" ht="45">
      <c r="A42" s="109" t="s">
        <v>57410</v>
      </c>
      <c r="B42" s="110" t="s">
        <v>58244</v>
      </c>
      <c r="C42" s="125" t="s">
        <v>57404</v>
      </c>
      <c r="D42" s="127" t="s">
        <v>31054</v>
      </c>
      <c r="E42" s="111" t="s">
        <v>6180</v>
      </c>
      <c r="F42" s="126">
        <v>10625</v>
      </c>
      <c r="G42" s="127" t="s">
        <v>58060</v>
      </c>
      <c r="H42" s="111" t="s">
        <v>420</v>
      </c>
      <c r="I42" s="128">
        <v>3.25</v>
      </c>
      <c r="J42" s="42">
        <v>187057.91</v>
      </c>
      <c r="K42" s="34">
        <v>699128.93862499995</v>
      </c>
      <c r="L42" s="24">
        <v>607938.20750000002</v>
      </c>
      <c r="M42" s="129" t="s">
        <v>45</v>
      </c>
      <c r="N42" s="129">
        <v>12</v>
      </c>
      <c r="O42" s="130" t="s">
        <v>26</v>
      </c>
      <c r="P42" s="116" t="s">
        <v>422</v>
      </c>
      <c r="Q42" s="117" t="s">
        <v>57126</v>
      </c>
      <c r="R42" s="117" t="s">
        <v>57126</v>
      </c>
      <c r="S42" s="117" t="s">
        <v>57126</v>
      </c>
      <c r="T42" s="117" t="s">
        <v>57126</v>
      </c>
      <c r="U42" s="117" t="s">
        <v>57126</v>
      </c>
      <c r="V42" s="114" t="s">
        <v>17</v>
      </c>
      <c r="W42" s="118" t="s">
        <v>195</v>
      </c>
      <c r="X42" s="115" t="str">
        <f>VLOOKUP(W42,'Formato de datos '!$G$1:$H$240,2,0)</f>
        <v>Otros Productos Metálicos, Maquinaria y Equipo</v>
      </c>
      <c r="Y42" s="129" t="s">
        <v>57</v>
      </c>
      <c r="Z42" s="129" t="s">
        <v>39</v>
      </c>
      <c r="AA42" s="131" t="s">
        <v>58209</v>
      </c>
      <c r="AB42" s="129"/>
      <c r="AC42" s="132"/>
      <c r="AD42" s="121"/>
      <c r="AE42" s="122">
        <v>606</v>
      </c>
      <c r="AF42" s="134"/>
    </row>
    <row r="43" spans="1:32" s="135" customFormat="1" ht="45">
      <c r="A43" s="109" t="s">
        <v>57410</v>
      </c>
      <c r="B43" s="110" t="s">
        <v>58244</v>
      </c>
      <c r="C43" s="125" t="s">
        <v>57404</v>
      </c>
      <c r="D43" s="127" t="s">
        <v>26474</v>
      </c>
      <c r="E43" s="111" t="s">
        <v>5740</v>
      </c>
      <c r="F43" s="126">
        <v>10687</v>
      </c>
      <c r="G43" s="127" t="s">
        <v>58061</v>
      </c>
      <c r="H43" s="111" t="s">
        <v>420</v>
      </c>
      <c r="I43" s="128">
        <v>1.0833333333333333</v>
      </c>
      <c r="J43" s="42">
        <v>62475</v>
      </c>
      <c r="K43" s="34">
        <v>77833.4375</v>
      </c>
      <c r="L43" s="24">
        <v>67681.25</v>
      </c>
      <c r="M43" s="129" t="s">
        <v>45</v>
      </c>
      <c r="N43" s="129">
        <v>12</v>
      </c>
      <c r="O43" s="130" t="s">
        <v>26</v>
      </c>
      <c r="P43" s="116" t="s">
        <v>422</v>
      </c>
      <c r="Q43" s="117" t="s">
        <v>57126</v>
      </c>
      <c r="R43" s="117" t="s">
        <v>57126</v>
      </c>
      <c r="S43" s="117" t="s">
        <v>57126</v>
      </c>
      <c r="T43" s="117" t="s">
        <v>57126</v>
      </c>
      <c r="U43" s="117" t="s">
        <v>57126</v>
      </c>
      <c r="V43" s="114" t="s">
        <v>17</v>
      </c>
      <c r="W43" s="118" t="s">
        <v>195</v>
      </c>
      <c r="X43" s="115" t="str">
        <f>VLOOKUP(W43,'Formato de datos '!$G$1:$H$240,2,0)</f>
        <v>Otros Productos Metálicos, Maquinaria y Equipo</v>
      </c>
      <c r="Y43" s="129" t="s">
        <v>57</v>
      </c>
      <c r="Z43" s="129" t="s">
        <v>39</v>
      </c>
      <c r="AA43" s="131" t="s">
        <v>58209</v>
      </c>
      <c r="AB43" s="129"/>
      <c r="AC43" s="132"/>
      <c r="AD43" s="121"/>
      <c r="AE43" s="122">
        <v>607</v>
      </c>
      <c r="AF43" s="134"/>
    </row>
    <row r="44" spans="1:32" s="135" customFormat="1" ht="30">
      <c r="A44" s="109" t="s">
        <v>57410</v>
      </c>
      <c r="B44" s="110" t="s">
        <v>58244</v>
      </c>
      <c r="C44" s="125" t="s">
        <v>57404</v>
      </c>
      <c r="D44" s="127" t="s">
        <v>26698</v>
      </c>
      <c r="E44" s="111" t="s">
        <v>6559</v>
      </c>
      <c r="F44" s="126">
        <v>10688</v>
      </c>
      <c r="G44" s="127" t="s">
        <v>58062</v>
      </c>
      <c r="H44" s="111" t="s">
        <v>420</v>
      </c>
      <c r="I44" s="128">
        <v>1.0833333333333333</v>
      </c>
      <c r="J44" s="42">
        <v>300832</v>
      </c>
      <c r="K44" s="34">
        <v>374786.53333333327</v>
      </c>
      <c r="L44" s="24">
        <v>325901.33333333331</v>
      </c>
      <c r="M44" s="129" t="s">
        <v>45</v>
      </c>
      <c r="N44" s="129">
        <v>12</v>
      </c>
      <c r="O44" s="130" t="s">
        <v>26</v>
      </c>
      <c r="P44" s="116" t="s">
        <v>422</v>
      </c>
      <c r="Q44" s="117" t="s">
        <v>57126</v>
      </c>
      <c r="R44" s="117" t="s">
        <v>57126</v>
      </c>
      <c r="S44" s="117" t="s">
        <v>57126</v>
      </c>
      <c r="T44" s="117" t="s">
        <v>57126</v>
      </c>
      <c r="U44" s="117" t="s">
        <v>57126</v>
      </c>
      <c r="V44" s="114" t="s">
        <v>17</v>
      </c>
      <c r="W44" s="118" t="s">
        <v>195</v>
      </c>
      <c r="X44" s="115" t="str">
        <f>VLOOKUP(W44,'Formato de datos '!$G$1:$H$240,2,0)</f>
        <v>Otros Productos Metálicos, Maquinaria y Equipo</v>
      </c>
      <c r="Y44" s="129" t="s">
        <v>57</v>
      </c>
      <c r="Z44" s="129" t="s">
        <v>39</v>
      </c>
      <c r="AA44" s="131" t="s">
        <v>58209</v>
      </c>
      <c r="AB44" s="129"/>
      <c r="AC44" s="132"/>
      <c r="AD44" s="121"/>
      <c r="AE44" s="122">
        <v>608</v>
      </c>
      <c r="AF44" s="134"/>
    </row>
    <row r="45" spans="1:32" s="135" customFormat="1" ht="60">
      <c r="A45" s="109" t="s">
        <v>57410</v>
      </c>
      <c r="B45" s="110" t="s">
        <v>58244</v>
      </c>
      <c r="C45" s="125" t="s">
        <v>57404</v>
      </c>
      <c r="D45" s="127" t="s">
        <v>26276</v>
      </c>
      <c r="E45" s="111" t="s">
        <v>6478</v>
      </c>
      <c r="F45" s="126">
        <v>10038</v>
      </c>
      <c r="G45" s="127" t="s">
        <v>58068</v>
      </c>
      <c r="H45" s="111" t="s">
        <v>420</v>
      </c>
      <c r="I45" s="128">
        <v>86.666666666666671</v>
      </c>
      <c r="J45" s="42">
        <v>5000</v>
      </c>
      <c r="K45" s="34">
        <v>498333.33333333331</v>
      </c>
      <c r="L45" s="24">
        <v>433333.33333333337</v>
      </c>
      <c r="M45" s="129" t="s">
        <v>45</v>
      </c>
      <c r="N45" s="129">
        <v>12</v>
      </c>
      <c r="O45" s="130" t="s">
        <v>26</v>
      </c>
      <c r="P45" s="116" t="s">
        <v>424</v>
      </c>
      <c r="Q45" s="117" t="s">
        <v>57126</v>
      </c>
      <c r="R45" s="117" t="s">
        <v>57126</v>
      </c>
      <c r="S45" s="117" t="s">
        <v>57126</v>
      </c>
      <c r="T45" s="117" t="s">
        <v>57126</v>
      </c>
      <c r="U45" s="117" t="s">
        <v>57126</v>
      </c>
      <c r="V45" s="114" t="s">
        <v>17</v>
      </c>
      <c r="W45" s="118" t="s">
        <v>365</v>
      </c>
      <c r="X45" s="115" t="str">
        <f>VLOOKUP(W45,'Formato de datos '!$G$1:$H$240,2,0)</f>
        <v>Otros Materiales y elementos de Consumo</v>
      </c>
      <c r="Y45" s="129" t="s">
        <v>57</v>
      </c>
      <c r="Z45" s="129" t="s">
        <v>39</v>
      </c>
      <c r="AA45" s="131" t="s">
        <v>58209</v>
      </c>
      <c r="AB45" s="129"/>
      <c r="AC45" s="132"/>
      <c r="AD45" s="121"/>
      <c r="AE45" s="122">
        <v>609</v>
      </c>
      <c r="AF45" s="134"/>
    </row>
    <row r="46" spans="1:32" s="135" customFormat="1" ht="45">
      <c r="A46" s="109" t="s">
        <v>57410</v>
      </c>
      <c r="B46" s="110" t="s">
        <v>58244</v>
      </c>
      <c r="C46" s="125" t="s">
        <v>57404</v>
      </c>
      <c r="D46" s="127" t="s">
        <v>28647</v>
      </c>
      <c r="E46" s="111" t="s">
        <v>4564</v>
      </c>
      <c r="F46" s="126">
        <v>10050</v>
      </c>
      <c r="G46" s="127" t="s">
        <v>58069</v>
      </c>
      <c r="H46" s="111" t="s">
        <v>420</v>
      </c>
      <c r="I46" s="128">
        <v>11.916666666666666</v>
      </c>
      <c r="J46" s="42">
        <v>867510</v>
      </c>
      <c r="K46" s="34">
        <v>11888501.625</v>
      </c>
      <c r="L46" s="24">
        <v>10337827.5</v>
      </c>
      <c r="M46" s="129" t="s">
        <v>45</v>
      </c>
      <c r="N46" s="129">
        <v>12</v>
      </c>
      <c r="O46" s="130" t="s">
        <v>26</v>
      </c>
      <c r="P46" s="116" t="s">
        <v>424</v>
      </c>
      <c r="Q46" s="117" t="s">
        <v>57126</v>
      </c>
      <c r="R46" s="117" t="s">
        <v>57126</v>
      </c>
      <c r="S46" s="117" t="s">
        <v>57126</v>
      </c>
      <c r="T46" s="117" t="s">
        <v>57126</v>
      </c>
      <c r="U46" s="117" t="s">
        <v>57126</v>
      </c>
      <c r="V46" s="114" t="s">
        <v>17</v>
      </c>
      <c r="W46" s="118" t="s">
        <v>350</v>
      </c>
      <c r="X46" s="115" t="str">
        <f>VLOOKUP(W46,'Formato de datos '!$G$1:$H$240,2,0)</f>
        <v>Otros Materiales y elementos de Consumo</v>
      </c>
      <c r="Y46" s="129" t="s">
        <v>57</v>
      </c>
      <c r="Z46" s="129" t="s">
        <v>39</v>
      </c>
      <c r="AA46" s="131" t="s">
        <v>58209</v>
      </c>
      <c r="AB46" s="129"/>
      <c r="AC46" s="132"/>
      <c r="AD46" s="121"/>
      <c r="AE46" s="122">
        <v>610</v>
      </c>
      <c r="AF46" s="134"/>
    </row>
    <row r="47" spans="1:32" s="135" customFormat="1" ht="60">
      <c r="A47" s="109" t="s">
        <v>57410</v>
      </c>
      <c r="B47" s="110" t="s">
        <v>58244</v>
      </c>
      <c r="C47" s="125" t="s">
        <v>57404</v>
      </c>
      <c r="D47" s="127" t="s">
        <v>52314</v>
      </c>
      <c r="E47" s="111" t="s">
        <v>3994</v>
      </c>
      <c r="F47" s="126">
        <v>10054</v>
      </c>
      <c r="G47" s="127" t="s">
        <v>58070</v>
      </c>
      <c r="H47" s="111" t="s">
        <v>420</v>
      </c>
      <c r="I47" s="128">
        <v>173.33333333333334</v>
      </c>
      <c r="J47" s="42">
        <v>7500</v>
      </c>
      <c r="K47" s="34">
        <v>1495000</v>
      </c>
      <c r="L47" s="24">
        <v>1300000</v>
      </c>
      <c r="M47" s="129" t="s">
        <v>45</v>
      </c>
      <c r="N47" s="129">
        <v>12</v>
      </c>
      <c r="O47" s="130" t="s">
        <v>26</v>
      </c>
      <c r="P47" s="116" t="s">
        <v>424</v>
      </c>
      <c r="Q47" s="117" t="s">
        <v>57126</v>
      </c>
      <c r="R47" s="117" t="s">
        <v>57126</v>
      </c>
      <c r="S47" s="117" t="s">
        <v>57126</v>
      </c>
      <c r="T47" s="117" t="s">
        <v>57126</v>
      </c>
      <c r="U47" s="117" t="s">
        <v>57126</v>
      </c>
      <c r="V47" s="114" t="s">
        <v>17</v>
      </c>
      <c r="W47" s="118" t="s">
        <v>350</v>
      </c>
      <c r="X47" s="115" t="str">
        <f>VLOOKUP(W47,'Formato de datos '!$G$1:$H$240,2,0)</f>
        <v>Otros Materiales y elementos de Consumo</v>
      </c>
      <c r="Y47" s="129" t="s">
        <v>57</v>
      </c>
      <c r="Z47" s="129" t="s">
        <v>39</v>
      </c>
      <c r="AA47" s="131" t="s">
        <v>58209</v>
      </c>
      <c r="AB47" s="129"/>
      <c r="AC47" s="132"/>
      <c r="AD47" s="121"/>
      <c r="AE47" s="122">
        <v>611</v>
      </c>
      <c r="AF47" s="134"/>
    </row>
    <row r="48" spans="1:32" s="135" customFormat="1" ht="60">
      <c r="A48" s="109" t="s">
        <v>57410</v>
      </c>
      <c r="B48" s="110" t="s">
        <v>58244</v>
      </c>
      <c r="C48" s="125" t="s">
        <v>57404</v>
      </c>
      <c r="D48" s="127" t="s">
        <v>18403</v>
      </c>
      <c r="E48" s="111" t="s">
        <v>3985</v>
      </c>
      <c r="F48" s="126">
        <v>10065</v>
      </c>
      <c r="G48" s="127" t="s">
        <v>58071</v>
      </c>
      <c r="H48" s="111" t="s">
        <v>420</v>
      </c>
      <c r="I48" s="128">
        <v>379.16666666666669</v>
      </c>
      <c r="J48" s="42">
        <v>17999.939999999999</v>
      </c>
      <c r="K48" s="34">
        <v>7848723.8374999994</v>
      </c>
      <c r="L48" s="24">
        <v>6824977.25</v>
      </c>
      <c r="M48" s="129" t="s">
        <v>45</v>
      </c>
      <c r="N48" s="129">
        <v>12</v>
      </c>
      <c r="O48" s="130" t="s">
        <v>26</v>
      </c>
      <c r="P48" s="116" t="s">
        <v>424</v>
      </c>
      <c r="Q48" s="117" t="s">
        <v>57126</v>
      </c>
      <c r="R48" s="117" t="s">
        <v>57126</v>
      </c>
      <c r="S48" s="117" t="s">
        <v>57126</v>
      </c>
      <c r="T48" s="117" t="s">
        <v>57126</v>
      </c>
      <c r="U48" s="117" t="s">
        <v>57126</v>
      </c>
      <c r="V48" s="114" t="s">
        <v>17</v>
      </c>
      <c r="W48" s="118" t="s">
        <v>350</v>
      </c>
      <c r="X48" s="115" t="str">
        <f>VLOOKUP(W48,'Formato de datos '!$G$1:$H$240,2,0)</f>
        <v>Otros Materiales y elementos de Consumo</v>
      </c>
      <c r="Y48" s="129" t="s">
        <v>57</v>
      </c>
      <c r="Z48" s="129" t="s">
        <v>39</v>
      </c>
      <c r="AA48" s="131" t="s">
        <v>58209</v>
      </c>
      <c r="AB48" s="129"/>
      <c r="AC48" s="132"/>
      <c r="AD48" s="121"/>
      <c r="AE48" s="122">
        <v>612</v>
      </c>
      <c r="AF48" s="134"/>
    </row>
    <row r="49" spans="1:32" s="135" customFormat="1" ht="45">
      <c r="A49" s="133" t="s">
        <v>57410</v>
      </c>
      <c r="B49" s="110" t="s">
        <v>58244</v>
      </c>
      <c r="C49" s="125" t="s">
        <v>57404</v>
      </c>
      <c r="D49" s="127" t="s">
        <v>18403</v>
      </c>
      <c r="E49" s="111" t="s">
        <v>3985</v>
      </c>
      <c r="F49" s="126">
        <v>10066</v>
      </c>
      <c r="G49" s="127" t="s">
        <v>58072</v>
      </c>
      <c r="H49" s="111" t="s">
        <v>420</v>
      </c>
      <c r="I49" s="128">
        <v>151.66666666666666</v>
      </c>
      <c r="J49" s="42">
        <v>17500</v>
      </c>
      <c r="K49" s="34">
        <v>3052291.666666666</v>
      </c>
      <c r="L49" s="24">
        <v>2654166.6666666665</v>
      </c>
      <c r="M49" s="129" t="s">
        <v>45</v>
      </c>
      <c r="N49" s="129">
        <v>12</v>
      </c>
      <c r="O49" s="130" t="s">
        <v>26</v>
      </c>
      <c r="P49" s="116" t="s">
        <v>424</v>
      </c>
      <c r="Q49" s="117" t="s">
        <v>57126</v>
      </c>
      <c r="R49" s="117" t="s">
        <v>57126</v>
      </c>
      <c r="S49" s="117" t="s">
        <v>57126</v>
      </c>
      <c r="T49" s="117" t="s">
        <v>57126</v>
      </c>
      <c r="U49" s="117" t="s">
        <v>57126</v>
      </c>
      <c r="V49" s="114" t="s">
        <v>17</v>
      </c>
      <c r="W49" s="118" t="s">
        <v>350</v>
      </c>
      <c r="X49" s="115" t="str">
        <f>VLOOKUP(W49,'Formato de datos '!$G$1:$H$240,2,0)</f>
        <v>Otros Materiales y elementos de Consumo</v>
      </c>
      <c r="Y49" s="129" t="s">
        <v>57</v>
      </c>
      <c r="Z49" s="129" t="s">
        <v>39</v>
      </c>
      <c r="AA49" s="131" t="s">
        <v>58209</v>
      </c>
      <c r="AB49" s="129"/>
      <c r="AC49" s="132"/>
      <c r="AD49" s="121"/>
      <c r="AE49" s="122">
        <v>613</v>
      </c>
      <c r="AF49" s="134"/>
    </row>
    <row r="50" spans="1:32" s="135" customFormat="1" ht="60">
      <c r="A50" s="133" t="s">
        <v>57410</v>
      </c>
      <c r="B50" s="110" t="s">
        <v>58244</v>
      </c>
      <c r="C50" s="125" t="s">
        <v>57404</v>
      </c>
      <c r="D50" s="127" t="s">
        <v>18403</v>
      </c>
      <c r="E50" s="111" t="s">
        <v>3985</v>
      </c>
      <c r="F50" s="126">
        <v>10067</v>
      </c>
      <c r="G50" s="127" t="s">
        <v>58073</v>
      </c>
      <c r="H50" s="111" t="s">
        <v>420</v>
      </c>
      <c r="I50" s="128">
        <v>173.33333333333334</v>
      </c>
      <c r="J50" s="42">
        <v>17850</v>
      </c>
      <c r="K50" s="34">
        <v>3558099.9999999995</v>
      </c>
      <c r="L50" s="24">
        <v>3094000</v>
      </c>
      <c r="M50" s="129" t="s">
        <v>45</v>
      </c>
      <c r="N50" s="129">
        <v>12</v>
      </c>
      <c r="O50" s="130" t="s">
        <v>26</v>
      </c>
      <c r="P50" s="116" t="s">
        <v>424</v>
      </c>
      <c r="Q50" s="117" t="s">
        <v>57126</v>
      </c>
      <c r="R50" s="117" t="s">
        <v>57126</v>
      </c>
      <c r="S50" s="117" t="s">
        <v>57126</v>
      </c>
      <c r="T50" s="117" t="s">
        <v>57126</v>
      </c>
      <c r="U50" s="117" t="s">
        <v>57126</v>
      </c>
      <c r="V50" s="114" t="s">
        <v>17</v>
      </c>
      <c r="W50" s="118" t="s">
        <v>350</v>
      </c>
      <c r="X50" s="115" t="str">
        <f>VLOOKUP(W50,'Formato de datos '!$G$1:$H$240,2,0)</f>
        <v>Otros Materiales y elementos de Consumo</v>
      </c>
      <c r="Y50" s="129" t="s">
        <v>57</v>
      </c>
      <c r="Z50" s="129" t="s">
        <v>39</v>
      </c>
      <c r="AA50" s="131" t="s">
        <v>58209</v>
      </c>
      <c r="AB50" s="129"/>
      <c r="AC50" s="132"/>
      <c r="AD50" s="121"/>
      <c r="AE50" s="122">
        <v>614</v>
      </c>
      <c r="AF50" s="134"/>
    </row>
    <row r="51" spans="1:32" s="135" customFormat="1" ht="60">
      <c r="A51" s="133" t="s">
        <v>57410</v>
      </c>
      <c r="B51" s="110" t="s">
        <v>58244</v>
      </c>
      <c r="C51" s="125" t="s">
        <v>57404</v>
      </c>
      <c r="D51" s="127" t="s">
        <v>26276</v>
      </c>
      <c r="E51" s="111" t="s">
        <v>3998</v>
      </c>
      <c r="F51" s="126">
        <v>10107</v>
      </c>
      <c r="G51" s="127" t="s">
        <v>58074</v>
      </c>
      <c r="H51" s="111" t="s">
        <v>420</v>
      </c>
      <c r="I51" s="128">
        <v>110.5</v>
      </c>
      <c r="J51" s="42">
        <v>235263</v>
      </c>
      <c r="K51" s="34">
        <v>29896045.724999998</v>
      </c>
      <c r="L51" s="24">
        <v>25996561.5</v>
      </c>
      <c r="M51" s="129" t="s">
        <v>45</v>
      </c>
      <c r="N51" s="129">
        <v>12</v>
      </c>
      <c r="O51" s="130" t="s">
        <v>26</v>
      </c>
      <c r="P51" s="116" t="s">
        <v>424</v>
      </c>
      <c r="Q51" s="117" t="s">
        <v>57126</v>
      </c>
      <c r="R51" s="117" t="s">
        <v>57126</v>
      </c>
      <c r="S51" s="117" t="s">
        <v>57126</v>
      </c>
      <c r="T51" s="117" t="s">
        <v>57126</v>
      </c>
      <c r="U51" s="117" t="s">
        <v>57126</v>
      </c>
      <c r="V51" s="114" t="s">
        <v>17</v>
      </c>
      <c r="W51" s="118" t="s">
        <v>350</v>
      </c>
      <c r="X51" s="115" t="str">
        <f>VLOOKUP(W51,'Formato de datos '!$G$1:$H$240,2,0)</f>
        <v>Otros Materiales y elementos de Consumo</v>
      </c>
      <c r="Y51" s="129" t="s">
        <v>57</v>
      </c>
      <c r="Z51" s="129" t="s">
        <v>39</v>
      </c>
      <c r="AA51" s="131" t="s">
        <v>58209</v>
      </c>
      <c r="AB51" s="129"/>
      <c r="AC51" s="132"/>
      <c r="AD51" s="121"/>
      <c r="AE51" s="122">
        <v>616</v>
      </c>
      <c r="AF51" s="134"/>
    </row>
    <row r="52" spans="1:32" s="135" customFormat="1" ht="60">
      <c r="A52" s="133" t="s">
        <v>57410</v>
      </c>
      <c r="B52" s="110" t="s">
        <v>58244</v>
      </c>
      <c r="C52" s="125" t="s">
        <v>57404</v>
      </c>
      <c r="D52" s="127" t="s">
        <v>52314</v>
      </c>
      <c r="E52" s="111" t="s">
        <v>4030</v>
      </c>
      <c r="F52" s="126">
        <v>10112</v>
      </c>
      <c r="G52" s="127" t="s">
        <v>58075</v>
      </c>
      <c r="H52" s="111" t="s">
        <v>420</v>
      </c>
      <c r="I52" s="128">
        <v>1.0833333333333333</v>
      </c>
      <c r="J52" s="42">
        <v>26999.99</v>
      </c>
      <c r="K52" s="34">
        <v>33637.487541666662</v>
      </c>
      <c r="L52" s="24">
        <v>29249.989166666666</v>
      </c>
      <c r="M52" s="129" t="s">
        <v>45</v>
      </c>
      <c r="N52" s="129">
        <v>12</v>
      </c>
      <c r="O52" s="130" t="s">
        <v>26</v>
      </c>
      <c r="P52" s="116" t="s">
        <v>424</v>
      </c>
      <c r="Q52" s="117" t="s">
        <v>57126</v>
      </c>
      <c r="R52" s="117" t="s">
        <v>57126</v>
      </c>
      <c r="S52" s="117" t="s">
        <v>57126</v>
      </c>
      <c r="T52" s="117" t="s">
        <v>57126</v>
      </c>
      <c r="U52" s="117" t="s">
        <v>57126</v>
      </c>
      <c r="V52" s="114" t="s">
        <v>17</v>
      </c>
      <c r="W52" s="118" t="s">
        <v>350</v>
      </c>
      <c r="X52" s="115" t="str">
        <f>VLOOKUP(W52,'Formato de datos '!$G$1:$H$240,2,0)</f>
        <v>Otros Materiales y elementos de Consumo</v>
      </c>
      <c r="Y52" s="129" t="s">
        <v>57</v>
      </c>
      <c r="Z52" s="129" t="s">
        <v>39</v>
      </c>
      <c r="AA52" s="131" t="s">
        <v>58209</v>
      </c>
      <c r="AB52" s="129"/>
      <c r="AC52" s="132"/>
      <c r="AD52" s="121"/>
      <c r="AE52" s="122">
        <v>617</v>
      </c>
      <c r="AF52" s="134"/>
    </row>
    <row r="53" spans="1:32" s="135" customFormat="1" ht="60">
      <c r="A53" s="133" t="s">
        <v>57410</v>
      </c>
      <c r="B53" s="110" t="s">
        <v>58244</v>
      </c>
      <c r="C53" s="125" t="s">
        <v>57404</v>
      </c>
      <c r="D53" s="127" t="s">
        <v>52314</v>
      </c>
      <c r="E53" s="111" t="s">
        <v>3994</v>
      </c>
      <c r="F53" s="126">
        <v>10139</v>
      </c>
      <c r="G53" s="127" t="s">
        <v>58076</v>
      </c>
      <c r="H53" s="111" t="s">
        <v>420</v>
      </c>
      <c r="I53" s="128">
        <v>216.66666666666669</v>
      </c>
      <c r="J53" s="42">
        <v>24097.5</v>
      </c>
      <c r="K53" s="34">
        <v>6004293.75</v>
      </c>
      <c r="L53" s="24">
        <v>5221125</v>
      </c>
      <c r="M53" s="129" t="s">
        <v>45</v>
      </c>
      <c r="N53" s="129">
        <v>12</v>
      </c>
      <c r="O53" s="130" t="s">
        <v>26</v>
      </c>
      <c r="P53" s="116" t="s">
        <v>424</v>
      </c>
      <c r="Q53" s="117" t="s">
        <v>57126</v>
      </c>
      <c r="R53" s="117" t="s">
        <v>57126</v>
      </c>
      <c r="S53" s="117" t="s">
        <v>57126</v>
      </c>
      <c r="T53" s="117" t="s">
        <v>57126</v>
      </c>
      <c r="U53" s="117" t="s">
        <v>57126</v>
      </c>
      <c r="V53" s="114" t="s">
        <v>17</v>
      </c>
      <c r="W53" s="118" t="s">
        <v>350</v>
      </c>
      <c r="X53" s="115" t="str">
        <f>VLOOKUP(W53,'Formato de datos '!$G$1:$H$240,2,0)</f>
        <v>Otros Materiales y elementos de Consumo</v>
      </c>
      <c r="Y53" s="129" t="s">
        <v>57</v>
      </c>
      <c r="Z53" s="129" t="s">
        <v>39</v>
      </c>
      <c r="AA53" s="131" t="s">
        <v>58209</v>
      </c>
      <c r="AB53" s="129"/>
      <c r="AC53" s="132"/>
      <c r="AD53" s="121"/>
      <c r="AE53" s="122">
        <v>618</v>
      </c>
      <c r="AF53" s="134"/>
    </row>
    <row r="54" spans="1:32" s="135" customFormat="1" ht="60">
      <c r="A54" s="133" t="s">
        <v>57410</v>
      </c>
      <c r="B54" s="127" t="s">
        <v>58244</v>
      </c>
      <c r="C54" s="125" t="s">
        <v>57404</v>
      </c>
      <c r="D54" s="127" t="s">
        <v>52314</v>
      </c>
      <c r="E54" s="111" t="s">
        <v>3994</v>
      </c>
      <c r="F54" s="126">
        <v>10140</v>
      </c>
      <c r="G54" s="127" t="s">
        <v>58077</v>
      </c>
      <c r="H54" s="111" t="s">
        <v>420</v>
      </c>
      <c r="I54" s="128">
        <v>2.1666666666666665</v>
      </c>
      <c r="J54" s="42">
        <v>10829</v>
      </c>
      <c r="K54" s="34">
        <v>26982.258333333331</v>
      </c>
      <c r="L54" s="24">
        <v>23462.833333333332</v>
      </c>
      <c r="M54" s="129" t="s">
        <v>45</v>
      </c>
      <c r="N54" s="129">
        <v>12</v>
      </c>
      <c r="O54" s="130" t="s">
        <v>26</v>
      </c>
      <c r="P54" s="116" t="s">
        <v>424</v>
      </c>
      <c r="Q54" s="117" t="s">
        <v>57126</v>
      </c>
      <c r="R54" s="117" t="s">
        <v>57126</v>
      </c>
      <c r="S54" s="117" t="s">
        <v>57126</v>
      </c>
      <c r="T54" s="117" t="s">
        <v>57126</v>
      </c>
      <c r="U54" s="117" t="s">
        <v>57126</v>
      </c>
      <c r="V54" s="114" t="s">
        <v>17</v>
      </c>
      <c r="W54" s="118" t="s">
        <v>350</v>
      </c>
      <c r="X54" s="115" t="str">
        <f>VLOOKUP(W54,'Formato de datos '!$G$1:$H$240,2,0)</f>
        <v>Otros Materiales y elementos de Consumo</v>
      </c>
      <c r="Y54" s="129" t="s">
        <v>57</v>
      </c>
      <c r="Z54" s="129" t="s">
        <v>39</v>
      </c>
      <c r="AA54" s="131" t="s">
        <v>58209</v>
      </c>
      <c r="AB54" s="129"/>
      <c r="AC54" s="132"/>
      <c r="AD54" s="121"/>
      <c r="AE54" s="122">
        <v>619</v>
      </c>
      <c r="AF54" s="134"/>
    </row>
    <row r="55" spans="1:32" s="135" customFormat="1" ht="60">
      <c r="A55" s="133" t="s">
        <v>57410</v>
      </c>
      <c r="B55" s="127" t="s">
        <v>58244</v>
      </c>
      <c r="C55" s="125" t="s">
        <v>57404</v>
      </c>
      <c r="D55" s="127" t="s">
        <v>52314</v>
      </c>
      <c r="E55" s="111" t="s">
        <v>3994</v>
      </c>
      <c r="F55" s="126">
        <v>10141</v>
      </c>
      <c r="G55" s="127" t="s">
        <v>58078</v>
      </c>
      <c r="H55" s="111" t="s">
        <v>420</v>
      </c>
      <c r="I55" s="128">
        <v>1.0833333333333333</v>
      </c>
      <c r="J55" s="42">
        <v>16065</v>
      </c>
      <c r="K55" s="34">
        <v>20014.3125</v>
      </c>
      <c r="L55" s="24">
        <v>17403.75</v>
      </c>
      <c r="M55" s="129" t="s">
        <v>45</v>
      </c>
      <c r="N55" s="129">
        <v>12</v>
      </c>
      <c r="O55" s="130" t="s">
        <v>26</v>
      </c>
      <c r="P55" s="116" t="s">
        <v>424</v>
      </c>
      <c r="Q55" s="117" t="s">
        <v>57126</v>
      </c>
      <c r="R55" s="117" t="s">
        <v>57126</v>
      </c>
      <c r="S55" s="117" t="s">
        <v>57126</v>
      </c>
      <c r="T55" s="117" t="s">
        <v>57126</v>
      </c>
      <c r="U55" s="117" t="s">
        <v>57126</v>
      </c>
      <c r="V55" s="114" t="s">
        <v>17</v>
      </c>
      <c r="W55" s="118" t="s">
        <v>350</v>
      </c>
      <c r="X55" s="115" t="str">
        <f>VLOOKUP(W55,'Formato de datos '!$G$1:$H$240,2,0)</f>
        <v>Otros Materiales y elementos de Consumo</v>
      </c>
      <c r="Y55" s="129" t="s">
        <v>57</v>
      </c>
      <c r="Z55" s="129" t="s">
        <v>39</v>
      </c>
      <c r="AA55" s="131" t="s">
        <v>58209</v>
      </c>
      <c r="AB55" s="129"/>
      <c r="AC55" s="132"/>
      <c r="AD55" s="121"/>
      <c r="AE55" s="122">
        <v>620</v>
      </c>
      <c r="AF55" s="134"/>
    </row>
    <row r="56" spans="1:32" s="135" customFormat="1" ht="60">
      <c r="A56" s="133" t="s">
        <v>57410</v>
      </c>
      <c r="B56" s="127" t="s">
        <v>58244</v>
      </c>
      <c r="C56" s="125" t="s">
        <v>57404</v>
      </c>
      <c r="D56" s="127" t="s">
        <v>52314</v>
      </c>
      <c r="E56" s="111" t="s">
        <v>3994</v>
      </c>
      <c r="F56" s="126">
        <v>10181</v>
      </c>
      <c r="G56" s="127" t="s">
        <v>58079</v>
      </c>
      <c r="H56" s="111" t="s">
        <v>420</v>
      </c>
      <c r="I56" s="128">
        <v>2.1666666666666665</v>
      </c>
      <c r="J56" s="42">
        <v>14042</v>
      </c>
      <c r="K56" s="34">
        <v>34987.98333333333</v>
      </c>
      <c r="L56" s="24">
        <v>30424.333333333332</v>
      </c>
      <c r="M56" s="129" t="s">
        <v>45</v>
      </c>
      <c r="N56" s="129">
        <v>12</v>
      </c>
      <c r="O56" s="130" t="s">
        <v>26</v>
      </c>
      <c r="P56" s="116" t="s">
        <v>424</v>
      </c>
      <c r="Q56" s="117" t="s">
        <v>57126</v>
      </c>
      <c r="R56" s="117" t="s">
        <v>57126</v>
      </c>
      <c r="S56" s="117" t="s">
        <v>57126</v>
      </c>
      <c r="T56" s="117" t="s">
        <v>57126</v>
      </c>
      <c r="U56" s="117" t="s">
        <v>57126</v>
      </c>
      <c r="V56" s="114" t="s">
        <v>17</v>
      </c>
      <c r="W56" s="118" t="s">
        <v>350</v>
      </c>
      <c r="X56" s="115" t="str">
        <f>VLOOKUP(W56,'Formato de datos '!$G$1:$H$240,2,0)</f>
        <v>Otros Materiales y elementos de Consumo</v>
      </c>
      <c r="Y56" s="129" t="s">
        <v>57</v>
      </c>
      <c r="Z56" s="129" t="s">
        <v>39</v>
      </c>
      <c r="AA56" s="131" t="s">
        <v>58209</v>
      </c>
      <c r="AB56" s="129"/>
      <c r="AC56" s="132"/>
      <c r="AD56" s="121"/>
      <c r="AE56" s="122">
        <v>621</v>
      </c>
      <c r="AF56" s="134"/>
    </row>
    <row r="57" spans="1:32" s="135" customFormat="1" ht="45">
      <c r="A57" s="133" t="s">
        <v>57410</v>
      </c>
      <c r="B57" s="127" t="s">
        <v>58244</v>
      </c>
      <c r="C57" s="125" t="s">
        <v>57404</v>
      </c>
      <c r="D57" s="127" t="s">
        <v>18403</v>
      </c>
      <c r="E57" s="111" t="s">
        <v>3985</v>
      </c>
      <c r="F57" s="126">
        <v>10186</v>
      </c>
      <c r="G57" s="127" t="s">
        <v>58080</v>
      </c>
      <c r="H57" s="111" t="s">
        <v>420</v>
      </c>
      <c r="I57" s="128">
        <v>2.1666666666666665</v>
      </c>
      <c r="J57" s="42">
        <v>14100.49</v>
      </c>
      <c r="K57" s="34">
        <v>35136</v>
      </c>
      <c r="L57" s="24">
        <v>30551.061666666668</v>
      </c>
      <c r="M57" s="129" t="s">
        <v>45</v>
      </c>
      <c r="N57" s="129">
        <v>12</v>
      </c>
      <c r="O57" s="130" t="s">
        <v>26</v>
      </c>
      <c r="P57" s="116" t="s">
        <v>424</v>
      </c>
      <c r="Q57" s="117" t="s">
        <v>57126</v>
      </c>
      <c r="R57" s="117" t="s">
        <v>57126</v>
      </c>
      <c r="S57" s="117" t="s">
        <v>57126</v>
      </c>
      <c r="T57" s="117" t="s">
        <v>57126</v>
      </c>
      <c r="U57" s="117" t="s">
        <v>57126</v>
      </c>
      <c r="V57" s="114" t="s">
        <v>17</v>
      </c>
      <c r="W57" s="118" t="s">
        <v>350</v>
      </c>
      <c r="X57" s="115" t="str">
        <f>VLOOKUP(W57,'Formato de datos '!$G$1:$H$240,2,0)</f>
        <v>Otros Materiales y elementos de Consumo</v>
      </c>
      <c r="Y57" s="129" t="s">
        <v>57</v>
      </c>
      <c r="Z57" s="129" t="s">
        <v>39</v>
      </c>
      <c r="AA57" s="131" t="s">
        <v>58209</v>
      </c>
      <c r="AB57" s="129"/>
      <c r="AC57" s="132"/>
      <c r="AD57" s="121"/>
      <c r="AE57" s="122">
        <v>622</v>
      </c>
      <c r="AF57" s="134"/>
    </row>
    <row r="58" spans="1:32" s="135" customFormat="1" ht="45">
      <c r="A58" s="133" t="s">
        <v>57410</v>
      </c>
      <c r="B58" s="127" t="s">
        <v>58244</v>
      </c>
      <c r="C58" s="125" t="s">
        <v>57404</v>
      </c>
      <c r="D58" s="127" t="s">
        <v>53583</v>
      </c>
      <c r="E58" s="111" t="s">
        <v>4697</v>
      </c>
      <c r="F58" s="126">
        <v>10218</v>
      </c>
      <c r="G58" s="127" t="s">
        <v>58081</v>
      </c>
      <c r="H58" s="111" t="s">
        <v>420</v>
      </c>
      <c r="I58" s="128">
        <v>2.1666666666666665</v>
      </c>
      <c r="J58" s="42">
        <v>39841.199999999997</v>
      </c>
      <c r="K58" s="34">
        <v>99270.989999999976</v>
      </c>
      <c r="L58" s="24">
        <v>86322.599999999991</v>
      </c>
      <c r="M58" s="129" t="s">
        <v>45</v>
      </c>
      <c r="N58" s="129">
        <v>12</v>
      </c>
      <c r="O58" s="130" t="s">
        <v>26</v>
      </c>
      <c r="P58" s="116" t="s">
        <v>424</v>
      </c>
      <c r="Q58" s="117" t="s">
        <v>57126</v>
      </c>
      <c r="R58" s="117" t="s">
        <v>57126</v>
      </c>
      <c r="S58" s="117" t="s">
        <v>57126</v>
      </c>
      <c r="T58" s="117" t="s">
        <v>57126</v>
      </c>
      <c r="U58" s="117" t="s">
        <v>57126</v>
      </c>
      <c r="V58" s="114" t="s">
        <v>17</v>
      </c>
      <c r="W58" s="118" t="s">
        <v>350</v>
      </c>
      <c r="X58" s="115" t="str">
        <f>VLOOKUP(W58,'Formato de datos '!$G$1:$H$240,2,0)</f>
        <v>Otros Materiales y elementos de Consumo</v>
      </c>
      <c r="Y58" s="129" t="s">
        <v>57</v>
      </c>
      <c r="Z58" s="129" t="s">
        <v>39</v>
      </c>
      <c r="AA58" s="131" t="s">
        <v>58209</v>
      </c>
      <c r="AB58" s="129"/>
      <c r="AC58" s="132"/>
      <c r="AD58" s="121"/>
      <c r="AE58" s="122">
        <v>623</v>
      </c>
      <c r="AF58" s="134"/>
    </row>
    <row r="59" spans="1:32" s="135" customFormat="1" ht="45">
      <c r="A59" s="133" t="s">
        <v>57410</v>
      </c>
      <c r="B59" s="127" t="s">
        <v>58244</v>
      </c>
      <c r="C59" s="125" t="s">
        <v>57404</v>
      </c>
      <c r="D59" s="127" t="s">
        <v>52168</v>
      </c>
      <c r="E59" s="111" t="s">
        <v>3998</v>
      </c>
      <c r="F59" s="126">
        <v>10239</v>
      </c>
      <c r="G59" s="127" t="s">
        <v>58082</v>
      </c>
      <c r="H59" s="111" t="s">
        <v>420</v>
      </c>
      <c r="I59" s="128">
        <v>2.1666666666666665</v>
      </c>
      <c r="J59" s="42">
        <v>81515</v>
      </c>
      <c r="K59" s="34">
        <v>203108.20833333328</v>
      </c>
      <c r="L59" s="24">
        <v>176615.83333333331</v>
      </c>
      <c r="M59" s="129" t="s">
        <v>45</v>
      </c>
      <c r="N59" s="129">
        <v>12</v>
      </c>
      <c r="O59" s="130" t="s">
        <v>26</v>
      </c>
      <c r="P59" s="116" t="s">
        <v>424</v>
      </c>
      <c r="Q59" s="117" t="s">
        <v>57126</v>
      </c>
      <c r="R59" s="117" t="s">
        <v>57126</v>
      </c>
      <c r="S59" s="117" t="s">
        <v>57126</v>
      </c>
      <c r="T59" s="117" t="s">
        <v>57126</v>
      </c>
      <c r="U59" s="117" t="s">
        <v>57126</v>
      </c>
      <c r="V59" s="114" t="s">
        <v>17</v>
      </c>
      <c r="W59" s="118" t="s">
        <v>350</v>
      </c>
      <c r="X59" s="115" t="str">
        <f>VLOOKUP(W59,'Formato de datos '!$G$1:$H$240,2,0)</f>
        <v>Otros Materiales y elementos de Consumo</v>
      </c>
      <c r="Y59" s="129" t="s">
        <v>57</v>
      </c>
      <c r="Z59" s="129" t="s">
        <v>39</v>
      </c>
      <c r="AA59" s="131" t="s">
        <v>58209</v>
      </c>
      <c r="AB59" s="129"/>
      <c r="AC59" s="132"/>
      <c r="AD59" s="121"/>
      <c r="AE59" s="122">
        <v>624</v>
      </c>
      <c r="AF59" s="134"/>
    </row>
    <row r="60" spans="1:32" s="135" customFormat="1" ht="45">
      <c r="A60" s="133" t="s">
        <v>57410</v>
      </c>
      <c r="B60" s="127" t="s">
        <v>58244</v>
      </c>
      <c r="C60" s="125" t="s">
        <v>57404</v>
      </c>
      <c r="D60" s="127" t="s">
        <v>52168</v>
      </c>
      <c r="E60" s="111" t="s">
        <v>3998</v>
      </c>
      <c r="F60" s="126">
        <v>10252</v>
      </c>
      <c r="G60" s="127" t="s">
        <v>58083</v>
      </c>
      <c r="H60" s="111" t="s">
        <v>420</v>
      </c>
      <c r="I60" s="128">
        <v>24.916666666666668</v>
      </c>
      <c r="J60" s="42">
        <v>425889.1</v>
      </c>
      <c r="K60" s="34">
        <v>12203497.252916666</v>
      </c>
      <c r="L60" s="24">
        <v>10611736.741666667</v>
      </c>
      <c r="M60" s="129" t="s">
        <v>45</v>
      </c>
      <c r="N60" s="129">
        <v>12</v>
      </c>
      <c r="O60" s="130" t="s">
        <v>26</v>
      </c>
      <c r="P60" s="116" t="s">
        <v>424</v>
      </c>
      <c r="Q60" s="117" t="s">
        <v>57126</v>
      </c>
      <c r="R60" s="117" t="s">
        <v>57126</v>
      </c>
      <c r="S60" s="117" t="s">
        <v>57126</v>
      </c>
      <c r="T60" s="117" t="s">
        <v>57126</v>
      </c>
      <c r="U60" s="117" t="s">
        <v>57126</v>
      </c>
      <c r="V60" s="114" t="s">
        <v>17</v>
      </c>
      <c r="W60" s="118" t="s">
        <v>350</v>
      </c>
      <c r="X60" s="115" t="str">
        <f>VLOOKUP(W60,'Formato de datos '!$G$1:$H$240,2,0)</f>
        <v>Otros Materiales y elementos de Consumo</v>
      </c>
      <c r="Y60" s="129" t="s">
        <v>57</v>
      </c>
      <c r="Z60" s="129" t="s">
        <v>39</v>
      </c>
      <c r="AA60" s="131" t="s">
        <v>58209</v>
      </c>
      <c r="AB60" s="129"/>
      <c r="AC60" s="132"/>
      <c r="AD60" s="121"/>
      <c r="AE60" s="122">
        <v>625</v>
      </c>
      <c r="AF60" s="134"/>
    </row>
    <row r="61" spans="1:32" s="135" customFormat="1" ht="45">
      <c r="A61" s="133" t="s">
        <v>57410</v>
      </c>
      <c r="B61" s="127" t="s">
        <v>58244</v>
      </c>
      <c r="C61" s="125" t="s">
        <v>57404</v>
      </c>
      <c r="D61" s="127" t="s">
        <v>18403</v>
      </c>
      <c r="E61" s="111" t="s">
        <v>3985</v>
      </c>
      <c r="F61" s="126">
        <v>10309</v>
      </c>
      <c r="G61" s="127" t="s">
        <v>58084</v>
      </c>
      <c r="H61" s="111" t="s">
        <v>420</v>
      </c>
      <c r="I61" s="128">
        <v>10.833333333333334</v>
      </c>
      <c r="J61" s="42">
        <v>15399.99</v>
      </c>
      <c r="K61" s="34">
        <v>191858.20874999999</v>
      </c>
      <c r="L61" s="24">
        <v>166833.22500000001</v>
      </c>
      <c r="M61" s="129" t="s">
        <v>45</v>
      </c>
      <c r="N61" s="129">
        <v>12</v>
      </c>
      <c r="O61" s="130" t="s">
        <v>26</v>
      </c>
      <c r="P61" s="116" t="s">
        <v>424</v>
      </c>
      <c r="Q61" s="117" t="s">
        <v>57126</v>
      </c>
      <c r="R61" s="117" t="s">
        <v>57126</v>
      </c>
      <c r="S61" s="117" t="s">
        <v>57126</v>
      </c>
      <c r="T61" s="117" t="s">
        <v>57126</v>
      </c>
      <c r="U61" s="117" t="s">
        <v>57126</v>
      </c>
      <c r="V61" s="114" t="s">
        <v>17</v>
      </c>
      <c r="W61" s="118" t="s">
        <v>350</v>
      </c>
      <c r="X61" s="115" t="str">
        <f>VLOOKUP(W61,'Formato de datos '!$G$1:$H$240,2,0)</f>
        <v>Otros Materiales y elementos de Consumo</v>
      </c>
      <c r="Y61" s="129" t="s">
        <v>57</v>
      </c>
      <c r="Z61" s="129" t="s">
        <v>39</v>
      </c>
      <c r="AA61" s="131" t="s">
        <v>58209</v>
      </c>
      <c r="AB61" s="129"/>
      <c r="AC61" s="132"/>
      <c r="AD61" s="121"/>
      <c r="AE61" s="122">
        <v>626</v>
      </c>
      <c r="AF61" s="134"/>
    </row>
    <row r="62" spans="1:32" s="135" customFormat="1" ht="45">
      <c r="A62" s="133" t="s">
        <v>57410</v>
      </c>
      <c r="B62" s="127" t="s">
        <v>58244</v>
      </c>
      <c r="C62" s="125" t="s">
        <v>57404</v>
      </c>
      <c r="D62" s="127" t="s">
        <v>53583</v>
      </c>
      <c r="E62" s="111" t="s">
        <v>4697</v>
      </c>
      <c r="F62" s="126">
        <v>10315</v>
      </c>
      <c r="G62" s="127" t="s">
        <v>58085</v>
      </c>
      <c r="H62" s="111" t="s">
        <v>420</v>
      </c>
      <c r="I62" s="128">
        <v>2.1666666666666665</v>
      </c>
      <c r="J62" s="42">
        <v>17000.34</v>
      </c>
      <c r="K62" s="34">
        <v>42359.180499999995</v>
      </c>
      <c r="L62" s="24">
        <v>36834.07</v>
      </c>
      <c r="M62" s="129" t="s">
        <v>45</v>
      </c>
      <c r="N62" s="129">
        <v>12</v>
      </c>
      <c r="O62" s="130" t="s">
        <v>26</v>
      </c>
      <c r="P62" s="116" t="s">
        <v>424</v>
      </c>
      <c r="Q62" s="117" t="s">
        <v>57126</v>
      </c>
      <c r="R62" s="117" t="s">
        <v>57126</v>
      </c>
      <c r="S62" s="117" t="s">
        <v>57126</v>
      </c>
      <c r="T62" s="117" t="s">
        <v>57126</v>
      </c>
      <c r="U62" s="117" t="s">
        <v>57126</v>
      </c>
      <c r="V62" s="114" t="s">
        <v>17</v>
      </c>
      <c r="W62" s="118" t="s">
        <v>350</v>
      </c>
      <c r="X62" s="115" t="str">
        <f>VLOOKUP(W62,'Formato de datos '!$G$1:$H$240,2,0)</f>
        <v>Otros Materiales y elementos de Consumo</v>
      </c>
      <c r="Y62" s="129" t="s">
        <v>57</v>
      </c>
      <c r="Z62" s="129" t="s">
        <v>39</v>
      </c>
      <c r="AA62" s="131" t="s">
        <v>58209</v>
      </c>
      <c r="AB62" s="129"/>
      <c r="AC62" s="132"/>
      <c r="AD62" s="121"/>
      <c r="AE62" s="122">
        <v>627</v>
      </c>
      <c r="AF62" s="134"/>
    </row>
    <row r="63" spans="1:32" s="135" customFormat="1" ht="60">
      <c r="A63" s="133" t="s">
        <v>57410</v>
      </c>
      <c r="B63" s="127" t="s">
        <v>58244</v>
      </c>
      <c r="C63" s="125" t="s">
        <v>57404</v>
      </c>
      <c r="D63" s="127" t="s">
        <v>18403</v>
      </c>
      <c r="E63" s="111" t="s">
        <v>3985</v>
      </c>
      <c r="F63" s="126">
        <v>10447</v>
      </c>
      <c r="G63" s="127" t="s">
        <v>58086</v>
      </c>
      <c r="H63" s="111" t="s">
        <v>420</v>
      </c>
      <c r="I63" s="128">
        <v>18.416666666666668</v>
      </c>
      <c r="J63" s="42">
        <v>14647.06</v>
      </c>
      <c r="K63" s="34">
        <v>310212.52491666662</v>
      </c>
      <c r="L63" s="24">
        <v>269750.02166666667</v>
      </c>
      <c r="M63" s="129" t="s">
        <v>45</v>
      </c>
      <c r="N63" s="129">
        <v>12</v>
      </c>
      <c r="O63" s="130" t="s">
        <v>26</v>
      </c>
      <c r="P63" s="116" t="s">
        <v>424</v>
      </c>
      <c r="Q63" s="117" t="s">
        <v>57126</v>
      </c>
      <c r="R63" s="117" t="s">
        <v>57126</v>
      </c>
      <c r="S63" s="117" t="s">
        <v>57126</v>
      </c>
      <c r="T63" s="117" t="s">
        <v>57126</v>
      </c>
      <c r="U63" s="117" t="s">
        <v>57126</v>
      </c>
      <c r="V63" s="114" t="s">
        <v>17</v>
      </c>
      <c r="W63" s="118" t="s">
        <v>350</v>
      </c>
      <c r="X63" s="115" t="str">
        <f>VLOOKUP(W63,'Formato de datos '!$G$1:$H$240,2,0)</f>
        <v>Otros Materiales y elementos de Consumo</v>
      </c>
      <c r="Y63" s="129" t="s">
        <v>57</v>
      </c>
      <c r="Z63" s="129" t="s">
        <v>39</v>
      </c>
      <c r="AA63" s="131" t="s">
        <v>58209</v>
      </c>
      <c r="AB63" s="129"/>
      <c r="AC63" s="132"/>
      <c r="AD63" s="121"/>
      <c r="AE63" s="122">
        <v>628</v>
      </c>
      <c r="AF63" s="134"/>
    </row>
    <row r="64" spans="1:32" s="135" customFormat="1" ht="30">
      <c r="A64" s="133" t="s">
        <v>57410</v>
      </c>
      <c r="B64" s="127" t="s">
        <v>58244</v>
      </c>
      <c r="C64" s="125" t="s">
        <v>57404</v>
      </c>
      <c r="D64" s="127" t="s">
        <v>26276</v>
      </c>
      <c r="E64" s="111" t="s">
        <v>3279</v>
      </c>
      <c r="F64" s="126">
        <v>10622</v>
      </c>
      <c r="G64" s="127" t="s">
        <v>58087</v>
      </c>
      <c r="H64" s="111" t="s">
        <v>420</v>
      </c>
      <c r="I64" s="128">
        <v>1.0833333333333333</v>
      </c>
      <c r="J64" s="42">
        <v>207763</v>
      </c>
      <c r="K64" s="34">
        <v>258838.0708333333</v>
      </c>
      <c r="L64" s="24">
        <v>225076.58333333331</v>
      </c>
      <c r="M64" s="129" t="s">
        <v>45</v>
      </c>
      <c r="N64" s="129">
        <v>12</v>
      </c>
      <c r="O64" s="130" t="s">
        <v>26</v>
      </c>
      <c r="P64" s="116" t="s">
        <v>424</v>
      </c>
      <c r="Q64" s="117" t="s">
        <v>57126</v>
      </c>
      <c r="R64" s="117" t="s">
        <v>57126</v>
      </c>
      <c r="S64" s="117" t="s">
        <v>57126</v>
      </c>
      <c r="T64" s="117" t="s">
        <v>57126</v>
      </c>
      <c r="U64" s="117" t="s">
        <v>57126</v>
      </c>
      <c r="V64" s="114" t="s">
        <v>17</v>
      </c>
      <c r="W64" s="118" t="s">
        <v>350</v>
      </c>
      <c r="X64" s="115" t="str">
        <f>VLOOKUP(W64,'Formato de datos '!$G$1:$H$240,2,0)</f>
        <v>Otros Materiales y elementos de Consumo</v>
      </c>
      <c r="Y64" s="129" t="s">
        <v>57</v>
      </c>
      <c r="Z64" s="129" t="s">
        <v>39</v>
      </c>
      <c r="AA64" s="131" t="s">
        <v>58209</v>
      </c>
      <c r="AB64" s="129"/>
      <c r="AC64" s="132"/>
      <c r="AD64" s="121"/>
      <c r="AE64" s="122">
        <v>629</v>
      </c>
      <c r="AF64" s="134"/>
    </row>
    <row r="65" spans="1:32" s="135" customFormat="1" ht="45">
      <c r="A65" s="133" t="s">
        <v>57410</v>
      </c>
      <c r="B65" s="127" t="s">
        <v>58244</v>
      </c>
      <c r="C65" s="125" t="s">
        <v>57404</v>
      </c>
      <c r="D65" s="127" t="s">
        <v>52168</v>
      </c>
      <c r="E65" s="111" t="s">
        <v>3998</v>
      </c>
      <c r="F65" s="126">
        <v>10632</v>
      </c>
      <c r="G65" s="127" t="s">
        <v>58088</v>
      </c>
      <c r="H65" s="111" t="s">
        <v>420</v>
      </c>
      <c r="I65" s="128">
        <v>9.75</v>
      </c>
      <c r="J65" s="42">
        <v>362069.4</v>
      </c>
      <c r="K65" s="34">
        <v>4059703.1475</v>
      </c>
      <c r="L65" s="24">
        <v>3530176.6500000004</v>
      </c>
      <c r="M65" s="129" t="s">
        <v>45</v>
      </c>
      <c r="N65" s="129">
        <v>12</v>
      </c>
      <c r="O65" s="130" t="s">
        <v>26</v>
      </c>
      <c r="P65" s="116" t="s">
        <v>424</v>
      </c>
      <c r="Q65" s="117" t="s">
        <v>57126</v>
      </c>
      <c r="R65" s="117" t="s">
        <v>57126</v>
      </c>
      <c r="S65" s="117" t="s">
        <v>57126</v>
      </c>
      <c r="T65" s="117" t="s">
        <v>57126</v>
      </c>
      <c r="U65" s="117" t="s">
        <v>57126</v>
      </c>
      <c r="V65" s="114" t="s">
        <v>17</v>
      </c>
      <c r="W65" s="118" t="s">
        <v>350</v>
      </c>
      <c r="X65" s="115" t="str">
        <f>VLOOKUP(W65,'Formato de datos '!$G$1:$H$240,2,0)</f>
        <v>Otros Materiales y elementos de Consumo</v>
      </c>
      <c r="Y65" s="129" t="s">
        <v>57</v>
      </c>
      <c r="Z65" s="129" t="s">
        <v>39</v>
      </c>
      <c r="AA65" s="131" t="s">
        <v>58209</v>
      </c>
      <c r="AB65" s="129"/>
      <c r="AC65" s="132"/>
      <c r="AD65" s="121"/>
      <c r="AE65" s="122">
        <v>630</v>
      </c>
      <c r="AF65" s="134"/>
    </row>
    <row r="66" spans="1:32" s="135" customFormat="1" ht="60">
      <c r="A66" s="133" t="s">
        <v>57410</v>
      </c>
      <c r="B66" s="127" t="s">
        <v>58244</v>
      </c>
      <c r="C66" s="125" t="s">
        <v>57404</v>
      </c>
      <c r="D66" s="127" t="s">
        <v>26276</v>
      </c>
      <c r="E66" s="111" t="s">
        <v>4030</v>
      </c>
      <c r="F66" s="126">
        <v>10633</v>
      </c>
      <c r="G66" s="127" t="s">
        <v>58089</v>
      </c>
      <c r="H66" s="111" t="s">
        <v>420</v>
      </c>
      <c r="I66" s="128">
        <v>1.0833333333333333</v>
      </c>
      <c r="J66" s="42">
        <v>80000</v>
      </c>
      <c r="K66" s="34">
        <v>99666.666666666642</v>
      </c>
      <c r="L66" s="24">
        <v>86666.666666666657</v>
      </c>
      <c r="M66" s="129" t="s">
        <v>45</v>
      </c>
      <c r="N66" s="129">
        <v>12</v>
      </c>
      <c r="O66" s="130" t="s">
        <v>26</v>
      </c>
      <c r="P66" s="116" t="s">
        <v>424</v>
      </c>
      <c r="Q66" s="117" t="s">
        <v>57126</v>
      </c>
      <c r="R66" s="117" t="s">
        <v>57126</v>
      </c>
      <c r="S66" s="117" t="s">
        <v>57126</v>
      </c>
      <c r="T66" s="117" t="s">
        <v>57126</v>
      </c>
      <c r="U66" s="117" t="s">
        <v>57126</v>
      </c>
      <c r="V66" s="114" t="s">
        <v>17</v>
      </c>
      <c r="W66" s="118" t="s">
        <v>350</v>
      </c>
      <c r="X66" s="115" t="str">
        <f>VLOOKUP(W66,'Formato de datos '!$G$1:$H$240,2,0)</f>
        <v>Otros Materiales y elementos de Consumo</v>
      </c>
      <c r="Y66" s="129" t="s">
        <v>57</v>
      </c>
      <c r="Z66" s="129" t="s">
        <v>39</v>
      </c>
      <c r="AA66" s="131" t="s">
        <v>58209</v>
      </c>
      <c r="AB66" s="129"/>
      <c r="AC66" s="132"/>
      <c r="AD66" s="121"/>
      <c r="AE66" s="122">
        <v>631</v>
      </c>
      <c r="AF66" s="134"/>
    </row>
    <row r="67" spans="1:32" s="135" customFormat="1" ht="45">
      <c r="A67" s="133" t="s">
        <v>57410</v>
      </c>
      <c r="B67" s="127" t="s">
        <v>58244</v>
      </c>
      <c r="C67" s="125" t="s">
        <v>57404</v>
      </c>
      <c r="D67" s="127" t="s">
        <v>18483</v>
      </c>
      <c r="E67" s="111" t="s">
        <v>2660</v>
      </c>
      <c r="F67" s="126">
        <v>10634</v>
      </c>
      <c r="G67" s="127" t="s">
        <v>58090</v>
      </c>
      <c r="H67" s="111" t="s">
        <v>420</v>
      </c>
      <c r="I67" s="128">
        <v>325</v>
      </c>
      <c r="J67" s="42">
        <v>9877</v>
      </c>
      <c r="K67" s="34">
        <v>3691528.7499999995</v>
      </c>
      <c r="L67" s="24">
        <v>3210025</v>
      </c>
      <c r="M67" s="129" t="s">
        <v>45</v>
      </c>
      <c r="N67" s="129">
        <v>12</v>
      </c>
      <c r="O67" s="130" t="s">
        <v>26</v>
      </c>
      <c r="P67" s="116" t="s">
        <v>424</v>
      </c>
      <c r="Q67" s="117" t="s">
        <v>57126</v>
      </c>
      <c r="R67" s="117" t="s">
        <v>57126</v>
      </c>
      <c r="S67" s="117" t="s">
        <v>57126</v>
      </c>
      <c r="T67" s="117" t="s">
        <v>57126</v>
      </c>
      <c r="U67" s="117" t="s">
        <v>57126</v>
      </c>
      <c r="V67" s="114" t="s">
        <v>17</v>
      </c>
      <c r="W67" s="118" t="s">
        <v>350</v>
      </c>
      <c r="X67" s="115" t="str">
        <f>VLOOKUP(W67,'Formato de datos '!$G$1:$H$240,2,0)</f>
        <v>Otros Materiales y elementos de Consumo</v>
      </c>
      <c r="Y67" s="129" t="s">
        <v>57</v>
      </c>
      <c r="Z67" s="129" t="s">
        <v>39</v>
      </c>
      <c r="AA67" s="131" t="s">
        <v>58209</v>
      </c>
      <c r="AB67" s="129"/>
      <c r="AC67" s="132"/>
      <c r="AD67" s="121"/>
      <c r="AE67" s="122">
        <v>632</v>
      </c>
      <c r="AF67" s="134"/>
    </row>
    <row r="68" spans="1:32" s="135" customFormat="1" ht="45">
      <c r="A68" s="133" t="s">
        <v>57410</v>
      </c>
      <c r="B68" s="127" t="s">
        <v>58244</v>
      </c>
      <c r="C68" s="125" t="s">
        <v>57404</v>
      </c>
      <c r="D68" s="127" t="s">
        <v>18483</v>
      </c>
      <c r="E68" s="111" t="s">
        <v>2660</v>
      </c>
      <c r="F68" s="126">
        <v>10635</v>
      </c>
      <c r="G68" s="127" t="s">
        <v>58091</v>
      </c>
      <c r="H68" s="111" t="s">
        <v>420</v>
      </c>
      <c r="I68" s="128">
        <v>325</v>
      </c>
      <c r="J68" s="42">
        <v>6545</v>
      </c>
      <c r="K68" s="34">
        <v>2446193.75</v>
      </c>
      <c r="L68" s="24">
        <v>2127125</v>
      </c>
      <c r="M68" s="129" t="s">
        <v>45</v>
      </c>
      <c r="N68" s="129">
        <v>12</v>
      </c>
      <c r="O68" s="130" t="s">
        <v>26</v>
      </c>
      <c r="P68" s="116" t="s">
        <v>424</v>
      </c>
      <c r="Q68" s="117" t="s">
        <v>57126</v>
      </c>
      <c r="R68" s="117" t="s">
        <v>57126</v>
      </c>
      <c r="S68" s="117" t="s">
        <v>57126</v>
      </c>
      <c r="T68" s="117" t="s">
        <v>57126</v>
      </c>
      <c r="U68" s="117" t="s">
        <v>57126</v>
      </c>
      <c r="V68" s="114" t="s">
        <v>17</v>
      </c>
      <c r="W68" s="118" t="s">
        <v>350</v>
      </c>
      <c r="X68" s="115" t="str">
        <f>VLOOKUP(W68,'Formato de datos '!$G$1:$H$240,2,0)</f>
        <v>Otros Materiales y elementos de Consumo</v>
      </c>
      <c r="Y68" s="129" t="s">
        <v>57</v>
      </c>
      <c r="Z68" s="129" t="s">
        <v>39</v>
      </c>
      <c r="AA68" s="131" t="s">
        <v>58209</v>
      </c>
      <c r="AB68" s="129"/>
      <c r="AC68" s="132"/>
      <c r="AD68" s="121"/>
      <c r="AE68" s="122">
        <v>633</v>
      </c>
      <c r="AF68" s="134"/>
    </row>
    <row r="69" spans="1:32" s="135" customFormat="1" ht="90">
      <c r="A69" s="133" t="s">
        <v>57410</v>
      </c>
      <c r="B69" s="127" t="s">
        <v>58244</v>
      </c>
      <c r="C69" s="125" t="s">
        <v>57404</v>
      </c>
      <c r="D69" s="127" t="s">
        <v>18403</v>
      </c>
      <c r="E69" s="111" t="s">
        <v>3985</v>
      </c>
      <c r="F69" s="126">
        <v>10653</v>
      </c>
      <c r="G69" s="127" t="s">
        <v>58092</v>
      </c>
      <c r="H69" s="111" t="s">
        <v>420</v>
      </c>
      <c r="I69" s="128">
        <v>26</v>
      </c>
      <c r="J69" s="42">
        <v>69995.8</v>
      </c>
      <c r="K69" s="34">
        <v>2092874.42</v>
      </c>
      <c r="L69" s="24">
        <v>1819890.8</v>
      </c>
      <c r="M69" s="129" t="s">
        <v>45</v>
      </c>
      <c r="N69" s="129">
        <v>12</v>
      </c>
      <c r="O69" s="130" t="s">
        <v>26</v>
      </c>
      <c r="P69" s="116" t="s">
        <v>424</v>
      </c>
      <c r="Q69" s="117" t="s">
        <v>57126</v>
      </c>
      <c r="R69" s="117" t="s">
        <v>57126</v>
      </c>
      <c r="S69" s="117" t="s">
        <v>57126</v>
      </c>
      <c r="T69" s="117" t="s">
        <v>57126</v>
      </c>
      <c r="U69" s="117" t="s">
        <v>57126</v>
      </c>
      <c r="V69" s="114" t="s">
        <v>17</v>
      </c>
      <c r="W69" s="118" t="s">
        <v>350</v>
      </c>
      <c r="X69" s="115" t="str">
        <f>VLOOKUP(W69,'Formato de datos '!$G$1:$H$240,2,0)</f>
        <v>Otros Materiales y elementos de Consumo</v>
      </c>
      <c r="Y69" s="129" t="s">
        <v>57</v>
      </c>
      <c r="Z69" s="129" t="s">
        <v>39</v>
      </c>
      <c r="AA69" s="131" t="s">
        <v>58209</v>
      </c>
      <c r="AB69" s="129"/>
      <c r="AC69" s="132"/>
      <c r="AD69" s="121"/>
      <c r="AE69" s="122">
        <v>634</v>
      </c>
      <c r="AF69" s="134"/>
    </row>
    <row r="70" spans="1:32" s="135" customFormat="1" ht="60">
      <c r="A70" s="133" t="s">
        <v>57410</v>
      </c>
      <c r="B70" s="127" t="s">
        <v>58244</v>
      </c>
      <c r="C70" s="125" t="s">
        <v>57404</v>
      </c>
      <c r="D70" s="127" t="s">
        <v>26276</v>
      </c>
      <c r="E70" s="111" t="s">
        <v>4014</v>
      </c>
      <c r="F70" s="126">
        <v>10655</v>
      </c>
      <c r="G70" s="127" t="s">
        <v>58093</v>
      </c>
      <c r="H70" s="111" t="s">
        <v>420</v>
      </c>
      <c r="I70" s="128">
        <v>1.0833333333333333</v>
      </c>
      <c r="J70" s="42">
        <v>8330000</v>
      </c>
      <c r="K70" s="34">
        <v>10377791.666666666</v>
      </c>
      <c r="L70" s="24">
        <v>9024166.666666666</v>
      </c>
      <c r="M70" s="129" t="s">
        <v>45</v>
      </c>
      <c r="N70" s="129">
        <v>12</v>
      </c>
      <c r="O70" s="130" t="s">
        <v>26</v>
      </c>
      <c r="P70" s="116" t="s">
        <v>424</v>
      </c>
      <c r="Q70" s="117" t="s">
        <v>57126</v>
      </c>
      <c r="R70" s="117" t="s">
        <v>57126</v>
      </c>
      <c r="S70" s="117" t="s">
        <v>57126</v>
      </c>
      <c r="T70" s="117" t="s">
        <v>57126</v>
      </c>
      <c r="U70" s="117" t="s">
        <v>57126</v>
      </c>
      <c r="V70" s="114" t="s">
        <v>17</v>
      </c>
      <c r="W70" s="118" t="s">
        <v>350</v>
      </c>
      <c r="X70" s="115" t="str">
        <f>VLOOKUP(W70,'Formato de datos '!$G$1:$H$240,2,0)</f>
        <v>Otros Materiales y elementos de Consumo</v>
      </c>
      <c r="Y70" s="129" t="s">
        <v>57</v>
      </c>
      <c r="Z70" s="129" t="s">
        <v>39</v>
      </c>
      <c r="AA70" s="131" t="s">
        <v>58209</v>
      </c>
      <c r="AB70" s="129"/>
      <c r="AC70" s="132"/>
      <c r="AD70" s="121"/>
      <c r="AE70" s="122">
        <v>635</v>
      </c>
      <c r="AF70" s="134"/>
    </row>
    <row r="71" spans="1:32" s="135" customFormat="1" ht="60">
      <c r="A71" s="133" t="s">
        <v>57410</v>
      </c>
      <c r="B71" s="127" t="s">
        <v>58244</v>
      </c>
      <c r="C71" s="125" t="s">
        <v>57404</v>
      </c>
      <c r="D71" s="127" t="s">
        <v>52091</v>
      </c>
      <c r="E71" s="111" t="s">
        <v>4139</v>
      </c>
      <c r="F71" s="126">
        <v>10656</v>
      </c>
      <c r="G71" s="127" t="s">
        <v>58094</v>
      </c>
      <c r="H71" s="111" t="s">
        <v>420</v>
      </c>
      <c r="I71" s="128">
        <v>87.75</v>
      </c>
      <c r="J71" s="42">
        <v>11900</v>
      </c>
      <c r="K71" s="34">
        <v>1200858.75</v>
      </c>
      <c r="L71" s="24">
        <v>1044225.0000000001</v>
      </c>
      <c r="M71" s="129" t="s">
        <v>45</v>
      </c>
      <c r="N71" s="129">
        <v>12</v>
      </c>
      <c r="O71" s="130" t="s">
        <v>26</v>
      </c>
      <c r="P71" s="116" t="s">
        <v>424</v>
      </c>
      <c r="Q71" s="117" t="s">
        <v>57126</v>
      </c>
      <c r="R71" s="117" t="s">
        <v>57126</v>
      </c>
      <c r="S71" s="117" t="s">
        <v>57126</v>
      </c>
      <c r="T71" s="117" t="s">
        <v>57126</v>
      </c>
      <c r="U71" s="117" t="s">
        <v>57126</v>
      </c>
      <c r="V71" s="114" t="s">
        <v>17</v>
      </c>
      <c r="W71" s="118" t="s">
        <v>350</v>
      </c>
      <c r="X71" s="115" t="str">
        <f>VLOOKUP(W71,'Formato de datos '!$G$1:$H$240,2,0)</f>
        <v>Otros Materiales y elementos de Consumo</v>
      </c>
      <c r="Y71" s="129" t="s">
        <v>57</v>
      </c>
      <c r="Z71" s="129" t="s">
        <v>39</v>
      </c>
      <c r="AA71" s="131" t="s">
        <v>58209</v>
      </c>
      <c r="AB71" s="129"/>
      <c r="AC71" s="132"/>
      <c r="AD71" s="121"/>
      <c r="AE71" s="122">
        <v>636</v>
      </c>
      <c r="AF71" s="134"/>
    </row>
    <row r="72" spans="1:32" s="135" customFormat="1" ht="60">
      <c r="A72" s="133" t="s">
        <v>57410</v>
      </c>
      <c r="B72" s="127" t="s">
        <v>58244</v>
      </c>
      <c r="C72" s="125" t="s">
        <v>57404</v>
      </c>
      <c r="D72" s="127" t="s">
        <v>52168</v>
      </c>
      <c r="E72" s="111" t="s">
        <v>3998</v>
      </c>
      <c r="F72" s="126">
        <v>10678</v>
      </c>
      <c r="G72" s="127" t="s">
        <v>58095</v>
      </c>
      <c r="H72" s="111" t="s">
        <v>420</v>
      </c>
      <c r="I72" s="128">
        <v>55.25</v>
      </c>
      <c r="J72" s="42">
        <v>101031</v>
      </c>
      <c r="K72" s="34">
        <v>6419257.1624999996</v>
      </c>
      <c r="L72" s="24">
        <v>5581962.75</v>
      </c>
      <c r="M72" s="129" t="s">
        <v>45</v>
      </c>
      <c r="N72" s="129">
        <v>12</v>
      </c>
      <c r="O72" s="130" t="s">
        <v>26</v>
      </c>
      <c r="P72" s="116" t="s">
        <v>424</v>
      </c>
      <c r="Q72" s="117" t="s">
        <v>57126</v>
      </c>
      <c r="R72" s="117" t="s">
        <v>57126</v>
      </c>
      <c r="S72" s="117" t="s">
        <v>57126</v>
      </c>
      <c r="T72" s="117" t="s">
        <v>57126</v>
      </c>
      <c r="U72" s="117" t="s">
        <v>57126</v>
      </c>
      <c r="V72" s="114" t="s">
        <v>17</v>
      </c>
      <c r="W72" s="118" t="s">
        <v>350</v>
      </c>
      <c r="X72" s="115" t="str">
        <f>VLOOKUP(W72,'Formato de datos '!$G$1:$H$240,2,0)</f>
        <v>Otros Materiales y elementos de Consumo</v>
      </c>
      <c r="Y72" s="129" t="s">
        <v>57</v>
      </c>
      <c r="Z72" s="129" t="s">
        <v>39</v>
      </c>
      <c r="AA72" s="131" t="s">
        <v>58209</v>
      </c>
      <c r="AB72" s="129"/>
      <c r="AC72" s="132"/>
      <c r="AD72" s="121"/>
      <c r="AE72" s="122">
        <v>637</v>
      </c>
      <c r="AF72" s="134"/>
    </row>
    <row r="73" spans="1:32" s="135" customFormat="1" ht="30">
      <c r="A73" s="133" t="s">
        <v>57410</v>
      </c>
      <c r="B73" s="127" t="s">
        <v>58244</v>
      </c>
      <c r="C73" s="125" t="s">
        <v>57404</v>
      </c>
      <c r="D73" s="127" t="s">
        <v>53586</v>
      </c>
      <c r="E73" s="111" t="s">
        <v>4677</v>
      </c>
      <c r="F73" s="126">
        <v>10692</v>
      </c>
      <c r="G73" s="127" t="s">
        <v>58096</v>
      </c>
      <c r="H73" s="111" t="s">
        <v>420</v>
      </c>
      <c r="I73" s="128">
        <v>3.25</v>
      </c>
      <c r="J73" s="42">
        <v>33201</v>
      </c>
      <c r="K73" s="34">
        <v>124088.73749999999</v>
      </c>
      <c r="L73" s="24">
        <v>107903.25</v>
      </c>
      <c r="M73" s="129" t="s">
        <v>45</v>
      </c>
      <c r="N73" s="129">
        <v>12</v>
      </c>
      <c r="O73" s="130" t="s">
        <v>26</v>
      </c>
      <c r="P73" s="116" t="s">
        <v>424</v>
      </c>
      <c r="Q73" s="117" t="s">
        <v>57126</v>
      </c>
      <c r="R73" s="117" t="s">
        <v>57126</v>
      </c>
      <c r="S73" s="117" t="s">
        <v>57126</v>
      </c>
      <c r="T73" s="117" t="s">
        <v>57126</v>
      </c>
      <c r="U73" s="117" t="s">
        <v>57126</v>
      </c>
      <c r="V73" s="114" t="s">
        <v>17</v>
      </c>
      <c r="W73" s="118" t="s">
        <v>350</v>
      </c>
      <c r="X73" s="115" t="str">
        <f>VLOOKUP(W73,'Formato de datos '!$G$1:$H$240,2,0)</f>
        <v>Otros Materiales y elementos de Consumo</v>
      </c>
      <c r="Y73" s="129" t="s">
        <v>57</v>
      </c>
      <c r="Z73" s="129" t="s">
        <v>39</v>
      </c>
      <c r="AA73" s="131" t="s">
        <v>58209</v>
      </c>
      <c r="AB73" s="129"/>
      <c r="AC73" s="132"/>
      <c r="AD73" s="121"/>
      <c r="AE73" s="122">
        <v>638</v>
      </c>
      <c r="AF73" s="134"/>
    </row>
    <row r="74" spans="1:32" s="135" customFormat="1" ht="30">
      <c r="A74" s="133" t="s">
        <v>57410</v>
      </c>
      <c r="B74" s="127" t="s">
        <v>58244</v>
      </c>
      <c r="C74" s="125" t="s">
        <v>57404</v>
      </c>
      <c r="D74" s="127" t="s">
        <v>53116</v>
      </c>
      <c r="E74" s="111" t="s">
        <v>4788</v>
      </c>
      <c r="F74" s="126">
        <v>10693</v>
      </c>
      <c r="G74" s="127" t="s">
        <v>58097</v>
      </c>
      <c r="H74" s="111" t="s">
        <v>420</v>
      </c>
      <c r="I74" s="128">
        <v>7.5833333333333339</v>
      </c>
      <c r="J74" s="42">
        <v>1899.24</v>
      </c>
      <c r="K74" s="34">
        <v>16562.9555</v>
      </c>
      <c r="L74" s="24">
        <v>14402.570000000002</v>
      </c>
      <c r="M74" s="129" t="s">
        <v>45</v>
      </c>
      <c r="N74" s="129">
        <v>12</v>
      </c>
      <c r="O74" s="130" t="s">
        <v>26</v>
      </c>
      <c r="P74" s="116" t="s">
        <v>424</v>
      </c>
      <c r="Q74" s="117" t="s">
        <v>57126</v>
      </c>
      <c r="R74" s="117" t="s">
        <v>57126</v>
      </c>
      <c r="S74" s="117" t="s">
        <v>57126</v>
      </c>
      <c r="T74" s="117" t="s">
        <v>57126</v>
      </c>
      <c r="U74" s="117" t="s">
        <v>57126</v>
      </c>
      <c r="V74" s="114" t="s">
        <v>17</v>
      </c>
      <c r="W74" s="118" t="s">
        <v>350</v>
      </c>
      <c r="X74" s="115" t="str">
        <f>VLOOKUP(W74,'Formato de datos '!$G$1:$H$240,2,0)</f>
        <v>Otros Materiales y elementos de Consumo</v>
      </c>
      <c r="Y74" s="129" t="s">
        <v>57</v>
      </c>
      <c r="Z74" s="129" t="s">
        <v>39</v>
      </c>
      <c r="AA74" s="131" t="s">
        <v>58209</v>
      </c>
      <c r="AB74" s="129"/>
      <c r="AC74" s="132"/>
      <c r="AD74" s="121"/>
      <c r="AE74" s="122">
        <v>639</v>
      </c>
      <c r="AF74" s="134"/>
    </row>
    <row r="75" spans="1:32" s="135" customFormat="1" ht="45">
      <c r="A75" s="133" t="s">
        <v>57410</v>
      </c>
      <c r="B75" s="127" t="s">
        <v>58244</v>
      </c>
      <c r="C75" s="125" t="s">
        <v>57404</v>
      </c>
      <c r="D75" s="127" t="s">
        <v>53594</v>
      </c>
      <c r="E75" s="111" t="s">
        <v>4697</v>
      </c>
      <c r="F75" s="126">
        <v>10694</v>
      </c>
      <c r="G75" s="127" t="s">
        <v>58098</v>
      </c>
      <c r="H75" s="111" t="s">
        <v>420</v>
      </c>
      <c r="I75" s="128">
        <v>3.25</v>
      </c>
      <c r="J75" s="42">
        <v>28999.11</v>
      </c>
      <c r="K75" s="34">
        <v>108384.173625</v>
      </c>
      <c r="L75" s="24">
        <v>94247.107499999998</v>
      </c>
      <c r="M75" s="129" t="s">
        <v>45</v>
      </c>
      <c r="N75" s="129">
        <v>12</v>
      </c>
      <c r="O75" s="130" t="s">
        <v>26</v>
      </c>
      <c r="P75" s="116" t="s">
        <v>424</v>
      </c>
      <c r="Q75" s="117" t="s">
        <v>57126</v>
      </c>
      <c r="R75" s="117" t="s">
        <v>57126</v>
      </c>
      <c r="S75" s="117" t="s">
        <v>57126</v>
      </c>
      <c r="T75" s="117" t="s">
        <v>57126</v>
      </c>
      <c r="U75" s="117" t="s">
        <v>57126</v>
      </c>
      <c r="V75" s="114" t="s">
        <v>17</v>
      </c>
      <c r="W75" s="118" t="s">
        <v>350</v>
      </c>
      <c r="X75" s="115" t="str">
        <f>VLOOKUP(W75,'Formato de datos '!$G$1:$H$240,2,0)</f>
        <v>Otros Materiales y elementos de Consumo</v>
      </c>
      <c r="Y75" s="129" t="s">
        <v>57</v>
      </c>
      <c r="Z75" s="129" t="s">
        <v>39</v>
      </c>
      <c r="AA75" s="131" t="s">
        <v>58209</v>
      </c>
      <c r="AB75" s="129"/>
      <c r="AC75" s="132"/>
      <c r="AD75" s="121"/>
      <c r="AE75" s="122">
        <v>640</v>
      </c>
      <c r="AF75" s="134"/>
    </row>
    <row r="76" spans="1:32" s="135" customFormat="1" ht="45">
      <c r="A76" s="133" t="s">
        <v>57410</v>
      </c>
      <c r="B76" s="127" t="s">
        <v>58244</v>
      </c>
      <c r="C76" s="125" t="s">
        <v>57404</v>
      </c>
      <c r="D76" s="127" t="s">
        <v>53588</v>
      </c>
      <c r="E76" s="111" t="s">
        <v>4697</v>
      </c>
      <c r="F76" s="126">
        <v>10695</v>
      </c>
      <c r="G76" s="127" t="s">
        <v>58099</v>
      </c>
      <c r="H76" s="111" t="s">
        <v>420</v>
      </c>
      <c r="I76" s="128">
        <v>1.0833333333333333</v>
      </c>
      <c r="J76" s="42">
        <v>35000.28</v>
      </c>
      <c r="K76" s="34">
        <v>43604.515499999987</v>
      </c>
      <c r="L76" s="24">
        <v>37916.969999999994</v>
      </c>
      <c r="M76" s="129" t="s">
        <v>45</v>
      </c>
      <c r="N76" s="129">
        <v>12</v>
      </c>
      <c r="O76" s="130" t="s">
        <v>26</v>
      </c>
      <c r="P76" s="116" t="s">
        <v>424</v>
      </c>
      <c r="Q76" s="117" t="s">
        <v>57126</v>
      </c>
      <c r="R76" s="117" t="s">
        <v>57126</v>
      </c>
      <c r="S76" s="117" t="s">
        <v>57126</v>
      </c>
      <c r="T76" s="117" t="s">
        <v>57126</v>
      </c>
      <c r="U76" s="117" t="s">
        <v>57126</v>
      </c>
      <c r="V76" s="114" t="s">
        <v>17</v>
      </c>
      <c r="W76" s="118" t="s">
        <v>350</v>
      </c>
      <c r="X76" s="115" t="str">
        <f>VLOOKUP(W76,'Formato de datos '!$G$1:$H$240,2,0)</f>
        <v>Otros Materiales y elementos de Consumo</v>
      </c>
      <c r="Y76" s="129" t="s">
        <v>57</v>
      </c>
      <c r="Z76" s="129" t="s">
        <v>39</v>
      </c>
      <c r="AA76" s="131" t="s">
        <v>58209</v>
      </c>
      <c r="AB76" s="129"/>
      <c r="AC76" s="132"/>
      <c r="AD76" s="121"/>
      <c r="AE76" s="122">
        <v>641</v>
      </c>
      <c r="AF76" s="134"/>
    </row>
    <row r="77" spans="1:32" s="135" customFormat="1" ht="30">
      <c r="A77" s="133" t="s">
        <v>57410</v>
      </c>
      <c r="B77" s="127" t="s">
        <v>58244</v>
      </c>
      <c r="C77" s="125" t="s">
        <v>57404</v>
      </c>
      <c r="D77" s="127" t="s">
        <v>53116</v>
      </c>
      <c r="E77" s="111" t="s">
        <v>4788</v>
      </c>
      <c r="F77" s="126">
        <v>10696</v>
      </c>
      <c r="G77" s="127" t="s">
        <v>58100</v>
      </c>
      <c r="H77" s="111" t="s">
        <v>420</v>
      </c>
      <c r="I77" s="128">
        <v>7.5833333333333339</v>
      </c>
      <c r="J77" s="42">
        <v>1899.24</v>
      </c>
      <c r="K77" s="34">
        <v>16562.9555</v>
      </c>
      <c r="L77" s="24">
        <v>14402.570000000002</v>
      </c>
      <c r="M77" s="129" t="s">
        <v>45</v>
      </c>
      <c r="N77" s="129">
        <v>12</v>
      </c>
      <c r="O77" s="130" t="s">
        <v>26</v>
      </c>
      <c r="P77" s="116" t="s">
        <v>424</v>
      </c>
      <c r="Q77" s="117" t="s">
        <v>57126</v>
      </c>
      <c r="R77" s="117" t="s">
        <v>57126</v>
      </c>
      <c r="S77" s="117" t="s">
        <v>57126</v>
      </c>
      <c r="T77" s="117" t="s">
        <v>57126</v>
      </c>
      <c r="U77" s="117" t="s">
        <v>57126</v>
      </c>
      <c r="V77" s="114" t="s">
        <v>17</v>
      </c>
      <c r="W77" s="118" t="s">
        <v>350</v>
      </c>
      <c r="X77" s="115" t="str">
        <f>VLOOKUP(W77,'Formato de datos '!$G$1:$H$240,2,0)</f>
        <v>Otros Materiales y elementos de Consumo</v>
      </c>
      <c r="Y77" s="129" t="s">
        <v>57</v>
      </c>
      <c r="Z77" s="129" t="s">
        <v>39</v>
      </c>
      <c r="AA77" s="131" t="s">
        <v>58209</v>
      </c>
      <c r="AB77" s="129"/>
      <c r="AC77" s="132"/>
      <c r="AD77" s="121"/>
      <c r="AE77" s="122">
        <v>642</v>
      </c>
      <c r="AF77" s="134"/>
    </row>
    <row r="78" spans="1:32" s="135" customFormat="1" ht="45">
      <c r="A78" s="133" t="s">
        <v>57410</v>
      </c>
      <c r="B78" s="127" t="s">
        <v>58244</v>
      </c>
      <c r="C78" s="125" t="s">
        <v>57404</v>
      </c>
      <c r="D78" s="127" t="s">
        <v>22226</v>
      </c>
      <c r="E78" s="111" t="s">
        <v>3912</v>
      </c>
      <c r="F78" s="126">
        <v>10702</v>
      </c>
      <c r="G78" s="127" t="s">
        <v>58101</v>
      </c>
      <c r="H78" s="111" t="s">
        <v>420</v>
      </c>
      <c r="I78" s="128">
        <v>10.833333333333334</v>
      </c>
      <c r="J78" s="42">
        <v>1000</v>
      </c>
      <c r="K78" s="34">
        <v>12458.333333333334</v>
      </c>
      <c r="L78" s="24">
        <v>10833.333333333334</v>
      </c>
      <c r="M78" s="129" t="s">
        <v>45</v>
      </c>
      <c r="N78" s="129">
        <v>12</v>
      </c>
      <c r="O78" s="130" t="s">
        <v>26</v>
      </c>
      <c r="P78" s="116" t="s">
        <v>424</v>
      </c>
      <c r="Q78" s="117" t="s">
        <v>57126</v>
      </c>
      <c r="R78" s="117" t="s">
        <v>57126</v>
      </c>
      <c r="S78" s="117" t="s">
        <v>57126</v>
      </c>
      <c r="T78" s="117" t="s">
        <v>57126</v>
      </c>
      <c r="U78" s="117" t="s">
        <v>57126</v>
      </c>
      <c r="V78" s="114" t="s">
        <v>17</v>
      </c>
      <c r="W78" s="118" t="s">
        <v>350</v>
      </c>
      <c r="X78" s="115" t="str">
        <f>VLOOKUP(W78,'Formato de datos '!$G$1:$H$240,2,0)</f>
        <v>Otros Materiales y elementos de Consumo</v>
      </c>
      <c r="Y78" s="129" t="s">
        <v>57</v>
      </c>
      <c r="Z78" s="129" t="s">
        <v>39</v>
      </c>
      <c r="AA78" s="131" t="s">
        <v>58209</v>
      </c>
      <c r="AB78" s="129"/>
      <c r="AC78" s="132"/>
      <c r="AD78" s="121"/>
      <c r="AE78" s="122">
        <v>643</v>
      </c>
      <c r="AF78" s="134"/>
    </row>
    <row r="79" spans="1:32" s="135" customFormat="1" ht="60">
      <c r="A79" s="133" t="s">
        <v>57410</v>
      </c>
      <c r="B79" s="127" t="s">
        <v>58244</v>
      </c>
      <c r="C79" s="125" t="s">
        <v>57404</v>
      </c>
      <c r="D79" s="127" t="s">
        <v>29081</v>
      </c>
      <c r="E79" s="111" t="s">
        <v>6493</v>
      </c>
      <c r="F79" s="126">
        <v>14888</v>
      </c>
      <c r="G79" s="127" t="s">
        <v>58102</v>
      </c>
      <c r="H79" s="111" t="s">
        <v>420</v>
      </c>
      <c r="I79" s="128">
        <v>2166.6666666666665</v>
      </c>
      <c r="J79" s="42">
        <v>1921.85</v>
      </c>
      <c r="K79" s="34">
        <v>4788609.583333333</v>
      </c>
      <c r="L79" s="24">
        <v>4164008.3333333335</v>
      </c>
      <c r="M79" s="129" t="s">
        <v>45</v>
      </c>
      <c r="N79" s="129">
        <v>12</v>
      </c>
      <c r="O79" s="130" t="s">
        <v>26</v>
      </c>
      <c r="P79" s="116" t="s">
        <v>424</v>
      </c>
      <c r="Q79" s="117" t="s">
        <v>57126</v>
      </c>
      <c r="R79" s="117" t="s">
        <v>57126</v>
      </c>
      <c r="S79" s="117" t="s">
        <v>57126</v>
      </c>
      <c r="T79" s="117" t="s">
        <v>57126</v>
      </c>
      <c r="U79" s="117" t="s">
        <v>57126</v>
      </c>
      <c r="V79" s="114" t="s">
        <v>17</v>
      </c>
      <c r="W79" s="118" t="s">
        <v>365</v>
      </c>
      <c r="X79" s="115" t="str">
        <f>VLOOKUP(W79,'Formato de datos '!$G$1:$H$240,2,0)</f>
        <v>Otros Materiales y elementos de Consumo</v>
      </c>
      <c r="Y79" s="129" t="s">
        <v>57</v>
      </c>
      <c r="Z79" s="129" t="s">
        <v>39</v>
      </c>
      <c r="AA79" s="131" t="s">
        <v>58209</v>
      </c>
      <c r="AB79" s="129"/>
      <c r="AC79" s="132"/>
      <c r="AD79" s="121"/>
      <c r="AE79" s="122">
        <v>644</v>
      </c>
      <c r="AF79" s="134"/>
    </row>
    <row r="80" spans="1:32" s="135" customFormat="1" ht="45">
      <c r="A80" s="133" t="s">
        <v>57410</v>
      </c>
      <c r="B80" s="127" t="s">
        <v>58244</v>
      </c>
      <c r="C80" s="125" t="s">
        <v>57404</v>
      </c>
      <c r="D80" s="127" t="s">
        <v>53116</v>
      </c>
      <c r="E80" s="111" t="s">
        <v>4788</v>
      </c>
      <c r="F80" s="126">
        <v>18190</v>
      </c>
      <c r="G80" s="127" t="s">
        <v>58103</v>
      </c>
      <c r="H80" s="111" t="s">
        <v>420</v>
      </c>
      <c r="I80" s="128">
        <v>1.0833333333333333</v>
      </c>
      <c r="J80" s="42">
        <v>14999.95</v>
      </c>
      <c r="K80" s="34">
        <v>18687.437708333331</v>
      </c>
      <c r="L80" s="24">
        <v>16249.945833333333</v>
      </c>
      <c r="M80" s="129" t="s">
        <v>45</v>
      </c>
      <c r="N80" s="129">
        <v>12</v>
      </c>
      <c r="O80" s="130" t="s">
        <v>26</v>
      </c>
      <c r="P80" s="116" t="s">
        <v>424</v>
      </c>
      <c r="Q80" s="117" t="s">
        <v>57126</v>
      </c>
      <c r="R80" s="117" t="s">
        <v>57126</v>
      </c>
      <c r="S80" s="117" t="s">
        <v>57126</v>
      </c>
      <c r="T80" s="117" t="s">
        <v>57126</v>
      </c>
      <c r="U80" s="117" t="s">
        <v>57126</v>
      </c>
      <c r="V80" s="114" t="s">
        <v>17</v>
      </c>
      <c r="W80" s="118" t="s">
        <v>350</v>
      </c>
      <c r="X80" s="115" t="str">
        <f>VLOOKUP(W80,'Formato de datos '!$G$1:$H$240,2,0)</f>
        <v>Otros Materiales y elementos de Consumo</v>
      </c>
      <c r="Y80" s="129" t="s">
        <v>57</v>
      </c>
      <c r="Z80" s="129" t="s">
        <v>39</v>
      </c>
      <c r="AA80" s="131" t="s">
        <v>58209</v>
      </c>
      <c r="AB80" s="129"/>
      <c r="AC80" s="132"/>
      <c r="AD80" s="121"/>
      <c r="AE80" s="122">
        <v>645</v>
      </c>
      <c r="AF80" s="134"/>
    </row>
    <row r="81" spans="1:32" s="135" customFormat="1" ht="60">
      <c r="A81" s="133" t="s">
        <v>57410</v>
      </c>
      <c r="B81" s="127" t="s">
        <v>58244</v>
      </c>
      <c r="C81" s="125" t="s">
        <v>57404</v>
      </c>
      <c r="D81" s="127" t="s">
        <v>51481</v>
      </c>
      <c r="E81" s="111" t="s">
        <v>4060</v>
      </c>
      <c r="F81" s="126">
        <v>19006</v>
      </c>
      <c r="G81" s="127" t="s">
        <v>58104</v>
      </c>
      <c r="H81" s="111" t="s">
        <v>420</v>
      </c>
      <c r="I81" s="128">
        <v>238.33333333333331</v>
      </c>
      <c r="J81" s="42">
        <v>4300</v>
      </c>
      <c r="K81" s="34">
        <v>1178558.3333333333</v>
      </c>
      <c r="L81" s="24">
        <v>1024833.3333333334</v>
      </c>
      <c r="M81" s="129" t="s">
        <v>45</v>
      </c>
      <c r="N81" s="129">
        <v>12</v>
      </c>
      <c r="O81" s="130" t="s">
        <v>26</v>
      </c>
      <c r="P81" s="116" t="s">
        <v>424</v>
      </c>
      <c r="Q81" s="117" t="s">
        <v>57126</v>
      </c>
      <c r="R81" s="117" t="s">
        <v>57126</v>
      </c>
      <c r="S81" s="117" t="s">
        <v>57126</v>
      </c>
      <c r="T81" s="117" t="s">
        <v>57126</v>
      </c>
      <c r="U81" s="117" t="s">
        <v>57126</v>
      </c>
      <c r="V81" s="114" t="s">
        <v>17</v>
      </c>
      <c r="W81" s="118" t="s">
        <v>350</v>
      </c>
      <c r="X81" s="115" t="str">
        <f>VLOOKUP(W81,'Formato de datos '!$G$1:$H$240,2,0)</f>
        <v>Otros Materiales y elementos de Consumo</v>
      </c>
      <c r="Y81" s="129" t="s">
        <v>57</v>
      </c>
      <c r="Z81" s="129" t="s">
        <v>39</v>
      </c>
      <c r="AA81" s="131" t="s">
        <v>58209</v>
      </c>
      <c r="AB81" s="129"/>
      <c r="AC81" s="132"/>
      <c r="AD81" s="121"/>
      <c r="AE81" s="122">
        <v>646</v>
      </c>
      <c r="AF81" s="134"/>
    </row>
    <row r="82" spans="1:32" s="135" customFormat="1" ht="60">
      <c r="A82" s="133" t="s">
        <v>57410</v>
      </c>
      <c r="B82" s="127" t="s">
        <v>58244</v>
      </c>
      <c r="C82" s="125" t="s">
        <v>57404</v>
      </c>
      <c r="D82" s="127" t="s">
        <v>51481</v>
      </c>
      <c r="E82" s="111" t="s">
        <v>4060</v>
      </c>
      <c r="F82" s="126">
        <v>19008</v>
      </c>
      <c r="G82" s="127" t="s">
        <v>58105</v>
      </c>
      <c r="H82" s="111" t="s">
        <v>420</v>
      </c>
      <c r="I82" s="128">
        <v>108.33333333333334</v>
      </c>
      <c r="J82" s="42">
        <v>5600</v>
      </c>
      <c r="K82" s="34">
        <v>697666.66666666674</v>
      </c>
      <c r="L82" s="24">
        <v>606666.66666666674</v>
      </c>
      <c r="M82" s="129" t="s">
        <v>45</v>
      </c>
      <c r="N82" s="129">
        <v>12</v>
      </c>
      <c r="O82" s="130" t="s">
        <v>26</v>
      </c>
      <c r="P82" s="116" t="s">
        <v>424</v>
      </c>
      <c r="Q82" s="117" t="s">
        <v>57126</v>
      </c>
      <c r="R82" s="117" t="s">
        <v>57126</v>
      </c>
      <c r="S82" s="117" t="s">
        <v>57126</v>
      </c>
      <c r="T82" s="117" t="s">
        <v>57126</v>
      </c>
      <c r="U82" s="117" t="s">
        <v>57126</v>
      </c>
      <c r="V82" s="114" t="s">
        <v>17</v>
      </c>
      <c r="W82" s="118" t="s">
        <v>350</v>
      </c>
      <c r="X82" s="115" t="str">
        <f>VLOOKUP(W82,'Formato de datos '!$G$1:$H$240,2,0)</f>
        <v>Otros Materiales y elementos de Consumo</v>
      </c>
      <c r="Y82" s="129" t="s">
        <v>57</v>
      </c>
      <c r="Z82" s="129" t="s">
        <v>39</v>
      </c>
      <c r="AA82" s="131" t="s">
        <v>58209</v>
      </c>
      <c r="AB82" s="129"/>
      <c r="AC82" s="132"/>
      <c r="AD82" s="121"/>
      <c r="AE82" s="122">
        <v>647</v>
      </c>
      <c r="AF82" s="134"/>
    </row>
    <row r="83" spans="1:32" s="135" customFormat="1" ht="60">
      <c r="A83" s="133" t="s">
        <v>57410</v>
      </c>
      <c r="B83" s="127" t="s">
        <v>58244</v>
      </c>
      <c r="C83" s="125" t="s">
        <v>57404</v>
      </c>
      <c r="D83" s="127" t="s">
        <v>51481</v>
      </c>
      <c r="E83" s="111" t="s">
        <v>4060</v>
      </c>
      <c r="F83" s="126">
        <v>19011</v>
      </c>
      <c r="G83" s="127" t="s">
        <v>58106</v>
      </c>
      <c r="H83" s="111" t="s">
        <v>420</v>
      </c>
      <c r="I83" s="128">
        <v>774.58333333333337</v>
      </c>
      <c r="J83" s="42">
        <v>2500</v>
      </c>
      <c r="K83" s="34">
        <v>2226927.0833333335</v>
      </c>
      <c r="L83" s="24">
        <v>1936458.3333333337</v>
      </c>
      <c r="M83" s="129" t="s">
        <v>45</v>
      </c>
      <c r="N83" s="129">
        <v>12</v>
      </c>
      <c r="O83" s="130" t="s">
        <v>26</v>
      </c>
      <c r="P83" s="116" t="s">
        <v>424</v>
      </c>
      <c r="Q83" s="117" t="s">
        <v>57126</v>
      </c>
      <c r="R83" s="117" t="s">
        <v>57126</v>
      </c>
      <c r="S83" s="117" t="s">
        <v>57126</v>
      </c>
      <c r="T83" s="117" t="s">
        <v>57126</v>
      </c>
      <c r="U83" s="117" t="s">
        <v>57126</v>
      </c>
      <c r="V83" s="114" t="s">
        <v>17</v>
      </c>
      <c r="W83" s="118" t="s">
        <v>350</v>
      </c>
      <c r="X83" s="115" t="str">
        <f>VLOOKUP(W83,'Formato de datos '!$G$1:$H$240,2,0)</f>
        <v>Otros Materiales y elementos de Consumo</v>
      </c>
      <c r="Y83" s="129" t="s">
        <v>57</v>
      </c>
      <c r="Z83" s="129" t="s">
        <v>39</v>
      </c>
      <c r="AA83" s="131" t="s">
        <v>58209</v>
      </c>
      <c r="AB83" s="129"/>
      <c r="AC83" s="132"/>
      <c r="AD83" s="121"/>
      <c r="AE83" s="122">
        <v>648</v>
      </c>
      <c r="AF83" s="134"/>
    </row>
    <row r="84" spans="1:32" s="135" customFormat="1" ht="60">
      <c r="A84" s="133" t="s">
        <v>57410</v>
      </c>
      <c r="B84" s="127" t="s">
        <v>58244</v>
      </c>
      <c r="C84" s="125" t="s">
        <v>57404</v>
      </c>
      <c r="D84" s="127" t="s">
        <v>51481</v>
      </c>
      <c r="E84" s="111" t="s">
        <v>4060</v>
      </c>
      <c r="F84" s="126">
        <v>19012</v>
      </c>
      <c r="G84" s="127" t="s">
        <v>58107</v>
      </c>
      <c r="H84" s="111" t="s">
        <v>420</v>
      </c>
      <c r="I84" s="128">
        <v>343.41666666666669</v>
      </c>
      <c r="J84" s="42">
        <v>4200</v>
      </c>
      <c r="K84" s="34">
        <v>1658702.4999999998</v>
      </c>
      <c r="L84" s="24">
        <v>1442350</v>
      </c>
      <c r="M84" s="129" t="s">
        <v>45</v>
      </c>
      <c r="N84" s="129">
        <v>12</v>
      </c>
      <c r="O84" s="130" t="s">
        <v>26</v>
      </c>
      <c r="P84" s="116" t="s">
        <v>424</v>
      </c>
      <c r="Q84" s="117" t="s">
        <v>57126</v>
      </c>
      <c r="R84" s="117" t="s">
        <v>57126</v>
      </c>
      <c r="S84" s="117" t="s">
        <v>57126</v>
      </c>
      <c r="T84" s="117" t="s">
        <v>57126</v>
      </c>
      <c r="U84" s="117" t="s">
        <v>57126</v>
      </c>
      <c r="V84" s="114" t="s">
        <v>17</v>
      </c>
      <c r="W84" s="118" t="s">
        <v>350</v>
      </c>
      <c r="X84" s="115" t="str">
        <f>VLOOKUP(W84,'Formato de datos '!$G$1:$H$240,2,0)</f>
        <v>Otros Materiales y elementos de Consumo</v>
      </c>
      <c r="Y84" s="129" t="s">
        <v>57</v>
      </c>
      <c r="Z84" s="129" t="s">
        <v>39</v>
      </c>
      <c r="AA84" s="131" t="s">
        <v>58209</v>
      </c>
      <c r="AB84" s="129"/>
      <c r="AC84" s="132"/>
      <c r="AD84" s="121"/>
      <c r="AE84" s="122">
        <v>649</v>
      </c>
      <c r="AF84" s="134"/>
    </row>
    <row r="85" spans="1:32" s="135" customFormat="1" ht="45">
      <c r="A85" s="133" t="s">
        <v>57410</v>
      </c>
      <c r="B85" s="127" t="s">
        <v>58244</v>
      </c>
      <c r="C85" s="125" t="s">
        <v>57404</v>
      </c>
      <c r="D85" s="127" t="s">
        <v>51481</v>
      </c>
      <c r="E85" s="111" t="s">
        <v>2709</v>
      </c>
      <c r="F85" s="126">
        <v>19098</v>
      </c>
      <c r="G85" s="127" t="s">
        <v>58108</v>
      </c>
      <c r="H85" s="111" t="s">
        <v>420</v>
      </c>
      <c r="I85" s="128">
        <v>249.16666666666669</v>
      </c>
      <c r="J85" s="42">
        <v>4819.5</v>
      </c>
      <c r="K85" s="34">
        <v>1380987.5625</v>
      </c>
      <c r="L85" s="24">
        <v>1200858.75</v>
      </c>
      <c r="M85" s="129" t="s">
        <v>45</v>
      </c>
      <c r="N85" s="129">
        <v>12</v>
      </c>
      <c r="O85" s="130" t="s">
        <v>26</v>
      </c>
      <c r="P85" s="116" t="s">
        <v>424</v>
      </c>
      <c r="Q85" s="117" t="s">
        <v>57126</v>
      </c>
      <c r="R85" s="117" t="s">
        <v>57126</v>
      </c>
      <c r="S85" s="117" t="s">
        <v>57126</v>
      </c>
      <c r="T85" s="117" t="s">
        <v>57126</v>
      </c>
      <c r="U85" s="117" t="s">
        <v>57126</v>
      </c>
      <c r="V85" s="114" t="s">
        <v>17</v>
      </c>
      <c r="W85" s="118" t="s">
        <v>350</v>
      </c>
      <c r="X85" s="115" t="str">
        <f>VLOOKUP(W85,'Formato de datos '!$G$1:$H$240,2,0)</f>
        <v>Otros Materiales y elementos de Consumo</v>
      </c>
      <c r="Y85" s="129" t="s">
        <v>57</v>
      </c>
      <c r="Z85" s="129" t="s">
        <v>39</v>
      </c>
      <c r="AA85" s="131" t="s">
        <v>58209</v>
      </c>
      <c r="AB85" s="129"/>
      <c r="AC85" s="132"/>
      <c r="AD85" s="121"/>
      <c r="AE85" s="122">
        <v>650</v>
      </c>
      <c r="AF85" s="134"/>
    </row>
    <row r="86" spans="1:32" s="135" customFormat="1" ht="45">
      <c r="A86" s="133" t="s">
        <v>57410</v>
      </c>
      <c r="B86" s="127" t="s">
        <v>58244</v>
      </c>
      <c r="C86" s="125" t="s">
        <v>57404</v>
      </c>
      <c r="D86" s="127" t="s">
        <v>26276</v>
      </c>
      <c r="E86" s="111" t="s">
        <v>6636</v>
      </c>
      <c r="F86" s="126">
        <v>3164</v>
      </c>
      <c r="G86" s="127" t="s">
        <v>57822</v>
      </c>
      <c r="H86" s="111" t="s">
        <v>420</v>
      </c>
      <c r="I86" s="128">
        <v>65</v>
      </c>
      <c r="J86" s="42">
        <v>59857</v>
      </c>
      <c r="K86" s="34">
        <v>4474310.75</v>
      </c>
      <c r="L86" s="24">
        <v>3890705.0000000005</v>
      </c>
      <c r="M86" s="129" t="s">
        <v>45</v>
      </c>
      <c r="N86" s="129">
        <v>12</v>
      </c>
      <c r="O86" s="130" t="s">
        <v>26</v>
      </c>
      <c r="P86" s="116" t="s">
        <v>424</v>
      </c>
      <c r="Q86" s="117" t="s">
        <v>57126</v>
      </c>
      <c r="R86" s="117" t="s">
        <v>57126</v>
      </c>
      <c r="S86" s="117" t="s">
        <v>57126</v>
      </c>
      <c r="T86" s="117" t="s">
        <v>57126</v>
      </c>
      <c r="U86" s="117" t="s">
        <v>57126</v>
      </c>
      <c r="V86" s="114" t="s">
        <v>17</v>
      </c>
      <c r="W86" s="118" t="s">
        <v>365</v>
      </c>
      <c r="X86" s="115" t="str">
        <f>VLOOKUP(W86,'Formato de datos '!$G$1:$H$240,2,0)</f>
        <v>Otros Materiales y elementos de Consumo</v>
      </c>
      <c r="Y86" s="129" t="s">
        <v>57</v>
      </c>
      <c r="Z86" s="129" t="s">
        <v>39</v>
      </c>
      <c r="AA86" s="131" t="s">
        <v>58209</v>
      </c>
      <c r="AB86" s="129"/>
      <c r="AC86" s="132"/>
      <c r="AD86" s="121"/>
      <c r="AE86" s="122">
        <v>752</v>
      </c>
      <c r="AF86" s="134"/>
    </row>
    <row r="87" spans="1:32" s="135" customFormat="1" ht="60">
      <c r="A87" s="133" t="s">
        <v>57410</v>
      </c>
      <c r="B87" s="127" t="s">
        <v>58244</v>
      </c>
      <c r="C87" s="125" t="s">
        <v>57404</v>
      </c>
      <c r="D87" s="127" t="s">
        <v>31091</v>
      </c>
      <c r="E87" s="111" t="s">
        <v>3957</v>
      </c>
      <c r="F87" s="126">
        <v>3090</v>
      </c>
      <c r="G87" s="127" t="s">
        <v>57441</v>
      </c>
      <c r="H87" s="111" t="s">
        <v>420</v>
      </c>
      <c r="I87" s="128">
        <v>5</v>
      </c>
      <c r="J87" s="42">
        <v>617610</v>
      </c>
      <c r="K87" s="34">
        <v>3551257.4999999995</v>
      </c>
      <c r="L87" s="24">
        <v>3088050</v>
      </c>
      <c r="M87" s="129" t="s">
        <v>45</v>
      </c>
      <c r="N87" s="129">
        <v>12</v>
      </c>
      <c r="O87" s="130" t="s">
        <v>26</v>
      </c>
      <c r="P87" s="116" t="s">
        <v>422</v>
      </c>
      <c r="Q87" s="117" t="s">
        <v>57126</v>
      </c>
      <c r="R87" s="117" t="s">
        <v>57126</v>
      </c>
      <c r="S87" s="117" t="s">
        <v>57126</v>
      </c>
      <c r="T87" s="117" t="s">
        <v>57126</v>
      </c>
      <c r="U87" s="117" t="s">
        <v>57126</v>
      </c>
      <c r="V87" s="114" t="s">
        <v>17</v>
      </c>
      <c r="W87" s="149" t="s">
        <v>185</v>
      </c>
      <c r="X87" s="115" t="str">
        <f>VLOOKUP(W87,'Formato de datos '!$G$1:$H$240,2,0)</f>
        <v>Otros Bienes Transportables (Exepto Productos Metálicos, Maquinaria y Equipo)</v>
      </c>
      <c r="Y87" s="129" t="s">
        <v>57</v>
      </c>
      <c r="Z87" s="129" t="s">
        <v>39</v>
      </c>
      <c r="AA87" s="131" t="s">
        <v>58209</v>
      </c>
      <c r="AB87" s="129"/>
      <c r="AC87" s="132"/>
      <c r="AD87" s="121"/>
      <c r="AE87" s="122">
        <v>1328</v>
      </c>
      <c r="AF87" s="134"/>
    </row>
    <row r="88" spans="1:32" s="135" customFormat="1" ht="30">
      <c r="A88" s="133" t="s">
        <v>57410</v>
      </c>
      <c r="B88" s="127" t="s">
        <v>58244</v>
      </c>
      <c r="C88" s="125" t="s">
        <v>57404</v>
      </c>
      <c r="D88" s="127" t="s">
        <v>31091</v>
      </c>
      <c r="E88" s="111" t="s">
        <v>3957</v>
      </c>
      <c r="F88" s="126">
        <v>3109</v>
      </c>
      <c r="G88" s="127" t="s">
        <v>57815</v>
      </c>
      <c r="H88" s="111" t="s">
        <v>420</v>
      </c>
      <c r="I88" s="128">
        <v>5</v>
      </c>
      <c r="J88" s="42">
        <v>705670</v>
      </c>
      <c r="K88" s="34">
        <v>4057602.4999999995</v>
      </c>
      <c r="L88" s="24">
        <v>3528350</v>
      </c>
      <c r="M88" s="129" t="s">
        <v>45</v>
      </c>
      <c r="N88" s="129">
        <v>12</v>
      </c>
      <c r="O88" s="130" t="s">
        <v>26</v>
      </c>
      <c r="P88" s="116" t="s">
        <v>424</v>
      </c>
      <c r="Q88" s="117" t="s">
        <v>57126</v>
      </c>
      <c r="R88" s="117" t="s">
        <v>57126</v>
      </c>
      <c r="S88" s="117" t="s">
        <v>57126</v>
      </c>
      <c r="T88" s="117" t="s">
        <v>57126</v>
      </c>
      <c r="U88" s="117" t="s">
        <v>57126</v>
      </c>
      <c r="V88" s="114" t="s">
        <v>17</v>
      </c>
      <c r="W88" s="118" t="s">
        <v>350</v>
      </c>
      <c r="X88" s="115" t="str">
        <f>VLOOKUP(W88,'Formato de datos '!$G$1:$H$240,2,0)</f>
        <v>Otros Materiales y elementos de Consumo</v>
      </c>
      <c r="Y88" s="129" t="s">
        <v>57</v>
      </c>
      <c r="Z88" s="129" t="s">
        <v>39</v>
      </c>
      <c r="AA88" s="131" t="s">
        <v>58209</v>
      </c>
      <c r="AB88" s="129"/>
      <c r="AC88" s="132"/>
      <c r="AD88" s="121"/>
      <c r="AE88" s="122">
        <v>1329</v>
      </c>
      <c r="AF88" s="134"/>
    </row>
    <row r="89" spans="1:32" s="135" customFormat="1" ht="45">
      <c r="A89" s="133" t="s">
        <v>57410</v>
      </c>
      <c r="B89" s="127" t="s">
        <v>58244</v>
      </c>
      <c r="C89" s="125" t="s">
        <v>57404</v>
      </c>
      <c r="D89" s="127" t="s">
        <v>31091</v>
      </c>
      <c r="E89" s="111" t="s">
        <v>2469</v>
      </c>
      <c r="F89" s="126">
        <v>3137</v>
      </c>
      <c r="G89" s="127" t="s">
        <v>57816</v>
      </c>
      <c r="H89" s="111" t="s">
        <v>420</v>
      </c>
      <c r="I89" s="128">
        <v>5</v>
      </c>
      <c r="J89" s="42">
        <v>617610</v>
      </c>
      <c r="K89" s="34">
        <v>3551257.4999999995</v>
      </c>
      <c r="L89" s="24">
        <v>3088050</v>
      </c>
      <c r="M89" s="129" t="s">
        <v>45</v>
      </c>
      <c r="N89" s="129">
        <v>12</v>
      </c>
      <c r="O89" s="130" t="s">
        <v>26</v>
      </c>
      <c r="P89" s="116" t="s">
        <v>424</v>
      </c>
      <c r="Q89" s="117" t="s">
        <v>57126</v>
      </c>
      <c r="R89" s="117" t="s">
        <v>57126</v>
      </c>
      <c r="S89" s="117" t="s">
        <v>57126</v>
      </c>
      <c r="T89" s="117" t="s">
        <v>57126</v>
      </c>
      <c r="U89" s="117" t="s">
        <v>57126</v>
      </c>
      <c r="V89" s="114" t="s">
        <v>17</v>
      </c>
      <c r="W89" s="118" t="s">
        <v>350</v>
      </c>
      <c r="X89" s="115" t="str">
        <f>VLOOKUP(W89,'Formato de datos '!$G$1:$H$240,2,0)</f>
        <v>Otros Materiales y elementos de Consumo</v>
      </c>
      <c r="Y89" s="129" t="s">
        <v>57</v>
      </c>
      <c r="Z89" s="129" t="s">
        <v>39</v>
      </c>
      <c r="AA89" s="131" t="s">
        <v>58209</v>
      </c>
      <c r="AB89" s="129"/>
      <c r="AC89" s="132"/>
      <c r="AD89" s="121"/>
      <c r="AE89" s="122">
        <v>1330</v>
      </c>
      <c r="AF89" s="134"/>
    </row>
    <row r="90" spans="1:32" s="135" customFormat="1" ht="45">
      <c r="A90" s="133" t="s">
        <v>57411</v>
      </c>
      <c r="B90" s="127" t="s">
        <v>62965</v>
      </c>
      <c r="C90" s="125" t="s">
        <v>62377</v>
      </c>
      <c r="D90" s="127" t="s">
        <v>52398</v>
      </c>
      <c r="E90" s="111" t="s">
        <v>2780</v>
      </c>
      <c r="F90" s="126">
        <v>3216</v>
      </c>
      <c r="G90" s="127" t="s">
        <v>62341</v>
      </c>
      <c r="H90" s="111" t="s">
        <v>420</v>
      </c>
      <c r="I90" s="128">
        <v>100</v>
      </c>
      <c r="J90" s="42">
        <v>3450.9999999999995</v>
      </c>
      <c r="K90" s="34">
        <v>345999</v>
      </c>
      <c r="L90" s="24">
        <v>2975</v>
      </c>
      <c r="M90" s="129" t="s">
        <v>45</v>
      </c>
      <c r="N90" s="129">
        <v>1</v>
      </c>
      <c r="O90" s="130" t="s">
        <v>26</v>
      </c>
      <c r="P90" s="116" t="s">
        <v>422</v>
      </c>
      <c r="Q90" s="117" t="s">
        <v>58448</v>
      </c>
      <c r="R90" s="117" t="s">
        <v>58291</v>
      </c>
      <c r="S90" s="117" t="s">
        <v>57126</v>
      </c>
      <c r="T90" s="117" t="s">
        <v>57126</v>
      </c>
      <c r="U90" s="117" t="s">
        <v>57126</v>
      </c>
      <c r="V90" s="114" t="s">
        <v>17</v>
      </c>
      <c r="W90" s="118" t="s">
        <v>179</v>
      </c>
      <c r="X90" s="115" t="str">
        <f>VLOOKUP(W90,'Formato de datos '!$G$1:$H$240,2,0)</f>
        <v>Papelería, Impresos y Publicaciones</v>
      </c>
      <c r="Y90" s="129" t="s">
        <v>57</v>
      </c>
      <c r="Z90" s="129" t="s">
        <v>39</v>
      </c>
      <c r="AA90" s="131" t="s">
        <v>62855</v>
      </c>
      <c r="AB90" s="129" t="s">
        <v>58407</v>
      </c>
      <c r="AC90" s="132"/>
      <c r="AD90" s="121"/>
      <c r="AE90" s="122">
        <v>3</v>
      </c>
      <c r="AF90" s="134"/>
    </row>
    <row r="91" spans="1:32" s="135" customFormat="1" ht="60">
      <c r="A91" s="133" t="s">
        <v>57411</v>
      </c>
      <c r="B91" s="127" t="s">
        <v>62965</v>
      </c>
      <c r="C91" s="125" t="s">
        <v>62320</v>
      </c>
      <c r="D91" s="127" t="s">
        <v>16423</v>
      </c>
      <c r="E91" s="111" t="s">
        <v>2798</v>
      </c>
      <c r="F91" s="126">
        <v>3088</v>
      </c>
      <c r="G91" s="127" t="s">
        <v>62333</v>
      </c>
      <c r="H91" s="111" t="s">
        <v>420</v>
      </c>
      <c r="I91" s="128">
        <v>1000</v>
      </c>
      <c r="J91" s="42">
        <v>2665.6000000000004</v>
      </c>
      <c r="K91" s="34">
        <v>2665600.0000000005</v>
      </c>
      <c r="L91" s="24">
        <v>2380</v>
      </c>
      <c r="M91" s="129" t="s">
        <v>48</v>
      </c>
      <c r="N91" s="129">
        <v>8</v>
      </c>
      <c r="O91" s="130" t="s">
        <v>34</v>
      </c>
      <c r="P91" s="116" t="s">
        <v>422</v>
      </c>
      <c r="Q91" s="117" t="s">
        <v>63005</v>
      </c>
      <c r="R91" s="117" t="s">
        <v>62992</v>
      </c>
      <c r="S91" s="117" t="s">
        <v>57126</v>
      </c>
      <c r="T91" s="117" t="s">
        <v>57126</v>
      </c>
      <c r="U91" s="117" t="s">
        <v>57126</v>
      </c>
      <c r="V91" s="114" t="s">
        <v>17</v>
      </c>
      <c r="W91" s="118" t="s">
        <v>179</v>
      </c>
      <c r="X91" s="115" t="str">
        <f>VLOOKUP(W91,'Formato de datos '!$G$1:$H$240,2,0)</f>
        <v>Papelería, Impresos y Publicaciones</v>
      </c>
      <c r="Y91" s="129" t="s">
        <v>57</v>
      </c>
      <c r="Z91" s="129" t="s">
        <v>39</v>
      </c>
      <c r="AA91" s="131" t="s">
        <v>62323</v>
      </c>
      <c r="AB91" s="129" t="s">
        <v>58407</v>
      </c>
      <c r="AC91" s="132"/>
      <c r="AD91" s="121"/>
      <c r="AE91" s="122">
        <v>12</v>
      </c>
      <c r="AF91" s="134"/>
    </row>
    <row r="92" spans="1:32" s="135" customFormat="1" ht="60">
      <c r="A92" s="133" t="s">
        <v>57411</v>
      </c>
      <c r="B92" s="127" t="s">
        <v>62965</v>
      </c>
      <c r="C92" s="125" t="s">
        <v>62320</v>
      </c>
      <c r="D92" s="127" t="s">
        <v>16423</v>
      </c>
      <c r="E92" s="111" t="s">
        <v>2798</v>
      </c>
      <c r="F92" s="126">
        <v>3088</v>
      </c>
      <c r="G92" s="127" t="s">
        <v>62334</v>
      </c>
      <c r="H92" s="111" t="s">
        <v>420</v>
      </c>
      <c r="I92" s="128">
        <v>1000</v>
      </c>
      <c r="J92" s="42">
        <v>5464.4800000000005</v>
      </c>
      <c r="K92" s="34">
        <v>5464480.0000000009</v>
      </c>
      <c r="L92" s="24">
        <v>4879</v>
      </c>
      <c r="M92" s="129" t="s">
        <v>48</v>
      </c>
      <c r="N92" s="129">
        <v>8</v>
      </c>
      <c r="O92" s="130" t="s">
        <v>34</v>
      </c>
      <c r="P92" s="116" t="s">
        <v>422</v>
      </c>
      <c r="Q92" s="117" t="s">
        <v>63005</v>
      </c>
      <c r="R92" s="117" t="s">
        <v>62992</v>
      </c>
      <c r="S92" s="117" t="s">
        <v>57126</v>
      </c>
      <c r="T92" s="117" t="s">
        <v>57126</v>
      </c>
      <c r="U92" s="117" t="s">
        <v>57126</v>
      </c>
      <c r="V92" s="114" t="s">
        <v>17</v>
      </c>
      <c r="W92" s="118" t="s">
        <v>179</v>
      </c>
      <c r="X92" s="115" t="str">
        <f>VLOOKUP(W92,'Formato de datos '!$G$1:$H$240,2,0)</f>
        <v>Papelería, Impresos y Publicaciones</v>
      </c>
      <c r="Y92" s="129" t="s">
        <v>57</v>
      </c>
      <c r="Z92" s="129" t="s">
        <v>39</v>
      </c>
      <c r="AA92" s="131" t="s">
        <v>62323</v>
      </c>
      <c r="AB92" s="129" t="s">
        <v>58407</v>
      </c>
      <c r="AC92" s="132"/>
      <c r="AD92" s="121"/>
      <c r="AE92" s="122">
        <v>13</v>
      </c>
      <c r="AF92" s="134"/>
    </row>
    <row r="93" spans="1:32" s="135" customFormat="1" ht="60">
      <c r="A93" s="133" t="s">
        <v>57411</v>
      </c>
      <c r="B93" s="127" t="s">
        <v>62965</v>
      </c>
      <c r="C93" s="125" t="s">
        <v>62320</v>
      </c>
      <c r="D93" s="127" t="s">
        <v>52002</v>
      </c>
      <c r="E93" s="111" t="s">
        <v>2782</v>
      </c>
      <c r="F93" s="126">
        <v>3083</v>
      </c>
      <c r="G93" s="127" t="s">
        <v>62335</v>
      </c>
      <c r="H93" s="111" t="s">
        <v>420</v>
      </c>
      <c r="I93" s="128">
        <v>3000</v>
      </c>
      <c r="J93" s="42">
        <v>817.6</v>
      </c>
      <c r="K93" s="34">
        <v>2452800</v>
      </c>
      <c r="L93" s="24">
        <v>730</v>
      </c>
      <c r="M93" s="129" t="s">
        <v>48</v>
      </c>
      <c r="N93" s="129">
        <v>8</v>
      </c>
      <c r="O93" s="130" t="s">
        <v>34</v>
      </c>
      <c r="P93" s="116" t="s">
        <v>422</v>
      </c>
      <c r="Q93" s="117" t="s">
        <v>58448</v>
      </c>
      <c r="R93" s="117" t="s">
        <v>63001</v>
      </c>
      <c r="S93" s="117" t="s">
        <v>57126</v>
      </c>
      <c r="T93" s="117" t="s">
        <v>57126</v>
      </c>
      <c r="U93" s="117" t="s">
        <v>57126</v>
      </c>
      <c r="V93" s="114" t="s">
        <v>17</v>
      </c>
      <c r="W93" s="118" t="s">
        <v>179</v>
      </c>
      <c r="X93" s="115" t="str">
        <f>VLOOKUP(W93,'Formato de datos '!$G$1:$H$240,2,0)</f>
        <v>Papelería, Impresos y Publicaciones</v>
      </c>
      <c r="Y93" s="129" t="s">
        <v>57</v>
      </c>
      <c r="Z93" s="129" t="s">
        <v>39</v>
      </c>
      <c r="AA93" s="131" t="s">
        <v>62323</v>
      </c>
      <c r="AB93" s="129" t="s">
        <v>58407</v>
      </c>
      <c r="AC93" s="132"/>
      <c r="AD93" s="121"/>
      <c r="AE93" s="122">
        <v>14</v>
      </c>
      <c r="AF93" s="134"/>
    </row>
    <row r="94" spans="1:32" s="135" customFormat="1" ht="57.75" customHeight="1">
      <c r="A94" s="133" t="s">
        <v>57411</v>
      </c>
      <c r="B94" s="127" t="s">
        <v>62965</v>
      </c>
      <c r="C94" s="125" t="s">
        <v>62320</v>
      </c>
      <c r="D94" s="127" t="s">
        <v>55845</v>
      </c>
      <c r="E94" s="111" t="s">
        <v>2652</v>
      </c>
      <c r="F94" s="126">
        <v>10122</v>
      </c>
      <c r="G94" s="127" t="s">
        <v>62337</v>
      </c>
      <c r="H94" s="111" t="s">
        <v>420</v>
      </c>
      <c r="I94" s="128">
        <v>100</v>
      </c>
      <c r="J94" s="42">
        <v>3024.0000000000005</v>
      </c>
      <c r="K94" s="34">
        <v>302400.00000000006</v>
      </c>
      <c r="L94" s="24">
        <v>2700</v>
      </c>
      <c r="M94" s="129" t="s">
        <v>48</v>
      </c>
      <c r="N94" s="129">
        <v>8</v>
      </c>
      <c r="O94" s="130" t="s">
        <v>34</v>
      </c>
      <c r="P94" s="116" t="s">
        <v>422</v>
      </c>
      <c r="Q94" s="117" t="s">
        <v>62677</v>
      </c>
      <c r="R94" s="117" t="s">
        <v>63006</v>
      </c>
      <c r="S94" s="117" t="s">
        <v>57126</v>
      </c>
      <c r="T94" s="117" t="s">
        <v>57126</v>
      </c>
      <c r="U94" s="117" t="s">
        <v>57126</v>
      </c>
      <c r="V94" s="114" t="s">
        <v>17</v>
      </c>
      <c r="W94" s="118" t="s">
        <v>179</v>
      </c>
      <c r="X94" s="115" t="str">
        <f>VLOOKUP(W94,'Formato de datos '!$G$1:$H$240,2,0)</f>
        <v>Papelería, Impresos y Publicaciones</v>
      </c>
      <c r="Y94" s="129" t="s">
        <v>57</v>
      </c>
      <c r="Z94" s="129" t="s">
        <v>39</v>
      </c>
      <c r="AA94" s="131" t="s">
        <v>62323</v>
      </c>
      <c r="AB94" s="129" t="s">
        <v>58407</v>
      </c>
      <c r="AC94" s="132"/>
      <c r="AD94" s="121"/>
      <c r="AE94" s="122">
        <v>16</v>
      </c>
      <c r="AF94" s="134"/>
    </row>
    <row r="95" spans="1:32" s="135" customFormat="1" ht="60">
      <c r="A95" s="133" t="s">
        <v>57411</v>
      </c>
      <c r="B95" s="127" t="s">
        <v>62965</v>
      </c>
      <c r="C95" s="125" t="s">
        <v>62320</v>
      </c>
      <c r="D95" s="127" t="s">
        <v>51997</v>
      </c>
      <c r="E95" s="111" t="s">
        <v>2782</v>
      </c>
      <c r="F95" s="126">
        <v>3079</v>
      </c>
      <c r="G95" s="127" t="s">
        <v>62339</v>
      </c>
      <c r="H95" s="111" t="s">
        <v>420</v>
      </c>
      <c r="I95" s="128">
        <v>40</v>
      </c>
      <c r="J95" s="42">
        <v>163134.72</v>
      </c>
      <c r="K95" s="34">
        <v>11419430.4</v>
      </c>
      <c r="L95" s="24">
        <v>145656</v>
      </c>
      <c r="M95" s="129" t="s">
        <v>48</v>
      </c>
      <c r="N95" s="129">
        <v>8</v>
      </c>
      <c r="O95" s="130" t="s">
        <v>34</v>
      </c>
      <c r="P95" s="116" t="s">
        <v>422</v>
      </c>
      <c r="Q95" s="117" t="s">
        <v>58448</v>
      </c>
      <c r="R95" s="117" t="s">
        <v>63001</v>
      </c>
      <c r="S95" s="117" t="s">
        <v>57126</v>
      </c>
      <c r="T95" s="117" t="s">
        <v>57126</v>
      </c>
      <c r="U95" s="117" t="s">
        <v>57126</v>
      </c>
      <c r="V95" s="114" t="s">
        <v>17</v>
      </c>
      <c r="W95" s="118" t="s">
        <v>179</v>
      </c>
      <c r="X95" s="115" t="str">
        <f>VLOOKUP(W95,'Formato de datos '!$G$1:$H$240,2,0)</f>
        <v>Papelería, Impresos y Publicaciones</v>
      </c>
      <c r="Y95" s="129" t="s">
        <v>57</v>
      </c>
      <c r="Z95" s="129" t="s">
        <v>39</v>
      </c>
      <c r="AA95" s="131" t="s">
        <v>62323</v>
      </c>
      <c r="AB95" s="129" t="s">
        <v>58407</v>
      </c>
      <c r="AC95" s="132"/>
      <c r="AD95" s="121"/>
      <c r="AE95" s="122">
        <v>18</v>
      </c>
      <c r="AF95" s="134"/>
    </row>
    <row r="96" spans="1:32" s="135" customFormat="1" ht="60">
      <c r="A96" s="133" t="s">
        <v>57411</v>
      </c>
      <c r="B96" s="127" t="s">
        <v>62965</v>
      </c>
      <c r="C96" s="125" t="s">
        <v>62320</v>
      </c>
      <c r="D96" s="127" t="s">
        <v>32248</v>
      </c>
      <c r="E96" s="111" t="s">
        <v>2780</v>
      </c>
      <c r="F96" s="126">
        <v>3216</v>
      </c>
      <c r="G96" s="127" t="s">
        <v>62340</v>
      </c>
      <c r="H96" s="111" t="s">
        <v>420</v>
      </c>
      <c r="I96" s="128">
        <v>200</v>
      </c>
      <c r="J96" s="42">
        <v>3710.5600000000004</v>
      </c>
      <c r="K96" s="34">
        <v>742112.00000000012</v>
      </c>
      <c r="L96" s="24">
        <v>3313</v>
      </c>
      <c r="M96" s="129" t="s">
        <v>48</v>
      </c>
      <c r="N96" s="129">
        <v>8</v>
      </c>
      <c r="O96" s="130" t="s">
        <v>34</v>
      </c>
      <c r="P96" s="116" t="s">
        <v>422</v>
      </c>
      <c r="Q96" s="117" t="s">
        <v>63005</v>
      </c>
      <c r="R96" s="117" t="s">
        <v>62992</v>
      </c>
      <c r="S96" s="117" t="s">
        <v>57126</v>
      </c>
      <c r="T96" s="117" t="s">
        <v>57126</v>
      </c>
      <c r="U96" s="117" t="s">
        <v>57126</v>
      </c>
      <c r="V96" s="114" t="s">
        <v>17</v>
      </c>
      <c r="W96" s="118" t="s">
        <v>179</v>
      </c>
      <c r="X96" s="115" t="str">
        <f>VLOOKUP(W96,'Formato de datos '!$G$1:$H$240,2,0)</f>
        <v>Papelería, Impresos y Publicaciones</v>
      </c>
      <c r="Y96" s="129" t="s">
        <v>57</v>
      </c>
      <c r="Z96" s="129" t="s">
        <v>39</v>
      </c>
      <c r="AA96" s="131" t="s">
        <v>62323</v>
      </c>
      <c r="AB96" s="129" t="s">
        <v>58407</v>
      </c>
      <c r="AC96" s="132"/>
      <c r="AD96" s="121"/>
      <c r="AE96" s="122">
        <v>19</v>
      </c>
      <c r="AF96" s="134"/>
    </row>
    <row r="97" spans="1:32" s="135" customFormat="1" ht="60">
      <c r="A97" s="133" t="s">
        <v>57411</v>
      </c>
      <c r="B97" s="127" t="s">
        <v>62965</v>
      </c>
      <c r="C97" s="125" t="s">
        <v>62320</v>
      </c>
      <c r="D97" s="127" t="s">
        <v>52398</v>
      </c>
      <c r="E97" s="111" t="s">
        <v>2780</v>
      </c>
      <c r="F97" s="126">
        <v>3216</v>
      </c>
      <c r="G97" s="127" t="s">
        <v>62341</v>
      </c>
      <c r="H97" s="111" t="s">
        <v>420</v>
      </c>
      <c r="I97" s="128">
        <v>1000</v>
      </c>
      <c r="J97" s="42">
        <v>3710.5600000000004</v>
      </c>
      <c r="K97" s="34">
        <v>3710560.0000000005</v>
      </c>
      <c r="L97" s="24">
        <v>3313</v>
      </c>
      <c r="M97" s="129" t="s">
        <v>48</v>
      </c>
      <c r="N97" s="129">
        <v>8</v>
      </c>
      <c r="O97" s="130" t="s">
        <v>34</v>
      </c>
      <c r="P97" s="116" t="s">
        <v>422</v>
      </c>
      <c r="Q97" s="117" t="s">
        <v>63005</v>
      </c>
      <c r="R97" s="117" t="s">
        <v>62992</v>
      </c>
      <c r="S97" s="117" t="s">
        <v>57126</v>
      </c>
      <c r="T97" s="117" t="s">
        <v>57126</v>
      </c>
      <c r="U97" s="117" t="s">
        <v>57126</v>
      </c>
      <c r="V97" s="114" t="s">
        <v>17</v>
      </c>
      <c r="W97" s="118" t="s">
        <v>179</v>
      </c>
      <c r="X97" s="115" t="str">
        <f>VLOOKUP(W97,'Formato de datos '!$G$1:$H$240,2,0)</f>
        <v>Papelería, Impresos y Publicaciones</v>
      </c>
      <c r="Y97" s="129" t="s">
        <v>57</v>
      </c>
      <c r="Z97" s="129" t="s">
        <v>39</v>
      </c>
      <c r="AA97" s="131" t="s">
        <v>62323</v>
      </c>
      <c r="AB97" s="129" t="s">
        <v>58407</v>
      </c>
      <c r="AC97" s="132"/>
      <c r="AD97" s="121"/>
      <c r="AE97" s="122">
        <v>20</v>
      </c>
      <c r="AF97" s="134"/>
    </row>
    <row r="98" spans="1:32" s="135" customFormat="1" ht="60">
      <c r="A98" s="133" t="s">
        <v>57411</v>
      </c>
      <c r="B98" s="127" t="s">
        <v>62965</v>
      </c>
      <c r="C98" s="125" t="s">
        <v>62320</v>
      </c>
      <c r="D98" s="127" t="s">
        <v>53033</v>
      </c>
      <c r="E98" s="111" t="s">
        <v>2608</v>
      </c>
      <c r="F98" s="126">
        <v>3129</v>
      </c>
      <c r="G98" s="127" t="s">
        <v>62344</v>
      </c>
      <c r="H98" s="111" t="s">
        <v>420</v>
      </c>
      <c r="I98" s="128">
        <v>2000</v>
      </c>
      <c r="J98" s="42">
        <v>9095.52</v>
      </c>
      <c r="K98" s="34">
        <v>18191040</v>
      </c>
      <c r="L98" s="24">
        <v>8121</v>
      </c>
      <c r="M98" s="129" t="s">
        <v>48</v>
      </c>
      <c r="N98" s="129">
        <v>8</v>
      </c>
      <c r="O98" s="130" t="s">
        <v>34</v>
      </c>
      <c r="P98" s="116" t="s">
        <v>422</v>
      </c>
      <c r="Q98" s="117" t="s">
        <v>63005</v>
      </c>
      <c r="R98" s="117" t="s">
        <v>62992</v>
      </c>
      <c r="S98" s="117" t="s">
        <v>57126</v>
      </c>
      <c r="T98" s="117" t="s">
        <v>57126</v>
      </c>
      <c r="U98" s="117" t="s">
        <v>57126</v>
      </c>
      <c r="V98" s="114" t="s">
        <v>17</v>
      </c>
      <c r="W98" s="118" t="s">
        <v>179</v>
      </c>
      <c r="X98" s="115" t="str">
        <f>VLOOKUP(W98,'Formato de datos '!$G$1:$H$240,2,0)</f>
        <v>Papelería, Impresos y Publicaciones</v>
      </c>
      <c r="Y98" s="129" t="s">
        <v>57</v>
      </c>
      <c r="Z98" s="129" t="s">
        <v>39</v>
      </c>
      <c r="AA98" s="131" t="s">
        <v>62323</v>
      </c>
      <c r="AB98" s="129" t="s">
        <v>58407</v>
      </c>
      <c r="AC98" s="132"/>
      <c r="AD98" s="121"/>
      <c r="AE98" s="122">
        <v>23</v>
      </c>
      <c r="AF98" s="134"/>
    </row>
    <row r="99" spans="1:32" s="135" customFormat="1" ht="60">
      <c r="A99" s="133" t="s">
        <v>57411</v>
      </c>
      <c r="B99" s="127" t="s">
        <v>62965</v>
      </c>
      <c r="C99" s="125" t="s">
        <v>62320</v>
      </c>
      <c r="D99" s="127" t="s">
        <v>31205</v>
      </c>
      <c r="E99" s="111" t="s">
        <v>2770</v>
      </c>
      <c r="F99" s="126">
        <v>18051</v>
      </c>
      <c r="G99" s="127" t="s">
        <v>62345</v>
      </c>
      <c r="H99" s="111" t="s">
        <v>420</v>
      </c>
      <c r="I99" s="128">
        <v>3000</v>
      </c>
      <c r="J99" s="42">
        <v>544.32000000000005</v>
      </c>
      <c r="K99" s="34">
        <v>1632960.0000000002</v>
      </c>
      <c r="L99" s="24">
        <v>486</v>
      </c>
      <c r="M99" s="129" t="s">
        <v>48</v>
      </c>
      <c r="N99" s="129">
        <v>8</v>
      </c>
      <c r="O99" s="130" t="s">
        <v>34</v>
      </c>
      <c r="P99" s="116" t="s">
        <v>422</v>
      </c>
      <c r="Q99" s="117" t="s">
        <v>63005</v>
      </c>
      <c r="R99" s="117" t="s">
        <v>62992</v>
      </c>
      <c r="S99" s="117" t="s">
        <v>57126</v>
      </c>
      <c r="T99" s="117" t="s">
        <v>57126</v>
      </c>
      <c r="U99" s="117" t="s">
        <v>57126</v>
      </c>
      <c r="V99" s="114" t="s">
        <v>17</v>
      </c>
      <c r="W99" s="118" t="s">
        <v>179</v>
      </c>
      <c r="X99" s="115" t="str">
        <f>VLOOKUP(W99,'Formato de datos '!$G$1:$H$240,2,0)</f>
        <v>Papelería, Impresos y Publicaciones</v>
      </c>
      <c r="Y99" s="129" t="s">
        <v>57</v>
      </c>
      <c r="Z99" s="129" t="s">
        <v>39</v>
      </c>
      <c r="AA99" s="131" t="s">
        <v>62323</v>
      </c>
      <c r="AB99" s="129" t="s">
        <v>58407</v>
      </c>
      <c r="AC99" s="132"/>
      <c r="AD99" s="121"/>
      <c r="AE99" s="122">
        <v>24</v>
      </c>
      <c r="AF99" s="134"/>
    </row>
    <row r="100" spans="1:32" s="135" customFormat="1" ht="60">
      <c r="A100" s="133" t="s">
        <v>57411</v>
      </c>
      <c r="B100" s="127" t="s">
        <v>62965</v>
      </c>
      <c r="C100" s="125" t="s">
        <v>62320</v>
      </c>
      <c r="D100" s="127" t="s">
        <v>16449</v>
      </c>
      <c r="E100" s="111" t="s">
        <v>2770</v>
      </c>
      <c r="F100" s="126">
        <v>3082</v>
      </c>
      <c r="G100" s="127" t="s">
        <v>62346</v>
      </c>
      <c r="H100" s="111" t="s">
        <v>420</v>
      </c>
      <c r="I100" s="128">
        <v>6000</v>
      </c>
      <c r="J100" s="42">
        <v>4531.5200000000004</v>
      </c>
      <c r="K100" s="34">
        <v>27189120.000000004</v>
      </c>
      <c r="L100" s="24">
        <v>4046</v>
      </c>
      <c r="M100" s="129" t="s">
        <v>48</v>
      </c>
      <c r="N100" s="129">
        <v>8</v>
      </c>
      <c r="O100" s="130" t="s">
        <v>34</v>
      </c>
      <c r="P100" s="116" t="s">
        <v>422</v>
      </c>
      <c r="Q100" s="117" t="s">
        <v>63005</v>
      </c>
      <c r="R100" s="117" t="s">
        <v>62992</v>
      </c>
      <c r="S100" s="117" t="s">
        <v>57126</v>
      </c>
      <c r="T100" s="117" t="s">
        <v>57126</v>
      </c>
      <c r="U100" s="117" t="s">
        <v>57126</v>
      </c>
      <c r="V100" s="114" t="s">
        <v>17</v>
      </c>
      <c r="W100" s="118" t="s">
        <v>179</v>
      </c>
      <c r="X100" s="115" t="str">
        <f>VLOOKUP(W100,'Formato de datos '!$G$1:$H$240,2,0)</f>
        <v>Papelería, Impresos y Publicaciones</v>
      </c>
      <c r="Y100" s="129" t="s">
        <v>57</v>
      </c>
      <c r="Z100" s="129" t="s">
        <v>39</v>
      </c>
      <c r="AA100" s="131" t="s">
        <v>62323</v>
      </c>
      <c r="AB100" s="129" t="s">
        <v>58407</v>
      </c>
      <c r="AC100" s="132"/>
      <c r="AD100" s="121"/>
      <c r="AE100" s="122">
        <v>25</v>
      </c>
      <c r="AF100" s="134"/>
    </row>
    <row r="101" spans="1:32" s="135" customFormat="1" ht="60">
      <c r="A101" s="133" t="s">
        <v>57411</v>
      </c>
      <c r="B101" s="127" t="s">
        <v>62965</v>
      </c>
      <c r="C101" s="125" t="s">
        <v>62320</v>
      </c>
      <c r="D101" s="127" t="s">
        <v>55734</v>
      </c>
      <c r="E101" s="111" t="s">
        <v>2783</v>
      </c>
      <c r="F101" s="126">
        <v>3199</v>
      </c>
      <c r="G101" s="127" t="s">
        <v>62347</v>
      </c>
      <c r="H101" s="111" t="s">
        <v>420</v>
      </c>
      <c r="I101" s="128">
        <v>8000</v>
      </c>
      <c r="J101" s="42">
        <v>632.80000000000007</v>
      </c>
      <c r="K101" s="34">
        <v>5062400.0000000009</v>
      </c>
      <c r="L101" s="24">
        <v>565</v>
      </c>
      <c r="M101" s="129" t="s">
        <v>48</v>
      </c>
      <c r="N101" s="129">
        <v>8</v>
      </c>
      <c r="O101" s="130" t="s">
        <v>34</v>
      </c>
      <c r="P101" s="116" t="s">
        <v>422</v>
      </c>
      <c r="Q101" s="117" t="s">
        <v>63005</v>
      </c>
      <c r="R101" s="117" t="s">
        <v>62992</v>
      </c>
      <c r="S101" s="117" t="s">
        <v>57126</v>
      </c>
      <c r="T101" s="117" t="s">
        <v>57126</v>
      </c>
      <c r="U101" s="117" t="s">
        <v>57126</v>
      </c>
      <c r="V101" s="114" t="s">
        <v>17</v>
      </c>
      <c r="W101" s="118" t="s">
        <v>179</v>
      </c>
      <c r="X101" s="115" t="str">
        <f>VLOOKUP(W101,'Formato de datos '!$G$1:$H$240,2,0)</f>
        <v>Papelería, Impresos y Publicaciones</v>
      </c>
      <c r="Y101" s="129" t="s">
        <v>57</v>
      </c>
      <c r="Z101" s="129" t="s">
        <v>39</v>
      </c>
      <c r="AA101" s="131" t="s">
        <v>62323</v>
      </c>
      <c r="AB101" s="129" t="s">
        <v>58407</v>
      </c>
      <c r="AC101" s="132"/>
      <c r="AD101" s="121"/>
      <c r="AE101" s="122">
        <v>26</v>
      </c>
      <c r="AF101" s="134"/>
    </row>
    <row r="102" spans="1:32" s="135" customFormat="1" ht="60">
      <c r="A102" s="133" t="s">
        <v>57411</v>
      </c>
      <c r="B102" s="127" t="s">
        <v>62965</v>
      </c>
      <c r="C102" s="125" t="s">
        <v>62320</v>
      </c>
      <c r="D102" s="127" t="s">
        <v>16423</v>
      </c>
      <c r="E102" s="111" t="s">
        <v>2800</v>
      </c>
      <c r="F102" s="126">
        <v>3088</v>
      </c>
      <c r="G102" s="127" t="s">
        <v>62357</v>
      </c>
      <c r="H102" s="111" t="s">
        <v>420</v>
      </c>
      <c r="I102" s="128">
        <v>100</v>
      </c>
      <c r="J102" s="42">
        <v>43982.400000000001</v>
      </c>
      <c r="K102" s="34">
        <v>4398240</v>
      </c>
      <c r="L102" s="24">
        <v>39270</v>
      </c>
      <c r="M102" s="129" t="s">
        <v>48</v>
      </c>
      <c r="N102" s="129">
        <v>8</v>
      </c>
      <c r="O102" s="130" t="s">
        <v>34</v>
      </c>
      <c r="P102" s="116" t="s">
        <v>422</v>
      </c>
      <c r="Q102" s="117" t="s">
        <v>63005</v>
      </c>
      <c r="R102" s="117" t="s">
        <v>62992</v>
      </c>
      <c r="S102" s="117" t="s">
        <v>57126</v>
      </c>
      <c r="T102" s="117" t="s">
        <v>57126</v>
      </c>
      <c r="U102" s="117" t="s">
        <v>57126</v>
      </c>
      <c r="V102" s="114" t="s">
        <v>17</v>
      </c>
      <c r="W102" s="118" t="s">
        <v>179</v>
      </c>
      <c r="X102" s="115" t="str">
        <f>VLOOKUP(W102,'Formato de datos '!$G$1:$H$240,2,0)</f>
        <v>Papelería, Impresos y Publicaciones</v>
      </c>
      <c r="Y102" s="129" t="s">
        <v>57</v>
      </c>
      <c r="Z102" s="129" t="s">
        <v>39</v>
      </c>
      <c r="AA102" s="131" t="s">
        <v>62323</v>
      </c>
      <c r="AB102" s="129" t="s">
        <v>58407</v>
      </c>
      <c r="AC102" s="132"/>
      <c r="AD102" s="121" t="s">
        <v>62358</v>
      </c>
      <c r="AE102" s="122">
        <v>34</v>
      </c>
      <c r="AF102" s="134"/>
    </row>
    <row r="103" spans="1:32" s="135" customFormat="1" ht="30">
      <c r="A103" s="133" t="s">
        <v>57411</v>
      </c>
      <c r="B103" s="127" t="s">
        <v>58244</v>
      </c>
      <c r="C103" s="125" t="s">
        <v>57404</v>
      </c>
      <c r="D103" s="127" t="s">
        <v>16407</v>
      </c>
      <c r="E103" s="111" t="s">
        <v>2565</v>
      </c>
      <c r="F103" s="126">
        <v>12003</v>
      </c>
      <c r="G103" s="127" t="s">
        <v>57436</v>
      </c>
      <c r="H103" s="111" t="s">
        <v>420</v>
      </c>
      <c r="I103" s="128">
        <v>240</v>
      </c>
      <c r="J103" s="42">
        <v>24940.02</v>
      </c>
      <c r="K103" s="34">
        <v>6883445.5199999996</v>
      </c>
      <c r="L103" s="24">
        <v>5985604.7999999998</v>
      </c>
      <c r="M103" s="129" t="s">
        <v>45</v>
      </c>
      <c r="N103" s="129">
        <v>12</v>
      </c>
      <c r="O103" s="130" t="s">
        <v>26</v>
      </c>
      <c r="P103" s="116" t="s">
        <v>422</v>
      </c>
      <c r="Q103" s="117" t="s">
        <v>57126</v>
      </c>
      <c r="R103" s="117" t="s">
        <v>57126</v>
      </c>
      <c r="S103" s="117" t="s">
        <v>57126</v>
      </c>
      <c r="T103" s="117" t="s">
        <v>57126</v>
      </c>
      <c r="U103" s="117" t="s">
        <v>57126</v>
      </c>
      <c r="V103" s="114" t="s">
        <v>17</v>
      </c>
      <c r="W103" s="118" t="s">
        <v>179</v>
      </c>
      <c r="X103" s="115" t="str">
        <f>VLOOKUP(W103,'Formato de datos '!$G$1:$H$240,2,0)</f>
        <v>Papelería, Impresos y Publicaciones</v>
      </c>
      <c r="Y103" s="129" t="s">
        <v>57</v>
      </c>
      <c r="Z103" s="129" t="s">
        <v>39</v>
      </c>
      <c r="AA103" s="131" t="s">
        <v>58209</v>
      </c>
      <c r="AB103" s="129"/>
      <c r="AC103" s="132"/>
      <c r="AD103" s="121"/>
      <c r="AE103" s="122">
        <v>655</v>
      </c>
      <c r="AF103" s="134"/>
    </row>
    <row r="104" spans="1:32" s="135" customFormat="1" ht="60">
      <c r="A104" s="133" t="s">
        <v>57411</v>
      </c>
      <c r="B104" s="127" t="s">
        <v>58244</v>
      </c>
      <c r="C104" s="125" t="s">
        <v>57404</v>
      </c>
      <c r="D104" s="127" t="s">
        <v>16479</v>
      </c>
      <c r="E104" s="111" t="s">
        <v>2678</v>
      </c>
      <c r="F104" s="126">
        <v>18135</v>
      </c>
      <c r="G104" s="127" t="s">
        <v>57437</v>
      </c>
      <c r="H104" s="111" t="s">
        <v>420</v>
      </c>
      <c r="I104" s="128">
        <v>80</v>
      </c>
      <c r="J104" s="42">
        <v>3500.06</v>
      </c>
      <c r="K104" s="34">
        <v>322005.51999999996</v>
      </c>
      <c r="L104" s="24">
        <v>280004.8</v>
      </c>
      <c r="M104" s="129" t="s">
        <v>45</v>
      </c>
      <c r="N104" s="129">
        <v>12</v>
      </c>
      <c r="O104" s="130" t="s">
        <v>26</v>
      </c>
      <c r="P104" s="116" t="s">
        <v>422</v>
      </c>
      <c r="Q104" s="117" t="s">
        <v>57126</v>
      </c>
      <c r="R104" s="117" t="s">
        <v>57126</v>
      </c>
      <c r="S104" s="117" t="s">
        <v>57126</v>
      </c>
      <c r="T104" s="117" t="s">
        <v>57126</v>
      </c>
      <c r="U104" s="117" t="s">
        <v>57126</v>
      </c>
      <c r="V104" s="114" t="s">
        <v>17</v>
      </c>
      <c r="W104" s="118" t="s">
        <v>179</v>
      </c>
      <c r="X104" s="115" t="str">
        <f>VLOOKUP(W104,'Formato de datos '!$G$1:$H$240,2,0)</f>
        <v>Papelería, Impresos y Publicaciones</v>
      </c>
      <c r="Y104" s="129" t="s">
        <v>57</v>
      </c>
      <c r="Z104" s="129" t="s">
        <v>39</v>
      </c>
      <c r="AA104" s="131" t="s">
        <v>58209</v>
      </c>
      <c r="AB104" s="129"/>
      <c r="AC104" s="132"/>
      <c r="AD104" s="121"/>
      <c r="AE104" s="122">
        <v>656</v>
      </c>
      <c r="AF104" s="134"/>
    </row>
    <row r="105" spans="1:32" s="135" customFormat="1" ht="45">
      <c r="A105" s="133" t="s">
        <v>57411</v>
      </c>
      <c r="B105" s="127" t="s">
        <v>58244</v>
      </c>
      <c r="C105" s="125" t="s">
        <v>57404</v>
      </c>
      <c r="D105" s="127" t="s">
        <v>31177</v>
      </c>
      <c r="E105" s="111" t="s">
        <v>4095</v>
      </c>
      <c r="F105" s="126">
        <v>3072</v>
      </c>
      <c r="G105" s="127" t="s">
        <v>57438</v>
      </c>
      <c r="H105" s="111" t="s">
        <v>420</v>
      </c>
      <c r="I105" s="128">
        <v>5000</v>
      </c>
      <c r="J105" s="42">
        <v>8092</v>
      </c>
      <c r="K105" s="34">
        <v>46529000</v>
      </c>
      <c r="L105" s="24">
        <v>40460000</v>
      </c>
      <c r="M105" s="129" t="s">
        <v>45</v>
      </c>
      <c r="N105" s="129">
        <v>12</v>
      </c>
      <c r="O105" s="130" t="s">
        <v>26</v>
      </c>
      <c r="P105" s="116" t="s">
        <v>422</v>
      </c>
      <c r="Q105" s="117" t="s">
        <v>57126</v>
      </c>
      <c r="R105" s="117" t="s">
        <v>57126</v>
      </c>
      <c r="S105" s="117" t="s">
        <v>57126</v>
      </c>
      <c r="T105" s="117" t="s">
        <v>57126</v>
      </c>
      <c r="U105" s="117" t="s">
        <v>57126</v>
      </c>
      <c r="V105" s="114" t="s">
        <v>17</v>
      </c>
      <c r="W105" s="118" t="s">
        <v>179</v>
      </c>
      <c r="X105" s="115" t="str">
        <f>VLOOKUP(W105,'Formato de datos '!$G$1:$H$240,2,0)</f>
        <v>Papelería, Impresos y Publicaciones</v>
      </c>
      <c r="Y105" s="129" t="s">
        <v>57</v>
      </c>
      <c r="Z105" s="129" t="s">
        <v>39</v>
      </c>
      <c r="AA105" s="131" t="s">
        <v>58209</v>
      </c>
      <c r="AB105" s="129"/>
      <c r="AC105" s="132"/>
      <c r="AD105" s="121"/>
      <c r="AE105" s="122">
        <v>657</v>
      </c>
      <c r="AF105" s="134"/>
    </row>
    <row r="106" spans="1:32" s="135" customFormat="1" ht="60">
      <c r="A106" s="133" t="s">
        <v>57411</v>
      </c>
      <c r="B106" s="127" t="s">
        <v>58244</v>
      </c>
      <c r="C106" s="125" t="s">
        <v>57404</v>
      </c>
      <c r="D106" s="127" t="s">
        <v>51997</v>
      </c>
      <c r="E106" s="111" t="s">
        <v>2782</v>
      </c>
      <c r="F106" s="126">
        <v>3079</v>
      </c>
      <c r="G106" s="127" t="s">
        <v>57129</v>
      </c>
      <c r="H106" s="111" t="s">
        <v>420</v>
      </c>
      <c r="I106" s="128">
        <v>30</v>
      </c>
      <c r="J106" s="42">
        <v>147084</v>
      </c>
      <c r="K106" s="34">
        <v>5074398</v>
      </c>
      <c r="L106" s="24">
        <v>4412520</v>
      </c>
      <c r="M106" s="129" t="s">
        <v>45</v>
      </c>
      <c r="N106" s="129">
        <v>12</v>
      </c>
      <c r="O106" s="130" t="s">
        <v>26</v>
      </c>
      <c r="P106" s="116" t="s">
        <v>422</v>
      </c>
      <c r="Q106" s="117" t="s">
        <v>57126</v>
      </c>
      <c r="R106" s="117" t="s">
        <v>57126</v>
      </c>
      <c r="S106" s="117" t="s">
        <v>57126</v>
      </c>
      <c r="T106" s="117" t="s">
        <v>57126</v>
      </c>
      <c r="U106" s="117" t="s">
        <v>57126</v>
      </c>
      <c r="V106" s="114" t="s">
        <v>17</v>
      </c>
      <c r="W106" s="118" t="s">
        <v>179</v>
      </c>
      <c r="X106" s="115" t="str">
        <f>VLOOKUP(W106,'Formato de datos '!$G$1:$H$240,2,0)</f>
        <v>Papelería, Impresos y Publicaciones</v>
      </c>
      <c r="Y106" s="129" t="s">
        <v>57</v>
      </c>
      <c r="Z106" s="129" t="s">
        <v>39</v>
      </c>
      <c r="AA106" s="131" t="s">
        <v>58209</v>
      </c>
      <c r="AB106" s="129"/>
      <c r="AC106" s="132"/>
      <c r="AD106" s="121"/>
      <c r="AE106" s="122">
        <v>658</v>
      </c>
      <c r="AF106" s="134"/>
    </row>
    <row r="107" spans="1:32" s="135" customFormat="1" ht="30">
      <c r="A107" s="133" t="s">
        <v>57411</v>
      </c>
      <c r="B107" s="127" t="s">
        <v>58244</v>
      </c>
      <c r="C107" s="125" t="s">
        <v>57404</v>
      </c>
      <c r="D107" s="127" t="s">
        <v>31103</v>
      </c>
      <c r="E107" s="111" t="s">
        <v>2683</v>
      </c>
      <c r="F107" s="126">
        <v>3081</v>
      </c>
      <c r="G107" s="127" t="s">
        <v>57439</v>
      </c>
      <c r="H107" s="111" t="s">
        <v>420</v>
      </c>
      <c r="I107" s="128">
        <v>3000</v>
      </c>
      <c r="J107" s="42">
        <v>1498.21</v>
      </c>
      <c r="K107" s="34">
        <v>5168824.5</v>
      </c>
      <c r="L107" s="24">
        <v>4494630</v>
      </c>
      <c r="M107" s="129" t="s">
        <v>45</v>
      </c>
      <c r="N107" s="129">
        <v>12</v>
      </c>
      <c r="O107" s="130" t="s">
        <v>26</v>
      </c>
      <c r="P107" s="116" t="s">
        <v>422</v>
      </c>
      <c r="Q107" s="117" t="s">
        <v>57126</v>
      </c>
      <c r="R107" s="117" t="s">
        <v>57126</v>
      </c>
      <c r="S107" s="117" t="s">
        <v>57126</v>
      </c>
      <c r="T107" s="117" t="s">
        <v>57126</v>
      </c>
      <c r="U107" s="117" t="s">
        <v>57126</v>
      </c>
      <c r="V107" s="114" t="s">
        <v>17</v>
      </c>
      <c r="W107" s="118" t="s">
        <v>179</v>
      </c>
      <c r="X107" s="115" t="str">
        <f>VLOOKUP(W107,'Formato de datos '!$G$1:$H$240,2,0)</f>
        <v>Papelería, Impresos y Publicaciones</v>
      </c>
      <c r="Y107" s="129" t="s">
        <v>57</v>
      </c>
      <c r="Z107" s="129" t="s">
        <v>39</v>
      </c>
      <c r="AA107" s="131" t="s">
        <v>58209</v>
      </c>
      <c r="AB107" s="129"/>
      <c r="AC107" s="132"/>
      <c r="AD107" s="121"/>
      <c r="AE107" s="122">
        <v>659</v>
      </c>
      <c r="AF107" s="134"/>
    </row>
    <row r="108" spans="1:32" s="135" customFormat="1" ht="60">
      <c r="A108" s="133" t="s">
        <v>57411</v>
      </c>
      <c r="B108" s="127" t="s">
        <v>58244</v>
      </c>
      <c r="C108" s="125" t="s">
        <v>57404</v>
      </c>
      <c r="D108" s="127" t="s">
        <v>16449</v>
      </c>
      <c r="E108" s="111" t="s">
        <v>2770</v>
      </c>
      <c r="F108" s="126">
        <v>3082</v>
      </c>
      <c r="G108" s="127" t="s">
        <v>57440</v>
      </c>
      <c r="H108" s="111" t="s">
        <v>420</v>
      </c>
      <c r="I108" s="128">
        <v>4000</v>
      </c>
      <c r="J108" s="42">
        <v>3689</v>
      </c>
      <c r="K108" s="34">
        <v>16969400</v>
      </c>
      <c r="L108" s="24">
        <v>14756000.000000002</v>
      </c>
      <c r="M108" s="129" t="s">
        <v>45</v>
      </c>
      <c r="N108" s="129">
        <v>12</v>
      </c>
      <c r="O108" s="130" t="s">
        <v>26</v>
      </c>
      <c r="P108" s="116" t="s">
        <v>422</v>
      </c>
      <c r="Q108" s="117" t="s">
        <v>57126</v>
      </c>
      <c r="R108" s="117" t="s">
        <v>57126</v>
      </c>
      <c r="S108" s="117" t="s">
        <v>57126</v>
      </c>
      <c r="T108" s="117" t="s">
        <v>57126</v>
      </c>
      <c r="U108" s="117" t="s">
        <v>57126</v>
      </c>
      <c r="V108" s="114" t="s">
        <v>17</v>
      </c>
      <c r="W108" s="118" t="s">
        <v>179</v>
      </c>
      <c r="X108" s="115" t="str">
        <f>VLOOKUP(W108,'Formato de datos '!$G$1:$H$240,2,0)</f>
        <v>Papelería, Impresos y Publicaciones</v>
      </c>
      <c r="Y108" s="129" t="s">
        <v>57</v>
      </c>
      <c r="Z108" s="129" t="s">
        <v>39</v>
      </c>
      <c r="AA108" s="131" t="s">
        <v>58209</v>
      </c>
      <c r="AB108" s="129"/>
      <c r="AC108" s="132"/>
      <c r="AD108" s="121"/>
      <c r="AE108" s="122">
        <v>660</v>
      </c>
      <c r="AF108" s="134"/>
    </row>
    <row r="109" spans="1:32" s="135" customFormat="1" ht="45">
      <c r="A109" s="133" t="s">
        <v>57411</v>
      </c>
      <c r="B109" s="127" t="s">
        <v>58244</v>
      </c>
      <c r="C109" s="125" t="s">
        <v>57404</v>
      </c>
      <c r="D109" s="127" t="s">
        <v>55844</v>
      </c>
      <c r="E109" s="111" t="s">
        <v>2803</v>
      </c>
      <c r="F109" s="126">
        <v>3114</v>
      </c>
      <c r="G109" s="127" t="s">
        <v>57443</v>
      </c>
      <c r="H109" s="111" t="s">
        <v>420</v>
      </c>
      <c r="I109" s="128">
        <v>24</v>
      </c>
      <c r="J109" s="42">
        <v>4760</v>
      </c>
      <c r="K109" s="34">
        <v>131376</v>
      </c>
      <c r="L109" s="24">
        <v>114240.00000000001</v>
      </c>
      <c r="M109" s="129" t="s">
        <v>45</v>
      </c>
      <c r="N109" s="129">
        <v>12</v>
      </c>
      <c r="O109" s="130" t="s">
        <v>26</v>
      </c>
      <c r="P109" s="116" t="s">
        <v>422</v>
      </c>
      <c r="Q109" s="117" t="s">
        <v>57126</v>
      </c>
      <c r="R109" s="117" t="s">
        <v>57126</v>
      </c>
      <c r="S109" s="117" t="s">
        <v>57126</v>
      </c>
      <c r="T109" s="117" t="s">
        <v>57126</v>
      </c>
      <c r="U109" s="117" t="s">
        <v>57126</v>
      </c>
      <c r="V109" s="114" t="s">
        <v>17</v>
      </c>
      <c r="W109" s="118" t="s">
        <v>179</v>
      </c>
      <c r="X109" s="115" t="str">
        <f>VLOOKUP(W109,'Formato de datos '!$G$1:$H$240,2,0)</f>
        <v>Papelería, Impresos y Publicaciones</v>
      </c>
      <c r="Y109" s="129" t="s">
        <v>57</v>
      </c>
      <c r="Z109" s="129" t="s">
        <v>39</v>
      </c>
      <c r="AA109" s="131" t="s">
        <v>58209</v>
      </c>
      <c r="AB109" s="129"/>
      <c r="AC109" s="132"/>
      <c r="AD109" s="121"/>
      <c r="AE109" s="122">
        <v>662</v>
      </c>
      <c r="AF109" s="134"/>
    </row>
    <row r="110" spans="1:32" s="135" customFormat="1" ht="45">
      <c r="A110" s="133" t="s">
        <v>57411</v>
      </c>
      <c r="B110" s="127" t="s">
        <v>58244</v>
      </c>
      <c r="C110" s="125" t="s">
        <v>57404</v>
      </c>
      <c r="D110" s="127" t="s">
        <v>16489</v>
      </c>
      <c r="E110" s="111" t="s">
        <v>2770</v>
      </c>
      <c r="F110" s="126">
        <v>3138</v>
      </c>
      <c r="G110" s="127" t="s">
        <v>57444</v>
      </c>
      <c r="H110" s="111" t="s">
        <v>420</v>
      </c>
      <c r="I110" s="128">
        <v>800</v>
      </c>
      <c r="J110" s="42">
        <v>1466.08</v>
      </c>
      <c r="K110" s="34">
        <v>1348793.5999999999</v>
      </c>
      <c r="L110" s="24">
        <v>1172864</v>
      </c>
      <c r="M110" s="129" t="s">
        <v>45</v>
      </c>
      <c r="N110" s="129">
        <v>12</v>
      </c>
      <c r="O110" s="130" t="s">
        <v>26</v>
      </c>
      <c r="P110" s="116" t="s">
        <v>422</v>
      </c>
      <c r="Q110" s="117" t="s">
        <v>57126</v>
      </c>
      <c r="R110" s="117" t="s">
        <v>57126</v>
      </c>
      <c r="S110" s="117" t="s">
        <v>57126</v>
      </c>
      <c r="T110" s="117" t="s">
        <v>57126</v>
      </c>
      <c r="U110" s="117" t="s">
        <v>57126</v>
      </c>
      <c r="V110" s="114" t="s">
        <v>17</v>
      </c>
      <c r="W110" s="118" t="s">
        <v>179</v>
      </c>
      <c r="X110" s="115" t="str">
        <f>VLOOKUP(W110,'Formato de datos '!$G$1:$H$240,2,0)</f>
        <v>Papelería, Impresos y Publicaciones</v>
      </c>
      <c r="Y110" s="129" t="s">
        <v>57</v>
      </c>
      <c r="Z110" s="129" t="s">
        <v>39</v>
      </c>
      <c r="AA110" s="131" t="s">
        <v>58209</v>
      </c>
      <c r="AB110" s="129"/>
      <c r="AC110" s="132"/>
      <c r="AD110" s="121"/>
      <c r="AE110" s="122">
        <v>663</v>
      </c>
      <c r="AF110" s="134"/>
    </row>
    <row r="111" spans="1:32" s="135" customFormat="1" ht="45">
      <c r="A111" s="133" t="s">
        <v>57411</v>
      </c>
      <c r="B111" s="127" t="s">
        <v>58244</v>
      </c>
      <c r="C111" s="125" t="s">
        <v>57404</v>
      </c>
      <c r="D111" s="127" t="s">
        <v>55844</v>
      </c>
      <c r="E111" s="111" t="s">
        <v>2815</v>
      </c>
      <c r="F111" s="126">
        <v>3148</v>
      </c>
      <c r="G111" s="127" t="s">
        <v>57445</v>
      </c>
      <c r="H111" s="111" t="s">
        <v>420</v>
      </c>
      <c r="I111" s="128">
        <v>6000</v>
      </c>
      <c r="J111" s="42">
        <v>73.78</v>
      </c>
      <c r="K111" s="34">
        <v>509081.99999999994</v>
      </c>
      <c r="L111" s="24">
        <v>442680</v>
      </c>
      <c r="M111" s="129" t="s">
        <v>45</v>
      </c>
      <c r="N111" s="129">
        <v>12</v>
      </c>
      <c r="O111" s="130" t="s">
        <v>26</v>
      </c>
      <c r="P111" s="116" t="s">
        <v>422</v>
      </c>
      <c r="Q111" s="117" t="s">
        <v>57126</v>
      </c>
      <c r="R111" s="117" t="s">
        <v>57126</v>
      </c>
      <c r="S111" s="117" t="s">
        <v>57126</v>
      </c>
      <c r="T111" s="117" t="s">
        <v>57126</v>
      </c>
      <c r="U111" s="117" t="s">
        <v>57126</v>
      </c>
      <c r="V111" s="114" t="s">
        <v>17</v>
      </c>
      <c r="W111" s="118" t="s">
        <v>179</v>
      </c>
      <c r="X111" s="115" t="str">
        <f>VLOOKUP(W111,'Formato de datos '!$G$1:$H$240,2,0)</f>
        <v>Papelería, Impresos y Publicaciones</v>
      </c>
      <c r="Y111" s="129" t="s">
        <v>57</v>
      </c>
      <c r="Z111" s="129" t="s">
        <v>39</v>
      </c>
      <c r="AA111" s="131" t="s">
        <v>58209</v>
      </c>
      <c r="AB111" s="129"/>
      <c r="AC111" s="132"/>
      <c r="AD111" s="121"/>
      <c r="AE111" s="122">
        <v>664</v>
      </c>
      <c r="AF111" s="134"/>
    </row>
    <row r="112" spans="1:32" s="135" customFormat="1" ht="45">
      <c r="A112" s="133" t="s">
        <v>57411</v>
      </c>
      <c r="B112" s="127" t="s">
        <v>58244</v>
      </c>
      <c r="C112" s="125" t="s">
        <v>57404</v>
      </c>
      <c r="D112" s="127" t="s">
        <v>18490</v>
      </c>
      <c r="E112" s="111" t="s">
        <v>2660</v>
      </c>
      <c r="F112" s="126">
        <v>3157</v>
      </c>
      <c r="G112" s="127" t="s">
        <v>57446</v>
      </c>
      <c r="H112" s="111" t="s">
        <v>420</v>
      </c>
      <c r="I112" s="128">
        <v>4000</v>
      </c>
      <c r="J112" s="42">
        <v>10472</v>
      </c>
      <c r="K112" s="34">
        <v>48171200</v>
      </c>
      <c r="L112" s="24">
        <v>41888000</v>
      </c>
      <c r="M112" s="129" t="s">
        <v>45</v>
      </c>
      <c r="N112" s="129">
        <v>12</v>
      </c>
      <c r="O112" s="130" t="s">
        <v>26</v>
      </c>
      <c r="P112" s="116" t="s">
        <v>422</v>
      </c>
      <c r="Q112" s="117" t="s">
        <v>57126</v>
      </c>
      <c r="R112" s="117" t="s">
        <v>57126</v>
      </c>
      <c r="S112" s="117" t="s">
        <v>57126</v>
      </c>
      <c r="T112" s="117" t="s">
        <v>57126</v>
      </c>
      <c r="U112" s="117" t="s">
        <v>57126</v>
      </c>
      <c r="V112" s="114" t="s">
        <v>17</v>
      </c>
      <c r="W112" s="118" t="s">
        <v>179</v>
      </c>
      <c r="X112" s="115" t="str">
        <f>VLOOKUP(W112,'Formato de datos '!$G$1:$H$240,2,0)</f>
        <v>Papelería, Impresos y Publicaciones</v>
      </c>
      <c r="Y112" s="129" t="s">
        <v>57</v>
      </c>
      <c r="Z112" s="129" t="s">
        <v>39</v>
      </c>
      <c r="AA112" s="131" t="s">
        <v>58209</v>
      </c>
      <c r="AB112" s="129"/>
      <c r="AC112" s="132"/>
      <c r="AD112" s="121"/>
      <c r="AE112" s="122">
        <v>665</v>
      </c>
      <c r="AF112" s="134"/>
    </row>
    <row r="113" spans="1:32" s="135" customFormat="1" ht="60">
      <c r="A113" s="133" t="s">
        <v>57411</v>
      </c>
      <c r="B113" s="127" t="s">
        <v>58244</v>
      </c>
      <c r="C113" s="125" t="s">
        <v>57404</v>
      </c>
      <c r="D113" s="127" t="s">
        <v>16489</v>
      </c>
      <c r="E113" s="111" t="s">
        <v>2770</v>
      </c>
      <c r="F113" s="126">
        <v>3160</v>
      </c>
      <c r="G113" s="127" t="s">
        <v>57447</v>
      </c>
      <c r="H113" s="111" t="s">
        <v>420</v>
      </c>
      <c r="I113" s="128">
        <v>80</v>
      </c>
      <c r="J113" s="42">
        <v>2195.5500000000002</v>
      </c>
      <c r="K113" s="34">
        <v>201990.59999999998</v>
      </c>
      <c r="L113" s="24">
        <v>175644</v>
      </c>
      <c r="M113" s="129" t="s">
        <v>45</v>
      </c>
      <c r="N113" s="129">
        <v>12</v>
      </c>
      <c r="O113" s="130" t="s">
        <v>26</v>
      </c>
      <c r="P113" s="116" t="s">
        <v>422</v>
      </c>
      <c r="Q113" s="117" t="s">
        <v>57126</v>
      </c>
      <c r="R113" s="117" t="s">
        <v>57126</v>
      </c>
      <c r="S113" s="117" t="s">
        <v>57126</v>
      </c>
      <c r="T113" s="117" t="s">
        <v>57126</v>
      </c>
      <c r="U113" s="117" t="s">
        <v>57126</v>
      </c>
      <c r="V113" s="114" t="s">
        <v>17</v>
      </c>
      <c r="W113" s="118" t="s">
        <v>179</v>
      </c>
      <c r="X113" s="115" t="str">
        <f>VLOOKUP(W113,'Formato de datos '!$G$1:$H$240,2,0)</f>
        <v>Papelería, Impresos y Publicaciones</v>
      </c>
      <c r="Y113" s="129" t="s">
        <v>57</v>
      </c>
      <c r="Z113" s="129" t="s">
        <v>39</v>
      </c>
      <c r="AA113" s="131" t="s">
        <v>58209</v>
      </c>
      <c r="AB113" s="129"/>
      <c r="AC113" s="132"/>
      <c r="AD113" s="121"/>
      <c r="AE113" s="122">
        <v>666</v>
      </c>
      <c r="AF113" s="134"/>
    </row>
    <row r="114" spans="1:32" s="135" customFormat="1" ht="60">
      <c r="A114" s="133" t="s">
        <v>57411</v>
      </c>
      <c r="B114" s="127" t="s">
        <v>58244</v>
      </c>
      <c r="C114" s="125" t="s">
        <v>57404</v>
      </c>
      <c r="D114" s="127" t="s">
        <v>52042</v>
      </c>
      <c r="E114" s="111" t="s">
        <v>2701</v>
      </c>
      <c r="F114" s="126">
        <v>3201</v>
      </c>
      <c r="G114" s="127" t="s">
        <v>57449</v>
      </c>
      <c r="H114" s="111" t="s">
        <v>420</v>
      </c>
      <c r="I114" s="128">
        <v>3000</v>
      </c>
      <c r="J114" s="42">
        <v>514.08000000000004</v>
      </c>
      <c r="K114" s="34">
        <v>1773576.0000000002</v>
      </c>
      <c r="L114" s="24">
        <v>1542240.0000000002</v>
      </c>
      <c r="M114" s="129" t="s">
        <v>45</v>
      </c>
      <c r="N114" s="129">
        <v>12</v>
      </c>
      <c r="O114" s="130" t="s">
        <v>26</v>
      </c>
      <c r="P114" s="116" t="s">
        <v>422</v>
      </c>
      <c r="Q114" s="117" t="s">
        <v>57126</v>
      </c>
      <c r="R114" s="117" t="s">
        <v>57126</v>
      </c>
      <c r="S114" s="117" t="s">
        <v>57126</v>
      </c>
      <c r="T114" s="117" t="s">
        <v>57126</v>
      </c>
      <c r="U114" s="117" t="s">
        <v>57126</v>
      </c>
      <c r="V114" s="114" t="s">
        <v>17</v>
      </c>
      <c r="W114" s="118" t="s">
        <v>179</v>
      </c>
      <c r="X114" s="115" t="str">
        <f>VLOOKUP(W114,'Formato de datos '!$G$1:$H$240,2,0)</f>
        <v>Papelería, Impresos y Publicaciones</v>
      </c>
      <c r="Y114" s="129" t="s">
        <v>57</v>
      </c>
      <c r="Z114" s="129" t="s">
        <v>39</v>
      </c>
      <c r="AA114" s="131" t="s">
        <v>58209</v>
      </c>
      <c r="AB114" s="129"/>
      <c r="AC114" s="132"/>
      <c r="AD114" s="121"/>
      <c r="AE114" s="122">
        <v>668</v>
      </c>
      <c r="AF114" s="134"/>
    </row>
    <row r="115" spans="1:32" s="135" customFormat="1" ht="60">
      <c r="A115" s="133" t="s">
        <v>57411</v>
      </c>
      <c r="B115" s="127" t="s">
        <v>58244</v>
      </c>
      <c r="C115" s="125" t="s">
        <v>57404</v>
      </c>
      <c r="D115" s="127" t="s">
        <v>52002</v>
      </c>
      <c r="E115" s="111" t="s">
        <v>2782</v>
      </c>
      <c r="F115" s="126">
        <v>3210</v>
      </c>
      <c r="G115" s="127" t="s">
        <v>57451</v>
      </c>
      <c r="H115" s="111" t="s">
        <v>420</v>
      </c>
      <c r="I115" s="128">
        <v>22000</v>
      </c>
      <c r="J115" s="42">
        <v>729.47</v>
      </c>
      <c r="K115" s="34">
        <v>18455591</v>
      </c>
      <c r="L115" s="24">
        <v>16048340.000000002</v>
      </c>
      <c r="M115" s="129" t="s">
        <v>45</v>
      </c>
      <c r="N115" s="129">
        <v>12</v>
      </c>
      <c r="O115" s="130" t="s">
        <v>26</v>
      </c>
      <c r="P115" s="116" t="s">
        <v>422</v>
      </c>
      <c r="Q115" s="117" t="s">
        <v>57126</v>
      </c>
      <c r="R115" s="117" t="s">
        <v>57126</v>
      </c>
      <c r="S115" s="117" t="s">
        <v>57126</v>
      </c>
      <c r="T115" s="117" t="s">
        <v>57126</v>
      </c>
      <c r="U115" s="117" t="s">
        <v>57126</v>
      </c>
      <c r="V115" s="114" t="s">
        <v>17</v>
      </c>
      <c r="W115" s="118" t="s">
        <v>179</v>
      </c>
      <c r="X115" s="115" t="str">
        <f>VLOOKUP(W115,'Formato de datos '!$G$1:$H$240,2,0)</f>
        <v>Papelería, Impresos y Publicaciones</v>
      </c>
      <c r="Y115" s="129" t="s">
        <v>57</v>
      </c>
      <c r="Z115" s="129" t="s">
        <v>39</v>
      </c>
      <c r="AA115" s="131" t="s">
        <v>58209</v>
      </c>
      <c r="AB115" s="129"/>
      <c r="AC115" s="132"/>
      <c r="AD115" s="121"/>
      <c r="AE115" s="122">
        <v>670</v>
      </c>
      <c r="AF115" s="134"/>
    </row>
    <row r="116" spans="1:32" s="135" customFormat="1" ht="60">
      <c r="A116" s="133" t="s">
        <v>57411</v>
      </c>
      <c r="B116" s="127" t="s">
        <v>58244</v>
      </c>
      <c r="C116" s="125" t="s">
        <v>57404</v>
      </c>
      <c r="D116" s="127" t="s">
        <v>55734</v>
      </c>
      <c r="E116" s="111" t="s">
        <v>2783</v>
      </c>
      <c r="F116" s="126">
        <v>3211</v>
      </c>
      <c r="G116" s="127" t="s">
        <v>57452</v>
      </c>
      <c r="H116" s="111" t="s">
        <v>420</v>
      </c>
      <c r="I116" s="128">
        <v>6000</v>
      </c>
      <c r="J116" s="42">
        <v>423.64</v>
      </c>
      <c r="K116" s="34">
        <v>2923116</v>
      </c>
      <c r="L116" s="24">
        <v>2541840</v>
      </c>
      <c r="M116" s="129" t="s">
        <v>45</v>
      </c>
      <c r="N116" s="129">
        <v>12</v>
      </c>
      <c r="O116" s="130" t="s">
        <v>26</v>
      </c>
      <c r="P116" s="116" t="s">
        <v>422</v>
      </c>
      <c r="Q116" s="117" t="s">
        <v>57126</v>
      </c>
      <c r="R116" s="117" t="s">
        <v>57126</v>
      </c>
      <c r="S116" s="117" t="s">
        <v>57126</v>
      </c>
      <c r="T116" s="117" t="s">
        <v>57126</v>
      </c>
      <c r="U116" s="117" t="s">
        <v>57126</v>
      </c>
      <c r="V116" s="114" t="s">
        <v>17</v>
      </c>
      <c r="W116" s="118" t="s">
        <v>179</v>
      </c>
      <c r="X116" s="115" t="str">
        <f>VLOOKUP(W116,'Formato de datos '!$G$1:$H$240,2,0)</f>
        <v>Papelería, Impresos y Publicaciones</v>
      </c>
      <c r="Y116" s="129" t="s">
        <v>57</v>
      </c>
      <c r="Z116" s="129" t="s">
        <v>39</v>
      </c>
      <c r="AA116" s="131" t="s">
        <v>58209</v>
      </c>
      <c r="AB116" s="129"/>
      <c r="AC116" s="132"/>
      <c r="AD116" s="121"/>
      <c r="AE116" s="122">
        <v>671</v>
      </c>
      <c r="AF116" s="134"/>
    </row>
    <row r="117" spans="1:32" s="135" customFormat="1" ht="45">
      <c r="A117" s="133" t="s">
        <v>57411</v>
      </c>
      <c r="B117" s="127" t="s">
        <v>58244</v>
      </c>
      <c r="C117" s="125" t="s">
        <v>57404</v>
      </c>
      <c r="D117" s="127" t="s">
        <v>31205</v>
      </c>
      <c r="E117" s="111" t="s">
        <v>2770</v>
      </c>
      <c r="F117" s="126">
        <v>3212</v>
      </c>
      <c r="G117" s="127" t="s">
        <v>57453</v>
      </c>
      <c r="H117" s="111" t="s">
        <v>420</v>
      </c>
      <c r="I117" s="128">
        <v>3000</v>
      </c>
      <c r="J117" s="42">
        <v>441.49</v>
      </c>
      <c r="K117" s="34">
        <v>1523140.4999999998</v>
      </c>
      <c r="L117" s="24">
        <v>1324470</v>
      </c>
      <c r="M117" s="129" t="s">
        <v>45</v>
      </c>
      <c r="N117" s="129">
        <v>12</v>
      </c>
      <c r="O117" s="130" t="s">
        <v>26</v>
      </c>
      <c r="P117" s="116" t="s">
        <v>422</v>
      </c>
      <c r="Q117" s="117" t="s">
        <v>57126</v>
      </c>
      <c r="R117" s="117" t="s">
        <v>57126</v>
      </c>
      <c r="S117" s="117" t="s">
        <v>57126</v>
      </c>
      <c r="T117" s="117" t="s">
        <v>57126</v>
      </c>
      <c r="U117" s="117" t="s">
        <v>57126</v>
      </c>
      <c r="V117" s="114" t="s">
        <v>17</v>
      </c>
      <c r="W117" s="118" t="s">
        <v>179</v>
      </c>
      <c r="X117" s="115" t="str">
        <f>VLOOKUP(W117,'Formato de datos '!$G$1:$H$240,2,0)</f>
        <v>Papelería, Impresos y Publicaciones</v>
      </c>
      <c r="Y117" s="129" t="s">
        <v>57</v>
      </c>
      <c r="Z117" s="129" t="s">
        <v>39</v>
      </c>
      <c r="AA117" s="131" t="s">
        <v>58209</v>
      </c>
      <c r="AB117" s="129"/>
      <c r="AC117" s="132"/>
      <c r="AD117" s="121"/>
      <c r="AE117" s="122">
        <v>672</v>
      </c>
      <c r="AF117" s="134"/>
    </row>
    <row r="118" spans="1:32" s="135" customFormat="1" ht="60">
      <c r="A118" s="133" t="s">
        <v>57411</v>
      </c>
      <c r="B118" s="127" t="s">
        <v>58244</v>
      </c>
      <c r="C118" s="125" t="s">
        <v>57404</v>
      </c>
      <c r="D118" s="127" t="s">
        <v>32248</v>
      </c>
      <c r="E118" s="111" t="s">
        <v>2780</v>
      </c>
      <c r="F118" s="126">
        <v>3216</v>
      </c>
      <c r="G118" s="127" t="s">
        <v>57454</v>
      </c>
      <c r="H118" s="111" t="s">
        <v>420</v>
      </c>
      <c r="I118" s="128">
        <v>500</v>
      </c>
      <c r="J118" s="42">
        <v>3213</v>
      </c>
      <c r="K118" s="34">
        <v>1847474.9999999998</v>
      </c>
      <c r="L118" s="24">
        <v>1606500</v>
      </c>
      <c r="M118" s="129" t="s">
        <v>45</v>
      </c>
      <c r="N118" s="129">
        <v>12</v>
      </c>
      <c r="O118" s="130" t="s">
        <v>26</v>
      </c>
      <c r="P118" s="116" t="s">
        <v>422</v>
      </c>
      <c r="Q118" s="117" t="s">
        <v>57126</v>
      </c>
      <c r="R118" s="117" t="s">
        <v>57126</v>
      </c>
      <c r="S118" s="117" t="s">
        <v>57126</v>
      </c>
      <c r="T118" s="117" t="s">
        <v>57126</v>
      </c>
      <c r="U118" s="117" t="s">
        <v>57126</v>
      </c>
      <c r="V118" s="114" t="s">
        <v>17</v>
      </c>
      <c r="W118" s="118" t="s">
        <v>179</v>
      </c>
      <c r="X118" s="115" t="str">
        <f>VLOOKUP(W118,'Formato de datos '!$G$1:$H$240,2,0)</f>
        <v>Papelería, Impresos y Publicaciones</v>
      </c>
      <c r="Y118" s="129" t="s">
        <v>57</v>
      </c>
      <c r="Z118" s="129" t="s">
        <v>39</v>
      </c>
      <c r="AA118" s="131" t="s">
        <v>58209</v>
      </c>
      <c r="AB118" s="129"/>
      <c r="AC118" s="132"/>
      <c r="AD118" s="121"/>
      <c r="AE118" s="122">
        <v>673</v>
      </c>
      <c r="AF118" s="134"/>
    </row>
    <row r="119" spans="1:32" s="135" customFormat="1" ht="60">
      <c r="A119" s="133" t="s">
        <v>57411</v>
      </c>
      <c r="B119" s="127" t="s">
        <v>58244</v>
      </c>
      <c r="C119" s="125" t="s">
        <v>57404</v>
      </c>
      <c r="D119" s="127" t="s">
        <v>16418</v>
      </c>
      <c r="E119" s="111" t="s">
        <v>2579</v>
      </c>
      <c r="F119" s="126">
        <v>3222</v>
      </c>
      <c r="G119" s="127" t="s">
        <v>57456</v>
      </c>
      <c r="H119" s="111" t="s">
        <v>420</v>
      </c>
      <c r="I119" s="128">
        <v>700</v>
      </c>
      <c r="J119" s="42">
        <v>7378</v>
      </c>
      <c r="K119" s="34">
        <v>5939290</v>
      </c>
      <c r="L119" s="24">
        <v>5164600</v>
      </c>
      <c r="M119" s="129" t="s">
        <v>45</v>
      </c>
      <c r="N119" s="129">
        <v>12</v>
      </c>
      <c r="O119" s="130" t="s">
        <v>26</v>
      </c>
      <c r="P119" s="116" t="s">
        <v>422</v>
      </c>
      <c r="Q119" s="117" t="s">
        <v>57126</v>
      </c>
      <c r="R119" s="117" t="s">
        <v>57126</v>
      </c>
      <c r="S119" s="117" t="s">
        <v>57126</v>
      </c>
      <c r="T119" s="117" t="s">
        <v>57126</v>
      </c>
      <c r="U119" s="117" t="s">
        <v>57126</v>
      </c>
      <c r="V119" s="114" t="s">
        <v>17</v>
      </c>
      <c r="W119" s="118" t="s">
        <v>179</v>
      </c>
      <c r="X119" s="115" t="str">
        <f>VLOOKUP(W119,'Formato de datos '!$G$1:$H$240,2,0)</f>
        <v>Papelería, Impresos y Publicaciones</v>
      </c>
      <c r="Y119" s="129" t="s">
        <v>57</v>
      </c>
      <c r="Z119" s="129" t="s">
        <v>39</v>
      </c>
      <c r="AA119" s="131" t="s">
        <v>58209</v>
      </c>
      <c r="AB119" s="129"/>
      <c r="AC119" s="132"/>
      <c r="AD119" s="121"/>
      <c r="AE119" s="122">
        <v>675</v>
      </c>
      <c r="AF119" s="134"/>
    </row>
    <row r="120" spans="1:32" s="135" customFormat="1" ht="45">
      <c r="A120" s="133" t="s">
        <v>57411</v>
      </c>
      <c r="B120" s="127" t="s">
        <v>58244</v>
      </c>
      <c r="C120" s="125" t="s">
        <v>57404</v>
      </c>
      <c r="D120" s="127" t="s">
        <v>53033</v>
      </c>
      <c r="E120" s="111" t="s">
        <v>2608</v>
      </c>
      <c r="F120" s="126">
        <v>3226</v>
      </c>
      <c r="G120" s="127" t="s">
        <v>57457</v>
      </c>
      <c r="H120" s="111" t="s">
        <v>420</v>
      </c>
      <c r="I120" s="128">
        <v>110</v>
      </c>
      <c r="J120" s="42">
        <v>8211</v>
      </c>
      <c r="K120" s="34">
        <v>1038691.4999999999</v>
      </c>
      <c r="L120" s="24">
        <v>903210</v>
      </c>
      <c r="M120" s="129" t="s">
        <v>45</v>
      </c>
      <c r="N120" s="129">
        <v>12</v>
      </c>
      <c r="O120" s="130" t="s">
        <v>26</v>
      </c>
      <c r="P120" s="116" t="s">
        <v>422</v>
      </c>
      <c r="Q120" s="117" t="s">
        <v>57126</v>
      </c>
      <c r="R120" s="117" t="s">
        <v>57126</v>
      </c>
      <c r="S120" s="117" t="s">
        <v>57126</v>
      </c>
      <c r="T120" s="117" t="s">
        <v>57126</v>
      </c>
      <c r="U120" s="117" t="s">
        <v>57126</v>
      </c>
      <c r="V120" s="114" t="s">
        <v>17</v>
      </c>
      <c r="W120" s="118" t="s">
        <v>179</v>
      </c>
      <c r="X120" s="115" t="str">
        <f>VLOOKUP(W120,'Formato de datos '!$G$1:$H$240,2,0)</f>
        <v>Papelería, Impresos y Publicaciones</v>
      </c>
      <c r="Y120" s="129" t="s">
        <v>57</v>
      </c>
      <c r="Z120" s="129" t="s">
        <v>39</v>
      </c>
      <c r="AA120" s="131" t="s">
        <v>58209</v>
      </c>
      <c r="AB120" s="129"/>
      <c r="AC120" s="132"/>
      <c r="AD120" s="121"/>
      <c r="AE120" s="122">
        <v>676</v>
      </c>
      <c r="AF120" s="134"/>
    </row>
    <row r="121" spans="1:32" s="135" customFormat="1" ht="60">
      <c r="A121" s="133" t="s">
        <v>57411</v>
      </c>
      <c r="B121" s="127" t="s">
        <v>58244</v>
      </c>
      <c r="C121" s="125" t="s">
        <v>57404</v>
      </c>
      <c r="D121" s="127" t="s">
        <v>31039</v>
      </c>
      <c r="E121" s="111" t="s">
        <v>2660</v>
      </c>
      <c r="F121" s="126">
        <v>3237</v>
      </c>
      <c r="G121" s="127" t="s">
        <v>57459</v>
      </c>
      <c r="H121" s="111" t="s">
        <v>420</v>
      </c>
      <c r="I121" s="128">
        <v>300</v>
      </c>
      <c r="J121" s="42">
        <v>9520</v>
      </c>
      <c r="K121" s="34">
        <v>3284399.9999999995</v>
      </c>
      <c r="L121" s="24">
        <v>2856000</v>
      </c>
      <c r="M121" s="129" t="s">
        <v>45</v>
      </c>
      <c r="N121" s="129">
        <v>12</v>
      </c>
      <c r="O121" s="130" t="s">
        <v>26</v>
      </c>
      <c r="P121" s="116" t="s">
        <v>422</v>
      </c>
      <c r="Q121" s="117" t="s">
        <v>57126</v>
      </c>
      <c r="R121" s="117" t="s">
        <v>57126</v>
      </c>
      <c r="S121" s="117" t="s">
        <v>57126</v>
      </c>
      <c r="T121" s="117" t="s">
        <v>57126</v>
      </c>
      <c r="U121" s="117" t="s">
        <v>57126</v>
      </c>
      <c r="V121" s="114" t="s">
        <v>17</v>
      </c>
      <c r="W121" s="118" t="s">
        <v>179</v>
      </c>
      <c r="X121" s="115" t="str">
        <f>VLOOKUP(W121,'Formato de datos '!$G$1:$H$240,2,0)</f>
        <v>Papelería, Impresos y Publicaciones</v>
      </c>
      <c r="Y121" s="129" t="s">
        <v>57</v>
      </c>
      <c r="Z121" s="129" t="s">
        <v>39</v>
      </c>
      <c r="AA121" s="131" t="s">
        <v>58209</v>
      </c>
      <c r="AB121" s="129"/>
      <c r="AC121" s="132"/>
      <c r="AD121" s="121"/>
      <c r="AE121" s="122">
        <v>678</v>
      </c>
      <c r="AF121" s="134"/>
    </row>
    <row r="122" spans="1:32" s="135" customFormat="1" ht="75">
      <c r="A122" s="133" t="s">
        <v>57411</v>
      </c>
      <c r="B122" s="127" t="s">
        <v>58244</v>
      </c>
      <c r="C122" s="125" t="s">
        <v>57404</v>
      </c>
      <c r="D122" s="127" t="s">
        <v>16423</v>
      </c>
      <c r="E122" s="111" t="s">
        <v>2798</v>
      </c>
      <c r="F122" s="126">
        <v>3259</v>
      </c>
      <c r="G122" s="127" t="s">
        <v>57460</v>
      </c>
      <c r="H122" s="111" t="s">
        <v>420</v>
      </c>
      <c r="I122" s="128">
        <v>2500</v>
      </c>
      <c r="J122" s="42">
        <v>2195.5500000000002</v>
      </c>
      <c r="K122" s="34">
        <v>6312206.2499999991</v>
      </c>
      <c r="L122" s="24">
        <v>5488875</v>
      </c>
      <c r="M122" s="129" t="s">
        <v>45</v>
      </c>
      <c r="N122" s="129">
        <v>12</v>
      </c>
      <c r="O122" s="130" t="s">
        <v>26</v>
      </c>
      <c r="P122" s="116" t="s">
        <v>422</v>
      </c>
      <c r="Q122" s="117" t="s">
        <v>57126</v>
      </c>
      <c r="R122" s="117" t="s">
        <v>57126</v>
      </c>
      <c r="S122" s="117" t="s">
        <v>57126</v>
      </c>
      <c r="T122" s="117" t="s">
        <v>57126</v>
      </c>
      <c r="U122" s="117" t="s">
        <v>57126</v>
      </c>
      <c r="V122" s="114" t="s">
        <v>17</v>
      </c>
      <c r="W122" s="118" t="s">
        <v>179</v>
      </c>
      <c r="X122" s="115" t="str">
        <f>VLOOKUP(W122,'Formato de datos '!$G$1:$H$240,2,0)</f>
        <v>Papelería, Impresos y Publicaciones</v>
      </c>
      <c r="Y122" s="129" t="s">
        <v>57</v>
      </c>
      <c r="Z122" s="129" t="s">
        <v>39</v>
      </c>
      <c r="AA122" s="131" t="s">
        <v>58209</v>
      </c>
      <c r="AB122" s="129"/>
      <c r="AC122" s="132"/>
      <c r="AD122" s="121"/>
      <c r="AE122" s="122">
        <v>679</v>
      </c>
      <c r="AF122" s="134"/>
    </row>
    <row r="123" spans="1:32" s="135" customFormat="1" ht="75">
      <c r="A123" s="133" t="s">
        <v>57411</v>
      </c>
      <c r="B123" s="127" t="s">
        <v>58244</v>
      </c>
      <c r="C123" s="125" t="s">
        <v>57404</v>
      </c>
      <c r="D123" s="127" t="s">
        <v>16423</v>
      </c>
      <c r="E123" s="111" t="s">
        <v>2798</v>
      </c>
      <c r="F123" s="126">
        <v>3260</v>
      </c>
      <c r="G123" s="127" t="s">
        <v>57461</v>
      </c>
      <c r="H123" s="111" t="s">
        <v>420</v>
      </c>
      <c r="I123" s="128">
        <v>2500</v>
      </c>
      <c r="J123" s="42">
        <v>4522</v>
      </c>
      <c r="K123" s="34">
        <v>13000749.999999998</v>
      </c>
      <c r="L123" s="24">
        <v>11305000</v>
      </c>
      <c r="M123" s="129" t="s">
        <v>45</v>
      </c>
      <c r="N123" s="129">
        <v>12</v>
      </c>
      <c r="O123" s="130" t="s">
        <v>26</v>
      </c>
      <c r="P123" s="116" t="s">
        <v>422</v>
      </c>
      <c r="Q123" s="117" t="s">
        <v>57126</v>
      </c>
      <c r="R123" s="117" t="s">
        <v>57126</v>
      </c>
      <c r="S123" s="117" t="s">
        <v>57126</v>
      </c>
      <c r="T123" s="117" t="s">
        <v>57126</v>
      </c>
      <c r="U123" s="117" t="s">
        <v>57126</v>
      </c>
      <c r="V123" s="114" t="s">
        <v>17</v>
      </c>
      <c r="W123" s="118" t="s">
        <v>179</v>
      </c>
      <c r="X123" s="115" t="str">
        <f>VLOOKUP(W123,'Formato de datos '!$G$1:$H$240,2,0)</f>
        <v>Papelería, Impresos y Publicaciones</v>
      </c>
      <c r="Y123" s="129" t="s">
        <v>57</v>
      </c>
      <c r="Z123" s="129" t="s">
        <v>39</v>
      </c>
      <c r="AA123" s="131" t="s">
        <v>58209</v>
      </c>
      <c r="AB123" s="129"/>
      <c r="AC123" s="132"/>
      <c r="AD123" s="121"/>
      <c r="AE123" s="122">
        <v>680</v>
      </c>
      <c r="AF123" s="134"/>
    </row>
    <row r="124" spans="1:32" s="135" customFormat="1" ht="75">
      <c r="A124" s="133" t="s">
        <v>57411</v>
      </c>
      <c r="B124" s="127" t="s">
        <v>58244</v>
      </c>
      <c r="C124" s="125" t="s">
        <v>57404</v>
      </c>
      <c r="D124" s="127" t="s">
        <v>51997</v>
      </c>
      <c r="E124" s="111" t="s">
        <v>2782</v>
      </c>
      <c r="F124" s="126">
        <v>3273</v>
      </c>
      <c r="G124" s="127" t="s">
        <v>57462</v>
      </c>
      <c r="H124" s="111" t="s">
        <v>420</v>
      </c>
      <c r="I124" s="128">
        <v>1800</v>
      </c>
      <c r="J124" s="42">
        <v>3570</v>
      </c>
      <c r="K124" s="34">
        <v>7389899.9999999991</v>
      </c>
      <c r="L124" s="24">
        <v>6426000</v>
      </c>
      <c r="M124" s="129" t="s">
        <v>45</v>
      </c>
      <c r="N124" s="129">
        <v>12</v>
      </c>
      <c r="O124" s="130" t="s">
        <v>26</v>
      </c>
      <c r="P124" s="116" t="s">
        <v>422</v>
      </c>
      <c r="Q124" s="117" t="s">
        <v>57126</v>
      </c>
      <c r="R124" s="117" t="s">
        <v>57126</v>
      </c>
      <c r="S124" s="117" t="s">
        <v>57126</v>
      </c>
      <c r="T124" s="117" t="s">
        <v>57126</v>
      </c>
      <c r="U124" s="117" t="s">
        <v>57126</v>
      </c>
      <c r="V124" s="114" t="s">
        <v>17</v>
      </c>
      <c r="W124" s="118" t="s">
        <v>179</v>
      </c>
      <c r="X124" s="115" t="str">
        <f>VLOOKUP(W124,'Formato de datos '!$G$1:$H$240,2,0)</f>
        <v>Papelería, Impresos y Publicaciones</v>
      </c>
      <c r="Y124" s="129" t="s">
        <v>57</v>
      </c>
      <c r="Z124" s="129" t="s">
        <v>39</v>
      </c>
      <c r="AA124" s="131" t="s">
        <v>58209</v>
      </c>
      <c r="AB124" s="129"/>
      <c r="AC124" s="132"/>
      <c r="AD124" s="121"/>
      <c r="AE124" s="122">
        <v>681</v>
      </c>
      <c r="AF124" s="134"/>
    </row>
    <row r="125" spans="1:32" s="135" customFormat="1" ht="60">
      <c r="A125" s="133" t="s">
        <v>57411</v>
      </c>
      <c r="B125" s="127" t="s">
        <v>58244</v>
      </c>
      <c r="C125" s="125" t="s">
        <v>57404</v>
      </c>
      <c r="D125" s="127" t="s">
        <v>51997</v>
      </c>
      <c r="E125" s="111" t="s">
        <v>2782</v>
      </c>
      <c r="F125" s="126">
        <v>3274</v>
      </c>
      <c r="G125" s="127" t="s">
        <v>57463</v>
      </c>
      <c r="H125" s="111" t="s">
        <v>420</v>
      </c>
      <c r="I125" s="128">
        <v>1700</v>
      </c>
      <c r="J125" s="42">
        <v>2856</v>
      </c>
      <c r="K125" s="34">
        <v>5583480</v>
      </c>
      <c r="L125" s="24">
        <v>4855200</v>
      </c>
      <c r="M125" s="129" t="s">
        <v>45</v>
      </c>
      <c r="N125" s="129">
        <v>12</v>
      </c>
      <c r="O125" s="130" t="s">
        <v>26</v>
      </c>
      <c r="P125" s="116" t="s">
        <v>422</v>
      </c>
      <c r="Q125" s="117" t="s">
        <v>57126</v>
      </c>
      <c r="R125" s="117" t="s">
        <v>57126</v>
      </c>
      <c r="S125" s="117" t="s">
        <v>57126</v>
      </c>
      <c r="T125" s="117" t="s">
        <v>57126</v>
      </c>
      <c r="U125" s="117" t="s">
        <v>57126</v>
      </c>
      <c r="V125" s="114" t="s">
        <v>17</v>
      </c>
      <c r="W125" s="118" t="s">
        <v>179</v>
      </c>
      <c r="X125" s="115" t="str">
        <f>VLOOKUP(W125,'Formato de datos '!$G$1:$H$240,2,0)</f>
        <v>Papelería, Impresos y Publicaciones</v>
      </c>
      <c r="Y125" s="129" t="s">
        <v>57</v>
      </c>
      <c r="Z125" s="129" t="s">
        <v>39</v>
      </c>
      <c r="AA125" s="131" t="s">
        <v>58209</v>
      </c>
      <c r="AB125" s="129"/>
      <c r="AC125" s="132"/>
      <c r="AD125" s="121"/>
      <c r="AE125" s="122">
        <v>682</v>
      </c>
      <c r="AF125" s="134"/>
    </row>
    <row r="126" spans="1:32" s="135" customFormat="1" ht="60">
      <c r="A126" s="133" t="s">
        <v>57411</v>
      </c>
      <c r="B126" s="127" t="s">
        <v>58244</v>
      </c>
      <c r="C126" s="125" t="s">
        <v>57404</v>
      </c>
      <c r="D126" s="127" t="s">
        <v>52048</v>
      </c>
      <c r="E126" s="111" t="s">
        <v>2678</v>
      </c>
      <c r="F126" s="126">
        <v>10024</v>
      </c>
      <c r="G126" s="127" t="s">
        <v>57751</v>
      </c>
      <c r="H126" s="111" t="s">
        <v>420</v>
      </c>
      <c r="I126" s="128">
        <v>80000</v>
      </c>
      <c r="J126" s="42">
        <v>95.2</v>
      </c>
      <c r="K126" s="34">
        <v>8758400</v>
      </c>
      <c r="L126" s="24">
        <v>7616000.0000000009</v>
      </c>
      <c r="M126" s="129" t="s">
        <v>45</v>
      </c>
      <c r="N126" s="129">
        <v>12</v>
      </c>
      <c r="O126" s="130" t="s">
        <v>26</v>
      </c>
      <c r="P126" s="116" t="s">
        <v>424</v>
      </c>
      <c r="Q126" s="117" t="s">
        <v>57126</v>
      </c>
      <c r="R126" s="117" t="s">
        <v>57126</v>
      </c>
      <c r="S126" s="117" t="s">
        <v>57126</v>
      </c>
      <c r="T126" s="117" t="s">
        <v>57126</v>
      </c>
      <c r="U126" s="117" t="s">
        <v>57126</v>
      </c>
      <c r="V126" s="114" t="s">
        <v>17</v>
      </c>
      <c r="W126" s="118" t="s">
        <v>336</v>
      </c>
      <c r="X126" s="115" t="str">
        <f>VLOOKUP(W126,'Formato de datos '!$G$1:$H$240,2,0)</f>
        <v>Papelería, Impresos y Publicaciones</v>
      </c>
      <c r="Y126" s="129" t="s">
        <v>57</v>
      </c>
      <c r="Z126" s="129" t="s">
        <v>39</v>
      </c>
      <c r="AA126" s="131" t="s">
        <v>58209</v>
      </c>
      <c r="AB126" s="129"/>
      <c r="AC126" s="132"/>
      <c r="AD126" s="121"/>
      <c r="AE126" s="122">
        <v>683</v>
      </c>
      <c r="AF126" s="134"/>
    </row>
    <row r="127" spans="1:32" s="135" customFormat="1" ht="60">
      <c r="A127" s="133" t="s">
        <v>57411</v>
      </c>
      <c r="B127" s="127" t="s">
        <v>58244</v>
      </c>
      <c r="C127" s="125" t="s">
        <v>57404</v>
      </c>
      <c r="D127" s="127" t="s">
        <v>52048</v>
      </c>
      <c r="E127" s="111" t="s">
        <v>2678</v>
      </c>
      <c r="F127" s="126">
        <v>10025</v>
      </c>
      <c r="G127" s="127" t="s">
        <v>57752</v>
      </c>
      <c r="H127" s="111" t="s">
        <v>420</v>
      </c>
      <c r="I127" s="128">
        <v>18000</v>
      </c>
      <c r="J127" s="42">
        <v>14.28</v>
      </c>
      <c r="K127" s="34">
        <v>295596</v>
      </c>
      <c r="L127" s="24">
        <v>257040.00000000003</v>
      </c>
      <c r="M127" s="129" t="s">
        <v>45</v>
      </c>
      <c r="N127" s="129">
        <v>12</v>
      </c>
      <c r="O127" s="130" t="s">
        <v>26</v>
      </c>
      <c r="P127" s="116" t="s">
        <v>424</v>
      </c>
      <c r="Q127" s="117" t="s">
        <v>57126</v>
      </c>
      <c r="R127" s="117" t="s">
        <v>57126</v>
      </c>
      <c r="S127" s="117" t="s">
        <v>57126</v>
      </c>
      <c r="T127" s="117" t="s">
        <v>57126</v>
      </c>
      <c r="U127" s="117" t="s">
        <v>57126</v>
      </c>
      <c r="V127" s="114" t="s">
        <v>17</v>
      </c>
      <c r="W127" s="118" t="s">
        <v>336</v>
      </c>
      <c r="X127" s="115" t="str">
        <f>VLOOKUP(W127,'Formato de datos '!$G$1:$H$240,2,0)</f>
        <v>Papelería, Impresos y Publicaciones</v>
      </c>
      <c r="Y127" s="129" t="s">
        <v>57</v>
      </c>
      <c r="Z127" s="129" t="s">
        <v>39</v>
      </c>
      <c r="AA127" s="131" t="s">
        <v>58209</v>
      </c>
      <c r="AB127" s="129"/>
      <c r="AC127" s="132"/>
      <c r="AD127" s="121"/>
      <c r="AE127" s="122">
        <v>684</v>
      </c>
      <c r="AF127" s="134"/>
    </row>
    <row r="128" spans="1:32" s="135" customFormat="1" ht="60">
      <c r="A128" s="133" t="s">
        <v>57411</v>
      </c>
      <c r="B128" s="127" t="s">
        <v>58244</v>
      </c>
      <c r="C128" s="125" t="s">
        <v>57404</v>
      </c>
      <c r="D128" s="127" t="s">
        <v>52048</v>
      </c>
      <c r="E128" s="111" t="s">
        <v>2678</v>
      </c>
      <c r="F128" s="126">
        <v>10071</v>
      </c>
      <c r="G128" s="127" t="s">
        <v>57753</v>
      </c>
      <c r="H128" s="111" t="s">
        <v>420</v>
      </c>
      <c r="I128" s="128">
        <v>18000</v>
      </c>
      <c r="J128" s="42">
        <v>226.1</v>
      </c>
      <c r="K128" s="34">
        <v>4680270</v>
      </c>
      <c r="L128" s="24">
        <v>4069800.0000000005</v>
      </c>
      <c r="M128" s="129" t="s">
        <v>45</v>
      </c>
      <c r="N128" s="129">
        <v>12</v>
      </c>
      <c r="O128" s="130" t="s">
        <v>26</v>
      </c>
      <c r="P128" s="116" t="s">
        <v>424</v>
      </c>
      <c r="Q128" s="117" t="s">
        <v>57126</v>
      </c>
      <c r="R128" s="117" t="s">
        <v>57126</v>
      </c>
      <c r="S128" s="117" t="s">
        <v>57126</v>
      </c>
      <c r="T128" s="117" t="s">
        <v>57126</v>
      </c>
      <c r="U128" s="117" t="s">
        <v>57126</v>
      </c>
      <c r="V128" s="114" t="s">
        <v>17</v>
      </c>
      <c r="W128" s="118" t="s">
        <v>336</v>
      </c>
      <c r="X128" s="115" t="str">
        <f>VLOOKUP(W128,'Formato de datos '!$G$1:$H$240,2,0)</f>
        <v>Papelería, Impresos y Publicaciones</v>
      </c>
      <c r="Y128" s="129" t="s">
        <v>57</v>
      </c>
      <c r="Z128" s="129" t="s">
        <v>39</v>
      </c>
      <c r="AA128" s="131" t="s">
        <v>58209</v>
      </c>
      <c r="AB128" s="129"/>
      <c r="AC128" s="132"/>
      <c r="AD128" s="121"/>
      <c r="AE128" s="122">
        <v>685</v>
      </c>
      <c r="AF128" s="134"/>
    </row>
    <row r="129" spans="1:32" s="135" customFormat="1" ht="45">
      <c r="A129" s="133" t="s">
        <v>57411</v>
      </c>
      <c r="B129" s="127" t="s">
        <v>58244</v>
      </c>
      <c r="C129" s="125" t="s">
        <v>57404</v>
      </c>
      <c r="D129" s="127" t="s">
        <v>16485</v>
      </c>
      <c r="E129" s="111" t="s">
        <v>2815</v>
      </c>
      <c r="F129" s="126">
        <v>10147</v>
      </c>
      <c r="G129" s="127" t="s">
        <v>57754</v>
      </c>
      <c r="H129" s="111" t="s">
        <v>420</v>
      </c>
      <c r="I129" s="128">
        <v>1000</v>
      </c>
      <c r="J129" s="42">
        <v>30000</v>
      </c>
      <c r="K129" s="34">
        <v>34500000</v>
      </c>
      <c r="L129" s="24">
        <v>30000000.000000004</v>
      </c>
      <c r="M129" s="129" t="s">
        <v>45</v>
      </c>
      <c r="N129" s="129">
        <v>12</v>
      </c>
      <c r="O129" s="130" t="s">
        <v>26</v>
      </c>
      <c r="P129" s="116" t="s">
        <v>424</v>
      </c>
      <c r="Q129" s="117" t="s">
        <v>57126</v>
      </c>
      <c r="R129" s="117" t="s">
        <v>57126</v>
      </c>
      <c r="S129" s="117" t="s">
        <v>57126</v>
      </c>
      <c r="T129" s="117" t="s">
        <v>57126</v>
      </c>
      <c r="U129" s="117" t="s">
        <v>57126</v>
      </c>
      <c r="V129" s="114" t="s">
        <v>17</v>
      </c>
      <c r="W129" s="118" t="s">
        <v>336</v>
      </c>
      <c r="X129" s="115" t="str">
        <f>VLOOKUP(W129,'Formato de datos '!$G$1:$H$240,2,0)</f>
        <v>Papelería, Impresos y Publicaciones</v>
      </c>
      <c r="Y129" s="129" t="s">
        <v>57</v>
      </c>
      <c r="Z129" s="129" t="s">
        <v>39</v>
      </c>
      <c r="AA129" s="131" t="s">
        <v>58209</v>
      </c>
      <c r="AB129" s="129"/>
      <c r="AC129" s="132"/>
      <c r="AD129" s="121"/>
      <c r="AE129" s="122">
        <v>686</v>
      </c>
      <c r="AF129" s="134"/>
    </row>
    <row r="130" spans="1:32" s="135" customFormat="1" ht="30">
      <c r="A130" s="133" t="s">
        <v>57411</v>
      </c>
      <c r="B130" s="127" t="s">
        <v>58244</v>
      </c>
      <c r="C130" s="125" t="s">
        <v>57404</v>
      </c>
      <c r="D130" s="127" t="s">
        <v>53061</v>
      </c>
      <c r="E130" s="111" t="s">
        <v>2614</v>
      </c>
      <c r="F130" s="126">
        <v>10152</v>
      </c>
      <c r="G130" s="127" t="s">
        <v>57755</v>
      </c>
      <c r="H130" s="111" t="s">
        <v>420</v>
      </c>
      <c r="I130" s="128">
        <v>18</v>
      </c>
      <c r="J130" s="42">
        <v>62999.79</v>
      </c>
      <c r="K130" s="34">
        <v>1304095.6529999999</v>
      </c>
      <c r="L130" s="24">
        <v>1133996.22</v>
      </c>
      <c r="M130" s="129" t="s">
        <v>45</v>
      </c>
      <c r="N130" s="129">
        <v>12</v>
      </c>
      <c r="O130" s="130" t="s">
        <v>26</v>
      </c>
      <c r="P130" s="116" t="s">
        <v>424</v>
      </c>
      <c r="Q130" s="117" t="s">
        <v>57126</v>
      </c>
      <c r="R130" s="117" t="s">
        <v>57126</v>
      </c>
      <c r="S130" s="117" t="s">
        <v>57126</v>
      </c>
      <c r="T130" s="117" t="s">
        <v>57126</v>
      </c>
      <c r="U130" s="117" t="s">
        <v>57126</v>
      </c>
      <c r="V130" s="114" t="s">
        <v>17</v>
      </c>
      <c r="W130" s="118" t="s">
        <v>336</v>
      </c>
      <c r="X130" s="115" t="str">
        <f>VLOOKUP(W130,'Formato de datos '!$G$1:$H$240,2,0)</f>
        <v>Papelería, Impresos y Publicaciones</v>
      </c>
      <c r="Y130" s="129" t="s">
        <v>57</v>
      </c>
      <c r="Z130" s="129" t="s">
        <v>39</v>
      </c>
      <c r="AA130" s="131" t="s">
        <v>58209</v>
      </c>
      <c r="AB130" s="129"/>
      <c r="AC130" s="132"/>
      <c r="AD130" s="121"/>
      <c r="AE130" s="122">
        <v>687</v>
      </c>
      <c r="AF130" s="134"/>
    </row>
    <row r="131" spans="1:32" s="135" customFormat="1" ht="30">
      <c r="A131" s="133" t="s">
        <v>57411</v>
      </c>
      <c r="B131" s="127" t="s">
        <v>58244</v>
      </c>
      <c r="C131" s="125" t="s">
        <v>57404</v>
      </c>
      <c r="D131" s="127" t="s">
        <v>16407</v>
      </c>
      <c r="E131" s="111" t="s">
        <v>2565</v>
      </c>
      <c r="F131" s="126">
        <v>12002</v>
      </c>
      <c r="G131" s="127" t="s">
        <v>57756</v>
      </c>
      <c r="H131" s="111" t="s">
        <v>420</v>
      </c>
      <c r="I131" s="128">
        <v>12350</v>
      </c>
      <c r="J131" s="42">
        <v>16999.689999999999</v>
      </c>
      <c r="K131" s="34">
        <v>241438097.22499993</v>
      </c>
      <c r="L131" s="24">
        <v>209946171.49999997</v>
      </c>
      <c r="M131" s="129" t="s">
        <v>45</v>
      </c>
      <c r="N131" s="129">
        <v>12</v>
      </c>
      <c r="O131" s="130" t="s">
        <v>26</v>
      </c>
      <c r="P131" s="116" t="s">
        <v>424</v>
      </c>
      <c r="Q131" s="117" t="s">
        <v>57126</v>
      </c>
      <c r="R131" s="117" t="s">
        <v>57126</v>
      </c>
      <c r="S131" s="117" t="s">
        <v>57126</v>
      </c>
      <c r="T131" s="117" t="s">
        <v>57126</v>
      </c>
      <c r="U131" s="117" t="s">
        <v>57126</v>
      </c>
      <c r="V131" s="114" t="s">
        <v>17</v>
      </c>
      <c r="W131" s="118" t="s">
        <v>336</v>
      </c>
      <c r="X131" s="115" t="str">
        <f>VLOOKUP(W131,'Formato de datos '!$G$1:$H$240,2,0)</f>
        <v>Papelería, Impresos y Publicaciones</v>
      </c>
      <c r="Y131" s="129" t="s">
        <v>57</v>
      </c>
      <c r="Z131" s="129" t="s">
        <v>39</v>
      </c>
      <c r="AA131" s="131" t="s">
        <v>58209</v>
      </c>
      <c r="AB131" s="129"/>
      <c r="AC131" s="132"/>
      <c r="AD131" s="121"/>
      <c r="AE131" s="122">
        <v>688</v>
      </c>
      <c r="AF131" s="134"/>
    </row>
    <row r="132" spans="1:32" s="135" customFormat="1" ht="45">
      <c r="A132" s="133" t="s">
        <v>57411</v>
      </c>
      <c r="B132" s="127" t="s">
        <v>58244</v>
      </c>
      <c r="C132" s="125" t="s">
        <v>57404</v>
      </c>
      <c r="D132" s="127" t="s">
        <v>30992</v>
      </c>
      <c r="E132" s="111" t="s">
        <v>2578</v>
      </c>
      <c r="F132" s="126">
        <v>12004</v>
      </c>
      <c r="G132" s="127" t="s">
        <v>57757</v>
      </c>
      <c r="H132" s="111" t="s">
        <v>420</v>
      </c>
      <c r="I132" s="128">
        <v>5800</v>
      </c>
      <c r="J132" s="42">
        <v>5999.98</v>
      </c>
      <c r="K132" s="34">
        <v>40019866.599999994</v>
      </c>
      <c r="L132" s="24">
        <v>34799884</v>
      </c>
      <c r="M132" s="129" t="s">
        <v>45</v>
      </c>
      <c r="N132" s="129">
        <v>12</v>
      </c>
      <c r="O132" s="130" t="s">
        <v>26</v>
      </c>
      <c r="P132" s="116" t="s">
        <v>424</v>
      </c>
      <c r="Q132" s="117" t="s">
        <v>57126</v>
      </c>
      <c r="R132" s="117" t="s">
        <v>57126</v>
      </c>
      <c r="S132" s="117" t="s">
        <v>57126</v>
      </c>
      <c r="T132" s="117" t="s">
        <v>57126</v>
      </c>
      <c r="U132" s="117" t="s">
        <v>57126</v>
      </c>
      <c r="V132" s="114" t="s">
        <v>17</v>
      </c>
      <c r="W132" s="118" t="s">
        <v>336</v>
      </c>
      <c r="X132" s="115" t="str">
        <f>VLOOKUP(W132,'Formato de datos '!$G$1:$H$240,2,0)</f>
        <v>Papelería, Impresos y Publicaciones</v>
      </c>
      <c r="Y132" s="129" t="s">
        <v>57</v>
      </c>
      <c r="Z132" s="129" t="s">
        <v>39</v>
      </c>
      <c r="AA132" s="131" t="s">
        <v>58209</v>
      </c>
      <c r="AB132" s="129"/>
      <c r="AC132" s="132"/>
      <c r="AD132" s="121"/>
      <c r="AE132" s="122">
        <v>689</v>
      </c>
      <c r="AF132" s="134"/>
    </row>
    <row r="133" spans="1:32" s="135" customFormat="1" ht="60">
      <c r="A133" s="133" t="s">
        <v>57411</v>
      </c>
      <c r="B133" s="127" t="s">
        <v>58244</v>
      </c>
      <c r="C133" s="125" t="s">
        <v>57404</v>
      </c>
      <c r="D133" s="127" t="s">
        <v>55844</v>
      </c>
      <c r="E133" s="111" t="s">
        <v>2782</v>
      </c>
      <c r="F133" s="126">
        <v>3000</v>
      </c>
      <c r="G133" s="127" t="s">
        <v>57758</v>
      </c>
      <c r="H133" s="111" t="s">
        <v>420</v>
      </c>
      <c r="I133" s="128">
        <v>5000</v>
      </c>
      <c r="J133" s="42">
        <v>647.36</v>
      </c>
      <c r="K133" s="34">
        <v>3722319.9999999995</v>
      </c>
      <c r="L133" s="24">
        <v>3236800</v>
      </c>
      <c r="M133" s="129" t="s">
        <v>45</v>
      </c>
      <c r="N133" s="129">
        <v>12</v>
      </c>
      <c r="O133" s="130" t="s">
        <v>26</v>
      </c>
      <c r="P133" s="116" t="s">
        <v>424</v>
      </c>
      <c r="Q133" s="117" t="s">
        <v>57126</v>
      </c>
      <c r="R133" s="117" t="s">
        <v>57126</v>
      </c>
      <c r="S133" s="117" t="s">
        <v>57126</v>
      </c>
      <c r="T133" s="117" t="s">
        <v>57126</v>
      </c>
      <c r="U133" s="117" t="s">
        <v>57126</v>
      </c>
      <c r="V133" s="114" t="s">
        <v>17</v>
      </c>
      <c r="W133" s="118" t="s">
        <v>336</v>
      </c>
      <c r="X133" s="115" t="str">
        <f>VLOOKUP(W133,'Formato de datos '!$G$1:$H$240,2,0)</f>
        <v>Papelería, Impresos y Publicaciones</v>
      </c>
      <c r="Y133" s="129" t="s">
        <v>57</v>
      </c>
      <c r="Z133" s="129" t="s">
        <v>39</v>
      </c>
      <c r="AA133" s="131" t="s">
        <v>58209</v>
      </c>
      <c r="AB133" s="129"/>
      <c r="AC133" s="132"/>
      <c r="AD133" s="121"/>
      <c r="AE133" s="122">
        <v>690</v>
      </c>
      <c r="AF133" s="134"/>
    </row>
    <row r="134" spans="1:32" s="135" customFormat="1" ht="45">
      <c r="A134" s="133" t="s">
        <v>57411</v>
      </c>
      <c r="B134" s="127" t="s">
        <v>58244</v>
      </c>
      <c r="C134" s="125" t="s">
        <v>57404</v>
      </c>
      <c r="D134" s="127" t="s">
        <v>55844</v>
      </c>
      <c r="E134" s="111" t="s">
        <v>2815</v>
      </c>
      <c r="F134" s="126">
        <v>3002</v>
      </c>
      <c r="G134" s="127" t="s">
        <v>57759</v>
      </c>
      <c r="H134" s="111" t="s">
        <v>420</v>
      </c>
      <c r="I134" s="128">
        <v>700</v>
      </c>
      <c r="J134" s="42">
        <v>2380</v>
      </c>
      <c r="K134" s="34">
        <v>1915899.9999999998</v>
      </c>
      <c r="L134" s="24">
        <v>1666000</v>
      </c>
      <c r="M134" s="129" t="s">
        <v>45</v>
      </c>
      <c r="N134" s="129">
        <v>12</v>
      </c>
      <c r="O134" s="130" t="s">
        <v>26</v>
      </c>
      <c r="P134" s="116" t="s">
        <v>424</v>
      </c>
      <c r="Q134" s="117" t="s">
        <v>57126</v>
      </c>
      <c r="R134" s="117" t="s">
        <v>57126</v>
      </c>
      <c r="S134" s="117" t="s">
        <v>57126</v>
      </c>
      <c r="T134" s="117" t="s">
        <v>57126</v>
      </c>
      <c r="U134" s="117" t="s">
        <v>57126</v>
      </c>
      <c r="V134" s="114" t="s">
        <v>17</v>
      </c>
      <c r="W134" s="118" t="s">
        <v>336</v>
      </c>
      <c r="X134" s="115" t="str">
        <f>VLOOKUP(W134,'Formato de datos '!$G$1:$H$240,2,0)</f>
        <v>Papelería, Impresos y Publicaciones</v>
      </c>
      <c r="Y134" s="129" t="s">
        <v>57</v>
      </c>
      <c r="Z134" s="129" t="s">
        <v>39</v>
      </c>
      <c r="AA134" s="131" t="s">
        <v>58209</v>
      </c>
      <c r="AB134" s="129"/>
      <c r="AC134" s="132"/>
      <c r="AD134" s="121"/>
      <c r="AE134" s="122">
        <v>691</v>
      </c>
      <c r="AF134" s="134"/>
    </row>
    <row r="135" spans="1:32" s="135" customFormat="1" ht="45">
      <c r="A135" s="133" t="s">
        <v>57411</v>
      </c>
      <c r="B135" s="127" t="s">
        <v>58244</v>
      </c>
      <c r="C135" s="125" t="s">
        <v>57404</v>
      </c>
      <c r="D135" s="127" t="s">
        <v>55844</v>
      </c>
      <c r="E135" s="111" t="s">
        <v>2815</v>
      </c>
      <c r="F135" s="126">
        <v>3003</v>
      </c>
      <c r="G135" s="127" t="s">
        <v>57760</v>
      </c>
      <c r="H135" s="111" t="s">
        <v>420</v>
      </c>
      <c r="I135" s="128">
        <v>100</v>
      </c>
      <c r="J135" s="42">
        <v>1508</v>
      </c>
      <c r="K135" s="34">
        <v>173420</v>
      </c>
      <c r="L135" s="24">
        <v>150800</v>
      </c>
      <c r="M135" s="129" t="s">
        <v>45</v>
      </c>
      <c r="N135" s="129">
        <v>12</v>
      </c>
      <c r="O135" s="130" t="s">
        <v>26</v>
      </c>
      <c r="P135" s="116" t="s">
        <v>424</v>
      </c>
      <c r="Q135" s="117" t="s">
        <v>57126</v>
      </c>
      <c r="R135" s="117" t="s">
        <v>57126</v>
      </c>
      <c r="S135" s="117" t="s">
        <v>57126</v>
      </c>
      <c r="T135" s="117" t="s">
        <v>57126</v>
      </c>
      <c r="U135" s="117" t="s">
        <v>57126</v>
      </c>
      <c r="V135" s="114" t="s">
        <v>17</v>
      </c>
      <c r="W135" s="118" t="s">
        <v>336</v>
      </c>
      <c r="X135" s="115" t="str">
        <f>VLOOKUP(W135,'Formato de datos '!$G$1:$H$240,2,0)</f>
        <v>Papelería, Impresos y Publicaciones</v>
      </c>
      <c r="Y135" s="129" t="s">
        <v>57</v>
      </c>
      <c r="Z135" s="129" t="s">
        <v>39</v>
      </c>
      <c r="AA135" s="131" t="s">
        <v>58209</v>
      </c>
      <c r="AB135" s="129"/>
      <c r="AC135" s="132"/>
      <c r="AD135" s="121"/>
      <c r="AE135" s="122">
        <v>692</v>
      </c>
      <c r="AF135" s="134"/>
    </row>
    <row r="136" spans="1:32" s="135" customFormat="1" ht="45">
      <c r="A136" s="133" t="s">
        <v>57411</v>
      </c>
      <c r="B136" s="127" t="s">
        <v>58244</v>
      </c>
      <c r="C136" s="125" t="s">
        <v>57404</v>
      </c>
      <c r="D136" s="127" t="s">
        <v>55844</v>
      </c>
      <c r="E136" s="111" t="s">
        <v>2815</v>
      </c>
      <c r="F136" s="126">
        <v>3004</v>
      </c>
      <c r="G136" s="127" t="s">
        <v>57761</v>
      </c>
      <c r="H136" s="111" t="s">
        <v>420</v>
      </c>
      <c r="I136" s="128">
        <v>150</v>
      </c>
      <c r="J136" s="42">
        <v>2499</v>
      </c>
      <c r="K136" s="34">
        <v>431077.49999999994</v>
      </c>
      <c r="L136" s="24">
        <v>374850</v>
      </c>
      <c r="M136" s="129" t="s">
        <v>45</v>
      </c>
      <c r="N136" s="129">
        <v>12</v>
      </c>
      <c r="O136" s="130" t="s">
        <v>26</v>
      </c>
      <c r="P136" s="116" t="s">
        <v>424</v>
      </c>
      <c r="Q136" s="117" t="s">
        <v>57126</v>
      </c>
      <c r="R136" s="117" t="s">
        <v>57126</v>
      </c>
      <c r="S136" s="117" t="s">
        <v>57126</v>
      </c>
      <c r="T136" s="117" t="s">
        <v>57126</v>
      </c>
      <c r="U136" s="117" t="s">
        <v>57126</v>
      </c>
      <c r="V136" s="114" t="s">
        <v>17</v>
      </c>
      <c r="W136" s="118" t="s">
        <v>336</v>
      </c>
      <c r="X136" s="115" t="str">
        <f>VLOOKUP(W136,'Formato de datos '!$G$1:$H$240,2,0)</f>
        <v>Papelería, Impresos y Publicaciones</v>
      </c>
      <c r="Y136" s="129" t="s">
        <v>57</v>
      </c>
      <c r="Z136" s="129" t="s">
        <v>39</v>
      </c>
      <c r="AA136" s="131" t="s">
        <v>58209</v>
      </c>
      <c r="AB136" s="129"/>
      <c r="AC136" s="132"/>
      <c r="AD136" s="121"/>
      <c r="AE136" s="122">
        <v>693</v>
      </c>
      <c r="AF136" s="134"/>
    </row>
    <row r="137" spans="1:32" s="135" customFormat="1" ht="45">
      <c r="A137" s="133" t="s">
        <v>57411</v>
      </c>
      <c r="B137" s="127" t="s">
        <v>58244</v>
      </c>
      <c r="C137" s="125" t="s">
        <v>57404</v>
      </c>
      <c r="D137" s="127" t="s">
        <v>55844</v>
      </c>
      <c r="E137" s="111" t="s">
        <v>2815</v>
      </c>
      <c r="F137" s="126">
        <v>3006</v>
      </c>
      <c r="G137" s="127" t="s">
        <v>57762</v>
      </c>
      <c r="H137" s="111" t="s">
        <v>420</v>
      </c>
      <c r="I137" s="128">
        <v>180000</v>
      </c>
      <c r="J137" s="42">
        <v>45</v>
      </c>
      <c r="K137" s="34">
        <v>9315000</v>
      </c>
      <c r="L137" s="24">
        <v>8100000.0000000009</v>
      </c>
      <c r="M137" s="129" t="s">
        <v>45</v>
      </c>
      <c r="N137" s="129">
        <v>12</v>
      </c>
      <c r="O137" s="130" t="s">
        <v>26</v>
      </c>
      <c r="P137" s="116" t="s">
        <v>424</v>
      </c>
      <c r="Q137" s="117" t="s">
        <v>57126</v>
      </c>
      <c r="R137" s="117" t="s">
        <v>57126</v>
      </c>
      <c r="S137" s="117" t="s">
        <v>57126</v>
      </c>
      <c r="T137" s="117" t="s">
        <v>57126</v>
      </c>
      <c r="U137" s="117" t="s">
        <v>57126</v>
      </c>
      <c r="V137" s="114" t="s">
        <v>17</v>
      </c>
      <c r="W137" s="118" t="s">
        <v>336</v>
      </c>
      <c r="X137" s="115" t="str">
        <f>VLOOKUP(W137,'Formato de datos '!$G$1:$H$240,2,0)</f>
        <v>Papelería, Impresos y Publicaciones</v>
      </c>
      <c r="Y137" s="129" t="s">
        <v>57</v>
      </c>
      <c r="Z137" s="129" t="s">
        <v>39</v>
      </c>
      <c r="AA137" s="131" t="s">
        <v>58209</v>
      </c>
      <c r="AB137" s="129"/>
      <c r="AC137" s="132"/>
      <c r="AD137" s="121"/>
      <c r="AE137" s="122">
        <v>694</v>
      </c>
      <c r="AF137" s="134"/>
    </row>
    <row r="138" spans="1:32" s="135" customFormat="1" ht="45">
      <c r="A138" s="133" t="s">
        <v>57411</v>
      </c>
      <c r="B138" s="127" t="s">
        <v>58244</v>
      </c>
      <c r="C138" s="125" t="s">
        <v>57404</v>
      </c>
      <c r="D138" s="127" t="s">
        <v>55844</v>
      </c>
      <c r="E138" s="111" t="s">
        <v>2815</v>
      </c>
      <c r="F138" s="126">
        <v>3007</v>
      </c>
      <c r="G138" s="127" t="s">
        <v>57763</v>
      </c>
      <c r="H138" s="111" t="s">
        <v>420</v>
      </c>
      <c r="I138" s="128">
        <v>600</v>
      </c>
      <c r="J138" s="42">
        <v>65</v>
      </c>
      <c r="K138" s="34">
        <v>44850</v>
      </c>
      <c r="L138" s="24">
        <v>39000</v>
      </c>
      <c r="M138" s="129" t="s">
        <v>45</v>
      </c>
      <c r="N138" s="129">
        <v>12</v>
      </c>
      <c r="O138" s="130" t="s">
        <v>26</v>
      </c>
      <c r="P138" s="116" t="s">
        <v>424</v>
      </c>
      <c r="Q138" s="117" t="s">
        <v>57126</v>
      </c>
      <c r="R138" s="117" t="s">
        <v>57126</v>
      </c>
      <c r="S138" s="117" t="s">
        <v>57126</v>
      </c>
      <c r="T138" s="117" t="s">
        <v>57126</v>
      </c>
      <c r="U138" s="117" t="s">
        <v>57126</v>
      </c>
      <c r="V138" s="114" t="s">
        <v>17</v>
      </c>
      <c r="W138" s="118" t="s">
        <v>336</v>
      </c>
      <c r="X138" s="115" t="str">
        <f>VLOOKUP(W138,'Formato de datos '!$G$1:$H$240,2,0)</f>
        <v>Papelería, Impresos y Publicaciones</v>
      </c>
      <c r="Y138" s="129" t="s">
        <v>57</v>
      </c>
      <c r="Z138" s="129" t="s">
        <v>39</v>
      </c>
      <c r="AA138" s="131" t="s">
        <v>58209</v>
      </c>
      <c r="AB138" s="129"/>
      <c r="AC138" s="132"/>
      <c r="AD138" s="121"/>
      <c r="AE138" s="122">
        <v>695</v>
      </c>
      <c r="AF138" s="134"/>
    </row>
    <row r="139" spans="1:32" s="135" customFormat="1" ht="45">
      <c r="A139" s="133" t="s">
        <v>57411</v>
      </c>
      <c r="B139" s="127" t="s">
        <v>58244</v>
      </c>
      <c r="C139" s="125" t="s">
        <v>57404</v>
      </c>
      <c r="D139" s="127" t="s">
        <v>55844</v>
      </c>
      <c r="E139" s="111" t="s">
        <v>2815</v>
      </c>
      <c r="F139" s="126">
        <v>3008</v>
      </c>
      <c r="G139" s="127" t="s">
        <v>57764</v>
      </c>
      <c r="H139" s="111" t="s">
        <v>420</v>
      </c>
      <c r="I139" s="128">
        <v>3000</v>
      </c>
      <c r="J139" s="42">
        <v>77</v>
      </c>
      <c r="K139" s="34">
        <v>265650</v>
      </c>
      <c r="L139" s="24">
        <v>231000.00000000003</v>
      </c>
      <c r="M139" s="129" t="s">
        <v>45</v>
      </c>
      <c r="N139" s="129">
        <v>12</v>
      </c>
      <c r="O139" s="130" t="s">
        <v>26</v>
      </c>
      <c r="P139" s="116" t="s">
        <v>424</v>
      </c>
      <c r="Q139" s="117" t="s">
        <v>57126</v>
      </c>
      <c r="R139" s="117" t="s">
        <v>57126</v>
      </c>
      <c r="S139" s="117" t="s">
        <v>57126</v>
      </c>
      <c r="T139" s="117" t="s">
        <v>57126</v>
      </c>
      <c r="U139" s="117" t="s">
        <v>57126</v>
      </c>
      <c r="V139" s="114" t="s">
        <v>17</v>
      </c>
      <c r="W139" s="118" t="s">
        <v>336</v>
      </c>
      <c r="X139" s="115" t="str">
        <f>VLOOKUP(W139,'Formato de datos '!$G$1:$H$240,2,0)</f>
        <v>Papelería, Impresos y Publicaciones</v>
      </c>
      <c r="Y139" s="129" t="s">
        <v>57</v>
      </c>
      <c r="Z139" s="129" t="s">
        <v>39</v>
      </c>
      <c r="AA139" s="131" t="s">
        <v>58209</v>
      </c>
      <c r="AB139" s="129"/>
      <c r="AC139" s="132"/>
      <c r="AD139" s="121"/>
      <c r="AE139" s="122">
        <v>696</v>
      </c>
      <c r="AF139" s="134"/>
    </row>
    <row r="140" spans="1:32" s="135" customFormat="1" ht="45">
      <c r="A140" s="133" t="s">
        <v>57411</v>
      </c>
      <c r="B140" s="127" t="s">
        <v>58244</v>
      </c>
      <c r="C140" s="125" t="s">
        <v>57404</v>
      </c>
      <c r="D140" s="127" t="s">
        <v>55844</v>
      </c>
      <c r="E140" s="111" t="s">
        <v>2815</v>
      </c>
      <c r="F140" s="126">
        <v>3009</v>
      </c>
      <c r="G140" s="127" t="s">
        <v>57765</v>
      </c>
      <c r="H140" s="111" t="s">
        <v>420</v>
      </c>
      <c r="I140" s="128">
        <v>5000</v>
      </c>
      <c r="J140" s="42">
        <v>53</v>
      </c>
      <c r="K140" s="34">
        <v>304750</v>
      </c>
      <c r="L140" s="24">
        <v>265000</v>
      </c>
      <c r="M140" s="129" t="s">
        <v>45</v>
      </c>
      <c r="N140" s="129">
        <v>12</v>
      </c>
      <c r="O140" s="130" t="s">
        <v>26</v>
      </c>
      <c r="P140" s="116" t="s">
        <v>424</v>
      </c>
      <c r="Q140" s="117" t="s">
        <v>57126</v>
      </c>
      <c r="R140" s="117" t="s">
        <v>57126</v>
      </c>
      <c r="S140" s="117" t="s">
        <v>57126</v>
      </c>
      <c r="T140" s="117" t="s">
        <v>57126</v>
      </c>
      <c r="U140" s="117" t="s">
        <v>57126</v>
      </c>
      <c r="V140" s="114" t="s">
        <v>17</v>
      </c>
      <c r="W140" s="118" t="s">
        <v>336</v>
      </c>
      <c r="X140" s="115" t="str">
        <f>VLOOKUP(W140,'Formato de datos '!$G$1:$H$240,2,0)</f>
        <v>Papelería, Impresos y Publicaciones</v>
      </c>
      <c r="Y140" s="129" t="s">
        <v>57</v>
      </c>
      <c r="Z140" s="129" t="s">
        <v>39</v>
      </c>
      <c r="AA140" s="131" t="s">
        <v>58209</v>
      </c>
      <c r="AB140" s="129"/>
      <c r="AC140" s="132"/>
      <c r="AD140" s="121"/>
      <c r="AE140" s="122">
        <v>697</v>
      </c>
      <c r="AF140" s="134"/>
    </row>
    <row r="141" spans="1:32" s="135" customFormat="1" ht="45">
      <c r="A141" s="133" t="s">
        <v>57411</v>
      </c>
      <c r="B141" s="127" t="s">
        <v>58244</v>
      </c>
      <c r="C141" s="125" t="s">
        <v>57404</v>
      </c>
      <c r="D141" s="127" t="s">
        <v>55844</v>
      </c>
      <c r="E141" s="111" t="s">
        <v>2815</v>
      </c>
      <c r="F141" s="126">
        <v>3011</v>
      </c>
      <c r="G141" s="127" t="s">
        <v>57766</v>
      </c>
      <c r="H141" s="111" t="s">
        <v>420</v>
      </c>
      <c r="I141" s="128">
        <v>60</v>
      </c>
      <c r="J141" s="42">
        <v>9512</v>
      </c>
      <c r="K141" s="34">
        <v>656328</v>
      </c>
      <c r="L141" s="24">
        <v>570720</v>
      </c>
      <c r="M141" s="129" t="s">
        <v>45</v>
      </c>
      <c r="N141" s="129">
        <v>12</v>
      </c>
      <c r="O141" s="130" t="s">
        <v>26</v>
      </c>
      <c r="P141" s="116" t="s">
        <v>424</v>
      </c>
      <c r="Q141" s="117" t="s">
        <v>57126</v>
      </c>
      <c r="R141" s="117" t="s">
        <v>57126</v>
      </c>
      <c r="S141" s="117" t="s">
        <v>57126</v>
      </c>
      <c r="T141" s="117" t="s">
        <v>57126</v>
      </c>
      <c r="U141" s="117" t="s">
        <v>57126</v>
      </c>
      <c r="V141" s="114" t="s">
        <v>17</v>
      </c>
      <c r="W141" s="118" t="s">
        <v>336</v>
      </c>
      <c r="X141" s="115" t="str">
        <f>VLOOKUP(W141,'Formato de datos '!$G$1:$H$240,2,0)</f>
        <v>Papelería, Impresos y Publicaciones</v>
      </c>
      <c r="Y141" s="129" t="s">
        <v>57</v>
      </c>
      <c r="Z141" s="129" t="s">
        <v>39</v>
      </c>
      <c r="AA141" s="131" t="s">
        <v>58209</v>
      </c>
      <c r="AB141" s="129"/>
      <c r="AC141" s="132"/>
      <c r="AD141" s="121"/>
      <c r="AE141" s="122">
        <v>698</v>
      </c>
      <c r="AF141" s="134"/>
    </row>
    <row r="142" spans="1:32" s="135" customFormat="1" ht="45">
      <c r="A142" s="133" t="s">
        <v>57411</v>
      </c>
      <c r="B142" s="127" t="s">
        <v>58244</v>
      </c>
      <c r="C142" s="125" t="s">
        <v>57404</v>
      </c>
      <c r="D142" s="127" t="s">
        <v>55844</v>
      </c>
      <c r="E142" s="111" t="s">
        <v>2815</v>
      </c>
      <c r="F142" s="126">
        <v>3012</v>
      </c>
      <c r="G142" s="127" t="s">
        <v>57767</v>
      </c>
      <c r="H142" s="111" t="s">
        <v>420</v>
      </c>
      <c r="I142" s="128">
        <v>260000</v>
      </c>
      <c r="J142" s="42">
        <v>20.23</v>
      </c>
      <c r="K142" s="34">
        <v>6048769.9999999991</v>
      </c>
      <c r="L142" s="24">
        <v>5259800</v>
      </c>
      <c r="M142" s="129" t="s">
        <v>45</v>
      </c>
      <c r="N142" s="129">
        <v>12</v>
      </c>
      <c r="O142" s="130" t="s">
        <v>26</v>
      </c>
      <c r="P142" s="116" t="s">
        <v>424</v>
      </c>
      <c r="Q142" s="117" t="s">
        <v>57126</v>
      </c>
      <c r="R142" s="117" t="s">
        <v>57126</v>
      </c>
      <c r="S142" s="117" t="s">
        <v>57126</v>
      </c>
      <c r="T142" s="117" t="s">
        <v>57126</v>
      </c>
      <c r="U142" s="117" t="s">
        <v>57126</v>
      </c>
      <c r="V142" s="114" t="s">
        <v>17</v>
      </c>
      <c r="W142" s="118" t="s">
        <v>336</v>
      </c>
      <c r="X142" s="115" t="str">
        <f>VLOOKUP(W142,'Formato de datos '!$G$1:$H$240,2,0)</f>
        <v>Papelería, Impresos y Publicaciones</v>
      </c>
      <c r="Y142" s="129" t="s">
        <v>57</v>
      </c>
      <c r="Z142" s="129" t="s">
        <v>39</v>
      </c>
      <c r="AA142" s="131" t="s">
        <v>58209</v>
      </c>
      <c r="AB142" s="129"/>
      <c r="AC142" s="132"/>
      <c r="AD142" s="121"/>
      <c r="AE142" s="122">
        <v>699</v>
      </c>
      <c r="AF142" s="134"/>
    </row>
    <row r="143" spans="1:32" s="135" customFormat="1" ht="45">
      <c r="A143" s="133" t="s">
        <v>57411</v>
      </c>
      <c r="B143" s="127" t="s">
        <v>58244</v>
      </c>
      <c r="C143" s="125" t="s">
        <v>57404</v>
      </c>
      <c r="D143" s="127" t="s">
        <v>55844</v>
      </c>
      <c r="E143" s="111" t="s">
        <v>2815</v>
      </c>
      <c r="F143" s="126">
        <v>3013</v>
      </c>
      <c r="G143" s="127" t="s">
        <v>57768</v>
      </c>
      <c r="H143" s="111" t="s">
        <v>420</v>
      </c>
      <c r="I143" s="128">
        <v>180000</v>
      </c>
      <c r="J143" s="42">
        <v>15.47</v>
      </c>
      <c r="K143" s="34">
        <v>3202289.9999999995</v>
      </c>
      <c r="L143" s="24">
        <v>2784600</v>
      </c>
      <c r="M143" s="129" t="s">
        <v>45</v>
      </c>
      <c r="N143" s="129">
        <v>12</v>
      </c>
      <c r="O143" s="130" t="s">
        <v>26</v>
      </c>
      <c r="P143" s="116" t="s">
        <v>424</v>
      </c>
      <c r="Q143" s="117" t="s">
        <v>57126</v>
      </c>
      <c r="R143" s="117" t="s">
        <v>57126</v>
      </c>
      <c r="S143" s="117" t="s">
        <v>57126</v>
      </c>
      <c r="T143" s="117" t="s">
        <v>57126</v>
      </c>
      <c r="U143" s="117" t="s">
        <v>57126</v>
      </c>
      <c r="V143" s="114" t="s">
        <v>17</v>
      </c>
      <c r="W143" s="118" t="s">
        <v>336</v>
      </c>
      <c r="X143" s="115" t="str">
        <f>VLOOKUP(W143,'Formato de datos '!$G$1:$H$240,2,0)</f>
        <v>Papelería, Impresos y Publicaciones</v>
      </c>
      <c r="Y143" s="129" t="s">
        <v>57</v>
      </c>
      <c r="Z143" s="129" t="s">
        <v>39</v>
      </c>
      <c r="AA143" s="131" t="s">
        <v>58209</v>
      </c>
      <c r="AB143" s="129"/>
      <c r="AC143" s="132"/>
      <c r="AD143" s="121"/>
      <c r="AE143" s="122">
        <v>700</v>
      </c>
      <c r="AF143" s="134"/>
    </row>
    <row r="144" spans="1:32" s="135" customFormat="1" ht="45">
      <c r="A144" s="133" t="s">
        <v>57411</v>
      </c>
      <c r="B144" s="127" t="s">
        <v>58244</v>
      </c>
      <c r="C144" s="125" t="s">
        <v>57404</v>
      </c>
      <c r="D144" s="127" t="s">
        <v>55844</v>
      </c>
      <c r="E144" s="111" t="s">
        <v>2815</v>
      </c>
      <c r="F144" s="126">
        <v>3014</v>
      </c>
      <c r="G144" s="127" t="s">
        <v>57769</v>
      </c>
      <c r="H144" s="111" t="s">
        <v>420</v>
      </c>
      <c r="I144" s="128">
        <v>290</v>
      </c>
      <c r="J144" s="42">
        <v>2499</v>
      </c>
      <c r="K144" s="34">
        <v>833416.49999999988</v>
      </c>
      <c r="L144" s="24">
        <v>724710</v>
      </c>
      <c r="M144" s="129" t="s">
        <v>45</v>
      </c>
      <c r="N144" s="129">
        <v>12</v>
      </c>
      <c r="O144" s="130" t="s">
        <v>26</v>
      </c>
      <c r="P144" s="116" t="s">
        <v>424</v>
      </c>
      <c r="Q144" s="117" t="s">
        <v>57126</v>
      </c>
      <c r="R144" s="117" t="s">
        <v>57126</v>
      </c>
      <c r="S144" s="117" t="s">
        <v>57126</v>
      </c>
      <c r="T144" s="117" t="s">
        <v>57126</v>
      </c>
      <c r="U144" s="117" t="s">
        <v>57126</v>
      </c>
      <c r="V144" s="114" t="s">
        <v>17</v>
      </c>
      <c r="W144" s="118" t="s">
        <v>336</v>
      </c>
      <c r="X144" s="115" t="str">
        <f>VLOOKUP(W144,'Formato de datos '!$G$1:$H$240,2,0)</f>
        <v>Papelería, Impresos y Publicaciones</v>
      </c>
      <c r="Y144" s="129" t="s">
        <v>57</v>
      </c>
      <c r="Z144" s="129" t="s">
        <v>39</v>
      </c>
      <c r="AA144" s="131" t="s">
        <v>58209</v>
      </c>
      <c r="AB144" s="129"/>
      <c r="AC144" s="132"/>
      <c r="AD144" s="121"/>
      <c r="AE144" s="122">
        <v>701</v>
      </c>
      <c r="AF144" s="134"/>
    </row>
    <row r="145" spans="1:32" s="135" customFormat="1" ht="60">
      <c r="A145" s="133" t="s">
        <v>57411</v>
      </c>
      <c r="B145" s="127" t="s">
        <v>58244</v>
      </c>
      <c r="C145" s="125" t="s">
        <v>57404</v>
      </c>
      <c r="D145" s="127" t="s">
        <v>55844</v>
      </c>
      <c r="E145" s="111" t="s">
        <v>2815</v>
      </c>
      <c r="F145" s="126">
        <v>3015</v>
      </c>
      <c r="G145" s="127" t="s">
        <v>57770</v>
      </c>
      <c r="H145" s="111" t="s">
        <v>420</v>
      </c>
      <c r="I145" s="128">
        <v>15000</v>
      </c>
      <c r="J145" s="42">
        <v>54</v>
      </c>
      <c r="K145" s="34">
        <v>931499.99999999988</v>
      </c>
      <c r="L145" s="24">
        <v>810000</v>
      </c>
      <c r="M145" s="129" t="s">
        <v>45</v>
      </c>
      <c r="N145" s="129">
        <v>12</v>
      </c>
      <c r="O145" s="130" t="s">
        <v>26</v>
      </c>
      <c r="P145" s="116" t="s">
        <v>424</v>
      </c>
      <c r="Q145" s="117" t="s">
        <v>57126</v>
      </c>
      <c r="R145" s="117" t="s">
        <v>57126</v>
      </c>
      <c r="S145" s="117" t="s">
        <v>57126</v>
      </c>
      <c r="T145" s="117" t="s">
        <v>57126</v>
      </c>
      <c r="U145" s="117" t="s">
        <v>57126</v>
      </c>
      <c r="V145" s="114" t="s">
        <v>17</v>
      </c>
      <c r="W145" s="118" t="s">
        <v>336</v>
      </c>
      <c r="X145" s="115" t="str">
        <f>VLOOKUP(W145,'Formato de datos '!$G$1:$H$240,2,0)</f>
        <v>Papelería, Impresos y Publicaciones</v>
      </c>
      <c r="Y145" s="129" t="s">
        <v>57</v>
      </c>
      <c r="Z145" s="129" t="s">
        <v>39</v>
      </c>
      <c r="AA145" s="131" t="s">
        <v>58209</v>
      </c>
      <c r="AB145" s="129"/>
      <c r="AC145" s="132"/>
      <c r="AD145" s="121"/>
      <c r="AE145" s="122">
        <v>702</v>
      </c>
      <c r="AF145" s="134"/>
    </row>
    <row r="146" spans="1:32" s="135" customFormat="1" ht="60">
      <c r="A146" s="133" t="s">
        <v>57411</v>
      </c>
      <c r="B146" s="127" t="s">
        <v>58244</v>
      </c>
      <c r="C146" s="125" t="s">
        <v>57404</v>
      </c>
      <c r="D146" s="127" t="s">
        <v>55844</v>
      </c>
      <c r="E146" s="111" t="s">
        <v>2815</v>
      </c>
      <c r="F146" s="126">
        <v>3016</v>
      </c>
      <c r="G146" s="127" t="s">
        <v>57771</v>
      </c>
      <c r="H146" s="111" t="s">
        <v>420</v>
      </c>
      <c r="I146" s="128">
        <v>9000</v>
      </c>
      <c r="J146" s="42">
        <v>65</v>
      </c>
      <c r="K146" s="34">
        <v>672750</v>
      </c>
      <c r="L146" s="24">
        <v>585000</v>
      </c>
      <c r="M146" s="129" t="s">
        <v>45</v>
      </c>
      <c r="N146" s="129">
        <v>12</v>
      </c>
      <c r="O146" s="130" t="s">
        <v>26</v>
      </c>
      <c r="P146" s="116" t="s">
        <v>424</v>
      </c>
      <c r="Q146" s="117" t="s">
        <v>57126</v>
      </c>
      <c r="R146" s="117" t="s">
        <v>57126</v>
      </c>
      <c r="S146" s="117" t="s">
        <v>57126</v>
      </c>
      <c r="T146" s="117" t="s">
        <v>57126</v>
      </c>
      <c r="U146" s="117" t="s">
        <v>57126</v>
      </c>
      <c r="V146" s="114" t="s">
        <v>17</v>
      </c>
      <c r="W146" s="118" t="s">
        <v>336</v>
      </c>
      <c r="X146" s="115" t="str">
        <f>VLOOKUP(W146,'Formato de datos '!$G$1:$H$240,2,0)</f>
        <v>Papelería, Impresos y Publicaciones</v>
      </c>
      <c r="Y146" s="129" t="s">
        <v>57</v>
      </c>
      <c r="Z146" s="129" t="s">
        <v>39</v>
      </c>
      <c r="AA146" s="131" t="s">
        <v>58209</v>
      </c>
      <c r="AB146" s="129"/>
      <c r="AC146" s="132"/>
      <c r="AD146" s="121"/>
      <c r="AE146" s="122">
        <v>703</v>
      </c>
      <c r="AF146" s="134"/>
    </row>
    <row r="147" spans="1:32" s="135" customFormat="1" ht="45">
      <c r="A147" s="133" t="s">
        <v>57411</v>
      </c>
      <c r="B147" s="127" t="s">
        <v>58244</v>
      </c>
      <c r="C147" s="125" t="s">
        <v>57404</v>
      </c>
      <c r="D147" s="127" t="s">
        <v>55844</v>
      </c>
      <c r="E147" s="111" t="s">
        <v>2815</v>
      </c>
      <c r="F147" s="126">
        <v>3017</v>
      </c>
      <c r="G147" s="127" t="s">
        <v>57772</v>
      </c>
      <c r="H147" s="111" t="s">
        <v>420</v>
      </c>
      <c r="I147" s="128">
        <v>8500</v>
      </c>
      <c r="J147" s="42">
        <v>53.55</v>
      </c>
      <c r="K147" s="34">
        <v>523451.24999999994</v>
      </c>
      <c r="L147" s="24">
        <v>455175</v>
      </c>
      <c r="M147" s="129" t="s">
        <v>45</v>
      </c>
      <c r="N147" s="129">
        <v>12</v>
      </c>
      <c r="O147" s="130" t="s">
        <v>26</v>
      </c>
      <c r="P147" s="116" t="s">
        <v>424</v>
      </c>
      <c r="Q147" s="117" t="s">
        <v>57126</v>
      </c>
      <c r="R147" s="117" t="s">
        <v>57126</v>
      </c>
      <c r="S147" s="117" t="s">
        <v>57126</v>
      </c>
      <c r="T147" s="117" t="s">
        <v>57126</v>
      </c>
      <c r="U147" s="117" t="s">
        <v>57126</v>
      </c>
      <c r="V147" s="114" t="s">
        <v>17</v>
      </c>
      <c r="W147" s="118" t="s">
        <v>336</v>
      </c>
      <c r="X147" s="115" t="str">
        <f>VLOOKUP(W147,'Formato de datos '!$G$1:$H$240,2,0)</f>
        <v>Papelería, Impresos y Publicaciones</v>
      </c>
      <c r="Y147" s="129" t="s">
        <v>57</v>
      </c>
      <c r="Z147" s="129" t="s">
        <v>39</v>
      </c>
      <c r="AA147" s="131" t="s">
        <v>58209</v>
      </c>
      <c r="AB147" s="129"/>
      <c r="AC147" s="132"/>
      <c r="AD147" s="121"/>
      <c r="AE147" s="122">
        <v>704</v>
      </c>
      <c r="AF147" s="134"/>
    </row>
    <row r="148" spans="1:32" s="135" customFormat="1" ht="75">
      <c r="A148" s="133" t="s">
        <v>57411</v>
      </c>
      <c r="B148" s="127" t="s">
        <v>58244</v>
      </c>
      <c r="C148" s="125" t="s">
        <v>57404</v>
      </c>
      <c r="D148" s="127" t="s">
        <v>55844</v>
      </c>
      <c r="E148" s="111" t="s">
        <v>2815</v>
      </c>
      <c r="F148" s="126">
        <v>3018</v>
      </c>
      <c r="G148" s="127" t="s">
        <v>57773</v>
      </c>
      <c r="H148" s="111" t="s">
        <v>420</v>
      </c>
      <c r="I148" s="128">
        <v>20</v>
      </c>
      <c r="J148" s="42">
        <v>8120</v>
      </c>
      <c r="K148" s="34">
        <v>186760</v>
      </c>
      <c r="L148" s="24">
        <v>162400</v>
      </c>
      <c r="M148" s="129" t="s">
        <v>45</v>
      </c>
      <c r="N148" s="129">
        <v>12</v>
      </c>
      <c r="O148" s="130" t="s">
        <v>26</v>
      </c>
      <c r="P148" s="116" t="s">
        <v>424</v>
      </c>
      <c r="Q148" s="117" t="s">
        <v>57126</v>
      </c>
      <c r="R148" s="117" t="s">
        <v>57126</v>
      </c>
      <c r="S148" s="117" t="s">
        <v>57126</v>
      </c>
      <c r="T148" s="117" t="s">
        <v>57126</v>
      </c>
      <c r="U148" s="117" t="s">
        <v>57126</v>
      </c>
      <c r="V148" s="114" t="s">
        <v>17</v>
      </c>
      <c r="W148" s="118" t="s">
        <v>336</v>
      </c>
      <c r="X148" s="115" t="str">
        <f>VLOOKUP(W148,'Formato de datos '!$G$1:$H$240,2,0)</f>
        <v>Papelería, Impresos y Publicaciones</v>
      </c>
      <c r="Y148" s="129" t="s">
        <v>57</v>
      </c>
      <c r="Z148" s="129" t="s">
        <v>39</v>
      </c>
      <c r="AA148" s="131" t="s">
        <v>58209</v>
      </c>
      <c r="AB148" s="129"/>
      <c r="AC148" s="132"/>
      <c r="AD148" s="121"/>
      <c r="AE148" s="122">
        <v>705</v>
      </c>
      <c r="AF148" s="134"/>
    </row>
    <row r="149" spans="1:32" s="135" customFormat="1" ht="30">
      <c r="A149" s="133" t="s">
        <v>57411</v>
      </c>
      <c r="B149" s="127" t="s">
        <v>58244</v>
      </c>
      <c r="C149" s="125" t="s">
        <v>57404</v>
      </c>
      <c r="D149" s="127" t="s">
        <v>16473</v>
      </c>
      <c r="E149" s="111" t="s">
        <v>2815</v>
      </c>
      <c r="F149" s="126">
        <v>3019</v>
      </c>
      <c r="G149" s="127" t="s">
        <v>57774</v>
      </c>
      <c r="H149" s="111" t="s">
        <v>420</v>
      </c>
      <c r="I149" s="128">
        <v>700</v>
      </c>
      <c r="J149" s="42">
        <v>119</v>
      </c>
      <c r="K149" s="34">
        <v>95794.999999999985</v>
      </c>
      <c r="L149" s="24">
        <v>83300</v>
      </c>
      <c r="M149" s="129" t="s">
        <v>45</v>
      </c>
      <c r="N149" s="129">
        <v>12</v>
      </c>
      <c r="O149" s="130" t="s">
        <v>26</v>
      </c>
      <c r="P149" s="116" t="s">
        <v>424</v>
      </c>
      <c r="Q149" s="117" t="s">
        <v>57126</v>
      </c>
      <c r="R149" s="117" t="s">
        <v>57126</v>
      </c>
      <c r="S149" s="117" t="s">
        <v>57126</v>
      </c>
      <c r="T149" s="117" t="s">
        <v>57126</v>
      </c>
      <c r="U149" s="117" t="s">
        <v>57126</v>
      </c>
      <c r="V149" s="114" t="s">
        <v>17</v>
      </c>
      <c r="W149" s="118" t="s">
        <v>336</v>
      </c>
      <c r="X149" s="115" t="str">
        <f>VLOOKUP(W149,'Formato de datos '!$G$1:$H$240,2,0)</f>
        <v>Papelería, Impresos y Publicaciones</v>
      </c>
      <c r="Y149" s="129" t="s">
        <v>57</v>
      </c>
      <c r="Z149" s="129" t="s">
        <v>39</v>
      </c>
      <c r="AA149" s="131" t="s">
        <v>58209</v>
      </c>
      <c r="AB149" s="129"/>
      <c r="AC149" s="132"/>
      <c r="AD149" s="121"/>
      <c r="AE149" s="122">
        <v>706</v>
      </c>
      <c r="AF149" s="134"/>
    </row>
    <row r="150" spans="1:32" s="135" customFormat="1" ht="45">
      <c r="A150" s="133" t="s">
        <v>57411</v>
      </c>
      <c r="B150" s="127" t="s">
        <v>58244</v>
      </c>
      <c r="C150" s="125" t="s">
        <v>57404</v>
      </c>
      <c r="D150" s="127" t="s">
        <v>55844</v>
      </c>
      <c r="E150" s="111" t="s">
        <v>2815</v>
      </c>
      <c r="F150" s="126">
        <v>3020</v>
      </c>
      <c r="G150" s="127" t="s">
        <v>57775</v>
      </c>
      <c r="H150" s="111" t="s">
        <v>420</v>
      </c>
      <c r="I150" s="128">
        <v>50</v>
      </c>
      <c r="J150" s="42">
        <v>7192</v>
      </c>
      <c r="K150" s="34">
        <v>413539.99999999994</v>
      </c>
      <c r="L150" s="24">
        <v>359600</v>
      </c>
      <c r="M150" s="129" t="s">
        <v>45</v>
      </c>
      <c r="N150" s="129">
        <v>12</v>
      </c>
      <c r="O150" s="130" t="s">
        <v>26</v>
      </c>
      <c r="P150" s="116" t="s">
        <v>424</v>
      </c>
      <c r="Q150" s="117" t="s">
        <v>57126</v>
      </c>
      <c r="R150" s="117" t="s">
        <v>57126</v>
      </c>
      <c r="S150" s="117" t="s">
        <v>57126</v>
      </c>
      <c r="T150" s="117" t="s">
        <v>57126</v>
      </c>
      <c r="U150" s="117" t="s">
        <v>57126</v>
      </c>
      <c r="V150" s="114" t="s">
        <v>17</v>
      </c>
      <c r="W150" s="118" t="s">
        <v>336</v>
      </c>
      <c r="X150" s="115" t="str">
        <f>VLOOKUP(W150,'Formato de datos '!$G$1:$H$240,2,0)</f>
        <v>Papelería, Impresos y Publicaciones</v>
      </c>
      <c r="Y150" s="129" t="s">
        <v>57</v>
      </c>
      <c r="Z150" s="129" t="s">
        <v>39</v>
      </c>
      <c r="AA150" s="131" t="s">
        <v>58209</v>
      </c>
      <c r="AB150" s="129"/>
      <c r="AC150" s="132"/>
      <c r="AD150" s="121"/>
      <c r="AE150" s="122">
        <v>707</v>
      </c>
      <c r="AF150" s="134"/>
    </row>
    <row r="151" spans="1:32" s="135" customFormat="1" ht="45">
      <c r="A151" s="133" t="s">
        <v>57411</v>
      </c>
      <c r="B151" s="127" t="s">
        <v>58244</v>
      </c>
      <c r="C151" s="125" t="s">
        <v>57404</v>
      </c>
      <c r="D151" s="127" t="s">
        <v>55844</v>
      </c>
      <c r="E151" s="111" t="s">
        <v>2815</v>
      </c>
      <c r="F151" s="126">
        <v>3021</v>
      </c>
      <c r="G151" s="127" t="s">
        <v>57776</v>
      </c>
      <c r="H151" s="111" t="s">
        <v>420</v>
      </c>
      <c r="I151" s="128">
        <v>10000</v>
      </c>
      <c r="J151" s="42">
        <v>65</v>
      </c>
      <c r="K151" s="34">
        <v>747500</v>
      </c>
      <c r="L151" s="24">
        <v>650000</v>
      </c>
      <c r="M151" s="129" t="s">
        <v>45</v>
      </c>
      <c r="N151" s="129">
        <v>12</v>
      </c>
      <c r="O151" s="130" t="s">
        <v>26</v>
      </c>
      <c r="P151" s="116" t="s">
        <v>424</v>
      </c>
      <c r="Q151" s="117" t="s">
        <v>57126</v>
      </c>
      <c r="R151" s="117" t="s">
        <v>57126</v>
      </c>
      <c r="S151" s="117" t="s">
        <v>57126</v>
      </c>
      <c r="T151" s="117" t="s">
        <v>57126</v>
      </c>
      <c r="U151" s="117" t="s">
        <v>57126</v>
      </c>
      <c r="V151" s="114" t="s">
        <v>17</v>
      </c>
      <c r="W151" s="118" t="s">
        <v>336</v>
      </c>
      <c r="X151" s="115" t="str">
        <f>VLOOKUP(W151,'Formato de datos '!$G$1:$H$240,2,0)</f>
        <v>Papelería, Impresos y Publicaciones</v>
      </c>
      <c r="Y151" s="129" t="s">
        <v>57</v>
      </c>
      <c r="Z151" s="129" t="s">
        <v>39</v>
      </c>
      <c r="AA151" s="131" t="s">
        <v>58209</v>
      </c>
      <c r="AB151" s="129"/>
      <c r="AC151" s="132"/>
      <c r="AD151" s="121"/>
      <c r="AE151" s="122">
        <v>708</v>
      </c>
      <c r="AF151" s="134"/>
    </row>
    <row r="152" spans="1:32" s="135" customFormat="1" ht="60">
      <c r="A152" s="133" t="s">
        <v>57411</v>
      </c>
      <c r="B152" s="127" t="s">
        <v>58244</v>
      </c>
      <c r="C152" s="125" t="s">
        <v>57404</v>
      </c>
      <c r="D152" s="127" t="s">
        <v>55844</v>
      </c>
      <c r="E152" s="111" t="s">
        <v>2815</v>
      </c>
      <c r="F152" s="126">
        <v>3022</v>
      </c>
      <c r="G152" s="127" t="s">
        <v>57777</v>
      </c>
      <c r="H152" s="111" t="s">
        <v>420</v>
      </c>
      <c r="I152" s="128">
        <v>9000</v>
      </c>
      <c r="J152" s="42">
        <v>52</v>
      </c>
      <c r="K152" s="34">
        <v>538200</v>
      </c>
      <c r="L152" s="24">
        <v>468000.00000000006</v>
      </c>
      <c r="M152" s="129" t="s">
        <v>45</v>
      </c>
      <c r="N152" s="129">
        <v>12</v>
      </c>
      <c r="O152" s="130" t="s">
        <v>26</v>
      </c>
      <c r="P152" s="116" t="s">
        <v>424</v>
      </c>
      <c r="Q152" s="117" t="s">
        <v>57126</v>
      </c>
      <c r="R152" s="117" t="s">
        <v>57126</v>
      </c>
      <c r="S152" s="117" t="s">
        <v>57126</v>
      </c>
      <c r="T152" s="117" t="s">
        <v>57126</v>
      </c>
      <c r="U152" s="117" t="s">
        <v>57126</v>
      </c>
      <c r="V152" s="114" t="s">
        <v>17</v>
      </c>
      <c r="W152" s="118" t="s">
        <v>336</v>
      </c>
      <c r="X152" s="115" t="str">
        <f>VLOOKUP(W152,'Formato de datos '!$G$1:$H$240,2,0)</f>
        <v>Papelería, Impresos y Publicaciones</v>
      </c>
      <c r="Y152" s="129" t="s">
        <v>57</v>
      </c>
      <c r="Z152" s="129" t="s">
        <v>39</v>
      </c>
      <c r="AA152" s="131" t="s">
        <v>58209</v>
      </c>
      <c r="AB152" s="129"/>
      <c r="AC152" s="132"/>
      <c r="AD152" s="121"/>
      <c r="AE152" s="122">
        <v>709</v>
      </c>
      <c r="AF152" s="134"/>
    </row>
    <row r="153" spans="1:32" s="135" customFormat="1" ht="45">
      <c r="A153" s="133" t="s">
        <v>57411</v>
      </c>
      <c r="B153" s="127" t="s">
        <v>58244</v>
      </c>
      <c r="C153" s="125" t="s">
        <v>57404</v>
      </c>
      <c r="D153" s="127" t="s">
        <v>55844</v>
      </c>
      <c r="E153" s="111" t="s">
        <v>2815</v>
      </c>
      <c r="F153" s="126">
        <v>3023</v>
      </c>
      <c r="G153" s="127" t="s">
        <v>57778</v>
      </c>
      <c r="H153" s="111" t="s">
        <v>420</v>
      </c>
      <c r="I153" s="128">
        <v>750</v>
      </c>
      <c r="J153" s="42">
        <v>12495</v>
      </c>
      <c r="K153" s="34">
        <v>10776937.5</v>
      </c>
      <c r="L153" s="24">
        <v>9371250</v>
      </c>
      <c r="M153" s="129" t="s">
        <v>45</v>
      </c>
      <c r="N153" s="129">
        <v>12</v>
      </c>
      <c r="O153" s="130" t="s">
        <v>26</v>
      </c>
      <c r="P153" s="116" t="s">
        <v>424</v>
      </c>
      <c r="Q153" s="117" t="s">
        <v>57126</v>
      </c>
      <c r="R153" s="117" t="s">
        <v>57126</v>
      </c>
      <c r="S153" s="117" t="s">
        <v>57126</v>
      </c>
      <c r="T153" s="117" t="s">
        <v>57126</v>
      </c>
      <c r="U153" s="117" t="s">
        <v>57126</v>
      </c>
      <c r="V153" s="114" t="s">
        <v>17</v>
      </c>
      <c r="W153" s="118" t="s">
        <v>336</v>
      </c>
      <c r="X153" s="115" t="str">
        <f>VLOOKUP(W153,'Formato de datos '!$G$1:$H$240,2,0)</f>
        <v>Papelería, Impresos y Publicaciones</v>
      </c>
      <c r="Y153" s="129" t="s">
        <v>57</v>
      </c>
      <c r="Z153" s="129" t="s">
        <v>39</v>
      </c>
      <c r="AA153" s="131" t="s">
        <v>58209</v>
      </c>
      <c r="AB153" s="129"/>
      <c r="AC153" s="132"/>
      <c r="AD153" s="121"/>
      <c r="AE153" s="122">
        <v>710</v>
      </c>
      <c r="AF153" s="134"/>
    </row>
    <row r="154" spans="1:32" s="135" customFormat="1" ht="45">
      <c r="A154" s="133" t="s">
        <v>57411</v>
      </c>
      <c r="B154" s="127" t="s">
        <v>58244</v>
      </c>
      <c r="C154" s="125" t="s">
        <v>57404</v>
      </c>
      <c r="D154" s="127" t="s">
        <v>55844</v>
      </c>
      <c r="E154" s="111" t="s">
        <v>2815</v>
      </c>
      <c r="F154" s="126">
        <v>3024</v>
      </c>
      <c r="G154" s="127" t="s">
        <v>57779</v>
      </c>
      <c r="H154" s="111" t="s">
        <v>420</v>
      </c>
      <c r="I154" s="128">
        <v>3800</v>
      </c>
      <c r="J154" s="42">
        <v>41</v>
      </c>
      <c r="K154" s="34">
        <v>179170</v>
      </c>
      <c r="L154" s="24">
        <v>155800</v>
      </c>
      <c r="M154" s="129" t="s">
        <v>45</v>
      </c>
      <c r="N154" s="129">
        <v>12</v>
      </c>
      <c r="O154" s="130" t="s">
        <v>26</v>
      </c>
      <c r="P154" s="116" t="s">
        <v>424</v>
      </c>
      <c r="Q154" s="117" t="s">
        <v>57126</v>
      </c>
      <c r="R154" s="117" t="s">
        <v>57126</v>
      </c>
      <c r="S154" s="117" t="s">
        <v>57126</v>
      </c>
      <c r="T154" s="117" t="s">
        <v>57126</v>
      </c>
      <c r="U154" s="117" t="s">
        <v>57126</v>
      </c>
      <c r="V154" s="114" t="s">
        <v>17</v>
      </c>
      <c r="W154" s="118" t="s">
        <v>336</v>
      </c>
      <c r="X154" s="115" t="str">
        <f>VLOOKUP(W154,'Formato de datos '!$G$1:$H$240,2,0)</f>
        <v>Papelería, Impresos y Publicaciones</v>
      </c>
      <c r="Y154" s="129" t="s">
        <v>57</v>
      </c>
      <c r="Z154" s="129" t="s">
        <v>39</v>
      </c>
      <c r="AA154" s="131" t="s">
        <v>58209</v>
      </c>
      <c r="AB154" s="129"/>
      <c r="AC154" s="132"/>
      <c r="AD154" s="121"/>
      <c r="AE154" s="122">
        <v>711</v>
      </c>
      <c r="AF154" s="134"/>
    </row>
    <row r="155" spans="1:32" s="135" customFormat="1" ht="45">
      <c r="A155" s="133" t="s">
        <v>57411</v>
      </c>
      <c r="B155" s="127" t="s">
        <v>58244</v>
      </c>
      <c r="C155" s="125" t="s">
        <v>57404</v>
      </c>
      <c r="D155" s="127" t="s">
        <v>55844</v>
      </c>
      <c r="E155" s="111" t="s">
        <v>2815</v>
      </c>
      <c r="F155" s="126">
        <v>3025</v>
      </c>
      <c r="G155" s="127" t="s">
        <v>57780</v>
      </c>
      <c r="H155" s="111" t="s">
        <v>420</v>
      </c>
      <c r="I155" s="128">
        <v>4200</v>
      </c>
      <c r="J155" s="42">
        <v>39</v>
      </c>
      <c r="K155" s="34">
        <v>188370</v>
      </c>
      <c r="L155" s="24">
        <v>163800</v>
      </c>
      <c r="M155" s="129" t="s">
        <v>45</v>
      </c>
      <c r="N155" s="129">
        <v>12</v>
      </c>
      <c r="O155" s="130" t="s">
        <v>26</v>
      </c>
      <c r="P155" s="116" t="s">
        <v>424</v>
      </c>
      <c r="Q155" s="117" t="s">
        <v>57126</v>
      </c>
      <c r="R155" s="117" t="s">
        <v>57126</v>
      </c>
      <c r="S155" s="117" t="s">
        <v>57126</v>
      </c>
      <c r="T155" s="117" t="s">
        <v>57126</v>
      </c>
      <c r="U155" s="117" t="s">
        <v>57126</v>
      </c>
      <c r="V155" s="114" t="s">
        <v>17</v>
      </c>
      <c r="W155" s="118" t="s">
        <v>336</v>
      </c>
      <c r="X155" s="115" t="str">
        <f>VLOOKUP(W155,'Formato de datos '!$G$1:$H$240,2,0)</f>
        <v>Papelería, Impresos y Publicaciones</v>
      </c>
      <c r="Y155" s="129" t="s">
        <v>57</v>
      </c>
      <c r="Z155" s="129" t="s">
        <v>39</v>
      </c>
      <c r="AA155" s="131" t="s">
        <v>58209</v>
      </c>
      <c r="AB155" s="129"/>
      <c r="AC155" s="132"/>
      <c r="AD155" s="121"/>
      <c r="AE155" s="122">
        <v>712</v>
      </c>
      <c r="AF155" s="134"/>
    </row>
    <row r="156" spans="1:32" s="135" customFormat="1" ht="45">
      <c r="A156" s="133" t="s">
        <v>57411</v>
      </c>
      <c r="B156" s="127" t="s">
        <v>58244</v>
      </c>
      <c r="C156" s="125" t="s">
        <v>57404</v>
      </c>
      <c r="D156" s="127" t="s">
        <v>55844</v>
      </c>
      <c r="E156" s="111" t="s">
        <v>2815</v>
      </c>
      <c r="F156" s="126">
        <v>3026</v>
      </c>
      <c r="G156" s="127" t="s">
        <v>57781</v>
      </c>
      <c r="H156" s="111" t="s">
        <v>420</v>
      </c>
      <c r="I156" s="128">
        <v>2000</v>
      </c>
      <c r="J156" s="42">
        <v>41</v>
      </c>
      <c r="K156" s="34">
        <v>94299.999999999985</v>
      </c>
      <c r="L156" s="24">
        <v>82000</v>
      </c>
      <c r="M156" s="129" t="s">
        <v>45</v>
      </c>
      <c r="N156" s="129">
        <v>12</v>
      </c>
      <c r="O156" s="130" t="s">
        <v>26</v>
      </c>
      <c r="P156" s="116" t="s">
        <v>424</v>
      </c>
      <c r="Q156" s="117" t="s">
        <v>57126</v>
      </c>
      <c r="R156" s="117" t="s">
        <v>57126</v>
      </c>
      <c r="S156" s="117" t="s">
        <v>57126</v>
      </c>
      <c r="T156" s="117" t="s">
        <v>57126</v>
      </c>
      <c r="U156" s="117" t="s">
        <v>57126</v>
      </c>
      <c r="V156" s="114" t="s">
        <v>17</v>
      </c>
      <c r="W156" s="118" t="s">
        <v>336</v>
      </c>
      <c r="X156" s="115" t="str">
        <f>VLOOKUP(W156,'Formato de datos '!$G$1:$H$240,2,0)</f>
        <v>Papelería, Impresos y Publicaciones</v>
      </c>
      <c r="Y156" s="129" t="s">
        <v>57</v>
      </c>
      <c r="Z156" s="129" t="s">
        <v>39</v>
      </c>
      <c r="AA156" s="131" t="s">
        <v>58209</v>
      </c>
      <c r="AB156" s="129"/>
      <c r="AC156" s="132"/>
      <c r="AD156" s="121"/>
      <c r="AE156" s="122">
        <v>713</v>
      </c>
      <c r="AF156" s="134"/>
    </row>
    <row r="157" spans="1:32" s="135" customFormat="1" ht="45">
      <c r="A157" s="133" t="s">
        <v>57411</v>
      </c>
      <c r="B157" s="127" t="s">
        <v>58244</v>
      </c>
      <c r="C157" s="125" t="s">
        <v>57404</v>
      </c>
      <c r="D157" s="127" t="s">
        <v>55844</v>
      </c>
      <c r="E157" s="111" t="s">
        <v>2815</v>
      </c>
      <c r="F157" s="126">
        <v>3027</v>
      </c>
      <c r="G157" s="127" t="s">
        <v>57782</v>
      </c>
      <c r="H157" s="111" t="s">
        <v>420</v>
      </c>
      <c r="I157" s="128">
        <v>2500</v>
      </c>
      <c r="J157" s="42">
        <v>49</v>
      </c>
      <c r="K157" s="34">
        <v>140875</v>
      </c>
      <c r="L157" s="24">
        <v>122500.00000000001</v>
      </c>
      <c r="M157" s="129" t="s">
        <v>45</v>
      </c>
      <c r="N157" s="129">
        <v>12</v>
      </c>
      <c r="O157" s="130" t="s">
        <v>26</v>
      </c>
      <c r="P157" s="116" t="s">
        <v>424</v>
      </c>
      <c r="Q157" s="117" t="s">
        <v>57126</v>
      </c>
      <c r="R157" s="117" t="s">
        <v>57126</v>
      </c>
      <c r="S157" s="117" t="s">
        <v>57126</v>
      </c>
      <c r="T157" s="117" t="s">
        <v>57126</v>
      </c>
      <c r="U157" s="117" t="s">
        <v>57126</v>
      </c>
      <c r="V157" s="114" t="s">
        <v>17</v>
      </c>
      <c r="W157" s="118" t="s">
        <v>336</v>
      </c>
      <c r="X157" s="115" t="str">
        <f>VLOOKUP(W157,'Formato de datos '!$G$1:$H$240,2,0)</f>
        <v>Papelería, Impresos y Publicaciones</v>
      </c>
      <c r="Y157" s="129" t="s">
        <v>57</v>
      </c>
      <c r="Z157" s="129" t="s">
        <v>39</v>
      </c>
      <c r="AA157" s="131" t="s">
        <v>58209</v>
      </c>
      <c r="AB157" s="129"/>
      <c r="AC157" s="132"/>
      <c r="AD157" s="121"/>
      <c r="AE157" s="122">
        <v>714</v>
      </c>
      <c r="AF157" s="134"/>
    </row>
    <row r="158" spans="1:32" s="135" customFormat="1" ht="45">
      <c r="A158" s="133" t="s">
        <v>57411</v>
      </c>
      <c r="B158" s="127" t="s">
        <v>58244</v>
      </c>
      <c r="C158" s="125" t="s">
        <v>57404</v>
      </c>
      <c r="D158" s="127" t="s">
        <v>55844</v>
      </c>
      <c r="E158" s="111" t="s">
        <v>2815</v>
      </c>
      <c r="F158" s="126">
        <v>3028</v>
      </c>
      <c r="G158" s="127" t="s">
        <v>57783</v>
      </c>
      <c r="H158" s="111" t="s">
        <v>420</v>
      </c>
      <c r="I158" s="128">
        <v>50</v>
      </c>
      <c r="J158" s="42">
        <v>8474</v>
      </c>
      <c r="K158" s="34">
        <v>487254.99999999994</v>
      </c>
      <c r="L158" s="24">
        <v>423700</v>
      </c>
      <c r="M158" s="129" t="s">
        <v>45</v>
      </c>
      <c r="N158" s="129">
        <v>12</v>
      </c>
      <c r="O158" s="130" t="s">
        <v>26</v>
      </c>
      <c r="P158" s="116" t="s">
        <v>424</v>
      </c>
      <c r="Q158" s="117" t="s">
        <v>57126</v>
      </c>
      <c r="R158" s="117" t="s">
        <v>57126</v>
      </c>
      <c r="S158" s="117" t="s">
        <v>57126</v>
      </c>
      <c r="T158" s="117" t="s">
        <v>57126</v>
      </c>
      <c r="U158" s="117" t="s">
        <v>57126</v>
      </c>
      <c r="V158" s="114" t="s">
        <v>17</v>
      </c>
      <c r="W158" s="118" t="s">
        <v>336</v>
      </c>
      <c r="X158" s="115" t="str">
        <f>VLOOKUP(W158,'Formato de datos '!$G$1:$H$240,2,0)</f>
        <v>Papelería, Impresos y Publicaciones</v>
      </c>
      <c r="Y158" s="129" t="s">
        <v>57</v>
      </c>
      <c r="Z158" s="129" t="s">
        <v>39</v>
      </c>
      <c r="AA158" s="131" t="s">
        <v>58209</v>
      </c>
      <c r="AB158" s="129"/>
      <c r="AC158" s="132"/>
      <c r="AD158" s="121"/>
      <c r="AE158" s="122">
        <v>715</v>
      </c>
      <c r="AF158" s="134"/>
    </row>
    <row r="159" spans="1:32" s="135" customFormat="1" ht="45">
      <c r="A159" s="133" t="s">
        <v>57411</v>
      </c>
      <c r="B159" s="127" t="s">
        <v>58244</v>
      </c>
      <c r="C159" s="125" t="s">
        <v>57404</v>
      </c>
      <c r="D159" s="127" t="s">
        <v>55844</v>
      </c>
      <c r="E159" s="111" t="s">
        <v>2815</v>
      </c>
      <c r="F159" s="126">
        <v>3029</v>
      </c>
      <c r="G159" s="127" t="s">
        <v>57784</v>
      </c>
      <c r="H159" s="111" t="s">
        <v>420</v>
      </c>
      <c r="I159" s="128">
        <v>6000</v>
      </c>
      <c r="J159" s="42">
        <v>88.06</v>
      </c>
      <c r="K159" s="34">
        <v>607614</v>
      </c>
      <c r="L159" s="24">
        <v>528360</v>
      </c>
      <c r="M159" s="129" t="s">
        <v>45</v>
      </c>
      <c r="N159" s="129">
        <v>12</v>
      </c>
      <c r="O159" s="130" t="s">
        <v>26</v>
      </c>
      <c r="P159" s="116" t="s">
        <v>424</v>
      </c>
      <c r="Q159" s="117" t="s">
        <v>57126</v>
      </c>
      <c r="R159" s="117" t="s">
        <v>57126</v>
      </c>
      <c r="S159" s="117" t="s">
        <v>57126</v>
      </c>
      <c r="T159" s="117" t="s">
        <v>57126</v>
      </c>
      <c r="U159" s="117" t="s">
        <v>57126</v>
      </c>
      <c r="V159" s="114" t="s">
        <v>17</v>
      </c>
      <c r="W159" s="118" t="s">
        <v>336</v>
      </c>
      <c r="X159" s="115" t="str">
        <f>VLOOKUP(W159,'Formato de datos '!$G$1:$H$240,2,0)</f>
        <v>Papelería, Impresos y Publicaciones</v>
      </c>
      <c r="Y159" s="129" t="s">
        <v>57</v>
      </c>
      <c r="Z159" s="129" t="s">
        <v>39</v>
      </c>
      <c r="AA159" s="131" t="s">
        <v>58209</v>
      </c>
      <c r="AB159" s="129"/>
      <c r="AC159" s="132"/>
      <c r="AD159" s="121"/>
      <c r="AE159" s="122">
        <v>716</v>
      </c>
      <c r="AF159" s="134"/>
    </row>
    <row r="160" spans="1:32" s="135" customFormat="1" ht="45">
      <c r="A160" s="133" t="s">
        <v>57411</v>
      </c>
      <c r="B160" s="127" t="s">
        <v>58244</v>
      </c>
      <c r="C160" s="125" t="s">
        <v>57404</v>
      </c>
      <c r="D160" s="127" t="s">
        <v>55844</v>
      </c>
      <c r="E160" s="111" t="s">
        <v>2815</v>
      </c>
      <c r="F160" s="126">
        <v>3030</v>
      </c>
      <c r="G160" s="127" t="s">
        <v>57785</v>
      </c>
      <c r="H160" s="111" t="s">
        <v>420</v>
      </c>
      <c r="I160" s="128">
        <v>6200</v>
      </c>
      <c r="J160" s="42">
        <v>65.45</v>
      </c>
      <c r="K160" s="34">
        <v>466658.49999999994</v>
      </c>
      <c r="L160" s="24">
        <v>405790</v>
      </c>
      <c r="M160" s="129" t="s">
        <v>45</v>
      </c>
      <c r="N160" s="129">
        <v>12</v>
      </c>
      <c r="O160" s="130" t="s">
        <v>26</v>
      </c>
      <c r="P160" s="116" t="s">
        <v>424</v>
      </c>
      <c r="Q160" s="117" t="s">
        <v>57126</v>
      </c>
      <c r="R160" s="117" t="s">
        <v>57126</v>
      </c>
      <c r="S160" s="117" t="s">
        <v>57126</v>
      </c>
      <c r="T160" s="117" t="s">
        <v>57126</v>
      </c>
      <c r="U160" s="117" t="s">
        <v>57126</v>
      </c>
      <c r="V160" s="114" t="s">
        <v>17</v>
      </c>
      <c r="W160" s="118" t="s">
        <v>336</v>
      </c>
      <c r="X160" s="115" t="str">
        <f>VLOOKUP(W160,'Formato de datos '!$G$1:$H$240,2,0)</f>
        <v>Papelería, Impresos y Publicaciones</v>
      </c>
      <c r="Y160" s="129" t="s">
        <v>57</v>
      </c>
      <c r="Z160" s="129" t="s">
        <v>39</v>
      </c>
      <c r="AA160" s="131" t="s">
        <v>58209</v>
      </c>
      <c r="AB160" s="129"/>
      <c r="AC160" s="132"/>
      <c r="AD160" s="121"/>
      <c r="AE160" s="122">
        <v>717</v>
      </c>
      <c r="AF160" s="134"/>
    </row>
    <row r="161" spans="1:32" s="135" customFormat="1" ht="45">
      <c r="A161" s="133" t="s">
        <v>57411</v>
      </c>
      <c r="B161" s="127" t="s">
        <v>58244</v>
      </c>
      <c r="C161" s="125" t="s">
        <v>57404</v>
      </c>
      <c r="D161" s="127" t="s">
        <v>55844</v>
      </c>
      <c r="E161" s="111" t="s">
        <v>2815</v>
      </c>
      <c r="F161" s="126">
        <v>3031</v>
      </c>
      <c r="G161" s="127" t="s">
        <v>57786</v>
      </c>
      <c r="H161" s="111" t="s">
        <v>420</v>
      </c>
      <c r="I161" s="128">
        <v>2300</v>
      </c>
      <c r="J161" s="42">
        <v>55</v>
      </c>
      <c r="K161" s="34">
        <v>145475</v>
      </c>
      <c r="L161" s="24">
        <v>126500.00000000001</v>
      </c>
      <c r="M161" s="129" t="s">
        <v>45</v>
      </c>
      <c r="N161" s="129">
        <v>12</v>
      </c>
      <c r="O161" s="130" t="s">
        <v>26</v>
      </c>
      <c r="P161" s="116" t="s">
        <v>424</v>
      </c>
      <c r="Q161" s="117" t="s">
        <v>57126</v>
      </c>
      <c r="R161" s="117" t="s">
        <v>57126</v>
      </c>
      <c r="S161" s="117" t="s">
        <v>57126</v>
      </c>
      <c r="T161" s="117" t="s">
        <v>57126</v>
      </c>
      <c r="U161" s="117" t="s">
        <v>57126</v>
      </c>
      <c r="V161" s="114" t="s">
        <v>17</v>
      </c>
      <c r="W161" s="118" t="s">
        <v>336</v>
      </c>
      <c r="X161" s="115" t="str">
        <f>VLOOKUP(W161,'Formato de datos '!$G$1:$H$240,2,0)</f>
        <v>Papelería, Impresos y Publicaciones</v>
      </c>
      <c r="Y161" s="129" t="s">
        <v>57</v>
      </c>
      <c r="Z161" s="129" t="s">
        <v>39</v>
      </c>
      <c r="AA161" s="131" t="s">
        <v>58209</v>
      </c>
      <c r="AB161" s="129"/>
      <c r="AC161" s="132"/>
      <c r="AD161" s="121"/>
      <c r="AE161" s="122">
        <v>718</v>
      </c>
      <c r="AF161" s="134"/>
    </row>
    <row r="162" spans="1:32" s="135" customFormat="1" ht="45">
      <c r="A162" s="133" t="s">
        <v>57411</v>
      </c>
      <c r="B162" s="127" t="s">
        <v>58244</v>
      </c>
      <c r="C162" s="125" t="s">
        <v>57404</v>
      </c>
      <c r="D162" s="127" t="s">
        <v>55844</v>
      </c>
      <c r="E162" s="111" t="s">
        <v>2815</v>
      </c>
      <c r="F162" s="126">
        <v>3032</v>
      </c>
      <c r="G162" s="127" t="s">
        <v>57787</v>
      </c>
      <c r="H162" s="111" t="s">
        <v>420</v>
      </c>
      <c r="I162" s="128">
        <v>7000</v>
      </c>
      <c r="J162" s="42">
        <v>53</v>
      </c>
      <c r="K162" s="34">
        <v>426649.99999999994</v>
      </c>
      <c r="L162" s="24">
        <v>371000</v>
      </c>
      <c r="M162" s="129" t="s">
        <v>45</v>
      </c>
      <c r="N162" s="129">
        <v>12</v>
      </c>
      <c r="O162" s="130" t="s">
        <v>26</v>
      </c>
      <c r="P162" s="116" t="s">
        <v>424</v>
      </c>
      <c r="Q162" s="117" t="s">
        <v>57126</v>
      </c>
      <c r="R162" s="117" t="s">
        <v>57126</v>
      </c>
      <c r="S162" s="117" t="s">
        <v>57126</v>
      </c>
      <c r="T162" s="117" t="s">
        <v>57126</v>
      </c>
      <c r="U162" s="117" t="s">
        <v>57126</v>
      </c>
      <c r="V162" s="114" t="s">
        <v>17</v>
      </c>
      <c r="W162" s="118" t="s">
        <v>336</v>
      </c>
      <c r="X162" s="115" t="str">
        <f>VLOOKUP(W162,'Formato de datos '!$G$1:$H$240,2,0)</f>
        <v>Papelería, Impresos y Publicaciones</v>
      </c>
      <c r="Y162" s="129" t="s">
        <v>57</v>
      </c>
      <c r="Z162" s="129" t="s">
        <v>39</v>
      </c>
      <c r="AA162" s="131" t="s">
        <v>58209</v>
      </c>
      <c r="AB162" s="129"/>
      <c r="AC162" s="132"/>
      <c r="AD162" s="121"/>
      <c r="AE162" s="122">
        <v>719</v>
      </c>
      <c r="AF162" s="134"/>
    </row>
    <row r="163" spans="1:32" s="135" customFormat="1" ht="45">
      <c r="A163" s="133" t="s">
        <v>57411</v>
      </c>
      <c r="B163" s="127" t="s">
        <v>58244</v>
      </c>
      <c r="C163" s="125" t="s">
        <v>57404</v>
      </c>
      <c r="D163" s="127" t="s">
        <v>55844</v>
      </c>
      <c r="E163" s="111" t="s">
        <v>2815</v>
      </c>
      <c r="F163" s="126">
        <v>3033</v>
      </c>
      <c r="G163" s="127" t="s">
        <v>57788</v>
      </c>
      <c r="H163" s="111" t="s">
        <v>420</v>
      </c>
      <c r="I163" s="128">
        <v>15000</v>
      </c>
      <c r="J163" s="42">
        <v>45</v>
      </c>
      <c r="K163" s="34">
        <v>776249.99999999988</v>
      </c>
      <c r="L163" s="24">
        <v>675000</v>
      </c>
      <c r="M163" s="129" t="s">
        <v>45</v>
      </c>
      <c r="N163" s="129">
        <v>12</v>
      </c>
      <c r="O163" s="130" t="s">
        <v>26</v>
      </c>
      <c r="P163" s="116" t="s">
        <v>424</v>
      </c>
      <c r="Q163" s="117" t="s">
        <v>57126</v>
      </c>
      <c r="R163" s="117" t="s">
        <v>57126</v>
      </c>
      <c r="S163" s="117" t="s">
        <v>57126</v>
      </c>
      <c r="T163" s="117" t="s">
        <v>57126</v>
      </c>
      <c r="U163" s="117" t="s">
        <v>57126</v>
      </c>
      <c r="V163" s="114" t="s">
        <v>17</v>
      </c>
      <c r="W163" s="118" t="s">
        <v>336</v>
      </c>
      <c r="X163" s="115" t="str">
        <f>VLOOKUP(W163,'Formato de datos '!$G$1:$H$240,2,0)</f>
        <v>Papelería, Impresos y Publicaciones</v>
      </c>
      <c r="Y163" s="129" t="s">
        <v>57</v>
      </c>
      <c r="Z163" s="129" t="s">
        <v>39</v>
      </c>
      <c r="AA163" s="131" t="s">
        <v>58209</v>
      </c>
      <c r="AB163" s="129"/>
      <c r="AC163" s="132"/>
      <c r="AD163" s="121"/>
      <c r="AE163" s="122">
        <v>720</v>
      </c>
      <c r="AF163" s="134"/>
    </row>
    <row r="164" spans="1:32" s="135" customFormat="1" ht="45">
      <c r="A164" s="133" t="s">
        <v>57411</v>
      </c>
      <c r="B164" s="127" t="s">
        <v>58244</v>
      </c>
      <c r="C164" s="125" t="s">
        <v>57404</v>
      </c>
      <c r="D164" s="127" t="s">
        <v>55844</v>
      </c>
      <c r="E164" s="111" t="s">
        <v>2815</v>
      </c>
      <c r="F164" s="126">
        <v>3035</v>
      </c>
      <c r="G164" s="127" t="s">
        <v>57789</v>
      </c>
      <c r="H164" s="111" t="s">
        <v>420</v>
      </c>
      <c r="I164" s="128">
        <v>60</v>
      </c>
      <c r="J164" s="42">
        <v>4998</v>
      </c>
      <c r="K164" s="34">
        <v>344862</v>
      </c>
      <c r="L164" s="24">
        <v>299880</v>
      </c>
      <c r="M164" s="129" t="s">
        <v>45</v>
      </c>
      <c r="N164" s="129">
        <v>12</v>
      </c>
      <c r="O164" s="130" t="s">
        <v>26</v>
      </c>
      <c r="P164" s="116" t="s">
        <v>424</v>
      </c>
      <c r="Q164" s="117" t="s">
        <v>57126</v>
      </c>
      <c r="R164" s="117" t="s">
        <v>57126</v>
      </c>
      <c r="S164" s="117" t="s">
        <v>57126</v>
      </c>
      <c r="T164" s="117" t="s">
        <v>57126</v>
      </c>
      <c r="U164" s="117" t="s">
        <v>57126</v>
      </c>
      <c r="V164" s="114" t="s">
        <v>17</v>
      </c>
      <c r="W164" s="118" t="s">
        <v>336</v>
      </c>
      <c r="X164" s="115" t="str">
        <f>VLOOKUP(W164,'Formato de datos '!$G$1:$H$240,2,0)</f>
        <v>Papelería, Impresos y Publicaciones</v>
      </c>
      <c r="Y164" s="129" t="s">
        <v>57</v>
      </c>
      <c r="Z164" s="129" t="s">
        <v>39</v>
      </c>
      <c r="AA164" s="131" t="s">
        <v>58209</v>
      </c>
      <c r="AB164" s="129"/>
      <c r="AC164" s="132"/>
      <c r="AD164" s="121"/>
      <c r="AE164" s="122">
        <v>721</v>
      </c>
      <c r="AF164" s="134"/>
    </row>
    <row r="165" spans="1:32" s="135" customFormat="1" ht="45">
      <c r="A165" s="133" t="s">
        <v>57411</v>
      </c>
      <c r="B165" s="127" t="s">
        <v>58244</v>
      </c>
      <c r="C165" s="125" t="s">
        <v>57404</v>
      </c>
      <c r="D165" s="127" t="s">
        <v>55844</v>
      </c>
      <c r="E165" s="111" t="s">
        <v>2815</v>
      </c>
      <c r="F165" s="126">
        <v>3036</v>
      </c>
      <c r="G165" s="127" t="s">
        <v>57790</v>
      </c>
      <c r="H165" s="111" t="s">
        <v>420</v>
      </c>
      <c r="I165" s="128">
        <v>16000</v>
      </c>
      <c r="J165" s="42">
        <v>49</v>
      </c>
      <c r="K165" s="34">
        <v>901599.99999999988</v>
      </c>
      <c r="L165" s="24">
        <v>784000</v>
      </c>
      <c r="M165" s="129" t="s">
        <v>45</v>
      </c>
      <c r="N165" s="129">
        <v>12</v>
      </c>
      <c r="O165" s="130" t="s">
        <v>26</v>
      </c>
      <c r="P165" s="116" t="s">
        <v>424</v>
      </c>
      <c r="Q165" s="117" t="s">
        <v>57126</v>
      </c>
      <c r="R165" s="117" t="s">
        <v>57126</v>
      </c>
      <c r="S165" s="117" t="s">
        <v>57126</v>
      </c>
      <c r="T165" s="117" t="s">
        <v>57126</v>
      </c>
      <c r="U165" s="117" t="s">
        <v>57126</v>
      </c>
      <c r="V165" s="114" t="s">
        <v>17</v>
      </c>
      <c r="W165" s="118" t="s">
        <v>336</v>
      </c>
      <c r="X165" s="115" t="str">
        <f>VLOOKUP(W165,'Formato de datos '!$G$1:$H$240,2,0)</f>
        <v>Papelería, Impresos y Publicaciones</v>
      </c>
      <c r="Y165" s="129" t="s">
        <v>57</v>
      </c>
      <c r="Z165" s="129" t="s">
        <v>39</v>
      </c>
      <c r="AA165" s="131" t="s">
        <v>58209</v>
      </c>
      <c r="AB165" s="129"/>
      <c r="AC165" s="132"/>
      <c r="AD165" s="121"/>
      <c r="AE165" s="122">
        <v>722</v>
      </c>
      <c r="AF165" s="134"/>
    </row>
    <row r="166" spans="1:32" s="135" customFormat="1" ht="45">
      <c r="A166" s="133" t="s">
        <v>57411</v>
      </c>
      <c r="B166" s="127" t="s">
        <v>58244</v>
      </c>
      <c r="C166" s="125" t="s">
        <v>57404</v>
      </c>
      <c r="D166" s="127" t="s">
        <v>55844</v>
      </c>
      <c r="E166" s="111" t="s">
        <v>2815</v>
      </c>
      <c r="F166" s="126">
        <v>3037</v>
      </c>
      <c r="G166" s="127" t="s">
        <v>57791</v>
      </c>
      <c r="H166" s="111" t="s">
        <v>420</v>
      </c>
      <c r="I166" s="128">
        <v>40</v>
      </c>
      <c r="J166" s="42">
        <v>2698</v>
      </c>
      <c r="K166" s="34">
        <v>124107.99999999999</v>
      </c>
      <c r="L166" s="24">
        <v>107920</v>
      </c>
      <c r="M166" s="129" t="s">
        <v>45</v>
      </c>
      <c r="N166" s="129">
        <v>12</v>
      </c>
      <c r="O166" s="130" t="s">
        <v>26</v>
      </c>
      <c r="P166" s="116" t="s">
        <v>424</v>
      </c>
      <c r="Q166" s="117" t="s">
        <v>57126</v>
      </c>
      <c r="R166" s="117" t="s">
        <v>57126</v>
      </c>
      <c r="S166" s="117" t="s">
        <v>57126</v>
      </c>
      <c r="T166" s="117" t="s">
        <v>57126</v>
      </c>
      <c r="U166" s="117" t="s">
        <v>57126</v>
      </c>
      <c r="V166" s="114" t="s">
        <v>17</v>
      </c>
      <c r="W166" s="118" t="s">
        <v>336</v>
      </c>
      <c r="X166" s="115" t="str">
        <f>VLOOKUP(W166,'Formato de datos '!$G$1:$H$240,2,0)</f>
        <v>Papelería, Impresos y Publicaciones</v>
      </c>
      <c r="Y166" s="129" t="s">
        <v>57</v>
      </c>
      <c r="Z166" s="129" t="s">
        <v>39</v>
      </c>
      <c r="AA166" s="131" t="s">
        <v>58209</v>
      </c>
      <c r="AB166" s="129"/>
      <c r="AC166" s="132"/>
      <c r="AD166" s="121"/>
      <c r="AE166" s="122">
        <v>723</v>
      </c>
      <c r="AF166" s="134"/>
    </row>
    <row r="167" spans="1:32" s="135" customFormat="1" ht="45">
      <c r="A167" s="133" t="s">
        <v>57411</v>
      </c>
      <c r="B167" s="127" t="s">
        <v>58244</v>
      </c>
      <c r="C167" s="125" t="s">
        <v>57404</v>
      </c>
      <c r="D167" s="127" t="s">
        <v>55844</v>
      </c>
      <c r="E167" s="111" t="s">
        <v>2815</v>
      </c>
      <c r="F167" s="126">
        <v>3038</v>
      </c>
      <c r="G167" s="127" t="s">
        <v>57792</v>
      </c>
      <c r="H167" s="111" t="s">
        <v>420</v>
      </c>
      <c r="I167" s="128">
        <v>1800</v>
      </c>
      <c r="J167" s="42">
        <v>54</v>
      </c>
      <c r="K167" s="34">
        <v>111779.99999999999</v>
      </c>
      <c r="L167" s="24">
        <v>97200</v>
      </c>
      <c r="M167" s="129" t="s">
        <v>45</v>
      </c>
      <c r="N167" s="129">
        <v>12</v>
      </c>
      <c r="O167" s="130" t="s">
        <v>26</v>
      </c>
      <c r="P167" s="116" t="s">
        <v>424</v>
      </c>
      <c r="Q167" s="117" t="s">
        <v>57126</v>
      </c>
      <c r="R167" s="117" t="s">
        <v>57126</v>
      </c>
      <c r="S167" s="117" t="s">
        <v>57126</v>
      </c>
      <c r="T167" s="117" t="s">
        <v>57126</v>
      </c>
      <c r="U167" s="117" t="s">
        <v>57126</v>
      </c>
      <c r="V167" s="114" t="s">
        <v>17</v>
      </c>
      <c r="W167" s="118" t="s">
        <v>336</v>
      </c>
      <c r="X167" s="115" t="str">
        <f>VLOOKUP(W167,'Formato de datos '!$G$1:$H$240,2,0)</f>
        <v>Papelería, Impresos y Publicaciones</v>
      </c>
      <c r="Y167" s="129" t="s">
        <v>57</v>
      </c>
      <c r="Z167" s="129" t="s">
        <v>39</v>
      </c>
      <c r="AA167" s="131" t="s">
        <v>58209</v>
      </c>
      <c r="AB167" s="129"/>
      <c r="AC167" s="132"/>
      <c r="AD167" s="121"/>
      <c r="AE167" s="122">
        <v>724</v>
      </c>
      <c r="AF167" s="134"/>
    </row>
    <row r="168" spans="1:32" s="135" customFormat="1" ht="45">
      <c r="A168" s="133" t="s">
        <v>57411</v>
      </c>
      <c r="B168" s="127" t="s">
        <v>58244</v>
      </c>
      <c r="C168" s="125" t="s">
        <v>57404</v>
      </c>
      <c r="D168" s="127" t="s">
        <v>55844</v>
      </c>
      <c r="E168" s="111" t="s">
        <v>2815</v>
      </c>
      <c r="F168" s="126">
        <v>3040</v>
      </c>
      <c r="G168" s="127" t="s">
        <v>57793</v>
      </c>
      <c r="H168" s="111" t="s">
        <v>420</v>
      </c>
      <c r="I168" s="128">
        <v>6000</v>
      </c>
      <c r="J168" s="42">
        <v>73.989999999999995</v>
      </c>
      <c r="K168" s="34">
        <v>510530.99999999988</v>
      </c>
      <c r="L168" s="24">
        <v>443939.99999999994</v>
      </c>
      <c r="M168" s="129" t="s">
        <v>45</v>
      </c>
      <c r="N168" s="129">
        <v>12</v>
      </c>
      <c r="O168" s="130" t="s">
        <v>26</v>
      </c>
      <c r="P168" s="116" t="s">
        <v>424</v>
      </c>
      <c r="Q168" s="117" t="s">
        <v>57126</v>
      </c>
      <c r="R168" s="117" t="s">
        <v>57126</v>
      </c>
      <c r="S168" s="117" t="s">
        <v>57126</v>
      </c>
      <c r="T168" s="117" t="s">
        <v>57126</v>
      </c>
      <c r="U168" s="117" t="s">
        <v>57126</v>
      </c>
      <c r="V168" s="114" t="s">
        <v>17</v>
      </c>
      <c r="W168" s="118" t="s">
        <v>336</v>
      </c>
      <c r="X168" s="115" t="str">
        <f>VLOOKUP(W168,'Formato de datos '!$G$1:$H$240,2,0)</f>
        <v>Papelería, Impresos y Publicaciones</v>
      </c>
      <c r="Y168" s="129" t="s">
        <v>57</v>
      </c>
      <c r="Z168" s="129" t="s">
        <v>39</v>
      </c>
      <c r="AA168" s="131" t="s">
        <v>58209</v>
      </c>
      <c r="AB168" s="129"/>
      <c r="AC168" s="132"/>
      <c r="AD168" s="121"/>
      <c r="AE168" s="122">
        <v>725</v>
      </c>
      <c r="AF168" s="134"/>
    </row>
    <row r="169" spans="1:32" s="135" customFormat="1" ht="45">
      <c r="A169" s="133" t="s">
        <v>57411</v>
      </c>
      <c r="B169" s="127" t="s">
        <v>58244</v>
      </c>
      <c r="C169" s="125" t="s">
        <v>57404</v>
      </c>
      <c r="D169" s="127" t="s">
        <v>55844</v>
      </c>
      <c r="E169" s="111" t="s">
        <v>2815</v>
      </c>
      <c r="F169" s="126">
        <v>3041</v>
      </c>
      <c r="G169" s="127" t="s">
        <v>57794</v>
      </c>
      <c r="H169" s="111" t="s">
        <v>420</v>
      </c>
      <c r="I169" s="128">
        <v>6500</v>
      </c>
      <c r="J169" s="42">
        <v>79.73</v>
      </c>
      <c r="K169" s="34">
        <v>595981.75</v>
      </c>
      <c r="L169" s="24">
        <v>518245.00000000006</v>
      </c>
      <c r="M169" s="129" t="s">
        <v>45</v>
      </c>
      <c r="N169" s="129">
        <v>12</v>
      </c>
      <c r="O169" s="130" t="s">
        <v>26</v>
      </c>
      <c r="P169" s="116" t="s">
        <v>424</v>
      </c>
      <c r="Q169" s="117" t="s">
        <v>57126</v>
      </c>
      <c r="R169" s="117" t="s">
        <v>57126</v>
      </c>
      <c r="S169" s="117" t="s">
        <v>57126</v>
      </c>
      <c r="T169" s="117" t="s">
        <v>57126</v>
      </c>
      <c r="U169" s="117" t="s">
        <v>57126</v>
      </c>
      <c r="V169" s="114" t="s">
        <v>17</v>
      </c>
      <c r="W169" s="118" t="s">
        <v>336</v>
      </c>
      <c r="X169" s="115" t="str">
        <f>VLOOKUP(W169,'Formato de datos '!$G$1:$H$240,2,0)</f>
        <v>Papelería, Impresos y Publicaciones</v>
      </c>
      <c r="Y169" s="129" t="s">
        <v>57</v>
      </c>
      <c r="Z169" s="129" t="s">
        <v>39</v>
      </c>
      <c r="AA169" s="131" t="s">
        <v>58209</v>
      </c>
      <c r="AB169" s="129"/>
      <c r="AC169" s="132"/>
      <c r="AD169" s="121"/>
      <c r="AE169" s="122">
        <v>726</v>
      </c>
      <c r="AF169" s="134"/>
    </row>
    <row r="170" spans="1:32" s="135" customFormat="1" ht="45">
      <c r="A170" s="133" t="s">
        <v>57411</v>
      </c>
      <c r="B170" s="127" t="s">
        <v>58244</v>
      </c>
      <c r="C170" s="125" t="s">
        <v>57404</v>
      </c>
      <c r="D170" s="127" t="s">
        <v>27757</v>
      </c>
      <c r="E170" s="111" t="s">
        <v>2580</v>
      </c>
      <c r="F170" s="126">
        <v>3042</v>
      </c>
      <c r="G170" s="127" t="s">
        <v>57795</v>
      </c>
      <c r="H170" s="111" t="s">
        <v>420</v>
      </c>
      <c r="I170" s="128">
        <v>24000</v>
      </c>
      <c r="J170" s="42">
        <v>440.3</v>
      </c>
      <c r="K170" s="34">
        <v>12152279.999999998</v>
      </c>
      <c r="L170" s="24">
        <v>10567200</v>
      </c>
      <c r="M170" s="129" t="s">
        <v>45</v>
      </c>
      <c r="N170" s="129">
        <v>12</v>
      </c>
      <c r="O170" s="130" t="s">
        <v>26</v>
      </c>
      <c r="P170" s="116" t="s">
        <v>424</v>
      </c>
      <c r="Q170" s="117" t="s">
        <v>57126</v>
      </c>
      <c r="R170" s="117" t="s">
        <v>57126</v>
      </c>
      <c r="S170" s="117" t="s">
        <v>57126</v>
      </c>
      <c r="T170" s="117" t="s">
        <v>57126</v>
      </c>
      <c r="U170" s="117" t="s">
        <v>57126</v>
      </c>
      <c r="V170" s="114" t="s">
        <v>17</v>
      </c>
      <c r="W170" s="118" t="s">
        <v>336</v>
      </c>
      <c r="X170" s="115" t="str">
        <f>VLOOKUP(W170,'Formato de datos '!$G$1:$H$240,2,0)</f>
        <v>Papelería, Impresos y Publicaciones</v>
      </c>
      <c r="Y170" s="129" t="s">
        <v>57</v>
      </c>
      <c r="Z170" s="129" t="s">
        <v>39</v>
      </c>
      <c r="AA170" s="131" t="s">
        <v>58209</v>
      </c>
      <c r="AB170" s="129"/>
      <c r="AC170" s="132"/>
      <c r="AD170" s="121"/>
      <c r="AE170" s="122">
        <v>727</v>
      </c>
      <c r="AF170" s="134"/>
    </row>
    <row r="171" spans="1:32" s="135" customFormat="1" ht="45">
      <c r="A171" s="133" t="s">
        <v>57411</v>
      </c>
      <c r="B171" s="127" t="s">
        <v>58244</v>
      </c>
      <c r="C171" s="125" t="s">
        <v>57404</v>
      </c>
      <c r="D171" s="127" t="s">
        <v>27757</v>
      </c>
      <c r="E171" s="111" t="s">
        <v>2580</v>
      </c>
      <c r="F171" s="126">
        <v>3043</v>
      </c>
      <c r="G171" s="127" t="s">
        <v>57796</v>
      </c>
      <c r="H171" s="111" t="s">
        <v>420</v>
      </c>
      <c r="I171" s="128">
        <v>2000</v>
      </c>
      <c r="J171" s="42">
        <v>357</v>
      </c>
      <c r="K171" s="34">
        <v>821099.99999999988</v>
      </c>
      <c r="L171" s="24">
        <v>714000</v>
      </c>
      <c r="M171" s="129" t="s">
        <v>45</v>
      </c>
      <c r="N171" s="129">
        <v>12</v>
      </c>
      <c r="O171" s="130" t="s">
        <v>26</v>
      </c>
      <c r="P171" s="116" t="s">
        <v>424</v>
      </c>
      <c r="Q171" s="117" t="s">
        <v>57126</v>
      </c>
      <c r="R171" s="117" t="s">
        <v>57126</v>
      </c>
      <c r="S171" s="117" t="s">
        <v>57126</v>
      </c>
      <c r="T171" s="117" t="s">
        <v>57126</v>
      </c>
      <c r="U171" s="117" t="s">
        <v>57126</v>
      </c>
      <c r="V171" s="114" t="s">
        <v>17</v>
      </c>
      <c r="W171" s="118" t="s">
        <v>336</v>
      </c>
      <c r="X171" s="115" t="str">
        <f>VLOOKUP(W171,'Formato de datos '!$G$1:$H$240,2,0)</f>
        <v>Papelería, Impresos y Publicaciones</v>
      </c>
      <c r="Y171" s="129" t="s">
        <v>57</v>
      </c>
      <c r="Z171" s="129" t="s">
        <v>39</v>
      </c>
      <c r="AA171" s="131" t="s">
        <v>58209</v>
      </c>
      <c r="AB171" s="129"/>
      <c r="AC171" s="132"/>
      <c r="AD171" s="121"/>
      <c r="AE171" s="122">
        <v>728</v>
      </c>
      <c r="AF171" s="134"/>
    </row>
    <row r="172" spans="1:32" s="135" customFormat="1" ht="45">
      <c r="A172" s="133" t="s">
        <v>57411</v>
      </c>
      <c r="B172" s="127" t="s">
        <v>58244</v>
      </c>
      <c r="C172" s="125" t="s">
        <v>57404</v>
      </c>
      <c r="D172" s="127" t="s">
        <v>27757</v>
      </c>
      <c r="E172" s="111" t="s">
        <v>2580</v>
      </c>
      <c r="F172" s="126">
        <v>3044</v>
      </c>
      <c r="G172" s="127" t="s">
        <v>57797</v>
      </c>
      <c r="H172" s="111" t="s">
        <v>420</v>
      </c>
      <c r="I172" s="128">
        <v>2100</v>
      </c>
      <c r="J172" s="42">
        <v>440.3</v>
      </c>
      <c r="K172" s="34">
        <v>1063324.5</v>
      </c>
      <c r="L172" s="24">
        <v>924630.00000000012</v>
      </c>
      <c r="M172" s="129" t="s">
        <v>45</v>
      </c>
      <c r="N172" s="129">
        <v>12</v>
      </c>
      <c r="O172" s="130" t="s">
        <v>26</v>
      </c>
      <c r="P172" s="116" t="s">
        <v>424</v>
      </c>
      <c r="Q172" s="117" t="s">
        <v>57126</v>
      </c>
      <c r="R172" s="117" t="s">
        <v>57126</v>
      </c>
      <c r="S172" s="117" t="s">
        <v>57126</v>
      </c>
      <c r="T172" s="117" t="s">
        <v>57126</v>
      </c>
      <c r="U172" s="117" t="s">
        <v>57126</v>
      </c>
      <c r="V172" s="114" t="s">
        <v>17</v>
      </c>
      <c r="W172" s="118" t="s">
        <v>336</v>
      </c>
      <c r="X172" s="115" t="str">
        <f>VLOOKUP(W172,'Formato de datos '!$G$1:$H$240,2,0)</f>
        <v>Papelería, Impresos y Publicaciones</v>
      </c>
      <c r="Y172" s="129" t="s">
        <v>57</v>
      </c>
      <c r="Z172" s="129" t="s">
        <v>39</v>
      </c>
      <c r="AA172" s="131" t="s">
        <v>58209</v>
      </c>
      <c r="AB172" s="129"/>
      <c r="AC172" s="132"/>
      <c r="AD172" s="121"/>
      <c r="AE172" s="122">
        <v>729</v>
      </c>
      <c r="AF172" s="134"/>
    </row>
    <row r="173" spans="1:32" s="135" customFormat="1" ht="45">
      <c r="A173" s="133" t="s">
        <v>57411</v>
      </c>
      <c r="B173" s="127" t="s">
        <v>58244</v>
      </c>
      <c r="C173" s="125" t="s">
        <v>57404</v>
      </c>
      <c r="D173" s="127" t="s">
        <v>27757</v>
      </c>
      <c r="E173" s="111" t="s">
        <v>2580</v>
      </c>
      <c r="F173" s="126">
        <v>3045</v>
      </c>
      <c r="G173" s="127" t="s">
        <v>57798</v>
      </c>
      <c r="H173" s="111" t="s">
        <v>420</v>
      </c>
      <c r="I173" s="128">
        <v>24000</v>
      </c>
      <c r="J173" s="42">
        <v>535.5</v>
      </c>
      <c r="K173" s="34">
        <v>14779799.999999998</v>
      </c>
      <c r="L173" s="24">
        <v>12852000</v>
      </c>
      <c r="M173" s="129" t="s">
        <v>45</v>
      </c>
      <c r="N173" s="129">
        <v>12</v>
      </c>
      <c r="O173" s="130" t="s">
        <v>26</v>
      </c>
      <c r="P173" s="116" t="s">
        <v>424</v>
      </c>
      <c r="Q173" s="117" t="s">
        <v>57126</v>
      </c>
      <c r="R173" s="117" t="s">
        <v>57126</v>
      </c>
      <c r="S173" s="117" t="s">
        <v>57126</v>
      </c>
      <c r="T173" s="117" t="s">
        <v>57126</v>
      </c>
      <c r="U173" s="117" t="s">
        <v>57126</v>
      </c>
      <c r="V173" s="114" t="s">
        <v>17</v>
      </c>
      <c r="W173" s="118" t="s">
        <v>336</v>
      </c>
      <c r="X173" s="115" t="str">
        <f>VLOOKUP(W173,'Formato de datos '!$G$1:$H$240,2,0)</f>
        <v>Papelería, Impresos y Publicaciones</v>
      </c>
      <c r="Y173" s="129" t="s">
        <v>57</v>
      </c>
      <c r="Z173" s="129" t="s">
        <v>39</v>
      </c>
      <c r="AA173" s="131" t="s">
        <v>58209</v>
      </c>
      <c r="AB173" s="129"/>
      <c r="AC173" s="132"/>
      <c r="AD173" s="121"/>
      <c r="AE173" s="122">
        <v>730</v>
      </c>
      <c r="AF173" s="134"/>
    </row>
    <row r="174" spans="1:32" s="135" customFormat="1" ht="45">
      <c r="A174" s="133" t="s">
        <v>57411</v>
      </c>
      <c r="B174" s="127" t="s">
        <v>58244</v>
      </c>
      <c r="C174" s="125" t="s">
        <v>57404</v>
      </c>
      <c r="D174" s="127" t="s">
        <v>27757</v>
      </c>
      <c r="E174" s="111" t="s">
        <v>2580</v>
      </c>
      <c r="F174" s="126">
        <v>3046</v>
      </c>
      <c r="G174" s="127" t="s">
        <v>57799</v>
      </c>
      <c r="H174" s="111" t="s">
        <v>420</v>
      </c>
      <c r="I174" s="128">
        <v>20000</v>
      </c>
      <c r="J174" s="42">
        <v>535.5</v>
      </c>
      <c r="K174" s="34">
        <v>12316499.999999998</v>
      </c>
      <c r="L174" s="24">
        <v>10710000</v>
      </c>
      <c r="M174" s="129" t="s">
        <v>45</v>
      </c>
      <c r="N174" s="129">
        <v>12</v>
      </c>
      <c r="O174" s="130" t="s">
        <v>26</v>
      </c>
      <c r="P174" s="116" t="s">
        <v>424</v>
      </c>
      <c r="Q174" s="117" t="s">
        <v>57126</v>
      </c>
      <c r="R174" s="117" t="s">
        <v>57126</v>
      </c>
      <c r="S174" s="117" t="s">
        <v>57126</v>
      </c>
      <c r="T174" s="117" t="s">
        <v>57126</v>
      </c>
      <c r="U174" s="117" t="s">
        <v>57126</v>
      </c>
      <c r="V174" s="114" t="s">
        <v>17</v>
      </c>
      <c r="W174" s="118" t="s">
        <v>336</v>
      </c>
      <c r="X174" s="115" t="str">
        <f>VLOOKUP(W174,'Formato de datos '!$G$1:$H$240,2,0)</f>
        <v>Papelería, Impresos y Publicaciones</v>
      </c>
      <c r="Y174" s="129" t="s">
        <v>57</v>
      </c>
      <c r="Z174" s="129" t="s">
        <v>39</v>
      </c>
      <c r="AA174" s="131" t="s">
        <v>58209</v>
      </c>
      <c r="AB174" s="129"/>
      <c r="AC174" s="132"/>
      <c r="AD174" s="121"/>
      <c r="AE174" s="122">
        <v>731</v>
      </c>
      <c r="AF174" s="134"/>
    </row>
    <row r="175" spans="1:32" s="135" customFormat="1" ht="45">
      <c r="A175" s="133" t="s">
        <v>57411</v>
      </c>
      <c r="B175" s="127" t="s">
        <v>58244</v>
      </c>
      <c r="C175" s="125" t="s">
        <v>57404</v>
      </c>
      <c r="D175" s="127" t="s">
        <v>27757</v>
      </c>
      <c r="E175" s="111" t="s">
        <v>2580</v>
      </c>
      <c r="F175" s="126">
        <v>3047</v>
      </c>
      <c r="G175" s="127" t="s">
        <v>57800</v>
      </c>
      <c r="H175" s="111" t="s">
        <v>420</v>
      </c>
      <c r="I175" s="128">
        <v>180000</v>
      </c>
      <c r="J175" s="42">
        <v>535.5</v>
      </c>
      <c r="K175" s="34">
        <v>110848499.99999999</v>
      </c>
      <c r="L175" s="24">
        <v>96390000</v>
      </c>
      <c r="M175" s="129" t="s">
        <v>45</v>
      </c>
      <c r="N175" s="129">
        <v>12</v>
      </c>
      <c r="O175" s="130" t="s">
        <v>26</v>
      </c>
      <c r="P175" s="116" t="s">
        <v>424</v>
      </c>
      <c r="Q175" s="117" t="s">
        <v>57126</v>
      </c>
      <c r="R175" s="117" t="s">
        <v>57126</v>
      </c>
      <c r="S175" s="117" t="s">
        <v>57126</v>
      </c>
      <c r="T175" s="117" t="s">
        <v>57126</v>
      </c>
      <c r="U175" s="117" t="s">
        <v>57126</v>
      </c>
      <c r="V175" s="114" t="s">
        <v>17</v>
      </c>
      <c r="W175" s="118" t="s">
        <v>336</v>
      </c>
      <c r="X175" s="115" t="str">
        <f>VLOOKUP(W175,'Formato de datos '!$G$1:$H$240,2,0)</f>
        <v>Papelería, Impresos y Publicaciones</v>
      </c>
      <c r="Y175" s="129" t="s">
        <v>57</v>
      </c>
      <c r="Z175" s="129" t="s">
        <v>39</v>
      </c>
      <c r="AA175" s="131" t="s">
        <v>58209</v>
      </c>
      <c r="AB175" s="129"/>
      <c r="AC175" s="132"/>
      <c r="AD175" s="121"/>
      <c r="AE175" s="122">
        <v>732</v>
      </c>
      <c r="AF175" s="134"/>
    </row>
    <row r="176" spans="1:32" s="135" customFormat="1" ht="60">
      <c r="A176" s="133" t="s">
        <v>57411</v>
      </c>
      <c r="B176" s="127" t="s">
        <v>58244</v>
      </c>
      <c r="C176" s="125" t="s">
        <v>57404</v>
      </c>
      <c r="D176" s="127" t="s">
        <v>55844</v>
      </c>
      <c r="E176" s="111" t="s">
        <v>2815</v>
      </c>
      <c r="F176" s="126">
        <v>3048</v>
      </c>
      <c r="G176" s="127" t="s">
        <v>57801</v>
      </c>
      <c r="H176" s="111" t="s">
        <v>420</v>
      </c>
      <c r="I176" s="128">
        <v>300</v>
      </c>
      <c r="J176" s="42">
        <v>14994</v>
      </c>
      <c r="K176" s="34">
        <v>5172930</v>
      </c>
      <c r="L176" s="24">
        <v>4498200</v>
      </c>
      <c r="M176" s="129" t="s">
        <v>45</v>
      </c>
      <c r="N176" s="129">
        <v>12</v>
      </c>
      <c r="O176" s="130" t="s">
        <v>26</v>
      </c>
      <c r="P176" s="116" t="s">
        <v>424</v>
      </c>
      <c r="Q176" s="117" t="s">
        <v>57126</v>
      </c>
      <c r="R176" s="117" t="s">
        <v>57126</v>
      </c>
      <c r="S176" s="117" t="s">
        <v>57126</v>
      </c>
      <c r="T176" s="117" t="s">
        <v>57126</v>
      </c>
      <c r="U176" s="117" t="s">
        <v>57126</v>
      </c>
      <c r="V176" s="114" t="s">
        <v>17</v>
      </c>
      <c r="W176" s="118" t="s">
        <v>336</v>
      </c>
      <c r="X176" s="115" t="str">
        <f>VLOOKUP(W176,'Formato de datos '!$G$1:$H$240,2,0)</f>
        <v>Papelería, Impresos y Publicaciones</v>
      </c>
      <c r="Y176" s="129" t="s">
        <v>57</v>
      </c>
      <c r="Z176" s="129" t="s">
        <v>39</v>
      </c>
      <c r="AA176" s="131" t="s">
        <v>58209</v>
      </c>
      <c r="AB176" s="129"/>
      <c r="AC176" s="132"/>
      <c r="AD176" s="121"/>
      <c r="AE176" s="122">
        <v>733</v>
      </c>
      <c r="AF176" s="134"/>
    </row>
    <row r="177" spans="1:32" s="135" customFormat="1" ht="45">
      <c r="A177" s="133" t="s">
        <v>57411</v>
      </c>
      <c r="B177" s="127" t="s">
        <v>58244</v>
      </c>
      <c r="C177" s="125" t="s">
        <v>57404</v>
      </c>
      <c r="D177" s="127" t="s">
        <v>29405</v>
      </c>
      <c r="E177" s="111" t="s">
        <v>2815</v>
      </c>
      <c r="F177" s="126">
        <v>3050</v>
      </c>
      <c r="G177" s="127" t="s">
        <v>57802</v>
      </c>
      <c r="H177" s="111" t="s">
        <v>420</v>
      </c>
      <c r="I177" s="128">
        <v>40000</v>
      </c>
      <c r="J177" s="42">
        <v>96.39</v>
      </c>
      <c r="K177" s="34">
        <v>4433940</v>
      </c>
      <c r="L177" s="24">
        <v>3855600.0000000005</v>
      </c>
      <c r="M177" s="129" t="s">
        <v>45</v>
      </c>
      <c r="N177" s="129">
        <v>12</v>
      </c>
      <c r="O177" s="130" t="s">
        <v>26</v>
      </c>
      <c r="P177" s="116" t="s">
        <v>424</v>
      </c>
      <c r="Q177" s="117" t="s">
        <v>57126</v>
      </c>
      <c r="R177" s="117" t="s">
        <v>57126</v>
      </c>
      <c r="S177" s="117" t="s">
        <v>57126</v>
      </c>
      <c r="T177" s="117" t="s">
        <v>57126</v>
      </c>
      <c r="U177" s="117" t="s">
        <v>57126</v>
      </c>
      <c r="V177" s="114" t="s">
        <v>17</v>
      </c>
      <c r="W177" s="118" t="s">
        <v>336</v>
      </c>
      <c r="X177" s="115" t="str">
        <f>VLOOKUP(W177,'Formato de datos '!$G$1:$H$240,2,0)</f>
        <v>Papelería, Impresos y Publicaciones</v>
      </c>
      <c r="Y177" s="129" t="s">
        <v>57</v>
      </c>
      <c r="Z177" s="129" t="s">
        <v>39</v>
      </c>
      <c r="AA177" s="131" t="s">
        <v>58209</v>
      </c>
      <c r="AB177" s="129"/>
      <c r="AC177" s="132"/>
      <c r="AD177" s="121"/>
      <c r="AE177" s="122">
        <v>734</v>
      </c>
      <c r="AF177" s="134"/>
    </row>
    <row r="178" spans="1:32" s="135" customFormat="1" ht="60">
      <c r="A178" s="133" t="s">
        <v>57411</v>
      </c>
      <c r="B178" s="127" t="s">
        <v>58244</v>
      </c>
      <c r="C178" s="125" t="s">
        <v>57404</v>
      </c>
      <c r="D178" s="127" t="s">
        <v>52042</v>
      </c>
      <c r="E178" s="111" t="s">
        <v>2701</v>
      </c>
      <c r="F178" s="126">
        <v>3051</v>
      </c>
      <c r="G178" s="127" t="s">
        <v>57803</v>
      </c>
      <c r="H178" s="111" t="s">
        <v>420</v>
      </c>
      <c r="I178" s="128">
        <v>310000</v>
      </c>
      <c r="J178" s="42">
        <v>380.8</v>
      </c>
      <c r="K178" s="34">
        <v>135755200</v>
      </c>
      <c r="L178" s="24">
        <v>118048000.00000001</v>
      </c>
      <c r="M178" s="129" t="s">
        <v>45</v>
      </c>
      <c r="N178" s="129">
        <v>12</v>
      </c>
      <c r="O178" s="130" t="s">
        <v>26</v>
      </c>
      <c r="P178" s="116" t="s">
        <v>424</v>
      </c>
      <c r="Q178" s="117" t="s">
        <v>57126</v>
      </c>
      <c r="R178" s="117" t="s">
        <v>57126</v>
      </c>
      <c r="S178" s="117" t="s">
        <v>57126</v>
      </c>
      <c r="T178" s="117" t="s">
        <v>57126</v>
      </c>
      <c r="U178" s="117" t="s">
        <v>57126</v>
      </c>
      <c r="V178" s="114" t="s">
        <v>17</v>
      </c>
      <c r="W178" s="118" t="s">
        <v>336</v>
      </c>
      <c r="X178" s="115" t="str">
        <f>VLOOKUP(W178,'Formato de datos '!$G$1:$H$240,2,0)</f>
        <v>Papelería, Impresos y Publicaciones</v>
      </c>
      <c r="Y178" s="129" t="s">
        <v>57</v>
      </c>
      <c r="Z178" s="129" t="s">
        <v>39</v>
      </c>
      <c r="AA178" s="131" t="s">
        <v>58209</v>
      </c>
      <c r="AB178" s="129"/>
      <c r="AC178" s="132"/>
      <c r="AD178" s="121"/>
      <c r="AE178" s="122">
        <v>735</v>
      </c>
      <c r="AF178" s="134"/>
    </row>
    <row r="179" spans="1:32" s="135" customFormat="1" ht="60">
      <c r="A179" s="133" t="s">
        <v>57411</v>
      </c>
      <c r="B179" s="127" t="s">
        <v>58244</v>
      </c>
      <c r="C179" s="125" t="s">
        <v>57404</v>
      </c>
      <c r="D179" s="127" t="s">
        <v>52042</v>
      </c>
      <c r="E179" s="111" t="s">
        <v>2701</v>
      </c>
      <c r="F179" s="126">
        <v>3052</v>
      </c>
      <c r="G179" s="127" t="s">
        <v>57804</v>
      </c>
      <c r="H179" s="111" t="s">
        <v>420</v>
      </c>
      <c r="I179" s="128">
        <v>290000</v>
      </c>
      <c r="J179" s="42">
        <v>380.8</v>
      </c>
      <c r="K179" s="34">
        <v>126996799.99999999</v>
      </c>
      <c r="L179" s="24">
        <v>110432000</v>
      </c>
      <c r="M179" s="129" t="s">
        <v>45</v>
      </c>
      <c r="N179" s="129">
        <v>12</v>
      </c>
      <c r="O179" s="130" t="s">
        <v>26</v>
      </c>
      <c r="P179" s="116" t="s">
        <v>424</v>
      </c>
      <c r="Q179" s="117" t="s">
        <v>57126</v>
      </c>
      <c r="R179" s="117" t="s">
        <v>57126</v>
      </c>
      <c r="S179" s="117" t="s">
        <v>57126</v>
      </c>
      <c r="T179" s="117" t="s">
        <v>57126</v>
      </c>
      <c r="U179" s="117" t="s">
        <v>57126</v>
      </c>
      <c r="V179" s="114" t="s">
        <v>17</v>
      </c>
      <c r="W179" s="118" t="s">
        <v>336</v>
      </c>
      <c r="X179" s="115" t="str">
        <f>VLOOKUP(W179,'Formato de datos '!$G$1:$H$240,2,0)</f>
        <v>Papelería, Impresos y Publicaciones</v>
      </c>
      <c r="Y179" s="129" t="s">
        <v>57</v>
      </c>
      <c r="Z179" s="129" t="s">
        <v>39</v>
      </c>
      <c r="AA179" s="131" t="s">
        <v>58209</v>
      </c>
      <c r="AB179" s="129"/>
      <c r="AC179" s="132"/>
      <c r="AD179" s="121"/>
      <c r="AE179" s="122">
        <v>736</v>
      </c>
      <c r="AF179" s="134"/>
    </row>
    <row r="180" spans="1:32" s="135" customFormat="1" ht="60">
      <c r="A180" s="133" t="s">
        <v>57411</v>
      </c>
      <c r="B180" s="127" t="s">
        <v>58244</v>
      </c>
      <c r="C180" s="125" t="s">
        <v>57404</v>
      </c>
      <c r="D180" s="127" t="s">
        <v>52042</v>
      </c>
      <c r="E180" s="111" t="s">
        <v>2701</v>
      </c>
      <c r="F180" s="126">
        <v>3053</v>
      </c>
      <c r="G180" s="127" t="s">
        <v>57805</v>
      </c>
      <c r="H180" s="111" t="s">
        <v>420</v>
      </c>
      <c r="I180" s="128">
        <v>1500000</v>
      </c>
      <c r="J180" s="42">
        <v>380.8</v>
      </c>
      <c r="K180" s="34">
        <v>656880000</v>
      </c>
      <c r="L180" s="24">
        <v>571200000</v>
      </c>
      <c r="M180" s="129" t="s">
        <v>45</v>
      </c>
      <c r="N180" s="129">
        <v>12</v>
      </c>
      <c r="O180" s="130" t="s">
        <v>26</v>
      </c>
      <c r="P180" s="116" t="s">
        <v>424</v>
      </c>
      <c r="Q180" s="117" t="s">
        <v>57126</v>
      </c>
      <c r="R180" s="117" t="s">
        <v>57126</v>
      </c>
      <c r="S180" s="117" t="s">
        <v>57126</v>
      </c>
      <c r="T180" s="117" t="s">
        <v>57126</v>
      </c>
      <c r="U180" s="117" t="s">
        <v>57126</v>
      </c>
      <c r="V180" s="114" t="s">
        <v>17</v>
      </c>
      <c r="W180" s="118" t="s">
        <v>336</v>
      </c>
      <c r="X180" s="115" t="str">
        <f>VLOOKUP(W180,'Formato de datos '!$G$1:$H$240,2,0)</f>
        <v>Papelería, Impresos y Publicaciones</v>
      </c>
      <c r="Y180" s="129" t="s">
        <v>57</v>
      </c>
      <c r="Z180" s="129" t="s">
        <v>39</v>
      </c>
      <c r="AA180" s="131" t="s">
        <v>58209</v>
      </c>
      <c r="AB180" s="129"/>
      <c r="AC180" s="132"/>
      <c r="AD180" s="121"/>
      <c r="AE180" s="122">
        <v>737</v>
      </c>
      <c r="AF180" s="134"/>
    </row>
    <row r="181" spans="1:32" s="135" customFormat="1" ht="30">
      <c r="A181" s="133" t="s">
        <v>57411</v>
      </c>
      <c r="B181" s="127" t="s">
        <v>58244</v>
      </c>
      <c r="C181" s="125" t="s">
        <v>57404</v>
      </c>
      <c r="D181" s="127" t="s">
        <v>16489</v>
      </c>
      <c r="E181" s="111" t="s">
        <v>2815</v>
      </c>
      <c r="F181" s="126">
        <v>3054</v>
      </c>
      <c r="G181" s="127" t="s">
        <v>57806</v>
      </c>
      <c r="H181" s="111" t="s">
        <v>420</v>
      </c>
      <c r="I181" s="128">
        <v>200</v>
      </c>
      <c r="J181" s="42">
        <v>147.56</v>
      </c>
      <c r="K181" s="34">
        <v>33938.799999999996</v>
      </c>
      <c r="L181" s="24">
        <v>29512</v>
      </c>
      <c r="M181" s="129" t="s">
        <v>45</v>
      </c>
      <c r="N181" s="129">
        <v>12</v>
      </c>
      <c r="O181" s="130" t="s">
        <v>26</v>
      </c>
      <c r="P181" s="116" t="s">
        <v>424</v>
      </c>
      <c r="Q181" s="117" t="s">
        <v>57126</v>
      </c>
      <c r="R181" s="117" t="s">
        <v>57126</v>
      </c>
      <c r="S181" s="117" t="s">
        <v>57126</v>
      </c>
      <c r="T181" s="117" t="s">
        <v>57126</v>
      </c>
      <c r="U181" s="117" t="s">
        <v>57126</v>
      </c>
      <c r="V181" s="114" t="s">
        <v>17</v>
      </c>
      <c r="W181" s="118" t="s">
        <v>336</v>
      </c>
      <c r="X181" s="115" t="str">
        <f>VLOOKUP(W181,'Formato de datos '!$G$1:$H$240,2,0)</f>
        <v>Papelería, Impresos y Publicaciones</v>
      </c>
      <c r="Y181" s="129" t="s">
        <v>57</v>
      </c>
      <c r="Z181" s="129" t="s">
        <v>39</v>
      </c>
      <c r="AA181" s="131" t="s">
        <v>58209</v>
      </c>
      <c r="AB181" s="129"/>
      <c r="AC181" s="132"/>
      <c r="AD181" s="121"/>
      <c r="AE181" s="122">
        <v>738</v>
      </c>
      <c r="AF181" s="134"/>
    </row>
    <row r="182" spans="1:32" s="135" customFormat="1" ht="90">
      <c r="A182" s="133" t="s">
        <v>57411</v>
      </c>
      <c r="B182" s="127" t="s">
        <v>58244</v>
      </c>
      <c r="C182" s="125" t="s">
        <v>57404</v>
      </c>
      <c r="D182" s="127" t="s">
        <v>31177</v>
      </c>
      <c r="E182" s="111" t="s">
        <v>4095</v>
      </c>
      <c r="F182" s="126">
        <v>3055</v>
      </c>
      <c r="G182" s="127" t="s">
        <v>57807</v>
      </c>
      <c r="H182" s="111" t="s">
        <v>420</v>
      </c>
      <c r="I182" s="128">
        <v>24000</v>
      </c>
      <c r="J182" s="42">
        <v>1547</v>
      </c>
      <c r="K182" s="34">
        <v>42697200</v>
      </c>
      <c r="L182" s="24">
        <v>37128000</v>
      </c>
      <c r="M182" s="129" t="s">
        <v>45</v>
      </c>
      <c r="N182" s="129">
        <v>12</v>
      </c>
      <c r="O182" s="130" t="s">
        <v>26</v>
      </c>
      <c r="P182" s="116" t="s">
        <v>424</v>
      </c>
      <c r="Q182" s="117" t="s">
        <v>57126</v>
      </c>
      <c r="R182" s="117" t="s">
        <v>57126</v>
      </c>
      <c r="S182" s="117" t="s">
        <v>57126</v>
      </c>
      <c r="T182" s="117" t="s">
        <v>57126</v>
      </c>
      <c r="U182" s="117" t="s">
        <v>57126</v>
      </c>
      <c r="V182" s="114" t="s">
        <v>17</v>
      </c>
      <c r="W182" s="118" t="s">
        <v>336</v>
      </c>
      <c r="X182" s="115" t="str">
        <f>VLOOKUP(W182,'Formato de datos '!$G$1:$H$240,2,0)</f>
        <v>Papelería, Impresos y Publicaciones</v>
      </c>
      <c r="Y182" s="129" t="s">
        <v>57</v>
      </c>
      <c r="Z182" s="129" t="s">
        <v>39</v>
      </c>
      <c r="AA182" s="131" t="s">
        <v>58209</v>
      </c>
      <c r="AB182" s="129"/>
      <c r="AC182" s="132"/>
      <c r="AD182" s="121"/>
      <c r="AE182" s="122">
        <v>739</v>
      </c>
      <c r="AF182" s="134"/>
    </row>
    <row r="183" spans="1:32" s="135" customFormat="1" ht="45">
      <c r="A183" s="133" t="s">
        <v>57411</v>
      </c>
      <c r="B183" s="127" t="s">
        <v>58244</v>
      </c>
      <c r="C183" s="125" t="s">
        <v>57404</v>
      </c>
      <c r="D183" s="127" t="s">
        <v>27757</v>
      </c>
      <c r="E183" s="111" t="s">
        <v>2580</v>
      </c>
      <c r="F183" s="126">
        <v>3060</v>
      </c>
      <c r="G183" s="127" t="s">
        <v>57808</v>
      </c>
      <c r="H183" s="111" t="s">
        <v>420</v>
      </c>
      <c r="I183" s="128">
        <v>14000</v>
      </c>
      <c r="J183" s="42">
        <v>535.5</v>
      </c>
      <c r="K183" s="34">
        <v>8621550</v>
      </c>
      <c r="L183" s="24">
        <v>7497000.0000000009</v>
      </c>
      <c r="M183" s="129" t="s">
        <v>45</v>
      </c>
      <c r="N183" s="129">
        <v>12</v>
      </c>
      <c r="O183" s="130" t="s">
        <v>26</v>
      </c>
      <c r="P183" s="116" t="s">
        <v>424</v>
      </c>
      <c r="Q183" s="117" t="s">
        <v>57126</v>
      </c>
      <c r="R183" s="117" t="s">
        <v>57126</v>
      </c>
      <c r="S183" s="117" t="s">
        <v>57126</v>
      </c>
      <c r="T183" s="117" t="s">
        <v>57126</v>
      </c>
      <c r="U183" s="117" t="s">
        <v>57126</v>
      </c>
      <c r="V183" s="114" t="s">
        <v>17</v>
      </c>
      <c r="W183" s="118" t="s">
        <v>336</v>
      </c>
      <c r="X183" s="115" t="str">
        <f>VLOOKUP(W183,'Formato de datos '!$G$1:$H$240,2,0)</f>
        <v>Papelería, Impresos y Publicaciones</v>
      </c>
      <c r="Y183" s="129" t="s">
        <v>57</v>
      </c>
      <c r="Z183" s="129" t="s">
        <v>39</v>
      </c>
      <c r="AA183" s="131" t="s">
        <v>58209</v>
      </c>
      <c r="AB183" s="129"/>
      <c r="AC183" s="132"/>
      <c r="AD183" s="121"/>
      <c r="AE183" s="122">
        <v>740</v>
      </c>
      <c r="AF183" s="134"/>
    </row>
    <row r="184" spans="1:32" s="135" customFormat="1" ht="60">
      <c r="A184" s="133" t="s">
        <v>57411</v>
      </c>
      <c r="B184" s="127" t="s">
        <v>58244</v>
      </c>
      <c r="C184" s="125" t="s">
        <v>57404</v>
      </c>
      <c r="D184" s="127" t="s">
        <v>28433</v>
      </c>
      <c r="E184" s="111" t="s">
        <v>2815</v>
      </c>
      <c r="F184" s="126">
        <v>3062</v>
      </c>
      <c r="G184" s="127" t="s">
        <v>57809</v>
      </c>
      <c r="H184" s="111" t="s">
        <v>420</v>
      </c>
      <c r="I184" s="128">
        <v>8000</v>
      </c>
      <c r="J184" s="42">
        <v>65.45</v>
      </c>
      <c r="K184" s="34">
        <v>602140</v>
      </c>
      <c r="L184" s="24">
        <v>523600.00000000006</v>
      </c>
      <c r="M184" s="129" t="s">
        <v>45</v>
      </c>
      <c r="N184" s="129">
        <v>12</v>
      </c>
      <c r="O184" s="130" t="s">
        <v>26</v>
      </c>
      <c r="P184" s="116" t="s">
        <v>424</v>
      </c>
      <c r="Q184" s="117" t="s">
        <v>57126</v>
      </c>
      <c r="R184" s="117" t="s">
        <v>57126</v>
      </c>
      <c r="S184" s="117" t="s">
        <v>57126</v>
      </c>
      <c r="T184" s="117" t="s">
        <v>57126</v>
      </c>
      <c r="U184" s="117" t="s">
        <v>57126</v>
      </c>
      <c r="V184" s="114" t="s">
        <v>17</v>
      </c>
      <c r="W184" s="118" t="s">
        <v>336</v>
      </c>
      <c r="X184" s="115" t="str">
        <f>VLOOKUP(W184,'Formato de datos '!$G$1:$H$240,2,0)</f>
        <v>Papelería, Impresos y Publicaciones</v>
      </c>
      <c r="Y184" s="129" t="s">
        <v>57</v>
      </c>
      <c r="Z184" s="129" t="s">
        <v>39</v>
      </c>
      <c r="AA184" s="131" t="s">
        <v>58209</v>
      </c>
      <c r="AB184" s="129"/>
      <c r="AC184" s="132"/>
      <c r="AD184" s="121"/>
      <c r="AE184" s="122">
        <v>741</v>
      </c>
      <c r="AF184" s="134"/>
    </row>
    <row r="185" spans="1:32" s="135" customFormat="1" ht="45">
      <c r="A185" s="133" t="s">
        <v>57411</v>
      </c>
      <c r="B185" s="127" t="s">
        <v>58244</v>
      </c>
      <c r="C185" s="125" t="s">
        <v>57404</v>
      </c>
      <c r="D185" s="127" t="s">
        <v>55844</v>
      </c>
      <c r="E185" s="111" t="s">
        <v>2815</v>
      </c>
      <c r="F185" s="126">
        <v>3067</v>
      </c>
      <c r="G185" s="127" t="s">
        <v>57810</v>
      </c>
      <c r="H185" s="111" t="s">
        <v>420</v>
      </c>
      <c r="I185" s="128">
        <v>26000</v>
      </c>
      <c r="J185" s="42">
        <v>96.39</v>
      </c>
      <c r="K185" s="34">
        <v>2882061</v>
      </c>
      <c r="L185" s="24">
        <v>2506140</v>
      </c>
      <c r="M185" s="129" t="s">
        <v>45</v>
      </c>
      <c r="N185" s="129">
        <v>12</v>
      </c>
      <c r="O185" s="130" t="s">
        <v>26</v>
      </c>
      <c r="P185" s="116" t="s">
        <v>424</v>
      </c>
      <c r="Q185" s="117" t="s">
        <v>57126</v>
      </c>
      <c r="R185" s="117" t="s">
        <v>57126</v>
      </c>
      <c r="S185" s="117" t="s">
        <v>57126</v>
      </c>
      <c r="T185" s="117" t="s">
        <v>57126</v>
      </c>
      <c r="U185" s="117" t="s">
        <v>57126</v>
      </c>
      <c r="V185" s="114" t="s">
        <v>17</v>
      </c>
      <c r="W185" s="118" t="s">
        <v>336</v>
      </c>
      <c r="X185" s="115" t="str">
        <f>VLOOKUP(W185,'Formato de datos '!$G$1:$H$240,2,0)</f>
        <v>Papelería, Impresos y Publicaciones</v>
      </c>
      <c r="Y185" s="129" t="s">
        <v>57</v>
      </c>
      <c r="Z185" s="129" t="s">
        <v>39</v>
      </c>
      <c r="AA185" s="131" t="s">
        <v>58209</v>
      </c>
      <c r="AB185" s="129"/>
      <c r="AC185" s="132"/>
      <c r="AD185" s="121"/>
      <c r="AE185" s="122">
        <v>742</v>
      </c>
      <c r="AF185" s="134"/>
    </row>
    <row r="186" spans="1:32" s="135" customFormat="1" ht="45">
      <c r="A186" s="133" t="s">
        <v>57411</v>
      </c>
      <c r="B186" s="127" t="s">
        <v>58244</v>
      </c>
      <c r="C186" s="125" t="s">
        <v>57404</v>
      </c>
      <c r="D186" s="127" t="s">
        <v>55844</v>
      </c>
      <c r="E186" s="111" t="s">
        <v>2815</v>
      </c>
      <c r="F186" s="126">
        <v>3068</v>
      </c>
      <c r="G186" s="127" t="s">
        <v>57811</v>
      </c>
      <c r="H186" s="111" t="s">
        <v>420</v>
      </c>
      <c r="I186" s="128">
        <v>26000</v>
      </c>
      <c r="J186" s="42">
        <v>80.92</v>
      </c>
      <c r="K186" s="34">
        <v>2419508</v>
      </c>
      <c r="L186" s="24">
        <v>2103920</v>
      </c>
      <c r="M186" s="129" t="s">
        <v>45</v>
      </c>
      <c r="N186" s="129">
        <v>12</v>
      </c>
      <c r="O186" s="130" t="s">
        <v>26</v>
      </c>
      <c r="P186" s="116" t="s">
        <v>424</v>
      </c>
      <c r="Q186" s="117" t="s">
        <v>57126</v>
      </c>
      <c r="R186" s="117" t="s">
        <v>57126</v>
      </c>
      <c r="S186" s="117" t="s">
        <v>57126</v>
      </c>
      <c r="T186" s="117" t="s">
        <v>57126</v>
      </c>
      <c r="U186" s="117" t="s">
        <v>57126</v>
      </c>
      <c r="V186" s="114" t="s">
        <v>17</v>
      </c>
      <c r="W186" s="118" t="s">
        <v>336</v>
      </c>
      <c r="X186" s="115" t="str">
        <f>VLOOKUP(W186,'Formato de datos '!$G$1:$H$240,2,0)</f>
        <v>Papelería, Impresos y Publicaciones</v>
      </c>
      <c r="Y186" s="129" t="s">
        <v>57</v>
      </c>
      <c r="Z186" s="129" t="s">
        <v>39</v>
      </c>
      <c r="AA186" s="131" t="s">
        <v>58209</v>
      </c>
      <c r="AB186" s="129"/>
      <c r="AC186" s="132"/>
      <c r="AD186" s="121"/>
      <c r="AE186" s="122">
        <v>743</v>
      </c>
      <c r="AF186" s="134"/>
    </row>
    <row r="187" spans="1:32" s="135" customFormat="1" ht="45">
      <c r="A187" s="133" t="s">
        <v>57411</v>
      </c>
      <c r="B187" s="127" t="s">
        <v>58244</v>
      </c>
      <c r="C187" s="125" t="s">
        <v>57404</v>
      </c>
      <c r="D187" s="127" t="s">
        <v>55844</v>
      </c>
      <c r="E187" s="111" t="s">
        <v>2815</v>
      </c>
      <c r="F187" s="126">
        <v>3069</v>
      </c>
      <c r="G187" s="127" t="s">
        <v>57812</v>
      </c>
      <c r="H187" s="111" t="s">
        <v>420</v>
      </c>
      <c r="I187" s="128">
        <v>26000</v>
      </c>
      <c r="J187" s="42">
        <v>71.400000000000006</v>
      </c>
      <c r="K187" s="34">
        <v>2134860</v>
      </c>
      <c r="L187" s="24">
        <v>1856400.0000000002</v>
      </c>
      <c r="M187" s="129" t="s">
        <v>45</v>
      </c>
      <c r="N187" s="129">
        <v>12</v>
      </c>
      <c r="O187" s="130" t="s">
        <v>26</v>
      </c>
      <c r="P187" s="116" t="s">
        <v>424</v>
      </c>
      <c r="Q187" s="117" t="s">
        <v>57126</v>
      </c>
      <c r="R187" s="117" t="s">
        <v>57126</v>
      </c>
      <c r="S187" s="117" t="s">
        <v>57126</v>
      </c>
      <c r="T187" s="117" t="s">
        <v>57126</v>
      </c>
      <c r="U187" s="117" t="s">
        <v>57126</v>
      </c>
      <c r="V187" s="114" t="s">
        <v>17</v>
      </c>
      <c r="W187" s="118" t="s">
        <v>336</v>
      </c>
      <c r="X187" s="115" t="str">
        <f>VLOOKUP(W187,'Formato de datos '!$G$1:$H$240,2,0)</f>
        <v>Papelería, Impresos y Publicaciones</v>
      </c>
      <c r="Y187" s="129" t="s">
        <v>57</v>
      </c>
      <c r="Z187" s="129" t="s">
        <v>39</v>
      </c>
      <c r="AA187" s="131" t="s">
        <v>58209</v>
      </c>
      <c r="AB187" s="129"/>
      <c r="AC187" s="132"/>
      <c r="AD187" s="121"/>
      <c r="AE187" s="122">
        <v>744</v>
      </c>
      <c r="AF187" s="134"/>
    </row>
    <row r="188" spans="1:32" s="135" customFormat="1" ht="60">
      <c r="A188" s="133" t="s">
        <v>57411</v>
      </c>
      <c r="B188" s="127" t="s">
        <v>58244</v>
      </c>
      <c r="C188" s="125" t="s">
        <v>57404</v>
      </c>
      <c r="D188" s="127" t="s">
        <v>52042</v>
      </c>
      <c r="E188" s="111" t="s">
        <v>2701</v>
      </c>
      <c r="F188" s="126">
        <v>3070</v>
      </c>
      <c r="G188" s="127" t="s">
        <v>57813</v>
      </c>
      <c r="H188" s="111" t="s">
        <v>420</v>
      </c>
      <c r="I188" s="128">
        <v>22000</v>
      </c>
      <c r="J188" s="42">
        <v>40.46</v>
      </c>
      <c r="K188" s="34">
        <v>1023637.9999999999</v>
      </c>
      <c r="L188" s="24">
        <v>890120</v>
      </c>
      <c r="M188" s="129" t="s">
        <v>45</v>
      </c>
      <c r="N188" s="129">
        <v>12</v>
      </c>
      <c r="O188" s="130" t="s">
        <v>26</v>
      </c>
      <c r="P188" s="116" t="s">
        <v>424</v>
      </c>
      <c r="Q188" s="117" t="s">
        <v>57126</v>
      </c>
      <c r="R188" s="117" t="s">
        <v>57126</v>
      </c>
      <c r="S188" s="117" t="s">
        <v>57126</v>
      </c>
      <c r="T188" s="117" t="s">
        <v>57126</v>
      </c>
      <c r="U188" s="117" t="s">
        <v>57126</v>
      </c>
      <c r="V188" s="114" t="s">
        <v>17</v>
      </c>
      <c r="W188" s="118" t="s">
        <v>336</v>
      </c>
      <c r="X188" s="115" t="str">
        <f>VLOOKUP(W188,'Formato de datos '!$G$1:$H$240,2,0)</f>
        <v>Papelería, Impresos y Publicaciones</v>
      </c>
      <c r="Y188" s="129" t="s">
        <v>57</v>
      </c>
      <c r="Z188" s="129" t="s">
        <v>39</v>
      </c>
      <c r="AA188" s="131" t="s">
        <v>58209</v>
      </c>
      <c r="AB188" s="129"/>
      <c r="AC188" s="132"/>
      <c r="AD188" s="121"/>
      <c r="AE188" s="122">
        <v>745</v>
      </c>
      <c r="AF188" s="134"/>
    </row>
    <row r="189" spans="1:32" s="135" customFormat="1" ht="60">
      <c r="A189" s="133" t="s">
        <v>57411</v>
      </c>
      <c r="B189" s="127" t="s">
        <v>58244</v>
      </c>
      <c r="C189" s="125" t="s">
        <v>57404</v>
      </c>
      <c r="D189" s="127" t="s">
        <v>52042</v>
      </c>
      <c r="E189" s="111" t="s">
        <v>2701</v>
      </c>
      <c r="F189" s="126">
        <v>3071</v>
      </c>
      <c r="G189" s="127" t="s">
        <v>57814</v>
      </c>
      <c r="H189" s="111" t="s">
        <v>420</v>
      </c>
      <c r="I189" s="128">
        <v>40000</v>
      </c>
      <c r="J189" s="42">
        <v>40.46</v>
      </c>
      <c r="K189" s="34">
        <v>1861159.9999999998</v>
      </c>
      <c r="L189" s="24">
        <v>1618400</v>
      </c>
      <c r="M189" s="129" t="s">
        <v>45</v>
      </c>
      <c r="N189" s="129">
        <v>12</v>
      </c>
      <c r="O189" s="130" t="s">
        <v>26</v>
      </c>
      <c r="P189" s="116" t="s">
        <v>424</v>
      </c>
      <c r="Q189" s="117" t="s">
        <v>57126</v>
      </c>
      <c r="R189" s="117" t="s">
        <v>57126</v>
      </c>
      <c r="S189" s="117" t="s">
        <v>57126</v>
      </c>
      <c r="T189" s="117" t="s">
        <v>57126</v>
      </c>
      <c r="U189" s="117" t="s">
        <v>57126</v>
      </c>
      <c r="V189" s="114" t="s">
        <v>17</v>
      </c>
      <c r="W189" s="118" t="s">
        <v>336</v>
      </c>
      <c r="X189" s="115" t="str">
        <f>VLOOKUP(W189,'Formato de datos '!$G$1:$H$240,2,0)</f>
        <v>Papelería, Impresos y Publicaciones</v>
      </c>
      <c r="Y189" s="129" t="s">
        <v>57</v>
      </c>
      <c r="Z189" s="129" t="s">
        <v>39</v>
      </c>
      <c r="AA189" s="131" t="s">
        <v>58209</v>
      </c>
      <c r="AB189" s="129"/>
      <c r="AC189" s="132"/>
      <c r="AD189" s="121"/>
      <c r="AE189" s="122">
        <v>746</v>
      </c>
      <c r="AF189" s="134"/>
    </row>
    <row r="190" spans="1:32" s="135" customFormat="1" ht="45">
      <c r="A190" s="133" t="s">
        <v>57411</v>
      </c>
      <c r="B190" s="127" t="s">
        <v>58244</v>
      </c>
      <c r="C190" s="125" t="s">
        <v>57404</v>
      </c>
      <c r="D190" s="127" t="s">
        <v>16489</v>
      </c>
      <c r="E190" s="111" t="s">
        <v>2815</v>
      </c>
      <c r="F190" s="126">
        <v>3139</v>
      </c>
      <c r="G190" s="127" t="s">
        <v>57817</v>
      </c>
      <c r="H190" s="111" t="s">
        <v>420</v>
      </c>
      <c r="I190" s="128">
        <v>5000</v>
      </c>
      <c r="J190" s="42">
        <v>86.87</v>
      </c>
      <c r="K190" s="34">
        <v>499502.49999999994</v>
      </c>
      <c r="L190" s="24">
        <v>434350</v>
      </c>
      <c r="M190" s="129" t="s">
        <v>45</v>
      </c>
      <c r="N190" s="129">
        <v>12</v>
      </c>
      <c r="O190" s="130" t="s">
        <v>26</v>
      </c>
      <c r="P190" s="116" t="s">
        <v>424</v>
      </c>
      <c r="Q190" s="117" t="s">
        <v>57126</v>
      </c>
      <c r="R190" s="117" t="s">
        <v>57126</v>
      </c>
      <c r="S190" s="117" t="s">
        <v>57126</v>
      </c>
      <c r="T190" s="117" t="s">
        <v>57126</v>
      </c>
      <c r="U190" s="117" t="s">
        <v>57126</v>
      </c>
      <c r="V190" s="114" t="s">
        <v>17</v>
      </c>
      <c r="W190" s="118" t="s">
        <v>336</v>
      </c>
      <c r="X190" s="115" t="str">
        <f>VLOOKUP(W190,'Formato de datos '!$G$1:$H$240,2,0)</f>
        <v>Papelería, Impresos y Publicaciones</v>
      </c>
      <c r="Y190" s="129" t="s">
        <v>57</v>
      </c>
      <c r="Z190" s="129" t="s">
        <v>39</v>
      </c>
      <c r="AA190" s="131" t="s">
        <v>58209</v>
      </c>
      <c r="AB190" s="129"/>
      <c r="AC190" s="132"/>
      <c r="AD190" s="121"/>
      <c r="AE190" s="122">
        <v>747</v>
      </c>
      <c r="AF190" s="134"/>
    </row>
    <row r="191" spans="1:32" s="135" customFormat="1" ht="45">
      <c r="A191" s="133" t="s">
        <v>57411</v>
      </c>
      <c r="B191" s="127" t="s">
        <v>58244</v>
      </c>
      <c r="C191" s="125" t="s">
        <v>57404</v>
      </c>
      <c r="D191" s="127" t="s">
        <v>16476</v>
      </c>
      <c r="E191" s="111" t="s">
        <v>2770</v>
      </c>
      <c r="F191" s="126">
        <v>3143</v>
      </c>
      <c r="G191" s="127" t="s">
        <v>57818</v>
      </c>
      <c r="H191" s="111" t="s">
        <v>420</v>
      </c>
      <c r="I191" s="128">
        <v>1000</v>
      </c>
      <c r="J191" s="42">
        <v>4403</v>
      </c>
      <c r="K191" s="34">
        <v>5063450</v>
      </c>
      <c r="L191" s="24">
        <v>4403000</v>
      </c>
      <c r="M191" s="129" t="s">
        <v>45</v>
      </c>
      <c r="N191" s="129">
        <v>12</v>
      </c>
      <c r="O191" s="130" t="s">
        <v>26</v>
      </c>
      <c r="P191" s="116" t="s">
        <v>424</v>
      </c>
      <c r="Q191" s="117" t="s">
        <v>57126</v>
      </c>
      <c r="R191" s="117" t="s">
        <v>57126</v>
      </c>
      <c r="S191" s="117" t="s">
        <v>57126</v>
      </c>
      <c r="T191" s="117" t="s">
        <v>57126</v>
      </c>
      <c r="U191" s="117" t="s">
        <v>57126</v>
      </c>
      <c r="V191" s="114" t="s">
        <v>17</v>
      </c>
      <c r="W191" s="118" t="s">
        <v>336</v>
      </c>
      <c r="X191" s="115" t="str">
        <f>VLOOKUP(W191,'Formato de datos '!$G$1:$H$240,2,0)</f>
        <v>Papelería, Impresos y Publicaciones</v>
      </c>
      <c r="Y191" s="129" t="s">
        <v>57</v>
      </c>
      <c r="Z191" s="129" t="s">
        <v>39</v>
      </c>
      <c r="AA191" s="131" t="s">
        <v>58209</v>
      </c>
      <c r="AB191" s="129"/>
      <c r="AC191" s="132"/>
      <c r="AD191" s="121"/>
      <c r="AE191" s="122">
        <v>748</v>
      </c>
      <c r="AF191" s="134"/>
    </row>
    <row r="192" spans="1:32" s="135" customFormat="1" ht="45">
      <c r="A192" s="133" t="s">
        <v>57411</v>
      </c>
      <c r="B192" s="127" t="s">
        <v>58244</v>
      </c>
      <c r="C192" s="125" t="s">
        <v>57404</v>
      </c>
      <c r="D192" s="127" t="s">
        <v>16476</v>
      </c>
      <c r="E192" s="111" t="s">
        <v>2770</v>
      </c>
      <c r="F192" s="126">
        <v>3144</v>
      </c>
      <c r="G192" s="127" t="s">
        <v>57819</v>
      </c>
      <c r="H192" s="111" t="s">
        <v>420</v>
      </c>
      <c r="I192" s="128">
        <v>1000</v>
      </c>
      <c r="J192" s="42">
        <v>4403</v>
      </c>
      <c r="K192" s="34">
        <v>5063450</v>
      </c>
      <c r="L192" s="24">
        <v>4403000</v>
      </c>
      <c r="M192" s="129" t="s">
        <v>45</v>
      </c>
      <c r="N192" s="129">
        <v>12</v>
      </c>
      <c r="O192" s="130" t="s">
        <v>26</v>
      </c>
      <c r="P192" s="116" t="s">
        <v>424</v>
      </c>
      <c r="Q192" s="117" t="s">
        <v>57126</v>
      </c>
      <c r="R192" s="117" t="s">
        <v>57126</v>
      </c>
      <c r="S192" s="117" t="s">
        <v>57126</v>
      </c>
      <c r="T192" s="117" t="s">
        <v>57126</v>
      </c>
      <c r="U192" s="117" t="s">
        <v>57126</v>
      </c>
      <c r="V192" s="114" t="s">
        <v>17</v>
      </c>
      <c r="W192" s="118" t="s">
        <v>336</v>
      </c>
      <c r="X192" s="115" t="str">
        <f>VLOOKUP(W192,'Formato de datos '!$G$1:$H$240,2,0)</f>
        <v>Papelería, Impresos y Publicaciones</v>
      </c>
      <c r="Y192" s="129" t="s">
        <v>57</v>
      </c>
      <c r="Z192" s="129" t="s">
        <v>39</v>
      </c>
      <c r="AA192" s="131" t="s">
        <v>58209</v>
      </c>
      <c r="AB192" s="129"/>
      <c r="AC192" s="132"/>
      <c r="AD192" s="121"/>
      <c r="AE192" s="122">
        <v>749</v>
      </c>
      <c r="AF192" s="134"/>
    </row>
    <row r="193" spans="1:32" s="135" customFormat="1" ht="60">
      <c r="A193" s="133" t="s">
        <v>57411</v>
      </c>
      <c r="B193" s="127" t="s">
        <v>58244</v>
      </c>
      <c r="C193" s="125" t="s">
        <v>57404</v>
      </c>
      <c r="D193" s="127" t="s">
        <v>52042</v>
      </c>
      <c r="E193" s="111" t="s">
        <v>2701</v>
      </c>
      <c r="F193" s="126">
        <v>3145</v>
      </c>
      <c r="G193" s="127" t="s">
        <v>57820</v>
      </c>
      <c r="H193" s="111" t="s">
        <v>420</v>
      </c>
      <c r="I193" s="128">
        <v>1000</v>
      </c>
      <c r="J193" s="42">
        <v>380.8</v>
      </c>
      <c r="K193" s="34">
        <v>437919.99999999994</v>
      </c>
      <c r="L193" s="24">
        <v>380800</v>
      </c>
      <c r="M193" s="129" t="s">
        <v>45</v>
      </c>
      <c r="N193" s="129">
        <v>12</v>
      </c>
      <c r="O193" s="130" t="s">
        <v>26</v>
      </c>
      <c r="P193" s="116" t="s">
        <v>424</v>
      </c>
      <c r="Q193" s="117" t="s">
        <v>57126</v>
      </c>
      <c r="R193" s="117" t="s">
        <v>57126</v>
      </c>
      <c r="S193" s="117" t="s">
        <v>57126</v>
      </c>
      <c r="T193" s="117" t="s">
        <v>57126</v>
      </c>
      <c r="U193" s="117" t="s">
        <v>57126</v>
      </c>
      <c r="V193" s="114" t="s">
        <v>17</v>
      </c>
      <c r="W193" s="118" t="s">
        <v>336</v>
      </c>
      <c r="X193" s="115" t="str">
        <f>VLOOKUP(W193,'Formato de datos '!$G$1:$H$240,2,0)</f>
        <v>Papelería, Impresos y Publicaciones</v>
      </c>
      <c r="Y193" s="129" t="s">
        <v>57</v>
      </c>
      <c r="Z193" s="129" t="s">
        <v>39</v>
      </c>
      <c r="AA193" s="131" t="s">
        <v>58209</v>
      </c>
      <c r="AB193" s="129"/>
      <c r="AC193" s="132"/>
      <c r="AD193" s="121"/>
      <c r="AE193" s="122">
        <v>750</v>
      </c>
      <c r="AF193" s="134"/>
    </row>
    <row r="194" spans="1:32" s="135" customFormat="1" ht="45">
      <c r="A194" s="133" t="s">
        <v>57411</v>
      </c>
      <c r="B194" s="127" t="s">
        <v>58244</v>
      </c>
      <c r="C194" s="125" t="s">
        <v>57404</v>
      </c>
      <c r="D194" s="127" t="s">
        <v>55844</v>
      </c>
      <c r="E194" s="111" t="s">
        <v>2802</v>
      </c>
      <c r="F194" s="126">
        <v>3154</v>
      </c>
      <c r="G194" s="127" t="s">
        <v>57821</v>
      </c>
      <c r="H194" s="111" t="s">
        <v>420</v>
      </c>
      <c r="I194" s="128">
        <v>60</v>
      </c>
      <c r="J194" s="42">
        <v>4760</v>
      </c>
      <c r="K194" s="34">
        <v>328440</v>
      </c>
      <c r="L194" s="24">
        <v>285600</v>
      </c>
      <c r="M194" s="129" t="s">
        <v>45</v>
      </c>
      <c r="N194" s="129">
        <v>12</v>
      </c>
      <c r="O194" s="130" t="s">
        <v>26</v>
      </c>
      <c r="P194" s="116" t="s">
        <v>424</v>
      </c>
      <c r="Q194" s="117" t="s">
        <v>57126</v>
      </c>
      <c r="R194" s="117" t="s">
        <v>57126</v>
      </c>
      <c r="S194" s="117" t="s">
        <v>57126</v>
      </c>
      <c r="T194" s="117" t="s">
        <v>57126</v>
      </c>
      <c r="U194" s="117" t="s">
        <v>57126</v>
      </c>
      <c r="V194" s="114" t="s">
        <v>17</v>
      </c>
      <c r="W194" s="118" t="s">
        <v>336</v>
      </c>
      <c r="X194" s="115" t="str">
        <f>VLOOKUP(W194,'Formato de datos '!$G$1:$H$240,2,0)</f>
        <v>Papelería, Impresos y Publicaciones</v>
      </c>
      <c r="Y194" s="129" t="s">
        <v>57</v>
      </c>
      <c r="Z194" s="129" t="s">
        <v>39</v>
      </c>
      <c r="AA194" s="131" t="s">
        <v>58209</v>
      </c>
      <c r="AB194" s="129"/>
      <c r="AC194" s="132"/>
      <c r="AD194" s="121"/>
      <c r="AE194" s="122">
        <v>751</v>
      </c>
      <c r="AF194" s="134"/>
    </row>
    <row r="195" spans="1:32" s="135" customFormat="1" ht="75">
      <c r="A195" s="133" t="s">
        <v>57411</v>
      </c>
      <c r="B195" s="127" t="s">
        <v>58244</v>
      </c>
      <c r="C195" s="125" t="s">
        <v>57404</v>
      </c>
      <c r="D195" s="127" t="s">
        <v>16476</v>
      </c>
      <c r="E195" s="111" t="s">
        <v>4139</v>
      </c>
      <c r="F195" s="126">
        <v>3202</v>
      </c>
      <c r="G195" s="127" t="s">
        <v>57823</v>
      </c>
      <c r="H195" s="111" t="s">
        <v>420</v>
      </c>
      <c r="I195" s="128">
        <v>40</v>
      </c>
      <c r="J195" s="42">
        <v>24514</v>
      </c>
      <c r="K195" s="34">
        <v>1127644</v>
      </c>
      <c r="L195" s="24">
        <v>980560.00000000012</v>
      </c>
      <c r="M195" s="129" t="s">
        <v>45</v>
      </c>
      <c r="N195" s="129">
        <v>12</v>
      </c>
      <c r="O195" s="130" t="s">
        <v>26</v>
      </c>
      <c r="P195" s="116" t="s">
        <v>424</v>
      </c>
      <c r="Q195" s="117" t="s">
        <v>57126</v>
      </c>
      <c r="R195" s="117" t="s">
        <v>57126</v>
      </c>
      <c r="S195" s="117" t="s">
        <v>57126</v>
      </c>
      <c r="T195" s="117" t="s">
        <v>57126</v>
      </c>
      <c r="U195" s="117" t="s">
        <v>57126</v>
      </c>
      <c r="V195" s="114" t="s">
        <v>17</v>
      </c>
      <c r="W195" s="118" t="s">
        <v>336</v>
      </c>
      <c r="X195" s="115" t="str">
        <f>VLOOKUP(W195,'Formato de datos '!$G$1:$H$240,2,0)</f>
        <v>Papelería, Impresos y Publicaciones</v>
      </c>
      <c r="Y195" s="129" t="s">
        <v>57</v>
      </c>
      <c r="Z195" s="129" t="s">
        <v>39</v>
      </c>
      <c r="AA195" s="131" t="s">
        <v>58209</v>
      </c>
      <c r="AB195" s="129"/>
      <c r="AC195" s="132"/>
      <c r="AD195" s="121"/>
      <c r="AE195" s="122">
        <v>753</v>
      </c>
      <c r="AF195" s="134"/>
    </row>
    <row r="196" spans="1:32" s="135" customFormat="1" ht="30">
      <c r="A196" s="133" t="s">
        <v>57411</v>
      </c>
      <c r="B196" s="127" t="s">
        <v>58244</v>
      </c>
      <c r="C196" s="125" t="s">
        <v>57404</v>
      </c>
      <c r="D196" s="127" t="s">
        <v>16476</v>
      </c>
      <c r="E196" s="111" t="s">
        <v>2770</v>
      </c>
      <c r="F196" s="126">
        <v>3205</v>
      </c>
      <c r="G196" s="127" t="s">
        <v>57824</v>
      </c>
      <c r="H196" s="111" t="s">
        <v>420</v>
      </c>
      <c r="I196" s="128">
        <v>18000</v>
      </c>
      <c r="J196" s="42">
        <v>317.73</v>
      </c>
      <c r="K196" s="34">
        <v>6577010.9999999991</v>
      </c>
      <c r="L196" s="24">
        <v>5719140</v>
      </c>
      <c r="M196" s="129" t="s">
        <v>45</v>
      </c>
      <c r="N196" s="129">
        <v>12</v>
      </c>
      <c r="O196" s="130" t="s">
        <v>26</v>
      </c>
      <c r="P196" s="116" t="s">
        <v>424</v>
      </c>
      <c r="Q196" s="117" t="s">
        <v>57126</v>
      </c>
      <c r="R196" s="117" t="s">
        <v>57126</v>
      </c>
      <c r="S196" s="117" t="s">
        <v>57126</v>
      </c>
      <c r="T196" s="117" t="s">
        <v>57126</v>
      </c>
      <c r="U196" s="117" t="s">
        <v>57126</v>
      </c>
      <c r="V196" s="114" t="s">
        <v>17</v>
      </c>
      <c r="W196" s="118" t="s">
        <v>336</v>
      </c>
      <c r="X196" s="115" t="str">
        <f>VLOOKUP(W196,'Formato de datos '!$G$1:$H$240,2,0)</f>
        <v>Papelería, Impresos y Publicaciones</v>
      </c>
      <c r="Y196" s="129" t="s">
        <v>57</v>
      </c>
      <c r="Z196" s="129" t="s">
        <v>39</v>
      </c>
      <c r="AA196" s="131" t="s">
        <v>58209</v>
      </c>
      <c r="AB196" s="129"/>
      <c r="AC196" s="132"/>
      <c r="AD196" s="121"/>
      <c r="AE196" s="122">
        <v>754</v>
      </c>
      <c r="AF196" s="134"/>
    </row>
    <row r="197" spans="1:32" s="135" customFormat="1" ht="75">
      <c r="A197" s="133" t="s">
        <v>57411</v>
      </c>
      <c r="B197" s="127" t="s">
        <v>58244</v>
      </c>
      <c r="C197" s="125" t="s">
        <v>57404</v>
      </c>
      <c r="D197" s="127" t="s">
        <v>52042</v>
      </c>
      <c r="E197" s="111" t="s">
        <v>2701</v>
      </c>
      <c r="F197" s="126">
        <v>3209</v>
      </c>
      <c r="G197" s="127" t="s">
        <v>57825</v>
      </c>
      <c r="H197" s="111" t="s">
        <v>420</v>
      </c>
      <c r="I197" s="128">
        <v>4800</v>
      </c>
      <c r="J197" s="42">
        <v>441.49</v>
      </c>
      <c r="K197" s="34">
        <v>2437024.7999999998</v>
      </c>
      <c r="L197" s="24">
        <v>2119152</v>
      </c>
      <c r="M197" s="129" t="s">
        <v>45</v>
      </c>
      <c r="N197" s="129">
        <v>12</v>
      </c>
      <c r="O197" s="130" t="s">
        <v>26</v>
      </c>
      <c r="P197" s="116" t="s">
        <v>424</v>
      </c>
      <c r="Q197" s="117" t="s">
        <v>57126</v>
      </c>
      <c r="R197" s="117" t="s">
        <v>57126</v>
      </c>
      <c r="S197" s="117" t="s">
        <v>57126</v>
      </c>
      <c r="T197" s="117" t="s">
        <v>57126</v>
      </c>
      <c r="U197" s="117" t="s">
        <v>57126</v>
      </c>
      <c r="V197" s="114" t="s">
        <v>17</v>
      </c>
      <c r="W197" s="118" t="s">
        <v>336</v>
      </c>
      <c r="X197" s="115" t="str">
        <f>VLOOKUP(W197,'Formato de datos '!$G$1:$H$240,2,0)</f>
        <v>Papelería, Impresos y Publicaciones</v>
      </c>
      <c r="Y197" s="129" t="s">
        <v>57</v>
      </c>
      <c r="Z197" s="129" t="s">
        <v>39</v>
      </c>
      <c r="AA197" s="131" t="s">
        <v>58209</v>
      </c>
      <c r="AB197" s="129"/>
      <c r="AC197" s="132"/>
      <c r="AD197" s="121"/>
      <c r="AE197" s="122">
        <v>755</v>
      </c>
      <c r="AF197" s="134"/>
    </row>
    <row r="198" spans="1:32" s="135" customFormat="1" ht="60">
      <c r="A198" s="133" t="s">
        <v>57411</v>
      </c>
      <c r="B198" s="127" t="s">
        <v>58244</v>
      </c>
      <c r="C198" s="125" t="s">
        <v>57404</v>
      </c>
      <c r="D198" s="127" t="s">
        <v>52002</v>
      </c>
      <c r="E198" s="111" t="s">
        <v>2782</v>
      </c>
      <c r="F198" s="126">
        <v>3221</v>
      </c>
      <c r="G198" s="127" t="s">
        <v>57826</v>
      </c>
      <c r="H198" s="111" t="s">
        <v>420</v>
      </c>
      <c r="I198" s="128">
        <v>1100</v>
      </c>
      <c r="J198" s="42">
        <v>664.02</v>
      </c>
      <c r="K198" s="34">
        <v>839985.29999999993</v>
      </c>
      <c r="L198" s="24">
        <v>730422</v>
      </c>
      <c r="M198" s="129" t="s">
        <v>45</v>
      </c>
      <c r="N198" s="129">
        <v>12</v>
      </c>
      <c r="O198" s="130" t="s">
        <v>26</v>
      </c>
      <c r="P198" s="116" t="s">
        <v>424</v>
      </c>
      <c r="Q198" s="117" t="s">
        <v>57126</v>
      </c>
      <c r="R198" s="117" t="s">
        <v>57126</v>
      </c>
      <c r="S198" s="117" t="s">
        <v>57126</v>
      </c>
      <c r="T198" s="117" t="s">
        <v>57126</v>
      </c>
      <c r="U198" s="117" t="s">
        <v>57126</v>
      </c>
      <c r="V198" s="114" t="s">
        <v>17</v>
      </c>
      <c r="W198" s="118" t="s">
        <v>336</v>
      </c>
      <c r="X198" s="115" t="str">
        <f>VLOOKUP(W198,'Formato de datos '!$G$1:$H$240,2,0)</f>
        <v>Papelería, Impresos y Publicaciones</v>
      </c>
      <c r="Y198" s="129" t="s">
        <v>57</v>
      </c>
      <c r="Z198" s="129" t="s">
        <v>39</v>
      </c>
      <c r="AA198" s="131" t="s">
        <v>58209</v>
      </c>
      <c r="AB198" s="129"/>
      <c r="AC198" s="132"/>
      <c r="AD198" s="121"/>
      <c r="AE198" s="122">
        <v>756</v>
      </c>
      <c r="AF198" s="134"/>
    </row>
    <row r="199" spans="1:32" s="135" customFormat="1" ht="75">
      <c r="A199" s="133" t="s">
        <v>57411</v>
      </c>
      <c r="B199" s="127" t="s">
        <v>58244</v>
      </c>
      <c r="C199" s="125" t="s">
        <v>57404</v>
      </c>
      <c r="D199" s="127" t="s">
        <v>51997</v>
      </c>
      <c r="E199" s="111" t="s">
        <v>2782</v>
      </c>
      <c r="F199" s="126">
        <v>3242</v>
      </c>
      <c r="G199" s="127" t="s">
        <v>57828</v>
      </c>
      <c r="H199" s="111" t="s">
        <v>420</v>
      </c>
      <c r="I199" s="128">
        <v>1100</v>
      </c>
      <c r="J199" s="42">
        <v>4760</v>
      </c>
      <c r="K199" s="34">
        <v>6021400</v>
      </c>
      <c r="L199" s="24">
        <v>5236000</v>
      </c>
      <c r="M199" s="129" t="s">
        <v>45</v>
      </c>
      <c r="N199" s="129">
        <v>12</v>
      </c>
      <c r="O199" s="130" t="s">
        <v>26</v>
      </c>
      <c r="P199" s="116" t="s">
        <v>424</v>
      </c>
      <c r="Q199" s="117" t="s">
        <v>57126</v>
      </c>
      <c r="R199" s="117" t="s">
        <v>57126</v>
      </c>
      <c r="S199" s="117" t="s">
        <v>57126</v>
      </c>
      <c r="T199" s="117" t="s">
        <v>57126</v>
      </c>
      <c r="U199" s="117" t="s">
        <v>57126</v>
      </c>
      <c r="V199" s="114" t="s">
        <v>17</v>
      </c>
      <c r="W199" s="118" t="s">
        <v>336</v>
      </c>
      <c r="X199" s="115" t="str">
        <f>VLOOKUP(W199,'Formato de datos '!$G$1:$H$240,2,0)</f>
        <v>Papelería, Impresos y Publicaciones</v>
      </c>
      <c r="Y199" s="129" t="s">
        <v>57</v>
      </c>
      <c r="Z199" s="129" t="s">
        <v>39</v>
      </c>
      <c r="AA199" s="131" t="s">
        <v>58209</v>
      </c>
      <c r="AB199" s="129"/>
      <c r="AC199" s="132"/>
      <c r="AD199" s="121"/>
      <c r="AE199" s="122">
        <v>758</v>
      </c>
      <c r="AF199" s="134"/>
    </row>
    <row r="200" spans="1:32" s="135" customFormat="1" ht="45">
      <c r="A200" s="133" t="s">
        <v>57411</v>
      </c>
      <c r="B200" s="127" t="s">
        <v>58244</v>
      </c>
      <c r="C200" s="125" t="s">
        <v>57404</v>
      </c>
      <c r="D200" s="127" t="s">
        <v>55839</v>
      </c>
      <c r="E200" s="111" t="s">
        <v>2815</v>
      </c>
      <c r="F200" s="126">
        <v>3256</v>
      </c>
      <c r="G200" s="127" t="s">
        <v>57830</v>
      </c>
      <c r="H200" s="111" t="s">
        <v>420</v>
      </c>
      <c r="I200" s="128">
        <v>2000</v>
      </c>
      <c r="J200" s="42">
        <v>73.78</v>
      </c>
      <c r="K200" s="34">
        <v>169694</v>
      </c>
      <c r="L200" s="24">
        <v>147560</v>
      </c>
      <c r="M200" s="129" t="s">
        <v>45</v>
      </c>
      <c r="N200" s="129">
        <v>12</v>
      </c>
      <c r="O200" s="130" t="s">
        <v>26</v>
      </c>
      <c r="P200" s="116" t="s">
        <v>424</v>
      </c>
      <c r="Q200" s="117" t="s">
        <v>57126</v>
      </c>
      <c r="R200" s="117" t="s">
        <v>57126</v>
      </c>
      <c r="S200" s="117" t="s">
        <v>57126</v>
      </c>
      <c r="T200" s="117" t="s">
        <v>57126</v>
      </c>
      <c r="U200" s="117" t="s">
        <v>57126</v>
      </c>
      <c r="V200" s="114" t="s">
        <v>17</v>
      </c>
      <c r="W200" s="118" t="s">
        <v>336</v>
      </c>
      <c r="X200" s="115" t="str">
        <f>VLOOKUP(W200,'Formato de datos '!$G$1:$H$240,2,0)</f>
        <v>Papelería, Impresos y Publicaciones</v>
      </c>
      <c r="Y200" s="129" t="s">
        <v>57</v>
      </c>
      <c r="Z200" s="129" t="s">
        <v>39</v>
      </c>
      <c r="AA200" s="131" t="s">
        <v>58209</v>
      </c>
      <c r="AB200" s="129"/>
      <c r="AC200" s="132"/>
      <c r="AD200" s="121"/>
      <c r="AE200" s="122">
        <v>759</v>
      </c>
      <c r="AF200" s="134"/>
    </row>
    <row r="201" spans="1:32" s="135" customFormat="1" ht="60">
      <c r="A201" s="133" t="s">
        <v>57411</v>
      </c>
      <c r="B201" s="127" t="s">
        <v>58450</v>
      </c>
      <c r="C201" s="125" t="s">
        <v>59121</v>
      </c>
      <c r="D201" s="127"/>
      <c r="E201" s="111" t="s">
        <v>2637</v>
      </c>
      <c r="F201" s="126">
        <v>3071</v>
      </c>
      <c r="G201" s="127" t="s">
        <v>59141</v>
      </c>
      <c r="H201" s="111" t="s">
        <v>420</v>
      </c>
      <c r="I201" s="128">
        <v>50000</v>
      </c>
      <c r="J201" s="42">
        <v>100</v>
      </c>
      <c r="K201" s="34">
        <v>5000000</v>
      </c>
      <c r="L201" s="24">
        <v>4650000</v>
      </c>
      <c r="M201" s="129" t="s">
        <v>45</v>
      </c>
      <c r="N201" s="129">
        <v>12</v>
      </c>
      <c r="O201" s="130" t="s">
        <v>26</v>
      </c>
      <c r="P201" s="116" t="s">
        <v>424</v>
      </c>
      <c r="Q201" s="117" t="s">
        <v>58448</v>
      </c>
      <c r="R201" s="117" t="s">
        <v>63001</v>
      </c>
      <c r="S201" s="117" t="s">
        <v>57126</v>
      </c>
      <c r="T201" s="117" t="s">
        <v>57126</v>
      </c>
      <c r="U201" s="117" t="s">
        <v>57126</v>
      </c>
      <c r="V201" s="114" t="s">
        <v>17</v>
      </c>
      <c r="W201" s="118" t="s">
        <v>336</v>
      </c>
      <c r="X201" s="115" t="str">
        <f>VLOOKUP(W201,'Formato de datos '!$G$1:$H$240,2,0)</f>
        <v>Papelería, Impresos y Publicaciones</v>
      </c>
      <c r="Y201" s="129" t="s">
        <v>57</v>
      </c>
      <c r="Z201" s="129"/>
      <c r="AA201" s="131" t="s">
        <v>58450</v>
      </c>
      <c r="AB201" s="129" t="s">
        <v>442</v>
      </c>
      <c r="AC201" s="132"/>
      <c r="AD201" s="121"/>
      <c r="AE201" s="122">
        <v>2079</v>
      </c>
      <c r="AF201" s="134"/>
    </row>
    <row r="202" spans="1:32" s="135" customFormat="1" ht="60">
      <c r="A202" s="133" t="s">
        <v>57411</v>
      </c>
      <c r="B202" s="127" t="s">
        <v>58450</v>
      </c>
      <c r="C202" s="125" t="s">
        <v>59193</v>
      </c>
      <c r="D202" s="127" t="s">
        <v>52033</v>
      </c>
      <c r="E202" s="111" t="s">
        <v>2701</v>
      </c>
      <c r="F202" s="126" t="s">
        <v>57126</v>
      </c>
      <c r="G202" s="127" t="s">
        <v>62142</v>
      </c>
      <c r="H202" s="111" t="s">
        <v>420</v>
      </c>
      <c r="I202" s="128">
        <v>21</v>
      </c>
      <c r="J202" s="42">
        <v>750000</v>
      </c>
      <c r="K202" s="34">
        <v>15750000</v>
      </c>
      <c r="L202" s="24">
        <v>14647500</v>
      </c>
      <c r="M202" s="129" t="s">
        <v>45</v>
      </c>
      <c r="N202" s="129">
        <v>12</v>
      </c>
      <c r="O202" s="130" t="s">
        <v>26</v>
      </c>
      <c r="P202" s="116" t="s">
        <v>424</v>
      </c>
      <c r="Q202" s="117" t="s">
        <v>58448</v>
      </c>
      <c r="R202" s="117" t="s">
        <v>63001</v>
      </c>
      <c r="S202" s="117" t="s">
        <v>57126</v>
      </c>
      <c r="T202" s="117" t="s">
        <v>57126</v>
      </c>
      <c r="U202" s="117" t="s">
        <v>57126</v>
      </c>
      <c r="V202" s="114" t="s">
        <v>17</v>
      </c>
      <c r="W202" s="118" t="s">
        <v>336</v>
      </c>
      <c r="X202" s="115" t="str">
        <f>VLOOKUP(W202,'Formato de datos '!$G$1:$H$240,2,0)</f>
        <v>Papelería, Impresos y Publicaciones</v>
      </c>
      <c r="Y202" s="129" t="s">
        <v>57</v>
      </c>
      <c r="Z202" s="129"/>
      <c r="AA202" s="131" t="s">
        <v>58450</v>
      </c>
      <c r="AB202" s="129" t="s">
        <v>442</v>
      </c>
      <c r="AC202" s="132"/>
      <c r="AD202" s="121"/>
      <c r="AE202" s="122">
        <v>3694</v>
      </c>
      <c r="AF202" s="134"/>
    </row>
    <row r="203" spans="1:32" s="135" customFormat="1" ht="45">
      <c r="A203" s="133" t="s">
        <v>58211</v>
      </c>
      <c r="B203" s="127" t="s">
        <v>58244</v>
      </c>
      <c r="C203" s="125" t="s">
        <v>62827</v>
      </c>
      <c r="D203" s="127" t="s">
        <v>31177</v>
      </c>
      <c r="E203" s="111" t="s">
        <v>2742</v>
      </c>
      <c r="F203" s="126" t="s">
        <v>57126</v>
      </c>
      <c r="G203" s="127" t="s">
        <v>62844</v>
      </c>
      <c r="H203" s="111" t="s">
        <v>420</v>
      </c>
      <c r="I203" s="128">
        <v>2000</v>
      </c>
      <c r="J203" s="42">
        <v>5300</v>
      </c>
      <c r="K203" s="34">
        <v>10600000</v>
      </c>
      <c r="L203" s="24">
        <v>10600000</v>
      </c>
      <c r="M203" s="129" t="s">
        <v>45</v>
      </c>
      <c r="N203" s="129">
        <v>12</v>
      </c>
      <c r="O203" s="130" t="s">
        <v>24</v>
      </c>
      <c r="P203" s="116" t="s">
        <v>422</v>
      </c>
      <c r="Q203" s="117" t="s">
        <v>62297</v>
      </c>
      <c r="R203" s="117" t="s">
        <v>62465</v>
      </c>
      <c r="S203" s="117" t="s">
        <v>57126</v>
      </c>
      <c r="T203" s="117" t="s">
        <v>57126</v>
      </c>
      <c r="U203" s="117" t="s">
        <v>57126</v>
      </c>
      <c r="V203" s="114" t="s">
        <v>17</v>
      </c>
      <c r="W203" s="118" t="s">
        <v>181</v>
      </c>
      <c r="X203" s="115" t="str">
        <f>VLOOKUP(W203,'Formato de datos '!$G$1:$H$240,2,0)</f>
        <v>Utiles de Oficina</v>
      </c>
      <c r="Y203" s="129" t="s">
        <v>57</v>
      </c>
      <c r="Z203" s="129" t="s">
        <v>39</v>
      </c>
      <c r="AA203" s="131" t="s">
        <v>62829</v>
      </c>
      <c r="AB203" s="129" t="s">
        <v>442</v>
      </c>
      <c r="AC203" s="132"/>
      <c r="AD203" s="121"/>
      <c r="AE203" s="122">
        <v>472</v>
      </c>
      <c r="AF203" s="134"/>
    </row>
    <row r="204" spans="1:32" s="135" customFormat="1" ht="90">
      <c r="A204" s="133" t="s">
        <v>58211</v>
      </c>
      <c r="B204" s="127" t="s">
        <v>58244</v>
      </c>
      <c r="C204" s="125" t="s">
        <v>62827</v>
      </c>
      <c r="D204" s="127" t="s">
        <v>31024</v>
      </c>
      <c r="E204" s="111" t="s">
        <v>4040</v>
      </c>
      <c r="F204" s="126" t="s">
        <v>57126</v>
      </c>
      <c r="G204" s="127" t="s">
        <v>62848</v>
      </c>
      <c r="H204" s="111" t="s">
        <v>420</v>
      </c>
      <c r="I204" s="128">
        <v>36</v>
      </c>
      <c r="J204" s="42">
        <v>30000</v>
      </c>
      <c r="K204" s="34">
        <v>1080000</v>
      </c>
      <c r="L204" s="24">
        <v>1080000</v>
      </c>
      <c r="M204" s="129" t="s">
        <v>45</v>
      </c>
      <c r="N204" s="129">
        <v>12</v>
      </c>
      <c r="O204" s="130" t="s">
        <v>24</v>
      </c>
      <c r="P204" s="116" t="s">
        <v>422</v>
      </c>
      <c r="Q204" s="117" t="s">
        <v>62297</v>
      </c>
      <c r="R204" s="117" t="s">
        <v>62849</v>
      </c>
      <c r="S204" s="117" t="s">
        <v>57126</v>
      </c>
      <c r="T204" s="117" t="s">
        <v>57126</v>
      </c>
      <c r="U204" s="117" t="s">
        <v>57126</v>
      </c>
      <c r="V204" s="114" t="s">
        <v>17</v>
      </c>
      <c r="W204" s="118" t="s">
        <v>181</v>
      </c>
      <c r="X204" s="115" t="str">
        <f>VLOOKUP(W204,'Formato de datos '!$G$1:$H$240,2,0)</f>
        <v>Utiles de Oficina</v>
      </c>
      <c r="Y204" s="129" t="s">
        <v>57</v>
      </c>
      <c r="Z204" s="129" t="s">
        <v>39</v>
      </c>
      <c r="AA204" s="131" t="s">
        <v>62829</v>
      </c>
      <c r="AB204" s="129" t="s">
        <v>442</v>
      </c>
      <c r="AC204" s="132"/>
      <c r="AD204" s="121"/>
      <c r="AE204" s="122">
        <v>476</v>
      </c>
      <c r="AF204" s="134"/>
    </row>
    <row r="205" spans="1:32" s="135" customFormat="1" ht="30">
      <c r="A205" s="133" t="s">
        <v>58211</v>
      </c>
      <c r="B205" s="127" t="s">
        <v>58244</v>
      </c>
      <c r="C205" s="125" t="s">
        <v>57404</v>
      </c>
      <c r="D205" s="127" t="s">
        <v>53206</v>
      </c>
      <c r="E205" s="111" t="s">
        <v>4733</v>
      </c>
      <c r="F205" s="126">
        <v>10032</v>
      </c>
      <c r="G205" s="127" t="s">
        <v>57464</v>
      </c>
      <c r="H205" s="111" t="s">
        <v>420</v>
      </c>
      <c r="I205" s="128">
        <v>12</v>
      </c>
      <c r="J205" s="42">
        <v>71500</v>
      </c>
      <c r="K205" s="34">
        <v>986699.99999999988</v>
      </c>
      <c r="L205" s="24">
        <v>858000</v>
      </c>
      <c r="M205" s="129" t="s">
        <v>45</v>
      </c>
      <c r="N205" s="129">
        <v>12</v>
      </c>
      <c r="O205" s="130" t="s">
        <v>26</v>
      </c>
      <c r="P205" s="116" t="s">
        <v>422</v>
      </c>
      <c r="Q205" s="117" t="s">
        <v>57126</v>
      </c>
      <c r="R205" s="117" t="s">
        <v>57126</v>
      </c>
      <c r="S205" s="117" t="s">
        <v>57126</v>
      </c>
      <c r="T205" s="117" t="s">
        <v>57126</v>
      </c>
      <c r="U205" s="117" t="s">
        <v>57126</v>
      </c>
      <c r="V205" s="114" t="s">
        <v>17</v>
      </c>
      <c r="W205" s="118" t="s">
        <v>181</v>
      </c>
      <c r="X205" s="115" t="str">
        <f>VLOOKUP(W205,'Formato de datos '!$G$1:$H$240,2,0)</f>
        <v>Utiles de Oficina</v>
      </c>
      <c r="Y205" s="129" t="s">
        <v>57</v>
      </c>
      <c r="Z205" s="129" t="s">
        <v>39</v>
      </c>
      <c r="AA205" s="131" t="s">
        <v>58209</v>
      </c>
      <c r="AB205" s="129"/>
      <c r="AC205" s="132"/>
      <c r="AD205" s="121"/>
      <c r="AE205" s="122">
        <v>760</v>
      </c>
      <c r="AF205" s="134"/>
    </row>
    <row r="206" spans="1:32" s="135" customFormat="1" ht="30">
      <c r="A206" s="133" t="s">
        <v>58211</v>
      </c>
      <c r="B206" s="127" t="s">
        <v>58244</v>
      </c>
      <c r="C206" s="125" t="s">
        <v>57404</v>
      </c>
      <c r="D206" s="127" t="s">
        <v>53206</v>
      </c>
      <c r="E206" s="111" t="s">
        <v>4729</v>
      </c>
      <c r="F206" s="126">
        <v>10033</v>
      </c>
      <c r="G206" s="127" t="s">
        <v>57465</v>
      </c>
      <c r="H206" s="111" t="s">
        <v>420</v>
      </c>
      <c r="I206" s="128">
        <v>6</v>
      </c>
      <c r="J206" s="42">
        <v>113050</v>
      </c>
      <c r="K206" s="34">
        <v>780044.99999999988</v>
      </c>
      <c r="L206" s="24">
        <v>678300</v>
      </c>
      <c r="M206" s="129" t="s">
        <v>45</v>
      </c>
      <c r="N206" s="129">
        <v>12</v>
      </c>
      <c r="O206" s="130" t="s">
        <v>26</v>
      </c>
      <c r="P206" s="116" t="s">
        <v>422</v>
      </c>
      <c r="Q206" s="117" t="s">
        <v>57126</v>
      </c>
      <c r="R206" s="117" t="s">
        <v>57126</v>
      </c>
      <c r="S206" s="117" t="s">
        <v>57126</v>
      </c>
      <c r="T206" s="117" t="s">
        <v>57126</v>
      </c>
      <c r="U206" s="117" t="s">
        <v>57126</v>
      </c>
      <c r="V206" s="114" t="s">
        <v>17</v>
      </c>
      <c r="W206" s="118" t="s">
        <v>181</v>
      </c>
      <c r="X206" s="115" t="str">
        <f>VLOOKUP(W206,'Formato de datos '!$G$1:$H$240,2,0)</f>
        <v>Utiles de Oficina</v>
      </c>
      <c r="Y206" s="129" t="s">
        <v>57</v>
      </c>
      <c r="Z206" s="129" t="s">
        <v>39</v>
      </c>
      <c r="AA206" s="131" t="s">
        <v>58209</v>
      </c>
      <c r="AB206" s="129"/>
      <c r="AC206" s="132"/>
      <c r="AD206" s="121"/>
      <c r="AE206" s="122">
        <v>761</v>
      </c>
      <c r="AF206" s="134"/>
    </row>
    <row r="207" spans="1:32" s="135" customFormat="1" ht="45">
      <c r="A207" s="133" t="s">
        <v>58211</v>
      </c>
      <c r="B207" s="127" t="s">
        <v>58244</v>
      </c>
      <c r="C207" s="125" t="s">
        <v>57404</v>
      </c>
      <c r="D207" s="127" t="s">
        <v>31125</v>
      </c>
      <c r="E207" s="111" t="s">
        <v>2013</v>
      </c>
      <c r="F207" s="126">
        <v>18000</v>
      </c>
      <c r="G207" s="127" t="s">
        <v>57466</v>
      </c>
      <c r="H207" s="111" t="s">
        <v>420</v>
      </c>
      <c r="I207" s="128">
        <v>10</v>
      </c>
      <c r="J207" s="42">
        <v>1456.56</v>
      </c>
      <c r="K207" s="34">
        <v>16750.439999999999</v>
      </c>
      <c r="L207" s="24">
        <v>14565.6</v>
      </c>
      <c r="M207" s="129" t="s">
        <v>45</v>
      </c>
      <c r="N207" s="129">
        <v>12</v>
      </c>
      <c r="O207" s="130" t="s">
        <v>26</v>
      </c>
      <c r="P207" s="116" t="s">
        <v>422</v>
      </c>
      <c r="Q207" s="117" t="s">
        <v>57126</v>
      </c>
      <c r="R207" s="117" t="s">
        <v>57126</v>
      </c>
      <c r="S207" s="117" t="s">
        <v>57126</v>
      </c>
      <c r="T207" s="117" t="s">
        <v>57126</v>
      </c>
      <c r="U207" s="117" t="s">
        <v>57126</v>
      </c>
      <c r="V207" s="114" t="s">
        <v>17</v>
      </c>
      <c r="W207" s="118" t="s">
        <v>58212</v>
      </c>
      <c r="X207" s="115" t="str">
        <f>VLOOKUP(W207,'Formato de datos '!$G$1:$H$240,2,0)</f>
        <v>Utiles de Oficina</v>
      </c>
      <c r="Y207" s="129" t="s">
        <v>57</v>
      </c>
      <c r="Z207" s="129" t="s">
        <v>39</v>
      </c>
      <c r="AA207" s="131" t="s">
        <v>58209</v>
      </c>
      <c r="AB207" s="129"/>
      <c r="AC207" s="132"/>
      <c r="AD207" s="121"/>
      <c r="AE207" s="122">
        <v>762</v>
      </c>
      <c r="AF207" s="134"/>
    </row>
    <row r="208" spans="1:32" s="135" customFormat="1" ht="30">
      <c r="A208" s="133" t="s">
        <v>58211</v>
      </c>
      <c r="B208" s="127" t="s">
        <v>58244</v>
      </c>
      <c r="C208" s="125" t="s">
        <v>57404</v>
      </c>
      <c r="D208" s="127" t="s">
        <v>31092</v>
      </c>
      <c r="E208" s="111" t="s">
        <v>4735</v>
      </c>
      <c r="F208" s="126">
        <v>18001</v>
      </c>
      <c r="G208" s="127" t="s">
        <v>57467</v>
      </c>
      <c r="H208" s="111" t="s">
        <v>420</v>
      </c>
      <c r="I208" s="128">
        <v>24</v>
      </c>
      <c r="J208" s="42">
        <v>3999.59</v>
      </c>
      <c r="K208" s="34">
        <v>110388.68399999999</v>
      </c>
      <c r="L208" s="24">
        <v>95990.16</v>
      </c>
      <c r="M208" s="129" t="s">
        <v>45</v>
      </c>
      <c r="N208" s="129">
        <v>12</v>
      </c>
      <c r="O208" s="130" t="s">
        <v>26</v>
      </c>
      <c r="P208" s="116" t="s">
        <v>422</v>
      </c>
      <c r="Q208" s="117" t="s">
        <v>57126</v>
      </c>
      <c r="R208" s="117" t="s">
        <v>57126</v>
      </c>
      <c r="S208" s="117" t="s">
        <v>57126</v>
      </c>
      <c r="T208" s="117" t="s">
        <v>57126</v>
      </c>
      <c r="U208" s="117" t="s">
        <v>57126</v>
      </c>
      <c r="V208" s="114" t="s">
        <v>17</v>
      </c>
      <c r="W208" s="118" t="s">
        <v>181</v>
      </c>
      <c r="X208" s="115" t="str">
        <f>VLOOKUP(W208,'Formato de datos '!$G$1:$H$240,2,0)</f>
        <v>Utiles de Oficina</v>
      </c>
      <c r="Y208" s="129" t="s">
        <v>57</v>
      </c>
      <c r="Z208" s="129" t="s">
        <v>39</v>
      </c>
      <c r="AA208" s="131" t="s">
        <v>58209</v>
      </c>
      <c r="AB208" s="129"/>
      <c r="AC208" s="132"/>
      <c r="AD208" s="121"/>
      <c r="AE208" s="122">
        <v>763</v>
      </c>
      <c r="AF208" s="134"/>
    </row>
    <row r="209" spans="1:32" s="135" customFormat="1" ht="30">
      <c r="A209" s="133" t="s">
        <v>58211</v>
      </c>
      <c r="B209" s="127" t="s">
        <v>58244</v>
      </c>
      <c r="C209" s="125" t="s">
        <v>57404</v>
      </c>
      <c r="D209" s="127" t="s">
        <v>21290</v>
      </c>
      <c r="E209" s="111" t="s">
        <v>3878</v>
      </c>
      <c r="F209" s="126">
        <v>18002</v>
      </c>
      <c r="G209" s="127" t="s">
        <v>57468</v>
      </c>
      <c r="H209" s="111" t="s">
        <v>420</v>
      </c>
      <c r="I209" s="128">
        <v>150</v>
      </c>
      <c r="J209" s="42">
        <v>999.99</v>
      </c>
      <c r="K209" s="34">
        <v>172498.27499999999</v>
      </c>
      <c r="L209" s="24">
        <v>149998.5</v>
      </c>
      <c r="M209" s="129" t="s">
        <v>45</v>
      </c>
      <c r="N209" s="129">
        <v>12</v>
      </c>
      <c r="O209" s="130" t="s">
        <v>26</v>
      </c>
      <c r="P209" s="116" t="s">
        <v>422</v>
      </c>
      <c r="Q209" s="117" t="s">
        <v>57126</v>
      </c>
      <c r="R209" s="117" t="s">
        <v>57126</v>
      </c>
      <c r="S209" s="117" t="s">
        <v>57126</v>
      </c>
      <c r="T209" s="117" t="s">
        <v>57126</v>
      </c>
      <c r="U209" s="117" t="s">
        <v>57126</v>
      </c>
      <c r="V209" s="114" t="s">
        <v>17</v>
      </c>
      <c r="W209" s="118" t="s">
        <v>181</v>
      </c>
      <c r="X209" s="115" t="str">
        <f>VLOOKUP(W209,'Formato de datos '!$G$1:$H$240,2,0)</f>
        <v>Utiles de Oficina</v>
      </c>
      <c r="Y209" s="129" t="s">
        <v>57</v>
      </c>
      <c r="Z209" s="129" t="s">
        <v>39</v>
      </c>
      <c r="AA209" s="131" t="s">
        <v>58209</v>
      </c>
      <c r="AB209" s="129"/>
      <c r="AC209" s="132"/>
      <c r="AD209" s="121"/>
      <c r="AE209" s="122">
        <v>764</v>
      </c>
      <c r="AF209" s="134"/>
    </row>
    <row r="210" spans="1:32" s="135" customFormat="1" ht="30">
      <c r="A210" s="133" t="s">
        <v>58211</v>
      </c>
      <c r="B210" s="127" t="s">
        <v>58244</v>
      </c>
      <c r="C210" s="125" t="s">
        <v>57404</v>
      </c>
      <c r="D210" s="127" t="s">
        <v>21290</v>
      </c>
      <c r="E210" s="111" t="s">
        <v>3878</v>
      </c>
      <c r="F210" s="126">
        <v>18003</v>
      </c>
      <c r="G210" s="127" t="s">
        <v>57469</v>
      </c>
      <c r="H210" s="111" t="s">
        <v>420</v>
      </c>
      <c r="I210" s="128">
        <v>40</v>
      </c>
      <c r="J210" s="42">
        <v>15999.55</v>
      </c>
      <c r="K210" s="34">
        <v>735979.29999999993</v>
      </c>
      <c r="L210" s="24">
        <v>639982</v>
      </c>
      <c r="M210" s="129" t="s">
        <v>45</v>
      </c>
      <c r="N210" s="129">
        <v>12</v>
      </c>
      <c r="O210" s="130" t="s">
        <v>26</v>
      </c>
      <c r="P210" s="116" t="s">
        <v>422</v>
      </c>
      <c r="Q210" s="117" t="s">
        <v>57126</v>
      </c>
      <c r="R210" s="117" t="s">
        <v>57126</v>
      </c>
      <c r="S210" s="117" t="s">
        <v>57126</v>
      </c>
      <c r="T210" s="117" t="s">
        <v>57126</v>
      </c>
      <c r="U210" s="117" t="s">
        <v>57126</v>
      </c>
      <c r="V210" s="114" t="s">
        <v>17</v>
      </c>
      <c r="W210" s="118" t="s">
        <v>181</v>
      </c>
      <c r="X210" s="115" t="str">
        <f>VLOOKUP(W210,'Formato de datos '!$G$1:$H$240,2,0)</f>
        <v>Utiles de Oficina</v>
      </c>
      <c r="Y210" s="129" t="s">
        <v>57</v>
      </c>
      <c r="Z210" s="129" t="s">
        <v>39</v>
      </c>
      <c r="AA210" s="131" t="s">
        <v>58209</v>
      </c>
      <c r="AB210" s="129"/>
      <c r="AC210" s="132"/>
      <c r="AD210" s="121"/>
      <c r="AE210" s="122">
        <v>765</v>
      </c>
      <c r="AF210" s="134"/>
    </row>
    <row r="211" spans="1:32" s="135" customFormat="1" ht="30">
      <c r="A211" s="133" t="s">
        <v>58211</v>
      </c>
      <c r="B211" s="127" t="s">
        <v>58244</v>
      </c>
      <c r="C211" s="125" t="s">
        <v>57404</v>
      </c>
      <c r="D211" s="127" t="s">
        <v>30914</v>
      </c>
      <c r="E211" s="111" t="s">
        <v>6166</v>
      </c>
      <c r="F211" s="126">
        <v>18005</v>
      </c>
      <c r="G211" s="127" t="s">
        <v>57470</v>
      </c>
      <c r="H211" s="111" t="s">
        <v>420</v>
      </c>
      <c r="I211" s="128">
        <v>120</v>
      </c>
      <c r="J211" s="42">
        <v>36999.480000000003</v>
      </c>
      <c r="K211" s="34">
        <v>5105928.24</v>
      </c>
      <c r="L211" s="24">
        <v>4439937.6000000006</v>
      </c>
      <c r="M211" s="129" t="s">
        <v>45</v>
      </c>
      <c r="N211" s="129">
        <v>12</v>
      </c>
      <c r="O211" s="130" t="s">
        <v>26</v>
      </c>
      <c r="P211" s="116" t="s">
        <v>422</v>
      </c>
      <c r="Q211" s="117" t="s">
        <v>57126</v>
      </c>
      <c r="R211" s="117" t="s">
        <v>57126</v>
      </c>
      <c r="S211" s="117" t="s">
        <v>57126</v>
      </c>
      <c r="T211" s="117" t="s">
        <v>57126</v>
      </c>
      <c r="U211" s="117" t="s">
        <v>57126</v>
      </c>
      <c r="V211" s="114" t="s">
        <v>17</v>
      </c>
      <c r="W211" s="118" t="s">
        <v>192</v>
      </c>
      <c r="X211" s="115" t="str">
        <f>VLOOKUP(W211,'Formato de datos '!$G$1:$H$240,2,0)</f>
        <v>Utiles de Oficina</v>
      </c>
      <c r="Y211" s="129" t="s">
        <v>57</v>
      </c>
      <c r="Z211" s="129" t="s">
        <v>39</v>
      </c>
      <c r="AA211" s="131" t="s">
        <v>58209</v>
      </c>
      <c r="AB211" s="129"/>
      <c r="AC211" s="132"/>
      <c r="AD211" s="121"/>
      <c r="AE211" s="122">
        <v>766</v>
      </c>
      <c r="AF211" s="134"/>
    </row>
    <row r="212" spans="1:32" s="135" customFormat="1" ht="30">
      <c r="A212" s="133" t="s">
        <v>58211</v>
      </c>
      <c r="B212" s="127" t="s">
        <v>58244</v>
      </c>
      <c r="C212" s="125" t="s">
        <v>57404</v>
      </c>
      <c r="D212" s="127" t="s">
        <v>22244</v>
      </c>
      <c r="E212" s="111" t="s">
        <v>5405</v>
      </c>
      <c r="F212" s="126">
        <v>18015</v>
      </c>
      <c r="G212" s="127" t="s">
        <v>57471</v>
      </c>
      <c r="H212" s="111" t="s">
        <v>420</v>
      </c>
      <c r="I212" s="128">
        <v>24</v>
      </c>
      <c r="J212" s="42">
        <v>1399.44</v>
      </c>
      <c r="K212" s="34">
        <v>38624.543999999994</v>
      </c>
      <c r="L212" s="24">
        <v>33586.559999999998</v>
      </c>
      <c r="M212" s="129" t="s">
        <v>45</v>
      </c>
      <c r="N212" s="129">
        <v>12</v>
      </c>
      <c r="O212" s="130" t="s">
        <v>26</v>
      </c>
      <c r="P212" s="116" t="s">
        <v>422</v>
      </c>
      <c r="Q212" s="117" t="s">
        <v>57126</v>
      </c>
      <c r="R212" s="117" t="s">
        <v>57126</v>
      </c>
      <c r="S212" s="117" t="s">
        <v>57126</v>
      </c>
      <c r="T212" s="117" t="s">
        <v>57126</v>
      </c>
      <c r="U212" s="117" t="s">
        <v>57126</v>
      </c>
      <c r="V212" s="114" t="s">
        <v>17</v>
      </c>
      <c r="W212" s="118" t="s">
        <v>192</v>
      </c>
      <c r="X212" s="115" t="str">
        <f>VLOOKUP(W212,'Formato de datos '!$G$1:$H$240,2,0)</f>
        <v>Utiles de Oficina</v>
      </c>
      <c r="Y212" s="129" t="s">
        <v>57</v>
      </c>
      <c r="Z212" s="129" t="s">
        <v>39</v>
      </c>
      <c r="AA212" s="131" t="s">
        <v>58209</v>
      </c>
      <c r="AB212" s="129"/>
      <c r="AC212" s="132"/>
      <c r="AD212" s="121"/>
      <c r="AE212" s="122">
        <v>767</v>
      </c>
      <c r="AF212" s="134"/>
    </row>
    <row r="213" spans="1:32" s="135" customFormat="1" ht="30">
      <c r="A213" s="133" t="s">
        <v>58211</v>
      </c>
      <c r="B213" s="127" t="s">
        <v>58244</v>
      </c>
      <c r="C213" s="125" t="s">
        <v>57404</v>
      </c>
      <c r="D213" s="127" t="s">
        <v>31182</v>
      </c>
      <c r="E213" s="111" t="s">
        <v>2673</v>
      </c>
      <c r="F213" s="126">
        <v>18028</v>
      </c>
      <c r="G213" s="127" t="s">
        <v>57472</v>
      </c>
      <c r="H213" s="111" t="s">
        <v>420</v>
      </c>
      <c r="I213" s="128">
        <v>350</v>
      </c>
      <c r="J213" s="42">
        <v>5461.99</v>
      </c>
      <c r="K213" s="34">
        <v>2198450.9749999996</v>
      </c>
      <c r="L213" s="24">
        <v>1911696.4999999998</v>
      </c>
      <c r="M213" s="129" t="s">
        <v>45</v>
      </c>
      <c r="N213" s="129">
        <v>12</v>
      </c>
      <c r="O213" s="130" t="s">
        <v>26</v>
      </c>
      <c r="P213" s="116" t="s">
        <v>422</v>
      </c>
      <c r="Q213" s="117" t="s">
        <v>57126</v>
      </c>
      <c r="R213" s="117" t="s">
        <v>57126</v>
      </c>
      <c r="S213" s="117" t="s">
        <v>57126</v>
      </c>
      <c r="T213" s="117" t="s">
        <v>57126</v>
      </c>
      <c r="U213" s="117" t="s">
        <v>57126</v>
      </c>
      <c r="V213" s="114" t="s">
        <v>17</v>
      </c>
      <c r="W213" s="118" t="s">
        <v>181</v>
      </c>
      <c r="X213" s="115" t="str">
        <f>VLOOKUP(W213,'Formato de datos '!$G$1:$H$240,2,0)</f>
        <v>Utiles de Oficina</v>
      </c>
      <c r="Y213" s="129" t="s">
        <v>57</v>
      </c>
      <c r="Z213" s="129" t="s">
        <v>39</v>
      </c>
      <c r="AA213" s="131" t="s">
        <v>58209</v>
      </c>
      <c r="AB213" s="129"/>
      <c r="AC213" s="132"/>
      <c r="AD213" s="121"/>
      <c r="AE213" s="122">
        <v>768</v>
      </c>
      <c r="AF213" s="134"/>
    </row>
    <row r="214" spans="1:32" s="135" customFormat="1" ht="75">
      <c r="A214" s="133" t="s">
        <v>58211</v>
      </c>
      <c r="B214" s="127" t="s">
        <v>58244</v>
      </c>
      <c r="C214" s="125" t="s">
        <v>57404</v>
      </c>
      <c r="D214" s="127" t="s">
        <v>31189</v>
      </c>
      <c r="E214" s="111" t="s">
        <v>2643</v>
      </c>
      <c r="F214" s="126">
        <v>18047</v>
      </c>
      <c r="G214" s="127" t="s">
        <v>57473</v>
      </c>
      <c r="H214" s="111" t="s">
        <v>420</v>
      </c>
      <c r="I214" s="128">
        <v>400</v>
      </c>
      <c r="J214" s="42">
        <v>1999.2</v>
      </c>
      <c r="K214" s="34">
        <v>919631.99999999988</v>
      </c>
      <c r="L214" s="24">
        <v>799680</v>
      </c>
      <c r="M214" s="129" t="s">
        <v>45</v>
      </c>
      <c r="N214" s="129">
        <v>12</v>
      </c>
      <c r="O214" s="130" t="s">
        <v>26</v>
      </c>
      <c r="P214" s="116" t="s">
        <v>422</v>
      </c>
      <c r="Q214" s="117" t="s">
        <v>57126</v>
      </c>
      <c r="R214" s="117" t="s">
        <v>57126</v>
      </c>
      <c r="S214" s="117" t="s">
        <v>57126</v>
      </c>
      <c r="T214" s="117" t="s">
        <v>57126</v>
      </c>
      <c r="U214" s="117" t="s">
        <v>57126</v>
      </c>
      <c r="V214" s="114" t="s">
        <v>17</v>
      </c>
      <c r="W214" s="118" t="s">
        <v>181</v>
      </c>
      <c r="X214" s="115" t="str">
        <f>VLOOKUP(W214,'Formato de datos '!$G$1:$H$240,2,0)</f>
        <v>Utiles de Oficina</v>
      </c>
      <c r="Y214" s="129" t="s">
        <v>57</v>
      </c>
      <c r="Z214" s="129" t="s">
        <v>39</v>
      </c>
      <c r="AA214" s="131" t="s">
        <v>58209</v>
      </c>
      <c r="AB214" s="129"/>
      <c r="AC214" s="132"/>
      <c r="AD214" s="121"/>
      <c r="AE214" s="122">
        <v>769</v>
      </c>
      <c r="AF214" s="134"/>
    </row>
    <row r="215" spans="1:32" s="135" customFormat="1" ht="30">
      <c r="A215" s="133" t="s">
        <v>58211</v>
      </c>
      <c r="B215" s="127" t="s">
        <v>58244</v>
      </c>
      <c r="C215" s="125" t="s">
        <v>57404</v>
      </c>
      <c r="D215" s="127" t="s">
        <v>31106</v>
      </c>
      <c r="E215" s="111" t="s">
        <v>2681</v>
      </c>
      <c r="F215" s="126">
        <v>18052</v>
      </c>
      <c r="G215" s="127" t="s">
        <v>57474</v>
      </c>
      <c r="H215" s="111" t="s">
        <v>420</v>
      </c>
      <c r="I215" s="128">
        <v>6000</v>
      </c>
      <c r="J215" s="42">
        <v>399.84</v>
      </c>
      <c r="K215" s="34">
        <v>2758896</v>
      </c>
      <c r="L215" s="24">
        <v>2399040</v>
      </c>
      <c r="M215" s="129" t="s">
        <v>45</v>
      </c>
      <c r="N215" s="129">
        <v>12</v>
      </c>
      <c r="O215" s="130" t="s">
        <v>26</v>
      </c>
      <c r="P215" s="116" t="s">
        <v>422</v>
      </c>
      <c r="Q215" s="117" t="s">
        <v>57126</v>
      </c>
      <c r="R215" s="117" t="s">
        <v>57126</v>
      </c>
      <c r="S215" s="117" t="s">
        <v>57126</v>
      </c>
      <c r="T215" s="117" t="s">
        <v>57126</v>
      </c>
      <c r="U215" s="117" t="s">
        <v>57126</v>
      </c>
      <c r="V215" s="114" t="s">
        <v>17</v>
      </c>
      <c r="W215" s="118" t="s">
        <v>181</v>
      </c>
      <c r="X215" s="115" t="str">
        <f>VLOOKUP(W215,'Formato de datos '!$G$1:$H$240,2,0)</f>
        <v>Utiles de Oficina</v>
      </c>
      <c r="Y215" s="129" t="s">
        <v>57</v>
      </c>
      <c r="Z215" s="129" t="s">
        <v>39</v>
      </c>
      <c r="AA215" s="131" t="s">
        <v>58209</v>
      </c>
      <c r="AB215" s="129"/>
      <c r="AC215" s="132"/>
      <c r="AD215" s="121"/>
      <c r="AE215" s="122">
        <v>770</v>
      </c>
      <c r="AF215" s="134"/>
    </row>
    <row r="216" spans="1:32" s="135" customFormat="1" ht="30">
      <c r="A216" s="133" t="s">
        <v>58211</v>
      </c>
      <c r="B216" s="127" t="s">
        <v>58244</v>
      </c>
      <c r="C216" s="125" t="s">
        <v>57404</v>
      </c>
      <c r="D216" s="127" t="s">
        <v>16129</v>
      </c>
      <c r="E216" s="111" t="s">
        <v>3481</v>
      </c>
      <c r="F216" s="126">
        <v>18059</v>
      </c>
      <c r="G216" s="127" t="s">
        <v>57475</v>
      </c>
      <c r="H216" s="111" t="s">
        <v>420</v>
      </c>
      <c r="I216" s="128">
        <v>50</v>
      </c>
      <c r="J216" s="42">
        <v>1906.11</v>
      </c>
      <c r="K216" s="34">
        <v>109601.325</v>
      </c>
      <c r="L216" s="24">
        <v>95305.5</v>
      </c>
      <c r="M216" s="129" t="s">
        <v>45</v>
      </c>
      <c r="N216" s="129">
        <v>12</v>
      </c>
      <c r="O216" s="130" t="s">
        <v>26</v>
      </c>
      <c r="P216" s="116" t="s">
        <v>422</v>
      </c>
      <c r="Q216" s="117" t="s">
        <v>57126</v>
      </c>
      <c r="R216" s="117" t="s">
        <v>57126</v>
      </c>
      <c r="S216" s="117" t="s">
        <v>57126</v>
      </c>
      <c r="T216" s="117" t="s">
        <v>57126</v>
      </c>
      <c r="U216" s="117" t="s">
        <v>57126</v>
      </c>
      <c r="V216" s="114" t="s">
        <v>17</v>
      </c>
      <c r="W216" s="118" t="s">
        <v>181</v>
      </c>
      <c r="X216" s="115" t="str">
        <f>VLOOKUP(W216,'Formato de datos '!$G$1:$H$240,2,0)</f>
        <v>Utiles de Oficina</v>
      </c>
      <c r="Y216" s="129" t="s">
        <v>57</v>
      </c>
      <c r="Z216" s="129" t="s">
        <v>39</v>
      </c>
      <c r="AA216" s="131" t="s">
        <v>58209</v>
      </c>
      <c r="AB216" s="129"/>
      <c r="AC216" s="132"/>
      <c r="AD216" s="121"/>
      <c r="AE216" s="122">
        <v>771</v>
      </c>
      <c r="AF216" s="134"/>
    </row>
    <row r="217" spans="1:32" s="135" customFormat="1" ht="30">
      <c r="A217" s="133" t="s">
        <v>58211</v>
      </c>
      <c r="B217" s="127" t="s">
        <v>58244</v>
      </c>
      <c r="C217" s="125" t="s">
        <v>57404</v>
      </c>
      <c r="D217" s="127" t="s">
        <v>31188</v>
      </c>
      <c r="E217" s="111" t="s">
        <v>2673</v>
      </c>
      <c r="F217" s="126">
        <v>18101</v>
      </c>
      <c r="G217" s="127" t="s">
        <v>57476</v>
      </c>
      <c r="H217" s="111" t="s">
        <v>420</v>
      </c>
      <c r="I217" s="128">
        <v>300</v>
      </c>
      <c r="J217" s="42">
        <v>3260.6</v>
      </c>
      <c r="K217" s="34">
        <v>1124907</v>
      </c>
      <c r="L217" s="24">
        <v>978180.00000000012</v>
      </c>
      <c r="M217" s="129" t="s">
        <v>45</v>
      </c>
      <c r="N217" s="129">
        <v>12</v>
      </c>
      <c r="O217" s="130" t="s">
        <v>26</v>
      </c>
      <c r="P217" s="116" t="s">
        <v>422</v>
      </c>
      <c r="Q217" s="117" t="s">
        <v>57126</v>
      </c>
      <c r="R217" s="117" t="s">
        <v>57126</v>
      </c>
      <c r="S217" s="117" t="s">
        <v>57126</v>
      </c>
      <c r="T217" s="117" t="s">
        <v>57126</v>
      </c>
      <c r="U217" s="117" t="s">
        <v>57126</v>
      </c>
      <c r="V217" s="114" t="s">
        <v>17</v>
      </c>
      <c r="W217" s="118" t="s">
        <v>181</v>
      </c>
      <c r="X217" s="115" t="str">
        <f>VLOOKUP(W217,'Formato de datos '!$G$1:$H$240,2,0)</f>
        <v>Utiles de Oficina</v>
      </c>
      <c r="Y217" s="129" t="s">
        <v>57</v>
      </c>
      <c r="Z217" s="129" t="s">
        <v>39</v>
      </c>
      <c r="AA217" s="131" t="s">
        <v>58209</v>
      </c>
      <c r="AB217" s="129"/>
      <c r="AC217" s="132"/>
      <c r="AD217" s="121"/>
      <c r="AE217" s="122">
        <v>772</v>
      </c>
      <c r="AF217" s="134"/>
    </row>
    <row r="218" spans="1:32" s="135" customFormat="1" ht="45">
      <c r="A218" s="133" t="s">
        <v>58211</v>
      </c>
      <c r="B218" s="127" t="s">
        <v>58244</v>
      </c>
      <c r="C218" s="125" t="s">
        <v>57404</v>
      </c>
      <c r="D218" s="127" t="s">
        <v>31540</v>
      </c>
      <c r="E218" s="111" t="s">
        <v>4735</v>
      </c>
      <c r="F218" s="126">
        <v>18102</v>
      </c>
      <c r="G218" s="127" t="s">
        <v>57477</v>
      </c>
      <c r="H218" s="111" t="s">
        <v>420</v>
      </c>
      <c r="I218" s="128">
        <v>120</v>
      </c>
      <c r="J218" s="42">
        <v>3055.92</v>
      </c>
      <c r="K218" s="34">
        <v>421716.96</v>
      </c>
      <c r="L218" s="24">
        <v>366710.4</v>
      </c>
      <c r="M218" s="129" t="s">
        <v>45</v>
      </c>
      <c r="N218" s="129">
        <v>12</v>
      </c>
      <c r="O218" s="130" t="s">
        <v>26</v>
      </c>
      <c r="P218" s="116" t="s">
        <v>422</v>
      </c>
      <c r="Q218" s="117" t="s">
        <v>57126</v>
      </c>
      <c r="R218" s="117" t="s">
        <v>57126</v>
      </c>
      <c r="S218" s="117" t="s">
        <v>57126</v>
      </c>
      <c r="T218" s="117" t="s">
        <v>57126</v>
      </c>
      <c r="U218" s="117" t="s">
        <v>57126</v>
      </c>
      <c r="V218" s="114" t="s">
        <v>17</v>
      </c>
      <c r="W218" s="118" t="s">
        <v>181</v>
      </c>
      <c r="X218" s="115" t="str">
        <f>VLOOKUP(W218,'Formato de datos '!$G$1:$H$240,2,0)</f>
        <v>Utiles de Oficina</v>
      </c>
      <c r="Y218" s="129" t="s">
        <v>57</v>
      </c>
      <c r="Z218" s="129" t="s">
        <v>39</v>
      </c>
      <c r="AA218" s="131" t="s">
        <v>58209</v>
      </c>
      <c r="AB218" s="129"/>
      <c r="AC218" s="132"/>
      <c r="AD218" s="121"/>
      <c r="AE218" s="122">
        <v>773</v>
      </c>
      <c r="AF218" s="134"/>
    </row>
    <row r="219" spans="1:32" s="135" customFormat="1" ht="30">
      <c r="A219" s="133" t="s">
        <v>58211</v>
      </c>
      <c r="B219" s="127" t="s">
        <v>58244</v>
      </c>
      <c r="C219" s="125" t="s">
        <v>57404</v>
      </c>
      <c r="D219" s="127" t="s">
        <v>31106</v>
      </c>
      <c r="E219" s="111" t="s">
        <v>2681</v>
      </c>
      <c r="F219" s="126">
        <v>18106</v>
      </c>
      <c r="G219" s="127" t="s">
        <v>57478</v>
      </c>
      <c r="H219" s="111" t="s">
        <v>420</v>
      </c>
      <c r="I219" s="128">
        <v>2500</v>
      </c>
      <c r="J219" s="42">
        <v>90</v>
      </c>
      <c r="K219" s="34">
        <v>258749.99999999997</v>
      </c>
      <c r="L219" s="24">
        <v>225000</v>
      </c>
      <c r="M219" s="129" t="s">
        <v>45</v>
      </c>
      <c r="N219" s="129">
        <v>12</v>
      </c>
      <c r="O219" s="130" t="s">
        <v>26</v>
      </c>
      <c r="P219" s="116" t="s">
        <v>422</v>
      </c>
      <c r="Q219" s="117" t="s">
        <v>57126</v>
      </c>
      <c r="R219" s="117" t="s">
        <v>57126</v>
      </c>
      <c r="S219" s="117" t="s">
        <v>57126</v>
      </c>
      <c r="T219" s="117" t="s">
        <v>57126</v>
      </c>
      <c r="U219" s="117" t="s">
        <v>57126</v>
      </c>
      <c r="V219" s="114" t="s">
        <v>17</v>
      </c>
      <c r="W219" s="118" t="s">
        <v>181</v>
      </c>
      <c r="X219" s="115" t="str">
        <f>VLOOKUP(W219,'Formato de datos '!$G$1:$H$240,2,0)</f>
        <v>Utiles de Oficina</v>
      </c>
      <c r="Y219" s="129" t="s">
        <v>57</v>
      </c>
      <c r="Z219" s="129" t="s">
        <v>39</v>
      </c>
      <c r="AA219" s="131" t="s">
        <v>58209</v>
      </c>
      <c r="AB219" s="129"/>
      <c r="AC219" s="132"/>
      <c r="AD219" s="121"/>
      <c r="AE219" s="122">
        <v>774</v>
      </c>
      <c r="AF219" s="134"/>
    </row>
    <row r="220" spans="1:32" s="135" customFormat="1" ht="45">
      <c r="A220" s="133" t="s">
        <v>58211</v>
      </c>
      <c r="B220" s="127" t="s">
        <v>58244</v>
      </c>
      <c r="C220" s="125" t="s">
        <v>57404</v>
      </c>
      <c r="D220" s="127" t="s">
        <v>31163</v>
      </c>
      <c r="E220" s="111" t="s">
        <v>4847</v>
      </c>
      <c r="F220" s="126">
        <v>18115</v>
      </c>
      <c r="G220" s="127" t="s">
        <v>57479</v>
      </c>
      <c r="H220" s="111" t="s">
        <v>420</v>
      </c>
      <c r="I220" s="128">
        <v>1000</v>
      </c>
      <c r="J220" s="42">
        <v>799.68</v>
      </c>
      <c r="K220" s="34">
        <v>919631.99999999988</v>
      </c>
      <c r="L220" s="24">
        <v>799680</v>
      </c>
      <c r="M220" s="129" t="s">
        <v>45</v>
      </c>
      <c r="N220" s="129">
        <v>12</v>
      </c>
      <c r="O220" s="130" t="s">
        <v>26</v>
      </c>
      <c r="P220" s="116" t="s">
        <v>422</v>
      </c>
      <c r="Q220" s="117" t="s">
        <v>57126</v>
      </c>
      <c r="R220" s="117" t="s">
        <v>57126</v>
      </c>
      <c r="S220" s="117" t="s">
        <v>57126</v>
      </c>
      <c r="T220" s="117" t="s">
        <v>57126</v>
      </c>
      <c r="U220" s="117" t="s">
        <v>57126</v>
      </c>
      <c r="V220" s="114" t="s">
        <v>17</v>
      </c>
      <c r="W220" s="118" t="s">
        <v>181</v>
      </c>
      <c r="X220" s="115" t="str">
        <f>VLOOKUP(W220,'Formato de datos '!$G$1:$H$240,2,0)</f>
        <v>Utiles de Oficina</v>
      </c>
      <c r="Y220" s="129" t="s">
        <v>57</v>
      </c>
      <c r="Z220" s="129" t="s">
        <v>39</v>
      </c>
      <c r="AA220" s="131" t="s">
        <v>58209</v>
      </c>
      <c r="AB220" s="129"/>
      <c r="AC220" s="132"/>
      <c r="AD220" s="121"/>
      <c r="AE220" s="122">
        <v>775</v>
      </c>
      <c r="AF220" s="134"/>
    </row>
    <row r="221" spans="1:32" s="135" customFormat="1" ht="30">
      <c r="A221" s="133" t="s">
        <v>58211</v>
      </c>
      <c r="B221" s="127" t="s">
        <v>58244</v>
      </c>
      <c r="C221" s="125" t="s">
        <v>57404</v>
      </c>
      <c r="D221" s="127" t="s">
        <v>31193</v>
      </c>
      <c r="E221" s="111" t="s">
        <v>4091</v>
      </c>
      <c r="F221" s="126">
        <v>18138</v>
      </c>
      <c r="G221" s="127" t="s">
        <v>57480</v>
      </c>
      <c r="H221" s="111" t="s">
        <v>420</v>
      </c>
      <c r="I221" s="128">
        <v>480</v>
      </c>
      <c r="J221" s="42">
        <v>2402.9899999999998</v>
      </c>
      <c r="K221" s="34">
        <v>1326450.4799999997</v>
      </c>
      <c r="L221" s="24">
        <v>1153435.2</v>
      </c>
      <c r="M221" s="129" t="s">
        <v>45</v>
      </c>
      <c r="N221" s="129">
        <v>12</v>
      </c>
      <c r="O221" s="130" t="s">
        <v>26</v>
      </c>
      <c r="P221" s="116" t="s">
        <v>422</v>
      </c>
      <c r="Q221" s="117" t="s">
        <v>57126</v>
      </c>
      <c r="R221" s="117" t="s">
        <v>57126</v>
      </c>
      <c r="S221" s="117" t="s">
        <v>57126</v>
      </c>
      <c r="T221" s="117" t="s">
        <v>57126</v>
      </c>
      <c r="U221" s="117" t="s">
        <v>57126</v>
      </c>
      <c r="V221" s="114" t="s">
        <v>17</v>
      </c>
      <c r="W221" s="118" t="s">
        <v>181</v>
      </c>
      <c r="X221" s="115" t="str">
        <f>VLOOKUP(W221,'Formato de datos '!$G$1:$H$240,2,0)</f>
        <v>Utiles de Oficina</v>
      </c>
      <c r="Y221" s="129" t="s">
        <v>57</v>
      </c>
      <c r="Z221" s="129" t="s">
        <v>39</v>
      </c>
      <c r="AA221" s="131" t="s">
        <v>58209</v>
      </c>
      <c r="AB221" s="129"/>
      <c r="AC221" s="132"/>
      <c r="AD221" s="121"/>
      <c r="AE221" s="122">
        <v>776</v>
      </c>
      <c r="AF221" s="134"/>
    </row>
    <row r="222" spans="1:32" s="135" customFormat="1" ht="30">
      <c r="A222" s="133" t="s">
        <v>58211</v>
      </c>
      <c r="B222" s="127" t="s">
        <v>58244</v>
      </c>
      <c r="C222" s="125" t="s">
        <v>57404</v>
      </c>
      <c r="D222" s="127" t="s">
        <v>31177</v>
      </c>
      <c r="E222" s="111" t="s">
        <v>2673</v>
      </c>
      <c r="F222" s="126">
        <v>18157</v>
      </c>
      <c r="G222" s="127" t="s">
        <v>57481</v>
      </c>
      <c r="H222" s="111" t="s">
        <v>420</v>
      </c>
      <c r="I222" s="128">
        <v>150</v>
      </c>
      <c r="J222" s="42">
        <v>9499.77</v>
      </c>
      <c r="K222" s="34">
        <v>1638710.325</v>
      </c>
      <c r="L222" s="24">
        <v>1424965.5</v>
      </c>
      <c r="M222" s="129" t="s">
        <v>45</v>
      </c>
      <c r="N222" s="129">
        <v>12</v>
      </c>
      <c r="O222" s="130" t="s">
        <v>26</v>
      </c>
      <c r="P222" s="116" t="s">
        <v>422</v>
      </c>
      <c r="Q222" s="117" t="s">
        <v>57126</v>
      </c>
      <c r="R222" s="117" t="s">
        <v>57126</v>
      </c>
      <c r="S222" s="117" t="s">
        <v>57126</v>
      </c>
      <c r="T222" s="117" t="s">
        <v>57126</v>
      </c>
      <c r="U222" s="117" t="s">
        <v>57126</v>
      </c>
      <c r="V222" s="114" t="s">
        <v>17</v>
      </c>
      <c r="W222" s="118" t="s">
        <v>181</v>
      </c>
      <c r="X222" s="115" t="str">
        <f>VLOOKUP(W222,'Formato de datos '!$G$1:$H$240,2,0)</f>
        <v>Utiles de Oficina</v>
      </c>
      <c r="Y222" s="129" t="s">
        <v>57</v>
      </c>
      <c r="Z222" s="129" t="s">
        <v>39</v>
      </c>
      <c r="AA222" s="131" t="s">
        <v>58209</v>
      </c>
      <c r="AB222" s="129"/>
      <c r="AC222" s="132"/>
      <c r="AD222" s="121"/>
      <c r="AE222" s="122">
        <v>777</v>
      </c>
      <c r="AF222" s="134"/>
    </row>
    <row r="223" spans="1:32" s="135" customFormat="1" ht="30">
      <c r="A223" s="133" t="s">
        <v>58211</v>
      </c>
      <c r="B223" s="127" t="s">
        <v>58244</v>
      </c>
      <c r="C223" s="125" t="s">
        <v>57404</v>
      </c>
      <c r="D223" s="127" t="s">
        <v>31000</v>
      </c>
      <c r="E223" s="111" t="s">
        <v>4732</v>
      </c>
      <c r="F223" s="126">
        <v>18158</v>
      </c>
      <c r="G223" s="127" t="s">
        <v>57482</v>
      </c>
      <c r="H223" s="111" t="s">
        <v>420</v>
      </c>
      <c r="I223" s="128">
        <v>700</v>
      </c>
      <c r="J223" s="42">
        <v>7998.99</v>
      </c>
      <c r="K223" s="34">
        <v>6439186.9499999993</v>
      </c>
      <c r="L223" s="24">
        <v>5599293</v>
      </c>
      <c r="M223" s="129" t="s">
        <v>45</v>
      </c>
      <c r="N223" s="129">
        <v>12</v>
      </c>
      <c r="O223" s="130" t="s">
        <v>26</v>
      </c>
      <c r="P223" s="116" t="s">
        <v>422</v>
      </c>
      <c r="Q223" s="117" t="s">
        <v>57126</v>
      </c>
      <c r="R223" s="117" t="s">
        <v>57126</v>
      </c>
      <c r="S223" s="117" t="s">
        <v>57126</v>
      </c>
      <c r="T223" s="117" t="s">
        <v>57126</v>
      </c>
      <c r="U223" s="117" t="s">
        <v>57126</v>
      </c>
      <c r="V223" s="114" t="s">
        <v>17</v>
      </c>
      <c r="W223" s="118" t="s">
        <v>181</v>
      </c>
      <c r="X223" s="115" t="str">
        <f>VLOOKUP(W223,'Formato de datos '!$G$1:$H$240,2,0)</f>
        <v>Utiles de Oficina</v>
      </c>
      <c r="Y223" s="129" t="s">
        <v>57</v>
      </c>
      <c r="Z223" s="129" t="s">
        <v>39</v>
      </c>
      <c r="AA223" s="131" t="s">
        <v>58209</v>
      </c>
      <c r="AB223" s="129"/>
      <c r="AC223" s="132"/>
      <c r="AD223" s="121"/>
      <c r="AE223" s="122">
        <v>778</v>
      </c>
      <c r="AF223" s="134"/>
    </row>
    <row r="224" spans="1:32" s="135" customFormat="1" ht="30">
      <c r="A224" s="133" t="s">
        <v>58211</v>
      </c>
      <c r="B224" s="127" t="s">
        <v>58244</v>
      </c>
      <c r="C224" s="125" t="s">
        <v>57404</v>
      </c>
      <c r="D224" s="127" t="s">
        <v>16130</v>
      </c>
      <c r="E224" s="111" t="s">
        <v>3721</v>
      </c>
      <c r="F224" s="126">
        <v>18160</v>
      </c>
      <c r="G224" s="127" t="s">
        <v>57483</v>
      </c>
      <c r="H224" s="111" t="s">
        <v>420</v>
      </c>
      <c r="I224" s="128">
        <v>120</v>
      </c>
      <c r="J224" s="42">
        <v>3891</v>
      </c>
      <c r="K224" s="34">
        <v>536958</v>
      </c>
      <c r="L224" s="24">
        <v>466920.00000000006</v>
      </c>
      <c r="M224" s="129" t="s">
        <v>45</v>
      </c>
      <c r="N224" s="129">
        <v>12</v>
      </c>
      <c r="O224" s="130" t="s">
        <v>26</v>
      </c>
      <c r="P224" s="116" t="s">
        <v>422</v>
      </c>
      <c r="Q224" s="117" t="s">
        <v>57126</v>
      </c>
      <c r="R224" s="117" t="s">
        <v>57126</v>
      </c>
      <c r="S224" s="117" t="s">
        <v>57126</v>
      </c>
      <c r="T224" s="117" t="s">
        <v>57126</v>
      </c>
      <c r="U224" s="117" t="s">
        <v>57126</v>
      </c>
      <c r="V224" s="114" t="s">
        <v>17</v>
      </c>
      <c r="W224" s="118" t="s">
        <v>181</v>
      </c>
      <c r="X224" s="115" t="str">
        <f>VLOOKUP(W224,'Formato de datos '!$G$1:$H$240,2,0)</f>
        <v>Utiles de Oficina</v>
      </c>
      <c r="Y224" s="129" t="s">
        <v>57</v>
      </c>
      <c r="Z224" s="129" t="s">
        <v>39</v>
      </c>
      <c r="AA224" s="131" t="s">
        <v>58209</v>
      </c>
      <c r="AB224" s="129"/>
      <c r="AC224" s="132"/>
      <c r="AD224" s="121"/>
      <c r="AE224" s="122">
        <v>779</v>
      </c>
      <c r="AF224" s="134"/>
    </row>
    <row r="225" spans="1:32" s="135" customFormat="1" ht="30">
      <c r="A225" s="133" t="s">
        <v>58211</v>
      </c>
      <c r="B225" s="127" t="s">
        <v>58244</v>
      </c>
      <c r="C225" s="125" t="s">
        <v>57404</v>
      </c>
      <c r="D225" s="127" t="s">
        <v>31177</v>
      </c>
      <c r="E225" s="111" t="s">
        <v>2673</v>
      </c>
      <c r="F225" s="126">
        <v>18161</v>
      </c>
      <c r="G225" s="127" t="s">
        <v>57484</v>
      </c>
      <c r="H225" s="111" t="s">
        <v>420</v>
      </c>
      <c r="I225" s="128">
        <v>600</v>
      </c>
      <c r="J225" s="42">
        <v>7000</v>
      </c>
      <c r="K225" s="34">
        <v>4830000</v>
      </c>
      <c r="L225" s="24">
        <v>4200000</v>
      </c>
      <c r="M225" s="129" t="s">
        <v>45</v>
      </c>
      <c r="N225" s="129">
        <v>12</v>
      </c>
      <c r="O225" s="130" t="s">
        <v>26</v>
      </c>
      <c r="P225" s="116" t="s">
        <v>422</v>
      </c>
      <c r="Q225" s="117" t="s">
        <v>57126</v>
      </c>
      <c r="R225" s="117" t="s">
        <v>57126</v>
      </c>
      <c r="S225" s="117" t="s">
        <v>57126</v>
      </c>
      <c r="T225" s="117" t="s">
        <v>57126</v>
      </c>
      <c r="U225" s="117" t="s">
        <v>57126</v>
      </c>
      <c r="V225" s="114" t="s">
        <v>17</v>
      </c>
      <c r="W225" s="118" t="s">
        <v>181</v>
      </c>
      <c r="X225" s="115" t="str">
        <f>VLOOKUP(W225,'Formato de datos '!$G$1:$H$240,2,0)</f>
        <v>Utiles de Oficina</v>
      </c>
      <c r="Y225" s="129" t="s">
        <v>57</v>
      </c>
      <c r="Z225" s="129" t="s">
        <v>39</v>
      </c>
      <c r="AA225" s="131" t="s">
        <v>58209</v>
      </c>
      <c r="AB225" s="129"/>
      <c r="AC225" s="132"/>
      <c r="AD225" s="121"/>
      <c r="AE225" s="122">
        <v>780</v>
      </c>
      <c r="AF225" s="134"/>
    </row>
    <row r="226" spans="1:32" s="135" customFormat="1" ht="30">
      <c r="A226" s="133" t="s">
        <v>58211</v>
      </c>
      <c r="B226" s="127" t="s">
        <v>58244</v>
      </c>
      <c r="C226" s="125" t="s">
        <v>57404</v>
      </c>
      <c r="D226" s="127" t="s">
        <v>31009</v>
      </c>
      <c r="E226" s="111" t="s">
        <v>3878</v>
      </c>
      <c r="F226" s="126">
        <v>18164</v>
      </c>
      <c r="G226" s="127" t="s">
        <v>57485</v>
      </c>
      <c r="H226" s="111" t="s">
        <v>420</v>
      </c>
      <c r="I226" s="128">
        <v>80</v>
      </c>
      <c r="J226" s="42">
        <v>46299.18</v>
      </c>
      <c r="K226" s="34">
        <v>4259524.5599999996</v>
      </c>
      <c r="L226" s="24">
        <v>3703934.4</v>
      </c>
      <c r="M226" s="129" t="s">
        <v>45</v>
      </c>
      <c r="N226" s="129">
        <v>12</v>
      </c>
      <c r="O226" s="130" t="s">
        <v>26</v>
      </c>
      <c r="P226" s="116" t="s">
        <v>422</v>
      </c>
      <c r="Q226" s="117" t="s">
        <v>57126</v>
      </c>
      <c r="R226" s="117" t="s">
        <v>57126</v>
      </c>
      <c r="S226" s="117" t="s">
        <v>57126</v>
      </c>
      <c r="T226" s="117" t="s">
        <v>57126</v>
      </c>
      <c r="U226" s="117" t="s">
        <v>57126</v>
      </c>
      <c r="V226" s="114" t="s">
        <v>17</v>
      </c>
      <c r="W226" s="118" t="s">
        <v>181</v>
      </c>
      <c r="X226" s="115" t="str">
        <f>VLOOKUP(W226,'Formato de datos '!$G$1:$H$240,2,0)</f>
        <v>Utiles de Oficina</v>
      </c>
      <c r="Y226" s="129" t="s">
        <v>57</v>
      </c>
      <c r="Z226" s="129" t="s">
        <v>39</v>
      </c>
      <c r="AA226" s="131" t="s">
        <v>58209</v>
      </c>
      <c r="AB226" s="129"/>
      <c r="AC226" s="132"/>
      <c r="AD226" s="121"/>
      <c r="AE226" s="122">
        <v>781</v>
      </c>
      <c r="AF226" s="134"/>
    </row>
    <row r="227" spans="1:32" s="135" customFormat="1" ht="60">
      <c r="A227" s="133" t="s">
        <v>58211</v>
      </c>
      <c r="B227" s="127" t="s">
        <v>58244</v>
      </c>
      <c r="C227" s="125" t="s">
        <v>57404</v>
      </c>
      <c r="D227" s="127" t="s">
        <v>31193</v>
      </c>
      <c r="E227" s="111" t="s">
        <v>4091</v>
      </c>
      <c r="F227" s="126">
        <v>18170</v>
      </c>
      <c r="G227" s="127" t="s">
        <v>57486</v>
      </c>
      <c r="H227" s="111" t="s">
        <v>420</v>
      </c>
      <c r="I227" s="128">
        <v>10</v>
      </c>
      <c r="J227" s="42">
        <v>12999.56</v>
      </c>
      <c r="K227" s="34">
        <v>149494.93999999997</v>
      </c>
      <c r="L227" s="24">
        <v>129995.59999999999</v>
      </c>
      <c r="M227" s="129" t="s">
        <v>45</v>
      </c>
      <c r="N227" s="129">
        <v>12</v>
      </c>
      <c r="O227" s="130" t="s">
        <v>26</v>
      </c>
      <c r="P227" s="116" t="s">
        <v>422</v>
      </c>
      <c r="Q227" s="117" t="s">
        <v>57126</v>
      </c>
      <c r="R227" s="117" t="s">
        <v>57126</v>
      </c>
      <c r="S227" s="117" t="s">
        <v>57126</v>
      </c>
      <c r="T227" s="117" t="s">
        <v>57126</v>
      </c>
      <c r="U227" s="117" t="s">
        <v>57126</v>
      </c>
      <c r="V227" s="114" t="s">
        <v>17</v>
      </c>
      <c r="W227" s="118" t="s">
        <v>181</v>
      </c>
      <c r="X227" s="115" t="str">
        <f>VLOOKUP(W227,'Formato de datos '!$G$1:$H$240,2,0)</f>
        <v>Utiles de Oficina</v>
      </c>
      <c r="Y227" s="129" t="s">
        <v>57</v>
      </c>
      <c r="Z227" s="129" t="s">
        <v>39</v>
      </c>
      <c r="AA227" s="131" t="s">
        <v>58209</v>
      </c>
      <c r="AB227" s="129"/>
      <c r="AC227" s="132"/>
      <c r="AD227" s="121"/>
      <c r="AE227" s="122">
        <v>782</v>
      </c>
      <c r="AF227" s="134"/>
    </row>
    <row r="228" spans="1:32" s="135" customFormat="1" ht="60">
      <c r="A228" s="133" t="s">
        <v>58211</v>
      </c>
      <c r="B228" s="127" t="s">
        <v>58244</v>
      </c>
      <c r="C228" s="125" t="s">
        <v>57404</v>
      </c>
      <c r="D228" s="127" t="s">
        <v>16429</v>
      </c>
      <c r="E228" s="111" t="s">
        <v>2578</v>
      </c>
      <c r="F228" s="126">
        <v>18180</v>
      </c>
      <c r="G228" s="127" t="s">
        <v>57487</v>
      </c>
      <c r="H228" s="111" t="s">
        <v>420</v>
      </c>
      <c r="I228" s="128">
        <v>12</v>
      </c>
      <c r="J228" s="42">
        <v>20000.330000000002</v>
      </c>
      <c r="K228" s="34">
        <v>276004.554</v>
      </c>
      <c r="L228" s="24">
        <v>240003.96000000002</v>
      </c>
      <c r="M228" s="129" t="s">
        <v>45</v>
      </c>
      <c r="N228" s="129">
        <v>12</v>
      </c>
      <c r="O228" s="130" t="s">
        <v>26</v>
      </c>
      <c r="P228" s="116" t="s">
        <v>422</v>
      </c>
      <c r="Q228" s="117" t="s">
        <v>57126</v>
      </c>
      <c r="R228" s="117" t="s">
        <v>57126</v>
      </c>
      <c r="S228" s="117" t="s">
        <v>57126</v>
      </c>
      <c r="T228" s="117" t="s">
        <v>57126</v>
      </c>
      <c r="U228" s="117" t="s">
        <v>57126</v>
      </c>
      <c r="V228" s="114" t="s">
        <v>17</v>
      </c>
      <c r="W228" s="118" t="s">
        <v>181</v>
      </c>
      <c r="X228" s="115" t="str">
        <f>VLOOKUP(W228,'Formato de datos '!$G$1:$H$240,2,0)</f>
        <v>Utiles de Oficina</v>
      </c>
      <c r="Y228" s="129" t="s">
        <v>57</v>
      </c>
      <c r="Z228" s="129" t="s">
        <v>39</v>
      </c>
      <c r="AA228" s="131" t="s">
        <v>58209</v>
      </c>
      <c r="AB228" s="129"/>
      <c r="AC228" s="132"/>
      <c r="AD228" s="121"/>
      <c r="AE228" s="122">
        <v>783</v>
      </c>
      <c r="AF228" s="134"/>
    </row>
    <row r="229" spans="1:32" s="135" customFormat="1" ht="60">
      <c r="A229" s="133" t="s">
        <v>58211</v>
      </c>
      <c r="B229" s="127" t="s">
        <v>58244</v>
      </c>
      <c r="C229" s="125" t="s">
        <v>57404</v>
      </c>
      <c r="D229" s="127" t="s">
        <v>51366</v>
      </c>
      <c r="E229" s="111" t="s">
        <v>4714</v>
      </c>
      <c r="F229" s="126">
        <v>18189</v>
      </c>
      <c r="G229" s="127" t="s">
        <v>57488</v>
      </c>
      <c r="H229" s="111" t="s">
        <v>420</v>
      </c>
      <c r="I229" s="128">
        <v>12</v>
      </c>
      <c r="J229" s="42">
        <v>25585</v>
      </c>
      <c r="K229" s="34">
        <v>353073</v>
      </c>
      <c r="L229" s="24">
        <v>307020</v>
      </c>
      <c r="M229" s="129" t="s">
        <v>45</v>
      </c>
      <c r="N229" s="129">
        <v>12</v>
      </c>
      <c r="O229" s="130" t="s">
        <v>26</v>
      </c>
      <c r="P229" s="116" t="s">
        <v>422</v>
      </c>
      <c r="Q229" s="117" t="s">
        <v>57126</v>
      </c>
      <c r="R229" s="117" t="s">
        <v>57126</v>
      </c>
      <c r="S229" s="117" t="s">
        <v>57126</v>
      </c>
      <c r="T229" s="117" t="s">
        <v>57126</v>
      </c>
      <c r="U229" s="117" t="s">
        <v>57126</v>
      </c>
      <c r="V229" s="114" t="s">
        <v>17</v>
      </c>
      <c r="W229" s="118" t="s">
        <v>181</v>
      </c>
      <c r="X229" s="115" t="str">
        <f>VLOOKUP(W229,'Formato de datos '!$G$1:$H$240,2,0)</f>
        <v>Utiles de Oficina</v>
      </c>
      <c r="Y229" s="129" t="s">
        <v>57</v>
      </c>
      <c r="Z229" s="129" t="s">
        <v>39</v>
      </c>
      <c r="AA229" s="131" t="s">
        <v>58209</v>
      </c>
      <c r="AB229" s="129"/>
      <c r="AC229" s="132"/>
      <c r="AD229" s="121"/>
      <c r="AE229" s="122">
        <v>784</v>
      </c>
      <c r="AF229" s="134"/>
    </row>
    <row r="230" spans="1:32" s="135" customFormat="1" ht="30">
      <c r="A230" s="133" t="s">
        <v>58211</v>
      </c>
      <c r="B230" s="127" t="s">
        <v>58244</v>
      </c>
      <c r="C230" s="125" t="s">
        <v>57404</v>
      </c>
      <c r="D230" s="127" t="s">
        <v>16200</v>
      </c>
      <c r="E230" s="111" t="s">
        <v>3408</v>
      </c>
      <c r="F230" s="126">
        <v>18191</v>
      </c>
      <c r="G230" s="127" t="s">
        <v>57489</v>
      </c>
      <c r="H230" s="111" t="s">
        <v>420</v>
      </c>
      <c r="I230" s="128">
        <v>12</v>
      </c>
      <c r="J230" s="42">
        <v>15001.14</v>
      </c>
      <c r="K230" s="34">
        <v>207015.73199999999</v>
      </c>
      <c r="L230" s="24">
        <v>180013.68</v>
      </c>
      <c r="M230" s="129" t="s">
        <v>45</v>
      </c>
      <c r="N230" s="129">
        <v>12</v>
      </c>
      <c r="O230" s="130" t="s">
        <v>26</v>
      </c>
      <c r="P230" s="116" t="s">
        <v>422</v>
      </c>
      <c r="Q230" s="117" t="s">
        <v>57126</v>
      </c>
      <c r="R230" s="117" t="s">
        <v>57126</v>
      </c>
      <c r="S230" s="117" t="s">
        <v>57126</v>
      </c>
      <c r="T230" s="117" t="s">
        <v>57126</v>
      </c>
      <c r="U230" s="117" t="s">
        <v>57126</v>
      </c>
      <c r="V230" s="114" t="s">
        <v>17</v>
      </c>
      <c r="W230" s="118" t="s">
        <v>181</v>
      </c>
      <c r="X230" s="115" t="str">
        <f>VLOOKUP(W230,'Formato de datos '!$G$1:$H$240,2,0)</f>
        <v>Utiles de Oficina</v>
      </c>
      <c r="Y230" s="129" t="s">
        <v>57</v>
      </c>
      <c r="Z230" s="129" t="s">
        <v>39</v>
      </c>
      <c r="AA230" s="131" t="s">
        <v>58209</v>
      </c>
      <c r="AB230" s="129"/>
      <c r="AC230" s="132"/>
      <c r="AD230" s="121"/>
      <c r="AE230" s="122">
        <v>785</v>
      </c>
      <c r="AF230" s="134"/>
    </row>
    <row r="231" spans="1:32" s="135" customFormat="1" ht="45">
      <c r="A231" s="133" t="s">
        <v>58211</v>
      </c>
      <c r="B231" s="127" t="s">
        <v>58244</v>
      </c>
      <c r="C231" s="125" t="s">
        <v>57404</v>
      </c>
      <c r="D231" s="127" t="s">
        <v>16429</v>
      </c>
      <c r="E231" s="111" t="s">
        <v>3419</v>
      </c>
      <c r="F231" s="126">
        <v>18192</v>
      </c>
      <c r="G231" s="127" t="s">
        <v>57490</v>
      </c>
      <c r="H231" s="111" t="s">
        <v>420</v>
      </c>
      <c r="I231" s="128">
        <v>12</v>
      </c>
      <c r="J231" s="42">
        <v>8091.45</v>
      </c>
      <c r="K231" s="34">
        <v>111662.00999999998</v>
      </c>
      <c r="L231" s="24">
        <v>97097.4</v>
      </c>
      <c r="M231" s="129" t="s">
        <v>45</v>
      </c>
      <c r="N231" s="129">
        <v>12</v>
      </c>
      <c r="O231" s="130" t="s">
        <v>26</v>
      </c>
      <c r="P231" s="116" t="s">
        <v>422</v>
      </c>
      <c r="Q231" s="117" t="s">
        <v>57126</v>
      </c>
      <c r="R231" s="117" t="s">
        <v>57126</v>
      </c>
      <c r="S231" s="117" t="s">
        <v>57126</v>
      </c>
      <c r="T231" s="117" t="s">
        <v>57126</v>
      </c>
      <c r="U231" s="117" t="s">
        <v>57126</v>
      </c>
      <c r="V231" s="114" t="s">
        <v>17</v>
      </c>
      <c r="W231" s="118" t="s">
        <v>181</v>
      </c>
      <c r="X231" s="115" t="str">
        <f>VLOOKUP(W231,'Formato de datos '!$G$1:$H$240,2,0)</f>
        <v>Utiles de Oficina</v>
      </c>
      <c r="Y231" s="129" t="s">
        <v>57</v>
      </c>
      <c r="Z231" s="129" t="s">
        <v>39</v>
      </c>
      <c r="AA231" s="131" t="s">
        <v>58209</v>
      </c>
      <c r="AB231" s="129"/>
      <c r="AC231" s="132"/>
      <c r="AD231" s="121"/>
      <c r="AE231" s="122">
        <v>786</v>
      </c>
      <c r="AF231" s="134"/>
    </row>
    <row r="232" spans="1:32" s="135" customFormat="1" ht="60">
      <c r="A232" s="133" t="s">
        <v>58211</v>
      </c>
      <c r="B232" s="127" t="s">
        <v>58244</v>
      </c>
      <c r="C232" s="125" t="s">
        <v>57404</v>
      </c>
      <c r="D232" s="127" t="s">
        <v>16418</v>
      </c>
      <c r="E232" s="111" t="s">
        <v>2571</v>
      </c>
      <c r="F232" s="126">
        <v>18193</v>
      </c>
      <c r="G232" s="127" t="s">
        <v>57491</v>
      </c>
      <c r="H232" s="111" t="s">
        <v>420</v>
      </c>
      <c r="I232" s="128">
        <v>12</v>
      </c>
      <c r="J232" s="42">
        <v>2999.99</v>
      </c>
      <c r="K232" s="34">
        <v>41399.861999999994</v>
      </c>
      <c r="L232" s="24">
        <v>35999.879999999997</v>
      </c>
      <c r="M232" s="129" t="s">
        <v>45</v>
      </c>
      <c r="N232" s="129">
        <v>12</v>
      </c>
      <c r="O232" s="130" t="s">
        <v>26</v>
      </c>
      <c r="P232" s="116" t="s">
        <v>422</v>
      </c>
      <c r="Q232" s="117" t="s">
        <v>57126</v>
      </c>
      <c r="R232" s="117" t="s">
        <v>57126</v>
      </c>
      <c r="S232" s="117" t="s">
        <v>57126</v>
      </c>
      <c r="T232" s="117" t="s">
        <v>57126</v>
      </c>
      <c r="U232" s="117" t="s">
        <v>57126</v>
      </c>
      <c r="V232" s="114" t="s">
        <v>17</v>
      </c>
      <c r="W232" s="118" t="s">
        <v>181</v>
      </c>
      <c r="X232" s="115" t="str">
        <f>VLOOKUP(W232,'Formato de datos '!$G$1:$H$240,2,0)</f>
        <v>Utiles de Oficina</v>
      </c>
      <c r="Y232" s="129" t="s">
        <v>57</v>
      </c>
      <c r="Z232" s="129" t="s">
        <v>39</v>
      </c>
      <c r="AA232" s="131" t="s">
        <v>58209</v>
      </c>
      <c r="AB232" s="129"/>
      <c r="AC232" s="132"/>
      <c r="AD232" s="121"/>
      <c r="AE232" s="122">
        <v>787</v>
      </c>
      <c r="AF232" s="134"/>
    </row>
    <row r="233" spans="1:32" s="135" customFormat="1" ht="30">
      <c r="A233" s="133" t="s">
        <v>58211</v>
      </c>
      <c r="B233" s="127" t="s">
        <v>58244</v>
      </c>
      <c r="C233" s="125" t="s">
        <v>57404</v>
      </c>
      <c r="D233" s="127" t="s">
        <v>53101</v>
      </c>
      <c r="E233" s="111" t="s">
        <v>3464</v>
      </c>
      <c r="F233" s="126">
        <v>18194</v>
      </c>
      <c r="G233" s="127" t="s">
        <v>57492</v>
      </c>
      <c r="H233" s="111" t="s">
        <v>420</v>
      </c>
      <c r="I233" s="128">
        <v>12</v>
      </c>
      <c r="J233" s="42">
        <v>3999.59</v>
      </c>
      <c r="K233" s="34">
        <v>55194.341999999997</v>
      </c>
      <c r="L233" s="24">
        <v>47995.08</v>
      </c>
      <c r="M233" s="129" t="s">
        <v>45</v>
      </c>
      <c r="N233" s="129">
        <v>12</v>
      </c>
      <c r="O233" s="130" t="s">
        <v>26</v>
      </c>
      <c r="P233" s="116" t="s">
        <v>422</v>
      </c>
      <c r="Q233" s="117" t="s">
        <v>57126</v>
      </c>
      <c r="R233" s="117" t="s">
        <v>57126</v>
      </c>
      <c r="S233" s="117" t="s">
        <v>57126</v>
      </c>
      <c r="T233" s="117" t="s">
        <v>57126</v>
      </c>
      <c r="U233" s="117" t="s">
        <v>57126</v>
      </c>
      <c r="V233" s="114" t="s">
        <v>17</v>
      </c>
      <c r="W233" s="118" t="s">
        <v>181</v>
      </c>
      <c r="X233" s="115" t="str">
        <f>VLOOKUP(W233,'Formato de datos '!$G$1:$H$240,2,0)</f>
        <v>Utiles de Oficina</v>
      </c>
      <c r="Y233" s="129" t="s">
        <v>57</v>
      </c>
      <c r="Z233" s="129" t="s">
        <v>39</v>
      </c>
      <c r="AA233" s="131" t="s">
        <v>58209</v>
      </c>
      <c r="AB233" s="129"/>
      <c r="AC233" s="132"/>
      <c r="AD233" s="121"/>
      <c r="AE233" s="122">
        <v>788</v>
      </c>
      <c r="AF233" s="134"/>
    </row>
    <row r="234" spans="1:32" s="135" customFormat="1" ht="75">
      <c r="A234" s="133" t="s">
        <v>58211</v>
      </c>
      <c r="B234" s="127" t="s">
        <v>58244</v>
      </c>
      <c r="C234" s="125" t="s">
        <v>57404</v>
      </c>
      <c r="D234" s="127" t="s">
        <v>31117</v>
      </c>
      <c r="E234" s="111" t="s">
        <v>6148</v>
      </c>
      <c r="F234" s="126">
        <v>18004</v>
      </c>
      <c r="G234" s="127" t="s">
        <v>57493</v>
      </c>
      <c r="H234" s="111" t="s">
        <v>420</v>
      </c>
      <c r="I234" s="128">
        <v>150</v>
      </c>
      <c r="J234" s="42">
        <v>2856</v>
      </c>
      <c r="K234" s="34">
        <v>492659.99999999994</v>
      </c>
      <c r="L234" s="24">
        <v>428400</v>
      </c>
      <c r="M234" s="129" t="s">
        <v>45</v>
      </c>
      <c r="N234" s="129">
        <v>12</v>
      </c>
      <c r="O234" s="130" t="s">
        <v>26</v>
      </c>
      <c r="P234" s="116" t="s">
        <v>422</v>
      </c>
      <c r="Q234" s="117" t="s">
        <v>57126</v>
      </c>
      <c r="R234" s="117" t="s">
        <v>57126</v>
      </c>
      <c r="S234" s="117" t="s">
        <v>57126</v>
      </c>
      <c r="T234" s="117" t="s">
        <v>57126</v>
      </c>
      <c r="U234" s="117" t="s">
        <v>57126</v>
      </c>
      <c r="V234" s="114" t="s">
        <v>17</v>
      </c>
      <c r="W234" s="118" t="s">
        <v>192</v>
      </c>
      <c r="X234" s="115" t="str">
        <f>VLOOKUP(W234,'Formato de datos '!$G$1:$H$240,2,0)</f>
        <v>Utiles de Oficina</v>
      </c>
      <c r="Y234" s="129" t="s">
        <v>57</v>
      </c>
      <c r="Z234" s="129" t="s">
        <v>39</v>
      </c>
      <c r="AA234" s="131" t="s">
        <v>58209</v>
      </c>
      <c r="AB234" s="129"/>
      <c r="AC234" s="132"/>
      <c r="AD234" s="121"/>
      <c r="AE234" s="122">
        <v>789</v>
      </c>
      <c r="AF234" s="134"/>
    </row>
    <row r="235" spans="1:32" s="135" customFormat="1" ht="30">
      <c r="A235" s="133" t="s">
        <v>58211</v>
      </c>
      <c r="B235" s="127" t="s">
        <v>58244</v>
      </c>
      <c r="C235" s="125" t="s">
        <v>57404</v>
      </c>
      <c r="D235" s="127" t="s">
        <v>31120</v>
      </c>
      <c r="E235" s="111" t="s">
        <v>6176</v>
      </c>
      <c r="F235" s="126">
        <v>18025</v>
      </c>
      <c r="G235" s="127" t="s">
        <v>57494</v>
      </c>
      <c r="H235" s="111" t="s">
        <v>420</v>
      </c>
      <c r="I235" s="128">
        <v>5</v>
      </c>
      <c r="J235" s="42">
        <v>75987.45</v>
      </c>
      <c r="K235" s="34">
        <v>436927.83749999997</v>
      </c>
      <c r="L235" s="24">
        <v>379937.25</v>
      </c>
      <c r="M235" s="129" t="s">
        <v>45</v>
      </c>
      <c r="N235" s="129">
        <v>12</v>
      </c>
      <c r="O235" s="130" t="s">
        <v>26</v>
      </c>
      <c r="P235" s="116" t="s">
        <v>422</v>
      </c>
      <c r="Q235" s="117" t="s">
        <v>57126</v>
      </c>
      <c r="R235" s="117" t="s">
        <v>57126</v>
      </c>
      <c r="S235" s="117" t="s">
        <v>57126</v>
      </c>
      <c r="T235" s="117" t="s">
        <v>57126</v>
      </c>
      <c r="U235" s="117" t="s">
        <v>57126</v>
      </c>
      <c r="V235" s="114" t="s">
        <v>17</v>
      </c>
      <c r="W235" s="118" t="s">
        <v>192</v>
      </c>
      <c r="X235" s="115" t="str">
        <f>VLOOKUP(W235,'Formato de datos '!$G$1:$H$240,2,0)</f>
        <v>Utiles de Oficina</v>
      </c>
      <c r="Y235" s="129" t="s">
        <v>57</v>
      </c>
      <c r="Z235" s="129" t="s">
        <v>39</v>
      </c>
      <c r="AA235" s="131" t="s">
        <v>58209</v>
      </c>
      <c r="AB235" s="129"/>
      <c r="AC235" s="132"/>
      <c r="AD235" s="121"/>
      <c r="AE235" s="122">
        <v>790</v>
      </c>
      <c r="AF235" s="134"/>
    </row>
    <row r="236" spans="1:32" s="135" customFormat="1" ht="30">
      <c r="A236" s="133" t="s">
        <v>58211</v>
      </c>
      <c r="B236" s="127" t="s">
        <v>58244</v>
      </c>
      <c r="C236" s="125" t="s">
        <v>57404</v>
      </c>
      <c r="D236" s="127" t="s">
        <v>31208</v>
      </c>
      <c r="E236" s="111" t="s">
        <v>5463</v>
      </c>
      <c r="F236" s="126">
        <v>18030</v>
      </c>
      <c r="G236" s="127" t="s">
        <v>57495</v>
      </c>
      <c r="H236" s="111" t="s">
        <v>420</v>
      </c>
      <c r="I236" s="128">
        <v>380</v>
      </c>
      <c r="J236" s="42">
        <v>728.99</v>
      </c>
      <c r="K236" s="34">
        <v>318568.63</v>
      </c>
      <c r="L236" s="24">
        <v>277016.2</v>
      </c>
      <c r="M236" s="129" t="s">
        <v>45</v>
      </c>
      <c r="N236" s="129">
        <v>12</v>
      </c>
      <c r="O236" s="130" t="s">
        <v>26</v>
      </c>
      <c r="P236" s="116" t="s">
        <v>422</v>
      </c>
      <c r="Q236" s="117" t="s">
        <v>57126</v>
      </c>
      <c r="R236" s="117" t="s">
        <v>57126</v>
      </c>
      <c r="S236" s="117" t="s">
        <v>57126</v>
      </c>
      <c r="T236" s="117" t="s">
        <v>57126</v>
      </c>
      <c r="U236" s="117" t="s">
        <v>57126</v>
      </c>
      <c r="V236" s="114" t="s">
        <v>17</v>
      </c>
      <c r="W236" s="118" t="s">
        <v>192</v>
      </c>
      <c r="X236" s="115" t="str">
        <f>VLOOKUP(W236,'Formato de datos '!$G$1:$H$240,2,0)</f>
        <v>Utiles de Oficina</v>
      </c>
      <c r="Y236" s="129" t="s">
        <v>57</v>
      </c>
      <c r="Z236" s="129" t="s">
        <v>39</v>
      </c>
      <c r="AA236" s="131" t="s">
        <v>58209</v>
      </c>
      <c r="AB236" s="129"/>
      <c r="AC236" s="132"/>
      <c r="AD236" s="121"/>
      <c r="AE236" s="122">
        <v>791</v>
      </c>
      <c r="AF236" s="134"/>
    </row>
    <row r="237" spans="1:32" s="135" customFormat="1" ht="30">
      <c r="A237" s="133" t="s">
        <v>58211</v>
      </c>
      <c r="B237" s="127" t="s">
        <v>58244</v>
      </c>
      <c r="C237" s="125" t="s">
        <v>57404</v>
      </c>
      <c r="D237" s="127" t="s">
        <v>31208</v>
      </c>
      <c r="E237" s="111" t="s">
        <v>5463</v>
      </c>
      <c r="F237" s="126">
        <v>18031</v>
      </c>
      <c r="G237" s="127" t="s">
        <v>57496</v>
      </c>
      <c r="H237" s="111" t="s">
        <v>420</v>
      </c>
      <c r="I237" s="128">
        <v>110</v>
      </c>
      <c r="J237" s="42">
        <v>2500.0500000000002</v>
      </c>
      <c r="K237" s="34">
        <v>316256.32499999995</v>
      </c>
      <c r="L237" s="24">
        <v>275005.5</v>
      </c>
      <c r="M237" s="129" t="s">
        <v>45</v>
      </c>
      <c r="N237" s="129">
        <v>12</v>
      </c>
      <c r="O237" s="130" t="s">
        <v>26</v>
      </c>
      <c r="P237" s="116" t="s">
        <v>422</v>
      </c>
      <c r="Q237" s="117" t="s">
        <v>57126</v>
      </c>
      <c r="R237" s="117" t="s">
        <v>57126</v>
      </c>
      <c r="S237" s="117" t="s">
        <v>57126</v>
      </c>
      <c r="T237" s="117" t="s">
        <v>57126</v>
      </c>
      <c r="U237" s="117" t="s">
        <v>57126</v>
      </c>
      <c r="V237" s="114" t="s">
        <v>17</v>
      </c>
      <c r="W237" s="118" t="s">
        <v>192</v>
      </c>
      <c r="X237" s="115" t="str">
        <f>VLOOKUP(W237,'Formato de datos '!$G$1:$H$240,2,0)</f>
        <v>Utiles de Oficina</v>
      </c>
      <c r="Y237" s="129" t="s">
        <v>57</v>
      </c>
      <c r="Z237" s="129" t="s">
        <v>39</v>
      </c>
      <c r="AA237" s="131" t="s">
        <v>58209</v>
      </c>
      <c r="AB237" s="129"/>
      <c r="AC237" s="132"/>
      <c r="AD237" s="121"/>
      <c r="AE237" s="122">
        <v>792</v>
      </c>
      <c r="AF237" s="134"/>
    </row>
    <row r="238" spans="1:32" s="135" customFormat="1" ht="60">
      <c r="A238" s="133" t="s">
        <v>58211</v>
      </c>
      <c r="B238" s="127" t="s">
        <v>58244</v>
      </c>
      <c r="C238" s="125" t="s">
        <v>57404</v>
      </c>
      <c r="D238" s="127" t="s">
        <v>31211</v>
      </c>
      <c r="E238" s="111" t="s">
        <v>5465</v>
      </c>
      <c r="F238" s="126">
        <v>18032</v>
      </c>
      <c r="G238" s="127" t="s">
        <v>57497</v>
      </c>
      <c r="H238" s="111" t="s">
        <v>420</v>
      </c>
      <c r="I238" s="128">
        <v>1050</v>
      </c>
      <c r="J238" s="42">
        <v>3899.63</v>
      </c>
      <c r="K238" s="34">
        <v>4708803.2249999996</v>
      </c>
      <c r="L238" s="24">
        <v>4094611.5</v>
      </c>
      <c r="M238" s="129" t="s">
        <v>45</v>
      </c>
      <c r="N238" s="129">
        <v>12</v>
      </c>
      <c r="O238" s="130" t="s">
        <v>26</v>
      </c>
      <c r="P238" s="116" t="s">
        <v>422</v>
      </c>
      <c r="Q238" s="117" t="s">
        <v>57126</v>
      </c>
      <c r="R238" s="117" t="s">
        <v>57126</v>
      </c>
      <c r="S238" s="117" t="s">
        <v>57126</v>
      </c>
      <c r="T238" s="117" t="s">
        <v>57126</v>
      </c>
      <c r="U238" s="117" t="s">
        <v>57126</v>
      </c>
      <c r="V238" s="114" t="s">
        <v>17</v>
      </c>
      <c r="W238" s="118" t="s">
        <v>192</v>
      </c>
      <c r="X238" s="115" t="str">
        <f>VLOOKUP(W238,'Formato de datos '!$G$1:$H$240,2,0)</f>
        <v>Utiles de Oficina</v>
      </c>
      <c r="Y238" s="129" t="s">
        <v>57</v>
      </c>
      <c r="Z238" s="129" t="s">
        <v>39</v>
      </c>
      <c r="AA238" s="131" t="s">
        <v>58209</v>
      </c>
      <c r="AB238" s="129"/>
      <c r="AC238" s="132"/>
      <c r="AD238" s="121"/>
      <c r="AE238" s="122">
        <v>793</v>
      </c>
      <c r="AF238" s="134"/>
    </row>
    <row r="239" spans="1:32" s="135" customFormat="1" ht="60">
      <c r="A239" s="133" t="s">
        <v>58211</v>
      </c>
      <c r="B239" s="127" t="s">
        <v>58244</v>
      </c>
      <c r="C239" s="125" t="s">
        <v>57404</v>
      </c>
      <c r="D239" s="127" t="s">
        <v>31211</v>
      </c>
      <c r="E239" s="111" t="s">
        <v>5465</v>
      </c>
      <c r="F239" s="126">
        <v>18033</v>
      </c>
      <c r="G239" s="127" t="s">
        <v>57498</v>
      </c>
      <c r="H239" s="111" t="s">
        <v>420</v>
      </c>
      <c r="I239" s="128">
        <v>50</v>
      </c>
      <c r="J239" s="42">
        <v>2699.99</v>
      </c>
      <c r="K239" s="34">
        <v>155249.42499999999</v>
      </c>
      <c r="L239" s="24">
        <v>134999.5</v>
      </c>
      <c r="M239" s="129" t="s">
        <v>45</v>
      </c>
      <c r="N239" s="129">
        <v>12</v>
      </c>
      <c r="O239" s="130" t="s">
        <v>26</v>
      </c>
      <c r="P239" s="116" t="s">
        <v>422</v>
      </c>
      <c r="Q239" s="117" t="s">
        <v>57126</v>
      </c>
      <c r="R239" s="117" t="s">
        <v>57126</v>
      </c>
      <c r="S239" s="117" t="s">
        <v>57126</v>
      </c>
      <c r="T239" s="117" t="s">
        <v>57126</v>
      </c>
      <c r="U239" s="117" t="s">
        <v>57126</v>
      </c>
      <c r="V239" s="114" t="s">
        <v>17</v>
      </c>
      <c r="W239" s="118" t="s">
        <v>192</v>
      </c>
      <c r="X239" s="115" t="str">
        <f>VLOOKUP(W239,'Formato de datos '!$G$1:$H$240,2,0)</f>
        <v>Utiles de Oficina</v>
      </c>
      <c r="Y239" s="129" t="s">
        <v>57</v>
      </c>
      <c r="Z239" s="129" t="s">
        <v>39</v>
      </c>
      <c r="AA239" s="131" t="s">
        <v>58209</v>
      </c>
      <c r="AB239" s="129"/>
      <c r="AC239" s="132"/>
      <c r="AD239" s="121"/>
      <c r="AE239" s="122">
        <v>794</v>
      </c>
      <c r="AF239" s="134"/>
    </row>
    <row r="240" spans="1:32" s="135" customFormat="1" ht="30">
      <c r="A240" s="133" t="s">
        <v>58211</v>
      </c>
      <c r="B240" s="127" t="s">
        <v>58244</v>
      </c>
      <c r="C240" s="125" t="s">
        <v>57404</v>
      </c>
      <c r="D240" s="127" t="s">
        <v>31118</v>
      </c>
      <c r="E240" s="111" t="s">
        <v>6178</v>
      </c>
      <c r="F240" s="126">
        <v>18050</v>
      </c>
      <c r="G240" s="127" t="s">
        <v>57499</v>
      </c>
      <c r="H240" s="111" t="s">
        <v>420</v>
      </c>
      <c r="I240" s="128">
        <v>150</v>
      </c>
      <c r="J240" s="42">
        <v>2000.39</v>
      </c>
      <c r="K240" s="34">
        <v>345067.27499999997</v>
      </c>
      <c r="L240" s="24">
        <v>300058.5</v>
      </c>
      <c r="M240" s="129" t="s">
        <v>45</v>
      </c>
      <c r="N240" s="129">
        <v>12</v>
      </c>
      <c r="O240" s="130" t="s">
        <v>26</v>
      </c>
      <c r="P240" s="116" t="s">
        <v>422</v>
      </c>
      <c r="Q240" s="117" t="s">
        <v>57126</v>
      </c>
      <c r="R240" s="117" t="s">
        <v>57126</v>
      </c>
      <c r="S240" s="117" t="s">
        <v>57126</v>
      </c>
      <c r="T240" s="117" t="s">
        <v>57126</v>
      </c>
      <c r="U240" s="117" t="s">
        <v>57126</v>
      </c>
      <c r="V240" s="114" t="s">
        <v>17</v>
      </c>
      <c r="W240" s="118" t="s">
        <v>192</v>
      </c>
      <c r="X240" s="115" t="str">
        <f>VLOOKUP(W240,'Formato de datos '!$G$1:$H$240,2,0)</f>
        <v>Utiles de Oficina</v>
      </c>
      <c r="Y240" s="129" t="s">
        <v>57</v>
      </c>
      <c r="Z240" s="129" t="s">
        <v>39</v>
      </c>
      <c r="AA240" s="131" t="s">
        <v>58209</v>
      </c>
      <c r="AB240" s="129"/>
      <c r="AC240" s="132"/>
      <c r="AD240" s="121"/>
      <c r="AE240" s="122">
        <v>795</v>
      </c>
      <c r="AF240" s="134"/>
    </row>
    <row r="241" spans="1:32" s="135" customFormat="1" ht="45">
      <c r="A241" s="133" t="s">
        <v>58211</v>
      </c>
      <c r="B241" s="127" t="s">
        <v>58244</v>
      </c>
      <c r="C241" s="125" t="s">
        <v>57404</v>
      </c>
      <c r="D241" s="127" t="s">
        <v>30872</v>
      </c>
      <c r="E241" s="111" t="s">
        <v>6177</v>
      </c>
      <c r="F241" s="126">
        <v>18103</v>
      </c>
      <c r="G241" s="127" t="s">
        <v>57500</v>
      </c>
      <c r="H241" s="111" t="s">
        <v>420</v>
      </c>
      <c r="I241" s="128">
        <v>3</v>
      </c>
      <c r="J241" s="42">
        <v>29679.79</v>
      </c>
      <c r="K241" s="34">
        <v>102395.27549999999</v>
      </c>
      <c r="L241" s="24">
        <v>89039.37</v>
      </c>
      <c r="M241" s="129" t="s">
        <v>45</v>
      </c>
      <c r="N241" s="129">
        <v>12</v>
      </c>
      <c r="O241" s="130" t="s">
        <v>26</v>
      </c>
      <c r="P241" s="116" t="s">
        <v>422</v>
      </c>
      <c r="Q241" s="117" t="s">
        <v>57126</v>
      </c>
      <c r="R241" s="117" t="s">
        <v>57126</v>
      </c>
      <c r="S241" s="117" t="s">
        <v>57126</v>
      </c>
      <c r="T241" s="117" t="s">
        <v>57126</v>
      </c>
      <c r="U241" s="117" t="s">
        <v>57126</v>
      </c>
      <c r="V241" s="114" t="s">
        <v>17</v>
      </c>
      <c r="W241" s="118" t="s">
        <v>192</v>
      </c>
      <c r="X241" s="115" t="str">
        <f>VLOOKUP(W241,'Formato de datos '!$G$1:$H$240,2,0)</f>
        <v>Utiles de Oficina</v>
      </c>
      <c r="Y241" s="129" t="s">
        <v>57</v>
      </c>
      <c r="Z241" s="129" t="s">
        <v>39</v>
      </c>
      <c r="AA241" s="131" t="s">
        <v>58209</v>
      </c>
      <c r="AB241" s="129"/>
      <c r="AC241" s="132"/>
      <c r="AD241" s="121"/>
      <c r="AE241" s="122">
        <v>796</v>
      </c>
      <c r="AF241" s="134"/>
    </row>
    <row r="242" spans="1:32" s="135" customFormat="1" ht="60">
      <c r="A242" s="133" t="s">
        <v>58211</v>
      </c>
      <c r="B242" s="127" t="s">
        <v>58244</v>
      </c>
      <c r="C242" s="125" t="s">
        <v>57404</v>
      </c>
      <c r="D242" s="127" t="s">
        <v>26487</v>
      </c>
      <c r="E242" s="111" t="s">
        <v>6546</v>
      </c>
      <c r="F242" s="126">
        <v>18104</v>
      </c>
      <c r="G242" s="127" t="s">
        <v>57501</v>
      </c>
      <c r="H242" s="111" t="s">
        <v>420</v>
      </c>
      <c r="I242" s="128">
        <v>180</v>
      </c>
      <c r="J242" s="42">
        <v>406.98</v>
      </c>
      <c r="K242" s="34">
        <v>84244.86</v>
      </c>
      <c r="L242" s="24">
        <v>73256.400000000009</v>
      </c>
      <c r="M242" s="129" t="s">
        <v>45</v>
      </c>
      <c r="N242" s="129">
        <v>12</v>
      </c>
      <c r="O242" s="130" t="s">
        <v>26</v>
      </c>
      <c r="P242" s="116" t="s">
        <v>422</v>
      </c>
      <c r="Q242" s="117" t="s">
        <v>57126</v>
      </c>
      <c r="R242" s="117" t="s">
        <v>57126</v>
      </c>
      <c r="S242" s="117" t="s">
        <v>57126</v>
      </c>
      <c r="T242" s="117" t="s">
        <v>57126</v>
      </c>
      <c r="U242" s="117" t="s">
        <v>57126</v>
      </c>
      <c r="V242" s="114" t="s">
        <v>17</v>
      </c>
      <c r="W242" s="118" t="s">
        <v>192</v>
      </c>
      <c r="X242" s="115" t="str">
        <f>VLOOKUP(W242,'Formato de datos '!$G$1:$H$240,2,0)</f>
        <v>Utiles de Oficina</v>
      </c>
      <c r="Y242" s="129" t="s">
        <v>57</v>
      </c>
      <c r="Z242" s="129" t="s">
        <v>39</v>
      </c>
      <c r="AA242" s="131" t="s">
        <v>58209</v>
      </c>
      <c r="AB242" s="129"/>
      <c r="AC242" s="132"/>
      <c r="AD242" s="121"/>
      <c r="AE242" s="122">
        <v>797</v>
      </c>
      <c r="AF242" s="134"/>
    </row>
    <row r="243" spans="1:32" s="135" customFormat="1" ht="30">
      <c r="A243" s="133" t="s">
        <v>58211</v>
      </c>
      <c r="B243" s="127" t="s">
        <v>58244</v>
      </c>
      <c r="C243" s="125" t="s">
        <v>57404</v>
      </c>
      <c r="D243" s="127" t="s">
        <v>31118</v>
      </c>
      <c r="E243" s="111" t="s">
        <v>6178</v>
      </c>
      <c r="F243" s="126">
        <v>18151</v>
      </c>
      <c r="G243" s="127" t="s">
        <v>57502</v>
      </c>
      <c r="H243" s="111" t="s">
        <v>420</v>
      </c>
      <c r="I243" s="128">
        <v>20</v>
      </c>
      <c r="J243" s="42">
        <v>9222.5</v>
      </c>
      <c r="K243" s="34">
        <v>212117.49999999997</v>
      </c>
      <c r="L243" s="24">
        <v>184450</v>
      </c>
      <c r="M243" s="129" t="s">
        <v>45</v>
      </c>
      <c r="N243" s="129">
        <v>12</v>
      </c>
      <c r="O243" s="130" t="s">
        <v>26</v>
      </c>
      <c r="P243" s="116" t="s">
        <v>422</v>
      </c>
      <c r="Q243" s="117" t="s">
        <v>57126</v>
      </c>
      <c r="R243" s="117" t="s">
        <v>57126</v>
      </c>
      <c r="S243" s="117" t="s">
        <v>57126</v>
      </c>
      <c r="T243" s="117" t="s">
        <v>57126</v>
      </c>
      <c r="U243" s="117" t="s">
        <v>57126</v>
      </c>
      <c r="V243" s="114" t="s">
        <v>17</v>
      </c>
      <c r="W243" s="118" t="s">
        <v>192</v>
      </c>
      <c r="X243" s="115" t="str">
        <f>VLOOKUP(W243,'Formato de datos '!$G$1:$H$240,2,0)</f>
        <v>Utiles de Oficina</v>
      </c>
      <c r="Y243" s="129" t="s">
        <v>57</v>
      </c>
      <c r="Z243" s="129" t="s">
        <v>39</v>
      </c>
      <c r="AA243" s="131" t="s">
        <v>58209</v>
      </c>
      <c r="AB243" s="129"/>
      <c r="AC243" s="132"/>
      <c r="AD243" s="121"/>
      <c r="AE243" s="122">
        <v>798</v>
      </c>
      <c r="AF243" s="134"/>
    </row>
    <row r="244" spans="1:32" s="135" customFormat="1" ht="60">
      <c r="A244" s="133" t="s">
        <v>58211</v>
      </c>
      <c r="B244" s="127" t="s">
        <v>58244</v>
      </c>
      <c r="C244" s="125" t="s">
        <v>57404</v>
      </c>
      <c r="D244" s="127" t="s">
        <v>52042</v>
      </c>
      <c r="E244" s="111" t="s">
        <v>2701</v>
      </c>
      <c r="F244" s="126">
        <v>10178</v>
      </c>
      <c r="G244" s="127" t="s">
        <v>58118</v>
      </c>
      <c r="H244" s="111" t="s">
        <v>420</v>
      </c>
      <c r="I244" s="128">
        <v>0</v>
      </c>
      <c r="J244" s="42">
        <v>2499</v>
      </c>
      <c r="K244" s="34">
        <v>0</v>
      </c>
      <c r="L244" s="24">
        <v>0</v>
      </c>
      <c r="M244" s="129" t="s">
        <v>45</v>
      </c>
      <c r="N244" s="129">
        <v>12</v>
      </c>
      <c r="O244" s="130" t="s">
        <v>26</v>
      </c>
      <c r="P244" s="116" t="s">
        <v>424</v>
      </c>
      <c r="Q244" s="117" t="s">
        <v>57126</v>
      </c>
      <c r="R244" s="117" t="s">
        <v>57126</v>
      </c>
      <c r="S244" s="117" t="s">
        <v>57126</v>
      </c>
      <c r="T244" s="117" t="s">
        <v>57126</v>
      </c>
      <c r="U244" s="117" t="s">
        <v>57126</v>
      </c>
      <c r="V244" s="114" t="s">
        <v>17</v>
      </c>
      <c r="W244" s="118" t="s">
        <v>337</v>
      </c>
      <c r="X244" s="115" t="str">
        <f>VLOOKUP(W244,'Formato de datos '!$G$1:$H$240,2,0)</f>
        <v>Utiles de Oficina</v>
      </c>
      <c r="Y244" s="129" t="s">
        <v>57</v>
      </c>
      <c r="Z244" s="129" t="s">
        <v>39</v>
      </c>
      <c r="AA244" s="131" t="s">
        <v>58209</v>
      </c>
      <c r="AB244" s="129"/>
      <c r="AC244" s="132"/>
      <c r="AD244" s="121"/>
      <c r="AE244" s="122">
        <v>799</v>
      </c>
      <c r="AF244" s="134"/>
    </row>
    <row r="245" spans="1:32" s="135" customFormat="1" ht="60">
      <c r="A245" s="133" t="s">
        <v>58211</v>
      </c>
      <c r="B245" s="127" t="s">
        <v>58244</v>
      </c>
      <c r="C245" s="125" t="s">
        <v>57404</v>
      </c>
      <c r="D245" s="127" t="s">
        <v>52042</v>
      </c>
      <c r="E245" s="111" t="s">
        <v>2701</v>
      </c>
      <c r="F245" s="126">
        <v>10182</v>
      </c>
      <c r="G245" s="127" t="s">
        <v>58119</v>
      </c>
      <c r="H245" s="111" t="s">
        <v>420</v>
      </c>
      <c r="I245" s="128">
        <v>0</v>
      </c>
      <c r="J245" s="42">
        <v>2499</v>
      </c>
      <c r="K245" s="34">
        <v>0</v>
      </c>
      <c r="L245" s="24">
        <v>0</v>
      </c>
      <c r="M245" s="129" t="s">
        <v>45</v>
      </c>
      <c r="N245" s="129">
        <v>12</v>
      </c>
      <c r="O245" s="130" t="s">
        <v>26</v>
      </c>
      <c r="P245" s="116" t="s">
        <v>424</v>
      </c>
      <c r="Q245" s="117" t="s">
        <v>57126</v>
      </c>
      <c r="R245" s="117" t="s">
        <v>57126</v>
      </c>
      <c r="S245" s="117" t="s">
        <v>57126</v>
      </c>
      <c r="T245" s="117" t="s">
        <v>57126</v>
      </c>
      <c r="U245" s="117" t="s">
        <v>57126</v>
      </c>
      <c r="V245" s="114" t="s">
        <v>17</v>
      </c>
      <c r="W245" s="118" t="s">
        <v>337</v>
      </c>
      <c r="X245" s="115" t="str">
        <f>VLOOKUP(W245,'Formato de datos '!$G$1:$H$240,2,0)</f>
        <v>Utiles de Oficina</v>
      </c>
      <c r="Y245" s="129" t="s">
        <v>57</v>
      </c>
      <c r="Z245" s="129" t="s">
        <v>39</v>
      </c>
      <c r="AA245" s="131" t="s">
        <v>58209</v>
      </c>
      <c r="AB245" s="129"/>
      <c r="AC245" s="132"/>
      <c r="AD245" s="121"/>
      <c r="AE245" s="122">
        <v>800</v>
      </c>
      <c r="AF245" s="134"/>
    </row>
    <row r="246" spans="1:32" s="135" customFormat="1" ht="45">
      <c r="A246" s="133" t="s">
        <v>58211</v>
      </c>
      <c r="B246" s="127" t="s">
        <v>58244</v>
      </c>
      <c r="C246" s="125" t="s">
        <v>57404</v>
      </c>
      <c r="D246" s="127" t="s">
        <v>52514</v>
      </c>
      <c r="E246" s="111" t="s">
        <v>4697</v>
      </c>
      <c r="F246" s="126">
        <v>10216</v>
      </c>
      <c r="G246" s="127" t="s">
        <v>58120</v>
      </c>
      <c r="H246" s="111" t="s">
        <v>420</v>
      </c>
      <c r="I246" s="128">
        <v>2.1666666666666665</v>
      </c>
      <c r="J246" s="42">
        <v>35581</v>
      </c>
      <c r="K246" s="34">
        <v>88655.991666666654</v>
      </c>
      <c r="L246" s="24">
        <v>77092.166666666657</v>
      </c>
      <c r="M246" s="129" t="s">
        <v>45</v>
      </c>
      <c r="N246" s="129">
        <v>12</v>
      </c>
      <c r="O246" s="130" t="s">
        <v>26</v>
      </c>
      <c r="P246" s="116" t="s">
        <v>424</v>
      </c>
      <c r="Q246" s="117" t="s">
        <v>57126</v>
      </c>
      <c r="R246" s="117" t="s">
        <v>57126</v>
      </c>
      <c r="S246" s="117" t="s">
        <v>57126</v>
      </c>
      <c r="T246" s="117" t="s">
        <v>57126</v>
      </c>
      <c r="U246" s="117" t="s">
        <v>57126</v>
      </c>
      <c r="V246" s="114" t="s">
        <v>17</v>
      </c>
      <c r="W246" s="118" t="s">
        <v>337</v>
      </c>
      <c r="X246" s="115" t="str">
        <f>VLOOKUP(W246,'Formato de datos '!$G$1:$H$240,2,0)</f>
        <v>Utiles de Oficina</v>
      </c>
      <c r="Y246" s="129" t="s">
        <v>57</v>
      </c>
      <c r="Z246" s="129" t="s">
        <v>39</v>
      </c>
      <c r="AA246" s="131" t="s">
        <v>58209</v>
      </c>
      <c r="AB246" s="129"/>
      <c r="AC246" s="132"/>
      <c r="AD246" s="121"/>
      <c r="AE246" s="122">
        <v>801</v>
      </c>
      <c r="AF246" s="134"/>
    </row>
    <row r="247" spans="1:32" s="135" customFormat="1" ht="30">
      <c r="A247" s="133" t="s">
        <v>58211</v>
      </c>
      <c r="B247" s="127" t="s">
        <v>58244</v>
      </c>
      <c r="C247" s="125" t="s">
        <v>57404</v>
      </c>
      <c r="D247" s="127" t="s">
        <v>22614</v>
      </c>
      <c r="E247" s="111" t="s">
        <v>3754</v>
      </c>
      <c r="F247" s="126">
        <v>10217</v>
      </c>
      <c r="G247" s="127" t="s">
        <v>58121</v>
      </c>
      <c r="H247" s="111" t="s">
        <v>420</v>
      </c>
      <c r="I247" s="128">
        <v>14.083333333333332</v>
      </c>
      <c r="J247" s="42">
        <v>9998.98</v>
      </c>
      <c r="K247" s="34">
        <v>161941.81358333331</v>
      </c>
      <c r="L247" s="24">
        <v>140818.96833333332</v>
      </c>
      <c r="M247" s="129" t="s">
        <v>45</v>
      </c>
      <c r="N247" s="129">
        <v>12</v>
      </c>
      <c r="O247" s="130" t="s">
        <v>26</v>
      </c>
      <c r="P247" s="116" t="s">
        <v>424</v>
      </c>
      <c r="Q247" s="117" t="s">
        <v>57126</v>
      </c>
      <c r="R247" s="117" t="s">
        <v>57126</v>
      </c>
      <c r="S247" s="117" t="s">
        <v>57126</v>
      </c>
      <c r="T247" s="117" t="s">
        <v>57126</v>
      </c>
      <c r="U247" s="117" t="s">
        <v>57126</v>
      </c>
      <c r="V247" s="114" t="s">
        <v>17</v>
      </c>
      <c r="W247" s="118" t="s">
        <v>337</v>
      </c>
      <c r="X247" s="115" t="str">
        <f>VLOOKUP(W247,'Formato de datos '!$G$1:$H$240,2,0)</f>
        <v>Utiles de Oficina</v>
      </c>
      <c r="Y247" s="129" t="s">
        <v>57</v>
      </c>
      <c r="Z247" s="129" t="s">
        <v>39</v>
      </c>
      <c r="AA247" s="131" t="s">
        <v>58209</v>
      </c>
      <c r="AB247" s="129"/>
      <c r="AC247" s="132"/>
      <c r="AD247" s="121"/>
      <c r="AE247" s="122">
        <v>802</v>
      </c>
      <c r="AF247" s="134"/>
    </row>
    <row r="248" spans="1:32" s="135" customFormat="1" ht="45">
      <c r="A248" s="133" t="s">
        <v>58211</v>
      </c>
      <c r="B248" s="127" t="s">
        <v>58244</v>
      </c>
      <c r="C248" s="125" t="s">
        <v>57404</v>
      </c>
      <c r="D248" s="127" t="s">
        <v>52525</v>
      </c>
      <c r="E248" s="111" t="s">
        <v>4696</v>
      </c>
      <c r="F248" s="126">
        <v>10219</v>
      </c>
      <c r="G248" s="127" t="s">
        <v>58122</v>
      </c>
      <c r="H248" s="111" t="s">
        <v>420</v>
      </c>
      <c r="I248" s="128">
        <v>1.0833333333333333</v>
      </c>
      <c r="J248" s="42">
        <v>79998.94</v>
      </c>
      <c r="K248" s="34">
        <v>99665.346083333323</v>
      </c>
      <c r="L248" s="24">
        <v>86665.518333333326</v>
      </c>
      <c r="M248" s="129" t="s">
        <v>45</v>
      </c>
      <c r="N248" s="129">
        <v>12</v>
      </c>
      <c r="O248" s="130" t="s">
        <v>26</v>
      </c>
      <c r="P248" s="116" t="s">
        <v>424</v>
      </c>
      <c r="Q248" s="117" t="s">
        <v>57126</v>
      </c>
      <c r="R248" s="117" t="s">
        <v>57126</v>
      </c>
      <c r="S248" s="117" t="s">
        <v>57126</v>
      </c>
      <c r="T248" s="117" t="s">
        <v>57126</v>
      </c>
      <c r="U248" s="117" t="s">
        <v>57126</v>
      </c>
      <c r="V248" s="114" t="s">
        <v>17</v>
      </c>
      <c r="W248" s="118" t="s">
        <v>337</v>
      </c>
      <c r="X248" s="115" t="str">
        <f>VLOOKUP(W248,'Formato de datos '!$G$1:$H$240,2,0)</f>
        <v>Utiles de Oficina</v>
      </c>
      <c r="Y248" s="129" t="s">
        <v>57</v>
      </c>
      <c r="Z248" s="129" t="s">
        <v>39</v>
      </c>
      <c r="AA248" s="131" t="s">
        <v>58209</v>
      </c>
      <c r="AB248" s="129"/>
      <c r="AC248" s="132"/>
      <c r="AD248" s="121"/>
      <c r="AE248" s="122">
        <v>803</v>
      </c>
      <c r="AF248" s="134"/>
    </row>
    <row r="249" spans="1:32" s="135" customFormat="1" ht="30">
      <c r="A249" s="133" t="s">
        <v>58211</v>
      </c>
      <c r="B249" s="127" t="s">
        <v>58244</v>
      </c>
      <c r="C249" s="125" t="s">
        <v>57404</v>
      </c>
      <c r="D249" s="127" t="s">
        <v>53116</v>
      </c>
      <c r="E249" s="111" t="s">
        <v>4788</v>
      </c>
      <c r="F249" s="126">
        <v>10220</v>
      </c>
      <c r="G249" s="127" t="s">
        <v>58123</v>
      </c>
      <c r="H249" s="111" t="s">
        <v>420</v>
      </c>
      <c r="I249" s="128">
        <v>29.25</v>
      </c>
      <c r="J249" s="42">
        <v>617.78</v>
      </c>
      <c r="K249" s="34">
        <v>20780.574749999996</v>
      </c>
      <c r="L249" s="24">
        <v>18070.064999999999</v>
      </c>
      <c r="M249" s="129" t="s">
        <v>45</v>
      </c>
      <c r="N249" s="129">
        <v>12</v>
      </c>
      <c r="O249" s="130" t="s">
        <v>26</v>
      </c>
      <c r="P249" s="116" t="s">
        <v>424</v>
      </c>
      <c r="Q249" s="117" t="s">
        <v>57126</v>
      </c>
      <c r="R249" s="117" t="s">
        <v>57126</v>
      </c>
      <c r="S249" s="117" t="s">
        <v>57126</v>
      </c>
      <c r="T249" s="117" t="s">
        <v>57126</v>
      </c>
      <c r="U249" s="117" t="s">
        <v>57126</v>
      </c>
      <c r="V249" s="114" t="s">
        <v>17</v>
      </c>
      <c r="W249" s="118" t="s">
        <v>337</v>
      </c>
      <c r="X249" s="115" t="str">
        <f>VLOOKUP(W249,'Formato de datos '!$G$1:$H$240,2,0)</f>
        <v>Utiles de Oficina</v>
      </c>
      <c r="Y249" s="129" t="s">
        <v>57</v>
      </c>
      <c r="Z249" s="129" t="s">
        <v>39</v>
      </c>
      <c r="AA249" s="131" t="s">
        <v>58209</v>
      </c>
      <c r="AB249" s="129"/>
      <c r="AC249" s="132"/>
      <c r="AD249" s="121"/>
      <c r="AE249" s="122">
        <v>804</v>
      </c>
      <c r="AF249" s="134"/>
    </row>
    <row r="250" spans="1:32" s="135" customFormat="1" ht="30">
      <c r="A250" s="133" t="s">
        <v>58211</v>
      </c>
      <c r="B250" s="127" t="s">
        <v>58244</v>
      </c>
      <c r="C250" s="125" t="s">
        <v>57404</v>
      </c>
      <c r="D250" s="127" t="s">
        <v>53116</v>
      </c>
      <c r="E250" s="111" t="s">
        <v>4788</v>
      </c>
      <c r="F250" s="126">
        <v>10221</v>
      </c>
      <c r="G250" s="127" t="s">
        <v>58124</v>
      </c>
      <c r="H250" s="111" t="s">
        <v>420</v>
      </c>
      <c r="I250" s="128">
        <v>36.833333333333336</v>
      </c>
      <c r="J250" s="42">
        <v>1301.8599999999999</v>
      </c>
      <c r="K250" s="34">
        <v>55144.619833333323</v>
      </c>
      <c r="L250" s="24">
        <v>47951.843333333331</v>
      </c>
      <c r="M250" s="129" t="s">
        <v>45</v>
      </c>
      <c r="N250" s="129">
        <v>12</v>
      </c>
      <c r="O250" s="130" t="s">
        <v>26</v>
      </c>
      <c r="P250" s="116" t="s">
        <v>424</v>
      </c>
      <c r="Q250" s="117" t="s">
        <v>57126</v>
      </c>
      <c r="R250" s="117" t="s">
        <v>57126</v>
      </c>
      <c r="S250" s="117" t="s">
        <v>57126</v>
      </c>
      <c r="T250" s="117" t="s">
        <v>57126</v>
      </c>
      <c r="U250" s="117" t="s">
        <v>57126</v>
      </c>
      <c r="V250" s="114" t="s">
        <v>17</v>
      </c>
      <c r="W250" s="118" t="s">
        <v>337</v>
      </c>
      <c r="X250" s="115" t="str">
        <f>VLOOKUP(W250,'Formato de datos '!$G$1:$H$240,2,0)</f>
        <v>Utiles de Oficina</v>
      </c>
      <c r="Y250" s="129" t="s">
        <v>57</v>
      </c>
      <c r="Z250" s="129" t="s">
        <v>39</v>
      </c>
      <c r="AA250" s="131" t="s">
        <v>58209</v>
      </c>
      <c r="AB250" s="129"/>
      <c r="AC250" s="132"/>
      <c r="AD250" s="121"/>
      <c r="AE250" s="122">
        <v>805</v>
      </c>
      <c r="AF250" s="134"/>
    </row>
    <row r="251" spans="1:32" s="135" customFormat="1" ht="30">
      <c r="A251" s="133" t="s">
        <v>58211</v>
      </c>
      <c r="B251" s="127" t="s">
        <v>58244</v>
      </c>
      <c r="C251" s="125" t="s">
        <v>57404</v>
      </c>
      <c r="D251" s="127" t="s">
        <v>53296</v>
      </c>
      <c r="E251" s="111" t="s">
        <v>3419</v>
      </c>
      <c r="F251" s="126">
        <v>10222</v>
      </c>
      <c r="G251" s="127" t="s">
        <v>58125</v>
      </c>
      <c r="H251" s="111" t="s">
        <v>420</v>
      </c>
      <c r="I251" s="128">
        <v>49.833333333333336</v>
      </c>
      <c r="J251" s="42">
        <v>1801.66</v>
      </c>
      <c r="K251" s="34">
        <v>103250.13183333333</v>
      </c>
      <c r="L251" s="24">
        <v>89782.723333333342</v>
      </c>
      <c r="M251" s="129" t="s">
        <v>45</v>
      </c>
      <c r="N251" s="129">
        <v>12</v>
      </c>
      <c r="O251" s="130" t="s">
        <v>26</v>
      </c>
      <c r="P251" s="116" t="s">
        <v>424</v>
      </c>
      <c r="Q251" s="117" t="s">
        <v>57126</v>
      </c>
      <c r="R251" s="117" t="s">
        <v>57126</v>
      </c>
      <c r="S251" s="117" t="s">
        <v>57126</v>
      </c>
      <c r="T251" s="117" t="s">
        <v>57126</v>
      </c>
      <c r="U251" s="117" t="s">
        <v>57126</v>
      </c>
      <c r="V251" s="114" t="s">
        <v>17</v>
      </c>
      <c r="W251" s="118" t="s">
        <v>337</v>
      </c>
      <c r="X251" s="115" t="str">
        <f>VLOOKUP(W251,'Formato de datos '!$G$1:$H$240,2,0)</f>
        <v>Utiles de Oficina</v>
      </c>
      <c r="Y251" s="129" t="s">
        <v>57</v>
      </c>
      <c r="Z251" s="129" t="s">
        <v>39</v>
      </c>
      <c r="AA251" s="131" t="s">
        <v>58209</v>
      </c>
      <c r="AB251" s="129"/>
      <c r="AC251" s="132"/>
      <c r="AD251" s="121"/>
      <c r="AE251" s="122">
        <v>806</v>
      </c>
      <c r="AF251" s="134"/>
    </row>
    <row r="252" spans="1:32" s="135" customFormat="1" ht="45">
      <c r="A252" s="133" t="s">
        <v>58211</v>
      </c>
      <c r="B252" s="127" t="s">
        <v>58244</v>
      </c>
      <c r="C252" s="125" t="s">
        <v>57404</v>
      </c>
      <c r="D252" s="127" t="s">
        <v>53583</v>
      </c>
      <c r="E252" s="111" t="s">
        <v>4697</v>
      </c>
      <c r="F252" s="126">
        <v>10316</v>
      </c>
      <c r="G252" s="127" t="s">
        <v>58126</v>
      </c>
      <c r="H252" s="111" t="s">
        <v>420</v>
      </c>
      <c r="I252" s="128">
        <v>2.1666666666666665</v>
      </c>
      <c r="J252" s="42">
        <v>19992</v>
      </c>
      <c r="K252" s="34">
        <v>49813.399999999994</v>
      </c>
      <c r="L252" s="24">
        <v>43316</v>
      </c>
      <c r="M252" s="129" t="s">
        <v>45</v>
      </c>
      <c r="N252" s="129">
        <v>12</v>
      </c>
      <c r="O252" s="130" t="s">
        <v>26</v>
      </c>
      <c r="P252" s="116" t="s">
        <v>424</v>
      </c>
      <c r="Q252" s="117" t="s">
        <v>57126</v>
      </c>
      <c r="R252" s="117" t="s">
        <v>57126</v>
      </c>
      <c r="S252" s="117" t="s">
        <v>57126</v>
      </c>
      <c r="T252" s="117" t="s">
        <v>57126</v>
      </c>
      <c r="U252" s="117" t="s">
        <v>57126</v>
      </c>
      <c r="V252" s="114" t="s">
        <v>17</v>
      </c>
      <c r="W252" s="118" t="s">
        <v>337</v>
      </c>
      <c r="X252" s="115" t="str">
        <f>VLOOKUP(W252,'Formato de datos '!$G$1:$H$240,2,0)</f>
        <v>Utiles de Oficina</v>
      </c>
      <c r="Y252" s="129" t="s">
        <v>57</v>
      </c>
      <c r="Z252" s="129" t="s">
        <v>39</v>
      </c>
      <c r="AA252" s="131" t="s">
        <v>58209</v>
      </c>
      <c r="AB252" s="129"/>
      <c r="AC252" s="132"/>
      <c r="AD252" s="121"/>
      <c r="AE252" s="122">
        <v>807</v>
      </c>
      <c r="AF252" s="134"/>
    </row>
    <row r="253" spans="1:32" s="135" customFormat="1" ht="60">
      <c r="A253" s="133" t="s">
        <v>58211</v>
      </c>
      <c r="B253" s="127" t="s">
        <v>58244</v>
      </c>
      <c r="C253" s="125" t="s">
        <v>57404</v>
      </c>
      <c r="D253" s="127" t="s">
        <v>52049</v>
      </c>
      <c r="E253" s="111" t="s">
        <v>2701</v>
      </c>
      <c r="F253" s="126">
        <v>10323</v>
      </c>
      <c r="G253" s="127" t="s">
        <v>58127</v>
      </c>
      <c r="H253" s="111" t="s">
        <v>420</v>
      </c>
      <c r="I253" s="128">
        <v>104</v>
      </c>
      <c r="J253" s="42">
        <v>2400</v>
      </c>
      <c r="K253" s="34">
        <v>287040</v>
      </c>
      <c r="L253" s="24">
        <v>249600.00000000003</v>
      </c>
      <c r="M253" s="129" t="s">
        <v>45</v>
      </c>
      <c r="N253" s="129">
        <v>12</v>
      </c>
      <c r="O253" s="130" t="s">
        <v>26</v>
      </c>
      <c r="P253" s="116" t="s">
        <v>424</v>
      </c>
      <c r="Q253" s="117" t="s">
        <v>57126</v>
      </c>
      <c r="R253" s="117" t="s">
        <v>57126</v>
      </c>
      <c r="S253" s="117" t="s">
        <v>57126</v>
      </c>
      <c r="T253" s="117" t="s">
        <v>57126</v>
      </c>
      <c r="U253" s="117" t="s">
        <v>57126</v>
      </c>
      <c r="V253" s="114" t="s">
        <v>17</v>
      </c>
      <c r="W253" s="118" t="s">
        <v>337</v>
      </c>
      <c r="X253" s="115" t="str">
        <f>VLOOKUP(W253,'Formato de datos '!$G$1:$H$240,2,0)</f>
        <v>Utiles de Oficina</v>
      </c>
      <c r="Y253" s="129" t="s">
        <v>57</v>
      </c>
      <c r="Z253" s="129" t="s">
        <v>39</v>
      </c>
      <c r="AA253" s="131" t="s">
        <v>58209</v>
      </c>
      <c r="AB253" s="129"/>
      <c r="AC253" s="132"/>
      <c r="AD253" s="121"/>
      <c r="AE253" s="122">
        <v>808</v>
      </c>
      <c r="AF253" s="134"/>
    </row>
    <row r="254" spans="1:32" s="135" customFormat="1" ht="60">
      <c r="A254" s="133" t="s">
        <v>58211</v>
      </c>
      <c r="B254" s="127" t="s">
        <v>58244</v>
      </c>
      <c r="C254" s="125" t="s">
        <v>57404</v>
      </c>
      <c r="D254" s="127" t="s">
        <v>52049</v>
      </c>
      <c r="E254" s="111" t="s">
        <v>2701</v>
      </c>
      <c r="F254" s="126">
        <v>10324</v>
      </c>
      <c r="G254" s="127" t="s">
        <v>58128</v>
      </c>
      <c r="H254" s="111" t="s">
        <v>420</v>
      </c>
      <c r="I254" s="128">
        <v>135.41666666666666</v>
      </c>
      <c r="J254" s="42">
        <v>1999.37</v>
      </c>
      <c r="K254" s="34">
        <v>311360.22395833331</v>
      </c>
      <c r="L254" s="24">
        <v>270748.02083333331</v>
      </c>
      <c r="M254" s="129" t="s">
        <v>45</v>
      </c>
      <c r="N254" s="129">
        <v>12</v>
      </c>
      <c r="O254" s="130" t="s">
        <v>26</v>
      </c>
      <c r="P254" s="116" t="s">
        <v>424</v>
      </c>
      <c r="Q254" s="117" t="s">
        <v>57126</v>
      </c>
      <c r="R254" s="117" t="s">
        <v>57126</v>
      </c>
      <c r="S254" s="117" t="s">
        <v>57126</v>
      </c>
      <c r="T254" s="117" t="s">
        <v>57126</v>
      </c>
      <c r="U254" s="117" t="s">
        <v>57126</v>
      </c>
      <c r="V254" s="114" t="s">
        <v>17</v>
      </c>
      <c r="W254" s="118" t="s">
        <v>337</v>
      </c>
      <c r="X254" s="115" t="str">
        <f>VLOOKUP(W254,'Formato de datos '!$G$1:$H$240,2,0)</f>
        <v>Utiles de Oficina</v>
      </c>
      <c r="Y254" s="129" t="s">
        <v>57</v>
      </c>
      <c r="Z254" s="129" t="s">
        <v>39</v>
      </c>
      <c r="AA254" s="131" t="s">
        <v>58209</v>
      </c>
      <c r="AB254" s="129"/>
      <c r="AC254" s="132"/>
      <c r="AD254" s="121"/>
      <c r="AE254" s="122">
        <v>809</v>
      </c>
      <c r="AF254" s="134"/>
    </row>
    <row r="255" spans="1:32" s="135" customFormat="1" ht="60">
      <c r="A255" s="133" t="s">
        <v>58211</v>
      </c>
      <c r="B255" s="127" t="s">
        <v>58244</v>
      </c>
      <c r="C255" s="125" t="s">
        <v>57404</v>
      </c>
      <c r="D255" s="127" t="s">
        <v>52049</v>
      </c>
      <c r="E255" s="111" t="s">
        <v>2701</v>
      </c>
      <c r="F255" s="126">
        <v>10325</v>
      </c>
      <c r="G255" s="127" t="s">
        <v>58129</v>
      </c>
      <c r="H255" s="111" t="s">
        <v>420</v>
      </c>
      <c r="I255" s="128">
        <v>101.83333333333333</v>
      </c>
      <c r="J255" s="42">
        <v>2400</v>
      </c>
      <c r="K255" s="34">
        <v>281060</v>
      </c>
      <c r="L255" s="24">
        <v>244400.00000000003</v>
      </c>
      <c r="M255" s="129" t="s">
        <v>45</v>
      </c>
      <c r="N255" s="129">
        <v>12</v>
      </c>
      <c r="O255" s="130" t="s">
        <v>26</v>
      </c>
      <c r="P255" s="116" t="s">
        <v>424</v>
      </c>
      <c r="Q255" s="117" t="s">
        <v>57126</v>
      </c>
      <c r="R255" s="117" t="s">
        <v>57126</v>
      </c>
      <c r="S255" s="117" t="s">
        <v>57126</v>
      </c>
      <c r="T255" s="117" t="s">
        <v>57126</v>
      </c>
      <c r="U255" s="117" t="s">
        <v>57126</v>
      </c>
      <c r="V255" s="114" t="s">
        <v>17</v>
      </c>
      <c r="W255" s="118" t="s">
        <v>337</v>
      </c>
      <c r="X255" s="115" t="str">
        <f>VLOOKUP(W255,'Formato de datos '!$G$1:$H$240,2,0)</f>
        <v>Utiles de Oficina</v>
      </c>
      <c r="Y255" s="129" t="s">
        <v>57</v>
      </c>
      <c r="Z255" s="129" t="s">
        <v>39</v>
      </c>
      <c r="AA255" s="131" t="s">
        <v>58209</v>
      </c>
      <c r="AB255" s="129"/>
      <c r="AC255" s="132"/>
      <c r="AD255" s="121"/>
      <c r="AE255" s="122">
        <v>810</v>
      </c>
      <c r="AF255" s="134"/>
    </row>
    <row r="256" spans="1:32" s="135" customFormat="1" ht="60">
      <c r="A256" s="133" t="s">
        <v>58211</v>
      </c>
      <c r="B256" s="127" t="s">
        <v>58244</v>
      </c>
      <c r="C256" s="125" t="s">
        <v>57404</v>
      </c>
      <c r="D256" s="127" t="s">
        <v>31137</v>
      </c>
      <c r="E256" s="111" t="s">
        <v>4042</v>
      </c>
      <c r="F256" s="126">
        <v>12007</v>
      </c>
      <c r="G256" s="127" t="s">
        <v>58130</v>
      </c>
      <c r="H256" s="111" t="s">
        <v>420</v>
      </c>
      <c r="I256" s="128">
        <v>2.1666666666666665</v>
      </c>
      <c r="J256" s="42">
        <v>87999.95</v>
      </c>
      <c r="K256" s="34">
        <v>219266.5420833333</v>
      </c>
      <c r="L256" s="24">
        <v>190666.55833333332</v>
      </c>
      <c r="M256" s="129" t="s">
        <v>45</v>
      </c>
      <c r="N256" s="129">
        <v>12</v>
      </c>
      <c r="O256" s="130" t="s">
        <v>26</v>
      </c>
      <c r="P256" s="116" t="s">
        <v>424</v>
      </c>
      <c r="Q256" s="117" t="s">
        <v>57126</v>
      </c>
      <c r="R256" s="117" t="s">
        <v>57126</v>
      </c>
      <c r="S256" s="117" t="s">
        <v>57126</v>
      </c>
      <c r="T256" s="117" t="s">
        <v>57126</v>
      </c>
      <c r="U256" s="117" t="s">
        <v>57126</v>
      </c>
      <c r="V256" s="114" t="s">
        <v>17</v>
      </c>
      <c r="W256" s="118" t="s">
        <v>337</v>
      </c>
      <c r="X256" s="115" t="str">
        <f>VLOOKUP(W256,'Formato de datos '!$G$1:$H$240,2,0)</f>
        <v>Utiles de Oficina</v>
      </c>
      <c r="Y256" s="129" t="s">
        <v>57</v>
      </c>
      <c r="Z256" s="129" t="s">
        <v>39</v>
      </c>
      <c r="AA256" s="131" t="s">
        <v>58209</v>
      </c>
      <c r="AB256" s="129"/>
      <c r="AC256" s="132"/>
      <c r="AD256" s="121"/>
      <c r="AE256" s="122">
        <v>811</v>
      </c>
      <c r="AF256" s="134"/>
    </row>
    <row r="257" spans="1:32" s="135" customFormat="1" ht="60">
      <c r="A257" s="133" t="s">
        <v>58211</v>
      </c>
      <c r="B257" s="127" t="s">
        <v>58244</v>
      </c>
      <c r="C257" s="125" t="s">
        <v>57404</v>
      </c>
      <c r="D257" s="127" t="s">
        <v>31137</v>
      </c>
      <c r="E257" s="111" t="s">
        <v>4042</v>
      </c>
      <c r="F257" s="126">
        <v>12008</v>
      </c>
      <c r="G257" s="127" t="s">
        <v>58131</v>
      </c>
      <c r="H257" s="111" t="s">
        <v>420</v>
      </c>
      <c r="I257" s="128">
        <v>1.0833333333333333</v>
      </c>
      <c r="J257" s="42">
        <v>87999.91</v>
      </c>
      <c r="K257" s="34">
        <v>109633.22120833331</v>
      </c>
      <c r="L257" s="24">
        <v>95333.235833333325</v>
      </c>
      <c r="M257" s="129" t="s">
        <v>45</v>
      </c>
      <c r="N257" s="129">
        <v>12</v>
      </c>
      <c r="O257" s="130" t="s">
        <v>26</v>
      </c>
      <c r="P257" s="116" t="s">
        <v>424</v>
      </c>
      <c r="Q257" s="117" t="s">
        <v>57126</v>
      </c>
      <c r="R257" s="117" t="s">
        <v>57126</v>
      </c>
      <c r="S257" s="117" t="s">
        <v>57126</v>
      </c>
      <c r="T257" s="117" t="s">
        <v>57126</v>
      </c>
      <c r="U257" s="117" t="s">
        <v>57126</v>
      </c>
      <c r="V257" s="114" t="s">
        <v>17</v>
      </c>
      <c r="W257" s="118" t="s">
        <v>337</v>
      </c>
      <c r="X257" s="115" t="str">
        <f>VLOOKUP(W257,'Formato de datos '!$G$1:$H$240,2,0)</f>
        <v>Utiles de Oficina</v>
      </c>
      <c r="Y257" s="129" t="s">
        <v>57</v>
      </c>
      <c r="Z257" s="129" t="s">
        <v>39</v>
      </c>
      <c r="AA257" s="131" t="s">
        <v>58209</v>
      </c>
      <c r="AB257" s="129"/>
      <c r="AC257" s="132"/>
      <c r="AD257" s="121"/>
      <c r="AE257" s="122">
        <v>812</v>
      </c>
      <c r="AF257" s="134"/>
    </row>
    <row r="258" spans="1:32" s="135" customFormat="1" ht="60">
      <c r="A258" s="133" t="s">
        <v>58211</v>
      </c>
      <c r="B258" s="127" t="s">
        <v>58244</v>
      </c>
      <c r="C258" s="125" t="s">
        <v>57404</v>
      </c>
      <c r="D258" s="127" t="s">
        <v>31137</v>
      </c>
      <c r="E258" s="111" t="s">
        <v>4042</v>
      </c>
      <c r="F258" s="126">
        <v>12009</v>
      </c>
      <c r="G258" s="127" t="s">
        <v>58132</v>
      </c>
      <c r="H258" s="111" t="s">
        <v>420</v>
      </c>
      <c r="I258" s="128">
        <v>3.25</v>
      </c>
      <c r="J258" s="42">
        <v>90339.08</v>
      </c>
      <c r="K258" s="34">
        <v>337642.31150000001</v>
      </c>
      <c r="L258" s="24">
        <v>293602.01</v>
      </c>
      <c r="M258" s="129" t="s">
        <v>45</v>
      </c>
      <c r="N258" s="129">
        <v>12</v>
      </c>
      <c r="O258" s="130" t="s">
        <v>26</v>
      </c>
      <c r="P258" s="116" t="s">
        <v>424</v>
      </c>
      <c r="Q258" s="117" t="s">
        <v>57126</v>
      </c>
      <c r="R258" s="117" t="s">
        <v>57126</v>
      </c>
      <c r="S258" s="117" t="s">
        <v>57126</v>
      </c>
      <c r="T258" s="117" t="s">
        <v>57126</v>
      </c>
      <c r="U258" s="117" t="s">
        <v>57126</v>
      </c>
      <c r="V258" s="114" t="s">
        <v>17</v>
      </c>
      <c r="W258" s="118" t="s">
        <v>337</v>
      </c>
      <c r="X258" s="115" t="str">
        <f>VLOOKUP(W258,'Formato de datos '!$G$1:$H$240,2,0)</f>
        <v>Utiles de Oficina</v>
      </c>
      <c r="Y258" s="129" t="s">
        <v>57</v>
      </c>
      <c r="Z258" s="129" t="s">
        <v>39</v>
      </c>
      <c r="AA258" s="131" t="s">
        <v>58209</v>
      </c>
      <c r="AB258" s="129"/>
      <c r="AC258" s="132"/>
      <c r="AD258" s="121"/>
      <c r="AE258" s="122">
        <v>813</v>
      </c>
      <c r="AF258" s="134"/>
    </row>
    <row r="259" spans="1:32" s="135" customFormat="1" ht="45">
      <c r="A259" s="133" t="s">
        <v>58211</v>
      </c>
      <c r="B259" s="127" t="s">
        <v>58244</v>
      </c>
      <c r="C259" s="125" t="s">
        <v>57404</v>
      </c>
      <c r="D259" s="127" t="s">
        <v>30353</v>
      </c>
      <c r="E259" s="111" t="s">
        <v>6200</v>
      </c>
      <c r="F259" s="126">
        <v>18014</v>
      </c>
      <c r="G259" s="127" t="s">
        <v>58133</v>
      </c>
      <c r="H259" s="111" t="s">
        <v>420</v>
      </c>
      <c r="I259" s="128">
        <v>1843.8333333333335</v>
      </c>
      <c r="J259" s="42">
        <v>2000.39</v>
      </c>
      <c r="K259" s="34">
        <v>4241643.6259166673</v>
      </c>
      <c r="L259" s="24">
        <v>3688385.7616666676</v>
      </c>
      <c r="M259" s="129" t="s">
        <v>45</v>
      </c>
      <c r="N259" s="129">
        <v>12</v>
      </c>
      <c r="O259" s="130" t="s">
        <v>26</v>
      </c>
      <c r="P259" s="116" t="s">
        <v>424</v>
      </c>
      <c r="Q259" s="117" t="s">
        <v>57126</v>
      </c>
      <c r="R259" s="117" t="s">
        <v>57126</v>
      </c>
      <c r="S259" s="117" t="s">
        <v>57126</v>
      </c>
      <c r="T259" s="117" t="s">
        <v>57126</v>
      </c>
      <c r="U259" s="117" t="s">
        <v>57126</v>
      </c>
      <c r="V259" s="114" t="s">
        <v>17</v>
      </c>
      <c r="W259" s="118" t="s">
        <v>359</v>
      </c>
      <c r="X259" s="115" t="str">
        <f>VLOOKUP(W259,'Formato de datos '!$G$1:$H$240,2,0)</f>
        <v>Utiles de Oficina</v>
      </c>
      <c r="Y259" s="129" t="s">
        <v>57</v>
      </c>
      <c r="Z259" s="129" t="s">
        <v>39</v>
      </c>
      <c r="AA259" s="131" t="s">
        <v>58209</v>
      </c>
      <c r="AB259" s="129"/>
      <c r="AC259" s="132"/>
      <c r="AD259" s="121"/>
      <c r="AE259" s="122">
        <v>814</v>
      </c>
      <c r="AF259" s="134"/>
    </row>
    <row r="260" spans="1:32" s="135" customFormat="1" ht="30">
      <c r="A260" s="133" t="s">
        <v>58211</v>
      </c>
      <c r="B260" s="127" t="s">
        <v>58244</v>
      </c>
      <c r="C260" s="125" t="s">
        <v>57404</v>
      </c>
      <c r="D260" s="127" t="s">
        <v>22584</v>
      </c>
      <c r="E260" s="111" t="s">
        <v>4035</v>
      </c>
      <c r="F260" s="126">
        <v>18016</v>
      </c>
      <c r="G260" s="127" t="s">
        <v>58134</v>
      </c>
      <c r="H260" s="111" t="s">
        <v>420</v>
      </c>
      <c r="I260" s="128">
        <v>1703</v>
      </c>
      <c r="J260" s="42">
        <v>7598.15</v>
      </c>
      <c r="K260" s="34">
        <v>14880596.867499998</v>
      </c>
      <c r="L260" s="24">
        <v>12939649.449999999</v>
      </c>
      <c r="M260" s="129" t="s">
        <v>45</v>
      </c>
      <c r="N260" s="129">
        <v>12</v>
      </c>
      <c r="O260" s="130" t="s">
        <v>26</v>
      </c>
      <c r="P260" s="116" t="s">
        <v>424</v>
      </c>
      <c r="Q260" s="117" t="s">
        <v>57126</v>
      </c>
      <c r="R260" s="117" t="s">
        <v>57126</v>
      </c>
      <c r="S260" s="117" t="s">
        <v>57126</v>
      </c>
      <c r="T260" s="117" t="s">
        <v>57126</v>
      </c>
      <c r="U260" s="117" t="s">
        <v>57126</v>
      </c>
      <c r="V260" s="114" t="s">
        <v>17</v>
      </c>
      <c r="W260" s="118" t="s">
        <v>337</v>
      </c>
      <c r="X260" s="115" t="str">
        <f>VLOOKUP(W260,'Formato de datos '!$G$1:$H$240,2,0)</f>
        <v>Utiles de Oficina</v>
      </c>
      <c r="Y260" s="129" t="s">
        <v>57</v>
      </c>
      <c r="Z260" s="129" t="s">
        <v>39</v>
      </c>
      <c r="AA260" s="131" t="s">
        <v>58209</v>
      </c>
      <c r="AB260" s="129"/>
      <c r="AC260" s="132"/>
      <c r="AD260" s="121"/>
      <c r="AE260" s="122">
        <v>815</v>
      </c>
      <c r="AF260" s="134"/>
    </row>
    <row r="261" spans="1:32" s="135" customFormat="1" ht="30">
      <c r="A261" s="133" t="s">
        <v>58211</v>
      </c>
      <c r="B261" s="127" t="s">
        <v>58244</v>
      </c>
      <c r="C261" s="125" t="s">
        <v>57404</v>
      </c>
      <c r="D261" s="127" t="s">
        <v>22575</v>
      </c>
      <c r="E261" s="111" t="s">
        <v>4035</v>
      </c>
      <c r="F261" s="126">
        <v>18017</v>
      </c>
      <c r="G261" s="127" t="s">
        <v>58135</v>
      </c>
      <c r="H261" s="111" t="s">
        <v>420</v>
      </c>
      <c r="I261" s="128">
        <v>1607.6666666666667</v>
      </c>
      <c r="J261" s="42">
        <v>9799.65</v>
      </c>
      <c r="K261" s="34">
        <v>18117756.247499999</v>
      </c>
      <c r="L261" s="24">
        <v>15754570.65</v>
      </c>
      <c r="M261" s="129" t="s">
        <v>45</v>
      </c>
      <c r="N261" s="129">
        <v>12</v>
      </c>
      <c r="O261" s="130" t="s">
        <v>26</v>
      </c>
      <c r="P261" s="116" t="s">
        <v>424</v>
      </c>
      <c r="Q261" s="117" t="s">
        <v>57126</v>
      </c>
      <c r="R261" s="117" t="s">
        <v>57126</v>
      </c>
      <c r="S261" s="117" t="s">
        <v>57126</v>
      </c>
      <c r="T261" s="117" t="s">
        <v>57126</v>
      </c>
      <c r="U261" s="117" t="s">
        <v>57126</v>
      </c>
      <c r="V261" s="114" t="s">
        <v>17</v>
      </c>
      <c r="W261" s="118" t="s">
        <v>337</v>
      </c>
      <c r="X261" s="115" t="str">
        <f>VLOOKUP(W261,'Formato de datos '!$G$1:$H$240,2,0)</f>
        <v>Utiles de Oficina</v>
      </c>
      <c r="Y261" s="129" t="s">
        <v>57</v>
      </c>
      <c r="Z261" s="129" t="s">
        <v>39</v>
      </c>
      <c r="AA261" s="131" t="s">
        <v>58209</v>
      </c>
      <c r="AB261" s="129"/>
      <c r="AC261" s="132"/>
      <c r="AD261" s="121"/>
      <c r="AE261" s="122">
        <v>816</v>
      </c>
      <c r="AF261" s="134"/>
    </row>
    <row r="262" spans="1:32" s="135" customFormat="1" ht="30">
      <c r="A262" s="133" t="s">
        <v>58211</v>
      </c>
      <c r="B262" s="127" t="s">
        <v>58244</v>
      </c>
      <c r="C262" s="125" t="s">
        <v>57404</v>
      </c>
      <c r="D262" s="127" t="s">
        <v>52904</v>
      </c>
      <c r="E262" s="111" t="s">
        <v>3738</v>
      </c>
      <c r="F262" s="126">
        <v>18023</v>
      </c>
      <c r="G262" s="127" t="s">
        <v>58136</v>
      </c>
      <c r="H262" s="111" t="s">
        <v>420</v>
      </c>
      <c r="I262" s="128">
        <v>302.25</v>
      </c>
      <c r="J262" s="42">
        <v>4999.1899999999996</v>
      </c>
      <c r="K262" s="34">
        <v>1737655.9541249999</v>
      </c>
      <c r="L262" s="24">
        <v>1511005.1775</v>
      </c>
      <c r="M262" s="129" t="s">
        <v>45</v>
      </c>
      <c r="N262" s="129">
        <v>12</v>
      </c>
      <c r="O262" s="130" t="s">
        <v>26</v>
      </c>
      <c r="P262" s="116" t="s">
        <v>424</v>
      </c>
      <c r="Q262" s="117" t="s">
        <v>57126</v>
      </c>
      <c r="R262" s="117" t="s">
        <v>57126</v>
      </c>
      <c r="S262" s="117" t="s">
        <v>57126</v>
      </c>
      <c r="T262" s="117" t="s">
        <v>57126</v>
      </c>
      <c r="U262" s="117" t="s">
        <v>57126</v>
      </c>
      <c r="V262" s="114" t="s">
        <v>17</v>
      </c>
      <c r="W262" s="118" t="s">
        <v>337</v>
      </c>
      <c r="X262" s="115" t="str">
        <f>VLOOKUP(W262,'Formato de datos '!$G$1:$H$240,2,0)</f>
        <v>Utiles de Oficina</v>
      </c>
      <c r="Y262" s="129" t="s">
        <v>57</v>
      </c>
      <c r="Z262" s="129" t="s">
        <v>39</v>
      </c>
      <c r="AA262" s="131" t="s">
        <v>58209</v>
      </c>
      <c r="AB262" s="129"/>
      <c r="AC262" s="132"/>
      <c r="AD262" s="121"/>
      <c r="AE262" s="122">
        <v>817</v>
      </c>
      <c r="AF262" s="134"/>
    </row>
    <row r="263" spans="1:32" s="135" customFormat="1" ht="60">
      <c r="A263" s="133" t="s">
        <v>58211</v>
      </c>
      <c r="B263" s="127" t="s">
        <v>58244</v>
      </c>
      <c r="C263" s="125" t="s">
        <v>57404</v>
      </c>
      <c r="D263" s="127" t="s">
        <v>30978</v>
      </c>
      <c r="E263" s="111" t="s">
        <v>4015</v>
      </c>
      <c r="F263" s="126">
        <v>18027</v>
      </c>
      <c r="G263" s="127" t="s">
        <v>58137</v>
      </c>
      <c r="H263" s="111" t="s">
        <v>420</v>
      </c>
      <c r="I263" s="128">
        <v>1820</v>
      </c>
      <c r="J263" s="42">
        <v>99.96</v>
      </c>
      <c r="K263" s="34">
        <v>209216.27999999997</v>
      </c>
      <c r="L263" s="24">
        <v>181927.19999999998</v>
      </c>
      <c r="M263" s="129" t="s">
        <v>45</v>
      </c>
      <c r="N263" s="129">
        <v>12</v>
      </c>
      <c r="O263" s="130" t="s">
        <v>26</v>
      </c>
      <c r="P263" s="116" t="s">
        <v>424</v>
      </c>
      <c r="Q263" s="117" t="s">
        <v>57126</v>
      </c>
      <c r="R263" s="117" t="s">
        <v>57126</v>
      </c>
      <c r="S263" s="117" t="s">
        <v>57126</v>
      </c>
      <c r="T263" s="117" t="s">
        <v>57126</v>
      </c>
      <c r="U263" s="117" t="s">
        <v>57126</v>
      </c>
      <c r="V263" s="114" t="s">
        <v>17</v>
      </c>
      <c r="W263" s="118" t="s">
        <v>337</v>
      </c>
      <c r="X263" s="115" t="str">
        <f>VLOOKUP(W263,'Formato de datos '!$G$1:$H$240,2,0)</f>
        <v>Utiles de Oficina</v>
      </c>
      <c r="Y263" s="129" t="s">
        <v>57</v>
      </c>
      <c r="Z263" s="129" t="s">
        <v>39</v>
      </c>
      <c r="AA263" s="131" t="s">
        <v>58209</v>
      </c>
      <c r="AB263" s="129"/>
      <c r="AC263" s="132"/>
      <c r="AD263" s="121"/>
      <c r="AE263" s="122">
        <v>818</v>
      </c>
      <c r="AF263" s="134"/>
    </row>
    <row r="264" spans="1:32" s="135" customFormat="1" ht="30">
      <c r="A264" s="133" t="s">
        <v>58211</v>
      </c>
      <c r="B264" s="127" t="s">
        <v>58244</v>
      </c>
      <c r="C264" s="125" t="s">
        <v>57404</v>
      </c>
      <c r="D264" s="127" t="s">
        <v>31143</v>
      </c>
      <c r="E264" s="111" t="s">
        <v>4713</v>
      </c>
      <c r="F264" s="126">
        <v>18034</v>
      </c>
      <c r="G264" s="127" t="s">
        <v>58138</v>
      </c>
      <c r="H264" s="111" t="s">
        <v>420</v>
      </c>
      <c r="I264" s="128">
        <v>44.416666666666664</v>
      </c>
      <c r="J264" s="42">
        <v>421.99</v>
      </c>
      <c r="K264" s="34">
        <v>21554.897541666665</v>
      </c>
      <c r="L264" s="24">
        <v>18743.389166666668</v>
      </c>
      <c r="M264" s="129" t="s">
        <v>45</v>
      </c>
      <c r="N264" s="129">
        <v>12</v>
      </c>
      <c r="O264" s="130" t="s">
        <v>26</v>
      </c>
      <c r="P264" s="116" t="s">
        <v>424</v>
      </c>
      <c r="Q264" s="117" t="s">
        <v>57126</v>
      </c>
      <c r="R264" s="117" t="s">
        <v>57126</v>
      </c>
      <c r="S264" s="117" t="s">
        <v>57126</v>
      </c>
      <c r="T264" s="117" t="s">
        <v>57126</v>
      </c>
      <c r="U264" s="117" t="s">
        <v>57126</v>
      </c>
      <c r="V264" s="114" t="s">
        <v>17</v>
      </c>
      <c r="W264" s="118" t="s">
        <v>337</v>
      </c>
      <c r="X264" s="115" t="str">
        <f>VLOOKUP(W264,'Formato de datos '!$G$1:$H$240,2,0)</f>
        <v>Utiles de Oficina</v>
      </c>
      <c r="Y264" s="129" t="s">
        <v>57</v>
      </c>
      <c r="Z264" s="129" t="s">
        <v>39</v>
      </c>
      <c r="AA264" s="131" t="s">
        <v>58209</v>
      </c>
      <c r="AB264" s="129"/>
      <c r="AC264" s="132"/>
      <c r="AD264" s="121"/>
      <c r="AE264" s="122">
        <v>819</v>
      </c>
      <c r="AF264" s="134"/>
    </row>
    <row r="265" spans="1:32" s="135" customFormat="1" ht="30">
      <c r="A265" s="133" t="s">
        <v>58211</v>
      </c>
      <c r="B265" s="127" t="s">
        <v>58244</v>
      </c>
      <c r="C265" s="125" t="s">
        <v>57404</v>
      </c>
      <c r="D265" s="127" t="s">
        <v>31143</v>
      </c>
      <c r="E265" s="111" t="s">
        <v>4713</v>
      </c>
      <c r="F265" s="126">
        <v>18035</v>
      </c>
      <c r="G265" s="127" t="s">
        <v>58139</v>
      </c>
      <c r="H265" s="111" t="s">
        <v>420</v>
      </c>
      <c r="I265" s="128">
        <v>9096.75</v>
      </c>
      <c r="J265" s="42">
        <v>799.82</v>
      </c>
      <c r="K265" s="34">
        <v>8367126.9727500007</v>
      </c>
      <c r="L265" s="24">
        <v>7275762.5850000009</v>
      </c>
      <c r="M265" s="129" t="s">
        <v>45</v>
      </c>
      <c r="N265" s="129">
        <v>12</v>
      </c>
      <c r="O265" s="130" t="s">
        <v>26</v>
      </c>
      <c r="P265" s="116" t="s">
        <v>424</v>
      </c>
      <c r="Q265" s="117" t="s">
        <v>57126</v>
      </c>
      <c r="R265" s="117" t="s">
        <v>57126</v>
      </c>
      <c r="S265" s="117" t="s">
        <v>57126</v>
      </c>
      <c r="T265" s="117" t="s">
        <v>57126</v>
      </c>
      <c r="U265" s="117" t="s">
        <v>57126</v>
      </c>
      <c r="V265" s="114" t="s">
        <v>17</v>
      </c>
      <c r="W265" s="118" t="s">
        <v>337</v>
      </c>
      <c r="X265" s="115" t="str">
        <f>VLOOKUP(W265,'Formato de datos '!$G$1:$H$240,2,0)</f>
        <v>Utiles de Oficina</v>
      </c>
      <c r="Y265" s="129" t="s">
        <v>57</v>
      </c>
      <c r="Z265" s="129" t="s">
        <v>39</v>
      </c>
      <c r="AA265" s="131" t="s">
        <v>58209</v>
      </c>
      <c r="AB265" s="129"/>
      <c r="AC265" s="132"/>
      <c r="AD265" s="121"/>
      <c r="AE265" s="122">
        <v>820</v>
      </c>
      <c r="AF265" s="134"/>
    </row>
    <row r="266" spans="1:32" s="135" customFormat="1" ht="30">
      <c r="A266" s="133" t="s">
        <v>58211</v>
      </c>
      <c r="B266" s="127" t="s">
        <v>58244</v>
      </c>
      <c r="C266" s="125" t="s">
        <v>57404</v>
      </c>
      <c r="D266" s="127" t="s">
        <v>31143</v>
      </c>
      <c r="E266" s="111" t="s">
        <v>4713</v>
      </c>
      <c r="F266" s="126">
        <v>18036</v>
      </c>
      <c r="G266" s="127" t="s">
        <v>58140</v>
      </c>
      <c r="H266" s="111" t="s">
        <v>420</v>
      </c>
      <c r="I266" s="128">
        <v>526.5</v>
      </c>
      <c r="J266" s="42">
        <v>799.99</v>
      </c>
      <c r="K266" s="34">
        <v>484373.94524999993</v>
      </c>
      <c r="L266" s="24">
        <v>421194.73499999999</v>
      </c>
      <c r="M266" s="129" t="s">
        <v>45</v>
      </c>
      <c r="N266" s="129">
        <v>12</v>
      </c>
      <c r="O266" s="130" t="s">
        <v>26</v>
      </c>
      <c r="P266" s="116" t="s">
        <v>424</v>
      </c>
      <c r="Q266" s="117" t="s">
        <v>57126</v>
      </c>
      <c r="R266" s="117" t="s">
        <v>57126</v>
      </c>
      <c r="S266" s="117" t="s">
        <v>57126</v>
      </c>
      <c r="T266" s="117" t="s">
        <v>57126</v>
      </c>
      <c r="U266" s="117" t="s">
        <v>57126</v>
      </c>
      <c r="V266" s="114" t="s">
        <v>17</v>
      </c>
      <c r="W266" s="118" t="s">
        <v>337</v>
      </c>
      <c r="X266" s="115" t="str">
        <f>VLOOKUP(W266,'Formato de datos '!$G$1:$H$240,2,0)</f>
        <v>Utiles de Oficina</v>
      </c>
      <c r="Y266" s="129" t="s">
        <v>57</v>
      </c>
      <c r="Z266" s="129" t="s">
        <v>39</v>
      </c>
      <c r="AA266" s="131" t="s">
        <v>58209</v>
      </c>
      <c r="AB266" s="129"/>
      <c r="AC266" s="132"/>
      <c r="AD266" s="121"/>
      <c r="AE266" s="122">
        <v>821</v>
      </c>
      <c r="AF266" s="134"/>
    </row>
    <row r="267" spans="1:32" s="135" customFormat="1" ht="30">
      <c r="A267" s="133" t="s">
        <v>58211</v>
      </c>
      <c r="B267" s="127" t="s">
        <v>58244</v>
      </c>
      <c r="C267" s="125" t="s">
        <v>57404</v>
      </c>
      <c r="D267" s="127" t="s">
        <v>31145</v>
      </c>
      <c r="E267" s="111" t="s">
        <v>4716</v>
      </c>
      <c r="F267" s="126">
        <v>18037</v>
      </c>
      <c r="G267" s="127" t="s">
        <v>58141</v>
      </c>
      <c r="H267" s="111" t="s">
        <v>420</v>
      </c>
      <c r="I267" s="128">
        <v>1950</v>
      </c>
      <c r="J267" s="42">
        <v>900</v>
      </c>
      <c r="K267" s="34">
        <v>2018249.9999999998</v>
      </c>
      <c r="L267" s="24">
        <v>1755000</v>
      </c>
      <c r="M267" s="129" t="s">
        <v>45</v>
      </c>
      <c r="N267" s="129">
        <v>12</v>
      </c>
      <c r="O267" s="130" t="s">
        <v>26</v>
      </c>
      <c r="P267" s="116" t="s">
        <v>424</v>
      </c>
      <c r="Q267" s="117" t="s">
        <v>57126</v>
      </c>
      <c r="R267" s="117" t="s">
        <v>57126</v>
      </c>
      <c r="S267" s="117" t="s">
        <v>57126</v>
      </c>
      <c r="T267" s="117" t="s">
        <v>57126</v>
      </c>
      <c r="U267" s="117" t="s">
        <v>57126</v>
      </c>
      <c r="V267" s="114" t="s">
        <v>17</v>
      </c>
      <c r="W267" s="118" t="s">
        <v>337</v>
      </c>
      <c r="X267" s="115" t="str">
        <f>VLOOKUP(W267,'Formato de datos '!$G$1:$H$240,2,0)</f>
        <v>Utiles de Oficina</v>
      </c>
      <c r="Y267" s="129" t="s">
        <v>57</v>
      </c>
      <c r="Z267" s="129" t="s">
        <v>39</v>
      </c>
      <c r="AA267" s="131" t="s">
        <v>58209</v>
      </c>
      <c r="AB267" s="129"/>
      <c r="AC267" s="132"/>
      <c r="AD267" s="121"/>
      <c r="AE267" s="122">
        <v>822</v>
      </c>
      <c r="AF267" s="134"/>
    </row>
    <row r="268" spans="1:32" s="135" customFormat="1" ht="30">
      <c r="A268" s="133" t="s">
        <v>58211</v>
      </c>
      <c r="B268" s="127" t="s">
        <v>58244</v>
      </c>
      <c r="C268" s="125" t="s">
        <v>57404</v>
      </c>
      <c r="D268" s="127" t="s">
        <v>53181</v>
      </c>
      <c r="E268" s="111" t="s">
        <v>4716</v>
      </c>
      <c r="F268" s="126">
        <v>18038</v>
      </c>
      <c r="G268" s="127" t="s">
        <v>58142</v>
      </c>
      <c r="H268" s="111" t="s">
        <v>420</v>
      </c>
      <c r="I268" s="128">
        <v>39</v>
      </c>
      <c r="J268" s="42">
        <v>2604.91</v>
      </c>
      <c r="K268" s="34">
        <v>116830.21349999998</v>
      </c>
      <c r="L268" s="24">
        <v>101591.48999999999</v>
      </c>
      <c r="M268" s="129" t="s">
        <v>45</v>
      </c>
      <c r="N268" s="129">
        <v>12</v>
      </c>
      <c r="O268" s="130" t="s">
        <v>26</v>
      </c>
      <c r="P268" s="116" t="s">
        <v>424</v>
      </c>
      <c r="Q268" s="117" t="s">
        <v>57126</v>
      </c>
      <c r="R268" s="117" t="s">
        <v>57126</v>
      </c>
      <c r="S268" s="117" t="s">
        <v>57126</v>
      </c>
      <c r="T268" s="117" t="s">
        <v>57126</v>
      </c>
      <c r="U268" s="117" t="s">
        <v>57126</v>
      </c>
      <c r="V268" s="114" t="s">
        <v>17</v>
      </c>
      <c r="W268" s="118" t="s">
        <v>337</v>
      </c>
      <c r="X268" s="115" t="str">
        <f>VLOOKUP(W268,'Formato de datos '!$G$1:$H$240,2,0)</f>
        <v>Utiles de Oficina</v>
      </c>
      <c r="Y268" s="129" t="s">
        <v>57</v>
      </c>
      <c r="Z268" s="129" t="s">
        <v>39</v>
      </c>
      <c r="AA268" s="131" t="s">
        <v>58209</v>
      </c>
      <c r="AB268" s="129"/>
      <c r="AC268" s="132"/>
      <c r="AD268" s="121"/>
      <c r="AE268" s="122">
        <v>823</v>
      </c>
      <c r="AF268" s="134"/>
    </row>
    <row r="269" spans="1:32" s="135" customFormat="1" ht="45">
      <c r="A269" s="133" t="s">
        <v>58211</v>
      </c>
      <c r="B269" s="127" t="s">
        <v>58244</v>
      </c>
      <c r="C269" s="125" t="s">
        <v>57404</v>
      </c>
      <c r="D269" s="127" t="s">
        <v>16469</v>
      </c>
      <c r="E269" s="111" t="s">
        <v>2801</v>
      </c>
      <c r="F269" s="126">
        <v>18039</v>
      </c>
      <c r="G269" s="127" t="s">
        <v>58143</v>
      </c>
      <c r="H269" s="111" t="s">
        <v>420</v>
      </c>
      <c r="I269" s="128">
        <v>172.25</v>
      </c>
      <c r="J269" s="42">
        <v>14999.95</v>
      </c>
      <c r="K269" s="34">
        <v>2971302.5956250001</v>
      </c>
      <c r="L269" s="24">
        <v>2583741.3875000002</v>
      </c>
      <c r="M269" s="129" t="s">
        <v>45</v>
      </c>
      <c r="N269" s="129">
        <v>12</v>
      </c>
      <c r="O269" s="130" t="s">
        <v>26</v>
      </c>
      <c r="P269" s="116" t="s">
        <v>424</v>
      </c>
      <c r="Q269" s="117" t="s">
        <v>57126</v>
      </c>
      <c r="R269" s="117" t="s">
        <v>57126</v>
      </c>
      <c r="S269" s="117" t="s">
        <v>57126</v>
      </c>
      <c r="T269" s="117" t="s">
        <v>57126</v>
      </c>
      <c r="U269" s="117" t="s">
        <v>57126</v>
      </c>
      <c r="V269" s="114" t="s">
        <v>17</v>
      </c>
      <c r="W269" s="118" t="s">
        <v>337</v>
      </c>
      <c r="X269" s="115" t="str">
        <f>VLOOKUP(W269,'Formato de datos '!$G$1:$H$240,2,0)</f>
        <v>Utiles de Oficina</v>
      </c>
      <c r="Y269" s="129" t="s">
        <v>57</v>
      </c>
      <c r="Z269" s="129" t="s">
        <v>39</v>
      </c>
      <c r="AA269" s="131" t="s">
        <v>58209</v>
      </c>
      <c r="AB269" s="129"/>
      <c r="AC269" s="132"/>
      <c r="AD269" s="121"/>
      <c r="AE269" s="122">
        <v>824</v>
      </c>
      <c r="AF269" s="134"/>
    </row>
    <row r="270" spans="1:32" s="135" customFormat="1" ht="45">
      <c r="A270" s="133" t="s">
        <v>58211</v>
      </c>
      <c r="B270" s="127" t="s">
        <v>58244</v>
      </c>
      <c r="C270" s="125" t="s">
        <v>57404</v>
      </c>
      <c r="D270" s="127" t="s">
        <v>16469</v>
      </c>
      <c r="E270" s="111" t="s">
        <v>2805</v>
      </c>
      <c r="F270" s="126">
        <v>18040</v>
      </c>
      <c r="G270" s="127" t="s">
        <v>58144</v>
      </c>
      <c r="H270" s="111" t="s">
        <v>420</v>
      </c>
      <c r="I270" s="128">
        <v>81.25</v>
      </c>
      <c r="J270" s="42">
        <v>28419.58</v>
      </c>
      <c r="K270" s="34">
        <v>2655454.5062499996</v>
      </c>
      <c r="L270" s="24">
        <v>2309090.875</v>
      </c>
      <c r="M270" s="129" t="s">
        <v>45</v>
      </c>
      <c r="N270" s="129">
        <v>12</v>
      </c>
      <c r="O270" s="130" t="s">
        <v>26</v>
      </c>
      <c r="P270" s="116" t="s">
        <v>424</v>
      </c>
      <c r="Q270" s="117" t="s">
        <v>57126</v>
      </c>
      <c r="R270" s="117" t="s">
        <v>57126</v>
      </c>
      <c r="S270" s="117" t="s">
        <v>57126</v>
      </c>
      <c r="T270" s="117" t="s">
        <v>57126</v>
      </c>
      <c r="U270" s="117" t="s">
        <v>57126</v>
      </c>
      <c r="V270" s="114" t="s">
        <v>17</v>
      </c>
      <c r="W270" s="118" t="s">
        <v>337</v>
      </c>
      <c r="X270" s="115" t="str">
        <f>VLOOKUP(W270,'Formato de datos '!$G$1:$H$240,2,0)</f>
        <v>Utiles de Oficina</v>
      </c>
      <c r="Y270" s="129" t="s">
        <v>57</v>
      </c>
      <c r="Z270" s="129" t="s">
        <v>39</v>
      </c>
      <c r="AA270" s="131" t="s">
        <v>58209</v>
      </c>
      <c r="AB270" s="129"/>
      <c r="AC270" s="132"/>
      <c r="AD270" s="121"/>
      <c r="AE270" s="122">
        <v>825</v>
      </c>
      <c r="AF270" s="134"/>
    </row>
    <row r="271" spans="1:32" s="135" customFormat="1" ht="30">
      <c r="A271" s="133" t="s">
        <v>58211</v>
      </c>
      <c r="B271" s="127" t="s">
        <v>58244</v>
      </c>
      <c r="C271" s="125" t="s">
        <v>57404</v>
      </c>
      <c r="D271" s="127" t="s">
        <v>31147</v>
      </c>
      <c r="E271" s="111" t="s">
        <v>4714</v>
      </c>
      <c r="F271" s="126">
        <v>18041</v>
      </c>
      <c r="G271" s="127" t="s">
        <v>58145</v>
      </c>
      <c r="H271" s="111" t="s">
        <v>420</v>
      </c>
      <c r="I271" s="128">
        <v>1289.1666666666667</v>
      </c>
      <c r="J271" s="42">
        <v>2500.19</v>
      </c>
      <c r="K271" s="34">
        <v>3706635.8495833329</v>
      </c>
      <c r="L271" s="24">
        <v>3223161.6083333334</v>
      </c>
      <c r="M271" s="129" t="s">
        <v>45</v>
      </c>
      <c r="N271" s="129">
        <v>12</v>
      </c>
      <c r="O271" s="130" t="s">
        <v>26</v>
      </c>
      <c r="P271" s="116" t="s">
        <v>424</v>
      </c>
      <c r="Q271" s="117" t="s">
        <v>57126</v>
      </c>
      <c r="R271" s="117" t="s">
        <v>57126</v>
      </c>
      <c r="S271" s="117" t="s">
        <v>57126</v>
      </c>
      <c r="T271" s="117" t="s">
        <v>57126</v>
      </c>
      <c r="U271" s="117" t="s">
        <v>57126</v>
      </c>
      <c r="V271" s="114" t="s">
        <v>17</v>
      </c>
      <c r="W271" s="118" t="s">
        <v>337</v>
      </c>
      <c r="X271" s="115" t="str">
        <f>VLOOKUP(W271,'Formato de datos '!$G$1:$H$240,2,0)</f>
        <v>Utiles de Oficina</v>
      </c>
      <c r="Y271" s="129" t="s">
        <v>57</v>
      </c>
      <c r="Z271" s="129" t="s">
        <v>39</v>
      </c>
      <c r="AA271" s="131" t="s">
        <v>58209</v>
      </c>
      <c r="AB271" s="129"/>
      <c r="AC271" s="132"/>
      <c r="AD271" s="121"/>
      <c r="AE271" s="122">
        <v>826</v>
      </c>
      <c r="AF271" s="134"/>
    </row>
    <row r="272" spans="1:32" s="135" customFormat="1" ht="30">
      <c r="A272" s="133" t="s">
        <v>58211</v>
      </c>
      <c r="B272" s="127" t="s">
        <v>58244</v>
      </c>
      <c r="C272" s="125" t="s">
        <v>57404</v>
      </c>
      <c r="D272" s="127" t="s">
        <v>31147</v>
      </c>
      <c r="E272" s="111" t="s">
        <v>4714</v>
      </c>
      <c r="F272" s="126">
        <v>18042</v>
      </c>
      <c r="G272" s="127" t="s">
        <v>58146</v>
      </c>
      <c r="H272" s="111" t="s">
        <v>420</v>
      </c>
      <c r="I272" s="128">
        <v>1776.6666666666665</v>
      </c>
      <c r="J272" s="42">
        <v>2500.19</v>
      </c>
      <c r="K272" s="34">
        <v>5108304.8683333332</v>
      </c>
      <c r="L272" s="24">
        <v>4442004.2333333334</v>
      </c>
      <c r="M272" s="129" t="s">
        <v>45</v>
      </c>
      <c r="N272" s="129">
        <v>12</v>
      </c>
      <c r="O272" s="130" t="s">
        <v>26</v>
      </c>
      <c r="P272" s="116" t="s">
        <v>424</v>
      </c>
      <c r="Q272" s="117" t="s">
        <v>57126</v>
      </c>
      <c r="R272" s="117" t="s">
        <v>57126</v>
      </c>
      <c r="S272" s="117" t="s">
        <v>57126</v>
      </c>
      <c r="T272" s="117" t="s">
        <v>57126</v>
      </c>
      <c r="U272" s="117" t="s">
        <v>57126</v>
      </c>
      <c r="V272" s="114" t="s">
        <v>17</v>
      </c>
      <c r="W272" s="118" t="s">
        <v>337</v>
      </c>
      <c r="X272" s="115" t="str">
        <f>VLOOKUP(W272,'Formato de datos '!$G$1:$H$240,2,0)</f>
        <v>Utiles de Oficina</v>
      </c>
      <c r="Y272" s="129" t="s">
        <v>57</v>
      </c>
      <c r="Z272" s="129" t="s">
        <v>39</v>
      </c>
      <c r="AA272" s="131" t="s">
        <v>58209</v>
      </c>
      <c r="AB272" s="129"/>
      <c r="AC272" s="132"/>
      <c r="AD272" s="121"/>
      <c r="AE272" s="122">
        <v>827</v>
      </c>
      <c r="AF272" s="134"/>
    </row>
    <row r="273" spans="1:32" s="135" customFormat="1" ht="30">
      <c r="A273" s="133" t="s">
        <v>58211</v>
      </c>
      <c r="B273" s="127" t="s">
        <v>58244</v>
      </c>
      <c r="C273" s="125" t="s">
        <v>57404</v>
      </c>
      <c r="D273" s="127" t="s">
        <v>52904</v>
      </c>
      <c r="E273" s="111" t="s">
        <v>3738</v>
      </c>
      <c r="F273" s="126">
        <v>18044</v>
      </c>
      <c r="G273" s="127" t="s">
        <v>58147</v>
      </c>
      <c r="H273" s="111" t="s">
        <v>420</v>
      </c>
      <c r="I273" s="128">
        <v>327.16666666666669</v>
      </c>
      <c r="J273" s="42">
        <v>7000</v>
      </c>
      <c r="K273" s="34">
        <v>2633691.666666667</v>
      </c>
      <c r="L273" s="24">
        <v>2290166.666666667</v>
      </c>
      <c r="M273" s="129" t="s">
        <v>45</v>
      </c>
      <c r="N273" s="129">
        <v>12</v>
      </c>
      <c r="O273" s="130" t="s">
        <v>26</v>
      </c>
      <c r="P273" s="116" t="s">
        <v>424</v>
      </c>
      <c r="Q273" s="117" t="s">
        <v>57126</v>
      </c>
      <c r="R273" s="117" t="s">
        <v>57126</v>
      </c>
      <c r="S273" s="117" t="s">
        <v>57126</v>
      </c>
      <c r="T273" s="117" t="s">
        <v>57126</v>
      </c>
      <c r="U273" s="117" t="s">
        <v>57126</v>
      </c>
      <c r="V273" s="114" t="s">
        <v>17</v>
      </c>
      <c r="W273" s="118" t="s">
        <v>337</v>
      </c>
      <c r="X273" s="115" t="str">
        <f>VLOOKUP(W273,'Formato de datos '!$G$1:$H$240,2,0)</f>
        <v>Utiles de Oficina</v>
      </c>
      <c r="Y273" s="129" t="s">
        <v>57</v>
      </c>
      <c r="Z273" s="129" t="s">
        <v>39</v>
      </c>
      <c r="AA273" s="131" t="s">
        <v>58209</v>
      </c>
      <c r="AB273" s="129"/>
      <c r="AC273" s="132"/>
      <c r="AD273" s="121"/>
      <c r="AE273" s="122">
        <v>828</v>
      </c>
      <c r="AF273" s="134"/>
    </row>
    <row r="274" spans="1:32" s="135" customFormat="1" ht="45">
      <c r="A274" s="133" t="s">
        <v>58211</v>
      </c>
      <c r="B274" s="127" t="s">
        <v>58244</v>
      </c>
      <c r="C274" s="125" t="s">
        <v>57404</v>
      </c>
      <c r="D274" s="127" t="s">
        <v>31176</v>
      </c>
      <c r="E274" s="111" t="s">
        <v>4023</v>
      </c>
      <c r="F274" s="126">
        <v>18048</v>
      </c>
      <c r="G274" s="127" t="s">
        <v>58148</v>
      </c>
      <c r="H274" s="111" t="s">
        <v>420</v>
      </c>
      <c r="I274" s="128">
        <v>6825</v>
      </c>
      <c r="J274" s="42">
        <v>299.88</v>
      </c>
      <c r="K274" s="34">
        <v>2353683.15</v>
      </c>
      <c r="L274" s="24">
        <v>2046681</v>
      </c>
      <c r="M274" s="129" t="s">
        <v>45</v>
      </c>
      <c r="N274" s="129">
        <v>12</v>
      </c>
      <c r="O274" s="130" t="s">
        <v>26</v>
      </c>
      <c r="P274" s="116" t="s">
        <v>424</v>
      </c>
      <c r="Q274" s="117" t="s">
        <v>57126</v>
      </c>
      <c r="R274" s="117" t="s">
        <v>57126</v>
      </c>
      <c r="S274" s="117" t="s">
        <v>57126</v>
      </c>
      <c r="T274" s="117" t="s">
        <v>57126</v>
      </c>
      <c r="U274" s="117" t="s">
        <v>57126</v>
      </c>
      <c r="V274" s="114" t="s">
        <v>17</v>
      </c>
      <c r="W274" s="118" t="s">
        <v>337</v>
      </c>
      <c r="X274" s="115" t="str">
        <f>VLOOKUP(W274,'Formato de datos '!$G$1:$H$240,2,0)</f>
        <v>Utiles de Oficina</v>
      </c>
      <c r="Y274" s="129" t="s">
        <v>57</v>
      </c>
      <c r="Z274" s="129" t="s">
        <v>39</v>
      </c>
      <c r="AA274" s="131" t="s">
        <v>58209</v>
      </c>
      <c r="AB274" s="129"/>
      <c r="AC274" s="129"/>
      <c r="AD274" s="115"/>
      <c r="AE274" s="122">
        <v>829</v>
      </c>
      <c r="AF274" s="134"/>
    </row>
    <row r="275" spans="1:32" s="135" customFormat="1" ht="30">
      <c r="A275" s="133" t="s">
        <v>58211</v>
      </c>
      <c r="B275" s="127" t="s">
        <v>58244</v>
      </c>
      <c r="C275" s="125" t="s">
        <v>57404</v>
      </c>
      <c r="D275" s="127" t="s">
        <v>31155</v>
      </c>
      <c r="E275" s="111" t="s">
        <v>4714</v>
      </c>
      <c r="F275" s="126">
        <v>18049</v>
      </c>
      <c r="G275" s="127" t="s">
        <v>58149</v>
      </c>
      <c r="H275" s="111" t="s">
        <v>420</v>
      </c>
      <c r="I275" s="128">
        <v>3207.75</v>
      </c>
      <c r="J275" s="42">
        <v>2000.39</v>
      </c>
      <c r="K275" s="34">
        <v>7379263.6758749997</v>
      </c>
      <c r="L275" s="24">
        <v>6416751.0225</v>
      </c>
      <c r="M275" s="129" t="s">
        <v>45</v>
      </c>
      <c r="N275" s="129">
        <v>12</v>
      </c>
      <c r="O275" s="130" t="s">
        <v>26</v>
      </c>
      <c r="P275" s="116" t="s">
        <v>424</v>
      </c>
      <c r="Q275" s="117" t="s">
        <v>57126</v>
      </c>
      <c r="R275" s="117" t="s">
        <v>57126</v>
      </c>
      <c r="S275" s="117" t="s">
        <v>57126</v>
      </c>
      <c r="T275" s="117" t="s">
        <v>57126</v>
      </c>
      <c r="U275" s="117" t="s">
        <v>57126</v>
      </c>
      <c r="V275" s="114" t="s">
        <v>17</v>
      </c>
      <c r="W275" s="118" t="s">
        <v>337</v>
      </c>
      <c r="X275" s="115" t="str">
        <f>VLOOKUP(W275,'Formato de datos '!$G$1:$H$240,2,0)</f>
        <v>Utiles de Oficina</v>
      </c>
      <c r="Y275" s="129" t="s">
        <v>57</v>
      </c>
      <c r="Z275" s="129" t="s">
        <v>39</v>
      </c>
      <c r="AA275" s="131" t="s">
        <v>58209</v>
      </c>
      <c r="AB275" s="129"/>
      <c r="AC275" s="129"/>
      <c r="AD275" s="130"/>
      <c r="AE275" s="122">
        <v>830</v>
      </c>
      <c r="AF275" s="134"/>
    </row>
    <row r="276" spans="1:32" s="135" customFormat="1" ht="45">
      <c r="A276" s="133" t="s">
        <v>58211</v>
      </c>
      <c r="B276" s="127" t="s">
        <v>58244</v>
      </c>
      <c r="C276" s="125" t="s">
        <v>57404</v>
      </c>
      <c r="D276" s="127" t="s">
        <v>31181</v>
      </c>
      <c r="E276" s="111" t="s">
        <v>4847</v>
      </c>
      <c r="F276" s="126">
        <v>18051</v>
      </c>
      <c r="G276" s="127" t="s">
        <v>58150</v>
      </c>
      <c r="H276" s="111" t="s">
        <v>420</v>
      </c>
      <c r="I276" s="128">
        <v>145.16666666666666</v>
      </c>
      <c r="J276" s="42">
        <v>2499</v>
      </c>
      <c r="K276" s="34">
        <v>417187.22499999998</v>
      </c>
      <c r="L276" s="24">
        <v>362771.5</v>
      </c>
      <c r="M276" s="129" t="s">
        <v>45</v>
      </c>
      <c r="N276" s="129">
        <v>12</v>
      </c>
      <c r="O276" s="130" t="s">
        <v>26</v>
      </c>
      <c r="P276" s="116" t="s">
        <v>424</v>
      </c>
      <c r="Q276" s="117" t="s">
        <v>57126</v>
      </c>
      <c r="R276" s="117" t="s">
        <v>57126</v>
      </c>
      <c r="S276" s="117" t="s">
        <v>57126</v>
      </c>
      <c r="T276" s="117" t="s">
        <v>57126</v>
      </c>
      <c r="U276" s="117" t="s">
        <v>57126</v>
      </c>
      <c r="V276" s="114" t="s">
        <v>17</v>
      </c>
      <c r="W276" s="118" t="s">
        <v>337</v>
      </c>
      <c r="X276" s="115" t="str">
        <f>VLOOKUP(W276,'Formato de datos '!$G$1:$H$240,2,0)</f>
        <v>Utiles de Oficina</v>
      </c>
      <c r="Y276" s="129" t="s">
        <v>57</v>
      </c>
      <c r="Z276" s="129" t="s">
        <v>39</v>
      </c>
      <c r="AA276" s="131" t="s">
        <v>58209</v>
      </c>
      <c r="AB276" s="129"/>
      <c r="AC276" s="129"/>
      <c r="AD276" s="130"/>
      <c r="AE276" s="122">
        <v>831</v>
      </c>
      <c r="AF276" s="134"/>
    </row>
    <row r="277" spans="1:32" s="135" customFormat="1" ht="45">
      <c r="A277" s="133" t="s">
        <v>58211</v>
      </c>
      <c r="B277" s="127" t="s">
        <v>58244</v>
      </c>
      <c r="C277" s="125" t="s">
        <v>57404</v>
      </c>
      <c r="D277" s="127" t="s">
        <v>31094</v>
      </c>
      <c r="E277" s="111" t="s">
        <v>4847</v>
      </c>
      <c r="F277" s="126">
        <v>18054</v>
      </c>
      <c r="G277" s="127" t="s">
        <v>58151</v>
      </c>
      <c r="H277" s="111" t="s">
        <v>420</v>
      </c>
      <c r="I277" s="128">
        <v>183.08333333333334</v>
      </c>
      <c r="J277" s="42">
        <v>6999.58</v>
      </c>
      <c r="K277" s="34">
        <v>1473732.4040833334</v>
      </c>
      <c r="L277" s="24">
        <v>1281506.4383333335</v>
      </c>
      <c r="M277" s="129" t="s">
        <v>45</v>
      </c>
      <c r="N277" s="129">
        <v>12</v>
      </c>
      <c r="O277" s="130" t="s">
        <v>26</v>
      </c>
      <c r="P277" s="116" t="s">
        <v>424</v>
      </c>
      <c r="Q277" s="117" t="s">
        <v>57126</v>
      </c>
      <c r="R277" s="117" t="s">
        <v>57126</v>
      </c>
      <c r="S277" s="117" t="s">
        <v>57126</v>
      </c>
      <c r="T277" s="117" t="s">
        <v>57126</v>
      </c>
      <c r="U277" s="117" t="s">
        <v>57126</v>
      </c>
      <c r="V277" s="114" t="s">
        <v>17</v>
      </c>
      <c r="W277" s="118" t="s">
        <v>337</v>
      </c>
      <c r="X277" s="115" t="str">
        <f>VLOOKUP(W277,'Formato de datos '!$G$1:$H$240,2,0)</f>
        <v>Utiles de Oficina</v>
      </c>
      <c r="Y277" s="129" t="s">
        <v>57</v>
      </c>
      <c r="Z277" s="129" t="s">
        <v>39</v>
      </c>
      <c r="AA277" s="131" t="s">
        <v>58209</v>
      </c>
      <c r="AB277" s="129"/>
      <c r="AC277" s="129"/>
      <c r="AD277" s="130"/>
      <c r="AE277" s="122">
        <v>832</v>
      </c>
      <c r="AF277" s="134"/>
    </row>
    <row r="278" spans="1:32" s="135" customFormat="1" ht="30">
      <c r="A278" s="133" t="s">
        <v>58211</v>
      </c>
      <c r="B278" s="127" t="s">
        <v>58244</v>
      </c>
      <c r="C278" s="125" t="s">
        <v>57404</v>
      </c>
      <c r="D278" s="127" t="s">
        <v>16129</v>
      </c>
      <c r="E278" s="111" t="s">
        <v>3479</v>
      </c>
      <c r="F278" s="126">
        <v>18056</v>
      </c>
      <c r="G278" s="127" t="s">
        <v>58152</v>
      </c>
      <c r="H278" s="111" t="s">
        <v>420</v>
      </c>
      <c r="I278" s="128">
        <v>60.666666666666671</v>
      </c>
      <c r="J278" s="42">
        <v>5999.98</v>
      </c>
      <c r="K278" s="34">
        <v>418598.60466666665</v>
      </c>
      <c r="L278" s="24">
        <v>363998.78666666668</v>
      </c>
      <c r="M278" s="129" t="s">
        <v>45</v>
      </c>
      <c r="N278" s="129">
        <v>12</v>
      </c>
      <c r="O278" s="130" t="s">
        <v>26</v>
      </c>
      <c r="P278" s="116" t="s">
        <v>424</v>
      </c>
      <c r="Q278" s="117" t="s">
        <v>57126</v>
      </c>
      <c r="R278" s="117" t="s">
        <v>57126</v>
      </c>
      <c r="S278" s="117" t="s">
        <v>57126</v>
      </c>
      <c r="T278" s="117" t="s">
        <v>57126</v>
      </c>
      <c r="U278" s="117" t="s">
        <v>57126</v>
      </c>
      <c r="V278" s="114" t="s">
        <v>17</v>
      </c>
      <c r="W278" s="118" t="s">
        <v>337</v>
      </c>
      <c r="X278" s="115" t="str">
        <f>VLOOKUP(W278,'Formato de datos '!$G$1:$H$240,2,0)</f>
        <v>Utiles de Oficina</v>
      </c>
      <c r="Y278" s="129" t="s">
        <v>57</v>
      </c>
      <c r="Z278" s="129" t="s">
        <v>39</v>
      </c>
      <c r="AA278" s="131" t="s">
        <v>58209</v>
      </c>
      <c r="AB278" s="129"/>
      <c r="AC278" s="129"/>
      <c r="AD278" s="130"/>
      <c r="AE278" s="122">
        <v>833</v>
      </c>
      <c r="AF278" s="134"/>
    </row>
    <row r="279" spans="1:32" s="135" customFormat="1" ht="30">
      <c r="A279" s="133" t="s">
        <v>58211</v>
      </c>
      <c r="B279" s="127" t="s">
        <v>58244</v>
      </c>
      <c r="C279" s="125" t="s">
        <v>57404</v>
      </c>
      <c r="D279" s="127" t="s">
        <v>31147</v>
      </c>
      <c r="E279" s="111" t="s">
        <v>4714</v>
      </c>
      <c r="F279" s="126">
        <v>18116</v>
      </c>
      <c r="G279" s="127" t="s">
        <v>58153</v>
      </c>
      <c r="H279" s="111" t="s">
        <v>420</v>
      </c>
      <c r="I279" s="128">
        <v>3698.5</v>
      </c>
      <c r="J279" s="42">
        <v>2304.9899999999998</v>
      </c>
      <c r="K279" s="34">
        <v>9803756.342249997</v>
      </c>
      <c r="L279" s="24">
        <v>8525005.5149999987</v>
      </c>
      <c r="M279" s="129" t="s">
        <v>45</v>
      </c>
      <c r="N279" s="129">
        <v>12</v>
      </c>
      <c r="O279" s="130" t="s">
        <v>26</v>
      </c>
      <c r="P279" s="116" t="s">
        <v>424</v>
      </c>
      <c r="Q279" s="117" t="s">
        <v>57126</v>
      </c>
      <c r="R279" s="117" t="s">
        <v>57126</v>
      </c>
      <c r="S279" s="117" t="s">
        <v>57126</v>
      </c>
      <c r="T279" s="117" t="s">
        <v>57126</v>
      </c>
      <c r="U279" s="117" t="s">
        <v>57126</v>
      </c>
      <c r="V279" s="114" t="s">
        <v>17</v>
      </c>
      <c r="W279" s="118" t="s">
        <v>337</v>
      </c>
      <c r="X279" s="115" t="str">
        <f>VLOOKUP(W279,'Formato de datos '!$G$1:$H$240,2,0)</f>
        <v>Utiles de Oficina</v>
      </c>
      <c r="Y279" s="129" t="s">
        <v>57</v>
      </c>
      <c r="Z279" s="129" t="s">
        <v>39</v>
      </c>
      <c r="AA279" s="131" t="s">
        <v>58209</v>
      </c>
      <c r="AB279" s="129"/>
      <c r="AC279" s="129"/>
      <c r="AD279" s="130"/>
      <c r="AE279" s="122">
        <v>834</v>
      </c>
      <c r="AF279" s="134"/>
    </row>
    <row r="280" spans="1:32" s="135" customFormat="1" ht="30">
      <c r="A280" s="133" t="s">
        <v>58211</v>
      </c>
      <c r="B280" s="127" t="s">
        <v>58244</v>
      </c>
      <c r="C280" s="125" t="s">
        <v>57404</v>
      </c>
      <c r="D280" s="127" t="s">
        <v>31146</v>
      </c>
      <c r="E280" s="111" t="s">
        <v>4717</v>
      </c>
      <c r="F280" s="126">
        <v>18121</v>
      </c>
      <c r="G280" s="127" t="s">
        <v>58154</v>
      </c>
      <c r="H280" s="111" t="s">
        <v>420</v>
      </c>
      <c r="I280" s="128">
        <v>71.5</v>
      </c>
      <c r="J280" s="42">
        <v>6000</v>
      </c>
      <c r="K280" s="34">
        <v>493349.99999999994</v>
      </c>
      <c r="L280" s="24">
        <v>429000</v>
      </c>
      <c r="M280" s="129" t="s">
        <v>45</v>
      </c>
      <c r="N280" s="129">
        <v>12</v>
      </c>
      <c r="O280" s="130" t="s">
        <v>26</v>
      </c>
      <c r="P280" s="116" t="s">
        <v>424</v>
      </c>
      <c r="Q280" s="117" t="s">
        <v>57126</v>
      </c>
      <c r="R280" s="117" t="s">
        <v>57126</v>
      </c>
      <c r="S280" s="117" t="s">
        <v>57126</v>
      </c>
      <c r="T280" s="117" t="s">
        <v>57126</v>
      </c>
      <c r="U280" s="117" t="s">
        <v>57126</v>
      </c>
      <c r="V280" s="114" t="s">
        <v>17</v>
      </c>
      <c r="W280" s="118" t="s">
        <v>337</v>
      </c>
      <c r="X280" s="115" t="str">
        <f>VLOOKUP(W280,'Formato de datos '!$G$1:$H$240,2,0)</f>
        <v>Utiles de Oficina</v>
      </c>
      <c r="Y280" s="129" t="s">
        <v>57</v>
      </c>
      <c r="Z280" s="129" t="s">
        <v>39</v>
      </c>
      <c r="AA280" s="131" t="s">
        <v>58209</v>
      </c>
      <c r="AB280" s="129"/>
      <c r="AC280" s="129"/>
      <c r="AD280" s="130"/>
      <c r="AE280" s="122">
        <v>835</v>
      </c>
      <c r="AF280" s="134"/>
    </row>
    <row r="281" spans="1:32" s="135" customFormat="1" ht="45">
      <c r="A281" s="133" t="s">
        <v>58211</v>
      </c>
      <c r="B281" s="127" t="s">
        <v>58244</v>
      </c>
      <c r="C281" s="125" t="s">
        <v>57404</v>
      </c>
      <c r="D281" s="127" t="s">
        <v>53079</v>
      </c>
      <c r="E281" s="111" t="s">
        <v>2743</v>
      </c>
      <c r="F281" s="126">
        <v>18122</v>
      </c>
      <c r="G281" s="127" t="s">
        <v>58155</v>
      </c>
      <c r="H281" s="111" t="s">
        <v>420</v>
      </c>
      <c r="I281" s="128">
        <v>58.5</v>
      </c>
      <c r="J281" s="42">
        <v>242</v>
      </c>
      <c r="K281" s="34">
        <v>16280.55</v>
      </c>
      <c r="L281" s="24">
        <v>14157</v>
      </c>
      <c r="M281" s="129" t="s">
        <v>45</v>
      </c>
      <c r="N281" s="129">
        <v>12</v>
      </c>
      <c r="O281" s="130" t="s">
        <v>26</v>
      </c>
      <c r="P281" s="116" t="s">
        <v>424</v>
      </c>
      <c r="Q281" s="117" t="s">
        <v>57126</v>
      </c>
      <c r="R281" s="117" t="s">
        <v>57126</v>
      </c>
      <c r="S281" s="117" t="s">
        <v>57126</v>
      </c>
      <c r="T281" s="117" t="s">
        <v>57126</v>
      </c>
      <c r="U281" s="117" t="s">
        <v>57126</v>
      </c>
      <c r="V281" s="114" t="s">
        <v>17</v>
      </c>
      <c r="W281" s="118" t="s">
        <v>337</v>
      </c>
      <c r="X281" s="115" t="str">
        <f>VLOOKUP(W281,'Formato de datos '!$G$1:$H$240,2,0)</f>
        <v>Utiles de Oficina</v>
      </c>
      <c r="Y281" s="129" t="s">
        <v>57</v>
      </c>
      <c r="Z281" s="129" t="s">
        <v>39</v>
      </c>
      <c r="AA281" s="131" t="s">
        <v>58209</v>
      </c>
      <c r="AB281" s="129"/>
      <c r="AC281" s="129"/>
      <c r="AD281" s="130"/>
      <c r="AE281" s="122">
        <v>836</v>
      </c>
      <c r="AF281" s="134"/>
    </row>
    <row r="282" spans="1:32" s="135" customFormat="1" ht="60">
      <c r="A282" s="133" t="s">
        <v>58211</v>
      </c>
      <c r="B282" s="127" t="s">
        <v>58244</v>
      </c>
      <c r="C282" s="125" t="s">
        <v>57404</v>
      </c>
      <c r="D282" s="127" t="s">
        <v>51992</v>
      </c>
      <c r="E282" s="111" t="s">
        <v>2753</v>
      </c>
      <c r="F282" s="126">
        <v>18124</v>
      </c>
      <c r="G282" s="127" t="s">
        <v>58156</v>
      </c>
      <c r="H282" s="111" t="s">
        <v>420</v>
      </c>
      <c r="I282" s="128">
        <v>69.333333333333329</v>
      </c>
      <c r="J282" s="42">
        <v>3000</v>
      </c>
      <c r="K282" s="34">
        <v>239199.99999999997</v>
      </c>
      <c r="L282" s="24">
        <v>208000</v>
      </c>
      <c r="M282" s="129" t="s">
        <v>45</v>
      </c>
      <c r="N282" s="129">
        <v>12</v>
      </c>
      <c r="O282" s="130" t="s">
        <v>26</v>
      </c>
      <c r="P282" s="116" t="s">
        <v>424</v>
      </c>
      <c r="Q282" s="117" t="s">
        <v>57126</v>
      </c>
      <c r="R282" s="117" t="s">
        <v>57126</v>
      </c>
      <c r="S282" s="117" t="s">
        <v>57126</v>
      </c>
      <c r="T282" s="117" t="s">
        <v>57126</v>
      </c>
      <c r="U282" s="117" t="s">
        <v>57126</v>
      </c>
      <c r="V282" s="114" t="s">
        <v>17</v>
      </c>
      <c r="W282" s="118" t="s">
        <v>337</v>
      </c>
      <c r="X282" s="115" t="str">
        <f>VLOOKUP(W282,'Formato de datos '!$G$1:$H$240,2,0)</f>
        <v>Utiles de Oficina</v>
      </c>
      <c r="Y282" s="129" t="s">
        <v>57</v>
      </c>
      <c r="Z282" s="129" t="s">
        <v>39</v>
      </c>
      <c r="AA282" s="131" t="s">
        <v>58209</v>
      </c>
      <c r="AB282" s="129"/>
      <c r="AC282" s="129"/>
      <c r="AD282" s="130"/>
      <c r="AE282" s="122">
        <v>837</v>
      </c>
      <c r="AF282" s="134"/>
    </row>
    <row r="283" spans="1:32" s="135" customFormat="1" ht="30">
      <c r="A283" s="133" t="s">
        <v>58211</v>
      </c>
      <c r="B283" s="127" t="s">
        <v>58244</v>
      </c>
      <c r="C283" s="125" t="s">
        <v>57404</v>
      </c>
      <c r="D283" s="127" t="s">
        <v>16200</v>
      </c>
      <c r="E283" s="111" t="s">
        <v>3408</v>
      </c>
      <c r="F283" s="126">
        <v>18125</v>
      </c>
      <c r="G283" s="127" t="s">
        <v>58157</v>
      </c>
      <c r="H283" s="111" t="s">
        <v>420</v>
      </c>
      <c r="I283" s="128">
        <v>49.833333333333336</v>
      </c>
      <c r="J283" s="42">
        <v>1071</v>
      </c>
      <c r="K283" s="34">
        <v>61377.224999999999</v>
      </c>
      <c r="L283" s="24">
        <v>53371.5</v>
      </c>
      <c r="M283" s="129" t="s">
        <v>45</v>
      </c>
      <c r="N283" s="129">
        <v>12</v>
      </c>
      <c r="O283" s="130" t="s">
        <v>26</v>
      </c>
      <c r="P283" s="116" t="s">
        <v>424</v>
      </c>
      <c r="Q283" s="117" t="s">
        <v>57126</v>
      </c>
      <c r="R283" s="117" t="s">
        <v>57126</v>
      </c>
      <c r="S283" s="117" t="s">
        <v>57126</v>
      </c>
      <c r="T283" s="117" t="s">
        <v>57126</v>
      </c>
      <c r="U283" s="117" t="s">
        <v>57126</v>
      </c>
      <c r="V283" s="114" t="s">
        <v>17</v>
      </c>
      <c r="W283" s="118" t="s">
        <v>337</v>
      </c>
      <c r="X283" s="115" t="str">
        <f>VLOOKUP(W283,'Formato de datos '!$G$1:$H$240,2,0)</f>
        <v>Utiles de Oficina</v>
      </c>
      <c r="Y283" s="129" t="s">
        <v>57</v>
      </c>
      <c r="Z283" s="129" t="s">
        <v>39</v>
      </c>
      <c r="AA283" s="131" t="s">
        <v>58209</v>
      </c>
      <c r="AB283" s="129"/>
      <c r="AC283" s="129"/>
      <c r="AD283" s="130"/>
      <c r="AE283" s="122">
        <v>838</v>
      </c>
      <c r="AF283" s="134"/>
    </row>
    <row r="284" spans="1:32" s="135" customFormat="1" ht="30">
      <c r="A284" s="133" t="s">
        <v>58211</v>
      </c>
      <c r="B284" s="127" t="s">
        <v>58244</v>
      </c>
      <c r="C284" s="125" t="s">
        <v>57404</v>
      </c>
      <c r="D284" s="127" t="s">
        <v>53094</v>
      </c>
      <c r="E284" s="111" t="s">
        <v>3464</v>
      </c>
      <c r="F284" s="126">
        <v>18126</v>
      </c>
      <c r="G284" s="127" t="s">
        <v>58158</v>
      </c>
      <c r="H284" s="111" t="s">
        <v>420</v>
      </c>
      <c r="I284" s="128">
        <v>101.83333333333333</v>
      </c>
      <c r="J284" s="42">
        <v>2300.27</v>
      </c>
      <c r="K284" s="34">
        <v>269380.78591666662</v>
      </c>
      <c r="L284" s="24">
        <v>234244.16166666665</v>
      </c>
      <c r="M284" s="129" t="s">
        <v>45</v>
      </c>
      <c r="N284" s="129">
        <v>12</v>
      </c>
      <c r="O284" s="130" t="s">
        <v>26</v>
      </c>
      <c r="P284" s="116" t="s">
        <v>424</v>
      </c>
      <c r="Q284" s="117" t="s">
        <v>57126</v>
      </c>
      <c r="R284" s="117" t="s">
        <v>57126</v>
      </c>
      <c r="S284" s="117" t="s">
        <v>57126</v>
      </c>
      <c r="T284" s="117" t="s">
        <v>57126</v>
      </c>
      <c r="U284" s="117" t="s">
        <v>57126</v>
      </c>
      <c r="V284" s="114" t="s">
        <v>17</v>
      </c>
      <c r="W284" s="118" t="s">
        <v>337</v>
      </c>
      <c r="X284" s="115" t="str">
        <f>VLOOKUP(W284,'Formato de datos '!$G$1:$H$240,2,0)</f>
        <v>Utiles de Oficina</v>
      </c>
      <c r="Y284" s="129" t="s">
        <v>57</v>
      </c>
      <c r="Z284" s="129" t="s">
        <v>39</v>
      </c>
      <c r="AA284" s="131" t="s">
        <v>58209</v>
      </c>
      <c r="AB284" s="129"/>
      <c r="AC284" s="129"/>
      <c r="AD284" s="130"/>
      <c r="AE284" s="122">
        <v>839</v>
      </c>
      <c r="AF284" s="134"/>
    </row>
    <row r="285" spans="1:32" s="135" customFormat="1" ht="30">
      <c r="A285" s="133" t="s">
        <v>58211</v>
      </c>
      <c r="B285" s="127" t="s">
        <v>58244</v>
      </c>
      <c r="C285" s="125" t="s">
        <v>57404</v>
      </c>
      <c r="D285" s="127" t="s">
        <v>16418</v>
      </c>
      <c r="E285" s="111" t="s">
        <v>2579</v>
      </c>
      <c r="F285" s="126">
        <v>18131</v>
      </c>
      <c r="G285" s="127" t="s">
        <v>58159</v>
      </c>
      <c r="H285" s="111" t="s">
        <v>420</v>
      </c>
      <c r="I285" s="128">
        <v>94.25</v>
      </c>
      <c r="J285" s="42">
        <v>999.6</v>
      </c>
      <c r="K285" s="34">
        <v>108344.14499999999</v>
      </c>
      <c r="L285" s="24">
        <v>94212.3</v>
      </c>
      <c r="M285" s="129" t="s">
        <v>45</v>
      </c>
      <c r="N285" s="129">
        <v>12</v>
      </c>
      <c r="O285" s="130" t="s">
        <v>26</v>
      </c>
      <c r="P285" s="116" t="s">
        <v>424</v>
      </c>
      <c r="Q285" s="117" t="s">
        <v>57126</v>
      </c>
      <c r="R285" s="117" t="s">
        <v>57126</v>
      </c>
      <c r="S285" s="117" t="s">
        <v>57126</v>
      </c>
      <c r="T285" s="117" t="s">
        <v>57126</v>
      </c>
      <c r="U285" s="117" t="s">
        <v>57126</v>
      </c>
      <c r="V285" s="114" t="s">
        <v>17</v>
      </c>
      <c r="W285" s="118" t="s">
        <v>337</v>
      </c>
      <c r="X285" s="115" t="str">
        <f>VLOOKUP(W285,'Formato de datos '!$G$1:$H$240,2,0)</f>
        <v>Utiles de Oficina</v>
      </c>
      <c r="Y285" s="129" t="s">
        <v>57</v>
      </c>
      <c r="Z285" s="129" t="s">
        <v>39</v>
      </c>
      <c r="AA285" s="131" t="s">
        <v>58209</v>
      </c>
      <c r="AB285" s="129"/>
      <c r="AC285" s="129"/>
      <c r="AD285" s="130"/>
      <c r="AE285" s="122">
        <v>840</v>
      </c>
      <c r="AF285" s="134"/>
    </row>
    <row r="286" spans="1:32" s="135" customFormat="1" ht="30">
      <c r="A286" s="133" t="s">
        <v>58211</v>
      </c>
      <c r="B286" s="127" t="s">
        <v>58244</v>
      </c>
      <c r="C286" s="125" t="s">
        <v>57404</v>
      </c>
      <c r="D286" s="127" t="s">
        <v>53093</v>
      </c>
      <c r="E286" s="111" t="s">
        <v>3286</v>
      </c>
      <c r="F286" s="126">
        <v>18132</v>
      </c>
      <c r="G286" s="127" t="s">
        <v>58160</v>
      </c>
      <c r="H286" s="111" t="s">
        <v>420</v>
      </c>
      <c r="I286" s="128">
        <v>58.5</v>
      </c>
      <c r="J286" s="42">
        <v>258.23</v>
      </c>
      <c r="K286" s="34">
        <v>17372.42325</v>
      </c>
      <c r="L286" s="24">
        <v>15106.455000000002</v>
      </c>
      <c r="M286" s="129" t="s">
        <v>45</v>
      </c>
      <c r="N286" s="129">
        <v>12</v>
      </c>
      <c r="O286" s="130" t="s">
        <v>26</v>
      </c>
      <c r="P286" s="116" t="s">
        <v>424</v>
      </c>
      <c r="Q286" s="117" t="s">
        <v>57126</v>
      </c>
      <c r="R286" s="117" t="s">
        <v>57126</v>
      </c>
      <c r="S286" s="117" t="s">
        <v>57126</v>
      </c>
      <c r="T286" s="117" t="s">
        <v>57126</v>
      </c>
      <c r="U286" s="117" t="s">
        <v>57126</v>
      </c>
      <c r="V286" s="114" t="s">
        <v>17</v>
      </c>
      <c r="W286" s="118" t="s">
        <v>337</v>
      </c>
      <c r="X286" s="115" t="str">
        <f>VLOOKUP(W286,'Formato de datos '!$G$1:$H$240,2,0)</f>
        <v>Utiles de Oficina</v>
      </c>
      <c r="Y286" s="129" t="s">
        <v>57</v>
      </c>
      <c r="Z286" s="129" t="s">
        <v>39</v>
      </c>
      <c r="AA286" s="131" t="s">
        <v>58209</v>
      </c>
      <c r="AB286" s="129"/>
      <c r="AC286" s="129"/>
      <c r="AD286" s="130"/>
      <c r="AE286" s="122">
        <v>841</v>
      </c>
      <c r="AF286" s="134"/>
    </row>
    <row r="287" spans="1:32" s="135" customFormat="1" ht="30">
      <c r="A287" s="133" t="s">
        <v>58211</v>
      </c>
      <c r="B287" s="127" t="s">
        <v>58244</v>
      </c>
      <c r="C287" s="125" t="s">
        <v>57404</v>
      </c>
      <c r="D287" s="127" t="s">
        <v>53055</v>
      </c>
      <c r="E287" s="111" t="s">
        <v>2607</v>
      </c>
      <c r="F287" s="126">
        <v>18133</v>
      </c>
      <c r="G287" s="127" t="s">
        <v>58161</v>
      </c>
      <c r="H287" s="111" t="s">
        <v>420</v>
      </c>
      <c r="I287" s="128">
        <v>95.333333333333329</v>
      </c>
      <c r="J287" s="42">
        <v>199.92</v>
      </c>
      <c r="K287" s="34">
        <v>21917.895999999993</v>
      </c>
      <c r="L287" s="24">
        <v>19059.039999999997</v>
      </c>
      <c r="M287" s="129" t="s">
        <v>45</v>
      </c>
      <c r="N287" s="129">
        <v>12</v>
      </c>
      <c r="O287" s="130" t="s">
        <v>26</v>
      </c>
      <c r="P287" s="116" t="s">
        <v>424</v>
      </c>
      <c r="Q287" s="117" t="s">
        <v>57126</v>
      </c>
      <c r="R287" s="117" t="s">
        <v>57126</v>
      </c>
      <c r="S287" s="117" t="s">
        <v>57126</v>
      </c>
      <c r="T287" s="117" t="s">
        <v>57126</v>
      </c>
      <c r="U287" s="117" t="s">
        <v>57126</v>
      </c>
      <c r="V287" s="114" t="s">
        <v>17</v>
      </c>
      <c r="W287" s="118" t="s">
        <v>337</v>
      </c>
      <c r="X287" s="115" t="str">
        <f>VLOOKUP(W287,'Formato de datos '!$G$1:$H$240,2,0)</f>
        <v>Utiles de Oficina</v>
      </c>
      <c r="Y287" s="129" t="s">
        <v>57</v>
      </c>
      <c r="Z287" s="129" t="s">
        <v>39</v>
      </c>
      <c r="AA287" s="131" t="s">
        <v>58209</v>
      </c>
      <c r="AB287" s="129"/>
      <c r="AC287" s="129"/>
      <c r="AD287" s="130"/>
      <c r="AE287" s="122">
        <v>842</v>
      </c>
      <c r="AF287" s="134"/>
    </row>
    <row r="288" spans="1:32" s="135" customFormat="1" ht="30">
      <c r="A288" s="133" t="s">
        <v>58211</v>
      </c>
      <c r="B288" s="127" t="s">
        <v>58244</v>
      </c>
      <c r="C288" s="125" t="s">
        <v>57404</v>
      </c>
      <c r="D288" s="127" t="s">
        <v>53061</v>
      </c>
      <c r="E288" s="111" t="s">
        <v>2580</v>
      </c>
      <c r="F288" s="126">
        <v>18134</v>
      </c>
      <c r="G288" s="127" t="s">
        <v>58162</v>
      </c>
      <c r="H288" s="111" t="s">
        <v>420</v>
      </c>
      <c r="I288" s="128">
        <v>54.166666666666671</v>
      </c>
      <c r="J288" s="42">
        <v>699.72</v>
      </c>
      <c r="K288" s="34">
        <v>43586.725000000006</v>
      </c>
      <c r="L288" s="24">
        <v>37901.500000000007</v>
      </c>
      <c r="M288" s="129" t="s">
        <v>45</v>
      </c>
      <c r="N288" s="129">
        <v>12</v>
      </c>
      <c r="O288" s="130" t="s">
        <v>26</v>
      </c>
      <c r="P288" s="116" t="s">
        <v>424</v>
      </c>
      <c r="Q288" s="117" t="s">
        <v>57126</v>
      </c>
      <c r="R288" s="117" t="s">
        <v>57126</v>
      </c>
      <c r="S288" s="117" t="s">
        <v>57126</v>
      </c>
      <c r="T288" s="117" t="s">
        <v>57126</v>
      </c>
      <c r="U288" s="117" t="s">
        <v>57126</v>
      </c>
      <c r="V288" s="114" t="s">
        <v>17</v>
      </c>
      <c r="W288" s="118" t="s">
        <v>337</v>
      </c>
      <c r="X288" s="115" t="str">
        <f>VLOOKUP(W288,'Formato de datos '!$G$1:$H$240,2,0)</f>
        <v>Utiles de Oficina</v>
      </c>
      <c r="Y288" s="129" t="s">
        <v>57</v>
      </c>
      <c r="Z288" s="129" t="s">
        <v>39</v>
      </c>
      <c r="AA288" s="131" t="s">
        <v>58209</v>
      </c>
      <c r="AB288" s="129"/>
      <c r="AC288" s="129"/>
      <c r="AD288" s="130"/>
      <c r="AE288" s="122">
        <v>843</v>
      </c>
      <c r="AF288" s="134"/>
    </row>
    <row r="289" spans="1:32" s="135" customFormat="1" ht="45">
      <c r="A289" s="133" t="s">
        <v>58211</v>
      </c>
      <c r="B289" s="127" t="s">
        <v>58244</v>
      </c>
      <c r="C289" s="125" t="s">
        <v>57404</v>
      </c>
      <c r="D289" s="127" t="s">
        <v>16469</v>
      </c>
      <c r="E289" s="111" t="s">
        <v>2801</v>
      </c>
      <c r="F289" s="126">
        <v>18152</v>
      </c>
      <c r="G289" s="127" t="s">
        <v>58163</v>
      </c>
      <c r="H289" s="111" t="s">
        <v>420</v>
      </c>
      <c r="I289" s="128">
        <v>2.1666666666666665</v>
      </c>
      <c r="J289" s="42">
        <v>15823.43</v>
      </c>
      <c r="K289" s="34">
        <v>39426.713083333336</v>
      </c>
      <c r="L289" s="24">
        <v>34284.098333333335</v>
      </c>
      <c r="M289" s="129" t="s">
        <v>45</v>
      </c>
      <c r="N289" s="129">
        <v>12</v>
      </c>
      <c r="O289" s="130" t="s">
        <v>26</v>
      </c>
      <c r="P289" s="116" t="s">
        <v>424</v>
      </c>
      <c r="Q289" s="117" t="s">
        <v>57126</v>
      </c>
      <c r="R289" s="117" t="s">
        <v>57126</v>
      </c>
      <c r="S289" s="117" t="s">
        <v>57126</v>
      </c>
      <c r="T289" s="117" t="s">
        <v>57126</v>
      </c>
      <c r="U289" s="117" t="s">
        <v>57126</v>
      </c>
      <c r="V289" s="114" t="s">
        <v>17</v>
      </c>
      <c r="W289" s="118" t="s">
        <v>337</v>
      </c>
      <c r="X289" s="115" t="str">
        <f>VLOOKUP(W289,'Formato de datos '!$G$1:$H$240,2,0)</f>
        <v>Utiles de Oficina</v>
      </c>
      <c r="Y289" s="129" t="s">
        <v>57</v>
      </c>
      <c r="Z289" s="129" t="s">
        <v>39</v>
      </c>
      <c r="AA289" s="131" t="s">
        <v>58209</v>
      </c>
      <c r="AB289" s="129"/>
      <c r="AC289" s="129"/>
      <c r="AD289" s="130"/>
      <c r="AE289" s="122">
        <v>844</v>
      </c>
      <c r="AF289" s="134"/>
    </row>
    <row r="290" spans="1:32" s="135" customFormat="1" ht="45">
      <c r="A290" s="133" t="s">
        <v>58211</v>
      </c>
      <c r="B290" s="127" t="s">
        <v>58244</v>
      </c>
      <c r="C290" s="125" t="s">
        <v>57404</v>
      </c>
      <c r="D290" s="127" t="s">
        <v>16469</v>
      </c>
      <c r="E290" s="111" t="s">
        <v>2801</v>
      </c>
      <c r="F290" s="126">
        <v>18153</v>
      </c>
      <c r="G290" s="127" t="s">
        <v>58164</v>
      </c>
      <c r="H290" s="111" t="s">
        <v>420</v>
      </c>
      <c r="I290" s="128">
        <v>2.1666666666666665</v>
      </c>
      <c r="J290" s="42">
        <v>33349.75</v>
      </c>
      <c r="K290" s="34">
        <v>83096.460416666654</v>
      </c>
      <c r="L290" s="24">
        <v>72257.791666666657</v>
      </c>
      <c r="M290" s="129" t="s">
        <v>45</v>
      </c>
      <c r="N290" s="129">
        <v>12</v>
      </c>
      <c r="O290" s="130" t="s">
        <v>26</v>
      </c>
      <c r="P290" s="116" t="s">
        <v>424</v>
      </c>
      <c r="Q290" s="117" t="s">
        <v>57126</v>
      </c>
      <c r="R290" s="117" t="s">
        <v>57126</v>
      </c>
      <c r="S290" s="117" t="s">
        <v>57126</v>
      </c>
      <c r="T290" s="117" t="s">
        <v>57126</v>
      </c>
      <c r="U290" s="117" t="s">
        <v>57126</v>
      </c>
      <c r="V290" s="114" t="s">
        <v>17</v>
      </c>
      <c r="W290" s="118" t="s">
        <v>337</v>
      </c>
      <c r="X290" s="115" t="str">
        <f>VLOOKUP(W290,'Formato de datos '!$G$1:$H$240,2,0)</f>
        <v>Utiles de Oficina</v>
      </c>
      <c r="Y290" s="129" t="s">
        <v>57</v>
      </c>
      <c r="Z290" s="129" t="s">
        <v>39</v>
      </c>
      <c r="AA290" s="131" t="s">
        <v>58209</v>
      </c>
      <c r="AB290" s="129"/>
      <c r="AC290" s="129"/>
      <c r="AD290" s="130"/>
      <c r="AE290" s="122">
        <v>845</v>
      </c>
      <c r="AF290" s="134"/>
    </row>
    <row r="291" spans="1:32" s="135" customFormat="1" ht="60">
      <c r="A291" s="133" t="s">
        <v>58211</v>
      </c>
      <c r="B291" s="127" t="s">
        <v>58244</v>
      </c>
      <c r="C291" s="125" t="s">
        <v>57404</v>
      </c>
      <c r="D291" s="127" t="s">
        <v>31137</v>
      </c>
      <c r="E291" s="111" t="s">
        <v>4042</v>
      </c>
      <c r="F291" s="126">
        <v>18154</v>
      </c>
      <c r="G291" s="127" t="s">
        <v>58165</v>
      </c>
      <c r="H291" s="111" t="s">
        <v>420</v>
      </c>
      <c r="I291" s="128">
        <v>9.75</v>
      </c>
      <c r="J291" s="42">
        <v>5807</v>
      </c>
      <c r="K291" s="34">
        <v>65110.987499999996</v>
      </c>
      <c r="L291" s="24">
        <v>56618.25</v>
      </c>
      <c r="M291" s="129" t="s">
        <v>45</v>
      </c>
      <c r="N291" s="129">
        <v>12</v>
      </c>
      <c r="O291" s="130" t="s">
        <v>26</v>
      </c>
      <c r="P291" s="116" t="s">
        <v>424</v>
      </c>
      <c r="Q291" s="117" t="s">
        <v>57126</v>
      </c>
      <c r="R291" s="117" t="s">
        <v>57126</v>
      </c>
      <c r="S291" s="117" t="s">
        <v>57126</v>
      </c>
      <c r="T291" s="117" t="s">
        <v>57126</v>
      </c>
      <c r="U291" s="117" t="s">
        <v>57126</v>
      </c>
      <c r="V291" s="114" t="s">
        <v>17</v>
      </c>
      <c r="W291" s="118" t="s">
        <v>337</v>
      </c>
      <c r="X291" s="115" t="str">
        <f>VLOOKUP(W291,'Formato de datos '!$G$1:$H$240,2,0)</f>
        <v>Utiles de Oficina</v>
      </c>
      <c r="Y291" s="129" t="s">
        <v>57</v>
      </c>
      <c r="Z291" s="129" t="s">
        <v>39</v>
      </c>
      <c r="AA291" s="131" t="s">
        <v>58209</v>
      </c>
      <c r="AB291" s="129"/>
      <c r="AC291" s="129"/>
      <c r="AD291" s="130"/>
      <c r="AE291" s="122">
        <v>846</v>
      </c>
      <c r="AF291" s="134"/>
    </row>
    <row r="292" spans="1:32" s="135" customFormat="1" ht="30">
      <c r="A292" s="133" t="s">
        <v>58211</v>
      </c>
      <c r="B292" s="127" t="s">
        <v>58244</v>
      </c>
      <c r="C292" s="125" t="s">
        <v>57404</v>
      </c>
      <c r="D292" s="127" t="s">
        <v>31123</v>
      </c>
      <c r="E292" s="111" t="s">
        <v>6174</v>
      </c>
      <c r="F292" s="126">
        <v>18155</v>
      </c>
      <c r="G292" s="127" t="s">
        <v>58166</v>
      </c>
      <c r="H292" s="111" t="s">
        <v>420</v>
      </c>
      <c r="I292" s="128">
        <v>28.166666666666664</v>
      </c>
      <c r="J292" s="42">
        <v>949.74</v>
      </c>
      <c r="K292" s="34">
        <v>30763.661499999995</v>
      </c>
      <c r="L292" s="24">
        <v>26751.01</v>
      </c>
      <c r="M292" s="129" t="s">
        <v>45</v>
      </c>
      <c r="N292" s="129">
        <v>12</v>
      </c>
      <c r="O292" s="130" t="s">
        <v>26</v>
      </c>
      <c r="P292" s="116" t="s">
        <v>424</v>
      </c>
      <c r="Q292" s="117" t="s">
        <v>57126</v>
      </c>
      <c r="R292" s="117" t="s">
        <v>57126</v>
      </c>
      <c r="S292" s="117" t="s">
        <v>57126</v>
      </c>
      <c r="T292" s="117" t="s">
        <v>57126</v>
      </c>
      <c r="U292" s="117" t="s">
        <v>57126</v>
      </c>
      <c r="V292" s="114" t="s">
        <v>17</v>
      </c>
      <c r="W292" s="118" t="s">
        <v>359</v>
      </c>
      <c r="X292" s="115" t="str">
        <f>VLOOKUP(W292,'Formato de datos '!$G$1:$H$240,2,0)</f>
        <v>Utiles de Oficina</v>
      </c>
      <c r="Y292" s="129" t="s">
        <v>57</v>
      </c>
      <c r="Z292" s="129" t="s">
        <v>39</v>
      </c>
      <c r="AA292" s="131" t="s">
        <v>58209</v>
      </c>
      <c r="AB292" s="129"/>
      <c r="AC292" s="129"/>
      <c r="AD292" s="130"/>
      <c r="AE292" s="122">
        <v>847</v>
      </c>
      <c r="AF292" s="134"/>
    </row>
    <row r="293" spans="1:32" s="135" customFormat="1" ht="60">
      <c r="A293" s="133" t="s">
        <v>58211</v>
      </c>
      <c r="B293" s="127" t="s">
        <v>58244</v>
      </c>
      <c r="C293" s="125" t="s">
        <v>57404</v>
      </c>
      <c r="D293" s="127" t="s">
        <v>31137</v>
      </c>
      <c r="E293" s="111" t="s">
        <v>4042</v>
      </c>
      <c r="F293" s="126">
        <v>18173</v>
      </c>
      <c r="G293" s="127" t="s">
        <v>58167</v>
      </c>
      <c r="H293" s="111" t="s">
        <v>420</v>
      </c>
      <c r="I293" s="128">
        <v>7.5833333333333339</v>
      </c>
      <c r="J293" s="42">
        <v>64999.59</v>
      </c>
      <c r="K293" s="34">
        <v>566850.59112499992</v>
      </c>
      <c r="L293" s="24">
        <v>492913.5575</v>
      </c>
      <c r="M293" s="129" t="s">
        <v>45</v>
      </c>
      <c r="N293" s="129">
        <v>12</v>
      </c>
      <c r="O293" s="130" t="s">
        <v>26</v>
      </c>
      <c r="P293" s="116" t="s">
        <v>424</v>
      </c>
      <c r="Q293" s="117" t="s">
        <v>57126</v>
      </c>
      <c r="R293" s="117" t="s">
        <v>57126</v>
      </c>
      <c r="S293" s="117" t="s">
        <v>57126</v>
      </c>
      <c r="T293" s="117" t="s">
        <v>57126</v>
      </c>
      <c r="U293" s="117" t="s">
        <v>57126</v>
      </c>
      <c r="V293" s="114" t="s">
        <v>17</v>
      </c>
      <c r="W293" s="118" t="s">
        <v>337</v>
      </c>
      <c r="X293" s="115" t="str">
        <f>VLOOKUP(W293,'Formato de datos '!$G$1:$H$240,2,0)</f>
        <v>Utiles de Oficina</v>
      </c>
      <c r="Y293" s="129" t="s">
        <v>57</v>
      </c>
      <c r="Z293" s="129" t="s">
        <v>39</v>
      </c>
      <c r="AA293" s="131" t="s">
        <v>58209</v>
      </c>
      <c r="AB293" s="129"/>
      <c r="AC293" s="129"/>
      <c r="AD293" s="130"/>
      <c r="AE293" s="122">
        <v>848</v>
      </c>
      <c r="AF293" s="134"/>
    </row>
    <row r="294" spans="1:32" s="135" customFormat="1" ht="60">
      <c r="A294" s="133" t="s">
        <v>58211</v>
      </c>
      <c r="B294" s="127" t="s">
        <v>58244</v>
      </c>
      <c r="C294" s="125" t="s">
        <v>57404</v>
      </c>
      <c r="D294" s="127" t="s">
        <v>51992</v>
      </c>
      <c r="E294" s="111" t="s">
        <v>2753</v>
      </c>
      <c r="F294" s="126">
        <v>18177</v>
      </c>
      <c r="G294" s="127" t="s">
        <v>58168</v>
      </c>
      <c r="H294" s="111" t="s">
        <v>420</v>
      </c>
      <c r="I294" s="128">
        <v>10.833333333333334</v>
      </c>
      <c r="J294" s="42">
        <v>5950</v>
      </c>
      <c r="K294" s="34">
        <v>74127.083333333328</v>
      </c>
      <c r="L294" s="24">
        <v>64458.333333333336</v>
      </c>
      <c r="M294" s="129" t="s">
        <v>45</v>
      </c>
      <c r="N294" s="129">
        <v>12</v>
      </c>
      <c r="O294" s="130" t="s">
        <v>26</v>
      </c>
      <c r="P294" s="116" t="s">
        <v>424</v>
      </c>
      <c r="Q294" s="117" t="s">
        <v>57126</v>
      </c>
      <c r="R294" s="117" t="s">
        <v>57126</v>
      </c>
      <c r="S294" s="117" t="s">
        <v>57126</v>
      </c>
      <c r="T294" s="117" t="s">
        <v>57126</v>
      </c>
      <c r="U294" s="117" t="s">
        <v>57126</v>
      </c>
      <c r="V294" s="114" t="s">
        <v>17</v>
      </c>
      <c r="W294" s="118" t="s">
        <v>337</v>
      </c>
      <c r="X294" s="115" t="str">
        <f>VLOOKUP(W294,'Formato de datos '!$G$1:$H$240,2,0)</f>
        <v>Utiles de Oficina</v>
      </c>
      <c r="Y294" s="129" t="s">
        <v>57</v>
      </c>
      <c r="Z294" s="129" t="s">
        <v>39</v>
      </c>
      <c r="AA294" s="131" t="s">
        <v>58209</v>
      </c>
      <c r="AB294" s="129"/>
      <c r="AC294" s="129"/>
      <c r="AD294" s="130"/>
      <c r="AE294" s="122">
        <v>849</v>
      </c>
      <c r="AF294" s="134"/>
    </row>
    <row r="295" spans="1:32" s="135" customFormat="1" ht="45">
      <c r="A295" s="133" t="s">
        <v>58211</v>
      </c>
      <c r="B295" s="127" t="s">
        <v>58244</v>
      </c>
      <c r="C295" s="125" t="s">
        <v>57404</v>
      </c>
      <c r="D295" s="127" t="s">
        <v>30353</v>
      </c>
      <c r="E295" s="111" t="s">
        <v>6200</v>
      </c>
      <c r="F295" s="126">
        <v>18178</v>
      </c>
      <c r="G295" s="127" t="s">
        <v>58169</v>
      </c>
      <c r="H295" s="111" t="s">
        <v>420</v>
      </c>
      <c r="I295" s="128">
        <v>7193.3333333333339</v>
      </c>
      <c r="J295" s="42">
        <v>1999.2</v>
      </c>
      <c r="K295" s="34">
        <v>16538048.800000001</v>
      </c>
      <c r="L295" s="24">
        <v>14380912.000000002</v>
      </c>
      <c r="M295" s="129" t="s">
        <v>45</v>
      </c>
      <c r="N295" s="129">
        <v>12</v>
      </c>
      <c r="O295" s="130" t="s">
        <v>26</v>
      </c>
      <c r="P295" s="116" t="s">
        <v>424</v>
      </c>
      <c r="Q295" s="117" t="s">
        <v>57126</v>
      </c>
      <c r="R295" s="117" t="s">
        <v>57126</v>
      </c>
      <c r="S295" s="117" t="s">
        <v>57126</v>
      </c>
      <c r="T295" s="117" t="s">
        <v>57126</v>
      </c>
      <c r="U295" s="117" t="s">
        <v>57126</v>
      </c>
      <c r="V295" s="114" t="s">
        <v>17</v>
      </c>
      <c r="W295" s="118" t="s">
        <v>359</v>
      </c>
      <c r="X295" s="115" t="str">
        <f>VLOOKUP(W295,'Formato de datos '!$G$1:$H$240,2,0)</f>
        <v>Utiles de Oficina</v>
      </c>
      <c r="Y295" s="129" t="s">
        <v>57</v>
      </c>
      <c r="Z295" s="129" t="s">
        <v>39</v>
      </c>
      <c r="AA295" s="131" t="s">
        <v>58209</v>
      </c>
      <c r="AB295" s="129"/>
      <c r="AC295" s="129"/>
      <c r="AD295" s="130"/>
      <c r="AE295" s="122">
        <v>850</v>
      </c>
      <c r="AF295" s="134"/>
    </row>
    <row r="296" spans="1:32" s="135" customFormat="1" ht="30">
      <c r="A296" s="133" t="s">
        <v>58211</v>
      </c>
      <c r="B296" s="127" t="s">
        <v>58244</v>
      </c>
      <c r="C296" s="125" t="s">
        <v>57404</v>
      </c>
      <c r="D296" s="127" t="s">
        <v>31148</v>
      </c>
      <c r="E296" s="111" t="s">
        <v>4725</v>
      </c>
      <c r="F296" s="126">
        <v>18186</v>
      </c>
      <c r="G296" s="127" t="s">
        <v>58170</v>
      </c>
      <c r="H296" s="111" t="s">
        <v>420</v>
      </c>
      <c r="I296" s="128">
        <v>10.833333333333334</v>
      </c>
      <c r="J296" s="42">
        <v>9999.57</v>
      </c>
      <c r="K296" s="34">
        <v>124577.97624999999</v>
      </c>
      <c r="L296" s="24">
        <v>108328.675</v>
      </c>
      <c r="M296" s="129" t="s">
        <v>45</v>
      </c>
      <c r="N296" s="129">
        <v>12</v>
      </c>
      <c r="O296" s="130" t="s">
        <v>26</v>
      </c>
      <c r="P296" s="116" t="s">
        <v>424</v>
      </c>
      <c r="Q296" s="117" t="s">
        <v>57126</v>
      </c>
      <c r="R296" s="117" t="s">
        <v>57126</v>
      </c>
      <c r="S296" s="117" t="s">
        <v>57126</v>
      </c>
      <c r="T296" s="117" t="s">
        <v>57126</v>
      </c>
      <c r="U296" s="117" t="s">
        <v>57126</v>
      </c>
      <c r="V296" s="114" t="s">
        <v>17</v>
      </c>
      <c r="W296" s="118" t="s">
        <v>337</v>
      </c>
      <c r="X296" s="115" t="str">
        <f>VLOOKUP(W296,'Formato de datos '!$G$1:$H$240,2,0)</f>
        <v>Utiles de Oficina</v>
      </c>
      <c r="Y296" s="129" t="s">
        <v>57</v>
      </c>
      <c r="Z296" s="129" t="s">
        <v>39</v>
      </c>
      <c r="AA296" s="131" t="s">
        <v>58209</v>
      </c>
      <c r="AB296" s="129"/>
      <c r="AC296" s="129"/>
      <c r="AD296" s="130"/>
      <c r="AE296" s="122">
        <v>851</v>
      </c>
      <c r="AF296" s="134"/>
    </row>
    <row r="297" spans="1:32" s="135" customFormat="1" ht="30">
      <c r="A297" s="133" t="s">
        <v>58211</v>
      </c>
      <c r="B297" s="127" t="s">
        <v>58244</v>
      </c>
      <c r="C297" s="125" t="s">
        <v>57404</v>
      </c>
      <c r="D297" s="127" t="s">
        <v>27081</v>
      </c>
      <c r="E297" s="111" t="s">
        <v>6547</v>
      </c>
      <c r="F297" s="126">
        <v>10230</v>
      </c>
      <c r="G297" s="127" t="s">
        <v>57169</v>
      </c>
      <c r="H297" s="111" t="s">
        <v>420</v>
      </c>
      <c r="I297" s="128">
        <v>28.166666666666664</v>
      </c>
      <c r="J297" s="42">
        <v>5000.38</v>
      </c>
      <c r="K297" s="34">
        <v>161970.64216666663</v>
      </c>
      <c r="L297" s="24">
        <v>140844.03666666665</v>
      </c>
      <c r="M297" s="129" t="s">
        <v>45</v>
      </c>
      <c r="N297" s="129">
        <v>12</v>
      </c>
      <c r="O297" s="130" t="s">
        <v>26</v>
      </c>
      <c r="P297" s="116" t="s">
        <v>424</v>
      </c>
      <c r="Q297" s="117" t="s">
        <v>57126</v>
      </c>
      <c r="R297" s="117" t="s">
        <v>57126</v>
      </c>
      <c r="S297" s="117" t="s">
        <v>57126</v>
      </c>
      <c r="T297" s="117" t="s">
        <v>57126</v>
      </c>
      <c r="U297" s="117" t="s">
        <v>57126</v>
      </c>
      <c r="V297" s="114" t="s">
        <v>17</v>
      </c>
      <c r="W297" s="118" t="s">
        <v>359</v>
      </c>
      <c r="X297" s="115" t="str">
        <f>VLOOKUP(W297,'Formato de datos '!$G$1:$H$240,2,0)</f>
        <v>Utiles de Oficina</v>
      </c>
      <c r="Y297" s="129" t="s">
        <v>57</v>
      </c>
      <c r="Z297" s="129" t="s">
        <v>39</v>
      </c>
      <c r="AA297" s="131" t="s">
        <v>58209</v>
      </c>
      <c r="AB297" s="129"/>
      <c r="AC297" s="129"/>
      <c r="AD297" s="130"/>
      <c r="AE297" s="122">
        <v>852</v>
      </c>
      <c r="AF297" s="134"/>
    </row>
    <row r="298" spans="1:32" s="135" customFormat="1" ht="30">
      <c r="A298" s="133" t="s">
        <v>58211</v>
      </c>
      <c r="B298" s="127" t="s">
        <v>58244</v>
      </c>
      <c r="C298" s="125" t="s">
        <v>57404</v>
      </c>
      <c r="D298" s="127" t="s">
        <v>31120</v>
      </c>
      <c r="E298" s="111" t="s">
        <v>6176</v>
      </c>
      <c r="F298" s="126">
        <v>18024</v>
      </c>
      <c r="G298" s="127" t="s">
        <v>58171</v>
      </c>
      <c r="H298" s="111" t="s">
        <v>420</v>
      </c>
      <c r="I298" s="128">
        <v>204.75</v>
      </c>
      <c r="J298" s="42">
        <v>35999.879999999997</v>
      </c>
      <c r="K298" s="34">
        <v>8476621.7444999982</v>
      </c>
      <c r="L298" s="24">
        <v>7370975.4299999988</v>
      </c>
      <c r="M298" s="129" t="s">
        <v>45</v>
      </c>
      <c r="N298" s="129">
        <v>12</v>
      </c>
      <c r="O298" s="130" t="s">
        <v>26</v>
      </c>
      <c r="P298" s="116" t="s">
        <v>424</v>
      </c>
      <c r="Q298" s="117" t="s">
        <v>57126</v>
      </c>
      <c r="R298" s="117" t="s">
        <v>57126</v>
      </c>
      <c r="S298" s="117" t="s">
        <v>57126</v>
      </c>
      <c r="T298" s="117" t="s">
        <v>57126</v>
      </c>
      <c r="U298" s="117" t="s">
        <v>57126</v>
      </c>
      <c r="V298" s="114" t="s">
        <v>17</v>
      </c>
      <c r="W298" s="118" t="s">
        <v>359</v>
      </c>
      <c r="X298" s="115" t="str">
        <f>VLOOKUP(W298,'Formato de datos '!$G$1:$H$240,2,0)</f>
        <v>Utiles de Oficina</v>
      </c>
      <c r="Y298" s="129" t="s">
        <v>57</v>
      </c>
      <c r="Z298" s="129" t="s">
        <v>39</v>
      </c>
      <c r="AA298" s="131" t="s">
        <v>58209</v>
      </c>
      <c r="AB298" s="129"/>
      <c r="AC298" s="129"/>
      <c r="AD298" s="130"/>
      <c r="AE298" s="122">
        <v>853</v>
      </c>
      <c r="AF298" s="134"/>
    </row>
    <row r="299" spans="1:32" s="135" customFormat="1" ht="45">
      <c r="A299" s="133" t="s">
        <v>58211</v>
      </c>
      <c r="B299" s="127" t="s">
        <v>58244</v>
      </c>
      <c r="C299" s="125" t="s">
        <v>57404</v>
      </c>
      <c r="D299" s="127" t="s">
        <v>30435</v>
      </c>
      <c r="E299" s="111" t="s">
        <v>6191</v>
      </c>
      <c r="F299" s="126">
        <v>18043</v>
      </c>
      <c r="G299" s="127" t="s">
        <v>58172</v>
      </c>
      <c r="H299" s="111" t="s">
        <v>420</v>
      </c>
      <c r="I299" s="128">
        <v>203.66666666666666</v>
      </c>
      <c r="J299" s="42">
        <v>15999.99</v>
      </c>
      <c r="K299" s="34">
        <v>3747464.3244999996</v>
      </c>
      <c r="L299" s="24">
        <v>3258664.63</v>
      </c>
      <c r="M299" s="129" t="s">
        <v>45</v>
      </c>
      <c r="N299" s="129">
        <v>12</v>
      </c>
      <c r="O299" s="130" t="s">
        <v>26</v>
      </c>
      <c r="P299" s="116" t="s">
        <v>424</v>
      </c>
      <c r="Q299" s="117" t="s">
        <v>57126</v>
      </c>
      <c r="R299" s="117" t="s">
        <v>57126</v>
      </c>
      <c r="S299" s="117" t="s">
        <v>57126</v>
      </c>
      <c r="T299" s="117" t="s">
        <v>57126</v>
      </c>
      <c r="U299" s="117" t="s">
        <v>57126</v>
      </c>
      <c r="V299" s="114" t="s">
        <v>17</v>
      </c>
      <c r="W299" s="118" t="s">
        <v>359</v>
      </c>
      <c r="X299" s="115" t="str">
        <f>VLOOKUP(W299,'Formato de datos '!$G$1:$H$240,2,0)</f>
        <v>Utiles de Oficina</v>
      </c>
      <c r="Y299" s="129" t="s">
        <v>57</v>
      </c>
      <c r="Z299" s="129" t="s">
        <v>39</v>
      </c>
      <c r="AA299" s="131" t="s">
        <v>58209</v>
      </c>
      <c r="AB299" s="129"/>
      <c r="AC299" s="129"/>
      <c r="AD299" s="130"/>
      <c r="AE299" s="122">
        <v>854</v>
      </c>
      <c r="AF299" s="134"/>
    </row>
    <row r="300" spans="1:32" s="135" customFormat="1" ht="45">
      <c r="A300" s="133" t="s">
        <v>58211</v>
      </c>
      <c r="B300" s="127" t="s">
        <v>58244</v>
      </c>
      <c r="C300" s="125" t="s">
        <v>57404</v>
      </c>
      <c r="D300" s="127" t="s">
        <v>30872</v>
      </c>
      <c r="E300" s="111" t="s">
        <v>6177</v>
      </c>
      <c r="F300" s="126">
        <v>18045</v>
      </c>
      <c r="G300" s="127" t="s">
        <v>58173</v>
      </c>
      <c r="H300" s="111" t="s">
        <v>420</v>
      </c>
      <c r="I300" s="128">
        <v>66.083333333333329</v>
      </c>
      <c r="J300" s="42">
        <v>12899.6</v>
      </c>
      <c r="K300" s="34">
        <v>980315.85166666657</v>
      </c>
      <c r="L300" s="24">
        <v>852448.56666666665</v>
      </c>
      <c r="M300" s="129" t="s">
        <v>45</v>
      </c>
      <c r="N300" s="129">
        <v>12</v>
      </c>
      <c r="O300" s="130" t="s">
        <v>26</v>
      </c>
      <c r="P300" s="116" t="s">
        <v>424</v>
      </c>
      <c r="Q300" s="117" t="s">
        <v>57126</v>
      </c>
      <c r="R300" s="117" t="s">
        <v>57126</v>
      </c>
      <c r="S300" s="117" t="s">
        <v>57126</v>
      </c>
      <c r="T300" s="117" t="s">
        <v>57126</v>
      </c>
      <c r="U300" s="117" t="s">
        <v>57126</v>
      </c>
      <c r="V300" s="114" t="s">
        <v>17</v>
      </c>
      <c r="W300" s="118" t="s">
        <v>359</v>
      </c>
      <c r="X300" s="115" t="str">
        <f>VLOOKUP(W300,'Formato de datos '!$G$1:$H$240,2,0)</f>
        <v>Utiles de Oficina</v>
      </c>
      <c r="Y300" s="129" t="s">
        <v>57</v>
      </c>
      <c r="Z300" s="129" t="s">
        <v>39</v>
      </c>
      <c r="AA300" s="131" t="s">
        <v>58209</v>
      </c>
      <c r="AB300" s="129"/>
      <c r="AC300" s="129"/>
      <c r="AD300" s="130"/>
      <c r="AE300" s="122">
        <v>855</v>
      </c>
      <c r="AF300" s="134"/>
    </row>
    <row r="301" spans="1:32" s="135" customFormat="1" ht="30">
      <c r="A301" s="133" t="s">
        <v>58211</v>
      </c>
      <c r="B301" s="127" t="s">
        <v>58244</v>
      </c>
      <c r="C301" s="125" t="s">
        <v>57404</v>
      </c>
      <c r="D301" s="127" t="s">
        <v>31123</v>
      </c>
      <c r="E301" s="111" t="s">
        <v>6174</v>
      </c>
      <c r="F301" s="126">
        <v>18105</v>
      </c>
      <c r="G301" s="127" t="s">
        <v>58174</v>
      </c>
      <c r="H301" s="111" t="s">
        <v>420</v>
      </c>
      <c r="I301" s="128">
        <v>544.91666666666663</v>
      </c>
      <c r="J301" s="42">
        <v>399.99</v>
      </c>
      <c r="K301" s="34">
        <v>250655.40012499999</v>
      </c>
      <c r="L301" s="24">
        <v>217961.2175</v>
      </c>
      <c r="M301" s="129" t="s">
        <v>45</v>
      </c>
      <c r="N301" s="129">
        <v>12</v>
      </c>
      <c r="O301" s="130" t="s">
        <v>26</v>
      </c>
      <c r="P301" s="116" t="s">
        <v>424</v>
      </c>
      <c r="Q301" s="117" t="s">
        <v>57126</v>
      </c>
      <c r="R301" s="117" t="s">
        <v>57126</v>
      </c>
      <c r="S301" s="117" t="s">
        <v>57126</v>
      </c>
      <c r="T301" s="117" t="s">
        <v>57126</v>
      </c>
      <c r="U301" s="117" t="s">
        <v>57126</v>
      </c>
      <c r="V301" s="114" t="s">
        <v>17</v>
      </c>
      <c r="W301" s="118" t="s">
        <v>359</v>
      </c>
      <c r="X301" s="115" t="str">
        <f>VLOOKUP(W301,'Formato de datos '!$G$1:$H$240,2,0)</f>
        <v>Utiles de Oficina</v>
      </c>
      <c r="Y301" s="129" t="s">
        <v>57</v>
      </c>
      <c r="Z301" s="129" t="s">
        <v>39</v>
      </c>
      <c r="AA301" s="131" t="s">
        <v>58209</v>
      </c>
      <c r="AB301" s="129"/>
      <c r="AC301" s="129"/>
      <c r="AD301" s="130"/>
      <c r="AE301" s="122">
        <v>856</v>
      </c>
      <c r="AF301" s="134"/>
    </row>
    <row r="302" spans="1:32" s="135" customFormat="1" ht="30">
      <c r="A302" s="133" t="s">
        <v>58211</v>
      </c>
      <c r="B302" s="127" t="s">
        <v>58244</v>
      </c>
      <c r="C302" s="125" t="s">
        <v>57404</v>
      </c>
      <c r="D302" s="127" t="s">
        <v>30433</v>
      </c>
      <c r="E302" s="111" t="s">
        <v>6192</v>
      </c>
      <c r="F302" s="126">
        <v>18107</v>
      </c>
      <c r="G302" s="127" t="s">
        <v>58175</v>
      </c>
      <c r="H302" s="111" t="s">
        <v>420</v>
      </c>
      <c r="I302" s="128">
        <v>205.83333333333334</v>
      </c>
      <c r="J302" s="42">
        <v>34998.99</v>
      </c>
      <c r="K302" s="34">
        <v>8284552.5912499996</v>
      </c>
      <c r="L302" s="24">
        <v>7203958.7750000004</v>
      </c>
      <c r="M302" s="129" t="s">
        <v>45</v>
      </c>
      <c r="N302" s="129">
        <v>12</v>
      </c>
      <c r="O302" s="130" t="s">
        <v>26</v>
      </c>
      <c r="P302" s="116" t="s">
        <v>424</v>
      </c>
      <c r="Q302" s="117" t="s">
        <v>57126</v>
      </c>
      <c r="R302" s="117" t="s">
        <v>57126</v>
      </c>
      <c r="S302" s="117" t="s">
        <v>57126</v>
      </c>
      <c r="T302" s="117" t="s">
        <v>57126</v>
      </c>
      <c r="U302" s="117" t="s">
        <v>57126</v>
      </c>
      <c r="V302" s="114" t="s">
        <v>17</v>
      </c>
      <c r="W302" s="118" t="s">
        <v>359</v>
      </c>
      <c r="X302" s="115" t="str">
        <f>VLOOKUP(W302,'Formato de datos '!$G$1:$H$240,2,0)</f>
        <v>Utiles de Oficina</v>
      </c>
      <c r="Y302" s="129" t="s">
        <v>57</v>
      </c>
      <c r="Z302" s="129" t="s">
        <v>39</v>
      </c>
      <c r="AA302" s="131" t="s">
        <v>58209</v>
      </c>
      <c r="AB302" s="129"/>
      <c r="AC302" s="129"/>
      <c r="AD302" s="130"/>
      <c r="AE302" s="122">
        <v>857</v>
      </c>
      <c r="AF302" s="134"/>
    </row>
    <row r="303" spans="1:32" s="135" customFormat="1" ht="30">
      <c r="A303" s="133" t="s">
        <v>58211</v>
      </c>
      <c r="B303" s="127" t="s">
        <v>58244</v>
      </c>
      <c r="C303" s="125" t="s">
        <v>57404</v>
      </c>
      <c r="D303" s="127" t="s">
        <v>31122</v>
      </c>
      <c r="E303" s="111" t="s">
        <v>5282</v>
      </c>
      <c r="F303" s="126">
        <v>18108</v>
      </c>
      <c r="G303" s="127" t="s">
        <v>58176</v>
      </c>
      <c r="H303" s="111" t="s">
        <v>420</v>
      </c>
      <c r="I303" s="128">
        <v>599.08333333333337</v>
      </c>
      <c r="J303" s="42">
        <v>4999</v>
      </c>
      <c r="K303" s="34">
        <v>3444040.2208333332</v>
      </c>
      <c r="L303" s="24">
        <v>2994817.5833333335</v>
      </c>
      <c r="M303" s="129" t="s">
        <v>45</v>
      </c>
      <c r="N303" s="129">
        <v>12</v>
      </c>
      <c r="O303" s="130" t="s">
        <v>26</v>
      </c>
      <c r="P303" s="116" t="s">
        <v>424</v>
      </c>
      <c r="Q303" s="117" t="s">
        <v>57126</v>
      </c>
      <c r="R303" s="117" t="s">
        <v>57126</v>
      </c>
      <c r="S303" s="117" t="s">
        <v>57126</v>
      </c>
      <c r="T303" s="117" t="s">
        <v>57126</v>
      </c>
      <c r="U303" s="117" t="s">
        <v>57126</v>
      </c>
      <c r="V303" s="114" t="s">
        <v>17</v>
      </c>
      <c r="W303" s="118" t="s">
        <v>359</v>
      </c>
      <c r="X303" s="115" t="str">
        <f>VLOOKUP(W303,'Formato de datos '!$G$1:$H$240,2,0)</f>
        <v>Utiles de Oficina</v>
      </c>
      <c r="Y303" s="129" t="s">
        <v>57</v>
      </c>
      <c r="Z303" s="129" t="s">
        <v>39</v>
      </c>
      <c r="AA303" s="131" t="s">
        <v>58209</v>
      </c>
      <c r="AB303" s="129"/>
      <c r="AC303" s="129"/>
      <c r="AD303" s="130"/>
      <c r="AE303" s="122">
        <v>858</v>
      </c>
      <c r="AF303" s="134"/>
    </row>
    <row r="304" spans="1:32" s="135" customFormat="1" ht="45">
      <c r="A304" s="133" t="s">
        <v>58213</v>
      </c>
      <c r="B304" s="127" t="s">
        <v>58244</v>
      </c>
      <c r="C304" s="125" t="s">
        <v>57404</v>
      </c>
      <c r="D304" s="127" t="s">
        <v>31964</v>
      </c>
      <c r="E304" s="111" t="s">
        <v>4054</v>
      </c>
      <c r="F304" s="126">
        <v>10082</v>
      </c>
      <c r="G304" s="127" t="s">
        <v>57503</v>
      </c>
      <c r="H304" s="111" t="s">
        <v>420</v>
      </c>
      <c r="I304" s="128">
        <v>20</v>
      </c>
      <c r="J304" s="42">
        <v>4589.83</v>
      </c>
      <c r="K304" s="34">
        <v>105566.09</v>
      </c>
      <c r="L304" s="24">
        <v>91796.6</v>
      </c>
      <c r="M304" s="129" t="s">
        <v>45</v>
      </c>
      <c r="N304" s="129">
        <v>12</v>
      </c>
      <c r="O304" s="130" t="s">
        <v>26</v>
      </c>
      <c r="P304" s="116" t="s">
        <v>424</v>
      </c>
      <c r="Q304" s="117" t="s">
        <v>57126</v>
      </c>
      <c r="R304" s="117" t="s">
        <v>57126</v>
      </c>
      <c r="S304" s="117" t="s">
        <v>57126</v>
      </c>
      <c r="T304" s="117" t="s">
        <v>57126</v>
      </c>
      <c r="U304" s="117" t="s">
        <v>57126</v>
      </c>
      <c r="V304" s="114" t="s">
        <v>17</v>
      </c>
      <c r="W304" s="118" t="s">
        <v>348</v>
      </c>
      <c r="X304" s="115" t="str">
        <f>VLOOKUP(W304,'Formato de datos '!$G$1:$H$240,2,0)</f>
        <v>Vajilla y menaje</v>
      </c>
      <c r="Y304" s="129" t="s">
        <v>57</v>
      </c>
      <c r="Z304" s="129" t="s">
        <v>39</v>
      </c>
      <c r="AA304" s="131" t="s">
        <v>58209</v>
      </c>
      <c r="AB304" s="129"/>
      <c r="AC304" s="129"/>
      <c r="AD304" s="130"/>
      <c r="AE304" s="122">
        <v>859</v>
      </c>
      <c r="AF304" s="134"/>
    </row>
    <row r="305" spans="1:32" s="135" customFormat="1" ht="30">
      <c r="A305" s="133" t="s">
        <v>58213</v>
      </c>
      <c r="B305" s="127" t="s">
        <v>58244</v>
      </c>
      <c r="C305" s="125" t="s">
        <v>57404</v>
      </c>
      <c r="D305" s="127" t="s">
        <v>18468</v>
      </c>
      <c r="E305" s="111" t="s">
        <v>4052</v>
      </c>
      <c r="F305" s="126">
        <v>10225</v>
      </c>
      <c r="G305" s="127" t="s">
        <v>57504</v>
      </c>
      <c r="H305" s="111" t="s">
        <v>420</v>
      </c>
      <c r="I305" s="128">
        <v>40</v>
      </c>
      <c r="J305" s="42">
        <v>7229.25</v>
      </c>
      <c r="K305" s="34">
        <v>332545.5</v>
      </c>
      <c r="L305" s="24">
        <v>289170</v>
      </c>
      <c r="M305" s="129" t="s">
        <v>45</v>
      </c>
      <c r="N305" s="129">
        <v>12</v>
      </c>
      <c r="O305" s="130" t="s">
        <v>26</v>
      </c>
      <c r="P305" s="116" t="s">
        <v>424</v>
      </c>
      <c r="Q305" s="117" t="s">
        <v>57126</v>
      </c>
      <c r="R305" s="117" t="s">
        <v>57126</v>
      </c>
      <c r="S305" s="117" t="s">
        <v>57126</v>
      </c>
      <c r="T305" s="117" t="s">
        <v>57126</v>
      </c>
      <c r="U305" s="117" t="s">
        <v>57126</v>
      </c>
      <c r="V305" s="114" t="s">
        <v>17</v>
      </c>
      <c r="W305" s="118" t="s">
        <v>348</v>
      </c>
      <c r="X305" s="115" t="str">
        <f>VLOOKUP(W305,'Formato de datos '!$G$1:$H$240,2,0)</f>
        <v>Vajilla y menaje</v>
      </c>
      <c r="Y305" s="129" t="s">
        <v>57</v>
      </c>
      <c r="Z305" s="129" t="s">
        <v>39</v>
      </c>
      <c r="AA305" s="131" t="s">
        <v>58209</v>
      </c>
      <c r="AB305" s="129"/>
      <c r="AC305" s="129"/>
      <c r="AD305" s="130"/>
      <c r="AE305" s="122">
        <v>860</v>
      </c>
      <c r="AF305" s="134"/>
    </row>
    <row r="306" spans="1:32" s="135" customFormat="1" ht="45">
      <c r="A306" s="133" t="s">
        <v>58213</v>
      </c>
      <c r="B306" s="127" t="s">
        <v>58244</v>
      </c>
      <c r="C306" s="125" t="s">
        <v>57404</v>
      </c>
      <c r="D306" s="127" t="s">
        <v>27530</v>
      </c>
      <c r="E306" s="111" t="s">
        <v>4053</v>
      </c>
      <c r="F306" s="126">
        <v>10244</v>
      </c>
      <c r="G306" s="127" t="s">
        <v>57505</v>
      </c>
      <c r="H306" s="111" t="s">
        <v>420</v>
      </c>
      <c r="I306" s="128">
        <v>30</v>
      </c>
      <c r="J306" s="42">
        <v>18428.34</v>
      </c>
      <c r="K306" s="34">
        <v>635777.72999999986</v>
      </c>
      <c r="L306" s="24">
        <v>552850.19999999995</v>
      </c>
      <c r="M306" s="129" t="s">
        <v>45</v>
      </c>
      <c r="N306" s="129">
        <v>12</v>
      </c>
      <c r="O306" s="130" t="s">
        <v>26</v>
      </c>
      <c r="P306" s="116" t="s">
        <v>424</v>
      </c>
      <c r="Q306" s="117" t="s">
        <v>57126</v>
      </c>
      <c r="R306" s="117" t="s">
        <v>57126</v>
      </c>
      <c r="S306" s="117" t="s">
        <v>57126</v>
      </c>
      <c r="T306" s="117" t="s">
        <v>57126</v>
      </c>
      <c r="U306" s="117" t="s">
        <v>57126</v>
      </c>
      <c r="V306" s="114" t="s">
        <v>17</v>
      </c>
      <c r="W306" s="118" t="s">
        <v>348</v>
      </c>
      <c r="X306" s="115" t="str">
        <f>VLOOKUP(W306,'Formato de datos '!$G$1:$H$240,2,0)</f>
        <v>Vajilla y menaje</v>
      </c>
      <c r="Y306" s="129" t="s">
        <v>57</v>
      </c>
      <c r="Z306" s="129" t="s">
        <v>39</v>
      </c>
      <c r="AA306" s="131" t="s">
        <v>58209</v>
      </c>
      <c r="AB306" s="129"/>
      <c r="AC306" s="129"/>
      <c r="AD306" s="130"/>
      <c r="AE306" s="122">
        <v>861</v>
      </c>
      <c r="AF306" s="134"/>
    </row>
    <row r="307" spans="1:32" s="135" customFormat="1" ht="45">
      <c r="A307" s="133" t="s">
        <v>58213</v>
      </c>
      <c r="B307" s="127" t="s">
        <v>58244</v>
      </c>
      <c r="C307" s="125" t="s">
        <v>57404</v>
      </c>
      <c r="D307" s="127" t="s">
        <v>27530</v>
      </c>
      <c r="E307" s="111" t="s">
        <v>4053</v>
      </c>
      <c r="F307" s="126">
        <v>10245</v>
      </c>
      <c r="G307" s="127" t="s">
        <v>57506</v>
      </c>
      <c r="H307" s="111" t="s">
        <v>420</v>
      </c>
      <c r="I307" s="128">
        <v>20</v>
      </c>
      <c r="J307" s="42">
        <v>9856.77</v>
      </c>
      <c r="K307" s="34">
        <v>226705.71000000002</v>
      </c>
      <c r="L307" s="24">
        <v>197135.40000000002</v>
      </c>
      <c r="M307" s="129" t="s">
        <v>45</v>
      </c>
      <c r="N307" s="129">
        <v>12</v>
      </c>
      <c r="O307" s="130" t="s">
        <v>26</v>
      </c>
      <c r="P307" s="116" t="s">
        <v>424</v>
      </c>
      <c r="Q307" s="117" t="s">
        <v>57126</v>
      </c>
      <c r="R307" s="117" t="s">
        <v>57126</v>
      </c>
      <c r="S307" s="117" t="s">
        <v>57126</v>
      </c>
      <c r="T307" s="117" t="s">
        <v>57126</v>
      </c>
      <c r="U307" s="117" t="s">
        <v>57126</v>
      </c>
      <c r="V307" s="114" t="s">
        <v>17</v>
      </c>
      <c r="W307" s="118" t="s">
        <v>348</v>
      </c>
      <c r="X307" s="115" t="str">
        <f>VLOOKUP(W307,'Formato de datos '!$G$1:$H$240,2,0)</f>
        <v>Vajilla y menaje</v>
      </c>
      <c r="Y307" s="129" t="s">
        <v>57</v>
      </c>
      <c r="Z307" s="129" t="s">
        <v>39</v>
      </c>
      <c r="AA307" s="131" t="s">
        <v>58209</v>
      </c>
      <c r="AB307" s="129"/>
      <c r="AC307" s="129"/>
      <c r="AD307" s="130"/>
      <c r="AE307" s="122">
        <v>862</v>
      </c>
      <c r="AF307" s="134"/>
    </row>
    <row r="308" spans="1:32" s="135" customFormat="1" ht="45">
      <c r="A308" s="133" t="s">
        <v>58213</v>
      </c>
      <c r="B308" s="127" t="s">
        <v>58244</v>
      </c>
      <c r="C308" s="125" t="s">
        <v>57404</v>
      </c>
      <c r="D308" s="127" t="s">
        <v>18468</v>
      </c>
      <c r="E308" s="111" t="s">
        <v>4053</v>
      </c>
      <c r="F308" s="126">
        <v>10246</v>
      </c>
      <c r="G308" s="127" t="s">
        <v>57507</v>
      </c>
      <c r="H308" s="111" t="s">
        <v>420</v>
      </c>
      <c r="I308" s="128">
        <v>12</v>
      </c>
      <c r="J308" s="42">
        <v>14161</v>
      </c>
      <c r="K308" s="34">
        <v>195421.8</v>
      </c>
      <c r="L308" s="24">
        <v>169932</v>
      </c>
      <c r="M308" s="129" t="s">
        <v>45</v>
      </c>
      <c r="N308" s="129">
        <v>12</v>
      </c>
      <c r="O308" s="130" t="s">
        <v>26</v>
      </c>
      <c r="P308" s="116" t="s">
        <v>424</v>
      </c>
      <c r="Q308" s="117" t="s">
        <v>57126</v>
      </c>
      <c r="R308" s="117" t="s">
        <v>57126</v>
      </c>
      <c r="S308" s="117" t="s">
        <v>57126</v>
      </c>
      <c r="T308" s="117" t="s">
        <v>57126</v>
      </c>
      <c r="U308" s="117" t="s">
        <v>57126</v>
      </c>
      <c r="V308" s="114" t="s">
        <v>17</v>
      </c>
      <c r="W308" s="118" t="s">
        <v>348</v>
      </c>
      <c r="X308" s="115" t="str">
        <f>VLOOKUP(W308,'Formato de datos '!$G$1:$H$240,2,0)</f>
        <v>Vajilla y menaje</v>
      </c>
      <c r="Y308" s="129" t="s">
        <v>57</v>
      </c>
      <c r="Z308" s="129" t="s">
        <v>39</v>
      </c>
      <c r="AA308" s="131" t="s">
        <v>58209</v>
      </c>
      <c r="AB308" s="129"/>
      <c r="AC308" s="129"/>
      <c r="AD308" s="130"/>
      <c r="AE308" s="122">
        <v>863</v>
      </c>
      <c r="AF308" s="134"/>
    </row>
    <row r="309" spans="1:32" s="135" customFormat="1" ht="30">
      <c r="A309" s="133" t="s">
        <v>58213</v>
      </c>
      <c r="B309" s="127" t="s">
        <v>58244</v>
      </c>
      <c r="C309" s="125" t="s">
        <v>57404</v>
      </c>
      <c r="D309" s="127" t="s">
        <v>16372</v>
      </c>
      <c r="E309" s="111" t="s">
        <v>3956</v>
      </c>
      <c r="F309" s="126">
        <v>19003</v>
      </c>
      <c r="G309" s="127" t="s">
        <v>57508</v>
      </c>
      <c r="H309" s="111" t="s">
        <v>420</v>
      </c>
      <c r="I309" s="128">
        <v>160</v>
      </c>
      <c r="J309" s="42">
        <v>45000</v>
      </c>
      <c r="K309" s="34">
        <v>8279999.9999999991</v>
      </c>
      <c r="L309" s="24">
        <v>7200000</v>
      </c>
      <c r="M309" s="129" t="s">
        <v>45</v>
      </c>
      <c r="N309" s="129">
        <v>12</v>
      </c>
      <c r="O309" s="130" t="s">
        <v>26</v>
      </c>
      <c r="P309" s="116" t="s">
        <v>424</v>
      </c>
      <c r="Q309" s="117" t="s">
        <v>57126</v>
      </c>
      <c r="R309" s="117" t="s">
        <v>57126</v>
      </c>
      <c r="S309" s="117" t="s">
        <v>57126</v>
      </c>
      <c r="T309" s="117" t="s">
        <v>57126</v>
      </c>
      <c r="U309" s="117" t="s">
        <v>57126</v>
      </c>
      <c r="V309" s="114" t="s">
        <v>17</v>
      </c>
      <c r="W309" s="118" t="s">
        <v>348</v>
      </c>
      <c r="X309" s="115" t="str">
        <f>VLOOKUP(W309,'Formato de datos '!$G$1:$H$240,2,0)</f>
        <v>Vajilla y menaje</v>
      </c>
      <c r="Y309" s="129" t="s">
        <v>57</v>
      </c>
      <c r="Z309" s="129" t="s">
        <v>39</v>
      </c>
      <c r="AA309" s="131" t="s">
        <v>58209</v>
      </c>
      <c r="AB309" s="129"/>
      <c r="AC309" s="129"/>
      <c r="AD309" s="130"/>
      <c r="AE309" s="122">
        <v>864</v>
      </c>
      <c r="AF309" s="134"/>
    </row>
    <row r="310" spans="1:32" s="135" customFormat="1" ht="60">
      <c r="A310" s="133" t="s">
        <v>58213</v>
      </c>
      <c r="B310" s="127" t="s">
        <v>58244</v>
      </c>
      <c r="C310" s="125" t="s">
        <v>57404</v>
      </c>
      <c r="D310" s="127" t="s">
        <v>51481</v>
      </c>
      <c r="E310" s="111" t="s">
        <v>4060</v>
      </c>
      <c r="F310" s="126">
        <v>19095</v>
      </c>
      <c r="G310" s="127" t="s">
        <v>57509</v>
      </c>
      <c r="H310" s="111" t="s">
        <v>420</v>
      </c>
      <c r="I310" s="128">
        <v>200</v>
      </c>
      <c r="J310" s="42">
        <v>3999.99</v>
      </c>
      <c r="K310" s="34">
        <v>919997.7</v>
      </c>
      <c r="L310" s="24">
        <v>799998</v>
      </c>
      <c r="M310" s="129" t="s">
        <v>45</v>
      </c>
      <c r="N310" s="129">
        <v>12</v>
      </c>
      <c r="O310" s="130" t="s">
        <v>26</v>
      </c>
      <c r="P310" s="116" t="s">
        <v>424</v>
      </c>
      <c r="Q310" s="117" t="s">
        <v>57126</v>
      </c>
      <c r="R310" s="117" t="s">
        <v>57126</v>
      </c>
      <c r="S310" s="117" t="s">
        <v>57126</v>
      </c>
      <c r="T310" s="117" t="s">
        <v>57126</v>
      </c>
      <c r="U310" s="117" t="s">
        <v>57126</v>
      </c>
      <c r="V310" s="114" t="s">
        <v>17</v>
      </c>
      <c r="W310" s="118" t="s">
        <v>348</v>
      </c>
      <c r="X310" s="115" t="str">
        <f>VLOOKUP(W310,'Formato de datos '!$G$1:$H$240,2,0)</f>
        <v>Vajilla y menaje</v>
      </c>
      <c r="Y310" s="129" t="s">
        <v>57</v>
      </c>
      <c r="Z310" s="129" t="s">
        <v>39</v>
      </c>
      <c r="AA310" s="131" t="s">
        <v>58209</v>
      </c>
      <c r="AB310" s="129"/>
      <c r="AC310" s="129"/>
      <c r="AD310" s="130"/>
      <c r="AE310" s="122">
        <v>865</v>
      </c>
      <c r="AF310" s="134"/>
    </row>
    <row r="311" spans="1:32" s="135" customFormat="1" ht="45">
      <c r="A311" s="133" t="s">
        <v>58213</v>
      </c>
      <c r="B311" s="127" t="s">
        <v>58244</v>
      </c>
      <c r="C311" s="125" t="s">
        <v>57404</v>
      </c>
      <c r="D311" s="127" t="s">
        <v>51481</v>
      </c>
      <c r="E311" s="111" t="s">
        <v>2723</v>
      </c>
      <c r="F311" s="126">
        <v>19099</v>
      </c>
      <c r="G311" s="127" t="s">
        <v>57510</v>
      </c>
      <c r="H311" s="111" t="s">
        <v>420</v>
      </c>
      <c r="I311" s="128">
        <v>280</v>
      </c>
      <c r="J311" s="42">
        <v>15583.05</v>
      </c>
      <c r="K311" s="34">
        <v>5017742.0999999996</v>
      </c>
      <c r="L311" s="24">
        <v>4363254</v>
      </c>
      <c r="M311" s="129" t="s">
        <v>45</v>
      </c>
      <c r="N311" s="129">
        <v>12</v>
      </c>
      <c r="O311" s="130" t="s">
        <v>26</v>
      </c>
      <c r="P311" s="116" t="s">
        <v>424</v>
      </c>
      <c r="Q311" s="117" t="s">
        <v>57126</v>
      </c>
      <c r="R311" s="117" t="s">
        <v>57126</v>
      </c>
      <c r="S311" s="117" t="s">
        <v>57126</v>
      </c>
      <c r="T311" s="117" t="s">
        <v>57126</v>
      </c>
      <c r="U311" s="117" t="s">
        <v>57126</v>
      </c>
      <c r="V311" s="114" t="s">
        <v>17</v>
      </c>
      <c r="W311" s="118" t="s">
        <v>348</v>
      </c>
      <c r="X311" s="115" t="str">
        <f>VLOOKUP(W311,'Formato de datos '!$G$1:$H$240,2,0)</f>
        <v>Vajilla y menaje</v>
      </c>
      <c r="Y311" s="129" t="s">
        <v>57</v>
      </c>
      <c r="Z311" s="129" t="s">
        <v>39</v>
      </c>
      <c r="AA311" s="131" t="s">
        <v>58209</v>
      </c>
      <c r="AB311" s="129"/>
      <c r="AC311" s="129"/>
      <c r="AD311" s="130"/>
      <c r="AE311" s="122">
        <v>866</v>
      </c>
      <c r="AF311" s="134"/>
    </row>
    <row r="312" spans="1:32" s="135" customFormat="1" ht="30">
      <c r="A312" s="133" t="s">
        <v>58213</v>
      </c>
      <c r="B312" s="127" t="s">
        <v>58244</v>
      </c>
      <c r="C312" s="125" t="s">
        <v>57404</v>
      </c>
      <c r="D312" s="127" t="s">
        <v>16372</v>
      </c>
      <c r="E312" s="111" t="s">
        <v>3956</v>
      </c>
      <c r="F312" s="126">
        <v>19100</v>
      </c>
      <c r="G312" s="127" t="s">
        <v>57511</v>
      </c>
      <c r="H312" s="111" t="s">
        <v>420</v>
      </c>
      <c r="I312" s="128">
        <v>50</v>
      </c>
      <c r="J312" s="42">
        <v>56261</v>
      </c>
      <c r="K312" s="34">
        <v>3235007.4999999995</v>
      </c>
      <c r="L312" s="24">
        <v>2813050</v>
      </c>
      <c r="M312" s="129" t="s">
        <v>45</v>
      </c>
      <c r="N312" s="129">
        <v>12</v>
      </c>
      <c r="O312" s="130" t="s">
        <v>26</v>
      </c>
      <c r="P312" s="116" t="s">
        <v>424</v>
      </c>
      <c r="Q312" s="117" t="s">
        <v>57126</v>
      </c>
      <c r="R312" s="117" t="s">
        <v>57126</v>
      </c>
      <c r="S312" s="117" t="s">
        <v>57126</v>
      </c>
      <c r="T312" s="117" t="s">
        <v>57126</v>
      </c>
      <c r="U312" s="117" t="s">
        <v>57126</v>
      </c>
      <c r="V312" s="114" t="s">
        <v>17</v>
      </c>
      <c r="W312" s="118" t="s">
        <v>348</v>
      </c>
      <c r="X312" s="115" t="str">
        <f>VLOOKUP(W312,'Formato de datos '!$G$1:$H$240,2,0)</f>
        <v>Vajilla y menaje</v>
      </c>
      <c r="Y312" s="129" t="s">
        <v>57</v>
      </c>
      <c r="Z312" s="129" t="s">
        <v>39</v>
      </c>
      <c r="AA312" s="131" t="s">
        <v>58209</v>
      </c>
      <c r="AB312" s="129"/>
      <c r="AC312" s="129"/>
      <c r="AD312" s="130"/>
      <c r="AE312" s="122">
        <v>867</v>
      </c>
      <c r="AF312" s="134"/>
    </row>
    <row r="313" spans="1:32" s="135" customFormat="1" ht="30">
      <c r="A313" s="133" t="s">
        <v>58213</v>
      </c>
      <c r="B313" s="127" t="s">
        <v>58244</v>
      </c>
      <c r="C313" s="125" t="s">
        <v>57404</v>
      </c>
      <c r="D313" s="127" t="s">
        <v>15521</v>
      </c>
      <c r="E313" s="111" t="s">
        <v>5135</v>
      </c>
      <c r="F313" s="126">
        <v>19002</v>
      </c>
      <c r="G313" s="127" t="s">
        <v>58016</v>
      </c>
      <c r="H313" s="111" t="s">
        <v>420</v>
      </c>
      <c r="I313" s="128">
        <v>4.333333333333333</v>
      </c>
      <c r="J313" s="42">
        <v>15500</v>
      </c>
      <c r="K313" s="34">
        <v>77241.666666666642</v>
      </c>
      <c r="L313" s="24">
        <v>67166.666666666657</v>
      </c>
      <c r="M313" s="129" t="s">
        <v>45</v>
      </c>
      <c r="N313" s="129">
        <v>12</v>
      </c>
      <c r="O313" s="130" t="s">
        <v>26</v>
      </c>
      <c r="P313" s="116" t="s">
        <v>424</v>
      </c>
      <c r="Q313" s="117" t="s">
        <v>57126</v>
      </c>
      <c r="R313" s="117" t="s">
        <v>57126</v>
      </c>
      <c r="S313" s="117" t="s">
        <v>57126</v>
      </c>
      <c r="T313" s="117" t="s">
        <v>57126</v>
      </c>
      <c r="U313" s="117" t="s">
        <v>57126</v>
      </c>
      <c r="V313" s="114" t="s">
        <v>17</v>
      </c>
      <c r="W313" s="118" t="s">
        <v>361</v>
      </c>
      <c r="X313" s="115" t="str">
        <f>VLOOKUP(W313,'Formato de datos '!$G$1:$H$240,2,0)</f>
        <v>Vajilla y menaje</v>
      </c>
      <c r="Y313" s="129" t="s">
        <v>57</v>
      </c>
      <c r="Z313" s="129" t="s">
        <v>39</v>
      </c>
      <c r="AA313" s="131" t="s">
        <v>58209</v>
      </c>
      <c r="AB313" s="129"/>
      <c r="AC313" s="129"/>
      <c r="AD313" s="130"/>
      <c r="AE313" s="122">
        <v>868</v>
      </c>
      <c r="AF313" s="134"/>
    </row>
    <row r="314" spans="1:32" s="135" customFormat="1" ht="30">
      <c r="A314" s="133" t="s">
        <v>58213</v>
      </c>
      <c r="B314" s="127" t="s">
        <v>58244</v>
      </c>
      <c r="C314" s="125" t="s">
        <v>57404</v>
      </c>
      <c r="D314" s="127" t="s">
        <v>51549</v>
      </c>
      <c r="E314" s="111" t="s">
        <v>5279</v>
      </c>
      <c r="F314" s="126">
        <v>19029</v>
      </c>
      <c r="G314" s="127" t="s">
        <v>58017</v>
      </c>
      <c r="H314" s="111" t="s">
        <v>420</v>
      </c>
      <c r="I314" s="128">
        <v>1.0833333333333333</v>
      </c>
      <c r="J314" s="42">
        <v>100406.25</v>
      </c>
      <c r="K314" s="34">
        <v>125089.45312499997</v>
      </c>
      <c r="L314" s="24">
        <v>108773.43749999999</v>
      </c>
      <c r="M314" s="129" t="s">
        <v>45</v>
      </c>
      <c r="N314" s="129">
        <v>12</v>
      </c>
      <c r="O314" s="130" t="s">
        <v>26</v>
      </c>
      <c r="P314" s="116" t="s">
        <v>424</v>
      </c>
      <c r="Q314" s="117" t="s">
        <v>57126</v>
      </c>
      <c r="R314" s="117" t="s">
        <v>57126</v>
      </c>
      <c r="S314" s="117" t="s">
        <v>57126</v>
      </c>
      <c r="T314" s="117" t="s">
        <v>57126</v>
      </c>
      <c r="U314" s="117" t="s">
        <v>57126</v>
      </c>
      <c r="V314" s="114" t="s">
        <v>17</v>
      </c>
      <c r="W314" s="118" t="s">
        <v>361</v>
      </c>
      <c r="X314" s="115" t="str">
        <f>VLOOKUP(W314,'Formato de datos '!$G$1:$H$240,2,0)</f>
        <v>Vajilla y menaje</v>
      </c>
      <c r="Y314" s="129" t="s">
        <v>57</v>
      </c>
      <c r="Z314" s="129" t="s">
        <v>39</v>
      </c>
      <c r="AA314" s="131" t="s">
        <v>58209</v>
      </c>
      <c r="AB314" s="129"/>
      <c r="AC314" s="129"/>
      <c r="AD314" s="130"/>
      <c r="AE314" s="122">
        <v>869</v>
      </c>
      <c r="AF314" s="134"/>
    </row>
    <row r="315" spans="1:32" s="135" customFormat="1" ht="45">
      <c r="A315" s="133" t="s">
        <v>58213</v>
      </c>
      <c r="B315" s="127" t="s">
        <v>58244</v>
      </c>
      <c r="C315" s="125" t="s">
        <v>57404</v>
      </c>
      <c r="D315" s="127" t="s">
        <v>51549</v>
      </c>
      <c r="E315" s="111" t="s">
        <v>5279</v>
      </c>
      <c r="F315" s="126">
        <v>19055</v>
      </c>
      <c r="G315" s="127" t="s">
        <v>58018</v>
      </c>
      <c r="H315" s="111" t="s">
        <v>420</v>
      </c>
      <c r="I315" s="128">
        <v>3.25</v>
      </c>
      <c r="J315" s="42">
        <v>30523.5</v>
      </c>
      <c r="K315" s="34">
        <v>114081.58124999999</v>
      </c>
      <c r="L315" s="24">
        <v>99201.375</v>
      </c>
      <c r="M315" s="129" t="s">
        <v>45</v>
      </c>
      <c r="N315" s="129">
        <v>12</v>
      </c>
      <c r="O315" s="130" t="s">
        <v>26</v>
      </c>
      <c r="P315" s="116" t="s">
        <v>424</v>
      </c>
      <c r="Q315" s="117" t="s">
        <v>57126</v>
      </c>
      <c r="R315" s="117" t="s">
        <v>57126</v>
      </c>
      <c r="S315" s="117" t="s">
        <v>57126</v>
      </c>
      <c r="T315" s="117" t="s">
        <v>57126</v>
      </c>
      <c r="U315" s="117" t="s">
        <v>57126</v>
      </c>
      <c r="V315" s="114" t="s">
        <v>17</v>
      </c>
      <c r="W315" s="118" t="s">
        <v>361</v>
      </c>
      <c r="X315" s="115" t="str">
        <f>VLOOKUP(W315,'Formato de datos '!$G$1:$H$240,2,0)</f>
        <v>Vajilla y menaje</v>
      </c>
      <c r="Y315" s="129" t="s">
        <v>57</v>
      </c>
      <c r="Z315" s="129" t="s">
        <v>39</v>
      </c>
      <c r="AA315" s="131" t="s">
        <v>58209</v>
      </c>
      <c r="AB315" s="129"/>
      <c r="AC315" s="129"/>
      <c r="AD315" s="130"/>
      <c r="AE315" s="122">
        <v>870</v>
      </c>
      <c r="AF315" s="134"/>
    </row>
    <row r="316" spans="1:32" s="135" customFormat="1" ht="90">
      <c r="A316" s="133" t="s">
        <v>58214</v>
      </c>
      <c r="B316" s="127" t="s">
        <v>58244</v>
      </c>
      <c r="C316" s="125" t="s">
        <v>57130</v>
      </c>
      <c r="D316" s="127" t="s">
        <v>31116</v>
      </c>
      <c r="E316" s="111" t="s">
        <v>5481</v>
      </c>
      <c r="F316" s="126">
        <v>10167</v>
      </c>
      <c r="G316" s="127" t="s">
        <v>57159</v>
      </c>
      <c r="H316" s="111" t="s">
        <v>420</v>
      </c>
      <c r="I316" s="128">
        <v>8</v>
      </c>
      <c r="J316" s="42">
        <v>3360</v>
      </c>
      <c r="K316" s="34">
        <v>26880</v>
      </c>
      <c r="L316" s="24">
        <v>24000</v>
      </c>
      <c r="M316" s="129" t="s">
        <v>47</v>
      </c>
      <c r="N316" s="129">
        <v>4</v>
      </c>
      <c r="O316" s="130" t="s">
        <v>26</v>
      </c>
      <c r="P316" s="116" t="s">
        <v>424</v>
      </c>
      <c r="Q316" s="117" t="s">
        <v>57128</v>
      </c>
      <c r="R316" s="117" t="s">
        <v>57146</v>
      </c>
      <c r="S316" s="117" t="s">
        <v>57126</v>
      </c>
      <c r="T316" s="117" t="s">
        <v>57126</v>
      </c>
      <c r="U316" s="117" t="s">
        <v>57126</v>
      </c>
      <c r="V316" s="114" t="s">
        <v>17</v>
      </c>
      <c r="W316" s="118" t="s">
        <v>358</v>
      </c>
      <c r="X316" s="115" t="str">
        <f>VLOOKUP(W316,'Formato de datos '!$G$1:$H$240,2,0)</f>
        <v>Elementos de Ropería</v>
      </c>
      <c r="Y316" s="129" t="s">
        <v>57</v>
      </c>
      <c r="Z316" s="129" t="s">
        <v>39</v>
      </c>
      <c r="AA316" s="131" t="s">
        <v>57147</v>
      </c>
      <c r="AB316" s="129" t="s">
        <v>442</v>
      </c>
      <c r="AC316" s="129"/>
      <c r="AD316" s="130"/>
      <c r="AE316" s="122">
        <v>67</v>
      </c>
      <c r="AF316" s="134"/>
    </row>
    <row r="317" spans="1:32" s="135" customFormat="1" ht="90">
      <c r="A317" s="133" t="s">
        <v>58214</v>
      </c>
      <c r="B317" s="127" t="s">
        <v>58244</v>
      </c>
      <c r="C317" s="125" t="s">
        <v>57130</v>
      </c>
      <c r="D317" s="127" t="s">
        <v>51905</v>
      </c>
      <c r="E317" s="111" t="s">
        <v>6018</v>
      </c>
      <c r="F317" s="126">
        <v>4039</v>
      </c>
      <c r="G317" s="127" t="s">
        <v>57160</v>
      </c>
      <c r="H317" s="111" t="s">
        <v>420</v>
      </c>
      <c r="I317" s="128">
        <v>400</v>
      </c>
      <c r="J317" s="42">
        <v>1456</v>
      </c>
      <c r="K317" s="34">
        <v>582400</v>
      </c>
      <c r="L317" s="24">
        <v>519996</v>
      </c>
      <c r="M317" s="129" t="s">
        <v>47</v>
      </c>
      <c r="N317" s="129">
        <v>4</v>
      </c>
      <c r="O317" s="130" t="s">
        <v>26</v>
      </c>
      <c r="P317" s="116" t="s">
        <v>424</v>
      </c>
      <c r="Q317" s="117" t="s">
        <v>57128</v>
      </c>
      <c r="R317" s="117" t="s">
        <v>57146</v>
      </c>
      <c r="S317" s="117" t="s">
        <v>57126</v>
      </c>
      <c r="T317" s="117" t="s">
        <v>57126</v>
      </c>
      <c r="U317" s="117" t="s">
        <v>57126</v>
      </c>
      <c r="V317" s="114" t="s">
        <v>17</v>
      </c>
      <c r="W317" s="118" t="s">
        <v>358</v>
      </c>
      <c r="X317" s="115" t="str">
        <f>VLOOKUP(W317,'Formato de datos '!$G$1:$H$240,2,0)</f>
        <v>Elementos de Ropería</v>
      </c>
      <c r="Y317" s="129" t="s">
        <v>57</v>
      </c>
      <c r="Z317" s="129" t="s">
        <v>39</v>
      </c>
      <c r="AA317" s="131" t="s">
        <v>57147</v>
      </c>
      <c r="AB317" s="129" t="s">
        <v>442</v>
      </c>
      <c r="AC317" s="129"/>
      <c r="AD317" s="130"/>
      <c r="AE317" s="122">
        <v>68</v>
      </c>
      <c r="AF317" s="134"/>
    </row>
    <row r="318" spans="1:32" s="135" customFormat="1" ht="90">
      <c r="A318" s="133" t="s">
        <v>58214</v>
      </c>
      <c r="B318" s="127" t="s">
        <v>58244</v>
      </c>
      <c r="C318" s="125" t="s">
        <v>57130</v>
      </c>
      <c r="D318" s="127" t="s">
        <v>51905</v>
      </c>
      <c r="E318" s="111" t="s">
        <v>6018</v>
      </c>
      <c r="F318" s="126">
        <v>4040</v>
      </c>
      <c r="G318" s="127" t="s">
        <v>57161</v>
      </c>
      <c r="H318" s="111" t="s">
        <v>420</v>
      </c>
      <c r="I318" s="128">
        <v>400</v>
      </c>
      <c r="J318" s="42">
        <v>1008</v>
      </c>
      <c r="K318" s="34">
        <v>403200</v>
      </c>
      <c r="L318" s="24">
        <v>338825</v>
      </c>
      <c r="M318" s="129" t="s">
        <v>47</v>
      </c>
      <c r="N318" s="129">
        <v>4</v>
      </c>
      <c r="O318" s="130" t="s">
        <v>26</v>
      </c>
      <c r="P318" s="116" t="s">
        <v>424</v>
      </c>
      <c r="Q318" s="117" t="s">
        <v>57128</v>
      </c>
      <c r="R318" s="117" t="s">
        <v>57146</v>
      </c>
      <c r="S318" s="117" t="s">
        <v>57126</v>
      </c>
      <c r="T318" s="117" t="s">
        <v>57126</v>
      </c>
      <c r="U318" s="117" t="s">
        <v>57126</v>
      </c>
      <c r="V318" s="114" t="s">
        <v>17</v>
      </c>
      <c r="W318" s="118" t="s">
        <v>358</v>
      </c>
      <c r="X318" s="115" t="str">
        <f>VLOOKUP(W318,'Formato de datos '!$G$1:$H$240,2,0)</f>
        <v>Elementos de Ropería</v>
      </c>
      <c r="Y318" s="129" t="s">
        <v>57</v>
      </c>
      <c r="Z318" s="129" t="s">
        <v>39</v>
      </c>
      <c r="AA318" s="131" t="s">
        <v>57147</v>
      </c>
      <c r="AB318" s="129" t="s">
        <v>442</v>
      </c>
      <c r="AC318" s="129"/>
      <c r="AD318" s="130"/>
      <c r="AE318" s="122">
        <v>69</v>
      </c>
      <c r="AF318" s="134"/>
    </row>
    <row r="319" spans="1:32" s="135" customFormat="1" ht="90">
      <c r="A319" s="133" t="s">
        <v>58214</v>
      </c>
      <c r="B319" s="127" t="s">
        <v>58244</v>
      </c>
      <c r="C319" s="125" t="s">
        <v>57130</v>
      </c>
      <c r="D319" s="127" t="s">
        <v>53251</v>
      </c>
      <c r="E319" s="111" t="s">
        <v>5474</v>
      </c>
      <c r="F319" s="126">
        <v>4049</v>
      </c>
      <c r="G319" s="127" t="s">
        <v>57162</v>
      </c>
      <c r="H319" s="111" t="s">
        <v>420</v>
      </c>
      <c r="I319" s="128">
        <v>6</v>
      </c>
      <c r="J319" s="42">
        <v>1905</v>
      </c>
      <c r="K319" s="34">
        <v>11430</v>
      </c>
      <c r="L319" s="24">
        <v>10200</v>
      </c>
      <c r="M319" s="129" t="s">
        <v>47</v>
      </c>
      <c r="N319" s="129">
        <v>4</v>
      </c>
      <c r="O319" s="130" t="s">
        <v>26</v>
      </c>
      <c r="P319" s="116" t="s">
        <v>424</v>
      </c>
      <c r="Q319" s="117" t="s">
        <v>57128</v>
      </c>
      <c r="R319" s="117" t="s">
        <v>57146</v>
      </c>
      <c r="S319" s="117" t="s">
        <v>57126</v>
      </c>
      <c r="T319" s="117" t="s">
        <v>57126</v>
      </c>
      <c r="U319" s="117" t="s">
        <v>57126</v>
      </c>
      <c r="V319" s="114" t="s">
        <v>17</v>
      </c>
      <c r="W319" s="118" t="s">
        <v>358</v>
      </c>
      <c r="X319" s="115" t="str">
        <f>VLOOKUP(W319,'Formato de datos '!$G$1:$H$240,2,0)</f>
        <v>Elementos de Ropería</v>
      </c>
      <c r="Y319" s="129" t="s">
        <v>57</v>
      </c>
      <c r="Z319" s="129" t="s">
        <v>39</v>
      </c>
      <c r="AA319" s="131" t="s">
        <v>57147</v>
      </c>
      <c r="AB319" s="129" t="s">
        <v>442</v>
      </c>
      <c r="AC319" s="129"/>
      <c r="AD319" s="130"/>
      <c r="AE319" s="122">
        <v>70</v>
      </c>
      <c r="AF319" s="134"/>
    </row>
    <row r="320" spans="1:32" s="135" customFormat="1" ht="90">
      <c r="A320" s="133" t="s">
        <v>58214</v>
      </c>
      <c r="B320" s="127" t="s">
        <v>58244</v>
      </c>
      <c r="C320" s="125" t="s">
        <v>57130</v>
      </c>
      <c r="D320" s="127" t="s">
        <v>31250</v>
      </c>
      <c r="E320" s="111" t="s">
        <v>2522</v>
      </c>
      <c r="F320" s="126">
        <v>14852</v>
      </c>
      <c r="G320" s="127" t="s">
        <v>57163</v>
      </c>
      <c r="H320" s="111" t="s">
        <v>420</v>
      </c>
      <c r="I320" s="128">
        <v>10</v>
      </c>
      <c r="J320" s="42">
        <v>112000</v>
      </c>
      <c r="K320" s="34">
        <v>1120000</v>
      </c>
      <c r="L320" s="24">
        <v>1680000</v>
      </c>
      <c r="M320" s="129" t="s">
        <v>47</v>
      </c>
      <c r="N320" s="129">
        <v>4</v>
      </c>
      <c r="O320" s="130" t="s">
        <v>26</v>
      </c>
      <c r="P320" s="116" t="s">
        <v>424</v>
      </c>
      <c r="Q320" s="117" t="s">
        <v>57128</v>
      </c>
      <c r="R320" s="117" t="s">
        <v>57146</v>
      </c>
      <c r="S320" s="117" t="s">
        <v>57126</v>
      </c>
      <c r="T320" s="117" t="s">
        <v>57126</v>
      </c>
      <c r="U320" s="117" t="s">
        <v>57126</v>
      </c>
      <c r="V320" s="114" t="s">
        <v>17</v>
      </c>
      <c r="W320" s="118" t="s">
        <v>335</v>
      </c>
      <c r="X320" s="115" t="str">
        <f>VLOOKUP(W320,'Formato de datos '!$G$1:$H$240,2,0)</f>
        <v>Elementos de Ropería</v>
      </c>
      <c r="Y320" s="129" t="s">
        <v>57</v>
      </c>
      <c r="Z320" s="129" t="s">
        <v>39</v>
      </c>
      <c r="AA320" s="131" t="s">
        <v>57147</v>
      </c>
      <c r="AB320" s="129" t="s">
        <v>442</v>
      </c>
      <c r="AC320" s="129"/>
      <c r="AD320" s="130"/>
      <c r="AE320" s="122">
        <v>71</v>
      </c>
      <c r="AF320" s="134"/>
    </row>
    <row r="321" spans="1:32" s="135" customFormat="1" ht="90">
      <c r="A321" s="133" t="s">
        <v>58214</v>
      </c>
      <c r="B321" s="127" t="s">
        <v>58244</v>
      </c>
      <c r="C321" s="125" t="s">
        <v>57130</v>
      </c>
      <c r="D321" s="127" t="s">
        <v>51897</v>
      </c>
      <c r="E321" s="111" t="s">
        <v>4743</v>
      </c>
      <c r="F321" s="126">
        <v>4002</v>
      </c>
      <c r="G321" s="127" t="s">
        <v>57164</v>
      </c>
      <c r="H321" s="111" t="s">
        <v>420</v>
      </c>
      <c r="I321" s="128">
        <v>500</v>
      </c>
      <c r="J321" s="42">
        <v>81</v>
      </c>
      <c r="K321" s="34">
        <v>40500</v>
      </c>
      <c r="L321" s="24">
        <v>35998</v>
      </c>
      <c r="M321" s="129" t="s">
        <v>47</v>
      </c>
      <c r="N321" s="129">
        <v>4</v>
      </c>
      <c r="O321" s="130" t="s">
        <v>26</v>
      </c>
      <c r="P321" s="116" t="s">
        <v>424</v>
      </c>
      <c r="Q321" s="117" t="s">
        <v>57128</v>
      </c>
      <c r="R321" s="117" t="s">
        <v>57146</v>
      </c>
      <c r="S321" s="117" t="s">
        <v>57126</v>
      </c>
      <c r="T321" s="117" t="s">
        <v>57126</v>
      </c>
      <c r="U321" s="117" t="s">
        <v>57126</v>
      </c>
      <c r="V321" s="114" t="s">
        <v>17</v>
      </c>
      <c r="W321" s="118" t="s">
        <v>335</v>
      </c>
      <c r="X321" s="115" t="str">
        <f>VLOOKUP(W321,'Formato de datos '!$G$1:$H$240,2,0)</f>
        <v>Elementos de Ropería</v>
      </c>
      <c r="Y321" s="129" t="s">
        <v>57</v>
      </c>
      <c r="Z321" s="129" t="s">
        <v>39</v>
      </c>
      <c r="AA321" s="131" t="s">
        <v>57147</v>
      </c>
      <c r="AB321" s="129" t="s">
        <v>442</v>
      </c>
      <c r="AC321" s="129"/>
      <c r="AD321" s="130"/>
      <c r="AE321" s="122">
        <v>72</v>
      </c>
      <c r="AF321" s="134"/>
    </row>
    <row r="322" spans="1:32" s="135" customFormat="1" ht="90">
      <c r="A322" s="133" t="s">
        <v>58214</v>
      </c>
      <c r="B322" s="127" t="s">
        <v>58244</v>
      </c>
      <c r="C322" s="125" t="s">
        <v>57130</v>
      </c>
      <c r="D322" s="127" t="s">
        <v>52039</v>
      </c>
      <c r="E322" s="111" t="s">
        <v>1997</v>
      </c>
      <c r="F322" s="126">
        <v>4005</v>
      </c>
      <c r="G322" s="127" t="s">
        <v>57165</v>
      </c>
      <c r="H322" s="111" t="s">
        <v>420</v>
      </c>
      <c r="I322" s="128">
        <v>100</v>
      </c>
      <c r="J322" s="42">
        <v>336</v>
      </c>
      <c r="K322" s="34">
        <v>33600</v>
      </c>
      <c r="L322" s="24">
        <v>12000</v>
      </c>
      <c r="M322" s="129" t="s">
        <v>47</v>
      </c>
      <c r="N322" s="129">
        <v>4</v>
      </c>
      <c r="O322" s="130" t="s">
        <v>26</v>
      </c>
      <c r="P322" s="116" t="s">
        <v>424</v>
      </c>
      <c r="Q322" s="117" t="s">
        <v>57128</v>
      </c>
      <c r="R322" s="117" t="s">
        <v>57146</v>
      </c>
      <c r="S322" s="117" t="s">
        <v>57126</v>
      </c>
      <c r="T322" s="117" t="s">
        <v>57126</v>
      </c>
      <c r="U322" s="117" t="s">
        <v>57126</v>
      </c>
      <c r="V322" s="114" t="s">
        <v>17</v>
      </c>
      <c r="W322" s="118" t="s">
        <v>325</v>
      </c>
      <c r="X322" s="115" t="str">
        <f>VLOOKUP(W322,'Formato de datos '!$G$1:$H$240,2,0)</f>
        <v>Elementos de Ropería</v>
      </c>
      <c r="Y322" s="129" t="s">
        <v>57</v>
      </c>
      <c r="Z322" s="129" t="s">
        <v>39</v>
      </c>
      <c r="AA322" s="131" t="s">
        <v>57147</v>
      </c>
      <c r="AB322" s="129" t="s">
        <v>442</v>
      </c>
      <c r="AC322" s="129"/>
      <c r="AD322" s="130"/>
      <c r="AE322" s="122">
        <v>73</v>
      </c>
      <c r="AF322" s="134"/>
    </row>
    <row r="323" spans="1:32" s="135" customFormat="1" ht="90">
      <c r="A323" s="133" t="s">
        <v>58214</v>
      </c>
      <c r="B323" s="127" t="s">
        <v>58244</v>
      </c>
      <c r="C323" s="125" t="s">
        <v>57130</v>
      </c>
      <c r="D323" s="127" t="s">
        <v>15724</v>
      </c>
      <c r="E323" s="111" t="s">
        <v>1986</v>
      </c>
      <c r="F323" s="126">
        <v>4053</v>
      </c>
      <c r="G323" s="127" t="s">
        <v>57166</v>
      </c>
      <c r="H323" s="111" t="s">
        <v>420</v>
      </c>
      <c r="I323" s="128">
        <v>1000</v>
      </c>
      <c r="J323" s="42">
        <v>4000</v>
      </c>
      <c r="K323" s="34">
        <v>4000000</v>
      </c>
      <c r="L323" s="24">
        <v>3042000</v>
      </c>
      <c r="M323" s="129" t="s">
        <v>47</v>
      </c>
      <c r="N323" s="129">
        <v>4</v>
      </c>
      <c r="O323" s="130" t="s">
        <v>26</v>
      </c>
      <c r="P323" s="116" t="s">
        <v>424</v>
      </c>
      <c r="Q323" s="117" t="s">
        <v>57128</v>
      </c>
      <c r="R323" s="117" t="s">
        <v>57146</v>
      </c>
      <c r="S323" s="117" t="s">
        <v>57126</v>
      </c>
      <c r="T323" s="117" t="s">
        <v>57126</v>
      </c>
      <c r="U323" s="117" t="s">
        <v>57126</v>
      </c>
      <c r="V323" s="114" t="s">
        <v>17</v>
      </c>
      <c r="W323" s="118" t="s">
        <v>325</v>
      </c>
      <c r="X323" s="115" t="str">
        <f>VLOOKUP(W323,'Formato de datos '!$G$1:$H$240,2,0)</f>
        <v>Elementos de Ropería</v>
      </c>
      <c r="Y323" s="129" t="s">
        <v>57</v>
      </c>
      <c r="Z323" s="129" t="s">
        <v>39</v>
      </c>
      <c r="AA323" s="131" t="s">
        <v>57147</v>
      </c>
      <c r="AB323" s="129" t="s">
        <v>442</v>
      </c>
      <c r="AC323" s="129"/>
      <c r="AD323" s="130"/>
      <c r="AE323" s="122">
        <v>74</v>
      </c>
      <c r="AF323" s="134"/>
    </row>
    <row r="324" spans="1:32" s="135" customFormat="1" ht="90">
      <c r="A324" s="133" t="s">
        <v>58214</v>
      </c>
      <c r="B324" s="127" t="s">
        <v>58244</v>
      </c>
      <c r="C324" s="125" t="s">
        <v>57130</v>
      </c>
      <c r="D324" s="127" t="s">
        <v>15679</v>
      </c>
      <c r="E324" s="111" t="s">
        <v>1972</v>
      </c>
      <c r="F324" s="126">
        <v>4017</v>
      </c>
      <c r="G324" s="127" t="s">
        <v>57167</v>
      </c>
      <c r="H324" s="111" t="s">
        <v>420</v>
      </c>
      <c r="I324" s="128">
        <v>50</v>
      </c>
      <c r="J324" s="42">
        <v>15120</v>
      </c>
      <c r="K324" s="34">
        <v>756000</v>
      </c>
      <c r="L324" s="24">
        <v>675028</v>
      </c>
      <c r="M324" s="129" t="s">
        <v>47</v>
      </c>
      <c r="N324" s="129">
        <v>4</v>
      </c>
      <c r="O324" s="130" t="s">
        <v>26</v>
      </c>
      <c r="P324" s="116" t="s">
        <v>424</v>
      </c>
      <c r="Q324" s="117" t="s">
        <v>57128</v>
      </c>
      <c r="R324" s="117" t="s">
        <v>57146</v>
      </c>
      <c r="S324" s="117" t="s">
        <v>57126</v>
      </c>
      <c r="T324" s="117" t="s">
        <v>57126</v>
      </c>
      <c r="U324" s="117" t="s">
        <v>57126</v>
      </c>
      <c r="V324" s="114" t="s">
        <v>17</v>
      </c>
      <c r="W324" s="118" t="s">
        <v>325</v>
      </c>
      <c r="X324" s="115" t="str">
        <f>VLOOKUP(W324,'Formato de datos '!$G$1:$H$240,2,0)</f>
        <v>Elementos de Ropería</v>
      </c>
      <c r="Y324" s="129" t="s">
        <v>57</v>
      </c>
      <c r="Z324" s="129" t="s">
        <v>39</v>
      </c>
      <c r="AA324" s="131" t="s">
        <v>57147</v>
      </c>
      <c r="AB324" s="129" t="s">
        <v>442</v>
      </c>
      <c r="AC324" s="129"/>
      <c r="AD324" s="130"/>
      <c r="AE324" s="122">
        <v>75</v>
      </c>
      <c r="AF324" s="134"/>
    </row>
    <row r="325" spans="1:32" s="135" customFormat="1" ht="90">
      <c r="A325" s="133" t="s">
        <v>58214</v>
      </c>
      <c r="B325" s="127" t="s">
        <v>58244</v>
      </c>
      <c r="C325" s="125" t="s">
        <v>57130</v>
      </c>
      <c r="D325" s="127" t="s">
        <v>15679</v>
      </c>
      <c r="E325" s="111" t="s">
        <v>1806</v>
      </c>
      <c r="F325" s="126">
        <v>4010</v>
      </c>
      <c r="G325" s="127" t="s">
        <v>57168</v>
      </c>
      <c r="H325" s="111" t="s">
        <v>420</v>
      </c>
      <c r="I325" s="128">
        <v>20</v>
      </c>
      <c r="J325" s="42">
        <v>8512</v>
      </c>
      <c r="K325" s="34">
        <v>170240</v>
      </c>
      <c r="L325" s="24">
        <v>0</v>
      </c>
      <c r="M325" s="129" t="s">
        <v>47</v>
      </c>
      <c r="N325" s="129">
        <v>4</v>
      </c>
      <c r="O325" s="130" t="s">
        <v>26</v>
      </c>
      <c r="P325" s="116" t="s">
        <v>424</v>
      </c>
      <c r="Q325" s="117" t="s">
        <v>57128</v>
      </c>
      <c r="R325" s="117" t="s">
        <v>57146</v>
      </c>
      <c r="S325" s="117" t="s">
        <v>57126</v>
      </c>
      <c r="T325" s="117" t="s">
        <v>57126</v>
      </c>
      <c r="U325" s="117" t="s">
        <v>57126</v>
      </c>
      <c r="V325" s="114" t="s">
        <v>17</v>
      </c>
      <c r="W325" s="118" t="s">
        <v>325</v>
      </c>
      <c r="X325" s="115" t="str">
        <f>VLOOKUP(W325,'Formato de datos '!$G$1:$H$240,2,0)</f>
        <v>Elementos de Ropería</v>
      </c>
      <c r="Y325" s="129" t="s">
        <v>57</v>
      </c>
      <c r="Z325" s="129" t="s">
        <v>39</v>
      </c>
      <c r="AA325" s="131" t="s">
        <v>57147</v>
      </c>
      <c r="AB325" s="129" t="s">
        <v>442</v>
      </c>
      <c r="AC325" s="129"/>
      <c r="AD325" s="130"/>
      <c r="AE325" s="122">
        <v>76</v>
      </c>
      <c r="AF325" s="134"/>
    </row>
    <row r="326" spans="1:32" s="135" customFormat="1" ht="90">
      <c r="A326" s="133" t="s">
        <v>58214</v>
      </c>
      <c r="B326" s="127" t="s">
        <v>58244</v>
      </c>
      <c r="C326" s="125" t="s">
        <v>57130</v>
      </c>
      <c r="D326" s="127" t="s">
        <v>57398</v>
      </c>
      <c r="E326" s="111" t="s">
        <v>6547</v>
      </c>
      <c r="F326" s="126">
        <v>10230</v>
      </c>
      <c r="G326" s="127" t="s">
        <v>57169</v>
      </c>
      <c r="H326" s="111" t="s">
        <v>420</v>
      </c>
      <c r="I326" s="128">
        <v>6</v>
      </c>
      <c r="J326" s="42">
        <v>2580</v>
      </c>
      <c r="K326" s="34">
        <v>15480</v>
      </c>
      <c r="L326" s="24">
        <v>13800</v>
      </c>
      <c r="M326" s="129" t="s">
        <v>47</v>
      </c>
      <c r="N326" s="129">
        <v>4</v>
      </c>
      <c r="O326" s="130" t="s">
        <v>26</v>
      </c>
      <c r="P326" s="116" t="s">
        <v>424</v>
      </c>
      <c r="Q326" s="117" t="s">
        <v>57128</v>
      </c>
      <c r="R326" s="117" t="s">
        <v>57146</v>
      </c>
      <c r="S326" s="117" t="s">
        <v>57126</v>
      </c>
      <c r="T326" s="117" t="s">
        <v>57126</v>
      </c>
      <c r="U326" s="117" t="s">
        <v>57126</v>
      </c>
      <c r="V326" s="114" t="s">
        <v>17</v>
      </c>
      <c r="W326" s="118" t="s">
        <v>358</v>
      </c>
      <c r="X326" s="115" t="str">
        <f>VLOOKUP(W326,'Formato de datos '!$G$1:$H$240,2,0)</f>
        <v>Elementos de Ropería</v>
      </c>
      <c r="Y326" s="129" t="s">
        <v>57</v>
      </c>
      <c r="Z326" s="129" t="s">
        <v>39</v>
      </c>
      <c r="AA326" s="131" t="s">
        <v>57147</v>
      </c>
      <c r="AB326" s="129" t="s">
        <v>442</v>
      </c>
      <c r="AC326" s="129"/>
      <c r="AD326" s="130"/>
      <c r="AE326" s="122">
        <v>77</v>
      </c>
      <c r="AF326" s="134"/>
    </row>
    <row r="327" spans="1:32" s="135" customFormat="1" ht="90">
      <c r="A327" s="133" t="s">
        <v>58214</v>
      </c>
      <c r="B327" s="127" t="s">
        <v>58244</v>
      </c>
      <c r="C327" s="125" t="s">
        <v>57130</v>
      </c>
      <c r="D327" s="127" t="s">
        <v>15679</v>
      </c>
      <c r="E327" s="111" t="s">
        <v>1806</v>
      </c>
      <c r="F327" s="126">
        <v>4003</v>
      </c>
      <c r="G327" s="127" t="s">
        <v>57170</v>
      </c>
      <c r="H327" s="111" t="s">
        <v>420</v>
      </c>
      <c r="I327" s="128">
        <v>30</v>
      </c>
      <c r="J327" s="42">
        <v>7616</v>
      </c>
      <c r="K327" s="34">
        <v>228480</v>
      </c>
      <c r="L327" s="24">
        <v>203990</v>
      </c>
      <c r="M327" s="129" t="s">
        <v>47</v>
      </c>
      <c r="N327" s="129">
        <v>4</v>
      </c>
      <c r="O327" s="130" t="s">
        <v>26</v>
      </c>
      <c r="P327" s="116" t="s">
        <v>424</v>
      </c>
      <c r="Q327" s="117" t="s">
        <v>57128</v>
      </c>
      <c r="R327" s="117" t="s">
        <v>57146</v>
      </c>
      <c r="S327" s="117" t="s">
        <v>57126</v>
      </c>
      <c r="T327" s="117" t="s">
        <v>57126</v>
      </c>
      <c r="U327" s="117" t="s">
        <v>57126</v>
      </c>
      <c r="V327" s="114" t="s">
        <v>17</v>
      </c>
      <c r="W327" s="118" t="s">
        <v>325</v>
      </c>
      <c r="X327" s="115" t="str">
        <f>VLOOKUP(W327,'Formato de datos '!$G$1:$H$240,2,0)</f>
        <v>Elementos de Ropería</v>
      </c>
      <c r="Y327" s="129" t="s">
        <v>57</v>
      </c>
      <c r="Z327" s="129" t="s">
        <v>39</v>
      </c>
      <c r="AA327" s="131" t="s">
        <v>57147</v>
      </c>
      <c r="AB327" s="129" t="s">
        <v>442</v>
      </c>
      <c r="AC327" s="129"/>
      <c r="AD327" s="130"/>
      <c r="AE327" s="122">
        <v>78</v>
      </c>
      <c r="AF327" s="134"/>
    </row>
    <row r="328" spans="1:32" s="135" customFormat="1" ht="90">
      <c r="A328" s="133" t="s">
        <v>58214</v>
      </c>
      <c r="B328" s="127" t="s">
        <v>58244</v>
      </c>
      <c r="C328" s="125" t="s">
        <v>57130</v>
      </c>
      <c r="D328" s="127" t="s">
        <v>15680</v>
      </c>
      <c r="E328" s="111" t="s">
        <v>3846</v>
      </c>
      <c r="F328" s="126">
        <v>4044</v>
      </c>
      <c r="G328" s="127" t="s">
        <v>57171</v>
      </c>
      <c r="H328" s="111" t="s">
        <v>420</v>
      </c>
      <c r="I328" s="128">
        <v>50</v>
      </c>
      <c r="J328" s="42">
        <v>15053</v>
      </c>
      <c r="K328" s="34">
        <v>752650</v>
      </c>
      <c r="L328" s="24">
        <v>0</v>
      </c>
      <c r="M328" s="129" t="s">
        <v>47</v>
      </c>
      <c r="N328" s="129">
        <v>4</v>
      </c>
      <c r="O328" s="130" t="s">
        <v>26</v>
      </c>
      <c r="P328" s="116" t="s">
        <v>424</v>
      </c>
      <c r="Q328" s="117" t="s">
        <v>57128</v>
      </c>
      <c r="R328" s="117" t="s">
        <v>57146</v>
      </c>
      <c r="S328" s="117" t="s">
        <v>57126</v>
      </c>
      <c r="T328" s="117" t="s">
        <v>57126</v>
      </c>
      <c r="U328" s="117" t="s">
        <v>57126</v>
      </c>
      <c r="V328" s="114" t="s">
        <v>17</v>
      </c>
      <c r="W328" s="118" t="s">
        <v>335</v>
      </c>
      <c r="X328" s="115" t="str">
        <f>VLOOKUP(W328,'Formato de datos '!$G$1:$H$240,2,0)</f>
        <v>Elementos de Ropería</v>
      </c>
      <c r="Y328" s="129" t="s">
        <v>57</v>
      </c>
      <c r="Z328" s="129" t="s">
        <v>39</v>
      </c>
      <c r="AA328" s="131" t="s">
        <v>57147</v>
      </c>
      <c r="AB328" s="129" t="s">
        <v>442</v>
      </c>
      <c r="AC328" s="129"/>
      <c r="AD328" s="130"/>
      <c r="AE328" s="122">
        <v>79</v>
      </c>
      <c r="AF328" s="134"/>
    </row>
    <row r="329" spans="1:32" s="135" customFormat="1" ht="90">
      <c r="A329" s="133" t="s">
        <v>58214</v>
      </c>
      <c r="B329" s="127" t="s">
        <v>58244</v>
      </c>
      <c r="C329" s="125" t="s">
        <v>57130</v>
      </c>
      <c r="D329" s="127" t="s">
        <v>51459</v>
      </c>
      <c r="E329" s="111" t="s">
        <v>6055</v>
      </c>
      <c r="F329" s="126" t="s">
        <v>57126</v>
      </c>
      <c r="G329" s="127" t="s">
        <v>57173</v>
      </c>
      <c r="H329" s="111" t="s">
        <v>420</v>
      </c>
      <c r="I329" s="128">
        <v>1</v>
      </c>
      <c r="J329" s="42">
        <v>230000</v>
      </c>
      <c r="K329" s="34">
        <v>230000</v>
      </c>
      <c r="L329" s="24">
        <v>195500</v>
      </c>
      <c r="M329" s="129" t="s">
        <v>47</v>
      </c>
      <c r="N329" s="129">
        <v>4</v>
      </c>
      <c r="O329" s="130" t="s">
        <v>26</v>
      </c>
      <c r="P329" s="116" t="s">
        <v>424</v>
      </c>
      <c r="Q329" s="117" t="s">
        <v>57128</v>
      </c>
      <c r="R329" s="117" t="s">
        <v>57146</v>
      </c>
      <c r="S329" s="117" t="s">
        <v>57126</v>
      </c>
      <c r="T329" s="117" t="s">
        <v>57126</v>
      </c>
      <c r="U329" s="117" t="s">
        <v>57126</v>
      </c>
      <c r="V329" s="114" t="s">
        <v>17</v>
      </c>
      <c r="W329" s="118" t="s">
        <v>358</v>
      </c>
      <c r="X329" s="115" t="str">
        <f>VLOOKUP(W329,'Formato de datos '!$G$1:$H$240,2,0)</f>
        <v>Elementos de Ropería</v>
      </c>
      <c r="Y329" s="129" t="s">
        <v>57</v>
      </c>
      <c r="Z329" s="129" t="s">
        <v>39</v>
      </c>
      <c r="AA329" s="131" t="s">
        <v>57147</v>
      </c>
      <c r="AB329" s="129" t="s">
        <v>442</v>
      </c>
      <c r="AC329" s="129"/>
      <c r="AD329" s="130"/>
      <c r="AE329" s="122">
        <v>80</v>
      </c>
      <c r="AF329" s="134"/>
    </row>
    <row r="330" spans="1:32" s="135" customFormat="1" ht="90">
      <c r="A330" s="133" t="s">
        <v>58214</v>
      </c>
      <c r="B330" s="127" t="s">
        <v>58244</v>
      </c>
      <c r="C330" s="125" t="s">
        <v>57130</v>
      </c>
      <c r="D330" s="127" t="s">
        <v>22672</v>
      </c>
      <c r="E330" s="111" t="s">
        <v>3460</v>
      </c>
      <c r="F330" s="126">
        <v>15250</v>
      </c>
      <c r="G330" s="127" t="s">
        <v>57174</v>
      </c>
      <c r="H330" s="111" t="s">
        <v>420</v>
      </c>
      <c r="I330" s="128">
        <v>15</v>
      </c>
      <c r="J330" s="42">
        <v>50200</v>
      </c>
      <c r="K330" s="34">
        <v>753000</v>
      </c>
      <c r="L330" s="24">
        <v>640050</v>
      </c>
      <c r="M330" s="129" t="s">
        <v>47</v>
      </c>
      <c r="N330" s="129">
        <v>4</v>
      </c>
      <c r="O330" s="130" t="s">
        <v>26</v>
      </c>
      <c r="P330" s="116" t="s">
        <v>424</v>
      </c>
      <c r="Q330" s="117" t="s">
        <v>57128</v>
      </c>
      <c r="R330" s="117" t="s">
        <v>57146</v>
      </c>
      <c r="S330" s="117" t="s">
        <v>57126</v>
      </c>
      <c r="T330" s="117" t="s">
        <v>57126</v>
      </c>
      <c r="U330" s="117" t="s">
        <v>57126</v>
      </c>
      <c r="V330" s="114" t="s">
        <v>17</v>
      </c>
      <c r="W330" s="118" t="s">
        <v>335</v>
      </c>
      <c r="X330" s="115" t="str">
        <f>VLOOKUP(W330,'Formato de datos '!$G$1:$H$240,2,0)</f>
        <v>Elementos de Ropería</v>
      </c>
      <c r="Y330" s="129" t="s">
        <v>57</v>
      </c>
      <c r="Z330" s="129" t="s">
        <v>39</v>
      </c>
      <c r="AA330" s="131" t="s">
        <v>57147</v>
      </c>
      <c r="AB330" s="129" t="s">
        <v>442</v>
      </c>
      <c r="AC330" s="129"/>
      <c r="AD330" s="130"/>
      <c r="AE330" s="122">
        <v>81</v>
      </c>
      <c r="AF330" s="134"/>
    </row>
    <row r="331" spans="1:32" s="135" customFormat="1" ht="90">
      <c r="A331" s="133" t="s">
        <v>58214</v>
      </c>
      <c r="B331" s="127" t="s">
        <v>58244</v>
      </c>
      <c r="C331" s="125" t="s">
        <v>57130</v>
      </c>
      <c r="D331" s="127" t="s">
        <v>22661</v>
      </c>
      <c r="E331" s="111" t="s">
        <v>3430</v>
      </c>
      <c r="F331" s="126">
        <v>15249</v>
      </c>
      <c r="G331" s="127" t="s">
        <v>57175</v>
      </c>
      <c r="H331" s="111" t="s">
        <v>420</v>
      </c>
      <c r="I331" s="128">
        <v>15</v>
      </c>
      <c r="J331" s="42">
        <v>36350</v>
      </c>
      <c r="K331" s="34">
        <v>545250</v>
      </c>
      <c r="L331" s="24">
        <v>463463</v>
      </c>
      <c r="M331" s="129" t="s">
        <v>47</v>
      </c>
      <c r="N331" s="129">
        <v>4</v>
      </c>
      <c r="O331" s="130" t="s">
        <v>26</v>
      </c>
      <c r="P331" s="116" t="s">
        <v>424</v>
      </c>
      <c r="Q331" s="117" t="s">
        <v>57128</v>
      </c>
      <c r="R331" s="117" t="s">
        <v>57146</v>
      </c>
      <c r="S331" s="117" t="s">
        <v>57126</v>
      </c>
      <c r="T331" s="117" t="s">
        <v>57126</v>
      </c>
      <c r="U331" s="117" t="s">
        <v>57126</v>
      </c>
      <c r="V331" s="114" t="s">
        <v>17</v>
      </c>
      <c r="W331" s="118" t="s">
        <v>335</v>
      </c>
      <c r="X331" s="115" t="str">
        <f>VLOOKUP(W331,'Formato de datos '!$G$1:$H$240,2,0)</f>
        <v>Elementos de Ropería</v>
      </c>
      <c r="Y331" s="129" t="s">
        <v>57</v>
      </c>
      <c r="Z331" s="129" t="s">
        <v>39</v>
      </c>
      <c r="AA331" s="131" t="s">
        <v>57147</v>
      </c>
      <c r="AB331" s="129" t="s">
        <v>442</v>
      </c>
      <c r="AC331" s="129"/>
      <c r="AD331" s="130"/>
      <c r="AE331" s="122">
        <v>82</v>
      </c>
      <c r="AF331" s="134"/>
    </row>
    <row r="332" spans="1:32" s="135" customFormat="1" ht="90">
      <c r="A332" s="133" t="s">
        <v>58214</v>
      </c>
      <c r="B332" s="127" t="s">
        <v>58244</v>
      </c>
      <c r="C332" s="125" t="s">
        <v>57130</v>
      </c>
      <c r="D332" s="127" t="s">
        <v>15706</v>
      </c>
      <c r="E332" s="111" t="s">
        <v>2042</v>
      </c>
      <c r="F332" s="126">
        <v>4021</v>
      </c>
      <c r="G332" s="127" t="s">
        <v>57176</v>
      </c>
      <c r="H332" s="111" t="s">
        <v>420</v>
      </c>
      <c r="I332" s="128">
        <v>7000</v>
      </c>
      <c r="J332" s="42">
        <v>58076</v>
      </c>
      <c r="K332" s="34">
        <v>406532000</v>
      </c>
      <c r="L332" s="24">
        <v>338491335</v>
      </c>
      <c r="M332" s="129" t="s">
        <v>47</v>
      </c>
      <c r="N332" s="129">
        <v>6</v>
      </c>
      <c r="O332" s="130" t="s">
        <v>26</v>
      </c>
      <c r="P332" s="116" t="s">
        <v>424</v>
      </c>
      <c r="Q332" s="117" t="s">
        <v>57128</v>
      </c>
      <c r="R332" s="117" t="s">
        <v>57146</v>
      </c>
      <c r="S332" s="117" t="s">
        <v>57126</v>
      </c>
      <c r="T332" s="117" t="s">
        <v>57126</v>
      </c>
      <c r="U332" s="117" t="s">
        <v>57126</v>
      </c>
      <c r="V332" s="114" t="s">
        <v>17</v>
      </c>
      <c r="W332" s="118" t="s">
        <v>325</v>
      </c>
      <c r="X332" s="115" t="str">
        <f>VLOOKUP(W332,'Formato de datos '!$G$1:$H$240,2,0)</f>
        <v>Elementos de Ropería</v>
      </c>
      <c r="Y332" s="129" t="s">
        <v>57</v>
      </c>
      <c r="Z332" s="129" t="s">
        <v>39</v>
      </c>
      <c r="AA332" s="131" t="s">
        <v>57147</v>
      </c>
      <c r="AB332" s="129" t="s">
        <v>442</v>
      </c>
      <c r="AC332" s="129"/>
      <c r="AD332" s="130"/>
      <c r="AE332" s="122">
        <v>83</v>
      </c>
      <c r="AF332" s="134"/>
    </row>
    <row r="333" spans="1:32" s="135" customFormat="1" ht="90">
      <c r="A333" s="133" t="s">
        <v>58214</v>
      </c>
      <c r="B333" s="127" t="s">
        <v>58244</v>
      </c>
      <c r="C333" s="125" t="s">
        <v>57130</v>
      </c>
      <c r="D333" s="127" t="s">
        <v>15706</v>
      </c>
      <c r="E333" s="111" t="s">
        <v>2042</v>
      </c>
      <c r="F333" s="126">
        <v>4022</v>
      </c>
      <c r="G333" s="127" t="s">
        <v>57177</v>
      </c>
      <c r="H333" s="111" t="s">
        <v>420</v>
      </c>
      <c r="I333" s="128">
        <v>2500</v>
      </c>
      <c r="J333" s="42">
        <v>61240</v>
      </c>
      <c r="K333" s="34">
        <v>153100000</v>
      </c>
      <c r="L333" s="24">
        <v>136698421</v>
      </c>
      <c r="M333" s="129" t="s">
        <v>47</v>
      </c>
      <c r="N333" s="129">
        <v>6</v>
      </c>
      <c r="O333" s="130" t="s">
        <v>26</v>
      </c>
      <c r="P333" s="116" t="s">
        <v>424</v>
      </c>
      <c r="Q333" s="117" t="s">
        <v>57128</v>
      </c>
      <c r="R333" s="117" t="s">
        <v>57146</v>
      </c>
      <c r="S333" s="117" t="s">
        <v>57126</v>
      </c>
      <c r="T333" s="117" t="s">
        <v>57126</v>
      </c>
      <c r="U333" s="117" t="s">
        <v>57126</v>
      </c>
      <c r="V333" s="114" t="s">
        <v>17</v>
      </c>
      <c r="W333" s="118" t="s">
        <v>325</v>
      </c>
      <c r="X333" s="115" t="str">
        <f>VLOOKUP(W333,'Formato de datos '!$G$1:$H$240,2,0)</f>
        <v>Elementos de Ropería</v>
      </c>
      <c r="Y333" s="129" t="s">
        <v>57</v>
      </c>
      <c r="Z333" s="129" t="s">
        <v>39</v>
      </c>
      <c r="AA333" s="131" t="s">
        <v>57147</v>
      </c>
      <c r="AB333" s="129" t="s">
        <v>442</v>
      </c>
      <c r="AC333" s="129"/>
      <c r="AD333" s="130"/>
      <c r="AE333" s="122">
        <v>84</v>
      </c>
      <c r="AF333" s="134"/>
    </row>
    <row r="334" spans="1:32" s="135" customFormat="1" ht="90">
      <c r="A334" s="133" t="s">
        <v>58214</v>
      </c>
      <c r="B334" s="127" t="s">
        <v>58244</v>
      </c>
      <c r="C334" s="125" t="s">
        <v>57130</v>
      </c>
      <c r="D334" s="127" t="s">
        <v>51920</v>
      </c>
      <c r="E334" s="111" t="s">
        <v>5481</v>
      </c>
      <c r="F334" s="126">
        <v>10168</v>
      </c>
      <c r="G334" s="127" t="s">
        <v>57178</v>
      </c>
      <c r="H334" s="111" t="s">
        <v>420</v>
      </c>
      <c r="I334" s="128">
        <v>7</v>
      </c>
      <c r="J334" s="42">
        <v>5018</v>
      </c>
      <c r="K334" s="34">
        <v>35126</v>
      </c>
      <c r="L334" s="24">
        <v>0</v>
      </c>
      <c r="M334" s="129" t="s">
        <v>47</v>
      </c>
      <c r="N334" s="129">
        <v>4</v>
      </c>
      <c r="O334" s="130" t="s">
        <v>26</v>
      </c>
      <c r="P334" s="116" t="s">
        <v>424</v>
      </c>
      <c r="Q334" s="117" t="s">
        <v>57128</v>
      </c>
      <c r="R334" s="117" t="s">
        <v>57146</v>
      </c>
      <c r="S334" s="117" t="s">
        <v>57126</v>
      </c>
      <c r="T334" s="117" t="s">
        <v>57126</v>
      </c>
      <c r="U334" s="117" t="s">
        <v>57126</v>
      </c>
      <c r="V334" s="114" t="s">
        <v>17</v>
      </c>
      <c r="W334" s="118" t="s">
        <v>358</v>
      </c>
      <c r="X334" s="115" t="str">
        <f>VLOOKUP(W334,'Formato de datos '!$G$1:$H$240,2,0)</f>
        <v>Elementos de Ropería</v>
      </c>
      <c r="Y334" s="129" t="s">
        <v>57</v>
      </c>
      <c r="Z334" s="129" t="s">
        <v>39</v>
      </c>
      <c r="AA334" s="131" t="s">
        <v>57147</v>
      </c>
      <c r="AB334" s="129" t="s">
        <v>442</v>
      </c>
      <c r="AC334" s="129"/>
      <c r="AD334" s="130"/>
      <c r="AE334" s="122">
        <v>85</v>
      </c>
      <c r="AF334" s="134"/>
    </row>
    <row r="335" spans="1:32" s="135" customFormat="1" ht="90">
      <c r="A335" s="133" t="s">
        <v>58214</v>
      </c>
      <c r="B335" s="127" t="s">
        <v>58244</v>
      </c>
      <c r="C335" s="125" t="s">
        <v>57130</v>
      </c>
      <c r="D335" s="127" t="s">
        <v>15701</v>
      </c>
      <c r="E335" s="111" t="s">
        <v>2051</v>
      </c>
      <c r="F335" s="126">
        <v>4026</v>
      </c>
      <c r="G335" s="127" t="s">
        <v>57179</v>
      </c>
      <c r="H335" s="111" t="s">
        <v>420</v>
      </c>
      <c r="I335" s="128">
        <v>300</v>
      </c>
      <c r="J335" s="42">
        <v>25104</v>
      </c>
      <c r="K335" s="34">
        <v>7531200</v>
      </c>
      <c r="L335" s="24">
        <v>6724274</v>
      </c>
      <c r="M335" s="129" t="s">
        <v>47</v>
      </c>
      <c r="N335" s="129">
        <v>4</v>
      </c>
      <c r="O335" s="130" t="s">
        <v>26</v>
      </c>
      <c r="P335" s="116" t="s">
        <v>424</v>
      </c>
      <c r="Q335" s="117" t="s">
        <v>57128</v>
      </c>
      <c r="R335" s="117" t="s">
        <v>57146</v>
      </c>
      <c r="S335" s="117" t="s">
        <v>57126</v>
      </c>
      <c r="T335" s="117" t="s">
        <v>57126</v>
      </c>
      <c r="U335" s="117" t="s">
        <v>57126</v>
      </c>
      <c r="V335" s="114" t="s">
        <v>17</v>
      </c>
      <c r="W335" s="118" t="s">
        <v>325</v>
      </c>
      <c r="X335" s="115" t="str">
        <f>VLOOKUP(W335,'Formato de datos '!$G$1:$H$240,2,0)</f>
        <v>Elementos de Ropería</v>
      </c>
      <c r="Y335" s="129" t="s">
        <v>57</v>
      </c>
      <c r="Z335" s="129" t="s">
        <v>39</v>
      </c>
      <c r="AA335" s="131" t="s">
        <v>57147</v>
      </c>
      <c r="AB335" s="129" t="s">
        <v>442</v>
      </c>
      <c r="AC335" s="129"/>
      <c r="AD335" s="130"/>
      <c r="AE335" s="122">
        <v>86</v>
      </c>
      <c r="AF335" s="134"/>
    </row>
    <row r="336" spans="1:32" s="135" customFormat="1" ht="90">
      <c r="A336" s="133" t="s">
        <v>58214</v>
      </c>
      <c r="B336" s="127" t="s">
        <v>58244</v>
      </c>
      <c r="C336" s="125" t="s">
        <v>57130</v>
      </c>
      <c r="D336" s="127" t="s">
        <v>15701</v>
      </c>
      <c r="E336" s="111" t="s">
        <v>2051</v>
      </c>
      <c r="F336" s="126">
        <v>5005</v>
      </c>
      <c r="G336" s="127" t="s">
        <v>57180</v>
      </c>
      <c r="H336" s="111" t="s">
        <v>420</v>
      </c>
      <c r="I336" s="128">
        <v>500</v>
      </c>
      <c r="J336" s="42">
        <v>26935</v>
      </c>
      <c r="K336" s="34">
        <v>13467500</v>
      </c>
      <c r="L336" s="24">
        <v>4896969</v>
      </c>
      <c r="M336" s="129" t="s">
        <v>47</v>
      </c>
      <c r="N336" s="129">
        <v>4</v>
      </c>
      <c r="O336" s="130" t="s">
        <v>26</v>
      </c>
      <c r="P336" s="116" t="s">
        <v>424</v>
      </c>
      <c r="Q336" s="117" t="s">
        <v>57128</v>
      </c>
      <c r="R336" s="117" t="s">
        <v>57146</v>
      </c>
      <c r="S336" s="117" t="s">
        <v>57126</v>
      </c>
      <c r="T336" s="117" t="s">
        <v>57126</v>
      </c>
      <c r="U336" s="117" t="s">
        <v>57126</v>
      </c>
      <c r="V336" s="114" t="s">
        <v>17</v>
      </c>
      <c r="W336" s="118" t="s">
        <v>325</v>
      </c>
      <c r="X336" s="115" t="str">
        <f>VLOOKUP(W336,'Formato de datos '!$G$1:$H$240,2,0)</f>
        <v>Elementos de Ropería</v>
      </c>
      <c r="Y336" s="129" t="s">
        <v>57</v>
      </c>
      <c r="Z336" s="129" t="s">
        <v>39</v>
      </c>
      <c r="AA336" s="131" t="s">
        <v>57147</v>
      </c>
      <c r="AB336" s="129" t="s">
        <v>442</v>
      </c>
      <c r="AC336" s="129"/>
      <c r="AD336" s="130"/>
      <c r="AE336" s="122">
        <v>87</v>
      </c>
      <c r="AF336" s="134"/>
    </row>
    <row r="337" spans="1:32" s="135" customFormat="1" ht="90">
      <c r="A337" s="133" t="s">
        <v>58214</v>
      </c>
      <c r="B337" s="127" t="s">
        <v>58244</v>
      </c>
      <c r="C337" s="125" t="s">
        <v>57130</v>
      </c>
      <c r="D337" s="127" t="s">
        <v>15701</v>
      </c>
      <c r="E337" s="111" t="s">
        <v>2051</v>
      </c>
      <c r="F337" s="126">
        <v>4067</v>
      </c>
      <c r="G337" s="127" t="s">
        <v>57181</v>
      </c>
      <c r="H337" s="111" t="s">
        <v>420</v>
      </c>
      <c r="I337" s="128">
        <v>300</v>
      </c>
      <c r="J337" s="42">
        <v>24700</v>
      </c>
      <c r="K337" s="34">
        <v>7410000</v>
      </c>
      <c r="L337" s="24">
        <v>6615567</v>
      </c>
      <c r="M337" s="129" t="s">
        <v>47</v>
      </c>
      <c r="N337" s="129">
        <v>4</v>
      </c>
      <c r="O337" s="130" t="s">
        <v>26</v>
      </c>
      <c r="P337" s="116" t="s">
        <v>424</v>
      </c>
      <c r="Q337" s="117" t="s">
        <v>57128</v>
      </c>
      <c r="R337" s="117" t="s">
        <v>57146</v>
      </c>
      <c r="S337" s="117" t="s">
        <v>57126</v>
      </c>
      <c r="T337" s="117" t="s">
        <v>57126</v>
      </c>
      <c r="U337" s="117" t="s">
        <v>57126</v>
      </c>
      <c r="V337" s="114" t="s">
        <v>17</v>
      </c>
      <c r="W337" s="118" t="s">
        <v>325</v>
      </c>
      <c r="X337" s="115" t="str">
        <f>VLOOKUP(W337,'Formato de datos '!$G$1:$H$240,2,0)</f>
        <v>Elementos de Ropería</v>
      </c>
      <c r="Y337" s="129" t="s">
        <v>57</v>
      </c>
      <c r="Z337" s="129" t="s">
        <v>39</v>
      </c>
      <c r="AA337" s="131" t="s">
        <v>57147</v>
      </c>
      <c r="AB337" s="129" t="s">
        <v>442</v>
      </c>
      <c r="AC337" s="129"/>
      <c r="AD337" s="130"/>
      <c r="AE337" s="122">
        <v>88</v>
      </c>
      <c r="AF337" s="134"/>
    </row>
    <row r="338" spans="1:32" s="135" customFormat="1" ht="90">
      <c r="A338" s="133" t="s">
        <v>58214</v>
      </c>
      <c r="B338" s="127" t="s">
        <v>58244</v>
      </c>
      <c r="C338" s="125" t="s">
        <v>57130</v>
      </c>
      <c r="D338" s="127" t="s">
        <v>27739</v>
      </c>
      <c r="E338" s="111" t="s">
        <v>2051</v>
      </c>
      <c r="F338" s="126">
        <v>4038</v>
      </c>
      <c r="G338" s="127" t="s">
        <v>57182</v>
      </c>
      <c r="H338" s="111" t="s">
        <v>420</v>
      </c>
      <c r="I338" s="128">
        <v>50</v>
      </c>
      <c r="J338" s="42">
        <v>47540</v>
      </c>
      <c r="K338" s="34">
        <v>2377000</v>
      </c>
      <c r="L338" s="24">
        <v>2122355</v>
      </c>
      <c r="M338" s="129" t="s">
        <v>47</v>
      </c>
      <c r="N338" s="129">
        <v>4</v>
      </c>
      <c r="O338" s="130" t="s">
        <v>26</v>
      </c>
      <c r="P338" s="116" t="s">
        <v>424</v>
      </c>
      <c r="Q338" s="117" t="s">
        <v>57128</v>
      </c>
      <c r="R338" s="117" t="s">
        <v>57146</v>
      </c>
      <c r="S338" s="117" t="s">
        <v>57126</v>
      </c>
      <c r="T338" s="117" t="s">
        <v>57126</v>
      </c>
      <c r="U338" s="117" t="s">
        <v>57126</v>
      </c>
      <c r="V338" s="114" t="s">
        <v>17</v>
      </c>
      <c r="W338" s="118" t="s">
        <v>325</v>
      </c>
      <c r="X338" s="115" t="str">
        <f>VLOOKUP(W338,'Formato de datos '!$G$1:$H$240,2,0)</f>
        <v>Elementos de Ropería</v>
      </c>
      <c r="Y338" s="129" t="s">
        <v>57</v>
      </c>
      <c r="Z338" s="129" t="s">
        <v>39</v>
      </c>
      <c r="AA338" s="131" t="s">
        <v>57147</v>
      </c>
      <c r="AB338" s="129" t="s">
        <v>442</v>
      </c>
      <c r="AC338" s="129"/>
      <c r="AD338" s="130"/>
      <c r="AE338" s="122">
        <v>89</v>
      </c>
      <c r="AF338" s="134"/>
    </row>
    <row r="339" spans="1:32" s="135" customFormat="1" ht="90">
      <c r="A339" s="133" t="s">
        <v>58214</v>
      </c>
      <c r="B339" s="127" t="s">
        <v>58244</v>
      </c>
      <c r="C339" s="125" t="s">
        <v>57130</v>
      </c>
      <c r="D339" s="127" t="s">
        <v>27739</v>
      </c>
      <c r="E339" s="111" t="s">
        <v>2051</v>
      </c>
      <c r="F339" s="126">
        <v>5010</v>
      </c>
      <c r="G339" s="127" t="s">
        <v>57183</v>
      </c>
      <c r="H339" s="111" t="s">
        <v>420</v>
      </c>
      <c r="I339" s="128">
        <v>650</v>
      </c>
      <c r="J339" s="42">
        <v>52760</v>
      </c>
      <c r="K339" s="34">
        <v>34294000</v>
      </c>
      <c r="L339" s="24">
        <v>306189980</v>
      </c>
      <c r="M339" s="129" t="s">
        <v>47</v>
      </c>
      <c r="N339" s="129">
        <v>4</v>
      </c>
      <c r="O339" s="130" t="s">
        <v>26</v>
      </c>
      <c r="P339" s="116" t="s">
        <v>424</v>
      </c>
      <c r="Q339" s="117" t="s">
        <v>57128</v>
      </c>
      <c r="R339" s="117" t="s">
        <v>57146</v>
      </c>
      <c r="S339" s="117" t="s">
        <v>57126</v>
      </c>
      <c r="T339" s="117" t="s">
        <v>57126</v>
      </c>
      <c r="U339" s="117" t="s">
        <v>57126</v>
      </c>
      <c r="V339" s="114" t="s">
        <v>17</v>
      </c>
      <c r="W339" s="118" t="s">
        <v>325</v>
      </c>
      <c r="X339" s="115" t="str">
        <f>VLOOKUP(W339,'Formato de datos '!$G$1:$H$240,2,0)</f>
        <v>Elementos de Ropería</v>
      </c>
      <c r="Y339" s="129" t="s">
        <v>57</v>
      </c>
      <c r="Z339" s="129" t="s">
        <v>39</v>
      </c>
      <c r="AA339" s="131" t="s">
        <v>57147</v>
      </c>
      <c r="AB339" s="129" t="s">
        <v>442</v>
      </c>
      <c r="AC339" s="129"/>
      <c r="AD339" s="130"/>
      <c r="AE339" s="122">
        <v>90</v>
      </c>
      <c r="AF339" s="134"/>
    </row>
    <row r="340" spans="1:32" s="135" customFormat="1" ht="90">
      <c r="A340" s="133" t="s">
        <v>58214</v>
      </c>
      <c r="B340" s="127" t="s">
        <v>58244</v>
      </c>
      <c r="C340" s="125" t="s">
        <v>57130</v>
      </c>
      <c r="D340" s="127" t="s">
        <v>15701</v>
      </c>
      <c r="E340" s="111" t="s">
        <v>2051</v>
      </c>
      <c r="F340" s="126">
        <v>4061</v>
      </c>
      <c r="G340" s="127" t="s">
        <v>57184</v>
      </c>
      <c r="H340" s="111" t="s">
        <v>420</v>
      </c>
      <c r="I340" s="128">
        <v>100</v>
      </c>
      <c r="J340" s="42">
        <v>21325</v>
      </c>
      <c r="K340" s="34">
        <v>2132500</v>
      </c>
      <c r="L340" s="24">
        <v>1904000</v>
      </c>
      <c r="M340" s="129" t="s">
        <v>47</v>
      </c>
      <c r="N340" s="129">
        <v>4</v>
      </c>
      <c r="O340" s="130" t="s">
        <v>26</v>
      </c>
      <c r="P340" s="116" t="s">
        <v>424</v>
      </c>
      <c r="Q340" s="117" t="s">
        <v>57128</v>
      </c>
      <c r="R340" s="117" t="s">
        <v>57146</v>
      </c>
      <c r="S340" s="117" t="s">
        <v>57126</v>
      </c>
      <c r="T340" s="117" t="s">
        <v>57126</v>
      </c>
      <c r="U340" s="117" t="s">
        <v>57126</v>
      </c>
      <c r="V340" s="114" t="s">
        <v>17</v>
      </c>
      <c r="W340" s="118" t="s">
        <v>325</v>
      </c>
      <c r="X340" s="115" t="str">
        <f>VLOOKUP(W340,'Formato de datos '!$G$1:$H$240,2,0)</f>
        <v>Elementos de Ropería</v>
      </c>
      <c r="Y340" s="129" t="s">
        <v>57</v>
      </c>
      <c r="Z340" s="129" t="s">
        <v>39</v>
      </c>
      <c r="AA340" s="131" t="s">
        <v>57147</v>
      </c>
      <c r="AB340" s="129" t="s">
        <v>442</v>
      </c>
      <c r="AC340" s="129"/>
      <c r="AD340" s="130"/>
      <c r="AE340" s="122">
        <v>91</v>
      </c>
      <c r="AF340" s="134"/>
    </row>
    <row r="341" spans="1:32" s="135" customFormat="1" ht="90">
      <c r="A341" s="133" t="s">
        <v>58214</v>
      </c>
      <c r="B341" s="127" t="s">
        <v>58244</v>
      </c>
      <c r="C341" s="125" t="s">
        <v>57130</v>
      </c>
      <c r="D341" s="127" t="s">
        <v>51382</v>
      </c>
      <c r="E341" s="111" t="s">
        <v>1922</v>
      </c>
      <c r="F341" s="126">
        <v>4008</v>
      </c>
      <c r="G341" s="127" t="s">
        <v>57185</v>
      </c>
      <c r="H341" s="111" t="s">
        <v>420</v>
      </c>
      <c r="I341" s="128">
        <v>50</v>
      </c>
      <c r="J341" s="42">
        <v>11062</v>
      </c>
      <c r="K341" s="34">
        <v>553100</v>
      </c>
      <c r="L341" s="24">
        <v>493850</v>
      </c>
      <c r="M341" s="129" t="s">
        <v>47</v>
      </c>
      <c r="N341" s="129">
        <v>4</v>
      </c>
      <c r="O341" s="130" t="s">
        <v>26</v>
      </c>
      <c r="P341" s="116" t="s">
        <v>424</v>
      </c>
      <c r="Q341" s="117" t="s">
        <v>57128</v>
      </c>
      <c r="R341" s="117" t="s">
        <v>57146</v>
      </c>
      <c r="S341" s="117" t="s">
        <v>57126</v>
      </c>
      <c r="T341" s="117" t="s">
        <v>57126</v>
      </c>
      <c r="U341" s="117" t="s">
        <v>57126</v>
      </c>
      <c r="V341" s="114" t="s">
        <v>17</v>
      </c>
      <c r="W341" s="118" t="s">
        <v>325</v>
      </c>
      <c r="X341" s="115" t="str">
        <f>VLOOKUP(W341,'Formato de datos '!$G$1:$H$240,2,0)</f>
        <v>Elementos de Ropería</v>
      </c>
      <c r="Y341" s="129" t="s">
        <v>57</v>
      </c>
      <c r="Z341" s="129" t="s">
        <v>39</v>
      </c>
      <c r="AA341" s="131" t="s">
        <v>57147</v>
      </c>
      <c r="AB341" s="129" t="s">
        <v>442</v>
      </c>
      <c r="AC341" s="129"/>
      <c r="AD341" s="130"/>
      <c r="AE341" s="122">
        <v>92</v>
      </c>
      <c r="AF341" s="134"/>
    </row>
    <row r="342" spans="1:32" s="135" customFormat="1" ht="90">
      <c r="A342" s="133" t="s">
        <v>58214</v>
      </c>
      <c r="B342" s="127" t="s">
        <v>58244</v>
      </c>
      <c r="C342" s="125" t="s">
        <v>57130</v>
      </c>
      <c r="D342" s="127" t="s">
        <v>31122</v>
      </c>
      <c r="E342" s="111" t="s">
        <v>5282</v>
      </c>
      <c r="F342" s="126">
        <v>4047</v>
      </c>
      <c r="G342" s="127" t="s">
        <v>57389</v>
      </c>
      <c r="H342" s="111" t="s">
        <v>420</v>
      </c>
      <c r="I342" s="128">
        <v>6</v>
      </c>
      <c r="J342" s="42">
        <v>84000</v>
      </c>
      <c r="K342" s="34">
        <v>504000</v>
      </c>
      <c r="L342" s="24">
        <v>300000</v>
      </c>
      <c r="M342" s="129" t="s">
        <v>47</v>
      </c>
      <c r="N342" s="129">
        <v>4</v>
      </c>
      <c r="O342" s="130" t="s">
        <v>26</v>
      </c>
      <c r="P342" s="116" t="s">
        <v>424</v>
      </c>
      <c r="Q342" s="117" t="s">
        <v>57128</v>
      </c>
      <c r="R342" s="117" t="s">
        <v>57146</v>
      </c>
      <c r="S342" s="117" t="s">
        <v>57126</v>
      </c>
      <c r="T342" s="117" t="s">
        <v>57126</v>
      </c>
      <c r="U342" s="117" t="s">
        <v>57126</v>
      </c>
      <c r="V342" s="114" t="s">
        <v>17</v>
      </c>
      <c r="W342" s="118" t="s">
        <v>358</v>
      </c>
      <c r="X342" s="115" t="str">
        <f>VLOOKUP(W342,'Formato de datos '!$G$1:$H$240,2,0)</f>
        <v>Elementos de Ropería</v>
      </c>
      <c r="Y342" s="129" t="s">
        <v>57</v>
      </c>
      <c r="Z342" s="129" t="s">
        <v>39</v>
      </c>
      <c r="AA342" s="131" t="s">
        <v>57147</v>
      </c>
      <c r="AB342" s="129" t="s">
        <v>442</v>
      </c>
      <c r="AC342" s="129"/>
      <c r="AD342" s="130"/>
      <c r="AE342" s="122">
        <v>93</v>
      </c>
      <c r="AF342" s="134"/>
    </row>
    <row r="343" spans="1:32" s="135" customFormat="1" ht="120">
      <c r="A343" s="133" t="s">
        <v>58214</v>
      </c>
      <c r="B343" s="127" t="s">
        <v>58244</v>
      </c>
      <c r="C343" s="125" t="s">
        <v>57130</v>
      </c>
      <c r="D343" s="127" t="s">
        <v>15701</v>
      </c>
      <c r="E343" s="111" t="s">
        <v>1858</v>
      </c>
      <c r="F343" s="126">
        <v>4068</v>
      </c>
      <c r="G343" s="127" t="s">
        <v>57186</v>
      </c>
      <c r="H343" s="111" t="s">
        <v>420</v>
      </c>
      <c r="I343" s="128">
        <v>150</v>
      </c>
      <c r="J343" s="42">
        <v>48470</v>
      </c>
      <c r="K343" s="34">
        <v>7270500</v>
      </c>
      <c r="L343" s="24">
        <v>5972021</v>
      </c>
      <c r="M343" s="129" t="s">
        <v>47</v>
      </c>
      <c r="N343" s="129">
        <v>4</v>
      </c>
      <c r="O343" s="130" t="s">
        <v>26</v>
      </c>
      <c r="P343" s="116" t="s">
        <v>424</v>
      </c>
      <c r="Q343" s="117" t="s">
        <v>57128</v>
      </c>
      <c r="R343" s="117" t="s">
        <v>57146</v>
      </c>
      <c r="S343" s="117" t="s">
        <v>57126</v>
      </c>
      <c r="T343" s="117" t="s">
        <v>57126</v>
      </c>
      <c r="U343" s="117" t="s">
        <v>57126</v>
      </c>
      <c r="V343" s="114" t="s">
        <v>17</v>
      </c>
      <c r="W343" s="118" t="s">
        <v>325</v>
      </c>
      <c r="X343" s="115" t="str">
        <f>VLOOKUP(W343,'Formato de datos '!$G$1:$H$240,2,0)</f>
        <v>Elementos de Ropería</v>
      </c>
      <c r="Y343" s="129" t="s">
        <v>57</v>
      </c>
      <c r="Z343" s="129" t="s">
        <v>39</v>
      </c>
      <c r="AA343" s="131" t="s">
        <v>57147</v>
      </c>
      <c r="AB343" s="129" t="s">
        <v>442</v>
      </c>
      <c r="AC343" s="129"/>
      <c r="AD343" s="130"/>
      <c r="AE343" s="122">
        <v>94</v>
      </c>
      <c r="AF343" s="134"/>
    </row>
    <row r="344" spans="1:32" s="135" customFormat="1" ht="30">
      <c r="A344" s="133" t="s">
        <v>58214</v>
      </c>
      <c r="B344" s="127" t="s">
        <v>58244</v>
      </c>
      <c r="C344" s="125" t="s">
        <v>57404</v>
      </c>
      <c r="D344" s="127" t="s">
        <v>53251</v>
      </c>
      <c r="E344" s="111" t="s">
        <v>5474</v>
      </c>
      <c r="F344" s="126">
        <v>4049</v>
      </c>
      <c r="G344" s="127" t="s">
        <v>57162</v>
      </c>
      <c r="H344" s="111" t="s">
        <v>420</v>
      </c>
      <c r="I344" s="128">
        <v>6.5</v>
      </c>
      <c r="J344" s="42">
        <v>1700</v>
      </c>
      <c r="K344" s="34">
        <v>12707.499999999998</v>
      </c>
      <c r="L344" s="24">
        <v>11050</v>
      </c>
      <c r="M344" s="129" t="s">
        <v>45</v>
      </c>
      <c r="N344" s="129">
        <v>12</v>
      </c>
      <c r="O344" s="130" t="s">
        <v>26</v>
      </c>
      <c r="P344" s="116" t="s">
        <v>424</v>
      </c>
      <c r="Q344" s="117" t="s">
        <v>57126</v>
      </c>
      <c r="R344" s="117" t="s">
        <v>57126</v>
      </c>
      <c r="S344" s="117" t="s">
        <v>57126</v>
      </c>
      <c r="T344" s="117" t="s">
        <v>57126</v>
      </c>
      <c r="U344" s="117" t="s">
        <v>57126</v>
      </c>
      <c r="V344" s="114" t="s">
        <v>17</v>
      </c>
      <c r="W344" s="118" t="s">
        <v>358</v>
      </c>
      <c r="X344" s="115" t="str">
        <f>VLOOKUP(W344,'Formato de datos '!$G$1:$H$240,2,0)</f>
        <v>Elementos de Ropería</v>
      </c>
      <c r="Y344" s="129" t="s">
        <v>57</v>
      </c>
      <c r="Z344" s="129" t="s">
        <v>39</v>
      </c>
      <c r="AA344" s="131" t="s">
        <v>58209</v>
      </c>
      <c r="AB344" s="129"/>
      <c r="AC344" s="129"/>
      <c r="AD344" s="130"/>
      <c r="AE344" s="122">
        <v>871</v>
      </c>
      <c r="AF344" s="134"/>
    </row>
    <row r="345" spans="1:32" s="135" customFormat="1" ht="30">
      <c r="A345" s="133" t="s">
        <v>58214</v>
      </c>
      <c r="B345" s="127" t="s">
        <v>58244</v>
      </c>
      <c r="C345" s="125" t="s">
        <v>57404</v>
      </c>
      <c r="D345" s="127" t="s">
        <v>31250</v>
      </c>
      <c r="E345" s="111" t="s">
        <v>2522</v>
      </c>
      <c r="F345" s="126">
        <v>14852</v>
      </c>
      <c r="G345" s="127" t="s">
        <v>58185</v>
      </c>
      <c r="H345" s="111" t="s">
        <v>420</v>
      </c>
      <c r="I345" s="128">
        <v>16.25</v>
      </c>
      <c r="J345" s="42">
        <v>112000</v>
      </c>
      <c r="K345" s="34">
        <v>2092999.9999999998</v>
      </c>
      <c r="L345" s="24">
        <v>1820000</v>
      </c>
      <c r="M345" s="129" t="s">
        <v>45</v>
      </c>
      <c r="N345" s="129">
        <v>12</v>
      </c>
      <c r="O345" s="130" t="s">
        <v>26</v>
      </c>
      <c r="P345" s="116" t="s">
        <v>424</v>
      </c>
      <c r="Q345" s="117" t="s">
        <v>57126</v>
      </c>
      <c r="R345" s="117" t="s">
        <v>57126</v>
      </c>
      <c r="S345" s="117" t="s">
        <v>57126</v>
      </c>
      <c r="T345" s="117" t="s">
        <v>57126</v>
      </c>
      <c r="U345" s="117" t="s">
        <v>57126</v>
      </c>
      <c r="V345" s="114" t="s">
        <v>17</v>
      </c>
      <c r="W345" s="118" t="s">
        <v>335</v>
      </c>
      <c r="X345" s="115" t="str">
        <f>VLOOKUP(W345,'Formato de datos '!$G$1:$H$240,2,0)</f>
        <v>Elementos de Ropería</v>
      </c>
      <c r="Y345" s="129" t="s">
        <v>57</v>
      </c>
      <c r="Z345" s="129" t="s">
        <v>39</v>
      </c>
      <c r="AA345" s="131" t="s">
        <v>58209</v>
      </c>
      <c r="AB345" s="129"/>
      <c r="AC345" s="129"/>
      <c r="AD345" s="130"/>
      <c r="AE345" s="122">
        <v>872</v>
      </c>
      <c r="AF345" s="134"/>
    </row>
    <row r="346" spans="1:32" s="135" customFormat="1" ht="30">
      <c r="A346" s="133" t="s">
        <v>58214</v>
      </c>
      <c r="B346" s="127" t="s">
        <v>58244</v>
      </c>
      <c r="C346" s="125" t="s">
        <v>57404</v>
      </c>
      <c r="D346" s="127" t="s">
        <v>51897</v>
      </c>
      <c r="E346" s="111" t="s">
        <v>4743</v>
      </c>
      <c r="F346" s="126">
        <v>4002</v>
      </c>
      <c r="G346" s="127" t="s">
        <v>57164</v>
      </c>
      <c r="H346" s="111" t="s">
        <v>420</v>
      </c>
      <c r="I346" s="128">
        <v>1083.3333333333333</v>
      </c>
      <c r="J346" s="42">
        <v>72</v>
      </c>
      <c r="K346" s="34">
        <v>89700</v>
      </c>
      <c r="L346" s="24">
        <v>78000</v>
      </c>
      <c r="M346" s="129" t="s">
        <v>45</v>
      </c>
      <c r="N346" s="129">
        <v>12</v>
      </c>
      <c r="O346" s="130" t="s">
        <v>26</v>
      </c>
      <c r="P346" s="116" t="s">
        <v>424</v>
      </c>
      <c r="Q346" s="117" t="s">
        <v>57126</v>
      </c>
      <c r="R346" s="117" t="s">
        <v>57126</v>
      </c>
      <c r="S346" s="117" t="s">
        <v>57126</v>
      </c>
      <c r="T346" s="117" t="s">
        <v>57126</v>
      </c>
      <c r="U346" s="117" t="s">
        <v>57126</v>
      </c>
      <c r="V346" s="114" t="s">
        <v>17</v>
      </c>
      <c r="W346" s="118" t="s">
        <v>335</v>
      </c>
      <c r="X346" s="115" t="str">
        <f>VLOOKUP(W346,'Formato de datos '!$G$1:$H$240,2,0)</f>
        <v>Elementos de Ropería</v>
      </c>
      <c r="Y346" s="129" t="s">
        <v>57</v>
      </c>
      <c r="Z346" s="129" t="s">
        <v>39</v>
      </c>
      <c r="AA346" s="131" t="s">
        <v>58209</v>
      </c>
      <c r="AB346" s="129"/>
      <c r="AC346" s="129"/>
      <c r="AD346" s="130"/>
      <c r="AE346" s="122">
        <v>873</v>
      </c>
      <c r="AF346" s="134"/>
    </row>
    <row r="347" spans="1:32" s="135" customFormat="1" ht="60">
      <c r="A347" s="133" t="s">
        <v>58214</v>
      </c>
      <c r="B347" s="127" t="s">
        <v>58244</v>
      </c>
      <c r="C347" s="125" t="s">
        <v>57404</v>
      </c>
      <c r="D347" s="127" t="s">
        <v>15680</v>
      </c>
      <c r="E347" s="111" t="s">
        <v>3846</v>
      </c>
      <c r="F347" s="126">
        <v>4044</v>
      </c>
      <c r="G347" s="127" t="s">
        <v>57171</v>
      </c>
      <c r="H347" s="111" t="s">
        <v>420</v>
      </c>
      <c r="I347" s="128">
        <v>21.666666666666668</v>
      </c>
      <c r="J347" s="42">
        <v>12000</v>
      </c>
      <c r="K347" s="34">
        <v>299000</v>
      </c>
      <c r="L347" s="24">
        <v>260000.00000000003</v>
      </c>
      <c r="M347" s="129" t="s">
        <v>45</v>
      </c>
      <c r="N347" s="129">
        <v>12</v>
      </c>
      <c r="O347" s="130" t="s">
        <v>26</v>
      </c>
      <c r="P347" s="116" t="s">
        <v>424</v>
      </c>
      <c r="Q347" s="117" t="s">
        <v>57126</v>
      </c>
      <c r="R347" s="117" t="s">
        <v>57126</v>
      </c>
      <c r="S347" s="117" t="s">
        <v>57126</v>
      </c>
      <c r="T347" s="117" t="s">
        <v>57126</v>
      </c>
      <c r="U347" s="117" t="s">
        <v>57126</v>
      </c>
      <c r="V347" s="114" t="s">
        <v>17</v>
      </c>
      <c r="W347" s="118" t="s">
        <v>335</v>
      </c>
      <c r="X347" s="115" t="str">
        <f>VLOOKUP(W347,'Formato de datos '!$G$1:$H$240,2,0)</f>
        <v>Elementos de Ropería</v>
      </c>
      <c r="Y347" s="129" t="s">
        <v>57</v>
      </c>
      <c r="Z347" s="129" t="s">
        <v>39</v>
      </c>
      <c r="AA347" s="131" t="s">
        <v>58209</v>
      </c>
      <c r="AB347" s="129"/>
      <c r="AC347" s="129"/>
      <c r="AD347" s="130"/>
      <c r="AE347" s="122">
        <v>874</v>
      </c>
      <c r="AF347" s="134"/>
    </row>
    <row r="348" spans="1:32" s="135" customFormat="1" ht="45">
      <c r="A348" s="133" t="s">
        <v>58214</v>
      </c>
      <c r="B348" s="127" t="s">
        <v>58244</v>
      </c>
      <c r="C348" s="125" t="s">
        <v>57404</v>
      </c>
      <c r="D348" s="127" t="s">
        <v>51911</v>
      </c>
      <c r="E348" s="111" t="s">
        <v>4716</v>
      </c>
      <c r="F348" s="126">
        <v>4050</v>
      </c>
      <c r="G348" s="127" t="s">
        <v>57172</v>
      </c>
      <c r="H348" s="111" t="s">
        <v>420</v>
      </c>
      <c r="I348" s="128">
        <v>21.666666666666668</v>
      </c>
      <c r="J348" s="42">
        <v>2600</v>
      </c>
      <c r="K348" s="34">
        <v>64783.333333333328</v>
      </c>
      <c r="L348" s="24">
        <v>56333.333333333336</v>
      </c>
      <c r="M348" s="129" t="s">
        <v>45</v>
      </c>
      <c r="N348" s="129">
        <v>12</v>
      </c>
      <c r="O348" s="130" t="s">
        <v>26</v>
      </c>
      <c r="P348" s="116" t="s">
        <v>424</v>
      </c>
      <c r="Q348" s="117" t="s">
        <v>57126</v>
      </c>
      <c r="R348" s="117" t="s">
        <v>57126</v>
      </c>
      <c r="S348" s="117" t="s">
        <v>57126</v>
      </c>
      <c r="T348" s="117" t="s">
        <v>57126</v>
      </c>
      <c r="U348" s="117" t="s">
        <v>57126</v>
      </c>
      <c r="V348" s="114" t="s">
        <v>17</v>
      </c>
      <c r="W348" s="118" t="s">
        <v>335</v>
      </c>
      <c r="X348" s="115" t="str">
        <f>VLOOKUP(W348,'Formato de datos '!$G$1:$H$240,2,0)</f>
        <v>Elementos de Ropería</v>
      </c>
      <c r="Y348" s="129" t="s">
        <v>57</v>
      </c>
      <c r="Z348" s="129" t="s">
        <v>39</v>
      </c>
      <c r="AA348" s="131" t="s">
        <v>58209</v>
      </c>
      <c r="AB348" s="129"/>
      <c r="AC348" s="129"/>
      <c r="AD348" s="130"/>
      <c r="AE348" s="122">
        <v>875</v>
      </c>
      <c r="AF348" s="134"/>
    </row>
    <row r="349" spans="1:32" s="135" customFormat="1" ht="45">
      <c r="A349" s="133" t="s">
        <v>58215</v>
      </c>
      <c r="B349" s="127" t="s">
        <v>58244</v>
      </c>
      <c r="C349" s="125" t="s">
        <v>57404</v>
      </c>
      <c r="D349" s="127" t="s">
        <v>27390</v>
      </c>
      <c r="E349" s="111" t="s">
        <v>3757</v>
      </c>
      <c r="F349" s="126">
        <v>9287</v>
      </c>
      <c r="G349" s="127" t="s">
        <v>58112</v>
      </c>
      <c r="H349" s="111" t="s">
        <v>420</v>
      </c>
      <c r="I349" s="128">
        <v>13</v>
      </c>
      <c r="J349" s="42">
        <v>1488095</v>
      </c>
      <c r="K349" s="34">
        <v>22247020.25</v>
      </c>
      <c r="L349" s="24">
        <v>19345235</v>
      </c>
      <c r="M349" s="129" t="s">
        <v>45</v>
      </c>
      <c r="N349" s="129">
        <v>12</v>
      </c>
      <c r="O349" s="130" t="s">
        <v>26</v>
      </c>
      <c r="P349" s="116" t="s">
        <v>424</v>
      </c>
      <c r="Q349" s="117" t="s">
        <v>57126</v>
      </c>
      <c r="R349" s="117" t="s">
        <v>57126</v>
      </c>
      <c r="S349" s="117" t="s">
        <v>57126</v>
      </c>
      <c r="T349" s="117" t="s">
        <v>57126</v>
      </c>
      <c r="U349" s="117" t="s">
        <v>57126</v>
      </c>
      <c r="V349" s="114" t="s">
        <v>17</v>
      </c>
      <c r="W349" s="118" t="s">
        <v>353</v>
      </c>
      <c r="X349" s="115" t="str">
        <f>VLOOKUP(W349,'Formato de datos '!$G$1:$H$240,2,0)</f>
        <v>Material Radiactivo</v>
      </c>
      <c r="Y349" s="129" t="s">
        <v>57</v>
      </c>
      <c r="Z349" s="129" t="s">
        <v>39</v>
      </c>
      <c r="AA349" s="131" t="s">
        <v>58209</v>
      </c>
      <c r="AB349" s="129"/>
      <c r="AC349" s="129"/>
      <c r="AD349" s="130"/>
      <c r="AE349" s="122">
        <v>876</v>
      </c>
      <c r="AF349" s="134"/>
    </row>
    <row r="350" spans="1:32" s="135" customFormat="1" ht="45">
      <c r="A350" s="133" t="s">
        <v>58215</v>
      </c>
      <c r="B350" s="127" t="s">
        <v>58244</v>
      </c>
      <c r="C350" s="125" t="s">
        <v>57404</v>
      </c>
      <c r="D350" s="127" t="s">
        <v>27390</v>
      </c>
      <c r="E350" s="111" t="s">
        <v>3757</v>
      </c>
      <c r="F350" s="126">
        <v>9288</v>
      </c>
      <c r="G350" s="127" t="s">
        <v>58113</v>
      </c>
      <c r="H350" s="111" t="s">
        <v>420</v>
      </c>
      <c r="I350" s="128">
        <v>10.833333333333334</v>
      </c>
      <c r="J350" s="42">
        <v>2086486.5</v>
      </c>
      <c r="K350" s="34">
        <v>25994144.312499996</v>
      </c>
      <c r="L350" s="24">
        <v>22603603.75</v>
      </c>
      <c r="M350" s="129" t="s">
        <v>45</v>
      </c>
      <c r="N350" s="129">
        <v>12</v>
      </c>
      <c r="O350" s="130" t="s">
        <v>26</v>
      </c>
      <c r="P350" s="116" t="s">
        <v>424</v>
      </c>
      <c r="Q350" s="117" t="s">
        <v>57126</v>
      </c>
      <c r="R350" s="117" t="s">
        <v>57126</v>
      </c>
      <c r="S350" s="117" t="s">
        <v>57126</v>
      </c>
      <c r="T350" s="117" t="s">
        <v>57126</v>
      </c>
      <c r="U350" s="117" t="s">
        <v>57126</v>
      </c>
      <c r="V350" s="114" t="s">
        <v>17</v>
      </c>
      <c r="W350" s="118" t="s">
        <v>353</v>
      </c>
      <c r="X350" s="115" t="str">
        <f>VLOOKUP(W350,'Formato de datos '!$G$1:$H$240,2,0)</f>
        <v>Material Radiactivo</v>
      </c>
      <c r="Y350" s="129" t="s">
        <v>57</v>
      </c>
      <c r="Z350" s="129" t="s">
        <v>39</v>
      </c>
      <c r="AA350" s="131" t="s">
        <v>58209</v>
      </c>
      <c r="AB350" s="129"/>
      <c r="AC350" s="129"/>
      <c r="AD350" s="130"/>
      <c r="AE350" s="122">
        <v>877</v>
      </c>
      <c r="AF350" s="134"/>
    </row>
    <row r="351" spans="1:32" s="135" customFormat="1" ht="60">
      <c r="A351" s="133" t="s">
        <v>58215</v>
      </c>
      <c r="B351" s="127" t="s">
        <v>58244</v>
      </c>
      <c r="C351" s="125" t="s">
        <v>57404</v>
      </c>
      <c r="D351" s="127" t="s">
        <v>26276</v>
      </c>
      <c r="E351" s="111" t="s">
        <v>4163</v>
      </c>
      <c r="F351" s="126">
        <v>9299</v>
      </c>
      <c r="G351" s="127" t="s">
        <v>58114</v>
      </c>
      <c r="H351" s="111" t="s">
        <v>420</v>
      </c>
      <c r="I351" s="128">
        <v>11.916666666666666</v>
      </c>
      <c r="J351" s="42">
        <v>203876.75</v>
      </c>
      <c r="K351" s="34">
        <v>2793960.9614583328</v>
      </c>
      <c r="L351" s="24">
        <v>2429531.270833333</v>
      </c>
      <c r="M351" s="129" t="s">
        <v>45</v>
      </c>
      <c r="N351" s="129">
        <v>12</v>
      </c>
      <c r="O351" s="130" t="s">
        <v>26</v>
      </c>
      <c r="P351" s="116" t="s">
        <v>424</v>
      </c>
      <c r="Q351" s="117" t="s">
        <v>57126</v>
      </c>
      <c r="R351" s="117" t="s">
        <v>57126</v>
      </c>
      <c r="S351" s="117" t="s">
        <v>57126</v>
      </c>
      <c r="T351" s="117" t="s">
        <v>57126</v>
      </c>
      <c r="U351" s="117" t="s">
        <v>57126</v>
      </c>
      <c r="V351" s="114" t="s">
        <v>17</v>
      </c>
      <c r="W351" s="118" t="s">
        <v>353</v>
      </c>
      <c r="X351" s="115" t="str">
        <f>VLOOKUP(W351,'Formato de datos '!$G$1:$H$240,2,0)</f>
        <v>Material Radiactivo</v>
      </c>
      <c r="Y351" s="129" t="s">
        <v>57</v>
      </c>
      <c r="Z351" s="129" t="s">
        <v>39</v>
      </c>
      <c r="AA351" s="131" t="s">
        <v>58209</v>
      </c>
      <c r="AB351" s="129"/>
      <c r="AC351" s="129"/>
      <c r="AD351" s="130"/>
      <c r="AE351" s="122">
        <v>878</v>
      </c>
      <c r="AF351" s="134"/>
    </row>
    <row r="352" spans="1:32" s="135" customFormat="1" ht="45">
      <c r="A352" s="133" t="s">
        <v>58215</v>
      </c>
      <c r="B352" s="127" t="s">
        <v>58244</v>
      </c>
      <c r="C352" s="125" t="s">
        <v>57404</v>
      </c>
      <c r="D352" s="127" t="s">
        <v>27390</v>
      </c>
      <c r="E352" s="111" t="s">
        <v>3757</v>
      </c>
      <c r="F352" s="126">
        <v>70264</v>
      </c>
      <c r="G352" s="127" t="s">
        <v>58194</v>
      </c>
      <c r="H352" s="111" t="s">
        <v>420</v>
      </c>
      <c r="I352" s="128">
        <v>5600</v>
      </c>
      <c r="J352" s="42">
        <v>48000</v>
      </c>
      <c r="K352" s="34">
        <v>309120000</v>
      </c>
      <c r="L352" s="24">
        <v>268800000</v>
      </c>
      <c r="M352" s="129" t="s">
        <v>45</v>
      </c>
      <c r="N352" s="129">
        <v>12</v>
      </c>
      <c r="O352" s="130" t="s">
        <v>26</v>
      </c>
      <c r="P352" s="116" t="s">
        <v>424</v>
      </c>
      <c r="Q352" s="117" t="s">
        <v>57126</v>
      </c>
      <c r="R352" s="117" t="s">
        <v>57126</v>
      </c>
      <c r="S352" s="117" t="s">
        <v>57126</v>
      </c>
      <c r="T352" s="117" t="s">
        <v>57126</v>
      </c>
      <c r="U352" s="117" t="s">
        <v>57126</v>
      </c>
      <c r="V352" s="114" t="s">
        <v>17</v>
      </c>
      <c r="W352" s="118" t="s">
        <v>353</v>
      </c>
      <c r="X352" s="115" t="str">
        <f>VLOOKUP(W352,'Formato de datos '!$G$1:$H$240,2,0)</f>
        <v>Material Radiactivo</v>
      </c>
      <c r="Y352" s="129" t="s">
        <v>57</v>
      </c>
      <c r="Z352" s="129" t="s">
        <v>39</v>
      </c>
      <c r="AA352" s="131" t="s">
        <v>58209</v>
      </c>
      <c r="AB352" s="129"/>
      <c r="AC352" s="129"/>
      <c r="AD352" s="130"/>
      <c r="AE352" s="122">
        <v>879</v>
      </c>
      <c r="AF352" s="134"/>
    </row>
    <row r="353" spans="1:32" s="135" customFormat="1" ht="60">
      <c r="A353" s="133" t="s">
        <v>58216</v>
      </c>
      <c r="B353" s="127" t="s">
        <v>58244</v>
      </c>
      <c r="C353" s="125" t="s">
        <v>57404</v>
      </c>
      <c r="D353" s="127" t="s">
        <v>26117</v>
      </c>
      <c r="E353" s="111" t="s">
        <v>6488</v>
      </c>
      <c r="F353" s="126">
        <v>9035</v>
      </c>
      <c r="G353" s="127" t="s">
        <v>57745</v>
      </c>
      <c r="H353" s="111" t="s">
        <v>420</v>
      </c>
      <c r="I353" s="128">
        <v>500</v>
      </c>
      <c r="J353" s="42">
        <v>782250</v>
      </c>
      <c r="K353" s="34">
        <v>449793749.99999994</v>
      </c>
      <c r="L353" s="24">
        <v>391125000</v>
      </c>
      <c r="M353" s="129" t="s">
        <v>45</v>
      </c>
      <c r="N353" s="129">
        <v>12</v>
      </c>
      <c r="O353" s="130" t="s">
        <v>26</v>
      </c>
      <c r="P353" s="116" t="s">
        <v>424</v>
      </c>
      <c r="Q353" s="117" t="s">
        <v>57126</v>
      </c>
      <c r="R353" s="117" t="s">
        <v>57126</v>
      </c>
      <c r="S353" s="117" t="s">
        <v>57126</v>
      </c>
      <c r="T353" s="117" t="s">
        <v>57126</v>
      </c>
      <c r="U353" s="117" t="s">
        <v>57126</v>
      </c>
      <c r="V353" s="114" t="s">
        <v>17</v>
      </c>
      <c r="W353" s="118" t="s">
        <v>363</v>
      </c>
      <c r="X353" s="115" t="str">
        <f>VLOOKUP(W353,'Formato de datos '!$G$1:$H$240,2,0)</f>
        <v>Materiales y Reactivos de Laboratorio, Banco de Sangre y Patología</v>
      </c>
      <c r="Y353" s="129" t="s">
        <v>57</v>
      </c>
      <c r="Z353" s="129" t="s">
        <v>39</v>
      </c>
      <c r="AA353" s="131" t="s">
        <v>58209</v>
      </c>
      <c r="AB353" s="129"/>
      <c r="AC353" s="129"/>
      <c r="AD353" s="130"/>
      <c r="AE353" s="122">
        <v>880</v>
      </c>
      <c r="AF353" s="134"/>
    </row>
    <row r="354" spans="1:32" s="135" customFormat="1" ht="60">
      <c r="A354" s="133" t="s">
        <v>58216</v>
      </c>
      <c r="B354" s="127" t="s">
        <v>58244</v>
      </c>
      <c r="C354" s="125" t="s">
        <v>57404</v>
      </c>
      <c r="D354" s="127" t="s">
        <v>26117</v>
      </c>
      <c r="E354" s="111" t="s">
        <v>6488</v>
      </c>
      <c r="F354" s="126">
        <v>9036</v>
      </c>
      <c r="G354" s="127" t="s">
        <v>57746</v>
      </c>
      <c r="H354" s="111" t="s">
        <v>420</v>
      </c>
      <c r="I354" s="128">
        <v>35</v>
      </c>
      <c r="J354" s="42">
        <v>30607.29</v>
      </c>
      <c r="K354" s="34">
        <v>1231943.4225000001</v>
      </c>
      <c r="L354" s="24">
        <v>1071255.1500000001</v>
      </c>
      <c r="M354" s="129" t="s">
        <v>45</v>
      </c>
      <c r="N354" s="129">
        <v>12</v>
      </c>
      <c r="O354" s="130" t="s">
        <v>26</v>
      </c>
      <c r="P354" s="116" t="s">
        <v>424</v>
      </c>
      <c r="Q354" s="117" t="s">
        <v>57126</v>
      </c>
      <c r="R354" s="117" t="s">
        <v>57126</v>
      </c>
      <c r="S354" s="117" t="s">
        <v>57126</v>
      </c>
      <c r="T354" s="117" t="s">
        <v>57126</v>
      </c>
      <c r="U354" s="117" t="s">
        <v>57126</v>
      </c>
      <c r="V354" s="114" t="s">
        <v>17</v>
      </c>
      <c r="W354" s="118" t="s">
        <v>363</v>
      </c>
      <c r="X354" s="115" t="str">
        <f>VLOOKUP(W354,'Formato de datos '!$G$1:$H$240,2,0)</f>
        <v>Materiales y Reactivos de Laboratorio, Banco de Sangre y Patología</v>
      </c>
      <c r="Y354" s="129" t="s">
        <v>57</v>
      </c>
      <c r="Z354" s="129" t="s">
        <v>39</v>
      </c>
      <c r="AA354" s="131" t="s">
        <v>58209</v>
      </c>
      <c r="AB354" s="129"/>
      <c r="AC354" s="129"/>
      <c r="AD354" s="130"/>
      <c r="AE354" s="122">
        <v>881</v>
      </c>
      <c r="AF354" s="134"/>
    </row>
    <row r="355" spans="1:32" s="135" customFormat="1" ht="60">
      <c r="A355" s="133" t="s">
        <v>58216</v>
      </c>
      <c r="B355" s="127" t="s">
        <v>58244</v>
      </c>
      <c r="C355" s="125" t="s">
        <v>57404</v>
      </c>
      <c r="D355" s="127" t="s">
        <v>26117</v>
      </c>
      <c r="E355" s="111" t="s">
        <v>6488</v>
      </c>
      <c r="F355" s="126">
        <v>9037</v>
      </c>
      <c r="G355" s="127" t="s">
        <v>57747</v>
      </c>
      <c r="H355" s="111" t="s">
        <v>420</v>
      </c>
      <c r="I355" s="128">
        <v>50</v>
      </c>
      <c r="J355" s="42">
        <v>14136</v>
      </c>
      <c r="K355" s="34">
        <v>812819.99999999988</v>
      </c>
      <c r="L355" s="24">
        <v>706800</v>
      </c>
      <c r="M355" s="129" t="s">
        <v>45</v>
      </c>
      <c r="N355" s="129">
        <v>12</v>
      </c>
      <c r="O355" s="130" t="s">
        <v>26</v>
      </c>
      <c r="P355" s="116" t="s">
        <v>424</v>
      </c>
      <c r="Q355" s="117" t="s">
        <v>57126</v>
      </c>
      <c r="R355" s="117" t="s">
        <v>57126</v>
      </c>
      <c r="S355" s="117" t="s">
        <v>57126</v>
      </c>
      <c r="T355" s="117" t="s">
        <v>57126</v>
      </c>
      <c r="U355" s="117" t="s">
        <v>57126</v>
      </c>
      <c r="V355" s="114" t="s">
        <v>17</v>
      </c>
      <c r="W355" s="118" t="s">
        <v>363</v>
      </c>
      <c r="X355" s="115" t="str">
        <f>VLOOKUP(W355,'Formato de datos '!$G$1:$H$240,2,0)</f>
        <v>Materiales y Reactivos de Laboratorio, Banco de Sangre y Patología</v>
      </c>
      <c r="Y355" s="129" t="s">
        <v>57</v>
      </c>
      <c r="Z355" s="129" t="s">
        <v>39</v>
      </c>
      <c r="AA355" s="131" t="s">
        <v>58209</v>
      </c>
      <c r="AB355" s="129"/>
      <c r="AC355" s="129"/>
      <c r="AD355" s="130"/>
      <c r="AE355" s="122">
        <v>882</v>
      </c>
      <c r="AF355" s="134"/>
    </row>
    <row r="356" spans="1:32" s="135" customFormat="1" ht="60">
      <c r="A356" s="133" t="s">
        <v>58216</v>
      </c>
      <c r="B356" s="127" t="s">
        <v>58244</v>
      </c>
      <c r="C356" s="125" t="s">
        <v>57404</v>
      </c>
      <c r="D356" s="127" t="s">
        <v>26117</v>
      </c>
      <c r="E356" s="111" t="s">
        <v>6488</v>
      </c>
      <c r="F356" s="126">
        <v>9038</v>
      </c>
      <c r="G356" s="127" t="s">
        <v>57748</v>
      </c>
      <c r="H356" s="111" t="s">
        <v>420</v>
      </c>
      <c r="I356" s="128">
        <v>180</v>
      </c>
      <c r="J356" s="42">
        <v>991536</v>
      </c>
      <c r="K356" s="34">
        <v>205247951.99999997</v>
      </c>
      <c r="L356" s="24">
        <v>178476480</v>
      </c>
      <c r="M356" s="129" t="s">
        <v>45</v>
      </c>
      <c r="N356" s="129">
        <v>12</v>
      </c>
      <c r="O356" s="130" t="s">
        <v>26</v>
      </c>
      <c r="P356" s="116" t="s">
        <v>424</v>
      </c>
      <c r="Q356" s="117" t="s">
        <v>57126</v>
      </c>
      <c r="R356" s="117" t="s">
        <v>57126</v>
      </c>
      <c r="S356" s="117" t="s">
        <v>57126</v>
      </c>
      <c r="T356" s="117" t="s">
        <v>57126</v>
      </c>
      <c r="U356" s="117" t="s">
        <v>57126</v>
      </c>
      <c r="V356" s="114" t="s">
        <v>17</v>
      </c>
      <c r="W356" s="118" t="s">
        <v>363</v>
      </c>
      <c r="X356" s="115" t="str">
        <f>VLOOKUP(W356,'Formato de datos '!$G$1:$H$240,2,0)</f>
        <v>Materiales y Reactivos de Laboratorio, Banco de Sangre y Patología</v>
      </c>
      <c r="Y356" s="129" t="s">
        <v>57</v>
      </c>
      <c r="Z356" s="129" t="s">
        <v>39</v>
      </c>
      <c r="AA356" s="131" t="s">
        <v>58209</v>
      </c>
      <c r="AB356" s="129"/>
      <c r="AC356" s="129"/>
      <c r="AD356" s="130"/>
      <c r="AE356" s="122">
        <v>883</v>
      </c>
      <c r="AF356" s="134"/>
    </row>
    <row r="357" spans="1:32" s="135" customFormat="1" ht="60">
      <c r="A357" s="133" t="s">
        <v>58216</v>
      </c>
      <c r="B357" s="127" t="s">
        <v>58244</v>
      </c>
      <c r="C357" s="125" t="s">
        <v>57404</v>
      </c>
      <c r="D357" s="127" t="s">
        <v>27407</v>
      </c>
      <c r="E357" s="111" t="s">
        <v>6478</v>
      </c>
      <c r="F357" s="126">
        <v>9095</v>
      </c>
      <c r="G357" s="127" t="s">
        <v>57749</v>
      </c>
      <c r="H357" s="111" t="s">
        <v>420</v>
      </c>
      <c r="I357" s="128">
        <v>380</v>
      </c>
      <c r="J357" s="42">
        <v>16518.39</v>
      </c>
      <c r="K357" s="34">
        <v>7218536.4299999997</v>
      </c>
      <c r="L357" s="24">
        <v>6276988.2000000002</v>
      </c>
      <c r="M357" s="129" t="s">
        <v>45</v>
      </c>
      <c r="N357" s="129">
        <v>12</v>
      </c>
      <c r="O357" s="130" t="s">
        <v>26</v>
      </c>
      <c r="P357" s="116" t="s">
        <v>424</v>
      </c>
      <c r="Q357" s="117" t="s">
        <v>57126</v>
      </c>
      <c r="R357" s="117" t="s">
        <v>57126</v>
      </c>
      <c r="S357" s="117" t="s">
        <v>57126</v>
      </c>
      <c r="T357" s="117" t="s">
        <v>57126</v>
      </c>
      <c r="U357" s="117" t="s">
        <v>57126</v>
      </c>
      <c r="V357" s="114" t="s">
        <v>17</v>
      </c>
      <c r="W357" s="118" t="s">
        <v>363</v>
      </c>
      <c r="X357" s="115" t="str">
        <f>VLOOKUP(W357,'Formato de datos '!$G$1:$H$240,2,0)</f>
        <v>Materiales y Reactivos de Laboratorio, Banco de Sangre y Patología</v>
      </c>
      <c r="Y357" s="129" t="s">
        <v>57</v>
      </c>
      <c r="Z357" s="129" t="s">
        <v>39</v>
      </c>
      <c r="AA357" s="131" t="s">
        <v>58209</v>
      </c>
      <c r="AB357" s="129"/>
      <c r="AC357" s="129"/>
      <c r="AD357" s="130"/>
      <c r="AE357" s="122">
        <v>884</v>
      </c>
      <c r="AF357" s="134"/>
    </row>
    <row r="358" spans="1:32" s="135" customFormat="1" ht="60">
      <c r="A358" s="133" t="s">
        <v>58216</v>
      </c>
      <c r="B358" s="127" t="s">
        <v>58244</v>
      </c>
      <c r="C358" s="125" t="s">
        <v>57404</v>
      </c>
      <c r="D358" s="127" t="s">
        <v>26117</v>
      </c>
      <c r="E358" s="111" t="s">
        <v>6488</v>
      </c>
      <c r="F358" s="126">
        <v>9109</v>
      </c>
      <c r="G358" s="127" t="s">
        <v>57750</v>
      </c>
      <c r="H358" s="111" t="s">
        <v>420</v>
      </c>
      <c r="I358" s="128">
        <v>1500</v>
      </c>
      <c r="J358" s="42">
        <v>934607</v>
      </c>
      <c r="K358" s="34">
        <v>1612197074.9999998</v>
      </c>
      <c r="L358" s="24">
        <v>1401910500</v>
      </c>
      <c r="M358" s="129" t="s">
        <v>45</v>
      </c>
      <c r="N358" s="129">
        <v>12</v>
      </c>
      <c r="O358" s="130" t="s">
        <v>26</v>
      </c>
      <c r="P358" s="116" t="s">
        <v>424</v>
      </c>
      <c r="Q358" s="117" t="s">
        <v>57126</v>
      </c>
      <c r="R358" s="117" t="s">
        <v>57126</v>
      </c>
      <c r="S358" s="117" t="s">
        <v>57126</v>
      </c>
      <c r="T358" s="117" t="s">
        <v>57126</v>
      </c>
      <c r="U358" s="117" t="s">
        <v>57126</v>
      </c>
      <c r="V358" s="114" t="s">
        <v>17</v>
      </c>
      <c r="W358" s="118" t="s">
        <v>363</v>
      </c>
      <c r="X358" s="115" t="str">
        <f>VLOOKUP(W358,'Formato de datos '!$G$1:$H$240,2,0)</f>
        <v>Materiales y Reactivos de Laboratorio, Banco de Sangre y Patología</v>
      </c>
      <c r="Y358" s="129" t="s">
        <v>57</v>
      </c>
      <c r="Z358" s="129" t="s">
        <v>39</v>
      </c>
      <c r="AA358" s="131" t="s">
        <v>58209</v>
      </c>
      <c r="AB358" s="129"/>
      <c r="AC358" s="129"/>
      <c r="AD358" s="130"/>
      <c r="AE358" s="122">
        <v>885</v>
      </c>
      <c r="AF358" s="134"/>
    </row>
    <row r="359" spans="1:32" s="135" customFormat="1" ht="30">
      <c r="A359" s="133" t="s">
        <v>58217</v>
      </c>
      <c r="B359" s="127" t="s">
        <v>58244</v>
      </c>
      <c r="C359" s="125" t="s">
        <v>57404</v>
      </c>
      <c r="D359" s="127" t="s">
        <v>16573</v>
      </c>
      <c r="E359" s="111" t="s">
        <v>2861</v>
      </c>
      <c r="F359" s="126">
        <v>10010</v>
      </c>
      <c r="G359" s="127" t="s">
        <v>57512</v>
      </c>
      <c r="H359" s="111" t="s">
        <v>420</v>
      </c>
      <c r="I359" s="128">
        <v>16</v>
      </c>
      <c r="J359" s="42">
        <v>208250</v>
      </c>
      <c r="K359" s="34">
        <v>3831799.9999999995</v>
      </c>
      <c r="L359" s="24">
        <v>3332000</v>
      </c>
      <c r="M359" s="129" t="s">
        <v>45</v>
      </c>
      <c r="N359" s="129">
        <v>12</v>
      </c>
      <c r="O359" s="130" t="s">
        <v>26</v>
      </c>
      <c r="P359" s="116" t="s">
        <v>424</v>
      </c>
      <c r="Q359" s="117" t="s">
        <v>57126</v>
      </c>
      <c r="R359" s="117" t="s">
        <v>57126</v>
      </c>
      <c r="S359" s="117" t="s">
        <v>57126</v>
      </c>
      <c r="T359" s="117" t="s">
        <v>57126</v>
      </c>
      <c r="U359" s="117" t="s">
        <v>57126</v>
      </c>
      <c r="V359" s="114" t="s">
        <v>17</v>
      </c>
      <c r="W359" s="118" t="s">
        <v>352</v>
      </c>
      <c r="X359" s="115" t="str">
        <f>VLOOKUP(W359,'Formato de datos '!$G$1:$H$240,2,0)</f>
        <v>Combustibles y Lubricantes</v>
      </c>
      <c r="Y359" s="129" t="s">
        <v>57</v>
      </c>
      <c r="Z359" s="129" t="s">
        <v>39</v>
      </c>
      <c r="AA359" s="131" t="s">
        <v>58209</v>
      </c>
      <c r="AB359" s="129"/>
      <c r="AC359" s="129"/>
      <c r="AD359" s="130"/>
      <c r="AE359" s="122">
        <v>886</v>
      </c>
      <c r="AF359" s="134"/>
    </row>
    <row r="360" spans="1:32" s="135" customFormat="1" ht="105">
      <c r="A360" s="133" t="s">
        <v>58218</v>
      </c>
      <c r="B360" s="127" t="s">
        <v>58244</v>
      </c>
      <c r="C360" s="125" t="s">
        <v>57130</v>
      </c>
      <c r="D360" s="127" t="s">
        <v>22824</v>
      </c>
      <c r="E360" s="111" t="s">
        <v>4085</v>
      </c>
      <c r="F360" s="126">
        <v>14580</v>
      </c>
      <c r="G360" s="127" t="s">
        <v>57192</v>
      </c>
      <c r="H360" s="111" t="s">
        <v>420</v>
      </c>
      <c r="I360" s="128">
        <v>40</v>
      </c>
      <c r="J360" s="42">
        <v>19758</v>
      </c>
      <c r="K360" s="34">
        <v>790320</v>
      </c>
      <c r="L360" s="24">
        <v>592960</v>
      </c>
      <c r="M360" s="129" t="s">
        <v>47</v>
      </c>
      <c r="N360" s="129">
        <v>4</v>
      </c>
      <c r="O360" s="130" t="s">
        <v>26</v>
      </c>
      <c r="P360" s="116" t="s">
        <v>422</v>
      </c>
      <c r="Q360" s="117" t="s">
        <v>57128</v>
      </c>
      <c r="R360" s="117" t="s">
        <v>57146</v>
      </c>
      <c r="S360" s="117" t="s">
        <v>57153</v>
      </c>
      <c r="T360" s="117" t="s">
        <v>57126</v>
      </c>
      <c r="U360" s="117" t="s">
        <v>57126</v>
      </c>
      <c r="V360" s="114" t="s">
        <v>17</v>
      </c>
      <c r="W360" s="118" t="s">
        <v>175</v>
      </c>
      <c r="X360" s="115" t="str">
        <f>VLOOKUP(W360,'Formato de datos '!$G$1:$H$240,2,0)</f>
        <v>Mantenimiento Hospitalario - Bienes</v>
      </c>
      <c r="Y360" s="129" t="s">
        <v>57</v>
      </c>
      <c r="Z360" s="129" t="s">
        <v>39</v>
      </c>
      <c r="AA360" s="131" t="s">
        <v>57147</v>
      </c>
      <c r="AB360" s="129" t="s">
        <v>442</v>
      </c>
      <c r="AC360" s="129"/>
      <c r="AD360" s="130"/>
      <c r="AE360" s="122">
        <v>96</v>
      </c>
      <c r="AF360" s="134"/>
    </row>
    <row r="361" spans="1:32" s="135" customFormat="1" ht="105">
      <c r="A361" s="133" t="s">
        <v>58218</v>
      </c>
      <c r="B361" s="127" t="s">
        <v>58244</v>
      </c>
      <c r="C361" s="125" t="s">
        <v>57130</v>
      </c>
      <c r="D361" s="127" t="s">
        <v>25415</v>
      </c>
      <c r="E361" s="111" t="s">
        <v>3940</v>
      </c>
      <c r="F361" s="126">
        <v>16308</v>
      </c>
      <c r="G361" s="127" t="s">
        <v>57193</v>
      </c>
      <c r="H361" s="111" t="s">
        <v>420</v>
      </c>
      <c r="I361" s="128">
        <v>30</v>
      </c>
      <c r="J361" s="42">
        <v>1027</v>
      </c>
      <c r="K361" s="34">
        <v>30810</v>
      </c>
      <c r="L361" s="24">
        <v>7710</v>
      </c>
      <c r="M361" s="129" t="s">
        <v>47</v>
      </c>
      <c r="N361" s="129">
        <v>4</v>
      </c>
      <c r="O361" s="130" t="s">
        <v>26</v>
      </c>
      <c r="P361" s="116" t="s">
        <v>422</v>
      </c>
      <c r="Q361" s="117" t="s">
        <v>57128</v>
      </c>
      <c r="R361" s="117" t="s">
        <v>57146</v>
      </c>
      <c r="S361" s="117" t="s">
        <v>57153</v>
      </c>
      <c r="T361" s="117" t="s">
        <v>57126</v>
      </c>
      <c r="U361" s="117" t="s">
        <v>57126</v>
      </c>
      <c r="V361" s="114" t="s">
        <v>17</v>
      </c>
      <c r="W361" s="118" t="s">
        <v>175</v>
      </c>
      <c r="X361" s="115" t="str">
        <f>VLOOKUP(W361,'Formato de datos '!$G$1:$H$240,2,0)</f>
        <v>Mantenimiento Hospitalario - Bienes</v>
      </c>
      <c r="Y361" s="129" t="s">
        <v>57</v>
      </c>
      <c r="Z361" s="129" t="s">
        <v>39</v>
      </c>
      <c r="AA361" s="131" t="s">
        <v>57147</v>
      </c>
      <c r="AB361" s="129" t="s">
        <v>442</v>
      </c>
      <c r="AC361" s="129"/>
      <c r="AD361" s="130"/>
      <c r="AE361" s="122">
        <v>97</v>
      </c>
      <c r="AF361" s="134"/>
    </row>
    <row r="362" spans="1:32" s="135" customFormat="1" ht="105">
      <c r="A362" s="133" t="s">
        <v>58218</v>
      </c>
      <c r="B362" s="127" t="s">
        <v>58244</v>
      </c>
      <c r="C362" s="125" t="s">
        <v>57130</v>
      </c>
      <c r="D362" s="127" t="s">
        <v>20598</v>
      </c>
      <c r="E362" s="111" t="s">
        <v>4017</v>
      </c>
      <c r="F362" s="126">
        <v>16911</v>
      </c>
      <c r="G362" s="127" t="s">
        <v>57194</v>
      </c>
      <c r="H362" s="111" t="s">
        <v>420</v>
      </c>
      <c r="I362" s="128">
        <v>10</v>
      </c>
      <c r="J362" s="42">
        <v>7357</v>
      </c>
      <c r="K362" s="34">
        <v>73570</v>
      </c>
      <c r="L362" s="24">
        <v>55200</v>
      </c>
      <c r="M362" s="129" t="s">
        <v>47</v>
      </c>
      <c r="N362" s="129">
        <v>4</v>
      </c>
      <c r="O362" s="130" t="s">
        <v>26</v>
      </c>
      <c r="P362" s="116" t="s">
        <v>422</v>
      </c>
      <c r="Q362" s="117" t="s">
        <v>57128</v>
      </c>
      <c r="R362" s="117" t="s">
        <v>57146</v>
      </c>
      <c r="S362" s="117" t="s">
        <v>57153</v>
      </c>
      <c r="T362" s="117" t="s">
        <v>57126</v>
      </c>
      <c r="U362" s="117" t="s">
        <v>57126</v>
      </c>
      <c r="V362" s="114" t="s">
        <v>17</v>
      </c>
      <c r="W362" s="118" t="s">
        <v>175</v>
      </c>
      <c r="X362" s="115" t="str">
        <f>VLOOKUP(W362,'Formato de datos '!$G$1:$H$240,2,0)</f>
        <v>Mantenimiento Hospitalario - Bienes</v>
      </c>
      <c r="Y362" s="129" t="s">
        <v>57</v>
      </c>
      <c r="Z362" s="129" t="s">
        <v>39</v>
      </c>
      <c r="AA362" s="131" t="s">
        <v>57147</v>
      </c>
      <c r="AB362" s="129" t="s">
        <v>442</v>
      </c>
      <c r="AC362" s="129"/>
      <c r="AD362" s="130"/>
      <c r="AE362" s="122">
        <v>98</v>
      </c>
      <c r="AF362" s="134"/>
    </row>
    <row r="363" spans="1:32" s="135" customFormat="1" ht="105">
      <c r="A363" s="133" t="s">
        <v>58218</v>
      </c>
      <c r="B363" s="127" t="s">
        <v>58244</v>
      </c>
      <c r="C363" s="125" t="s">
        <v>57130</v>
      </c>
      <c r="D363" s="127" t="s">
        <v>25159</v>
      </c>
      <c r="E363" s="111" t="s">
        <v>3937</v>
      </c>
      <c r="F363" s="126">
        <v>16939</v>
      </c>
      <c r="G363" s="127" t="s">
        <v>57195</v>
      </c>
      <c r="H363" s="111" t="s">
        <v>420</v>
      </c>
      <c r="I363" s="128">
        <v>50</v>
      </c>
      <c r="J363" s="42">
        <v>6775</v>
      </c>
      <c r="K363" s="34">
        <v>338750</v>
      </c>
      <c r="L363" s="24">
        <v>152490</v>
      </c>
      <c r="M363" s="129" t="s">
        <v>47</v>
      </c>
      <c r="N363" s="129">
        <v>4</v>
      </c>
      <c r="O363" s="130" t="s">
        <v>26</v>
      </c>
      <c r="P363" s="116" t="s">
        <v>422</v>
      </c>
      <c r="Q363" s="117" t="s">
        <v>57128</v>
      </c>
      <c r="R363" s="117" t="s">
        <v>57146</v>
      </c>
      <c r="S363" s="117" t="s">
        <v>57153</v>
      </c>
      <c r="T363" s="117" t="s">
        <v>57126</v>
      </c>
      <c r="U363" s="117" t="s">
        <v>57126</v>
      </c>
      <c r="V363" s="114" t="s">
        <v>17</v>
      </c>
      <c r="W363" s="118" t="s">
        <v>175</v>
      </c>
      <c r="X363" s="115" t="str">
        <f>VLOOKUP(W363,'Formato de datos '!$G$1:$H$240,2,0)</f>
        <v>Mantenimiento Hospitalario - Bienes</v>
      </c>
      <c r="Y363" s="129" t="s">
        <v>57</v>
      </c>
      <c r="Z363" s="129" t="s">
        <v>39</v>
      </c>
      <c r="AA363" s="131" t="s">
        <v>57147</v>
      </c>
      <c r="AB363" s="129" t="s">
        <v>442</v>
      </c>
      <c r="AC363" s="129"/>
      <c r="AD363" s="130"/>
      <c r="AE363" s="122">
        <v>99</v>
      </c>
      <c r="AF363" s="134"/>
    </row>
    <row r="364" spans="1:32" s="135" customFormat="1" ht="105">
      <c r="A364" s="133" t="s">
        <v>58218</v>
      </c>
      <c r="B364" s="127" t="s">
        <v>58244</v>
      </c>
      <c r="C364" s="125" t="s">
        <v>57130</v>
      </c>
      <c r="D364" s="127" t="s">
        <v>20034</v>
      </c>
      <c r="E364" s="111" t="s">
        <v>4380</v>
      </c>
      <c r="F364" s="126">
        <v>15010</v>
      </c>
      <c r="G364" s="127" t="s">
        <v>57196</v>
      </c>
      <c r="H364" s="111" t="s">
        <v>420</v>
      </c>
      <c r="I364" s="128">
        <v>50</v>
      </c>
      <c r="J364" s="42">
        <v>1269</v>
      </c>
      <c r="K364" s="34">
        <v>63450</v>
      </c>
      <c r="L364" s="24">
        <v>28560</v>
      </c>
      <c r="M364" s="129" t="s">
        <v>47</v>
      </c>
      <c r="N364" s="129">
        <v>4</v>
      </c>
      <c r="O364" s="130" t="s">
        <v>26</v>
      </c>
      <c r="P364" s="116" t="s">
        <v>422</v>
      </c>
      <c r="Q364" s="117" t="s">
        <v>57128</v>
      </c>
      <c r="R364" s="117" t="s">
        <v>57146</v>
      </c>
      <c r="S364" s="117" t="s">
        <v>57153</v>
      </c>
      <c r="T364" s="117" t="s">
        <v>57126</v>
      </c>
      <c r="U364" s="117" t="s">
        <v>57126</v>
      </c>
      <c r="V364" s="114" t="s">
        <v>17</v>
      </c>
      <c r="W364" s="118" t="s">
        <v>175</v>
      </c>
      <c r="X364" s="115" t="str">
        <f>VLOOKUP(W364,'Formato de datos '!$G$1:$H$240,2,0)</f>
        <v>Mantenimiento Hospitalario - Bienes</v>
      </c>
      <c r="Y364" s="129" t="s">
        <v>57</v>
      </c>
      <c r="Z364" s="129" t="s">
        <v>39</v>
      </c>
      <c r="AA364" s="131" t="s">
        <v>57147</v>
      </c>
      <c r="AB364" s="129" t="s">
        <v>442</v>
      </c>
      <c r="AC364" s="129"/>
      <c r="AD364" s="130"/>
      <c r="AE364" s="122">
        <v>100</v>
      </c>
      <c r="AF364" s="134"/>
    </row>
    <row r="365" spans="1:32" s="135" customFormat="1" ht="105">
      <c r="A365" s="133" t="s">
        <v>58218</v>
      </c>
      <c r="B365" s="127" t="s">
        <v>58244</v>
      </c>
      <c r="C365" s="125" t="s">
        <v>57130</v>
      </c>
      <c r="D365" s="127" t="s">
        <v>22619</v>
      </c>
      <c r="E365" s="111" t="s">
        <v>3738</v>
      </c>
      <c r="F365" s="126">
        <v>16189</v>
      </c>
      <c r="G365" s="127" t="s">
        <v>57197</v>
      </c>
      <c r="H365" s="111" t="s">
        <v>420</v>
      </c>
      <c r="I365" s="128">
        <v>2</v>
      </c>
      <c r="J365" s="42">
        <v>169240</v>
      </c>
      <c r="K365" s="34">
        <v>338480</v>
      </c>
      <c r="L365" s="24">
        <v>126981</v>
      </c>
      <c r="M365" s="129" t="s">
        <v>47</v>
      </c>
      <c r="N365" s="129">
        <v>4</v>
      </c>
      <c r="O365" s="130" t="s">
        <v>26</v>
      </c>
      <c r="P365" s="116" t="s">
        <v>422</v>
      </c>
      <c r="Q365" s="117" t="s">
        <v>57128</v>
      </c>
      <c r="R365" s="117" t="s">
        <v>57146</v>
      </c>
      <c r="S365" s="117" t="s">
        <v>57153</v>
      </c>
      <c r="T365" s="117" t="s">
        <v>57126</v>
      </c>
      <c r="U365" s="117" t="s">
        <v>57126</v>
      </c>
      <c r="V365" s="114" t="s">
        <v>17</v>
      </c>
      <c r="W365" s="118" t="s">
        <v>175</v>
      </c>
      <c r="X365" s="115" t="str">
        <f>VLOOKUP(W365,'Formato de datos '!$G$1:$H$240,2,0)</f>
        <v>Mantenimiento Hospitalario - Bienes</v>
      </c>
      <c r="Y365" s="129" t="s">
        <v>57</v>
      </c>
      <c r="Z365" s="129" t="s">
        <v>39</v>
      </c>
      <c r="AA365" s="131" t="s">
        <v>57147</v>
      </c>
      <c r="AB365" s="129" t="s">
        <v>442</v>
      </c>
      <c r="AC365" s="129"/>
      <c r="AD365" s="130"/>
      <c r="AE365" s="122">
        <v>101</v>
      </c>
      <c r="AF365" s="134"/>
    </row>
    <row r="366" spans="1:32" s="135" customFormat="1" ht="105">
      <c r="A366" s="133" t="s">
        <v>58218</v>
      </c>
      <c r="B366" s="127" t="s">
        <v>58244</v>
      </c>
      <c r="C366" s="125" t="s">
        <v>57130</v>
      </c>
      <c r="D366" s="127" t="s">
        <v>22619</v>
      </c>
      <c r="E366" s="111" t="s">
        <v>3741</v>
      </c>
      <c r="F366" s="126">
        <v>16190</v>
      </c>
      <c r="G366" s="127" t="s">
        <v>57198</v>
      </c>
      <c r="H366" s="111" t="s">
        <v>420</v>
      </c>
      <c r="I366" s="128">
        <v>4</v>
      </c>
      <c r="J366" s="42">
        <v>163493</v>
      </c>
      <c r="K366" s="34">
        <v>653972</v>
      </c>
      <c r="L366" s="24">
        <v>784766</v>
      </c>
      <c r="M366" s="129" t="s">
        <v>47</v>
      </c>
      <c r="N366" s="129">
        <v>4</v>
      </c>
      <c r="O366" s="130" t="s">
        <v>26</v>
      </c>
      <c r="P366" s="116" t="s">
        <v>422</v>
      </c>
      <c r="Q366" s="117" t="s">
        <v>57128</v>
      </c>
      <c r="R366" s="117" t="s">
        <v>57146</v>
      </c>
      <c r="S366" s="117" t="s">
        <v>57153</v>
      </c>
      <c r="T366" s="117" t="s">
        <v>57126</v>
      </c>
      <c r="U366" s="117" t="s">
        <v>57126</v>
      </c>
      <c r="V366" s="114" t="s">
        <v>17</v>
      </c>
      <c r="W366" s="118" t="s">
        <v>175</v>
      </c>
      <c r="X366" s="115" t="str">
        <f>VLOOKUP(W366,'Formato de datos '!$G$1:$H$240,2,0)</f>
        <v>Mantenimiento Hospitalario - Bienes</v>
      </c>
      <c r="Y366" s="129" t="s">
        <v>57</v>
      </c>
      <c r="Z366" s="129" t="s">
        <v>39</v>
      </c>
      <c r="AA366" s="131" t="s">
        <v>57147</v>
      </c>
      <c r="AB366" s="129" t="s">
        <v>442</v>
      </c>
      <c r="AC366" s="129"/>
      <c r="AD366" s="130"/>
      <c r="AE366" s="122">
        <v>102</v>
      </c>
      <c r="AF366" s="134"/>
    </row>
    <row r="367" spans="1:32" s="135" customFormat="1" ht="105">
      <c r="A367" s="133" t="s">
        <v>58218</v>
      </c>
      <c r="B367" s="127" t="s">
        <v>58244</v>
      </c>
      <c r="C367" s="125" t="s">
        <v>57130</v>
      </c>
      <c r="D367" s="127" t="s">
        <v>20034</v>
      </c>
      <c r="E367" s="111" t="s">
        <v>4380</v>
      </c>
      <c r="F367" s="126">
        <v>16216</v>
      </c>
      <c r="G367" s="127" t="s">
        <v>57199</v>
      </c>
      <c r="H367" s="111" t="s">
        <v>420</v>
      </c>
      <c r="I367" s="128">
        <v>50</v>
      </c>
      <c r="J367" s="42">
        <v>1272</v>
      </c>
      <c r="K367" s="34">
        <v>63600</v>
      </c>
      <c r="L367" s="24">
        <v>28650</v>
      </c>
      <c r="M367" s="129" t="s">
        <v>47</v>
      </c>
      <c r="N367" s="129">
        <v>4</v>
      </c>
      <c r="O367" s="130" t="s">
        <v>26</v>
      </c>
      <c r="P367" s="116" t="s">
        <v>422</v>
      </c>
      <c r="Q367" s="117" t="s">
        <v>57128</v>
      </c>
      <c r="R367" s="117" t="s">
        <v>57146</v>
      </c>
      <c r="S367" s="117" t="s">
        <v>57153</v>
      </c>
      <c r="T367" s="117" t="s">
        <v>57126</v>
      </c>
      <c r="U367" s="117" t="s">
        <v>57126</v>
      </c>
      <c r="V367" s="114" t="s">
        <v>17</v>
      </c>
      <c r="W367" s="118" t="s">
        <v>175</v>
      </c>
      <c r="X367" s="115" t="str">
        <f>VLOOKUP(W367,'Formato de datos '!$G$1:$H$240,2,0)</f>
        <v>Mantenimiento Hospitalario - Bienes</v>
      </c>
      <c r="Y367" s="129" t="s">
        <v>57</v>
      </c>
      <c r="Z367" s="129" t="s">
        <v>39</v>
      </c>
      <c r="AA367" s="131" t="s">
        <v>57147</v>
      </c>
      <c r="AB367" s="129" t="s">
        <v>442</v>
      </c>
      <c r="AC367" s="129"/>
      <c r="AD367" s="130"/>
      <c r="AE367" s="122">
        <v>103</v>
      </c>
      <c r="AF367" s="134"/>
    </row>
    <row r="368" spans="1:32" s="135" customFormat="1" ht="105">
      <c r="A368" s="133" t="s">
        <v>58218</v>
      </c>
      <c r="B368" s="127" t="s">
        <v>58244</v>
      </c>
      <c r="C368" s="125" t="s">
        <v>57130</v>
      </c>
      <c r="D368" s="127" t="s">
        <v>22691</v>
      </c>
      <c r="E368" s="111" t="s">
        <v>4789</v>
      </c>
      <c r="F368" s="126">
        <v>16926</v>
      </c>
      <c r="G368" s="127" t="s">
        <v>57200</v>
      </c>
      <c r="H368" s="111" t="s">
        <v>420</v>
      </c>
      <c r="I368" s="128">
        <v>30</v>
      </c>
      <c r="J368" s="42">
        <v>2461</v>
      </c>
      <c r="K368" s="34">
        <v>73830</v>
      </c>
      <c r="L368" s="24">
        <v>18460</v>
      </c>
      <c r="M368" s="129" t="s">
        <v>47</v>
      </c>
      <c r="N368" s="129">
        <v>4</v>
      </c>
      <c r="O368" s="130" t="s">
        <v>26</v>
      </c>
      <c r="P368" s="116" t="s">
        <v>422</v>
      </c>
      <c r="Q368" s="117" t="s">
        <v>57128</v>
      </c>
      <c r="R368" s="117" t="s">
        <v>57146</v>
      </c>
      <c r="S368" s="117" t="s">
        <v>57153</v>
      </c>
      <c r="T368" s="117" t="s">
        <v>57126</v>
      </c>
      <c r="U368" s="117" t="s">
        <v>57126</v>
      </c>
      <c r="V368" s="114" t="s">
        <v>17</v>
      </c>
      <c r="W368" s="118" t="s">
        <v>175</v>
      </c>
      <c r="X368" s="115" t="str">
        <f>VLOOKUP(W368,'Formato de datos '!$G$1:$H$240,2,0)</f>
        <v>Mantenimiento Hospitalario - Bienes</v>
      </c>
      <c r="Y368" s="129" t="s">
        <v>57</v>
      </c>
      <c r="Z368" s="129" t="s">
        <v>39</v>
      </c>
      <c r="AA368" s="131" t="s">
        <v>57147</v>
      </c>
      <c r="AB368" s="129" t="s">
        <v>442</v>
      </c>
      <c r="AC368" s="129"/>
      <c r="AD368" s="130"/>
      <c r="AE368" s="122">
        <v>104</v>
      </c>
      <c r="AF368" s="134"/>
    </row>
    <row r="369" spans="1:32" s="135" customFormat="1" ht="105">
      <c r="A369" s="133" t="s">
        <v>58218</v>
      </c>
      <c r="B369" s="127" t="s">
        <v>58244</v>
      </c>
      <c r="C369" s="125" t="s">
        <v>57130</v>
      </c>
      <c r="D369" s="127" t="s">
        <v>22691</v>
      </c>
      <c r="E369" s="111" t="s">
        <v>4789</v>
      </c>
      <c r="F369" s="126">
        <v>16927</v>
      </c>
      <c r="G369" s="127" t="s">
        <v>57201</v>
      </c>
      <c r="H369" s="111" t="s">
        <v>420</v>
      </c>
      <c r="I369" s="128">
        <v>30</v>
      </c>
      <c r="J369" s="42">
        <v>10208</v>
      </c>
      <c r="K369" s="34">
        <v>306240</v>
      </c>
      <c r="L369" s="24">
        <v>76590</v>
      </c>
      <c r="M369" s="129" t="s">
        <v>47</v>
      </c>
      <c r="N369" s="129">
        <v>4</v>
      </c>
      <c r="O369" s="130" t="s">
        <v>26</v>
      </c>
      <c r="P369" s="116" t="s">
        <v>422</v>
      </c>
      <c r="Q369" s="117" t="s">
        <v>57128</v>
      </c>
      <c r="R369" s="117" t="s">
        <v>57146</v>
      </c>
      <c r="S369" s="117" t="s">
        <v>57153</v>
      </c>
      <c r="T369" s="117" t="s">
        <v>57126</v>
      </c>
      <c r="U369" s="117" t="s">
        <v>57126</v>
      </c>
      <c r="V369" s="114" t="s">
        <v>17</v>
      </c>
      <c r="W369" s="118" t="s">
        <v>175</v>
      </c>
      <c r="X369" s="115" t="str">
        <f>VLOOKUP(W369,'Formato de datos '!$G$1:$H$240,2,0)</f>
        <v>Mantenimiento Hospitalario - Bienes</v>
      </c>
      <c r="Y369" s="129" t="s">
        <v>57</v>
      </c>
      <c r="Z369" s="129" t="s">
        <v>39</v>
      </c>
      <c r="AA369" s="131" t="s">
        <v>57147</v>
      </c>
      <c r="AB369" s="129" t="s">
        <v>442</v>
      </c>
      <c r="AC369" s="129"/>
      <c r="AD369" s="130"/>
      <c r="AE369" s="122">
        <v>105</v>
      </c>
      <c r="AF369" s="134"/>
    </row>
    <row r="370" spans="1:32" s="135" customFormat="1" ht="105">
      <c r="A370" s="133" t="s">
        <v>58218</v>
      </c>
      <c r="B370" s="127" t="s">
        <v>58244</v>
      </c>
      <c r="C370" s="125" t="s">
        <v>57130</v>
      </c>
      <c r="D370" s="127" t="s">
        <v>20952</v>
      </c>
      <c r="E370" s="111" t="s">
        <v>3935</v>
      </c>
      <c r="F370" s="126">
        <v>16928</v>
      </c>
      <c r="G370" s="127" t="s">
        <v>57202</v>
      </c>
      <c r="H370" s="111" t="s">
        <v>420</v>
      </c>
      <c r="I370" s="128">
        <v>50</v>
      </c>
      <c r="J370" s="42">
        <v>21856</v>
      </c>
      <c r="K370" s="34">
        <v>1092800</v>
      </c>
      <c r="L370" s="24">
        <v>491940</v>
      </c>
      <c r="M370" s="129" t="s">
        <v>47</v>
      </c>
      <c r="N370" s="129">
        <v>4</v>
      </c>
      <c r="O370" s="130" t="s">
        <v>26</v>
      </c>
      <c r="P370" s="116" t="s">
        <v>422</v>
      </c>
      <c r="Q370" s="117" t="s">
        <v>57128</v>
      </c>
      <c r="R370" s="117" t="s">
        <v>57146</v>
      </c>
      <c r="S370" s="117" t="s">
        <v>57153</v>
      </c>
      <c r="T370" s="117" t="s">
        <v>57126</v>
      </c>
      <c r="U370" s="117" t="s">
        <v>57126</v>
      </c>
      <c r="V370" s="114" t="s">
        <v>17</v>
      </c>
      <c r="W370" s="118" t="s">
        <v>175</v>
      </c>
      <c r="X370" s="115" t="str">
        <f>VLOOKUP(W370,'Formato de datos '!$G$1:$H$240,2,0)</f>
        <v>Mantenimiento Hospitalario - Bienes</v>
      </c>
      <c r="Y370" s="129" t="s">
        <v>57</v>
      </c>
      <c r="Z370" s="129" t="s">
        <v>39</v>
      </c>
      <c r="AA370" s="131" t="s">
        <v>57147</v>
      </c>
      <c r="AB370" s="129" t="s">
        <v>442</v>
      </c>
      <c r="AC370" s="129"/>
      <c r="AD370" s="130"/>
      <c r="AE370" s="122">
        <v>106</v>
      </c>
      <c r="AF370" s="134"/>
    </row>
    <row r="371" spans="1:32" s="135" customFormat="1" ht="105">
      <c r="A371" s="133" t="s">
        <v>58218</v>
      </c>
      <c r="B371" s="127" t="s">
        <v>58244</v>
      </c>
      <c r="C371" s="125" t="s">
        <v>57130</v>
      </c>
      <c r="D371" s="127" t="s">
        <v>22589</v>
      </c>
      <c r="E371" s="111" t="s">
        <v>4035</v>
      </c>
      <c r="F371" s="126" t="s">
        <v>57203</v>
      </c>
      <c r="G371" s="127" t="s">
        <v>57204</v>
      </c>
      <c r="H371" s="111" t="s">
        <v>420</v>
      </c>
      <c r="I371" s="128">
        <v>1</v>
      </c>
      <c r="J371" s="42">
        <v>42864</v>
      </c>
      <c r="K371" s="34">
        <v>42864</v>
      </c>
      <c r="L371" s="24">
        <v>32911</v>
      </c>
      <c r="M371" s="129" t="s">
        <v>47</v>
      </c>
      <c r="N371" s="129">
        <v>4</v>
      </c>
      <c r="O371" s="130" t="s">
        <v>26</v>
      </c>
      <c r="P371" s="116" t="s">
        <v>422</v>
      </c>
      <c r="Q371" s="117" t="s">
        <v>57128</v>
      </c>
      <c r="R371" s="117" t="s">
        <v>57146</v>
      </c>
      <c r="S371" s="117" t="s">
        <v>57153</v>
      </c>
      <c r="T371" s="117" t="s">
        <v>57126</v>
      </c>
      <c r="U371" s="117" t="s">
        <v>57126</v>
      </c>
      <c r="V371" s="114" t="s">
        <v>17</v>
      </c>
      <c r="W371" s="118" t="s">
        <v>175</v>
      </c>
      <c r="X371" s="115" t="str">
        <f>VLOOKUP(W371,'Formato de datos '!$G$1:$H$240,2,0)</f>
        <v>Mantenimiento Hospitalario - Bienes</v>
      </c>
      <c r="Y371" s="129" t="s">
        <v>57</v>
      </c>
      <c r="Z371" s="129" t="s">
        <v>39</v>
      </c>
      <c r="AA371" s="131" t="s">
        <v>57147</v>
      </c>
      <c r="AB371" s="129" t="s">
        <v>442</v>
      </c>
      <c r="AC371" s="129"/>
      <c r="AD371" s="130"/>
      <c r="AE371" s="122">
        <v>107</v>
      </c>
      <c r="AF371" s="134"/>
    </row>
    <row r="372" spans="1:32" s="135" customFormat="1" ht="105">
      <c r="A372" s="133" t="s">
        <v>58218</v>
      </c>
      <c r="B372" s="127" t="s">
        <v>58244</v>
      </c>
      <c r="C372" s="125" t="s">
        <v>57130</v>
      </c>
      <c r="D372" s="127" t="s">
        <v>51354</v>
      </c>
      <c r="E372" s="111" t="s">
        <v>3909</v>
      </c>
      <c r="F372" s="126" t="s">
        <v>57205</v>
      </c>
      <c r="G372" s="127" t="s">
        <v>57206</v>
      </c>
      <c r="H372" s="111" t="s">
        <v>420</v>
      </c>
      <c r="I372" s="128">
        <v>1</v>
      </c>
      <c r="J372" s="42">
        <v>1469094</v>
      </c>
      <c r="K372" s="34">
        <v>1469094</v>
      </c>
      <c r="L372" s="24">
        <v>1102261</v>
      </c>
      <c r="M372" s="129" t="s">
        <v>47</v>
      </c>
      <c r="N372" s="129">
        <v>4</v>
      </c>
      <c r="O372" s="130" t="s">
        <v>26</v>
      </c>
      <c r="P372" s="116" t="s">
        <v>422</v>
      </c>
      <c r="Q372" s="117" t="s">
        <v>57128</v>
      </c>
      <c r="R372" s="117" t="s">
        <v>57146</v>
      </c>
      <c r="S372" s="117" t="s">
        <v>57153</v>
      </c>
      <c r="T372" s="117" t="s">
        <v>57126</v>
      </c>
      <c r="U372" s="117" t="s">
        <v>57126</v>
      </c>
      <c r="V372" s="114" t="s">
        <v>17</v>
      </c>
      <c r="W372" s="118" t="s">
        <v>175</v>
      </c>
      <c r="X372" s="115" t="str">
        <f>VLOOKUP(W372,'Formato de datos '!$G$1:$H$240,2,0)</f>
        <v>Mantenimiento Hospitalario - Bienes</v>
      </c>
      <c r="Y372" s="129" t="s">
        <v>57</v>
      </c>
      <c r="Z372" s="129" t="s">
        <v>39</v>
      </c>
      <c r="AA372" s="131" t="s">
        <v>57147</v>
      </c>
      <c r="AB372" s="129" t="s">
        <v>442</v>
      </c>
      <c r="AC372" s="129"/>
      <c r="AD372" s="130"/>
      <c r="AE372" s="122">
        <v>108</v>
      </c>
      <c r="AF372" s="134"/>
    </row>
    <row r="373" spans="1:32" s="135" customFormat="1" ht="105">
      <c r="A373" s="133" t="s">
        <v>58218</v>
      </c>
      <c r="B373" s="127" t="s">
        <v>58244</v>
      </c>
      <c r="C373" s="125" t="s">
        <v>57130</v>
      </c>
      <c r="D373" s="127" t="s">
        <v>20963</v>
      </c>
      <c r="E373" s="111" t="s">
        <v>4104</v>
      </c>
      <c r="F373" s="126">
        <v>14989</v>
      </c>
      <c r="G373" s="127" t="s">
        <v>57207</v>
      </c>
      <c r="H373" s="111" t="s">
        <v>420</v>
      </c>
      <c r="I373" s="128">
        <v>50</v>
      </c>
      <c r="J373" s="42">
        <v>62768</v>
      </c>
      <c r="K373" s="34">
        <v>3138400</v>
      </c>
      <c r="L373" s="24">
        <v>1883800</v>
      </c>
      <c r="M373" s="129" t="s">
        <v>47</v>
      </c>
      <c r="N373" s="129">
        <v>4</v>
      </c>
      <c r="O373" s="130" t="s">
        <v>26</v>
      </c>
      <c r="P373" s="116" t="s">
        <v>422</v>
      </c>
      <c r="Q373" s="117" t="s">
        <v>57128</v>
      </c>
      <c r="R373" s="117" t="s">
        <v>57146</v>
      </c>
      <c r="S373" s="117" t="s">
        <v>57153</v>
      </c>
      <c r="T373" s="117" t="s">
        <v>57126</v>
      </c>
      <c r="U373" s="117" t="s">
        <v>57126</v>
      </c>
      <c r="V373" s="114" t="s">
        <v>17</v>
      </c>
      <c r="W373" s="118" t="s">
        <v>175</v>
      </c>
      <c r="X373" s="115" t="str">
        <f>VLOOKUP(W373,'Formato de datos '!$G$1:$H$240,2,0)</f>
        <v>Mantenimiento Hospitalario - Bienes</v>
      </c>
      <c r="Y373" s="129" t="s">
        <v>57</v>
      </c>
      <c r="Z373" s="129" t="s">
        <v>39</v>
      </c>
      <c r="AA373" s="131" t="s">
        <v>57147</v>
      </c>
      <c r="AB373" s="129" t="s">
        <v>442</v>
      </c>
      <c r="AC373" s="129"/>
      <c r="AD373" s="130"/>
      <c r="AE373" s="122">
        <v>109</v>
      </c>
      <c r="AF373" s="134"/>
    </row>
    <row r="374" spans="1:32" s="135" customFormat="1" ht="105">
      <c r="A374" s="133" t="s">
        <v>58218</v>
      </c>
      <c r="B374" s="127" t="s">
        <v>58244</v>
      </c>
      <c r="C374" s="125" t="s">
        <v>57130</v>
      </c>
      <c r="D374" s="127" t="s">
        <v>19634</v>
      </c>
      <c r="E374" s="111" t="s">
        <v>6268</v>
      </c>
      <c r="F374" s="126">
        <v>14297</v>
      </c>
      <c r="G374" s="127" t="s">
        <v>57208</v>
      </c>
      <c r="H374" s="111" t="s">
        <v>420</v>
      </c>
      <c r="I374" s="128">
        <v>100</v>
      </c>
      <c r="J374" s="42">
        <v>12193</v>
      </c>
      <c r="K374" s="34">
        <v>1219300</v>
      </c>
      <c r="L374" s="24">
        <v>905751</v>
      </c>
      <c r="M374" s="129" t="s">
        <v>47</v>
      </c>
      <c r="N374" s="129">
        <v>4</v>
      </c>
      <c r="O374" s="130" t="s">
        <v>26</v>
      </c>
      <c r="P374" s="116" t="s">
        <v>422</v>
      </c>
      <c r="Q374" s="117" t="s">
        <v>57128</v>
      </c>
      <c r="R374" s="117" t="s">
        <v>57146</v>
      </c>
      <c r="S374" s="117" t="s">
        <v>57153</v>
      </c>
      <c r="T374" s="117" t="s">
        <v>57126</v>
      </c>
      <c r="U374" s="117" t="s">
        <v>57126</v>
      </c>
      <c r="V374" s="114" t="s">
        <v>17</v>
      </c>
      <c r="W374" s="118" t="s">
        <v>189</v>
      </c>
      <c r="X374" s="115" t="str">
        <f>VLOOKUP(W374,'Formato de datos '!$G$1:$H$240,2,0)</f>
        <v>Mantenimiento Hospitalario - Bienes</v>
      </c>
      <c r="Y374" s="129" t="s">
        <v>57</v>
      </c>
      <c r="Z374" s="129" t="s">
        <v>39</v>
      </c>
      <c r="AA374" s="131" t="s">
        <v>57147</v>
      </c>
      <c r="AB374" s="129" t="s">
        <v>442</v>
      </c>
      <c r="AC374" s="129"/>
      <c r="AD374" s="130"/>
      <c r="AE374" s="122">
        <v>110</v>
      </c>
      <c r="AF374" s="134"/>
    </row>
    <row r="375" spans="1:32" s="135" customFormat="1" ht="105">
      <c r="A375" s="133" t="s">
        <v>58218</v>
      </c>
      <c r="B375" s="127" t="s">
        <v>58244</v>
      </c>
      <c r="C375" s="125" t="s">
        <v>57130</v>
      </c>
      <c r="D375" s="127" t="s">
        <v>24600</v>
      </c>
      <c r="E375" s="111" t="s">
        <v>6240</v>
      </c>
      <c r="F375" s="126">
        <v>14444</v>
      </c>
      <c r="G375" s="127" t="s">
        <v>57209</v>
      </c>
      <c r="H375" s="111" t="s">
        <v>420</v>
      </c>
      <c r="I375" s="128">
        <v>300</v>
      </c>
      <c r="J375" s="42">
        <v>12229</v>
      </c>
      <c r="K375" s="34">
        <v>3668700</v>
      </c>
      <c r="L375" s="24">
        <v>1376400</v>
      </c>
      <c r="M375" s="129" t="s">
        <v>47</v>
      </c>
      <c r="N375" s="129">
        <v>4</v>
      </c>
      <c r="O375" s="130" t="s">
        <v>26</v>
      </c>
      <c r="P375" s="116" t="s">
        <v>422</v>
      </c>
      <c r="Q375" s="117" t="s">
        <v>57128</v>
      </c>
      <c r="R375" s="117" t="s">
        <v>57146</v>
      </c>
      <c r="S375" s="117" t="s">
        <v>57153</v>
      </c>
      <c r="T375" s="117" t="s">
        <v>57126</v>
      </c>
      <c r="U375" s="117" t="s">
        <v>57126</v>
      </c>
      <c r="V375" s="114" t="s">
        <v>17</v>
      </c>
      <c r="W375" s="118" t="s">
        <v>189</v>
      </c>
      <c r="X375" s="115" t="str">
        <f>VLOOKUP(W375,'Formato de datos '!$G$1:$H$240,2,0)</f>
        <v>Mantenimiento Hospitalario - Bienes</v>
      </c>
      <c r="Y375" s="129" t="s">
        <v>57</v>
      </c>
      <c r="Z375" s="129" t="s">
        <v>39</v>
      </c>
      <c r="AA375" s="131" t="s">
        <v>57147</v>
      </c>
      <c r="AB375" s="129" t="s">
        <v>442</v>
      </c>
      <c r="AC375" s="129"/>
      <c r="AD375" s="130"/>
      <c r="AE375" s="122">
        <v>111</v>
      </c>
      <c r="AF375" s="134"/>
    </row>
    <row r="376" spans="1:32" s="135" customFormat="1" ht="105">
      <c r="A376" s="133" t="s">
        <v>58218</v>
      </c>
      <c r="B376" s="127" t="s">
        <v>58244</v>
      </c>
      <c r="C376" s="125" t="s">
        <v>57130</v>
      </c>
      <c r="D376" s="127" t="s">
        <v>22113</v>
      </c>
      <c r="E376" s="111" t="s">
        <v>5399</v>
      </c>
      <c r="F376" s="126">
        <v>15078</v>
      </c>
      <c r="G376" s="127" t="s">
        <v>63015</v>
      </c>
      <c r="H376" s="111" t="s">
        <v>420</v>
      </c>
      <c r="I376" s="128">
        <v>100</v>
      </c>
      <c r="J376" s="42">
        <v>1487</v>
      </c>
      <c r="K376" s="34">
        <v>148700</v>
      </c>
      <c r="L376" s="24">
        <v>111600</v>
      </c>
      <c r="M376" s="129" t="s">
        <v>47</v>
      </c>
      <c r="N376" s="129">
        <v>4</v>
      </c>
      <c r="O376" s="130" t="s">
        <v>26</v>
      </c>
      <c r="P376" s="116" t="s">
        <v>422</v>
      </c>
      <c r="Q376" s="117" t="s">
        <v>57128</v>
      </c>
      <c r="R376" s="117" t="s">
        <v>57146</v>
      </c>
      <c r="S376" s="117" t="s">
        <v>57153</v>
      </c>
      <c r="T376" s="117" t="s">
        <v>57126</v>
      </c>
      <c r="U376" s="117" t="s">
        <v>57126</v>
      </c>
      <c r="V376" s="114" t="s">
        <v>17</v>
      </c>
      <c r="W376" s="118" t="s">
        <v>189</v>
      </c>
      <c r="X376" s="115" t="str">
        <f>VLOOKUP(W376,'Formato de datos '!$G$1:$H$240,2,0)</f>
        <v>Mantenimiento Hospitalario - Bienes</v>
      </c>
      <c r="Y376" s="129" t="s">
        <v>57</v>
      </c>
      <c r="Z376" s="129" t="s">
        <v>39</v>
      </c>
      <c r="AA376" s="131" t="s">
        <v>57147</v>
      </c>
      <c r="AB376" s="129" t="s">
        <v>442</v>
      </c>
      <c r="AC376" s="129"/>
      <c r="AD376" s="130"/>
      <c r="AE376" s="122">
        <v>112</v>
      </c>
      <c r="AF376" s="134"/>
    </row>
    <row r="377" spans="1:32" s="135" customFormat="1" ht="105">
      <c r="A377" s="133" t="s">
        <v>58218</v>
      </c>
      <c r="B377" s="127" t="s">
        <v>58244</v>
      </c>
      <c r="C377" s="125" t="s">
        <v>57130</v>
      </c>
      <c r="D377" s="127" t="s">
        <v>22113</v>
      </c>
      <c r="E377" s="111" t="s">
        <v>5397</v>
      </c>
      <c r="F377" s="126">
        <v>15123</v>
      </c>
      <c r="G377" s="127" t="s">
        <v>63016</v>
      </c>
      <c r="H377" s="111" t="s">
        <v>420</v>
      </c>
      <c r="I377" s="128">
        <v>100</v>
      </c>
      <c r="J377" s="42">
        <v>1278</v>
      </c>
      <c r="K377" s="34">
        <v>127800</v>
      </c>
      <c r="L377" s="24">
        <v>95882</v>
      </c>
      <c r="M377" s="129" t="s">
        <v>47</v>
      </c>
      <c r="N377" s="129">
        <v>4</v>
      </c>
      <c r="O377" s="130" t="s">
        <v>26</v>
      </c>
      <c r="P377" s="116" t="s">
        <v>422</v>
      </c>
      <c r="Q377" s="117" t="s">
        <v>57128</v>
      </c>
      <c r="R377" s="117" t="s">
        <v>57146</v>
      </c>
      <c r="S377" s="117" t="s">
        <v>57153</v>
      </c>
      <c r="T377" s="117" t="s">
        <v>57126</v>
      </c>
      <c r="U377" s="117" t="s">
        <v>57126</v>
      </c>
      <c r="V377" s="114" t="s">
        <v>17</v>
      </c>
      <c r="W377" s="118" t="s">
        <v>189</v>
      </c>
      <c r="X377" s="115" t="str">
        <f>VLOOKUP(W377,'Formato de datos '!$G$1:$H$240,2,0)</f>
        <v>Mantenimiento Hospitalario - Bienes</v>
      </c>
      <c r="Y377" s="129" t="s">
        <v>57</v>
      </c>
      <c r="Z377" s="129" t="s">
        <v>39</v>
      </c>
      <c r="AA377" s="131" t="s">
        <v>57147</v>
      </c>
      <c r="AB377" s="129" t="s">
        <v>442</v>
      </c>
      <c r="AC377" s="129"/>
      <c r="AD377" s="130"/>
      <c r="AE377" s="122">
        <v>113</v>
      </c>
      <c r="AF377" s="134"/>
    </row>
    <row r="378" spans="1:32" s="135" customFormat="1" ht="105">
      <c r="A378" s="133" t="s">
        <v>58218</v>
      </c>
      <c r="B378" s="127" t="s">
        <v>58244</v>
      </c>
      <c r="C378" s="125" t="s">
        <v>57130</v>
      </c>
      <c r="D378" s="127" t="s">
        <v>19858</v>
      </c>
      <c r="E378" s="111" t="s">
        <v>5280</v>
      </c>
      <c r="F378" s="126">
        <v>15173</v>
      </c>
      <c r="G378" s="127" t="s">
        <v>57210</v>
      </c>
      <c r="H378" s="111" t="s">
        <v>420</v>
      </c>
      <c r="I378" s="128">
        <v>5</v>
      </c>
      <c r="J378" s="42">
        <v>34637</v>
      </c>
      <c r="K378" s="34">
        <v>173185</v>
      </c>
      <c r="L378" s="24">
        <v>129940</v>
      </c>
      <c r="M378" s="129" t="s">
        <v>47</v>
      </c>
      <c r="N378" s="129">
        <v>4</v>
      </c>
      <c r="O378" s="130" t="s">
        <v>26</v>
      </c>
      <c r="P378" s="116" t="s">
        <v>422</v>
      </c>
      <c r="Q378" s="117" t="s">
        <v>57128</v>
      </c>
      <c r="R378" s="117" t="s">
        <v>57146</v>
      </c>
      <c r="S378" s="117" t="s">
        <v>57153</v>
      </c>
      <c r="T378" s="117" t="s">
        <v>57126</v>
      </c>
      <c r="U378" s="117" t="s">
        <v>57126</v>
      </c>
      <c r="V378" s="114" t="s">
        <v>17</v>
      </c>
      <c r="W378" s="118" t="s">
        <v>189</v>
      </c>
      <c r="X378" s="115" t="str">
        <f>VLOOKUP(W378,'Formato de datos '!$G$1:$H$240,2,0)</f>
        <v>Mantenimiento Hospitalario - Bienes</v>
      </c>
      <c r="Y378" s="129" t="s">
        <v>57</v>
      </c>
      <c r="Z378" s="129" t="s">
        <v>39</v>
      </c>
      <c r="AA378" s="131" t="s">
        <v>57147</v>
      </c>
      <c r="AB378" s="129" t="s">
        <v>442</v>
      </c>
      <c r="AC378" s="129"/>
      <c r="AD378" s="130"/>
      <c r="AE378" s="122">
        <v>114</v>
      </c>
      <c r="AF378" s="134"/>
    </row>
    <row r="379" spans="1:32" s="135" customFormat="1" ht="105">
      <c r="A379" s="133" t="s">
        <v>58218</v>
      </c>
      <c r="B379" s="127" t="s">
        <v>58244</v>
      </c>
      <c r="C379" s="125" t="s">
        <v>57130</v>
      </c>
      <c r="D379" s="127" t="s">
        <v>20177</v>
      </c>
      <c r="E379" s="111" t="s">
        <v>5397</v>
      </c>
      <c r="F379" s="126">
        <v>15215</v>
      </c>
      <c r="G379" s="127" t="s">
        <v>57212</v>
      </c>
      <c r="H379" s="111" t="s">
        <v>420</v>
      </c>
      <c r="I379" s="128">
        <v>100</v>
      </c>
      <c r="J379" s="42">
        <v>2518</v>
      </c>
      <c r="K379" s="34">
        <v>251800</v>
      </c>
      <c r="L379" s="24">
        <v>188900</v>
      </c>
      <c r="M379" s="129" t="s">
        <v>47</v>
      </c>
      <c r="N379" s="129">
        <v>4</v>
      </c>
      <c r="O379" s="130" t="s">
        <v>26</v>
      </c>
      <c r="P379" s="116" t="s">
        <v>422</v>
      </c>
      <c r="Q379" s="117" t="s">
        <v>57128</v>
      </c>
      <c r="R379" s="117" t="s">
        <v>57146</v>
      </c>
      <c r="S379" s="117" t="s">
        <v>57153</v>
      </c>
      <c r="T379" s="117" t="s">
        <v>57126</v>
      </c>
      <c r="U379" s="117" t="s">
        <v>57126</v>
      </c>
      <c r="V379" s="114" t="s">
        <v>17</v>
      </c>
      <c r="W379" s="118" t="s">
        <v>189</v>
      </c>
      <c r="X379" s="115" t="str">
        <f>VLOOKUP(W379,'Formato de datos '!$G$1:$H$240,2,0)</f>
        <v>Mantenimiento Hospitalario - Bienes</v>
      </c>
      <c r="Y379" s="129" t="s">
        <v>57</v>
      </c>
      <c r="Z379" s="129" t="s">
        <v>39</v>
      </c>
      <c r="AA379" s="131" t="s">
        <v>57147</v>
      </c>
      <c r="AB379" s="129" t="s">
        <v>442</v>
      </c>
      <c r="AC379" s="129"/>
      <c r="AD379" s="130"/>
      <c r="AE379" s="122">
        <v>115</v>
      </c>
      <c r="AF379" s="134"/>
    </row>
    <row r="380" spans="1:32" s="135" customFormat="1" ht="105">
      <c r="A380" s="133" t="s">
        <v>58218</v>
      </c>
      <c r="B380" s="127" t="s">
        <v>58244</v>
      </c>
      <c r="C380" s="125" t="s">
        <v>57130</v>
      </c>
      <c r="D380" s="127" t="s">
        <v>20177</v>
      </c>
      <c r="E380" s="111" t="s">
        <v>5397</v>
      </c>
      <c r="F380" s="126">
        <v>15216</v>
      </c>
      <c r="G380" s="127" t="s">
        <v>57213</v>
      </c>
      <c r="H380" s="111" t="s">
        <v>420</v>
      </c>
      <c r="I380" s="128">
        <v>100</v>
      </c>
      <c r="J380" s="42">
        <v>1467</v>
      </c>
      <c r="K380" s="34">
        <v>146700</v>
      </c>
      <c r="L380" s="24">
        <v>110100</v>
      </c>
      <c r="M380" s="129" t="s">
        <v>47</v>
      </c>
      <c r="N380" s="129">
        <v>4</v>
      </c>
      <c r="O380" s="130" t="s">
        <v>26</v>
      </c>
      <c r="P380" s="116" t="s">
        <v>422</v>
      </c>
      <c r="Q380" s="117" t="s">
        <v>57128</v>
      </c>
      <c r="R380" s="117" t="s">
        <v>57146</v>
      </c>
      <c r="S380" s="117" t="s">
        <v>57153</v>
      </c>
      <c r="T380" s="117" t="s">
        <v>57126</v>
      </c>
      <c r="U380" s="117" t="s">
        <v>57126</v>
      </c>
      <c r="V380" s="114" t="s">
        <v>17</v>
      </c>
      <c r="W380" s="118" t="s">
        <v>189</v>
      </c>
      <c r="X380" s="115" t="str">
        <f>VLOOKUP(W380,'Formato de datos '!$G$1:$H$240,2,0)</f>
        <v>Mantenimiento Hospitalario - Bienes</v>
      </c>
      <c r="Y380" s="129" t="s">
        <v>57</v>
      </c>
      <c r="Z380" s="129" t="s">
        <v>39</v>
      </c>
      <c r="AA380" s="131" t="s">
        <v>57147</v>
      </c>
      <c r="AB380" s="129" t="s">
        <v>442</v>
      </c>
      <c r="AC380" s="129"/>
      <c r="AD380" s="130"/>
      <c r="AE380" s="122">
        <v>116</v>
      </c>
      <c r="AF380" s="134"/>
    </row>
    <row r="381" spans="1:32" s="135" customFormat="1" ht="105">
      <c r="A381" s="133" t="s">
        <v>58218</v>
      </c>
      <c r="B381" s="127" t="s">
        <v>58244</v>
      </c>
      <c r="C381" s="125" t="s">
        <v>57130</v>
      </c>
      <c r="D381" s="127" t="s">
        <v>24715</v>
      </c>
      <c r="E381" s="111" t="s">
        <v>6225</v>
      </c>
      <c r="F381" s="126">
        <v>15575</v>
      </c>
      <c r="G381" s="127" t="s">
        <v>57214</v>
      </c>
      <c r="H381" s="111" t="s">
        <v>420</v>
      </c>
      <c r="I381" s="128">
        <v>20</v>
      </c>
      <c r="J381" s="42">
        <v>27338</v>
      </c>
      <c r="K381" s="34">
        <v>546760</v>
      </c>
      <c r="L381" s="24">
        <v>102560</v>
      </c>
      <c r="M381" s="129" t="s">
        <v>47</v>
      </c>
      <c r="N381" s="129">
        <v>4</v>
      </c>
      <c r="O381" s="130" t="s">
        <v>26</v>
      </c>
      <c r="P381" s="116" t="s">
        <v>422</v>
      </c>
      <c r="Q381" s="117" t="s">
        <v>57128</v>
      </c>
      <c r="R381" s="117" t="s">
        <v>57146</v>
      </c>
      <c r="S381" s="117" t="s">
        <v>57153</v>
      </c>
      <c r="T381" s="117" t="s">
        <v>57126</v>
      </c>
      <c r="U381" s="117" t="s">
        <v>57126</v>
      </c>
      <c r="V381" s="114" t="s">
        <v>17</v>
      </c>
      <c r="W381" s="118" t="s">
        <v>189</v>
      </c>
      <c r="X381" s="115" t="str">
        <f>VLOOKUP(W381,'Formato de datos '!$G$1:$H$240,2,0)</f>
        <v>Mantenimiento Hospitalario - Bienes</v>
      </c>
      <c r="Y381" s="129" t="s">
        <v>57</v>
      </c>
      <c r="Z381" s="129" t="s">
        <v>39</v>
      </c>
      <c r="AA381" s="131" t="s">
        <v>57147</v>
      </c>
      <c r="AB381" s="129" t="s">
        <v>442</v>
      </c>
      <c r="AC381" s="129"/>
      <c r="AD381" s="130"/>
      <c r="AE381" s="122">
        <v>117</v>
      </c>
      <c r="AF381" s="134"/>
    </row>
    <row r="382" spans="1:32" s="135" customFormat="1" ht="105">
      <c r="A382" s="133" t="s">
        <v>58218</v>
      </c>
      <c r="B382" s="127" t="s">
        <v>58244</v>
      </c>
      <c r="C382" s="125" t="s">
        <v>57130</v>
      </c>
      <c r="D382" s="127" t="s">
        <v>22694</v>
      </c>
      <c r="E382" s="111" t="s">
        <v>5741</v>
      </c>
      <c r="F382" s="126">
        <v>16306</v>
      </c>
      <c r="G382" s="127" t="s">
        <v>57215</v>
      </c>
      <c r="H382" s="111" t="s">
        <v>420</v>
      </c>
      <c r="I382" s="128">
        <v>2</v>
      </c>
      <c r="J382" s="42">
        <v>344556</v>
      </c>
      <c r="K382" s="34">
        <v>689112</v>
      </c>
      <c r="L382" s="24">
        <v>258520</v>
      </c>
      <c r="M382" s="129" t="s">
        <v>47</v>
      </c>
      <c r="N382" s="129">
        <v>4</v>
      </c>
      <c r="O382" s="130" t="s">
        <v>26</v>
      </c>
      <c r="P382" s="116" t="s">
        <v>422</v>
      </c>
      <c r="Q382" s="117" t="s">
        <v>57128</v>
      </c>
      <c r="R382" s="117" t="s">
        <v>57146</v>
      </c>
      <c r="S382" s="117" t="s">
        <v>57153</v>
      </c>
      <c r="T382" s="117" t="s">
        <v>57126</v>
      </c>
      <c r="U382" s="117" t="s">
        <v>57126</v>
      </c>
      <c r="V382" s="114" t="s">
        <v>17</v>
      </c>
      <c r="W382" s="118" t="s">
        <v>189</v>
      </c>
      <c r="X382" s="115" t="str">
        <f>VLOOKUP(W382,'Formato de datos '!$G$1:$H$240,2,0)</f>
        <v>Mantenimiento Hospitalario - Bienes</v>
      </c>
      <c r="Y382" s="129" t="s">
        <v>57</v>
      </c>
      <c r="Z382" s="129" t="s">
        <v>39</v>
      </c>
      <c r="AA382" s="131" t="s">
        <v>57147</v>
      </c>
      <c r="AB382" s="129" t="s">
        <v>442</v>
      </c>
      <c r="AC382" s="129"/>
      <c r="AD382" s="130"/>
      <c r="AE382" s="122">
        <v>118</v>
      </c>
      <c r="AF382" s="134"/>
    </row>
    <row r="383" spans="1:32" s="135" customFormat="1" ht="105">
      <c r="A383" s="133" t="s">
        <v>58218</v>
      </c>
      <c r="B383" s="127" t="s">
        <v>58244</v>
      </c>
      <c r="C383" s="125" t="s">
        <v>57130</v>
      </c>
      <c r="D383" s="127" t="s">
        <v>24431</v>
      </c>
      <c r="E383" s="111" t="s">
        <v>6233</v>
      </c>
      <c r="F383" s="126">
        <v>14870</v>
      </c>
      <c r="G383" s="127" t="s">
        <v>57216</v>
      </c>
      <c r="H383" s="111" t="s">
        <v>420</v>
      </c>
      <c r="I383" s="128">
        <v>50</v>
      </c>
      <c r="J383" s="42">
        <v>27091</v>
      </c>
      <c r="K383" s="34">
        <v>1354550</v>
      </c>
      <c r="L383" s="24">
        <v>203260</v>
      </c>
      <c r="M383" s="129" t="s">
        <v>47</v>
      </c>
      <c r="N383" s="129">
        <v>4</v>
      </c>
      <c r="O383" s="130" t="s">
        <v>26</v>
      </c>
      <c r="P383" s="116" t="s">
        <v>422</v>
      </c>
      <c r="Q383" s="117" t="s">
        <v>57128</v>
      </c>
      <c r="R383" s="117" t="s">
        <v>57146</v>
      </c>
      <c r="S383" s="117" t="s">
        <v>57153</v>
      </c>
      <c r="T383" s="117" t="s">
        <v>57126</v>
      </c>
      <c r="U383" s="117" t="s">
        <v>57126</v>
      </c>
      <c r="V383" s="114" t="s">
        <v>17</v>
      </c>
      <c r="W383" s="118" t="s">
        <v>189</v>
      </c>
      <c r="X383" s="115" t="str">
        <f>VLOOKUP(W383,'Formato de datos '!$G$1:$H$240,2,0)</f>
        <v>Mantenimiento Hospitalario - Bienes</v>
      </c>
      <c r="Y383" s="129" t="s">
        <v>57</v>
      </c>
      <c r="Z383" s="129" t="s">
        <v>39</v>
      </c>
      <c r="AA383" s="131" t="s">
        <v>57147</v>
      </c>
      <c r="AB383" s="129" t="s">
        <v>442</v>
      </c>
      <c r="AC383" s="129"/>
      <c r="AD383" s="130"/>
      <c r="AE383" s="122">
        <v>119</v>
      </c>
      <c r="AF383" s="134"/>
    </row>
    <row r="384" spans="1:32" s="135" customFormat="1" ht="105">
      <c r="A384" s="133" t="s">
        <v>58218</v>
      </c>
      <c r="B384" s="127" t="s">
        <v>58244</v>
      </c>
      <c r="C384" s="125" t="s">
        <v>57130</v>
      </c>
      <c r="D384" s="127" t="s">
        <v>19974</v>
      </c>
      <c r="E384" s="111" t="s">
        <v>5596</v>
      </c>
      <c r="F384" s="126">
        <v>14991</v>
      </c>
      <c r="G384" s="127" t="s">
        <v>57217</v>
      </c>
      <c r="H384" s="111" t="s">
        <v>420</v>
      </c>
      <c r="I384" s="128">
        <v>100</v>
      </c>
      <c r="J384" s="42">
        <v>44230</v>
      </c>
      <c r="K384" s="34">
        <v>4423000</v>
      </c>
      <c r="L384" s="24">
        <v>564162</v>
      </c>
      <c r="M384" s="129" t="s">
        <v>47</v>
      </c>
      <c r="N384" s="129">
        <v>4</v>
      </c>
      <c r="O384" s="130" t="s">
        <v>26</v>
      </c>
      <c r="P384" s="116" t="s">
        <v>422</v>
      </c>
      <c r="Q384" s="117" t="s">
        <v>57128</v>
      </c>
      <c r="R384" s="117" t="s">
        <v>57146</v>
      </c>
      <c r="S384" s="117" t="s">
        <v>57153</v>
      </c>
      <c r="T384" s="117" t="s">
        <v>57126</v>
      </c>
      <c r="U384" s="117" t="s">
        <v>57126</v>
      </c>
      <c r="V384" s="114" t="s">
        <v>17</v>
      </c>
      <c r="W384" s="118" t="s">
        <v>189</v>
      </c>
      <c r="X384" s="115" t="str">
        <f>VLOOKUP(W384,'Formato de datos '!$G$1:$H$240,2,0)</f>
        <v>Mantenimiento Hospitalario - Bienes</v>
      </c>
      <c r="Y384" s="129" t="s">
        <v>57</v>
      </c>
      <c r="Z384" s="129" t="s">
        <v>39</v>
      </c>
      <c r="AA384" s="131" t="s">
        <v>57147</v>
      </c>
      <c r="AB384" s="129" t="s">
        <v>442</v>
      </c>
      <c r="AC384" s="129"/>
      <c r="AD384" s="130"/>
      <c r="AE384" s="122">
        <v>120</v>
      </c>
      <c r="AF384" s="134"/>
    </row>
    <row r="385" spans="1:32" s="135" customFormat="1" ht="105">
      <c r="A385" s="133" t="s">
        <v>58218</v>
      </c>
      <c r="B385" s="127" t="s">
        <v>58244</v>
      </c>
      <c r="C385" s="125" t="s">
        <v>57130</v>
      </c>
      <c r="D385" s="127" t="s">
        <v>25025</v>
      </c>
      <c r="E385" s="111" t="s">
        <v>5601</v>
      </c>
      <c r="F385" s="126">
        <v>14994</v>
      </c>
      <c r="G385" s="127" t="s">
        <v>57218</v>
      </c>
      <c r="H385" s="111" t="s">
        <v>420</v>
      </c>
      <c r="I385" s="128">
        <v>50</v>
      </c>
      <c r="J385" s="42">
        <v>75744</v>
      </c>
      <c r="K385" s="34">
        <v>3787200</v>
      </c>
      <c r="L385" s="24">
        <v>568310</v>
      </c>
      <c r="M385" s="129" t="s">
        <v>48</v>
      </c>
      <c r="N385" s="129">
        <v>4</v>
      </c>
      <c r="O385" s="130" t="s">
        <v>26</v>
      </c>
      <c r="P385" s="116" t="s">
        <v>422</v>
      </c>
      <c r="Q385" s="117" t="s">
        <v>57128</v>
      </c>
      <c r="R385" s="117" t="s">
        <v>57146</v>
      </c>
      <c r="S385" s="117" t="s">
        <v>57153</v>
      </c>
      <c r="T385" s="117" t="s">
        <v>57126</v>
      </c>
      <c r="U385" s="117" t="s">
        <v>57126</v>
      </c>
      <c r="V385" s="114" t="s">
        <v>17</v>
      </c>
      <c r="W385" s="118" t="s">
        <v>189</v>
      </c>
      <c r="X385" s="115" t="str">
        <f>VLOOKUP(W385,'Formato de datos '!$G$1:$H$240,2,0)</f>
        <v>Mantenimiento Hospitalario - Bienes</v>
      </c>
      <c r="Y385" s="129" t="s">
        <v>57</v>
      </c>
      <c r="Z385" s="129" t="s">
        <v>39</v>
      </c>
      <c r="AA385" s="131" t="s">
        <v>57147</v>
      </c>
      <c r="AB385" s="129" t="s">
        <v>442</v>
      </c>
      <c r="AC385" s="129"/>
      <c r="AD385" s="130"/>
      <c r="AE385" s="122">
        <v>121</v>
      </c>
      <c r="AF385" s="134"/>
    </row>
    <row r="386" spans="1:32" s="135" customFormat="1" ht="105">
      <c r="A386" s="133" t="s">
        <v>58218</v>
      </c>
      <c r="B386" s="127" t="s">
        <v>58244</v>
      </c>
      <c r="C386" s="125" t="s">
        <v>57130</v>
      </c>
      <c r="D386" s="127" t="s">
        <v>24822</v>
      </c>
      <c r="E386" s="111" t="s">
        <v>6376</v>
      </c>
      <c r="F386" s="126">
        <v>15765</v>
      </c>
      <c r="G386" s="127" t="s">
        <v>57219</v>
      </c>
      <c r="H386" s="111" t="s">
        <v>420</v>
      </c>
      <c r="I386" s="128">
        <v>30</v>
      </c>
      <c r="J386" s="42">
        <v>49213</v>
      </c>
      <c r="K386" s="34">
        <v>1476390</v>
      </c>
      <c r="L386" s="24">
        <v>369240</v>
      </c>
      <c r="M386" s="129" t="s">
        <v>47</v>
      </c>
      <c r="N386" s="129">
        <v>4</v>
      </c>
      <c r="O386" s="130" t="s">
        <v>26</v>
      </c>
      <c r="P386" s="116" t="s">
        <v>422</v>
      </c>
      <c r="Q386" s="117" t="s">
        <v>57128</v>
      </c>
      <c r="R386" s="117" t="s">
        <v>57146</v>
      </c>
      <c r="S386" s="117" t="s">
        <v>57153</v>
      </c>
      <c r="T386" s="117" t="s">
        <v>57126</v>
      </c>
      <c r="U386" s="117" t="s">
        <v>57126</v>
      </c>
      <c r="V386" s="114" t="s">
        <v>17</v>
      </c>
      <c r="W386" s="118" t="s">
        <v>189</v>
      </c>
      <c r="X386" s="115" t="str">
        <f>VLOOKUP(W386,'Formato de datos '!$G$1:$H$240,2,0)</f>
        <v>Mantenimiento Hospitalario - Bienes</v>
      </c>
      <c r="Y386" s="129" t="s">
        <v>57</v>
      </c>
      <c r="Z386" s="129" t="s">
        <v>39</v>
      </c>
      <c r="AA386" s="131" t="s">
        <v>57147</v>
      </c>
      <c r="AB386" s="129" t="s">
        <v>442</v>
      </c>
      <c r="AC386" s="129"/>
      <c r="AD386" s="130"/>
      <c r="AE386" s="122">
        <v>122</v>
      </c>
      <c r="AF386" s="134"/>
    </row>
    <row r="387" spans="1:32" s="135" customFormat="1" ht="105">
      <c r="A387" s="133" t="s">
        <v>58218</v>
      </c>
      <c r="B387" s="127" t="s">
        <v>58244</v>
      </c>
      <c r="C387" s="125" t="s">
        <v>57130</v>
      </c>
      <c r="D387" s="127" t="s">
        <v>20594</v>
      </c>
      <c r="E387" s="111" t="s">
        <v>5394</v>
      </c>
      <c r="F387" s="126">
        <v>16232</v>
      </c>
      <c r="G387" s="127" t="s">
        <v>57220</v>
      </c>
      <c r="H387" s="111" t="s">
        <v>420</v>
      </c>
      <c r="I387" s="128">
        <v>50</v>
      </c>
      <c r="J387" s="42">
        <v>14932</v>
      </c>
      <c r="K387" s="34">
        <v>746600</v>
      </c>
      <c r="L387" s="24">
        <v>224060</v>
      </c>
      <c r="M387" s="129" t="s">
        <v>47</v>
      </c>
      <c r="N387" s="129">
        <v>4</v>
      </c>
      <c r="O387" s="130" t="s">
        <v>26</v>
      </c>
      <c r="P387" s="116" t="s">
        <v>422</v>
      </c>
      <c r="Q387" s="117" t="s">
        <v>57128</v>
      </c>
      <c r="R387" s="117" t="s">
        <v>57146</v>
      </c>
      <c r="S387" s="117" t="s">
        <v>57153</v>
      </c>
      <c r="T387" s="117" t="s">
        <v>57126</v>
      </c>
      <c r="U387" s="117" t="s">
        <v>57126</v>
      </c>
      <c r="V387" s="114" t="s">
        <v>17</v>
      </c>
      <c r="W387" s="118" t="s">
        <v>189</v>
      </c>
      <c r="X387" s="115" t="str">
        <f>VLOOKUP(W387,'Formato de datos '!$G$1:$H$240,2,0)</f>
        <v>Mantenimiento Hospitalario - Bienes</v>
      </c>
      <c r="Y387" s="129" t="s">
        <v>57</v>
      </c>
      <c r="Z387" s="129" t="s">
        <v>39</v>
      </c>
      <c r="AA387" s="131" t="s">
        <v>57147</v>
      </c>
      <c r="AB387" s="129" t="s">
        <v>442</v>
      </c>
      <c r="AC387" s="129"/>
      <c r="AD387" s="130"/>
      <c r="AE387" s="122">
        <v>123</v>
      </c>
      <c r="AF387" s="134"/>
    </row>
    <row r="388" spans="1:32" s="135" customFormat="1" ht="105">
      <c r="A388" s="133" t="s">
        <v>58218</v>
      </c>
      <c r="B388" s="127" t="s">
        <v>58244</v>
      </c>
      <c r="C388" s="125" t="s">
        <v>57130</v>
      </c>
      <c r="D388" s="127" t="s">
        <v>52241</v>
      </c>
      <c r="E388" s="111" t="s">
        <v>5452</v>
      </c>
      <c r="F388" s="126">
        <v>16234</v>
      </c>
      <c r="G388" s="127" t="s">
        <v>57221</v>
      </c>
      <c r="H388" s="111" t="s">
        <v>420</v>
      </c>
      <c r="I388" s="128">
        <v>500</v>
      </c>
      <c r="J388" s="42">
        <v>55917</v>
      </c>
      <c r="K388" s="34">
        <v>27958500</v>
      </c>
      <c r="L388" s="24">
        <v>33550200</v>
      </c>
      <c r="M388" s="129" t="s">
        <v>47</v>
      </c>
      <c r="N388" s="129">
        <v>4</v>
      </c>
      <c r="O388" s="130" t="s">
        <v>26</v>
      </c>
      <c r="P388" s="116" t="s">
        <v>422</v>
      </c>
      <c r="Q388" s="117" t="s">
        <v>57128</v>
      </c>
      <c r="R388" s="117" t="s">
        <v>57146</v>
      </c>
      <c r="S388" s="117" t="s">
        <v>57153</v>
      </c>
      <c r="T388" s="117" t="s">
        <v>57126</v>
      </c>
      <c r="U388" s="117" t="s">
        <v>57126</v>
      </c>
      <c r="V388" s="114" t="s">
        <v>17</v>
      </c>
      <c r="W388" s="118" t="s">
        <v>189</v>
      </c>
      <c r="X388" s="115" t="str">
        <f>VLOOKUP(W388,'Formato de datos '!$G$1:$H$240,2,0)</f>
        <v>Mantenimiento Hospitalario - Bienes</v>
      </c>
      <c r="Y388" s="129" t="s">
        <v>57</v>
      </c>
      <c r="Z388" s="129" t="s">
        <v>39</v>
      </c>
      <c r="AA388" s="131" t="s">
        <v>57147</v>
      </c>
      <c r="AB388" s="129" t="s">
        <v>442</v>
      </c>
      <c r="AC388" s="129"/>
      <c r="AD388" s="130"/>
      <c r="AE388" s="122">
        <v>124</v>
      </c>
      <c r="AF388" s="134"/>
    </row>
    <row r="389" spans="1:32" s="135" customFormat="1" ht="105">
      <c r="A389" s="133" t="s">
        <v>58218</v>
      </c>
      <c r="B389" s="127" t="s">
        <v>58244</v>
      </c>
      <c r="C389" s="125" t="s">
        <v>57130</v>
      </c>
      <c r="D389" s="127" t="s">
        <v>22338</v>
      </c>
      <c r="E389" s="111" t="s">
        <v>5451</v>
      </c>
      <c r="F389" s="126">
        <v>16257</v>
      </c>
      <c r="G389" s="127" t="s">
        <v>57222</v>
      </c>
      <c r="H389" s="111" t="s">
        <v>420</v>
      </c>
      <c r="I389" s="128">
        <v>20</v>
      </c>
      <c r="J389" s="42">
        <v>96657</v>
      </c>
      <c r="K389" s="34">
        <v>1933140</v>
      </c>
      <c r="L389" s="24">
        <v>1450380</v>
      </c>
      <c r="M389" s="129" t="s">
        <v>47</v>
      </c>
      <c r="N389" s="129">
        <v>4</v>
      </c>
      <c r="O389" s="130" t="s">
        <v>26</v>
      </c>
      <c r="P389" s="116" t="s">
        <v>422</v>
      </c>
      <c r="Q389" s="117" t="s">
        <v>57128</v>
      </c>
      <c r="R389" s="117" t="s">
        <v>57146</v>
      </c>
      <c r="S389" s="117" t="s">
        <v>57153</v>
      </c>
      <c r="T389" s="117" t="s">
        <v>57126</v>
      </c>
      <c r="U389" s="117" t="s">
        <v>57126</v>
      </c>
      <c r="V389" s="114" t="s">
        <v>17</v>
      </c>
      <c r="W389" s="118" t="s">
        <v>189</v>
      </c>
      <c r="X389" s="115" t="str">
        <f>VLOOKUP(W389,'Formato de datos '!$G$1:$H$240,2,0)</f>
        <v>Mantenimiento Hospitalario - Bienes</v>
      </c>
      <c r="Y389" s="129" t="s">
        <v>57</v>
      </c>
      <c r="Z389" s="129" t="s">
        <v>39</v>
      </c>
      <c r="AA389" s="131" t="s">
        <v>57147</v>
      </c>
      <c r="AB389" s="129" t="s">
        <v>442</v>
      </c>
      <c r="AC389" s="129"/>
      <c r="AD389" s="130"/>
      <c r="AE389" s="122">
        <v>125</v>
      </c>
      <c r="AF389" s="134"/>
    </row>
    <row r="390" spans="1:32" s="135" customFormat="1" ht="105">
      <c r="A390" s="133" t="s">
        <v>58218</v>
      </c>
      <c r="B390" s="127" t="s">
        <v>58244</v>
      </c>
      <c r="C390" s="125" t="s">
        <v>57130</v>
      </c>
      <c r="D390" s="127" t="s">
        <v>22338</v>
      </c>
      <c r="E390" s="111" t="s">
        <v>5451</v>
      </c>
      <c r="F390" s="126">
        <v>16257</v>
      </c>
      <c r="G390" s="127" t="s">
        <v>57223</v>
      </c>
      <c r="H390" s="111" t="s">
        <v>420</v>
      </c>
      <c r="I390" s="128">
        <v>20</v>
      </c>
      <c r="J390" s="42">
        <v>96657</v>
      </c>
      <c r="K390" s="34">
        <v>1933140</v>
      </c>
      <c r="L390" s="24">
        <v>1450380</v>
      </c>
      <c r="M390" s="129" t="s">
        <v>47</v>
      </c>
      <c r="N390" s="129">
        <v>4</v>
      </c>
      <c r="O390" s="130" t="s">
        <v>26</v>
      </c>
      <c r="P390" s="116" t="s">
        <v>422</v>
      </c>
      <c r="Q390" s="117" t="s">
        <v>57128</v>
      </c>
      <c r="R390" s="117" t="s">
        <v>57146</v>
      </c>
      <c r="S390" s="117" t="s">
        <v>57153</v>
      </c>
      <c r="T390" s="117" t="s">
        <v>57126</v>
      </c>
      <c r="U390" s="117" t="s">
        <v>57126</v>
      </c>
      <c r="V390" s="114" t="s">
        <v>17</v>
      </c>
      <c r="W390" s="118" t="s">
        <v>189</v>
      </c>
      <c r="X390" s="115" t="str">
        <f>VLOOKUP(W390,'Formato de datos '!$G$1:$H$240,2,0)</f>
        <v>Mantenimiento Hospitalario - Bienes</v>
      </c>
      <c r="Y390" s="129" t="s">
        <v>57</v>
      </c>
      <c r="Z390" s="129" t="s">
        <v>39</v>
      </c>
      <c r="AA390" s="131" t="s">
        <v>57147</v>
      </c>
      <c r="AB390" s="129" t="s">
        <v>442</v>
      </c>
      <c r="AC390" s="129"/>
      <c r="AD390" s="130"/>
      <c r="AE390" s="122">
        <v>126</v>
      </c>
      <c r="AF390" s="134"/>
    </row>
    <row r="391" spans="1:32" s="135" customFormat="1" ht="105">
      <c r="A391" s="133" t="s">
        <v>58218</v>
      </c>
      <c r="B391" s="127" t="s">
        <v>58244</v>
      </c>
      <c r="C391" s="125" t="s">
        <v>57130</v>
      </c>
      <c r="D391" s="127" t="s">
        <v>24473</v>
      </c>
      <c r="E391" s="111" t="s">
        <v>6376</v>
      </c>
      <c r="F391" s="126">
        <v>16302</v>
      </c>
      <c r="G391" s="127" t="s">
        <v>57224</v>
      </c>
      <c r="H391" s="111" t="s">
        <v>420</v>
      </c>
      <c r="I391" s="128">
        <v>100</v>
      </c>
      <c r="J391" s="42">
        <v>235153</v>
      </c>
      <c r="K391" s="34">
        <v>23515300</v>
      </c>
      <c r="L391" s="24">
        <v>8821750</v>
      </c>
      <c r="M391" s="129" t="s">
        <v>47</v>
      </c>
      <c r="N391" s="129">
        <v>4</v>
      </c>
      <c r="O391" s="130" t="s">
        <v>26</v>
      </c>
      <c r="P391" s="116" t="s">
        <v>422</v>
      </c>
      <c r="Q391" s="117" t="s">
        <v>57128</v>
      </c>
      <c r="R391" s="117" t="s">
        <v>57146</v>
      </c>
      <c r="S391" s="117" t="s">
        <v>57153</v>
      </c>
      <c r="T391" s="117" t="s">
        <v>57126</v>
      </c>
      <c r="U391" s="117" t="s">
        <v>57126</v>
      </c>
      <c r="V391" s="114" t="s">
        <v>17</v>
      </c>
      <c r="W391" s="118" t="s">
        <v>189</v>
      </c>
      <c r="X391" s="115" t="str">
        <f>VLOOKUP(W391,'Formato de datos '!$G$1:$H$240,2,0)</f>
        <v>Mantenimiento Hospitalario - Bienes</v>
      </c>
      <c r="Y391" s="129" t="s">
        <v>57</v>
      </c>
      <c r="Z391" s="129" t="s">
        <v>39</v>
      </c>
      <c r="AA391" s="131" t="s">
        <v>57147</v>
      </c>
      <c r="AB391" s="129" t="s">
        <v>442</v>
      </c>
      <c r="AC391" s="129"/>
      <c r="AD391" s="130"/>
      <c r="AE391" s="122">
        <v>127</v>
      </c>
      <c r="AF391" s="134"/>
    </row>
    <row r="392" spans="1:32" s="135" customFormat="1" ht="105">
      <c r="A392" s="133" t="s">
        <v>58218</v>
      </c>
      <c r="B392" s="127" t="s">
        <v>58244</v>
      </c>
      <c r="C392" s="125" t="s">
        <v>57130</v>
      </c>
      <c r="D392" s="127" t="s">
        <v>19974</v>
      </c>
      <c r="E392" s="111" t="s">
        <v>5599</v>
      </c>
      <c r="F392" s="126">
        <v>16303</v>
      </c>
      <c r="G392" s="127" t="s">
        <v>57225</v>
      </c>
      <c r="H392" s="111" t="s">
        <v>420</v>
      </c>
      <c r="I392" s="128">
        <v>10</v>
      </c>
      <c r="J392" s="42">
        <v>344829</v>
      </c>
      <c r="K392" s="34">
        <v>3448290</v>
      </c>
      <c r="L392" s="24">
        <v>1293625</v>
      </c>
      <c r="M392" s="129" t="s">
        <v>47</v>
      </c>
      <c r="N392" s="129">
        <v>4</v>
      </c>
      <c r="O392" s="130" t="s">
        <v>26</v>
      </c>
      <c r="P392" s="116" t="s">
        <v>422</v>
      </c>
      <c r="Q392" s="117" t="s">
        <v>57128</v>
      </c>
      <c r="R392" s="117" t="s">
        <v>57146</v>
      </c>
      <c r="S392" s="117" t="s">
        <v>57153</v>
      </c>
      <c r="T392" s="117" t="s">
        <v>57126</v>
      </c>
      <c r="U392" s="117" t="s">
        <v>57126</v>
      </c>
      <c r="V392" s="114" t="s">
        <v>17</v>
      </c>
      <c r="W392" s="118" t="s">
        <v>189</v>
      </c>
      <c r="X392" s="115" t="str">
        <f>VLOOKUP(W392,'Formato de datos '!$G$1:$H$240,2,0)</f>
        <v>Mantenimiento Hospitalario - Bienes</v>
      </c>
      <c r="Y392" s="129" t="s">
        <v>57</v>
      </c>
      <c r="Z392" s="129" t="s">
        <v>39</v>
      </c>
      <c r="AA392" s="131" t="s">
        <v>57147</v>
      </c>
      <c r="AB392" s="129" t="s">
        <v>442</v>
      </c>
      <c r="AC392" s="129"/>
      <c r="AD392" s="130"/>
      <c r="AE392" s="122">
        <v>128</v>
      </c>
      <c r="AF392" s="134"/>
    </row>
    <row r="393" spans="1:32" s="135" customFormat="1" ht="105">
      <c r="A393" s="133" t="s">
        <v>58218</v>
      </c>
      <c r="B393" s="127" t="s">
        <v>58244</v>
      </c>
      <c r="C393" s="125" t="s">
        <v>57130</v>
      </c>
      <c r="D393" s="127" t="s">
        <v>20872</v>
      </c>
      <c r="E393" s="111" t="s">
        <v>5539</v>
      </c>
      <c r="F393" s="126">
        <v>16337</v>
      </c>
      <c r="G393" s="159" t="s">
        <v>57390</v>
      </c>
      <c r="H393" s="111" t="s">
        <v>420</v>
      </c>
      <c r="I393" s="128">
        <v>10</v>
      </c>
      <c r="J393" s="42">
        <v>285332</v>
      </c>
      <c r="K393" s="34">
        <v>2853320</v>
      </c>
      <c r="L393" s="24">
        <v>428154</v>
      </c>
      <c r="M393" s="129" t="s">
        <v>47</v>
      </c>
      <c r="N393" s="129">
        <v>4</v>
      </c>
      <c r="O393" s="130" t="s">
        <v>26</v>
      </c>
      <c r="P393" s="116" t="s">
        <v>422</v>
      </c>
      <c r="Q393" s="117" t="s">
        <v>57128</v>
      </c>
      <c r="R393" s="117" t="s">
        <v>57146</v>
      </c>
      <c r="S393" s="117" t="s">
        <v>57153</v>
      </c>
      <c r="T393" s="117" t="s">
        <v>57126</v>
      </c>
      <c r="U393" s="117" t="s">
        <v>57126</v>
      </c>
      <c r="V393" s="114" t="s">
        <v>17</v>
      </c>
      <c r="W393" s="118" t="s">
        <v>189</v>
      </c>
      <c r="X393" s="115" t="str">
        <f>VLOOKUP(W393,'Formato de datos '!$G$1:$H$240,2,0)</f>
        <v>Mantenimiento Hospitalario - Bienes</v>
      </c>
      <c r="Y393" s="129" t="s">
        <v>57</v>
      </c>
      <c r="Z393" s="129" t="s">
        <v>39</v>
      </c>
      <c r="AA393" s="131" t="s">
        <v>57147</v>
      </c>
      <c r="AB393" s="129" t="s">
        <v>442</v>
      </c>
      <c r="AC393" s="129"/>
      <c r="AD393" s="130"/>
      <c r="AE393" s="122">
        <v>129</v>
      </c>
      <c r="AF393" s="134"/>
    </row>
    <row r="394" spans="1:32" s="135" customFormat="1" ht="105">
      <c r="A394" s="133" t="s">
        <v>58218</v>
      </c>
      <c r="B394" s="127" t="s">
        <v>58244</v>
      </c>
      <c r="C394" s="125" t="s">
        <v>57130</v>
      </c>
      <c r="D394" s="127" t="s">
        <v>24473</v>
      </c>
      <c r="E394" s="111" t="s">
        <v>6299</v>
      </c>
      <c r="F394" s="126">
        <v>16632</v>
      </c>
      <c r="G394" s="127" t="s">
        <v>57226</v>
      </c>
      <c r="H394" s="111" t="s">
        <v>420</v>
      </c>
      <c r="I394" s="128">
        <v>200</v>
      </c>
      <c r="J394" s="42">
        <v>27653</v>
      </c>
      <c r="K394" s="34">
        <v>5530600</v>
      </c>
      <c r="L394" s="24">
        <v>6636720</v>
      </c>
      <c r="M394" s="129" t="s">
        <v>47</v>
      </c>
      <c r="N394" s="129">
        <v>4</v>
      </c>
      <c r="O394" s="130" t="s">
        <v>26</v>
      </c>
      <c r="P394" s="116" t="s">
        <v>422</v>
      </c>
      <c r="Q394" s="117" t="s">
        <v>57128</v>
      </c>
      <c r="R394" s="117" t="s">
        <v>57146</v>
      </c>
      <c r="S394" s="117" t="s">
        <v>57153</v>
      </c>
      <c r="T394" s="117" t="s">
        <v>57126</v>
      </c>
      <c r="U394" s="117" t="s">
        <v>57126</v>
      </c>
      <c r="V394" s="114" t="s">
        <v>17</v>
      </c>
      <c r="W394" s="118" t="s">
        <v>189</v>
      </c>
      <c r="X394" s="115" t="str">
        <f>VLOOKUP(W394,'Formato de datos '!$G$1:$H$240,2,0)</f>
        <v>Mantenimiento Hospitalario - Bienes</v>
      </c>
      <c r="Y394" s="129" t="s">
        <v>57</v>
      </c>
      <c r="Z394" s="129" t="s">
        <v>39</v>
      </c>
      <c r="AA394" s="131" t="s">
        <v>57147</v>
      </c>
      <c r="AB394" s="129" t="s">
        <v>442</v>
      </c>
      <c r="AC394" s="129"/>
      <c r="AD394" s="130"/>
      <c r="AE394" s="122">
        <v>130</v>
      </c>
      <c r="AF394" s="134"/>
    </row>
    <row r="395" spans="1:32" s="135" customFormat="1" ht="105">
      <c r="A395" s="133" t="s">
        <v>58218</v>
      </c>
      <c r="B395" s="127" t="s">
        <v>58244</v>
      </c>
      <c r="C395" s="125" t="s">
        <v>57130</v>
      </c>
      <c r="D395" s="127" t="s">
        <v>19974</v>
      </c>
      <c r="E395" s="111" t="s">
        <v>5596</v>
      </c>
      <c r="F395" s="126">
        <v>16929</v>
      </c>
      <c r="G395" s="127" t="s">
        <v>57227</v>
      </c>
      <c r="H395" s="111" t="s">
        <v>420</v>
      </c>
      <c r="I395" s="128">
        <v>30</v>
      </c>
      <c r="J395" s="42">
        <v>10681</v>
      </c>
      <c r="K395" s="34">
        <v>320430</v>
      </c>
      <c r="L395" s="24">
        <v>200350</v>
      </c>
      <c r="M395" s="129" t="s">
        <v>47</v>
      </c>
      <c r="N395" s="129">
        <v>4</v>
      </c>
      <c r="O395" s="130" t="s">
        <v>26</v>
      </c>
      <c r="P395" s="116" t="s">
        <v>422</v>
      </c>
      <c r="Q395" s="117" t="s">
        <v>57128</v>
      </c>
      <c r="R395" s="117" t="s">
        <v>57146</v>
      </c>
      <c r="S395" s="117" t="s">
        <v>57153</v>
      </c>
      <c r="T395" s="117" t="s">
        <v>57126</v>
      </c>
      <c r="U395" s="117" t="s">
        <v>57126</v>
      </c>
      <c r="V395" s="114" t="s">
        <v>17</v>
      </c>
      <c r="W395" s="118" t="s">
        <v>189</v>
      </c>
      <c r="X395" s="115" t="str">
        <f>VLOOKUP(W395,'Formato de datos '!$G$1:$H$240,2,0)</f>
        <v>Mantenimiento Hospitalario - Bienes</v>
      </c>
      <c r="Y395" s="129" t="s">
        <v>57</v>
      </c>
      <c r="Z395" s="129" t="s">
        <v>39</v>
      </c>
      <c r="AA395" s="131" t="s">
        <v>57147</v>
      </c>
      <c r="AB395" s="129" t="s">
        <v>442</v>
      </c>
      <c r="AC395" s="129"/>
      <c r="AD395" s="130"/>
      <c r="AE395" s="122">
        <v>131</v>
      </c>
      <c r="AF395" s="134"/>
    </row>
    <row r="396" spans="1:32" s="135" customFormat="1" ht="105">
      <c r="A396" s="133" t="s">
        <v>58218</v>
      </c>
      <c r="B396" s="127" t="s">
        <v>58244</v>
      </c>
      <c r="C396" s="125" t="s">
        <v>57130</v>
      </c>
      <c r="D396" s="127" t="s">
        <v>22090</v>
      </c>
      <c r="E396" s="111" t="s">
        <v>5397</v>
      </c>
      <c r="F396" s="126" t="s">
        <v>57228</v>
      </c>
      <c r="G396" s="127" t="s">
        <v>57229</v>
      </c>
      <c r="H396" s="111" t="s">
        <v>420</v>
      </c>
      <c r="I396" s="128">
        <v>100</v>
      </c>
      <c r="J396" s="42">
        <v>112</v>
      </c>
      <c r="K396" s="34">
        <v>11200</v>
      </c>
      <c r="L396" s="24">
        <v>9700</v>
      </c>
      <c r="M396" s="129" t="s">
        <v>47</v>
      </c>
      <c r="N396" s="129">
        <v>4</v>
      </c>
      <c r="O396" s="130" t="s">
        <v>26</v>
      </c>
      <c r="P396" s="116" t="s">
        <v>422</v>
      </c>
      <c r="Q396" s="117" t="s">
        <v>57128</v>
      </c>
      <c r="R396" s="117" t="s">
        <v>57146</v>
      </c>
      <c r="S396" s="117" t="s">
        <v>57153</v>
      </c>
      <c r="T396" s="117" t="s">
        <v>57126</v>
      </c>
      <c r="U396" s="117" t="s">
        <v>57126</v>
      </c>
      <c r="V396" s="114" t="s">
        <v>17</v>
      </c>
      <c r="W396" s="118" t="s">
        <v>189</v>
      </c>
      <c r="X396" s="115" t="str">
        <f>VLOOKUP(W396,'Formato de datos '!$G$1:$H$240,2,0)</f>
        <v>Mantenimiento Hospitalario - Bienes</v>
      </c>
      <c r="Y396" s="129" t="s">
        <v>57</v>
      </c>
      <c r="Z396" s="129" t="s">
        <v>39</v>
      </c>
      <c r="AA396" s="131" t="s">
        <v>57147</v>
      </c>
      <c r="AB396" s="129" t="s">
        <v>442</v>
      </c>
      <c r="AC396" s="129"/>
      <c r="AD396" s="130"/>
      <c r="AE396" s="122">
        <v>132</v>
      </c>
      <c r="AF396" s="134"/>
    </row>
    <row r="397" spans="1:32" s="135" customFormat="1" ht="105">
      <c r="A397" s="133" t="s">
        <v>58218</v>
      </c>
      <c r="B397" s="127" t="s">
        <v>58244</v>
      </c>
      <c r="C397" s="125" t="s">
        <v>57130</v>
      </c>
      <c r="D397" s="127" t="s">
        <v>18218</v>
      </c>
      <c r="E397" s="111" t="s">
        <v>5886</v>
      </c>
      <c r="F397" s="126" t="s">
        <v>57230</v>
      </c>
      <c r="G397" s="127" t="s">
        <v>57231</v>
      </c>
      <c r="H397" s="111" t="s">
        <v>420</v>
      </c>
      <c r="I397" s="128">
        <v>4</v>
      </c>
      <c r="J397" s="42">
        <v>24046</v>
      </c>
      <c r="K397" s="34">
        <v>96184</v>
      </c>
      <c r="L397" s="24">
        <v>72138</v>
      </c>
      <c r="M397" s="129" t="s">
        <v>47</v>
      </c>
      <c r="N397" s="129">
        <v>4</v>
      </c>
      <c r="O397" s="130" t="s">
        <v>26</v>
      </c>
      <c r="P397" s="116" t="s">
        <v>422</v>
      </c>
      <c r="Q397" s="117" t="s">
        <v>57128</v>
      </c>
      <c r="R397" s="117" t="s">
        <v>57146</v>
      </c>
      <c r="S397" s="117" t="s">
        <v>57153</v>
      </c>
      <c r="T397" s="117" t="s">
        <v>57126</v>
      </c>
      <c r="U397" s="117" t="s">
        <v>57126</v>
      </c>
      <c r="V397" s="114" t="s">
        <v>17</v>
      </c>
      <c r="W397" s="118" t="s">
        <v>189</v>
      </c>
      <c r="X397" s="115" t="str">
        <f>VLOOKUP(W397,'Formato de datos '!$G$1:$H$240,2,0)</f>
        <v>Mantenimiento Hospitalario - Bienes</v>
      </c>
      <c r="Y397" s="129" t="s">
        <v>57</v>
      </c>
      <c r="Z397" s="129" t="s">
        <v>39</v>
      </c>
      <c r="AA397" s="131" t="s">
        <v>57147</v>
      </c>
      <c r="AB397" s="129" t="s">
        <v>442</v>
      </c>
      <c r="AC397" s="129"/>
      <c r="AD397" s="130"/>
      <c r="AE397" s="122">
        <v>133</v>
      </c>
      <c r="AF397" s="134"/>
    </row>
    <row r="398" spans="1:32" s="135" customFormat="1" ht="105">
      <c r="A398" s="133" t="s">
        <v>58218</v>
      </c>
      <c r="B398" s="127" t="s">
        <v>58244</v>
      </c>
      <c r="C398" s="125" t="s">
        <v>57130</v>
      </c>
      <c r="D398" s="127" t="s">
        <v>22342</v>
      </c>
      <c r="E398" s="111" t="s">
        <v>4972</v>
      </c>
      <c r="F398" s="126" t="s">
        <v>57232</v>
      </c>
      <c r="G398" s="127" t="s">
        <v>57233</v>
      </c>
      <c r="H398" s="111" t="s">
        <v>420</v>
      </c>
      <c r="I398" s="128">
        <v>3</v>
      </c>
      <c r="J398" s="42">
        <v>51880</v>
      </c>
      <c r="K398" s="34">
        <v>155640</v>
      </c>
      <c r="L398" s="24">
        <v>116775</v>
      </c>
      <c r="M398" s="129" t="s">
        <v>47</v>
      </c>
      <c r="N398" s="129">
        <v>4</v>
      </c>
      <c r="O398" s="130" t="s">
        <v>26</v>
      </c>
      <c r="P398" s="116" t="s">
        <v>422</v>
      </c>
      <c r="Q398" s="117" t="s">
        <v>57128</v>
      </c>
      <c r="R398" s="117" t="s">
        <v>57146</v>
      </c>
      <c r="S398" s="117" t="s">
        <v>57153</v>
      </c>
      <c r="T398" s="117" t="s">
        <v>57126</v>
      </c>
      <c r="U398" s="117" t="s">
        <v>57126</v>
      </c>
      <c r="V398" s="114" t="s">
        <v>17</v>
      </c>
      <c r="W398" s="118" t="s">
        <v>189</v>
      </c>
      <c r="X398" s="115" t="str">
        <f>VLOOKUP(W398,'Formato de datos '!$G$1:$H$240,2,0)</f>
        <v>Mantenimiento Hospitalario - Bienes</v>
      </c>
      <c r="Y398" s="129" t="s">
        <v>57</v>
      </c>
      <c r="Z398" s="129" t="s">
        <v>39</v>
      </c>
      <c r="AA398" s="131" t="s">
        <v>57147</v>
      </c>
      <c r="AB398" s="129" t="s">
        <v>442</v>
      </c>
      <c r="AC398" s="129"/>
      <c r="AD398" s="130"/>
      <c r="AE398" s="122">
        <v>134</v>
      </c>
      <c r="AF398" s="134"/>
    </row>
    <row r="399" spans="1:32" s="135" customFormat="1" ht="105">
      <c r="A399" s="133" t="s">
        <v>58218</v>
      </c>
      <c r="B399" s="127" t="s">
        <v>58244</v>
      </c>
      <c r="C399" s="125" t="s">
        <v>57130</v>
      </c>
      <c r="D399" s="127" t="s">
        <v>22342</v>
      </c>
      <c r="E399" s="111" t="s">
        <v>4972</v>
      </c>
      <c r="F399" s="126" t="s">
        <v>57234</v>
      </c>
      <c r="G399" s="127" t="s">
        <v>57235</v>
      </c>
      <c r="H399" s="111" t="s">
        <v>420</v>
      </c>
      <c r="I399" s="128">
        <v>3</v>
      </c>
      <c r="J399" s="42">
        <v>52035</v>
      </c>
      <c r="K399" s="34">
        <v>156105</v>
      </c>
      <c r="L399" s="24">
        <v>117126</v>
      </c>
      <c r="M399" s="129" t="s">
        <v>47</v>
      </c>
      <c r="N399" s="129">
        <v>4</v>
      </c>
      <c r="O399" s="130" t="s">
        <v>26</v>
      </c>
      <c r="P399" s="116" t="s">
        <v>422</v>
      </c>
      <c r="Q399" s="117" t="s">
        <v>57128</v>
      </c>
      <c r="R399" s="117" t="s">
        <v>57146</v>
      </c>
      <c r="S399" s="117" t="s">
        <v>57153</v>
      </c>
      <c r="T399" s="117" t="s">
        <v>57126</v>
      </c>
      <c r="U399" s="117" t="s">
        <v>57126</v>
      </c>
      <c r="V399" s="114" t="s">
        <v>17</v>
      </c>
      <c r="W399" s="118" t="s">
        <v>189</v>
      </c>
      <c r="X399" s="115" t="str">
        <f>VLOOKUP(W399,'Formato de datos '!$G$1:$H$240,2,0)</f>
        <v>Mantenimiento Hospitalario - Bienes</v>
      </c>
      <c r="Y399" s="129" t="s">
        <v>57</v>
      </c>
      <c r="Z399" s="129" t="s">
        <v>39</v>
      </c>
      <c r="AA399" s="131" t="s">
        <v>57147</v>
      </c>
      <c r="AB399" s="129" t="s">
        <v>442</v>
      </c>
      <c r="AC399" s="129"/>
      <c r="AD399" s="130"/>
      <c r="AE399" s="122">
        <v>135</v>
      </c>
      <c r="AF399" s="134"/>
    </row>
    <row r="400" spans="1:32" s="135" customFormat="1" ht="105">
      <c r="A400" s="133" t="s">
        <v>58218</v>
      </c>
      <c r="B400" s="127" t="s">
        <v>58244</v>
      </c>
      <c r="C400" s="125" t="s">
        <v>57130</v>
      </c>
      <c r="D400" s="127" t="s">
        <v>22298</v>
      </c>
      <c r="E400" s="111" t="s">
        <v>5445</v>
      </c>
      <c r="F400" s="126" t="s">
        <v>57236</v>
      </c>
      <c r="G400" s="127" t="s">
        <v>57237</v>
      </c>
      <c r="H400" s="111" t="s">
        <v>420</v>
      </c>
      <c r="I400" s="128">
        <v>30</v>
      </c>
      <c r="J400" s="42">
        <v>23998</v>
      </c>
      <c r="K400" s="34">
        <v>719940</v>
      </c>
      <c r="L400" s="24">
        <v>540180</v>
      </c>
      <c r="M400" s="129" t="s">
        <v>47</v>
      </c>
      <c r="N400" s="129">
        <v>4</v>
      </c>
      <c r="O400" s="130" t="s">
        <v>26</v>
      </c>
      <c r="P400" s="116" t="s">
        <v>422</v>
      </c>
      <c r="Q400" s="117" t="s">
        <v>57128</v>
      </c>
      <c r="R400" s="117" t="s">
        <v>57146</v>
      </c>
      <c r="S400" s="117" t="s">
        <v>57153</v>
      </c>
      <c r="T400" s="117" t="s">
        <v>57126</v>
      </c>
      <c r="U400" s="117" t="s">
        <v>57126</v>
      </c>
      <c r="V400" s="114" t="s">
        <v>17</v>
      </c>
      <c r="W400" s="118" t="s">
        <v>189</v>
      </c>
      <c r="X400" s="115" t="str">
        <f>VLOOKUP(W400,'Formato de datos '!$G$1:$H$240,2,0)</f>
        <v>Mantenimiento Hospitalario - Bienes</v>
      </c>
      <c r="Y400" s="129" t="s">
        <v>57</v>
      </c>
      <c r="Z400" s="129" t="s">
        <v>39</v>
      </c>
      <c r="AA400" s="131" t="s">
        <v>57147</v>
      </c>
      <c r="AB400" s="129" t="s">
        <v>442</v>
      </c>
      <c r="AC400" s="129"/>
      <c r="AD400" s="130"/>
      <c r="AE400" s="122">
        <v>136</v>
      </c>
      <c r="AF400" s="134"/>
    </row>
    <row r="401" spans="1:32" s="135" customFormat="1" ht="105">
      <c r="A401" s="133" t="s">
        <v>58218</v>
      </c>
      <c r="B401" s="127" t="s">
        <v>58244</v>
      </c>
      <c r="C401" s="125" t="s">
        <v>57130</v>
      </c>
      <c r="D401" s="127" t="s">
        <v>22090</v>
      </c>
      <c r="E401" s="111" t="s">
        <v>5397</v>
      </c>
      <c r="F401" s="126" t="s">
        <v>57238</v>
      </c>
      <c r="G401" s="127" t="s">
        <v>57239</v>
      </c>
      <c r="H401" s="111" t="s">
        <v>420</v>
      </c>
      <c r="I401" s="128">
        <v>100</v>
      </c>
      <c r="J401" s="42">
        <v>112</v>
      </c>
      <c r="K401" s="34">
        <v>11200</v>
      </c>
      <c r="L401" s="24">
        <v>8500</v>
      </c>
      <c r="M401" s="129" t="s">
        <v>47</v>
      </c>
      <c r="N401" s="129">
        <v>4</v>
      </c>
      <c r="O401" s="130" t="s">
        <v>26</v>
      </c>
      <c r="P401" s="116" t="s">
        <v>422</v>
      </c>
      <c r="Q401" s="117" t="s">
        <v>57128</v>
      </c>
      <c r="R401" s="117" t="s">
        <v>57146</v>
      </c>
      <c r="S401" s="117" t="s">
        <v>57153</v>
      </c>
      <c r="T401" s="117" t="s">
        <v>57126</v>
      </c>
      <c r="U401" s="117" t="s">
        <v>57126</v>
      </c>
      <c r="V401" s="114" t="s">
        <v>17</v>
      </c>
      <c r="W401" s="118" t="s">
        <v>189</v>
      </c>
      <c r="X401" s="115" t="str">
        <f>VLOOKUP(W401,'Formato de datos '!$G$1:$H$240,2,0)</f>
        <v>Mantenimiento Hospitalario - Bienes</v>
      </c>
      <c r="Y401" s="129" t="s">
        <v>57</v>
      </c>
      <c r="Z401" s="129" t="s">
        <v>39</v>
      </c>
      <c r="AA401" s="131" t="s">
        <v>57147</v>
      </c>
      <c r="AB401" s="129" t="s">
        <v>442</v>
      </c>
      <c r="AC401" s="129"/>
      <c r="AD401" s="130"/>
      <c r="AE401" s="122">
        <v>137</v>
      </c>
      <c r="AF401" s="134"/>
    </row>
    <row r="402" spans="1:32" s="135" customFormat="1" ht="105">
      <c r="A402" s="133" t="s">
        <v>58218</v>
      </c>
      <c r="B402" s="127" t="s">
        <v>58244</v>
      </c>
      <c r="C402" s="125" t="s">
        <v>57130</v>
      </c>
      <c r="D402" s="127" t="s">
        <v>22093</v>
      </c>
      <c r="E402" s="111" t="s">
        <v>5397</v>
      </c>
      <c r="F402" s="126" t="s">
        <v>57240</v>
      </c>
      <c r="G402" s="127" t="s">
        <v>57241</v>
      </c>
      <c r="H402" s="111" t="s">
        <v>420</v>
      </c>
      <c r="I402" s="128">
        <v>100</v>
      </c>
      <c r="J402" s="42">
        <v>112</v>
      </c>
      <c r="K402" s="34">
        <v>11200</v>
      </c>
      <c r="L402" s="24">
        <v>11400</v>
      </c>
      <c r="M402" s="129" t="s">
        <v>47</v>
      </c>
      <c r="N402" s="129">
        <v>4</v>
      </c>
      <c r="O402" s="130" t="s">
        <v>26</v>
      </c>
      <c r="P402" s="116" t="s">
        <v>422</v>
      </c>
      <c r="Q402" s="117" t="s">
        <v>57128</v>
      </c>
      <c r="R402" s="117" t="s">
        <v>57146</v>
      </c>
      <c r="S402" s="117" t="s">
        <v>57153</v>
      </c>
      <c r="T402" s="117" t="s">
        <v>57126</v>
      </c>
      <c r="U402" s="117" t="s">
        <v>57126</v>
      </c>
      <c r="V402" s="114" t="s">
        <v>17</v>
      </c>
      <c r="W402" s="118" t="s">
        <v>189</v>
      </c>
      <c r="X402" s="115" t="str">
        <f>VLOOKUP(W402,'Formato de datos '!$G$1:$H$240,2,0)</f>
        <v>Mantenimiento Hospitalario - Bienes</v>
      </c>
      <c r="Y402" s="129" t="s">
        <v>57</v>
      </c>
      <c r="Z402" s="129" t="s">
        <v>39</v>
      </c>
      <c r="AA402" s="131" t="s">
        <v>57147</v>
      </c>
      <c r="AB402" s="129" t="s">
        <v>442</v>
      </c>
      <c r="AC402" s="129"/>
      <c r="AD402" s="130"/>
      <c r="AE402" s="122">
        <v>138</v>
      </c>
      <c r="AF402" s="134"/>
    </row>
    <row r="403" spans="1:32" s="135" customFormat="1" ht="105">
      <c r="A403" s="133" t="s">
        <v>58218</v>
      </c>
      <c r="B403" s="127" t="s">
        <v>58244</v>
      </c>
      <c r="C403" s="125" t="s">
        <v>57130</v>
      </c>
      <c r="D403" s="127" t="s">
        <v>22093</v>
      </c>
      <c r="E403" s="111" t="s">
        <v>5397</v>
      </c>
      <c r="F403" s="126" t="s">
        <v>57242</v>
      </c>
      <c r="G403" s="127" t="s">
        <v>57243</v>
      </c>
      <c r="H403" s="111" t="s">
        <v>420</v>
      </c>
      <c r="I403" s="128">
        <v>100</v>
      </c>
      <c r="J403" s="42">
        <v>112</v>
      </c>
      <c r="K403" s="34">
        <v>11200</v>
      </c>
      <c r="L403" s="24">
        <v>11000</v>
      </c>
      <c r="M403" s="129" t="s">
        <v>47</v>
      </c>
      <c r="N403" s="129">
        <v>4</v>
      </c>
      <c r="O403" s="130" t="s">
        <v>26</v>
      </c>
      <c r="P403" s="116" t="s">
        <v>422</v>
      </c>
      <c r="Q403" s="117" t="s">
        <v>57128</v>
      </c>
      <c r="R403" s="117" t="s">
        <v>57146</v>
      </c>
      <c r="S403" s="117" t="s">
        <v>57153</v>
      </c>
      <c r="T403" s="117" t="s">
        <v>57126</v>
      </c>
      <c r="U403" s="117" t="s">
        <v>57126</v>
      </c>
      <c r="V403" s="114" t="s">
        <v>17</v>
      </c>
      <c r="W403" s="118" t="s">
        <v>189</v>
      </c>
      <c r="X403" s="115" t="str">
        <f>VLOOKUP(W403,'Formato de datos '!$G$1:$H$240,2,0)</f>
        <v>Mantenimiento Hospitalario - Bienes</v>
      </c>
      <c r="Y403" s="129" t="s">
        <v>57</v>
      </c>
      <c r="Z403" s="129" t="s">
        <v>39</v>
      </c>
      <c r="AA403" s="131" t="s">
        <v>57147</v>
      </c>
      <c r="AB403" s="129" t="s">
        <v>442</v>
      </c>
      <c r="AC403" s="129"/>
      <c r="AD403" s="130"/>
      <c r="AE403" s="122">
        <v>139</v>
      </c>
      <c r="AF403" s="134"/>
    </row>
    <row r="404" spans="1:32" s="135" customFormat="1" ht="105">
      <c r="A404" s="133" t="s">
        <v>58218</v>
      </c>
      <c r="B404" s="127" t="s">
        <v>58244</v>
      </c>
      <c r="C404" s="125" t="s">
        <v>57130</v>
      </c>
      <c r="D404" s="127" t="s">
        <v>22093</v>
      </c>
      <c r="E404" s="111" t="s">
        <v>5397</v>
      </c>
      <c r="F404" s="126" t="s">
        <v>57244</v>
      </c>
      <c r="G404" s="127" t="s">
        <v>57245</v>
      </c>
      <c r="H404" s="111" t="s">
        <v>420</v>
      </c>
      <c r="I404" s="128">
        <v>100</v>
      </c>
      <c r="J404" s="42">
        <v>112</v>
      </c>
      <c r="K404" s="34">
        <v>11200</v>
      </c>
      <c r="L404" s="24">
        <v>12300</v>
      </c>
      <c r="M404" s="129" t="s">
        <v>47</v>
      </c>
      <c r="N404" s="129">
        <v>4</v>
      </c>
      <c r="O404" s="130" t="s">
        <v>26</v>
      </c>
      <c r="P404" s="116" t="s">
        <v>422</v>
      </c>
      <c r="Q404" s="117" t="s">
        <v>57128</v>
      </c>
      <c r="R404" s="117" t="s">
        <v>57146</v>
      </c>
      <c r="S404" s="117" t="s">
        <v>57153</v>
      </c>
      <c r="T404" s="117" t="s">
        <v>57126</v>
      </c>
      <c r="U404" s="117" t="s">
        <v>57126</v>
      </c>
      <c r="V404" s="114" t="s">
        <v>17</v>
      </c>
      <c r="W404" s="118" t="s">
        <v>189</v>
      </c>
      <c r="X404" s="115" t="str">
        <f>VLOOKUP(W404,'Formato de datos '!$G$1:$H$240,2,0)</f>
        <v>Mantenimiento Hospitalario - Bienes</v>
      </c>
      <c r="Y404" s="129" t="s">
        <v>57</v>
      </c>
      <c r="Z404" s="129" t="s">
        <v>39</v>
      </c>
      <c r="AA404" s="131" t="s">
        <v>57147</v>
      </c>
      <c r="AB404" s="129" t="s">
        <v>442</v>
      </c>
      <c r="AC404" s="129"/>
      <c r="AD404" s="130"/>
      <c r="AE404" s="122">
        <v>140</v>
      </c>
      <c r="AF404" s="134"/>
    </row>
    <row r="405" spans="1:32" s="135" customFormat="1" ht="105">
      <c r="A405" s="133" t="s">
        <v>58218</v>
      </c>
      <c r="B405" s="127" t="s">
        <v>58244</v>
      </c>
      <c r="C405" s="125" t="s">
        <v>57130</v>
      </c>
      <c r="D405" s="127" t="s">
        <v>22093</v>
      </c>
      <c r="E405" s="111" t="s">
        <v>5397</v>
      </c>
      <c r="F405" s="126" t="s">
        <v>57246</v>
      </c>
      <c r="G405" s="127" t="s">
        <v>57247</v>
      </c>
      <c r="H405" s="111" t="s">
        <v>420</v>
      </c>
      <c r="I405" s="128">
        <v>100</v>
      </c>
      <c r="J405" s="42">
        <v>112</v>
      </c>
      <c r="K405" s="34">
        <v>11200</v>
      </c>
      <c r="L405" s="24">
        <v>11800</v>
      </c>
      <c r="M405" s="129" t="s">
        <v>47</v>
      </c>
      <c r="N405" s="129">
        <v>4</v>
      </c>
      <c r="O405" s="130" t="s">
        <v>26</v>
      </c>
      <c r="P405" s="116" t="s">
        <v>422</v>
      </c>
      <c r="Q405" s="117" t="s">
        <v>57128</v>
      </c>
      <c r="R405" s="117" t="s">
        <v>57146</v>
      </c>
      <c r="S405" s="117" t="s">
        <v>57153</v>
      </c>
      <c r="T405" s="117" t="s">
        <v>57126</v>
      </c>
      <c r="U405" s="117" t="s">
        <v>57126</v>
      </c>
      <c r="V405" s="114" t="s">
        <v>17</v>
      </c>
      <c r="W405" s="118" t="s">
        <v>189</v>
      </c>
      <c r="X405" s="115" t="str">
        <f>VLOOKUP(W405,'Formato de datos '!$G$1:$H$240,2,0)</f>
        <v>Mantenimiento Hospitalario - Bienes</v>
      </c>
      <c r="Y405" s="129" t="s">
        <v>57</v>
      </c>
      <c r="Z405" s="129" t="s">
        <v>39</v>
      </c>
      <c r="AA405" s="131" t="s">
        <v>57147</v>
      </c>
      <c r="AB405" s="129" t="s">
        <v>442</v>
      </c>
      <c r="AC405" s="129"/>
      <c r="AD405" s="130"/>
      <c r="AE405" s="122">
        <v>141</v>
      </c>
      <c r="AF405" s="134"/>
    </row>
    <row r="406" spans="1:32" s="135" customFormat="1" ht="105">
      <c r="A406" s="133" t="s">
        <v>58218</v>
      </c>
      <c r="B406" s="127" t="s">
        <v>58244</v>
      </c>
      <c r="C406" s="125" t="s">
        <v>57130</v>
      </c>
      <c r="D406" s="127" t="s">
        <v>24473</v>
      </c>
      <c r="E406" s="111" t="s">
        <v>6299</v>
      </c>
      <c r="F406" s="126">
        <v>14815</v>
      </c>
      <c r="G406" s="127" t="s">
        <v>57248</v>
      </c>
      <c r="H406" s="111" t="s">
        <v>420</v>
      </c>
      <c r="I406" s="128">
        <v>200</v>
      </c>
      <c r="J406" s="42">
        <v>24815</v>
      </c>
      <c r="K406" s="34">
        <v>4963000</v>
      </c>
      <c r="L406" s="24">
        <v>5955600</v>
      </c>
      <c r="M406" s="129" t="s">
        <v>47</v>
      </c>
      <c r="N406" s="129">
        <v>4</v>
      </c>
      <c r="O406" s="130" t="s">
        <v>26</v>
      </c>
      <c r="P406" s="116" t="s">
        <v>422</v>
      </c>
      <c r="Q406" s="117" t="s">
        <v>57128</v>
      </c>
      <c r="R406" s="117" t="s">
        <v>57146</v>
      </c>
      <c r="S406" s="117" t="s">
        <v>57153</v>
      </c>
      <c r="T406" s="117" t="s">
        <v>57126</v>
      </c>
      <c r="U406" s="117" t="s">
        <v>57126</v>
      </c>
      <c r="V406" s="114" t="s">
        <v>17</v>
      </c>
      <c r="W406" s="118" t="s">
        <v>189</v>
      </c>
      <c r="X406" s="115" t="str">
        <f>VLOOKUP(W406,'Formato de datos '!$G$1:$H$240,2,0)</f>
        <v>Mantenimiento Hospitalario - Bienes</v>
      </c>
      <c r="Y406" s="129" t="s">
        <v>57</v>
      </c>
      <c r="Z406" s="129" t="s">
        <v>39</v>
      </c>
      <c r="AA406" s="131" t="s">
        <v>57147</v>
      </c>
      <c r="AB406" s="129" t="s">
        <v>442</v>
      </c>
      <c r="AC406" s="129"/>
      <c r="AD406" s="130"/>
      <c r="AE406" s="122">
        <v>142</v>
      </c>
      <c r="AF406" s="134"/>
    </row>
    <row r="407" spans="1:32" s="135" customFormat="1" ht="105">
      <c r="A407" s="133" t="s">
        <v>58218</v>
      </c>
      <c r="B407" s="127" t="s">
        <v>58244</v>
      </c>
      <c r="C407" s="125" t="s">
        <v>57130</v>
      </c>
      <c r="D407" s="127" t="s">
        <v>24624</v>
      </c>
      <c r="E407" s="111" t="s">
        <v>6245</v>
      </c>
      <c r="F407" s="126">
        <v>16318</v>
      </c>
      <c r="G407" s="127" t="s">
        <v>57249</v>
      </c>
      <c r="H407" s="111" t="s">
        <v>420</v>
      </c>
      <c r="I407" s="128">
        <v>100</v>
      </c>
      <c r="J407" s="42">
        <v>560</v>
      </c>
      <c r="K407" s="34">
        <v>56000</v>
      </c>
      <c r="L407" s="24">
        <v>67200</v>
      </c>
      <c r="M407" s="129" t="s">
        <v>47</v>
      </c>
      <c r="N407" s="129">
        <v>4</v>
      </c>
      <c r="O407" s="130" t="s">
        <v>26</v>
      </c>
      <c r="P407" s="116" t="s">
        <v>422</v>
      </c>
      <c r="Q407" s="117" t="s">
        <v>57128</v>
      </c>
      <c r="R407" s="117" t="s">
        <v>57146</v>
      </c>
      <c r="S407" s="117" t="s">
        <v>57153</v>
      </c>
      <c r="T407" s="117" t="s">
        <v>57126</v>
      </c>
      <c r="U407" s="117" t="s">
        <v>57126</v>
      </c>
      <c r="V407" s="114" t="s">
        <v>17</v>
      </c>
      <c r="W407" s="118" t="s">
        <v>189</v>
      </c>
      <c r="X407" s="115" t="str">
        <f>VLOOKUP(W407,'Formato de datos '!$G$1:$H$240,2,0)</f>
        <v>Mantenimiento Hospitalario - Bienes</v>
      </c>
      <c r="Y407" s="129" t="s">
        <v>57</v>
      </c>
      <c r="Z407" s="129" t="s">
        <v>39</v>
      </c>
      <c r="AA407" s="131" t="s">
        <v>57147</v>
      </c>
      <c r="AB407" s="129" t="s">
        <v>442</v>
      </c>
      <c r="AC407" s="129"/>
      <c r="AD407" s="130"/>
      <c r="AE407" s="122">
        <v>143</v>
      </c>
      <c r="AF407" s="134"/>
    </row>
    <row r="408" spans="1:32" s="135" customFormat="1" ht="105">
      <c r="A408" s="133" t="s">
        <v>58218</v>
      </c>
      <c r="B408" s="127" t="s">
        <v>58244</v>
      </c>
      <c r="C408" s="125" t="s">
        <v>57130</v>
      </c>
      <c r="D408" s="127" t="s">
        <v>25335</v>
      </c>
      <c r="E408" s="111" t="s">
        <v>5602</v>
      </c>
      <c r="F408" s="126">
        <v>16913</v>
      </c>
      <c r="G408" s="127" t="s">
        <v>57250</v>
      </c>
      <c r="H408" s="111" t="s">
        <v>420</v>
      </c>
      <c r="I408" s="128">
        <v>3</v>
      </c>
      <c r="J408" s="42">
        <v>120308</v>
      </c>
      <c r="K408" s="34">
        <v>360924</v>
      </c>
      <c r="L408" s="24">
        <v>433109</v>
      </c>
      <c r="M408" s="129" t="s">
        <v>47</v>
      </c>
      <c r="N408" s="129">
        <v>4</v>
      </c>
      <c r="O408" s="130" t="s">
        <v>26</v>
      </c>
      <c r="P408" s="116" t="s">
        <v>422</v>
      </c>
      <c r="Q408" s="117" t="s">
        <v>57128</v>
      </c>
      <c r="R408" s="117" t="s">
        <v>57146</v>
      </c>
      <c r="S408" s="117" t="s">
        <v>57153</v>
      </c>
      <c r="T408" s="117" t="s">
        <v>57126</v>
      </c>
      <c r="U408" s="117" t="s">
        <v>57126</v>
      </c>
      <c r="V408" s="114" t="s">
        <v>17</v>
      </c>
      <c r="W408" s="118" t="s">
        <v>189</v>
      </c>
      <c r="X408" s="115" t="str">
        <f>VLOOKUP(W408,'Formato de datos '!$G$1:$H$240,2,0)</f>
        <v>Mantenimiento Hospitalario - Bienes</v>
      </c>
      <c r="Y408" s="129" t="s">
        <v>57</v>
      </c>
      <c r="Z408" s="129" t="s">
        <v>39</v>
      </c>
      <c r="AA408" s="131" t="s">
        <v>57147</v>
      </c>
      <c r="AB408" s="129" t="s">
        <v>442</v>
      </c>
      <c r="AC408" s="129"/>
      <c r="AD408" s="130"/>
      <c r="AE408" s="122">
        <v>144</v>
      </c>
      <c r="AF408" s="134"/>
    </row>
    <row r="409" spans="1:32" s="135" customFormat="1" ht="105">
      <c r="A409" s="133" t="s">
        <v>58218</v>
      </c>
      <c r="B409" s="127" t="s">
        <v>58244</v>
      </c>
      <c r="C409" s="125" t="s">
        <v>57130</v>
      </c>
      <c r="D409" s="127" t="s">
        <v>24624</v>
      </c>
      <c r="E409" s="111" t="s">
        <v>6245</v>
      </c>
      <c r="F409" s="126" t="s">
        <v>57251</v>
      </c>
      <c r="G409" s="127" t="s">
        <v>57252</v>
      </c>
      <c r="H409" s="111" t="s">
        <v>420</v>
      </c>
      <c r="I409" s="128">
        <v>200</v>
      </c>
      <c r="J409" s="42">
        <v>6900</v>
      </c>
      <c r="K409" s="34">
        <v>1380000</v>
      </c>
      <c r="L409" s="24">
        <v>1656000</v>
      </c>
      <c r="M409" s="129" t="s">
        <v>48</v>
      </c>
      <c r="N409" s="129">
        <v>4</v>
      </c>
      <c r="O409" s="130" t="s">
        <v>26</v>
      </c>
      <c r="P409" s="116" t="s">
        <v>422</v>
      </c>
      <c r="Q409" s="117" t="s">
        <v>57128</v>
      </c>
      <c r="R409" s="117" t="s">
        <v>57146</v>
      </c>
      <c r="S409" s="117" t="s">
        <v>57153</v>
      </c>
      <c r="T409" s="117" t="s">
        <v>57126</v>
      </c>
      <c r="U409" s="117" t="s">
        <v>57126</v>
      </c>
      <c r="V409" s="114" t="s">
        <v>17</v>
      </c>
      <c r="W409" s="118" t="s">
        <v>189</v>
      </c>
      <c r="X409" s="115" t="str">
        <f>VLOOKUP(W409,'Formato de datos '!$G$1:$H$240,2,0)</f>
        <v>Mantenimiento Hospitalario - Bienes</v>
      </c>
      <c r="Y409" s="129" t="s">
        <v>57</v>
      </c>
      <c r="Z409" s="129" t="s">
        <v>39</v>
      </c>
      <c r="AA409" s="131" t="s">
        <v>57147</v>
      </c>
      <c r="AB409" s="129" t="s">
        <v>442</v>
      </c>
      <c r="AC409" s="129"/>
      <c r="AD409" s="130"/>
      <c r="AE409" s="122">
        <v>145</v>
      </c>
      <c r="AF409" s="134"/>
    </row>
    <row r="410" spans="1:32" s="135" customFormat="1" ht="105">
      <c r="A410" s="133" t="s">
        <v>58218</v>
      </c>
      <c r="B410" s="127" t="s">
        <v>58244</v>
      </c>
      <c r="C410" s="125" t="s">
        <v>57130</v>
      </c>
      <c r="D410" s="127" t="s">
        <v>24624</v>
      </c>
      <c r="E410" s="111" t="s">
        <v>6245</v>
      </c>
      <c r="F410" s="126" t="s">
        <v>57251</v>
      </c>
      <c r="G410" s="127" t="s">
        <v>57253</v>
      </c>
      <c r="H410" s="111" t="s">
        <v>420</v>
      </c>
      <c r="I410" s="128">
        <v>200</v>
      </c>
      <c r="J410" s="42">
        <v>8200</v>
      </c>
      <c r="K410" s="34">
        <v>1640000</v>
      </c>
      <c r="L410" s="24">
        <v>1968000</v>
      </c>
      <c r="M410" s="129" t="s">
        <v>48</v>
      </c>
      <c r="N410" s="129">
        <v>4</v>
      </c>
      <c r="O410" s="130" t="s">
        <v>26</v>
      </c>
      <c r="P410" s="116" t="s">
        <v>422</v>
      </c>
      <c r="Q410" s="117" t="s">
        <v>57128</v>
      </c>
      <c r="R410" s="117" t="s">
        <v>57146</v>
      </c>
      <c r="S410" s="117" t="s">
        <v>57153</v>
      </c>
      <c r="T410" s="117" t="s">
        <v>57126</v>
      </c>
      <c r="U410" s="117" t="s">
        <v>57126</v>
      </c>
      <c r="V410" s="114" t="s">
        <v>17</v>
      </c>
      <c r="W410" s="118" t="s">
        <v>189</v>
      </c>
      <c r="X410" s="115" t="str">
        <f>VLOOKUP(W410,'Formato de datos '!$G$1:$H$240,2,0)</f>
        <v>Mantenimiento Hospitalario - Bienes</v>
      </c>
      <c r="Y410" s="129" t="s">
        <v>57</v>
      </c>
      <c r="Z410" s="129" t="s">
        <v>39</v>
      </c>
      <c r="AA410" s="131" t="s">
        <v>57147</v>
      </c>
      <c r="AB410" s="129" t="s">
        <v>442</v>
      </c>
      <c r="AC410" s="129"/>
      <c r="AD410" s="130"/>
      <c r="AE410" s="122">
        <v>146</v>
      </c>
      <c r="AF410" s="134"/>
    </row>
    <row r="411" spans="1:32" s="135" customFormat="1" ht="105">
      <c r="A411" s="133" t="s">
        <v>58218</v>
      </c>
      <c r="B411" s="127" t="s">
        <v>58244</v>
      </c>
      <c r="C411" s="125" t="s">
        <v>57130</v>
      </c>
      <c r="D411" s="127" t="s">
        <v>24473</v>
      </c>
      <c r="E411" s="111" t="s">
        <v>6299</v>
      </c>
      <c r="F411" s="126" t="s">
        <v>57254</v>
      </c>
      <c r="G411" s="127" t="s">
        <v>57255</v>
      </c>
      <c r="H411" s="111" t="s">
        <v>420</v>
      </c>
      <c r="I411" s="128">
        <v>100</v>
      </c>
      <c r="J411" s="42">
        <v>37041</v>
      </c>
      <c r="K411" s="34">
        <v>3704100</v>
      </c>
      <c r="L411" s="24">
        <v>2779200</v>
      </c>
      <c r="M411" s="129" t="s">
        <v>47</v>
      </c>
      <c r="N411" s="129">
        <v>4</v>
      </c>
      <c r="O411" s="130" t="s">
        <v>26</v>
      </c>
      <c r="P411" s="116" t="s">
        <v>422</v>
      </c>
      <c r="Q411" s="117" t="s">
        <v>57128</v>
      </c>
      <c r="R411" s="117" t="s">
        <v>57146</v>
      </c>
      <c r="S411" s="117" t="s">
        <v>57153</v>
      </c>
      <c r="T411" s="117" t="s">
        <v>57126</v>
      </c>
      <c r="U411" s="117" t="s">
        <v>57126</v>
      </c>
      <c r="V411" s="114" t="s">
        <v>17</v>
      </c>
      <c r="W411" s="118" t="s">
        <v>189</v>
      </c>
      <c r="X411" s="115" t="str">
        <f>VLOOKUP(W411,'Formato de datos '!$G$1:$H$240,2,0)</f>
        <v>Mantenimiento Hospitalario - Bienes</v>
      </c>
      <c r="Y411" s="129" t="s">
        <v>57</v>
      </c>
      <c r="Z411" s="129" t="s">
        <v>39</v>
      </c>
      <c r="AA411" s="131" t="s">
        <v>57147</v>
      </c>
      <c r="AB411" s="129" t="s">
        <v>442</v>
      </c>
      <c r="AC411" s="129"/>
      <c r="AD411" s="130"/>
      <c r="AE411" s="122">
        <v>147</v>
      </c>
      <c r="AF411" s="134"/>
    </row>
    <row r="412" spans="1:32" s="135" customFormat="1" ht="105">
      <c r="A412" s="133" t="s">
        <v>58218</v>
      </c>
      <c r="B412" s="127" t="s">
        <v>58244</v>
      </c>
      <c r="C412" s="125" t="s">
        <v>57130</v>
      </c>
      <c r="D412" s="127" t="s">
        <v>25164</v>
      </c>
      <c r="E412" s="111" t="s">
        <v>3935</v>
      </c>
      <c r="F412" s="126">
        <v>14995</v>
      </c>
      <c r="G412" s="127" t="s">
        <v>57256</v>
      </c>
      <c r="H412" s="111" t="s">
        <v>420</v>
      </c>
      <c r="I412" s="128">
        <v>20</v>
      </c>
      <c r="J412" s="42">
        <v>1502101</v>
      </c>
      <c r="K412" s="34">
        <v>30042020</v>
      </c>
      <c r="L412" s="24">
        <v>3022226</v>
      </c>
      <c r="M412" s="129" t="s">
        <v>47</v>
      </c>
      <c r="N412" s="129">
        <v>4</v>
      </c>
      <c r="O412" s="130" t="s">
        <v>26</v>
      </c>
      <c r="P412" s="116" t="s">
        <v>424</v>
      </c>
      <c r="Q412" s="117" t="s">
        <v>57128</v>
      </c>
      <c r="R412" s="117" t="s">
        <v>57146</v>
      </c>
      <c r="S412" s="117" t="s">
        <v>57153</v>
      </c>
      <c r="T412" s="117" t="s">
        <v>57126</v>
      </c>
      <c r="U412" s="117" t="s">
        <v>57126</v>
      </c>
      <c r="V412" s="114" t="s">
        <v>17</v>
      </c>
      <c r="W412" s="118" t="s">
        <v>334</v>
      </c>
      <c r="X412" s="115" t="str">
        <f>VLOOKUP(W412,'Formato de datos '!$G$1:$H$240,2,0)</f>
        <v>Mantenimiento Hospitalario - Bienes</v>
      </c>
      <c r="Y412" s="129" t="s">
        <v>57</v>
      </c>
      <c r="Z412" s="129" t="s">
        <v>39</v>
      </c>
      <c r="AA412" s="131" t="s">
        <v>57147</v>
      </c>
      <c r="AB412" s="129" t="s">
        <v>442</v>
      </c>
      <c r="AC412" s="129"/>
      <c r="AD412" s="130"/>
      <c r="AE412" s="122">
        <v>148</v>
      </c>
      <c r="AF412" s="134"/>
    </row>
    <row r="413" spans="1:32" s="135" customFormat="1" ht="105">
      <c r="A413" s="133" t="s">
        <v>58218</v>
      </c>
      <c r="B413" s="127" t="s">
        <v>58244</v>
      </c>
      <c r="C413" s="125" t="s">
        <v>57130</v>
      </c>
      <c r="D413" s="127" t="s">
        <v>22619</v>
      </c>
      <c r="E413" s="111" t="s">
        <v>3738</v>
      </c>
      <c r="F413" s="126">
        <v>15040</v>
      </c>
      <c r="G413" s="127" t="s">
        <v>57257</v>
      </c>
      <c r="H413" s="111" t="s">
        <v>420</v>
      </c>
      <c r="I413" s="128">
        <v>5</v>
      </c>
      <c r="J413" s="42">
        <v>139938</v>
      </c>
      <c r="K413" s="34">
        <v>699690</v>
      </c>
      <c r="L413" s="24">
        <v>209992</v>
      </c>
      <c r="M413" s="129" t="s">
        <v>47</v>
      </c>
      <c r="N413" s="129">
        <v>4</v>
      </c>
      <c r="O413" s="130" t="s">
        <v>26</v>
      </c>
      <c r="P413" s="116" t="s">
        <v>424</v>
      </c>
      <c r="Q413" s="117" t="s">
        <v>57128</v>
      </c>
      <c r="R413" s="117" t="s">
        <v>57146</v>
      </c>
      <c r="S413" s="117" t="s">
        <v>57153</v>
      </c>
      <c r="T413" s="117" t="s">
        <v>57126</v>
      </c>
      <c r="U413" s="117" t="s">
        <v>57126</v>
      </c>
      <c r="V413" s="114" t="s">
        <v>17</v>
      </c>
      <c r="W413" s="118" t="s">
        <v>334</v>
      </c>
      <c r="X413" s="115" t="str">
        <f>VLOOKUP(W413,'Formato de datos '!$G$1:$H$240,2,0)</f>
        <v>Mantenimiento Hospitalario - Bienes</v>
      </c>
      <c r="Y413" s="129" t="s">
        <v>57</v>
      </c>
      <c r="Z413" s="129" t="s">
        <v>39</v>
      </c>
      <c r="AA413" s="131" t="s">
        <v>57147</v>
      </c>
      <c r="AB413" s="129" t="s">
        <v>442</v>
      </c>
      <c r="AC413" s="129"/>
      <c r="AD413" s="130"/>
      <c r="AE413" s="122">
        <v>149</v>
      </c>
      <c r="AF413" s="134"/>
    </row>
    <row r="414" spans="1:32" s="135" customFormat="1" ht="105">
      <c r="A414" s="133" t="s">
        <v>58218</v>
      </c>
      <c r="B414" s="127" t="s">
        <v>58244</v>
      </c>
      <c r="C414" s="125" t="s">
        <v>57130</v>
      </c>
      <c r="D414" s="127" t="s">
        <v>22342</v>
      </c>
      <c r="E414" s="111" t="s">
        <v>4104</v>
      </c>
      <c r="F414" s="126">
        <v>15047</v>
      </c>
      <c r="G414" s="127" t="s">
        <v>57258</v>
      </c>
      <c r="H414" s="111" t="s">
        <v>420</v>
      </c>
      <c r="I414" s="128">
        <v>40</v>
      </c>
      <c r="J414" s="42">
        <v>26140</v>
      </c>
      <c r="K414" s="34">
        <v>1045600</v>
      </c>
      <c r="L414" s="24">
        <v>294195</v>
      </c>
      <c r="M414" s="129" t="s">
        <v>47</v>
      </c>
      <c r="N414" s="129">
        <v>4</v>
      </c>
      <c r="O414" s="130" t="s">
        <v>26</v>
      </c>
      <c r="P414" s="116" t="s">
        <v>424</v>
      </c>
      <c r="Q414" s="117" t="s">
        <v>57128</v>
      </c>
      <c r="R414" s="117" t="s">
        <v>57146</v>
      </c>
      <c r="S414" s="117" t="s">
        <v>57153</v>
      </c>
      <c r="T414" s="117" t="s">
        <v>57126</v>
      </c>
      <c r="U414" s="117" t="s">
        <v>57126</v>
      </c>
      <c r="V414" s="114" t="s">
        <v>17</v>
      </c>
      <c r="W414" s="118" t="s">
        <v>334</v>
      </c>
      <c r="X414" s="115" t="str">
        <f>VLOOKUP(W414,'Formato de datos '!$G$1:$H$240,2,0)</f>
        <v>Mantenimiento Hospitalario - Bienes</v>
      </c>
      <c r="Y414" s="129" t="s">
        <v>57</v>
      </c>
      <c r="Z414" s="129" t="s">
        <v>39</v>
      </c>
      <c r="AA414" s="131" t="s">
        <v>57147</v>
      </c>
      <c r="AB414" s="129" t="s">
        <v>442</v>
      </c>
      <c r="AC414" s="129"/>
      <c r="AD414" s="130"/>
      <c r="AE414" s="122">
        <v>150</v>
      </c>
      <c r="AF414" s="134"/>
    </row>
    <row r="415" spans="1:32" s="135" customFormat="1" ht="105">
      <c r="A415" s="133" t="s">
        <v>58218</v>
      </c>
      <c r="B415" s="127" t="s">
        <v>58244</v>
      </c>
      <c r="C415" s="125" t="s">
        <v>57130</v>
      </c>
      <c r="D415" s="127" t="s">
        <v>22693</v>
      </c>
      <c r="E415" s="111" t="s">
        <v>4790</v>
      </c>
      <c r="F415" s="126">
        <v>15055</v>
      </c>
      <c r="G415" s="127" t="s">
        <v>57259</v>
      </c>
      <c r="H415" s="111" t="s">
        <v>420</v>
      </c>
      <c r="I415" s="128">
        <v>10</v>
      </c>
      <c r="J415" s="42">
        <v>16160</v>
      </c>
      <c r="K415" s="34">
        <v>161600</v>
      </c>
      <c r="L415" s="24">
        <v>121250</v>
      </c>
      <c r="M415" s="129" t="s">
        <v>47</v>
      </c>
      <c r="N415" s="129">
        <v>4</v>
      </c>
      <c r="O415" s="130" t="s">
        <v>26</v>
      </c>
      <c r="P415" s="116" t="s">
        <v>424</v>
      </c>
      <c r="Q415" s="117" t="s">
        <v>57128</v>
      </c>
      <c r="R415" s="117" t="s">
        <v>57146</v>
      </c>
      <c r="S415" s="117" t="s">
        <v>57153</v>
      </c>
      <c r="T415" s="117" t="s">
        <v>57126</v>
      </c>
      <c r="U415" s="117" t="s">
        <v>57126</v>
      </c>
      <c r="V415" s="114" t="s">
        <v>17</v>
      </c>
      <c r="W415" s="118" t="s">
        <v>334</v>
      </c>
      <c r="X415" s="115" t="str">
        <f>VLOOKUP(W415,'Formato de datos '!$G$1:$H$240,2,0)</f>
        <v>Mantenimiento Hospitalario - Bienes</v>
      </c>
      <c r="Y415" s="129" t="s">
        <v>57</v>
      </c>
      <c r="Z415" s="129" t="s">
        <v>39</v>
      </c>
      <c r="AA415" s="131" t="s">
        <v>57147</v>
      </c>
      <c r="AB415" s="129" t="s">
        <v>442</v>
      </c>
      <c r="AC415" s="129"/>
      <c r="AD415" s="130"/>
      <c r="AE415" s="122">
        <v>151</v>
      </c>
      <c r="AF415" s="134"/>
    </row>
    <row r="416" spans="1:32" s="135" customFormat="1" ht="105">
      <c r="A416" s="133" t="s">
        <v>58218</v>
      </c>
      <c r="B416" s="127" t="s">
        <v>58244</v>
      </c>
      <c r="C416" s="125" t="s">
        <v>57130</v>
      </c>
      <c r="D416" s="127" t="s">
        <v>22573</v>
      </c>
      <c r="E416" s="111" t="s">
        <v>4035</v>
      </c>
      <c r="F416" s="126">
        <v>15060</v>
      </c>
      <c r="G416" s="127" t="s">
        <v>57260</v>
      </c>
      <c r="H416" s="111" t="s">
        <v>420</v>
      </c>
      <c r="I416" s="128">
        <v>15</v>
      </c>
      <c r="J416" s="42">
        <v>5618</v>
      </c>
      <c r="K416" s="34">
        <v>84270</v>
      </c>
      <c r="L416" s="24">
        <v>21075</v>
      </c>
      <c r="M416" s="129" t="s">
        <v>47</v>
      </c>
      <c r="N416" s="129">
        <v>4</v>
      </c>
      <c r="O416" s="130" t="s">
        <v>26</v>
      </c>
      <c r="P416" s="116" t="s">
        <v>424</v>
      </c>
      <c r="Q416" s="117" t="s">
        <v>57128</v>
      </c>
      <c r="R416" s="117" t="s">
        <v>57146</v>
      </c>
      <c r="S416" s="117" t="s">
        <v>57153</v>
      </c>
      <c r="T416" s="117" t="s">
        <v>57126</v>
      </c>
      <c r="U416" s="117" t="s">
        <v>57126</v>
      </c>
      <c r="V416" s="114" t="s">
        <v>17</v>
      </c>
      <c r="W416" s="118" t="s">
        <v>334</v>
      </c>
      <c r="X416" s="115" t="str">
        <f>VLOOKUP(W416,'Formato de datos '!$G$1:$H$240,2,0)</f>
        <v>Mantenimiento Hospitalario - Bienes</v>
      </c>
      <c r="Y416" s="129" t="s">
        <v>57</v>
      </c>
      <c r="Z416" s="129" t="s">
        <v>39</v>
      </c>
      <c r="AA416" s="131" t="s">
        <v>57147</v>
      </c>
      <c r="AB416" s="129" t="s">
        <v>442</v>
      </c>
      <c r="AC416" s="129"/>
      <c r="AD416" s="130"/>
      <c r="AE416" s="122">
        <v>152</v>
      </c>
      <c r="AF416" s="134"/>
    </row>
    <row r="417" spans="1:32" s="135" customFormat="1" ht="105">
      <c r="A417" s="133" t="s">
        <v>58218</v>
      </c>
      <c r="B417" s="127" t="s">
        <v>58244</v>
      </c>
      <c r="C417" s="125" t="s">
        <v>57130</v>
      </c>
      <c r="D417" s="127" t="s">
        <v>23967</v>
      </c>
      <c r="E417" s="111" t="s">
        <v>3912</v>
      </c>
      <c r="F417" s="126">
        <v>15062</v>
      </c>
      <c r="G417" s="127" t="s">
        <v>57261</v>
      </c>
      <c r="H417" s="111" t="s">
        <v>420</v>
      </c>
      <c r="I417" s="128">
        <v>6</v>
      </c>
      <c r="J417" s="42">
        <v>8823</v>
      </c>
      <c r="K417" s="34">
        <v>52938</v>
      </c>
      <c r="L417" s="24">
        <v>6620</v>
      </c>
      <c r="M417" s="129" t="s">
        <v>47</v>
      </c>
      <c r="N417" s="129">
        <v>4</v>
      </c>
      <c r="O417" s="130" t="s">
        <v>26</v>
      </c>
      <c r="P417" s="116" t="s">
        <v>424</v>
      </c>
      <c r="Q417" s="117" t="s">
        <v>57128</v>
      </c>
      <c r="R417" s="117" t="s">
        <v>57146</v>
      </c>
      <c r="S417" s="117" t="s">
        <v>57153</v>
      </c>
      <c r="T417" s="117" t="s">
        <v>57126</v>
      </c>
      <c r="U417" s="117" t="s">
        <v>57126</v>
      </c>
      <c r="V417" s="114" t="s">
        <v>17</v>
      </c>
      <c r="W417" s="118" t="s">
        <v>334</v>
      </c>
      <c r="X417" s="115" t="str">
        <f>VLOOKUP(W417,'Formato de datos '!$G$1:$H$240,2,0)</f>
        <v>Mantenimiento Hospitalario - Bienes</v>
      </c>
      <c r="Y417" s="129" t="s">
        <v>57</v>
      </c>
      <c r="Z417" s="129" t="s">
        <v>39</v>
      </c>
      <c r="AA417" s="131" t="s">
        <v>57147</v>
      </c>
      <c r="AB417" s="129" t="s">
        <v>442</v>
      </c>
      <c r="AC417" s="129"/>
      <c r="AD417" s="130"/>
      <c r="AE417" s="122">
        <v>153</v>
      </c>
      <c r="AF417" s="134"/>
    </row>
    <row r="418" spans="1:32" s="135" customFormat="1" ht="105">
      <c r="A418" s="133" t="s">
        <v>58218</v>
      </c>
      <c r="B418" s="127" t="s">
        <v>58244</v>
      </c>
      <c r="C418" s="125" t="s">
        <v>57130</v>
      </c>
      <c r="D418" s="127" t="s">
        <v>22342</v>
      </c>
      <c r="E418" s="111" t="s">
        <v>4104</v>
      </c>
      <c r="F418" s="126">
        <v>15092</v>
      </c>
      <c r="G418" s="127" t="s">
        <v>57262</v>
      </c>
      <c r="H418" s="111" t="s">
        <v>420</v>
      </c>
      <c r="I418" s="128">
        <v>25</v>
      </c>
      <c r="J418" s="42">
        <v>12261</v>
      </c>
      <c r="K418" s="34">
        <v>306525</v>
      </c>
      <c r="L418" s="24">
        <v>229975</v>
      </c>
      <c r="M418" s="129" t="s">
        <v>47</v>
      </c>
      <c r="N418" s="129">
        <v>4</v>
      </c>
      <c r="O418" s="130" t="s">
        <v>26</v>
      </c>
      <c r="P418" s="116" t="s">
        <v>424</v>
      </c>
      <c r="Q418" s="117" t="s">
        <v>57128</v>
      </c>
      <c r="R418" s="117" t="s">
        <v>57146</v>
      </c>
      <c r="S418" s="117" t="s">
        <v>57153</v>
      </c>
      <c r="T418" s="117" t="s">
        <v>57126</v>
      </c>
      <c r="U418" s="117" t="s">
        <v>57126</v>
      </c>
      <c r="V418" s="114" t="s">
        <v>17</v>
      </c>
      <c r="W418" s="118" t="s">
        <v>334</v>
      </c>
      <c r="X418" s="115" t="str">
        <f>VLOOKUP(W418,'Formato de datos '!$G$1:$H$240,2,0)</f>
        <v>Mantenimiento Hospitalario - Bienes</v>
      </c>
      <c r="Y418" s="129" t="s">
        <v>57</v>
      </c>
      <c r="Z418" s="129" t="s">
        <v>39</v>
      </c>
      <c r="AA418" s="131" t="s">
        <v>57147</v>
      </c>
      <c r="AB418" s="129" t="s">
        <v>442</v>
      </c>
      <c r="AC418" s="129"/>
      <c r="AD418" s="130"/>
      <c r="AE418" s="122">
        <v>154</v>
      </c>
      <c r="AF418" s="134"/>
    </row>
    <row r="419" spans="1:32" s="135" customFormat="1" ht="105">
      <c r="A419" s="133" t="s">
        <v>58218</v>
      </c>
      <c r="B419" s="127" t="s">
        <v>58244</v>
      </c>
      <c r="C419" s="125" t="s">
        <v>57130</v>
      </c>
      <c r="D419" s="127" t="s">
        <v>22687</v>
      </c>
      <c r="E419" s="111" t="s">
        <v>2844</v>
      </c>
      <c r="F419" s="126">
        <v>15225</v>
      </c>
      <c r="G419" s="127" t="s">
        <v>57263</v>
      </c>
      <c r="H419" s="111" t="s">
        <v>420</v>
      </c>
      <c r="I419" s="128">
        <v>4</v>
      </c>
      <c r="J419" s="42">
        <v>2159493</v>
      </c>
      <c r="K419" s="34">
        <v>8637972</v>
      </c>
      <c r="L419" s="24">
        <v>2176769</v>
      </c>
      <c r="M419" s="129" t="s">
        <v>47</v>
      </c>
      <c r="N419" s="129">
        <v>4</v>
      </c>
      <c r="O419" s="130" t="s">
        <v>26</v>
      </c>
      <c r="P419" s="116" t="s">
        <v>424</v>
      </c>
      <c r="Q419" s="117" t="s">
        <v>57128</v>
      </c>
      <c r="R419" s="117" t="s">
        <v>57146</v>
      </c>
      <c r="S419" s="117" t="s">
        <v>57153</v>
      </c>
      <c r="T419" s="117" t="s">
        <v>57126</v>
      </c>
      <c r="U419" s="117" t="s">
        <v>57126</v>
      </c>
      <c r="V419" s="114" t="s">
        <v>17</v>
      </c>
      <c r="W419" s="118" t="s">
        <v>334</v>
      </c>
      <c r="X419" s="115" t="str">
        <f>VLOOKUP(W419,'Formato de datos '!$G$1:$H$240,2,0)</f>
        <v>Mantenimiento Hospitalario - Bienes</v>
      </c>
      <c r="Y419" s="129" t="s">
        <v>57</v>
      </c>
      <c r="Z419" s="129" t="s">
        <v>39</v>
      </c>
      <c r="AA419" s="131" t="s">
        <v>57147</v>
      </c>
      <c r="AB419" s="129" t="s">
        <v>442</v>
      </c>
      <c r="AC419" s="129"/>
      <c r="AD419" s="130"/>
      <c r="AE419" s="122">
        <v>155</v>
      </c>
      <c r="AF419" s="134"/>
    </row>
    <row r="420" spans="1:32" s="135" customFormat="1" ht="105">
      <c r="A420" s="133" t="s">
        <v>58218</v>
      </c>
      <c r="B420" s="127" t="s">
        <v>58244</v>
      </c>
      <c r="C420" s="125" t="s">
        <v>57130</v>
      </c>
      <c r="D420" s="127" t="s">
        <v>22654</v>
      </c>
      <c r="E420" s="111" t="s">
        <v>3426</v>
      </c>
      <c r="F420" s="126">
        <v>15594</v>
      </c>
      <c r="G420" s="127" t="s">
        <v>57264</v>
      </c>
      <c r="H420" s="111" t="s">
        <v>420</v>
      </c>
      <c r="I420" s="128">
        <v>10</v>
      </c>
      <c r="J420" s="42">
        <v>436658</v>
      </c>
      <c r="K420" s="34">
        <v>4366580</v>
      </c>
      <c r="L420" s="24">
        <v>16381200</v>
      </c>
      <c r="M420" s="129" t="s">
        <v>47</v>
      </c>
      <c r="N420" s="129">
        <v>4</v>
      </c>
      <c r="O420" s="130" t="s">
        <v>26</v>
      </c>
      <c r="P420" s="116" t="s">
        <v>424</v>
      </c>
      <c r="Q420" s="117" t="s">
        <v>57128</v>
      </c>
      <c r="R420" s="117" t="s">
        <v>57146</v>
      </c>
      <c r="S420" s="117" t="s">
        <v>57153</v>
      </c>
      <c r="T420" s="117" t="s">
        <v>57126</v>
      </c>
      <c r="U420" s="117" t="s">
        <v>57126</v>
      </c>
      <c r="V420" s="114" t="s">
        <v>17</v>
      </c>
      <c r="W420" s="118" t="s">
        <v>334</v>
      </c>
      <c r="X420" s="115" t="str">
        <f>VLOOKUP(W420,'Formato de datos '!$G$1:$H$240,2,0)</f>
        <v>Mantenimiento Hospitalario - Bienes</v>
      </c>
      <c r="Y420" s="129" t="s">
        <v>57</v>
      </c>
      <c r="Z420" s="129" t="s">
        <v>39</v>
      </c>
      <c r="AA420" s="131" t="s">
        <v>57147</v>
      </c>
      <c r="AB420" s="129" t="s">
        <v>442</v>
      </c>
      <c r="AC420" s="129"/>
      <c r="AD420" s="130"/>
      <c r="AE420" s="122">
        <v>156</v>
      </c>
      <c r="AF420" s="134"/>
    </row>
    <row r="421" spans="1:32" s="135" customFormat="1" ht="105">
      <c r="A421" s="133" t="s">
        <v>58218</v>
      </c>
      <c r="B421" s="127" t="s">
        <v>58244</v>
      </c>
      <c r="C421" s="125" t="s">
        <v>57130</v>
      </c>
      <c r="D421" s="127" t="s">
        <v>22574</v>
      </c>
      <c r="E421" s="111" t="s">
        <v>4034</v>
      </c>
      <c r="F421" s="126">
        <v>15879</v>
      </c>
      <c r="G421" s="127" t="s">
        <v>57265</v>
      </c>
      <c r="H421" s="111" t="s">
        <v>420</v>
      </c>
      <c r="I421" s="128">
        <v>30</v>
      </c>
      <c r="J421" s="42">
        <v>42435</v>
      </c>
      <c r="K421" s="34">
        <v>1273050</v>
      </c>
      <c r="L421" s="24">
        <v>318390</v>
      </c>
      <c r="M421" s="129" t="s">
        <v>47</v>
      </c>
      <c r="N421" s="129">
        <v>4</v>
      </c>
      <c r="O421" s="130" t="s">
        <v>26</v>
      </c>
      <c r="P421" s="116" t="s">
        <v>424</v>
      </c>
      <c r="Q421" s="117" t="s">
        <v>57128</v>
      </c>
      <c r="R421" s="117" t="s">
        <v>57146</v>
      </c>
      <c r="S421" s="117" t="s">
        <v>57153</v>
      </c>
      <c r="T421" s="117" t="s">
        <v>57126</v>
      </c>
      <c r="U421" s="117" t="s">
        <v>57126</v>
      </c>
      <c r="V421" s="114" t="s">
        <v>17</v>
      </c>
      <c r="W421" s="118" t="s">
        <v>334</v>
      </c>
      <c r="X421" s="115" t="str">
        <f>VLOOKUP(W421,'Formato de datos '!$G$1:$H$240,2,0)</f>
        <v>Mantenimiento Hospitalario - Bienes</v>
      </c>
      <c r="Y421" s="129" t="s">
        <v>57</v>
      </c>
      <c r="Z421" s="129" t="s">
        <v>39</v>
      </c>
      <c r="AA421" s="131" t="s">
        <v>57147</v>
      </c>
      <c r="AB421" s="129" t="s">
        <v>442</v>
      </c>
      <c r="AC421" s="129"/>
      <c r="AD421" s="130"/>
      <c r="AE421" s="122">
        <v>157</v>
      </c>
      <c r="AF421" s="134"/>
    </row>
    <row r="422" spans="1:32" s="135" customFormat="1" ht="105">
      <c r="A422" s="133" t="s">
        <v>58218</v>
      </c>
      <c r="B422" s="127" t="s">
        <v>58244</v>
      </c>
      <c r="C422" s="125" t="s">
        <v>57130</v>
      </c>
      <c r="D422" s="127" t="s">
        <v>22654</v>
      </c>
      <c r="E422" s="111" t="s">
        <v>3428</v>
      </c>
      <c r="F422" s="126">
        <v>16191</v>
      </c>
      <c r="G422" s="127" t="s">
        <v>57266</v>
      </c>
      <c r="H422" s="111" t="s">
        <v>420</v>
      </c>
      <c r="I422" s="128">
        <v>300</v>
      </c>
      <c r="J422" s="42">
        <v>120663</v>
      </c>
      <c r="K422" s="34">
        <v>36198900</v>
      </c>
      <c r="L422" s="24">
        <v>9053400</v>
      </c>
      <c r="M422" s="129" t="s">
        <v>47</v>
      </c>
      <c r="N422" s="129">
        <v>4</v>
      </c>
      <c r="O422" s="130" t="s">
        <v>26</v>
      </c>
      <c r="P422" s="116" t="s">
        <v>424</v>
      </c>
      <c r="Q422" s="117" t="s">
        <v>57128</v>
      </c>
      <c r="R422" s="117" t="s">
        <v>57146</v>
      </c>
      <c r="S422" s="117" t="s">
        <v>57153</v>
      </c>
      <c r="T422" s="117" t="s">
        <v>57126</v>
      </c>
      <c r="U422" s="117" t="s">
        <v>57126</v>
      </c>
      <c r="V422" s="114" t="s">
        <v>17</v>
      </c>
      <c r="W422" s="118" t="s">
        <v>334</v>
      </c>
      <c r="X422" s="115" t="str">
        <f>VLOOKUP(W422,'Formato de datos '!$G$1:$H$240,2,0)</f>
        <v>Mantenimiento Hospitalario - Bienes</v>
      </c>
      <c r="Y422" s="129" t="s">
        <v>57</v>
      </c>
      <c r="Z422" s="129" t="s">
        <v>39</v>
      </c>
      <c r="AA422" s="131" t="s">
        <v>57147</v>
      </c>
      <c r="AB422" s="129" t="s">
        <v>442</v>
      </c>
      <c r="AC422" s="129"/>
      <c r="AD422" s="130"/>
      <c r="AE422" s="122">
        <v>158</v>
      </c>
      <c r="AF422" s="134"/>
    </row>
    <row r="423" spans="1:32" s="135" customFormat="1" ht="105">
      <c r="A423" s="133" t="s">
        <v>58218</v>
      </c>
      <c r="B423" s="127" t="s">
        <v>58244</v>
      </c>
      <c r="C423" s="125" t="s">
        <v>57130</v>
      </c>
      <c r="D423" s="127" t="s">
        <v>25084</v>
      </c>
      <c r="E423" s="111" t="s">
        <v>4161</v>
      </c>
      <c r="F423" s="126">
        <v>16206</v>
      </c>
      <c r="G423" s="127" t="s">
        <v>57267</v>
      </c>
      <c r="H423" s="111" t="s">
        <v>420</v>
      </c>
      <c r="I423" s="128">
        <v>3</v>
      </c>
      <c r="J423" s="42">
        <v>10390</v>
      </c>
      <c r="K423" s="34">
        <v>31170</v>
      </c>
      <c r="L423" s="24">
        <v>7796</v>
      </c>
      <c r="M423" s="129" t="s">
        <v>47</v>
      </c>
      <c r="N423" s="129">
        <v>4</v>
      </c>
      <c r="O423" s="130" t="s">
        <v>26</v>
      </c>
      <c r="P423" s="116" t="s">
        <v>424</v>
      </c>
      <c r="Q423" s="117" t="s">
        <v>57128</v>
      </c>
      <c r="R423" s="117" t="s">
        <v>57146</v>
      </c>
      <c r="S423" s="117" t="s">
        <v>57153</v>
      </c>
      <c r="T423" s="117" t="s">
        <v>57126</v>
      </c>
      <c r="U423" s="117" t="s">
        <v>57126</v>
      </c>
      <c r="V423" s="114" t="s">
        <v>17</v>
      </c>
      <c r="W423" s="118" t="s">
        <v>334</v>
      </c>
      <c r="X423" s="115" t="str">
        <f>VLOOKUP(W423,'Formato de datos '!$G$1:$H$240,2,0)</f>
        <v>Mantenimiento Hospitalario - Bienes</v>
      </c>
      <c r="Y423" s="129" t="s">
        <v>57</v>
      </c>
      <c r="Z423" s="129" t="s">
        <v>39</v>
      </c>
      <c r="AA423" s="131" t="s">
        <v>57147</v>
      </c>
      <c r="AB423" s="129" t="s">
        <v>442</v>
      </c>
      <c r="AC423" s="129"/>
      <c r="AD423" s="130"/>
      <c r="AE423" s="122">
        <v>159</v>
      </c>
      <c r="AF423" s="134"/>
    </row>
    <row r="424" spans="1:32" s="135" customFormat="1" ht="105">
      <c r="A424" s="133" t="s">
        <v>58218</v>
      </c>
      <c r="B424" s="127" t="s">
        <v>58244</v>
      </c>
      <c r="C424" s="125" t="s">
        <v>57130</v>
      </c>
      <c r="D424" s="127" t="s">
        <v>22824</v>
      </c>
      <c r="E424" s="111" t="s">
        <v>3998</v>
      </c>
      <c r="F424" s="126">
        <v>16250</v>
      </c>
      <c r="G424" s="127" t="s">
        <v>57268</v>
      </c>
      <c r="H424" s="111" t="s">
        <v>420</v>
      </c>
      <c r="I424" s="128">
        <v>50</v>
      </c>
      <c r="J424" s="42">
        <v>16000</v>
      </c>
      <c r="K424" s="34">
        <v>800000</v>
      </c>
      <c r="L424" s="24">
        <v>960000</v>
      </c>
      <c r="M424" s="129" t="s">
        <v>47</v>
      </c>
      <c r="N424" s="129">
        <v>4</v>
      </c>
      <c r="O424" s="130" t="s">
        <v>26</v>
      </c>
      <c r="P424" s="116" t="s">
        <v>424</v>
      </c>
      <c r="Q424" s="117" t="s">
        <v>57128</v>
      </c>
      <c r="R424" s="117" t="s">
        <v>57146</v>
      </c>
      <c r="S424" s="117" t="s">
        <v>57153</v>
      </c>
      <c r="T424" s="117" t="s">
        <v>57126</v>
      </c>
      <c r="U424" s="117" t="s">
        <v>57126</v>
      </c>
      <c r="V424" s="114" t="s">
        <v>17</v>
      </c>
      <c r="W424" s="118" t="s">
        <v>334</v>
      </c>
      <c r="X424" s="115" t="str">
        <f>VLOOKUP(W424,'Formato de datos '!$G$1:$H$240,2,0)</f>
        <v>Mantenimiento Hospitalario - Bienes</v>
      </c>
      <c r="Y424" s="129" t="s">
        <v>57</v>
      </c>
      <c r="Z424" s="129" t="s">
        <v>39</v>
      </c>
      <c r="AA424" s="131" t="s">
        <v>57147</v>
      </c>
      <c r="AB424" s="129" t="s">
        <v>442</v>
      </c>
      <c r="AC424" s="129"/>
      <c r="AD424" s="130"/>
      <c r="AE424" s="122">
        <v>160</v>
      </c>
      <c r="AF424" s="134"/>
    </row>
    <row r="425" spans="1:32" s="135" customFormat="1" ht="105">
      <c r="A425" s="133" t="s">
        <v>58218</v>
      </c>
      <c r="B425" s="127" t="s">
        <v>58244</v>
      </c>
      <c r="C425" s="125" t="s">
        <v>57130</v>
      </c>
      <c r="D425" s="127" t="s">
        <v>16573</v>
      </c>
      <c r="E425" s="111" t="s">
        <v>2865</v>
      </c>
      <c r="F425" s="126">
        <v>14686</v>
      </c>
      <c r="G425" s="127" t="s">
        <v>57271</v>
      </c>
      <c r="H425" s="111" t="s">
        <v>420</v>
      </c>
      <c r="I425" s="128">
        <v>5</v>
      </c>
      <c r="J425" s="42">
        <v>42000</v>
      </c>
      <c r="K425" s="34">
        <v>210000</v>
      </c>
      <c r="L425" s="24">
        <v>252000</v>
      </c>
      <c r="M425" s="129" t="s">
        <v>47</v>
      </c>
      <c r="N425" s="129">
        <v>4</v>
      </c>
      <c r="O425" s="130" t="s">
        <v>26</v>
      </c>
      <c r="P425" s="116" t="s">
        <v>424</v>
      </c>
      <c r="Q425" s="117" t="s">
        <v>57128</v>
      </c>
      <c r="R425" s="117" t="s">
        <v>57146</v>
      </c>
      <c r="S425" s="117" t="s">
        <v>57153</v>
      </c>
      <c r="T425" s="117" t="s">
        <v>57126</v>
      </c>
      <c r="U425" s="117" t="s">
        <v>57126</v>
      </c>
      <c r="V425" s="114" t="s">
        <v>17</v>
      </c>
      <c r="W425" s="118" t="s">
        <v>352</v>
      </c>
      <c r="X425" s="115" t="str">
        <f>VLOOKUP(W425,'Formato de datos '!$G$1:$H$240,2,0)</f>
        <v>Combustibles y Lubricantes</v>
      </c>
      <c r="Y425" s="129" t="s">
        <v>57</v>
      </c>
      <c r="Z425" s="129" t="s">
        <v>39</v>
      </c>
      <c r="AA425" s="131" t="s">
        <v>57147</v>
      </c>
      <c r="AB425" s="129" t="s">
        <v>442</v>
      </c>
      <c r="AC425" s="129"/>
      <c r="AD425" s="130"/>
      <c r="AE425" s="122">
        <v>162</v>
      </c>
      <c r="AF425" s="134"/>
    </row>
    <row r="426" spans="1:32" s="135" customFormat="1" ht="105">
      <c r="A426" s="133" t="s">
        <v>58218</v>
      </c>
      <c r="B426" s="127" t="s">
        <v>58244</v>
      </c>
      <c r="C426" s="125" t="s">
        <v>57130</v>
      </c>
      <c r="D426" s="127" t="s">
        <v>16573</v>
      </c>
      <c r="E426" s="111" t="s">
        <v>2861</v>
      </c>
      <c r="F426" s="126">
        <v>14773</v>
      </c>
      <c r="G426" s="127" t="s">
        <v>57272</v>
      </c>
      <c r="H426" s="111" t="s">
        <v>420</v>
      </c>
      <c r="I426" s="128">
        <v>4</v>
      </c>
      <c r="J426" s="42">
        <v>246623</v>
      </c>
      <c r="K426" s="34">
        <v>986492</v>
      </c>
      <c r="L426" s="24">
        <v>1183790</v>
      </c>
      <c r="M426" s="129" t="s">
        <v>47</v>
      </c>
      <c r="N426" s="129">
        <v>4</v>
      </c>
      <c r="O426" s="130" t="s">
        <v>26</v>
      </c>
      <c r="P426" s="116" t="s">
        <v>424</v>
      </c>
      <c r="Q426" s="117" t="s">
        <v>57128</v>
      </c>
      <c r="R426" s="117" t="s">
        <v>57146</v>
      </c>
      <c r="S426" s="117" t="s">
        <v>57153</v>
      </c>
      <c r="T426" s="117" t="s">
        <v>57126</v>
      </c>
      <c r="U426" s="117" t="s">
        <v>57126</v>
      </c>
      <c r="V426" s="114" t="s">
        <v>17</v>
      </c>
      <c r="W426" s="118" t="s">
        <v>352</v>
      </c>
      <c r="X426" s="115" t="str">
        <f>VLOOKUP(W426,'Formato de datos '!$G$1:$H$240,2,0)</f>
        <v>Combustibles y Lubricantes</v>
      </c>
      <c r="Y426" s="129" t="s">
        <v>57</v>
      </c>
      <c r="Z426" s="129" t="s">
        <v>39</v>
      </c>
      <c r="AA426" s="131" t="s">
        <v>57147</v>
      </c>
      <c r="AB426" s="129" t="s">
        <v>442</v>
      </c>
      <c r="AC426" s="129"/>
      <c r="AD426" s="130"/>
      <c r="AE426" s="122">
        <v>163</v>
      </c>
      <c r="AF426" s="134"/>
    </row>
    <row r="427" spans="1:32" s="135" customFormat="1" ht="105">
      <c r="A427" s="133" t="s">
        <v>58218</v>
      </c>
      <c r="B427" s="127" t="s">
        <v>58244</v>
      </c>
      <c r="C427" s="125" t="s">
        <v>57130</v>
      </c>
      <c r="D427" s="127" t="s">
        <v>16573</v>
      </c>
      <c r="E427" s="111" t="s">
        <v>2865</v>
      </c>
      <c r="F427" s="126">
        <v>15230</v>
      </c>
      <c r="G427" s="127" t="s">
        <v>57273</v>
      </c>
      <c r="H427" s="111" t="s">
        <v>420</v>
      </c>
      <c r="I427" s="128">
        <v>5</v>
      </c>
      <c r="J427" s="42">
        <v>18700</v>
      </c>
      <c r="K427" s="34">
        <v>93500</v>
      </c>
      <c r="L427" s="24">
        <v>112200</v>
      </c>
      <c r="M427" s="129" t="s">
        <v>47</v>
      </c>
      <c r="N427" s="129">
        <v>4</v>
      </c>
      <c r="O427" s="130" t="s">
        <v>26</v>
      </c>
      <c r="P427" s="116" t="s">
        <v>424</v>
      </c>
      <c r="Q427" s="117" t="s">
        <v>57128</v>
      </c>
      <c r="R427" s="117" t="s">
        <v>57146</v>
      </c>
      <c r="S427" s="117" t="s">
        <v>57153</v>
      </c>
      <c r="T427" s="117" t="s">
        <v>57126</v>
      </c>
      <c r="U427" s="117" t="s">
        <v>57126</v>
      </c>
      <c r="V427" s="114" t="s">
        <v>17</v>
      </c>
      <c r="W427" s="118" t="s">
        <v>352</v>
      </c>
      <c r="X427" s="115" t="str">
        <f>VLOOKUP(W427,'Formato de datos '!$G$1:$H$240,2,0)</f>
        <v>Combustibles y Lubricantes</v>
      </c>
      <c r="Y427" s="129" t="s">
        <v>57</v>
      </c>
      <c r="Z427" s="129" t="s">
        <v>39</v>
      </c>
      <c r="AA427" s="131" t="s">
        <v>57147</v>
      </c>
      <c r="AB427" s="129" t="s">
        <v>442</v>
      </c>
      <c r="AC427" s="129"/>
      <c r="AD427" s="130"/>
      <c r="AE427" s="122">
        <v>164</v>
      </c>
      <c r="AF427" s="134"/>
    </row>
    <row r="428" spans="1:32" s="135" customFormat="1" ht="105">
      <c r="A428" s="133" t="s">
        <v>58218</v>
      </c>
      <c r="B428" s="127" t="s">
        <v>58244</v>
      </c>
      <c r="C428" s="125" t="s">
        <v>57130</v>
      </c>
      <c r="D428" s="127" t="s">
        <v>17493</v>
      </c>
      <c r="E428" s="111" t="s">
        <v>5883</v>
      </c>
      <c r="F428" s="126">
        <v>16228</v>
      </c>
      <c r="G428" s="127" t="s">
        <v>57274</v>
      </c>
      <c r="H428" s="111" t="s">
        <v>420</v>
      </c>
      <c r="I428" s="128">
        <v>6</v>
      </c>
      <c r="J428" s="42">
        <v>69568</v>
      </c>
      <c r="K428" s="34">
        <v>417408</v>
      </c>
      <c r="L428" s="24">
        <v>313182</v>
      </c>
      <c r="M428" s="129" t="s">
        <v>47</v>
      </c>
      <c r="N428" s="129">
        <v>4</v>
      </c>
      <c r="O428" s="130" t="s">
        <v>26</v>
      </c>
      <c r="P428" s="116" t="s">
        <v>424</v>
      </c>
      <c r="Q428" s="117" t="s">
        <v>57128</v>
      </c>
      <c r="R428" s="117" t="s">
        <v>57146</v>
      </c>
      <c r="S428" s="117" t="s">
        <v>57153</v>
      </c>
      <c r="T428" s="117" t="s">
        <v>57126</v>
      </c>
      <c r="U428" s="117" t="s">
        <v>57126</v>
      </c>
      <c r="V428" s="114" t="s">
        <v>17</v>
      </c>
      <c r="W428" s="118" t="s">
        <v>356</v>
      </c>
      <c r="X428" s="115" t="str">
        <f>VLOOKUP(W428,'Formato de datos '!$G$1:$H$240,2,0)</f>
        <v>Mantenimiento Hospitalario - Bienes</v>
      </c>
      <c r="Y428" s="129" t="s">
        <v>57</v>
      </c>
      <c r="Z428" s="129" t="s">
        <v>39</v>
      </c>
      <c r="AA428" s="131" t="s">
        <v>57147</v>
      </c>
      <c r="AB428" s="129" t="s">
        <v>442</v>
      </c>
      <c r="AC428" s="129"/>
      <c r="AD428" s="130"/>
      <c r="AE428" s="122">
        <v>165</v>
      </c>
      <c r="AF428" s="134"/>
    </row>
    <row r="429" spans="1:32" s="135" customFormat="1" ht="105">
      <c r="A429" s="133" t="s">
        <v>58218</v>
      </c>
      <c r="B429" s="127" t="s">
        <v>58244</v>
      </c>
      <c r="C429" s="125" t="s">
        <v>57130</v>
      </c>
      <c r="D429" s="127" t="s">
        <v>20591</v>
      </c>
      <c r="E429" s="111" t="s">
        <v>5492</v>
      </c>
      <c r="F429" s="126">
        <v>10308</v>
      </c>
      <c r="G429" s="127" t="s">
        <v>57275</v>
      </c>
      <c r="H429" s="111" t="s">
        <v>420</v>
      </c>
      <c r="I429" s="128">
        <v>150</v>
      </c>
      <c r="J429" s="42">
        <v>29439</v>
      </c>
      <c r="K429" s="34">
        <v>4415850</v>
      </c>
      <c r="L429" s="24">
        <v>1546160</v>
      </c>
      <c r="M429" s="129" t="s">
        <v>47</v>
      </c>
      <c r="N429" s="129">
        <v>4</v>
      </c>
      <c r="O429" s="130" t="s">
        <v>26</v>
      </c>
      <c r="P429" s="116" t="s">
        <v>424</v>
      </c>
      <c r="Q429" s="117" t="s">
        <v>57128</v>
      </c>
      <c r="R429" s="117" t="s">
        <v>57146</v>
      </c>
      <c r="S429" s="117" t="s">
        <v>57153</v>
      </c>
      <c r="T429" s="117" t="s">
        <v>57126</v>
      </c>
      <c r="U429" s="117" t="s">
        <v>57126</v>
      </c>
      <c r="V429" s="114" t="s">
        <v>17</v>
      </c>
      <c r="W429" s="118" t="s">
        <v>356</v>
      </c>
      <c r="X429" s="115" t="str">
        <f>VLOOKUP(W429,'Formato de datos '!$G$1:$H$240,2,0)</f>
        <v>Mantenimiento Hospitalario - Bienes</v>
      </c>
      <c r="Y429" s="129" t="s">
        <v>57</v>
      </c>
      <c r="Z429" s="129" t="s">
        <v>39</v>
      </c>
      <c r="AA429" s="131" t="s">
        <v>57147</v>
      </c>
      <c r="AB429" s="129" t="s">
        <v>442</v>
      </c>
      <c r="AC429" s="129"/>
      <c r="AD429" s="130"/>
      <c r="AE429" s="122">
        <v>166</v>
      </c>
      <c r="AF429" s="134"/>
    </row>
    <row r="430" spans="1:32" s="135" customFormat="1" ht="105">
      <c r="A430" s="133" t="s">
        <v>58218</v>
      </c>
      <c r="B430" s="127" t="s">
        <v>58244</v>
      </c>
      <c r="C430" s="125" t="s">
        <v>57130</v>
      </c>
      <c r="D430" s="127" t="s">
        <v>19634</v>
      </c>
      <c r="E430" s="111" t="s">
        <v>6268</v>
      </c>
      <c r="F430" s="126">
        <v>14226</v>
      </c>
      <c r="G430" s="127" t="s">
        <v>57276</v>
      </c>
      <c r="H430" s="111" t="s">
        <v>420</v>
      </c>
      <c r="I430" s="128">
        <v>100</v>
      </c>
      <c r="J430" s="42">
        <v>17857</v>
      </c>
      <c r="K430" s="34">
        <v>1785700</v>
      </c>
      <c r="L430" s="24">
        <v>1339800</v>
      </c>
      <c r="M430" s="129" t="s">
        <v>47</v>
      </c>
      <c r="N430" s="129">
        <v>4</v>
      </c>
      <c r="O430" s="130" t="s">
        <v>26</v>
      </c>
      <c r="P430" s="116" t="s">
        <v>424</v>
      </c>
      <c r="Q430" s="117" t="s">
        <v>57128</v>
      </c>
      <c r="R430" s="117" t="s">
        <v>57146</v>
      </c>
      <c r="S430" s="117" t="s">
        <v>57153</v>
      </c>
      <c r="T430" s="117" t="s">
        <v>57126</v>
      </c>
      <c r="U430" s="117" t="s">
        <v>57126</v>
      </c>
      <c r="V430" s="114" t="s">
        <v>17</v>
      </c>
      <c r="W430" s="118" t="s">
        <v>356</v>
      </c>
      <c r="X430" s="115" t="str">
        <f>VLOOKUP(W430,'Formato de datos '!$G$1:$H$240,2,0)</f>
        <v>Mantenimiento Hospitalario - Bienes</v>
      </c>
      <c r="Y430" s="129" t="s">
        <v>57</v>
      </c>
      <c r="Z430" s="129" t="s">
        <v>39</v>
      </c>
      <c r="AA430" s="131" t="s">
        <v>57147</v>
      </c>
      <c r="AB430" s="129" t="s">
        <v>442</v>
      </c>
      <c r="AC430" s="129"/>
      <c r="AD430" s="130"/>
      <c r="AE430" s="122">
        <v>167</v>
      </c>
      <c r="AF430" s="134"/>
    </row>
    <row r="431" spans="1:32" s="135" customFormat="1" ht="105">
      <c r="A431" s="133" t="s">
        <v>58218</v>
      </c>
      <c r="B431" s="127" t="s">
        <v>58244</v>
      </c>
      <c r="C431" s="125" t="s">
        <v>57130</v>
      </c>
      <c r="D431" s="127" t="s">
        <v>52800</v>
      </c>
      <c r="E431" s="111" t="s">
        <v>6266</v>
      </c>
      <c r="F431" s="126">
        <v>14227</v>
      </c>
      <c r="G431" s="127" t="s">
        <v>57277</v>
      </c>
      <c r="H431" s="111" t="s">
        <v>420</v>
      </c>
      <c r="I431" s="128">
        <v>500</v>
      </c>
      <c r="J431" s="42">
        <v>4888</v>
      </c>
      <c r="K431" s="34">
        <v>2444000</v>
      </c>
      <c r="L431" s="24">
        <v>1760160</v>
      </c>
      <c r="M431" s="129" t="s">
        <v>47</v>
      </c>
      <c r="N431" s="129">
        <v>4</v>
      </c>
      <c r="O431" s="130" t="s">
        <v>26</v>
      </c>
      <c r="P431" s="116" t="s">
        <v>424</v>
      </c>
      <c r="Q431" s="117" t="s">
        <v>57128</v>
      </c>
      <c r="R431" s="117" t="s">
        <v>57146</v>
      </c>
      <c r="S431" s="117" t="s">
        <v>57153</v>
      </c>
      <c r="T431" s="117" t="s">
        <v>57126</v>
      </c>
      <c r="U431" s="117" t="s">
        <v>57126</v>
      </c>
      <c r="V431" s="114" t="s">
        <v>17</v>
      </c>
      <c r="W431" s="118" t="s">
        <v>356</v>
      </c>
      <c r="X431" s="115" t="str">
        <f>VLOOKUP(W431,'Formato de datos '!$G$1:$H$240,2,0)</f>
        <v>Mantenimiento Hospitalario - Bienes</v>
      </c>
      <c r="Y431" s="129" t="s">
        <v>57</v>
      </c>
      <c r="Z431" s="129" t="s">
        <v>39</v>
      </c>
      <c r="AA431" s="131" t="s">
        <v>57147</v>
      </c>
      <c r="AB431" s="129" t="s">
        <v>442</v>
      </c>
      <c r="AC431" s="129"/>
      <c r="AD431" s="130"/>
      <c r="AE431" s="122">
        <v>168</v>
      </c>
      <c r="AF431" s="134"/>
    </row>
    <row r="432" spans="1:32" s="135" customFormat="1" ht="105">
      <c r="A432" s="133" t="s">
        <v>58218</v>
      </c>
      <c r="B432" s="127" t="s">
        <v>58244</v>
      </c>
      <c r="C432" s="125" t="s">
        <v>57130</v>
      </c>
      <c r="D432" s="127" t="s">
        <v>52800</v>
      </c>
      <c r="E432" s="111" t="s">
        <v>6268</v>
      </c>
      <c r="F432" s="126">
        <v>14230</v>
      </c>
      <c r="G432" s="127" t="s">
        <v>57278</v>
      </c>
      <c r="H432" s="111" t="s">
        <v>420</v>
      </c>
      <c r="I432" s="128">
        <v>500</v>
      </c>
      <c r="J432" s="42">
        <v>4883</v>
      </c>
      <c r="K432" s="34">
        <v>2441500</v>
      </c>
      <c r="L432" s="24">
        <v>1758720</v>
      </c>
      <c r="M432" s="129" t="s">
        <v>47</v>
      </c>
      <c r="N432" s="129">
        <v>4</v>
      </c>
      <c r="O432" s="130" t="s">
        <v>26</v>
      </c>
      <c r="P432" s="116" t="s">
        <v>424</v>
      </c>
      <c r="Q432" s="117" t="s">
        <v>57128</v>
      </c>
      <c r="R432" s="117" t="s">
        <v>57146</v>
      </c>
      <c r="S432" s="117" t="s">
        <v>57153</v>
      </c>
      <c r="T432" s="117" t="s">
        <v>57126</v>
      </c>
      <c r="U432" s="117" t="s">
        <v>57126</v>
      </c>
      <c r="V432" s="114" t="s">
        <v>17</v>
      </c>
      <c r="W432" s="118" t="s">
        <v>356</v>
      </c>
      <c r="X432" s="115" t="str">
        <f>VLOOKUP(W432,'Formato de datos '!$G$1:$H$240,2,0)</f>
        <v>Mantenimiento Hospitalario - Bienes</v>
      </c>
      <c r="Y432" s="129" t="s">
        <v>57</v>
      </c>
      <c r="Z432" s="129" t="s">
        <v>39</v>
      </c>
      <c r="AA432" s="131" t="s">
        <v>57147</v>
      </c>
      <c r="AB432" s="129" t="s">
        <v>442</v>
      </c>
      <c r="AC432" s="129"/>
      <c r="AD432" s="130"/>
      <c r="AE432" s="122">
        <v>169</v>
      </c>
      <c r="AF432" s="134"/>
    </row>
    <row r="433" spans="1:32" s="135" customFormat="1" ht="105">
      <c r="A433" s="133" t="s">
        <v>58218</v>
      </c>
      <c r="B433" s="127" t="s">
        <v>58244</v>
      </c>
      <c r="C433" s="125" t="s">
        <v>57130</v>
      </c>
      <c r="D433" s="127" t="s">
        <v>52800</v>
      </c>
      <c r="E433" s="111" t="s">
        <v>6266</v>
      </c>
      <c r="F433" s="126">
        <v>14232</v>
      </c>
      <c r="G433" s="127" t="s">
        <v>57279</v>
      </c>
      <c r="H433" s="111" t="s">
        <v>420</v>
      </c>
      <c r="I433" s="128">
        <v>100</v>
      </c>
      <c r="J433" s="42">
        <v>11501</v>
      </c>
      <c r="K433" s="34">
        <v>1150100</v>
      </c>
      <c r="L433" s="24">
        <v>862900</v>
      </c>
      <c r="M433" s="129" t="s">
        <v>47</v>
      </c>
      <c r="N433" s="129">
        <v>4</v>
      </c>
      <c r="O433" s="130" t="s">
        <v>26</v>
      </c>
      <c r="P433" s="116" t="s">
        <v>424</v>
      </c>
      <c r="Q433" s="117" t="s">
        <v>57128</v>
      </c>
      <c r="R433" s="117" t="s">
        <v>57146</v>
      </c>
      <c r="S433" s="117" t="s">
        <v>57153</v>
      </c>
      <c r="T433" s="117" t="s">
        <v>57126</v>
      </c>
      <c r="U433" s="117" t="s">
        <v>57126</v>
      </c>
      <c r="V433" s="114" t="s">
        <v>17</v>
      </c>
      <c r="W433" s="118" t="s">
        <v>356</v>
      </c>
      <c r="X433" s="115" t="str">
        <f>VLOOKUP(W433,'Formato de datos '!$G$1:$H$240,2,0)</f>
        <v>Mantenimiento Hospitalario - Bienes</v>
      </c>
      <c r="Y433" s="129" t="s">
        <v>57</v>
      </c>
      <c r="Z433" s="129" t="s">
        <v>39</v>
      </c>
      <c r="AA433" s="131" t="s">
        <v>57147</v>
      </c>
      <c r="AB433" s="129" t="s">
        <v>442</v>
      </c>
      <c r="AC433" s="129"/>
      <c r="AD433" s="130"/>
      <c r="AE433" s="122">
        <v>170</v>
      </c>
      <c r="AF433" s="134"/>
    </row>
    <row r="434" spans="1:32" s="135" customFormat="1" ht="105">
      <c r="A434" s="133" t="s">
        <v>58218</v>
      </c>
      <c r="B434" s="127" t="s">
        <v>58244</v>
      </c>
      <c r="C434" s="125" t="s">
        <v>57130</v>
      </c>
      <c r="D434" s="127" t="s">
        <v>52800</v>
      </c>
      <c r="E434" s="111" t="s">
        <v>6266</v>
      </c>
      <c r="F434" s="126">
        <v>14233</v>
      </c>
      <c r="G434" s="127" t="s">
        <v>57280</v>
      </c>
      <c r="H434" s="111" t="s">
        <v>420</v>
      </c>
      <c r="I434" s="128">
        <v>100</v>
      </c>
      <c r="J434" s="42">
        <v>11477</v>
      </c>
      <c r="K434" s="34">
        <v>1147700</v>
      </c>
      <c r="L434" s="24">
        <v>861100</v>
      </c>
      <c r="M434" s="129" t="s">
        <v>47</v>
      </c>
      <c r="N434" s="129">
        <v>4</v>
      </c>
      <c r="O434" s="130" t="s">
        <v>26</v>
      </c>
      <c r="P434" s="116" t="s">
        <v>424</v>
      </c>
      <c r="Q434" s="117" t="s">
        <v>57128</v>
      </c>
      <c r="R434" s="117" t="s">
        <v>57146</v>
      </c>
      <c r="S434" s="117" t="s">
        <v>57153</v>
      </c>
      <c r="T434" s="117" t="s">
        <v>57126</v>
      </c>
      <c r="U434" s="117" t="s">
        <v>57126</v>
      </c>
      <c r="V434" s="114" t="s">
        <v>17</v>
      </c>
      <c r="W434" s="118" t="s">
        <v>356</v>
      </c>
      <c r="X434" s="115" t="str">
        <f>VLOOKUP(W434,'Formato de datos '!$G$1:$H$240,2,0)</f>
        <v>Mantenimiento Hospitalario - Bienes</v>
      </c>
      <c r="Y434" s="129" t="s">
        <v>57</v>
      </c>
      <c r="Z434" s="129" t="s">
        <v>39</v>
      </c>
      <c r="AA434" s="131" t="s">
        <v>57147</v>
      </c>
      <c r="AB434" s="129" t="s">
        <v>442</v>
      </c>
      <c r="AC434" s="129"/>
      <c r="AD434" s="130"/>
      <c r="AE434" s="122">
        <v>171</v>
      </c>
      <c r="AF434" s="134"/>
    </row>
    <row r="435" spans="1:32" s="135" customFormat="1" ht="105">
      <c r="A435" s="133" t="s">
        <v>58218</v>
      </c>
      <c r="B435" s="127" t="s">
        <v>58244</v>
      </c>
      <c r="C435" s="125" t="s">
        <v>57130</v>
      </c>
      <c r="D435" s="127" t="s">
        <v>24473</v>
      </c>
      <c r="E435" s="111" t="s">
        <v>6299</v>
      </c>
      <c r="F435" s="126">
        <v>14273</v>
      </c>
      <c r="G435" s="127" t="s">
        <v>57281</v>
      </c>
      <c r="H435" s="111" t="s">
        <v>420</v>
      </c>
      <c r="I435" s="128">
        <v>250</v>
      </c>
      <c r="J435" s="42">
        <v>8444</v>
      </c>
      <c r="K435" s="34">
        <v>2111000</v>
      </c>
      <c r="L435" s="24">
        <v>1583750</v>
      </c>
      <c r="M435" s="129" t="s">
        <v>47</v>
      </c>
      <c r="N435" s="129">
        <v>4</v>
      </c>
      <c r="O435" s="130" t="s">
        <v>26</v>
      </c>
      <c r="P435" s="116" t="s">
        <v>424</v>
      </c>
      <c r="Q435" s="117" t="s">
        <v>57128</v>
      </c>
      <c r="R435" s="117" t="s">
        <v>57146</v>
      </c>
      <c r="S435" s="117" t="s">
        <v>57153</v>
      </c>
      <c r="T435" s="117" t="s">
        <v>57126</v>
      </c>
      <c r="U435" s="117" t="s">
        <v>57126</v>
      </c>
      <c r="V435" s="114" t="s">
        <v>17</v>
      </c>
      <c r="W435" s="118" t="s">
        <v>356</v>
      </c>
      <c r="X435" s="115" t="str">
        <f>VLOOKUP(W435,'Formato de datos '!$G$1:$H$240,2,0)</f>
        <v>Mantenimiento Hospitalario - Bienes</v>
      </c>
      <c r="Y435" s="129" t="s">
        <v>57</v>
      </c>
      <c r="Z435" s="129" t="s">
        <v>39</v>
      </c>
      <c r="AA435" s="131" t="s">
        <v>57147</v>
      </c>
      <c r="AB435" s="129" t="s">
        <v>442</v>
      </c>
      <c r="AC435" s="129"/>
      <c r="AD435" s="130"/>
      <c r="AE435" s="122">
        <v>172</v>
      </c>
      <c r="AF435" s="134"/>
    </row>
    <row r="436" spans="1:32" s="135" customFormat="1" ht="105">
      <c r="A436" s="133" t="s">
        <v>58218</v>
      </c>
      <c r="B436" s="127" t="s">
        <v>58244</v>
      </c>
      <c r="C436" s="125" t="s">
        <v>57130</v>
      </c>
      <c r="D436" s="127" t="s">
        <v>24715</v>
      </c>
      <c r="E436" s="111" t="s">
        <v>6225</v>
      </c>
      <c r="F436" s="126">
        <v>14275</v>
      </c>
      <c r="G436" s="127" t="s">
        <v>57282</v>
      </c>
      <c r="H436" s="111" t="s">
        <v>420</v>
      </c>
      <c r="I436" s="128">
        <v>15</v>
      </c>
      <c r="J436" s="42">
        <v>105094</v>
      </c>
      <c r="K436" s="34">
        <v>1576410</v>
      </c>
      <c r="L436" s="24">
        <v>394250</v>
      </c>
      <c r="M436" s="129" t="s">
        <v>47</v>
      </c>
      <c r="N436" s="129">
        <v>4</v>
      </c>
      <c r="O436" s="130" t="s">
        <v>26</v>
      </c>
      <c r="P436" s="116" t="s">
        <v>424</v>
      </c>
      <c r="Q436" s="117" t="s">
        <v>57128</v>
      </c>
      <c r="R436" s="117" t="s">
        <v>57146</v>
      </c>
      <c r="S436" s="117" t="s">
        <v>57153</v>
      </c>
      <c r="T436" s="117" t="s">
        <v>57126</v>
      </c>
      <c r="U436" s="117" t="s">
        <v>57126</v>
      </c>
      <c r="V436" s="114" t="s">
        <v>17</v>
      </c>
      <c r="W436" s="118" t="s">
        <v>356</v>
      </c>
      <c r="X436" s="115" t="str">
        <f>VLOOKUP(W436,'Formato de datos '!$G$1:$H$240,2,0)</f>
        <v>Mantenimiento Hospitalario - Bienes</v>
      </c>
      <c r="Y436" s="129" t="s">
        <v>57</v>
      </c>
      <c r="Z436" s="129" t="s">
        <v>39</v>
      </c>
      <c r="AA436" s="131" t="s">
        <v>57147</v>
      </c>
      <c r="AB436" s="129" t="s">
        <v>442</v>
      </c>
      <c r="AC436" s="129"/>
      <c r="AD436" s="130"/>
      <c r="AE436" s="122">
        <v>173</v>
      </c>
      <c r="AF436" s="134"/>
    </row>
    <row r="437" spans="1:32" s="135" customFormat="1" ht="105">
      <c r="A437" s="133" t="s">
        <v>58218</v>
      </c>
      <c r="B437" s="127" t="s">
        <v>58244</v>
      </c>
      <c r="C437" s="125" t="s">
        <v>57130</v>
      </c>
      <c r="D437" s="127" t="s">
        <v>24715</v>
      </c>
      <c r="E437" s="111" t="s">
        <v>6225</v>
      </c>
      <c r="F437" s="126">
        <v>14280</v>
      </c>
      <c r="G437" s="127" t="s">
        <v>57283</v>
      </c>
      <c r="H437" s="111" t="s">
        <v>420</v>
      </c>
      <c r="I437" s="128">
        <v>20</v>
      </c>
      <c r="J437" s="42">
        <v>244124</v>
      </c>
      <c r="K437" s="34">
        <v>4882480</v>
      </c>
      <c r="L437" s="24">
        <v>915830</v>
      </c>
      <c r="M437" s="129" t="s">
        <v>47</v>
      </c>
      <c r="N437" s="129">
        <v>4</v>
      </c>
      <c r="O437" s="130" t="s">
        <v>26</v>
      </c>
      <c r="P437" s="116" t="s">
        <v>424</v>
      </c>
      <c r="Q437" s="117" t="s">
        <v>57128</v>
      </c>
      <c r="R437" s="117" t="s">
        <v>57146</v>
      </c>
      <c r="S437" s="117" t="s">
        <v>57153</v>
      </c>
      <c r="T437" s="117" t="s">
        <v>57126</v>
      </c>
      <c r="U437" s="117" t="s">
        <v>57126</v>
      </c>
      <c r="V437" s="114" t="s">
        <v>17</v>
      </c>
      <c r="W437" s="118" t="s">
        <v>356</v>
      </c>
      <c r="X437" s="115" t="str">
        <f>VLOOKUP(W437,'Formato de datos '!$G$1:$H$240,2,0)</f>
        <v>Mantenimiento Hospitalario - Bienes</v>
      </c>
      <c r="Y437" s="129" t="s">
        <v>57</v>
      </c>
      <c r="Z437" s="129" t="s">
        <v>39</v>
      </c>
      <c r="AA437" s="131" t="s">
        <v>57147</v>
      </c>
      <c r="AB437" s="129" t="s">
        <v>442</v>
      </c>
      <c r="AC437" s="129"/>
      <c r="AD437" s="130"/>
      <c r="AE437" s="122">
        <v>174</v>
      </c>
      <c r="AF437" s="134"/>
    </row>
    <row r="438" spans="1:32" s="135" customFormat="1" ht="105">
      <c r="A438" s="133" t="s">
        <v>58218</v>
      </c>
      <c r="B438" s="127" t="s">
        <v>58244</v>
      </c>
      <c r="C438" s="125" t="s">
        <v>57130</v>
      </c>
      <c r="D438" s="127" t="s">
        <v>52800</v>
      </c>
      <c r="E438" s="111" t="s">
        <v>6266</v>
      </c>
      <c r="F438" s="126">
        <v>14282</v>
      </c>
      <c r="G438" s="127" t="s">
        <v>57284</v>
      </c>
      <c r="H438" s="111" t="s">
        <v>420</v>
      </c>
      <c r="I438" s="128">
        <v>150</v>
      </c>
      <c r="J438" s="42">
        <v>4902</v>
      </c>
      <c r="K438" s="34">
        <v>735300</v>
      </c>
      <c r="L438" s="24">
        <v>0</v>
      </c>
      <c r="M438" s="129" t="s">
        <v>47</v>
      </c>
      <c r="N438" s="129">
        <v>4</v>
      </c>
      <c r="O438" s="130" t="s">
        <v>26</v>
      </c>
      <c r="P438" s="116" t="s">
        <v>424</v>
      </c>
      <c r="Q438" s="117" t="s">
        <v>57128</v>
      </c>
      <c r="R438" s="117" t="s">
        <v>57146</v>
      </c>
      <c r="S438" s="117" t="s">
        <v>57153</v>
      </c>
      <c r="T438" s="117" t="s">
        <v>57126</v>
      </c>
      <c r="U438" s="117" t="s">
        <v>57126</v>
      </c>
      <c r="V438" s="114" t="s">
        <v>17</v>
      </c>
      <c r="W438" s="118" t="s">
        <v>356</v>
      </c>
      <c r="X438" s="115" t="str">
        <f>VLOOKUP(W438,'Formato de datos '!$G$1:$H$240,2,0)</f>
        <v>Mantenimiento Hospitalario - Bienes</v>
      </c>
      <c r="Y438" s="129" t="s">
        <v>57</v>
      </c>
      <c r="Z438" s="129" t="s">
        <v>39</v>
      </c>
      <c r="AA438" s="131" t="s">
        <v>57147</v>
      </c>
      <c r="AB438" s="129" t="s">
        <v>442</v>
      </c>
      <c r="AC438" s="129"/>
      <c r="AD438" s="130"/>
      <c r="AE438" s="122">
        <v>175</v>
      </c>
      <c r="AF438" s="134"/>
    </row>
    <row r="439" spans="1:32" s="135" customFormat="1" ht="105">
      <c r="A439" s="133" t="s">
        <v>58218</v>
      </c>
      <c r="B439" s="127" t="s">
        <v>58244</v>
      </c>
      <c r="C439" s="125" t="s">
        <v>57130</v>
      </c>
      <c r="D439" s="127" t="s">
        <v>52800</v>
      </c>
      <c r="E439" s="111" t="s">
        <v>6266</v>
      </c>
      <c r="F439" s="126">
        <v>14283</v>
      </c>
      <c r="G439" s="127" t="s">
        <v>57285</v>
      </c>
      <c r="H439" s="111" t="s">
        <v>420</v>
      </c>
      <c r="I439" s="128">
        <v>500</v>
      </c>
      <c r="J439" s="42">
        <v>4902</v>
      </c>
      <c r="K439" s="34">
        <v>2451000</v>
      </c>
      <c r="L439" s="24">
        <v>2941200</v>
      </c>
      <c r="M439" s="129" t="s">
        <v>47</v>
      </c>
      <c r="N439" s="129">
        <v>4</v>
      </c>
      <c r="O439" s="130" t="s">
        <v>26</v>
      </c>
      <c r="P439" s="116" t="s">
        <v>424</v>
      </c>
      <c r="Q439" s="117" t="s">
        <v>57128</v>
      </c>
      <c r="R439" s="117" t="s">
        <v>57146</v>
      </c>
      <c r="S439" s="117" t="s">
        <v>57153</v>
      </c>
      <c r="T439" s="117" t="s">
        <v>57126</v>
      </c>
      <c r="U439" s="117" t="s">
        <v>57126</v>
      </c>
      <c r="V439" s="114" t="s">
        <v>17</v>
      </c>
      <c r="W439" s="118" t="s">
        <v>356</v>
      </c>
      <c r="X439" s="115" t="str">
        <f>VLOOKUP(W439,'Formato de datos '!$G$1:$H$240,2,0)</f>
        <v>Mantenimiento Hospitalario - Bienes</v>
      </c>
      <c r="Y439" s="129" t="s">
        <v>57</v>
      </c>
      <c r="Z439" s="129" t="s">
        <v>39</v>
      </c>
      <c r="AA439" s="131" t="s">
        <v>57147</v>
      </c>
      <c r="AB439" s="129" t="s">
        <v>442</v>
      </c>
      <c r="AC439" s="129"/>
      <c r="AD439" s="130"/>
      <c r="AE439" s="122">
        <v>176</v>
      </c>
      <c r="AF439" s="134"/>
    </row>
    <row r="440" spans="1:32" s="135" customFormat="1" ht="105">
      <c r="A440" s="133" t="s">
        <v>58218</v>
      </c>
      <c r="B440" s="127" t="s">
        <v>58244</v>
      </c>
      <c r="C440" s="125" t="s">
        <v>57130</v>
      </c>
      <c r="D440" s="127" t="s">
        <v>52800</v>
      </c>
      <c r="E440" s="111" t="s">
        <v>6266</v>
      </c>
      <c r="F440" s="126">
        <v>14284</v>
      </c>
      <c r="G440" s="127" t="s">
        <v>57286</v>
      </c>
      <c r="H440" s="111" t="s">
        <v>420</v>
      </c>
      <c r="I440" s="128">
        <v>100</v>
      </c>
      <c r="J440" s="42">
        <v>7533</v>
      </c>
      <c r="K440" s="34">
        <v>753300</v>
      </c>
      <c r="L440" s="24">
        <v>565200</v>
      </c>
      <c r="M440" s="129" t="s">
        <v>47</v>
      </c>
      <c r="N440" s="129">
        <v>4</v>
      </c>
      <c r="O440" s="130" t="s">
        <v>26</v>
      </c>
      <c r="P440" s="116" t="s">
        <v>424</v>
      </c>
      <c r="Q440" s="117" t="s">
        <v>57128</v>
      </c>
      <c r="R440" s="117" t="s">
        <v>57146</v>
      </c>
      <c r="S440" s="117" t="s">
        <v>57153</v>
      </c>
      <c r="T440" s="117" t="s">
        <v>57126</v>
      </c>
      <c r="U440" s="117" t="s">
        <v>57126</v>
      </c>
      <c r="V440" s="114" t="s">
        <v>17</v>
      </c>
      <c r="W440" s="118" t="s">
        <v>356</v>
      </c>
      <c r="X440" s="115" t="str">
        <f>VLOOKUP(W440,'Formato de datos '!$G$1:$H$240,2,0)</f>
        <v>Mantenimiento Hospitalario - Bienes</v>
      </c>
      <c r="Y440" s="129" t="s">
        <v>57</v>
      </c>
      <c r="Z440" s="129" t="s">
        <v>39</v>
      </c>
      <c r="AA440" s="131" t="s">
        <v>57147</v>
      </c>
      <c r="AB440" s="129" t="s">
        <v>442</v>
      </c>
      <c r="AC440" s="129"/>
      <c r="AD440" s="130"/>
      <c r="AE440" s="122">
        <v>177</v>
      </c>
      <c r="AF440" s="134"/>
    </row>
    <row r="441" spans="1:32" s="135" customFormat="1" ht="105">
      <c r="A441" s="133" t="s">
        <v>58218</v>
      </c>
      <c r="B441" s="127" t="s">
        <v>58244</v>
      </c>
      <c r="C441" s="125" t="s">
        <v>57130</v>
      </c>
      <c r="D441" s="127" t="s">
        <v>52800</v>
      </c>
      <c r="E441" s="111" t="s">
        <v>6266</v>
      </c>
      <c r="F441" s="126">
        <v>14285</v>
      </c>
      <c r="G441" s="127" t="s">
        <v>57287</v>
      </c>
      <c r="H441" s="111" t="s">
        <v>420</v>
      </c>
      <c r="I441" s="128">
        <v>100</v>
      </c>
      <c r="J441" s="42">
        <v>7541</v>
      </c>
      <c r="K441" s="34">
        <v>754100</v>
      </c>
      <c r="L441" s="24">
        <v>565800</v>
      </c>
      <c r="M441" s="129" t="s">
        <v>47</v>
      </c>
      <c r="N441" s="129">
        <v>4</v>
      </c>
      <c r="O441" s="130" t="s">
        <v>26</v>
      </c>
      <c r="P441" s="116" t="s">
        <v>424</v>
      </c>
      <c r="Q441" s="117" t="s">
        <v>57128</v>
      </c>
      <c r="R441" s="117" t="s">
        <v>57146</v>
      </c>
      <c r="S441" s="117" t="s">
        <v>57153</v>
      </c>
      <c r="T441" s="117" t="s">
        <v>57126</v>
      </c>
      <c r="U441" s="117" t="s">
        <v>57126</v>
      </c>
      <c r="V441" s="114" t="s">
        <v>17</v>
      </c>
      <c r="W441" s="118" t="s">
        <v>356</v>
      </c>
      <c r="X441" s="115" t="str">
        <f>VLOOKUP(W441,'Formato de datos '!$G$1:$H$240,2,0)</f>
        <v>Mantenimiento Hospitalario - Bienes</v>
      </c>
      <c r="Y441" s="129" t="s">
        <v>57</v>
      </c>
      <c r="Z441" s="129" t="s">
        <v>39</v>
      </c>
      <c r="AA441" s="131" t="s">
        <v>57147</v>
      </c>
      <c r="AB441" s="129" t="s">
        <v>442</v>
      </c>
      <c r="AC441" s="129"/>
      <c r="AD441" s="130"/>
      <c r="AE441" s="122">
        <v>178</v>
      </c>
      <c r="AF441" s="134"/>
    </row>
    <row r="442" spans="1:32" s="135" customFormat="1" ht="105">
      <c r="A442" s="133" t="s">
        <v>58218</v>
      </c>
      <c r="B442" s="127" t="s">
        <v>58244</v>
      </c>
      <c r="C442" s="125" t="s">
        <v>57130</v>
      </c>
      <c r="D442" s="127" t="s">
        <v>52800</v>
      </c>
      <c r="E442" s="111" t="s">
        <v>6266</v>
      </c>
      <c r="F442" s="126">
        <v>14286</v>
      </c>
      <c r="G442" s="127" t="s">
        <v>57288</v>
      </c>
      <c r="H442" s="111" t="s">
        <v>420</v>
      </c>
      <c r="I442" s="128">
        <v>100</v>
      </c>
      <c r="J442" s="42">
        <v>7525</v>
      </c>
      <c r="K442" s="34">
        <v>752500</v>
      </c>
      <c r="L442" s="24">
        <v>0</v>
      </c>
      <c r="M442" s="129" t="s">
        <v>47</v>
      </c>
      <c r="N442" s="129">
        <v>4</v>
      </c>
      <c r="O442" s="130" t="s">
        <v>26</v>
      </c>
      <c r="P442" s="116" t="s">
        <v>424</v>
      </c>
      <c r="Q442" s="117" t="s">
        <v>57128</v>
      </c>
      <c r="R442" s="117" t="s">
        <v>57146</v>
      </c>
      <c r="S442" s="117" t="s">
        <v>57153</v>
      </c>
      <c r="T442" s="117" t="s">
        <v>57126</v>
      </c>
      <c r="U442" s="117" t="s">
        <v>57126</v>
      </c>
      <c r="V442" s="114" t="s">
        <v>17</v>
      </c>
      <c r="W442" s="118" t="s">
        <v>356</v>
      </c>
      <c r="X442" s="115" t="str">
        <f>VLOOKUP(W442,'Formato de datos '!$G$1:$H$240,2,0)</f>
        <v>Mantenimiento Hospitalario - Bienes</v>
      </c>
      <c r="Y442" s="129" t="s">
        <v>57</v>
      </c>
      <c r="Z442" s="129" t="s">
        <v>39</v>
      </c>
      <c r="AA442" s="131" t="s">
        <v>57147</v>
      </c>
      <c r="AB442" s="129" t="s">
        <v>442</v>
      </c>
      <c r="AC442" s="129"/>
      <c r="AD442" s="130"/>
      <c r="AE442" s="122">
        <v>179</v>
      </c>
      <c r="AF442" s="134"/>
    </row>
    <row r="443" spans="1:32" s="135" customFormat="1" ht="105">
      <c r="A443" s="133" t="s">
        <v>58218</v>
      </c>
      <c r="B443" s="127" t="s">
        <v>58244</v>
      </c>
      <c r="C443" s="125" t="s">
        <v>57130</v>
      </c>
      <c r="D443" s="127" t="s">
        <v>52800</v>
      </c>
      <c r="E443" s="111" t="s">
        <v>6266</v>
      </c>
      <c r="F443" s="126">
        <v>14287</v>
      </c>
      <c r="G443" s="127" t="s">
        <v>57289</v>
      </c>
      <c r="H443" s="111" t="s">
        <v>420</v>
      </c>
      <c r="I443" s="128">
        <v>100</v>
      </c>
      <c r="J443" s="42">
        <v>7525</v>
      </c>
      <c r="K443" s="34">
        <v>752500</v>
      </c>
      <c r="L443" s="24">
        <v>564600</v>
      </c>
      <c r="M443" s="129" t="s">
        <v>47</v>
      </c>
      <c r="N443" s="129">
        <v>4</v>
      </c>
      <c r="O443" s="130" t="s">
        <v>26</v>
      </c>
      <c r="P443" s="116" t="s">
        <v>424</v>
      </c>
      <c r="Q443" s="117" t="s">
        <v>57128</v>
      </c>
      <c r="R443" s="117" t="s">
        <v>57146</v>
      </c>
      <c r="S443" s="117" t="s">
        <v>57153</v>
      </c>
      <c r="T443" s="117" t="s">
        <v>57126</v>
      </c>
      <c r="U443" s="117" t="s">
        <v>57126</v>
      </c>
      <c r="V443" s="114" t="s">
        <v>17</v>
      </c>
      <c r="W443" s="118" t="s">
        <v>356</v>
      </c>
      <c r="X443" s="115" t="str">
        <f>VLOOKUP(W443,'Formato de datos '!$G$1:$H$240,2,0)</f>
        <v>Mantenimiento Hospitalario - Bienes</v>
      </c>
      <c r="Y443" s="129" t="s">
        <v>57</v>
      </c>
      <c r="Z443" s="129" t="s">
        <v>39</v>
      </c>
      <c r="AA443" s="131" t="s">
        <v>57147</v>
      </c>
      <c r="AB443" s="129" t="s">
        <v>442</v>
      </c>
      <c r="AC443" s="129"/>
      <c r="AD443" s="130"/>
      <c r="AE443" s="122">
        <v>180</v>
      </c>
      <c r="AF443" s="134"/>
    </row>
    <row r="444" spans="1:32" s="135" customFormat="1" ht="105">
      <c r="A444" s="133" t="s">
        <v>58218</v>
      </c>
      <c r="B444" s="127" t="s">
        <v>58244</v>
      </c>
      <c r="C444" s="125" t="s">
        <v>57130</v>
      </c>
      <c r="D444" s="127" t="s">
        <v>52800</v>
      </c>
      <c r="E444" s="111" t="s">
        <v>6266</v>
      </c>
      <c r="F444" s="126">
        <v>14288</v>
      </c>
      <c r="G444" s="127" t="s">
        <v>57290</v>
      </c>
      <c r="H444" s="111" t="s">
        <v>420</v>
      </c>
      <c r="I444" s="128">
        <v>100</v>
      </c>
      <c r="J444" s="42">
        <v>11501</v>
      </c>
      <c r="K444" s="34">
        <v>1150100</v>
      </c>
      <c r="L444" s="24">
        <v>862900</v>
      </c>
      <c r="M444" s="129" t="s">
        <v>47</v>
      </c>
      <c r="N444" s="129">
        <v>4</v>
      </c>
      <c r="O444" s="130" t="s">
        <v>26</v>
      </c>
      <c r="P444" s="116" t="s">
        <v>424</v>
      </c>
      <c r="Q444" s="117" t="s">
        <v>57128</v>
      </c>
      <c r="R444" s="117" t="s">
        <v>57146</v>
      </c>
      <c r="S444" s="117" t="s">
        <v>57153</v>
      </c>
      <c r="T444" s="117" t="s">
        <v>57126</v>
      </c>
      <c r="U444" s="117" t="s">
        <v>57126</v>
      </c>
      <c r="V444" s="114" t="s">
        <v>17</v>
      </c>
      <c r="W444" s="118" t="s">
        <v>356</v>
      </c>
      <c r="X444" s="115" t="str">
        <f>VLOOKUP(W444,'Formato de datos '!$G$1:$H$240,2,0)</f>
        <v>Mantenimiento Hospitalario - Bienes</v>
      </c>
      <c r="Y444" s="129" t="s">
        <v>57</v>
      </c>
      <c r="Z444" s="129" t="s">
        <v>39</v>
      </c>
      <c r="AA444" s="131" t="s">
        <v>57147</v>
      </c>
      <c r="AB444" s="129" t="s">
        <v>442</v>
      </c>
      <c r="AC444" s="129"/>
      <c r="AD444" s="130"/>
      <c r="AE444" s="122">
        <v>181</v>
      </c>
      <c r="AF444" s="134"/>
    </row>
    <row r="445" spans="1:32" s="135" customFormat="1" ht="105">
      <c r="A445" s="133" t="s">
        <v>58218</v>
      </c>
      <c r="B445" s="127" t="s">
        <v>58244</v>
      </c>
      <c r="C445" s="125" t="s">
        <v>57130</v>
      </c>
      <c r="D445" s="127" t="s">
        <v>52800</v>
      </c>
      <c r="E445" s="111" t="s">
        <v>6266</v>
      </c>
      <c r="F445" s="126">
        <v>14289</v>
      </c>
      <c r="G445" s="127" t="s">
        <v>57291</v>
      </c>
      <c r="H445" s="111" t="s">
        <v>420</v>
      </c>
      <c r="I445" s="128">
        <v>100</v>
      </c>
      <c r="J445" s="42">
        <v>11443</v>
      </c>
      <c r="K445" s="34">
        <v>1144300</v>
      </c>
      <c r="L445" s="24">
        <v>858600</v>
      </c>
      <c r="M445" s="129" t="s">
        <v>47</v>
      </c>
      <c r="N445" s="129">
        <v>4</v>
      </c>
      <c r="O445" s="130" t="s">
        <v>26</v>
      </c>
      <c r="P445" s="116" t="s">
        <v>424</v>
      </c>
      <c r="Q445" s="117" t="s">
        <v>57128</v>
      </c>
      <c r="R445" s="117" t="s">
        <v>57146</v>
      </c>
      <c r="S445" s="117" t="s">
        <v>57153</v>
      </c>
      <c r="T445" s="117" t="s">
        <v>57126</v>
      </c>
      <c r="U445" s="117" t="s">
        <v>57126</v>
      </c>
      <c r="V445" s="114" t="s">
        <v>17</v>
      </c>
      <c r="W445" s="118" t="s">
        <v>356</v>
      </c>
      <c r="X445" s="115" t="str">
        <f>VLOOKUP(W445,'Formato de datos '!$G$1:$H$240,2,0)</f>
        <v>Mantenimiento Hospitalario - Bienes</v>
      </c>
      <c r="Y445" s="129" t="s">
        <v>57</v>
      </c>
      <c r="Z445" s="129" t="s">
        <v>39</v>
      </c>
      <c r="AA445" s="131" t="s">
        <v>57147</v>
      </c>
      <c r="AB445" s="129" t="s">
        <v>442</v>
      </c>
      <c r="AC445" s="129"/>
      <c r="AD445" s="130"/>
      <c r="AE445" s="122">
        <v>182</v>
      </c>
      <c r="AF445" s="134"/>
    </row>
    <row r="446" spans="1:32" s="135" customFormat="1" ht="105">
      <c r="A446" s="133" t="s">
        <v>58218</v>
      </c>
      <c r="B446" s="127" t="s">
        <v>58244</v>
      </c>
      <c r="C446" s="125" t="s">
        <v>57130</v>
      </c>
      <c r="D446" s="127" t="s">
        <v>52800</v>
      </c>
      <c r="E446" s="111" t="s">
        <v>6266</v>
      </c>
      <c r="F446" s="126">
        <v>14290</v>
      </c>
      <c r="G446" s="127" t="s">
        <v>57292</v>
      </c>
      <c r="H446" s="111" t="s">
        <v>420</v>
      </c>
      <c r="I446" s="128">
        <v>100</v>
      </c>
      <c r="J446" s="42">
        <v>11477</v>
      </c>
      <c r="K446" s="34">
        <v>1147700</v>
      </c>
      <c r="L446" s="24">
        <v>861100</v>
      </c>
      <c r="M446" s="129" t="s">
        <v>47</v>
      </c>
      <c r="N446" s="129">
        <v>4</v>
      </c>
      <c r="O446" s="130" t="s">
        <v>26</v>
      </c>
      <c r="P446" s="116" t="s">
        <v>424</v>
      </c>
      <c r="Q446" s="117" t="s">
        <v>57128</v>
      </c>
      <c r="R446" s="117" t="s">
        <v>57146</v>
      </c>
      <c r="S446" s="117" t="s">
        <v>57153</v>
      </c>
      <c r="T446" s="117" t="s">
        <v>57126</v>
      </c>
      <c r="U446" s="117" t="s">
        <v>57126</v>
      </c>
      <c r="V446" s="114" t="s">
        <v>17</v>
      </c>
      <c r="W446" s="118" t="s">
        <v>356</v>
      </c>
      <c r="X446" s="115" t="str">
        <f>VLOOKUP(W446,'Formato de datos '!$G$1:$H$240,2,0)</f>
        <v>Mantenimiento Hospitalario - Bienes</v>
      </c>
      <c r="Y446" s="129" t="s">
        <v>57</v>
      </c>
      <c r="Z446" s="129" t="s">
        <v>39</v>
      </c>
      <c r="AA446" s="131" t="s">
        <v>57147</v>
      </c>
      <c r="AB446" s="129" t="s">
        <v>442</v>
      </c>
      <c r="AC446" s="129"/>
      <c r="AD446" s="130"/>
      <c r="AE446" s="122">
        <v>183</v>
      </c>
      <c r="AF446" s="134"/>
    </row>
    <row r="447" spans="1:32" s="135" customFormat="1" ht="105">
      <c r="A447" s="133" t="s">
        <v>58218</v>
      </c>
      <c r="B447" s="127" t="s">
        <v>58244</v>
      </c>
      <c r="C447" s="125" t="s">
        <v>57130</v>
      </c>
      <c r="D447" s="127" t="s">
        <v>19634</v>
      </c>
      <c r="E447" s="111" t="s">
        <v>6265</v>
      </c>
      <c r="F447" s="126">
        <v>14293</v>
      </c>
      <c r="G447" s="127" t="s">
        <v>57293</v>
      </c>
      <c r="H447" s="111" t="s">
        <v>420</v>
      </c>
      <c r="I447" s="128">
        <v>100</v>
      </c>
      <c r="J447" s="42">
        <v>6598</v>
      </c>
      <c r="K447" s="34">
        <v>659800</v>
      </c>
      <c r="L447" s="24">
        <v>495000</v>
      </c>
      <c r="M447" s="129" t="s">
        <v>47</v>
      </c>
      <c r="N447" s="129">
        <v>4</v>
      </c>
      <c r="O447" s="130" t="s">
        <v>26</v>
      </c>
      <c r="P447" s="116" t="s">
        <v>424</v>
      </c>
      <c r="Q447" s="117" t="s">
        <v>57128</v>
      </c>
      <c r="R447" s="117" t="s">
        <v>57146</v>
      </c>
      <c r="S447" s="117" t="s">
        <v>57153</v>
      </c>
      <c r="T447" s="117" t="s">
        <v>57126</v>
      </c>
      <c r="U447" s="117" t="s">
        <v>57126</v>
      </c>
      <c r="V447" s="114" t="s">
        <v>17</v>
      </c>
      <c r="W447" s="118" t="s">
        <v>356</v>
      </c>
      <c r="X447" s="115" t="str">
        <f>VLOOKUP(W447,'Formato de datos '!$G$1:$H$240,2,0)</f>
        <v>Mantenimiento Hospitalario - Bienes</v>
      </c>
      <c r="Y447" s="129" t="s">
        <v>57</v>
      </c>
      <c r="Z447" s="129" t="s">
        <v>39</v>
      </c>
      <c r="AA447" s="131" t="s">
        <v>57147</v>
      </c>
      <c r="AB447" s="129" t="s">
        <v>442</v>
      </c>
      <c r="AC447" s="129"/>
      <c r="AD447" s="130"/>
      <c r="AE447" s="122">
        <v>184</v>
      </c>
      <c r="AF447" s="134"/>
    </row>
    <row r="448" spans="1:32" s="135" customFormat="1" ht="105">
      <c r="A448" s="133" t="s">
        <v>58218</v>
      </c>
      <c r="B448" s="127" t="s">
        <v>58244</v>
      </c>
      <c r="C448" s="125" t="s">
        <v>57130</v>
      </c>
      <c r="D448" s="127" t="s">
        <v>24473</v>
      </c>
      <c r="E448" s="111" t="s">
        <v>6299</v>
      </c>
      <c r="F448" s="126">
        <v>14404</v>
      </c>
      <c r="G448" s="127" t="s">
        <v>57294</v>
      </c>
      <c r="H448" s="111" t="s">
        <v>420</v>
      </c>
      <c r="I448" s="128">
        <v>500</v>
      </c>
      <c r="J448" s="42">
        <v>24168</v>
      </c>
      <c r="K448" s="34">
        <v>12084000</v>
      </c>
      <c r="L448" s="24">
        <v>7797620</v>
      </c>
      <c r="M448" s="129" t="s">
        <v>47</v>
      </c>
      <c r="N448" s="129">
        <v>4</v>
      </c>
      <c r="O448" s="130" t="s">
        <v>26</v>
      </c>
      <c r="P448" s="116" t="s">
        <v>424</v>
      </c>
      <c r="Q448" s="117" t="s">
        <v>57128</v>
      </c>
      <c r="R448" s="117" t="s">
        <v>57146</v>
      </c>
      <c r="S448" s="117" t="s">
        <v>57153</v>
      </c>
      <c r="T448" s="117" t="s">
        <v>57126</v>
      </c>
      <c r="U448" s="117" t="s">
        <v>57126</v>
      </c>
      <c r="V448" s="114" t="s">
        <v>17</v>
      </c>
      <c r="W448" s="118" t="s">
        <v>356</v>
      </c>
      <c r="X448" s="115" t="str">
        <f>VLOOKUP(W448,'Formato de datos '!$G$1:$H$240,2,0)</f>
        <v>Mantenimiento Hospitalario - Bienes</v>
      </c>
      <c r="Y448" s="129" t="s">
        <v>57</v>
      </c>
      <c r="Z448" s="129" t="s">
        <v>39</v>
      </c>
      <c r="AA448" s="131" t="s">
        <v>57147</v>
      </c>
      <c r="AB448" s="129" t="s">
        <v>442</v>
      </c>
      <c r="AC448" s="129"/>
      <c r="AD448" s="130"/>
      <c r="AE448" s="122">
        <v>185</v>
      </c>
      <c r="AF448" s="134"/>
    </row>
    <row r="449" spans="1:32" s="135" customFormat="1" ht="105">
      <c r="A449" s="133" t="s">
        <v>58218</v>
      </c>
      <c r="B449" s="127" t="s">
        <v>58244</v>
      </c>
      <c r="C449" s="125" t="s">
        <v>57130</v>
      </c>
      <c r="D449" s="127" t="s">
        <v>22261</v>
      </c>
      <c r="E449" s="111" t="s">
        <v>5397</v>
      </c>
      <c r="F449" s="126">
        <v>14613</v>
      </c>
      <c r="G449" s="127" t="s">
        <v>57295</v>
      </c>
      <c r="H449" s="111" t="s">
        <v>420</v>
      </c>
      <c r="I449" s="128">
        <v>100</v>
      </c>
      <c r="J449" s="42">
        <v>2180</v>
      </c>
      <c r="K449" s="34">
        <v>218000</v>
      </c>
      <c r="L449" s="24">
        <v>163500</v>
      </c>
      <c r="M449" s="129" t="s">
        <v>47</v>
      </c>
      <c r="N449" s="129">
        <v>4</v>
      </c>
      <c r="O449" s="130" t="s">
        <v>26</v>
      </c>
      <c r="P449" s="116" t="s">
        <v>424</v>
      </c>
      <c r="Q449" s="117" t="s">
        <v>57128</v>
      </c>
      <c r="R449" s="117" t="s">
        <v>57146</v>
      </c>
      <c r="S449" s="117" t="s">
        <v>57153</v>
      </c>
      <c r="T449" s="117" t="s">
        <v>57126</v>
      </c>
      <c r="U449" s="117" t="s">
        <v>57126</v>
      </c>
      <c r="V449" s="114" t="s">
        <v>17</v>
      </c>
      <c r="W449" s="118" t="s">
        <v>356</v>
      </c>
      <c r="X449" s="115" t="str">
        <f>VLOOKUP(W449,'Formato de datos '!$G$1:$H$240,2,0)</f>
        <v>Mantenimiento Hospitalario - Bienes</v>
      </c>
      <c r="Y449" s="129" t="s">
        <v>57</v>
      </c>
      <c r="Z449" s="129" t="s">
        <v>39</v>
      </c>
      <c r="AA449" s="131" t="s">
        <v>57147</v>
      </c>
      <c r="AB449" s="129" t="s">
        <v>442</v>
      </c>
      <c r="AC449" s="129"/>
      <c r="AD449" s="130"/>
      <c r="AE449" s="122">
        <v>186</v>
      </c>
      <c r="AF449" s="134"/>
    </row>
    <row r="450" spans="1:32" s="135" customFormat="1" ht="105">
      <c r="A450" s="133" t="s">
        <v>58218</v>
      </c>
      <c r="B450" s="127" t="s">
        <v>58244</v>
      </c>
      <c r="C450" s="125" t="s">
        <v>57130</v>
      </c>
      <c r="D450" s="127" t="s">
        <v>22298</v>
      </c>
      <c r="E450" s="111" t="s">
        <v>5445</v>
      </c>
      <c r="F450" s="126">
        <v>14661</v>
      </c>
      <c r="G450" s="127" t="s">
        <v>57296</v>
      </c>
      <c r="H450" s="111" t="s">
        <v>420</v>
      </c>
      <c r="I450" s="128">
        <v>20</v>
      </c>
      <c r="J450" s="42">
        <v>2556</v>
      </c>
      <c r="K450" s="34">
        <v>51120</v>
      </c>
      <c r="L450" s="24">
        <v>19180</v>
      </c>
      <c r="M450" s="129" t="s">
        <v>47</v>
      </c>
      <c r="N450" s="129">
        <v>4</v>
      </c>
      <c r="O450" s="130" t="s">
        <v>26</v>
      </c>
      <c r="P450" s="116" t="s">
        <v>424</v>
      </c>
      <c r="Q450" s="117" t="s">
        <v>57128</v>
      </c>
      <c r="R450" s="117" t="s">
        <v>57146</v>
      </c>
      <c r="S450" s="117" t="s">
        <v>57153</v>
      </c>
      <c r="T450" s="117" t="s">
        <v>57126</v>
      </c>
      <c r="U450" s="117" t="s">
        <v>57126</v>
      </c>
      <c r="V450" s="114" t="s">
        <v>17</v>
      </c>
      <c r="W450" s="118" t="s">
        <v>356</v>
      </c>
      <c r="X450" s="115" t="str">
        <f>VLOOKUP(W450,'Formato de datos '!$G$1:$H$240,2,0)</f>
        <v>Mantenimiento Hospitalario - Bienes</v>
      </c>
      <c r="Y450" s="129" t="s">
        <v>57</v>
      </c>
      <c r="Z450" s="129" t="s">
        <v>39</v>
      </c>
      <c r="AA450" s="131" t="s">
        <v>57147</v>
      </c>
      <c r="AB450" s="129" t="s">
        <v>442</v>
      </c>
      <c r="AC450" s="129"/>
      <c r="AD450" s="130"/>
      <c r="AE450" s="122">
        <v>187</v>
      </c>
      <c r="AF450" s="134"/>
    </row>
    <row r="451" spans="1:32" s="135" customFormat="1" ht="105">
      <c r="A451" s="133" t="s">
        <v>58218</v>
      </c>
      <c r="B451" s="127" t="s">
        <v>58244</v>
      </c>
      <c r="C451" s="125" t="s">
        <v>57130</v>
      </c>
      <c r="D451" s="127" t="s">
        <v>22302</v>
      </c>
      <c r="E451" s="111" t="s">
        <v>5398</v>
      </c>
      <c r="F451" s="126">
        <v>14776</v>
      </c>
      <c r="G451" s="127" t="s">
        <v>57297</v>
      </c>
      <c r="H451" s="111" t="s">
        <v>420</v>
      </c>
      <c r="I451" s="128">
        <v>30</v>
      </c>
      <c r="J451" s="42">
        <v>12592</v>
      </c>
      <c r="K451" s="34">
        <v>377760</v>
      </c>
      <c r="L451" s="24">
        <v>283440</v>
      </c>
      <c r="M451" s="129" t="s">
        <v>47</v>
      </c>
      <c r="N451" s="129">
        <v>4</v>
      </c>
      <c r="O451" s="130" t="s">
        <v>26</v>
      </c>
      <c r="P451" s="116" t="s">
        <v>424</v>
      </c>
      <c r="Q451" s="117" t="s">
        <v>57128</v>
      </c>
      <c r="R451" s="117" t="s">
        <v>57146</v>
      </c>
      <c r="S451" s="117" t="s">
        <v>57153</v>
      </c>
      <c r="T451" s="117" t="s">
        <v>57126</v>
      </c>
      <c r="U451" s="117" t="s">
        <v>57126</v>
      </c>
      <c r="V451" s="114" t="s">
        <v>17</v>
      </c>
      <c r="W451" s="118" t="s">
        <v>356</v>
      </c>
      <c r="X451" s="115" t="str">
        <f>VLOOKUP(W451,'Formato de datos '!$G$1:$H$240,2,0)</f>
        <v>Mantenimiento Hospitalario - Bienes</v>
      </c>
      <c r="Y451" s="129" t="s">
        <v>57</v>
      </c>
      <c r="Z451" s="129" t="s">
        <v>39</v>
      </c>
      <c r="AA451" s="131" t="s">
        <v>57147</v>
      </c>
      <c r="AB451" s="129" t="s">
        <v>442</v>
      </c>
      <c r="AC451" s="129"/>
      <c r="AD451" s="130"/>
      <c r="AE451" s="122">
        <v>188</v>
      </c>
      <c r="AF451" s="134"/>
    </row>
    <row r="452" spans="1:32" s="135" customFormat="1" ht="105">
      <c r="A452" s="133" t="s">
        <v>58218</v>
      </c>
      <c r="B452" s="127" t="s">
        <v>58244</v>
      </c>
      <c r="C452" s="125" t="s">
        <v>57130</v>
      </c>
      <c r="D452" s="127" t="s">
        <v>24473</v>
      </c>
      <c r="E452" s="111" t="s">
        <v>6299</v>
      </c>
      <c r="F452" s="126">
        <v>14816</v>
      </c>
      <c r="G452" s="127" t="s">
        <v>57298</v>
      </c>
      <c r="H452" s="111" t="s">
        <v>420</v>
      </c>
      <c r="I452" s="128">
        <v>450</v>
      </c>
      <c r="J452" s="42">
        <v>25166</v>
      </c>
      <c r="K452" s="34">
        <v>11324700</v>
      </c>
      <c r="L452" s="24">
        <v>8213670</v>
      </c>
      <c r="M452" s="129" t="s">
        <v>47</v>
      </c>
      <c r="N452" s="129">
        <v>4</v>
      </c>
      <c r="O452" s="130" t="s">
        <v>26</v>
      </c>
      <c r="P452" s="116" t="s">
        <v>424</v>
      </c>
      <c r="Q452" s="117" t="s">
        <v>57128</v>
      </c>
      <c r="R452" s="117" t="s">
        <v>57146</v>
      </c>
      <c r="S452" s="117" t="s">
        <v>57153</v>
      </c>
      <c r="T452" s="117" t="s">
        <v>57126</v>
      </c>
      <c r="U452" s="117" t="s">
        <v>57126</v>
      </c>
      <c r="V452" s="114" t="s">
        <v>17</v>
      </c>
      <c r="W452" s="118" t="s">
        <v>356</v>
      </c>
      <c r="X452" s="115" t="str">
        <f>VLOOKUP(W452,'Formato de datos '!$G$1:$H$240,2,0)</f>
        <v>Mantenimiento Hospitalario - Bienes</v>
      </c>
      <c r="Y452" s="129" t="s">
        <v>57</v>
      </c>
      <c r="Z452" s="129" t="s">
        <v>39</v>
      </c>
      <c r="AA452" s="131" t="s">
        <v>57147</v>
      </c>
      <c r="AB452" s="129" t="s">
        <v>442</v>
      </c>
      <c r="AC452" s="129"/>
      <c r="AD452" s="130"/>
      <c r="AE452" s="122">
        <v>189</v>
      </c>
      <c r="AF452" s="134"/>
    </row>
    <row r="453" spans="1:32" s="135" customFormat="1" ht="105">
      <c r="A453" s="133" t="s">
        <v>58218</v>
      </c>
      <c r="B453" s="127" t="s">
        <v>58244</v>
      </c>
      <c r="C453" s="125" t="s">
        <v>57130</v>
      </c>
      <c r="D453" s="127" t="s">
        <v>24473</v>
      </c>
      <c r="E453" s="111" t="s">
        <v>6299</v>
      </c>
      <c r="F453" s="126">
        <v>14820</v>
      </c>
      <c r="G453" s="127" t="s">
        <v>57299</v>
      </c>
      <c r="H453" s="111" t="s">
        <v>420</v>
      </c>
      <c r="I453" s="128">
        <v>250</v>
      </c>
      <c r="J453" s="42">
        <v>234266</v>
      </c>
      <c r="K453" s="34">
        <v>58566500</v>
      </c>
      <c r="L453" s="24">
        <v>43942500</v>
      </c>
      <c r="M453" s="129" t="s">
        <v>47</v>
      </c>
      <c r="N453" s="129">
        <v>4</v>
      </c>
      <c r="O453" s="130" t="s">
        <v>26</v>
      </c>
      <c r="P453" s="116" t="s">
        <v>424</v>
      </c>
      <c r="Q453" s="117" t="s">
        <v>57128</v>
      </c>
      <c r="R453" s="117" t="s">
        <v>57146</v>
      </c>
      <c r="S453" s="117" t="s">
        <v>57153</v>
      </c>
      <c r="T453" s="117" t="s">
        <v>57126</v>
      </c>
      <c r="U453" s="117" t="s">
        <v>57126</v>
      </c>
      <c r="V453" s="114" t="s">
        <v>17</v>
      </c>
      <c r="W453" s="118" t="s">
        <v>356</v>
      </c>
      <c r="X453" s="115" t="str">
        <f>VLOOKUP(W453,'Formato de datos '!$G$1:$H$240,2,0)</f>
        <v>Mantenimiento Hospitalario - Bienes</v>
      </c>
      <c r="Y453" s="129" t="s">
        <v>57</v>
      </c>
      <c r="Z453" s="129" t="s">
        <v>39</v>
      </c>
      <c r="AA453" s="131" t="s">
        <v>57147</v>
      </c>
      <c r="AB453" s="129" t="s">
        <v>442</v>
      </c>
      <c r="AC453" s="129"/>
      <c r="AD453" s="130"/>
      <c r="AE453" s="122">
        <v>190</v>
      </c>
      <c r="AF453" s="134"/>
    </row>
    <row r="454" spans="1:32" s="135" customFormat="1" ht="105">
      <c r="A454" s="133" t="s">
        <v>58218</v>
      </c>
      <c r="B454" s="127" t="s">
        <v>58244</v>
      </c>
      <c r="C454" s="125" t="s">
        <v>57130</v>
      </c>
      <c r="D454" s="127" t="s">
        <v>24473</v>
      </c>
      <c r="E454" s="111" t="s">
        <v>6299</v>
      </c>
      <c r="F454" s="126">
        <v>14821</v>
      </c>
      <c r="G454" s="127" t="s">
        <v>57300</v>
      </c>
      <c r="H454" s="111" t="s">
        <v>420</v>
      </c>
      <c r="I454" s="128">
        <v>250</v>
      </c>
      <c r="J454" s="42">
        <v>145658</v>
      </c>
      <c r="K454" s="34">
        <v>36414500</v>
      </c>
      <c r="L454" s="24">
        <v>27321750</v>
      </c>
      <c r="M454" s="129" t="s">
        <v>47</v>
      </c>
      <c r="N454" s="129">
        <v>4</v>
      </c>
      <c r="O454" s="130" t="s">
        <v>26</v>
      </c>
      <c r="P454" s="116" t="s">
        <v>424</v>
      </c>
      <c r="Q454" s="117" t="s">
        <v>57128</v>
      </c>
      <c r="R454" s="117" t="s">
        <v>57146</v>
      </c>
      <c r="S454" s="117" t="s">
        <v>57153</v>
      </c>
      <c r="T454" s="117" t="s">
        <v>57126</v>
      </c>
      <c r="U454" s="117" t="s">
        <v>57126</v>
      </c>
      <c r="V454" s="114" t="s">
        <v>17</v>
      </c>
      <c r="W454" s="118" t="s">
        <v>356</v>
      </c>
      <c r="X454" s="115" t="str">
        <f>VLOOKUP(W454,'Formato de datos '!$G$1:$H$240,2,0)</f>
        <v>Mantenimiento Hospitalario - Bienes</v>
      </c>
      <c r="Y454" s="129" t="s">
        <v>57</v>
      </c>
      <c r="Z454" s="129" t="s">
        <v>39</v>
      </c>
      <c r="AA454" s="131" t="s">
        <v>57147</v>
      </c>
      <c r="AB454" s="129" t="s">
        <v>442</v>
      </c>
      <c r="AC454" s="129"/>
      <c r="AD454" s="130"/>
      <c r="AE454" s="122">
        <v>191</v>
      </c>
      <c r="AF454" s="134"/>
    </row>
    <row r="455" spans="1:32" s="135" customFormat="1" ht="105">
      <c r="A455" s="133" t="s">
        <v>58218</v>
      </c>
      <c r="B455" s="127" t="s">
        <v>58244</v>
      </c>
      <c r="C455" s="125" t="s">
        <v>57130</v>
      </c>
      <c r="D455" s="127" t="s">
        <v>24473</v>
      </c>
      <c r="E455" s="111" t="s">
        <v>6299</v>
      </c>
      <c r="F455" s="126">
        <v>14865</v>
      </c>
      <c r="G455" s="127" t="s">
        <v>57301</v>
      </c>
      <c r="H455" s="111" t="s">
        <v>420</v>
      </c>
      <c r="I455" s="128">
        <v>100</v>
      </c>
      <c r="J455" s="42">
        <v>36801</v>
      </c>
      <c r="K455" s="34">
        <v>3680100</v>
      </c>
      <c r="L455" s="24">
        <v>828360</v>
      </c>
      <c r="M455" s="129" t="s">
        <v>47</v>
      </c>
      <c r="N455" s="129">
        <v>4</v>
      </c>
      <c r="O455" s="130" t="s">
        <v>26</v>
      </c>
      <c r="P455" s="116" t="s">
        <v>424</v>
      </c>
      <c r="Q455" s="117" t="s">
        <v>57128</v>
      </c>
      <c r="R455" s="117" t="s">
        <v>57146</v>
      </c>
      <c r="S455" s="117" t="s">
        <v>57153</v>
      </c>
      <c r="T455" s="117" t="s">
        <v>57126</v>
      </c>
      <c r="U455" s="117" t="s">
        <v>57126</v>
      </c>
      <c r="V455" s="114" t="s">
        <v>17</v>
      </c>
      <c r="W455" s="118" t="s">
        <v>356</v>
      </c>
      <c r="X455" s="115" t="str">
        <f>VLOOKUP(W455,'Formato de datos '!$G$1:$H$240,2,0)</f>
        <v>Mantenimiento Hospitalario - Bienes</v>
      </c>
      <c r="Y455" s="129" t="s">
        <v>57</v>
      </c>
      <c r="Z455" s="129" t="s">
        <v>39</v>
      </c>
      <c r="AA455" s="131" t="s">
        <v>57147</v>
      </c>
      <c r="AB455" s="129" t="s">
        <v>442</v>
      </c>
      <c r="AC455" s="129"/>
      <c r="AD455" s="130"/>
      <c r="AE455" s="122">
        <v>192</v>
      </c>
      <c r="AF455" s="134"/>
    </row>
    <row r="456" spans="1:32" s="135" customFormat="1" ht="105">
      <c r="A456" s="133" t="s">
        <v>58218</v>
      </c>
      <c r="B456" s="127" t="s">
        <v>58244</v>
      </c>
      <c r="C456" s="125" t="s">
        <v>57130</v>
      </c>
      <c r="D456" s="127" t="s">
        <v>22824</v>
      </c>
      <c r="E456" s="111" t="s">
        <v>6347</v>
      </c>
      <c r="F456" s="126">
        <v>14866</v>
      </c>
      <c r="G456" s="127" t="s">
        <v>57302</v>
      </c>
      <c r="H456" s="111" t="s">
        <v>420</v>
      </c>
      <c r="I456" s="128">
        <v>200</v>
      </c>
      <c r="J456" s="42">
        <v>24386</v>
      </c>
      <c r="K456" s="34">
        <v>4877200</v>
      </c>
      <c r="L456" s="24">
        <v>3659400</v>
      </c>
      <c r="M456" s="129" t="s">
        <v>47</v>
      </c>
      <c r="N456" s="129">
        <v>4</v>
      </c>
      <c r="O456" s="130" t="s">
        <v>26</v>
      </c>
      <c r="P456" s="116" t="s">
        <v>424</v>
      </c>
      <c r="Q456" s="117" t="s">
        <v>57128</v>
      </c>
      <c r="R456" s="117" t="s">
        <v>57146</v>
      </c>
      <c r="S456" s="117" t="s">
        <v>57153</v>
      </c>
      <c r="T456" s="117" t="s">
        <v>57126</v>
      </c>
      <c r="U456" s="117" t="s">
        <v>57126</v>
      </c>
      <c r="V456" s="114" t="s">
        <v>17</v>
      </c>
      <c r="W456" s="118" t="s">
        <v>356</v>
      </c>
      <c r="X456" s="115" t="str">
        <f>VLOOKUP(W456,'Formato de datos '!$G$1:$H$240,2,0)</f>
        <v>Mantenimiento Hospitalario - Bienes</v>
      </c>
      <c r="Y456" s="129" t="s">
        <v>57</v>
      </c>
      <c r="Z456" s="129" t="s">
        <v>39</v>
      </c>
      <c r="AA456" s="131" t="s">
        <v>57147</v>
      </c>
      <c r="AB456" s="129" t="s">
        <v>442</v>
      </c>
      <c r="AC456" s="129"/>
      <c r="AD456" s="130"/>
      <c r="AE456" s="122">
        <v>193</v>
      </c>
      <c r="AF456" s="134"/>
    </row>
    <row r="457" spans="1:32" s="135" customFormat="1" ht="105">
      <c r="A457" s="133" t="s">
        <v>58218</v>
      </c>
      <c r="B457" s="127" t="s">
        <v>58244</v>
      </c>
      <c r="C457" s="125" t="s">
        <v>57130</v>
      </c>
      <c r="D457" s="127" t="s">
        <v>52800</v>
      </c>
      <c r="E457" s="111" t="s">
        <v>6265</v>
      </c>
      <c r="F457" s="126">
        <v>14867</v>
      </c>
      <c r="G457" s="127" t="s">
        <v>57303</v>
      </c>
      <c r="H457" s="111" t="s">
        <v>420</v>
      </c>
      <c r="I457" s="128">
        <v>500</v>
      </c>
      <c r="J457" s="42">
        <v>4873</v>
      </c>
      <c r="K457" s="34">
        <v>2436500</v>
      </c>
      <c r="L457" s="24">
        <v>1754880</v>
      </c>
      <c r="M457" s="129" t="s">
        <v>47</v>
      </c>
      <c r="N457" s="129">
        <v>4</v>
      </c>
      <c r="O457" s="130" t="s">
        <v>26</v>
      </c>
      <c r="P457" s="116" t="s">
        <v>424</v>
      </c>
      <c r="Q457" s="117" t="s">
        <v>57128</v>
      </c>
      <c r="R457" s="117" t="s">
        <v>57146</v>
      </c>
      <c r="S457" s="117" t="s">
        <v>57153</v>
      </c>
      <c r="T457" s="117" t="s">
        <v>57126</v>
      </c>
      <c r="U457" s="117" t="s">
        <v>57126</v>
      </c>
      <c r="V457" s="114" t="s">
        <v>17</v>
      </c>
      <c r="W457" s="118" t="s">
        <v>356</v>
      </c>
      <c r="X457" s="115" t="str">
        <f>VLOOKUP(W457,'Formato de datos '!$G$1:$H$240,2,0)</f>
        <v>Mantenimiento Hospitalario - Bienes</v>
      </c>
      <c r="Y457" s="129" t="s">
        <v>57</v>
      </c>
      <c r="Z457" s="129" t="s">
        <v>39</v>
      </c>
      <c r="AA457" s="131" t="s">
        <v>57147</v>
      </c>
      <c r="AB457" s="129" t="s">
        <v>442</v>
      </c>
      <c r="AC457" s="129"/>
      <c r="AD457" s="130"/>
      <c r="AE457" s="122">
        <v>194</v>
      </c>
      <c r="AF457" s="134"/>
    </row>
    <row r="458" spans="1:32" s="135" customFormat="1" ht="105">
      <c r="A458" s="133" t="s">
        <v>58218</v>
      </c>
      <c r="B458" s="127" t="s">
        <v>58244</v>
      </c>
      <c r="C458" s="125" t="s">
        <v>57130</v>
      </c>
      <c r="D458" s="127" t="s">
        <v>24431</v>
      </c>
      <c r="E458" s="111" t="s">
        <v>6233</v>
      </c>
      <c r="F458" s="126">
        <v>14868</v>
      </c>
      <c r="G458" s="127" t="s">
        <v>57304</v>
      </c>
      <c r="H458" s="111" t="s">
        <v>420</v>
      </c>
      <c r="I458" s="128">
        <v>100</v>
      </c>
      <c r="J458" s="42">
        <v>12193</v>
      </c>
      <c r="K458" s="34">
        <v>1219300</v>
      </c>
      <c r="L458" s="24">
        <v>640430</v>
      </c>
      <c r="M458" s="129" t="s">
        <v>47</v>
      </c>
      <c r="N458" s="129">
        <v>4</v>
      </c>
      <c r="O458" s="130" t="s">
        <v>26</v>
      </c>
      <c r="P458" s="116" t="s">
        <v>424</v>
      </c>
      <c r="Q458" s="117" t="s">
        <v>57128</v>
      </c>
      <c r="R458" s="117" t="s">
        <v>57146</v>
      </c>
      <c r="S458" s="117" t="s">
        <v>57153</v>
      </c>
      <c r="T458" s="117" t="s">
        <v>57126</v>
      </c>
      <c r="U458" s="117" t="s">
        <v>57126</v>
      </c>
      <c r="V458" s="114" t="s">
        <v>17</v>
      </c>
      <c r="W458" s="118" t="s">
        <v>356</v>
      </c>
      <c r="X458" s="115" t="str">
        <f>VLOOKUP(W458,'Formato de datos '!$G$1:$H$240,2,0)</f>
        <v>Mantenimiento Hospitalario - Bienes</v>
      </c>
      <c r="Y458" s="129" t="s">
        <v>57</v>
      </c>
      <c r="Z458" s="129" t="s">
        <v>39</v>
      </c>
      <c r="AA458" s="131" t="s">
        <v>57147</v>
      </c>
      <c r="AB458" s="129" t="s">
        <v>442</v>
      </c>
      <c r="AC458" s="129"/>
      <c r="AD458" s="130"/>
      <c r="AE458" s="122">
        <v>195</v>
      </c>
      <c r="AF458" s="134"/>
    </row>
    <row r="459" spans="1:32" s="135" customFormat="1" ht="105">
      <c r="A459" s="133" t="s">
        <v>58218</v>
      </c>
      <c r="B459" s="127" t="s">
        <v>58244</v>
      </c>
      <c r="C459" s="125" t="s">
        <v>57130</v>
      </c>
      <c r="D459" s="127" t="s">
        <v>24431</v>
      </c>
      <c r="E459" s="111" t="s">
        <v>6233</v>
      </c>
      <c r="F459" s="126">
        <v>14869</v>
      </c>
      <c r="G459" s="127" t="s">
        <v>57305</v>
      </c>
      <c r="H459" s="111" t="s">
        <v>420</v>
      </c>
      <c r="I459" s="128">
        <v>80</v>
      </c>
      <c r="J459" s="42">
        <v>18853</v>
      </c>
      <c r="K459" s="34">
        <v>1508240</v>
      </c>
      <c r="L459" s="24">
        <v>990150</v>
      </c>
      <c r="M459" s="129" t="s">
        <v>47</v>
      </c>
      <c r="N459" s="129">
        <v>4</v>
      </c>
      <c r="O459" s="130" t="s">
        <v>26</v>
      </c>
      <c r="P459" s="116" t="s">
        <v>424</v>
      </c>
      <c r="Q459" s="117" t="s">
        <v>57128</v>
      </c>
      <c r="R459" s="117" t="s">
        <v>57146</v>
      </c>
      <c r="S459" s="117" t="s">
        <v>57153</v>
      </c>
      <c r="T459" s="117" t="s">
        <v>57126</v>
      </c>
      <c r="U459" s="117" t="s">
        <v>57126</v>
      </c>
      <c r="V459" s="114" t="s">
        <v>17</v>
      </c>
      <c r="W459" s="118" t="s">
        <v>356</v>
      </c>
      <c r="X459" s="115" t="str">
        <f>VLOOKUP(W459,'Formato de datos '!$G$1:$H$240,2,0)</f>
        <v>Mantenimiento Hospitalario - Bienes</v>
      </c>
      <c r="Y459" s="129" t="s">
        <v>57</v>
      </c>
      <c r="Z459" s="129" t="s">
        <v>39</v>
      </c>
      <c r="AA459" s="131" t="s">
        <v>57147</v>
      </c>
      <c r="AB459" s="129" t="s">
        <v>442</v>
      </c>
      <c r="AC459" s="129"/>
      <c r="AD459" s="130"/>
      <c r="AE459" s="122">
        <v>196</v>
      </c>
      <c r="AF459" s="134"/>
    </row>
    <row r="460" spans="1:32" s="135" customFormat="1" ht="105">
      <c r="A460" s="133" t="s">
        <v>58218</v>
      </c>
      <c r="B460" s="127" t="s">
        <v>58244</v>
      </c>
      <c r="C460" s="125" t="s">
        <v>57130</v>
      </c>
      <c r="D460" s="127" t="s">
        <v>24715</v>
      </c>
      <c r="E460" s="111" t="s">
        <v>6225</v>
      </c>
      <c r="F460" s="126">
        <v>14871</v>
      </c>
      <c r="G460" s="127" t="s">
        <v>57306</v>
      </c>
      <c r="H460" s="111" t="s">
        <v>420</v>
      </c>
      <c r="I460" s="128">
        <v>5</v>
      </c>
      <c r="J460" s="42">
        <v>65595</v>
      </c>
      <c r="K460" s="34">
        <v>327975</v>
      </c>
      <c r="L460" s="24">
        <v>147648</v>
      </c>
      <c r="M460" s="129" t="s">
        <v>47</v>
      </c>
      <c r="N460" s="129">
        <v>4</v>
      </c>
      <c r="O460" s="130" t="s">
        <v>26</v>
      </c>
      <c r="P460" s="116" t="s">
        <v>424</v>
      </c>
      <c r="Q460" s="117" t="s">
        <v>57128</v>
      </c>
      <c r="R460" s="117" t="s">
        <v>57146</v>
      </c>
      <c r="S460" s="117" t="s">
        <v>57153</v>
      </c>
      <c r="T460" s="117" t="s">
        <v>57126</v>
      </c>
      <c r="U460" s="117" t="s">
        <v>57126</v>
      </c>
      <c r="V460" s="114" t="s">
        <v>17</v>
      </c>
      <c r="W460" s="118" t="s">
        <v>356</v>
      </c>
      <c r="X460" s="115" t="str">
        <f>VLOOKUP(W460,'Formato de datos '!$G$1:$H$240,2,0)</f>
        <v>Mantenimiento Hospitalario - Bienes</v>
      </c>
      <c r="Y460" s="129" t="s">
        <v>57</v>
      </c>
      <c r="Z460" s="129" t="s">
        <v>39</v>
      </c>
      <c r="AA460" s="131" t="s">
        <v>57147</v>
      </c>
      <c r="AB460" s="129" t="s">
        <v>442</v>
      </c>
      <c r="AC460" s="129"/>
      <c r="AD460" s="130"/>
      <c r="AE460" s="122">
        <v>197</v>
      </c>
      <c r="AF460" s="134"/>
    </row>
    <row r="461" spans="1:32" s="135" customFormat="1" ht="105">
      <c r="A461" s="133" t="s">
        <v>58218</v>
      </c>
      <c r="B461" s="127" t="s">
        <v>58244</v>
      </c>
      <c r="C461" s="125" t="s">
        <v>57130</v>
      </c>
      <c r="D461" s="127" t="s">
        <v>24607</v>
      </c>
      <c r="E461" s="111" t="s">
        <v>6235</v>
      </c>
      <c r="F461" s="126">
        <v>14873</v>
      </c>
      <c r="G461" s="127" t="s">
        <v>57307</v>
      </c>
      <c r="H461" s="111" t="s">
        <v>420</v>
      </c>
      <c r="I461" s="128">
        <v>100</v>
      </c>
      <c r="J461" s="42">
        <v>2257</v>
      </c>
      <c r="K461" s="34">
        <v>225700</v>
      </c>
      <c r="L461" s="24">
        <v>169300</v>
      </c>
      <c r="M461" s="129" t="s">
        <v>47</v>
      </c>
      <c r="N461" s="129">
        <v>4</v>
      </c>
      <c r="O461" s="130" t="s">
        <v>26</v>
      </c>
      <c r="P461" s="116" t="s">
        <v>424</v>
      </c>
      <c r="Q461" s="117" t="s">
        <v>57128</v>
      </c>
      <c r="R461" s="117" t="s">
        <v>57146</v>
      </c>
      <c r="S461" s="117" t="s">
        <v>57153</v>
      </c>
      <c r="T461" s="117" t="s">
        <v>57126</v>
      </c>
      <c r="U461" s="117" t="s">
        <v>57126</v>
      </c>
      <c r="V461" s="114" t="s">
        <v>17</v>
      </c>
      <c r="W461" s="118" t="s">
        <v>356</v>
      </c>
      <c r="X461" s="115" t="str">
        <f>VLOOKUP(W461,'Formato de datos '!$G$1:$H$240,2,0)</f>
        <v>Mantenimiento Hospitalario - Bienes</v>
      </c>
      <c r="Y461" s="129" t="s">
        <v>57</v>
      </c>
      <c r="Z461" s="129" t="s">
        <v>39</v>
      </c>
      <c r="AA461" s="131" t="s">
        <v>57147</v>
      </c>
      <c r="AB461" s="129" t="s">
        <v>442</v>
      </c>
      <c r="AC461" s="129"/>
      <c r="AD461" s="130"/>
      <c r="AE461" s="122">
        <v>198</v>
      </c>
      <c r="AF461" s="134"/>
    </row>
    <row r="462" spans="1:32" s="135" customFormat="1" ht="105">
      <c r="A462" s="133" t="s">
        <v>58218</v>
      </c>
      <c r="B462" s="127" t="s">
        <v>58244</v>
      </c>
      <c r="C462" s="125" t="s">
        <v>57130</v>
      </c>
      <c r="D462" s="127" t="s">
        <v>24607</v>
      </c>
      <c r="E462" s="111" t="s">
        <v>6235</v>
      </c>
      <c r="F462" s="126">
        <v>14874</v>
      </c>
      <c r="G462" s="127" t="s">
        <v>57308</v>
      </c>
      <c r="H462" s="111" t="s">
        <v>420</v>
      </c>
      <c r="I462" s="128">
        <v>150</v>
      </c>
      <c r="J462" s="42">
        <v>1503</v>
      </c>
      <c r="K462" s="34">
        <v>225450</v>
      </c>
      <c r="L462" s="24">
        <v>112800</v>
      </c>
      <c r="M462" s="129" t="s">
        <v>47</v>
      </c>
      <c r="N462" s="129">
        <v>4</v>
      </c>
      <c r="O462" s="130" t="s">
        <v>26</v>
      </c>
      <c r="P462" s="116" t="s">
        <v>424</v>
      </c>
      <c r="Q462" s="117" t="s">
        <v>57128</v>
      </c>
      <c r="R462" s="117" t="s">
        <v>57146</v>
      </c>
      <c r="S462" s="117" t="s">
        <v>57153</v>
      </c>
      <c r="T462" s="117" t="s">
        <v>57126</v>
      </c>
      <c r="U462" s="117" t="s">
        <v>57126</v>
      </c>
      <c r="V462" s="114" t="s">
        <v>17</v>
      </c>
      <c r="W462" s="118" t="s">
        <v>356</v>
      </c>
      <c r="X462" s="115" t="str">
        <f>VLOOKUP(W462,'Formato de datos '!$G$1:$H$240,2,0)</f>
        <v>Mantenimiento Hospitalario - Bienes</v>
      </c>
      <c r="Y462" s="129" t="s">
        <v>57</v>
      </c>
      <c r="Z462" s="129" t="s">
        <v>39</v>
      </c>
      <c r="AA462" s="131" t="s">
        <v>57147</v>
      </c>
      <c r="AB462" s="129" t="s">
        <v>442</v>
      </c>
      <c r="AC462" s="129"/>
      <c r="AD462" s="130"/>
      <c r="AE462" s="122">
        <v>199</v>
      </c>
      <c r="AF462" s="134"/>
    </row>
    <row r="463" spans="1:32" s="135" customFormat="1" ht="105">
      <c r="A463" s="133" t="s">
        <v>58218</v>
      </c>
      <c r="B463" s="127" t="s">
        <v>58244</v>
      </c>
      <c r="C463" s="125" t="s">
        <v>57130</v>
      </c>
      <c r="D463" s="127" t="s">
        <v>20967</v>
      </c>
      <c r="E463" s="111" t="s">
        <v>5224</v>
      </c>
      <c r="F463" s="126">
        <v>14988</v>
      </c>
      <c r="G463" s="127" t="s">
        <v>57309</v>
      </c>
      <c r="H463" s="111" t="s">
        <v>420</v>
      </c>
      <c r="I463" s="128">
        <v>50</v>
      </c>
      <c r="J463" s="42">
        <v>156600</v>
      </c>
      <c r="K463" s="34">
        <v>7830000</v>
      </c>
      <c r="L463" s="24">
        <v>3524910</v>
      </c>
      <c r="M463" s="129" t="s">
        <v>47</v>
      </c>
      <c r="N463" s="129">
        <v>4</v>
      </c>
      <c r="O463" s="130" t="s">
        <v>26</v>
      </c>
      <c r="P463" s="116" t="s">
        <v>424</v>
      </c>
      <c r="Q463" s="117" t="s">
        <v>57128</v>
      </c>
      <c r="R463" s="117" t="s">
        <v>57146</v>
      </c>
      <c r="S463" s="117" t="s">
        <v>57153</v>
      </c>
      <c r="T463" s="117" t="s">
        <v>57126</v>
      </c>
      <c r="U463" s="117" t="s">
        <v>57126</v>
      </c>
      <c r="V463" s="114" t="s">
        <v>17</v>
      </c>
      <c r="W463" s="118" t="s">
        <v>356</v>
      </c>
      <c r="X463" s="115" t="str">
        <f>VLOOKUP(W463,'Formato de datos '!$G$1:$H$240,2,0)</f>
        <v>Mantenimiento Hospitalario - Bienes</v>
      </c>
      <c r="Y463" s="129" t="s">
        <v>57</v>
      </c>
      <c r="Z463" s="129" t="s">
        <v>39</v>
      </c>
      <c r="AA463" s="131" t="s">
        <v>57147</v>
      </c>
      <c r="AB463" s="129" t="s">
        <v>442</v>
      </c>
      <c r="AC463" s="129"/>
      <c r="AD463" s="130"/>
      <c r="AE463" s="122">
        <v>200</v>
      </c>
      <c r="AF463" s="134"/>
    </row>
    <row r="464" spans="1:32" s="135" customFormat="1" ht="105">
      <c r="A464" s="133" t="s">
        <v>58218</v>
      </c>
      <c r="B464" s="127" t="s">
        <v>58244</v>
      </c>
      <c r="C464" s="125" t="s">
        <v>57130</v>
      </c>
      <c r="D464" s="127" t="s">
        <v>22342</v>
      </c>
      <c r="E464" s="111" t="s">
        <v>4968</v>
      </c>
      <c r="F464" s="126">
        <v>14990</v>
      </c>
      <c r="G464" s="127" t="s">
        <v>57310</v>
      </c>
      <c r="H464" s="111" t="s">
        <v>420</v>
      </c>
      <c r="I464" s="128">
        <v>100</v>
      </c>
      <c r="J464" s="42">
        <v>61784</v>
      </c>
      <c r="K464" s="34">
        <v>6178400</v>
      </c>
      <c r="L464" s="24">
        <v>2781360</v>
      </c>
      <c r="M464" s="129" t="s">
        <v>47</v>
      </c>
      <c r="N464" s="129">
        <v>4</v>
      </c>
      <c r="O464" s="130" t="s">
        <v>26</v>
      </c>
      <c r="P464" s="116" t="s">
        <v>424</v>
      </c>
      <c r="Q464" s="117" t="s">
        <v>57128</v>
      </c>
      <c r="R464" s="117" t="s">
        <v>57146</v>
      </c>
      <c r="S464" s="117" t="s">
        <v>57153</v>
      </c>
      <c r="T464" s="117" t="s">
        <v>57126</v>
      </c>
      <c r="U464" s="117" t="s">
        <v>57126</v>
      </c>
      <c r="V464" s="114" t="s">
        <v>17</v>
      </c>
      <c r="W464" s="118" t="s">
        <v>356</v>
      </c>
      <c r="X464" s="115" t="str">
        <f>VLOOKUP(W464,'Formato de datos '!$G$1:$H$240,2,0)</f>
        <v>Mantenimiento Hospitalario - Bienes</v>
      </c>
      <c r="Y464" s="129" t="s">
        <v>57</v>
      </c>
      <c r="Z464" s="129" t="s">
        <v>39</v>
      </c>
      <c r="AA464" s="131" t="s">
        <v>57147</v>
      </c>
      <c r="AB464" s="129" t="s">
        <v>442</v>
      </c>
      <c r="AC464" s="129"/>
      <c r="AD464" s="130"/>
      <c r="AE464" s="122">
        <v>201</v>
      </c>
      <c r="AF464" s="134"/>
    </row>
    <row r="465" spans="1:32" s="135" customFormat="1" ht="105">
      <c r="A465" s="133" t="s">
        <v>58218</v>
      </c>
      <c r="B465" s="127" t="s">
        <v>58244</v>
      </c>
      <c r="C465" s="125" t="s">
        <v>57130</v>
      </c>
      <c r="D465" s="127" t="s">
        <v>22554</v>
      </c>
      <c r="E465" s="111" t="s">
        <v>5886</v>
      </c>
      <c r="F465" s="126">
        <v>14992</v>
      </c>
      <c r="G465" s="127" t="s">
        <v>57311</v>
      </c>
      <c r="H465" s="111" t="s">
        <v>420</v>
      </c>
      <c r="I465" s="128">
        <v>25</v>
      </c>
      <c r="J465" s="42">
        <v>10248</v>
      </c>
      <c r="K465" s="34">
        <v>256200</v>
      </c>
      <c r="L465" s="24">
        <v>153780</v>
      </c>
      <c r="M465" s="129" t="s">
        <v>47</v>
      </c>
      <c r="N465" s="129">
        <v>4</v>
      </c>
      <c r="O465" s="130" t="s">
        <v>26</v>
      </c>
      <c r="P465" s="116" t="s">
        <v>424</v>
      </c>
      <c r="Q465" s="117" t="s">
        <v>57128</v>
      </c>
      <c r="R465" s="117" t="s">
        <v>57146</v>
      </c>
      <c r="S465" s="117" t="s">
        <v>57153</v>
      </c>
      <c r="T465" s="117" t="s">
        <v>57126</v>
      </c>
      <c r="U465" s="117" t="s">
        <v>57126</v>
      </c>
      <c r="V465" s="114" t="s">
        <v>17</v>
      </c>
      <c r="W465" s="118" t="s">
        <v>356</v>
      </c>
      <c r="X465" s="115" t="str">
        <f>VLOOKUP(W465,'Formato de datos '!$G$1:$H$240,2,0)</f>
        <v>Mantenimiento Hospitalario - Bienes</v>
      </c>
      <c r="Y465" s="129" t="s">
        <v>57</v>
      </c>
      <c r="Z465" s="129" t="s">
        <v>39</v>
      </c>
      <c r="AA465" s="131" t="s">
        <v>57147</v>
      </c>
      <c r="AB465" s="129" t="s">
        <v>442</v>
      </c>
      <c r="AC465" s="129"/>
      <c r="AD465" s="130"/>
      <c r="AE465" s="122">
        <v>202</v>
      </c>
      <c r="AF465" s="134"/>
    </row>
    <row r="466" spans="1:32" s="135" customFormat="1" ht="105">
      <c r="A466" s="133" t="s">
        <v>58218</v>
      </c>
      <c r="B466" s="127" t="s">
        <v>58244</v>
      </c>
      <c r="C466" s="125" t="s">
        <v>57130</v>
      </c>
      <c r="D466" s="127" t="s">
        <v>19974</v>
      </c>
      <c r="E466" s="111" t="s">
        <v>5596</v>
      </c>
      <c r="F466" s="126">
        <v>14993</v>
      </c>
      <c r="G466" s="127" t="s">
        <v>57312</v>
      </c>
      <c r="H466" s="111" t="s">
        <v>420</v>
      </c>
      <c r="I466" s="128">
        <v>100</v>
      </c>
      <c r="J466" s="42">
        <v>80515</v>
      </c>
      <c r="K466" s="34">
        <v>8051500</v>
      </c>
      <c r="L466" s="24">
        <v>3208200</v>
      </c>
      <c r="M466" s="129" t="s">
        <v>47</v>
      </c>
      <c r="N466" s="129">
        <v>4</v>
      </c>
      <c r="O466" s="130" t="s">
        <v>26</v>
      </c>
      <c r="P466" s="116" t="s">
        <v>424</v>
      </c>
      <c r="Q466" s="117" t="s">
        <v>57128</v>
      </c>
      <c r="R466" s="117" t="s">
        <v>57146</v>
      </c>
      <c r="S466" s="117" t="s">
        <v>57153</v>
      </c>
      <c r="T466" s="117" t="s">
        <v>57126</v>
      </c>
      <c r="U466" s="117" t="s">
        <v>57126</v>
      </c>
      <c r="V466" s="114" t="s">
        <v>17</v>
      </c>
      <c r="W466" s="118" t="s">
        <v>356</v>
      </c>
      <c r="X466" s="115" t="str">
        <f>VLOOKUP(W466,'Formato de datos '!$G$1:$H$240,2,0)</f>
        <v>Mantenimiento Hospitalario - Bienes</v>
      </c>
      <c r="Y466" s="129" t="s">
        <v>57</v>
      </c>
      <c r="Z466" s="129" t="s">
        <v>39</v>
      </c>
      <c r="AA466" s="131" t="s">
        <v>57147</v>
      </c>
      <c r="AB466" s="129" t="s">
        <v>442</v>
      </c>
      <c r="AC466" s="129"/>
      <c r="AD466" s="130"/>
      <c r="AE466" s="122">
        <v>203</v>
      </c>
      <c r="AF466" s="134"/>
    </row>
    <row r="467" spans="1:32" s="135" customFormat="1" ht="105">
      <c r="A467" s="133" t="s">
        <v>58218</v>
      </c>
      <c r="B467" s="127" t="s">
        <v>58244</v>
      </c>
      <c r="C467" s="125" t="s">
        <v>57130</v>
      </c>
      <c r="D467" s="127" t="s">
        <v>22342</v>
      </c>
      <c r="E467" s="111" t="s">
        <v>4968</v>
      </c>
      <c r="F467" s="126">
        <v>15004</v>
      </c>
      <c r="G467" s="127" t="s">
        <v>57313</v>
      </c>
      <c r="H467" s="111" t="s">
        <v>420</v>
      </c>
      <c r="I467" s="128">
        <v>200</v>
      </c>
      <c r="J467" s="42">
        <v>208477</v>
      </c>
      <c r="K467" s="34">
        <v>41695400</v>
      </c>
      <c r="L467" s="24">
        <v>31284000</v>
      </c>
      <c r="M467" s="129" t="s">
        <v>47</v>
      </c>
      <c r="N467" s="129">
        <v>4</v>
      </c>
      <c r="O467" s="130" t="s">
        <v>26</v>
      </c>
      <c r="P467" s="116" t="s">
        <v>424</v>
      </c>
      <c r="Q467" s="117" t="s">
        <v>57128</v>
      </c>
      <c r="R467" s="117" t="s">
        <v>57146</v>
      </c>
      <c r="S467" s="117" t="s">
        <v>57153</v>
      </c>
      <c r="T467" s="117" t="s">
        <v>57126</v>
      </c>
      <c r="U467" s="117" t="s">
        <v>57126</v>
      </c>
      <c r="V467" s="114" t="s">
        <v>17</v>
      </c>
      <c r="W467" s="118" t="s">
        <v>356</v>
      </c>
      <c r="X467" s="115" t="str">
        <f>VLOOKUP(W467,'Formato de datos '!$G$1:$H$240,2,0)</f>
        <v>Mantenimiento Hospitalario - Bienes</v>
      </c>
      <c r="Y467" s="129" t="s">
        <v>57</v>
      </c>
      <c r="Z467" s="129" t="s">
        <v>39</v>
      </c>
      <c r="AA467" s="131" t="s">
        <v>57147</v>
      </c>
      <c r="AB467" s="129" t="s">
        <v>442</v>
      </c>
      <c r="AC467" s="129"/>
      <c r="AD467" s="130"/>
      <c r="AE467" s="122">
        <v>204</v>
      </c>
      <c r="AF467" s="134"/>
    </row>
    <row r="468" spans="1:32" s="135" customFormat="1" ht="105">
      <c r="A468" s="133" t="s">
        <v>58218</v>
      </c>
      <c r="B468" s="127" t="s">
        <v>58244</v>
      </c>
      <c r="C468" s="125" t="s">
        <v>57130</v>
      </c>
      <c r="D468" s="127" t="s">
        <v>22342</v>
      </c>
      <c r="E468" s="111" t="s">
        <v>4968</v>
      </c>
      <c r="F468" s="126">
        <v>15005</v>
      </c>
      <c r="G468" s="127" t="s">
        <v>57314</v>
      </c>
      <c r="H468" s="111" t="s">
        <v>420</v>
      </c>
      <c r="I468" s="128">
        <v>150</v>
      </c>
      <c r="J468" s="42">
        <v>209515</v>
      </c>
      <c r="K468" s="34">
        <v>31427250</v>
      </c>
      <c r="L468" s="24">
        <v>23579850</v>
      </c>
      <c r="M468" s="129" t="s">
        <v>47</v>
      </c>
      <c r="N468" s="129">
        <v>4</v>
      </c>
      <c r="O468" s="130" t="s">
        <v>26</v>
      </c>
      <c r="P468" s="116" t="s">
        <v>424</v>
      </c>
      <c r="Q468" s="117" t="s">
        <v>57128</v>
      </c>
      <c r="R468" s="117" t="s">
        <v>57146</v>
      </c>
      <c r="S468" s="117" t="s">
        <v>57153</v>
      </c>
      <c r="T468" s="117" t="s">
        <v>57126</v>
      </c>
      <c r="U468" s="117" t="s">
        <v>57126</v>
      </c>
      <c r="V468" s="114" t="s">
        <v>17</v>
      </c>
      <c r="W468" s="118" t="s">
        <v>356</v>
      </c>
      <c r="X468" s="115" t="str">
        <f>VLOOKUP(W468,'Formato de datos '!$G$1:$H$240,2,0)</f>
        <v>Mantenimiento Hospitalario - Bienes</v>
      </c>
      <c r="Y468" s="129" t="s">
        <v>57</v>
      </c>
      <c r="Z468" s="129" t="s">
        <v>39</v>
      </c>
      <c r="AA468" s="131" t="s">
        <v>57147</v>
      </c>
      <c r="AB468" s="129" t="s">
        <v>442</v>
      </c>
      <c r="AC468" s="129"/>
      <c r="AD468" s="130"/>
      <c r="AE468" s="122">
        <v>205</v>
      </c>
      <c r="AF468" s="134"/>
    </row>
    <row r="469" spans="1:32" s="135" customFormat="1" ht="105">
      <c r="A469" s="133" t="s">
        <v>58218</v>
      </c>
      <c r="B469" s="127" t="s">
        <v>58244</v>
      </c>
      <c r="C469" s="125" t="s">
        <v>57130</v>
      </c>
      <c r="D469" s="127" t="s">
        <v>22342</v>
      </c>
      <c r="E469" s="111" t="s">
        <v>4968</v>
      </c>
      <c r="F469" s="126">
        <v>15006</v>
      </c>
      <c r="G469" s="127" t="s">
        <v>57315</v>
      </c>
      <c r="H469" s="111" t="s">
        <v>420</v>
      </c>
      <c r="I469" s="128">
        <v>150</v>
      </c>
      <c r="J469" s="42">
        <v>209722</v>
      </c>
      <c r="K469" s="34">
        <v>31458300</v>
      </c>
      <c r="L469" s="24">
        <v>23603250</v>
      </c>
      <c r="M469" s="129" t="s">
        <v>47</v>
      </c>
      <c r="N469" s="129">
        <v>4</v>
      </c>
      <c r="O469" s="130" t="s">
        <v>26</v>
      </c>
      <c r="P469" s="116" t="s">
        <v>424</v>
      </c>
      <c r="Q469" s="117" t="s">
        <v>57128</v>
      </c>
      <c r="R469" s="117" t="s">
        <v>57146</v>
      </c>
      <c r="S469" s="117" t="s">
        <v>57153</v>
      </c>
      <c r="T469" s="117" t="s">
        <v>57126</v>
      </c>
      <c r="U469" s="117" t="s">
        <v>57126</v>
      </c>
      <c r="V469" s="114" t="s">
        <v>17</v>
      </c>
      <c r="W469" s="118" t="s">
        <v>356</v>
      </c>
      <c r="X469" s="115" t="str">
        <f>VLOOKUP(W469,'Formato de datos '!$G$1:$H$240,2,0)</f>
        <v>Mantenimiento Hospitalario - Bienes</v>
      </c>
      <c r="Y469" s="129" t="s">
        <v>57</v>
      </c>
      <c r="Z469" s="129" t="s">
        <v>39</v>
      </c>
      <c r="AA469" s="131" t="s">
        <v>57147</v>
      </c>
      <c r="AB469" s="129" t="s">
        <v>442</v>
      </c>
      <c r="AC469" s="129"/>
      <c r="AD469" s="130"/>
      <c r="AE469" s="122">
        <v>206</v>
      </c>
      <c r="AF469" s="134"/>
    </row>
    <row r="470" spans="1:32" s="135" customFormat="1" ht="105">
      <c r="A470" s="133" t="s">
        <v>58218</v>
      </c>
      <c r="B470" s="127" t="s">
        <v>58244</v>
      </c>
      <c r="C470" s="125" t="s">
        <v>57130</v>
      </c>
      <c r="D470" s="127" t="s">
        <v>18185</v>
      </c>
      <c r="E470" s="111" t="s">
        <v>5431</v>
      </c>
      <c r="F470" s="126">
        <v>15011</v>
      </c>
      <c r="G470" s="127" t="s">
        <v>57316</v>
      </c>
      <c r="H470" s="111" t="s">
        <v>420</v>
      </c>
      <c r="I470" s="128">
        <v>20</v>
      </c>
      <c r="J470" s="42">
        <v>34810</v>
      </c>
      <c r="K470" s="34">
        <v>696200</v>
      </c>
      <c r="L470" s="24">
        <v>261180</v>
      </c>
      <c r="M470" s="129" t="s">
        <v>47</v>
      </c>
      <c r="N470" s="129">
        <v>4</v>
      </c>
      <c r="O470" s="130" t="s">
        <v>26</v>
      </c>
      <c r="P470" s="116" t="s">
        <v>424</v>
      </c>
      <c r="Q470" s="117" t="s">
        <v>57128</v>
      </c>
      <c r="R470" s="117" t="s">
        <v>57146</v>
      </c>
      <c r="S470" s="117" t="s">
        <v>57153</v>
      </c>
      <c r="T470" s="117" t="s">
        <v>57126</v>
      </c>
      <c r="U470" s="117" t="s">
        <v>57126</v>
      </c>
      <c r="V470" s="114" t="s">
        <v>17</v>
      </c>
      <c r="W470" s="118" t="s">
        <v>356</v>
      </c>
      <c r="X470" s="115" t="str">
        <f>VLOOKUP(W470,'Formato de datos '!$G$1:$H$240,2,0)</f>
        <v>Mantenimiento Hospitalario - Bienes</v>
      </c>
      <c r="Y470" s="129" t="s">
        <v>57</v>
      </c>
      <c r="Z470" s="129" t="s">
        <v>39</v>
      </c>
      <c r="AA470" s="131" t="s">
        <v>57147</v>
      </c>
      <c r="AB470" s="129" t="s">
        <v>442</v>
      </c>
      <c r="AC470" s="129"/>
      <c r="AD470" s="130"/>
      <c r="AE470" s="122">
        <v>207</v>
      </c>
      <c r="AF470" s="134"/>
    </row>
    <row r="471" spans="1:32" s="135" customFormat="1" ht="105">
      <c r="A471" s="133" t="s">
        <v>58218</v>
      </c>
      <c r="B471" s="127" t="s">
        <v>58244</v>
      </c>
      <c r="C471" s="125" t="s">
        <v>57130</v>
      </c>
      <c r="D471" s="127" t="s">
        <v>22554</v>
      </c>
      <c r="E471" s="111" t="s">
        <v>5885</v>
      </c>
      <c r="F471" s="126">
        <v>15015</v>
      </c>
      <c r="G471" s="127" t="s">
        <v>57317</v>
      </c>
      <c r="H471" s="111" t="s">
        <v>420</v>
      </c>
      <c r="I471" s="128">
        <v>50</v>
      </c>
      <c r="J471" s="42">
        <v>9551</v>
      </c>
      <c r="K471" s="34">
        <v>477550</v>
      </c>
      <c r="L471" s="24">
        <v>358300</v>
      </c>
      <c r="M471" s="129" t="s">
        <v>47</v>
      </c>
      <c r="N471" s="129">
        <v>4</v>
      </c>
      <c r="O471" s="130" t="s">
        <v>26</v>
      </c>
      <c r="P471" s="116" t="s">
        <v>424</v>
      </c>
      <c r="Q471" s="117" t="s">
        <v>57128</v>
      </c>
      <c r="R471" s="117" t="s">
        <v>57146</v>
      </c>
      <c r="S471" s="117" t="s">
        <v>57153</v>
      </c>
      <c r="T471" s="117" t="s">
        <v>57126</v>
      </c>
      <c r="U471" s="117" t="s">
        <v>57126</v>
      </c>
      <c r="V471" s="114" t="s">
        <v>17</v>
      </c>
      <c r="W471" s="118" t="s">
        <v>356</v>
      </c>
      <c r="X471" s="115" t="str">
        <f>VLOOKUP(W471,'Formato de datos '!$G$1:$H$240,2,0)</f>
        <v>Mantenimiento Hospitalario - Bienes</v>
      </c>
      <c r="Y471" s="129" t="s">
        <v>57</v>
      </c>
      <c r="Z471" s="129" t="s">
        <v>39</v>
      </c>
      <c r="AA471" s="131" t="s">
        <v>57147</v>
      </c>
      <c r="AB471" s="129" t="s">
        <v>442</v>
      </c>
      <c r="AC471" s="129"/>
      <c r="AD471" s="130"/>
      <c r="AE471" s="122">
        <v>208</v>
      </c>
      <c r="AF471" s="134"/>
    </row>
    <row r="472" spans="1:32" s="135" customFormat="1" ht="105">
      <c r="A472" s="133" t="s">
        <v>58218</v>
      </c>
      <c r="B472" s="127" t="s">
        <v>58244</v>
      </c>
      <c r="C472" s="125" t="s">
        <v>57130</v>
      </c>
      <c r="D472" s="127" t="s">
        <v>22298</v>
      </c>
      <c r="E472" s="111" t="s">
        <v>5445</v>
      </c>
      <c r="F472" s="126">
        <v>15162</v>
      </c>
      <c r="G472" s="127" t="s">
        <v>57318</v>
      </c>
      <c r="H472" s="111" t="s">
        <v>420</v>
      </c>
      <c r="I472" s="128">
        <v>20</v>
      </c>
      <c r="J472" s="42">
        <v>4143</v>
      </c>
      <c r="K472" s="34">
        <v>82860</v>
      </c>
      <c r="L472" s="24">
        <v>31080</v>
      </c>
      <c r="M472" s="129" t="s">
        <v>47</v>
      </c>
      <c r="N472" s="129">
        <v>4</v>
      </c>
      <c r="O472" s="130" t="s">
        <v>26</v>
      </c>
      <c r="P472" s="116" t="s">
        <v>424</v>
      </c>
      <c r="Q472" s="117" t="s">
        <v>57128</v>
      </c>
      <c r="R472" s="117" t="s">
        <v>57146</v>
      </c>
      <c r="S472" s="117" t="s">
        <v>57153</v>
      </c>
      <c r="T472" s="117" t="s">
        <v>57126</v>
      </c>
      <c r="U472" s="117" t="s">
        <v>57126</v>
      </c>
      <c r="V472" s="114" t="s">
        <v>17</v>
      </c>
      <c r="W472" s="118" t="s">
        <v>356</v>
      </c>
      <c r="X472" s="115" t="str">
        <f>VLOOKUP(W472,'Formato de datos '!$G$1:$H$240,2,0)</f>
        <v>Mantenimiento Hospitalario - Bienes</v>
      </c>
      <c r="Y472" s="129" t="s">
        <v>57</v>
      </c>
      <c r="Z472" s="129" t="s">
        <v>39</v>
      </c>
      <c r="AA472" s="131" t="s">
        <v>57147</v>
      </c>
      <c r="AB472" s="129" t="s">
        <v>442</v>
      </c>
      <c r="AC472" s="129"/>
      <c r="AD472" s="130"/>
      <c r="AE472" s="122">
        <v>209</v>
      </c>
      <c r="AF472" s="134"/>
    </row>
    <row r="473" spans="1:32" s="135" customFormat="1" ht="105">
      <c r="A473" s="133" t="s">
        <v>58218</v>
      </c>
      <c r="B473" s="127" t="s">
        <v>58244</v>
      </c>
      <c r="C473" s="125" t="s">
        <v>57130</v>
      </c>
      <c r="D473" s="127" t="s">
        <v>22261</v>
      </c>
      <c r="E473" s="111" t="s">
        <v>5539</v>
      </c>
      <c r="F473" s="126">
        <v>15301</v>
      </c>
      <c r="G473" s="127" t="s">
        <v>57319</v>
      </c>
      <c r="H473" s="111" t="s">
        <v>420</v>
      </c>
      <c r="I473" s="128">
        <v>37</v>
      </c>
      <c r="J473" s="42">
        <v>8338</v>
      </c>
      <c r="K473" s="34">
        <v>308506</v>
      </c>
      <c r="L473" s="24">
        <v>231472</v>
      </c>
      <c r="M473" s="129" t="s">
        <v>47</v>
      </c>
      <c r="N473" s="129">
        <v>4</v>
      </c>
      <c r="O473" s="130" t="s">
        <v>26</v>
      </c>
      <c r="P473" s="116" t="s">
        <v>424</v>
      </c>
      <c r="Q473" s="117" t="s">
        <v>57128</v>
      </c>
      <c r="R473" s="117" t="s">
        <v>57146</v>
      </c>
      <c r="S473" s="117" t="s">
        <v>57153</v>
      </c>
      <c r="T473" s="117" t="s">
        <v>57126</v>
      </c>
      <c r="U473" s="117" t="s">
        <v>57126</v>
      </c>
      <c r="V473" s="114" t="s">
        <v>17</v>
      </c>
      <c r="W473" s="118" t="s">
        <v>356</v>
      </c>
      <c r="X473" s="115" t="str">
        <f>VLOOKUP(W473,'Formato de datos '!$G$1:$H$240,2,0)</f>
        <v>Mantenimiento Hospitalario - Bienes</v>
      </c>
      <c r="Y473" s="129" t="s">
        <v>57</v>
      </c>
      <c r="Z473" s="129" t="s">
        <v>39</v>
      </c>
      <c r="AA473" s="131" t="s">
        <v>57147</v>
      </c>
      <c r="AB473" s="129" t="s">
        <v>442</v>
      </c>
      <c r="AC473" s="129"/>
      <c r="AD473" s="130"/>
      <c r="AE473" s="122">
        <v>210</v>
      </c>
      <c r="AF473" s="134"/>
    </row>
    <row r="474" spans="1:32" s="135" customFormat="1" ht="105">
      <c r="A474" s="133" t="s">
        <v>58218</v>
      </c>
      <c r="B474" s="127" t="s">
        <v>58244</v>
      </c>
      <c r="C474" s="125" t="s">
        <v>57130</v>
      </c>
      <c r="D474" s="127" t="s">
        <v>24439</v>
      </c>
      <c r="E474" s="111" t="s">
        <v>6303</v>
      </c>
      <c r="F474" s="126">
        <v>15568</v>
      </c>
      <c r="G474" s="127" t="s">
        <v>57320</v>
      </c>
      <c r="H474" s="111" t="s">
        <v>420</v>
      </c>
      <c r="I474" s="128">
        <v>20</v>
      </c>
      <c r="J474" s="42">
        <v>206155</v>
      </c>
      <c r="K474" s="34">
        <v>4123100</v>
      </c>
      <c r="L474" s="24">
        <v>1546780</v>
      </c>
      <c r="M474" s="129" t="s">
        <v>47</v>
      </c>
      <c r="N474" s="129">
        <v>4</v>
      </c>
      <c r="O474" s="130" t="s">
        <v>26</v>
      </c>
      <c r="P474" s="116" t="s">
        <v>424</v>
      </c>
      <c r="Q474" s="117" t="s">
        <v>57128</v>
      </c>
      <c r="R474" s="117" t="s">
        <v>57146</v>
      </c>
      <c r="S474" s="117" t="s">
        <v>57153</v>
      </c>
      <c r="T474" s="117" t="s">
        <v>57126</v>
      </c>
      <c r="U474" s="117" t="s">
        <v>57126</v>
      </c>
      <c r="V474" s="114" t="s">
        <v>17</v>
      </c>
      <c r="W474" s="118" t="s">
        <v>356</v>
      </c>
      <c r="X474" s="115" t="str">
        <f>VLOOKUP(W474,'Formato de datos '!$G$1:$H$240,2,0)</f>
        <v>Mantenimiento Hospitalario - Bienes</v>
      </c>
      <c r="Y474" s="129" t="s">
        <v>57</v>
      </c>
      <c r="Z474" s="129" t="s">
        <v>39</v>
      </c>
      <c r="AA474" s="131" t="s">
        <v>57147</v>
      </c>
      <c r="AB474" s="129" t="s">
        <v>442</v>
      </c>
      <c r="AC474" s="129"/>
      <c r="AD474" s="130"/>
      <c r="AE474" s="122">
        <v>211</v>
      </c>
      <c r="AF474" s="134"/>
    </row>
    <row r="475" spans="1:32" s="135" customFormat="1" ht="105">
      <c r="A475" s="133" t="s">
        <v>58218</v>
      </c>
      <c r="B475" s="127" t="s">
        <v>58244</v>
      </c>
      <c r="C475" s="125" t="s">
        <v>57130</v>
      </c>
      <c r="D475" s="127" t="s">
        <v>22261</v>
      </c>
      <c r="E475" s="111" t="s">
        <v>5397</v>
      </c>
      <c r="F475" s="126">
        <v>15648</v>
      </c>
      <c r="G475" s="127" t="s">
        <v>57321</v>
      </c>
      <c r="H475" s="111" t="s">
        <v>420</v>
      </c>
      <c r="I475" s="128">
        <v>200</v>
      </c>
      <c r="J475" s="42">
        <v>560</v>
      </c>
      <c r="K475" s="34">
        <v>112000</v>
      </c>
      <c r="L475" s="24">
        <v>42000</v>
      </c>
      <c r="M475" s="129" t="s">
        <v>47</v>
      </c>
      <c r="N475" s="129">
        <v>4</v>
      </c>
      <c r="O475" s="130" t="s">
        <v>26</v>
      </c>
      <c r="P475" s="116" t="s">
        <v>424</v>
      </c>
      <c r="Q475" s="117" t="s">
        <v>57128</v>
      </c>
      <c r="R475" s="117" t="s">
        <v>57146</v>
      </c>
      <c r="S475" s="117" t="s">
        <v>57153</v>
      </c>
      <c r="T475" s="117" t="s">
        <v>57126</v>
      </c>
      <c r="U475" s="117" t="s">
        <v>57126</v>
      </c>
      <c r="V475" s="114" t="s">
        <v>17</v>
      </c>
      <c r="W475" s="118" t="s">
        <v>356</v>
      </c>
      <c r="X475" s="115" t="str">
        <f>VLOOKUP(W475,'Formato de datos '!$G$1:$H$240,2,0)</f>
        <v>Mantenimiento Hospitalario - Bienes</v>
      </c>
      <c r="Y475" s="129" t="s">
        <v>57</v>
      </c>
      <c r="Z475" s="129" t="s">
        <v>39</v>
      </c>
      <c r="AA475" s="131" t="s">
        <v>57147</v>
      </c>
      <c r="AB475" s="129" t="s">
        <v>442</v>
      </c>
      <c r="AC475" s="129"/>
      <c r="AD475" s="130"/>
      <c r="AE475" s="122">
        <v>212</v>
      </c>
      <c r="AF475" s="134"/>
    </row>
    <row r="476" spans="1:32" s="135" customFormat="1" ht="105">
      <c r="A476" s="133" t="s">
        <v>58218</v>
      </c>
      <c r="B476" s="127" t="s">
        <v>58244</v>
      </c>
      <c r="C476" s="125" t="s">
        <v>57130</v>
      </c>
      <c r="D476" s="127" t="s">
        <v>19634</v>
      </c>
      <c r="E476" s="111" t="s">
        <v>6265</v>
      </c>
      <c r="F476" s="126">
        <v>15767</v>
      </c>
      <c r="G476" s="127" t="s">
        <v>57322</v>
      </c>
      <c r="H476" s="111" t="s">
        <v>420</v>
      </c>
      <c r="I476" s="128">
        <v>100</v>
      </c>
      <c r="J476" s="42">
        <v>11057</v>
      </c>
      <c r="K476" s="34">
        <v>1105700</v>
      </c>
      <c r="L476" s="24">
        <v>829600</v>
      </c>
      <c r="M476" s="129" t="s">
        <v>47</v>
      </c>
      <c r="N476" s="129">
        <v>4</v>
      </c>
      <c r="O476" s="130" t="s">
        <v>26</v>
      </c>
      <c r="P476" s="116" t="s">
        <v>424</v>
      </c>
      <c r="Q476" s="117" t="s">
        <v>57128</v>
      </c>
      <c r="R476" s="117" t="s">
        <v>57146</v>
      </c>
      <c r="S476" s="117" t="s">
        <v>57153</v>
      </c>
      <c r="T476" s="117" t="s">
        <v>57126</v>
      </c>
      <c r="U476" s="117" t="s">
        <v>57126</v>
      </c>
      <c r="V476" s="114" t="s">
        <v>17</v>
      </c>
      <c r="W476" s="118" t="s">
        <v>356</v>
      </c>
      <c r="X476" s="115" t="str">
        <f>VLOOKUP(W476,'Formato de datos '!$G$1:$H$240,2,0)</f>
        <v>Mantenimiento Hospitalario - Bienes</v>
      </c>
      <c r="Y476" s="129" t="s">
        <v>57</v>
      </c>
      <c r="Z476" s="129" t="s">
        <v>39</v>
      </c>
      <c r="AA476" s="131" t="s">
        <v>57147</v>
      </c>
      <c r="AB476" s="129" t="s">
        <v>442</v>
      </c>
      <c r="AC476" s="129"/>
      <c r="AD476" s="130"/>
      <c r="AE476" s="122">
        <v>213</v>
      </c>
      <c r="AF476" s="134"/>
    </row>
    <row r="477" spans="1:32" s="135" customFormat="1" ht="105">
      <c r="A477" s="133" t="s">
        <v>58218</v>
      </c>
      <c r="B477" s="127" t="s">
        <v>58244</v>
      </c>
      <c r="C477" s="125" t="s">
        <v>57130</v>
      </c>
      <c r="D477" s="127" t="s">
        <v>52800</v>
      </c>
      <c r="E477" s="111" t="s">
        <v>6265</v>
      </c>
      <c r="F477" s="126">
        <v>15782</v>
      </c>
      <c r="G477" s="127" t="s">
        <v>57323</v>
      </c>
      <c r="H477" s="111" t="s">
        <v>420</v>
      </c>
      <c r="I477" s="128">
        <v>100</v>
      </c>
      <c r="J477" s="42">
        <v>7511</v>
      </c>
      <c r="K477" s="34">
        <v>751100</v>
      </c>
      <c r="L477" s="24">
        <v>563500</v>
      </c>
      <c r="M477" s="129" t="s">
        <v>47</v>
      </c>
      <c r="N477" s="129">
        <v>4</v>
      </c>
      <c r="O477" s="130" t="s">
        <v>26</v>
      </c>
      <c r="P477" s="116" t="s">
        <v>424</v>
      </c>
      <c r="Q477" s="117" t="s">
        <v>57128</v>
      </c>
      <c r="R477" s="117" t="s">
        <v>57146</v>
      </c>
      <c r="S477" s="117" t="s">
        <v>57153</v>
      </c>
      <c r="T477" s="117" t="s">
        <v>57126</v>
      </c>
      <c r="U477" s="117" t="s">
        <v>57126</v>
      </c>
      <c r="V477" s="114" t="s">
        <v>17</v>
      </c>
      <c r="W477" s="118" t="s">
        <v>356</v>
      </c>
      <c r="X477" s="115" t="str">
        <f>VLOOKUP(W477,'Formato de datos '!$G$1:$H$240,2,0)</f>
        <v>Mantenimiento Hospitalario - Bienes</v>
      </c>
      <c r="Y477" s="129" t="s">
        <v>57</v>
      </c>
      <c r="Z477" s="129" t="s">
        <v>39</v>
      </c>
      <c r="AA477" s="131" t="s">
        <v>57147</v>
      </c>
      <c r="AB477" s="129" t="s">
        <v>442</v>
      </c>
      <c r="AC477" s="129"/>
      <c r="AD477" s="130"/>
      <c r="AE477" s="122">
        <v>214</v>
      </c>
      <c r="AF477" s="134"/>
    </row>
    <row r="478" spans="1:32" s="135" customFormat="1" ht="105">
      <c r="A478" s="133" t="s">
        <v>58218</v>
      </c>
      <c r="B478" s="127" t="s">
        <v>58244</v>
      </c>
      <c r="C478" s="125" t="s">
        <v>57130</v>
      </c>
      <c r="D478" s="127" t="s">
        <v>22342</v>
      </c>
      <c r="E478" s="111" t="s">
        <v>4968</v>
      </c>
      <c r="F478" s="126">
        <v>16080</v>
      </c>
      <c r="G478" s="127" t="s">
        <v>57324</v>
      </c>
      <c r="H478" s="111" t="s">
        <v>420</v>
      </c>
      <c r="I478" s="128">
        <v>40</v>
      </c>
      <c r="J478" s="42">
        <v>201664</v>
      </c>
      <c r="K478" s="34">
        <v>8066560</v>
      </c>
      <c r="L478" s="24">
        <v>6052320</v>
      </c>
      <c r="M478" s="129" t="s">
        <v>47</v>
      </c>
      <c r="N478" s="129">
        <v>4</v>
      </c>
      <c r="O478" s="130" t="s">
        <v>26</v>
      </c>
      <c r="P478" s="116" t="s">
        <v>424</v>
      </c>
      <c r="Q478" s="117" t="s">
        <v>57128</v>
      </c>
      <c r="R478" s="117" t="s">
        <v>57146</v>
      </c>
      <c r="S478" s="117" t="s">
        <v>57153</v>
      </c>
      <c r="T478" s="117" t="s">
        <v>57126</v>
      </c>
      <c r="U478" s="117" t="s">
        <v>57126</v>
      </c>
      <c r="V478" s="114" t="s">
        <v>17</v>
      </c>
      <c r="W478" s="118" t="s">
        <v>356</v>
      </c>
      <c r="X478" s="115" t="str">
        <f>VLOOKUP(W478,'Formato de datos '!$G$1:$H$240,2,0)</f>
        <v>Mantenimiento Hospitalario - Bienes</v>
      </c>
      <c r="Y478" s="129" t="s">
        <v>57</v>
      </c>
      <c r="Z478" s="129" t="s">
        <v>39</v>
      </c>
      <c r="AA478" s="131" t="s">
        <v>57147</v>
      </c>
      <c r="AB478" s="129" t="s">
        <v>442</v>
      </c>
      <c r="AC478" s="129"/>
      <c r="AD478" s="130"/>
      <c r="AE478" s="122">
        <v>215</v>
      </c>
      <c r="AF478" s="134"/>
    </row>
    <row r="479" spans="1:32" s="135" customFormat="1" ht="105">
      <c r="A479" s="133" t="s">
        <v>58218</v>
      </c>
      <c r="B479" s="127" t="s">
        <v>58244</v>
      </c>
      <c r="C479" s="125" t="s">
        <v>57130</v>
      </c>
      <c r="D479" s="127" t="s">
        <v>22298</v>
      </c>
      <c r="E479" s="111" t="s">
        <v>5445</v>
      </c>
      <c r="F479" s="126">
        <v>16184</v>
      </c>
      <c r="G479" s="127" t="s">
        <v>57325</v>
      </c>
      <c r="H479" s="111" t="s">
        <v>420</v>
      </c>
      <c r="I479" s="128">
        <v>30</v>
      </c>
      <c r="J479" s="42">
        <v>144695</v>
      </c>
      <c r="K479" s="34">
        <v>4340850</v>
      </c>
      <c r="L479" s="24">
        <v>651390</v>
      </c>
      <c r="M479" s="129" t="s">
        <v>47</v>
      </c>
      <c r="N479" s="129">
        <v>4</v>
      </c>
      <c r="O479" s="130" t="s">
        <v>26</v>
      </c>
      <c r="P479" s="116" t="s">
        <v>424</v>
      </c>
      <c r="Q479" s="117" t="s">
        <v>57128</v>
      </c>
      <c r="R479" s="117" t="s">
        <v>57146</v>
      </c>
      <c r="S479" s="117" t="s">
        <v>57153</v>
      </c>
      <c r="T479" s="117" t="s">
        <v>57126</v>
      </c>
      <c r="U479" s="117" t="s">
        <v>57126</v>
      </c>
      <c r="V479" s="114" t="s">
        <v>17</v>
      </c>
      <c r="W479" s="118" t="s">
        <v>356</v>
      </c>
      <c r="X479" s="115" t="str">
        <f>VLOOKUP(W479,'Formato de datos '!$G$1:$H$240,2,0)</f>
        <v>Mantenimiento Hospitalario - Bienes</v>
      </c>
      <c r="Y479" s="129" t="s">
        <v>57</v>
      </c>
      <c r="Z479" s="129" t="s">
        <v>39</v>
      </c>
      <c r="AA479" s="131" t="s">
        <v>57147</v>
      </c>
      <c r="AB479" s="129" t="s">
        <v>442</v>
      </c>
      <c r="AC479" s="129"/>
      <c r="AD479" s="130"/>
      <c r="AE479" s="122">
        <v>216</v>
      </c>
      <c r="AF479" s="134"/>
    </row>
    <row r="480" spans="1:32" s="135" customFormat="1" ht="105">
      <c r="A480" s="133" t="s">
        <v>58218</v>
      </c>
      <c r="B480" s="127" t="s">
        <v>58244</v>
      </c>
      <c r="C480" s="125" t="s">
        <v>57130</v>
      </c>
      <c r="D480" s="127" t="s">
        <v>22298</v>
      </c>
      <c r="E480" s="111" t="s">
        <v>5445</v>
      </c>
      <c r="F480" s="126">
        <v>16185</v>
      </c>
      <c r="G480" s="127" t="s">
        <v>57326</v>
      </c>
      <c r="H480" s="111" t="s">
        <v>420</v>
      </c>
      <c r="I480" s="128">
        <v>50</v>
      </c>
      <c r="J480" s="42">
        <v>29798</v>
      </c>
      <c r="K480" s="34">
        <v>1489900</v>
      </c>
      <c r="L480" s="24">
        <v>670710</v>
      </c>
      <c r="M480" s="129" t="s">
        <v>47</v>
      </c>
      <c r="N480" s="129">
        <v>4</v>
      </c>
      <c r="O480" s="130" t="s">
        <v>26</v>
      </c>
      <c r="P480" s="116" t="s">
        <v>424</v>
      </c>
      <c r="Q480" s="117" t="s">
        <v>57128</v>
      </c>
      <c r="R480" s="117" t="s">
        <v>57146</v>
      </c>
      <c r="S480" s="117" t="s">
        <v>57153</v>
      </c>
      <c r="T480" s="117" t="s">
        <v>57126</v>
      </c>
      <c r="U480" s="117" t="s">
        <v>57126</v>
      </c>
      <c r="V480" s="114" t="s">
        <v>17</v>
      </c>
      <c r="W480" s="118" t="s">
        <v>356</v>
      </c>
      <c r="X480" s="115" t="str">
        <f>VLOOKUP(W480,'Formato de datos '!$G$1:$H$240,2,0)</f>
        <v>Mantenimiento Hospitalario - Bienes</v>
      </c>
      <c r="Y480" s="129" t="s">
        <v>57</v>
      </c>
      <c r="Z480" s="129" t="s">
        <v>39</v>
      </c>
      <c r="AA480" s="131" t="s">
        <v>57147</v>
      </c>
      <c r="AB480" s="129" t="s">
        <v>442</v>
      </c>
      <c r="AC480" s="129"/>
      <c r="AD480" s="130"/>
      <c r="AE480" s="122">
        <v>217</v>
      </c>
      <c r="AF480" s="134"/>
    </row>
    <row r="481" spans="1:32" s="135" customFormat="1" ht="105">
      <c r="A481" s="133" t="s">
        <v>58218</v>
      </c>
      <c r="B481" s="127" t="s">
        <v>58244</v>
      </c>
      <c r="C481" s="125" t="s">
        <v>57130</v>
      </c>
      <c r="D481" s="127" t="s">
        <v>22298</v>
      </c>
      <c r="E481" s="111" t="s">
        <v>5445</v>
      </c>
      <c r="F481" s="126">
        <v>16193</v>
      </c>
      <c r="G481" s="127" t="s">
        <v>57327</v>
      </c>
      <c r="H481" s="111" t="s">
        <v>420</v>
      </c>
      <c r="I481" s="128">
        <v>20</v>
      </c>
      <c r="J481" s="42">
        <v>7792</v>
      </c>
      <c r="K481" s="34">
        <v>155840</v>
      </c>
      <c r="L481" s="24">
        <v>11692</v>
      </c>
      <c r="M481" s="129" t="s">
        <v>47</v>
      </c>
      <c r="N481" s="129">
        <v>4</v>
      </c>
      <c r="O481" s="130" t="s">
        <v>26</v>
      </c>
      <c r="P481" s="116" t="s">
        <v>424</v>
      </c>
      <c r="Q481" s="117" t="s">
        <v>57128</v>
      </c>
      <c r="R481" s="117" t="s">
        <v>57146</v>
      </c>
      <c r="S481" s="117" t="s">
        <v>57153</v>
      </c>
      <c r="T481" s="117" t="s">
        <v>57126</v>
      </c>
      <c r="U481" s="117" t="s">
        <v>57126</v>
      </c>
      <c r="V481" s="114" t="s">
        <v>17</v>
      </c>
      <c r="W481" s="118" t="s">
        <v>356</v>
      </c>
      <c r="X481" s="115" t="str">
        <f>VLOOKUP(W481,'Formato de datos '!$G$1:$H$240,2,0)</f>
        <v>Mantenimiento Hospitalario - Bienes</v>
      </c>
      <c r="Y481" s="129" t="s">
        <v>57</v>
      </c>
      <c r="Z481" s="129" t="s">
        <v>39</v>
      </c>
      <c r="AA481" s="131" t="s">
        <v>57147</v>
      </c>
      <c r="AB481" s="129" t="s">
        <v>442</v>
      </c>
      <c r="AC481" s="129"/>
      <c r="AD481" s="130"/>
      <c r="AE481" s="122">
        <v>218</v>
      </c>
      <c r="AF481" s="134"/>
    </row>
    <row r="482" spans="1:32" s="135" customFormat="1" ht="105">
      <c r="A482" s="133" t="s">
        <v>58218</v>
      </c>
      <c r="B482" s="127" t="s">
        <v>58244</v>
      </c>
      <c r="C482" s="125" t="s">
        <v>57130</v>
      </c>
      <c r="D482" s="127" t="s">
        <v>20872</v>
      </c>
      <c r="E482" s="111" t="s">
        <v>5539</v>
      </c>
      <c r="F482" s="126">
        <v>16194</v>
      </c>
      <c r="G482" s="127" t="s">
        <v>57328</v>
      </c>
      <c r="H482" s="111" t="s">
        <v>420</v>
      </c>
      <c r="I482" s="128">
        <v>10</v>
      </c>
      <c r="J482" s="42">
        <v>285322</v>
      </c>
      <c r="K482" s="34">
        <v>2853220</v>
      </c>
      <c r="L482" s="24">
        <v>1070385</v>
      </c>
      <c r="M482" s="129" t="s">
        <v>47</v>
      </c>
      <c r="N482" s="129">
        <v>4</v>
      </c>
      <c r="O482" s="130" t="s">
        <v>26</v>
      </c>
      <c r="P482" s="116" t="s">
        <v>424</v>
      </c>
      <c r="Q482" s="117" t="s">
        <v>57128</v>
      </c>
      <c r="R482" s="117" t="s">
        <v>57146</v>
      </c>
      <c r="S482" s="117" t="s">
        <v>57153</v>
      </c>
      <c r="T482" s="117" t="s">
        <v>57126</v>
      </c>
      <c r="U482" s="117" t="s">
        <v>57126</v>
      </c>
      <c r="V482" s="114" t="s">
        <v>17</v>
      </c>
      <c r="W482" s="118" t="s">
        <v>356</v>
      </c>
      <c r="X482" s="115" t="str">
        <f>VLOOKUP(W482,'Formato de datos '!$G$1:$H$240,2,0)</f>
        <v>Mantenimiento Hospitalario - Bienes</v>
      </c>
      <c r="Y482" s="129" t="s">
        <v>57</v>
      </c>
      <c r="Z482" s="129" t="s">
        <v>39</v>
      </c>
      <c r="AA482" s="131" t="s">
        <v>57147</v>
      </c>
      <c r="AB482" s="129" t="s">
        <v>442</v>
      </c>
      <c r="AC482" s="129"/>
      <c r="AD482" s="130"/>
      <c r="AE482" s="122">
        <v>219</v>
      </c>
      <c r="AF482" s="134"/>
    </row>
    <row r="483" spans="1:32" s="135" customFormat="1" ht="105">
      <c r="A483" s="133" t="s">
        <v>58218</v>
      </c>
      <c r="B483" s="127" t="s">
        <v>58244</v>
      </c>
      <c r="C483" s="125" t="s">
        <v>57130</v>
      </c>
      <c r="D483" s="127" t="s">
        <v>31619</v>
      </c>
      <c r="E483" s="111" t="s">
        <v>5442</v>
      </c>
      <c r="F483" s="126">
        <v>16197</v>
      </c>
      <c r="G483" s="127" t="s">
        <v>57329</v>
      </c>
      <c r="H483" s="111" t="s">
        <v>420</v>
      </c>
      <c r="I483" s="128">
        <v>30</v>
      </c>
      <c r="J483" s="42">
        <v>8804</v>
      </c>
      <c r="K483" s="34">
        <v>264120</v>
      </c>
      <c r="L483" s="24">
        <v>198180</v>
      </c>
      <c r="M483" s="129" t="s">
        <v>47</v>
      </c>
      <c r="N483" s="129">
        <v>4</v>
      </c>
      <c r="O483" s="130" t="s">
        <v>26</v>
      </c>
      <c r="P483" s="116" t="s">
        <v>424</v>
      </c>
      <c r="Q483" s="117" t="s">
        <v>57128</v>
      </c>
      <c r="R483" s="117" t="s">
        <v>57146</v>
      </c>
      <c r="S483" s="117" t="s">
        <v>57153</v>
      </c>
      <c r="T483" s="117" t="s">
        <v>57126</v>
      </c>
      <c r="U483" s="117" t="s">
        <v>57126</v>
      </c>
      <c r="V483" s="114" t="s">
        <v>17</v>
      </c>
      <c r="W483" s="118" t="s">
        <v>356</v>
      </c>
      <c r="X483" s="115" t="str">
        <f>VLOOKUP(W483,'Formato de datos '!$G$1:$H$240,2,0)</f>
        <v>Mantenimiento Hospitalario - Bienes</v>
      </c>
      <c r="Y483" s="129" t="s">
        <v>57</v>
      </c>
      <c r="Z483" s="129" t="s">
        <v>39</v>
      </c>
      <c r="AA483" s="131" t="s">
        <v>57147</v>
      </c>
      <c r="AB483" s="129" t="s">
        <v>442</v>
      </c>
      <c r="AC483" s="129"/>
      <c r="AD483" s="130"/>
      <c r="AE483" s="122">
        <v>220</v>
      </c>
      <c r="AF483" s="134"/>
    </row>
    <row r="484" spans="1:32" s="135" customFormat="1" ht="105">
      <c r="A484" s="133" t="s">
        <v>58218</v>
      </c>
      <c r="B484" s="127" t="s">
        <v>58244</v>
      </c>
      <c r="C484" s="125" t="s">
        <v>57130</v>
      </c>
      <c r="D484" s="127" t="s">
        <v>17500</v>
      </c>
      <c r="E484" s="111" t="s">
        <v>5845</v>
      </c>
      <c r="F484" s="126">
        <v>16208</v>
      </c>
      <c r="G484" s="127" t="s">
        <v>57330</v>
      </c>
      <c r="H484" s="111" t="s">
        <v>420</v>
      </c>
      <c r="I484" s="128">
        <v>10</v>
      </c>
      <c r="J484" s="42">
        <v>135000</v>
      </c>
      <c r="K484" s="34">
        <v>1350000</v>
      </c>
      <c r="L484" s="24">
        <v>506455</v>
      </c>
      <c r="M484" s="129" t="s">
        <v>47</v>
      </c>
      <c r="N484" s="129">
        <v>4</v>
      </c>
      <c r="O484" s="130" t="s">
        <v>26</v>
      </c>
      <c r="P484" s="116" t="s">
        <v>424</v>
      </c>
      <c r="Q484" s="117" t="s">
        <v>57128</v>
      </c>
      <c r="R484" s="117" t="s">
        <v>57146</v>
      </c>
      <c r="S484" s="117" t="s">
        <v>57153</v>
      </c>
      <c r="T484" s="117" t="s">
        <v>57126</v>
      </c>
      <c r="U484" s="117" t="s">
        <v>57126</v>
      </c>
      <c r="V484" s="114" t="s">
        <v>17</v>
      </c>
      <c r="W484" s="118" t="s">
        <v>356</v>
      </c>
      <c r="X484" s="115" t="str">
        <f>VLOOKUP(W484,'Formato de datos '!$G$1:$H$240,2,0)</f>
        <v>Mantenimiento Hospitalario - Bienes</v>
      </c>
      <c r="Y484" s="129" t="s">
        <v>57</v>
      </c>
      <c r="Z484" s="129" t="s">
        <v>39</v>
      </c>
      <c r="AA484" s="131" t="s">
        <v>57147</v>
      </c>
      <c r="AB484" s="129" t="s">
        <v>442</v>
      </c>
      <c r="AC484" s="129"/>
      <c r="AD484" s="130"/>
      <c r="AE484" s="122">
        <v>221</v>
      </c>
      <c r="AF484" s="134"/>
    </row>
    <row r="485" spans="1:32" s="135" customFormat="1" ht="105">
      <c r="A485" s="133" t="s">
        <v>58218</v>
      </c>
      <c r="B485" s="127" t="s">
        <v>58244</v>
      </c>
      <c r="C485" s="125" t="s">
        <v>57130</v>
      </c>
      <c r="D485" s="127" t="s">
        <v>20023</v>
      </c>
      <c r="E485" s="111" t="s">
        <v>5847</v>
      </c>
      <c r="F485" s="126">
        <v>16210</v>
      </c>
      <c r="G485" s="127" t="s">
        <v>57331</v>
      </c>
      <c r="H485" s="111" t="s">
        <v>420</v>
      </c>
      <c r="I485" s="128">
        <v>15</v>
      </c>
      <c r="J485" s="42">
        <v>71653</v>
      </c>
      <c r="K485" s="34">
        <v>1074795</v>
      </c>
      <c r="L485" s="24">
        <v>537610</v>
      </c>
      <c r="M485" s="129" t="s">
        <v>47</v>
      </c>
      <c r="N485" s="129">
        <v>4</v>
      </c>
      <c r="O485" s="130" t="s">
        <v>26</v>
      </c>
      <c r="P485" s="116" t="s">
        <v>424</v>
      </c>
      <c r="Q485" s="117" t="s">
        <v>57128</v>
      </c>
      <c r="R485" s="117" t="s">
        <v>57146</v>
      </c>
      <c r="S485" s="117" t="s">
        <v>57153</v>
      </c>
      <c r="T485" s="117" t="s">
        <v>57126</v>
      </c>
      <c r="U485" s="117" t="s">
        <v>57126</v>
      </c>
      <c r="V485" s="114" t="s">
        <v>17</v>
      </c>
      <c r="W485" s="118" t="s">
        <v>356</v>
      </c>
      <c r="X485" s="115" t="str">
        <f>VLOOKUP(W485,'Formato de datos '!$G$1:$H$240,2,0)</f>
        <v>Mantenimiento Hospitalario - Bienes</v>
      </c>
      <c r="Y485" s="129" t="s">
        <v>57</v>
      </c>
      <c r="Z485" s="129" t="s">
        <v>39</v>
      </c>
      <c r="AA485" s="131" t="s">
        <v>57147</v>
      </c>
      <c r="AB485" s="129" t="s">
        <v>442</v>
      </c>
      <c r="AC485" s="129"/>
      <c r="AD485" s="130"/>
      <c r="AE485" s="122">
        <v>222</v>
      </c>
      <c r="AF485" s="134"/>
    </row>
    <row r="486" spans="1:32" s="135" customFormat="1" ht="105">
      <c r="A486" s="133" t="s">
        <v>58218</v>
      </c>
      <c r="B486" s="125" t="s">
        <v>58244</v>
      </c>
      <c r="C486" s="125" t="s">
        <v>57130</v>
      </c>
      <c r="D486" s="127" t="s">
        <v>20023</v>
      </c>
      <c r="E486" s="111" t="s">
        <v>5847</v>
      </c>
      <c r="F486" s="126">
        <v>16211</v>
      </c>
      <c r="G486" s="127" t="s">
        <v>57332</v>
      </c>
      <c r="H486" s="111" t="s">
        <v>420</v>
      </c>
      <c r="I486" s="128">
        <v>20</v>
      </c>
      <c r="J486" s="42">
        <v>100109</v>
      </c>
      <c r="K486" s="34">
        <v>2002180</v>
      </c>
      <c r="L486" s="24">
        <v>1126680</v>
      </c>
      <c r="M486" s="129" t="s">
        <v>47</v>
      </c>
      <c r="N486" s="129">
        <v>4</v>
      </c>
      <c r="O486" s="130" t="s">
        <v>26</v>
      </c>
      <c r="P486" s="116" t="s">
        <v>424</v>
      </c>
      <c r="Q486" s="117" t="s">
        <v>57128</v>
      </c>
      <c r="R486" s="117" t="s">
        <v>57146</v>
      </c>
      <c r="S486" s="117" t="s">
        <v>57153</v>
      </c>
      <c r="T486" s="117" t="s">
        <v>57126</v>
      </c>
      <c r="U486" s="117" t="s">
        <v>57126</v>
      </c>
      <c r="V486" s="114" t="s">
        <v>17</v>
      </c>
      <c r="W486" s="118" t="s">
        <v>356</v>
      </c>
      <c r="X486" s="115" t="str">
        <f>VLOOKUP(W486,'Formato de datos '!$G$1:$H$240,2,0)</f>
        <v>Mantenimiento Hospitalario - Bienes</v>
      </c>
      <c r="Y486" s="129" t="s">
        <v>57</v>
      </c>
      <c r="Z486" s="129" t="s">
        <v>39</v>
      </c>
      <c r="AA486" s="131" t="s">
        <v>57147</v>
      </c>
      <c r="AB486" s="129" t="s">
        <v>442</v>
      </c>
      <c r="AC486" s="129"/>
      <c r="AD486" s="130"/>
      <c r="AE486" s="122">
        <v>223</v>
      </c>
      <c r="AF486" s="134"/>
    </row>
    <row r="487" spans="1:32" s="135" customFormat="1" ht="105">
      <c r="A487" s="133" t="s">
        <v>58218</v>
      </c>
      <c r="B487" s="125" t="s">
        <v>58244</v>
      </c>
      <c r="C487" s="125" t="s">
        <v>57130</v>
      </c>
      <c r="D487" s="127" t="s">
        <v>20326</v>
      </c>
      <c r="E487" s="111" t="s">
        <v>5321</v>
      </c>
      <c r="F487" s="126">
        <v>16213</v>
      </c>
      <c r="G487" s="127" t="s">
        <v>57333</v>
      </c>
      <c r="H487" s="111" t="s">
        <v>420</v>
      </c>
      <c r="I487" s="128">
        <v>10</v>
      </c>
      <c r="J487" s="42">
        <v>52929</v>
      </c>
      <c r="K487" s="34">
        <v>529290</v>
      </c>
      <c r="L487" s="24">
        <v>198565</v>
      </c>
      <c r="M487" s="129" t="s">
        <v>47</v>
      </c>
      <c r="N487" s="129">
        <v>4</v>
      </c>
      <c r="O487" s="130" t="s">
        <v>26</v>
      </c>
      <c r="P487" s="116" t="s">
        <v>424</v>
      </c>
      <c r="Q487" s="117" t="s">
        <v>57128</v>
      </c>
      <c r="R487" s="117" t="s">
        <v>57146</v>
      </c>
      <c r="S487" s="117" t="s">
        <v>57153</v>
      </c>
      <c r="T487" s="117" t="s">
        <v>57126</v>
      </c>
      <c r="U487" s="117" t="s">
        <v>57126</v>
      </c>
      <c r="V487" s="114" t="s">
        <v>17</v>
      </c>
      <c r="W487" s="118" t="s">
        <v>356</v>
      </c>
      <c r="X487" s="115" t="str">
        <f>VLOOKUP(W487,'Formato de datos '!$G$1:$H$240,2,0)</f>
        <v>Mantenimiento Hospitalario - Bienes</v>
      </c>
      <c r="Y487" s="129" t="s">
        <v>57</v>
      </c>
      <c r="Z487" s="129" t="s">
        <v>39</v>
      </c>
      <c r="AA487" s="131" t="s">
        <v>57147</v>
      </c>
      <c r="AB487" s="129" t="s">
        <v>442</v>
      </c>
      <c r="AC487" s="129"/>
      <c r="AD487" s="130"/>
      <c r="AE487" s="122">
        <v>224</v>
      </c>
      <c r="AF487" s="134"/>
    </row>
    <row r="488" spans="1:32" s="135" customFormat="1" ht="105">
      <c r="A488" s="133" t="s">
        <v>58218</v>
      </c>
      <c r="B488" s="125" t="s">
        <v>58244</v>
      </c>
      <c r="C488" s="125" t="s">
        <v>57130</v>
      </c>
      <c r="D488" s="127" t="s">
        <v>24607</v>
      </c>
      <c r="E488" s="111" t="s">
        <v>6235</v>
      </c>
      <c r="F488" s="126">
        <v>16229</v>
      </c>
      <c r="G488" s="127" t="s">
        <v>57334</v>
      </c>
      <c r="H488" s="111" t="s">
        <v>420</v>
      </c>
      <c r="I488" s="128">
        <v>20</v>
      </c>
      <c r="J488" s="42">
        <v>1964</v>
      </c>
      <c r="K488" s="34">
        <v>39280</v>
      </c>
      <c r="L488" s="24">
        <v>29480</v>
      </c>
      <c r="M488" s="129" t="s">
        <v>47</v>
      </c>
      <c r="N488" s="129">
        <v>4</v>
      </c>
      <c r="O488" s="130" t="s">
        <v>26</v>
      </c>
      <c r="P488" s="116" t="s">
        <v>424</v>
      </c>
      <c r="Q488" s="117" t="s">
        <v>57128</v>
      </c>
      <c r="R488" s="117" t="s">
        <v>57146</v>
      </c>
      <c r="S488" s="117" t="s">
        <v>57153</v>
      </c>
      <c r="T488" s="117" t="s">
        <v>57126</v>
      </c>
      <c r="U488" s="117" t="s">
        <v>57126</v>
      </c>
      <c r="V488" s="114" t="s">
        <v>17</v>
      </c>
      <c r="W488" s="118" t="s">
        <v>356</v>
      </c>
      <c r="X488" s="115" t="str">
        <f>VLOOKUP(W488,'Formato de datos '!$G$1:$H$240,2,0)</f>
        <v>Mantenimiento Hospitalario - Bienes</v>
      </c>
      <c r="Y488" s="129" t="s">
        <v>57</v>
      </c>
      <c r="Z488" s="129" t="s">
        <v>39</v>
      </c>
      <c r="AA488" s="131" t="s">
        <v>57147</v>
      </c>
      <c r="AB488" s="129" t="s">
        <v>442</v>
      </c>
      <c r="AC488" s="129"/>
      <c r="AD488" s="130"/>
      <c r="AE488" s="122">
        <v>225</v>
      </c>
      <c r="AF488" s="134"/>
    </row>
    <row r="489" spans="1:32" s="135" customFormat="1" ht="105">
      <c r="A489" s="133" t="s">
        <v>58218</v>
      </c>
      <c r="B489" s="125" t="s">
        <v>58244</v>
      </c>
      <c r="C489" s="125" t="s">
        <v>57130</v>
      </c>
      <c r="D489" s="127" t="s">
        <v>24607</v>
      </c>
      <c r="E489" s="111" t="s">
        <v>6235</v>
      </c>
      <c r="F489" s="126">
        <v>16230</v>
      </c>
      <c r="G489" s="127" t="s">
        <v>57335</v>
      </c>
      <c r="H489" s="111" t="s">
        <v>420</v>
      </c>
      <c r="I489" s="128">
        <v>20</v>
      </c>
      <c r="J489" s="42">
        <v>2360</v>
      </c>
      <c r="K489" s="34">
        <v>47200</v>
      </c>
      <c r="L489" s="24">
        <v>35420</v>
      </c>
      <c r="M489" s="129" t="s">
        <v>47</v>
      </c>
      <c r="N489" s="129">
        <v>4</v>
      </c>
      <c r="O489" s="130" t="s">
        <v>26</v>
      </c>
      <c r="P489" s="116" t="s">
        <v>424</v>
      </c>
      <c r="Q489" s="117" t="s">
        <v>57128</v>
      </c>
      <c r="R489" s="117" t="s">
        <v>57146</v>
      </c>
      <c r="S489" s="117" t="s">
        <v>57153</v>
      </c>
      <c r="T489" s="117" t="s">
        <v>57126</v>
      </c>
      <c r="U489" s="117" t="s">
        <v>57126</v>
      </c>
      <c r="V489" s="114" t="s">
        <v>17</v>
      </c>
      <c r="W489" s="118" t="s">
        <v>356</v>
      </c>
      <c r="X489" s="115" t="str">
        <f>VLOOKUP(W489,'Formato de datos '!$G$1:$H$240,2,0)</f>
        <v>Mantenimiento Hospitalario - Bienes</v>
      </c>
      <c r="Y489" s="129" t="s">
        <v>57</v>
      </c>
      <c r="Z489" s="129" t="s">
        <v>39</v>
      </c>
      <c r="AA489" s="131" t="s">
        <v>57147</v>
      </c>
      <c r="AB489" s="129" t="s">
        <v>442</v>
      </c>
      <c r="AC489" s="129"/>
      <c r="AD489" s="130"/>
      <c r="AE489" s="122">
        <v>226</v>
      </c>
      <c r="AF489" s="134"/>
    </row>
    <row r="490" spans="1:32" s="135" customFormat="1" ht="105">
      <c r="A490" s="133" t="s">
        <v>58218</v>
      </c>
      <c r="B490" s="125" t="s">
        <v>58244</v>
      </c>
      <c r="C490" s="125" t="s">
        <v>57130</v>
      </c>
      <c r="D490" s="127" t="s">
        <v>20591</v>
      </c>
      <c r="E490" s="111" t="s">
        <v>5492</v>
      </c>
      <c r="F490" s="126">
        <v>16233</v>
      </c>
      <c r="G490" s="127" t="s">
        <v>57336</v>
      </c>
      <c r="H490" s="111" t="s">
        <v>420</v>
      </c>
      <c r="I490" s="128">
        <v>140</v>
      </c>
      <c r="J490" s="42">
        <v>22392</v>
      </c>
      <c r="K490" s="34">
        <v>3134880</v>
      </c>
      <c r="L490" s="24">
        <v>1512090</v>
      </c>
      <c r="M490" s="129" t="s">
        <v>47</v>
      </c>
      <c r="N490" s="129">
        <v>4</v>
      </c>
      <c r="O490" s="130" t="s">
        <v>26</v>
      </c>
      <c r="P490" s="116" t="s">
        <v>424</v>
      </c>
      <c r="Q490" s="117" t="s">
        <v>57128</v>
      </c>
      <c r="R490" s="117" t="s">
        <v>57146</v>
      </c>
      <c r="S490" s="117" t="s">
        <v>57153</v>
      </c>
      <c r="T490" s="117" t="s">
        <v>57126</v>
      </c>
      <c r="U490" s="117" t="s">
        <v>57126</v>
      </c>
      <c r="V490" s="114" t="s">
        <v>17</v>
      </c>
      <c r="W490" s="118" t="s">
        <v>356</v>
      </c>
      <c r="X490" s="115" t="str">
        <f>VLOOKUP(W490,'Formato de datos '!$G$1:$H$240,2,0)</f>
        <v>Mantenimiento Hospitalario - Bienes</v>
      </c>
      <c r="Y490" s="129" t="s">
        <v>57</v>
      </c>
      <c r="Z490" s="129" t="s">
        <v>39</v>
      </c>
      <c r="AA490" s="131" t="s">
        <v>57147</v>
      </c>
      <c r="AB490" s="129" t="s">
        <v>442</v>
      </c>
      <c r="AC490" s="129"/>
      <c r="AD490" s="130"/>
      <c r="AE490" s="122">
        <v>227</v>
      </c>
      <c r="AF490" s="134"/>
    </row>
    <row r="491" spans="1:32" s="135" customFormat="1" ht="105">
      <c r="A491" s="133" t="s">
        <v>58218</v>
      </c>
      <c r="B491" s="125" t="s">
        <v>58244</v>
      </c>
      <c r="C491" s="125" t="s">
        <v>57130</v>
      </c>
      <c r="D491" s="127" t="s">
        <v>20177</v>
      </c>
      <c r="E491" s="111" t="s">
        <v>5397</v>
      </c>
      <c r="F491" s="126">
        <v>16240</v>
      </c>
      <c r="G491" s="127" t="s">
        <v>57337</v>
      </c>
      <c r="H491" s="111" t="s">
        <v>420</v>
      </c>
      <c r="I491" s="128">
        <v>200</v>
      </c>
      <c r="J491" s="42">
        <v>1079</v>
      </c>
      <c r="K491" s="34">
        <v>215800</v>
      </c>
      <c r="L491" s="24">
        <v>161800</v>
      </c>
      <c r="M491" s="129" t="s">
        <v>47</v>
      </c>
      <c r="N491" s="129">
        <v>4</v>
      </c>
      <c r="O491" s="130" t="s">
        <v>26</v>
      </c>
      <c r="P491" s="116" t="s">
        <v>424</v>
      </c>
      <c r="Q491" s="117" t="s">
        <v>57128</v>
      </c>
      <c r="R491" s="117" t="s">
        <v>57146</v>
      </c>
      <c r="S491" s="117" t="s">
        <v>57153</v>
      </c>
      <c r="T491" s="117" t="s">
        <v>57126</v>
      </c>
      <c r="U491" s="117" t="s">
        <v>57126</v>
      </c>
      <c r="V491" s="114" t="s">
        <v>17</v>
      </c>
      <c r="W491" s="118" t="s">
        <v>356</v>
      </c>
      <c r="X491" s="115" t="str">
        <f>VLOOKUP(W491,'Formato de datos '!$G$1:$H$240,2,0)</f>
        <v>Mantenimiento Hospitalario - Bienes</v>
      </c>
      <c r="Y491" s="129" t="s">
        <v>57</v>
      </c>
      <c r="Z491" s="129" t="s">
        <v>39</v>
      </c>
      <c r="AA491" s="131" t="s">
        <v>57147</v>
      </c>
      <c r="AB491" s="129" t="s">
        <v>442</v>
      </c>
      <c r="AC491" s="129"/>
      <c r="AD491" s="130"/>
      <c r="AE491" s="122">
        <v>228</v>
      </c>
      <c r="AF491" s="134"/>
    </row>
    <row r="492" spans="1:32" s="135" customFormat="1" ht="105">
      <c r="A492" s="133" t="s">
        <v>58218</v>
      </c>
      <c r="B492" s="125" t="s">
        <v>58244</v>
      </c>
      <c r="C492" s="125" t="s">
        <v>57130</v>
      </c>
      <c r="D492" s="127" t="s">
        <v>24600</v>
      </c>
      <c r="E492" s="111" t="s">
        <v>6239</v>
      </c>
      <c r="F492" s="126">
        <v>16247</v>
      </c>
      <c r="G492" s="127" t="s">
        <v>57338</v>
      </c>
      <c r="H492" s="111" t="s">
        <v>420</v>
      </c>
      <c r="I492" s="128">
        <v>40</v>
      </c>
      <c r="J492" s="42">
        <v>10251</v>
      </c>
      <c r="K492" s="34">
        <v>410040</v>
      </c>
      <c r="L492" s="24">
        <v>153840</v>
      </c>
      <c r="M492" s="129" t="s">
        <v>47</v>
      </c>
      <c r="N492" s="129">
        <v>4</v>
      </c>
      <c r="O492" s="130" t="s">
        <v>26</v>
      </c>
      <c r="P492" s="116" t="s">
        <v>424</v>
      </c>
      <c r="Q492" s="117" t="s">
        <v>57128</v>
      </c>
      <c r="R492" s="117" t="s">
        <v>57146</v>
      </c>
      <c r="S492" s="117" t="s">
        <v>57153</v>
      </c>
      <c r="T492" s="117" t="s">
        <v>57126</v>
      </c>
      <c r="U492" s="117" t="s">
        <v>57126</v>
      </c>
      <c r="V492" s="114" t="s">
        <v>17</v>
      </c>
      <c r="W492" s="118" t="s">
        <v>356</v>
      </c>
      <c r="X492" s="115" t="str">
        <f>VLOOKUP(W492,'Formato de datos '!$G$1:$H$240,2,0)</f>
        <v>Mantenimiento Hospitalario - Bienes</v>
      </c>
      <c r="Y492" s="129" t="s">
        <v>57</v>
      </c>
      <c r="Z492" s="129" t="s">
        <v>39</v>
      </c>
      <c r="AA492" s="131" t="s">
        <v>57147</v>
      </c>
      <c r="AB492" s="129" t="s">
        <v>442</v>
      </c>
      <c r="AC492" s="129"/>
      <c r="AD492" s="130"/>
      <c r="AE492" s="122">
        <v>229</v>
      </c>
      <c r="AF492" s="134"/>
    </row>
    <row r="493" spans="1:32" s="135" customFormat="1" ht="105">
      <c r="A493" s="133" t="s">
        <v>58218</v>
      </c>
      <c r="B493" s="125" t="s">
        <v>58244</v>
      </c>
      <c r="C493" s="125" t="s">
        <v>57130</v>
      </c>
      <c r="D493" s="127" t="s">
        <v>24600</v>
      </c>
      <c r="E493" s="111" t="s">
        <v>6240</v>
      </c>
      <c r="F493" s="126">
        <v>16248</v>
      </c>
      <c r="G493" s="127" t="s">
        <v>57339</v>
      </c>
      <c r="H493" s="111" t="s">
        <v>420</v>
      </c>
      <c r="I493" s="128">
        <v>40</v>
      </c>
      <c r="J493" s="42">
        <v>12180</v>
      </c>
      <c r="K493" s="34">
        <v>487200</v>
      </c>
      <c r="L493" s="24">
        <v>182780</v>
      </c>
      <c r="M493" s="129" t="s">
        <v>47</v>
      </c>
      <c r="N493" s="129">
        <v>4</v>
      </c>
      <c r="O493" s="130" t="s">
        <v>26</v>
      </c>
      <c r="P493" s="116" t="s">
        <v>424</v>
      </c>
      <c r="Q493" s="117" t="s">
        <v>57128</v>
      </c>
      <c r="R493" s="117" t="s">
        <v>57146</v>
      </c>
      <c r="S493" s="117" t="s">
        <v>57153</v>
      </c>
      <c r="T493" s="117" t="s">
        <v>57126</v>
      </c>
      <c r="U493" s="117" t="s">
        <v>57126</v>
      </c>
      <c r="V493" s="114" t="s">
        <v>17</v>
      </c>
      <c r="W493" s="118" t="s">
        <v>356</v>
      </c>
      <c r="X493" s="115" t="str">
        <f>VLOOKUP(W493,'Formato de datos '!$G$1:$H$240,2,0)</f>
        <v>Mantenimiento Hospitalario - Bienes</v>
      </c>
      <c r="Y493" s="129" t="s">
        <v>57</v>
      </c>
      <c r="Z493" s="129" t="s">
        <v>39</v>
      </c>
      <c r="AA493" s="131" t="s">
        <v>57147</v>
      </c>
      <c r="AB493" s="129" t="s">
        <v>442</v>
      </c>
      <c r="AC493" s="129"/>
      <c r="AD493" s="130"/>
      <c r="AE493" s="122">
        <v>230</v>
      </c>
      <c r="AF493" s="134"/>
    </row>
    <row r="494" spans="1:32" s="135" customFormat="1" ht="105">
      <c r="A494" s="133" t="s">
        <v>58218</v>
      </c>
      <c r="B494" s="125" t="s">
        <v>58244</v>
      </c>
      <c r="C494" s="125" t="s">
        <v>57130</v>
      </c>
      <c r="D494" s="127" t="s">
        <v>24624</v>
      </c>
      <c r="E494" s="111" t="s">
        <v>6221</v>
      </c>
      <c r="F494" s="126">
        <v>16250</v>
      </c>
      <c r="G494" s="127" t="s">
        <v>57340</v>
      </c>
      <c r="H494" s="111" t="s">
        <v>420</v>
      </c>
      <c r="I494" s="128">
        <v>100</v>
      </c>
      <c r="J494" s="42">
        <v>2160</v>
      </c>
      <c r="K494" s="34">
        <v>216000</v>
      </c>
      <c r="L494" s="24">
        <v>162100</v>
      </c>
      <c r="M494" s="129" t="s">
        <v>47</v>
      </c>
      <c r="N494" s="129">
        <v>4</v>
      </c>
      <c r="O494" s="130" t="s">
        <v>26</v>
      </c>
      <c r="P494" s="116" t="s">
        <v>424</v>
      </c>
      <c r="Q494" s="117" t="s">
        <v>57128</v>
      </c>
      <c r="R494" s="117" t="s">
        <v>57146</v>
      </c>
      <c r="S494" s="117" t="s">
        <v>57153</v>
      </c>
      <c r="T494" s="117" t="s">
        <v>57126</v>
      </c>
      <c r="U494" s="117" t="s">
        <v>57126</v>
      </c>
      <c r="V494" s="114" t="s">
        <v>17</v>
      </c>
      <c r="W494" s="118" t="s">
        <v>356</v>
      </c>
      <c r="X494" s="115" t="str">
        <f>VLOOKUP(W494,'Formato de datos '!$G$1:$H$240,2,0)</f>
        <v>Mantenimiento Hospitalario - Bienes</v>
      </c>
      <c r="Y494" s="129" t="s">
        <v>57</v>
      </c>
      <c r="Z494" s="129" t="s">
        <v>39</v>
      </c>
      <c r="AA494" s="131" t="s">
        <v>57147</v>
      </c>
      <c r="AB494" s="129" t="s">
        <v>442</v>
      </c>
      <c r="AC494" s="129"/>
      <c r="AD494" s="130"/>
      <c r="AE494" s="122">
        <v>231</v>
      </c>
      <c r="AF494" s="134"/>
    </row>
    <row r="495" spans="1:32" s="135" customFormat="1" ht="105">
      <c r="A495" s="133" t="s">
        <v>58218</v>
      </c>
      <c r="B495" s="125" t="s">
        <v>58244</v>
      </c>
      <c r="C495" s="125" t="s">
        <v>57130</v>
      </c>
      <c r="D495" s="127" t="s">
        <v>24715</v>
      </c>
      <c r="E495" s="111" t="s">
        <v>6225</v>
      </c>
      <c r="F495" s="126">
        <v>16252</v>
      </c>
      <c r="G495" s="127" t="s">
        <v>57341</v>
      </c>
      <c r="H495" s="111" t="s">
        <v>420</v>
      </c>
      <c r="I495" s="128">
        <v>15</v>
      </c>
      <c r="J495" s="42">
        <v>102241</v>
      </c>
      <c r="K495" s="34">
        <v>1533615</v>
      </c>
      <c r="L495" s="24">
        <v>383560</v>
      </c>
      <c r="M495" s="129" t="s">
        <v>47</v>
      </c>
      <c r="N495" s="129">
        <v>4</v>
      </c>
      <c r="O495" s="130" t="s">
        <v>26</v>
      </c>
      <c r="P495" s="116" t="s">
        <v>424</v>
      </c>
      <c r="Q495" s="117" t="s">
        <v>57128</v>
      </c>
      <c r="R495" s="117" t="s">
        <v>57146</v>
      </c>
      <c r="S495" s="117" t="s">
        <v>57153</v>
      </c>
      <c r="T495" s="117" t="s">
        <v>57126</v>
      </c>
      <c r="U495" s="117" t="s">
        <v>57126</v>
      </c>
      <c r="V495" s="114" t="s">
        <v>17</v>
      </c>
      <c r="W495" s="118" t="s">
        <v>356</v>
      </c>
      <c r="X495" s="115" t="str">
        <f>VLOOKUP(W495,'Formato de datos '!$G$1:$H$240,2,0)</f>
        <v>Mantenimiento Hospitalario - Bienes</v>
      </c>
      <c r="Y495" s="129" t="s">
        <v>57</v>
      </c>
      <c r="Z495" s="129" t="s">
        <v>39</v>
      </c>
      <c r="AA495" s="131" t="s">
        <v>57147</v>
      </c>
      <c r="AB495" s="129" t="s">
        <v>442</v>
      </c>
      <c r="AC495" s="129"/>
      <c r="AD495" s="130"/>
      <c r="AE495" s="122">
        <v>232</v>
      </c>
      <c r="AF495" s="134"/>
    </row>
    <row r="496" spans="1:32" s="135" customFormat="1" ht="105">
      <c r="A496" s="133" t="s">
        <v>58218</v>
      </c>
      <c r="B496" s="125" t="s">
        <v>58244</v>
      </c>
      <c r="C496" s="125" t="s">
        <v>57130</v>
      </c>
      <c r="D496" s="127" t="s">
        <v>22196</v>
      </c>
      <c r="E496" s="111" t="s">
        <v>5399</v>
      </c>
      <c r="F496" s="126">
        <v>16914</v>
      </c>
      <c r="G496" s="127" t="s">
        <v>57342</v>
      </c>
      <c r="H496" s="111" t="s">
        <v>420</v>
      </c>
      <c r="I496" s="128">
        <v>100</v>
      </c>
      <c r="J496" s="42">
        <v>101</v>
      </c>
      <c r="K496" s="34">
        <v>10100</v>
      </c>
      <c r="L496" s="24">
        <v>0</v>
      </c>
      <c r="M496" s="129" t="s">
        <v>47</v>
      </c>
      <c r="N496" s="129">
        <v>4</v>
      </c>
      <c r="O496" s="130" t="s">
        <v>26</v>
      </c>
      <c r="P496" s="116" t="s">
        <v>424</v>
      </c>
      <c r="Q496" s="117" t="s">
        <v>57128</v>
      </c>
      <c r="R496" s="117" t="s">
        <v>57146</v>
      </c>
      <c r="S496" s="117" t="s">
        <v>57153</v>
      </c>
      <c r="T496" s="117" t="s">
        <v>57126</v>
      </c>
      <c r="U496" s="117" t="s">
        <v>57126</v>
      </c>
      <c r="V496" s="114" t="s">
        <v>17</v>
      </c>
      <c r="W496" s="118" t="s">
        <v>356</v>
      </c>
      <c r="X496" s="115" t="str">
        <f>VLOOKUP(W496,'Formato de datos '!$G$1:$H$240,2,0)</f>
        <v>Mantenimiento Hospitalario - Bienes</v>
      </c>
      <c r="Y496" s="129" t="s">
        <v>57</v>
      </c>
      <c r="Z496" s="129" t="s">
        <v>39</v>
      </c>
      <c r="AA496" s="131" t="s">
        <v>57147</v>
      </c>
      <c r="AB496" s="129" t="s">
        <v>442</v>
      </c>
      <c r="AC496" s="129"/>
      <c r="AD496" s="130"/>
      <c r="AE496" s="122">
        <v>233</v>
      </c>
      <c r="AF496" s="134"/>
    </row>
    <row r="497" spans="1:32" s="135" customFormat="1" ht="105">
      <c r="A497" s="133" t="s">
        <v>58218</v>
      </c>
      <c r="B497" s="125" t="s">
        <v>58244</v>
      </c>
      <c r="C497" s="125" t="s">
        <v>57130</v>
      </c>
      <c r="D497" s="127" t="s">
        <v>22196</v>
      </c>
      <c r="E497" s="111" t="s">
        <v>5399</v>
      </c>
      <c r="F497" s="126">
        <v>16915</v>
      </c>
      <c r="G497" s="127" t="s">
        <v>57343</v>
      </c>
      <c r="H497" s="111" t="s">
        <v>420</v>
      </c>
      <c r="I497" s="128">
        <v>100</v>
      </c>
      <c r="J497" s="42">
        <v>85</v>
      </c>
      <c r="K497" s="34">
        <v>8500</v>
      </c>
      <c r="L497" s="24">
        <v>3800</v>
      </c>
      <c r="M497" s="129" t="s">
        <v>47</v>
      </c>
      <c r="N497" s="129">
        <v>4</v>
      </c>
      <c r="O497" s="130" t="s">
        <v>26</v>
      </c>
      <c r="P497" s="116" t="s">
        <v>424</v>
      </c>
      <c r="Q497" s="117" t="s">
        <v>57128</v>
      </c>
      <c r="R497" s="117" t="s">
        <v>57146</v>
      </c>
      <c r="S497" s="117" t="s">
        <v>57153</v>
      </c>
      <c r="T497" s="117" t="s">
        <v>57126</v>
      </c>
      <c r="U497" s="117" t="s">
        <v>57126</v>
      </c>
      <c r="V497" s="114" t="s">
        <v>17</v>
      </c>
      <c r="W497" s="118" t="s">
        <v>356</v>
      </c>
      <c r="X497" s="115" t="str">
        <f>VLOOKUP(W497,'Formato de datos '!$G$1:$H$240,2,0)</f>
        <v>Mantenimiento Hospitalario - Bienes</v>
      </c>
      <c r="Y497" s="129" t="s">
        <v>57</v>
      </c>
      <c r="Z497" s="129" t="s">
        <v>39</v>
      </c>
      <c r="AA497" s="131" t="s">
        <v>57147</v>
      </c>
      <c r="AB497" s="129" t="s">
        <v>442</v>
      </c>
      <c r="AC497" s="129"/>
      <c r="AD497" s="130"/>
      <c r="AE497" s="122">
        <v>234</v>
      </c>
      <c r="AF497" s="134"/>
    </row>
    <row r="498" spans="1:32" s="135" customFormat="1" ht="105">
      <c r="A498" s="133" t="s">
        <v>58218</v>
      </c>
      <c r="B498" s="125" t="s">
        <v>58244</v>
      </c>
      <c r="C498" s="125" t="s">
        <v>57130</v>
      </c>
      <c r="D498" s="127" t="s">
        <v>22196</v>
      </c>
      <c r="E498" s="111" t="s">
        <v>5399</v>
      </c>
      <c r="F498" s="126">
        <v>16916</v>
      </c>
      <c r="G498" s="127" t="s">
        <v>57344</v>
      </c>
      <c r="H498" s="111" t="s">
        <v>420</v>
      </c>
      <c r="I498" s="128">
        <v>100</v>
      </c>
      <c r="J498" s="42">
        <v>120</v>
      </c>
      <c r="K498" s="34">
        <v>12000</v>
      </c>
      <c r="L498" s="24">
        <v>0</v>
      </c>
      <c r="M498" s="129" t="s">
        <v>47</v>
      </c>
      <c r="N498" s="129">
        <v>4</v>
      </c>
      <c r="O498" s="130" t="s">
        <v>26</v>
      </c>
      <c r="P498" s="116" t="s">
        <v>424</v>
      </c>
      <c r="Q498" s="117" t="s">
        <v>57128</v>
      </c>
      <c r="R498" s="117" t="s">
        <v>57146</v>
      </c>
      <c r="S498" s="117" t="s">
        <v>57153</v>
      </c>
      <c r="T498" s="117" t="s">
        <v>57126</v>
      </c>
      <c r="U498" s="117" t="s">
        <v>57126</v>
      </c>
      <c r="V498" s="114" t="s">
        <v>17</v>
      </c>
      <c r="W498" s="118" t="s">
        <v>356</v>
      </c>
      <c r="X498" s="115" t="str">
        <f>VLOOKUP(W498,'Formato de datos '!$G$1:$H$240,2,0)</f>
        <v>Mantenimiento Hospitalario - Bienes</v>
      </c>
      <c r="Y498" s="129" t="s">
        <v>57</v>
      </c>
      <c r="Z498" s="129" t="s">
        <v>39</v>
      </c>
      <c r="AA498" s="131" t="s">
        <v>57147</v>
      </c>
      <c r="AB498" s="129" t="s">
        <v>442</v>
      </c>
      <c r="AC498" s="129"/>
      <c r="AD498" s="130"/>
      <c r="AE498" s="122">
        <v>235</v>
      </c>
      <c r="AF498" s="134"/>
    </row>
    <row r="499" spans="1:32" s="135" customFormat="1" ht="105">
      <c r="A499" s="133" t="s">
        <v>58218</v>
      </c>
      <c r="B499" s="125" t="s">
        <v>58244</v>
      </c>
      <c r="C499" s="125" t="s">
        <v>57130</v>
      </c>
      <c r="D499" s="127" t="s">
        <v>20177</v>
      </c>
      <c r="E499" s="111" t="s">
        <v>5397</v>
      </c>
      <c r="F499" s="126">
        <v>16917</v>
      </c>
      <c r="G499" s="127" t="s">
        <v>57345</v>
      </c>
      <c r="H499" s="111" t="s">
        <v>420</v>
      </c>
      <c r="I499" s="128">
        <v>100</v>
      </c>
      <c r="J499" s="42">
        <v>1282</v>
      </c>
      <c r="K499" s="34">
        <v>128200</v>
      </c>
      <c r="L499" s="24">
        <v>96200</v>
      </c>
      <c r="M499" s="129" t="s">
        <v>47</v>
      </c>
      <c r="N499" s="129">
        <v>4</v>
      </c>
      <c r="O499" s="130" t="s">
        <v>26</v>
      </c>
      <c r="P499" s="116" t="s">
        <v>424</v>
      </c>
      <c r="Q499" s="117" t="s">
        <v>57128</v>
      </c>
      <c r="R499" s="117" t="s">
        <v>57146</v>
      </c>
      <c r="S499" s="117" t="s">
        <v>57153</v>
      </c>
      <c r="T499" s="117" t="s">
        <v>57126</v>
      </c>
      <c r="U499" s="117" t="s">
        <v>57126</v>
      </c>
      <c r="V499" s="114" t="s">
        <v>17</v>
      </c>
      <c r="W499" s="118" t="s">
        <v>356</v>
      </c>
      <c r="X499" s="115" t="str">
        <f>VLOOKUP(W499,'Formato de datos '!$G$1:$H$240,2,0)</f>
        <v>Mantenimiento Hospitalario - Bienes</v>
      </c>
      <c r="Y499" s="129" t="s">
        <v>57</v>
      </c>
      <c r="Z499" s="129" t="s">
        <v>39</v>
      </c>
      <c r="AA499" s="131" t="s">
        <v>57147</v>
      </c>
      <c r="AB499" s="129" t="s">
        <v>442</v>
      </c>
      <c r="AC499" s="129"/>
      <c r="AD499" s="130"/>
      <c r="AE499" s="122">
        <v>236</v>
      </c>
      <c r="AF499" s="134"/>
    </row>
    <row r="500" spans="1:32" s="135" customFormat="1" ht="105">
      <c r="A500" s="133" t="s">
        <v>58218</v>
      </c>
      <c r="B500" s="125" t="s">
        <v>58244</v>
      </c>
      <c r="C500" s="125" t="s">
        <v>57130</v>
      </c>
      <c r="D500" s="127" t="s">
        <v>20177</v>
      </c>
      <c r="E500" s="111" t="s">
        <v>5397</v>
      </c>
      <c r="F500" s="126">
        <v>16918</v>
      </c>
      <c r="G500" s="127" t="s">
        <v>57346</v>
      </c>
      <c r="H500" s="111" t="s">
        <v>420</v>
      </c>
      <c r="I500" s="128">
        <v>100</v>
      </c>
      <c r="J500" s="42">
        <v>3177</v>
      </c>
      <c r="K500" s="34">
        <v>317700</v>
      </c>
      <c r="L500" s="24">
        <v>238400</v>
      </c>
      <c r="M500" s="129" t="s">
        <v>47</v>
      </c>
      <c r="N500" s="129">
        <v>4</v>
      </c>
      <c r="O500" s="130" t="s">
        <v>26</v>
      </c>
      <c r="P500" s="116" t="s">
        <v>424</v>
      </c>
      <c r="Q500" s="117" t="s">
        <v>57128</v>
      </c>
      <c r="R500" s="117" t="s">
        <v>57146</v>
      </c>
      <c r="S500" s="117" t="s">
        <v>57153</v>
      </c>
      <c r="T500" s="117" t="s">
        <v>57126</v>
      </c>
      <c r="U500" s="117" t="s">
        <v>57126</v>
      </c>
      <c r="V500" s="114" t="s">
        <v>17</v>
      </c>
      <c r="W500" s="118" t="s">
        <v>356</v>
      </c>
      <c r="X500" s="115" t="str">
        <f>VLOOKUP(W500,'Formato de datos '!$G$1:$H$240,2,0)</f>
        <v>Mantenimiento Hospitalario - Bienes</v>
      </c>
      <c r="Y500" s="129" t="s">
        <v>57</v>
      </c>
      <c r="Z500" s="129" t="s">
        <v>39</v>
      </c>
      <c r="AA500" s="131" t="s">
        <v>57147</v>
      </c>
      <c r="AB500" s="129" t="s">
        <v>442</v>
      </c>
      <c r="AC500" s="129"/>
      <c r="AD500" s="130"/>
      <c r="AE500" s="122">
        <v>237</v>
      </c>
      <c r="AF500" s="134"/>
    </row>
    <row r="501" spans="1:32" s="135" customFormat="1" ht="105">
      <c r="A501" s="133" t="s">
        <v>58218</v>
      </c>
      <c r="B501" s="125" t="s">
        <v>58244</v>
      </c>
      <c r="C501" s="125" t="s">
        <v>57130</v>
      </c>
      <c r="D501" s="127" t="s">
        <v>20177</v>
      </c>
      <c r="E501" s="111" t="s">
        <v>5397</v>
      </c>
      <c r="F501" s="126">
        <v>16919</v>
      </c>
      <c r="G501" s="127" t="s">
        <v>57347</v>
      </c>
      <c r="H501" s="111" t="s">
        <v>420</v>
      </c>
      <c r="I501" s="128">
        <v>100</v>
      </c>
      <c r="J501" s="42">
        <v>2239</v>
      </c>
      <c r="K501" s="34">
        <v>223900</v>
      </c>
      <c r="L501" s="24">
        <v>16800</v>
      </c>
      <c r="M501" s="129" t="s">
        <v>47</v>
      </c>
      <c r="N501" s="129">
        <v>4</v>
      </c>
      <c r="O501" s="130" t="s">
        <v>26</v>
      </c>
      <c r="P501" s="116" t="s">
        <v>424</v>
      </c>
      <c r="Q501" s="117" t="s">
        <v>57128</v>
      </c>
      <c r="R501" s="117" t="s">
        <v>57146</v>
      </c>
      <c r="S501" s="117" t="s">
        <v>57153</v>
      </c>
      <c r="T501" s="117" t="s">
        <v>57126</v>
      </c>
      <c r="U501" s="117" t="s">
        <v>57126</v>
      </c>
      <c r="V501" s="114" t="s">
        <v>17</v>
      </c>
      <c r="W501" s="118" t="s">
        <v>356</v>
      </c>
      <c r="X501" s="115" t="str">
        <f>VLOOKUP(W501,'Formato de datos '!$G$1:$H$240,2,0)</f>
        <v>Mantenimiento Hospitalario - Bienes</v>
      </c>
      <c r="Y501" s="129" t="s">
        <v>57</v>
      </c>
      <c r="Z501" s="129" t="s">
        <v>39</v>
      </c>
      <c r="AA501" s="131" t="s">
        <v>57147</v>
      </c>
      <c r="AB501" s="129" t="s">
        <v>442</v>
      </c>
      <c r="AC501" s="129"/>
      <c r="AD501" s="130"/>
      <c r="AE501" s="122">
        <v>238</v>
      </c>
      <c r="AF501" s="134"/>
    </row>
    <row r="502" spans="1:32" s="135" customFormat="1" ht="105">
      <c r="A502" s="133" t="s">
        <v>58218</v>
      </c>
      <c r="B502" s="125" t="s">
        <v>58244</v>
      </c>
      <c r="C502" s="125" t="s">
        <v>57130</v>
      </c>
      <c r="D502" s="127" t="s">
        <v>20177</v>
      </c>
      <c r="E502" s="111" t="s">
        <v>5397</v>
      </c>
      <c r="F502" s="126">
        <v>16920</v>
      </c>
      <c r="G502" s="127" t="s">
        <v>57348</v>
      </c>
      <c r="H502" s="111" t="s">
        <v>420</v>
      </c>
      <c r="I502" s="128">
        <v>100</v>
      </c>
      <c r="J502" s="42">
        <v>1576</v>
      </c>
      <c r="K502" s="34">
        <v>157600</v>
      </c>
      <c r="L502" s="24">
        <v>118200</v>
      </c>
      <c r="M502" s="129" t="s">
        <v>47</v>
      </c>
      <c r="N502" s="129">
        <v>4</v>
      </c>
      <c r="O502" s="130" t="s">
        <v>26</v>
      </c>
      <c r="P502" s="116" t="s">
        <v>424</v>
      </c>
      <c r="Q502" s="117" t="s">
        <v>57128</v>
      </c>
      <c r="R502" s="117" t="s">
        <v>57146</v>
      </c>
      <c r="S502" s="117" t="s">
        <v>57153</v>
      </c>
      <c r="T502" s="117" t="s">
        <v>57126</v>
      </c>
      <c r="U502" s="117" t="s">
        <v>57126</v>
      </c>
      <c r="V502" s="114" t="s">
        <v>17</v>
      </c>
      <c r="W502" s="118" t="s">
        <v>356</v>
      </c>
      <c r="X502" s="115" t="str">
        <f>VLOOKUP(W502,'Formato de datos '!$G$1:$H$240,2,0)</f>
        <v>Mantenimiento Hospitalario - Bienes</v>
      </c>
      <c r="Y502" s="129" t="s">
        <v>57</v>
      </c>
      <c r="Z502" s="129" t="s">
        <v>39</v>
      </c>
      <c r="AA502" s="131" t="s">
        <v>57147</v>
      </c>
      <c r="AB502" s="129" t="s">
        <v>442</v>
      </c>
      <c r="AC502" s="129"/>
      <c r="AD502" s="130"/>
      <c r="AE502" s="122">
        <v>239</v>
      </c>
      <c r="AF502" s="134"/>
    </row>
    <row r="503" spans="1:32" s="135" customFormat="1" ht="105">
      <c r="A503" s="133" t="s">
        <v>58218</v>
      </c>
      <c r="B503" s="125" t="s">
        <v>58244</v>
      </c>
      <c r="C503" s="125" t="s">
        <v>57130</v>
      </c>
      <c r="D503" s="127" t="s">
        <v>19892</v>
      </c>
      <c r="E503" s="111" t="s">
        <v>5332</v>
      </c>
      <c r="F503" s="126">
        <v>16922</v>
      </c>
      <c r="G503" s="127" t="s">
        <v>57349</v>
      </c>
      <c r="H503" s="111" t="s">
        <v>420</v>
      </c>
      <c r="I503" s="128">
        <v>100</v>
      </c>
      <c r="J503" s="42">
        <v>7345</v>
      </c>
      <c r="K503" s="34">
        <v>734500</v>
      </c>
      <c r="L503" s="24">
        <v>551100</v>
      </c>
      <c r="M503" s="129" t="s">
        <v>47</v>
      </c>
      <c r="N503" s="129">
        <v>4</v>
      </c>
      <c r="O503" s="130" t="s">
        <v>26</v>
      </c>
      <c r="P503" s="116" t="s">
        <v>424</v>
      </c>
      <c r="Q503" s="117" t="s">
        <v>57128</v>
      </c>
      <c r="R503" s="117" t="s">
        <v>57146</v>
      </c>
      <c r="S503" s="117" t="s">
        <v>57153</v>
      </c>
      <c r="T503" s="117" t="s">
        <v>57126</v>
      </c>
      <c r="U503" s="117" t="s">
        <v>57126</v>
      </c>
      <c r="V503" s="114" t="s">
        <v>17</v>
      </c>
      <c r="W503" s="118" t="s">
        <v>356</v>
      </c>
      <c r="X503" s="115" t="str">
        <f>VLOOKUP(W503,'Formato de datos '!$G$1:$H$240,2,0)</f>
        <v>Mantenimiento Hospitalario - Bienes</v>
      </c>
      <c r="Y503" s="129" t="s">
        <v>57</v>
      </c>
      <c r="Z503" s="129" t="s">
        <v>39</v>
      </c>
      <c r="AA503" s="131" t="s">
        <v>57147</v>
      </c>
      <c r="AB503" s="129" t="s">
        <v>442</v>
      </c>
      <c r="AC503" s="129"/>
      <c r="AD503" s="130"/>
      <c r="AE503" s="122">
        <v>240</v>
      </c>
      <c r="AF503" s="134"/>
    </row>
    <row r="504" spans="1:32" s="135" customFormat="1" ht="105">
      <c r="A504" s="133" t="s">
        <v>58218</v>
      </c>
      <c r="B504" s="125" t="s">
        <v>58244</v>
      </c>
      <c r="C504" s="125" t="s">
        <v>57130</v>
      </c>
      <c r="D504" s="127" t="s">
        <v>18011</v>
      </c>
      <c r="E504" s="111" t="s">
        <v>5850</v>
      </c>
      <c r="F504" s="126">
        <v>16923</v>
      </c>
      <c r="G504" s="127" t="s">
        <v>57350</v>
      </c>
      <c r="H504" s="111" t="s">
        <v>420</v>
      </c>
      <c r="I504" s="128">
        <v>5</v>
      </c>
      <c r="J504" s="42">
        <v>590635</v>
      </c>
      <c r="K504" s="34">
        <v>2953175</v>
      </c>
      <c r="L504" s="24">
        <v>2215770</v>
      </c>
      <c r="M504" s="129" t="s">
        <v>47</v>
      </c>
      <c r="N504" s="129">
        <v>4</v>
      </c>
      <c r="O504" s="130" t="s">
        <v>26</v>
      </c>
      <c r="P504" s="116" t="s">
        <v>424</v>
      </c>
      <c r="Q504" s="117" t="s">
        <v>57128</v>
      </c>
      <c r="R504" s="117" t="s">
        <v>57146</v>
      </c>
      <c r="S504" s="117" t="s">
        <v>57153</v>
      </c>
      <c r="T504" s="117" t="s">
        <v>57126</v>
      </c>
      <c r="U504" s="117" t="s">
        <v>57126</v>
      </c>
      <c r="V504" s="114" t="s">
        <v>17</v>
      </c>
      <c r="W504" s="118" t="s">
        <v>356</v>
      </c>
      <c r="X504" s="115" t="str">
        <f>VLOOKUP(W504,'Formato de datos '!$G$1:$H$240,2,0)</f>
        <v>Mantenimiento Hospitalario - Bienes</v>
      </c>
      <c r="Y504" s="129" t="s">
        <v>57</v>
      </c>
      <c r="Z504" s="129" t="s">
        <v>39</v>
      </c>
      <c r="AA504" s="131" t="s">
        <v>57147</v>
      </c>
      <c r="AB504" s="129" t="s">
        <v>442</v>
      </c>
      <c r="AC504" s="129"/>
      <c r="AD504" s="130"/>
      <c r="AE504" s="122">
        <v>241</v>
      </c>
      <c r="AF504" s="134"/>
    </row>
    <row r="505" spans="1:32" s="135" customFormat="1" ht="105">
      <c r="A505" s="133" t="s">
        <v>58218</v>
      </c>
      <c r="B505" s="125" t="s">
        <v>58244</v>
      </c>
      <c r="C505" s="125" t="s">
        <v>57130</v>
      </c>
      <c r="D505" s="127" t="s">
        <v>20176</v>
      </c>
      <c r="E505" s="111" t="s">
        <v>5321</v>
      </c>
      <c r="F505" s="126">
        <v>16924</v>
      </c>
      <c r="G505" s="127" t="s">
        <v>57351</v>
      </c>
      <c r="H505" s="111" t="s">
        <v>420</v>
      </c>
      <c r="I505" s="128">
        <v>20</v>
      </c>
      <c r="J505" s="42">
        <v>28349</v>
      </c>
      <c r="K505" s="34">
        <v>566980</v>
      </c>
      <c r="L505" s="24">
        <v>212710</v>
      </c>
      <c r="M505" s="129" t="s">
        <v>47</v>
      </c>
      <c r="N505" s="129">
        <v>4</v>
      </c>
      <c r="O505" s="130" t="s">
        <v>26</v>
      </c>
      <c r="P505" s="116" t="s">
        <v>424</v>
      </c>
      <c r="Q505" s="117" t="s">
        <v>57128</v>
      </c>
      <c r="R505" s="117" t="s">
        <v>57146</v>
      </c>
      <c r="S505" s="117" t="s">
        <v>57153</v>
      </c>
      <c r="T505" s="117" t="s">
        <v>57126</v>
      </c>
      <c r="U505" s="117" t="s">
        <v>57126</v>
      </c>
      <c r="V505" s="114" t="s">
        <v>17</v>
      </c>
      <c r="W505" s="118" t="s">
        <v>356</v>
      </c>
      <c r="X505" s="115" t="str">
        <f>VLOOKUP(W505,'Formato de datos '!$G$1:$H$240,2,0)</f>
        <v>Mantenimiento Hospitalario - Bienes</v>
      </c>
      <c r="Y505" s="129" t="s">
        <v>57</v>
      </c>
      <c r="Z505" s="129" t="s">
        <v>39</v>
      </c>
      <c r="AA505" s="131" t="s">
        <v>57147</v>
      </c>
      <c r="AB505" s="129" t="s">
        <v>442</v>
      </c>
      <c r="AC505" s="129"/>
      <c r="AD505" s="130"/>
      <c r="AE505" s="122">
        <v>242</v>
      </c>
      <c r="AF505" s="134"/>
    </row>
    <row r="506" spans="1:32" s="135" customFormat="1" ht="105">
      <c r="A506" s="133" t="s">
        <v>58218</v>
      </c>
      <c r="B506" s="125" t="s">
        <v>58244</v>
      </c>
      <c r="C506" s="125" t="s">
        <v>57130</v>
      </c>
      <c r="D506" s="127" t="s">
        <v>18156</v>
      </c>
      <c r="E506" s="111" t="s">
        <v>5883</v>
      </c>
      <c r="F506" s="126">
        <v>16925</v>
      </c>
      <c r="G506" s="127" t="s">
        <v>57352</v>
      </c>
      <c r="H506" s="111" t="s">
        <v>420</v>
      </c>
      <c r="I506" s="128">
        <v>10</v>
      </c>
      <c r="J506" s="42">
        <v>1340</v>
      </c>
      <c r="K506" s="34">
        <v>13400</v>
      </c>
      <c r="L506" s="24">
        <v>10050</v>
      </c>
      <c r="M506" s="129" t="s">
        <v>47</v>
      </c>
      <c r="N506" s="129">
        <v>4</v>
      </c>
      <c r="O506" s="130" t="s">
        <v>26</v>
      </c>
      <c r="P506" s="116" t="s">
        <v>424</v>
      </c>
      <c r="Q506" s="117" t="s">
        <v>57128</v>
      </c>
      <c r="R506" s="117" t="s">
        <v>57146</v>
      </c>
      <c r="S506" s="117" t="s">
        <v>57153</v>
      </c>
      <c r="T506" s="117" t="s">
        <v>57126</v>
      </c>
      <c r="U506" s="117" t="s">
        <v>57126</v>
      </c>
      <c r="V506" s="114" t="s">
        <v>17</v>
      </c>
      <c r="W506" s="118" t="s">
        <v>356</v>
      </c>
      <c r="X506" s="115" t="str">
        <f>VLOOKUP(W506,'Formato de datos '!$G$1:$H$240,2,0)</f>
        <v>Mantenimiento Hospitalario - Bienes</v>
      </c>
      <c r="Y506" s="129" t="s">
        <v>57</v>
      </c>
      <c r="Z506" s="129" t="s">
        <v>39</v>
      </c>
      <c r="AA506" s="131" t="s">
        <v>57147</v>
      </c>
      <c r="AB506" s="129" t="s">
        <v>442</v>
      </c>
      <c r="AC506" s="129"/>
      <c r="AD506" s="130"/>
      <c r="AE506" s="122">
        <v>243</v>
      </c>
      <c r="AF506" s="134"/>
    </row>
    <row r="507" spans="1:32" s="135" customFormat="1" ht="105">
      <c r="A507" s="133" t="s">
        <v>58218</v>
      </c>
      <c r="B507" s="125" t="s">
        <v>58244</v>
      </c>
      <c r="C507" s="125" t="s">
        <v>57130</v>
      </c>
      <c r="D507" s="127" t="s">
        <v>20177</v>
      </c>
      <c r="E507" s="111" t="s">
        <v>5397</v>
      </c>
      <c r="F507" s="126">
        <v>16930</v>
      </c>
      <c r="G507" s="127" t="s">
        <v>57353</v>
      </c>
      <c r="H507" s="111" t="s">
        <v>420</v>
      </c>
      <c r="I507" s="128">
        <v>150</v>
      </c>
      <c r="J507" s="42">
        <v>37</v>
      </c>
      <c r="K507" s="34">
        <v>5550</v>
      </c>
      <c r="L507" s="24">
        <v>2800</v>
      </c>
      <c r="M507" s="129" t="s">
        <v>47</v>
      </c>
      <c r="N507" s="129">
        <v>4</v>
      </c>
      <c r="O507" s="130" t="s">
        <v>26</v>
      </c>
      <c r="P507" s="116" t="s">
        <v>424</v>
      </c>
      <c r="Q507" s="117" t="s">
        <v>57128</v>
      </c>
      <c r="R507" s="117" t="s">
        <v>57146</v>
      </c>
      <c r="S507" s="117" t="s">
        <v>57153</v>
      </c>
      <c r="T507" s="117" t="s">
        <v>57126</v>
      </c>
      <c r="U507" s="117" t="s">
        <v>57126</v>
      </c>
      <c r="V507" s="114" t="s">
        <v>17</v>
      </c>
      <c r="W507" s="118" t="s">
        <v>356</v>
      </c>
      <c r="X507" s="115" t="str">
        <f>VLOOKUP(W507,'Formato de datos '!$G$1:$H$240,2,0)</f>
        <v>Mantenimiento Hospitalario - Bienes</v>
      </c>
      <c r="Y507" s="129" t="s">
        <v>57</v>
      </c>
      <c r="Z507" s="129" t="s">
        <v>39</v>
      </c>
      <c r="AA507" s="131" t="s">
        <v>57147</v>
      </c>
      <c r="AB507" s="129" t="s">
        <v>442</v>
      </c>
      <c r="AC507" s="129"/>
      <c r="AD507" s="130"/>
      <c r="AE507" s="122">
        <v>244</v>
      </c>
      <c r="AF507" s="134"/>
    </row>
    <row r="508" spans="1:32" s="135" customFormat="1" ht="105">
      <c r="A508" s="133" t="s">
        <v>58218</v>
      </c>
      <c r="B508" s="125" t="s">
        <v>58244</v>
      </c>
      <c r="C508" s="125" t="s">
        <v>57130</v>
      </c>
      <c r="D508" s="127" t="s">
        <v>20177</v>
      </c>
      <c r="E508" s="111" t="s">
        <v>5397</v>
      </c>
      <c r="F508" s="126">
        <v>16931</v>
      </c>
      <c r="G508" s="127" t="s">
        <v>57354</v>
      </c>
      <c r="H508" s="111" t="s">
        <v>420</v>
      </c>
      <c r="I508" s="128">
        <v>150</v>
      </c>
      <c r="J508" s="42">
        <v>72</v>
      </c>
      <c r="K508" s="34">
        <v>10800</v>
      </c>
      <c r="L508" s="24">
        <v>5400</v>
      </c>
      <c r="M508" s="129" t="s">
        <v>47</v>
      </c>
      <c r="N508" s="129">
        <v>4</v>
      </c>
      <c r="O508" s="130" t="s">
        <v>26</v>
      </c>
      <c r="P508" s="116" t="s">
        <v>424</v>
      </c>
      <c r="Q508" s="117" t="s">
        <v>57128</v>
      </c>
      <c r="R508" s="117" t="s">
        <v>57146</v>
      </c>
      <c r="S508" s="117" t="s">
        <v>57153</v>
      </c>
      <c r="T508" s="117" t="s">
        <v>57126</v>
      </c>
      <c r="U508" s="117" t="s">
        <v>57126</v>
      </c>
      <c r="V508" s="114" t="s">
        <v>17</v>
      </c>
      <c r="W508" s="118" t="s">
        <v>356</v>
      </c>
      <c r="X508" s="115" t="str">
        <f>VLOOKUP(W508,'Formato de datos '!$G$1:$H$240,2,0)</f>
        <v>Mantenimiento Hospitalario - Bienes</v>
      </c>
      <c r="Y508" s="129" t="s">
        <v>57</v>
      </c>
      <c r="Z508" s="129" t="s">
        <v>39</v>
      </c>
      <c r="AA508" s="131" t="s">
        <v>57147</v>
      </c>
      <c r="AB508" s="129" t="s">
        <v>442</v>
      </c>
      <c r="AC508" s="129"/>
      <c r="AD508" s="130"/>
      <c r="AE508" s="122">
        <v>245</v>
      </c>
      <c r="AF508" s="134"/>
    </row>
    <row r="509" spans="1:32" s="135" customFormat="1" ht="105">
      <c r="A509" s="133" t="s">
        <v>58218</v>
      </c>
      <c r="B509" s="125" t="s">
        <v>58244</v>
      </c>
      <c r="C509" s="125" t="s">
        <v>57130</v>
      </c>
      <c r="D509" s="127" t="s">
        <v>20177</v>
      </c>
      <c r="E509" s="111" t="s">
        <v>5397</v>
      </c>
      <c r="F509" s="126">
        <v>16932</v>
      </c>
      <c r="G509" s="127" t="s">
        <v>57355</v>
      </c>
      <c r="H509" s="111" t="s">
        <v>420</v>
      </c>
      <c r="I509" s="128">
        <v>100</v>
      </c>
      <c r="J509" s="42">
        <v>139</v>
      </c>
      <c r="K509" s="34">
        <v>13900</v>
      </c>
      <c r="L509" s="24">
        <v>10400</v>
      </c>
      <c r="M509" s="129" t="s">
        <v>47</v>
      </c>
      <c r="N509" s="129">
        <v>4</v>
      </c>
      <c r="O509" s="130" t="s">
        <v>26</v>
      </c>
      <c r="P509" s="116" t="s">
        <v>424</v>
      </c>
      <c r="Q509" s="117" t="s">
        <v>57128</v>
      </c>
      <c r="R509" s="117" t="s">
        <v>57146</v>
      </c>
      <c r="S509" s="117" t="s">
        <v>57153</v>
      </c>
      <c r="T509" s="117" t="s">
        <v>57126</v>
      </c>
      <c r="U509" s="117" t="s">
        <v>57126</v>
      </c>
      <c r="V509" s="114" t="s">
        <v>17</v>
      </c>
      <c r="W509" s="118" t="s">
        <v>356</v>
      </c>
      <c r="X509" s="115" t="str">
        <f>VLOOKUP(W509,'Formato de datos '!$G$1:$H$240,2,0)</f>
        <v>Mantenimiento Hospitalario - Bienes</v>
      </c>
      <c r="Y509" s="129" t="s">
        <v>57</v>
      </c>
      <c r="Z509" s="129" t="s">
        <v>39</v>
      </c>
      <c r="AA509" s="131" t="s">
        <v>57147</v>
      </c>
      <c r="AB509" s="129" t="s">
        <v>442</v>
      </c>
      <c r="AC509" s="129"/>
      <c r="AD509" s="130"/>
      <c r="AE509" s="122">
        <v>246</v>
      </c>
      <c r="AF509" s="134"/>
    </row>
    <row r="510" spans="1:32" s="135" customFormat="1" ht="105">
      <c r="A510" s="133" t="s">
        <v>58218</v>
      </c>
      <c r="B510" s="125" t="s">
        <v>58244</v>
      </c>
      <c r="C510" s="125" t="s">
        <v>57130</v>
      </c>
      <c r="D510" s="127" t="s">
        <v>20177</v>
      </c>
      <c r="E510" s="111" t="s">
        <v>5397</v>
      </c>
      <c r="F510" s="126">
        <v>16933</v>
      </c>
      <c r="G510" s="127" t="s">
        <v>57356</v>
      </c>
      <c r="H510" s="111" t="s">
        <v>420</v>
      </c>
      <c r="I510" s="128">
        <v>100</v>
      </c>
      <c r="J510" s="42">
        <v>67</v>
      </c>
      <c r="K510" s="34">
        <v>6700</v>
      </c>
      <c r="L510" s="24">
        <v>5000</v>
      </c>
      <c r="M510" s="129" t="s">
        <v>47</v>
      </c>
      <c r="N510" s="129">
        <v>4</v>
      </c>
      <c r="O510" s="130" t="s">
        <v>26</v>
      </c>
      <c r="P510" s="116" t="s">
        <v>424</v>
      </c>
      <c r="Q510" s="117" t="s">
        <v>57128</v>
      </c>
      <c r="R510" s="117" t="s">
        <v>57146</v>
      </c>
      <c r="S510" s="117" t="s">
        <v>57153</v>
      </c>
      <c r="T510" s="117" t="s">
        <v>57126</v>
      </c>
      <c r="U510" s="117" t="s">
        <v>57126</v>
      </c>
      <c r="V510" s="114" t="s">
        <v>17</v>
      </c>
      <c r="W510" s="118" t="s">
        <v>356</v>
      </c>
      <c r="X510" s="115" t="str">
        <f>VLOOKUP(W510,'Formato de datos '!$G$1:$H$240,2,0)</f>
        <v>Mantenimiento Hospitalario - Bienes</v>
      </c>
      <c r="Y510" s="129" t="s">
        <v>57</v>
      </c>
      <c r="Z510" s="129" t="s">
        <v>39</v>
      </c>
      <c r="AA510" s="131" t="s">
        <v>57147</v>
      </c>
      <c r="AB510" s="129" t="s">
        <v>442</v>
      </c>
      <c r="AC510" s="129"/>
      <c r="AD510" s="130"/>
      <c r="AE510" s="122">
        <v>247</v>
      </c>
      <c r="AF510" s="134"/>
    </row>
    <row r="511" spans="1:32" s="135" customFormat="1" ht="105">
      <c r="A511" s="133" t="s">
        <v>58218</v>
      </c>
      <c r="B511" s="125" t="s">
        <v>58244</v>
      </c>
      <c r="C511" s="125" t="s">
        <v>57130</v>
      </c>
      <c r="D511" s="127" t="s">
        <v>20177</v>
      </c>
      <c r="E511" s="111" t="s">
        <v>5402</v>
      </c>
      <c r="F511" s="126">
        <v>16934</v>
      </c>
      <c r="G511" s="127" t="s">
        <v>57357</v>
      </c>
      <c r="H511" s="111" t="s">
        <v>420</v>
      </c>
      <c r="I511" s="128">
        <v>100</v>
      </c>
      <c r="J511" s="42">
        <v>248</v>
      </c>
      <c r="K511" s="34">
        <v>24800</v>
      </c>
      <c r="L511" s="24">
        <v>18600</v>
      </c>
      <c r="M511" s="129" t="s">
        <v>47</v>
      </c>
      <c r="N511" s="129">
        <v>4</v>
      </c>
      <c r="O511" s="130" t="s">
        <v>26</v>
      </c>
      <c r="P511" s="116" t="s">
        <v>424</v>
      </c>
      <c r="Q511" s="117" t="s">
        <v>57128</v>
      </c>
      <c r="R511" s="117" t="s">
        <v>57146</v>
      </c>
      <c r="S511" s="117" t="s">
        <v>57153</v>
      </c>
      <c r="T511" s="117" t="s">
        <v>57126</v>
      </c>
      <c r="U511" s="117" t="s">
        <v>57126</v>
      </c>
      <c r="V511" s="114" t="s">
        <v>17</v>
      </c>
      <c r="W511" s="118" t="s">
        <v>356</v>
      </c>
      <c r="X511" s="115" t="str">
        <f>VLOOKUP(W511,'Formato de datos '!$G$1:$H$240,2,0)</f>
        <v>Mantenimiento Hospitalario - Bienes</v>
      </c>
      <c r="Y511" s="129" t="s">
        <v>57</v>
      </c>
      <c r="Z511" s="129" t="s">
        <v>39</v>
      </c>
      <c r="AA511" s="131" t="s">
        <v>57147</v>
      </c>
      <c r="AB511" s="129" t="s">
        <v>442</v>
      </c>
      <c r="AC511" s="129"/>
      <c r="AD511" s="130"/>
      <c r="AE511" s="122">
        <v>248</v>
      </c>
      <c r="AF511" s="134"/>
    </row>
    <row r="512" spans="1:32" s="135" customFormat="1" ht="105">
      <c r="A512" s="133" t="s">
        <v>58218</v>
      </c>
      <c r="B512" s="125" t="s">
        <v>58244</v>
      </c>
      <c r="C512" s="125" t="s">
        <v>57130</v>
      </c>
      <c r="D512" s="127" t="s">
        <v>20177</v>
      </c>
      <c r="E512" s="111" t="s">
        <v>5402</v>
      </c>
      <c r="F512" s="126">
        <v>16935</v>
      </c>
      <c r="G512" s="127" t="s">
        <v>57358</v>
      </c>
      <c r="H512" s="111" t="s">
        <v>420</v>
      </c>
      <c r="I512" s="128">
        <v>100</v>
      </c>
      <c r="J512" s="42">
        <v>125</v>
      </c>
      <c r="K512" s="34">
        <v>12500</v>
      </c>
      <c r="L512" s="24">
        <v>9400</v>
      </c>
      <c r="M512" s="129" t="s">
        <v>47</v>
      </c>
      <c r="N512" s="129">
        <v>4</v>
      </c>
      <c r="O512" s="130" t="s">
        <v>26</v>
      </c>
      <c r="P512" s="116" t="s">
        <v>424</v>
      </c>
      <c r="Q512" s="117" t="s">
        <v>57128</v>
      </c>
      <c r="R512" s="117" t="s">
        <v>57146</v>
      </c>
      <c r="S512" s="117" t="s">
        <v>57153</v>
      </c>
      <c r="T512" s="117" t="s">
        <v>57126</v>
      </c>
      <c r="U512" s="117" t="s">
        <v>57126</v>
      </c>
      <c r="V512" s="114" t="s">
        <v>17</v>
      </c>
      <c r="W512" s="118" t="s">
        <v>356</v>
      </c>
      <c r="X512" s="115" t="str">
        <f>VLOOKUP(W512,'Formato de datos '!$G$1:$H$240,2,0)</f>
        <v>Mantenimiento Hospitalario - Bienes</v>
      </c>
      <c r="Y512" s="129" t="s">
        <v>57</v>
      </c>
      <c r="Z512" s="129" t="s">
        <v>39</v>
      </c>
      <c r="AA512" s="131" t="s">
        <v>57147</v>
      </c>
      <c r="AB512" s="129" t="s">
        <v>442</v>
      </c>
      <c r="AC512" s="129"/>
      <c r="AD512" s="130"/>
      <c r="AE512" s="122">
        <v>249</v>
      </c>
      <c r="AF512" s="134"/>
    </row>
    <row r="513" spans="1:32" s="135" customFormat="1" ht="105">
      <c r="A513" s="133" t="s">
        <v>58218</v>
      </c>
      <c r="B513" s="125" t="s">
        <v>58244</v>
      </c>
      <c r="C513" s="125" t="s">
        <v>57130</v>
      </c>
      <c r="D513" s="127" t="s">
        <v>20177</v>
      </c>
      <c r="E513" s="111" t="s">
        <v>5402</v>
      </c>
      <c r="F513" s="126">
        <v>16936</v>
      </c>
      <c r="G513" s="127" t="s">
        <v>57359</v>
      </c>
      <c r="H513" s="111" t="s">
        <v>420</v>
      </c>
      <c r="I513" s="128">
        <v>100</v>
      </c>
      <c r="J513" s="42">
        <v>100</v>
      </c>
      <c r="K513" s="34">
        <v>10000</v>
      </c>
      <c r="L513" s="24">
        <v>7500</v>
      </c>
      <c r="M513" s="129" t="s">
        <v>47</v>
      </c>
      <c r="N513" s="129">
        <v>4</v>
      </c>
      <c r="O513" s="130" t="s">
        <v>26</v>
      </c>
      <c r="P513" s="116" t="s">
        <v>424</v>
      </c>
      <c r="Q513" s="117" t="s">
        <v>57128</v>
      </c>
      <c r="R513" s="117" t="s">
        <v>57146</v>
      </c>
      <c r="S513" s="117" t="s">
        <v>57153</v>
      </c>
      <c r="T513" s="117" t="s">
        <v>57126</v>
      </c>
      <c r="U513" s="117" t="s">
        <v>57126</v>
      </c>
      <c r="V513" s="114" t="s">
        <v>17</v>
      </c>
      <c r="W513" s="118" t="s">
        <v>356</v>
      </c>
      <c r="X513" s="115" t="str">
        <f>VLOOKUP(W513,'Formato de datos '!$G$1:$H$240,2,0)</f>
        <v>Mantenimiento Hospitalario - Bienes</v>
      </c>
      <c r="Y513" s="129" t="s">
        <v>57</v>
      </c>
      <c r="Z513" s="129" t="s">
        <v>39</v>
      </c>
      <c r="AA513" s="131" t="s">
        <v>57147</v>
      </c>
      <c r="AB513" s="129" t="s">
        <v>442</v>
      </c>
      <c r="AC513" s="129"/>
      <c r="AD513" s="130"/>
      <c r="AE513" s="122">
        <v>250</v>
      </c>
      <c r="AF513" s="134"/>
    </row>
    <row r="514" spans="1:32" s="135" customFormat="1" ht="105">
      <c r="A514" s="133" t="s">
        <v>58218</v>
      </c>
      <c r="B514" s="125" t="s">
        <v>58244</v>
      </c>
      <c r="C514" s="125" t="s">
        <v>57130</v>
      </c>
      <c r="D514" s="127" t="s">
        <v>20177</v>
      </c>
      <c r="E514" s="111" t="s">
        <v>5402</v>
      </c>
      <c r="F514" s="126">
        <v>16938</v>
      </c>
      <c r="G514" s="127" t="s">
        <v>57360</v>
      </c>
      <c r="H514" s="111" t="s">
        <v>420</v>
      </c>
      <c r="I514" s="128">
        <v>100</v>
      </c>
      <c r="J514" s="42">
        <v>85</v>
      </c>
      <c r="K514" s="34">
        <v>8500</v>
      </c>
      <c r="L514" s="24">
        <v>6400</v>
      </c>
      <c r="M514" s="129" t="s">
        <v>47</v>
      </c>
      <c r="N514" s="129">
        <v>4</v>
      </c>
      <c r="O514" s="130" t="s">
        <v>26</v>
      </c>
      <c r="P514" s="116" t="s">
        <v>424</v>
      </c>
      <c r="Q514" s="117" t="s">
        <v>57128</v>
      </c>
      <c r="R514" s="117" t="s">
        <v>57146</v>
      </c>
      <c r="S514" s="117" t="s">
        <v>57153</v>
      </c>
      <c r="T514" s="117" t="s">
        <v>57126</v>
      </c>
      <c r="U514" s="117" t="s">
        <v>57126</v>
      </c>
      <c r="V514" s="114" t="s">
        <v>17</v>
      </c>
      <c r="W514" s="118" t="s">
        <v>356</v>
      </c>
      <c r="X514" s="115" t="str">
        <f>VLOOKUP(W514,'Formato de datos '!$G$1:$H$240,2,0)</f>
        <v>Mantenimiento Hospitalario - Bienes</v>
      </c>
      <c r="Y514" s="129" t="s">
        <v>57</v>
      </c>
      <c r="Z514" s="129" t="s">
        <v>39</v>
      </c>
      <c r="AA514" s="131" t="s">
        <v>57147</v>
      </c>
      <c r="AB514" s="129" t="s">
        <v>442</v>
      </c>
      <c r="AC514" s="129"/>
      <c r="AD514" s="130"/>
      <c r="AE514" s="122">
        <v>251</v>
      </c>
      <c r="AF514" s="134"/>
    </row>
    <row r="515" spans="1:32" s="135" customFormat="1" ht="105">
      <c r="A515" s="133" t="s">
        <v>58218</v>
      </c>
      <c r="B515" s="125" t="s">
        <v>58244</v>
      </c>
      <c r="C515" s="125" t="s">
        <v>57130</v>
      </c>
      <c r="D515" s="127" t="s">
        <v>22338</v>
      </c>
      <c r="E515" s="111" t="s">
        <v>5451</v>
      </c>
      <c r="F515" s="126">
        <v>16946</v>
      </c>
      <c r="G515" s="127" t="s">
        <v>57361</v>
      </c>
      <c r="H515" s="111" t="s">
        <v>420</v>
      </c>
      <c r="I515" s="128">
        <v>100</v>
      </c>
      <c r="J515" s="42">
        <v>151162</v>
      </c>
      <c r="K515" s="34">
        <v>15116200</v>
      </c>
      <c r="L515" s="24">
        <v>11341700</v>
      </c>
      <c r="M515" s="129" t="s">
        <v>47</v>
      </c>
      <c r="N515" s="129">
        <v>4</v>
      </c>
      <c r="O515" s="130" t="s">
        <v>26</v>
      </c>
      <c r="P515" s="116" t="s">
        <v>424</v>
      </c>
      <c r="Q515" s="117" t="s">
        <v>57128</v>
      </c>
      <c r="R515" s="117" t="s">
        <v>57146</v>
      </c>
      <c r="S515" s="117" t="s">
        <v>57153</v>
      </c>
      <c r="T515" s="117" t="s">
        <v>57126</v>
      </c>
      <c r="U515" s="117" t="s">
        <v>57126</v>
      </c>
      <c r="V515" s="114" t="s">
        <v>17</v>
      </c>
      <c r="W515" s="118" t="s">
        <v>356</v>
      </c>
      <c r="X515" s="115" t="str">
        <f>VLOOKUP(W515,'Formato de datos '!$G$1:$H$240,2,0)</f>
        <v>Mantenimiento Hospitalario - Bienes</v>
      </c>
      <c r="Y515" s="129" t="s">
        <v>57</v>
      </c>
      <c r="Z515" s="129" t="s">
        <v>39</v>
      </c>
      <c r="AA515" s="131" t="s">
        <v>57147</v>
      </c>
      <c r="AB515" s="129" t="s">
        <v>442</v>
      </c>
      <c r="AC515" s="129"/>
      <c r="AD515" s="130"/>
      <c r="AE515" s="122">
        <v>252</v>
      </c>
      <c r="AF515" s="134"/>
    </row>
    <row r="516" spans="1:32" s="135" customFormat="1" ht="105">
      <c r="A516" s="133" t="s">
        <v>58218</v>
      </c>
      <c r="B516" s="125" t="s">
        <v>58244</v>
      </c>
      <c r="C516" s="125" t="s">
        <v>57130</v>
      </c>
      <c r="D516" s="127" t="s">
        <v>22338</v>
      </c>
      <c r="E516" s="111" t="s">
        <v>5451</v>
      </c>
      <c r="F516" s="126">
        <v>16947</v>
      </c>
      <c r="G516" s="127" t="s">
        <v>57362</v>
      </c>
      <c r="H516" s="111" t="s">
        <v>420</v>
      </c>
      <c r="I516" s="128">
        <v>100</v>
      </c>
      <c r="J516" s="42">
        <v>118550</v>
      </c>
      <c r="K516" s="34">
        <v>11855000</v>
      </c>
      <c r="L516" s="24">
        <v>911500</v>
      </c>
      <c r="M516" s="129" t="s">
        <v>47</v>
      </c>
      <c r="N516" s="129">
        <v>4</v>
      </c>
      <c r="O516" s="130" t="s">
        <v>26</v>
      </c>
      <c r="P516" s="116" t="s">
        <v>424</v>
      </c>
      <c r="Q516" s="117" t="s">
        <v>57128</v>
      </c>
      <c r="R516" s="117" t="s">
        <v>57146</v>
      </c>
      <c r="S516" s="117" t="s">
        <v>57153</v>
      </c>
      <c r="T516" s="117" t="s">
        <v>57126</v>
      </c>
      <c r="U516" s="117" t="s">
        <v>57126</v>
      </c>
      <c r="V516" s="114" t="s">
        <v>17</v>
      </c>
      <c r="W516" s="118" t="s">
        <v>356</v>
      </c>
      <c r="X516" s="115" t="str">
        <f>VLOOKUP(W516,'Formato de datos '!$G$1:$H$240,2,0)</f>
        <v>Mantenimiento Hospitalario - Bienes</v>
      </c>
      <c r="Y516" s="129" t="s">
        <v>57</v>
      </c>
      <c r="Z516" s="129" t="s">
        <v>39</v>
      </c>
      <c r="AA516" s="131" t="s">
        <v>57147</v>
      </c>
      <c r="AB516" s="129" t="s">
        <v>442</v>
      </c>
      <c r="AC516" s="129"/>
      <c r="AD516" s="130"/>
      <c r="AE516" s="122">
        <v>253</v>
      </c>
      <c r="AF516" s="134"/>
    </row>
    <row r="517" spans="1:32" s="135" customFormat="1" ht="105">
      <c r="A517" s="133" t="s">
        <v>58218</v>
      </c>
      <c r="B517" s="125" t="s">
        <v>58244</v>
      </c>
      <c r="C517" s="125" t="s">
        <v>57130</v>
      </c>
      <c r="D517" s="127" t="s">
        <v>22338</v>
      </c>
      <c r="E517" s="111" t="s">
        <v>5451</v>
      </c>
      <c r="F517" s="126" t="s">
        <v>57126</v>
      </c>
      <c r="G517" s="127" t="s">
        <v>57363</v>
      </c>
      <c r="H517" s="111" t="s">
        <v>420</v>
      </c>
      <c r="I517" s="128">
        <v>300</v>
      </c>
      <c r="J517" s="42">
        <v>60000</v>
      </c>
      <c r="K517" s="34">
        <v>18000000</v>
      </c>
      <c r="L517" s="24">
        <v>0</v>
      </c>
      <c r="M517" s="129" t="s">
        <v>47</v>
      </c>
      <c r="N517" s="129">
        <v>4</v>
      </c>
      <c r="O517" s="130" t="s">
        <v>26</v>
      </c>
      <c r="P517" s="116" t="s">
        <v>424</v>
      </c>
      <c r="Q517" s="117" t="s">
        <v>57128</v>
      </c>
      <c r="R517" s="117" t="s">
        <v>57146</v>
      </c>
      <c r="S517" s="117" t="s">
        <v>57153</v>
      </c>
      <c r="T517" s="117" t="s">
        <v>57126</v>
      </c>
      <c r="U517" s="117" t="s">
        <v>57126</v>
      </c>
      <c r="V517" s="114" t="s">
        <v>17</v>
      </c>
      <c r="W517" s="118" t="s">
        <v>356</v>
      </c>
      <c r="X517" s="115" t="str">
        <f>VLOOKUP(W517,'Formato de datos '!$G$1:$H$240,2,0)</f>
        <v>Mantenimiento Hospitalario - Bienes</v>
      </c>
      <c r="Y517" s="129" t="s">
        <v>57</v>
      </c>
      <c r="Z517" s="129" t="s">
        <v>39</v>
      </c>
      <c r="AA517" s="131" t="s">
        <v>57147</v>
      </c>
      <c r="AB517" s="129" t="s">
        <v>442</v>
      </c>
      <c r="AC517" s="129"/>
      <c r="AD517" s="130"/>
      <c r="AE517" s="122">
        <v>254</v>
      </c>
      <c r="AF517" s="134"/>
    </row>
    <row r="518" spans="1:32" s="135" customFormat="1" ht="105">
      <c r="A518" s="133" t="s">
        <v>58218</v>
      </c>
      <c r="B518" s="125" t="s">
        <v>58244</v>
      </c>
      <c r="C518" s="125" t="s">
        <v>57130</v>
      </c>
      <c r="D518" s="127" t="s">
        <v>22338</v>
      </c>
      <c r="E518" s="111" t="s">
        <v>5451</v>
      </c>
      <c r="F518" s="126" t="s">
        <v>57126</v>
      </c>
      <c r="G518" s="127" t="s">
        <v>57364</v>
      </c>
      <c r="H518" s="111" t="s">
        <v>420</v>
      </c>
      <c r="I518" s="128">
        <v>300</v>
      </c>
      <c r="J518" s="42">
        <v>95000</v>
      </c>
      <c r="K518" s="34">
        <v>28500000</v>
      </c>
      <c r="L518" s="24">
        <v>0</v>
      </c>
      <c r="M518" s="129" t="s">
        <v>47</v>
      </c>
      <c r="N518" s="129">
        <v>4</v>
      </c>
      <c r="O518" s="130" t="s">
        <v>26</v>
      </c>
      <c r="P518" s="116" t="s">
        <v>424</v>
      </c>
      <c r="Q518" s="117" t="s">
        <v>57128</v>
      </c>
      <c r="R518" s="117" t="s">
        <v>57146</v>
      </c>
      <c r="S518" s="117" t="s">
        <v>57153</v>
      </c>
      <c r="T518" s="117" t="s">
        <v>57126</v>
      </c>
      <c r="U518" s="117" t="s">
        <v>57126</v>
      </c>
      <c r="V518" s="114" t="s">
        <v>17</v>
      </c>
      <c r="W518" s="118" t="s">
        <v>356</v>
      </c>
      <c r="X518" s="115" t="str">
        <f>VLOOKUP(W518,'Formato de datos '!$G$1:$H$240,2,0)</f>
        <v>Mantenimiento Hospitalario - Bienes</v>
      </c>
      <c r="Y518" s="129" t="s">
        <v>57</v>
      </c>
      <c r="Z518" s="129" t="s">
        <v>39</v>
      </c>
      <c r="AA518" s="131" t="s">
        <v>57147</v>
      </c>
      <c r="AB518" s="129" t="s">
        <v>442</v>
      </c>
      <c r="AC518" s="129"/>
      <c r="AD518" s="130"/>
      <c r="AE518" s="122">
        <v>255</v>
      </c>
      <c r="AF518" s="134"/>
    </row>
    <row r="519" spans="1:32" s="135" customFormat="1" ht="105">
      <c r="A519" s="133" t="s">
        <v>58218</v>
      </c>
      <c r="B519" s="125" t="s">
        <v>58244</v>
      </c>
      <c r="C519" s="125" t="s">
        <v>57130</v>
      </c>
      <c r="D519" s="127" t="s">
        <v>22338</v>
      </c>
      <c r="E519" s="111" t="s">
        <v>5451</v>
      </c>
      <c r="F519" s="126" t="s">
        <v>57126</v>
      </c>
      <c r="G519" s="127" t="s">
        <v>57365</v>
      </c>
      <c r="H519" s="111" t="s">
        <v>420</v>
      </c>
      <c r="I519" s="128">
        <v>300</v>
      </c>
      <c r="J519" s="42">
        <v>120000</v>
      </c>
      <c r="K519" s="34">
        <v>36000000</v>
      </c>
      <c r="L519" s="24">
        <v>0</v>
      </c>
      <c r="M519" s="129" t="s">
        <v>47</v>
      </c>
      <c r="N519" s="129">
        <v>4</v>
      </c>
      <c r="O519" s="130" t="s">
        <v>26</v>
      </c>
      <c r="P519" s="116" t="s">
        <v>424</v>
      </c>
      <c r="Q519" s="117" t="s">
        <v>57128</v>
      </c>
      <c r="R519" s="117" t="s">
        <v>57146</v>
      </c>
      <c r="S519" s="117" t="s">
        <v>57153</v>
      </c>
      <c r="T519" s="117" t="s">
        <v>57126</v>
      </c>
      <c r="U519" s="117" t="s">
        <v>57126</v>
      </c>
      <c r="V519" s="114" t="s">
        <v>17</v>
      </c>
      <c r="W519" s="118" t="s">
        <v>356</v>
      </c>
      <c r="X519" s="115" t="str">
        <f>VLOOKUP(W519,'Formato de datos '!$G$1:$H$240,2,0)</f>
        <v>Mantenimiento Hospitalario - Bienes</v>
      </c>
      <c r="Y519" s="129" t="s">
        <v>57</v>
      </c>
      <c r="Z519" s="129" t="s">
        <v>39</v>
      </c>
      <c r="AA519" s="131" t="s">
        <v>57147</v>
      </c>
      <c r="AB519" s="129" t="s">
        <v>442</v>
      </c>
      <c r="AC519" s="129"/>
      <c r="AD519" s="130"/>
      <c r="AE519" s="122">
        <v>256</v>
      </c>
      <c r="AF519" s="134"/>
    </row>
    <row r="520" spans="1:32" s="135" customFormat="1" ht="105">
      <c r="A520" s="133" t="s">
        <v>58218</v>
      </c>
      <c r="B520" s="125" t="s">
        <v>58244</v>
      </c>
      <c r="C520" s="125" t="s">
        <v>57130</v>
      </c>
      <c r="D520" s="127" t="s">
        <v>31916</v>
      </c>
      <c r="E520" s="111" t="s">
        <v>3802</v>
      </c>
      <c r="F520" s="126">
        <v>10145</v>
      </c>
      <c r="G520" s="127" t="s">
        <v>57366</v>
      </c>
      <c r="H520" s="111" t="s">
        <v>420</v>
      </c>
      <c r="I520" s="128">
        <v>4</v>
      </c>
      <c r="J520" s="42">
        <v>1970000</v>
      </c>
      <c r="K520" s="34">
        <v>7880000</v>
      </c>
      <c r="L520" s="24">
        <v>0</v>
      </c>
      <c r="M520" s="129" t="s">
        <v>47</v>
      </c>
      <c r="N520" s="129">
        <v>2</v>
      </c>
      <c r="O520" s="130" t="s">
        <v>26</v>
      </c>
      <c r="P520" s="116" t="s">
        <v>424</v>
      </c>
      <c r="Q520" s="117" t="s">
        <v>57128</v>
      </c>
      <c r="R520" s="117" t="s">
        <v>57146</v>
      </c>
      <c r="S520" s="117" t="s">
        <v>57153</v>
      </c>
      <c r="T520" s="117" t="s">
        <v>57126</v>
      </c>
      <c r="U520" s="117" t="s">
        <v>57126</v>
      </c>
      <c r="V520" s="114" t="s">
        <v>17</v>
      </c>
      <c r="W520" s="118" t="s">
        <v>334</v>
      </c>
      <c r="X520" s="115" t="str">
        <f>VLOOKUP(W520,'Formato de datos '!$G$1:$H$240,2,0)</f>
        <v>Mantenimiento Hospitalario - Bienes</v>
      </c>
      <c r="Y520" s="129" t="s">
        <v>57</v>
      </c>
      <c r="Z520" s="129" t="s">
        <v>39</v>
      </c>
      <c r="AA520" s="131" t="s">
        <v>57147</v>
      </c>
      <c r="AB520" s="129" t="s">
        <v>442</v>
      </c>
      <c r="AC520" s="129"/>
      <c r="AD520" s="130"/>
      <c r="AE520" s="122">
        <v>257</v>
      </c>
      <c r="AF520" s="134"/>
    </row>
    <row r="521" spans="1:32" s="135" customFormat="1" ht="105">
      <c r="A521" s="133" t="s">
        <v>58218</v>
      </c>
      <c r="B521" s="125" t="s">
        <v>58244</v>
      </c>
      <c r="C521" s="125" t="s">
        <v>57130</v>
      </c>
      <c r="D521" s="127" t="s">
        <v>16591</v>
      </c>
      <c r="E521" s="111" t="s">
        <v>2861</v>
      </c>
      <c r="F521" s="126">
        <v>17126</v>
      </c>
      <c r="G521" s="127" t="s">
        <v>57367</v>
      </c>
      <c r="H521" s="111" t="s">
        <v>420</v>
      </c>
      <c r="I521" s="128">
        <v>1</v>
      </c>
      <c r="J521" s="42">
        <v>1586300</v>
      </c>
      <c r="K521" s="34">
        <v>1586300</v>
      </c>
      <c r="L521" s="24">
        <v>0</v>
      </c>
      <c r="M521" s="129" t="s">
        <v>50</v>
      </c>
      <c r="N521" s="129">
        <v>2</v>
      </c>
      <c r="O521" s="130" t="s">
        <v>26</v>
      </c>
      <c r="P521" s="116" t="s">
        <v>424</v>
      </c>
      <c r="Q521" s="117" t="s">
        <v>57128</v>
      </c>
      <c r="R521" s="117" t="s">
        <v>57146</v>
      </c>
      <c r="S521" s="117" t="s">
        <v>57153</v>
      </c>
      <c r="T521" s="117" t="s">
        <v>57126</v>
      </c>
      <c r="U521" s="117" t="s">
        <v>57126</v>
      </c>
      <c r="V521" s="114" t="s">
        <v>17</v>
      </c>
      <c r="W521" s="118" t="s">
        <v>352</v>
      </c>
      <c r="X521" s="115" t="str">
        <f>VLOOKUP(W521,'Formato de datos '!$G$1:$H$240,2,0)</f>
        <v>Combustibles y Lubricantes</v>
      </c>
      <c r="Y521" s="129" t="s">
        <v>57</v>
      </c>
      <c r="Z521" s="129" t="s">
        <v>39</v>
      </c>
      <c r="AA521" s="131" t="s">
        <v>57147</v>
      </c>
      <c r="AB521" s="129" t="s">
        <v>442</v>
      </c>
      <c r="AC521" s="129"/>
      <c r="AD521" s="130"/>
      <c r="AE521" s="122">
        <v>258</v>
      </c>
      <c r="AF521" s="134"/>
    </row>
    <row r="522" spans="1:32" s="135" customFormat="1" ht="45">
      <c r="A522" s="133" t="s">
        <v>58218</v>
      </c>
      <c r="B522" s="125" t="s">
        <v>58244</v>
      </c>
      <c r="C522" s="125" t="s">
        <v>57404</v>
      </c>
      <c r="D522" s="127" t="s">
        <v>22285</v>
      </c>
      <c r="E522" s="111" t="s">
        <v>6235</v>
      </c>
      <c r="F522" s="126">
        <v>10016</v>
      </c>
      <c r="G522" s="127" t="s">
        <v>57833</v>
      </c>
      <c r="H522" s="111" t="s">
        <v>420</v>
      </c>
      <c r="I522" s="128">
        <v>12</v>
      </c>
      <c r="J522" s="42">
        <v>418880</v>
      </c>
      <c r="K522" s="34">
        <v>5780544</v>
      </c>
      <c r="L522" s="24">
        <v>5026560</v>
      </c>
      <c r="M522" s="129" t="s">
        <v>45</v>
      </c>
      <c r="N522" s="129">
        <v>12</v>
      </c>
      <c r="O522" s="130" t="s">
        <v>26</v>
      </c>
      <c r="P522" s="116" t="s">
        <v>422</v>
      </c>
      <c r="Q522" s="117" t="s">
        <v>57126</v>
      </c>
      <c r="R522" s="117" t="s">
        <v>57126</v>
      </c>
      <c r="S522" s="117" t="s">
        <v>57126</v>
      </c>
      <c r="T522" s="117" t="s">
        <v>57126</v>
      </c>
      <c r="U522" s="117" t="s">
        <v>57126</v>
      </c>
      <c r="V522" s="114" t="s">
        <v>17</v>
      </c>
      <c r="W522" s="118" t="s">
        <v>189</v>
      </c>
      <c r="X522" s="115" t="str">
        <f>VLOOKUP(W522,'Formato de datos '!$G$1:$H$240,2,0)</f>
        <v>Mantenimiento Hospitalario - Bienes</v>
      </c>
      <c r="Y522" s="129" t="s">
        <v>57</v>
      </c>
      <c r="Z522" s="129" t="s">
        <v>39</v>
      </c>
      <c r="AA522" s="131" t="s">
        <v>58209</v>
      </c>
      <c r="AB522" s="129"/>
      <c r="AC522" s="129"/>
      <c r="AD522" s="130"/>
      <c r="AE522" s="122">
        <v>887</v>
      </c>
      <c r="AF522" s="134"/>
    </row>
    <row r="523" spans="1:32" s="135" customFormat="1" ht="45">
      <c r="A523" s="133" t="s">
        <v>58218</v>
      </c>
      <c r="B523" s="125" t="s">
        <v>58244</v>
      </c>
      <c r="C523" s="125" t="s">
        <v>57404</v>
      </c>
      <c r="D523" s="127" t="s">
        <v>22285</v>
      </c>
      <c r="E523" s="111" t="s">
        <v>6235</v>
      </c>
      <c r="F523" s="126">
        <v>10043</v>
      </c>
      <c r="G523" s="127" t="s">
        <v>57834</v>
      </c>
      <c r="H523" s="111" t="s">
        <v>420</v>
      </c>
      <c r="I523" s="128">
        <v>32</v>
      </c>
      <c r="J523" s="42">
        <v>16350.01</v>
      </c>
      <c r="K523" s="34">
        <v>601680.36800000002</v>
      </c>
      <c r="L523" s="24">
        <v>523200.32000000007</v>
      </c>
      <c r="M523" s="129" t="s">
        <v>45</v>
      </c>
      <c r="N523" s="129">
        <v>12</v>
      </c>
      <c r="O523" s="130" t="s">
        <v>26</v>
      </c>
      <c r="P523" s="116" t="s">
        <v>422</v>
      </c>
      <c r="Q523" s="117" t="s">
        <v>57126</v>
      </c>
      <c r="R523" s="117" t="s">
        <v>57126</v>
      </c>
      <c r="S523" s="117" t="s">
        <v>57126</v>
      </c>
      <c r="T523" s="117" t="s">
        <v>57126</v>
      </c>
      <c r="U523" s="117" t="s">
        <v>57126</v>
      </c>
      <c r="V523" s="114" t="s">
        <v>17</v>
      </c>
      <c r="W523" s="118" t="s">
        <v>189</v>
      </c>
      <c r="X523" s="115" t="str">
        <f>VLOOKUP(W523,'Formato de datos '!$G$1:$H$240,2,0)</f>
        <v>Mantenimiento Hospitalario - Bienes</v>
      </c>
      <c r="Y523" s="129" t="s">
        <v>57</v>
      </c>
      <c r="Z523" s="129" t="s">
        <v>39</v>
      </c>
      <c r="AA523" s="131" t="s">
        <v>58209</v>
      </c>
      <c r="AB523" s="129"/>
      <c r="AC523" s="129"/>
      <c r="AD523" s="130"/>
      <c r="AE523" s="122">
        <v>888</v>
      </c>
      <c r="AF523" s="134"/>
    </row>
    <row r="524" spans="1:32" s="135" customFormat="1" ht="30">
      <c r="A524" s="133" t="s">
        <v>58218</v>
      </c>
      <c r="B524" s="125" t="s">
        <v>58244</v>
      </c>
      <c r="C524" s="125" t="s">
        <v>57404</v>
      </c>
      <c r="D524" s="127" t="s">
        <v>18870</v>
      </c>
      <c r="E524" s="111" t="s">
        <v>5614</v>
      </c>
      <c r="F524" s="126">
        <v>14219</v>
      </c>
      <c r="G524" s="127" t="s">
        <v>57835</v>
      </c>
      <c r="H524" s="111" t="s">
        <v>420</v>
      </c>
      <c r="I524" s="128">
        <v>120</v>
      </c>
      <c r="J524" s="42">
        <v>4237.59</v>
      </c>
      <c r="K524" s="34">
        <v>584787.42000000004</v>
      </c>
      <c r="L524" s="24">
        <v>508510.8000000001</v>
      </c>
      <c r="M524" s="129" t="s">
        <v>45</v>
      </c>
      <c r="N524" s="129">
        <v>12</v>
      </c>
      <c r="O524" s="130" t="s">
        <v>26</v>
      </c>
      <c r="P524" s="116" t="s">
        <v>422</v>
      </c>
      <c r="Q524" s="117" t="s">
        <v>57126</v>
      </c>
      <c r="R524" s="117" t="s">
        <v>57126</v>
      </c>
      <c r="S524" s="117" t="s">
        <v>57126</v>
      </c>
      <c r="T524" s="117" t="s">
        <v>57126</v>
      </c>
      <c r="U524" s="117" t="s">
        <v>57126</v>
      </c>
      <c r="V524" s="114" t="s">
        <v>17</v>
      </c>
      <c r="W524" s="118" t="s">
        <v>189</v>
      </c>
      <c r="X524" s="115" t="str">
        <f>VLOOKUP(W524,'Formato de datos '!$G$1:$H$240,2,0)</f>
        <v>Mantenimiento Hospitalario - Bienes</v>
      </c>
      <c r="Y524" s="129" t="s">
        <v>57</v>
      </c>
      <c r="Z524" s="129" t="s">
        <v>39</v>
      </c>
      <c r="AA524" s="131" t="s">
        <v>58209</v>
      </c>
      <c r="AB524" s="129"/>
      <c r="AC524" s="129"/>
      <c r="AD524" s="130"/>
      <c r="AE524" s="122">
        <v>889</v>
      </c>
      <c r="AF524" s="134"/>
    </row>
    <row r="525" spans="1:32" s="135" customFormat="1" ht="45">
      <c r="A525" s="133" t="s">
        <v>58218</v>
      </c>
      <c r="B525" s="125" t="s">
        <v>58244</v>
      </c>
      <c r="C525" s="125" t="s">
        <v>57404</v>
      </c>
      <c r="D525" s="127" t="s">
        <v>22285</v>
      </c>
      <c r="E525" s="111" t="s">
        <v>6235</v>
      </c>
      <c r="F525" s="126">
        <v>14355</v>
      </c>
      <c r="G525" s="127" t="s">
        <v>57836</v>
      </c>
      <c r="H525" s="111" t="s">
        <v>420</v>
      </c>
      <c r="I525" s="128">
        <v>18</v>
      </c>
      <c r="J525" s="42">
        <v>75208</v>
      </c>
      <c r="K525" s="34">
        <v>1556805.5999999999</v>
      </c>
      <c r="L525" s="24">
        <v>1353744</v>
      </c>
      <c r="M525" s="129" t="s">
        <v>45</v>
      </c>
      <c r="N525" s="129">
        <v>12</v>
      </c>
      <c r="O525" s="130" t="s">
        <v>26</v>
      </c>
      <c r="P525" s="116" t="s">
        <v>422</v>
      </c>
      <c r="Q525" s="117" t="s">
        <v>57126</v>
      </c>
      <c r="R525" s="117" t="s">
        <v>57126</v>
      </c>
      <c r="S525" s="117" t="s">
        <v>57126</v>
      </c>
      <c r="T525" s="117" t="s">
        <v>57126</v>
      </c>
      <c r="U525" s="117" t="s">
        <v>57126</v>
      </c>
      <c r="V525" s="114" t="s">
        <v>17</v>
      </c>
      <c r="W525" s="118" t="s">
        <v>189</v>
      </c>
      <c r="X525" s="115" t="str">
        <f>VLOOKUP(W525,'Formato de datos '!$G$1:$H$240,2,0)</f>
        <v>Mantenimiento Hospitalario - Bienes</v>
      </c>
      <c r="Y525" s="129" t="s">
        <v>57</v>
      </c>
      <c r="Z525" s="129" t="s">
        <v>39</v>
      </c>
      <c r="AA525" s="131" t="s">
        <v>58209</v>
      </c>
      <c r="AB525" s="129"/>
      <c r="AC525" s="129"/>
      <c r="AD525" s="130"/>
      <c r="AE525" s="122">
        <v>890</v>
      </c>
      <c r="AF525" s="134"/>
    </row>
    <row r="526" spans="1:32" s="135" customFormat="1" ht="45">
      <c r="A526" s="133" t="s">
        <v>58218</v>
      </c>
      <c r="B526" s="125" t="s">
        <v>58244</v>
      </c>
      <c r="C526" s="125" t="s">
        <v>57404</v>
      </c>
      <c r="D526" s="127" t="s">
        <v>17452</v>
      </c>
      <c r="E526" s="111" t="s">
        <v>5280</v>
      </c>
      <c r="F526" s="126">
        <v>15173</v>
      </c>
      <c r="G526" s="127" t="s">
        <v>57837</v>
      </c>
      <c r="H526" s="111" t="s">
        <v>420</v>
      </c>
      <c r="I526" s="128">
        <v>50</v>
      </c>
      <c r="J526" s="42">
        <v>30925.79</v>
      </c>
      <c r="K526" s="34">
        <v>1778232.9249999998</v>
      </c>
      <c r="L526" s="24">
        <v>1546289.5</v>
      </c>
      <c r="M526" s="129" t="s">
        <v>45</v>
      </c>
      <c r="N526" s="129">
        <v>12</v>
      </c>
      <c r="O526" s="130" t="s">
        <v>26</v>
      </c>
      <c r="P526" s="116" t="s">
        <v>422</v>
      </c>
      <c r="Q526" s="117" t="s">
        <v>57126</v>
      </c>
      <c r="R526" s="117" t="s">
        <v>57126</v>
      </c>
      <c r="S526" s="117" t="s">
        <v>57126</v>
      </c>
      <c r="T526" s="117" t="s">
        <v>57126</v>
      </c>
      <c r="U526" s="117" t="s">
        <v>57126</v>
      </c>
      <c r="V526" s="114" t="s">
        <v>17</v>
      </c>
      <c r="W526" s="118" t="s">
        <v>189</v>
      </c>
      <c r="X526" s="115" t="str">
        <f>VLOOKUP(W526,'Formato de datos '!$G$1:$H$240,2,0)</f>
        <v>Mantenimiento Hospitalario - Bienes</v>
      </c>
      <c r="Y526" s="129" t="s">
        <v>57</v>
      </c>
      <c r="Z526" s="129" t="s">
        <v>39</v>
      </c>
      <c r="AA526" s="131" t="s">
        <v>58209</v>
      </c>
      <c r="AB526" s="129"/>
      <c r="AC526" s="129"/>
      <c r="AD526" s="130"/>
      <c r="AE526" s="122">
        <v>891</v>
      </c>
      <c r="AF526" s="134"/>
    </row>
    <row r="527" spans="1:32" s="135" customFormat="1" ht="90">
      <c r="A527" s="133" t="s">
        <v>58218</v>
      </c>
      <c r="B527" s="125" t="s">
        <v>58244</v>
      </c>
      <c r="C527" s="125" t="s">
        <v>57404</v>
      </c>
      <c r="D527" s="127" t="s">
        <v>17452</v>
      </c>
      <c r="E527" s="111" t="s">
        <v>5885</v>
      </c>
      <c r="F527" s="126">
        <v>15174</v>
      </c>
      <c r="G527" s="127" t="s">
        <v>57211</v>
      </c>
      <c r="H527" s="111" t="s">
        <v>420</v>
      </c>
      <c r="I527" s="128">
        <v>50</v>
      </c>
      <c r="J527" s="42">
        <v>8270.5</v>
      </c>
      <c r="K527" s="34">
        <v>475553.74999999994</v>
      </c>
      <c r="L527" s="24">
        <v>413525</v>
      </c>
      <c r="M527" s="129" t="s">
        <v>45</v>
      </c>
      <c r="N527" s="129">
        <v>12</v>
      </c>
      <c r="O527" s="130" t="s">
        <v>26</v>
      </c>
      <c r="P527" s="116" t="s">
        <v>422</v>
      </c>
      <c r="Q527" s="117" t="s">
        <v>57126</v>
      </c>
      <c r="R527" s="117" t="s">
        <v>57126</v>
      </c>
      <c r="S527" s="117" t="s">
        <v>57126</v>
      </c>
      <c r="T527" s="117" t="s">
        <v>57126</v>
      </c>
      <c r="U527" s="117" t="s">
        <v>57126</v>
      </c>
      <c r="V527" s="114" t="s">
        <v>17</v>
      </c>
      <c r="W527" s="118" t="s">
        <v>189</v>
      </c>
      <c r="X527" s="115" t="str">
        <f>VLOOKUP(W527,'Formato de datos '!$G$1:$H$240,2,0)</f>
        <v>Mantenimiento Hospitalario - Bienes</v>
      </c>
      <c r="Y527" s="129" t="s">
        <v>57</v>
      </c>
      <c r="Z527" s="129" t="s">
        <v>39</v>
      </c>
      <c r="AA527" s="131" t="s">
        <v>58209</v>
      </c>
      <c r="AB527" s="129"/>
      <c r="AC527" s="129"/>
      <c r="AD527" s="130"/>
      <c r="AE527" s="122">
        <v>892</v>
      </c>
      <c r="AF527" s="134"/>
    </row>
    <row r="528" spans="1:32" s="135" customFormat="1" ht="45">
      <c r="A528" s="133" t="s">
        <v>58218</v>
      </c>
      <c r="B528" s="125" t="s">
        <v>58244</v>
      </c>
      <c r="C528" s="125" t="s">
        <v>57404</v>
      </c>
      <c r="D528" s="127" t="s">
        <v>22285</v>
      </c>
      <c r="E528" s="111" t="s">
        <v>6235</v>
      </c>
      <c r="F528" s="126">
        <v>15244</v>
      </c>
      <c r="G528" s="127" t="s">
        <v>57838</v>
      </c>
      <c r="H528" s="111" t="s">
        <v>420</v>
      </c>
      <c r="I528" s="128">
        <v>30</v>
      </c>
      <c r="J528" s="42">
        <v>50338</v>
      </c>
      <c r="K528" s="34">
        <v>1736660.9999999998</v>
      </c>
      <c r="L528" s="24">
        <v>1510140</v>
      </c>
      <c r="M528" s="129" t="s">
        <v>45</v>
      </c>
      <c r="N528" s="129">
        <v>12</v>
      </c>
      <c r="O528" s="130" t="s">
        <v>26</v>
      </c>
      <c r="P528" s="116" t="s">
        <v>422</v>
      </c>
      <c r="Q528" s="117" t="s">
        <v>57126</v>
      </c>
      <c r="R528" s="117" t="s">
        <v>57126</v>
      </c>
      <c r="S528" s="117" t="s">
        <v>57126</v>
      </c>
      <c r="T528" s="117" t="s">
        <v>57126</v>
      </c>
      <c r="U528" s="117" t="s">
        <v>57126</v>
      </c>
      <c r="V528" s="114" t="s">
        <v>17</v>
      </c>
      <c r="W528" s="118" t="s">
        <v>189</v>
      </c>
      <c r="X528" s="115" t="str">
        <f>VLOOKUP(W528,'Formato de datos '!$G$1:$H$240,2,0)</f>
        <v>Mantenimiento Hospitalario - Bienes</v>
      </c>
      <c r="Y528" s="129" t="s">
        <v>57</v>
      </c>
      <c r="Z528" s="129" t="s">
        <v>39</v>
      </c>
      <c r="AA528" s="131" t="s">
        <v>58209</v>
      </c>
      <c r="AB528" s="129"/>
      <c r="AC528" s="129"/>
      <c r="AD528" s="130"/>
      <c r="AE528" s="122">
        <v>893</v>
      </c>
      <c r="AF528" s="134"/>
    </row>
    <row r="529" spans="1:32" s="135" customFormat="1" ht="45">
      <c r="A529" s="133" t="s">
        <v>58218</v>
      </c>
      <c r="B529" s="125" t="s">
        <v>58244</v>
      </c>
      <c r="C529" s="125" t="s">
        <v>57404</v>
      </c>
      <c r="D529" s="127" t="s">
        <v>23969</v>
      </c>
      <c r="E529" s="111" t="s">
        <v>3912</v>
      </c>
      <c r="F529" s="126">
        <v>10352</v>
      </c>
      <c r="G529" s="127" t="s">
        <v>57839</v>
      </c>
      <c r="H529" s="111" t="s">
        <v>420</v>
      </c>
      <c r="I529" s="128">
        <v>2</v>
      </c>
      <c r="J529" s="42">
        <v>452200</v>
      </c>
      <c r="K529" s="34">
        <v>1040059.9999999999</v>
      </c>
      <c r="L529" s="24">
        <v>904400</v>
      </c>
      <c r="M529" s="129" t="s">
        <v>45</v>
      </c>
      <c r="N529" s="129">
        <v>12</v>
      </c>
      <c r="O529" s="130" t="s">
        <v>26</v>
      </c>
      <c r="P529" s="116" t="s">
        <v>424</v>
      </c>
      <c r="Q529" s="117" t="s">
        <v>57126</v>
      </c>
      <c r="R529" s="117" t="s">
        <v>57126</v>
      </c>
      <c r="S529" s="117" t="s">
        <v>57126</v>
      </c>
      <c r="T529" s="117" t="s">
        <v>57126</v>
      </c>
      <c r="U529" s="117" t="s">
        <v>57126</v>
      </c>
      <c r="V529" s="114" t="s">
        <v>17</v>
      </c>
      <c r="W529" s="118" t="s">
        <v>334</v>
      </c>
      <c r="X529" s="115" t="str">
        <f>VLOOKUP(W529,'Formato de datos '!$G$1:$H$240,2,0)</f>
        <v>Mantenimiento Hospitalario - Bienes</v>
      </c>
      <c r="Y529" s="129" t="s">
        <v>57</v>
      </c>
      <c r="Z529" s="129" t="s">
        <v>39</v>
      </c>
      <c r="AA529" s="131" t="s">
        <v>58209</v>
      </c>
      <c r="AB529" s="129"/>
      <c r="AC529" s="129"/>
      <c r="AD529" s="130"/>
      <c r="AE529" s="122">
        <v>894</v>
      </c>
      <c r="AF529" s="134"/>
    </row>
    <row r="530" spans="1:32" s="135" customFormat="1" ht="45">
      <c r="A530" s="133" t="s">
        <v>58218</v>
      </c>
      <c r="B530" s="125" t="s">
        <v>58244</v>
      </c>
      <c r="C530" s="125" t="s">
        <v>57404</v>
      </c>
      <c r="D530" s="127" t="s">
        <v>19533</v>
      </c>
      <c r="E530" s="111" t="s">
        <v>6273</v>
      </c>
      <c r="F530" s="126">
        <v>14006</v>
      </c>
      <c r="G530" s="127" t="s">
        <v>57840</v>
      </c>
      <c r="H530" s="111" t="s">
        <v>420</v>
      </c>
      <c r="I530" s="128">
        <v>10</v>
      </c>
      <c r="J530" s="42">
        <v>1438898.02</v>
      </c>
      <c r="K530" s="34">
        <v>16547327.229999999</v>
      </c>
      <c r="L530" s="24">
        <v>14388980.199999999</v>
      </c>
      <c r="M530" s="129" t="s">
        <v>45</v>
      </c>
      <c r="N530" s="129">
        <v>12</v>
      </c>
      <c r="O530" s="130" t="s">
        <v>26</v>
      </c>
      <c r="P530" s="116" t="s">
        <v>424</v>
      </c>
      <c r="Q530" s="117" t="s">
        <v>57126</v>
      </c>
      <c r="R530" s="117" t="s">
        <v>57126</v>
      </c>
      <c r="S530" s="117" t="s">
        <v>57126</v>
      </c>
      <c r="T530" s="117" t="s">
        <v>57126</v>
      </c>
      <c r="U530" s="117" t="s">
        <v>57126</v>
      </c>
      <c r="V530" s="114" t="s">
        <v>17</v>
      </c>
      <c r="W530" s="118" t="s">
        <v>356</v>
      </c>
      <c r="X530" s="115" t="str">
        <f>VLOOKUP(W530,'Formato de datos '!$G$1:$H$240,2,0)</f>
        <v>Mantenimiento Hospitalario - Bienes</v>
      </c>
      <c r="Y530" s="129" t="s">
        <v>57</v>
      </c>
      <c r="Z530" s="129" t="s">
        <v>39</v>
      </c>
      <c r="AA530" s="131" t="s">
        <v>58209</v>
      </c>
      <c r="AB530" s="129"/>
      <c r="AC530" s="129"/>
      <c r="AD530" s="130"/>
      <c r="AE530" s="122">
        <v>895</v>
      </c>
      <c r="AF530" s="134"/>
    </row>
    <row r="531" spans="1:32" s="135" customFormat="1" ht="45">
      <c r="A531" s="133" t="s">
        <v>58218</v>
      </c>
      <c r="B531" s="125" t="s">
        <v>58244</v>
      </c>
      <c r="C531" s="125" t="s">
        <v>57404</v>
      </c>
      <c r="D531" s="127" t="s">
        <v>19533</v>
      </c>
      <c r="E531" s="111" t="s">
        <v>6273</v>
      </c>
      <c r="F531" s="126">
        <v>14009</v>
      </c>
      <c r="G531" s="127" t="s">
        <v>57841</v>
      </c>
      <c r="H531" s="111" t="s">
        <v>420</v>
      </c>
      <c r="I531" s="128">
        <v>2</v>
      </c>
      <c r="J531" s="42">
        <v>1444314.9</v>
      </c>
      <c r="K531" s="34">
        <v>3321924.2699999996</v>
      </c>
      <c r="L531" s="24">
        <v>2888629.8</v>
      </c>
      <c r="M531" s="129" t="s">
        <v>45</v>
      </c>
      <c r="N531" s="129">
        <v>12</v>
      </c>
      <c r="O531" s="130" t="s">
        <v>26</v>
      </c>
      <c r="P531" s="116" t="s">
        <v>424</v>
      </c>
      <c r="Q531" s="117" t="s">
        <v>57126</v>
      </c>
      <c r="R531" s="117" t="s">
        <v>57126</v>
      </c>
      <c r="S531" s="117" t="s">
        <v>57126</v>
      </c>
      <c r="T531" s="117" t="s">
        <v>57126</v>
      </c>
      <c r="U531" s="117" t="s">
        <v>57126</v>
      </c>
      <c r="V531" s="114" t="s">
        <v>17</v>
      </c>
      <c r="W531" s="118" t="s">
        <v>356</v>
      </c>
      <c r="X531" s="115" t="str">
        <f>VLOOKUP(W531,'Formato de datos '!$G$1:$H$240,2,0)</f>
        <v>Mantenimiento Hospitalario - Bienes</v>
      </c>
      <c r="Y531" s="129" t="s">
        <v>57</v>
      </c>
      <c r="Z531" s="129" t="s">
        <v>39</v>
      </c>
      <c r="AA531" s="131" t="s">
        <v>58209</v>
      </c>
      <c r="AB531" s="129"/>
      <c r="AC531" s="129"/>
      <c r="AD531" s="130"/>
      <c r="AE531" s="122">
        <v>896</v>
      </c>
      <c r="AF531" s="134"/>
    </row>
    <row r="532" spans="1:32" s="135" customFormat="1" ht="45">
      <c r="A532" s="133" t="s">
        <v>58218</v>
      </c>
      <c r="B532" s="125" t="s">
        <v>58244</v>
      </c>
      <c r="C532" s="125" t="s">
        <v>57404</v>
      </c>
      <c r="D532" s="127" t="s">
        <v>19533</v>
      </c>
      <c r="E532" s="111" t="s">
        <v>6273</v>
      </c>
      <c r="F532" s="126">
        <v>14012</v>
      </c>
      <c r="G532" s="127" t="s">
        <v>57842</v>
      </c>
      <c r="H532" s="111" t="s">
        <v>420</v>
      </c>
      <c r="I532" s="128">
        <v>7</v>
      </c>
      <c r="J532" s="42">
        <v>1612216.76</v>
      </c>
      <c r="K532" s="34">
        <v>12978344.918</v>
      </c>
      <c r="L532" s="24">
        <v>11285517.32</v>
      </c>
      <c r="M532" s="129" t="s">
        <v>45</v>
      </c>
      <c r="N532" s="129">
        <v>12</v>
      </c>
      <c r="O532" s="130" t="s">
        <v>26</v>
      </c>
      <c r="P532" s="116" t="s">
        <v>424</v>
      </c>
      <c r="Q532" s="117" t="s">
        <v>57126</v>
      </c>
      <c r="R532" s="117" t="s">
        <v>57126</v>
      </c>
      <c r="S532" s="117" t="s">
        <v>57126</v>
      </c>
      <c r="T532" s="117" t="s">
        <v>57126</v>
      </c>
      <c r="U532" s="117" t="s">
        <v>57126</v>
      </c>
      <c r="V532" s="114" t="s">
        <v>17</v>
      </c>
      <c r="W532" s="118" t="s">
        <v>356</v>
      </c>
      <c r="X532" s="115" t="str">
        <f>VLOOKUP(W532,'Formato de datos '!$G$1:$H$240,2,0)</f>
        <v>Mantenimiento Hospitalario - Bienes</v>
      </c>
      <c r="Y532" s="129" t="s">
        <v>57</v>
      </c>
      <c r="Z532" s="129" t="s">
        <v>39</v>
      </c>
      <c r="AA532" s="131" t="s">
        <v>58209</v>
      </c>
      <c r="AB532" s="129"/>
      <c r="AC532" s="129"/>
      <c r="AD532" s="130"/>
      <c r="AE532" s="122">
        <v>897</v>
      </c>
      <c r="AF532" s="134"/>
    </row>
    <row r="533" spans="1:32" s="135" customFormat="1" ht="30">
      <c r="A533" s="133" t="s">
        <v>58218</v>
      </c>
      <c r="B533" s="125" t="s">
        <v>58244</v>
      </c>
      <c r="C533" s="125" t="s">
        <v>57404</v>
      </c>
      <c r="D533" s="127" t="s">
        <v>19533</v>
      </c>
      <c r="E533" s="111" t="s">
        <v>6273</v>
      </c>
      <c r="F533" s="126">
        <v>14018</v>
      </c>
      <c r="G533" s="127" t="s">
        <v>57843</v>
      </c>
      <c r="H533" s="111" t="s">
        <v>420</v>
      </c>
      <c r="I533" s="128">
        <v>3</v>
      </c>
      <c r="J533" s="42">
        <v>1154716.5</v>
      </c>
      <c r="K533" s="34">
        <v>3983771.9249999998</v>
      </c>
      <c r="L533" s="24">
        <v>3464149.5</v>
      </c>
      <c r="M533" s="129" t="s">
        <v>45</v>
      </c>
      <c r="N533" s="129">
        <v>12</v>
      </c>
      <c r="O533" s="130" t="s">
        <v>26</v>
      </c>
      <c r="P533" s="116" t="s">
        <v>424</v>
      </c>
      <c r="Q533" s="117" t="s">
        <v>57126</v>
      </c>
      <c r="R533" s="117" t="s">
        <v>57126</v>
      </c>
      <c r="S533" s="117" t="s">
        <v>57126</v>
      </c>
      <c r="T533" s="117" t="s">
        <v>57126</v>
      </c>
      <c r="U533" s="117" t="s">
        <v>57126</v>
      </c>
      <c r="V533" s="114" t="s">
        <v>17</v>
      </c>
      <c r="W533" s="118" t="s">
        <v>356</v>
      </c>
      <c r="X533" s="115" t="str">
        <f>VLOOKUP(W533,'Formato de datos '!$G$1:$H$240,2,0)</f>
        <v>Mantenimiento Hospitalario - Bienes</v>
      </c>
      <c r="Y533" s="129" t="s">
        <v>57</v>
      </c>
      <c r="Z533" s="129" t="s">
        <v>39</v>
      </c>
      <c r="AA533" s="131" t="s">
        <v>58209</v>
      </c>
      <c r="AB533" s="129"/>
      <c r="AC533" s="129"/>
      <c r="AD533" s="130"/>
      <c r="AE533" s="122">
        <v>898</v>
      </c>
      <c r="AF533" s="134"/>
    </row>
    <row r="534" spans="1:32" s="135" customFormat="1" ht="30">
      <c r="A534" s="133" t="s">
        <v>58218</v>
      </c>
      <c r="B534" s="125" t="s">
        <v>58244</v>
      </c>
      <c r="C534" s="125" t="s">
        <v>57404</v>
      </c>
      <c r="D534" s="127" t="s">
        <v>19533</v>
      </c>
      <c r="E534" s="111" t="s">
        <v>6273</v>
      </c>
      <c r="F534" s="126">
        <v>14020</v>
      </c>
      <c r="G534" s="127" t="s">
        <v>57844</v>
      </c>
      <c r="H534" s="111" t="s">
        <v>420</v>
      </c>
      <c r="I534" s="128">
        <v>3</v>
      </c>
      <c r="J534" s="42">
        <v>1539562.5</v>
      </c>
      <c r="K534" s="34">
        <v>5311490.625</v>
      </c>
      <c r="L534" s="24">
        <v>4618687.5</v>
      </c>
      <c r="M534" s="129" t="s">
        <v>45</v>
      </c>
      <c r="N534" s="129">
        <v>12</v>
      </c>
      <c r="O534" s="130" t="s">
        <v>26</v>
      </c>
      <c r="P534" s="116" t="s">
        <v>424</v>
      </c>
      <c r="Q534" s="117" t="s">
        <v>57126</v>
      </c>
      <c r="R534" s="117" t="s">
        <v>57126</v>
      </c>
      <c r="S534" s="117" t="s">
        <v>57126</v>
      </c>
      <c r="T534" s="117" t="s">
        <v>57126</v>
      </c>
      <c r="U534" s="117" t="s">
        <v>57126</v>
      </c>
      <c r="V534" s="114" t="s">
        <v>17</v>
      </c>
      <c r="W534" s="118" t="s">
        <v>356</v>
      </c>
      <c r="X534" s="115" t="str">
        <f>VLOOKUP(W534,'Formato de datos '!$G$1:$H$240,2,0)</f>
        <v>Mantenimiento Hospitalario - Bienes</v>
      </c>
      <c r="Y534" s="129" t="s">
        <v>57</v>
      </c>
      <c r="Z534" s="129" t="s">
        <v>39</v>
      </c>
      <c r="AA534" s="131" t="s">
        <v>58209</v>
      </c>
      <c r="AB534" s="129"/>
      <c r="AC534" s="129"/>
      <c r="AD534" s="130"/>
      <c r="AE534" s="122">
        <v>899</v>
      </c>
      <c r="AF534" s="134"/>
    </row>
    <row r="535" spans="1:32" s="135" customFormat="1" ht="60">
      <c r="A535" s="133" t="s">
        <v>58218</v>
      </c>
      <c r="B535" s="125" t="s">
        <v>58244</v>
      </c>
      <c r="C535" s="125" t="s">
        <v>57404</v>
      </c>
      <c r="D535" s="127" t="s">
        <v>24488</v>
      </c>
      <c r="E535" s="111" t="s">
        <v>6376</v>
      </c>
      <c r="F535" s="126">
        <v>14023</v>
      </c>
      <c r="G535" s="127" t="s">
        <v>57845</v>
      </c>
      <c r="H535" s="111" t="s">
        <v>420</v>
      </c>
      <c r="I535" s="128">
        <v>7</v>
      </c>
      <c r="J535" s="42">
        <v>587705.30000000005</v>
      </c>
      <c r="K535" s="34">
        <v>4731027.665</v>
      </c>
      <c r="L535" s="24">
        <v>4113937.1000000006</v>
      </c>
      <c r="M535" s="129" t="s">
        <v>45</v>
      </c>
      <c r="N535" s="129">
        <v>12</v>
      </c>
      <c r="O535" s="130" t="s">
        <v>26</v>
      </c>
      <c r="P535" s="116" t="s">
        <v>424</v>
      </c>
      <c r="Q535" s="117" t="s">
        <v>57126</v>
      </c>
      <c r="R535" s="117" t="s">
        <v>57126</v>
      </c>
      <c r="S535" s="117" t="s">
        <v>57126</v>
      </c>
      <c r="T535" s="117" t="s">
        <v>57126</v>
      </c>
      <c r="U535" s="117" t="s">
        <v>57126</v>
      </c>
      <c r="V535" s="114" t="s">
        <v>17</v>
      </c>
      <c r="W535" s="118" t="s">
        <v>356</v>
      </c>
      <c r="X535" s="115" t="str">
        <f>VLOOKUP(W535,'Formato de datos '!$G$1:$H$240,2,0)</f>
        <v>Mantenimiento Hospitalario - Bienes</v>
      </c>
      <c r="Y535" s="129" t="s">
        <v>57</v>
      </c>
      <c r="Z535" s="129" t="s">
        <v>39</v>
      </c>
      <c r="AA535" s="131" t="s">
        <v>58209</v>
      </c>
      <c r="AB535" s="129"/>
      <c r="AC535" s="129"/>
      <c r="AD535" s="130"/>
      <c r="AE535" s="122">
        <v>900</v>
      </c>
      <c r="AF535" s="134"/>
    </row>
    <row r="536" spans="1:32" s="135" customFormat="1" ht="60">
      <c r="A536" s="133" t="s">
        <v>58218</v>
      </c>
      <c r="B536" s="125" t="s">
        <v>58244</v>
      </c>
      <c r="C536" s="125" t="s">
        <v>57404</v>
      </c>
      <c r="D536" s="127" t="s">
        <v>24488</v>
      </c>
      <c r="E536" s="111" t="s">
        <v>6478</v>
      </c>
      <c r="F536" s="126">
        <v>14024</v>
      </c>
      <c r="G536" s="127" t="s">
        <v>57846</v>
      </c>
      <c r="H536" s="111" t="s">
        <v>420</v>
      </c>
      <c r="I536" s="128">
        <v>8</v>
      </c>
      <c r="J536" s="42">
        <v>228599</v>
      </c>
      <c r="K536" s="34">
        <v>2103110.7999999998</v>
      </c>
      <c r="L536" s="24">
        <v>1828792</v>
      </c>
      <c r="M536" s="129" t="s">
        <v>45</v>
      </c>
      <c r="N536" s="129">
        <v>12</v>
      </c>
      <c r="O536" s="130" t="s">
        <v>26</v>
      </c>
      <c r="P536" s="116" t="s">
        <v>424</v>
      </c>
      <c r="Q536" s="117" t="s">
        <v>57126</v>
      </c>
      <c r="R536" s="117" t="s">
        <v>57126</v>
      </c>
      <c r="S536" s="117" t="s">
        <v>57126</v>
      </c>
      <c r="T536" s="117" t="s">
        <v>57126</v>
      </c>
      <c r="U536" s="117" t="s">
        <v>57126</v>
      </c>
      <c r="V536" s="114" t="s">
        <v>17</v>
      </c>
      <c r="W536" s="118" t="s">
        <v>356</v>
      </c>
      <c r="X536" s="115" t="str">
        <f>VLOOKUP(W536,'Formato de datos '!$G$1:$H$240,2,0)</f>
        <v>Mantenimiento Hospitalario - Bienes</v>
      </c>
      <c r="Y536" s="129" t="s">
        <v>57</v>
      </c>
      <c r="Z536" s="129" t="s">
        <v>39</v>
      </c>
      <c r="AA536" s="131" t="s">
        <v>58209</v>
      </c>
      <c r="AB536" s="129"/>
      <c r="AC536" s="129"/>
      <c r="AD536" s="130"/>
      <c r="AE536" s="122">
        <v>901</v>
      </c>
      <c r="AF536" s="134"/>
    </row>
    <row r="537" spans="1:32" s="135" customFormat="1" ht="60">
      <c r="A537" s="133" t="s">
        <v>58218</v>
      </c>
      <c r="B537" s="125" t="s">
        <v>58244</v>
      </c>
      <c r="C537" s="125" t="s">
        <v>57404</v>
      </c>
      <c r="D537" s="127" t="s">
        <v>24488</v>
      </c>
      <c r="E537" s="111" t="s">
        <v>6478</v>
      </c>
      <c r="F537" s="126">
        <v>14025</v>
      </c>
      <c r="G537" s="127" t="s">
        <v>57847</v>
      </c>
      <c r="H537" s="111" t="s">
        <v>420</v>
      </c>
      <c r="I537" s="128">
        <v>6</v>
      </c>
      <c r="J537" s="42">
        <v>160233.5</v>
      </c>
      <c r="K537" s="34">
        <v>1105611.1499999999</v>
      </c>
      <c r="L537" s="24">
        <v>961401</v>
      </c>
      <c r="M537" s="129" t="s">
        <v>45</v>
      </c>
      <c r="N537" s="129">
        <v>12</v>
      </c>
      <c r="O537" s="130" t="s">
        <v>26</v>
      </c>
      <c r="P537" s="116" t="s">
        <v>424</v>
      </c>
      <c r="Q537" s="117" t="s">
        <v>57126</v>
      </c>
      <c r="R537" s="117" t="s">
        <v>57126</v>
      </c>
      <c r="S537" s="117" t="s">
        <v>57126</v>
      </c>
      <c r="T537" s="117" t="s">
        <v>57126</v>
      </c>
      <c r="U537" s="117" t="s">
        <v>57126</v>
      </c>
      <c r="V537" s="114" t="s">
        <v>17</v>
      </c>
      <c r="W537" s="118" t="s">
        <v>356</v>
      </c>
      <c r="X537" s="115" t="str">
        <f>VLOOKUP(W537,'Formato de datos '!$G$1:$H$240,2,0)</f>
        <v>Mantenimiento Hospitalario - Bienes</v>
      </c>
      <c r="Y537" s="129" t="s">
        <v>57</v>
      </c>
      <c r="Z537" s="129" t="s">
        <v>39</v>
      </c>
      <c r="AA537" s="131" t="s">
        <v>58209</v>
      </c>
      <c r="AB537" s="129"/>
      <c r="AC537" s="129"/>
      <c r="AD537" s="130"/>
      <c r="AE537" s="122">
        <v>902</v>
      </c>
      <c r="AF537" s="134"/>
    </row>
    <row r="538" spans="1:32" s="135" customFormat="1" ht="60">
      <c r="A538" s="133" t="s">
        <v>58218</v>
      </c>
      <c r="B538" s="125" t="s">
        <v>58244</v>
      </c>
      <c r="C538" s="125" t="s">
        <v>57404</v>
      </c>
      <c r="D538" s="127" t="s">
        <v>28399</v>
      </c>
      <c r="E538" s="111" t="s">
        <v>6486</v>
      </c>
      <c r="F538" s="126">
        <v>14030</v>
      </c>
      <c r="G538" s="127" t="s">
        <v>57848</v>
      </c>
      <c r="H538" s="111" t="s">
        <v>420</v>
      </c>
      <c r="I538" s="128">
        <v>3</v>
      </c>
      <c r="J538" s="42">
        <v>75327</v>
      </c>
      <c r="K538" s="34">
        <v>259878.15</v>
      </c>
      <c r="L538" s="24">
        <v>225981</v>
      </c>
      <c r="M538" s="129" t="s">
        <v>45</v>
      </c>
      <c r="N538" s="129">
        <v>12</v>
      </c>
      <c r="O538" s="130" t="s">
        <v>26</v>
      </c>
      <c r="P538" s="116" t="s">
        <v>424</v>
      </c>
      <c r="Q538" s="117" t="s">
        <v>57126</v>
      </c>
      <c r="R538" s="117" t="s">
        <v>57126</v>
      </c>
      <c r="S538" s="117" t="s">
        <v>57126</v>
      </c>
      <c r="T538" s="117" t="s">
        <v>57126</v>
      </c>
      <c r="U538" s="117" t="s">
        <v>57126</v>
      </c>
      <c r="V538" s="114" t="s">
        <v>17</v>
      </c>
      <c r="W538" s="118" t="s">
        <v>356</v>
      </c>
      <c r="X538" s="115" t="str">
        <f>VLOOKUP(W538,'Formato de datos '!$G$1:$H$240,2,0)</f>
        <v>Mantenimiento Hospitalario - Bienes</v>
      </c>
      <c r="Y538" s="129" t="s">
        <v>57</v>
      </c>
      <c r="Z538" s="129" t="s">
        <v>39</v>
      </c>
      <c r="AA538" s="131" t="s">
        <v>58209</v>
      </c>
      <c r="AB538" s="129"/>
      <c r="AC538" s="129"/>
      <c r="AD538" s="130"/>
      <c r="AE538" s="122">
        <v>903</v>
      </c>
      <c r="AF538" s="134"/>
    </row>
    <row r="539" spans="1:32" s="135" customFormat="1" ht="60">
      <c r="A539" s="133" t="s">
        <v>58218</v>
      </c>
      <c r="B539" s="125" t="s">
        <v>58244</v>
      </c>
      <c r="C539" s="125" t="s">
        <v>57404</v>
      </c>
      <c r="D539" s="127" t="s">
        <v>28399</v>
      </c>
      <c r="E539" s="111" t="s">
        <v>6478</v>
      </c>
      <c r="F539" s="126">
        <v>14031</v>
      </c>
      <c r="G539" s="127" t="s">
        <v>57849</v>
      </c>
      <c r="H539" s="111" t="s">
        <v>420</v>
      </c>
      <c r="I539" s="128">
        <v>100</v>
      </c>
      <c r="J539" s="42">
        <v>19705.21</v>
      </c>
      <c r="K539" s="34">
        <v>2266099.15</v>
      </c>
      <c r="L539" s="24">
        <v>1970521</v>
      </c>
      <c r="M539" s="129" t="s">
        <v>45</v>
      </c>
      <c r="N539" s="129">
        <v>12</v>
      </c>
      <c r="O539" s="130" t="s">
        <v>26</v>
      </c>
      <c r="P539" s="116" t="s">
        <v>424</v>
      </c>
      <c r="Q539" s="117" t="s">
        <v>57126</v>
      </c>
      <c r="R539" s="117" t="s">
        <v>57126</v>
      </c>
      <c r="S539" s="117" t="s">
        <v>57126</v>
      </c>
      <c r="T539" s="117" t="s">
        <v>57126</v>
      </c>
      <c r="U539" s="117" t="s">
        <v>57126</v>
      </c>
      <c r="V539" s="114" t="s">
        <v>17</v>
      </c>
      <c r="W539" s="118" t="s">
        <v>356</v>
      </c>
      <c r="X539" s="115" t="str">
        <f>VLOOKUP(W539,'Formato de datos '!$G$1:$H$240,2,0)</f>
        <v>Mantenimiento Hospitalario - Bienes</v>
      </c>
      <c r="Y539" s="129" t="s">
        <v>57</v>
      </c>
      <c r="Z539" s="129" t="s">
        <v>39</v>
      </c>
      <c r="AA539" s="131" t="s">
        <v>58209</v>
      </c>
      <c r="AB539" s="129"/>
      <c r="AC539" s="129"/>
      <c r="AD539" s="130"/>
      <c r="AE539" s="122">
        <v>904</v>
      </c>
      <c r="AF539" s="134"/>
    </row>
    <row r="540" spans="1:32" s="135" customFormat="1" ht="60">
      <c r="A540" s="133" t="s">
        <v>58218</v>
      </c>
      <c r="B540" s="125" t="s">
        <v>58244</v>
      </c>
      <c r="C540" s="125" t="s">
        <v>57404</v>
      </c>
      <c r="D540" s="127" t="s">
        <v>28399</v>
      </c>
      <c r="E540" s="111" t="s">
        <v>6478</v>
      </c>
      <c r="F540" s="126">
        <v>14033</v>
      </c>
      <c r="G540" s="127" t="s">
        <v>57850</v>
      </c>
      <c r="H540" s="111" t="s">
        <v>420</v>
      </c>
      <c r="I540" s="128">
        <v>120</v>
      </c>
      <c r="J540" s="42">
        <v>19705.21</v>
      </c>
      <c r="K540" s="34">
        <v>2719318.9799999995</v>
      </c>
      <c r="L540" s="24">
        <v>2364625.1999999997</v>
      </c>
      <c r="M540" s="129" t="s">
        <v>45</v>
      </c>
      <c r="N540" s="129">
        <v>12</v>
      </c>
      <c r="O540" s="130" t="s">
        <v>26</v>
      </c>
      <c r="P540" s="116" t="s">
        <v>424</v>
      </c>
      <c r="Q540" s="117" t="s">
        <v>57126</v>
      </c>
      <c r="R540" s="117" t="s">
        <v>57126</v>
      </c>
      <c r="S540" s="117" t="s">
        <v>57126</v>
      </c>
      <c r="T540" s="117" t="s">
        <v>57126</v>
      </c>
      <c r="U540" s="117" t="s">
        <v>57126</v>
      </c>
      <c r="V540" s="114" t="s">
        <v>17</v>
      </c>
      <c r="W540" s="118" t="s">
        <v>356</v>
      </c>
      <c r="X540" s="115" t="str">
        <f>VLOOKUP(W540,'Formato de datos '!$G$1:$H$240,2,0)</f>
        <v>Mantenimiento Hospitalario - Bienes</v>
      </c>
      <c r="Y540" s="129" t="s">
        <v>57</v>
      </c>
      <c r="Z540" s="129" t="s">
        <v>39</v>
      </c>
      <c r="AA540" s="131" t="s">
        <v>58209</v>
      </c>
      <c r="AB540" s="129"/>
      <c r="AC540" s="129"/>
      <c r="AD540" s="130"/>
      <c r="AE540" s="122">
        <v>905</v>
      </c>
      <c r="AF540" s="134"/>
    </row>
    <row r="541" spans="1:32" s="135" customFormat="1" ht="60">
      <c r="A541" s="133" t="s">
        <v>58218</v>
      </c>
      <c r="B541" s="125" t="s">
        <v>58244</v>
      </c>
      <c r="C541" s="125" t="s">
        <v>57404</v>
      </c>
      <c r="D541" s="127" t="s">
        <v>28399</v>
      </c>
      <c r="E541" s="111" t="s">
        <v>6478</v>
      </c>
      <c r="F541" s="126">
        <v>14034</v>
      </c>
      <c r="G541" s="127" t="s">
        <v>57851</v>
      </c>
      <c r="H541" s="111" t="s">
        <v>420</v>
      </c>
      <c r="I541" s="128">
        <v>250</v>
      </c>
      <c r="J541" s="42">
        <v>24888.85</v>
      </c>
      <c r="K541" s="34">
        <v>7155544.3749999991</v>
      </c>
      <c r="L541" s="24">
        <v>6222212.5</v>
      </c>
      <c r="M541" s="129" t="s">
        <v>45</v>
      </c>
      <c r="N541" s="129">
        <v>12</v>
      </c>
      <c r="O541" s="130" t="s">
        <v>26</v>
      </c>
      <c r="P541" s="116" t="s">
        <v>424</v>
      </c>
      <c r="Q541" s="117" t="s">
        <v>57126</v>
      </c>
      <c r="R541" s="117" t="s">
        <v>57126</v>
      </c>
      <c r="S541" s="117" t="s">
        <v>57126</v>
      </c>
      <c r="T541" s="117" t="s">
        <v>57126</v>
      </c>
      <c r="U541" s="117" t="s">
        <v>57126</v>
      </c>
      <c r="V541" s="114" t="s">
        <v>17</v>
      </c>
      <c r="W541" s="118" t="s">
        <v>356</v>
      </c>
      <c r="X541" s="115" t="str">
        <f>VLOOKUP(W541,'Formato de datos '!$G$1:$H$240,2,0)</f>
        <v>Mantenimiento Hospitalario - Bienes</v>
      </c>
      <c r="Y541" s="129" t="s">
        <v>57</v>
      </c>
      <c r="Z541" s="129" t="s">
        <v>39</v>
      </c>
      <c r="AA541" s="131" t="s">
        <v>58209</v>
      </c>
      <c r="AB541" s="129"/>
      <c r="AC541" s="129"/>
      <c r="AD541" s="130"/>
      <c r="AE541" s="122">
        <v>906</v>
      </c>
      <c r="AF541" s="134"/>
    </row>
    <row r="542" spans="1:32" s="135" customFormat="1" ht="60">
      <c r="A542" s="133" t="s">
        <v>58218</v>
      </c>
      <c r="B542" s="125" t="s">
        <v>58244</v>
      </c>
      <c r="C542" s="125" t="s">
        <v>57404</v>
      </c>
      <c r="D542" s="127" t="s">
        <v>26276</v>
      </c>
      <c r="E542" s="111" t="s">
        <v>6478</v>
      </c>
      <c r="F542" s="126">
        <v>14038</v>
      </c>
      <c r="G542" s="127" t="s">
        <v>57852</v>
      </c>
      <c r="H542" s="111" t="s">
        <v>420</v>
      </c>
      <c r="I542" s="128">
        <v>2</v>
      </c>
      <c r="J542" s="42">
        <v>865510.8</v>
      </c>
      <c r="K542" s="34">
        <v>1990674.8399999999</v>
      </c>
      <c r="L542" s="24">
        <v>1731021.6</v>
      </c>
      <c r="M542" s="129" t="s">
        <v>45</v>
      </c>
      <c r="N542" s="129">
        <v>12</v>
      </c>
      <c r="O542" s="130" t="s">
        <v>26</v>
      </c>
      <c r="P542" s="116" t="s">
        <v>424</v>
      </c>
      <c r="Q542" s="117" t="s">
        <v>57126</v>
      </c>
      <c r="R542" s="117" t="s">
        <v>57126</v>
      </c>
      <c r="S542" s="117" t="s">
        <v>57126</v>
      </c>
      <c r="T542" s="117" t="s">
        <v>57126</v>
      </c>
      <c r="U542" s="117" t="s">
        <v>57126</v>
      </c>
      <c r="V542" s="114" t="s">
        <v>17</v>
      </c>
      <c r="W542" s="118" t="s">
        <v>356</v>
      </c>
      <c r="X542" s="115" t="str">
        <f>VLOOKUP(W542,'Formato de datos '!$G$1:$H$240,2,0)</f>
        <v>Mantenimiento Hospitalario - Bienes</v>
      </c>
      <c r="Y542" s="129" t="s">
        <v>57</v>
      </c>
      <c r="Z542" s="129" t="s">
        <v>39</v>
      </c>
      <c r="AA542" s="131" t="s">
        <v>58209</v>
      </c>
      <c r="AB542" s="129"/>
      <c r="AC542" s="129"/>
      <c r="AD542" s="130"/>
      <c r="AE542" s="122">
        <v>907</v>
      </c>
      <c r="AF542" s="134"/>
    </row>
    <row r="543" spans="1:32" s="135" customFormat="1" ht="60">
      <c r="A543" s="133" t="s">
        <v>58218</v>
      </c>
      <c r="B543" s="125" t="s">
        <v>58244</v>
      </c>
      <c r="C543" s="125" t="s">
        <v>57404</v>
      </c>
      <c r="D543" s="127" t="s">
        <v>26276</v>
      </c>
      <c r="E543" s="111" t="s">
        <v>6478</v>
      </c>
      <c r="F543" s="126">
        <v>14041</v>
      </c>
      <c r="G543" s="127" t="s">
        <v>57853</v>
      </c>
      <c r="H543" s="111" t="s">
        <v>420</v>
      </c>
      <c r="I543" s="128">
        <v>3</v>
      </c>
      <c r="J543" s="42">
        <v>360296</v>
      </c>
      <c r="K543" s="34">
        <v>1243021.2</v>
      </c>
      <c r="L543" s="24">
        <v>1080888</v>
      </c>
      <c r="M543" s="129" t="s">
        <v>45</v>
      </c>
      <c r="N543" s="129">
        <v>12</v>
      </c>
      <c r="O543" s="130" t="s">
        <v>26</v>
      </c>
      <c r="P543" s="116" t="s">
        <v>424</v>
      </c>
      <c r="Q543" s="117" t="s">
        <v>57126</v>
      </c>
      <c r="R543" s="117" t="s">
        <v>57126</v>
      </c>
      <c r="S543" s="117" t="s">
        <v>57126</v>
      </c>
      <c r="T543" s="117" t="s">
        <v>57126</v>
      </c>
      <c r="U543" s="117" t="s">
        <v>57126</v>
      </c>
      <c r="V543" s="114" t="s">
        <v>17</v>
      </c>
      <c r="W543" s="118" t="s">
        <v>356</v>
      </c>
      <c r="X543" s="115" t="str">
        <f>VLOOKUP(W543,'Formato de datos '!$G$1:$H$240,2,0)</f>
        <v>Mantenimiento Hospitalario - Bienes</v>
      </c>
      <c r="Y543" s="129" t="s">
        <v>57</v>
      </c>
      <c r="Z543" s="129" t="s">
        <v>39</v>
      </c>
      <c r="AA543" s="131" t="s">
        <v>58209</v>
      </c>
      <c r="AB543" s="129"/>
      <c r="AC543" s="129"/>
      <c r="AD543" s="130"/>
      <c r="AE543" s="122">
        <v>908</v>
      </c>
      <c r="AF543" s="134"/>
    </row>
    <row r="544" spans="1:32" s="135" customFormat="1" ht="60">
      <c r="A544" s="133" t="s">
        <v>58218</v>
      </c>
      <c r="B544" s="125" t="s">
        <v>58244</v>
      </c>
      <c r="C544" s="125" t="s">
        <v>57404</v>
      </c>
      <c r="D544" s="127" t="s">
        <v>26276</v>
      </c>
      <c r="E544" s="111" t="s">
        <v>6478</v>
      </c>
      <c r="F544" s="126">
        <v>14045</v>
      </c>
      <c r="G544" s="127" t="s">
        <v>57854</v>
      </c>
      <c r="H544" s="111" t="s">
        <v>420</v>
      </c>
      <c r="I544" s="128">
        <v>2</v>
      </c>
      <c r="J544" s="42">
        <v>819315</v>
      </c>
      <c r="K544" s="34">
        <v>1884424.4999999998</v>
      </c>
      <c r="L544" s="24">
        <v>1638630</v>
      </c>
      <c r="M544" s="129" t="s">
        <v>45</v>
      </c>
      <c r="N544" s="129">
        <v>12</v>
      </c>
      <c r="O544" s="130" t="s">
        <v>26</v>
      </c>
      <c r="P544" s="116" t="s">
        <v>424</v>
      </c>
      <c r="Q544" s="117" t="s">
        <v>57126</v>
      </c>
      <c r="R544" s="117" t="s">
        <v>57126</v>
      </c>
      <c r="S544" s="117" t="s">
        <v>57126</v>
      </c>
      <c r="T544" s="117" t="s">
        <v>57126</v>
      </c>
      <c r="U544" s="117" t="s">
        <v>57126</v>
      </c>
      <c r="V544" s="114" t="s">
        <v>17</v>
      </c>
      <c r="W544" s="118" t="s">
        <v>356</v>
      </c>
      <c r="X544" s="115" t="str">
        <f>VLOOKUP(W544,'Formato de datos '!$G$1:$H$240,2,0)</f>
        <v>Mantenimiento Hospitalario - Bienes</v>
      </c>
      <c r="Y544" s="129" t="s">
        <v>57</v>
      </c>
      <c r="Z544" s="129" t="s">
        <v>39</v>
      </c>
      <c r="AA544" s="131" t="s">
        <v>58209</v>
      </c>
      <c r="AB544" s="129"/>
      <c r="AC544" s="129"/>
      <c r="AD544" s="130"/>
      <c r="AE544" s="122">
        <v>909</v>
      </c>
      <c r="AF544" s="134"/>
    </row>
    <row r="545" spans="1:32" s="135" customFormat="1" ht="60">
      <c r="A545" s="133" t="s">
        <v>58218</v>
      </c>
      <c r="B545" s="125" t="s">
        <v>58244</v>
      </c>
      <c r="C545" s="125" t="s">
        <v>57404</v>
      </c>
      <c r="D545" s="127" t="s">
        <v>26276</v>
      </c>
      <c r="E545" s="111" t="s">
        <v>6478</v>
      </c>
      <c r="F545" s="126">
        <v>14081</v>
      </c>
      <c r="G545" s="127" t="s">
        <v>57855</v>
      </c>
      <c r="H545" s="111" t="s">
        <v>420</v>
      </c>
      <c r="I545" s="128">
        <v>52</v>
      </c>
      <c r="J545" s="42">
        <v>292061.65999999997</v>
      </c>
      <c r="K545" s="34">
        <v>17465287.267999995</v>
      </c>
      <c r="L545" s="24">
        <v>15187206.319999997</v>
      </c>
      <c r="M545" s="129" t="s">
        <v>45</v>
      </c>
      <c r="N545" s="129">
        <v>12</v>
      </c>
      <c r="O545" s="130" t="s">
        <v>26</v>
      </c>
      <c r="P545" s="116" t="s">
        <v>424</v>
      </c>
      <c r="Q545" s="117" t="s">
        <v>57126</v>
      </c>
      <c r="R545" s="117" t="s">
        <v>57126</v>
      </c>
      <c r="S545" s="117" t="s">
        <v>57126</v>
      </c>
      <c r="T545" s="117" t="s">
        <v>57126</v>
      </c>
      <c r="U545" s="117" t="s">
        <v>57126</v>
      </c>
      <c r="V545" s="114" t="s">
        <v>17</v>
      </c>
      <c r="W545" s="118" t="s">
        <v>356</v>
      </c>
      <c r="X545" s="115" t="str">
        <f>VLOOKUP(W545,'Formato de datos '!$G$1:$H$240,2,0)</f>
        <v>Mantenimiento Hospitalario - Bienes</v>
      </c>
      <c r="Y545" s="129" t="s">
        <v>57</v>
      </c>
      <c r="Z545" s="129" t="s">
        <v>39</v>
      </c>
      <c r="AA545" s="131" t="s">
        <v>58209</v>
      </c>
      <c r="AB545" s="129"/>
      <c r="AC545" s="129"/>
      <c r="AD545" s="130"/>
      <c r="AE545" s="122">
        <v>910</v>
      </c>
      <c r="AF545" s="134"/>
    </row>
    <row r="546" spans="1:32" s="135" customFormat="1" ht="60">
      <c r="A546" s="133" t="s">
        <v>58218</v>
      </c>
      <c r="B546" s="125" t="s">
        <v>58244</v>
      </c>
      <c r="C546" s="125" t="s">
        <v>57404</v>
      </c>
      <c r="D546" s="127" t="s">
        <v>26276</v>
      </c>
      <c r="E546" s="111" t="s">
        <v>6478</v>
      </c>
      <c r="F546" s="126">
        <v>14084</v>
      </c>
      <c r="G546" s="127" t="s">
        <v>57856</v>
      </c>
      <c r="H546" s="111" t="s">
        <v>420</v>
      </c>
      <c r="I546" s="128">
        <v>2</v>
      </c>
      <c r="J546" s="42">
        <v>794917.62</v>
      </c>
      <c r="K546" s="34">
        <v>1828310.5259999998</v>
      </c>
      <c r="L546" s="24">
        <v>1589835.24</v>
      </c>
      <c r="M546" s="129" t="s">
        <v>45</v>
      </c>
      <c r="N546" s="129">
        <v>12</v>
      </c>
      <c r="O546" s="130" t="s">
        <v>26</v>
      </c>
      <c r="P546" s="116" t="s">
        <v>424</v>
      </c>
      <c r="Q546" s="117" t="s">
        <v>57126</v>
      </c>
      <c r="R546" s="117" t="s">
        <v>57126</v>
      </c>
      <c r="S546" s="117" t="s">
        <v>57126</v>
      </c>
      <c r="T546" s="117" t="s">
        <v>57126</v>
      </c>
      <c r="U546" s="117" t="s">
        <v>57126</v>
      </c>
      <c r="V546" s="114" t="s">
        <v>17</v>
      </c>
      <c r="W546" s="118" t="s">
        <v>356</v>
      </c>
      <c r="X546" s="115" t="str">
        <f>VLOOKUP(W546,'Formato de datos '!$G$1:$H$240,2,0)</f>
        <v>Mantenimiento Hospitalario - Bienes</v>
      </c>
      <c r="Y546" s="129" t="s">
        <v>57</v>
      </c>
      <c r="Z546" s="129" t="s">
        <v>39</v>
      </c>
      <c r="AA546" s="131" t="s">
        <v>58209</v>
      </c>
      <c r="AB546" s="129"/>
      <c r="AC546" s="129"/>
      <c r="AD546" s="130"/>
      <c r="AE546" s="122">
        <v>911</v>
      </c>
      <c r="AF546" s="134"/>
    </row>
    <row r="547" spans="1:32" s="135" customFormat="1" ht="60">
      <c r="A547" s="133" t="s">
        <v>58218</v>
      </c>
      <c r="B547" s="125" t="s">
        <v>58244</v>
      </c>
      <c r="C547" s="125" t="s">
        <v>57404</v>
      </c>
      <c r="D547" s="127" t="s">
        <v>51000</v>
      </c>
      <c r="E547" s="111" t="s">
        <v>6478</v>
      </c>
      <c r="F547" s="126">
        <v>14086</v>
      </c>
      <c r="G547" s="127" t="s">
        <v>57857</v>
      </c>
      <c r="H547" s="111" t="s">
        <v>420</v>
      </c>
      <c r="I547" s="128">
        <v>7</v>
      </c>
      <c r="J547" s="42">
        <v>178641.61</v>
      </c>
      <c r="K547" s="34">
        <v>1438064.9604999998</v>
      </c>
      <c r="L547" s="24">
        <v>1250491.27</v>
      </c>
      <c r="M547" s="129" t="s">
        <v>45</v>
      </c>
      <c r="N547" s="129">
        <v>12</v>
      </c>
      <c r="O547" s="130" t="s">
        <v>26</v>
      </c>
      <c r="P547" s="116" t="s">
        <v>424</v>
      </c>
      <c r="Q547" s="117" t="s">
        <v>57126</v>
      </c>
      <c r="R547" s="117" t="s">
        <v>57126</v>
      </c>
      <c r="S547" s="117" t="s">
        <v>57126</v>
      </c>
      <c r="T547" s="117" t="s">
        <v>57126</v>
      </c>
      <c r="U547" s="117" t="s">
        <v>57126</v>
      </c>
      <c r="V547" s="114" t="s">
        <v>17</v>
      </c>
      <c r="W547" s="118" t="s">
        <v>356</v>
      </c>
      <c r="X547" s="115" t="str">
        <f>VLOOKUP(W547,'Formato de datos '!$G$1:$H$240,2,0)</f>
        <v>Mantenimiento Hospitalario - Bienes</v>
      </c>
      <c r="Y547" s="129" t="s">
        <v>57</v>
      </c>
      <c r="Z547" s="129" t="s">
        <v>39</v>
      </c>
      <c r="AA547" s="131" t="s">
        <v>58209</v>
      </c>
      <c r="AB547" s="129"/>
      <c r="AC547" s="129"/>
      <c r="AD547" s="130"/>
      <c r="AE547" s="122">
        <v>912</v>
      </c>
      <c r="AF547" s="134"/>
    </row>
    <row r="548" spans="1:32" s="135" customFormat="1" ht="45">
      <c r="A548" s="133" t="s">
        <v>58218</v>
      </c>
      <c r="B548" s="125" t="s">
        <v>58244</v>
      </c>
      <c r="C548" s="125" t="s">
        <v>57404</v>
      </c>
      <c r="D548" s="127" t="s">
        <v>25310</v>
      </c>
      <c r="E548" s="111" t="s">
        <v>5711</v>
      </c>
      <c r="F548" s="126">
        <v>14101</v>
      </c>
      <c r="G548" s="127" t="s">
        <v>57858</v>
      </c>
      <c r="H548" s="111" t="s">
        <v>420</v>
      </c>
      <c r="I548" s="128">
        <v>4</v>
      </c>
      <c r="J548" s="42">
        <v>17094.349999999999</v>
      </c>
      <c r="K548" s="34">
        <v>78634.00999999998</v>
      </c>
      <c r="L548" s="24">
        <v>68377.399999999994</v>
      </c>
      <c r="M548" s="129" t="s">
        <v>45</v>
      </c>
      <c r="N548" s="129">
        <v>12</v>
      </c>
      <c r="O548" s="130" t="s">
        <v>26</v>
      </c>
      <c r="P548" s="116" t="s">
        <v>424</v>
      </c>
      <c r="Q548" s="117" t="s">
        <v>57126</v>
      </c>
      <c r="R548" s="117" t="s">
        <v>57126</v>
      </c>
      <c r="S548" s="117" t="s">
        <v>57126</v>
      </c>
      <c r="T548" s="117" t="s">
        <v>57126</v>
      </c>
      <c r="U548" s="117" t="s">
        <v>57126</v>
      </c>
      <c r="V548" s="114" t="s">
        <v>17</v>
      </c>
      <c r="W548" s="118" t="s">
        <v>356</v>
      </c>
      <c r="X548" s="115" t="str">
        <f>VLOOKUP(W548,'Formato de datos '!$G$1:$H$240,2,0)</f>
        <v>Mantenimiento Hospitalario - Bienes</v>
      </c>
      <c r="Y548" s="129" t="s">
        <v>57</v>
      </c>
      <c r="Z548" s="129" t="s">
        <v>39</v>
      </c>
      <c r="AA548" s="131" t="s">
        <v>58209</v>
      </c>
      <c r="AB548" s="129"/>
      <c r="AC548" s="129"/>
      <c r="AD548" s="130"/>
      <c r="AE548" s="122">
        <v>913</v>
      </c>
      <c r="AF548" s="134"/>
    </row>
    <row r="549" spans="1:32" s="135" customFormat="1" ht="45">
      <c r="A549" s="133" t="s">
        <v>58218</v>
      </c>
      <c r="B549" s="125" t="s">
        <v>58244</v>
      </c>
      <c r="C549" s="125" t="s">
        <v>57404</v>
      </c>
      <c r="D549" s="127" t="s">
        <v>25310</v>
      </c>
      <c r="E549" s="111" t="s">
        <v>5764</v>
      </c>
      <c r="F549" s="126">
        <v>14104</v>
      </c>
      <c r="G549" s="127" t="s">
        <v>57859</v>
      </c>
      <c r="H549" s="111" t="s">
        <v>420</v>
      </c>
      <c r="I549" s="128">
        <v>6</v>
      </c>
      <c r="J549" s="42">
        <v>44030</v>
      </c>
      <c r="K549" s="34">
        <v>303807</v>
      </c>
      <c r="L549" s="24">
        <v>264180</v>
      </c>
      <c r="M549" s="129" t="s">
        <v>45</v>
      </c>
      <c r="N549" s="129">
        <v>12</v>
      </c>
      <c r="O549" s="130" t="s">
        <v>26</v>
      </c>
      <c r="P549" s="116" t="s">
        <v>424</v>
      </c>
      <c r="Q549" s="117" t="s">
        <v>57126</v>
      </c>
      <c r="R549" s="117" t="s">
        <v>57126</v>
      </c>
      <c r="S549" s="117" t="s">
        <v>57126</v>
      </c>
      <c r="T549" s="117" t="s">
        <v>57126</v>
      </c>
      <c r="U549" s="117" t="s">
        <v>57126</v>
      </c>
      <c r="V549" s="114" t="s">
        <v>17</v>
      </c>
      <c r="W549" s="118" t="s">
        <v>356</v>
      </c>
      <c r="X549" s="115" t="str">
        <f>VLOOKUP(W549,'Formato de datos '!$G$1:$H$240,2,0)</f>
        <v>Mantenimiento Hospitalario - Bienes</v>
      </c>
      <c r="Y549" s="129" t="s">
        <v>57</v>
      </c>
      <c r="Z549" s="129" t="s">
        <v>39</v>
      </c>
      <c r="AA549" s="131" t="s">
        <v>58209</v>
      </c>
      <c r="AB549" s="129"/>
      <c r="AC549" s="129"/>
      <c r="AD549" s="130"/>
      <c r="AE549" s="122">
        <v>914</v>
      </c>
      <c r="AF549" s="134"/>
    </row>
    <row r="550" spans="1:32" s="135" customFormat="1" ht="60">
      <c r="A550" s="133" t="s">
        <v>58218</v>
      </c>
      <c r="B550" s="125" t="s">
        <v>58244</v>
      </c>
      <c r="C550" s="125" t="s">
        <v>57404</v>
      </c>
      <c r="D550" s="127" t="s">
        <v>28454</v>
      </c>
      <c r="E550" s="111" t="s">
        <v>6486</v>
      </c>
      <c r="F550" s="126">
        <v>14120</v>
      </c>
      <c r="G550" s="127" t="s">
        <v>57860</v>
      </c>
      <c r="H550" s="111" t="s">
        <v>420</v>
      </c>
      <c r="I550" s="128">
        <v>3</v>
      </c>
      <c r="J550" s="42">
        <v>1411298.35</v>
      </c>
      <c r="K550" s="34">
        <v>4868979.3075000001</v>
      </c>
      <c r="L550" s="24">
        <v>4233895.0500000007</v>
      </c>
      <c r="M550" s="129" t="s">
        <v>45</v>
      </c>
      <c r="N550" s="129">
        <v>12</v>
      </c>
      <c r="O550" s="130" t="s">
        <v>26</v>
      </c>
      <c r="P550" s="116" t="s">
        <v>424</v>
      </c>
      <c r="Q550" s="117" t="s">
        <v>57126</v>
      </c>
      <c r="R550" s="117" t="s">
        <v>57126</v>
      </c>
      <c r="S550" s="117" t="s">
        <v>57126</v>
      </c>
      <c r="T550" s="117" t="s">
        <v>57126</v>
      </c>
      <c r="U550" s="117" t="s">
        <v>57126</v>
      </c>
      <c r="V550" s="114" t="s">
        <v>17</v>
      </c>
      <c r="W550" s="118" t="s">
        <v>356</v>
      </c>
      <c r="X550" s="115" t="str">
        <f>VLOOKUP(W550,'Formato de datos '!$G$1:$H$240,2,0)</f>
        <v>Mantenimiento Hospitalario - Bienes</v>
      </c>
      <c r="Y550" s="129" t="s">
        <v>57</v>
      </c>
      <c r="Z550" s="129" t="s">
        <v>39</v>
      </c>
      <c r="AA550" s="131" t="s">
        <v>58209</v>
      </c>
      <c r="AB550" s="129"/>
      <c r="AC550" s="129"/>
      <c r="AD550" s="130"/>
      <c r="AE550" s="122">
        <v>915</v>
      </c>
      <c r="AF550" s="134"/>
    </row>
    <row r="551" spans="1:32" s="135" customFormat="1" ht="60">
      <c r="A551" s="133" t="s">
        <v>58218</v>
      </c>
      <c r="B551" s="125" t="s">
        <v>58244</v>
      </c>
      <c r="C551" s="125" t="s">
        <v>57404</v>
      </c>
      <c r="D551" s="127" t="s">
        <v>26276</v>
      </c>
      <c r="E551" s="111" t="s">
        <v>6478</v>
      </c>
      <c r="F551" s="126">
        <v>14121</v>
      </c>
      <c r="G551" s="127" t="s">
        <v>57861</v>
      </c>
      <c r="H551" s="111" t="s">
        <v>420</v>
      </c>
      <c r="I551" s="128">
        <v>2</v>
      </c>
      <c r="J551" s="42">
        <v>265511.61</v>
      </c>
      <c r="K551" s="34">
        <v>610676.70299999986</v>
      </c>
      <c r="L551" s="24">
        <v>531023.22</v>
      </c>
      <c r="M551" s="129" t="s">
        <v>45</v>
      </c>
      <c r="N551" s="129">
        <v>12</v>
      </c>
      <c r="O551" s="130" t="s">
        <v>26</v>
      </c>
      <c r="P551" s="116" t="s">
        <v>424</v>
      </c>
      <c r="Q551" s="117" t="s">
        <v>57126</v>
      </c>
      <c r="R551" s="117" t="s">
        <v>57126</v>
      </c>
      <c r="S551" s="117" t="s">
        <v>57126</v>
      </c>
      <c r="T551" s="117" t="s">
        <v>57126</v>
      </c>
      <c r="U551" s="117" t="s">
        <v>57126</v>
      </c>
      <c r="V551" s="114" t="s">
        <v>17</v>
      </c>
      <c r="W551" s="118" t="s">
        <v>356</v>
      </c>
      <c r="X551" s="115" t="str">
        <f>VLOOKUP(W551,'Formato de datos '!$G$1:$H$240,2,0)</f>
        <v>Mantenimiento Hospitalario - Bienes</v>
      </c>
      <c r="Y551" s="129" t="s">
        <v>57</v>
      </c>
      <c r="Z551" s="129" t="s">
        <v>39</v>
      </c>
      <c r="AA551" s="131" t="s">
        <v>58209</v>
      </c>
      <c r="AB551" s="129"/>
      <c r="AC551" s="129"/>
      <c r="AD551" s="130"/>
      <c r="AE551" s="122">
        <v>916</v>
      </c>
      <c r="AF551" s="134"/>
    </row>
    <row r="552" spans="1:32" s="135" customFormat="1" ht="30">
      <c r="A552" s="133" t="s">
        <v>58218</v>
      </c>
      <c r="B552" s="125" t="s">
        <v>58244</v>
      </c>
      <c r="C552" s="125" t="s">
        <v>57404</v>
      </c>
      <c r="D552" s="127" t="s">
        <v>25990</v>
      </c>
      <c r="E552" s="111" t="s">
        <v>6562</v>
      </c>
      <c r="F552" s="126">
        <v>14129</v>
      </c>
      <c r="G552" s="127" t="s">
        <v>57862</v>
      </c>
      <c r="H552" s="111" t="s">
        <v>420</v>
      </c>
      <c r="I552" s="128">
        <v>2</v>
      </c>
      <c r="J552" s="42">
        <v>30000</v>
      </c>
      <c r="K552" s="34">
        <v>69000</v>
      </c>
      <c r="L552" s="24">
        <v>60000.000000000007</v>
      </c>
      <c r="M552" s="129" t="s">
        <v>45</v>
      </c>
      <c r="N552" s="129">
        <v>12</v>
      </c>
      <c r="O552" s="130" t="s">
        <v>26</v>
      </c>
      <c r="P552" s="116" t="s">
        <v>424</v>
      </c>
      <c r="Q552" s="117" t="s">
        <v>57126</v>
      </c>
      <c r="R552" s="117" t="s">
        <v>57126</v>
      </c>
      <c r="S552" s="117" t="s">
        <v>57126</v>
      </c>
      <c r="T552" s="117" t="s">
        <v>57126</v>
      </c>
      <c r="U552" s="117" t="s">
        <v>57126</v>
      </c>
      <c r="V552" s="114" t="s">
        <v>17</v>
      </c>
      <c r="W552" s="118" t="s">
        <v>356</v>
      </c>
      <c r="X552" s="115" t="str">
        <f>VLOOKUP(W552,'Formato de datos '!$G$1:$H$240,2,0)</f>
        <v>Mantenimiento Hospitalario - Bienes</v>
      </c>
      <c r="Y552" s="129" t="s">
        <v>57</v>
      </c>
      <c r="Z552" s="129" t="s">
        <v>39</v>
      </c>
      <c r="AA552" s="131" t="s">
        <v>58209</v>
      </c>
      <c r="AB552" s="129"/>
      <c r="AC552" s="129"/>
      <c r="AD552" s="130"/>
      <c r="AE552" s="122">
        <v>917</v>
      </c>
      <c r="AF552" s="134"/>
    </row>
    <row r="553" spans="1:32" s="135" customFormat="1" ht="30">
      <c r="A553" s="133" t="s">
        <v>58218</v>
      </c>
      <c r="B553" s="125" t="s">
        <v>58244</v>
      </c>
      <c r="C553" s="125" t="s">
        <v>57404</v>
      </c>
      <c r="D553" s="127" t="s">
        <v>25990</v>
      </c>
      <c r="E553" s="111" t="s">
        <v>6562</v>
      </c>
      <c r="F553" s="126">
        <v>14130</v>
      </c>
      <c r="G553" s="127" t="s">
        <v>57863</v>
      </c>
      <c r="H553" s="111" t="s">
        <v>420</v>
      </c>
      <c r="I553" s="128">
        <v>2</v>
      </c>
      <c r="J553" s="42">
        <v>30000</v>
      </c>
      <c r="K553" s="34">
        <v>69000</v>
      </c>
      <c r="L553" s="24">
        <v>60000.000000000007</v>
      </c>
      <c r="M553" s="129" t="s">
        <v>45</v>
      </c>
      <c r="N553" s="129">
        <v>12</v>
      </c>
      <c r="O553" s="130" t="s">
        <v>26</v>
      </c>
      <c r="P553" s="116" t="s">
        <v>424</v>
      </c>
      <c r="Q553" s="117" t="s">
        <v>57126</v>
      </c>
      <c r="R553" s="117" t="s">
        <v>57126</v>
      </c>
      <c r="S553" s="117" t="s">
        <v>57126</v>
      </c>
      <c r="T553" s="117" t="s">
        <v>57126</v>
      </c>
      <c r="U553" s="117" t="s">
        <v>57126</v>
      </c>
      <c r="V553" s="114" t="s">
        <v>17</v>
      </c>
      <c r="W553" s="118" t="s">
        <v>356</v>
      </c>
      <c r="X553" s="115" t="str">
        <f>VLOOKUP(W553,'Formato de datos '!$G$1:$H$240,2,0)</f>
        <v>Mantenimiento Hospitalario - Bienes</v>
      </c>
      <c r="Y553" s="129" t="s">
        <v>57</v>
      </c>
      <c r="Z553" s="129" t="s">
        <v>39</v>
      </c>
      <c r="AA553" s="131" t="s">
        <v>58209</v>
      </c>
      <c r="AB553" s="129"/>
      <c r="AC553" s="129"/>
      <c r="AD553" s="130"/>
      <c r="AE553" s="122">
        <v>918</v>
      </c>
      <c r="AF553" s="134"/>
    </row>
    <row r="554" spans="1:32" s="135" customFormat="1" ht="30">
      <c r="A554" s="133" t="s">
        <v>58218</v>
      </c>
      <c r="B554" s="125" t="s">
        <v>58244</v>
      </c>
      <c r="C554" s="125" t="s">
        <v>57404</v>
      </c>
      <c r="D554" s="127" t="s">
        <v>19524</v>
      </c>
      <c r="E554" s="111" t="s">
        <v>6277</v>
      </c>
      <c r="F554" s="126">
        <v>14153</v>
      </c>
      <c r="G554" s="127" t="s">
        <v>57864</v>
      </c>
      <c r="H554" s="111" t="s">
        <v>420</v>
      </c>
      <c r="I554" s="128">
        <v>7</v>
      </c>
      <c r="J554" s="42">
        <v>34093.919999999998</v>
      </c>
      <c r="K554" s="34">
        <v>274456.05599999998</v>
      </c>
      <c r="L554" s="24">
        <v>238657.44</v>
      </c>
      <c r="M554" s="129" t="s">
        <v>45</v>
      </c>
      <c r="N554" s="129">
        <v>12</v>
      </c>
      <c r="O554" s="130" t="s">
        <v>26</v>
      </c>
      <c r="P554" s="116" t="s">
        <v>424</v>
      </c>
      <c r="Q554" s="117" t="s">
        <v>57126</v>
      </c>
      <c r="R554" s="117" t="s">
        <v>57126</v>
      </c>
      <c r="S554" s="117" t="s">
        <v>57126</v>
      </c>
      <c r="T554" s="117" t="s">
        <v>57126</v>
      </c>
      <c r="U554" s="117" t="s">
        <v>57126</v>
      </c>
      <c r="V554" s="114" t="s">
        <v>17</v>
      </c>
      <c r="W554" s="118" t="s">
        <v>356</v>
      </c>
      <c r="X554" s="115" t="str">
        <f>VLOOKUP(W554,'Formato de datos '!$G$1:$H$240,2,0)</f>
        <v>Mantenimiento Hospitalario - Bienes</v>
      </c>
      <c r="Y554" s="129" t="s">
        <v>57</v>
      </c>
      <c r="Z554" s="129" t="s">
        <v>39</v>
      </c>
      <c r="AA554" s="131" t="s">
        <v>58209</v>
      </c>
      <c r="AB554" s="129"/>
      <c r="AC554" s="129"/>
      <c r="AD554" s="130"/>
      <c r="AE554" s="122">
        <v>919</v>
      </c>
      <c r="AF554" s="134"/>
    </row>
    <row r="555" spans="1:32" s="135" customFormat="1" ht="30">
      <c r="A555" s="133" t="s">
        <v>58218</v>
      </c>
      <c r="B555" s="125" t="s">
        <v>58244</v>
      </c>
      <c r="C555" s="125" t="s">
        <v>57404</v>
      </c>
      <c r="D555" s="127" t="s">
        <v>19524</v>
      </c>
      <c r="E555" s="111" t="s">
        <v>6277</v>
      </c>
      <c r="F555" s="126">
        <v>14154</v>
      </c>
      <c r="G555" s="127" t="s">
        <v>57865</v>
      </c>
      <c r="H555" s="111" t="s">
        <v>420</v>
      </c>
      <c r="I555" s="128">
        <v>60</v>
      </c>
      <c r="J555" s="42">
        <v>42667.45</v>
      </c>
      <c r="K555" s="34">
        <v>2944054.05</v>
      </c>
      <c r="L555" s="24">
        <v>2560047</v>
      </c>
      <c r="M555" s="129" t="s">
        <v>45</v>
      </c>
      <c r="N555" s="129">
        <v>12</v>
      </c>
      <c r="O555" s="130" t="s">
        <v>26</v>
      </c>
      <c r="P555" s="116" t="s">
        <v>424</v>
      </c>
      <c r="Q555" s="117" t="s">
        <v>57126</v>
      </c>
      <c r="R555" s="117" t="s">
        <v>57126</v>
      </c>
      <c r="S555" s="117" t="s">
        <v>57126</v>
      </c>
      <c r="T555" s="117" t="s">
        <v>57126</v>
      </c>
      <c r="U555" s="117" t="s">
        <v>57126</v>
      </c>
      <c r="V555" s="114" t="s">
        <v>17</v>
      </c>
      <c r="W555" s="118" t="s">
        <v>356</v>
      </c>
      <c r="X555" s="115" t="str">
        <f>VLOOKUP(W555,'Formato de datos '!$G$1:$H$240,2,0)</f>
        <v>Mantenimiento Hospitalario - Bienes</v>
      </c>
      <c r="Y555" s="129" t="s">
        <v>57</v>
      </c>
      <c r="Z555" s="129" t="s">
        <v>39</v>
      </c>
      <c r="AA555" s="131" t="s">
        <v>58209</v>
      </c>
      <c r="AB555" s="129"/>
      <c r="AC555" s="129"/>
      <c r="AD555" s="130"/>
      <c r="AE555" s="122">
        <v>920</v>
      </c>
      <c r="AF555" s="134"/>
    </row>
    <row r="556" spans="1:32" s="135" customFormat="1" ht="30">
      <c r="A556" s="133" t="s">
        <v>58218</v>
      </c>
      <c r="B556" s="125" t="s">
        <v>58244</v>
      </c>
      <c r="C556" s="125" t="s">
        <v>57404</v>
      </c>
      <c r="D556" s="127" t="s">
        <v>19524</v>
      </c>
      <c r="E556" s="111" t="s">
        <v>6277</v>
      </c>
      <c r="F556" s="126">
        <v>14156</v>
      </c>
      <c r="G556" s="127" t="s">
        <v>57866</v>
      </c>
      <c r="H556" s="111" t="s">
        <v>420</v>
      </c>
      <c r="I556" s="128">
        <v>900</v>
      </c>
      <c r="J556" s="42">
        <v>6399.82</v>
      </c>
      <c r="K556" s="34">
        <v>6623813.6999999993</v>
      </c>
      <c r="L556" s="24">
        <v>5759838</v>
      </c>
      <c r="M556" s="129" t="s">
        <v>45</v>
      </c>
      <c r="N556" s="129">
        <v>12</v>
      </c>
      <c r="O556" s="130" t="s">
        <v>26</v>
      </c>
      <c r="P556" s="116" t="s">
        <v>424</v>
      </c>
      <c r="Q556" s="117" t="s">
        <v>57126</v>
      </c>
      <c r="R556" s="117" t="s">
        <v>57126</v>
      </c>
      <c r="S556" s="117" t="s">
        <v>57126</v>
      </c>
      <c r="T556" s="117" t="s">
        <v>57126</v>
      </c>
      <c r="U556" s="117" t="s">
        <v>57126</v>
      </c>
      <c r="V556" s="114" t="s">
        <v>17</v>
      </c>
      <c r="W556" s="118" t="s">
        <v>356</v>
      </c>
      <c r="X556" s="115" t="str">
        <f>VLOOKUP(W556,'Formato de datos '!$G$1:$H$240,2,0)</f>
        <v>Mantenimiento Hospitalario - Bienes</v>
      </c>
      <c r="Y556" s="129" t="s">
        <v>57</v>
      </c>
      <c r="Z556" s="129" t="s">
        <v>39</v>
      </c>
      <c r="AA556" s="131" t="s">
        <v>58209</v>
      </c>
      <c r="AB556" s="129"/>
      <c r="AC556" s="129"/>
      <c r="AD556" s="130"/>
      <c r="AE556" s="122">
        <v>921</v>
      </c>
      <c r="AF556" s="134"/>
    </row>
    <row r="557" spans="1:32" s="135" customFormat="1" ht="30">
      <c r="A557" s="133" t="s">
        <v>58218</v>
      </c>
      <c r="B557" s="125" t="s">
        <v>58244</v>
      </c>
      <c r="C557" s="125" t="s">
        <v>57404</v>
      </c>
      <c r="D557" s="127" t="s">
        <v>19524</v>
      </c>
      <c r="E557" s="111" t="s">
        <v>6277</v>
      </c>
      <c r="F557" s="126">
        <v>14157</v>
      </c>
      <c r="G557" s="127" t="s">
        <v>57867</v>
      </c>
      <c r="H557" s="111" t="s">
        <v>420</v>
      </c>
      <c r="I557" s="128">
        <v>60</v>
      </c>
      <c r="J557" s="42">
        <v>41082.370000000003</v>
      </c>
      <c r="K557" s="34">
        <v>2834683.53</v>
      </c>
      <c r="L557" s="24">
        <v>2464942.2000000002</v>
      </c>
      <c r="M557" s="129" t="s">
        <v>45</v>
      </c>
      <c r="N557" s="129">
        <v>12</v>
      </c>
      <c r="O557" s="130" t="s">
        <v>26</v>
      </c>
      <c r="P557" s="116" t="s">
        <v>424</v>
      </c>
      <c r="Q557" s="117" t="s">
        <v>57126</v>
      </c>
      <c r="R557" s="117" t="s">
        <v>57126</v>
      </c>
      <c r="S557" s="117" t="s">
        <v>57126</v>
      </c>
      <c r="T557" s="117" t="s">
        <v>57126</v>
      </c>
      <c r="U557" s="117" t="s">
        <v>57126</v>
      </c>
      <c r="V557" s="114" t="s">
        <v>17</v>
      </c>
      <c r="W557" s="118" t="s">
        <v>356</v>
      </c>
      <c r="X557" s="115" t="str">
        <f>VLOOKUP(W557,'Formato de datos '!$G$1:$H$240,2,0)</f>
        <v>Mantenimiento Hospitalario - Bienes</v>
      </c>
      <c r="Y557" s="129" t="s">
        <v>57</v>
      </c>
      <c r="Z557" s="129" t="s">
        <v>39</v>
      </c>
      <c r="AA557" s="131" t="s">
        <v>58209</v>
      </c>
      <c r="AB557" s="129"/>
      <c r="AC557" s="129"/>
      <c r="AD557" s="130"/>
      <c r="AE557" s="122">
        <v>922</v>
      </c>
      <c r="AF557" s="134"/>
    </row>
    <row r="558" spans="1:32" s="135" customFormat="1" ht="30">
      <c r="A558" s="133" t="s">
        <v>58218</v>
      </c>
      <c r="B558" s="125" t="s">
        <v>58244</v>
      </c>
      <c r="C558" s="125" t="s">
        <v>57404</v>
      </c>
      <c r="D558" s="127" t="s">
        <v>19524</v>
      </c>
      <c r="E558" s="111" t="s">
        <v>6277</v>
      </c>
      <c r="F558" s="126">
        <v>14158</v>
      </c>
      <c r="G558" s="127" t="s">
        <v>57868</v>
      </c>
      <c r="H558" s="111" t="s">
        <v>420</v>
      </c>
      <c r="I558" s="128">
        <v>170</v>
      </c>
      <c r="J558" s="42">
        <v>17501.330000000002</v>
      </c>
      <c r="K558" s="34">
        <v>3421510.0149999997</v>
      </c>
      <c r="L558" s="24">
        <v>2975226.1</v>
      </c>
      <c r="M558" s="129" t="s">
        <v>45</v>
      </c>
      <c r="N558" s="129">
        <v>12</v>
      </c>
      <c r="O558" s="130" t="s">
        <v>26</v>
      </c>
      <c r="P558" s="116" t="s">
        <v>424</v>
      </c>
      <c r="Q558" s="117" t="s">
        <v>57126</v>
      </c>
      <c r="R558" s="117" t="s">
        <v>57126</v>
      </c>
      <c r="S558" s="117" t="s">
        <v>57126</v>
      </c>
      <c r="T558" s="117" t="s">
        <v>57126</v>
      </c>
      <c r="U558" s="117" t="s">
        <v>57126</v>
      </c>
      <c r="V558" s="114" t="s">
        <v>17</v>
      </c>
      <c r="W558" s="118" t="s">
        <v>356</v>
      </c>
      <c r="X558" s="115" t="str">
        <f>VLOOKUP(W558,'Formato de datos '!$G$1:$H$240,2,0)</f>
        <v>Mantenimiento Hospitalario - Bienes</v>
      </c>
      <c r="Y558" s="129" t="s">
        <v>57</v>
      </c>
      <c r="Z558" s="129" t="s">
        <v>39</v>
      </c>
      <c r="AA558" s="131" t="s">
        <v>58209</v>
      </c>
      <c r="AB558" s="129"/>
      <c r="AC558" s="129"/>
      <c r="AD558" s="130"/>
      <c r="AE558" s="122">
        <v>923</v>
      </c>
      <c r="AF558" s="134"/>
    </row>
    <row r="559" spans="1:32" s="135" customFormat="1" ht="30">
      <c r="A559" s="133" t="s">
        <v>58218</v>
      </c>
      <c r="B559" s="125" t="s">
        <v>58244</v>
      </c>
      <c r="C559" s="125" t="s">
        <v>57404</v>
      </c>
      <c r="D559" s="127" t="s">
        <v>19524</v>
      </c>
      <c r="E559" s="111" t="s">
        <v>6277</v>
      </c>
      <c r="F559" s="126">
        <v>14159</v>
      </c>
      <c r="G559" s="127" t="s">
        <v>57869</v>
      </c>
      <c r="H559" s="111" t="s">
        <v>420</v>
      </c>
      <c r="I559" s="128">
        <v>900</v>
      </c>
      <c r="J559" s="42">
        <v>1450</v>
      </c>
      <c r="K559" s="34">
        <v>1500750</v>
      </c>
      <c r="L559" s="24">
        <v>1305000</v>
      </c>
      <c r="M559" s="129" t="s">
        <v>45</v>
      </c>
      <c r="N559" s="129">
        <v>12</v>
      </c>
      <c r="O559" s="130" t="s">
        <v>26</v>
      </c>
      <c r="P559" s="116" t="s">
        <v>424</v>
      </c>
      <c r="Q559" s="117" t="s">
        <v>57126</v>
      </c>
      <c r="R559" s="117" t="s">
        <v>57126</v>
      </c>
      <c r="S559" s="117" t="s">
        <v>57126</v>
      </c>
      <c r="T559" s="117" t="s">
        <v>57126</v>
      </c>
      <c r="U559" s="117" t="s">
        <v>57126</v>
      </c>
      <c r="V559" s="114" t="s">
        <v>17</v>
      </c>
      <c r="W559" s="118" t="s">
        <v>356</v>
      </c>
      <c r="X559" s="115" t="str">
        <f>VLOOKUP(W559,'Formato de datos '!$G$1:$H$240,2,0)</f>
        <v>Mantenimiento Hospitalario - Bienes</v>
      </c>
      <c r="Y559" s="129" t="s">
        <v>57</v>
      </c>
      <c r="Z559" s="129" t="s">
        <v>39</v>
      </c>
      <c r="AA559" s="131" t="s">
        <v>58209</v>
      </c>
      <c r="AB559" s="129"/>
      <c r="AC559" s="129"/>
      <c r="AD559" s="130"/>
      <c r="AE559" s="122">
        <v>924</v>
      </c>
      <c r="AF559" s="134"/>
    </row>
    <row r="560" spans="1:32" s="135" customFormat="1" ht="45">
      <c r="A560" s="133" t="s">
        <v>58218</v>
      </c>
      <c r="B560" s="125" t="s">
        <v>58244</v>
      </c>
      <c r="C560" s="125" t="s">
        <v>57404</v>
      </c>
      <c r="D560" s="127" t="s">
        <v>26276</v>
      </c>
      <c r="E560" s="111" t="s">
        <v>5764</v>
      </c>
      <c r="F560" s="126">
        <v>14170</v>
      </c>
      <c r="G560" s="127" t="s">
        <v>57870</v>
      </c>
      <c r="H560" s="111" t="s">
        <v>420</v>
      </c>
      <c r="I560" s="128">
        <v>5</v>
      </c>
      <c r="J560" s="42">
        <v>110000</v>
      </c>
      <c r="K560" s="34">
        <v>632500</v>
      </c>
      <c r="L560" s="24">
        <v>550000</v>
      </c>
      <c r="M560" s="129" t="s">
        <v>45</v>
      </c>
      <c r="N560" s="129">
        <v>12</v>
      </c>
      <c r="O560" s="130" t="s">
        <v>26</v>
      </c>
      <c r="P560" s="116" t="s">
        <v>424</v>
      </c>
      <c r="Q560" s="117" t="s">
        <v>57126</v>
      </c>
      <c r="R560" s="117" t="s">
        <v>57126</v>
      </c>
      <c r="S560" s="117" t="s">
        <v>57126</v>
      </c>
      <c r="T560" s="117" t="s">
        <v>57126</v>
      </c>
      <c r="U560" s="117" t="s">
        <v>57126</v>
      </c>
      <c r="V560" s="114" t="s">
        <v>17</v>
      </c>
      <c r="W560" s="118" t="s">
        <v>356</v>
      </c>
      <c r="X560" s="115" t="str">
        <f>VLOOKUP(W560,'Formato de datos '!$G$1:$H$240,2,0)</f>
        <v>Mantenimiento Hospitalario - Bienes</v>
      </c>
      <c r="Y560" s="129" t="s">
        <v>57</v>
      </c>
      <c r="Z560" s="129" t="s">
        <v>39</v>
      </c>
      <c r="AA560" s="131" t="s">
        <v>58209</v>
      </c>
      <c r="AB560" s="129"/>
      <c r="AC560" s="129"/>
      <c r="AD560" s="130"/>
      <c r="AE560" s="122">
        <v>925</v>
      </c>
      <c r="AF560" s="134"/>
    </row>
    <row r="561" spans="1:32" s="135" customFormat="1" ht="60">
      <c r="A561" s="133" t="s">
        <v>58218</v>
      </c>
      <c r="B561" s="125" t="s">
        <v>58244</v>
      </c>
      <c r="C561" s="125" t="s">
        <v>57404</v>
      </c>
      <c r="D561" s="127" t="s">
        <v>26627</v>
      </c>
      <c r="E561" s="111" t="s">
        <v>6478</v>
      </c>
      <c r="F561" s="126">
        <v>14175</v>
      </c>
      <c r="G561" s="127" t="s">
        <v>57871</v>
      </c>
      <c r="H561" s="111" t="s">
        <v>420</v>
      </c>
      <c r="I561" s="128">
        <v>4</v>
      </c>
      <c r="J561" s="42">
        <v>413424</v>
      </c>
      <c r="K561" s="34">
        <v>1901750.4</v>
      </c>
      <c r="L561" s="24">
        <v>1653696</v>
      </c>
      <c r="M561" s="129" t="s">
        <v>45</v>
      </c>
      <c r="N561" s="129">
        <v>12</v>
      </c>
      <c r="O561" s="130" t="s">
        <v>26</v>
      </c>
      <c r="P561" s="116" t="s">
        <v>424</v>
      </c>
      <c r="Q561" s="117" t="s">
        <v>57126</v>
      </c>
      <c r="R561" s="117" t="s">
        <v>57126</v>
      </c>
      <c r="S561" s="117" t="s">
        <v>57126</v>
      </c>
      <c r="T561" s="117" t="s">
        <v>57126</v>
      </c>
      <c r="U561" s="117" t="s">
        <v>57126</v>
      </c>
      <c r="V561" s="114" t="s">
        <v>17</v>
      </c>
      <c r="W561" s="118" t="s">
        <v>356</v>
      </c>
      <c r="X561" s="115" t="str">
        <f>VLOOKUP(W561,'Formato de datos '!$G$1:$H$240,2,0)</f>
        <v>Mantenimiento Hospitalario - Bienes</v>
      </c>
      <c r="Y561" s="129" t="s">
        <v>57</v>
      </c>
      <c r="Z561" s="129" t="s">
        <v>39</v>
      </c>
      <c r="AA561" s="131" t="s">
        <v>58209</v>
      </c>
      <c r="AB561" s="129"/>
      <c r="AC561" s="129"/>
      <c r="AD561" s="130"/>
      <c r="AE561" s="122">
        <v>926</v>
      </c>
      <c r="AF561" s="134"/>
    </row>
    <row r="562" spans="1:32" s="135" customFormat="1" ht="60">
      <c r="A562" s="133" t="s">
        <v>58218</v>
      </c>
      <c r="B562" s="125" t="s">
        <v>58244</v>
      </c>
      <c r="C562" s="125" t="s">
        <v>57404</v>
      </c>
      <c r="D562" s="127" t="s">
        <v>28428</v>
      </c>
      <c r="E562" s="111" t="s">
        <v>6478</v>
      </c>
      <c r="F562" s="126">
        <v>14182</v>
      </c>
      <c r="G562" s="127" t="s">
        <v>57872</v>
      </c>
      <c r="H562" s="111" t="s">
        <v>420</v>
      </c>
      <c r="I562" s="128">
        <v>6</v>
      </c>
      <c r="J562" s="42">
        <v>340221</v>
      </c>
      <c r="K562" s="34">
        <v>2347524.9</v>
      </c>
      <c r="L562" s="24">
        <v>2041326</v>
      </c>
      <c r="M562" s="129" t="s">
        <v>45</v>
      </c>
      <c r="N562" s="129">
        <v>12</v>
      </c>
      <c r="O562" s="130" t="s">
        <v>26</v>
      </c>
      <c r="P562" s="116" t="s">
        <v>424</v>
      </c>
      <c r="Q562" s="117" t="s">
        <v>57126</v>
      </c>
      <c r="R562" s="117" t="s">
        <v>57126</v>
      </c>
      <c r="S562" s="117" t="s">
        <v>57126</v>
      </c>
      <c r="T562" s="117" t="s">
        <v>57126</v>
      </c>
      <c r="U562" s="117" t="s">
        <v>57126</v>
      </c>
      <c r="V562" s="114" t="s">
        <v>17</v>
      </c>
      <c r="W562" s="118" t="s">
        <v>356</v>
      </c>
      <c r="X562" s="115" t="str">
        <f>VLOOKUP(W562,'Formato de datos '!$G$1:$H$240,2,0)</f>
        <v>Mantenimiento Hospitalario - Bienes</v>
      </c>
      <c r="Y562" s="129" t="s">
        <v>57</v>
      </c>
      <c r="Z562" s="129" t="s">
        <v>39</v>
      </c>
      <c r="AA562" s="131" t="s">
        <v>58209</v>
      </c>
      <c r="AB562" s="129"/>
      <c r="AC562" s="129"/>
      <c r="AD562" s="130"/>
      <c r="AE562" s="122">
        <v>927</v>
      </c>
      <c r="AF562" s="134"/>
    </row>
    <row r="563" spans="1:32" s="135" customFormat="1" ht="60">
      <c r="A563" s="133" t="s">
        <v>58218</v>
      </c>
      <c r="B563" s="125" t="s">
        <v>58244</v>
      </c>
      <c r="C563" s="125" t="s">
        <v>57404</v>
      </c>
      <c r="D563" s="127" t="s">
        <v>28428</v>
      </c>
      <c r="E563" s="111" t="s">
        <v>6478</v>
      </c>
      <c r="F563" s="126">
        <v>14183</v>
      </c>
      <c r="G563" s="127" t="s">
        <v>57873</v>
      </c>
      <c r="H563" s="111" t="s">
        <v>420</v>
      </c>
      <c r="I563" s="128">
        <v>19</v>
      </c>
      <c r="J563" s="42">
        <v>322014</v>
      </c>
      <c r="K563" s="34">
        <v>7036005.8999999994</v>
      </c>
      <c r="L563" s="24">
        <v>6118266</v>
      </c>
      <c r="M563" s="129" t="s">
        <v>45</v>
      </c>
      <c r="N563" s="129">
        <v>12</v>
      </c>
      <c r="O563" s="130" t="s">
        <v>26</v>
      </c>
      <c r="P563" s="116" t="s">
        <v>424</v>
      </c>
      <c r="Q563" s="117" t="s">
        <v>57126</v>
      </c>
      <c r="R563" s="117" t="s">
        <v>57126</v>
      </c>
      <c r="S563" s="117" t="s">
        <v>57126</v>
      </c>
      <c r="T563" s="117" t="s">
        <v>57126</v>
      </c>
      <c r="U563" s="117" t="s">
        <v>57126</v>
      </c>
      <c r="V563" s="114" t="s">
        <v>17</v>
      </c>
      <c r="W563" s="118" t="s">
        <v>356</v>
      </c>
      <c r="X563" s="115" t="str">
        <f>VLOOKUP(W563,'Formato de datos '!$G$1:$H$240,2,0)</f>
        <v>Mantenimiento Hospitalario - Bienes</v>
      </c>
      <c r="Y563" s="129" t="s">
        <v>57</v>
      </c>
      <c r="Z563" s="129" t="s">
        <v>39</v>
      </c>
      <c r="AA563" s="131" t="s">
        <v>58209</v>
      </c>
      <c r="AB563" s="129"/>
      <c r="AC563" s="129"/>
      <c r="AD563" s="130"/>
      <c r="AE563" s="122">
        <v>928</v>
      </c>
      <c r="AF563" s="134"/>
    </row>
    <row r="564" spans="1:32" s="135" customFormat="1" ht="45">
      <c r="A564" s="133" t="s">
        <v>58218</v>
      </c>
      <c r="B564" s="125" t="s">
        <v>58244</v>
      </c>
      <c r="C564" s="125" t="s">
        <v>57404</v>
      </c>
      <c r="D564" s="127" t="s">
        <v>25310</v>
      </c>
      <c r="E564" s="111" t="s">
        <v>5764</v>
      </c>
      <c r="F564" s="126">
        <v>14206</v>
      </c>
      <c r="G564" s="127" t="s">
        <v>57874</v>
      </c>
      <c r="H564" s="111" t="s">
        <v>420</v>
      </c>
      <c r="I564" s="128">
        <v>3</v>
      </c>
      <c r="J564" s="42">
        <v>11600</v>
      </c>
      <c r="K564" s="34">
        <v>40020</v>
      </c>
      <c r="L564" s="24">
        <v>34800</v>
      </c>
      <c r="M564" s="129" t="s">
        <v>45</v>
      </c>
      <c r="N564" s="129">
        <v>12</v>
      </c>
      <c r="O564" s="130" t="s">
        <v>26</v>
      </c>
      <c r="P564" s="116" t="s">
        <v>424</v>
      </c>
      <c r="Q564" s="117" t="s">
        <v>57126</v>
      </c>
      <c r="R564" s="117" t="s">
        <v>57126</v>
      </c>
      <c r="S564" s="117" t="s">
        <v>57126</v>
      </c>
      <c r="T564" s="117" t="s">
        <v>57126</v>
      </c>
      <c r="U564" s="117" t="s">
        <v>57126</v>
      </c>
      <c r="V564" s="114" t="s">
        <v>17</v>
      </c>
      <c r="W564" s="118" t="s">
        <v>356</v>
      </c>
      <c r="X564" s="115" t="str">
        <f>VLOOKUP(W564,'Formato de datos '!$G$1:$H$240,2,0)</f>
        <v>Mantenimiento Hospitalario - Bienes</v>
      </c>
      <c r="Y564" s="129" t="s">
        <v>57</v>
      </c>
      <c r="Z564" s="129" t="s">
        <v>39</v>
      </c>
      <c r="AA564" s="131" t="s">
        <v>58209</v>
      </c>
      <c r="AB564" s="129"/>
      <c r="AC564" s="129"/>
      <c r="AD564" s="130"/>
      <c r="AE564" s="122">
        <v>929</v>
      </c>
      <c r="AF564" s="134"/>
    </row>
    <row r="565" spans="1:32" s="135" customFormat="1" ht="60">
      <c r="A565" s="133" t="s">
        <v>58218</v>
      </c>
      <c r="B565" s="125" t="s">
        <v>58244</v>
      </c>
      <c r="C565" s="125" t="s">
        <v>57404</v>
      </c>
      <c r="D565" s="127" t="s">
        <v>29381</v>
      </c>
      <c r="E565" s="111" t="s">
        <v>6478</v>
      </c>
      <c r="F565" s="126">
        <v>14208</v>
      </c>
      <c r="G565" s="127" t="s">
        <v>57875</v>
      </c>
      <c r="H565" s="111" t="s">
        <v>420</v>
      </c>
      <c r="I565" s="128">
        <v>2</v>
      </c>
      <c r="J565" s="42">
        <v>1135260</v>
      </c>
      <c r="K565" s="34">
        <v>2611098</v>
      </c>
      <c r="L565" s="24">
        <v>2270520</v>
      </c>
      <c r="M565" s="129" t="s">
        <v>45</v>
      </c>
      <c r="N565" s="129">
        <v>12</v>
      </c>
      <c r="O565" s="130" t="s">
        <v>26</v>
      </c>
      <c r="P565" s="116" t="s">
        <v>424</v>
      </c>
      <c r="Q565" s="117" t="s">
        <v>57126</v>
      </c>
      <c r="R565" s="117" t="s">
        <v>57126</v>
      </c>
      <c r="S565" s="117" t="s">
        <v>57126</v>
      </c>
      <c r="T565" s="117" t="s">
        <v>57126</v>
      </c>
      <c r="U565" s="117" t="s">
        <v>57126</v>
      </c>
      <c r="V565" s="114" t="s">
        <v>17</v>
      </c>
      <c r="W565" s="118" t="s">
        <v>356</v>
      </c>
      <c r="X565" s="115" t="str">
        <f>VLOOKUP(W565,'Formato de datos '!$G$1:$H$240,2,0)</f>
        <v>Mantenimiento Hospitalario - Bienes</v>
      </c>
      <c r="Y565" s="129" t="s">
        <v>57</v>
      </c>
      <c r="Z565" s="129" t="s">
        <v>39</v>
      </c>
      <c r="AA565" s="131" t="s">
        <v>58209</v>
      </c>
      <c r="AB565" s="129"/>
      <c r="AC565" s="129"/>
      <c r="AD565" s="130"/>
      <c r="AE565" s="122">
        <v>930</v>
      </c>
      <c r="AF565" s="134"/>
    </row>
    <row r="566" spans="1:32" s="135" customFormat="1" ht="60">
      <c r="A566" s="133" t="s">
        <v>58218</v>
      </c>
      <c r="B566" s="125" t="s">
        <v>58244</v>
      </c>
      <c r="C566" s="125" t="s">
        <v>57404</v>
      </c>
      <c r="D566" s="127" t="s">
        <v>26276</v>
      </c>
      <c r="E566" s="111" t="s">
        <v>6478</v>
      </c>
      <c r="F566" s="126">
        <v>14209</v>
      </c>
      <c r="G566" s="127" t="s">
        <v>57876</v>
      </c>
      <c r="H566" s="111" t="s">
        <v>420</v>
      </c>
      <c r="I566" s="128">
        <v>2</v>
      </c>
      <c r="J566" s="42">
        <v>1254438.6000000001</v>
      </c>
      <c r="K566" s="34">
        <v>2885208.78</v>
      </c>
      <c r="L566" s="24">
        <v>2508877.2000000002</v>
      </c>
      <c r="M566" s="129" t="s">
        <v>45</v>
      </c>
      <c r="N566" s="129">
        <v>12</v>
      </c>
      <c r="O566" s="130" t="s">
        <v>26</v>
      </c>
      <c r="P566" s="116" t="s">
        <v>424</v>
      </c>
      <c r="Q566" s="117" t="s">
        <v>57126</v>
      </c>
      <c r="R566" s="117" t="s">
        <v>57126</v>
      </c>
      <c r="S566" s="117" t="s">
        <v>57126</v>
      </c>
      <c r="T566" s="117" t="s">
        <v>57126</v>
      </c>
      <c r="U566" s="117" t="s">
        <v>57126</v>
      </c>
      <c r="V566" s="114" t="s">
        <v>17</v>
      </c>
      <c r="W566" s="118" t="s">
        <v>356</v>
      </c>
      <c r="X566" s="115" t="str">
        <f>VLOOKUP(W566,'Formato de datos '!$G$1:$H$240,2,0)</f>
        <v>Mantenimiento Hospitalario - Bienes</v>
      </c>
      <c r="Y566" s="129" t="s">
        <v>57</v>
      </c>
      <c r="Z566" s="129" t="s">
        <v>39</v>
      </c>
      <c r="AA566" s="131" t="s">
        <v>58209</v>
      </c>
      <c r="AB566" s="129"/>
      <c r="AC566" s="129"/>
      <c r="AD566" s="130"/>
      <c r="AE566" s="122">
        <v>931</v>
      </c>
      <c r="AF566" s="134"/>
    </row>
    <row r="567" spans="1:32" s="135" customFormat="1" ht="45">
      <c r="A567" s="133" t="s">
        <v>58218</v>
      </c>
      <c r="B567" s="125" t="s">
        <v>58244</v>
      </c>
      <c r="C567" s="125" t="s">
        <v>57404</v>
      </c>
      <c r="D567" s="127" t="s">
        <v>18870</v>
      </c>
      <c r="E567" s="111" t="s">
        <v>5600</v>
      </c>
      <c r="F567" s="126">
        <v>14217</v>
      </c>
      <c r="G567" s="127" t="s">
        <v>57877</v>
      </c>
      <c r="H567" s="111" t="s">
        <v>420</v>
      </c>
      <c r="I567" s="128">
        <v>2</v>
      </c>
      <c r="J567" s="42">
        <v>140000</v>
      </c>
      <c r="K567" s="34">
        <v>322000</v>
      </c>
      <c r="L567" s="24">
        <v>280000</v>
      </c>
      <c r="M567" s="129" t="s">
        <v>45</v>
      </c>
      <c r="N567" s="129">
        <v>12</v>
      </c>
      <c r="O567" s="130" t="s">
        <v>26</v>
      </c>
      <c r="P567" s="116" t="s">
        <v>424</v>
      </c>
      <c r="Q567" s="117" t="s">
        <v>57126</v>
      </c>
      <c r="R567" s="117" t="s">
        <v>57126</v>
      </c>
      <c r="S567" s="117" t="s">
        <v>57126</v>
      </c>
      <c r="T567" s="117" t="s">
        <v>57126</v>
      </c>
      <c r="U567" s="117" t="s">
        <v>57126</v>
      </c>
      <c r="V567" s="114" t="s">
        <v>17</v>
      </c>
      <c r="W567" s="118" t="s">
        <v>356</v>
      </c>
      <c r="X567" s="115" t="str">
        <f>VLOOKUP(W567,'Formato de datos '!$G$1:$H$240,2,0)</f>
        <v>Mantenimiento Hospitalario - Bienes</v>
      </c>
      <c r="Y567" s="129" t="s">
        <v>57</v>
      </c>
      <c r="Z567" s="129" t="s">
        <v>39</v>
      </c>
      <c r="AA567" s="131" t="s">
        <v>58209</v>
      </c>
      <c r="AB567" s="129"/>
      <c r="AC567" s="129"/>
      <c r="AD567" s="130"/>
      <c r="AE567" s="122">
        <v>932</v>
      </c>
      <c r="AF567" s="134"/>
    </row>
    <row r="568" spans="1:32" s="135" customFormat="1" ht="45">
      <c r="A568" s="133" t="s">
        <v>58218</v>
      </c>
      <c r="B568" s="125" t="s">
        <v>58244</v>
      </c>
      <c r="C568" s="125" t="s">
        <v>57404</v>
      </c>
      <c r="D568" s="127" t="s">
        <v>18870</v>
      </c>
      <c r="E568" s="111" t="s">
        <v>5600</v>
      </c>
      <c r="F568" s="126">
        <v>14218</v>
      </c>
      <c r="G568" s="127" t="s">
        <v>57878</v>
      </c>
      <c r="H568" s="111" t="s">
        <v>420</v>
      </c>
      <c r="I568" s="128">
        <v>2</v>
      </c>
      <c r="J568" s="42">
        <v>100000.5</v>
      </c>
      <c r="K568" s="34">
        <v>230001.15</v>
      </c>
      <c r="L568" s="24">
        <v>200001</v>
      </c>
      <c r="M568" s="129" t="s">
        <v>45</v>
      </c>
      <c r="N568" s="129">
        <v>12</v>
      </c>
      <c r="O568" s="130" t="s">
        <v>26</v>
      </c>
      <c r="P568" s="116" t="s">
        <v>424</v>
      </c>
      <c r="Q568" s="117" t="s">
        <v>57126</v>
      </c>
      <c r="R568" s="117" t="s">
        <v>57126</v>
      </c>
      <c r="S568" s="117" t="s">
        <v>57126</v>
      </c>
      <c r="T568" s="117" t="s">
        <v>57126</v>
      </c>
      <c r="U568" s="117" t="s">
        <v>57126</v>
      </c>
      <c r="V568" s="114" t="s">
        <v>17</v>
      </c>
      <c r="W568" s="118" t="s">
        <v>356</v>
      </c>
      <c r="X568" s="115" t="str">
        <f>VLOOKUP(W568,'Formato de datos '!$G$1:$H$240,2,0)</f>
        <v>Mantenimiento Hospitalario - Bienes</v>
      </c>
      <c r="Y568" s="129" t="s">
        <v>57</v>
      </c>
      <c r="Z568" s="129" t="s">
        <v>39</v>
      </c>
      <c r="AA568" s="131" t="s">
        <v>58209</v>
      </c>
      <c r="AB568" s="129"/>
      <c r="AC568" s="129"/>
      <c r="AD568" s="130"/>
      <c r="AE568" s="122">
        <v>933</v>
      </c>
      <c r="AF568" s="134"/>
    </row>
    <row r="569" spans="1:32" s="135" customFormat="1" ht="30">
      <c r="A569" s="133" t="s">
        <v>58218</v>
      </c>
      <c r="B569" s="125" t="s">
        <v>58244</v>
      </c>
      <c r="C569" s="125" t="s">
        <v>57404</v>
      </c>
      <c r="D569" s="127" t="s">
        <v>18870</v>
      </c>
      <c r="E569" s="111" t="s">
        <v>5600</v>
      </c>
      <c r="F569" s="126">
        <v>14220</v>
      </c>
      <c r="G569" s="127" t="s">
        <v>57879</v>
      </c>
      <c r="H569" s="111" t="s">
        <v>420</v>
      </c>
      <c r="I569" s="128">
        <v>3</v>
      </c>
      <c r="J569" s="42">
        <v>180000</v>
      </c>
      <c r="K569" s="34">
        <v>621000</v>
      </c>
      <c r="L569" s="24">
        <v>540000</v>
      </c>
      <c r="M569" s="129" t="s">
        <v>45</v>
      </c>
      <c r="N569" s="129">
        <v>12</v>
      </c>
      <c r="O569" s="130" t="s">
        <v>26</v>
      </c>
      <c r="P569" s="116" t="s">
        <v>424</v>
      </c>
      <c r="Q569" s="117" t="s">
        <v>57126</v>
      </c>
      <c r="R569" s="117" t="s">
        <v>57126</v>
      </c>
      <c r="S569" s="117" t="s">
        <v>57126</v>
      </c>
      <c r="T569" s="117" t="s">
        <v>57126</v>
      </c>
      <c r="U569" s="117" t="s">
        <v>57126</v>
      </c>
      <c r="V569" s="114" t="s">
        <v>17</v>
      </c>
      <c r="W569" s="118" t="s">
        <v>356</v>
      </c>
      <c r="X569" s="115" t="str">
        <f>VLOOKUP(W569,'Formato de datos '!$G$1:$H$240,2,0)</f>
        <v>Mantenimiento Hospitalario - Bienes</v>
      </c>
      <c r="Y569" s="129" t="s">
        <v>57</v>
      </c>
      <c r="Z569" s="129" t="s">
        <v>39</v>
      </c>
      <c r="AA569" s="131" t="s">
        <v>58209</v>
      </c>
      <c r="AB569" s="129"/>
      <c r="AC569" s="129"/>
      <c r="AD569" s="130"/>
      <c r="AE569" s="122">
        <v>934</v>
      </c>
      <c r="AF569" s="134"/>
    </row>
    <row r="570" spans="1:32" s="135" customFormat="1" ht="60">
      <c r="A570" s="133" t="s">
        <v>58218</v>
      </c>
      <c r="B570" s="125" t="s">
        <v>58244</v>
      </c>
      <c r="C570" s="125" t="s">
        <v>57404</v>
      </c>
      <c r="D570" s="127" t="s">
        <v>26276</v>
      </c>
      <c r="E570" s="111" t="s">
        <v>6478</v>
      </c>
      <c r="F570" s="126">
        <v>14221</v>
      </c>
      <c r="G570" s="127" t="s">
        <v>57880</v>
      </c>
      <c r="H570" s="111" t="s">
        <v>420</v>
      </c>
      <c r="I570" s="128">
        <v>4</v>
      </c>
      <c r="J570" s="42">
        <v>129710</v>
      </c>
      <c r="K570" s="34">
        <v>596666</v>
      </c>
      <c r="L570" s="24">
        <v>518840.00000000006</v>
      </c>
      <c r="M570" s="129" t="s">
        <v>45</v>
      </c>
      <c r="N570" s="129">
        <v>12</v>
      </c>
      <c r="O570" s="130" t="s">
        <v>26</v>
      </c>
      <c r="P570" s="116" t="s">
        <v>424</v>
      </c>
      <c r="Q570" s="117" t="s">
        <v>57126</v>
      </c>
      <c r="R570" s="117" t="s">
        <v>57126</v>
      </c>
      <c r="S570" s="117" t="s">
        <v>57126</v>
      </c>
      <c r="T570" s="117" t="s">
        <v>57126</v>
      </c>
      <c r="U570" s="117" t="s">
        <v>57126</v>
      </c>
      <c r="V570" s="114" t="s">
        <v>17</v>
      </c>
      <c r="W570" s="118" t="s">
        <v>356</v>
      </c>
      <c r="X570" s="115" t="str">
        <f>VLOOKUP(W570,'Formato de datos '!$G$1:$H$240,2,0)</f>
        <v>Mantenimiento Hospitalario - Bienes</v>
      </c>
      <c r="Y570" s="129" t="s">
        <v>57</v>
      </c>
      <c r="Z570" s="129" t="s">
        <v>39</v>
      </c>
      <c r="AA570" s="131" t="s">
        <v>58209</v>
      </c>
      <c r="AB570" s="129"/>
      <c r="AC570" s="129"/>
      <c r="AD570" s="130"/>
      <c r="AE570" s="122">
        <v>935</v>
      </c>
      <c r="AF570" s="134"/>
    </row>
    <row r="571" spans="1:32" s="135" customFormat="1" ht="60">
      <c r="A571" s="133" t="s">
        <v>58218</v>
      </c>
      <c r="B571" s="125" t="s">
        <v>58244</v>
      </c>
      <c r="C571" s="125" t="s">
        <v>57404</v>
      </c>
      <c r="D571" s="127" t="s">
        <v>24488</v>
      </c>
      <c r="E571" s="111" t="s">
        <v>6376</v>
      </c>
      <c r="F571" s="126">
        <v>14273</v>
      </c>
      <c r="G571" s="127" t="s">
        <v>57281</v>
      </c>
      <c r="H571" s="111" t="s">
        <v>420</v>
      </c>
      <c r="I571" s="128">
        <v>120</v>
      </c>
      <c r="J571" s="42">
        <v>7539</v>
      </c>
      <c r="K571" s="34">
        <v>1040381.9999999999</v>
      </c>
      <c r="L571" s="24">
        <v>904680</v>
      </c>
      <c r="M571" s="129" t="s">
        <v>45</v>
      </c>
      <c r="N571" s="129">
        <v>12</v>
      </c>
      <c r="O571" s="130" t="s">
        <v>26</v>
      </c>
      <c r="P571" s="116" t="s">
        <v>424</v>
      </c>
      <c r="Q571" s="117" t="s">
        <v>57126</v>
      </c>
      <c r="R571" s="117" t="s">
        <v>57126</v>
      </c>
      <c r="S571" s="117" t="s">
        <v>57126</v>
      </c>
      <c r="T571" s="117" t="s">
        <v>57126</v>
      </c>
      <c r="U571" s="117" t="s">
        <v>57126</v>
      </c>
      <c r="V571" s="114" t="s">
        <v>17</v>
      </c>
      <c r="W571" s="118" t="s">
        <v>356</v>
      </c>
      <c r="X571" s="115" t="str">
        <f>VLOOKUP(W571,'Formato de datos '!$G$1:$H$240,2,0)</f>
        <v>Mantenimiento Hospitalario - Bienes</v>
      </c>
      <c r="Y571" s="129" t="s">
        <v>57</v>
      </c>
      <c r="Z571" s="129" t="s">
        <v>39</v>
      </c>
      <c r="AA571" s="131" t="s">
        <v>58209</v>
      </c>
      <c r="AB571" s="129"/>
      <c r="AC571" s="129"/>
      <c r="AD571" s="130"/>
      <c r="AE571" s="122">
        <v>936</v>
      </c>
      <c r="AF571" s="134"/>
    </row>
    <row r="572" spans="1:32" s="135" customFormat="1" ht="30">
      <c r="A572" s="133" t="s">
        <v>58218</v>
      </c>
      <c r="B572" s="125" t="s">
        <v>58244</v>
      </c>
      <c r="C572" s="125" t="s">
        <v>57404</v>
      </c>
      <c r="D572" s="127" t="s">
        <v>25310</v>
      </c>
      <c r="E572" s="111" t="s">
        <v>5711</v>
      </c>
      <c r="F572" s="126">
        <v>14359</v>
      </c>
      <c r="G572" s="127" t="s">
        <v>57881</v>
      </c>
      <c r="H572" s="111" t="s">
        <v>420</v>
      </c>
      <c r="I572" s="128">
        <v>4</v>
      </c>
      <c r="J572" s="42">
        <v>499800</v>
      </c>
      <c r="K572" s="34">
        <v>2299080</v>
      </c>
      <c r="L572" s="24">
        <v>1999200.0000000002</v>
      </c>
      <c r="M572" s="129" t="s">
        <v>45</v>
      </c>
      <c r="N572" s="129">
        <v>12</v>
      </c>
      <c r="O572" s="130" t="s">
        <v>26</v>
      </c>
      <c r="P572" s="116" t="s">
        <v>424</v>
      </c>
      <c r="Q572" s="117" t="s">
        <v>57126</v>
      </c>
      <c r="R572" s="117" t="s">
        <v>57126</v>
      </c>
      <c r="S572" s="117" t="s">
        <v>57126</v>
      </c>
      <c r="T572" s="117" t="s">
        <v>57126</v>
      </c>
      <c r="U572" s="117" t="s">
        <v>57126</v>
      </c>
      <c r="V572" s="114" t="s">
        <v>17</v>
      </c>
      <c r="W572" s="118" t="s">
        <v>356</v>
      </c>
      <c r="X572" s="115" t="str">
        <f>VLOOKUP(W572,'Formato de datos '!$G$1:$H$240,2,0)</f>
        <v>Mantenimiento Hospitalario - Bienes</v>
      </c>
      <c r="Y572" s="129" t="s">
        <v>57</v>
      </c>
      <c r="Z572" s="129" t="s">
        <v>39</v>
      </c>
      <c r="AA572" s="131" t="s">
        <v>58209</v>
      </c>
      <c r="AB572" s="129"/>
      <c r="AC572" s="129"/>
      <c r="AD572" s="130"/>
      <c r="AE572" s="122">
        <v>937</v>
      </c>
      <c r="AF572" s="134"/>
    </row>
    <row r="573" spans="1:32" s="135" customFormat="1" ht="30">
      <c r="A573" s="133" t="s">
        <v>58218</v>
      </c>
      <c r="B573" s="125" t="s">
        <v>58244</v>
      </c>
      <c r="C573" s="125" t="s">
        <v>57404</v>
      </c>
      <c r="D573" s="127" t="s">
        <v>25310</v>
      </c>
      <c r="E573" s="111" t="s">
        <v>5711</v>
      </c>
      <c r="F573" s="126">
        <v>14366</v>
      </c>
      <c r="G573" s="127" t="s">
        <v>57882</v>
      </c>
      <c r="H573" s="111" t="s">
        <v>420</v>
      </c>
      <c r="I573" s="128">
        <v>3</v>
      </c>
      <c r="J573" s="42">
        <v>300590.43</v>
      </c>
      <c r="K573" s="34">
        <v>1037036.9835</v>
      </c>
      <c r="L573" s="24">
        <v>901771.29</v>
      </c>
      <c r="M573" s="129" t="s">
        <v>45</v>
      </c>
      <c r="N573" s="129">
        <v>12</v>
      </c>
      <c r="O573" s="130" t="s">
        <v>26</v>
      </c>
      <c r="P573" s="116" t="s">
        <v>424</v>
      </c>
      <c r="Q573" s="117" t="s">
        <v>57126</v>
      </c>
      <c r="R573" s="117" t="s">
        <v>57126</v>
      </c>
      <c r="S573" s="117" t="s">
        <v>57126</v>
      </c>
      <c r="T573" s="117" t="s">
        <v>57126</v>
      </c>
      <c r="U573" s="117" t="s">
        <v>57126</v>
      </c>
      <c r="V573" s="114" t="s">
        <v>17</v>
      </c>
      <c r="W573" s="118" t="s">
        <v>356</v>
      </c>
      <c r="X573" s="115" t="str">
        <f>VLOOKUP(W573,'Formato de datos '!$G$1:$H$240,2,0)</f>
        <v>Mantenimiento Hospitalario - Bienes</v>
      </c>
      <c r="Y573" s="129" t="s">
        <v>57</v>
      </c>
      <c r="Z573" s="129" t="s">
        <v>39</v>
      </c>
      <c r="AA573" s="131" t="s">
        <v>58209</v>
      </c>
      <c r="AB573" s="129"/>
      <c r="AC573" s="129"/>
      <c r="AD573" s="130"/>
      <c r="AE573" s="122">
        <v>938</v>
      </c>
      <c r="AF573" s="134"/>
    </row>
    <row r="574" spans="1:32" s="135" customFormat="1" ht="60">
      <c r="A574" s="133" t="s">
        <v>58218</v>
      </c>
      <c r="B574" s="125" t="s">
        <v>58244</v>
      </c>
      <c r="C574" s="125" t="s">
        <v>57404</v>
      </c>
      <c r="D574" s="127" t="s">
        <v>26276</v>
      </c>
      <c r="E574" s="111" t="s">
        <v>6486</v>
      </c>
      <c r="F574" s="126">
        <v>14386</v>
      </c>
      <c r="G574" s="127" t="s">
        <v>57883</v>
      </c>
      <c r="H574" s="111" t="s">
        <v>420</v>
      </c>
      <c r="I574" s="128">
        <v>3</v>
      </c>
      <c r="J574" s="42">
        <v>30317.01</v>
      </c>
      <c r="K574" s="34">
        <v>104593.68449999999</v>
      </c>
      <c r="L574" s="24">
        <v>90951.03</v>
      </c>
      <c r="M574" s="129" t="s">
        <v>45</v>
      </c>
      <c r="N574" s="129">
        <v>12</v>
      </c>
      <c r="O574" s="130" t="s">
        <v>26</v>
      </c>
      <c r="P574" s="116" t="s">
        <v>424</v>
      </c>
      <c r="Q574" s="117" t="s">
        <v>57126</v>
      </c>
      <c r="R574" s="117" t="s">
        <v>57126</v>
      </c>
      <c r="S574" s="117" t="s">
        <v>57126</v>
      </c>
      <c r="T574" s="117" t="s">
        <v>57126</v>
      </c>
      <c r="U574" s="117" t="s">
        <v>57126</v>
      </c>
      <c r="V574" s="114" t="s">
        <v>17</v>
      </c>
      <c r="W574" s="118" t="s">
        <v>356</v>
      </c>
      <c r="X574" s="115" t="str">
        <f>VLOOKUP(W574,'Formato de datos '!$G$1:$H$240,2,0)</f>
        <v>Mantenimiento Hospitalario - Bienes</v>
      </c>
      <c r="Y574" s="129" t="s">
        <v>57</v>
      </c>
      <c r="Z574" s="129" t="s">
        <v>39</v>
      </c>
      <c r="AA574" s="131" t="s">
        <v>58209</v>
      </c>
      <c r="AB574" s="129"/>
      <c r="AC574" s="129"/>
      <c r="AD574" s="130"/>
      <c r="AE574" s="122">
        <v>939</v>
      </c>
      <c r="AF574" s="134"/>
    </row>
    <row r="575" spans="1:32" s="135" customFormat="1" ht="60">
      <c r="A575" s="133" t="s">
        <v>58218</v>
      </c>
      <c r="B575" s="125" t="s">
        <v>58244</v>
      </c>
      <c r="C575" s="125" t="s">
        <v>57404</v>
      </c>
      <c r="D575" s="127" t="s">
        <v>28399</v>
      </c>
      <c r="E575" s="111" t="s">
        <v>6591</v>
      </c>
      <c r="F575" s="126">
        <v>14399</v>
      </c>
      <c r="G575" s="127" t="s">
        <v>57884</v>
      </c>
      <c r="H575" s="111" t="s">
        <v>420</v>
      </c>
      <c r="I575" s="128">
        <v>3</v>
      </c>
      <c r="J575" s="42">
        <v>33456.85</v>
      </c>
      <c r="K575" s="34">
        <v>115426.13249999998</v>
      </c>
      <c r="L575" s="24">
        <v>100370.54999999999</v>
      </c>
      <c r="M575" s="129" t="s">
        <v>45</v>
      </c>
      <c r="N575" s="129">
        <v>12</v>
      </c>
      <c r="O575" s="130" t="s">
        <v>26</v>
      </c>
      <c r="P575" s="116" t="s">
        <v>424</v>
      </c>
      <c r="Q575" s="117" t="s">
        <v>57126</v>
      </c>
      <c r="R575" s="117" t="s">
        <v>57126</v>
      </c>
      <c r="S575" s="117" t="s">
        <v>57126</v>
      </c>
      <c r="T575" s="117" t="s">
        <v>57126</v>
      </c>
      <c r="U575" s="117" t="s">
        <v>57126</v>
      </c>
      <c r="V575" s="114" t="s">
        <v>17</v>
      </c>
      <c r="W575" s="118" t="s">
        <v>356</v>
      </c>
      <c r="X575" s="115" t="str">
        <f>VLOOKUP(W575,'Formato de datos '!$G$1:$H$240,2,0)</f>
        <v>Mantenimiento Hospitalario - Bienes</v>
      </c>
      <c r="Y575" s="129" t="s">
        <v>57</v>
      </c>
      <c r="Z575" s="129" t="s">
        <v>39</v>
      </c>
      <c r="AA575" s="131" t="s">
        <v>58209</v>
      </c>
      <c r="AB575" s="129"/>
      <c r="AC575" s="129"/>
      <c r="AD575" s="130"/>
      <c r="AE575" s="122">
        <v>940</v>
      </c>
      <c r="AF575" s="134"/>
    </row>
    <row r="576" spans="1:32" s="135" customFormat="1" ht="60">
      <c r="A576" s="133" t="s">
        <v>58218</v>
      </c>
      <c r="B576" s="125" t="s">
        <v>58244</v>
      </c>
      <c r="C576" s="125" t="s">
        <v>57404</v>
      </c>
      <c r="D576" s="127" t="s">
        <v>28399</v>
      </c>
      <c r="E576" s="111" t="s">
        <v>6478</v>
      </c>
      <c r="F576" s="126">
        <v>14473</v>
      </c>
      <c r="G576" s="127" t="s">
        <v>57885</v>
      </c>
      <c r="H576" s="111" t="s">
        <v>420</v>
      </c>
      <c r="I576" s="128">
        <v>15</v>
      </c>
      <c r="J576" s="42">
        <v>89964</v>
      </c>
      <c r="K576" s="34">
        <v>1551878.9999999998</v>
      </c>
      <c r="L576" s="24">
        <v>1349460</v>
      </c>
      <c r="M576" s="129" t="s">
        <v>45</v>
      </c>
      <c r="N576" s="129">
        <v>12</v>
      </c>
      <c r="O576" s="130" t="s">
        <v>26</v>
      </c>
      <c r="P576" s="116" t="s">
        <v>424</v>
      </c>
      <c r="Q576" s="117" t="s">
        <v>57126</v>
      </c>
      <c r="R576" s="117" t="s">
        <v>57126</v>
      </c>
      <c r="S576" s="117" t="s">
        <v>57126</v>
      </c>
      <c r="T576" s="117" t="s">
        <v>57126</v>
      </c>
      <c r="U576" s="117" t="s">
        <v>57126</v>
      </c>
      <c r="V576" s="114" t="s">
        <v>17</v>
      </c>
      <c r="W576" s="118" t="s">
        <v>356</v>
      </c>
      <c r="X576" s="115" t="str">
        <f>VLOOKUP(W576,'Formato de datos '!$G$1:$H$240,2,0)</f>
        <v>Mantenimiento Hospitalario - Bienes</v>
      </c>
      <c r="Y576" s="129" t="s">
        <v>57</v>
      </c>
      <c r="Z576" s="129" t="s">
        <v>39</v>
      </c>
      <c r="AA576" s="131" t="s">
        <v>58209</v>
      </c>
      <c r="AB576" s="129"/>
      <c r="AC576" s="129"/>
      <c r="AD576" s="130"/>
      <c r="AE576" s="122">
        <v>941</v>
      </c>
      <c r="AF576" s="134"/>
    </row>
    <row r="577" spans="1:32" s="135" customFormat="1" ht="60">
      <c r="A577" s="133" t="s">
        <v>58218</v>
      </c>
      <c r="B577" s="125" t="s">
        <v>58244</v>
      </c>
      <c r="C577" s="125" t="s">
        <v>57404</v>
      </c>
      <c r="D577" s="127" t="s">
        <v>28399</v>
      </c>
      <c r="E577" s="111" t="s">
        <v>6478</v>
      </c>
      <c r="F577" s="126">
        <v>14474</v>
      </c>
      <c r="G577" s="127" t="s">
        <v>57886</v>
      </c>
      <c r="H577" s="111" t="s">
        <v>420</v>
      </c>
      <c r="I577" s="128">
        <v>30</v>
      </c>
      <c r="J577" s="42">
        <v>101388</v>
      </c>
      <c r="K577" s="34">
        <v>3497885.9999999995</v>
      </c>
      <c r="L577" s="24">
        <v>3041640</v>
      </c>
      <c r="M577" s="129" t="s">
        <v>45</v>
      </c>
      <c r="N577" s="129">
        <v>12</v>
      </c>
      <c r="O577" s="130" t="s">
        <v>26</v>
      </c>
      <c r="P577" s="116" t="s">
        <v>424</v>
      </c>
      <c r="Q577" s="117" t="s">
        <v>57126</v>
      </c>
      <c r="R577" s="117" t="s">
        <v>57126</v>
      </c>
      <c r="S577" s="117" t="s">
        <v>57126</v>
      </c>
      <c r="T577" s="117" t="s">
        <v>57126</v>
      </c>
      <c r="U577" s="117" t="s">
        <v>57126</v>
      </c>
      <c r="V577" s="114" t="s">
        <v>17</v>
      </c>
      <c r="W577" s="118" t="s">
        <v>356</v>
      </c>
      <c r="X577" s="115" t="str">
        <f>VLOOKUP(W577,'Formato de datos '!$G$1:$H$240,2,0)</f>
        <v>Mantenimiento Hospitalario - Bienes</v>
      </c>
      <c r="Y577" s="129" t="s">
        <v>57</v>
      </c>
      <c r="Z577" s="129" t="s">
        <v>39</v>
      </c>
      <c r="AA577" s="131" t="s">
        <v>58209</v>
      </c>
      <c r="AB577" s="129"/>
      <c r="AC577" s="129"/>
      <c r="AD577" s="130"/>
      <c r="AE577" s="122">
        <v>942</v>
      </c>
      <c r="AF577" s="134"/>
    </row>
    <row r="578" spans="1:32" s="135" customFormat="1" ht="75">
      <c r="A578" s="133" t="s">
        <v>58218</v>
      </c>
      <c r="B578" s="125" t="s">
        <v>58244</v>
      </c>
      <c r="C578" s="125" t="s">
        <v>57404</v>
      </c>
      <c r="D578" s="127" t="s">
        <v>26276</v>
      </c>
      <c r="E578" s="111" t="s">
        <v>6486</v>
      </c>
      <c r="F578" s="126">
        <v>14482</v>
      </c>
      <c r="G578" s="127" t="s">
        <v>57887</v>
      </c>
      <c r="H578" s="111" t="s">
        <v>420</v>
      </c>
      <c r="I578" s="128">
        <v>2</v>
      </c>
      <c r="J578" s="42">
        <v>1011222.8</v>
      </c>
      <c r="K578" s="34">
        <v>2325812.44</v>
      </c>
      <c r="L578" s="24">
        <v>2022445.6</v>
      </c>
      <c r="M578" s="129" t="s">
        <v>45</v>
      </c>
      <c r="N578" s="129">
        <v>12</v>
      </c>
      <c r="O578" s="130" t="s">
        <v>26</v>
      </c>
      <c r="P578" s="116" t="s">
        <v>424</v>
      </c>
      <c r="Q578" s="117" t="s">
        <v>57126</v>
      </c>
      <c r="R578" s="117" t="s">
        <v>57126</v>
      </c>
      <c r="S578" s="117" t="s">
        <v>57126</v>
      </c>
      <c r="T578" s="117" t="s">
        <v>57126</v>
      </c>
      <c r="U578" s="117" t="s">
        <v>57126</v>
      </c>
      <c r="V578" s="114" t="s">
        <v>17</v>
      </c>
      <c r="W578" s="118" t="s">
        <v>356</v>
      </c>
      <c r="X578" s="115" t="str">
        <f>VLOOKUP(W578,'Formato de datos '!$G$1:$H$240,2,0)</f>
        <v>Mantenimiento Hospitalario - Bienes</v>
      </c>
      <c r="Y578" s="129" t="s">
        <v>57</v>
      </c>
      <c r="Z578" s="129" t="s">
        <v>39</v>
      </c>
      <c r="AA578" s="131" t="s">
        <v>58209</v>
      </c>
      <c r="AB578" s="129"/>
      <c r="AC578" s="129"/>
      <c r="AD578" s="130"/>
      <c r="AE578" s="122">
        <v>943</v>
      </c>
      <c r="AF578" s="134"/>
    </row>
    <row r="579" spans="1:32" s="135" customFormat="1" ht="45">
      <c r="A579" s="133" t="s">
        <v>58218</v>
      </c>
      <c r="B579" s="125" t="s">
        <v>58244</v>
      </c>
      <c r="C579" s="125" t="s">
        <v>57404</v>
      </c>
      <c r="D579" s="127" t="s">
        <v>25022</v>
      </c>
      <c r="E579" s="111" t="s">
        <v>5600</v>
      </c>
      <c r="F579" s="126">
        <v>14493</v>
      </c>
      <c r="G579" s="127" t="s">
        <v>57888</v>
      </c>
      <c r="H579" s="111" t="s">
        <v>420</v>
      </c>
      <c r="I579" s="128">
        <v>2</v>
      </c>
      <c r="J579" s="42">
        <v>1005550</v>
      </c>
      <c r="K579" s="34">
        <v>2312765</v>
      </c>
      <c r="L579" s="24">
        <v>2011100.0000000002</v>
      </c>
      <c r="M579" s="129" t="s">
        <v>45</v>
      </c>
      <c r="N579" s="129">
        <v>12</v>
      </c>
      <c r="O579" s="130" t="s">
        <v>26</v>
      </c>
      <c r="P579" s="116" t="s">
        <v>424</v>
      </c>
      <c r="Q579" s="117" t="s">
        <v>57126</v>
      </c>
      <c r="R579" s="117" t="s">
        <v>57126</v>
      </c>
      <c r="S579" s="117" t="s">
        <v>57126</v>
      </c>
      <c r="T579" s="117" t="s">
        <v>57126</v>
      </c>
      <c r="U579" s="117" t="s">
        <v>57126</v>
      </c>
      <c r="V579" s="114" t="s">
        <v>17</v>
      </c>
      <c r="W579" s="118" t="s">
        <v>356</v>
      </c>
      <c r="X579" s="115" t="str">
        <f>VLOOKUP(W579,'Formato de datos '!$G$1:$H$240,2,0)</f>
        <v>Mantenimiento Hospitalario - Bienes</v>
      </c>
      <c r="Y579" s="129" t="s">
        <v>57</v>
      </c>
      <c r="Z579" s="129" t="s">
        <v>39</v>
      </c>
      <c r="AA579" s="131" t="s">
        <v>58209</v>
      </c>
      <c r="AB579" s="129"/>
      <c r="AC579" s="129"/>
      <c r="AD579" s="130"/>
      <c r="AE579" s="122">
        <v>944</v>
      </c>
      <c r="AF579" s="134"/>
    </row>
    <row r="580" spans="1:32" s="135" customFormat="1" ht="30">
      <c r="A580" s="133" t="s">
        <v>58218</v>
      </c>
      <c r="B580" s="125" t="s">
        <v>58244</v>
      </c>
      <c r="C580" s="125" t="s">
        <v>57404</v>
      </c>
      <c r="D580" s="127" t="s">
        <v>26276</v>
      </c>
      <c r="E580" s="111" t="s">
        <v>6277</v>
      </c>
      <c r="F580" s="126">
        <v>14685</v>
      </c>
      <c r="G580" s="127" t="s">
        <v>57889</v>
      </c>
      <c r="H580" s="111" t="s">
        <v>420</v>
      </c>
      <c r="I580" s="128">
        <v>450</v>
      </c>
      <c r="J580" s="42">
        <v>7833.77</v>
      </c>
      <c r="K580" s="34">
        <v>4053975.9749999996</v>
      </c>
      <c r="L580" s="24">
        <v>3525196.5</v>
      </c>
      <c r="M580" s="129" t="s">
        <v>45</v>
      </c>
      <c r="N580" s="129">
        <v>12</v>
      </c>
      <c r="O580" s="130" t="s">
        <v>26</v>
      </c>
      <c r="P580" s="116" t="s">
        <v>424</v>
      </c>
      <c r="Q580" s="117" t="s">
        <v>57126</v>
      </c>
      <c r="R580" s="117" t="s">
        <v>57126</v>
      </c>
      <c r="S580" s="117" t="s">
        <v>57126</v>
      </c>
      <c r="T580" s="117" t="s">
        <v>57126</v>
      </c>
      <c r="U580" s="117" t="s">
        <v>57126</v>
      </c>
      <c r="V580" s="114" t="s">
        <v>17</v>
      </c>
      <c r="W580" s="118" t="s">
        <v>356</v>
      </c>
      <c r="X580" s="115" t="str">
        <f>VLOOKUP(W580,'Formato de datos '!$G$1:$H$240,2,0)</f>
        <v>Mantenimiento Hospitalario - Bienes</v>
      </c>
      <c r="Y580" s="129" t="s">
        <v>57</v>
      </c>
      <c r="Z580" s="129" t="s">
        <v>39</v>
      </c>
      <c r="AA580" s="131" t="s">
        <v>58209</v>
      </c>
      <c r="AB580" s="129"/>
      <c r="AC580" s="129"/>
      <c r="AD580" s="130"/>
      <c r="AE580" s="122">
        <v>945</v>
      </c>
      <c r="AF580" s="134"/>
    </row>
    <row r="581" spans="1:32" s="135" customFormat="1" ht="60">
      <c r="A581" s="133" t="s">
        <v>58218</v>
      </c>
      <c r="B581" s="125" t="s">
        <v>58244</v>
      </c>
      <c r="C581" s="125" t="s">
        <v>57404</v>
      </c>
      <c r="D581" s="127" t="s">
        <v>28399</v>
      </c>
      <c r="E581" s="111" t="s">
        <v>6478</v>
      </c>
      <c r="F581" s="126">
        <v>14881</v>
      </c>
      <c r="G581" s="127" t="s">
        <v>57890</v>
      </c>
      <c r="H581" s="111" t="s">
        <v>420</v>
      </c>
      <c r="I581" s="128">
        <v>110</v>
      </c>
      <c r="J581" s="42">
        <v>34391</v>
      </c>
      <c r="K581" s="34">
        <v>4350461.5</v>
      </c>
      <c r="L581" s="24">
        <v>3783010.0000000005</v>
      </c>
      <c r="M581" s="129" t="s">
        <v>45</v>
      </c>
      <c r="N581" s="129">
        <v>12</v>
      </c>
      <c r="O581" s="130" t="s">
        <v>26</v>
      </c>
      <c r="P581" s="116" t="s">
        <v>424</v>
      </c>
      <c r="Q581" s="117" t="s">
        <v>57126</v>
      </c>
      <c r="R581" s="117" t="s">
        <v>57126</v>
      </c>
      <c r="S581" s="117" t="s">
        <v>57126</v>
      </c>
      <c r="T581" s="117" t="s">
        <v>57126</v>
      </c>
      <c r="U581" s="117" t="s">
        <v>57126</v>
      </c>
      <c r="V581" s="114" t="s">
        <v>17</v>
      </c>
      <c r="W581" s="118" t="s">
        <v>356</v>
      </c>
      <c r="X581" s="115" t="str">
        <f>VLOOKUP(W581,'Formato de datos '!$G$1:$H$240,2,0)</f>
        <v>Mantenimiento Hospitalario - Bienes</v>
      </c>
      <c r="Y581" s="129" t="s">
        <v>57</v>
      </c>
      <c r="Z581" s="129" t="s">
        <v>39</v>
      </c>
      <c r="AA581" s="131" t="s">
        <v>58209</v>
      </c>
      <c r="AB581" s="129"/>
      <c r="AC581" s="129"/>
      <c r="AD581" s="130"/>
      <c r="AE581" s="122">
        <v>946</v>
      </c>
      <c r="AF581" s="134"/>
    </row>
    <row r="582" spans="1:32" s="135" customFormat="1" ht="60">
      <c r="A582" s="133" t="s">
        <v>58218</v>
      </c>
      <c r="B582" s="125" t="s">
        <v>58244</v>
      </c>
      <c r="C582" s="125" t="s">
        <v>57404</v>
      </c>
      <c r="D582" s="127" t="s">
        <v>29316</v>
      </c>
      <c r="E582" s="111" t="s">
        <v>6478</v>
      </c>
      <c r="F582" s="126">
        <v>14910</v>
      </c>
      <c r="G582" s="127" t="s">
        <v>57891</v>
      </c>
      <c r="H582" s="111" t="s">
        <v>420</v>
      </c>
      <c r="I582" s="128">
        <v>5</v>
      </c>
      <c r="J582" s="42">
        <v>489030.5</v>
      </c>
      <c r="K582" s="34">
        <v>2811925.375</v>
      </c>
      <c r="L582" s="24">
        <v>2445152.5</v>
      </c>
      <c r="M582" s="129" t="s">
        <v>45</v>
      </c>
      <c r="N582" s="129">
        <v>12</v>
      </c>
      <c r="O582" s="130" t="s">
        <v>26</v>
      </c>
      <c r="P582" s="116" t="s">
        <v>424</v>
      </c>
      <c r="Q582" s="117" t="s">
        <v>57126</v>
      </c>
      <c r="R582" s="117" t="s">
        <v>57126</v>
      </c>
      <c r="S582" s="117" t="s">
        <v>57126</v>
      </c>
      <c r="T582" s="117" t="s">
        <v>57126</v>
      </c>
      <c r="U582" s="117" t="s">
        <v>57126</v>
      </c>
      <c r="V582" s="114" t="s">
        <v>17</v>
      </c>
      <c r="W582" s="118" t="s">
        <v>356</v>
      </c>
      <c r="X582" s="115" t="str">
        <f>VLOOKUP(W582,'Formato de datos '!$G$1:$H$240,2,0)</f>
        <v>Mantenimiento Hospitalario - Bienes</v>
      </c>
      <c r="Y582" s="129" t="s">
        <v>57</v>
      </c>
      <c r="Z582" s="129" t="s">
        <v>39</v>
      </c>
      <c r="AA582" s="131" t="s">
        <v>58209</v>
      </c>
      <c r="AB582" s="129"/>
      <c r="AC582" s="129"/>
      <c r="AD582" s="130"/>
      <c r="AE582" s="122">
        <v>947</v>
      </c>
      <c r="AF582" s="134"/>
    </row>
    <row r="583" spans="1:32" s="135" customFormat="1" ht="60">
      <c r="A583" s="133" t="s">
        <v>58218</v>
      </c>
      <c r="B583" s="125" t="s">
        <v>58244</v>
      </c>
      <c r="C583" s="125" t="s">
        <v>57404</v>
      </c>
      <c r="D583" s="127" t="s">
        <v>29086</v>
      </c>
      <c r="E583" s="111" t="s">
        <v>6478</v>
      </c>
      <c r="F583" s="126">
        <v>15272</v>
      </c>
      <c r="G583" s="127" t="s">
        <v>57892</v>
      </c>
      <c r="H583" s="111" t="s">
        <v>420</v>
      </c>
      <c r="I583" s="128">
        <v>3</v>
      </c>
      <c r="J583" s="42">
        <v>1053150</v>
      </c>
      <c r="K583" s="34">
        <v>3633367.4999999995</v>
      </c>
      <c r="L583" s="24">
        <v>3159450</v>
      </c>
      <c r="M583" s="129" t="s">
        <v>45</v>
      </c>
      <c r="N583" s="129">
        <v>12</v>
      </c>
      <c r="O583" s="130" t="s">
        <v>26</v>
      </c>
      <c r="P583" s="116" t="s">
        <v>424</v>
      </c>
      <c r="Q583" s="117" t="s">
        <v>57126</v>
      </c>
      <c r="R583" s="117" t="s">
        <v>57126</v>
      </c>
      <c r="S583" s="117" t="s">
        <v>57126</v>
      </c>
      <c r="T583" s="117" t="s">
        <v>57126</v>
      </c>
      <c r="U583" s="117" t="s">
        <v>57126</v>
      </c>
      <c r="V583" s="114" t="s">
        <v>17</v>
      </c>
      <c r="W583" s="118" t="s">
        <v>356</v>
      </c>
      <c r="X583" s="115" t="str">
        <f>VLOOKUP(W583,'Formato de datos '!$G$1:$H$240,2,0)</f>
        <v>Mantenimiento Hospitalario - Bienes</v>
      </c>
      <c r="Y583" s="129" t="s">
        <v>57</v>
      </c>
      <c r="Z583" s="129" t="s">
        <v>39</v>
      </c>
      <c r="AA583" s="131" t="s">
        <v>58209</v>
      </c>
      <c r="AB583" s="129"/>
      <c r="AC583" s="129"/>
      <c r="AD583" s="130"/>
      <c r="AE583" s="122">
        <v>948</v>
      </c>
      <c r="AF583" s="134"/>
    </row>
    <row r="584" spans="1:32" s="135" customFormat="1" ht="60">
      <c r="A584" s="133" t="s">
        <v>58218</v>
      </c>
      <c r="B584" s="125" t="s">
        <v>58244</v>
      </c>
      <c r="C584" s="125" t="s">
        <v>57404</v>
      </c>
      <c r="D584" s="127" t="s">
        <v>26701</v>
      </c>
      <c r="E584" s="111" t="s">
        <v>6478</v>
      </c>
      <c r="F584" s="126">
        <v>15273</v>
      </c>
      <c r="G584" s="127" t="s">
        <v>57893</v>
      </c>
      <c r="H584" s="111" t="s">
        <v>420</v>
      </c>
      <c r="I584" s="128">
        <v>4</v>
      </c>
      <c r="J584" s="42">
        <v>1396465</v>
      </c>
      <c r="K584" s="34">
        <v>6423738.9999999991</v>
      </c>
      <c r="L584" s="24">
        <v>5585860</v>
      </c>
      <c r="M584" s="129" t="s">
        <v>45</v>
      </c>
      <c r="N584" s="129">
        <v>12</v>
      </c>
      <c r="O584" s="130" t="s">
        <v>26</v>
      </c>
      <c r="P584" s="116" t="s">
        <v>424</v>
      </c>
      <c r="Q584" s="117" t="s">
        <v>57126</v>
      </c>
      <c r="R584" s="117" t="s">
        <v>57126</v>
      </c>
      <c r="S584" s="117" t="s">
        <v>57126</v>
      </c>
      <c r="T584" s="117" t="s">
        <v>57126</v>
      </c>
      <c r="U584" s="117" t="s">
        <v>57126</v>
      </c>
      <c r="V584" s="114" t="s">
        <v>17</v>
      </c>
      <c r="W584" s="118" t="s">
        <v>356</v>
      </c>
      <c r="X584" s="115" t="str">
        <f>VLOOKUP(W584,'Formato de datos '!$G$1:$H$240,2,0)</f>
        <v>Mantenimiento Hospitalario - Bienes</v>
      </c>
      <c r="Y584" s="129" t="s">
        <v>57</v>
      </c>
      <c r="Z584" s="129" t="s">
        <v>39</v>
      </c>
      <c r="AA584" s="131" t="s">
        <v>58209</v>
      </c>
      <c r="AB584" s="129"/>
      <c r="AC584" s="129"/>
      <c r="AD584" s="130"/>
      <c r="AE584" s="122">
        <v>949</v>
      </c>
      <c r="AF584" s="134"/>
    </row>
    <row r="585" spans="1:32" s="135" customFormat="1" ht="60">
      <c r="A585" s="133" t="s">
        <v>58218</v>
      </c>
      <c r="B585" s="127" t="s">
        <v>58244</v>
      </c>
      <c r="C585" s="125" t="s">
        <v>57404</v>
      </c>
      <c r="D585" s="127" t="s">
        <v>28726</v>
      </c>
      <c r="E585" s="111" t="s">
        <v>6478</v>
      </c>
      <c r="F585" s="126">
        <v>15403</v>
      </c>
      <c r="G585" s="127" t="s">
        <v>57894</v>
      </c>
      <c r="H585" s="111" t="s">
        <v>420</v>
      </c>
      <c r="I585" s="128">
        <v>3</v>
      </c>
      <c r="J585" s="42">
        <v>1771315</v>
      </c>
      <c r="K585" s="34">
        <v>6111007</v>
      </c>
      <c r="L585" s="24">
        <v>5313945</v>
      </c>
      <c r="M585" s="129" t="s">
        <v>45</v>
      </c>
      <c r="N585" s="129">
        <v>12</v>
      </c>
      <c r="O585" s="130" t="s">
        <v>26</v>
      </c>
      <c r="P585" s="116" t="s">
        <v>424</v>
      </c>
      <c r="Q585" s="117" t="s">
        <v>57126</v>
      </c>
      <c r="R585" s="117" t="s">
        <v>57126</v>
      </c>
      <c r="S585" s="117" t="s">
        <v>57126</v>
      </c>
      <c r="T585" s="117" t="s">
        <v>57126</v>
      </c>
      <c r="U585" s="117" t="s">
        <v>57126</v>
      </c>
      <c r="V585" s="114" t="s">
        <v>17</v>
      </c>
      <c r="W585" s="118" t="s">
        <v>356</v>
      </c>
      <c r="X585" s="115" t="str">
        <f>VLOOKUP(W585,'Formato de datos '!$G$1:$H$240,2,0)</f>
        <v>Mantenimiento Hospitalario - Bienes</v>
      </c>
      <c r="Y585" s="129" t="s">
        <v>57</v>
      </c>
      <c r="Z585" s="129" t="s">
        <v>39</v>
      </c>
      <c r="AA585" s="131" t="s">
        <v>58209</v>
      </c>
      <c r="AB585" s="129"/>
      <c r="AC585" s="129"/>
      <c r="AD585" s="130"/>
      <c r="AE585" s="122">
        <v>950</v>
      </c>
      <c r="AF585" s="134"/>
    </row>
    <row r="586" spans="1:32" s="135" customFormat="1" ht="60">
      <c r="A586" s="133" t="s">
        <v>58218</v>
      </c>
      <c r="B586" s="127" t="s">
        <v>58244</v>
      </c>
      <c r="C586" s="125" t="s">
        <v>57404</v>
      </c>
      <c r="D586" s="127" t="s">
        <v>28430</v>
      </c>
      <c r="E586" s="111" t="s">
        <v>6478</v>
      </c>
      <c r="F586" s="126">
        <v>15406</v>
      </c>
      <c r="G586" s="127" t="s">
        <v>57895</v>
      </c>
      <c r="H586" s="111" t="s">
        <v>420</v>
      </c>
      <c r="I586" s="128">
        <v>60</v>
      </c>
      <c r="J586" s="42">
        <v>105196</v>
      </c>
      <c r="K586" s="34">
        <v>7258523.9999999991</v>
      </c>
      <c r="L586" s="24">
        <v>6311760</v>
      </c>
      <c r="M586" s="129" t="s">
        <v>45</v>
      </c>
      <c r="N586" s="129">
        <v>12</v>
      </c>
      <c r="O586" s="130" t="s">
        <v>26</v>
      </c>
      <c r="P586" s="116" t="s">
        <v>424</v>
      </c>
      <c r="Q586" s="117" t="s">
        <v>57126</v>
      </c>
      <c r="R586" s="117" t="s">
        <v>57126</v>
      </c>
      <c r="S586" s="117" t="s">
        <v>57126</v>
      </c>
      <c r="T586" s="117" t="s">
        <v>57126</v>
      </c>
      <c r="U586" s="117" t="s">
        <v>57126</v>
      </c>
      <c r="V586" s="114" t="s">
        <v>17</v>
      </c>
      <c r="W586" s="118" t="s">
        <v>356</v>
      </c>
      <c r="X586" s="115" t="str">
        <f>VLOOKUP(W586,'Formato de datos '!$G$1:$H$240,2,0)</f>
        <v>Mantenimiento Hospitalario - Bienes</v>
      </c>
      <c r="Y586" s="129" t="s">
        <v>57</v>
      </c>
      <c r="Z586" s="129" t="s">
        <v>39</v>
      </c>
      <c r="AA586" s="131" t="s">
        <v>58209</v>
      </c>
      <c r="AB586" s="129"/>
      <c r="AC586" s="129"/>
      <c r="AD586" s="130"/>
      <c r="AE586" s="122">
        <v>951</v>
      </c>
      <c r="AF586" s="134"/>
    </row>
    <row r="587" spans="1:32" s="135" customFormat="1" ht="60">
      <c r="A587" s="133" t="s">
        <v>58218</v>
      </c>
      <c r="B587" s="127" t="s">
        <v>58244</v>
      </c>
      <c r="C587" s="125" t="s">
        <v>57404</v>
      </c>
      <c r="D587" s="127" t="s">
        <v>28651</v>
      </c>
      <c r="E587" s="111" t="s">
        <v>6486</v>
      </c>
      <c r="F587" s="126">
        <v>15477</v>
      </c>
      <c r="G587" s="127" t="s">
        <v>57896</v>
      </c>
      <c r="H587" s="111" t="s">
        <v>420</v>
      </c>
      <c r="I587" s="128">
        <v>2</v>
      </c>
      <c r="J587" s="42">
        <v>1707650</v>
      </c>
      <c r="K587" s="34">
        <v>3927594.9999999995</v>
      </c>
      <c r="L587" s="24">
        <v>3415300</v>
      </c>
      <c r="M587" s="129" t="s">
        <v>45</v>
      </c>
      <c r="N587" s="129">
        <v>12</v>
      </c>
      <c r="O587" s="130" t="s">
        <v>26</v>
      </c>
      <c r="P587" s="116" t="s">
        <v>424</v>
      </c>
      <c r="Q587" s="117" t="s">
        <v>57126</v>
      </c>
      <c r="R587" s="117" t="s">
        <v>57126</v>
      </c>
      <c r="S587" s="117" t="s">
        <v>57126</v>
      </c>
      <c r="T587" s="117" t="s">
        <v>57126</v>
      </c>
      <c r="U587" s="117" t="s">
        <v>57126</v>
      </c>
      <c r="V587" s="114" t="s">
        <v>17</v>
      </c>
      <c r="W587" s="118" t="s">
        <v>356</v>
      </c>
      <c r="X587" s="115" t="str">
        <f>VLOOKUP(W587,'Formato de datos '!$G$1:$H$240,2,0)</f>
        <v>Mantenimiento Hospitalario - Bienes</v>
      </c>
      <c r="Y587" s="129" t="s">
        <v>57</v>
      </c>
      <c r="Z587" s="129" t="s">
        <v>39</v>
      </c>
      <c r="AA587" s="131" t="s">
        <v>58209</v>
      </c>
      <c r="AB587" s="129"/>
      <c r="AC587" s="129"/>
      <c r="AD587" s="130"/>
      <c r="AE587" s="122">
        <v>952</v>
      </c>
      <c r="AF587" s="134"/>
    </row>
    <row r="588" spans="1:32" s="135" customFormat="1" ht="60">
      <c r="A588" s="133" t="s">
        <v>58218</v>
      </c>
      <c r="B588" s="127" t="s">
        <v>58244</v>
      </c>
      <c r="C588" s="125" t="s">
        <v>57404</v>
      </c>
      <c r="D588" s="127" t="s">
        <v>28584</v>
      </c>
      <c r="E588" s="111" t="s">
        <v>6478</v>
      </c>
      <c r="F588" s="126">
        <v>15515</v>
      </c>
      <c r="G588" s="127" t="s">
        <v>57897</v>
      </c>
      <c r="H588" s="111" t="s">
        <v>420</v>
      </c>
      <c r="I588" s="128">
        <v>2</v>
      </c>
      <c r="J588" s="42">
        <v>78975.539999999994</v>
      </c>
      <c r="K588" s="34">
        <v>181643.74199999997</v>
      </c>
      <c r="L588" s="24">
        <v>157951.07999999999</v>
      </c>
      <c r="M588" s="129" t="s">
        <v>45</v>
      </c>
      <c r="N588" s="129">
        <v>12</v>
      </c>
      <c r="O588" s="130" t="s">
        <v>26</v>
      </c>
      <c r="P588" s="116" t="s">
        <v>424</v>
      </c>
      <c r="Q588" s="117" t="s">
        <v>57126</v>
      </c>
      <c r="R588" s="117" t="s">
        <v>57126</v>
      </c>
      <c r="S588" s="117" t="s">
        <v>57126</v>
      </c>
      <c r="T588" s="117" t="s">
        <v>57126</v>
      </c>
      <c r="U588" s="117" t="s">
        <v>57126</v>
      </c>
      <c r="V588" s="114" t="s">
        <v>17</v>
      </c>
      <c r="W588" s="118" t="s">
        <v>356</v>
      </c>
      <c r="X588" s="115" t="str">
        <f>VLOOKUP(W588,'Formato de datos '!$G$1:$H$240,2,0)</f>
        <v>Mantenimiento Hospitalario - Bienes</v>
      </c>
      <c r="Y588" s="129" t="s">
        <v>57</v>
      </c>
      <c r="Z588" s="129" t="s">
        <v>39</v>
      </c>
      <c r="AA588" s="131" t="s">
        <v>58209</v>
      </c>
      <c r="AB588" s="129"/>
      <c r="AC588" s="129"/>
      <c r="AD588" s="130"/>
      <c r="AE588" s="122">
        <v>953</v>
      </c>
      <c r="AF588" s="134"/>
    </row>
    <row r="589" spans="1:32" s="135" customFormat="1" ht="60">
      <c r="A589" s="133" t="s">
        <v>58218</v>
      </c>
      <c r="B589" s="127" t="s">
        <v>58244</v>
      </c>
      <c r="C589" s="125" t="s">
        <v>57404</v>
      </c>
      <c r="D589" s="127" t="s">
        <v>26276</v>
      </c>
      <c r="E589" s="111" t="s">
        <v>6478</v>
      </c>
      <c r="F589" s="126">
        <v>15552</v>
      </c>
      <c r="G589" s="127" t="s">
        <v>57898</v>
      </c>
      <c r="H589" s="111" t="s">
        <v>420</v>
      </c>
      <c r="I589" s="128">
        <v>5</v>
      </c>
      <c r="J589" s="42">
        <v>346200</v>
      </c>
      <c r="K589" s="34">
        <v>1990649.9999999998</v>
      </c>
      <c r="L589" s="24">
        <v>1731000</v>
      </c>
      <c r="M589" s="129" t="s">
        <v>45</v>
      </c>
      <c r="N589" s="129">
        <v>12</v>
      </c>
      <c r="O589" s="130" t="s">
        <v>26</v>
      </c>
      <c r="P589" s="116" t="s">
        <v>424</v>
      </c>
      <c r="Q589" s="117" t="s">
        <v>57126</v>
      </c>
      <c r="R589" s="117" t="s">
        <v>57126</v>
      </c>
      <c r="S589" s="117" t="s">
        <v>57126</v>
      </c>
      <c r="T589" s="117" t="s">
        <v>57126</v>
      </c>
      <c r="U589" s="117" t="s">
        <v>57126</v>
      </c>
      <c r="V589" s="114" t="s">
        <v>17</v>
      </c>
      <c r="W589" s="118" t="s">
        <v>356</v>
      </c>
      <c r="X589" s="115" t="str">
        <f>VLOOKUP(W589,'Formato de datos '!$G$1:$H$240,2,0)</f>
        <v>Mantenimiento Hospitalario - Bienes</v>
      </c>
      <c r="Y589" s="129" t="s">
        <v>57</v>
      </c>
      <c r="Z589" s="129" t="s">
        <v>39</v>
      </c>
      <c r="AA589" s="131" t="s">
        <v>58209</v>
      </c>
      <c r="AB589" s="129"/>
      <c r="AC589" s="129"/>
      <c r="AD589" s="130"/>
      <c r="AE589" s="122">
        <v>954</v>
      </c>
      <c r="AF589" s="134"/>
    </row>
    <row r="590" spans="1:32" s="135" customFormat="1" ht="60">
      <c r="A590" s="133" t="s">
        <v>58218</v>
      </c>
      <c r="B590" s="127" t="s">
        <v>58244</v>
      </c>
      <c r="C590" s="125" t="s">
        <v>57404</v>
      </c>
      <c r="D590" s="127" t="s">
        <v>26276</v>
      </c>
      <c r="E590" s="111" t="s">
        <v>6478</v>
      </c>
      <c r="F590" s="126">
        <v>15555</v>
      </c>
      <c r="G590" s="127" t="s">
        <v>57899</v>
      </c>
      <c r="H590" s="111" t="s">
        <v>420</v>
      </c>
      <c r="I590" s="128">
        <v>4</v>
      </c>
      <c r="J590" s="42">
        <v>409800</v>
      </c>
      <c r="K590" s="34">
        <v>1885079.9999999998</v>
      </c>
      <c r="L590" s="24">
        <v>1639200</v>
      </c>
      <c r="M590" s="129" t="s">
        <v>45</v>
      </c>
      <c r="N590" s="129">
        <v>12</v>
      </c>
      <c r="O590" s="130" t="s">
        <v>26</v>
      </c>
      <c r="P590" s="116" t="s">
        <v>424</v>
      </c>
      <c r="Q590" s="117" t="s">
        <v>57126</v>
      </c>
      <c r="R590" s="117" t="s">
        <v>57126</v>
      </c>
      <c r="S590" s="117" t="s">
        <v>57126</v>
      </c>
      <c r="T590" s="117" t="s">
        <v>57126</v>
      </c>
      <c r="U590" s="117" t="s">
        <v>57126</v>
      </c>
      <c r="V590" s="114" t="s">
        <v>17</v>
      </c>
      <c r="W590" s="118" t="s">
        <v>356</v>
      </c>
      <c r="X590" s="115" t="str">
        <f>VLOOKUP(W590,'Formato de datos '!$G$1:$H$240,2,0)</f>
        <v>Mantenimiento Hospitalario - Bienes</v>
      </c>
      <c r="Y590" s="129" t="s">
        <v>57</v>
      </c>
      <c r="Z590" s="129" t="s">
        <v>39</v>
      </c>
      <c r="AA590" s="131" t="s">
        <v>58209</v>
      </c>
      <c r="AB590" s="129"/>
      <c r="AC590" s="129"/>
      <c r="AD590" s="130"/>
      <c r="AE590" s="122">
        <v>955</v>
      </c>
      <c r="AF590" s="134"/>
    </row>
    <row r="591" spans="1:32" s="135" customFormat="1" ht="60">
      <c r="A591" s="133" t="s">
        <v>58218</v>
      </c>
      <c r="B591" s="127" t="s">
        <v>58244</v>
      </c>
      <c r="C591" s="125" t="s">
        <v>57404</v>
      </c>
      <c r="D591" s="127" t="s">
        <v>25310</v>
      </c>
      <c r="E591" s="111" t="s">
        <v>6486</v>
      </c>
      <c r="F591" s="126">
        <v>15626</v>
      </c>
      <c r="G591" s="127" t="s">
        <v>57900</v>
      </c>
      <c r="H591" s="111" t="s">
        <v>420</v>
      </c>
      <c r="I591" s="128">
        <v>2</v>
      </c>
      <c r="J591" s="42">
        <v>102326.91</v>
      </c>
      <c r="K591" s="34">
        <v>235351.89299999998</v>
      </c>
      <c r="L591" s="24">
        <v>204653.82</v>
      </c>
      <c r="M591" s="129" t="s">
        <v>45</v>
      </c>
      <c r="N591" s="129">
        <v>12</v>
      </c>
      <c r="O591" s="130" t="s">
        <v>26</v>
      </c>
      <c r="P591" s="116" t="s">
        <v>424</v>
      </c>
      <c r="Q591" s="117" t="s">
        <v>57126</v>
      </c>
      <c r="R591" s="117" t="s">
        <v>57126</v>
      </c>
      <c r="S591" s="117" t="s">
        <v>57126</v>
      </c>
      <c r="T591" s="117" t="s">
        <v>57126</v>
      </c>
      <c r="U591" s="117" t="s">
        <v>57126</v>
      </c>
      <c r="V591" s="114" t="s">
        <v>17</v>
      </c>
      <c r="W591" s="118" t="s">
        <v>356</v>
      </c>
      <c r="X591" s="115" t="str">
        <f>VLOOKUP(W591,'Formato de datos '!$G$1:$H$240,2,0)</f>
        <v>Mantenimiento Hospitalario - Bienes</v>
      </c>
      <c r="Y591" s="129" t="s">
        <v>57</v>
      </c>
      <c r="Z591" s="129" t="s">
        <v>39</v>
      </c>
      <c r="AA591" s="131" t="s">
        <v>58209</v>
      </c>
      <c r="AB591" s="129"/>
      <c r="AC591" s="129"/>
      <c r="AD591" s="130"/>
      <c r="AE591" s="122">
        <v>956</v>
      </c>
      <c r="AF591" s="134"/>
    </row>
    <row r="592" spans="1:32" s="135" customFormat="1" ht="60">
      <c r="A592" s="133" t="s">
        <v>58218</v>
      </c>
      <c r="B592" s="127" t="s">
        <v>58244</v>
      </c>
      <c r="C592" s="125" t="s">
        <v>57404</v>
      </c>
      <c r="D592" s="127" t="s">
        <v>27464</v>
      </c>
      <c r="E592" s="111" t="s">
        <v>6478</v>
      </c>
      <c r="F592" s="126">
        <v>15635</v>
      </c>
      <c r="G592" s="127" t="s">
        <v>57901</v>
      </c>
      <c r="H592" s="111" t="s">
        <v>420</v>
      </c>
      <c r="I592" s="128">
        <v>1</v>
      </c>
      <c r="J592" s="42">
        <v>1049330.1000000001</v>
      </c>
      <c r="K592" s="34">
        <v>1206729.615</v>
      </c>
      <c r="L592" s="24">
        <v>1049330.1000000001</v>
      </c>
      <c r="M592" s="129" t="s">
        <v>45</v>
      </c>
      <c r="N592" s="129">
        <v>12</v>
      </c>
      <c r="O592" s="130" t="s">
        <v>26</v>
      </c>
      <c r="P592" s="116" t="s">
        <v>424</v>
      </c>
      <c r="Q592" s="117" t="s">
        <v>57126</v>
      </c>
      <c r="R592" s="117" t="s">
        <v>57126</v>
      </c>
      <c r="S592" s="117" t="s">
        <v>57126</v>
      </c>
      <c r="T592" s="117" t="s">
        <v>57126</v>
      </c>
      <c r="U592" s="117" t="s">
        <v>57126</v>
      </c>
      <c r="V592" s="114" t="s">
        <v>17</v>
      </c>
      <c r="W592" s="118" t="s">
        <v>356</v>
      </c>
      <c r="X592" s="115" t="str">
        <f>VLOOKUP(W592,'Formato de datos '!$G$1:$H$240,2,0)</f>
        <v>Mantenimiento Hospitalario - Bienes</v>
      </c>
      <c r="Y592" s="129" t="s">
        <v>57</v>
      </c>
      <c r="Z592" s="129" t="s">
        <v>39</v>
      </c>
      <c r="AA592" s="131" t="s">
        <v>58209</v>
      </c>
      <c r="AB592" s="129"/>
      <c r="AC592" s="129"/>
      <c r="AD592" s="130"/>
      <c r="AE592" s="122">
        <v>957</v>
      </c>
      <c r="AF592" s="134"/>
    </row>
    <row r="593" spans="1:32" s="135" customFormat="1" ht="60">
      <c r="A593" s="133" t="s">
        <v>58218</v>
      </c>
      <c r="B593" s="127" t="s">
        <v>58244</v>
      </c>
      <c r="C593" s="125" t="s">
        <v>57404</v>
      </c>
      <c r="D593" s="127" t="s">
        <v>27464</v>
      </c>
      <c r="E593" s="111" t="s">
        <v>6478</v>
      </c>
      <c r="F593" s="126">
        <v>15636</v>
      </c>
      <c r="G593" s="127" t="s">
        <v>57902</v>
      </c>
      <c r="H593" s="111" t="s">
        <v>420</v>
      </c>
      <c r="I593" s="128">
        <v>8</v>
      </c>
      <c r="J593" s="42">
        <v>794917.62</v>
      </c>
      <c r="K593" s="34">
        <v>7313242.1039999994</v>
      </c>
      <c r="L593" s="24">
        <v>6359340.96</v>
      </c>
      <c r="M593" s="129" t="s">
        <v>45</v>
      </c>
      <c r="N593" s="129">
        <v>12</v>
      </c>
      <c r="O593" s="130" t="s">
        <v>26</v>
      </c>
      <c r="P593" s="116" t="s">
        <v>424</v>
      </c>
      <c r="Q593" s="117" t="s">
        <v>57126</v>
      </c>
      <c r="R593" s="117" t="s">
        <v>57126</v>
      </c>
      <c r="S593" s="117" t="s">
        <v>57126</v>
      </c>
      <c r="T593" s="117" t="s">
        <v>57126</v>
      </c>
      <c r="U593" s="117" t="s">
        <v>57126</v>
      </c>
      <c r="V593" s="114" t="s">
        <v>17</v>
      </c>
      <c r="W593" s="118" t="s">
        <v>356</v>
      </c>
      <c r="X593" s="115" t="str">
        <f>VLOOKUP(W593,'Formato de datos '!$G$1:$H$240,2,0)</f>
        <v>Mantenimiento Hospitalario - Bienes</v>
      </c>
      <c r="Y593" s="129" t="s">
        <v>57</v>
      </c>
      <c r="Z593" s="129" t="s">
        <v>39</v>
      </c>
      <c r="AA593" s="131" t="s">
        <v>58209</v>
      </c>
      <c r="AB593" s="129"/>
      <c r="AC593" s="129"/>
      <c r="AD593" s="130"/>
      <c r="AE593" s="122">
        <v>958</v>
      </c>
      <c r="AF593" s="134"/>
    </row>
    <row r="594" spans="1:32" s="135" customFormat="1" ht="60">
      <c r="A594" s="133" t="s">
        <v>58218</v>
      </c>
      <c r="B594" s="127" t="s">
        <v>58244</v>
      </c>
      <c r="C594" s="125" t="s">
        <v>57404</v>
      </c>
      <c r="D594" s="127" t="s">
        <v>28447</v>
      </c>
      <c r="E594" s="111" t="s">
        <v>6486</v>
      </c>
      <c r="F594" s="126">
        <v>15692</v>
      </c>
      <c r="G594" s="127" t="s">
        <v>57903</v>
      </c>
      <c r="H594" s="111" t="s">
        <v>420</v>
      </c>
      <c r="I594" s="128">
        <v>2</v>
      </c>
      <c r="J594" s="42">
        <v>371875</v>
      </c>
      <c r="K594" s="34">
        <v>855312.49999999988</v>
      </c>
      <c r="L594" s="24">
        <v>743750</v>
      </c>
      <c r="M594" s="129" t="s">
        <v>45</v>
      </c>
      <c r="N594" s="129">
        <v>12</v>
      </c>
      <c r="O594" s="130" t="s">
        <v>26</v>
      </c>
      <c r="P594" s="116" t="s">
        <v>424</v>
      </c>
      <c r="Q594" s="117" t="s">
        <v>57126</v>
      </c>
      <c r="R594" s="117" t="s">
        <v>57126</v>
      </c>
      <c r="S594" s="117" t="s">
        <v>57126</v>
      </c>
      <c r="T594" s="117" t="s">
        <v>57126</v>
      </c>
      <c r="U594" s="117" t="s">
        <v>57126</v>
      </c>
      <c r="V594" s="114" t="s">
        <v>17</v>
      </c>
      <c r="W594" s="118" t="s">
        <v>356</v>
      </c>
      <c r="X594" s="115" t="str">
        <f>VLOOKUP(W594,'Formato de datos '!$G$1:$H$240,2,0)</f>
        <v>Mantenimiento Hospitalario - Bienes</v>
      </c>
      <c r="Y594" s="129" t="s">
        <v>57</v>
      </c>
      <c r="Z594" s="129" t="s">
        <v>39</v>
      </c>
      <c r="AA594" s="131" t="s">
        <v>58209</v>
      </c>
      <c r="AB594" s="129"/>
      <c r="AC594" s="129"/>
      <c r="AD594" s="130"/>
      <c r="AE594" s="122">
        <v>959</v>
      </c>
      <c r="AF594" s="134"/>
    </row>
    <row r="595" spans="1:32" s="135" customFormat="1" ht="30">
      <c r="A595" s="133" t="s">
        <v>58218</v>
      </c>
      <c r="B595" s="127" t="s">
        <v>58244</v>
      </c>
      <c r="C595" s="125" t="s">
        <v>57404</v>
      </c>
      <c r="D595" s="127" t="s">
        <v>19527</v>
      </c>
      <c r="E595" s="111" t="s">
        <v>6271</v>
      </c>
      <c r="F595" s="126">
        <v>15725</v>
      </c>
      <c r="G595" s="127" t="s">
        <v>57904</v>
      </c>
      <c r="H595" s="111" t="s">
        <v>420</v>
      </c>
      <c r="I595" s="128">
        <v>2</v>
      </c>
      <c r="J595" s="42">
        <v>115000.01</v>
      </c>
      <c r="K595" s="34">
        <v>264500.02299999999</v>
      </c>
      <c r="L595" s="24">
        <v>230000.02000000002</v>
      </c>
      <c r="M595" s="129" t="s">
        <v>45</v>
      </c>
      <c r="N595" s="129">
        <v>12</v>
      </c>
      <c r="O595" s="130" t="s">
        <v>26</v>
      </c>
      <c r="P595" s="116" t="s">
        <v>424</v>
      </c>
      <c r="Q595" s="117" t="s">
        <v>57126</v>
      </c>
      <c r="R595" s="117" t="s">
        <v>57126</v>
      </c>
      <c r="S595" s="117" t="s">
        <v>57126</v>
      </c>
      <c r="T595" s="117" t="s">
        <v>57126</v>
      </c>
      <c r="U595" s="117" t="s">
        <v>57126</v>
      </c>
      <c r="V595" s="114" t="s">
        <v>17</v>
      </c>
      <c r="W595" s="118" t="s">
        <v>356</v>
      </c>
      <c r="X595" s="115" t="str">
        <f>VLOOKUP(W595,'Formato de datos '!$G$1:$H$240,2,0)</f>
        <v>Mantenimiento Hospitalario - Bienes</v>
      </c>
      <c r="Y595" s="129" t="s">
        <v>57</v>
      </c>
      <c r="Z595" s="129" t="s">
        <v>39</v>
      </c>
      <c r="AA595" s="131" t="s">
        <v>58209</v>
      </c>
      <c r="AB595" s="129"/>
      <c r="AC595" s="129"/>
      <c r="AD595" s="130"/>
      <c r="AE595" s="122">
        <v>960</v>
      </c>
      <c r="AF595" s="134"/>
    </row>
    <row r="596" spans="1:32" s="135" customFormat="1" ht="75">
      <c r="A596" s="133" t="s">
        <v>58218</v>
      </c>
      <c r="B596" s="127" t="s">
        <v>58244</v>
      </c>
      <c r="C596" s="125" t="s">
        <v>57404</v>
      </c>
      <c r="D596" s="127" t="s">
        <v>26666</v>
      </c>
      <c r="E596" s="111" t="s">
        <v>6581</v>
      </c>
      <c r="F596" s="126">
        <v>15821</v>
      </c>
      <c r="G596" s="127" t="s">
        <v>57905</v>
      </c>
      <c r="H596" s="111" t="s">
        <v>420</v>
      </c>
      <c r="I596" s="128">
        <v>3</v>
      </c>
      <c r="J596" s="42">
        <v>139999.93</v>
      </c>
      <c r="K596" s="34">
        <v>482999.75849999994</v>
      </c>
      <c r="L596" s="24">
        <v>419999.79</v>
      </c>
      <c r="M596" s="129" t="s">
        <v>45</v>
      </c>
      <c r="N596" s="129">
        <v>12</v>
      </c>
      <c r="O596" s="130" t="s">
        <v>26</v>
      </c>
      <c r="P596" s="116" t="s">
        <v>424</v>
      </c>
      <c r="Q596" s="117" t="s">
        <v>57126</v>
      </c>
      <c r="R596" s="117" t="s">
        <v>57126</v>
      </c>
      <c r="S596" s="117" t="s">
        <v>57126</v>
      </c>
      <c r="T596" s="117" t="s">
        <v>57126</v>
      </c>
      <c r="U596" s="117" t="s">
        <v>57126</v>
      </c>
      <c r="V596" s="114" t="s">
        <v>17</v>
      </c>
      <c r="W596" s="118" t="s">
        <v>356</v>
      </c>
      <c r="X596" s="115" t="str">
        <f>VLOOKUP(W596,'Formato de datos '!$G$1:$H$240,2,0)</f>
        <v>Mantenimiento Hospitalario - Bienes</v>
      </c>
      <c r="Y596" s="129" t="s">
        <v>57</v>
      </c>
      <c r="Z596" s="129" t="s">
        <v>39</v>
      </c>
      <c r="AA596" s="131" t="s">
        <v>58209</v>
      </c>
      <c r="AB596" s="129"/>
      <c r="AC596" s="129"/>
      <c r="AD596" s="130"/>
      <c r="AE596" s="122">
        <v>961</v>
      </c>
      <c r="AF596" s="134"/>
    </row>
    <row r="597" spans="1:32" s="135" customFormat="1" ht="45">
      <c r="A597" s="133" t="s">
        <v>58218</v>
      </c>
      <c r="B597" s="127" t="s">
        <v>58244</v>
      </c>
      <c r="C597" s="125" t="s">
        <v>57404</v>
      </c>
      <c r="D597" s="127" t="s">
        <v>31877</v>
      </c>
      <c r="E597" s="111" t="s">
        <v>5713</v>
      </c>
      <c r="F597" s="126">
        <v>15844</v>
      </c>
      <c r="G597" s="127" t="s">
        <v>57906</v>
      </c>
      <c r="H597" s="111" t="s">
        <v>420</v>
      </c>
      <c r="I597" s="128">
        <v>2</v>
      </c>
      <c r="J597" s="42">
        <v>20000.330000000002</v>
      </c>
      <c r="K597" s="34">
        <v>46000.758999999998</v>
      </c>
      <c r="L597" s="24">
        <v>40000.660000000003</v>
      </c>
      <c r="M597" s="129" t="s">
        <v>45</v>
      </c>
      <c r="N597" s="129">
        <v>12</v>
      </c>
      <c r="O597" s="130" t="s">
        <v>26</v>
      </c>
      <c r="P597" s="116" t="s">
        <v>424</v>
      </c>
      <c r="Q597" s="117" t="s">
        <v>57126</v>
      </c>
      <c r="R597" s="117" t="s">
        <v>57126</v>
      </c>
      <c r="S597" s="117" t="s">
        <v>57126</v>
      </c>
      <c r="T597" s="117" t="s">
        <v>57126</v>
      </c>
      <c r="U597" s="117" t="s">
        <v>57126</v>
      </c>
      <c r="V597" s="114" t="s">
        <v>17</v>
      </c>
      <c r="W597" s="118" t="s">
        <v>356</v>
      </c>
      <c r="X597" s="115" t="str">
        <f>VLOOKUP(W597,'Formato de datos '!$G$1:$H$240,2,0)</f>
        <v>Mantenimiento Hospitalario - Bienes</v>
      </c>
      <c r="Y597" s="129" t="s">
        <v>57</v>
      </c>
      <c r="Z597" s="129" t="s">
        <v>39</v>
      </c>
      <c r="AA597" s="131" t="s">
        <v>58209</v>
      </c>
      <c r="AB597" s="129"/>
      <c r="AC597" s="129"/>
      <c r="AD597" s="130"/>
      <c r="AE597" s="122">
        <v>962</v>
      </c>
      <c r="AF597" s="134"/>
    </row>
    <row r="598" spans="1:32" s="135" customFormat="1" ht="60">
      <c r="A598" s="133" t="s">
        <v>58218</v>
      </c>
      <c r="B598" s="127" t="s">
        <v>58244</v>
      </c>
      <c r="C598" s="125" t="s">
        <v>57404</v>
      </c>
      <c r="D598" s="127" t="s">
        <v>28584</v>
      </c>
      <c r="E598" s="111" t="s">
        <v>6478</v>
      </c>
      <c r="F598" s="126">
        <v>15991</v>
      </c>
      <c r="G598" s="127" t="s">
        <v>57907</v>
      </c>
      <c r="H598" s="111" t="s">
        <v>420</v>
      </c>
      <c r="I598" s="128">
        <v>4</v>
      </c>
      <c r="J598" s="42">
        <v>84563.78</v>
      </c>
      <c r="K598" s="34">
        <v>388993.38799999998</v>
      </c>
      <c r="L598" s="24">
        <v>338255.12</v>
      </c>
      <c r="M598" s="129" t="s">
        <v>45</v>
      </c>
      <c r="N598" s="129">
        <v>12</v>
      </c>
      <c r="O598" s="130" t="s">
        <v>26</v>
      </c>
      <c r="P598" s="116" t="s">
        <v>424</v>
      </c>
      <c r="Q598" s="117" t="s">
        <v>57126</v>
      </c>
      <c r="R598" s="117" t="s">
        <v>57126</v>
      </c>
      <c r="S598" s="117" t="s">
        <v>57126</v>
      </c>
      <c r="T598" s="117" t="s">
        <v>57126</v>
      </c>
      <c r="U598" s="117" t="s">
        <v>57126</v>
      </c>
      <c r="V598" s="114" t="s">
        <v>17</v>
      </c>
      <c r="W598" s="118" t="s">
        <v>356</v>
      </c>
      <c r="X598" s="115" t="str">
        <f>VLOOKUP(W598,'Formato de datos '!$G$1:$H$240,2,0)</f>
        <v>Mantenimiento Hospitalario - Bienes</v>
      </c>
      <c r="Y598" s="129" t="s">
        <v>57</v>
      </c>
      <c r="Z598" s="129" t="s">
        <v>39</v>
      </c>
      <c r="AA598" s="131" t="s">
        <v>58209</v>
      </c>
      <c r="AB598" s="129"/>
      <c r="AC598" s="129"/>
      <c r="AD598" s="130"/>
      <c r="AE598" s="122">
        <v>963</v>
      </c>
      <c r="AF598" s="134"/>
    </row>
    <row r="599" spans="1:32" s="135" customFormat="1" ht="60">
      <c r="A599" s="133" t="s">
        <v>58218</v>
      </c>
      <c r="B599" s="127" t="s">
        <v>58244</v>
      </c>
      <c r="C599" s="125" t="s">
        <v>57404</v>
      </c>
      <c r="D599" s="127" t="s">
        <v>26276</v>
      </c>
      <c r="E599" s="111" t="s">
        <v>6478</v>
      </c>
      <c r="F599" s="126">
        <v>16040</v>
      </c>
      <c r="G599" s="127" t="s">
        <v>57908</v>
      </c>
      <c r="H599" s="111" t="s">
        <v>420</v>
      </c>
      <c r="I599" s="128">
        <v>1</v>
      </c>
      <c r="J599" s="42">
        <v>3086086.5</v>
      </c>
      <c r="K599" s="34">
        <v>3548999.4749999996</v>
      </c>
      <c r="L599" s="24">
        <v>3086086.5</v>
      </c>
      <c r="M599" s="129" t="s">
        <v>45</v>
      </c>
      <c r="N599" s="129">
        <v>12</v>
      </c>
      <c r="O599" s="130" t="s">
        <v>26</v>
      </c>
      <c r="P599" s="116" t="s">
        <v>424</v>
      </c>
      <c r="Q599" s="117" t="s">
        <v>57126</v>
      </c>
      <c r="R599" s="117" t="s">
        <v>57126</v>
      </c>
      <c r="S599" s="117" t="s">
        <v>57126</v>
      </c>
      <c r="T599" s="117" t="s">
        <v>57126</v>
      </c>
      <c r="U599" s="117" t="s">
        <v>57126</v>
      </c>
      <c r="V599" s="114" t="s">
        <v>17</v>
      </c>
      <c r="W599" s="118" t="s">
        <v>356</v>
      </c>
      <c r="X599" s="115" t="str">
        <f>VLOOKUP(W599,'Formato de datos '!$G$1:$H$240,2,0)</f>
        <v>Mantenimiento Hospitalario - Bienes</v>
      </c>
      <c r="Y599" s="129" t="s">
        <v>57</v>
      </c>
      <c r="Z599" s="129" t="s">
        <v>39</v>
      </c>
      <c r="AA599" s="131" t="s">
        <v>58209</v>
      </c>
      <c r="AB599" s="129"/>
      <c r="AC599" s="129"/>
      <c r="AD599" s="130"/>
      <c r="AE599" s="122">
        <v>964</v>
      </c>
      <c r="AF599" s="134"/>
    </row>
    <row r="600" spans="1:32" s="135" customFormat="1" ht="45">
      <c r="A600" s="133" t="s">
        <v>58218</v>
      </c>
      <c r="B600" s="127" t="s">
        <v>58244</v>
      </c>
      <c r="C600" s="125" t="s">
        <v>57404</v>
      </c>
      <c r="D600" s="127" t="s">
        <v>25310</v>
      </c>
      <c r="E600" s="111" t="s">
        <v>5764</v>
      </c>
      <c r="F600" s="126">
        <v>16062</v>
      </c>
      <c r="G600" s="127" t="s">
        <v>57909</v>
      </c>
      <c r="H600" s="111" t="s">
        <v>420</v>
      </c>
      <c r="I600" s="128">
        <v>4</v>
      </c>
      <c r="J600" s="42">
        <v>29999.66</v>
      </c>
      <c r="K600" s="34">
        <v>137998.43599999999</v>
      </c>
      <c r="L600" s="24">
        <v>119998.64</v>
      </c>
      <c r="M600" s="129" t="s">
        <v>45</v>
      </c>
      <c r="N600" s="129">
        <v>12</v>
      </c>
      <c r="O600" s="130" t="s">
        <v>26</v>
      </c>
      <c r="P600" s="116" t="s">
        <v>424</v>
      </c>
      <c r="Q600" s="117" t="s">
        <v>57126</v>
      </c>
      <c r="R600" s="117" t="s">
        <v>57126</v>
      </c>
      <c r="S600" s="117" t="s">
        <v>57126</v>
      </c>
      <c r="T600" s="117" t="s">
        <v>57126</v>
      </c>
      <c r="U600" s="117" t="s">
        <v>57126</v>
      </c>
      <c r="V600" s="114" t="s">
        <v>17</v>
      </c>
      <c r="W600" s="118" t="s">
        <v>356</v>
      </c>
      <c r="X600" s="115" t="str">
        <f>VLOOKUP(W600,'Formato de datos '!$G$1:$H$240,2,0)</f>
        <v>Mantenimiento Hospitalario - Bienes</v>
      </c>
      <c r="Y600" s="129" t="s">
        <v>57</v>
      </c>
      <c r="Z600" s="129" t="s">
        <v>39</v>
      </c>
      <c r="AA600" s="131" t="s">
        <v>58209</v>
      </c>
      <c r="AB600" s="129"/>
      <c r="AC600" s="129"/>
      <c r="AD600" s="130"/>
      <c r="AE600" s="122">
        <v>965</v>
      </c>
      <c r="AF600" s="134"/>
    </row>
    <row r="601" spans="1:32" s="135" customFormat="1" ht="45">
      <c r="A601" s="133" t="s">
        <v>58218</v>
      </c>
      <c r="B601" s="127" t="s">
        <v>58244</v>
      </c>
      <c r="C601" s="125" t="s">
        <v>57404</v>
      </c>
      <c r="D601" s="127" t="s">
        <v>26666</v>
      </c>
      <c r="E601" s="111" t="s">
        <v>6581</v>
      </c>
      <c r="F601" s="126">
        <v>16157</v>
      </c>
      <c r="G601" s="127" t="s">
        <v>57910</v>
      </c>
      <c r="H601" s="111" t="s">
        <v>420</v>
      </c>
      <c r="I601" s="128">
        <v>4</v>
      </c>
      <c r="J601" s="42">
        <v>350000.42</v>
      </c>
      <c r="K601" s="34">
        <v>1610001.9319999998</v>
      </c>
      <c r="L601" s="24">
        <v>1400001.68</v>
      </c>
      <c r="M601" s="129" t="s">
        <v>45</v>
      </c>
      <c r="N601" s="129">
        <v>12</v>
      </c>
      <c r="O601" s="130" t="s">
        <v>26</v>
      </c>
      <c r="P601" s="116" t="s">
        <v>424</v>
      </c>
      <c r="Q601" s="117" t="s">
        <v>57126</v>
      </c>
      <c r="R601" s="117" t="s">
        <v>57126</v>
      </c>
      <c r="S601" s="117" t="s">
        <v>57126</v>
      </c>
      <c r="T601" s="117" t="s">
        <v>57126</v>
      </c>
      <c r="U601" s="117" t="s">
        <v>57126</v>
      </c>
      <c r="V601" s="114" t="s">
        <v>17</v>
      </c>
      <c r="W601" s="118" t="s">
        <v>356</v>
      </c>
      <c r="X601" s="115" t="str">
        <f>VLOOKUP(W601,'Formato de datos '!$G$1:$H$240,2,0)</f>
        <v>Mantenimiento Hospitalario - Bienes</v>
      </c>
      <c r="Y601" s="129" t="s">
        <v>57</v>
      </c>
      <c r="Z601" s="129" t="s">
        <v>39</v>
      </c>
      <c r="AA601" s="131" t="s">
        <v>58209</v>
      </c>
      <c r="AB601" s="129"/>
      <c r="AC601" s="129"/>
      <c r="AD601" s="130"/>
      <c r="AE601" s="122">
        <v>966</v>
      </c>
      <c r="AF601" s="134"/>
    </row>
    <row r="602" spans="1:32" s="135" customFormat="1" ht="60">
      <c r="A602" s="133" t="s">
        <v>58218</v>
      </c>
      <c r="B602" s="127" t="s">
        <v>58244</v>
      </c>
      <c r="C602" s="125" t="s">
        <v>57404</v>
      </c>
      <c r="D602" s="127" t="s">
        <v>26276</v>
      </c>
      <c r="E602" s="111" t="s">
        <v>6478</v>
      </c>
      <c r="F602" s="126">
        <v>16476</v>
      </c>
      <c r="G602" s="127" t="s">
        <v>57911</v>
      </c>
      <c r="H602" s="111" t="s">
        <v>420</v>
      </c>
      <c r="I602" s="128">
        <v>3</v>
      </c>
      <c r="J602" s="42">
        <v>1500114</v>
      </c>
      <c r="K602" s="34">
        <v>5175393.3</v>
      </c>
      <c r="L602" s="24">
        <v>4500342</v>
      </c>
      <c r="M602" s="129" t="s">
        <v>45</v>
      </c>
      <c r="N602" s="129">
        <v>12</v>
      </c>
      <c r="O602" s="130" t="s">
        <v>26</v>
      </c>
      <c r="P602" s="116" t="s">
        <v>424</v>
      </c>
      <c r="Q602" s="117" t="s">
        <v>57126</v>
      </c>
      <c r="R602" s="117" t="s">
        <v>57126</v>
      </c>
      <c r="S602" s="117" t="s">
        <v>57126</v>
      </c>
      <c r="T602" s="117" t="s">
        <v>57126</v>
      </c>
      <c r="U602" s="117" t="s">
        <v>57126</v>
      </c>
      <c r="V602" s="114" t="s">
        <v>17</v>
      </c>
      <c r="W602" s="118" t="s">
        <v>356</v>
      </c>
      <c r="X602" s="115" t="str">
        <f>VLOOKUP(W602,'Formato de datos '!$G$1:$H$240,2,0)</f>
        <v>Mantenimiento Hospitalario - Bienes</v>
      </c>
      <c r="Y602" s="129" t="s">
        <v>57</v>
      </c>
      <c r="Z602" s="129" t="s">
        <v>39</v>
      </c>
      <c r="AA602" s="131" t="s">
        <v>58209</v>
      </c>
      <c r="AB602" s="129"/>
      <c r="AC602" s="129"/>
      <c r="AD602" s="130"/>
      <c r="AE602" s="122">
        <v>967</v>
      </c>
      <c r="AF602" s="134"/>
    </row>
    <row r="603" spans="1:32" s="135" customFormat="1" ht="60">
      <c r="A603" s="133" t="s">
        <v>58218</v>
      </c>
      <c r="B603" s="127" t="s">
        <v>58244</v>
      </c>
      <c r="C603" s="125" t="s">
        <v>57404</v>
      </c>
      <c r="D603" s="127" t="s">
        <v>29316</v>
      </c>
      <c r="E603" s="111" t="s">
        <v>6486</v>
      </c>
      <c r="F603" s="126">
        <v>16497</v>
      </c>
      <c r="G603" s="127" t="s">
        <v>57912</v>
      </c>
      <c r="H603" s="111" t="s">
        <v>420</v>
      </c>
      <c r="I603" s="128">
        <v>2</v>
      </c>
      <c r="J603" s="42">
        <v>1381911.3</v>
      </c>
      <c r="K603" s="34">
        <v>3178395.9899999998</v>
      </c>
      <c r="L603" s="24">
        <v>2763822.6</v>
      </c>
      <c r="M603" s="129" t="s">
        <v>45</v>
      </c>
      <c r="N603" s="129">
        <v>12</v>
      </c>
      <c r="O603" s="130" t="s">
        <v>26</v>
      </c>
      <c r="P603" s="116" t="s">
        <v>424</v>
      </c>
      <c r="Q603" s="117" t="s">
        <v>57126</v>
      </c>
      <c r="R603" s="117" t="s">
        <v>57126</v>
      </c>
      <c r="S603" s="117" t="s">
        <v>57126</v>
      </c>
      <c r="T603" s="117" t="s">
        <v>57126</v>
      </c>
      <c r="U603" s="117" t="s">
        <v>57126</v>
      </c>
      <c r="V603" s="114" t="s">
        <v>17</v>
      </c>
      <c r="W603" s="118" t="s">
        <v>356</v>
      </c>
      <c r="X603" s="115" t="str">
        <f>VLOOKUP(W603,'Formato de datos '!$G$1:$H$240,2,0)</f>
        <v>Mantenimiento Hospitalario - Bienes</v>
      </c>
      <c r="Y603" s="129" t="s">
        <v>57</v>
      </c>
      <c r="Z603" s="129" t="s">
        <v>39</v>
      </c>
      <c r="AA603" s="131" t="s">
        <v>58209</v>
      </c>
      <c r="AB603" s="129"/>
      <c r="AC603" s="129"/>
      <c r="AD603" s="130"/>
      <c r="AE603" s="122">
        <v>968</v>
      </c>
      <c r="AF603" s="134"/>
    </row>
    <row r="604" spans="1:32" s="135" customFormat="1" ht="60">
      <c r="A604" s="133" t="s">
        <v>58218</v>
      </c>
      <c r="B604" s="127" t="s">
        <v>58244</v>
      </c>
      <c r="C604" s="125" t="s">
        <v>57404</v>
      </c>
      <c r="D604" s="127" t="s">
        <v>26276</v>
      </c>
      <c r="E604" s="111" t="s">
        <v>6486</v>
      </c>
      <c r="F604" s="126">
        <v>16498</v>
      </c>
      <c r="G604" s="127" t="s">
        <v>57913</v>
      </c>
      <c r="H604" s="111" t="s">
        <v>420</v>
      </c>
      <c r="I604" s="128">
        <v>1</v>
      </c>
      <c r="J604" s="42">
        <v>966184.8</v>
      </c>
      <c r="K604" s="34">
        <v>1111112.52</v>
      </c>
      <c r="L604" s="24">
        <v>966184.8</v>
      </c>
      <c r="M604" s="129" t="s">
        <v>45</v>
      </c>
      <c r="N604" s="129">
        <v>12</v>
      </c>
      <c r="O604" s="130" t="s">
        <v>26</v>
      </c>
      <c r="P604" s="116" t="s">
        <v>424</v>
      </c>
      <c r="Q604" s="117" t="s">
        <v>57126</v>
      </c>
      <c r="R604" s="117" t="s">
        <v>57126</v>
      </c>
      <c r="S604" s="117" t="s">
        <v>57126</v>
      </c>
      <c r="T604" s="117" t="s">
        <v>57126</v>
      </c>
      <c r="U604" s="117" t="s">
        <v>57126</v>
      </c>
      <c r="V604" s="114" t="s">
        <v>17</v>
      </c>
      <c r="W604" s="118" t="s">
        <v>356</v>
      </c>
      <c r="X604" s="115" t="str">
        <f>VLOOKUP(W604,'Formato de datos '!$G$1:$H$240,2,0)</f>
        <v>Mantenimiento Hospitalario - Bienes</v>
      </c>
      <c r="Y604" s="129" t="s">
        <v>57</v>
      </c>
      <c r="Z604" s="129" t="s">
        <v>39</v>
      </c>
      <c r="AA604" s="131" t="s">
        <v>58209</v>
      </c>
      <c r="AB604" s="129"/>
      <c r="AC604" s="129"/>
      <c r="AD604" s="130"/>
      <c r="AE604" s="122">
        <v>969</v>
      </c>
      <c r="AF604" s="134"/>
    </row>
    <row r="605" spans="1:32" s="135" customFormat="1" ht="60">
      <c r="A605" s="133" t="s">
        <v>58218</v>
      </c>
      <c r="B605" s="127" t="s">
        <v>58244</v>
      </c>
      <c r="C605" s="125" t="s">
        <v>57404</v>
      </c>
      <c r="D605" s="127" t="s">
        <v>29316</v>
      </c>
      <c r="E605" s="111" t="s">
        <v>6486</v>
      </c>
      <c r="F605" s="126">
        <v>16499</v>
      </c>
      <c r="G605" s="127" t="s">
        <v>57914</v>
      </c>
      <c r="H605" s="111" t="s">
        <v>420</v>
      </c>
      <c r="I605" s="128">
        <v>2</v>
      </c>
      <c r="J605" s="42">
        <v>1203409.8700000001</v>
      </c>
      <c r="K605" s="34">
        <v>2767842.7009999999</v>
      </c>
      <c r="L605" s="24">
        <v>2406819.7400000002</v>
      </c>
      <c r="M605" s="129" t="s">
        <v>45</v>
      </c>
      <c r="N605" s="129">
        <v>12</v>
      </c>
      <c r="O605" s="130" t="s">
        <v>26</v>
      </c>
      <c r="P605" s="116" t="s">
        <v>424</v>
      </c>
      <c r="Q605" s="117" t="s">
        <v>57126</v>
      </c>
      <c r="R605" s="117" t="s">
        <v>57126</v>
      </c>
      <c r="S605" s="117" t="s">
        <v>57126</v>
      </c>
      <c r="T605" s="117" t="s">
        <v>57126</v>
      </c>
      <c r="U605" s="117" t="s">
        <v>57126</v>
      </c>
      <c r="V605" s="114" t="s">
        <v>17</v>
      </c>
      <c r="W605" s="118" t="s">
        <v>356</v>
      </c>
      <c r="X605" s="115" t="str">
        <f>VLOOKUP(W605,'Formato de datos '!$G$1:$H$240,2,0)</f>
        <v>Mantenimiento Hospitalario - Bienes</v>
      </c>
      <c r="Y605" s="129" t="s">
        <v>57</v>
      </c>
      <c r="Z605" s="129" t="s">
        <v>39</v>
      </c>
      <c r="AA605" s="131" t="s">
        <v>58209</v>
      </c>
      <c r="AB605" s="129"/>
      <c r="AC605" s="129"/>
      <c r="AD605" s="130"/>
      <c r="AE605" s="122">
        <v>970</v>
      </c>
      <c r="AF605" s="134"/>
    </row>
    <row r="606" spans="1:32" s="135" customFormat="1" ht="60">
      <c r="A606" s="133" t="s">
        <v>58218</v>
      </c>
      <c r="B606" s="127" t="s">
        <v>58244</v>
      </c>
      <c r="C606" s="125" t="s">
        <v>57404</v>
      </c>
      <c r="D606" s="127" t="s">
        <v>28399</v>
      </c>
      <c r="E606" s="111" t="s">
        <v>6478</v>
      </c>
      <c r="F606" s="126">
        <v>16523</v>
      </c>
      <c r="G606" s="127" t="s">
        <v>57915</v>
      </c>
      <c r="H606" s="111" t="s">
        <v>420</v>
      </c>
      <c r="I606" s="128">
        <v>25</v>
      </c>
      <c r="J606" s="42">
        <v>173264</v>
      </c>
      <c r="K606" s="34">
        <v>4981340</v>
      </c>
      <c r="L606" s="24">
        <v>4331600</v>
      </c>
      <c r="M606" s="129" t="s">
        <v>45</v>
      </c>
      <c r="N606" s="129">
        <v>12</v>
      </c>
      <c r="O606" s="130" t="s">
        <v>26</v>
      </c>
      <c r="P606" s="116" t="s">
        <v>424</v>
      </c>
      <c r="Q606" s="117" t="s">
        <v>57126</v>
      </c>
      <c r="R606" s="117" t="s">
        <v>57126</v>
      </c>
      <c r="S606" s="117" t="s">
        <v>57126</v>
      </c>
      <c r="T606" s="117" t="s">
        <v>57126</v>
      </c>
      <c r="U606" s="117" t="s">
        <v>57126</v>
      </c>
      <c r="V606" s="114" t="s">
        <v>17</v>
      </c>
      <c r="W606" s="118" t="s">
        <v>356</v>
      </c>
      <c r="X606" s="115" t="str">
        <f>VLOOKUP(W606,'Formato de datos '!$G$1:$H$240,2,0)</f>
        <v>Mantenimiento Hospitalario - Bienes</v>
      </c>
      <c r="Y606" s="129" t="s">
        <v>57</v>
      </c>
      <c r="Z606" s="129" t="s">
        <v>39</v>
      </c>
      <c r="AA606" s="131" t="s">
        <v>58209</v>
      </c>
      <c r="AB606" s="129"/>
      <c r="AC606" s="129"/>
      <c r="AD606" s="130"/>
      <c r="AE606" s="122">
        <v>971</v>
      </c>
      <c r="AF606" s="134"/>
    </row>
    <row r="607" spans="1:32" s="135" customFormat="1" ht="60">
      <c r="A607" s="133" t="s">
        <v>58218</v>
      </c>
      <c r="B607" s="127" t="s">
        <v>58244</v>
      </c>
      <c r="C607" s="125" t="s">
        <v>57404</v>
      </c>
      <c r="D607" s="127" t="s">
        <v>28399</v>
      </c>
      <c r="E607" s="111" t="s">
        <v>6478</v>
      </c>
      <c r="F607" s="126">
        <v>16524</v>
      </c>
      <c r="G607" s="127" t="s">
        <v>57916</v>
      </c>
      <c r="H607" s="111" t="s">
        <v>420</v>
      </c>
      <c r="I607" s="128">
        <v>6</v>
      </c>
      <c r="J607" s="42">
        <v>143157</v>
      </c>
      <c r="K607" s="34">
        <v>987783.29999999993</v>
      </c>
      <c r="L607" s="24">
        <v>858942</v>
      </c>
      <c r="M607" s="129" t="s">
        <v>45</v>
      </c>
      <c r="N607" s="129">
        <v>12</v>
      </c>
      <c r="O607" s="130" t="s">
        <v>26</v>
      </c>
      <c r="P607" s="116" t="s">
        <v>424</v>
      </c>
      <c r="Q607" s="117" t="s">
        <v>57126</v>
      </c>
      <c r="R607" s="117" t="s">
        <v>57126</v>
      </c>
      <c r="S607" s="117" t="s">
        <v>57126</v>
      </c>
      <c r="T607" s="117" t="s">
        <v>57126</v>
      </c>
      <c r="U607" s="117" t="s">
        <v>57126</v>
      </c>
      <c r="V607" s="114" t="s">
        <v>17</v>
      </c>
      <c r="W607" s="118" t="s">
        <v>356</v>
      </c>
      <c r="X607" s="115" t="str">
        <f>VLOOKUP(W607,'Formato de datos '!$G$1:$H$240,2,0)</f>
        <v>Mantenimiento Hospitalario - Bienes</v>
      </c>
      <c r="Y607" s="129" t="s">
        <v>57</v>
      </c>
      <c r="Z607" s="129" t="s">
        <v>39</v>
      </c>
      <c r="AA607" s="131" t="s">
        <v>58209</v>
      </c>
      <c r="AB607" s="129"/>
      <c r="AC607" s="129"/>
      <c r="AD607" s="130"/>
      <c r="AE607" s="122">
        <v>972</v>
      </c>
      <c r="AF607" s="134"/>
    </row>
    <row r="608" spans="1:32" s="135" customFormat="1" ht="60">
      <c r="A608" s="133" t="s">
        <v>58218</v>
      </c>
      <c r="B608" s="127" t="s">
        <v>58244</v>
      </c>
      <c r="C608" s="125" t="s">
        <v>57404</v>
      </c>
      <c r="D608" s="127" t="s">
        <v>28399</v>
      </c>
      <c r="E608" s="111" t="s">
        <v>6478</v>
      </c>
      <c r="F608" s="126">
        <v>16525</v>
      </c>
      <c r="G608" s="127" t="s">
        <v>57917</v>
      </c>
      <c r="H608" s="111" t="s">
        <v>420</v>
      </c>
      <c r="I608" s="128">
        <v>22</v>
      </c>
      <c r="J608" s="42">
        <v>88655</v>
      </c>
      <c r="K608" s="34">
        <v>2242971.5</v>
      </c>
      <c r="L608" s="24">
        <v>1950410.0000000002</v>
      </c>
      <c r="M608" s="129" t="s">
        <v>45</v>
      </c>
      <c r="N608" s="129">
        <v>12</v>
      </c>
      <c r="O608" s="130" t="s">
        <v>26</v>
      </c>
      <c r="P608" s="116" t="s">
        <v>424</v>
      </c>
      <c r="Q608" s="117" t="s">
        <v>57126</v>
      </c>
      <c r="R608" s="117" t="s">
        <v>57126</v>
      </c>
      <c r="S608" s="117" t="s">
        <v>57126</v>
      </c>
      <c r="T608" s="117" t="s">
        <v>57126</v>
      </c>
      <c r="U608" s="117" t="s">
        <v>57126</v>
      </c>
      <c r="V608" s="114" t="s">
        <v>17</v>
      </c>
      <c r="W608" s="118" t="s">
        <v>356</v>
      </c>
      <c r="X608" s="115" t="str">
        <f>VLOOKUP(W608,'Formato de datos '!$G$1:$H$240,2,0)</f>
        <v>Mantenimiento Hospitalario - Bienes</v>
      </c>
      <c r="Y608" s="129" t="s">
        <v>57</v>
      </c>
      <c r="Z608" s="129" t="s">
        <v>39</v>
      </c>
      <c r="AA608" s="131" t="s">
        <v>58209</v>
      </c>
      <c r="AB608" s="129"/>
      <c r="AC608" s="129"/>
      <c r="AD608" s="130"/>
      <c r="AE608" s="122">
        <v>973</v>
      </c>
      <c r="AF608" s="134"/>
    </row>
    <row r="609" spans="1:32" s="135" customFormat="1" ht="60">
      <c r="A609" s="133" t="s">
        <v>58218</v>
      </c>
      <c r="B609" s="127" t="s">
        <v>58244</v>
      </c>
      <c r="C609" s="125" t="s">
        <v>57404</v>
      </c>
      <c r="D609" s="127" t="s">
        <v>28399</v>
      </c>
      <c r="E609" s="111" t="s">
        <v>6478</v>
      </c>
      <c r="F609" s="126">
        <v>16526</v>
      </c>
      <c r="G609" s="127" t="s">
        <v>57918</v>
      </c>
      <c r="H609" s="111" t="s">
        <v>420</v>
      </c>
      <c r="I609" s="128">
        <v>12</v>
      </c>
      <c r="J609" s="42">
        <v>131138</v>
      </c>
      <c r="K609" s="34">
        <v>1809704.4</v>
      </c>
      <c r="L609" s="24">
        <v>1573656</v>
      </c>
      <c r="M609" s="129" t="s">
        <v>45</v>
      </c>
      <c r="N609" s="129">
        <v>12</v>
      </c>
      <c r="O609" s="130" t="s">
        <v>26</v>
      </c>
      <c r="P609" s="116" t="s">
        <v>424</v>
      </c>
      <c r="Q609" s="117" t="s">
        <v>57126</v>
      </c>
      <c r="R609" s="117" t="s">
        <v>57126</v>
      </c>
      <c r="S609" s="117" t="s">
        <v>57126</v>
      </c>
      <c r="T609" s="117" t="s">
        <v>57126</v>
      </c>
      <c r="U609" s="117" t="s">
        <v>57126</v>
      </c>
      <c r="V609" s="114" t="s">
        <v>17</v>
      </c>
      <c r="W609" s="118" t="s">
        <v>356</v>
      </c>
      <c r="X609" s="115" t="str">
        <f>VLOOKUP(W609,'Formato de datos '!$G$1:$H$240,2,0)</f>
        <v>Mantenimiento Hospitalario - Bienes</v>
      </c>
      <c r="Y609" s="129" t="s">
        <v>57</v>
      </c>
      <c r="Z609" s="129" t="s">
        <v>39</v>
      </c>
      <c r="AA609" s="131" t="s">
        <v>58209</v>
      </c>
      <c r="AB609" s="129"/>
      <c r="AC609" s="129"/>
      <c r="AD609" s="130"/>
      <c r="AE609" s="122">
        <v>974</v>
      </c>
      <c r="AF609" s="134"/>
    </row>
    <row r="610" spans="1:32" s="135" customFormat="1" ht="60">
      <c r="A610" s="133" t="s">
        <v>58218</v>
      </c>
      <c r="B610" s="127" t="s">
        <v>58244</v>
      </c>
      <c r="C610" s="125" t="s">
        <v>57404</v>
      </c>
      <c r="D610" s="127" t="s">
        <v>26683</v>
      </c>
      <c r="E610" s="111" t="s">
        <v>6486</v>
      </c>
      <c r="F610" s="126">
        <v>16535</v>
      </c>
      <c r="G610" s="127" t="s">
        <v>57919</v>
      </c>
      <c r="H610" s="111" t="s">
        <v>420</v>
      </c>
      <c r="I610" s="128">
        <v>3</v>
      </c>
      <c r="J610" s="42">
        <v>856800</v>
      </c>
      <c r="K610" s="34">
        <v>2955960</v>
      </c>
      <c r="L610" s="24">
        <v>2570400</v>
      </c>
      <c r="M610" s="129" t="s">
        <v>45</v>
      </c>
      <c r="N610" s="129">
        <v>12</v>
      </c>
      <c r="O610" s="130" t="s">
        <v>26</v>
      </c>
      <c r="P610" s="116" t="s">
        <v>424</v>
      </c>
      <c r="Q610" s="117" t="s">
        <v>57126</v>
      </c>
      <c r="R610" s="117" t="s">
        <v>57126</v>
      </c>
      <c r="S610" s="117" t="s">
        <v>57126</v>
      </c>
      <c r="T610" s="117" t="s">
        <v>57126</v>
      </c>
      <c r="U610" s="117" t="s">
        <v>57126</v>
      </c>
      <c r="V610" s="114" t="s">
        <v>17</v>
      </c>
      <c r="W610" s="118" t="s">
        <v>356</v>
      </c>
      <c r="X610" s="115" t="str">
        <f>VLOOKUP(W610,'Formato de datos '!$G$1:$H$240,2,0)</f>
        <v>Mantenimiento Hospitalario - Bienes</v>
      </c>
      <c r="Y610" s="129" t="s">
        <v>57</v>
      </c>
      <c r="Z610" s="129" t="s">
        <v>39</v>
      </c>
      <c r="AA610" s="131" t="s">
        <v>58209</v>
      </c>
      <c r="AB610" s="129"/>
      <c r="AC610" s="129"/>
      <c r="AD610" s="130"/>
      <c r="AE610" s="122">
        <v>975</v>
      </c>
      <c r="AF610" s="134"/>
    </row>
    <row r="611" spans="1:32" s="135" customFormat="1" ht="45">
      <c r="A611" s="133" t="s">
        <v>58218</v>
      </c>
      <c r="B611" s="127" t="s">
        <v>58244</v>
      </c>
      <c r="C611" s="125" t="s">
        <v>57404</v>
      </c>
      <c r="D611" s="127" t="s">
        <v>25021</v>
      </c>
      <c r="E611" s="111" t="s">
        <v>5600</v>
      </c>
      <c r="F611" s="126">
        <v>16536</v>
      </c>
      <c r="G611" s="127" t="s">
        <v>57920</v>
      </c>
      <c r="H611" s="111" t="s">
        <v>420</v>
      </c>
      <c r="I611" s="128">
        <v>2</v>
      </c>
      <c r="J611" s="42">
        <v>535500</v>
      </c>
      <c r="K611" s="34">
        <v>1231650</v>
      </c>
      <c r="L611" s="24">
        <v>1071000</v>
      </c>
      <c r="M611" s="129" t="s">
        <v>45</v>
      </c>
      <c r="N611" s="129">
        <v>12</v>
      </c>
      <c r="O611" s="130" t="s">
        <v>26</v>
      </c>
      <c r="P611" s="116" t="s">
        <v>424</v>
      </c>
      <c r="Q611" s="117" t="s">
        <v>57126</v>
      </c>
      <c r="R611" s="117" t="s">
        <v>57126</v>
      </c>
      <c r="S611" s="117" t="s">
        <v>57126</v>
      </c>
      <c r="T611" s="117" t="s">
        <v>57126</v>
      </c>
      <c r="U611" s="117" t="s">
        <v>57126</v>
      </c>
      <c r="V611" s="114" t="s">
        <v>17</v>
      </c>
      <c r="W611" s="118" t="s">
        <v>356</v>
      </c>
      <c r="X611" s="115" t="str">
        <f>VLOOKUP(W611,'Formato de datos '!$G$1:$H$240,2,0)</f>
        <v>Mantenimiento Hospitalario - Bienes</v>
      </c>
      <c r="Y611" s="129" t="s">
        <v>57</v>
      </c>
      <c r="Z611" s="129" t="s">
        <v>39</v>
      </c>
      <c r="AA611" s="131" t="s">
        <v>58209</v>
      </c>
      <c r="AB611" s="129"/>
      <c r="AC611" s="129"/>
      <c r="AD611" s="130"/>
      <c r="AE611" s="122">
        <v>976</v>
      </c>
      <c r="AF611" s="134"/>
    </row>
    <row r="612" spans="1:32" s="135" customFormat="1" ht="60">
      <c r="A612" s="133" t="s">
        <v>58218</v>
      </c>
      <c r="B612" s="127" t="s">
        <v>58244</v>
      </c>
      <c r="C612" s="125" t="s">
        <v>57404</v>
      </c>
      <c r="D612" s="127" t="s">
        <v>26276</v>
      </c>
      <c r="E612" s="111" t="s">
        <v>6486</v>
      </c>
      <c r="F612" s="126">
        <v>16550</v>
      </c>
      <c r="G612" s="127" t="s">
        <v>57921</v>
      </c>
      <c r="H612" s="111" t="s">
        <v>420</v>
      </c>
      <c r="I612" s="128">
        <v>2</v>
      </c>
      <c r="J612" s="42">
        <v>797300</v>
      </c>
      <c r="K612" s="34">
        <v>1833789.9999999998</v>
      </c>
      <c r="L612" s="24">
        <v>1594600</v>
      </c>
      <c r="M612" s="129" t="s">
        <v>45</v>
      </c>
      <c r="N612" s="129">
        <v>12</v>
      </c>
      <c r="O612" s="130" t="s">
        <v>26</v>
      </c>
      <c r="P612" s="116" t="s">
        <v>424</v>
      </c>
      <c r="Q612" s="117" t="s">
        <v>57126</v>
      </c>
      <c r="R612" s="117" t="s">
        <v>57126</v>
      </c>
      <c r="S612" s="117" t="s">
        <v>57126</v>
      </c>
      <c r="T612" s="117" t="s">
        <v>57126</v>
      </c>
      <c r="U612" s="117" t="s">
        <v>57126</v>
      </c>
      <c r="V612" s="114" t="s">
        <v>17</v>
      </c>
      <c r="W612" s="118" t="s">
        <v>356</v>
      </c>
      <c r="X612" s="115" t="str">
        <f>VLOOKUP(W612,'Formato de datos '!$G$1:$H$240,2,0)</f>
        <v>Mantenimiento Hospitalario - Bienes</v>
      </c>
      <c r="Y612" s="129" t="s">
        <v>57</v>
      </c>
      <c r="Z612" s="129" t="s">
        <v>39</v>
      </c>
      <c r="AA612" s="131" t="s">
        <v>58209</v>
      </c>
      <c r="AB612" s="129"/>
      <c r="AC612" s="129"/>
      <c r="AD612" s="130"/>
      <c r="AE612" s="122">
        <v>977</v>
      </c>
      <c r="AF612" s="134"/>
    </row>
    <row r="613" spans="1:32" s="135" customFormat="1" ht="60">
      <c r="A613" s="133" t="s">
        <v>58218</v>
      </c>
      <c r="B613" s="127" t="s">
        <v>58244</v>
      </c>
      <c r="C613" s="125" t="s">
        <v>57404</v>
      </c>
      <c r="D613" s="127" t="s">
        <v>25032</v>
      </c>
      <c r="E613" s="111" t="s">
        <v>5618</v>
      </c>
      <c r="F613" s="126">
        <v>16631</v>
      </c>
      <c r="G613" s="127" t="s">
        <v>57922</v>
      </c>
      <c r="H613" s="111" t="s">
        <v>420</v>
      </c>
      <c r="I613" s="128">
        <v>2</v>
      </c>
      <c r="J613" s="42">
        <v>490012.25</v>
      </c>
      <c r="K613" s="34">
        <v>1127028.1749999998</v>
      </c>
      <c r="L613" s="24">
        <v>980024.49999999988</v>
      </c>
      <c r="M613" s="129" t="s">
        <v>45</v>
      </c>
      <c r="N613" s="129">
        <v>12</v>
      </c>
      <c r="O613" s="130" t="s">
        <v>26</v>
      </c>
      <c r="P613" s="116" t="s">
        <v>424</v>
      </c>
      <c r="Q613" s="117" t="s">
        <v>57126</v>
      </c>
      <c r="R613" s="117" t="s">
        <v>57126</v>
      </c>
      <c r="S613" s="117" t="s">
        <v>57126</v>
      </c>
      <c r="T613" s="117" t="s">
        <v>57126</v>
      </c>
      <c r="U613" s="117" t="s">
        <v>57126</v>
      </c>
      <c r="V613" s="114" t="s">
        <v>17</v>
      </c>
      <c r="W613" s="118" t="s">
        <v>356</v>
      </c>
      <c r="X613" s="115" t="str">
        <f>VLOOKUP(W613,'Formato de datos '!$G$1:$H$240,2,0)</f>
        <v>Mantenimiento Hospitalario - Bienes</v>
      </c>
      <c r="Y613" s="129" t="s">
        <v>57</v>
      </c>
      <c r="Z613" s="129" t="s">
        <v>39</v>
      </c>
      <c r="AA613" s="131" t="s">
        <v>58209</v>
      </c>
      <c r="AB613" s="129"/>
      <c r="AC613" s="129"/>
      <c r="AD613" s="130"/>
      <c r="AE613" s="122">
        <v>978</v>
      </c>
      <c r="AF613" s="134"/>
    </row>
    <row r="614" spans="1:32" s="135" customFormat="1" ht="60">
      <c r="A614" s="133" t="s">
        <v>58218</v>
      </c>
      <c r="B614" s="127" t="s">
        <v>58244</v>
      </c>
      <c r="C614" s="125" t="s">
        <v>57404</v>
      </c>
      <c r="D614" s="127" t="s">
        <v>28651</v>
      </c>
      <c r="E614" s="111" t="s">
        <v>6478</v>
      </c>
      <c r="F614" s="126">
        <v>16644</v>
      </c>
      <c r="G614" s="127" t="s">
        <v>57923</v>
      </c>
      <c r="H614" s="111" t="s">
        <v>420</v>
      </c>
      <c r="I614" s="128">
        <v>2</v>
      </c>
      <c r="J614" s="42">
        <v>809200</v>
      </c>
      <c r="K614" s="34">
        <v>1861159.9999999998</v>
      </c>
      <c r="L614" s="24">
        <v>1618400</v>
      </c>
      <c r="M614" s="129" t="s">
        <v>45</v>
      </c>
      <c r="N614" s="129">
        <v>12</v>
      </c>
      <c r="O614" s="130" t="s">
        <v>26</v>
      </c>
      <c r="P614" s="116" t="s">
        <v>424</v>
      </c>
      <c r="Q614" s="117" t="s">
        <v>57126</v>
      </c>
      <c r="R614" s="117" t="s">
        <v>57126</v>
      </c>
      <c r="S614" s="117" t="s">
        <v>57126</v>
      </c>
      <c r="T614" s="117" t="s">
        <v>57126</v>
      </c>
      <c r="U614" s="117" t="s">
        <v>57126</v>
      </c>
      <c r="V614" s="114" t="s">
        <v>17</v>
      </c>
      <c r="W614" s="118" t="s">
        <v>356</v>
      </c>
      <c r="X614" s="115" t="str">
        <f>VLOOKUP(W614,'Formato de datos '!$G$1:$H$240,2,0)</f>
        <v>Mantenimiento Hospitalario - Bienes</v>
      </c>
      <c r="Y614" s="129" t="s">
        <v>57</v>
      </c>
      <c r="Z614" s="129" t="s">
        <v>39</v>
      </c>
      <c r="AA614" s="131" t="s">
        <v>58209</v>
      </c>
      <c r="AB614" s="129"/>
      <c r="AC614" s="129"/>
      <c r="AD614" s="130"/>
      <c r="AE614" s="122">
        <v>979</v>
      </c>
      <c r="AF614" s="134"/>
    </row>
    <row r="615" spans="1:32" s="135" customFormat="1" ht="60">
      <c r="A615" s="133" t="s">
        <v>58218</v>
      </c>
      <c r="B615" s="127" t="s">
        <v>58244</v>
      </c>
      <c r="C615" s="125" t="s">
        <v>57404</v>
      </c>
      <c r="D615" s="127" t="s">
        <v>29809</v>
      </c>
      <c r="E615" s="111" t="s">
        <v>6486</v>
      </c>
      <c r="F615" s="126">
        <v>16663</v>
      </c>
      <c r="G615" s="127" t="s">
        <v>57924</v>
      </c>
      <c r="H615" s="111" t="s">
        <v>420</v>
      </c>
      <c r="I615" s="128">
        <v>2</v>
      </c>
      <c r="J615" s="42">
        <v>630700</v>
      </c>
      <c r="K615" s="34">
        <v>1450610</v>
      </c>
      <c r="L615" s="24">
        <v>1261400</v>
      </c>
      <c r="M615" s="129" t="s">
        <v>45</v>
      </c>
      <c r="N615" s="129">
        <v>12</v>
      </c>
      <c r="O615" s="130" t="s">
        <v>26</v>
      </c>
      <c r="P615" s="116" t="s">
        <v>424</v>
      </c>
      <c r="Q615" s="117" t="s">
        <v>57126</v>
      </c>
      <c r="R615" s="117" t="s">
        <v>57126</v>
      </c>
      <c r="S615" s="117" t="s">
        <v>57126</v>
      </c>
      <c r="T615" s="117" t="s">
        <v>57126</v>
      </c>
      <c r="U615" s="117" t="s">
        <v>57126</v>
      </c>
      <c r="V615" s="114" t="s">
        <v>17</v>
      </c>
      <c r="W615" s="118" t="s">
        <v>356</v>
      </c>
      <c r="X615" s="115" t="str">
        <f>VLOOKUP(W615,'Formato de datos '!$G$1:$H$240,2,0)</f>
        <v>Mantenimiento Hospitalario - Bienes</v>
      </c>
      <c r="Y615" s="129" t="s">
        <v>57</v>
      </c>
      <c r="Z615" s="129" t="s">
        <v>39</v>
      </c>
      <c r="AA615" s="131" t="s">
        <v>58209</v>
      </c>
      <c r="AB615" s="129"/>
      <c r="AC615" s="129"/>
      <c r="AD615" s="130"/>
      <c r="AE615" s="122">
        <v>980</v>
      </c>
      <c r="AF615" s="134"/>
    </row>
    <row r="616" spans="1:32" s="135" customFormat="1" ht="45">
      <c r="A616" s="133" t="s">
        <v>58218</v>
      </c>
      <c r="B616" s="127" t="s">
        <v>58244</v>
      </c>
      <c r="C616" s="125" t="s">
        <v>57404</v>
      </c>
      <c r="D616" s="127" t="s">
        <v>29434</v>
      </c>
      <c r="E616" s="111" t="s">
        <v>5600</v>
      </c>
      <c r="F616" s="126">
        <v>16708</v>
      </c>
      <c r="G616" s="127" t="s">
        <v>57925</v>
      </c>
      <c r="H616" s="111" t="s">
        <v>420</v>
      </c>
      <c r="I616" s="128">
        <v>3</v>
      </c>
      <c r="J616" s="42">
        <v>928200</v>
      </c>
      <c r="K616" s="34">
        <v>3202289.9999999995</v>
      </c>
      <c r="L616" s="24">
        <v>2784600</v>
      </c>
      <c r="M616" s="129" t="s">
        <v>45</v>
      </c>
      <c r="N616" s="129">
        <v>12</v>
      </c>
      <c r="O616" s="130" t="s">
        <v>26</v>
      </c>
      <c r="P616" s="116" t="s">
        <v>424</v>
      </c>
      <c r="Q616" s="117" t="s">
        <v>57126</v>
      </c>
      <c r="R616" s="117" t="s">
        <v>57126</v>
      </c>
      <c r="S616" s="117" t="s">
        <v>57126</v>
      </c>
      <c r="T616" s="117" t="s">
        <v>57126</v>
      </c>
      <c r="U616" s="117" t="s">
        <v>57126</v>
      </c>
      <c r="V616" s="114" t="s">
        <v>17</v>
      </c>
      <c r="W616" s="118" t="s">
        <v>356</v>
      </c>
      <c r="X616" s="115" t="str">
        <f>VLOOKUP(W616,'Formato de datos '!$G$1:$H$240,2,0)</f>
        <v>Mantenimiento Hospitalario - Bienes</v>
      </c>
      <c r="Y616" s="129" t="s">
        <v>57</v>
      </c>
      <c r="Z616" s="129" t="s">
        <v>39</v>
      </c>
      <c r="AA616" s="131" t="s">
        <v>58209</v>
      </c>
      <c r="AB616" s="129"/>
      <c r="AC616" s="129"/>
      <c r="AD616" s="130"/>
      <c r="AE616" s="122">
        <v>981</v>
      </c>
      <c r="AF616" s="134"/>
    </row>
    <row r="617" spans="1:32" s="135" customFormat="1" ht="90">
      <c r="A617" s="133" t="s">
        <v>58218</v>
      </c>
      <c r="B617" s="127" t="s">
        <v>58244</v>
      </c>
      <c r="C617" s="125" t="s">
        <v>57404</v>
      </c>
      <c r="D617" s="127" t="s">
        <v>26276</v>
      </c>
      <c r="E617" s="111" t="s">
        <v>6478</v>
      </c>
      <c r="F617" s="126">
        <v>16740</v>
      </c>
      <c r="G617" s="127" t="s">
        <v>57926</v>
      </c>
      <c r="H617" s="111" t="s">
        <v>420</v>
      </c>
      <c r="I617" s="128">
        <v>12</v>
      </c>
      <c r="J617" s="42">
        <v>340935</v>
      </c>
      <c r="K617" s="34">
        <v>4704903</v>
      </c>
      <c r="L617" s="24">
        <v>4091220.0000000005</v>
      </c>
      <c r="M617" s="129" t="s">
        <v>45</v>
      </c>
      <c r="N617" s="129">
        <v>12</v>
      </c>
      <c r="O617" s="130" t="s">
        <v>26</v>
      </c>
      <c r="P617" s="116" t="s">
        <v>424</v>
      </c>
      <c r="Q617" s="117" t="s">
        <v>57126</v>
      </c>
      <c r="R617" s="117" t="s">
        <v>57126</v>
      </c>
      <c r="S617" s="117" t="s">
        <v>57126</v>
      </c>
      <c r="T617" s="117" t="s">
        <v>57126</v>
      </c>
      <c r="U617" s="117" t="s">
        <v>57126</v>
      </c>
      <c r="V617" s="114" t="s">
        <v>17</v>
      </c>
      <c r="W617" s="118" t="s">
        <v>356</v>
      </c>
      <c r="X617" s="115" t="str">
        <f>VLOOKUP(W617,'Formato de datos '!$G$1:$H$240,2,0)</f>
        <v>Mantenimiento Hospitalario - Bienes</v>
      </c>
      <c r="Y617" s="129" t="s">
        <v>57</v>
      </c>
      <c r="Z617" s="129" t="s">
        <v>39</v>
      </c>
      <c r="AA617" s="131" t="s">
        <v>58209</v>
      </c>
      <c r="AB617" s="129"/>
      <c r="AC617" s="129"/>
      <c r="AD617" s="130"/>
      <c r="AE617" s="122">
        <v>982</v>
      </c>
      <c r="AF617" s="134"/>
    </row>
    <row r="618" spans="1:32" s="135" customFormat="1" ht="60">
      <c r="A618" s="133" t="s">
        <v>58218</v>
      </c>
      <c r="B618" s="127" t="s">
        <v>58244</v>
      </c>
      <c r="C618" s="125" t="s">
        <v>57404</v>
      </c>
      <c r="D618" s="127" t="s">
        <v>29316</v>
      </c>
      <c r="E618" s="111" t="s">
        <v>6478</v>
      </c>
      <c r="F618" s="126">
        <v>16742</v>
      </c>
      <c r="G618" s="127" t="s">
        <v>57927</v>
      </c>
      <c r="H618" s="111" t="s">
        <v>420</v>
      </c>
      <c r="I618" s="128">
        <v>16</v>
      </c>
      <c r="J618" s="42">
        <v>494802</v>
      </c>
      <c r="K618" s="34">
        <v>9104356.7999999989</v>
      </c>
      <c r="L618" s="24">
        <v>7916832</v>
      </c>
      <c r="M618" s="129" t="s">
        <v>45</v>
      </c>
      <c r="N618" s="129">
        <v>12</v>
      </c>
      <c r="O618" s="130" t="s">
        <v>26</v>
      </c>
      <c r="P618" s="116" t="s">
        <v>424</v>
      </c>
      <c r="Q618" s="117" t="s">
        <v>57126</v>
      </c>
      <c r="R618" s="117" t="s">
        <v>57126</v>
      </c>
      <c r="S618" s="117" t="s">
        <v>57126</v>
      </c>
      <c r="T618" s="117" t="s">
        <v>57126</v>
      </c>
      <c r="U618" s="117" t="s">
        <v>57126</v>
      </c>
      <c r="V618" s="114" t="s">
        <v>17</v>
      </c>
      <c r="W618" s="118" t="s">
        <v>356</v>
      </c>
      <c r="X618" s="115" t="str">
        <f>VLOOKUP(W618,'Formato de datos '!$G$1:$H$240,2,0)</f>
        <v>Mantenimiento Hospitalario - Bienes</v>
      </c>
      <c r="Y618" s="129" t="s">
        <v>57</v>
      </c>
      <c r="Z618" s="129" t="s">
        <v>39</v>
      </c>
      <c r="AA618" s="131" t="s">
        <v>58209</v>
      </c>
      <c r="AB618" s="129"/>
      <c r="AC618" s="129"/>
      <c r="AD618" s="130"/>
      <c r="AE618" s="122">
        <v>983</v>
      </c>
      <c r="AF618" s="134"/>
    </row>
    <row r="619" spans="1:32" s="135" customFormat="1" ht="75">
      <c r="A619" s="133" t="s">
        <v>58218</v>
      </c>
      <c r="B619" s="127" t="s">
        <v>58244</v>
      </c>
      <c r="C619" s="125" t="s">
        <v>57404</v>
      </c>
      <c r="D619" s="127" t="s">
        <v>26276</v>
      </c>
      <c r="E619" s="111" t="s">
        <v>6478</v>
      </c>
      <c r="F619" s="126">
        <v>16746</v>
      </c>
      <c r="G619" s="127" t="s">
        <v>57928</v>
      </c>
      <c r="H619" s="111" t="s">
        <v>420</v>
      </c>
      <c r="I619" s="128">
        <v>13</v>
      </c>
      <c r="J619" s="42">
        <v>140658</v>
      </c>
      <c r="K619" s="34">
        <v>2102837.0999999996</v>
      </c>
      <c r="L619" s="24">
        <v>1828553.9999999998</v>
      </c>
      <c r="M619" s="129" t="s">
        <v>45</v>
      </c>
      <c r="N619" s="129">
        <v>12</v>
      </c>
      <c r="O619" s="130" t="s">
        <v>26</v>
      </c>
      <c r="P619" s="116" t="s">
        <v>424</v>
      </c>
      <c r="Q619" s="117" t="s">
        <v>57126</v>
      </c>
      <c r="R619" s="117" t="s">
        <v>57126</v>
      </c>
      <c r="S619" s="117" t="s">
        <v>57126</v>
      </c>
      <c r="T619" s="117" t="s">
        <v>57126</v>
      </c>
      <c r="U619" s="117" t="s">
        <v>57126</v>
      </c>
      <c r="V619" s="114" t="s">
        <v>17</v>
      </c>
      <c r="W619" s="118" t="s">
        <v>356</v>
      </c>
      <c r="X619" s="115" t="str">
        <f>VLOOKUP(W619,'Formato de datos '!$G$1:$H$240,2,0)</f>
        <v>Mantenimiento Hospitalario - Bienes</v>
      </c>
      <c r="Y619" s="129" t="s">
        <v>57</v>
      </c>
      <c r="Z619" s="129" t="s">
        <v>39</v>
      </c>
      <c r="AA619" s="131" t="s">
        <v>58209</v>
      </c>
      <c r="AB619" s="129"/>
      <c r="AC619" s="129"/>
      <c r="AD619" s="130"/>
      <c r="AE619" s="122">
        <v>984</v>
      </c>
      <c r="AF619" s="134"/>
    </row>
    <row r="620" spans="1:32" s="135" customFormat="1" ht="60">
      <c r="A620" s="133" t="s">
        <v>58218</v>
      </c>
      <c r="B620" s="127" t="s">
        <v>58244</v>
      </c>
      <c r="C620" s="125" t="s">
        <v>57404</v>
      </c>
      <c r="D620" s="127" t="s">
        <v>26276</v>
      </c>
      <c r="E620" s="111" t="s">
        <v>6486</v>
      </c>
      <c r="F620" s="126">
        <v>16837</v>
      </c>
      <c r="G620" s="127" t="s">
        <v>57929</v>
      </c>
      <c r="H620" s="111" t="s">
        <v>420</v>
      </c>
      <c r="I620" s="128">
        <v>3</v>
      </c>
      <c r="J620" s="42">
        <v>76142.149999999994</v>
      </c>
      <c r="K620" s="34">
        <v>262690.41749999998</v>
      </c>
      <c r="L620" s="24">
        <v>228426.45</v>
      </c>
      <c r="M620" s="129" t="s">
        <v>45</v>
      </c>
      <c r="N620" s="129">
        <v>12</v>
      </c>
      <c r="O620" s="130" t="s">
        <v>26</v>
      </c>
      <c r="P620" s="116" t="s">
        <v>424</v>
      </c>
      <c r="Q620" s="117" t="s">
        <v>57126</v>
      </c>
      <c r="R620" s="117" t="s">
        <v>57126</v>
      </c>
      <c r="S620" s="117" t="s">
        <v>57126</v>
      </c>
      <c r="T620" s="117" t="s">
        <v>57126</v>
      </c>
      <c r="U620" s="117" t="s">
        <v>57126</v>
      </c>
      <c r="V620" s="114" t="s">
        <v>17</v>
      </c>
      <c r="W620" s="118" t="s">
        <v>356</v>
      </c>
      <c r="X620" s="115" t="str">
        <f>VLOOKUP(W620,'Formato de datos '!$G$1:$H$240,2,0)</f>
        <v>Mantenimiento Hospitalario - Bienes</v>
      </c>
      <c r="Y620" s="129" t="s">
        <v>57</v>
      </c>
      <c r="Z620" s="129" t="s">
        <v>39</v>
      </c>
      <c r="AA620" s="131" t="s">
        <v>58209</v>
      </c>
      <c r="AB620" s="129"/>
      <c r="AC620" s="129"/>
      <c r="AD620" s="130"/>
      <c r="AE620" s="122">
        <v>985</v>
      </c>
      <c r="AF620" s="134"/>
    </row>
    <row r="621" spans="1:32" s="135" customFormat="1" ht="60">
      <c r="A621" s="133" t="s">
        <v>58218</v>
      </c>
      <c r="B621" s="127" t="s">
        <v>58244</v>
      </c>
      <c r="C621" s="125" t="s">
        <v>57404</v>
      </c>
      <c r="D621" s="127" t="s">
        <v>26276</v>
      </c>
      <c r="E621" s="111" t="s">
        <v>6486</v>
      </c>
      <c r="F621" s="126">
        <v>16838</v>
      </c>
      <c r="G621" s="127" t="s">
        <v>57930</v>
      </c>
      <c r="H621" s="111" t="s">
        <v>420</v>
      </c>
      <c r="I621" s="128">
        <v>3</v>
      </c>
      <c r="J621" s="42">
        <v>76142.149999999994</v>
      </c>
      <c r="K621" s="34">
        <v>262690.41749999998</v>
      </c>
      <c r="L621" s="24">
        <v>228426.45</v>
      </c>
      <c r="M621" s="129" t="s">
        <v>45</v>
      </c>
      <c r="N621" s="129">
        <v>12</v>
      </c>
      <c r="O621" s="130" t="s">
        <v>26</v>
      </c>
      <c r="P621" s="116" t="s">
        <v>424</v>
      </c>
      <c r="Q621" s="117" t="s">
        <v>57126</v>
      </c>
      <c r="R621" s="117" t="s">
        <v>57126</v>
      </c>
      <c r="S621" s="117" t="s">
        <v>57126</v>
      </c>
      <c r="T621" s="117" t="s">
        <v>57126</v>
      </c>
      <c r="U621" s="117" t="s">
        <v>57126</v>
      </c>
      <c r="V621" s="114" t="s">
        <v>17</v>
      </c>
      <c r="W621" s="118" t="s">
        <v>356</v>
      </c>
      <c r="X621" s="115" t="str">
        <f>VLOOKUP(W621,'Formato de datos '!$G$1:$H$240,2,0)</f>
        <v>Mantenimiento Hospitalario - Bienes</v>
      </c>
      <c r="Y621" s="129" t="s">
        <v>57</v>
      </c>
      <c r="Z621" s="129" t="s">
        <v>39</v>
      </c>
      <c r="AA621" s="131" t="s">
        <v>58209</v>
      </c>
      <c r="AB621" s="129"/>
      <c r="AC621" s="129"/>
      <c r="AD621" s="130"/>
      <c r="AE621" s="122">
        <v>986</v>
      </c>
      <c r="AF621" s="134"/>
    </row>
    <row r="622" spans="1:32" s="135" customFormat="1" ht="60">
      <c r="A622" s="133" t="s">
        <v>58218</v>
      </c>
      <c r="B622" s="127" t="s">
        <v>58244</v>
      </c>
      <c r="C622" s="125" t="s">
        <v>57404</v>
      </c>
      <c r="D622" s="127" t="s">
        <v>26276</v>
      </c>
      <c r="E622" s="111" t="s">
        <v>6486</v>
      </c>
      <c r="F622" s="126">
        <v>16839</v>
      </c>
      <c r="G622" s="127" t="s">
        <v>57931</v>
      </c>
      <c r="H622" s="111" t="s">
        <v>420</v>
      </c>
      <c r="I622" s="128">
        <v>3</v>
      </c>
      <c r="J622" s="42">
        <v>159974.07999999999</v>
      </c>
      <c r="K622" s="34">
        <v>551910.576</v>
      </c>
      <c r="L622" s="24">
        <v>479922.24000000005</v>
      </c>
      <c r="M622" s="129" t="s">
        <v>45</v>
      </c>
      <c r="N622" s="129">
        <v>12</v>
      </c>
      <c r="O622" s="130" t="s">
        <v>26</v>
      </c>
      <c r="P622" s="116" t="s">
        <v>424</v>
      </c>
      <c r="Q622" s="117" t="s">
        <v>57126</v>
      </c>
      <c r="R622" s="117" t="s">
        <v>57126</v>
      </c>
      <c r="S622" s="117" t="s">
        <v>57126</v>
      </c>
      <c r="T622" s="117" t="s">
        <v>57126</v>
      </c>
      <c r="U622" s="117" t="s">
        <v>57126</v>
      </c>
      <c r="V622" s="114" t="s">
        <v>17</v>
      </c>
      <c r="W622" s="118" t="s">
        <v>356</v>
      </c>
      <c r="X622" s="115" t="str">
        <f>VLOOKUP(W622,'Formato de datos '!$G$1:$H$240,2,0)</f>
        <v>Mantenimiento Hospitalario - Bienes</v>
      </c>
      <c r="Y622" s="129" t="s">
        <v>57</v>
      </c>
      <c r="Z622" s="129" t="s">
        <v>39</v>
      </c>
      <c r="AA622" s="131" t="s">
        <v>58209</v>
      </c>
      <c r="AB622" s="129"/>
      <c r="AC622" s="129"/>
      <c r="AD622" s="130"/>
      <c r="AE622" s="122">
        <v>987</v>
      </c>
      <c r="AF622" s="134"/>
    </row>
    <row r="623" spans="1:32" s="135" customFormat="1" ht="60">
      <c r="A623" s="133" t="s">
        <v>58218</v>
      </c>
      <c r="B623" s="127" t="s">
        <v>58244</v>
      </c>
      <c r="C623" s="125" t="s">
        <v>57404</v>
      </c>
      <c r="D623" s="127" t="s">
        <v>26276</v>
      </c>
      <c r="E623" s="111" t="s">
        <v>6486</v>
      </c>
      <c r="F623" s="126">
        <v>16842</v>
      </c>
      <c r="G623" s="127" t="s">
        <v>57932</v>
      </c>
      <c r="H623" s="111" t="s">
        <v>420</v>
      </c>
      <c r="I623" s="128">
        <v>2</v>
      </c>
      <c r="J623" s="42">
        <v>27650.94</v>
      </c>
      <c r="K623" s="34">
        <v>63597.161999999989</v>
      </c>
      <c r="L623" s="24">
        <v>55301.88</v>
      </c>
      <c r="M623" s="129" t="s">
        <v>45</v>
      </c>
      <c r="N623" s="129">
        <v>12</v>
      </c>
      <c r="O623" s="130" t="s">
        <v>26</v>
      </c>
      <c r="P623" s="116" t="s">
        <v>424</v>
      </c>
      <c r="Q623" s="117" t="s">
        <v>57126</v>
      </c>
      <c r="R623" s="117" t="s">
        <v>57126</v>
      </c>
      <c r="S623" s="117" t="s">
        <v>57126</v>
      </c>
      <c r="T623" s="117" t="s">
        <v>57126</v>
      </c>
      <c r="U623" s="117" t="s">
        <v>57126</v>
      </c>
      <c r="V623" s="114" t="s">
        <v>17</v>
      </c>
      <c r="W623" s="118" t="s">
        <v>356</v>
      </c>
      <c r="X623" s="115" t="str">
        <f>VLOOKUP(W623,'Formato de datos '!$G$1:$H$240,2,0)</f>
        <v>Mantenimiento Hospitalario - Bienes</v>
      </c>
      <c r="Y623" s="129" t="s">
        <v>57</v>
      </c>
      <c r="Z623" s="129" t="s">
        <v>39</v>
      </c>
      <c r="AA623" s="131" t="s">
        <v>58209</v>
      </c>
      <c r="AB623" s="129"/>
      <c r="AC623" s="129"/>
      <c r="AD623" s="130"/>
      <c r="AE623" s="122">
        <v>988</v>
      </c>
      <c r="AF623" s="134"/>
    </row>
    <row r="624" spans="1:32" s="135" customFormat="1" ht="60">
      <c r="A624" s="133" t="s">
        <v>58218</v>
      </c>
      <c r="B624" s="127" t="s">
        <v>58244</v>
      </c>
      <c r="C624" s="125" t="s">
        <v>57404</v>
      </c>
      <c r="D624" s="127" t="s">
        <v>26276</v>
      </c>
      <c r="E624" s="111" t="s">
        <v>6486</v>
      </c>
      <c r="F624" s="126">
        <v>16843</v>
      </c>
      <c r="G624" s="127" t="s">
        <v>57933</v>
      </c>
      <c r="H624" s="111" t="s">
        <v>420</v>
      </c>
      <c r="I624" s="128">
        <v>2</v>
      </c>
      <c r="J624" s="42">
        <v>23880.92</v>
      </c>
      <c r="K624" s="34">
        <v>54926.115999999995</v>
      </c>
      <c r="L624" s="24">
        <v>47761.84</v>
      </c>
      <c r="M624" s="129" t="s">
        <v>45</v>
      </c>
      <c r="N624" s="129">
        <v>12</v>
      </c>
      <c r="O624" s="130" t="s">
        <v>26</v>
      </c>
      <c r="P624" s="116" t="s">
        <v>424</v>
      </c>
      <c r="Q624" s="117" t="s">
        <v>57126</v>
      </c>
      <c r="R624" s="117" t="s">
        <v>57126</v>
      </c>
      <c r="S624" s="117" t="s">
        <v>57126</v>
      </c>
      <c r="T624" s="117" t="s">
        <v>57126</v>
      </c>
      <c r="U624" s="117" t="s">
        <v>57126</v>
      </c>
      <c r="V624" s="114" t="s">
        <v>17</v>
      </c>
      <c r="W624" s="118" t="s">
        <v>356</v>
      </c>
      <c r="X624" s="115" t="str">
        <f>VLOOKUP(W624,'Formato de datos '!$G$1:$H$240,2,0)</f>
        <v>Mantenimiento Hospitalario - Bienes</v>
      </c>
      <c r="Y624" s="129" t="s">
        <v>57</v>
      </c>
      <c r="Z624" s="129" t="s">
        <v>39</v>
      </c>
      <c r="AA624" s="131" t="s">
        <v>58209</v>
      </c>
      <c r="AB624" s="129"/>
      <c r="AC624" s="129"/>
      <c r="AD624" s="130"/>
      <c r="AE624" s="122">
        <v>989</v>
      </c>
      <c r="AF624" s="134"/>
    </row>
    <row r="625" spans="1:32" s="135" customFormat="1" ht="60">
      <c r="A625" s="133" t="s">
        <v>58218</v>
      </c>
      <c r="B625" s="127" t="s">
        <v>58244</v>
      </c>
      <c r="C625" s="125" t="s">
        <v>57404</v>
      </c>
      <c r="D625" s="127" t="s">
        <v>26276</v>
      </c>
      <c r="E625" s="111" t="s">
        <v>6486</v>
      </c>
      <c r="F625" s="126">
        <v>16844</v>
      </c>
      <c r="G625" s="127" t="s">
        <v>57934</v>
      </c>
      <c r="H625" s="111" t="s">
        <v>420</v>
      </c>
      <c r="I625" s="128">
        <v>2</v>
      </c>
      <c r="J625" s="42">
        <v>58444.47</v>
      </c>
      <c r="K625" s="34">
        <v>134422.28099999999</v>
      </c>
      <c r="L625" s="24">
        <v>116888.94</v>
      </c>
      <c r="M625" s="129" t="s">
        <v>45</v>
      </c>
      <c r="N625" s="129">
        <v>12</v>
      </c>
      <c r="O625" s="130" t="s">
        <v>26</v>
      </c>
      <c r="P625" s="116" t="s">
        <v>424</v>
      </c>
      <c r="Q625" s="117" t="s">
        <v>57126</v>
      </c>
      <c r="R625" s="117" t="s">
        <v>57126</v>
      </c>
      <c r="S625" s="117" t="s">
        <v>57126</v>
      </c>
      <c r="T625" s="117" t="s">
        <v>57126</v>
      </c>
      <c r="U625" s="117" t="s">
        <v>57126</v>
      </c>
      <c r="V625" s="114" t="s">
        <v>17</v>
      </c>
      <c r="W625" s="118" t="s">
        <v>356</v>
      </c>
      <c r="X625" s="115" t="str">
        <f>VLOOKUP(W625,'Formato de datos '!$G$1:$H$240,2,0)</f>
        <v>Mantenimiento Hospitalario - Bienes</v>
      </c>
      <c r="Y625" s="129" t="s">
        <v>57</v>
      </c>
      <c r="Z625" s="129" t="s">
        <v>39</v>
      </c>
      <c r="AA625" s="131" t="s">
        <v>58209</v>
      </c>
      <c r="AB625" s="129"/>
      <c r="AC625" s="129"/>
      <c r="AD625" s="130"/>
      <c r="AE625" s="122">
        <v>990</v>
      </c>
      <c r="AF625" s="134"/>
    </row>
    <row r="626" spans="1:32" s="135" customFormat="1" ht="60">
      <c r="A626" s="133" t="s">
        <v>58218</v>
      </c>
      <c r="B626" s="127" t="s">
        <v>58244</v>
      </c>
      <c r="C626" s="125" t="s">
        <v>57404</v>
      </c>
      <c r="D626" s="127" t="s">
        <v>26276</v>
      </c>
      <c r="E626" s="111" t="s">
        <v>6486</v>
      </c>
      <c r="F626" s="126">
        <v>16845</v>
      </c>
      <c r="G626" s="127" t="s">
        <v>57935</v>
      </c>
      <c r="H626" s="111" t="s">
        <v>420</v>
      </c>
      <c r="I626" s="128">
        <v>3</v>
      </c>
      <c r="J626" s="42">
        <v>904705.83</v>
      </c>
      <c r="K626" s="34">
        <v>3121235.1134999995</v>
      </c>
      <c r="L626" s="24">
        <v>2714117.4899999998</v>
      </c>
      <c r="M626" s="129" t="s">
        <v>45</v>
      </c>
      <c r="N626" s="129">
        <v>12</v>
      </c>
      <c r="O626" s="130" t="s">
        <v>26</v>
      </c>
      <c r="P626" s="116" t="s">
        <v>424</v>
      </c>
      <c r="Q626" s="117" t="s">
        <v>57126</v>
      </c>
      <c r="R626" s="117" t="s">
        <v>57126</v>
      </c>
      <c r="S626" s="117" t="s">
        <v>57126</v>
      </c>
      <c r="T626" s="117" t="s">
        <v>57126</v>
      </c>
      <c r="U626" s="117" t="s">
        <v>57126</v>
      </c>
      <c r="V626" s="114" t="s">
        <v>17</v>
      </c>
      <c r="W626" s="118" t="s">
        <v>356</v>
      </c>
      <c r="X626" s="115" t="str">
        <f>VLOOKUP(W626,'Formato de datos '!$G$1:$H$240,2,0)</f>
        <v>Mantenimiento Hospitalario - Bienes</v>
      </c>
      <c r="Y626" s="129" t="s">
        <v>57</v>
      </c>
      <c r="Z626" s="129" t="s">
        <v>39</v>
      </c>
      <c r="AA626" s="131" t="s">
        <v>58209</v>
      </c>
      <c r="AB626" s="129"/>
      <c r="AC626" s="129"/>
      <c r="AD626" s="130"/>
      <c r="AE626" s="122">
        <v>991</v>
      </c>
      <c r="AF626" s="134"/>
    </row>
    <row r="627" spans="1:32" s="135" customFormat="1" ht="60">
      <c r="A627" s="133" t="s">
        <v>58218</v>
      </c>
      <c r="B627" s="127" t="s">
        <v>58244</v>
      </c>
      <c r="C627" s="125" t="s">
        <v>57404</v>
      </c>
      <c r="D627" s="127" t="s">
        <v>26276</v>
      </c>
      <c r="E627" s="111" t="s">
        <v>6478</v>
      </c>
      <c r="F627" s="126">
        <v>16854</v>
      </c>
      <c r="G627" s="127" t="s">
        <v>57936</v>
      </c>
      <c r="H627" s="111" t="s">
        <v>420</v>
      </c>
      <c r="I627" s="128">
        <v>7</v>
      </c>
      <c r="J627" s="42">
        <v>277270</v>
      </c>
      <c r="K627" s="34">
        <v>2232023.5</v>
      </c>
      <c r="L627" s="24">
        <v>1940890.0000000002</v>
      </c>
      <c r="M627" s="129" t="s">
        <v>45</v>
      </c>
      <c r="N627" s="129">
        <v>12</v>
      </c>
      <c r="O627" s="130" t="s">
        <v>26</v>
      </c>
      <c r="P627" s="116" t="s">
        <v>424</v>
      </c>
      <c r="Q627" s="117" t="s">
        <v>57126</v>
      </c>
      <c r="R627" s="117" t="s">
        <v>57126</v>
      </c>
      <c r="S627" s="117" t="s">
        <v>57126</v>
      </c>
      <c r="T627" s="117" t="s">
        <v>57126</v>
      </c>
      <c r="U627" s="117" t="s">
        <v>57126</v>
      </c>
      <c r="V627" s="114" t="s">
        <v>17</v>
      </c>
      <c r="W627" s="118" t="s">
        <v>356</v>
      </c>
      <c r="X627" s="115" t="str">
        <f>VLOOKUP(W627,'Formato de datos '!$G$1:$H$240,2,0)</f>
        <v>Mantenimiento Hospitalario - Bienes</v>
      </c>
      <c r="Y627" s="129" t="s">
        <v>57</v>
      </c>
      <c r="Z627" s="129" t="s">
        <v>39</v>
      </c>
      <c r="AA627" s="131" t="s">
        <v>58209</v>
      </c>
      <c r="AB627" s="129"/>
      <c r="AC627" s="129"/>
      <c r="AD627" s="130"/>
      <c r="AE627" s="122">
        <v>992</v>
      </c>
      <c r="AF627" s="134"/>
    </row>
    <row r="628" spans="1:32" s="135" customFormat="1" ht="75">
      <c r="A628" s="133" t="s">
        <v>58218</v>
      </c>
      <c r="B628" s="127" t="s">
        <v>58244</v>
      </c>
      <c r="C628" s="125" t="s">
        <v>57404</v>
      </c>
      <c r="D628" s="127" t="s">
        <v>26276</v>
      </c>
      <c r="E628" s="111" t="s">
        <v>6578</v>
      </c>
      <c r="F628" s="126">
        <v>16877</v>
      </c>
      <c r="G628" s="127" t="s">
        <v>57937</v>
      </c>
      <c r="H628" s="111" t="s">
        <v>420</v>
      </c>
      <c r="I628" s="128">
        <v>12</v>
      </c>
      <c r="J628" s="42">
        <v>50000.23</v>
      </c>
      <c r="K628" s="34">
        <v>690003.174</v>
      </c>
      <c r="L628" s="24">
        <v>600002.76</v>
      </c>
      <c r="M628" s="129" t="s">
        <v>45</v>
      </c>
      <c r="N628" s="129">
        <v>12</v>
      </c>
      <c r="O628" s="130" t="s">
        <v>26</v>
      </c>
      <c r="P628" s="116" t="s">
        <v>424</v>
      </c>
      <c r="Q628" s="117" t="s">
        <v>57126</v>
      </c>
      <c r="R628" s="117" t="s">
        <v>57126</v>
      </c>
      <c r="S628" s="117" t="s">
        <v>57126</v>
      </c>
      <c r="T628" s="117" t="s">
        <v>57126</v>
      </c>
      <c r="U628" s="117" t="s">
        <v>57126</v>
      </c>
      <c r="V628" s="114" t="s">
        <v>17</v>
      </c>
      <c r="W628" s="118" t="s">
        <v>356</v>
      </c>
      <c r="X628" s="115" t="str">
        <f>VLOOKUP(W628,'Formato de datos '!$G$1:$H$240,2,0)</f>
        <v>Mantenimiento Hospitalario - Bienes</v>
      </c>
      <c r="Y628" s="129" t="s">
        <v>57</v>
      </c>
      <c r="Z628" s="129" t="s">
        <v>39</v>
      </c>
      <c r="AA628" s="131" t="s">
        <v>58209</v>
      </c>
      <c r="AB628" s="129"/>
      <c r="AC628" s="129"/>
      <c r="AD628" s="130"/>
      <c r="AE628" s="122">
        <v>993</v>
      </c>
      <c r="AF628" s="134"/>
    </row>
    <row r="629" spans="1:32" s="135" customFormat="1" ht="45">
      <c r="A629" s="133" t="s">
        <v>58218</v>
      </c>
      <c r="B629" s="127" t="s">
        <v>58244</v>
      </c>
      <c r="C629" s="125" t="s">
        <v>57404</v>
      </c>
      <c r="D629" s="127" t="s">
        <v>26276</v>
      </c>
      <c r="E629" s="111" t="s">
        <v>5764</v>
      </c>
      <c r="F629" s="126">
        <v>16884</v>
      </c>
      <c r="G629" s="127" t="s">
        <v>57938</v>
      </c>
      <c r="H629" s="111" t="s">
        <v>420</v>
      </c>
      <c r="I629" s="128">
        <v>3</v>
      </c>
      <c r="J629" s="42">
        <v>130000.36</v>
      </c>
      <c r="K629" s="34">
        <v>448501.24199999997</v>
      </c>
      <c r="L629" s="24">
        <v>390001.08</v>
      </c>
      <c r="M629" s="129" t="s">
        <v>45</v>
      </c>
      <c r="N629" s="129">
        <v>12</v>
      </c>
      <c r="O629" s="130" t="s">
        <v>26</v>
      </c>
      <c r="P629" s="116" t="s">
        <v>424</v>
      </c>
      <c r="Q629" s="117" t="s">
        <v>57126</v>
      </c>
      <c r="R629" s="117" t="s">
        <v>57126</v>
      </c>
      <c r="S629" s="117" t="s">
        <v>57126</v>
      </c>
      <c r="T629" s="117" t="s">
        <v>57126</v>
      </c>
      <c r="U629" s="117" t="s">
        <v>57126</v>
      </c>
      <c r="V629" s="114" t="s">
        <v>17</v>
      </c>
      <c r="W629" s="118" t="s">
        <v>356</v>
      </c>
      <c r="X629" s="115" t="str">
        <f>VLOOKUP(W629,'Formato de datos '!$G$1:$H$240,2,0)</f>
        <v>Mantenimiento Hospitalario - Bienes</v>
      </c>
      <c r="Y629" s="129" t="s">
        <v>57</v>
      </c>
      <c r="Z629" s="129" t="s">
        <v>39</v>
      </c>
      <c r="AA629" s="131" t="s">
        <v>58209</v>
      </c>
      <c r="AB629" s="129"/>
      <c r="AC629" s="129"/>
      <c r="AD629" s="130"/>
      <c r="AE629" s="122">
        <v>994</v>
      </c>
      <c r="AF629" s="134"/>
    </row>
    <row r="630" spans="1:32" s="135" customFormat="1" ht="60">
      <c r="A630" s="133" t="s">
        <v>58218</v>
      </c>
      <c r="B630" s="127" t="s">
        <v>58244</v>
      </c>
      <c r="C630" s="125" t="s">
        <v>57404</v>
      </c>
      <c r="D630" s="127" t="s">
        <v>26276</v>
      </c>
      <c r="E630" s="111" t="s">
        <v>6486</v>
      </c>
      <c r="F630" s="126">
        <v>16895</v>
      </c>
      <c r="G630" s="127" t="s">
        <v>57939</v>
      </c>
      <c r="H630" s="111" t="s">
        <v>420</v>
      </c>
      <c r="I630" s="128">
        <v>2</v>
      </c>
      <c r="J630" s="42">
        <v>276080</v>
      </c>
      <c r="K630" s="34">
        <v>634984</v>
      </c>
      <c r="L630" s="24">
        <v>552160</v>
      </c>
      <c r="M630" s="129" t="s">
        <v>45</v>
      </c>
      <c r="N630" s="129">
        <v>12</v>
      </c>
      <c r="O630" s="130" t="s">
        <v>26</v>
      </c>
      <c r="P630" s="116" t="s">
        <v>424</v>
      </c>
      <c r="Q630" s="117" t="s">
        <v>57126</v>
      </c>
      <c r="R630" s="117" t="s">
        <v>57126</v>
      </c>
      <c r="S630" s="117" t="s">
        <v>57126</v>
      </c>
      <c r="T630" s="117" t="s">
        <v>57126</v>
      </c>
      <c r="U630" s="117" t="s">
        <v>57126</v>
      </c>
      <c r="V630" s="114" t="s">
        <v>17</v>
      </c>
      <c r="W630" s="118" t="s">
        <v>356</v>
      </c>
      <c r="X630" s="115" t="str">
        <f>VLOOKUP(W630,'Formato de datos '!$G$1:$H$240,2,0)</f>
        <v>Mantenimiento Hospitalario - Bienes</v>
      </c>
      <c r="Y630" s="129" t="s">
        <v>57</v>
      </c>
      <c r="Z630" s="129" t="s">
        <v>39</v>
      </c>
      <c r="AA630" s="131" t="s">
        <v>58209</v>
      </c>
      <c r="AB630" s="129"/>
      <c r="AC630" s="129"/>
      <c r="AD630" s="130"/>
      <c r="AE630" s="122">
        <v>995</v>
      </c>
      <c r="AF630" s="134"/>
    </row>
    <row r="631" spans="1:32" s="135" customFormat="1" ht="60">
      <c r="A631" s="133" t="s">
        <v>58218</v>
      </c>
      <c r="B631" s="127" t="s">
        <v>58244</v>
      </c>
      <c r="C631" s="125" t="s">
        <v>57404</v>
      </c>
      <c r="D631" s="127" t="s">
        <v>26276</v>
      </c>
      <c r="E631" s="111" t="s">
        <v>6486</v>
      </c>
      <c r="F631" s="126">
        <v>16902</v>
      </c>
      <c r="G631" s="127" t="s">
        <v>57940</v>
      </c>
      <c r="H631" s="111" t="s">
        <v>420</v>
      </c>
      <c r="I631" s="128">
        <v>2</v>
      </c>
      <c r="J631" s="42">
        <v>83300</v>
      </c>
      <c r="K631" s="34">
        <v>191589.99999999997</v>
      </c>
      <c r="L631" s="24">
        <v>166600</v>
      </c>
      <c r="M631" s="129" t="s">
        <v>45</v>
      </c>
      <c r="N631" s="129">
        <v>12</v>
      </c>
      <c r="O631" s="130" t="s">
        <v>26</v>
      </c>
      <c r="P631" s="116" t="s">
        <v>424</v>
      </c>
      <c r="Q631" s="117" t="s">
        <v>57126</v>
      </c>
      <c r="R631" s="117" t="s">
        <v>57126</v>
      </c>
      <c r="S631" s="117" t="s">
        <v>57126</v>
      </c>
      <c r="T631" s="117" t="s">
        <v>57126</v>
      </c>
      <c r="U631" s="117" t="s">
        <v>57126</v>
      </c>
      <c r="V631" s="114" t="s">
        <v>17</v>
      </c>
      <c r="W631" s="118" t="s">
        <v>356</v>
      </c>
      <c r="X631" s="115" t="str">
        <f>VLOOKUP(W631,'Formato de datos '!$G$1:$H$240,2,0)</f>
        <v>Mantenimiento Hospitalario - Bienes</v>
      </c>
      <c r="Y631" s="129" t="s">
        <v>57</v>
      </c>
      <c r="Z631" s="129" t="s">
        <v>39</v>
      </c>
      <c r="AA631" s="131" t="s">
        <v>58209</v>
      </c>
      <c r="AB631" s="129"/>
      <c r="AC631" s="129"/>
      <c r="AD631" s="130"/>
      <c r="AE631" s="122">
        <v>996</v>
      </c>
      <c r="AF631" s="134"/>
    </row>
    <row r="632" spans="1:32" s="135" customFormat="1" ht="60">
      <c r="A632" s="133" t="s">
        <v>58218</v>
      </c>
      <c r="B632" s="127" t="s">
        <v>58244</v>
      </c>
      <c r="C632" s="125" t="s">
        <v>57404</v>
      </c>
      <c r="D632" s="127" t="s">
        <v>26276</v>
      </c>
      <c r="E632" s="111" t="s">
        <v>6486</v>
      </c>
      <c r="F632" s="126">
        <v>16903</v>
      </c>
      <c r="G632" s="127" t="s">
        <v>57941</v>
      </c>
      <c r="H632" s="111" t="s">
        <v>420</v>
      </c>
      <c r="I632" s="128">
        <v>2</v>
      </c>
      <c r="J632" s="42">
        <v>261800</v>
      </c>
      <c r="K632" s="34">
        <v>602140</v>
      </c>
      <c r="L632" s="24">
        <v>523600.00000000006</v>
      </c>
      <c r="M632" s="129" t="s">
        <v>45</v>
      </c>
      <c r="N632" s="129">
        <v>12</v>
      </c>
      <c r="O632" s="130" t="s">
        <v>26</v>
      </c>
      <c r="P632" s="116" t="s">
        <v>424</v>
      </c>
      <c r="Q632" s="117" t="s">
        <v>57126</v>
      </c>
      <c r="R632" s="117" t="s">
        <v>57126</v>
      </c>
      <c r="S632" s="117" t="s">
        <v>57126</v>
      </c>
      <c r="T632" s="117" t="s">
        <v>57126</v>
      </c>
      <c r="U632" s="117" t="s">
        <v>57126</v>
      </c>
      <c r="V632" s="114" t="s">
        <v>17</v>
      </c>
      <c r="W632" s="118" t="s">
        <v>356</v>
      </c>
      <c r="X632" s="115" t="str">
        <f>VLOOKUP(W632,'Formato de datos '!$G$1:$H$240,2,0)</f>
        <v>Mantenimiento Hospitalario - Bienes</v>
      </c>
      <c r="Y632" s="129" t="s">
        <v>57</v>
      </c>
      <c r="Z632" s="129" t="s">
        <v>39</v>
      </c>
      <c r="AA632" s="131" t="s">
        <v>58209</v>
      </c>
      <c r="AB632" s="129"/>
      <c r="AC632" s="129"/>
      <c r="AD632" s="130"/>
      <c r="AE632" s="122">
        <v>997</v>
      </c>
      <c r="AF632" s="134"/>
    </row>
    <row r="633" spans="1:32" s="135" customFormat="1" ht="60">
      <c r="A633" s="133" t="s">
        <v>58218</v>
      </c>
      <c r="B633" s="127" t="s">
        <v>58244</v>
      </c>
      <c r="C633" s="125" t="s">
        <v>57404</v>
      </c>
      <c r="D633" s="127" t="s">
        <v>29316</v>
      </c>
      <c r="E633" s="111" t="s">
        <v>6478</v>
      </c>
      <c r="F633" s="126">
        <v>16910</v>
      </c>
      <c r="G633" s="127" t="s">
        <v>57942</v>
      </c>
      <c r="H633" s="111" t="s">
        <v>420</v>
      </c>
      <c r="I633" s="128">
        <v>3</v>
      </c>
      <c r="J633" s="42">
        <v>3189200</v>
      </c>
      <c r="K633" s="34">
        <v>11002740</v>
      </c>
      <c r="L633" s="24">
        <v>9567600</v>
      </c>
      <c r="M633" s="129" t="s">
        <v>45</v>
      </c>
      <c r="N633" s="129">
        <v>12</v>
      </c>
      <c r="O633" s="130" t="s">
        <v>26</v>
      </c>
      <c r="P633" s="116" t="s">
        <v>424</v>
      </c>
      <c r="Q633" s="117" t="s">
        <v>57126</v>
      </c>
      <c r="R633" s="117" t="s">
        <v>57126</v>
      </c>
      <c r="S633" s="117" t="s">
        <v>57126</v>
      </c>
      <c r="T633" s="117" t="s">
        <v>57126</v>
      </c>
      <c r="U633" s="117" t="s">
        <v>57126</v>
      </c>
      <c r="V633" s="114" t="s">
        <v>17</v>
      </c>
      <c r="W633" s="118" t="s">
        <v>356</v>
      </c>
      <c r="X633" s="115" t="str">
        <f>VLOOKUP(W633,'Formato de datos '!$G$1:$H$240,2,0)</f>
        <v>Mantenimiento Hospitalario - Bienes</v>
      </c>
      <c r="Y633" s="129" t="s">
        <v>57</v>
      </c>
      <c r="Z633" s="129" t="s">
        <v>39</v>
      </c>
      <c r="AA633" s="131" t="s">
        <v>58209</v>
      </c>
      <c r="AB633" s="129"/>
      <c r="AC633" s="129"/>
      <c r="AD633" s="130"/>
      <c r="AE633" s="122">
        <v>998</v>
      </c>
      <c r="AF633" s="134"/>
    </row>
    <row r="634" spans="1:32" s="135" customFormat="1" ht="60">
      <c r="A634" s="133" t="s">
        <v>58218</v>
      </c>
      <c r="B634" s="127" t="s">
        <v>58244</v>
      </c>
      <c r="C634" s="125" t="s">
        <v>57404</v>
      </c>
      <c r="D634" s="127" t="s">
        <v>24488</v>
      </c>
      <c r="E634" s="111" t="s">
        <v>6376</v>
      </c>
      <c r="F634" s="126">
        <v>16945</v>
      </c>
      <c r="G634" s="127" t="s">
        <v>57943</v>
      </c>
      <c r="H634" s="111" t="s">
        <v>420</v>
      </c>
      <c r="I634" s="128">
        <v>76</v>
      </c>
      <c r="J634" s="42">
        <v>11479.93</v>
      </c>
      <c r="K634" s="34">
        <v>1003345.882</v>
      </c>
      <c r="L634" s="24">
        <v>872474.68</v>
      </c>
      <c r="M634" s="129" t="s">
        <v>45</v>
      </c>
      <c r="N634" s="129">
        <v>12</v>
      </c>
      <c r="O634" s="130" t="s">
        <v>26</v>
      </c>
      <c r="P634" s="116" t="s">
        <v>424</v>
      </c>
      <c r="Q634" s="117" t="s">
        <v>57126</v>
      </c>
      <c r="R634" s="117" t="s">
        <v>57126</v>
      </c>
      <c r="S634" s="117" t="s">
        <v>57126</v>
      </c>
      <c r="T634" s="117" t="s">
        <v>57126</v>
      </c>
      <c r="U634" s="117" t="s">
        <v>57126</v>
      </c>
      <c r="V634" s="114" t="s">
        <v>17</v>
      </c>
      <c r="W634" s="118" t="s">
        <v>356</v>
      </c>
      <c r="X634" s="115" t="str">
        <f>VLOOKUP(W634,'Formato de datos '!$G$1:$H$240,2,0)</f>
        <v>Mantenimiento Hospitalario - Bienes</v>
      </c>
      <c r="Y634" s="129" t="s">
        <v>57</v>
      </c>
      <c r="Z634" s="129" t="s">
        <v>39</v>
      </c>
      <c r="AA634" s="131" t="s">
        <v>58209</v>
      </c>
      <c r="AB634" s="129"/>
      <c r="AC634" s="129"/>
      <c r="AD634" s="130"/>
      <c r="AE634" s="122">
        <v>999</v>
      </c>
      <c r="AF634" s="134"/>
    </row>
    <row r="635" spans="1:32" s="135" customFormat="1" ht="60">
      <c r="A635" s="133" t="s">
        <v>58218</v>
      </c>
      <c r="B635" s="127" t="s">
        <v>58244</v>
      </c>
      <c r="C635" s="125" t="s">
        <v>57404</v>
      </c>
      <c r="D635" s="127" t="s">
        <v>26276</v>
      </c>
      <c r="E635" s="111" t="s">
        <v>5618</v>
      </c>
      <c r="F635" s="126">
        <v>16948</v>
      </c>
      <c r="G635" s="127" t="s">
        <v>57944</v>
      </c>
      <c r="H635" s="111" t="s">
        <v>420</v>
      </c>
      <c r="I635" s="128">
        <v>2</v>
      </c>
      <c r="J635" s="42">
        <v>4021378.9</v>
      </c>
      <c r="K635" s="34">
        <v>9249171.4699999988</v>
      </c>
      <c r="L635" s="24">
        <v>8042757.7999999998</v>
      </c>
      <c r="M635" s="129" t="s">
        <v>45</v>
      </c>
      <c r="N635" s="129">
        <v>12</v>
      </c>
      <c r="O635" s="130" t="s">
        <v>26</v>
      </c>
      <c r="P635" s="116" t="s">
        <v>424</v>
      </c>
      <c r="Q635" s="117" t="s">
        <v>57126</v>
      </c>
      <c r="R635" s="117" t="s">
        <v>57126</v>
      </c>
      <c r="S635" s="117" t="s">
        <v>57126</v>
      </c>
      <c r="T635" s="117" t="s">
        <v>57126</v>
      </c>
      <c r="U635" s="117" t="s">
        <v>57126</v>
      </c>
      <c r="V635" s="114" t="s">
        <v>17</v>
      </c>
      <c r="W635" s="118" t="s">
        <v>356</v>
      </c>
      <c r="X635" s="115" t="str">
        <f>VLOOKUP(W635,'Formato de datos '!$G$1:$H$240,2,0)</f>
        <v>Mantenimiento Hospitalario - Bienes</v>
      </c>
      <c r="Y635" s="129" t="s">
        <v>57</v>
      </c>
      <c r="Z635" s="129" t="s">
        <v>39</v>
      </c>
      <c r="AA635" s="131" t="s">
        <v>58209</v>
      </c>
      <c r="AB635" s="129"/>
      <c r="AC635" s="129"/>
      <c r="AD635" s="130"/>
      <c r="AE635" s="122">
        <v>1000</v>
      </c>
      <c r="AF635" s="134"/>
    </row>
    <row r="636" spans="1:32" s="135" customFormat="1" ht="60">
      <c r="A636" s="133" t="s">
        <v>58218</v>
      </c>
      <c r="B636" s="127" t="s">
        <v>58244</v>
      </c>
      <c r="C636" s="125" t="s">
        <v>57404</v>
      </c>
      <c r="D636" s="127" t="s">
        <v>26276</v>
      </c>
      <c r="E636" s="111" t="s">
        <v>6486</v>
      </c>
      <c r="F636" s="126">
        <v>16950</v>
      </c>
      <c r="G636" s="127" t="s">
        <v>57945</v>
      </c>
      <c r="H636" s="111" t="s">
        <v>420</v>
      </c>
      <c r="I636" s="128">
        <v>2</v>
      </c>
      <c r="J636" s="42">
        <v>499800</v>
      </c>
      <c r="K636" s="34">
        <v>1149540</v>
      </c>
      <c r="L636" s="24">
        <v>999600.00000000012</v>
      </c>
      <c r="M636" s="129" t="s">
        <v>45</v>
      </c>
      <c r="N636" s="129">
        <v>12</v>
      </c>
      <c r="O636" s="130" t="s">
        <v>26</v>
      </c>
      <c r="P636" s="116" t="s">
        <v>424</v>
      </c>
      <c r="Q636" s="117" t="s">
        <v>57126</v>
      </c>
      <c r="R636" s="117" t="s">
        <v>57126</v>
      </c>
      <c r="S636" s="117" t="s">
        <v>57126</v>
      </c>
      <c r="T636" s="117" t="s">
        <v>57126</v>
      </c>
      <c r="U636" s="117" t="s">
        <v>57126</v>
      </c>
      <c r="V636" s="114" t="s">
        <v>17</v>
      </c>
      <c r="W636" s="118" t="s">
        <v>356</v>
      </c>
      <c r="X636" s="115" t="str">
        <f>VLOOKUP(W636,'Formato de datos '!$G$1:$H$240,2,0)</f>
        <v>Mantenimiento Hospitalario - Bienes</v>
      </c>
      <c r="Y636" s="129" t="s">
        <v>57</v>
      </c>
      <c r="Z636" s="129" t="s">
        <v>39</v>
      </c>
      <c r="AA636" s="131" t="s">
        <v>58209</v>
      </c>
      <c r="AB636" s="129"/>
      <c r="AC636" s="129"/>
      <c r="AD636" s="130"/>
      <c r="AE636" s="122">
        <v>1001</v>
      </c>
      <c r="AF636" s="134"/>
    </row>
    <row r="637" spans="1:32" s="135" customFormat="1" ht="60">
      <c r="A637" s="133" t="s">
        <v>58218</v>
      </c>
      <c r="B637" s="127" t="s">
        <v>58244</v>
      </c>
      <c r="C637" s="125" t="s">
        <v>57404</v>
      </c>
      <c r="D637" s="127" t="s">
        <v>26276</v>
      </c>
      <c r="E637" s="111" t="s">
        <v>6486</v>
      </c>
      <c r="F637" s="126">
        <v>16951</v>
      </c>
      <c r="G637" s="127" t="s">
        <v>57946</v>
      </c>
      <c r="H637" s="111" t="s">
        <v>420</v>
      </c>
      <c r="I637" s="128">
        <v>3</v>
      </c>
      <c r="J637" s="42">
        <v>1011500</v>
      </c>
      <c r="K637" s="34">
        <v>3489674.9999999995</v>
      </c>
      <c r="L637" s="24">
        <v>3034500</v>
      </c>
      <c r="M637" s="129" t="s">
        <v>45</v>
      </c>
      <c r="N637" s="129">
        <v>12</v>
      </c>
      <c r="O637" s="130" t="s">
        <v>26</v>
      </c>
      <c r="P637" s="116" t="s">
        <v>424</v>
      </c>
      <c r="Q637" s="117" t="s">
        <v>57126</v>
      </c>
      <c r="R637" s="117" t="s">
        <v>57126</v>
      </c>
      <c r="S637" s="117" t="s">
        <v>57126</v>
      </c>
      <c r="T637" s="117" t="s">
        <v>57126</v>
      </c>
      <c r="U637" s="117" t="s">
        <v>57126</v>
      </c>
      <c r="V637" s="114" t="s">
        <v>17</v>
      </c>
      <c r="W637" s="118" t="s">
        <v>356</v>
      </c>
      <c r="X637" s="115" t="str">
        <f>VLOOKUP(W637,'Formato de datos '!$G$1:$H$240,2,0)</f>
        <v>Mantenimiento Hospitalario - Bienes</v>
      </c>
      <c r="Y637" s="129" t="s">
        <v>57</v>
      </c>
      <c r="Z637" s="129" t="s">
        <v>39</v>
      </c>
      <c r="AA637" s="131" t="s">
        <v>58209</v>
      </c>
      <c r="AB637" s="129"/>
      <c r="AC637" s="129"/>
      <c r="AD637" s="130"/>
      <c r="AE637" s="122">
        <v>1002</v>
      </c>
      <c r="AF637" s="134"/>
    </row>
    <row r="638" spans="1:32" s="135" customFormat="1" ht="60">
      <c r="A638" s="133" t="s">
        <v>58218</v>
      </c>
      <c r="B638" s="127" t="s">
        <v>58244</v>
      </c>
      <c r="C638" s="125" t="s">
        <v>57404</v>
      </c>
      <c r="D638" s="127" t="s">
        <v>26276</v>
      </c>
      <c r="E638" s="111" t="s">
        <v>6486</v>
      </c>
      <c r="F638" s="126">
        <v>16954</v>
      </c>
      <c r="G638" s="127" t="s">
        <v>57947</v>
      </c>
      <c r="H638" s="111" t="s">
        <v>420</v>
      </c>
      <c r="I638" s="128">
        <v>1</v>
      </c>
      <c r="J638" s="42">
        <v>3451000</v>
      </c>
      <c r="K638" s="34">
        <v>3968649.9999999995</v>
      </c>
      <c r="L638" s="24">
        <v>3451000</v>
      </c>
      <c r="M638" s="129" t="s">
        <v>45</v>
      </c>
      <c r="N638" s="129">
        <v>12</v>
      </c>
      <c r="O638" s="130" t="s">
        <v>26</v>
      </c>
      <c r="P638" s="116" t="s">
        <v>424</v>
      </c>
      <c r="Q638" s="117" t="s">
        <v>57126</v>
      </c>
      <c r="R638" s="117" t="s">
        <v>57126</v>
      </c>
      <c r="S638" s="117" t="s">
        <v>57126</v>
      </c>
      <c r="T638" s="117" t="s">
        <v>57126</v>
      </c>
      <c r="U638" s="117" t="s">
        <v>57126</v>
      </c>
      <c r="V638" s="114" t="s">
        <v>17</v>
      </c>
      <c r="W638" s="118" t="s">
        <v>356</v>
      </c>
      <c r="X638" s="115" t="str">
        <f>VLOOKUP(W638,'Formato de datos '!$G$1:$H$240,2,0)</f>
        <v>Mantenimiento Hospitalario - Bienes</v>
      </c>
      <c r="Y638" s="129" t="s">
        <v>57</v>
      </c>
      <c r="Z638" s="129" t="s">
        <v>39</v>
      </c>
      <c r="AA638" s="131" t="s">
        <v>58209</v>
      </c>
      <c r="AB638" s="129"/>
      <c r="AC638" s="129"/>
      <c r="AD638" s="130"/>
      <c r="AE638" s="122">
        <v>1003</v>
      </c>
      <c r="AF638" s="134"/>
    </row>
    <row r="639" spans="1:32" s="135" customFormat="1" ht="60">
      <c r="A639" s="133" t="s">
        <v>58218</v>
      </c>
      <c r="B639" s="127" t="s">
        <v>58244</v>
      </c>
      <c r="C639" s="125" t="s">
        <v>57404</v>
      </c>
      <c r="D639" s="127" t="s">
        <v>26276</v>
      </c>
      <c r="E639" s="111" t="s">
        <v>6486</v>
      </c>
      <c r="F639" s="126">
        <v>16955</v>
      </c>
      <c r="G639" s="127" t="s">
        <v>57948</v>
      </c>
      <c r="H639" s="111" t="s">
        <v>420</v>
      </c>
      <c r="I639" s="128">
        <v>1</v>
      </c>
      <c r="J639" s="42">
        <v>714000</v>
      </c>
      <c r="K639" s="34">
        <v>821099.99999999988</v>
      </c>
      <c r="L639" s="24">
        <v>714000</v>
      </c>
      <c r="M639" s="129" t="s">
        <v>45</v>
      </c>
      <c r="N639" s="129">
        <v>12</v>
      </c>
      <c r="O639" s="130" t="s">
        <v>26</v>
      </c>
      <c r="P639" s="116" t="s">
        <v>424</v>
      </c>
      <c r="Q639" s="117" t="s">
        <v>57126</v>
      </c>
      <c r="R639" s="117" t="s">
        <v>57126</v>
      </c>
      <c r="S639" s="117" t="s">
        <v>57126</v>
      </c>
      <c r="T639" s="117" t="s">
        <v>57126</v>
      </c>
      <c r="U639" s="117" t="s">
        <v>57126</v>
      </c>
      <c r="V639" s="114" t="s">
        <v>17</v>
      </c>
      <c r="W639" s="118" t="s">
        <v>356</v>
      </c>
      <c r="X639" s="115" t="str">
        <f>VLOOKUP(W639,'Formato de datos '!$G$1:$H$240,2,0)</f>
        <v>Mantenimiento Hospitalario - Bienes</v>
      </c>
      <c r="Y639" s="129" t="s">
        <v>57</v>
      </c>
      <c r="Z639" s="129" t="s">
        <v>39</v>
      </c>
      <c r="AA639" s="131" t="s">
        <v>58209</v>
      </c>
      <c r="AB639" s="129"/>
      <c r="AC639" s="129"/>
      <c r="AD639" s="130"/>
      <c r="AE639" s="122">
        <v>1004</v>
      </c>
      <c r="AF639" s="134"/>
    </row>
    <row r="640" spans="1:32" s="135" customFormat="1" ht="60">
      <c r="A640" s="133" t="s">
        <v>58218</v>
      </c>
      <c r="B640" s="127" t="s">
        <v>58244</v>
      </c>
      <c r="C640" s="125" t="s">
        <v>57404</v>
      </c>
      <c r="D640" s="127" t="s">
        <v>26276</v>
      </c>
      <c r="E640" s="111" t="s">
        <v>6227</v>
      </c>
      <c r="F640" s="126">
        <v>16956</v>
      </c>
      <c r="G640" s="127" t="s">
        <v>57949</v>
      </c>
      <c r="H640" s="111" t="s">
        <v>420</v>
      </c>
      <c r="I640" s="128">
        <v>1</v>
      </c>
      <c r="J640" s="42">
        <v>491589</v>
      </c>
      <c r="K640" s="34">
        <v>565327.35</v>
      </c>
      <c r="L640" s="24">
        <v>491589</v>
      </c>
      <c r="M640" s="129" t="s">
        <v>45</v>
      </c>
      <c r="N640" s="129">
        <v>12</v>
      </c>
      <c r="O640" s="130" t="s">
        <v>26</v>
      </c>
      <c r="P640" s="116" t="s">
        <v>424</v>
      </c>
      <c r="Q640" s="117" t="s">
        <v>57126</v>
      </c>
      <c r="R640" s="117" t="s">
        <v>57126</v>
      </c>
      <c r="S640" s="117" t="s">
        <v>57126</v>
      </c>
      <c r="T640" s="117" t="s">
        <v>57126</v>
      </c>
      <c r="U640" s="117" t="s">
        <v>57126</v>
      </c>
      <c r="V640" s="114" t="s">
        <v>17</v>
      </c>
      <c r="W640" s="118" t="s">
        <v>356</v>
      </c>
      <c r="X640" s="115" t="str">
        <f>VLOOKUP(W640,'Formato de datos '!$G$1:$H$240,2,0)</f>
        <v>Mantenimiento Hospitalario - Bienes</v>
      </c>
      <c r="Y640" s="129" t="s">
        <v>57</v>
      </c>
      <c r="Z640" s="129" t="s">
        <v>39</v>
      </c>
      <c r="AA640" s="131" t="s">
        <v>58209</v>
      </c>
      <c r="AB640" s="129"/>
      <c r="AC640" s="129"/>
      <c r="AD640" s="130"/>
      <c r="AE640" s="122">
        <v>1005</v>
      </c>
      <c r="AF640" s="134"/>
    </row>
    <row r="641" spans="1:32" s="135" customFormat="1" ht="60">
      <c r="A641" s="133" t="s">
        <v>58218</v>
      </c>
      <c r="B641" s="127" t="s">
        <v>58244</v>
      </c>
      <c r="C641" s="125" t="s">
        <v>57404</v>
      </c>
      <c r="D641" s="127" t="s">
        <v>26276</v>
      </c>
      <c r="E641" s="111" t="s">
        <v>6486</v>
      </c>
      <c r="F641" s="126">
        <v>16957</v>
      </c>
      <c r="G641" s="127" t="s">
        <v>57950</v>
      </c>
      <c r="H641" s="111" t="s">
        <v>420</v>
      </c>
      <c r="I641" s="128">
        <v>1</v>
      </c>
      <c r="J641" s="42">
        <v>3101258.41</v>
      </c>
      <c r="K641" s="34">
        <v>3566447.1714999997</v>
      </c>
      <c r="L641" s="24">
        <v>3101258.41</v>
      </c>
      <c r="M641" s="129" t="s">
        <v>45</v>
      </c>
      <c r="N641" s="129">
        <v>12</v>
      </c>
      <c r="O641" s="130" t="s">
        <v>26</v>
      </c>
      <c r="P641" s="116" t="s">
        <v>424</v>
      </c>
      <c r="Q641" s="117" t="s">
        <v>57126</v>
      </c>
      <c r="R641" s="117" t="s">
        <v>57126</v>
      </c>
      <c r="S641" s="117" t="s">
        <v>57126</v>
      </c>
      <c r="T641" s="117" t="s">
        <v>57126</v>
      </c>
      <c r="U641" s="117" t="s">
        <v>57126</v>
      </c>
      <c r="V641" s="114" t="s">
        <v>17</v>
      </c>
      <c r="W641" s="118" t="s">
        <v>356</v>
      </c>
      <c r="X641" s="115" t="str">
        <f>VLOOKUP(W641,'Formato de datos '!$G$1:$H$240,2,0)</f>
        <v>Mantenimiento Hospitalario - Bienes</v>
      </c>
      <c r="Y641" s="129" t="s">
        <v>57</v>
      </c>
      <c r="Z641" s="129" t="s">
        <v>39</v>
      </c>
      <c r="AA641" s="131" t="s">
        <v>58209</v>
      </c>
      <c r="AB641" s="129"/>
      <c r="AC641" s="129"/>
      <c r="AD641" s="130"/>
      <c r="AE641" s="122">
        <v>1006</v>
      </c>
      <c r="AF641" s="134"/>
    </row>
    <row r="642" spans="1:32" s="135" customFormat="1" ht="60">
      <c r="A642" s="133" t="s">
        <v>58218</v>
      </c>
      <c r="B642" s="127" t="s">
        <v>58244</v>
      </c>
      <c r="C642" s="125" t="s">
        <v>57404</v>
      </c>
      <c r="D642" s="127" t="s">
        <v>26276</v>
      </c>
      <c r="E642" s="111" t="s">
        <v>6486</v>
      </c>
      <c r="F642" s="126">
        <v>16958</v>
      </c>
      <c r="G642" s="127" t="s">
        <v>57951</v>
      </c>
      <c r="H642" s="111" t="s">
        <v>420</v>
      </c>
      <c r="I642" s="128">
        <v>11</v>
      </c>
      <c r="J642" s="42">
        <v>680025.5</v>
      </c>
      <c r="K642" s="34">
        <v>8602322.5749999993</v>
      </c>
      <c r="L642" s="24">
        <v>7480280.5</v>
      </c>
      <c r="M642" s="129" t="s">
        <v>45</v>
      </c>
      <c r="N642" s="129">
        <v>12</v>
      </c>
      <c r="O642" s="130" t="s">
        <v>26</v>
      </c>
      <c r="P642" s="116" t="s">
        <v>424</v>
      </c>
      <c r="Q642" s="117" t="s">
        <v>57126</v>
      </c>
      <c r="R642" s="117" t="s">
        <v>57126</v>
      </c>
      <c r="S642" s="117" t="s">
        <v>57126</v>
      </c>
      <c r="T642" s="117" t="s">
        <v>57126</v>
      </c>
      <c r="U642" s="117" t="s">
        <v>57126</v>
      </c>
      <c r="V642" s="114" t="s">
        <v>17</v>
      </c>
      <c r="W642" s="118" t="s">
        <v>356</v>
      </c>
      <c r="X642" s="115" t="str">
        <f>VLOOKUP(W642,'Formato de datos '!$G$1:$H$240,2,0)</f>
        <v>Mantenimiento Hospitalario - Bienes</v>
      </c>
      <c r="Y642" s="129" t="s">
        <v>57</v>
      </c>
      <c r="Z642" s="129" t="s">
        <v>39</v>
      </c>
      <c r="AA642" s="131" t="s">
        <v>58209</v>
      </c>
      <c r="AB642" s="129"/>
      <c r="AC642" s="129"/>
      <c r="AD642" s="130"/>
      <c r="AE642" s="122">
        <v>1007</v>
      </c>
      <c r="AF642" s="134"/>
    </row>
    <row r="643" spans="1:32" s="135" customFormat="1" ht="60">
      <c r="A643" s="133" t="s">
        <v>58218</v>
      </c>
      <c r="B643" s="127" t="s">
        <v>58244</v>
      </c>
      <c r="C643" s="125" t="s">
        <v>57404</v>
      </c>
      <c r="D643" s="127" t="s">
        <v>26276</v>
      </c>
      <c r="E643" s="111" t="s">
        <v>6478</v>
      </c>
      <c r="F643" s="126">
        <v>16959</v>
      </c>
      <c r="G643" s="127" t="s">
        <v>57952</v>
      </c>
      <c r="H643" s="111" t="s">
        <v>420</v>
      </c>
      <c r="I643" s="128">
        <v>5</v>
      </c>
      <c r="J643" s="42">
        <v>265511.61</v>
      </c>
      <c r="K643" s="34">
        <v>1526691.7574999996</v>
      </c>
      <c r="L643" s="24">
        <v>1327558.0499999998</v>
      </c>
      <c r="M643" s="129" t="s">
        <v>45</v>
      </c>
      <c r="N643" s="129">
        <v>12</v>
      </c>
      <c r="O643" s="130" t="s">
        <v>26</v>
      </c>
      <c r="P643" s="116" t="s">
        <v>424</v>
      </c>
      <c r="Q643" s="117" t="s">
        <v>57126</v>
      </c>
      <c r="R643" s="117" t="s">
        <v>57126</v>
      </c>
      <c r="S643" s="117" t="s">
        <v>57126</v>
      </c>
      <c r="T643" s="117" t="s">
        <v>57126</v>
      </c>
      <c r="U643" s="117" t="s">
        <v>57126</v>
      </c>
      <c r="V643" s="114" t="s">
        <v>17</v>
      </c>
      <c r="W643" s="118" t="s">
        <v>356</v>
      </c>
      <c r="X643" s="115" t="str">
        <f>VLOOKUP(W643,'Formato de datos '!$G$1:$H$240,2,0)</f>
        <v>Mantenimiento Hospitalario - Bienes</v>
      </c>
      <c r="Y643" s="129" t="s">
        <v>57</v>
      </c>
      <c r="Z643" s="129" t="s">
        <v>39</v>
      </c>
      <c r="AA643" s="131" t="s">
        <v>58209</v>
      </c>
      <c r="AB643" s="129"/>
      <c r="AC643" s="129"/>
      <c r="AD643" s="130"/>
      <c r="AE643" s="122">
        <v>1008</v>
      </c>
      <c r="AF643" s="134"/>
    </row>
    <row r="644" spans="1:32" s="135" customFormat="1" ht="60">
      <c r="A644" s="133" t="s">
        <v>58218</v>
      </c>
      <c r="B644" s="127" t="s">
        <v>58244</v>
      </c>
      <c r="C644" s="125" t="s">
        <v>57404</v>
      </c>
      <c r="D644" s="127" t="s">
        <v>26276</v>
      </c>
      <c r="E644" s="111" t="s">
        <v>5618</v>
      </c>
      <c r="F644" s="126">
        <v>16960</v>
      </c>
      <c r="G644" s="127" t="s">
        <v>57953</v>
      </c>
      <c r="H644" s="111" t="s">
        <v>420</v>
      </c>
      <c r="I644" s="128">
        <v>1</v>
      </c>
      <c r="J644" s="42">
        <v>1340594.5</v>
      </c>
      <c r="K644" s="34">
        <v>1541683.6749999998</v>
      </c>
      <c r="L644" s="24">
        <v>1340594.5</v>
      </c>
      <c r="M644" s="129" t="s">
        <v>45</v>
      </c>
      <c r="N644" s="129">
        <v>12</v>
      </c>
      <c r="O644" s="130" t="s">
        <v>26</v>
      </c>
      <c r="P644" s="116" t="s">
        <v>424</v>
      </c>
      <c r="Q644" s="117" t="s">
        <v>57126</v>
      </c>
      <c r="R644" s="117" t="s">
        <v>57126</v>
      </c>
      <c r="S644" s="117" t="s">
        <v>57126</v>
      </c>
      <c r="T644" s="117" t="s">
        <v>57126</v>
      </c>
      <c r="U644" s="117" t="s">
        <v>57126</v>
      </c>
      <c r="V644" s="114" t="s">
        <v>17</v>
      </c>
      <c r="W644" s="118" t="s">
        <v>356</v>
      </c>
      <c r="X644" s="115" t="str">
        <f>VLOOKUP(W644,'Formato de datos '!$G$1:$H$240,2,0)</f>
        <v>Mantenimiento Hospitalario - Bienes</v>
      </c>
      <c r="Y644" s="129" t="s">
        <v>57</v>
      </c>
      <c r="Z644" s="129" t="s">
        <v>39</v>
      </c>
      <c r="AA644" s="131" t="s">
        <v>58209</v>
      </c>
      <c r="AB644" s="129"/>
      <c r="AC644" s="129"/>
      <c r="AD644" s="130"/>
      <c r="AE644" s="122">
        <v>1009</v>
      </c>
      <c r="AF644" s="134"/>
    </row>
    <row r="645" spans="1:32" s="135" customFormat="1" ht="60">
      <c r="A645" s="133" t="s">
        <v>58218</v>
      </c>
      <c r="B645" s="127" t="s">
        <v>58244</v>
      </c>
      <c r="C645" s="125" t="s">
        <v>57404</v>
      </c>
      <c r="D645" s="127" t="s">
        <v>26276</v>
      </c>
      <c r="E645" s="111" t="s">
        <v>5618</v>
      </c>
      <c r="F645" s="126">
        <v>16961</v>
      </c>
      <c r="G645" s="127" t="s">
        <v>57954</v>
      </c>
      <c r="H645" s="111" t="s">
        <v>420</v>
      </c>
      <c r="I645" s="128">
        <v>1</v>
      </c>
      <c r="J645" s="42">
        <v>1427464.5</v>
      </c>
      <c r="K645" s="34">
        <v>1641584.1749999998</v>
      </c>
      <c r="L645" s="24">
        <v>1427464.5</v>
      </c>
      <c r="M645" s="129" t="s">
        <v>45</v>
      </c>
      <c r="N645" s="129">
        <v>12</v>
      </c>
      <c r="O645" s="130" t="s">
        <v>26</v>
      </c>
      <c r="P645" s="116" t="s">
        <v>424</v>
      </c>
      <c r="Q645" s="117" t="s">
        <v>57126</v>
      </c>
      <c r="R645" s="117" t="s">
        <v>57126</v>
      </c>
      <c r="S645" s="117" t="s">
        <v>57126</v>
      </c>
      <c r="T645" s="117" t="s">
        <v>57126</v>
      </c>
      <c r="U645" s="117" t="s">
        <v>57126</v>
      </c>
      <c r="V645" s="114" t="s">
        <v>17</v>
      </c>
      <c r="W645" s="118" t="s">
        <v>356</v>
      </c>
      <c r="X645" s="115" t="str">
        <f>VLOOKUP(W645,'Formato de datos '!$G$1:$H$240,2,0)</f>
        <v>Mantenimiento Hospitalario - Bienes</v>
      </c>
      <c r="Y645" s="129" t="s">
        <v>57</v>
      </c>
      <c r="Z645" s="129" t="s">
        <v>39</v>
      </c>
      <c r="AA645" s="131" t="s">
        <v>58209</v>
      </c>
      <c r="AB645" s="129"/>
      <c r="AC645" s="129"/>
      <c r="AD645" s="130"/>
      <c r="AE645" s="122">
        <v>1010</v>
      </c>
      <c r="AF645" s="134"/>
    </row>
    <row r="646" spans="1:32" s="135" customFormat="1" ht="60">
      <c r="A646" s="133" t="s">
        <v>58218</v>
      </c>
      <c r="B646" s="127" t="s">
        <v>58244</v>
      </c>
      <c r="C646" s="125" t="s">
        <v>57404</v>
      </c>
      <c r="D646" s="127" t="s">
        <v>26276</v>
      </c>
      <c r="E646" s="111" t="s">
        <v>6486</v>
      </c>
      <c r="F646" s="126">
        <v>16962</v>
      </c>
      <c r="G646" s="127" t="s">
        <v>57955</v>
      </c>
      <c r="H646" s="111" t="s">
        <v>420</v>
      </c>
      <c r="I646" s="128">
        <v>1</v>
      </c>
      <c r="J646" s="42">
        <v>5334240.45</v>
      </c>
      <c r="K646" s="34">
        <v>6134376.5175000001</v>
      </c>
      <c r="L646" s="24">
        <v>5334240.45</v>
      </c>
      <c r="M646" s="129" t="s">
        <v>45</v>
      </c>
      <c r="N646" s="129">
        <v>12</v>
      </c>
      <c r="O646" s="130" t="s">
        <v>26</v>
      </c>
      <c r="P646" s="116" t="s">
        <v>424</v>
      </c>
      <c r="Q646" s="117" t="s">
        <v>57126</v>
      </c>
      <c r="R646" s="117" t="s">
        <v>57126</v>
      </c>
      <c r="S646" s="117" t="s">
        <v>57126</v>
      </c>
      <c r="T646" s="117" t="s">
        <v>57126</v>
      </c>
      <c r="U646" s="117" t="s">
        <v>57126</v>
      </c>
      <c r="V646" s="114" t="s">
        <v>17</v>
      </c>
      <c r="W646" s="118" t="s">
        <v>356</v>
      </c>
      <c r="X646" s="115" t="str">
        <f>VLOOKUP(W646,'Formato de datos '!$G$1:$H$240,2,0)</f>
        <v>Mantenimiento Hospitalario - Bienes</v>
      </c>
      <c r="Y646" s="129" t="s">
        <v>57</v>
      </c>
      <c r="Z646" s="129" t="s">
        <v>39</v>
      </c>
      <c r="AA646" s="131" t="s">
        <v>58209</v>
      </c>
      <c r="AB646" s="129"/>
      <c r="AC646" s="129"/>
      <c r="AD646" s="130"/>
      <c r="AE646" s="122">
        <v>1011</v>
      </c>
      <c r="AF646" s="134"/>
    </row>
    <row r="647" spans="1:32" s="135" customFormat="1" ht="60">
      <c r="A647" s="133" t="s">
        <v>58218</v>
      </c>
      <c r="B647" s="127" t="s">
        <v>58244</v>
      </c>
      <c r="C647" s="125" t="s">
        <v>57404</v>
      </c>
      <c r="D647" s="127" t="s">
        <v>26276</v>
      </c>
      <c r="E647" s="111" t="s">
        <v>5618</v>
      </c>
      <c r="F647" s="126">
        <v>16963</v>
      </c>
      <c r="G647" s="127" t="s">
        <v>57956</v>
      </c>
      <c r="H647" s="111" t="s">
        <v>420</v>
      </c>
      <c r="I647" s="128">
        <v>2</v>
      </c>
      <c r="J647" s="42">
        <v>3804668</v>
      </c>
      <c r="K647" s="34">
        <v>8750736.3999999985</v>
      </c>
      <c r="L647" s="24">
        <v>7609335.9999999991</v>
      </c>
      <c r="M647" s="129" t="s">
        <v>45</v>
      </c>
      <c r="N647" s="129">
        <v>12</v>
      </c>
      <c r="O647" s="130" t="s">
        <v>26</v>
      </c>
      <c r="P647" s="116" t="s">
        <v>424</v>
      </c>
      <c r="Q647" s="117" t="s">
        <v>57126</v>
      </c>
      <c r="R647" s="117" t="s">
        <v>57126</v>
      </c>
      <c r="S647" s="117" t="s">
        <v>57126</v>
      </c>
      <c r="T647" s="117" t="s">
        <v>57126</v>
      </c>
      <c r="U647" s="117" t="s">
        <v>57126</v>
      </c>
      <c r="V647" s="114" t="s">
        <v>17</v>
      </c>
      <c r="W647" s="118" t="s">
        <v>356</v>
      </c>
      <c r="X647" s="115" t="str">
        <f>VLOOKUP(W647,'Formato de datos '!$G$1:$H$240,2,0)</f>
        <v>Mantenimiento Hospitalario - Bienes</v>
      </c>
      <c r="Y647" s="129" t="s">
        <v>57</v>
      </c>
      <c r="Z647" s="129" t="s">
        <v>39</v>
      </c>
      <c r="AA647" s="131" t="s">
        <v>58209</v>
      </c>
      <c r="AB647" s="129"/>
      <c r="AC647" s="129"/>
      <c r="AD647" s="130"/>
      <c r="AE647" s="122">
        <v>1012</v>
      </c>
      <c r="AF647" s="134"/>
    </row>
    <row r="648" spans="1:32" s="135" customFormat="1" ht="60">
      <c r="A648" s="133" t="s">
        <v>58218</v>
      </c>
      <c r="B648" s="127" t="s">
        <v>58244</v>
      </c>
      <c r="C648" s="125" t="s">
        <v>57404</v>
      </c>
      <c r="D648" s="127" t="s">
        <v>26276</v>
      </c>
      <c r="E648" s="111" t="s">
        <v>5618</v>
      </c>
      <c r="F648" s="126">
        <v>16964</v>
      </c>
      <c r="G648" s="127" t="s">
        <v>57957</v>
      </c>
      <c r="H648" s="111" t="s">
        <v>420</v>
      </c>
      <c r="I648" s="128">
        <v>2</v>
      </c>
      <c r="J648" s="42">
        <v>1094919</v>
      </c>
      <c r="K648" s="34">
        <v>2518313.6999999997</v>
      </c>
      <c r="L648" s="24">
        <v>2189838</v>
      </c>
      <c r="M648" s="129" t="s">
        <v>45</v>
      </c>
      <c r="N648" s="129">
        <v>12</v>
      </c>
      <c r="O648" s="130" t="s">
        <v>26</v>
      </c>
      <c r="P648" s="116" t="s">
        <v>424</v>
      </c>
      <c r="Q648" s="117" t="s">
        <v>57126</v>
      </c>
      <c r="R648" s="117" t="s">
        <v>57126</v>
      </c>
      <c r="S648" s="117" t="s">
        <v>57126</v>
      </c>
      <c r="T648" s="117" t="s">
        <v>57126</v>
      </c>
      <c r="U648" s="117" t="s">
        <v>57126</v>
      </c>
      <c r="V648" s="114" t="s">
        <v>17</v>
      </c>
      <c r="W648" s="118" t="s">
        <v>356</v>
      </c>
      <c r="X648" s="115" t="str">
        <f>VLOOKUP(W648,'Formato de datos '!$G$1:$H$240,2,0)</f>
        <v>Mantenimiento Hospitalario - Bienes</v>
      </c>
      <c r="Y648" s="129" t="s">
        <v>57</v>
      </c>
      <c r="Z648" s="129" t="s">
        <v>39</v>
      </c>
      <c r="AA648" s="131" t="s">
        <v>58209</v>
      </c>
      <c r="AB648" s="129"/>
      <c r="AC648" s="129"/>
      <c r="AD648" s="130"/>
      <c r="AE648" s="122">
        <v>1013</v>
      </c>
      <c r="AF648" s="134"/>
    </row>
    <row r="649" spans="1:32" s="135" customFormat="1" ht="60">
      <c r="A649" s="133" t="s">
        <v>58218</v>
      </c>
      <c r="B649" s="127" t="s">
        <v>58244</v>
      </c>
      <c r="C649" s="125" t="s">
        <v>57404</v>
      </c>
      <c r="D649" s="127" t="s">
        <v>26276</v>
      </c>
      <c r="E649" s="111" t="s">
        <v>5618</v>
      </c>
      <c r="F649" s="126">
        <v>16965</v>
      </c>
      <c r="G649" s="127" t="s">
        <v>57958</v>
      </c>
      <c r="H649" s="111" t="s">
        <v>420</v>
      </c>
      <c r="I649" s="128">
        <v>2</v>
      </c>
      <c r="J649" s="42">
        <v>985320</v>
      </c>
      <c r="K649" s="34">
        <v>2266236</v>
      </c>
      <c r="L649" s="24">
        <v>1970640.0000000002</v>
      </c>
      <c r="M649" s="129" t="s">
        <v>45</v>
      </c>
      <c r="N649" s="129">
        <v>12</v>
      </c>
      <c r="O649" s="130" t="s">
        <v>26</v>
      </c>
      <c r="P649" s="116" t="s">
        <v>424</v>
      </c>
      <c r="Q649" s="117" t="s">
        <v>57126</v>
      </c>
      <c r="R649" s="117" t="s">
        <v>57126</v>
      </c>
      <c r="S649" s="117" t="s">
        <v>57126</v>
      </c>
      <c r="T649" s="117" t="s">
        <v>57126</v>
      </c>
      <c r="U649" s="117" t="s">
        <v>57126</v>
      </c>
      <c r="V649" s="114" t="s">
        <v>17</v>
      </c>
      <c r="W649" s="118" t="s">
        <v>356</v>
      </c>
      <c r="X649" s="115" t="str">
        <f>VLOOKUP(W649,'Formato de datos '!$G$1:$H$240,2,0)</f>
        <v>Mantenimiento Hospitalario - Bienes</v>
      </c>
      <c r="Y649" s="129" t="s">
        <v>57</v>
      </c>
      <c r="Z649" s="129" t="s">
        <v>39</v>
      </c>
      <c r="AA649" s="131" t="s">
        <v>58209</v>
      </c>
      <c r="AB649" s="129"/>
      <c r="AC649" s="129"/>
      <c r="AD649" s="130"/>
      <c r="AE649" s="122">
        <v>1014</v>
      </c>
      <c r="AF649" s="134"/>
    </row>
    <row r="650" spans="1:32" s="135" customFormat="1" ht="60">
      <c r="A650" s="133" t="s">
        <v>58218</v>
      </c>
      <c r="B650" s="127" t="s">
        <v>58244</v>
      </c>
      <c r="C650" s="125" t="s">
        <v>57404</v>
      </c>
      <c r="D650" s="127" t="s">
        <v>29316</v>
      </c>
      <c r="E650" s="111" t="s">
        <v>6478</v>
      </c>
      <c r="F650" s="126">
        <v>16966</v>
      </c>
      <c r="G650" s="127" t="s">
        <v>57959</v>
      </c>
      <c r="H650" s="111" t="s">
        <v>420</v>
      </c>
      <c r="I650" s="128">
        <v>5</v>
      </c>
      <c r="J650" s="42">
        <v>2729066.27</v>
      </c>
      <c r="K650" s="34">
        <v>15692131.052499998</v>
      </c>
      <c r="L650" s="24">
        <v>13645331.35</v>
      </c>
      <c r="M650" s="129" t="s">
        <v>45</v>
      </c>
      <c r="N650" s="129">
        <v>12</v>
      </c>
      <c r="O650" s="130" t="s">
        <v>26</v>
      </c>
      <c r="P650" s="116" t="s">
        <v>424</v>
      </c>
      <c r="Q650" s="117" t="s">
        <v>57126</v>
      </c>
      <c r="R650" s="117" t="s">
        <v>57126</v>
      </c>
      <c r="S650" s="117" t="s">
        <v>57126</v>
      </c>
      <c r="T650" s="117" t="s">
        <v>57126</v>
      </c>
      <c r="U650" s="117" t="s">
        <v>57126</v>
      </c>
      <c r="V650" s="114" t="s">
        <v>17</v>
      </c>
      <c r="W650" s="118" t="s">
        <v>356</v>
      </c>
      <c r="X650" s="115" t="str">
        <f>VLOOKUP(W650,'Formato de datos '!$G$1:$H$240,2,0)</f>
        <v>Mantenimiento Hospitalario - Bienes</v>
      </c>
      <c r="Y650" s="129" t="s">
        <v>57</v>
      </c>
      <c r="Z650" s="129" t="s">
        <v>39</v>
      </c>
      <c r="AA650" s="131" t="s">
        <v>58209</v>
      </c>
      <c r="AB650" s="129"/>
      <c r="AC650" s="129"/>
      <c r="AD650" s="130"/>
      <c r="AE650" s="122">
        <v>1015</v>
      </c>
      <c r="AF650" s="134"/>
    </row>
    <row r="651" spans="1:32" s="135" customFormat="1" ht="60">
      <c r="A651" s="133" t="s">
        <v>58218</v>
      </c>
      <c r="B651" s="127" t="s">
        <v>58244</v>
      </c>
      <c r="C651" s="125" t="s">
        <v>57404</v>
      </c>
      <c r="D651" s="127" t="s">
        <v>26276</v>
      </c>
      <c r="E651" s="111" t="s">
        <v>6486</v>
      </c>
      <c r="F651" s="126">
        <v>16967</v>
      </c>
      <c r="G651" s="127" t="s">
        <v>57960</v>
      </c>
      <c r="H651" s="111" t="s">
        <v>420</v>
      </c>
      <c r="I651" s="128">
        <v>1</v>
      </c>
      <c r="J651" s="42">
        <v>1554138.81</v>
      </c>
      <c r="K651" s="34">
        <v>1787259.6314999999</v>
      </c>
      <c r="L651" s="24">
        <v>1554138.81</v>
      </c>
      <c r="M651" s="129" t="s">
        <v>45</v>
      </c>
      <c r="N651" s="129">
        <v>12</v>
      </c>
      <c r="O651" s="130" t="s">
        <v>26</v>
      </c>
      <c r="P651" s="116" t="s">
        <v>424</v>
      </c>
      <c r="Q651" s="117" t="s">
        <v>57126</v>
      </c>
      <c r="R651" s="117" t="s">
        <v>57126</v>
      </c>
      <c r="S651" s="117" t="s">
        <v>57126</v>
      </c>
      <c r="T651" s="117" t="s">
        <v>57126</v>
      </c>
      <c r="U651" s="117" t="s">
        <v>57126</v>
      </c>
      <c r="V651" s="114" t="s">
        <v>17</v>
      </c>
      <c r="W651" s="118" t="s">
        <v>356</v>
      </c>
      <c r="X651" s="115" t="str">
        <f>VLOOKUP(W651,'Formato de datos '!$G$1:$H$240,2,0)</f>
        <v>Mantenimiento Hospitalario - Bienes</v>
      </c>
      <c r="Y651" s="129" t="s">
        <v>57</v>
      </c>
      <c r="Z651" s="129" t="s">
        <v>39</v>
      </c>
      <c r="AA651" s="131" t="s">
        <v>58209</v>
      </c>
      <c r="AB651" s="129"/>
      <c r="AC651" s="129"/>
      <c r="AD651" s="130"/>
      <c r="AE651" s="122">
        <v>1016</v>
      </c>
      <c r="AF651" s="134"/>
    </row>
    <row r="652" spans="1:32" s="135" customFormat="1" ht="45">
      <c r="A652" s="133" t="s">
        <v>58218</v>
      </c>
      <c r="B652" s="127" t="s">
        <v>58244</v>
      </c>
      <c r="C652" s="125" t="s">
        <v>57404</v>
      </c>
      <c r="D652" s="127" t="s">
        <v>25032</v>
      </c>
      <c r="E652" s="111" t="s">
        <v>5605</v>
      </c>
      <c r="F652" s="126">
        <v>16968</v>
      </c>
      <c r="G652" s="127" t="s">
        <v>57961</v>
      </c>
      <c r="H652" s="111" t="s">
        <v>420</v>
      </c>
      <c r="I652" s="128">
        <v>1</v>
      </c>
      <c r="J652" s="42">
        <v>44999.85</v>
      </c>
      <c r="K652" s="34">
        <v>51749.827499999992</v>
      </c>
      <c r="L652" s="24">
        <v>44999.85</v>
      </c>
      <c r="M652" s="129" t="s">
        <v>45</v>
      </c>
      <c r="N652" s="129">
        <v>12</v>
      </c>
      <c r="O652" s="130" t="s">
        <v>26</v>
      </c>
      <c r="P652" s="116" t="s">
        <v>424</v>
      </c>
      <c r="Q652" s="117" t="s">
        <v>57126</v>
      </c>
      <c r="R652" s="117" t="s">
        <v>57126</v>
      </c>
      <c r="S652" s="117" t="s">
        <v>57126</v>
      </c>
      <c r="T652" s="117" t="s">
        <v>57126</v>
      </c>
      <c r="U652" s="117" t="s">
        <v>57126</v>
      </c>
      <c r="V652" s="114" t="s">
        <v>17</v>
      </c>
      <c r="W652" s="118" t="s">
        <v>356</v>
      </c>
      <c r="X652" s="115" t="str">
        <f>VLOOKUP(W652,'Formato de datos '!$G$1:$H$240,2,0)</f>
        <v>Mantenimiento Hospitalario - Bienes</v>
      </c>
      <c r="Y652" s="129" t="s">
        <v>57</v>
      </c>
      <c r="Z652" s="129" t="s">
        <v>39</v>
      </c>
      <c r="AA652" s="131" t="s">
        <v>58209</v>
      </c>
      <c r="AB652" s="129"/>
      <c r="AC652" s="129"/>
      <c r="AD652" s="130"/>
      <c r="AE652" s="122">
        <v>1017</v>
      </c>
      <c r="AF652" s="134"/>
    </row>
    <row r="653" spans="1:32" s="135" customFormat="1" ht="45">
      <c r="A653" s="133" t="s">
        <v>58218</v>
      </c>
      <c r="B653" s="127" t="s">
        <v>58244</v>
      </c>
      <c r="C653" s="125" t="s">
        <v>57404</v>
      </c>
      <c r="D653" s="127" t="s">
        <v>25022</v>
      </c>
      <c r="E653" s="111" t="s">
        <v>5605</v>
      </c>
      <c r="F653" s="126">
        <v>16969</v>
      </c>
      <c r="G653" s="127" t="s">
        <v>57962</v>
      </c>
      <c r="H653" s="111" t="s">
        <v>420</v>
      </c>
      <c r="I653" s="128">
        <v>1</v>
      </c>
      <c r="J653" s="42">
        <v>44999.85</v>
      </c>
      <c r="K653" s="34">
        <v>51749.827499999992</v>
      </c>
      <c r="L653" s="24">
        <v>44999.85</v>
      </c>
      <c r="M653" s="129" t="s">
        <v>45</v>
      </c>
      <c r="N653" s="129">
        <v>12</v>
      </c>
      <c r="O653" s="130" t="s">
        <v>26</v>
      </c>
      <c r="P653" s="116" t="s">
        <v>424</v>
      </c>
      <c r="Q653" s="117" t="s">
        <v>57126</v>
      </c>
      <c r="R653" s="117" t="s">
        <v>57126</v>
      </c>
      <c r="S653" s="117" t="s">
        <v>57126</v>
      </c>
      <c r="T653" s="117" t="s">
        <v>57126</v>
      </c>
      <c r="U653" s="117" t="s">
        <v>57126</v>
      </c>
      <c r="V653" s="114" t="s">
        <v>17</v>
      </c>
      <c r="W653" s="118" t="s">
        <v>356</v>
      </c>
      <c r="X653" s="115" t="str">
        <f>VLOOKUP(W653,'Formato de datos '!$G$1:$H$240,2,0)</f>
        <v>Mantenimiento Hospitalario - Bienes</v>
      </c>
      <c r="Y653" s="129" t="s">
        <v>57</v>
      </c>
      <c r="Z653" s="129" t="s">
        <v>39</v>
      </c>
      <c r="AA653" s="131" t="s">
        <v>58209</v>
      </c>
      <c r="AB653" s="129"/>
      <c r="AC653" s="129"/>
      <c r="AD653" s="130"/>
      <c r="AE653" s="122">
        <v>1018</v>
      </c>
      <c r="AF653" s="134"/>
    </row>
    <row r="654" spans="1:32" s="135" customFormat="1" ht="60">
      <c r="A654" s="133" t="s">
        <v>58218</v>
      </c>
      <c r="B654" s="127" t="s">
        <v>58244</v>
      </c>
      <c r="C654" s="125" t="s">
        <v>57404</v>
      </c>
      <c r="D654" s="127" t="s">
        <v>26276</v>
      </c>
      <c r="E654" s="111" t="s">
        <v>6486</v>
      </c>
      <c r="F654" s="126">
        <v>16971</v>
      </c>
      <c r="G654" s="127" t="s">
        <v>57963</v>
      </c>
      <c r="H654" s="111" t="s">
        <v>420</v>
      </c>
      <c r="I654" s="128">
        <v>1</v>
      </c>
      <c r="J654" s="42">
        <v>4046000</v>
      </c>
      <c r="K654" s="34">
        <v>4652900</v>
      </c>
      <c r="L654" s="24">
        <v>4046000.0000000005</v>
      </c>
      <c r="M654" s="129" t="s">
        <v>45</v>
      </c>
      <c r="N654" s="129">
        <v>12</v>
      </c>
      <c r="O654" s="130" t="s">
        <v>26</v>
      </c>
      <c r="P654" s="116" t="s">
        <v>424</v>
      </c>
      <c r="Q654" s="117" t="s">
        <v>57126</v>
      </c>
      <c r="R654" s="117" t="s">
        <v>57126</v>
      </c>
      <c r="S654" s="117" t="s">
        <v>57126</v>
      </c>
      <c r="T654" s="117" t="s">
        <v>57126</v>
      </c>
      <c r="U654" s="117" t="s">
        <v>57126</v>
      </c>
      <c r="V654" s="114" t="s">
        <v>17</v>
      </c>
      <c r="W654" s="118" t="s">
        <v>356</v>
      </c>
      <c r="X654" s="115" t="str">
        <f>VLOOKUP(W654,'Formato de datos '!$G$1:$H$240,2,0)</f>
        <v>Mantenimiento Hospitalario - Bienes</v>
      </c>
      <c r="Y654" s="129" t="s">
        <v>57</v>
      </c>
      <c r="Z654" s="129" t="s">
        <v>39</v>
      </c>
      <c r="AA654" s="131" t="s">
        <v>58209</v>
      </c>
      <c r="AB654" s="129"/>
      <c r="AC654" s="129"/>
      <c r="AD654" s="130"/>
      <c r="AE654" s="122">
        <v>1019</v>
      </c>
      <c r="AF654" s="134"/>
    </row>
    <row r="655" spans="1:32" s="135" customFormat="1" ht="75">
      <c r="A655" s="133" t="s">
        <v>58218</v>
      </c>
      <c r="B655" s="127" t="s">
        <v>58244</v>
      </c>
      <c r="C655" s="125" t="s">
        <v>57404</v>
      </c>
      <c r="D655" s="127" t="s">
        <v>26276</v>
      </c>
      <c r="E655" s="111" t="s">
        <v>6486</v>
      </c>
      <c r="F655" s="126">
        <v>16972</v>
      </c>
      <c r="G655" s="127" t="s">
        <v>57964</v>
      </c>
      <c r="H655" s="111" t="s">
        <v>420</v>
      </c>
      <c r="I655" s="128">
        <v>1</v>
      </c>
      <c r="J655" s="42">
        <v>3094000</v>
      </c>
      <c r="K655" s="34">
        <v>3558099.9999999995</v>
      </c>
      <c r="L655" s="24">
        <v>3094000</v>
      </c>
      <c r="M655" s="129" t="s">
        <v>45</v>
      </c>
      <c r="N655" s="129">
        <v>12</v>
      </c>
      <c r="O655" s="130" t="s">
        <v>26</v>
      </c>
      <c r="P655" s="116" t="s">
        <v>424</v>
      </c>
      <c r="Q655" s="117" t="s">
        <v>57126</v>
      </c>
      <c r="R655" s="117" t="s">
        <v>57126</v>
      </c>
      <c r="S655" s="117" t="s">
        <v>57126</v>
      </c>
      <c r="T655" s="117" t="s">
        <v>57126</v>
      </c>
      <c r="U655" s="117" t="s">
        <v>57126</v>
      </c>
      <c r="V655" s="114" t="s">
        <v>17</v>
      </c>
      <c r="W655" s="118" t="s">
        <v>356</v>
      </c>
      <c r="X655" s="115" t="str">
        <f>VLOOKUP(W655,'Formato de datos '!$G$1:$H$240,2,0)</f>
        <v>Mantenimiento Hospitalario - Bienes</v>
      </c>
      <c r="Y655" s="129" t="s">
        <v>57</v>
      </c>
      <c r="Z655" s="129" t="s">
        <v>39</v>
      </c>
      <c r="AA655" s="131" t="s">
        <v>58209</v>
      </c>
      <c r="AB655" s="129"/>
      <c r="AC655" s="129"/>
      <c r="AD655" s="130"/>
      <c r="AE655" s="122">
        <v>1020</v>
      </c>
      <c r="AF655" s="134"/>
    </row>
    <row r="656" spans="1:32" s="135" customFormat="1" ht="60">
      <c r="A656" s="133" t="s">
        <v>58218</v>
      </c>
      <c r="B656" s="127" t="s">
        <v>58244</v>
      </c>
      <c r="C656" s="125" t="s">
        <v>57404</v>
      </c>
      <c r="D656" s="127" t="s">
        <v>26276</v>
      </c>
      <c r="E656" s="111" t="s">
        <v>6486</v>
      </c>
      <c r="F656" s="126">
        <v>16973</v>
      </c>
      <c r="G656" s="127" t="s">
        <v>57965</v>
      </c>
      <c r="H656" s="111" t="s">
        <v>420</v>
      </c>
      <c r="I656" s="128">
        <v>1</v>
      </c>
      <c r="J656" s="42">
        <v>49980</v>
      </c>
      <c r="K656" s="34">
        <v>57476.999999999993</v>
      </c>
      <c r="L656" s="24">
        <v>49980</v>
      </c>
      <c r="M656" s="129" t="s">
        <v>45</v>
      </c>
      <c r="N656" s="129">
        <v>12</v>
      </c>
      <c r="O656" s="130" t="s">
        <v>26</v>
      </c>
      <c r="P656" s="116" t="s">
        <v>424</v>
      </c>
      <c r="Q656" s="117" t="s">
        <v>57126</v>
      </c>
      <c r="R656" s="117" t="s">
        <v>57126</v>
      </c>
      <c r="S656" s="117" t="s">
        <v>57126</v>
      </c>
      <c r="T656" s="117" t="s">
        <v>57126</v>
      </c>
      <c r="U656" s="117" t="s">
        <v>57126</v>
      </c>
      <c r="V656" s="114" t="s">
        <v>17</v>
      </c>
      <c r="W656" s="118" t="s">
        <v>356</v>
      </c>
      <c r="X656" s="115" t="str">
        <f>VLOOKUP(W656,'Formato de datos '!$G$1:$H$240,2,0)</f>
        <v>Mantenimiento Hospitalario - Bienes</v>
      </c>
      <c r="Y656" s="129" t="s">
        <v>57</v>
      </c>
      <c r="Z656" s="129" t="s">
        <v>39</v>
      </c>
      <c r="AA656" s="131" t="s">
        <v>58209</v>
      </c>
      <c r="AB656" s="129"/>
      <c r="AC656" s="129"/>
      <c r="AD656" s="130"/>
      <c r="AE656" s="122">
        <v>1021</v>
      </c>
      <c r="AF656" s="134"/>
    </row>
    <row r="657" spans="1:32" s="135" customFormat="1" ht="60">
      <c r="A657" s="109" t="s">
        <v>58218</v>
      </c>
      <c r="B657" s="127" t="s">
        <v>58244</v>
      </c>
      <c r="C657" s="125" t="s">
        <v>57404</v>
      </c>
      <c r="D657" s="127" t="s">
        <v>26276</v>
      </c>
      <c r="E657" s="111" t="s">
        <v>6486</v>
      </c>
      <c r="F657" s="126">
        <v>16974</v>
      </c>
      <c r="G657" s="127" t="s">
        <v>57966</v>
      </c>
      <c r="H657" s="111" t="s">
        <v>420</v>
      </c>
      <c r="I657" s="128">
        <v>1</v>
      </c>
      <c r="J657" s="42">
        <v>12316321.5</v>
      </c>
      <c r="K657" s="34">
        <v>14163769.725</v>
      </c>
      <c r="L657" s="24">
        <v>12316321.5</v>
      </c>
      <c r="M657" s="129" t="s">
        <v>45</v>
      </c>
      <c r="N657" s="129">
        <v>12</v>
      </c>
      <c r="O657" s="130" t="s">
        <v>26</v>
      </c>
      <c r="P657" s="116" t="s">
        <v>424</v>
      </c>
      <c r="Q657" s="117" t="s">
        <v>57126</v>
      </c>
      <c r="R657" s="117" t="s">
        <v>57126</v>
      </c>
      <c r="S657" s="117" t="s">
        <v>57126</v>
      </c>
      <c r="T657" s="117" t="s">
        <v>57126</v>
      </c>
      <c r="U657" s="117" t="s">
        <v>57126</v>
      </c>
      <c r="V657" s="114" t="s">
        <v>17</v>
      </c>
      <c r="W657" s="118" t="s">
        <v>356</v>
      </c>
      <c r="X657" s="115" t="str">
        <f>VLOOKUP(W657,'Formato de datos '!$G$1:$H$240,2,0)</f>
        <v>Mantenimiento Hospitalario - Bienes</v>
      </c>
      <c r="Y657" s="129" t="s">
        <v>57</v>
      </c>
      <c r="Z657" s="129" t="s">
        <v>39</v>
      </c>
      <c r="AA657" s="131" t="s">
        <v>58209</v>
      </c>
      <c r="AB657" s="129"/>
      <c r="AC657" s="129"/>
      <c r="AD657" s="130"/>
      <c r="AE657" s="122">
        <v>1022</v>
      </c>
      <c r="AF657" s="134"/>
    </row>
    <row r="658" spans="1:32" s="135" customFormat="1" ht="75">
      <c r="A658" s="109" t="s">
        <v>58218</v>
      </c>
      <c r="B658" s="127" t="s">
        <v>58244</v>
      </c>
      <c r="C658" s="125" t="s">
        <v>57404</v>
      </c>
      <c r="D658" s="127" t="s">
        <v>26276</v>
      </c>
      <c r="E658" s="111" t="s">
        <v>6486</v>
      </c>
      <c r="F658" s="126">
        <v>16976</v>
      </c>
      <c r="G658" s="127" t="s">
        <v>57967</v>
      </c>
      <c r="H658" s="111" t="s">
        <v>420</v>
      </c>
      <c r="I658" s="128">
        <v>1</v>
      </c>
      <c r="J658" s="42">
        <v>61510981</v>
      </c>
      <c r="K658" s="34">
        <v>70737628.149999991</v>
      </c>
      <c r="L658" s="24">
        <v>61510981</v>
      </c>
      <c r="M658" s="129" t="s">
        <v>45</v>
      </c>
      <c r="N658" s="129">
        <v>12</v>
      </c>
      <c r="O658" s="130" t="s">
        <v>26</v>
      </c>
      <c r="P658" s="116" t="s">
        <v>424</v>
      </c>
      <c r="Q658" s="117" t="s">
        <v>57126</v>
      </c>
      <c r="R658" s="117" t="s">
        <v>57126</v>
      </c>
      <c r="S658" s="117" t="s">
        <v>57126</v>
      </c>
      <c r="T658" s="117" t="s">
        <v>57126</v>
      </c>
      <c r="U658" s="117" t="s">
        <v>57126</v>
      </c>
      <c r="V658" s="114" t="s">
        <v>17</v>
      </c>
      <c r="W658" s="118" t="s">
        <v>356</v>
      </c>
      <c r="X658" s="115" t="str">
        <f>VLOOKUP(W658,'Formato de datos '!$G$1:$H$240,2,0)</f>
        <v>Mantenimiento Hospitalario - Bienes</v>
      </c>
      <c r="Y658" s="129" t="s">
        <v>57</v>
      </c>
      <c r="Z658" s="129" t="s">
        <v>39</v>
      </c>
      <c r="AA658" s="131" t="s">
        <v>58209</v>
      </c>
      <c r="AB658" s="129"/>
      <c r="AC658" s="129"/>
      <c r="AD658" s="130"/>
      <c r="AE658" s="122">
        <v>1023</v>
      </c>
      <c r="AF658" s="134"/>
    </row>
    <row r="659" spans="1:32" s="135" customFormat="1" ht="60">
      <c r="A659" s="109" t="s">
        <v>58218</v>
      </c>
      <c r="B659" s="127" t="s">
        <v>58244</v>
      </c>
      <c r="C659" s="125" t="s">
        <v>57404</v>
      </c>
      <c r="D659" s="127" t="s">
        <v>29387</v>
      </c>
      <c r="E659" s="111" t="s">
        <v>6478</v>
      </c>
      <c r="F659" s="126">
        <v>16978</v>
      </c>
      <c r="G659" s="127" t="s">
        <v>57968</v>
      </c>
      <c r="H659" s="111" t="s">
        <v>420</v>
      </c>
      <c r="I659" s="128">
        <v>15</v>
      </c>
      <c r="J659" s="42">
        <v>59500</v>
      </c>
      <c r="K659" s="34">
        <v>1026374.9999999999</v>
      </c>
      <c r="L659" s="24">
        <v>892500</v>
      </c>
      <c r="M659" s="129" t="s">
        <v>45</v>
      </c>
      <c r="N659" s="129">
        <v>12</v>
      </c>
      <c r="O659" s="130" t="s">
        <v>26</v>
      </c>
      <c r="P659" s="116" t="s">
        <v>424</v>
      </c>
      <c r="Q659" s="117" t="s">
        <v>57126</v>
      </c>
      <c r="R659" s="117" t="s">
        <v>57126</v>
      </c>
      <c r="S659" s="117" t="s">
        <v>57126</v>
      </c>
      <c r="T659" s="117" t="s">
        <v>57126</v>
      </c>
      <c r="U659" s="117" t="s">
        <v>57126</v>
      </c>
      <c r="V659" s="114" t="s">
        <v>17</v>
      </c>
      <c r="W659" s="118" t="s">
        <v>356</v>
      </c>
      <c r="X659" s="115" t="str">
        <f>VLOOKUP(W659,'Formato de datos '!$G$1:$H$240,2,0)</f>
        <v>Mantenimiento Hospitalario - Bienes</v>
      </c>
      <c r="Y659" s="129" t="s">
        <v>57</v>
      </c>
      <c r="Z659" s="129" t="s">
        <v>39</v>
      </c>
      <c r="AA659" s="131" t="s">
        <v>58209</v>
      </c>
      <c r="AB659" s="129"/>
      <c r="AC659" s="129"/>
      <c r="AD659" s="130"/>
      <c r="AE659" s="122">
        <v>1024</v>
      </c>
      <c r="AF659" s="134"/>
    </row>
    <row r="660" spans="1:32" s="135" customFormat="1" ht="60">
      <c r="A660" s="109" t="s">
        <v>58218</v>
      </c>
      <c r="B660" s="127" t="s">
        <v>58244</v>
      </c>
      <c r="C660" s="125" t="s">
        <v>57404</v>
      </c>
      <c r="D660" s="127" t="s">
        <v>29387</v>
      </c>
      <c r="E660" s="111" t="s">
        <v>6486</v>
      </c>
      <c r="F660" s="126">
        <v>16979</v>
      </c>
      <c r="G660" s="127" t="s">
        <v>57969</v>
      </c>
      <c r="H660" s="111" t="s">
        <v>420</v>
      </c>
      <c r="I660" s="128">
        <v>1</v>
      </c>
      <c r="J660" s="42">
        <v>3255840</v>
      </c>
      <c r="K660" s="34">
        <v>3744215.9999999995</v>
      </c>
      <c r="L660" s="24">
        <v>3255840</v>
      </c>
      <c r="M660" s="129" t="s">
        <v>45</v>
      </c>
      <c r="N660" s="129">
        <v>12</v>
      </c>
      <c r="O660" s="130" t="s">
        <v>26</v>
      </c>
      <c r="P660" s="116" t="s">
        <v>424</v>
      </c>
      <c r="Q660" s="117" t="s">
        <v>57126</v>
      </c>
      <c r="R660" s="117" t="s">
        <v>57126</v>
      </c>
      <c r="S660" s="117" t="s">
        <v>57126</v>
      </c>
      <c r="T660" s="117" t="s">
        <v>57126</v>
      </c>
      <c r="U660" s="117" t="s">
        <v>57126</v>
      </c>
      <c r="V660" s="114" t="s">
        <v>17</v>
      </c>
      <c r="W660" s="118" t="s">
        <v>356</v>
      </c>
      <c r="X660" s="115" t="str">
        <f>VLOOKUP(W660,'Formato de datos '!$G$1:$H$240,2,0)</f>
        <v>Mantenimiento Hospitalario - Bienes</v>
      </c>
      <c r="Y660" s="129" t="s">
        <v>57</v>
      </c>
      <c r="Z660" s="129" t="s">
        <v>39</v>
      </c>
      <c r="AA660" s="131" t="s">
        <v>58209</v>
      </c>
      <c r="AB660" s="129"/>
      <c r="AC660" s="129"/>
      <c r="AD660" s="130"/>
      <c r="AE660" s="122">
        <v>1025</v>
      </c>
      <c r="AF660" s="134"/>
    </row>
    <row r="661" spans="1:32" s="135" customFormat="1" ht="60">
      <c r="A661" s="133" t="s">
        <v>58218</v>
      </c>
      <c r="B661" s="127" t="s">
        <v>58244</v>
      </c>
      <c r="C661" s="125" t="s">
        <v>57404</v>
      </c>
      <c r="D661" s="127" t="s">
        <v>29387</v>
      </c>
      <c r="E661" s="111" t="s">
        <v>6486</v>
      </c>
      <c r="F661" s="126">
        <v>16980</v>
      </c>
      <c r="G661" s="127" t="s">
        <v>57970</v>
      </c>
      <c r="H661" s="111" t="s">
        <v>420</v>
      </c>
      <c r="I661" s="128">
        <v>1</v>
      </c>
      <c r="J661" s="42">
        <v>3141600</v>
      </c>
      <c r="K661" s="34">
        <v>3612839.9999999995</v>
      </c>
      <c r="L661" s="24">
        <v>3141600</v>
      </c>
      <c r="M661" s="129" t="s">
        <v>45</v>
      </c>
      <c r="N661" s="129">
        <v>12</v>
      </c>
      <c r="O661" s="130" t="s">
        <v>26</v>
      </c>
      <c r="P661" s="116" t="s">
        <v>424</v>
      </c>
      <c r="Q661" s="117" t="s">
        <v>57126</v>
      </c>
      <c r="R661" s="117" t="s">
        <v>57126</v>
      </c>
      <c r="S661" s="117" t="s">
        <v>57126</v>
      </c>
      <c r="T661" s="117" t="s">
        <v>57126</v>
      </c>
      <c r="U661" s="117" t="s">
        <v>57126</v>
      </c>
      <c r="V661" s="114" t="s">
        <v>17</v>
      </c>
      <c r="W661" s="118" t="s">
        <v>356</v>
      </c>
      <c r="X661" s="115" t="str">
        <f>VLOOKUP(W661,'Formato de datos '!$G$1:$H$240,2,0)</f>
        <v>Mantenimiento Hospitalario - Bienes</v>
      </c>
      <c r="Y661" s="129" t="s">
        <v>57</v>
      </c>
      <c r="Z661" s="129" t="s">
        <v>39</v>
      </c>
      <c r="AA661" s="131" t="s">
        <v>58209</v>
      </c>
      <c r="AB661" s="129"/>
      <c r="AC661" s="129"/>
      <c r="AD661" s="130"/>
      <c r="AE661" s="122">
        <v>1026</v>
      </c>
      <c r="AF661" s="134"/>
    </row>
    <row r="662" spans="1:32" s="135" customFormat="1" ht="60">
      <c r="A662" s="133" t="s">
        <v>58218</v>
      </c>
      <c r="B662" s="127" t="s">
        <v>58244</v>
      </c>
      <c r="C662" s="125" t="s">
        <v>57404</v>
      </c>
      <c r="D662" s="127" t="s">
        <v>29387</v>
      </c>
      <c r="E662" s="111" t="s">
        <v>6486</v>
      </c>
      <c r="F662" s="126">
        <v>16981</v>
      </c>
      <c r="G662" s="127" t="s">
        <v>57971</v>
      </c>
      <c r="H662" s="111" t="s">
        <v>420</v>
      </c>
      <c r="I662" s="128">
        <v>1</v>
      </c>
      <c r="J662" s="42">
        <v>3084480</v>
      </c>
      <c r="K662" s="34">
        <v>3547151.9999999995</v>
      </c>
      <c r="L662" s="24">
        <v>3084480</v>
      </c>
      <c r="M662" s="129" t="s">
        <v>45</v>
      </c>
      <c r="N662" s="129">
        <v>12</v>
      </c>
      <c r="O662" s="130" t="s">
        <v>26</v>
      </c>
      <c r="P662" s="116" t="s">
        <v>424</v>
      </c>
      <c r="Q662" s="117" t="s">
        <v>57126</v>
      </c>
      <c r="R662" s="117" t="s">
        <v>57126</v>
      </c>
      <c r="S662" s="117" t="s">
        <v>57126</v>
      </c>
      <c r="T662" s="117" t="s">
        <v>57126</v>
      </c>
      <c r="U662" s="117" t="s">
        <v>57126</v>
      </c>
      <c r="V662" s="114" t="s">
        <v>17</v>
      </c>
      <c r="W662" s="118" t="s">
        <v>356</v>
      </c>
      <c r="X662" s="115" t="str">
        <f>VLOOKUP(W662,'Formato de datos '!$G$1:$H$240,2,0)</f>
        <v>Mantenimiento Hospitalario - Bienes</v>
      </c>
      <c r="Y662" s="129" t="s">
        <v>57</v>
      </c>
      <c r="Z662" s="129" t="s">
        <v>39</v>
      </c>
      <c r="AA662" s="131" t="s">
        <v>58209</v>
      </c>
      <c r="AB662" s="129"/>
      <c r="AC662" s="129"/>
      <c r="AD662" s="130"/>
      <c r="AE662" s="122">
        <v>1027</v>
      </c>
      <c r="AF662" s="134"/>
    </row>
    <row r="663" spans="1:32" s="135" customFormat="1" ht="60">
      <c r="A663" s="133" t="s">
        <v>58218</v>
      </c>
      <c r="B663" s="127" t="s">
        <v>58244</v>
      </c>
      <c r="C663" s="125" t="s">
        <v>57404</v>
      </c>
      <c r="D663" s="127" t="s">
        <v>29387</v>
      </c>
      <c r="E663" s="111" t="s">
        <v>6486</v>
      </c>
      <c r="F663" s="126">
        <v>16982</v>
      </c>
      <c r="G663" s="127" t="s">
        <v>57972</v>
      </c>
      <c r="H663" s="111" t="s">
        <v>420</v>
      </c>
      <c r="I663" s="128">
        <v>2</v>
      </c>
      <c r="J663" s="42">
        <v>5102479.62</v>
      </c>
      <c r="K663" s="34">
        <v>11735703.126</v>
      </c>
      <c r="L663" s="24">
        <v>10204959.24</v>
      </c>
      <c r="M663" s="129" t="s">
        <v>45</v>
      </c>
      <c r="N663" s="129">
        <v>12</v>
      </c>
      <c r="O663" s="130" t="s">
        <v>26</v>
      </c>
      <c r="P663" s="116" t="s">
        <v>424</v>
      </c>
      <c r="Q663" s="117" t="s">
        <v>57126</v>
      </c>
      <c r="R663" s="117" t="s">
        <v>57126</v>
      </c>
      <c r="S663" s="117" t="s">
        <v>57126</v>
      </c>
      <c r="T663" s="117" t="s">
        <v>57126</v>
      </c>
      <c r="U663" s="117" t="s">
        <v>57126</v>
      </c>
      <c r="V663" s="114" t="s">
        <v>17</v>
      </c>
      <c r="W663" s="118" t="s">
        <v>356</v>
      </c>
      <c r="X663" s="115" t="str">
        <f>VLOOKUP(W663,'Formato de datos '!$G$1:$H$240,2,0)</f>
        <v>Mantenimiento Hospitalario - Bienes</v>
      </c>
      <c r="Y663" s="129" t="s">
        <v>57</v>
      </c>
      <c r="Z663" s="129" t="s">
        <v>39</v>
      </c>
      <c r="AA663" s="131" t="s">
        <v>58209</v>
      </c>
      <c r="AB663" s="129"/>
      <c r="AC663" s="129"/>
      <c r="AD663" s="130"/>
      <c r="AE663" s="122">
        <v>1028</v>
      </c>
      <c r="AF663" s="134"/>
    </row>
    <row r="664" spans="1:32" s="135" customFormat="1" ht="60">
      <c r="A664" s="133" t="s">
        <v>58218</v>
      </c>
      <c r="B664" s="127" t="s">
        <v>58244</v>
      </c>
      <c r="C664" s="125" t="s">
        <v>57404</v>
      </c>
      <c r="D664" s="127" t="s">
        <v>26276</v>
      </c>
      <c r="E664" s="111" t="s">
        <v>6478</v>
      </c>
      <c r="F664" s="126">
        <v>16983</v>
      </c>
      <c r="G664" s="127" t="s">
        <v>57973</v>
      </c>
      <c r="H664" s="111" t="s">
        <v>420</v>
      </c>
      <c r="I664" s="128">
        <v>6</v>
      </c>
      <c r="J664" s="42">
        <v>953844.5</v>
      </c>
      <c r="K664" s="34">
        <v>6581527.0499999998</v>
      </c>
      <c r="L664" s="24">
        <v>5723067</v>
      </c>
      <c r="M664" s="129" t="s">
        <v>45</v>
      </c>
      <c r="N664" s="129">
        <v>12</v>
      </c>
      <c r="O664" s="130" t="s">
        <v>26</v>
      </c>
      <c r="P664" s="116" t="s">
        <v>424</v>
      </c>
      <c r="Q664" s="117" t="s">
        <v>57126</v>
      </c>
      <c r="R664" s="117" t="s">
        <v>57126</v>
      </c>
      <c r="S664" s="117" t="s">
        <v>57126</v>
      </c>
      <c r="T664" s="117" t="s">
        <v>57126</v>
      </c>
      <c r="U664" s="117" t="s">
        <v>57126</v>
      </c>
      <c r="V664" s="114" t="s">
        <v>17</v>
      </c>
      <c r="W664" s="118" t="s">
        <v>356</v>
      </c>
      <c r="X664" s="115" t="str">
        <f>VLOOKUP(W664,'Formato de datos '!$G$1:$H$240,2,0)</f>
        <v>Mantenimiento Hospitalario - Bienes</v>
      </c>
      <c r="Y664" s="129" t="s">
        <v>57</v>
      </c>
      <c r="Z664" s="129" t="s">
        <v>39</v>
      </c>
      <c r="AA664" s="131" t="s">
        <v>58209</v>
      </c>
      <c r="AB664" s="129"/>
      <c r="AC664" s="129"/>
      <c r="AD664" s="130"/>
      <c r="AE664" s="122">
        <v>1029</v>
      </c>
      <c r="AF664" s="134"/>
    </row>
    <row r="665" spans="1:32" s="135" customFormat="1" ht="75">
      <c r="A665" s="133" t="s">
        <v>58218</v>
      </c>
      <c r="B665" s="127" t="s">
        <v>58244</v>
      </c>
      <c r="C665" s="125" t="s">
        <v>57404</v>
      </c>
      <c r="D665" s="127" t="s">
        <v>26276</v>
      </c>
      <c r="E665" s="111" t="s">
        <v>6486</v>
      </c>
      <c r="F665" s="126">
        <v>16984</v>
      </c>
      <c r="G665" s="127" t="s">
        <v>57974</v>
      </c>
      <c r="H665" s="111" t="s">
        <v>420</v>
      </c>
      <c r="I665" s="128">
        <v>1</v>
      </c>
      <c r="J665" s="42">
        <v>7282553.6699999999</v>
      </c>
      <c r="K665" s="34">
        <v>8374936.7204999989</v>
      </c>
      <c r="L665" s="24">
        <v>7282553.6699999999</v>
      </c>
      <c r="M665" s="129" t="s">
        <v>45</v>
      </c>
      <c r="N665" s="129">
        <v>12</v>
      </c>
      <c r="O665" s="130" t="s">
        <v>26</v>
      </c>
      <c r="P665" s="116" t="s">
        <v>424</v>
      </c>
      <c r="Q665" s="117" t="s">
        <v>57126</v>
      </c>
      <c r="R665" s="117" t="s">
        <v>57126</v>
      </c>
      <c r="S665" s="117" t="s">
        <v>57126</v>
      </c>
      <c r="T665" s="117" t="s">
        <v>57126</v>
      </c>
      <c r="U665" s="117" t="s">
        <v>57126</v>
      </c>
      <c r="V665" s="114" t="s">
        <v>17</v>
      </c>
      <c r="W665" s="118" t="s">
        <v>356</v>
      </c>
      <c r="X665" s="115" t="str">
        <f>VLOOKUP(W665,'Formato de datos '!$G$1:$H$240,2,0)</f>
        <v>Mantenimiento Hospitalario - Bienes</v>
      </c>
      <c r="Y665" s="129" t="s">
        <v>57</v>
      </c>
      <c r="Z665" s="129" t="s">
        <v>39</v>
      </c>
      <c r="AA665" s="131" t="s">
        <v>58209</v>
      </c>
      <c r="AB665" s="129"/>
      <c r="AC665" s="129"/>
      <c r="AD665" s="130"/>
      <c r="AE665" s="122">
        <v>1030</v>
      </c>
      <c r="AF665" s="134"/>
    </row>
    <row r="666" spans="1:32" s="135" customFormat="1" ht="60">
      <c r="A666" s="133" t="s">
        <v>58218</v>
      </c>
      <c r="B666" s="127" t="s">
        <v>58244</v>
      </c>
      <c r="C666" s="125" t="s">
        <v>57404</v>
      </c>
      <c r="D666" s="127" t="s">
        <v>26276</v>
      </c>
      <c r="E666" s="111" t="s">
        <v>6486</v>
      </c>
      <c r="F666" s="126">
        <v>17030</v>
      </c>
      <c r="G666" s="127" t="s">
        <v>57975</v>
      </c>
      <c r="H666" s="111" t="s">
        <v>420</v>
      </c>
      <c r="I666" s="128">
        <v>1</v>
      </c>
      <c r="J666" s="42">
        <v>4046000</v>
      </c>
      <c r="K666" s="34">
        <v>4652900</v>
      </c>
      <c r="L666" s="24">
        <v>4046000.0000000005</v>
      </c>
      <c r="M666" s="129" t="s">
        <v>45</v>
      </c>
      <c r="N666" s="129">
        <v>12</v>
      </c>
      <c r="O666" s="130" t="s">
        <v>26</v>
      </c>
      <c r="P666" s="116" t="s">
        <v>424</v>
      </c>
      <c r="Q666" s="117" t="s">
        <v>57126</v>
      </c>
      <c r="R666" s="117" t="s">
        <v>57126</v>
      </c>
      <c r="S666" s="117" t="s">
        <v>57126</v>
      </c>
      <c r="T666" s="117" t="s">
        <v>57126</v>
      </c>
      <c r="U666" s="117" t="s">
        <v>57126</v>
      </c>
      <c r="V666" s="114" t="s">
        <v>17</v>
      </c>
      <c r="W666" s="118" t="s">
        <v>356</v>
      </c>
      <c r="X666" s="115" t="str">
        <f>VLOOKUP(W666,'Formato de datos '!$G$1:$H$240,2,0)</f>
        <v>Mantenimiento Hospitalario - Bienes</v>
      </c>
      <c r="Y666" s="129" t="s">
        <v>57</v>
      </c>
      <c r="Z666" s="129" t="s">
        <v>39</v>
      </c>
      <c r="AA666" s="131" t="s">
        <v>58209</v>
      </c>
      <c r="AB666" s="129"/>
      <c r="AC666" s="129"/>
      <c r="AD666" s="130"/>
      <c r="AE666" s="122">
        <v>1031</v>
      </c>
      <c r="AF666" s="134"/>
    </row>
    <row r="667" spans="1:32" s="135" customFormat="1" ht="60">
      <c r="A667" s="109" t="s">
        <v>58218</v>
      </c>
      <c r="B667" s="127" t="s">
        <v>58244</v>
      </c>
      <c r="C667" s="125" t="s">
        <v>57404</v>
      </c>
      <c r="D667" s="127" t="s">
        <v>26276</v>
      </c>
      <c r="E667" s="111" t="s">
        <v>6486</v>
      </c>
      <c r="F667" s="126">
        <v>17031</v>
      </c>
      <c r="G667" s="127" t="s">
        <v>57976</v>
      </c>
      <c r="H667" s="111" t="s">
        <v>420</v>
      </c>
      <c r="I667" s="128">
        <v>1</v>
      </c>
      <c r="J667" s="42">
        <v>2737000</v>
      </c>
      <c r="K667" s="34">
        <v>3147549.9999999995</v>
      </c>
      <c r="L667" s="24">
        <v>2737000</v>
      </c>
      <c r="M667" s="129" t="s">
        <v>45</v>
      </c>
      <c r="N667" s="129">
        <v>12</v>
      </c>
      <c r="O667" s="130" t="s">
        <v>26</v>
      </c>
      <c r="P667" s="116" t="s">
        <v>424</v>
      </c>
      <c r="Q667" s="117" t="s">
        <v>57126</v>
      </c>
      <c r="R667" s="117" t="s">
        <v>57126</v>
      </c>
      <c r="S667" s="117" t="s">
        <v>57126</v>
      </c>
      <c r="T667" s="117" t="s">
        <v>57126</v>
      </c>
      <c r="U667" s="117" t="s">
        <v>57126</v>
      </c>
      <c r="V667" s="114" t="s">
        <v>17</v>
      </c>
      <c r="W667" s="118" t="s">
        <v>356</v>
      </c>
      <c r="X667" s="115" t="str">
        <f>VLOOKUP(W667,'Formato de datos '!$G$1:$H$240,2,0)</f>
        <v>Mantenimiento Hospitalario - Bienes</v>
      </c>
      <c r="Y667" s="129" t="s">
        <v>57</v>
      </c>
      <c r="Z667" s="129" t="s">
        <v>39</v>
      </c>
      <c r="AA667" s="131" t="s">
        <v>58209</v>
      </c>
      <c r="AB667" s="129"/>
      <c r="AC667" s="129"/>
      <c r="AD667" s="130"/>
      <c r="AE667" s="122">
        <v>1032</v>
      </c>
      <c r="AF667" s="134"/>
    </row>
    <row r="668" spans="1:32" s="135" customFormat="1" ht="60">
      <c r="A668" s="133" t="s">
        <v>58218</v>
      </c>
      <c r="B668" s="127" t="s">
        <v>58244</v>
      </c>
      <c r="C668" s="125" t="s">
        <v>57404</v>
      </c>
      <c r="D668" s="127" t="s">
        <v>26276</v>
      </c>
      <c r="E668" s="111" t="s">
        <v>6486</v>
      </c>
      <c r="F668" s="126">
        <v>17032</v>
      </c>
      <c r="G668" s="127" t="s">
        <v>57977</v>
      </c>
      <c r="H668" s="111" t="s">
        <v>420</v>
      </c>
      <c r="I668" s="128">
        <v>1</v>
      </c>
      <c r="J668" s="42">
        <v>4998000</v>
      </c>
      <c r="K668" s="34">
        <v>5747700</v>
      </c>
      <c r="L668" s="24">
        <v>4998000</v>
      </c>
      <c r="M668" s="129" t="s">
        <v>45</v>
      </c>
      <c r="N668" s="129">
        <v>12</v>
      </c>
      <c r="O668" s="130" t="s">
        <v>26</v>
      </c>
      <c r="P668" s="116" t="s">
        <v>424</v>
      </c>
      <c r="Q668" s="117" t="s">
        <v>57126</v>
      </c>
      <c r="R668" s="117" t="s">
        <v>57126</v>
      </c>
      <c r="S668" s="117" t="s">
        <v>57126</v>
      </c>
      <c r="T668" s="117" t="s">
        <v>57126</v>
      </c>
      <c r="U668" s="117" t="s">
        <v>57126</v>
      </c>
      <c r="V668" s="114" t="s">
        <v>17</v>
      </c>
      <c r="W668" s="118" t="s">
        <v>356</v>
      </c>
      <c r="X668" s="115" t="str">
        <f>VLOOKUP(W668,'Formato de datos '!$G$1:$H$240,2,0)</f>
        <v>Mantenimiento Hospitalario - Bienes</v>
      </c>
      <c r="Y668" s="129" t="s">
        <v>57</v>
      </c>
      <c r="Z668" s="129" t="s">
        <v>39</v>
      </c>
      <c r="AA668" s="131" t="s">
        <v>58209</v>
      </c>
      <c r="AB668" s="129"/>
      <c r="AC668" s="129"/>
      <c r="AD668" s="130"/>
      <c r="AE668" s="122">
        <v>1033</v>
      </c>
      <c r="AF668" s="134"/>
    </row>
    <row r="669" spans="1:32" s="135" customFormat="1" ht="60">
      <c r="A669" s="133" t="s">
        <v>58218</v>
      </c>
      <c r="B669" s="127" t="s">
        <v>58244</v>
      </c>
      <c r="C669" s="125" t="s">
        <v>57404</v>
      </c>
      <c r="D669" s="127" t="s">
        <v>26276</v>
      </c>
      <c r="E669" s="111" t="s">
        <v>6486</v>
      </c>
      <c r="F669" s="126">
        <v>17033</v>
      </c>
      <c r="G669" s="127" t="s">
        <v>57978</v>
      </c>
      <c r="H669" s="111" t="s">
        <v>420</v>
      </c>
      <c r="I669" s="128">
        <v>1</v>
      </c>
      <c r="J669" s="42">
        <v>16779000</v>
      </c>
      <c r="K669" s="34">
        <v>19295850</v>
      </c>
      <c r="L669" s="24">
        <v>16779000</v>
      </c>
      <c r="M669" s="129" t="s">
        <v>45</v>
      </c>
      <c r="N669" s="129">
        <v>12</v>
      </c>
      <c r="O669" s="130" t="s">
        <v>26</v>
      </c>
      <c r="P669" s="116" t="s">
        <v>424</v>
      </c>
      <c r="Q669" s="117" t="s">
        <v>57126</v>
      </c>
      <c r="R669" s="117" t="s">
        <v>57126</v>
      </c>
      <c r="S669" s="117" t="s">
        <v>57126</v>
      </c>
      <c r="T669" s="117" t="s">
        <v>57126</v>
      </c>
      <c r="U669" s="117" t="s">
        <v>57126</v>
      </c>
      <c r="V669" s="114" t="s">
        <v>17</v>
      </c>
      <c r="W669" s="118" t="s">
        <v>356</v>
      </c>
      <c r="X669" s="115" t="str">
        <f>VLOOKUP(W669,'Formato de datos '!$G$1:$H$240,2,0)</f>
        <v>Mantenimiento Hospitalario - Bienes</v>
      </c>
      <c r="Y669" s="129" t="s">
        <v>57</v>
      </c>
      <c r="Z669" s="129" t="s">
        <v>39</v>
      </c>
      <c r="AA669" s="131" t="s">
        <v>58209</v>
      </c>
      <c r="AB669" s="129"/>
      <c r="AC669" s="129"/>
      <c r="AD669" s="130"/>
      <c r="AE669" s="122">
        <v>1034</v>
      </c>
      <c r="AF669" s="134"/>
    </row>
    <row r="670" spans="1:32" s="135" customFormat="1" ht="45">
      <c r="A670" s="133" t="s">
        <v>58218</v>
      </c>
      <c r="B670" s="127" t="s">
        <v>58244</v>
      </c>
      <c r="C670" s="125" t="s">
        <v>57404</v>
      </c>
      <c r="D670" s="127" t="s">
        <v>18870</v>
      </c>
      <c r="E670" s="111" t="s">
        <v>5600</v>
      </c>
      <c r="F670" s="126">
        <v>17035</v>
      </c>
      <c r="G670" s="127" t="s">
        <v>57979</v>
      </c>
      <c r="H670" s="111" t="s">
        <v>420</v>
      </c>
      <c r="I670" s="128">
        <v>2</v>
      </c>
      <c r="J670" s="42">
        <v>89250</v>
      </c>
      <c r="K670" s="34">
        <v>205274.99999999997</v>
      </c>
      <c r="L670" s="24">
        <v>178500</v>
      </c>
      <c r="M670" s="129" t="s">
        <v>45</v>
      </c>
      <c r="N670" s="129">
        <v>12</v>
      </c>
      <c r="O670" s="130" t="s">
        <v>26</v>
      </c>
      <c r="P670" s="116" t="s">
        <v>424</v>
      </c>
      <c r="Q670" s="117" t="s">
        <v>57126</v>
      </c>
      <c r="R670" s="117" t="s">
        <v>57126</v>
      </c>
      <c r="S670" s="117" t="s">
        <v>57126</v>
      </c>
      <c r="T670" s="117" t="s">
        <v>57126</v>
      </c>
      <c r="U670" s="117" t="s">
        <v>57126</v>
      </c>
      <c r="V670" s="114" t="s">
        <v>17</v>
      </c>
      <c r="W670" s="118" t="s">
        <v>356</v>
      </c>
      <c r="X670" s="115" t="str">
        <f>VLOOKUP(W670,'Formato de datos '!$G$1:$H$240,2,0)</f>
        <v>Mantenimiento Hospitalario - Bienes</v>
      </c>
      <c r="Y670" s="129" t="s">
        <v>57</v>
      </c>
      <c r="Z670" s="129" t="s">
        <v>39</v>
      </c>
      <c r="AA670" s="131" t="s">
        <v>58209</v>
      </c>
      <c r="AB670" s="129"/>
      <c r="AC670" s="129"/>
      <c r="AD670" s="130"/>
      <c r="AE670" s="122">
        <v>1035</v>
      </c>
      <c r="AF670" s="134"/>
    </row>
    <row r="671" spans="1:32" s="135" customFormat="1" ht="60">
      <c r="A671" s="133" t="s">
        <v>58218</v>
      </c>
      <c r="B671" s="127" t="s">
        <v>58244</v>
      </c>
      <c r="C671" s="125" t="s">
        <v>57404</v>
      </c>
      <c r="D671" s="127" t="s">
        <v>26276</v>
      </c>
      <c r="E671" s="111" t="s">
        <v>5222</v>
      </c>
      <c r="F671" s="126">
        <v>17036</v>
      </c>
      <c r="G671" s="127" t="s">
        <v>57980</v>
      </c>
      <c r="H671" s="111" t="s">
        <v>420</v>
      </c>
      <c r="I671" s="128">
        <v>1</v>
      </c>
      <c r="J671" s="42">
        <v>83300</v>
      </c>
      <c r="K671" s="34">
        <v>95794.999999999985</v>
      </c>
      <c r="L671" s="24">
        <v>83300</v>
      </c>
      <c r="M671" s="129" t="s">
        <v>45</v>
      </c>
      <c r="N671" s="129">
        <v>12</v>
      </c>
      <c r="O671" s="130" t="s">
        <v>26</v>
      </c>
      <c r="P671" s="116" t="s">
        <v>424</v>
      </c>
      <c r="Q671" s="117" t="s">
        <v>57126</v>
      </c>
      <c r="R671" s="117" t="s">
        <v>57126</v>
      </c>
      <c r="S671" s="117" t="s">
        <v>57126</v>
      </c>
      <c r="T671" s="117" t="s">
        <v>57126</v>
      </c>
      <c r="U671" s="117" t="s">
        <v>57126</v>
      </c>
      <c r="V671" s="114" t="s">
        <v>17</v>
      </c>
      <c r="W671" s="118" t="s">
        <v>356</v>
      </c>
      <c r="X671" s="115" t="str">
        <f>VLOOKUP(W671,'Formato de datos '!$G$1:$H$240,2,0)</f>
        <v>Mantenimiento Hospitalario - Bienes</v>
      </c>
      <c r="Y671" s="129" t="s">
        <v>57</v>
      </c>
      <c r="Z671" s="129" t="s">
        <v>39</v>
      </c>
      <c r="AA671" s="131" t="s">
        <v>58209</v>
      </c>
      <c r="AB671" s="129"/>
      <c r="AC671" s="129"/>
      <c r="AD671" s="130"/>
      <c r="AE671" s="122">
        <v>1036</v>
      </c>
      <c r="AF671" s="134"/>
    </row>
    <row r="672" spans="1:32" s="135" customFormat="1" ht="75">
      <c r="A672" s="133" t="s">
        <v>58218</v>
      </c>
      <c r="B672" s="127" t="s">
        <v>58244</v>
      </c>
      <c r="C672" s="125" t="s">
        <v>57404</v>
      </c>
      <c r="D672" s="127" t="s">
        <v>26276</v>
      </c>
      <c r="E672" s="111" t="s">
        <v>6478</v>
      </c>
      <c r="F672" s="126">
        <v>17037</v>
      </c>
      <c r="G672" s="127" t="s">
        <v>57981</v>
      </c>
      <c r="H672" s="111" t="s">
        <v>420</v>
      </c>
      <c r="I672" s="128">
        <v>2</v>
      </c>
      <c r="J672" s="42">
        <v>1135260</v>
      </c>
      <c r="K672" s="34">
        <v>2611098</v>
      </c>
      <c r="L672" s="24">
        <v>2270520</v>
      </c>
      <c r="M672" s="129" t="s">
        <v>45</v>
      </c>
      <c r="N672" s="129">
        <v>12</v>
      </c>
      <c r="O672" s="130" t="s">
        <v>26</v>
      </c>
      <c r="P672" s="116" t="s">
        <v>424</v>
      </c>
      <c r="Q672" s="117" t="s">
        <v>57126</v>
      </c>
      <c r="R672" s="117" t="s">
        <v>57126</v>
      </c>
      <c r="S672" s="117" t="s">
        <v>57126</v>
      </c>
      <c r="T672" s="117" t="s">
        <v>57126</v>
      </c>
      <c r="U672" s="117" t="s">
        <v>57126</v>
      </c>
      <c r="V672" s="114" t="s">
        <v>17</v>
      </c>
      <c r="W672" s="118" t="s">
        <v>356</v>
      </c>
      <c r="X672" s="115" t="str">
        <f>VLOOKUP(W672,'Formato de datos '!$G$1:$H$240,2,0)</f>
        <v>Mantenimiento Hospitalario - Bienes</v>
      </c>
      <c r="Y672" s="129" t="s">
        <v>57</v>
      </c>
      <c r="Z672" s="129" t="s">
        <v>39</v>
      </c>
      <c r="AA672" s="131" t="s">
        <v>58209</v>
      </c>
      <c r="AB672" s="129"/>
      <c r="AC672" s="129"/>
      <c r="AD672" s="130"/>
      <c r="AE672" s="122">
        <v>1037</v>
      </c>
      <c r="AF672" s="134"/>
    </row>
    <row r="673" spans="1:32" s="135" customFormat="1" ht="60">
      <c r="A673" s="109" t="s">
        <v>58218</v>
      </c>
      <c r="B673" s="127" t="s">
        <v>58244</v>
      </c>
      <c r="C673" s="125" t="s">
        <v>57404</v>
      </c>
      <c r="D673" s="127" t="s">
        <v>26276</v>
      </c>
      <c r="E673" s="111" t="s">
        <v>6486</v>
      </c>
      <c r="F673" s="126">
        <v>17038</v>
      </c>
      <c r="G673" s="127" t="s">
        <v>57982</v>
      </c>
      <c r="H673" s="111" t="s">
        <v>420</v>
      </c>
      <c r="I673" s="128">
        <v>1</v>
      </c>
      <c r="J673" s="42">
        <v>981750</v>
      </c>
      <c r="K673" s="34">
        <v>1129012.5</v>
      </c>
      <c r="L673" s="24">
        <v>981750.00000000012</v>
      </c>
      <c r="M673" s="129" t="s">
        <v>45</v>
      </c>
      <c r="N673" s="129">
        <v>12</v>
      </c>
      <c r="O673" s="130" t="s">
        <v>26</v>
      </c>
      <c r="P673" s="116" t="s">
        <v>424</v>
      </c>
      <c r="Q673" s="117" t="s">
        <v>57126</v>
      </c>
      <c r="R673" s="117" t="s">
        <v>57126</v>
      </c>
      <c r="S673" s="117" t="s">
        <v>57126</v>
      </c>
      <c r="T673" s="117" t="s">
        <v>57126</v>
      </c>
      <c r="U673" s="117" t="s">
        <v>57126</v>
      </c>
      <c r="V673" s="114" t="s">
        <v>17</v>
      </c>
      <c r="W673" s="118" t="s">
        <v>356</v>
      </c>
      <c r="X673" s="115" t="str">
        <f>VLOOKUP(W673,'Formato de datos '!$G$1:$H$240,2,0)</f>
        <v>Mantenimiento Hospitalario - Bienes</v>
      </c>
      <c r="Y673" s="129" t="s">
        <v>57</v>
      </c>
      <c r="Z673" s="129" t="s">
        <v>39</v>
      </c>
      <c r="AA673" s="131" t="s">
        <v>58209</v>
      </c>
      <c r="AB673" s="129"/>
      <c r="AC673" s="129"/>
      <c r="AD673" s="130"/>
      <c r="AE673" s="122">
        <v>1038</v>
      </c>
      <c r="AF673" s="134"/>
    </row>
    <row r="674" spans="1:32" s="135" customFormat="1" ht="60">
      <c r="A674" s="133" t="s">
        <v>58218</v>
      </c>
      <c r="B674" s="127" t="s">
        <v>58244</v>
      </c>
      <c r="C674" s="125" t="s">
        <v>57404</v>
      </c>
      <c r="D674" s="127" t="s">
        <v>26276</v>
      </c>
      <c r="E674" s="111" t="s">
        <v>6486</v>
      </c>
      <c r="F674" s="126">
        <v>17039</v>
      </c>
      <c r="G674" s="127" t="s">
        <v>57983</v>
      </c>
      <c r="H674" s="111" t="s">
        <v>420</v>
      </c>
      <c r="I674" s="128">
        <v>7</v>
      </c>
      <c r="J674" s="42">
        <v>83300</v>
      </c>
      <c r="K674" s="34">
        <v>670565</v>
      </c>
      <c r="L674" s="24">
        <v>583100</v>
      </c>
      <c r="M674" s="129" t="s">
        <v>45</v>
      </c>
      <c r="N674" s="129">
        <v>12</v>
      </c>
      <c r="O674" s="130" t="s">
        <v>26</v>
      </c>
      <c r="P674" s="116" t="s">
        <v>424</v>
      </c>
      <c r="Q674" s="117" t="s">
        <v>57126</v>
      </c>
      <c r="R674" s="117" t="s">
        <v>57126</v>
      </c>
      <c r="S674" s="117" t="s">
        <v>57126</v>
      </c>
      <c r="T674" s="117" t="s">
        <v>57126</v>
      </c>
      <c r="U674" s="117" t="s">
        <v>57126</v>
      </c>
      <c r="V674" s="114" t="s">
        <v>17</v>
      </c>
      <c r="W674" s="118" t="s">
        <v>356</v>
      </c>
      <c r="X674" s="115" t="str">
        <f>VLOOKUP(W674,'Formato de datos '!$G$1:$H$240,2,0)</f>
        <v>Mantenimiento Hospitalario - Bienes</v>
      </c>
      <c r="Y674" s="129" t="s">
        <v>57</v>
      </c>
      <c r="Z674" s="129" t="s">
        <v>39</v>
      </c>
      <c r="AA674" s="131" t="s">
        <v>58209</v>
      </c>
      <c r="AB674" s="129"/>
      <c r="AC674" s="129"/>
      <c r="AD674" s="130"/>
      <c r="AE674" s="122">
        <v>1039</v>
      </c>
      <c r="AF674" s="134"/>
    </row>
    <row r="675" spans="1:32" s="135" customFormat="1" ht="60">
      <c r="A675" s="109" t="s">
        <v>58218</v>
      </c>
      <c r="B675" s="127" t="s">
        <v>58244</v>
      </c>
      <c r="C675" s="125" t="s">
        <v>57404</v>
      </c>
      <c r="D675" s="127" t="s">
        <v>26276</v>
      </c>
      <c r="E675" s="111" t="s">
        <v>6486</v>
      </c>
      <c r="F675" s="126">
        <v>17040</v>
      </c>
      <c r="G675" s="127" t="s">
        <v>57984</v>
      </c>
      <c r="H675" s="111" t="s">
        <v>420</v>
      </c>
      <c r="I675" s="128">
        <v>3</v>
      </c>
      <c r="J675" s="42">
        <v>83300</v>
      </c>
      <c r="K675" s="34">
        <v>287385</v>
      </c>
      <c r="L675" s="24">
        <v>249900.00000000003</v>
      </c>
      <c r="M675" s="129" t="s">
        <v>45</v>
      </c>
      <c r="N675" s="129">
        <v>12</v>
      </c>
      <c r="O675" s="130" t="s">
        <v>26</v>
      </c>
      <c r="P675" s="116" t="s">
        <v>424</v>
      </c>
      <c r="Q675" s="117" t="s">
        <v>57126</v>
      </c>
      <c r="R675" s="117" t="s">
        <v>57126</v>
      </c>
      <c r="S675" s="117" t="s">
        <v>57126</v>
      </c>
      <c r="T675" s="117" t="s">
        <v>57126</v>
      </c>
      <c r="U675" s="117" t="s">
        <v>57126</v>
      </c>
      <c r="V675" s="114" t="s">
        <v>17</v>
      </c>
      <c r="W675" s="118" t="s">
        <v>356</v>
      </c>
      <c r="X675" s="115" t="str">
        <f>VLOOKUP(W675,'Formato de datos '!$G$1:$H$240,2,0)</f>
        <v>Mantenimiento Hospitalario - Bienes</v>
      </c>
      <c r="Y675" s="129" t="s">
        <v>57</v>
      </c>
      <c r="Z675" s="129" t="s">
        <v>39</v>
      </c>
      <c r="AA675" s="131" t="s">
        <v>58209</v>
      </c>
      <c r="AB675" s="129"/>
      <c r="AC675" s="129"/>
      <c r="AD675" s="130"/>
      <c r="AE675" s="122">
        <v>1040</v>
      </c>
      <c r="AF675" s="134"/>
    </row>
    <row r="676" spans="1:32" s="135" customFormat="1" ht="60">
      <c r="A676" s="133" t="s">
        <v>58218</v>
      </c>
      <c r="B676" s="127" t="s">
        <v>58244</v>
      </c>
      <c r="C676" s="125" t="s">
        <v>57404</v>
      </c>
      <c r="D676" s="127" t="s">
        <v>26276</v>
      </c>
      <c r="E676" s="111" t="s">
        <v>6486</v>
      </c>
      <c r="F676" s="126">
        <v>17041</v>
      </c>
      <c r="G676" s="127" t="s">
        <v>57985</v>
      </c>
      <c r="H676" s="111" t="s">
        <v>420</v>
      </c>
      <c r="I676" s="128">
        <v>1</v>
      </c>
      <c r="J676" s="42">
        <v>402220</v>
      </c>
      <c r="K676" s="34">
        <v>462552.99999999994</v>
      </c>
      <c r="L676" s="24">
        <v>402220</v>
      </c>
      <c r="M676" s="129" t="s">
        <v>45</v>
      </c>
      <c r="N676" s="129">
        <v>12</v>
      </c>
      <c r="O676" s="130" t="s">
        <v>26</v>
      </c>
      <c r="P676" s="116" t="s">
        <v>424</v>
      </c>
      <c r="Q676" s="117" t="s">
        <v>57126</v>
      </c>
      <c r="R676" s="117" t="s">
        <v>57126</v>
      </c>
      <c r="S676" s="117" t="s">
        <v>57126</v>
      </c>
      <c r="T676" s="117" t="s">
        <v>57126</v>
      </c>
      <c r="U676" s="117" t="s">
        <v>57126</v>
      </c>
      <c r="V676" s="114" t="s">
        <v>17</v>
      </c>
      <c r="W676" s="118" t="s">
        <v>356</v>
      </c>
      <c r="X676" s="115" t="str">
        <f>VLOOKUP(W676,'Formato de datos '!$G$1:$H$240,2,0)</f>
        <v>Mantenimiento Hospitalario - Bienes</v>
      </c>
      <c r="Y676" s="129" t="s">
        <v>57</v>
      </c>
      <c r="Z676" s="129" t="s">
        <v>39</v>
      </c>
      <c r="AA676" s="131" t="s">
        <v>58209</v>
      </c>
      <c r="AB676" s="129"/>
      <c r="AC676" s="129"/>
      <c r="AD676" s="130"/>
      <c r="AE676" s="122">
        <v>1041</v>
      </c>
      <c r="AF676" s="134"/>
    </row>
    <row r="677" spans="1:32" s="135" customFormat="1" ht="60">
      <c r="A677" s="133" t="s">
        <v>58218</v>
      </c>
      <c r="B677" s="127" t="s">
        <v>58244</v>
      </c>
      <c r="C677" s="125" t="s">
        <v>57404</v>
      </c>
      <c r="D677" s="127" t="s">
        <v>26276</v>
      </c>
      <c r="E677" s="111" t="s">
        <v>6486</v>
      </c>
      <c r="F677" s="126">
        <v>17042</v>
      </c>
      <c r="G677" s="127" t="s">
        <v>57986</v>
      </c>
      <c r="H677" s="111" t="s">
        <v>420</v>
      </c>
      <c r="I677" s="128">
        <v>1</v>
      </c>
      <c r="J677" s="42">
        <v>1868300</v>
      </c>
      <c r="K677" s="34">
        <v>2148545</v>
      </c>
      <c r="L677" s="24">
        <v>1868300.0000000002</v>
      </c>
      <c r="M677" s="129" t="s">
        <v>45</v>
      </c>
      <c r="N677" s="129">
        <v>12</v>
      </c>
      <c r="O677" s="130" t="s">
        <v>26</v>
      </c>
      <c r="P677" s="116" t="s">
        <v>424</v>
      </c>
      <c r="Q677" s="117" t="s">
        <v>57126</v>
      </c>
      <c r="R677" s="117" t="s">
        <v>57126</v>
      </c>
      <c r="S677" s="117" t="s">
        <v>57126</v>
      </c>
      <c r="T677" s="117" t="s">
        <v>57126</v>
      </c>
      <c r="U677" s="117" t="s">
        <v>57126</v>
      </c>
      <c r="V677" s="114" t="s">
        <v>17</v>
      </c>
      <c r="W677" s="118" t="s">
        <v>356</v>
      </c>
      <c r="X677" s="115" t="str">
        <f>VLOOKUP(W677,'Formato de datos '!$G$1:$H$240,2,0)</f>
        <v>Mantenimiento Hospitalario - Bienes</v>
      </c>
      <c r="Y677" s="129" t="s">
        <v>57</v>
      </c>
      <c r="Z677" s="129" t="s">
        <v>39</v>
      </c>
      <c r="AA677" s="131" t="s">
        <v>58209</v>
      </c>
      <c r="AB677" s="129"/>
      <c r="AC677" s="129"/>
      <c r="AD677" s="130"/>
      <c r="AE677" s="122">
        <v>1042</v>
      </c>
      <c r="AF677" s="134"/>
    </row>
    <row r="678" spans="1:32" s="135" customFormat="1" ht="60">
      <c r="A678" s="133" t="s">
        <v>58218</v>
      </c>
      <c r="B678" s="127" t="s">
        <v>58244</v>
      </c>
      <c r="C678" s="125" t="s">
        <v>57404</v>
      </c>
      <c r="D678" s="127" t="s">
        <v>26276</v>
      </c>
      <c r="E678" s="111" t="s">
        <v>6486</v>
      </c>
      <c r="F678" s="126">
        <v>17043</v>
      </c>
      <c r="G678" s="127" t="s">
        <v>57987</v>
      </c>
      <c r="H678" s="111" t="s">
        <v>420</v>
      </c>
      <c r="I678" s="128">
        <v>1</v>
      </c>
      <c r="J678" s="42">
        <v>5822670</v>
      </c>
      <c r="K678" s="34">
        <v>6696070.4999999991</v>
      </c>
      <c r="L678" s="24">
        <v>5822670</v>
      </c>
      <c r="M678" s="129" t="s">
        <v>45</v>
      </c>
      <c r="N678" s="129">
        <v>12</v>
      </c>
      <c r="O678" s="130" t="s">
        <v>26</v>
      </c>
      <c r="P678" s="116" t="s">
        <v>424</v>
      </c>
      <c r="Q678" s="117" t="s">
        <v>57126</v>
      </c>
      <c r="R678" s="117" t="s">
        <v>57126</v>
      </c>
      <c r="S678" s="117" t="s">
        <v>57126</v>
      </c>
      <c r="T678" s="117" t="s">
        <v>57126</v>
      </c>
      <c r="U678" s="117" t="s">
        <v>57126</v>
      </c>
      <c r="V678" s="114" t="s">
        <v>17</v>
      </c>
      <c r="W678" s="118" t="s">
        <v>356</v>
      </c>
      <c r="X678" s="115" t="str">
        <f>VLOOKUP(W678,'Formato de datos '!$G$1:$H$240,2,0)</f>
        <v>Mantenimiento Hospitalario - Bienes</v>
      </c>
      <c r="Y678" s="129" t="s">
        <v>57</v>
      </c>
      <c r="Z678" s="129" t="s">
        <v>39</v>
      </c>
      <c r="AA678" s="131" t="s">
        <v>58209</v>
      </c>
      <c r="AB678" s="129"/>
      <c r="AC678" s="129"/>
      <c r="AD678" s="130"/>
      <c r="AE678" s="122">
        <v>1043</v>
      </c>
      <c r="AF678" s="134"/>
    </row>
    <row r="679" spans="1:32" s="135" customFormat="1" ht="60">
      <c r="A679" s="133" t="s">
        <v>58218</v>
      </c>
      <c r="B679" s="127" t="s">
        <v>58244</v>
      </c>
      <c r="C679" s="125" t="s">
        <v>57404</v>
      </c>
      <c r="D679" s="127" t="s">
        <v>26276</v>
      </c>
      <c r="E679" s="111" t="s">
        <v>6486</v>
      </c>
      <c r="F679" s="126">
        <v>17044</v>
      </c>
      <c r="G679" s="127" t="s">
        <v>57988</v>
      </c>
      <c r="H679" s="111" t="s">
        <v>420</v>
      </c>
      <c r="I679" s="128">
        <v>1</v>
      </c>
      <c r="J679" s="42">
        <v>8833370</v>
      </c>
      <c r="K679" s="34">
        <v>10158375.5</v>
      </c>
      <c r="L679" s="24">
        <v>8833370</v>
      </c>
      <c r="M679" s="129" t="s">
        <v>45</v>
      </c>
      <c r="N679" s="129">
        <v>12</v>
      </c>
      <c r="O679" s="130" t="s">
        <v>26</v>
      </c>
      <c r="P679" s="116" t="s">
        <v>424</v>
      </c>
      <c r="Q679" s="117" t="s">
        <v>57126</v>
      </c>
      <c r="R679" s="117" t="s">
        <v>57126</v>
      </c>
      <c r="S679" s="117" t="s">
        <v>57126</v>
      </c>
      <c r="T679" s="117" t="s">
        <v>57126</v>
      </c>
      <c r="U679" s="117" t="s">
        <v>57126</v>
      </c>
      <c r="V679" s="114" t="s">
        <v>17</v>
      </c>
      <c r="W679" s="118" t="s">
        <v>356</v>
      </c>
      <c r="X679" s="115" t="str">
        <f>VLOOKUP(W679,'Formato de datos '!$G$1:$H$240,2,0)</f>
        <v>Mantenimiento Hospitalario - Bienes</v>
      </c>
      <c r="Y679" s="129" t="s">
        <v>57</v>
      </c>
      <c r="Z679" s="129" t="s">
        <v>39</v>
      </c>
      <c r="AA679" s="131" t="s">
        <v>58209</v>
      </c>
      <c r="AB679" s="129"/>
      <c r="AC679" s="129"/>
      <c r="AD679" s="130"/>
      <c r="AE679" s="122">
        <v>1044</v>
      </c>
      <c r="AF679" s="134"/>
    </row>
    <row r="680" spans="1:32" s="135" customFormat="1" ht="75">
      <c r="A680" s="109" t="s">
        <v>58218</v>
      </c>
      <c r="B680" s="127" t="s">
        <v>58244</v>
      </c>
      <c r="C680" s="125" t="s">
        <v>57404</v>
      </c>
      <c r="D680" s="127" t="s">
        <v>26276</v>
      </c>
      <c r="E680" s="111" t="s">
        <v>6486</v>
      </c>
      <c r="F680" s="126">
        <v>17045</v>
      </c>
      <c r="G680" s="127" t="s">
        <v>57989</v>
      </c>
      <c r="H680" s="111" t="s">
        <v>420</v>
      </c>
      <c r="I680" s="128">
        <v>1</v>
      </c>
      <c r="J680" s="42">
        <v>261800</v>
      </c>
      <c r="K680" s="34">
        <v>301070</v>
      </c>
      <c r="L680" s="24">
        <v>261800.00000000003</v>
      </c>
      <c r="M680" s="129" t="s">
        <v>45</v>
      </c>
      <c r="N680" s="129">
        <v>12</v>
      </c>
      <c r="O680" s="130" t="s">
        <v>26</v>
      </c>
      <c r="P680" s="116" t="s">
        <v>424</v>
      </c>
      <c r="Q680" s="117" t="s">
        <v>57126</v>
      </c>
      <c r="R680" s="117" t="s">
        <v>57126</v>
      </c>
      <c r="S680" s="117" t="s">
        <v>57126</v>
      </c>
      <c r="T680" s="117" t="s">
        <v>57126</v>
      </c>
      <c r="U680" s="117" t="s">
        <v>57126</v>
      </c>
      <c r="V680" s="114" t="s">
        <v>17</v>
      </c>
      <c r="W680" s="118" t="s">
        <v>356</v>
      </c>
      <c r="X680" s="115" t="str">
        <f>VLOOKUP(W680,'Formato de datos '!$G$1:$H$240,2,0)</f>
        <v>Mantenimiento Hospitalario - Bienes</v>
      </c>
      <c r="Y680" s="129" t="s">
        <v>57</v>
      </c>
      <c r="Z680" s="129" t="s">
        <v>39</v>
      </c>
      <c r="AA680" s="131" t="s">
        <v>58209</v>
      </c>
      <c r="AB680" s="129"/>
      <c r="AC680" s="129"/>
      <c r="AD680" s="130"/>
      <c r="AE680" s="122">
        <v>1045</v>
      </c>
      <c r="AF680" s="134"/>
    </row>
    <row r="681" spans="1:32" s="135" customFormat="1" ht="75">
      <c r="A681" s="133" t="s">
        <v>58218</v>
      </c>
      <c r="B681" s="127" t="s">
        <v>58244</v>
      </c>
      <c r="C681" s="125" t="s">
        <v>57404</v>
      </c>
      <c r="D681" s="127" t="s">
        <v>26276</v>
      </c>
      <c r="E681" s="111" t="s">
        <v>6486</v>
      </c>
      <c r="F681" s="126">
        <v>17046</v>
      </c>
      <c r="G681" s="127" t="s">
        <v>57990</v>
      </c>
      <c r="H681" s="111" t="s">
        <v>420</v>
      </c>
      <c r="I681" s="128">
        <v>1</v>
      </c>
      <c r="J681" s="42">
        <v>2499000</v>
      </c>
      <c r="K681" s="34">
        <v>2873850</v>
      </c>
      <c r="L681" s="24">
        <v>2499000</v>
      </c>
      <c r="M681" s="129" t="s">
        <v>45</v>
      </c>
      <c r="N681" s="129">
        <v>12</v>
      </c>
      <c r="O681" s="130" t="s">
        <v>26</v>
      </c>
      <c r="P681" s="116" t="s">
        <v>424</v>
      </c>
      <c r="Q681" s="117" t="s">
        <v>57126</v>
      </c>
      <c r="R681" s="117" t="s">
        <v>57126</v>
      </c>
      <c r="S681" s="117" t="s">
        <v>57126</v>
      </c>
      <c r="T681" s="117" t="s">
        <v>57126</v>
      </c>
      <c r="U681" s="117" t="s">
        <v>57126</v>
      </c>
      <c r="V681" s="114" t="s">
        <v>17</v>
      </c>
      <c r="W681" s="118" t="s">
        <v>356</v>
      </c>
      <c r="X681" s="115" t="str">
        <f>VLOOKUP(W681,'Formato de datos '!$G$1:$H$240,2,0)</f>
        <v>Mantenimiento Hospitalario - Bienes</v>
      </c>
      <c r="Y681" s="129" t="s">
        <v>57</v>
      </c>
      <c r="Z681" s="129" t="s">
        <v>39</v>
      </c>
      <c r="AA681" s="131" t="s">
        <v>58209</v>
      </c>
      <c r="AB681" s="129"/>
      <c r="AC681" s="129"/>
      <c r="AD681" s="130"/>
      <c r="AE681" s="122">
        <v>1046</v>
      </c>
      <c r="AF681" s="134"/>
    </row>
    <row r="682" spans="1:32" s="135" customFormat="1" ht="60">
      <c r="A682" s="133" t="s">
        <v>58218</v>
      </c>
      <c r="B682" s="127" t="s">
        <v>58244</v>
      </c>
      <c r="C682" s="125" t="s">
        <v>57404</v>
      </c>
      <c r="D682" s="127" t="s">
        <v>26276</v>
      </c>
      <c r="E682" s="111" t="s">
        <v>6486</v>
      </c>
      <c r="F682" s="126">
        <v>17047</v>
      </c>
      <c r="G682" s="127" t="s">
        <v>57991</v>
      </c>
      <c r="H682" s="111" t="s">
        <v>420</v>
      </c>
      <c r="I682" s="128">
        <v>1</v>
      </c>
      <c r="J682" s="42">
        <v>981750</v>
      </c>
      <c r="K682" s="34">
        <v>1129012.5</v>
      </c>
      <c r="L682" s="24">
        <v>981750.00000000012</v>
      </c>
      <c r="M682" s="129" t="s">
        <v>45</v>
      </c>
      <c r="N682" s="129">
        <v>12</v>
      </c>
      <c r="O682" s="130" t="s">
        <v>26</v>
      </c>
      <c r="P682" s="116" t="s">
        <v>424</v>
      </c>
      <c r="Q682" s="117" t="s">
        <v>57126</v>
      </c>
      <c r="R682" s="117" t="s">
        <v>57126</v>
      </c>
      <c r="S682" s="117" t="s">
        <v>57126</v>
      </c>
      <c r="T682" s="117" t="s">
        <v>57126</v>
      </c>
      <c r="U682" s="117" t="s">
        <v>57126</v>
      </c>
      <c r="V682" s="114" t="s">
        <v>17</v>
      </c>
      <c r="W682" s="118" t="s">
        <v>356</v>
      </c>
      <c r="X682" s="115" t="str">
        <f>VLOOKUP(W682,'Formato de datos '!$G$1:$H$240,2,0)</f>
        <v>Mantenimiento Hospitalario - Bienes</v>
      </c>
      <c r="Y682" s="129" t="s">
        <v>57</v>
      </c>
      <c r="Z682" s="129" t="s">
        <v>39</v>
      </c>
      <c r="AA682" s="131" t="s">
        <v>58209</v>
      </c>
      <c r="AB682" s="129"/>
      <c r="AC682" s="129"/>
      <c r="AD682" s="130"/>
      <c r="AE682" s="122">
        <v>1047</v>
      </c>
      <c r="AF682" s="134"/>
    </row>
    <row r="683" spans="1:32" s="135" customFormat="1" ht="60">
      <c r="A683" s="109" t="s">
        <v>58218</v>
      </c>
      <c r="B683" s="127" t="s">
        <v>58244</v>
      </c>
      <c r="C683" s="125" t="s">
        <v>57404</v>
      </c>
      <c r="D683" s="127" t="s">
        <v>26276</v>
      </c>
      <c r="E683" s="111" t="s">
        <v>6486</v>
      </c>
      <c r="F683" s="126">
        <v>17048</v>
      </c>
      <c r="G683" s="127" t="s">
        <v>57992</v>
      </c>
      <c r="H683" s="111" t="s">
        <v>420</v>
      </c>
      <c r="I683" s="128">
        <v>1</v>
      </c>
      <c r="J683" s="42">
        <v>130900</v>
      </c>
      <c r="K683" s="34">
        <v>150535</v>
      </c>
      <c r="L683" s="24">
        <v>130900.00000000001</v>
      </c>
      <c r="M683" s="129" t="s">
        <v>45</v>
      </c>
      <c r="N683" s="129">
        <v>12</v>
      </c>
      <c r="O683" s="130" t="s">
        <v>26</v>
      </c>
      <c r="P683" s="116" t="s">
        <v>424</v>
      </c>
      <c r="Q683" s="117" t="s">
        <v>57126</v>
      </c>
      <c r="R683" s="117" t="s">
        <v>57126</v>
      </c>
      <c r="S683" s="117" t="s">
        <v>57126</v>
      </c>
      <c r="T683" s="117" t="s">
        <v>57126</v>
      </c>
      <c r="U683" s="117" t="s">
        <v>57126</v>
      </c>
      <c r="V683" s="114" t="s">
        <v>17</v>
      </c>
      <c r="W683" s="118" t="s">
        <v>356</v>
      </c>
      <c r="X683" s="115" t="str">
        <f>VLOOKUP(W683,'Formato de datos '!$G$1:$H$240,2,0)</f>
        <v>Mantenimiento Hospitalario - Bienes</v>
      </c>
      <c r="Y683" s="129" t="s">
        <v>57</v>
      </c>
      <c r="Z683" s="129" t="s">
        <v>39</v>
      </c>
      <c r="AA683" s="131" t="s">
        <v>58209</v>
      </c>
      <c r="AB683" s="129"/>
      <c r="AC683" s="129"/>
      <c r="AD683" s="130"/>
      <c r="AE683" s="122">
        <v>1048</v>
      </c>
      <c r="AF683" s="134"/>
    </row>
    <row r="684" spans="1:32" s="135" customFormat="1" ht="60">
      <c r="A684" s="133" t="s">
        <v>58218</v>
      </c>
      <c r="B684" s="127" t="s">
        <v>58244</v>
      </c>
      <c r="C684" s="125" t="s">
        <v>57404</v>
      </c>
      <c r="D684" s="127" t="s">
        <v>26276</v>
      </c>
      <c r="E684" s="111" t="s">
        <v>6486</v>
      </c>
      <c r="F684" s="126">
        <v>17049</v>
      </c>
      <c r="G684" s="127" t="s">
        <v>57993</v>
      </c>
      <c r="H684" s="111" t="s">
        <v>420</v>
      </c>
      <c r="I684" s="128">
        <v>1</v>
      </c>
      <c r="J684" s="42">
        <v>261800</v>
      </c>
      <c r="K684" s="34">
        <v>301070</v>
      </c>
      <c r="L684" s="24">
        <v>261800.00000000003</v>
      </c>
      <c r="M684" s="129" t="s">
        <v>45</v>
      </c>
      <c r="N684" s="129">
        <v>12</v>
      </c>
      <c r="O684" s="130" t="s">
        <v>26</v>
      </c>
      <c r="P684" s="116" t="s">
        <v>424</v>
      </c>
      <c r="Q684" s="117" t="s">
        <v>57126</v>
      </c>
      <c r="R684" s="117" t="s">
        <v>57126</v>
      </c>
      <c r="S684" s="117" t="s">
        <v>57126</v>
      </c>
      <c r="T684" s="117" t="s">
        <v>57126</v>
      </c>
      <c r="U684" s="117" t="s">
        <v>57126</v>
      </c>
      <c r="V684" s="114" t="s">
        <v>17</v>
      </c>
      <c r="W684" s="118" t="s">
        <v>356</v>
      </c>
      <c r="X684" s="115" t="str">
        <f>VLOOKUP(W684,'Formato de datos '!$G$1:$H$240,2,0)</f>
        <v>Mantenimiento Hospitalario - Bienes</v>
      </c>
      <c r="Y684" s="129" t="s">
        <v>57</v>
      </c>
      <c r="Z684" s="129" t="s">
        <v>39</v>
      </c>
      <c r="AA684" s="131" t="s">
        <v>58209</v>
      </c>
      <c r="AB684" s="129"/>
      <c r="AC684" s="129"/>
      <c r="AD684" s="130"/>
      <c r="AE684" s="122">
        <v>1049</v>
      </c>
      <c r="AF684" s="134"/>
    </row>
    <row r="685" spans="1:32" s="135" customFormat="1" ht="60">
      <c r="A685" s="133" t="s">
        <v>58218</v>
      </c>
      <c r="B685" s="127" t="s">
        <v>58244</v>
      </c>
      <c r="C685" s="125" t="s">
        <v>57404</v>
      </c>
      <c r="D685" s="127" t="s">
        <v>26276</v>
      </c>
      <c r="E685" s="111" t="s">
        <v>6486</v>
      </c>
      <c r="F685" s="126">
        <v>17050</v>
      </c>
      <c r="G685" s="127" t="s">
        <v>57994</v>
      </c>
      <c r="H685" s="111" t="s">
        <v>420</v>
      </c>
      <c r="I685" s="128">
        <v>1</v>
      </c>
      <c r="J685" s="42">
        <v>1526770</v>
      </c>
      <c r="K685" s="34">
        <v>1755785.4999999998</v>
      </c>
      <c r="L685" s="24">
        <v>1526770</v>
      </c>
      <c r="M685" s="129" t="s">
        <v>45</v>
      </c>
      <c r="N685" s="129">
        <v>12</v>
      </c>
      <c r="O685" s="130" t="s">
        <v>26</v>
      </c>
      <c r="P685" s="116" t="s">
        <v>424</v>
      </c>
      <c r="Q685" s="117" t="s">
        <v>57126</v>
      </c>
      <c r="R685" s="117" t="s">
        <v>57126</v>
      </c>
      <c r="S685" s="117" t="s">
        <v>57126</v>
      </c>
      <c r="T685" s="117" t="s">
        <v>57126</v>
      </c>
      <c r="U685" s="117" t="s">
        <v>57126</v>
      </c>
      <c r="V685" s="114" t="s">
        <v>17</v>
      </c>
      <c r="W685" s="118" t="s">
        <v>356</v>
      </c>
      <c r="X685" s="115" t="str">
        <f>VLOOKUP(W685,'Formato de datos '!$G$1:$H$240,2,0)</f>
        <v>Mantenimiento Hospitalario - Bienes</v>
      </c>
      <c r="Y685" s="129" t="s">
        <v>57</v>
      </c>
      <c r="Z685" s="129" t="s">
        <v>39</v>
      </c>
      <c r="AA685" s="131" t="s">
        <v>58209</v>
      </c>
      <c r="AB685" s="129"/>
      <c r="AC685" s="129"/>
      <c r="AD685" s="130"/>
      <c r="AE685" s="122">
        <v>1050</v>
      </c>
      <c r="AF685" s="134"/>
    </row>
    <row r="686" spans="1:32" s="135" customFormat="1" ht="60">
      <c r="A686" s="133" t="s">
        <v>58218</v>
      </c>
      <c r="B686" s="127" t="s">
        <v>58244</v>
      </c>
      <c r="C686" s="125" t="s">
        <v>57404</v>
      </c>
      <c r="D686" s="127" t="s">
        <v>26276</v>
      </c>
      <c r="E686" s="111" t="s">
        <v>6486</v>
      </c>
      <c r="F686" s="126">
        <v>17051</v>
      </c>
      <c r="G686" s="127" t="s">
        <v>57995</v>
      </c>
      <c r="H686" s="111" t="s">
        <v>420</v>
      </c>
      <c r="I686" s="128">
        <v>1</v>
      </c>
      <c r="J686" s="42">
        <v>542640</v>
      </c>
      <c r="K686" s="34">
        <v>624036</v>
      </c>
      <c r="L686" s="24">
        <v>542640</v>
      </c>
      <c r="M686" s="129" t="s">
        <v>45</v>
      </c>
      <c r="N686" s="129">
        <v>12</v>
      </c>
      <c r="O686" s="130" t="s">
        <v>26</v>
      </c>
      <c r="P686" s="116" t="s">
        <v>424</v>
      </c>
      <c r="Q686" s="117" t="s">
        <v>57126</v>
      </c>
      <c r="R686" s="117" t="s">
        <v>57126</v>
      </c>
      <c r="S686" s="117" t="s">
        <v>57126</v>
      </c>
      <c r="T686" s="117" t="s">
        <v>57126</v>
      </c>
      <c r="U686" s="117" t="s">
        <v>57126</v>
      </c>
      <c r="V686" s="114" t="s">
        <v>17</v>
      </c>
      <c r="W686" s="118" t="s">
        <v>356</v>
      </c>
      <c r="X686" s="115" t="str">
        <f>VLOOKUP(W686,'Formato de datos '!$G$1:$H$240,2,0)</f>
        <v>Mantenimiento Hospitalario - Bienes</v>
      </c>
      <c r="Y686" s="129" t="s">
        <v>57</v>
      </c>
      <c r="Z686" s="129" t="s">
        <v>39</v>
      </c>
      <c r="AA686" s="131" t="s">
        <v>58209</v>
      </c>
      <c r="AB686" s="129"/>
      <c r="AC686" s="129"/>
      <c r="AD686" s="130"/>
      <c r="AE686" s="122">
        <v>1051</v>
      </c>
      <c r="AF686" s="134"/>
    </row>
    <row r="687" spans="1:32" s="135" customFormat="1" ht="60">
      <c r="A687" s="133" t="s">
        <v>58218</v>
      </c>
      <c r="B687" s="127" t="s">
        <v>58244</v>
      </c>
      <c r="C687" s="125" t="s">
        <v>57404</v>
      </c>
      <c r="D687" s="127" t="s">
        <v>26276</v>
      </c>
      <c r="E687" s="111" t="s">
        <v>6486</v>
      </c>
      <c r="F687" s="126">
        <v>17052</v>
      </c>
      <c r="G687" s="127" t="s">
        <v>57996</v>
      </c>
      <c r="H687" s="111" t="s">
        <v>420</v>
      </c>
      <c r="I687" s="128">
        <v>7</v>
      </c>
      <c r="J687" s="42">
        <v>83300</v>
      </c>
      <c r="K687" s="34">
        <v>670565</v>
      </c>
      <c r="L687" s="24">
        <v>583100</v>
      </c>
      <c r="M687" s="129" t="s">
        <v>45</v>
      </c>
      <c r="N687" s="129">
        <v>12</v>
      </c>
      <c r="O687" s="130" t="s">
        <v>26</v>
      </c>
      <c r="P687" s="116" t="s">
        <v>424</v>
      </c>
      <c r="Q687" s="117" t="s">
        <v>57126</v>
      </c>
      <c r="R687" s="117" t="s">
        <v>57126</v>
      </c>
      <c r="S687" s="117" t="s">
        <v>57126</v>
      </c>
      <c r="T687" s="117" t="s">
        <v>57126</v>
      </c>
      <c r="U687" s="117" t="s">
        <v>57126</v>
      </c>
      <c r="V687" s="114" t="s">
        <v>17</v>
      </c>
      <c r="W687" s="118" t="s">
        <v>356</v>
      </c>
      <c r="X687" s="115" t="str">
        <f>VLOOKUP(W687,'Formato de datos '!$G$1:$H$240,2,0)</f>
        <v>Mantenimiento Hospitalario - Bienes</v>
      </c>
      <c r="Y687" s="129" t="s">
        <v>57</v>
      </c>
      <c r="Z687" s="129" t="s">
        <v>39</v>
      </c>
      <c r="AA687" s="131" t="s">
        <v>58209</v>
      </c>
      <c r="AB687" s="129"/>
      <c r="AC687" s="129"/>
      <c r="AD687" s="130"/>
      <c r="AE687" s="122">
        <v>1052</v>
      </c>
      <c r="AF687" s="134"/>
    </row>
    <row r="688" spans="1:32" s="135" customFormat="1" ht="60">
      <c r="A688" s="133" t="s">
        <v>58218</v>
      </c>
      <c r="B688" s="127" t="s">
        <v>58244</v>
      </c>
      <c r="C688" s="125" t="s">
        <v>57404</v>
      </c>
      <c r="D688" s="127" t="s">
        <v>26276</v>
      </c>
      <c r="E688" s="111" t="s">
        <v>6486</v>
      </c>
      <c r="F688" s="126">
        <v>17054</v>
      </c>
      <c r="G688" s="127" t="s">
        <v>57997</v>
      </c>
      <c r="H688" s="111" t="s">
        <v>420</v>
      </c>
      <c r="I688" s="128">
        <v>2</v>
      </c>
      <c r="J688" s="42">
        <v>83300</v>
      </c>
      <c r="K688" s="34">
        <v>191589.99999999997</v>
      </c>
      <c r="L688" s="24">
        <v>166600</v>
      </c>
      <c r="M688" s="129" t="s">
        <v>45</v>
      </c>
      <c r="N688" s="129">
        <v>12</v>
      </c>
      <c r="O688" s="130" t="s">
        <v>26</v>
      </c>
      <c r="P688" s="116" t="s">
        <v>424</v>
      </c>
      <c r="Q688" s="117" t="s">
        <v>57126</v>
      </c>
      <c r="R688" s="117" t="s">
        <v>57126</v>
      </c>
      <c r="S688" s="117" t="s">
        <v>57126</v>
      </c>
      <c r="T688" s="117" t="s">
        <v>57126</v>
      </c>
      <c r="U688" s="117" t="s">
        <v>57126</v>
      </c>
      <c r="V688" s="114" t="s">
        <v>17</v>
      </c>
      <c r="W688" s="118" t="s">
        <v>356</v>
      </c>
      <c r="X688" s="115" t="str">
        <f>VLOOKUP(W688,'Formato de datos '!$G$1:$H$240,2,0)</f>
        <v>Mantenimiento Hospitalario - Bienes</v>
      </c>
      <c r="Y688" s="129" t="s">
        <v>57</v>
      </c>
      <c r="Z688" s="129" t="s">
        <v>39</v>
      </c>
      <c r="AA688" s="131" t="s">
        <v>58209</v>
      </c>
      <c r="AB688" s="129"/>
      <c r="AC688" s="129"/>
      <c r="AD688" s="130"/>
      <c r="AE688" s="122">
        <v>1053</v>
      </c>
      <c r="AF688" s="134"/>
    </row>
    <row r="689" spans="1:32" s="135" customFormat="1" ht="60">
      <c r="A689" s="133" t="s">
        <v>58218</v>
      </c>
      <c r="B689" s="127" t="s">
        <v>58244</v>
      </c>
      <c r="C689" s="125" t="s">
        <v>57404</v>
      </c>
      <c r="D689" s="127" t="s">
        <v>26276</v>
      </c>
      <c r="E689" s="111" t="s">
        <v>6486</v>
      </c>
      <c r="F689" s="126">
        <v>17055</v>
      </c>
      <c r="G689" s="127" t="s">
        <v>57998</v>
      </c>
      <c r="H689" s="111" t="s">
        <v>420</v>
      </c>
      <c r="I689" s="128">
        <v>1</v>
      </c>
      <c r="J689" s="42">
        <v>83300</v>
      </c>
      <c r="K689" s="34">
        <v>95794.999999999985</v>
      </c>
      <c r="L689" s="24">
        <v>83300</v>
      </c>
      <c r="M689" s="129" t="s">
        <v>45</v>
      </c>
      <c r="N689" s="129">
        <v>12</v>
      </c>
      <c r="O689" s="130" t="s">
        <v>26</v>
      </c>
      <c r="P689" s="116" t="s">
        <v>424</v>
      </c>
      <c r="Q689" s="117" t="s">
        <v>57126</v>
      </c>
      <c r="R689" s="117" t="s">
        <v>57126</v>
      </c>
      <c r="S689" s="117" t="s">
        <v>57126</v>
      </c>
      <c r="T689" s="117" t="s">
        <v>57126</v>
      </c>
      <c r="U689" s="117" t="s">
        <v>57126</v>
      </c>
      <c r="V689" s="114" t="s">
        <v>17</v>
      </c>
      <c r="W689" s="118" t="s">
        <v>356</v>
      </c>
      <c r="X689" s="115" t="str">
        <f>VLOOKUP(W689,'Formato de datos '!$G$1:$H$240,2,0)</f>
        <v>Mantenimiento Hospitalario - Bienes</v>
      </c>
      <c r="Y689" s="129" t="s">
        <v>57</v>
      </c>
      <c r="Z689" s="129" t="s">
        <v>39</v>
      </c>
      <c r="AA689" s="131" t="s">
        <v>58209</v>
      </c>
      <c r="AB689" s="129"/>
      <c r="AC689" s="129"/>
      <c r="AD689" s="130"/>
      <c r="AE689" s="122">
        <v>1054</v>
      </c>
      <c r="AF689" s="134"/>
    </row>
    <row r="690" spans="1:32" s="135" customFormat="1" ht="60">
      <c r="A690" s="133" t="s">
        <v>58218</v>
      </c>
      <c r="B690" s="127" t="s">
        <v>58244</v>
      </c>
      <c r="C690" s="125" t="s">
        <v>57404</v>
      </c>
      <c r="D690" s="127" t="s">
        <v>26276</v>
      </c>
      <c r="E690" s="111" t="s">
        <v>6486</v>
      </c>
      <c r="F690" s="126">
        <v>17056</v>
      </c>
      <c r="G690" s="127" t="s">
        <v>57999</v>
      </c>
      <c r="H690" s="111" t="s">
        <v>420</v>
      </c>
      <c r="I690" s="128">
        <v>1</v>
      </c>
      <c r="J690" s="42">
        <v>83300</v>
      </c>
      <c r="K690" s="34">
        <v>95794.999999999985</v>
      </c>
      <c r="L690" s="24">
        <v>83300</v>
      </c>
      <c r="M690" s="129" t="s">
        <v>45</v>
      </c>
      <c r="N690" s="129">
        <v>12</v>
      </c>
      <c r="O690" s="130" t="s">
        <v>26</v>
      </c>
      <c r="P690" s="116" t="s">
        <v>424</v>
      </c>
      <c r="Q690" s="117" t="s">
        <v>57126</v>
      </c>
      <c r="R690" s="117" t="s">
        <v>57126</v>
      </c>
      <c r="S690" s="117" t="s">
        <v>57126</v>
      </c>
      <c r="T690" s="117" t="s">
        <v>57126</v>
      </c>
      <c r="U690" s="117" t="s">
        <v>57126</v>
      </c>
      <c r="V690" s="114" t="s">
        <v>17</v>
      </c>
      <c r="W690" s="118" t="s">
        <v>356</v>
      </c>
      <c r="X690" s="115" t="str">
        <f>VLOOKUP(W690,'Formato de datos '!$G$1:$H$240,2,0)</f>
        <v>Mantenimiento Hospitalario - Bienes</v>
      </c>
      <c r="Y690" s="129" t="s">
        <v>57</v>
      </c>
      <c r="Z690" s="129" t="s">
        <v>39</v>
      </c>
      <c r="AA690" s="131" t="s">
        <v>58209</v>
      </c>
      <c r="AB690" s="129"/>
      <c r="AC690" s="129"/>
      <c r="AD690" s="130"/>
      <c r="AE690" s="122">
        <v>1055</v>
      </c>
      <c r="AF690" s="134"/>
    </row>
    <row r="691" spans="1:32" s="135" customFormat="1" ht="60">
      <c r="A691" s="133" t="s">
        <v>58218</v>
      </c>
      <c r="B691" s="127" t="s">
        <v>58244</v>
      </c>
      <c r="C691" s="125" t="s">
        <v>57404</v>
      </c>
      <c r="D691" s="127" t="s">
        <v>26276</v>
      </c>
      <c r="E691" s="111" t="s">
        <v>6486</v>
      </c>
      <c r="F691" s="126">
        <v>17057</v>
      </c>
      <c r="G691" s="127" t="s">
        <v>58000</v>
      </c>
      <c r="H691" s="111" t="s">
        <v>420</v>
      </c>
      <c r="I691" s="128">
        <v>3</v>
      </c>
      <c r="J691" s="42">
        <v>83300</v>
      </c>
      <c r="K691" s="34">
        <v>287385</v>
      </c>
      <c r="L691" s="24">
        <v>249900.00000000003</v>
      </c>
      <c r="M691" s="129" t="s">
        <v>45</v>
      </c>
      <c r="N691" s="129">
        <v>12</v>
      </c>
      <c r="O691" s="130" t="s">
        <v>26</v>
      </c>
      <c r="P691" s="116" t="s">
        <v>424</v>
      </c>
      <c r="Q691" s="117" t="s">
        <v>57126</v>
      </c>
      <c r="R691" s="117" t="s">
        <v>57126</v>
      </c>
      <c r="S691" s="117" t="s">
        <v>57126</v>
      </c>
      <c r="T691" s="117" t="s">
        <v>57126</v>
      </c>
      <c r="U691" s="117" t="s">
        <v>57126</v>
      </c>
      <c r="V691" s="114" t="s">
        <v>17</v>
      </c>
      <c r="W691" s="118" t="s">
        <v>356</v>
      </c>
      <c r="X691" s="115" t="str">
        <f>VLOOKUP(W691,'Formato de datos '!$G$1:$H$240,2,0)</f>
        <v>Mantenimiento Hospitalario - Bienes</v>
      </c>
      <c r="Y691" s="129" t="s">
        <v>57</v>
      </c>
      <c r="Z691" s="129" t="s">
        <v>39</v>
      </c>
      <c r="AA691" s="131" t="s">
        <v>58209</v>
      </c>
      <c r="AB691" s="129"/>
      <c r="AC691" s="129"/>
      <c r="AD691" s="130"/>
      <c r="AE691" s="122">
        <v>1056</v>
      </c>
      <c r="AF691" s="134"/>
    </row>
    <row r="692" spans="1:32" s="135" customFormat="1" ht="60">
      <c r="A692" s="133" t="s">
        <v>58218</v>
      </c>
      <c r="B692" s="127" t="s">
        <v>58244</v>
      </c>
      <c r="C692" s="125" t="s">
        <v>57404</v>
      </c>
      <c r="D692" s="127" t="s">
        <v>26276</v>
      </c>
      <c r="E692" s="111" t="s">
        <v>6486</v>
      </c>
      <c r="F692" s="126">
        <v>17058</v>
      </c>
      <c r="G692" s="127" t="s">
        <v>58001</v>
      </c>
      <c r="H692" s="111" t="s">
        <v>420</v>
      </c>
      <c r="I692" s="128">
        <v>4</v>
      </c>
      <c r="J692" s="42">
        <v>83300</v>
      </c>
      <c r="K692" s="34">
        <v>383179.99999999994</v>
      </c>
      <c r="L692" s="24">
        <v>333200</v>
      </c>
      <c r="M692" s="129" t="s">
        <v>45</v>
      </c>
      <c r="N692" s="129">
        <v>12</v>
      </c>
      <c r="O692" s="130" t="s">
        <v>26</v>
      </c>
      <c r="P692" s="116" t="s">
        <v>424</v>
      </c>
      <c r="Q692" s="117" t="s">
        <v>57126</v>
      </c>
      <c r="R692" s="117" t="s">
        <v>57126</v>
      </c>
      <c r="S692" s="117" t="s">
        <v>57126</v>
      </c>
      <c r="T692" s="117" t="s">
        <v>57126</v>
      </c>
      <c r="U692" s="117" t="s">
        <v>57126</v>
      </c>
      <c r="V692" s="114" t="s">
        <v>17</v>
      </c>
      <c r="W692" s="118" t="s">
        <v>356</v>
      </c>
      <c r="X692" s="115" t="str">
        <f>VLOOKUP(W692,'Formato de datos '!$G$1:$H$240,2,0)</f>
        <v>Mantenimiento Hospitalario - Bienes</v>
      </c>
      <c r="Y692" s="129" t="s">
        <v>57</v>
      </c>
      <c r="Z692" s="129" t="s">
        <v>39</v>
      </c>
      <c r="AA692" s="131" t="s">
        <v>58209</v>
      </c>
      <c r="AB692" s="129"/>
      <c r="AC692" s="129"/>
      <c r="AD692" s="130"/>
      <c r="AE692" s="122">
        <v>1057</v>
      </c>
      <c r="AF692" s="134"/>
    </row>
    <row r="693" spans="1:32" s="135" customFormat="1" ht="60">
      <c r="A693" s="133" t="s">
        <v>58218</v>
      </c>
      <c r="B693" s="127" t="s">
        <v>58244</v>
      </c>
      <c r="C693" s="125" t="s">
        <v>57404</v>
      </c>
      <c r="D693" s="127" t="s">
        <v>26276</v>
      </c>
      <c r="E693" s="111" t="s">
        <v>5602</v>
      </c>
      <c r="F693" s="126">
        <v>17059</v>
      </c>
      <c r="G693" s="127" t="s">
        <v>58002</v>
      </c>
      <c r="H693" s="111" t="s">
        <v>420</v>
      </c>
      <c r="I693" s="128">
        <v>1</v>
      </c>
      <c r="J693" s="42">
        <v>459340</v>
      </c>
      <c r="K693" s="34">
        <v>528241</v>
      </c>
      <c r="L693" s="24">
        <v>459340.00000000006</v>
      </c>
      <c r="M693" s="129" t="s">
        <v>45</v>
      </c>
      <c r="N693" s="129">
        <v>12</v>
      </c>
      <c r="O693" s="130" t="s">
        <v>26</v>
      </c>
      <c r="P693" s="116" t="s">
        <v>424</v>
      </c>
      <c r="Q693" s="117" t="s">
        <v>57126</v>
      </c>
      <c r="R693" s="117" t="s">
        <v>57126</v>
      </c>
      <c r="S693" s="117" t="s">
        <v>57126</v>
      </c>
      <c r="T693" s="117" t="s">
        <v>57126</v>
      </c>
      <c r="U693" s="117" t="s">
        <v>57126</v>
      </c>
      <c r="V693" s="114" t="s">
        <v>17</v>
      </c>
      <c r="W693" s="118" t="s">
        <v>356</v>
      </c>
      <c r="X693" s="115" t="str">
        <f>VLOOKUP(W693,'Formato de datos '!$G$1:$H$240,2,0)</f>
        <v>Mantenimiento Hospitalario - Bienes</v>
      </c>
      <c r="Y693" s="129" t="s">
        <v>57</v>
      </c>
      <c r="Z693" s="129" t="s">
        <v>39</v>
      </c>
      <c r="AA693" s="131" t="s">
        <v>58209</v>
      </c>
      <c r="AB693" s="129"/>
      <c r="AC693" s="129"/>
      <c r="AD693" s="130"/>
      <c r="AE693" s="122">
        <v>1058</v>
      </c>
      <c r="AF693" s="134"/>
    </row>
    <row r="694" spans="1:32" s="135" customFormat="1" ht="45">
      <c r="A694" s="133" t="s">
        <v>58218</v>
      </c>
      <c r="B694" s="127" t="s">
        <v>58244</v>
      </c>
      <c r="C694" s="125" t="s">
        <v>57404</v>
      </c>
      <c r="D694" s="127" t="s">
        <v>25024</v>
      </c>
      <c r="E694" s="111" t="s">
        <v>5611</v>
      </c>
      <c r="F694" s="126">
        <v>17060</v>
      </c>
      <c r="G694" s="127" t="s">
        <v>58003</v>
      </c>
      <c r="H694" s="111" t="s">
        <v>420</v>
      </c>
      <c r="I694" s="128">
        <v>8</v>
      </c>
      <c r="J694" s="42">
        <v>65450</v>
      </c>
      <c r="K694" s="34">
        <v>602140</v>
      </c>
      <c r="L694" s="24">
        <v>523600.00000000006</v>
      </c>
      <c r="M694" s="129" t="s">
        <v>45</v>
      </c>
      <c r="N694" s="129">
        <v>12</v>
      </c>
      <c r="O694" s="130" t="s">
        <v>26</v>
      </c>
      <c r="P694" s="116" t="s">
        <v>424</v>
      </c>
      <c r="Q694" s="117" t="s">
        <v>57126</v>
      </c>
      <c r="R694" s="117" t="s">
        <v>57126</v>
      </c>
      <c r="S694" s="117" t="s">
        <v>57126</v>
      </c>
      <c r="T694" s="117" t="s">
        <v>57126</v>
      </c>
      <c r="U694" s="117" t="s">
        <v>57126</v>
      </c>
      <c r="V694" s="114" t="s">
        <v>17</v>
      </c>
      <c r="W694" s="118" t="s">
        <v>356</v>
      </c>
      <c r="X694" s="115" t="str">
        <f>VLOOKUP(W694,'Formato de datos '!$G$1:$H$240,2,0)</f>
        <v>Mantenimiento Hospitalario - Bienes</v>
      </c>
      <c r="Y694" s="129" t="s">
        <v>57</v>
      </c>
      <c r="Z694" s="129" t="s">
        <v>39</v>
      </c>
      <c r="AA694" s="131" t="s">
        <v>58209</v>
      </c>
      <c r="AB694" s="129"/>
      <c r="AC694" s="129"/>
      <c r="AD694" s="130"/>
      <c r="AE694" s="122">
        <v>1059</v>
      </c>
      <c r="AF694" s="134"/>
    </row>
    <row r="695" spans="1:32" s="135" customFormat="1" ht="45">
      <c r="A695" s="133" t="s">
        <v>58218</v>
      </c>
      <c r="B695" s="127" t="s">
        <v>58244</v>
      </c>
      <c r="C695" s="125" t="s">
        <v>57404</v>
      </c>
      <c r="D695" s="127" t="s">
        <v>25024</v>
      </c>
      <c r="E695" s="111" t="s">
        <v>5611</v>
      </c>
      <c r="F695" s="126">
        <v>17061</v>
      </c>
      <c r="G695" s="127" t="s">
        <v>58004</v>
      </c>
      <c r="H695" s="111" t="s">
        <v>420</v>
      </c>
      <c r="I695" s="128">
        <v>1</v>
      </c>
      <c r="J695" s="42">
        <v>118464.5</v>
      </c>
      <c r="K695" s="34">
        <v>136234.17499999999</v>
      </c>
      <c r="L695" s="24">
        <v>118464.5</v>
      </c>
      <c r="M695" s="129" t="s">
        <v>45</v>
      </c>
      <c r="N695" s="129">
        <v>12</v>
      </c>
      <c r="O695" s="130" t="s">
        <v>26</v>
      </c>
      <c r="P695" s="116" t="s">
        <v>424</v>
      </c>
      <c r="Q695" s="117" t="s">
        <v>57126</v>
      </c>
      <c r="R695" s="117" t="s">
        <v>57126</v>
      </c>
      <c r="S695" s="117" t="s">
        <v>57126</v>
      </c>
      <c r="T695" s="117" t="s">
        <v>57126</v>
      </c>
      <c r="U695" s="117" t="s">
        <v>57126</v>
      </c>
      <c r="V695" s="114" t="s">
        <v>17</v>
      </c>
      <c r="W695" s="118" t="s">
        <v>356</v>
      </c>
      <c r="X695" s="115" t="str">
        <f>VLOOKUP(W695,'Formato de datos '!$G$1:$H$240,2,0)</f>
        <v>Mantenimiento Hospitalario - Bienes</v>
      </c>
      <c r="Y695" s="129" t="s">
        <v>57</v>
      </c>
      <c r="Z695" s="129" t="s">
        <v>39</v>
      </c>
      <c r="AA695" s="131" t="s">
        <v>58209</v>
      </c>
      <c r="AB695" s="129"/>
      <c r="AC695" s="129"/>
      <c r="AD695" s="130"/>
      <c r="AE695" s="122">
        <v>1060</v>
      </c>
      <c r="AF695" s="134"/>
    </row>
    <row r="696" spans="1:32" s="135" customFormat="1" ht="60">
      <c r="A696" s="133" t="s">
        <v>58218</v>
      </c>
      <c r="B696" s="127" t="s">
        <v>58244</v>
      </c>
      <c r="C696" s="125" t="s">
        <v>57404</v>
      </c>
      <c r="D696" s="127" t="s">
        <v>26276</v>
      </c>
      <c r="E696" s="111" t="s">
        <v>6486</v>
      </c>
      <c r="F696" s="126">
        <v>17062</v>
      </c>
      <c r="G696" s="127" t="s">
        <v>58005</v>
      </c>
      <c r="H696" s="111" t="s">
        <v>420</v>
      </c>
      <c r="I696" s="128">
        <v>1</v>
      </c>
      <c r="J696" s="42">
        <v>54740</v>
      </c>
      <c r="K696" s="34">
        <v>62950.999999999993</v>
      </c>
      <c r="L696" s="24">
        <v>54740</v>
      </c>
      <c r="M696" s="129" t="s">
        <v>45</v>
      </c>
      <c r="N696" s="129">
        <v>12</v>
      </c>
      <c r="O696" s="130" t="s">
        <v>26</v>
      </c>
      <c r="P696" s="116" t="s">
        <v>424</v>
      </c>
      <c r="Q696" s="117" t="s">
        <v>57126</v>
      </c>
      <c r="R696" s="117" t="s">
        <v>57126</v>
      </c>
      <c r="S696" s="117" t="s">
        <v>57126</v>
      </c>
      <c r="T696" s="117" t="s">
        <v>57126</v>
      </c>
      <c r="U696" s="117" t="s">
        <v>57126</v>
      </c>
      <c r="V696" s="114" t="s">
        <v>17</v>
      </c>
      <c r="W696" s="118" t="s">
        <v>356</v>
      </c>
      <c r="X696" s="115" t="str">
        <f>VLOOKUP(W696,'Formato de datos '!$G$1:$H$240,2,0)</f>
        <v>Mantenimiento Hospitalario - Bienes</v>
      </c>
      <c r="Y696" s="129" t="s">
        <v>57</v>
      </c>
      <c r="Z696" s="129" t="s">
        <v>39</v>
      </c>
      <c r="AA696" s="131" t="s">
        <v>58209</v>
      </c>
      <c r="AB696" s="129"/>
      <c r="AC696" s="129"/>
      <c r="AD696" s="130"/>
      <c r="AE696" s="122">
        <v>1061</v>
      </c>
      <c r="AF696" s="134"/>
    </row>
    <row r="697" spans="1:32" s="135" customFormat="1" ht="60">
      <c r="A697" s="133" t="s">
        <v>58218</v>
      </c>
      <c r="B697" s="127" t="s">
        <v>58244</v>
      </c>
      <c r="C697" s="125" t="s">
        <v>57404</v>
      </c>
      <c r="D697" s="127" t="s">
        <v>26276</v>
      </c>
      <c r="E697" s="111" t="s">
        <v>6486</v>
      </c>
      <c r="F697" s="126">
        <v>17063</v>
      </c>
      <c r="G697" s="127" t="s">
        <v>58006</v>
      </c>
      <c r="H697" s="111" t="s">
        <v>420</v>
      </c>
      <c r="I697" s="128">
        <v>7</v>
      </c>
      <c r="J697" s="42">
        <v>83300</v>
      </c>
      <c r="K697" s="34">
        <v>670565</v>
      </c>
      <c r="L697" s="24">
        <v>583100</v>
      </c>
      <c r="M697" s="129" t="s">
        <v>45</v>
      </c>
      <c r="N697" s="129">
        <v>12</v>
      </c>
      <c r="O697" s="130" t="s">
        <v>26</v>
      </c>
      <c r="P697" s="116" t="s">
        <v>424</v>
      </c>
      <c r="Q697" s="117" t="s">
        <v>57126</v>
      </c>
      <c r="R697" s="117" t="s">
        <v>57126</v>
      </c>
      <c r="S697" s="117" t="s">
        <v>57126</v>
      </c>
      <c r="T697" s="117" t="s">
        <v>57126</v>
      </c>
      <c r="U697" s="117" t="s">
        <v>57126</v>
      </c>
      <c r="V697" s="114" t="s">
        <v>17</v>
      </c>
      <c r="W697" s="118" t="s">
        <v>356</v>
      </c>
      <c r="X697" s="115" t="str">
        <f>VLOOKUP(W697,'Formato de datos '!$G$1:$H$240,2,0)</f>
        <v>Mantenimiento Hospitalario - Bienes</v>
      </c>
      <c r="Y697" s="129" t="s">
        <v>57</v>
      </c>
      <c r="Z697" s="129" t="s">
        <v>39</v>
      </c>
      <c r="AA697" s="131" t="s">
        <v>58209</v>
      </c>
      <c r="AB697" s="129"/>
      <c r="AC697" s="129"/>
      <c r="AD697" s="130"/>
      <c r="AE697" s="122">
        <v>1062</v>
      </c>
      <c r="AF697" s="134"/>
    </row>
    <row r="698" spans="1:32" s="135" customFormat="1" ht="60">
      <c r="A698" s="133" t="s">
        <v>58218</v>
      </c>
      <c r="B698" s="127" t="s">
        <v>58244</v>
      </c>
      <c r="C698" s="125" t="s">
        <v>57404</v>
      </c>
      <c r="D698" s="127" t="s">
        <v>26276</v>
      </c>
      <c r="E698" s="111" t="s">
        <v>6486</v>
      </c>
      <c r="F698" s="126">
        <v>17064</v>
      </c>
      <c r="G698" s="127" t="s">
        <v>58007</v>
      </c>
      <c r="H698" s="111" t="s">
        <v>420</v>
      </c>
      <c r="I698" s="128">
        <v>1</v>
      </c>
      <c r="J698" s="42">
        <v>83300</v>
      </c>
      <c r="K698" s="34">
        <v>95794.999999999985</v>
      </c>
      <c r="L698" s="24">
        <v>83300</v>
      </c>
      <c r="M698" s="129" t="s">
        <v>45</v>
      </c>
      <c r="N698" s="129">
        <v>12</v>
      </c>
      <c r="O698" s="130" t="s">
        <v>26</v>
      </c>
      <c r="P698" s="116" t="s">
        <v>424</v>
      </c>
      <c r="Q698" s="117" t="s">
        <v>57126</v>
      </c>
      <c r="R698" s="117" t="s">
        <v>57126</v>
      </c>
      <c r="S698" s="117" t="s">
        <v>57126</v>
      </c>
      <c r="T698" s="117" t="s">
        <v>57126</v>
      </c>
      <c r="U698" s="117" t="s">
        <v>57126</v>
      </c>
      <c r="V698" s="114" t="s">
        <v>17</v>
      </c>
      <c r="W698" s="118" t="s">
        <v>356</v>
      </c>
      <c r="X698" s="115" t="str">
        <f>VLOOKUP(W698,'Formato de datos '!$G$1:$H$240,2,0)</f>
        <v>Mantenimiento Hospitalario - Bienes</v>
      </c>
      <c r="Y698" s="129" t="s">
        <v>57</v>
      </c>
      <c r="Z698" s="129" t="s">
        <v>39</v>
      </c>
      <c r="AA698" s="131" t="s">
        <v>58209</v>
      </c>
      <c r="AB698" s="129"/>
      <c r="AC698" s="129"/>
      <c r="AD698" s="130"/>
      <c r="AE698" s="122">
        <v>1063</v>
      </c>
      <c r="AF698" s="134"/>
    </row>
    <row r="699" spans="1:32" s="135" customFormat="1" ht="60">
      <c r="A699" s="133" t="s">
        <v>58218</v>
      </c>
      <c r="B699" s="127" t="s">
        <v>58244</v>
      </c>
      <c r="C699" s="125" t="s">
        <v>57404</v>
      </c>
      <c r="D699" s="127" t="s">
        <v>19533</v>
      </c>
      <c r="E699" s="111" t="s">
        <v>6273</v>
      </c>
      <c r="F699" s="126">
        <v>17065</v>
      </c>
      <c r="G699" s="127" t="s">
        <v>58008</v>
      </c>
      <c r="H699" s="111" t="s">
        <v>420</v>
      </c>
      <c r="I699" s="128">
        <v>1</v>
      </c>
      <c r="J699" s="42">
        <v>902817.3</v>
      </c>
      <c r="K699" s="34">
        <v>1038239.895</v>
      </c>
      <c r="L699" s="24">
        <v>902817.3</v>
      </c>
      <c r="M699" s="129" t="s">
        <v>45</v>
      </c>
      <c r="N699" s="129">
        <v>12</v>
      </c>
      <c r="O699" s="130" t="s">
        <v>26</v>
      </c>
      <c r="P699" s="116" t="s">
        <v>424</v>
      </c>
      <c r="Q699" s="117" t="s">
        <v>57126</v>
      </c>
      <c r="R699" s="117" t="s">
        <v>57126</v>
      </c>
      <c r="S699" s="117" t="s">
        <v>57126</v>
      </c>
      <c r="T699" s="117" t="s">
        <v>57126</v>
      </c>
      <c r="U699" s="117" t="s">
        <v>57126</v>
      </c>
      <c r="V699" s="114" t="s">
        <v>17</v>
      </c>
      <c r="W699" s="118" t="s">
        <v>356</v>
      </c>
      <c r="X699" s="115" t="str">
        <f>VLOOKUP(W699,'Formato de datos '!$G$1:$H$240,2,0)</f>
        <v>Mantenimiento Hospitalario - Bienes</v>
      </c>
      <c r="Y699" s="129" t="s">
        <v>57</v>
      </c>
      <c r="Z699" s="129" t="s">
        <v>39</v>
      </c>
      <c r="AA699" s="131" t="s">
        <v>58209</v>
      </c>
      <c r="AB699" s="129"/>
      <c r="AC699" s="129"/>
      <c r="AD699" s="130"/>
      <c r="AE699" s="122">
        <v>1064</v>
      </c>
      <c r="AF699" s="134"/>
    </row>
    <row r="700" spans="1:32" s="135" customFormat="1" ht="60">
      <c r="A700" s="133" t="s">
        <v>58218</v>
      </c>
      <c r="B700" s="127" t="s">
        <v>58244</v>
      </c>
      <c r="C700" s="125" t="s">
        <v>57404</v>
      </c>
      <c r="D700" s="127" t="s">
        <v>26276</v>
      </c>
      <c r="E700" s="111" t="s">
        <v>6486</v>
      </c>
      <c r="F700" s="126">
        <v>17067</v>
      </c>
      <c r="G700" s="127" t="s">
        <v>58009</v>
      </c>
      <c r="H700" s="111" t="s">
        <v>420</v>
      </c>
      <c r="I700" s="128">
        <v>1</v>
      </c>
      <c r="J700" s="42">
        <v>29750</v>
      </c>
      <c r="K700" s="34">
        <v>34212.5</v>
      </c>
      <c r="L700" s="24">
        <v>29750.000000000004</v>
      </c>
      <c r="M700" s="129" t="s">
        <v>45</v>
      </c>
      <c r="N700" s="129">
        <v>12</v>
      </c>
      <c r="O700" s="130" t="s">
        <v>26</v>
      </c>
      <c r="P700" s="116" t="s">
        <v>424</v>
      </c>
      <c r="Q700" s="117" t="s">
        <v>57126</v>
      </c>
      <c r="R700" s="117" t="s">
        <v>57126</v>
      </c>
      <c r="S700" s="117" t="s">
        <v>57126</v>
      </c>
      <c r="T700" s="117" t="s">
        <v>57126</v>
      </c>
      <c r="U700" s="117" t="s">
        <v>57126</v>
      </c>
      <c r="V700" s="114" t="s">
        <v>17</v>
      </c>
      <c r="W700" s="118" t="s">
        <v>356</v>
      </c>
      <c r="X700" s="115" t="str">
        <f>VLOOKUP(W700,'Formato de datos '!$G$1:$H$240,2,0)</f>
        <v>Mantenimiento Hospitalario - Bienes</v>
      </c>
      <c r="Y700" s="129" t="s">
        <v>57</v>
      </c>
      <c r="Z700" s="129" t="s">
        <v>39</v>
      </c>
      <c r="AA700" s="131" t="s">
        <v>58209</v>
      </c>
      <c r="AB700" s="129"/>
      <c r="AC700" s="129"/>
      <c r="AD700" s="130"/>
      <c r="AE700" s="122">
        <v>1065</v>
      </c>
      <c r="AF700" s="134"/>
    </row>
    <row r="701" spans="1:32" s="135" customFormat="1" ht="60">
      <c r="A701" s="133" t="s">
        <v>58218</v>
      </c>
      <c r="B701" s="127" t="s">
        <v>58244</v>
      </c>
      <c r="C701" s="125" t="s">
        <v>57404</v>
      </c>
      <c r="D701" s="127" t="s">
        <v>26276</v>
      </c>
      <c r="E701" s="111" t="s">
        <v>6486</v>
      </c>
      <c r="F701" s="126">
        <v>17068</v>
      </c>
      <c r="G701" s="127" t="s">
        <v>58010</v>
      </c>
      <c r="H701" s="111" t="s">
        <v>420</v>
      </c>
      <c r="I701" s="128">
        <v>1</v>
      </c>
      <c r="J701" s="42">
        <v>5822670</v>
      </c>
      <c r="K701" s="34">
        <v>6696070.4999999991</v>
      </c>
      <c r="L701" s="24">
        <v>5822670</v>
      </c>
      <c r="M701" s="129" t="s">
        <v>45</v>
      </c>
      <c r="N701" s="129">
        <v>12</v>
      </c>
      <c r="O701" s="130" t="s">
        <v>26</v>
      </c>
      <c r="P701" s="116" t="s">
        <v>424</v>
      </c>
      <c r="Q701" s="117" t="s">
        <v>57126</v>
      </c>
      <c r="R701" s="117" t="s">
        <v>57126</v>
      </c>
      <c r="S701" s="117" t="s">
        <v>57126</v>
      </c>
      <c r="T701" s="117" t="s">
        <v>57126</v>
      </c>
      <c r="U701" s="117" t="s">
        <v>57126</v>
      </c>
      <c r="V701" s="114" t="s">
        <v>17</v>
      </c>
      <c r="W701" s="118" t="s">
        <v>356</v>
      </c>
      <c r="X701" s="115" t="str">
        <f>VLOOKUP(W701,'Formato de datos '!$G$1:$H$240,2,0)</f>
        <v>Mantenimiento Hospitalario - Bienes</v>
      </c>
      <c r="Y701" s="129" t="s">
        <v>57</v>
      </c>
      <c r="Z701" s="129" t="s">
        <v>39</v>
      </c>
      <c r="AA701" s="131" t="s">
        <v>58209</v>
      </c>
      <c r="AB701" s="129"/>
      <c r="AC701" s="129"/>
      <c r="AD701" s="130"/>
      <c r="AE701" s="122">
        <v>1066</v>
      </c>
      <c r="AF701" s="134"/>
    </row>
    <row r="702" spans="1:32" s="135" customFormat="1" ht="30">
      <c r="A702" s="133" t="s">
        <v>58218</v>
      </c>
      <c r="B702" s="127" t="s">
        <v>58244</v>
      </c>
      <c r="C702" s="125" t="s">
        <v>57404</v>
      </c>
      <c r="D702" s="127" t="s">
        <v>18870</v>
      </c>
      <c r="E702" s="111" t="s">
        <v>5600</v>
      </c>
      <c r="F702" s="126">
        <v>17070</v>
      </c>
      <c r="G702" s="127" t="s">
        <v>58011</v>
      </c>
      <c r="H702" s="111" t="s">
        <v>420</v>
      </c>
      <c r="I702" s="128">
        <v>2</v>
      </c>
      <c r="J702" s="42">
        <v>1985574.5</v>
      </c>
      <c r="K702" s="34">
        <v>4566821.3499999996</v>
      </c>
      <c r="L702" s="24">
        <v>3971149</v>
      </c>
      <c r="M702" s="129" t="s">
        <v>45</v>
      </c>
      <c r="N702" s="129">
        <v>12</v>
      </c>
      <c r="O702" s="130" t="s">
        <v>26</v>
      </c>
      <c r="P702" s="116" t="s">
        <v>424</v>
      </c>
      <c r="Q702" s="117" t="s">
        <v>57126</v>
      </c>
      <c r="R702" s="117" t="s">
        <v>57126</v>
      </c>
      <c r="S702" s="117" t="s">
        <v>57126</v>
      </c>
      <c r="T702" s="117" t="s">
        <v>57126</v>
      </c>
      <c r="U702" s="117" t="s">
        <v>57126</v>
      </c>
      <c r="V702" s="114" t="s">
        <v>17</v>
      </c>
      <c r="W702" s="118" t="s">
        <v>356</v>
      </c>
      <c r="X702" s="115" t="str">
        <f>VLOOKUP(W702,'Formato de datos '!$G$1:$H$240,2,0)</f>
        <v>Mantenimiento Hospitalario - Bienes</v>
      </c>
      <c r="Y702" s="129" t="s">
        <v>57</v>
      </c>
      <c r="Z702" s="129" t="s">
        <v>39</v>
      </c>
      <c r="AA702" s="131" t="s">
        <v>58209</v>
      </c>
      <c r="AB702" s="129"/>
      <c r="AC702" s="129"/>
      <c r="AD702" s="130"/>
      <c r="AE702" s="122">
        <v>1067</v>
      </c>
      <c r="AF702" s="134"/>
    </row>
    <row r="703" spans="1:32" s="135" customFormat="1" ht="60">
      <c r="A703" s="133" t="s">
        <v>58218</v>
      </c>
      <c r="B703" s="127" t="s">
        <v>58244</v>
      </c>
      <c r="C703" s="125" t="s">
        <v>57404</v>
      </c>
      <c r="D703" s="127" t="s">
        <v>26276</v>
      </c>
      <c r="E703" s="111" t="s">
        <v>6486</v>
      </c>
      <c r="F703" s="126">
        <v>17072</v>
      </c>
      <c r="G703" s="127" t="s">
        <v>58012</v>
      </c>
      <c r="H703" s="111" t="s">
        <v>420</v>
      </c>
      <c r="I703" s="128">
        <v>1</v>
      </c>
      <c r="J703" s="42">
        <v>3644729.62</v>
      </c>
      <c r="K703" s="34">
        <v>4191439.0629999996</v>
      </c>
      <c r="L703" s="24">
        <v>3644729.62</v>
      </c>
      <c r="M703" s="129" t="s">
        <v>45</v>
      </c>
      <c r="N703" s="129">
        <v>12</v>
      </c>
      <c r="O703" s="130" t="s">
        <v>26</v>
      </c>
      <c r="P703" s="116" t="s">
        <v>424</v>
      </c>
      <c r="Q703" s="117" t="s">
        <v>57126</v>
      </c>
      <c r="R703" s="117" t="s">
        <v>57126</v>
      </c>
      <c r="S703" s="117" t="s">
        <v>57126</v>
      </c>
      <c r="T703" s="117" t="s">
        <v>57126</v>
      </c>
      <c r="U703" s="117" t="s">
        <v>57126</v>
      </c>
      <c r="V703" s="114" t="s">
        <v>17</v>
      </c>
      <c r="W703" s="118" t="s">
        <v>356</v>
      </c>
      <c r="X703" s="115" t="str">
        <f>VLOOKUP(W703,'Formato de datos '!$G$1:$H$240,2,0)</f>
        <v>Mantenimiento Hospitalario - Bienes</v>
      </c>
      <c r="Y703" s="129" t="s">
        <v>57</v>
      </c>
      <c r="Z703" s="129" t="s">
        <v>39</v>
      </c>
      <c r="AA703" s="131" t="s">
        <v>58209</v>
      </c>
      <c r="AB703" s="129"/>
      <c r="AC703" s="129"/>
      <c r="AD703" s="130"/>
      <c r="AE703" s="122">
        <v>1068</v>
      </c>
      <c r="AF703" s="134"/>
    </row>
    <row r="704" spans="1:32" s="135" customFormat="1" ht="30">
      <c r="A704" s="133" t="s">
        <v>58218</v>
      </c>
      <c r="B704" s="127" t="s">
        <v>58244</v>
      </c>
      <c r="C704" s="125" t="s">
        <v>57404</v>
      </c>
      <c r="D704" s="127" t="s">
        <v>25024</v>
      </c>
      <c r="E704" s="111" t="s">
        <v>5611</v>
      </c>
      <c r="F704" s="126">
        <v>17073</v>
      </c>
      <c r="G704" s="127" t="s">
        <v>58013</v>
      </c>
      <c r="H704" s="111" t="s">
        <v>420</v>
      </c>
      <c r="I704" s="128">
        <v>2</v>
      </c>
      <c r="J704" s="42">
        <v>82110</v>
      </c>
      <c r="K704" s="34">
        <v>188852.99999999997</v>
      </c>
      <c r="L704" s="24">
        <v>164220</v>
      </c>
      <c r="M704" s="129" t="s">
        <v>45</v>
      </c>
      <c r="N704" s="129">
        <v>12</v>
      </c>
      <c r="O704" s="130" t="s">
        <v>26</v>
      </c>
      <c r="P704" s="116" t="s">
        <v>424</v>
      </c>
      <c r="Q704" s="117" t="s">
        <v>57126</v>
      </c>
      <c r="R704" s="117" t="s">
        <v>57126</v>
      </c>
      <c r="S704" s="117" t="s">
        <v>57126</v>
      </c>
      <c r="T704" s="117" t="s">
        <v>57126</v>
      </c>
      <c r="U704" s="117" t="s">
        <v>57126</v>
      </c>
      <c r="V704" s="114" t="s">
        <v>17</v>
      </c>
      <c r="W704" s="118" t="s">
        <v>356</v>
      </c>
      <c r="X704" s="115" t="str">
        <f>VLOOKUP(W704,'Formato de datos '!$G$1:$H$240,2,0)</f>
        <v>Mantenimiento Hospitalario - Bienes</v>
      </c>
      <c r="Y704" s="129" t="s">
        <v>57</v>
      </c>
      <c r="Z704" s="129" t="s">
        <v>39</v>
      </c>
      <c r="AA704" s="131" t="s">
        <v>58209</v>
      </c>
      <c r="AB704" s="129"/>
      <c r="AC704" s="129"/>
      <c r="AD704" s="130"/>
      <c r="AE704" s="122">
        <v>1069</v>
      </c>
      <c r="AF704" s="134"/>
    </row>
    <row r="705" spans="1:32" s="135" customFormat="1" ht="60">
      <c r="A705" s="133" t="s">
        <v>58218</v>
      </c>
      <c r="B705" s="127" t="s">
        <v>58244</v>
      </c>
      <c r="C705" s="125" t="s">
        <v>57404</v>
      </c>
      <c r="D705" s="127" t="s">
        <v>26276</v>
      </c>
      <c r="E705" s="111" t="s">
        <v>6478</v>
      </c>
      <c r="F705" s="126">
        <v>17074</v>
      </c>
      <c r="G705" s="127" t="s">
        <v>58014</v>
      </c>
      <c r="H705" s="111" t="s">
        <v>420</v>
      </c>
      <c r="I705" s="128">
        <v>1</v>
      </c>
      <c r="J705" s="42">
        <v>600781</v>
      </c>
      <c r="K705" s="34">
        <v>690898.14999999991</v>
      </c>
      <c r="L705" s="24">
        <v>600781</v>
      </c>
      <c r="M705" s="129" t="s">
        <v>45</v>
      </c>
      <c r="N705" s="129">
        <v>12</v>
      </c>
      <c r="O705" s="130" t="s">
        <v>26</v>
      </c>
      <c r="P705" s="116" t="s">
        <v>424</v>
      </c>
      <c r="Q705" s="117" t="s">
        <v>57126</v>
      </c>
      <c r="R705" s="117" t="s">
        <v>57126</v>
      </c>
      <c r="S705" s="117" t="s">
        <v>57126</v>
      </c>
      <c r="T705" s="117" t="s">
        <v>57126</v>
      </c>
      <c r="U705" s="117" t="s">
        <v>57126</v>
      </c>
      <c r="V705" s="114" t="s">
        <v>17</v>
      </c>
      <c r="W705" s="118" t="s">
        <v>356</v>
      </c>
      <c r="X705" s="115" t="str">
        <f>VLOOKUP(W705,'Formato de datos '!$G$1:$H$240,2,0)</f>
        <v>Mantenimiento Hospitalario - Bienes</v>
      </c>
      <c r="Y705" s="129" t="s">
        <v>57</v>
      </c>
      <c r="Z705" s="129" t="s">
        <v>39</v>
      </c>
      <c r="AA705" s="131" t="s">
        <v>58209</v>
      </c>
      <c r="AB705" s="129"/>
      <c r="AC705" s="129"/>
      <c r="AD705" s="130"/>
      <c r="AE705" s="122">
        <v>1070</v>
      </c>
      <c r="AF705" s="134"/>
    </row>
    <row r="706" spans="1:32" s="135" customFormat="1" ht="60">
      <c r="A706" s="133" t="s">
        <v>58218</v>
      </c>
      <c r="B706" s="127" t="s">
        <v>58244</v>
      </c>
      <c r="C706" s="125" t="s">
        <v>57404</v>
      </c>
      <c r="D706" s="127" t="s">
        <v>55839</v>
      </c>
      <c r="E706" s="111" t="s">
        <v>6486</v>
      </c>
      <c r="F706" s="126">
        <v>17075</v>
      </c>
      <c r="G706" s="127" t="s">
        <v>58015</v>
      </c>
      <c r="H706" s="111" t="s">
        <v>420</v>
      </c>
      <c r="I706" s="128">
        <v>3</v>
      </c>
      <c r="J706" s="42">
        <v>571200</v>
      </c>
      <c r="K706" s="34">
        <v>1970639.9999999998</v>
      </c>
      <c r="L706" s="24">
        <v>1713600</v>
      </c>
      <c r="M706" s="129" t="s">
        <v>45</v>
      </c>
      <c r="N706" s="129">
        <v>12</v>
      </c>
      <c r="O706" s="130" t="s">
        <v>26</v>
      </c>
      <c r="P706" s="116" t="s">
        <v>424</v>
      </c>
      <c r="Q706" s="117" t="s">
        <v>57126</v>
      </c>
      <c r="R706" s="117" t="s">
        <v>57126</v>
      </c>
      <c r="S706" s="117" t="s">
        <v>57126</v>
      </c>
      <c r="T706" s="117" t="s">
        <v>57126</v>
      </c>
      <c r="U706" s="117" t="s">
        <v>57126</v>
      </c>
      <c r="V706" s="114" t="s">
        <v>17</v>
      </c>
      <c r="W706" s="118" t="s">
        <v>356</v>
      </c>
      <c r="X706" s="115" t="str">
        <f>VLOOKUP(W706,'Formato de datos '!$G$1:$H$240,2,0)</f>
        <v>Mantenimiento Hospitalario - Bienes</v>
      </c>
      <c r="Y706" s="129" t="s">
        <v>57</v>
      </c>
      <c r="Z706" s="129" t="s">
        <v>39</v>
      </c>
      <c r="AA706" s="131" t="s">
        <v>58209</v>
      </c>
      <c r="AB706" s="129"/>
      <c r="AC706" s="129"/>
      <c r="AD706" s="130"/>
      <c r="AE706" s="122">
        <v>1071</v>
      </c>
      <c r="AF706" s="134"/>
    </row>
    <row r="707" spans="1:32" s="135" customFormat="1" ht="45">
      <c r="A707" s="133" t="s">
        <v>58218</v>
      </c>
      <c r="B707" s="127" t="s">
        <v>58244</v>
      </c>
      <c r="C707" s="125" t="s">
        <v>57404</v>
      </c>
      <c r="D707" s="127" t="s">
        <v>26276</v>
      </c>
      <c r="E707" s="111" t="s">
        <v>4847</v>
      </c>
      <c r="F707" s="126">
        <v>10314</v>
      </c>
      <c r="G707" s="127" t="s">
        <v>58046</v>
      </c>
      <c r="H707" s="111" t="s">
        <v>420</v>
      </c>
      <c r="I707" s="128">
        <v>3.25</v>
      </c>
      <c r="J707" s="42">
        <v>61419.47</v>
      </c>
      <c r="K707" s="34">
        <v>229555.26912499999</v>
      </c>
      <c r="L707" s="24">
        <v>199613.2775</v>
      </c>
      <c r="M707" s="129" t="s">
        <v>45</v>
      </c>
      <c r="N707" s="129">
        <v>12</v>
      </c>
      <c r="O707" s="130" t="s">
        <v>26</v>
      </c>
      <c r="P707" s="116" t="s">
        <v>422</v>
      </c>
      <c r="Q707" s="117" t="s">
        <v>57126</v>
      </c>
      <c r="R707" s="117" t="s">
        <v>57126</v>
      </c>
      <c r="S707" s="117" t="s">
        <v>57126</v>
      </c>
      <c r="T707" s="117" t="s">
        <v>57126</v>
      </c>
      <c r="U707" s="117" t="s">
        <v>57126</v>
      </c>
      <c r="V707" s="114" t="s">
        <v>17</v>
      </c>
      <c r="W707" s="118" t="s">
        <v>175</v>
      </c>
      <c r="X707" s="115" t="str">
        <f>VLOOKUP(W707,'Formato de datos '!$G$1:$H$240,2,0)</f>
        <v>Mantenimiento Hospitalario - Bienes</v>
      </c>
      <c r="Y707" s="129" t="s">
        <v>57</v>
      </c>
      <c r="Z707" s="129" t="s">
        <v>39</v>
      </c>
      <c r="AA707" s="131" t="s">
        <v>58209</v>
      </c>
      <c r="AB707" s="129"/>
      <c r="AC707" s="129"/>
      <c r="AD707" s="130"/>
      <c r="AE707" s="122">
        <v>1333</v>
      </c>
      <c r="AF707" s="134"/>
    </row>
    <row r="708" spans="1:32" s="135" customFormat="1" ht="45">
      <c r="A708" s="133" t="s">
        <v>58218</v>
      </c>
      <c r="B708" s="127" t="s">
        <v>58244</v>
      </c>
      <c r="C708" s="125" t="s">
        <v>57404</v>
      </c>
      <c r="D708" s="127" t="s">
        <v>26276</v>
      </c>
      <c r="E708" s="111" t="s">
        <v>2912</v>
      </c>
      <c r="F708" s="126">
        <v>14111</v>
      </c>
      <c r="G708" s="127" t="s">
        <v>58047</v>
      </c>
      <c r="H708" s="111" t="s">
        <v>420</v>
      </c>
      <c r="I708" s="128">
        <v>49.833333333333336</v>
      </c>
      <c r="J708" s="42">
        <v>85329.1</v>
      </c>
      <c r="K708" s="34">
        <v>4890068.5058333334</v>
      </c>
      <c r="L708" s="24">
        <v>4252233.4833333334</v>
      </c>
      <c r="M708" s="129" t="s">
        <v>45</v>
      </c>
      <c r="N708" s="129">
        <v>12</v>
      </c>
      <c r="O708" s="130" t="s">
        <v>26</v>
      </c>
      <c r="P708" s="116" t="s">
        <v>424</v>
      </c>
      <c r="Q708" s="117" t="s">
        <v>57126</v>
      </c>
      <c r="R708" s="117" t="s">
        <v>57126</v>
      </c>
      <c r="S708" s="117" t="s">
        <v>57126</v>
      </c>
      <c r="T708" s="117" t="s">
        <v>57126</v>
      </c>
      <c r="U708" s="117" t="s">
        <v>57126</v>
      </c>
      <c r="V708" s="114" t="s">
        <v>17</v>
      </c>
      <c r="W708" s="118" t="s">
        <v>334</v>
      </c>
      <c r="X708" s="115" t="str">
        <f>VLOOKUP(W708,'Formato de datos '!$G$1:$H$240,2,0)</f>
        <v>Mantenimiento Hospitalario - Bienes</v>
      </c>
      <c r="Y708" s="129" t="s">
        <v>57</v>
      </c>
      <c r="Z708" s="129" t="s">
        <v>39</v>
      </c>
      <c r="AA708" s="131" t="s">
        <v>58209</v>
      </c>
      <c r="AB708" s="129"/>
      <c r="AC708" s="129"/>
      <c r="AD708" s="130"/>
      <c r="AE708" s="122">
        <v>1334</v>
      </c>
      <c r="AF708" s="134"/>
    </row>
    <row r="709" spans="1:32" s="135" customFormat="1" ht="45">
      <c r="A709" s="133" t="s">
        <v>58218</v>
      </c>
      <c r="B709" s="127" t="s">
        <v>58244</v>
      </c>
      <c r="C709" s="125" t="s">
        <v>57404</v>
      </c>
      <c r="D709" s="127" t="s">
        <v>19467</v>
      </c>
      <c r="E709" s="111" t="s">
        <v>3885</v>
      </c>
      <c r="F709" s="126">
        <v>14338</v>
      </c>
      <c r="G709" s="127" t="s">
        <v>58048</v>
      </c>
      <c r="H709" s="111" t="s">
        <v>420</v>
      </c>
      <c r="I709" s="128">
        <v>79.083333333333329</v>
      </c>
      <c r="J709" s="42">
        <v>127121.75</v>
      </c>
      <c r="K709" s="34">
        <v>11561193.488541665</v>
      </c>
      <c r="L709" s="24">
        <v>10053211.729166666</v>
      </c>
      <c r="M709" s="129" t="s">
        <v>45</v>
      </c>
      <c r="N709" s="129">
        <v>12</v>
      </c>
      <c r="O709" s="130" t="s">
        <v>26</v>
      </c>
      <c r="P709" s="116" t="s">
        <v>424</v>
      </c>
      <c r="Q709" s="117" t="s">
        <v>57126</v>
      </c>
      <c r="R709" s="117" t="s">
        <v>57126</v>
      </c>
      <c r="S709" s="117" t="s">
        <v>57126</v>
      </c>
      <c r="T709" s="117" t="s">
        <v>57126</v>
      </c>
      <c r="U709" s="117" t="s">
        <v>57126</v>
      </c>
      <c r="V709" s="114" t="s">
        <v>17</v>
      </c>
      <c r="W709" s="118" t="s">
        <v>334</v>
      </c>
      <c r="X709" s="115" t="str">
        <f>VLOOKUP(W709,'Formato de datos '!$G$1:$H$240,2,0)</f>
        <v>Mantenimiento Hospitalario - Bienes</v>
      </c>
      <c r="Y709" s="129" t="s">
        <v>57</v>
      </c>
      <c r="Z709" s="129" t="s">
        <v>39</v>
      </c>
      <c r="AA709" s="131" t="s">
        <v>58209</v>
      </c>
      <c r="AB709" s="129"/>
      <c r="AC709" s="129"/>
      <c r="AD709" s="130"/>
      <c r="AE709" s="122">
        <v>1335</v>
      </c>
      <c r="AF709" s="134"/>
    </row>
    <row r="710" spans="1:32" s="135" customFormat="1" ht="45">
      <c r="A710" s="133" t="s">
        <v>58218</v>
      </c>
      <c r="B710" s="127" t="s">
        <v>58244</v>
      </c>
      <c r="C710" s="125" t="s">
        <v>57404</v>
      </c>
      <c r="D710" s="127" t="s">
        <v>19467</v>
      </c>
      <c r="E710" s="111" t="s">
        <v>3885</v>
      </c>
      <c r="F710" s="126">
        <v>14339</v>
      </c>
      <c r="G710" s="127" t="s">
        <v>58049</v>
      </c>
      <c r="H710" s="111" t="s">
        <v>420</v>
      </c>
      <c r="I710" s="128">
        <v>57.416666666666671</v>
      </c>
      <c r="J710" s="42">
        <v>93836.26</v>
      </c>
      <c r="K710" s="34">
        <v>6195930.0509166662</v>
      </c>
      <c r="L710" s="24">
        <v>5387765.2616666667</v>
      </c>
      <c r="M710" s="129" t="s">
        <v>45</v>
      </c>
      <c r="N710" s="129">
        <v>12</v>
      </c>
      <c r="O710" s="130" t="s">
        <v>26</v>
      </c>
      <c r="P710" s="116" t="s">
        <v>424</v>
      </c>
      <c r="Q710" s="117" t="s">
        <v>57126</v>
      </c>
      <c r="R710" s="117" t="s">
        <v>57126</v>
      </c>
      <c r="S710" s="117" t="s">
        <v>57126</v>
      </c>
      <c r="T710" s="117" t="s">
        <v>57126</v>
      </c>
      <c r="U710" s="117" t="s">
        <v>57126</v>
      </c>
      <c r="V710" s="114" t="s">
        <v>17</v>
      </c>
      <c r="W710" s="118" t="s">
        <v>334</v>
      </c>
      <c r="X710" s="115" t="str">
        <f>VLOOKUP(W710,'Formato de datos '!$G$1:$H$240,2,0)</f>
        <v>Mantenimiento Hospitalario - Bienes</v>
      </c>
      <c r="Y710" s="129" t="s">
        <v>57</v>
      </c>
      <c r="Z710" s="129" t="s">
        <v>39</v>
      </c>
      <c r="AA710" s="131" t="s">
        <v>58209</v>
      </c>
      <c r="AB710" s="129"/>
      <c r="AC710" s="129"/>
      <c r="AD710" s="130"/>
      <c r="AE710" s="122">
        <v>1336</v>
      </c>
      <c r="AF710" s="134"/>
    </row>
    <row r="711" spans="1:32" s="135" customFormat="1" ht="30">
      <c r="A711" s="133" t="s">
        <v>58218</v>
      </c>
      <c r="B711" s="127" t="s">
        <v>58244</v>
      </c>
      <c r="C711" s="125" t="s">
        <v>57404</v>
      </c>
      <c r="D711" s="127" t="s">
        <v>26276</v>
      </c>
      <c r="E711" s="111" t="s">
        <v>3738</v>
      </c>
      <c r="F711" s="126">
        <v>15040</v>
      </c>
      <c r="G711" s="127" t="s">
        <v>57257</v>
      </c>
      <c r="H711" s="111" t="s">
        <v>420</v>
      </c>
      <c r="I711" s="128">
        <v>6.5</v>
      </c>
      <c r="J711" s="42">
        <v>124945.24</v>
      </c>
      <c r="K711" s="34">
        <v>933965.66899999999</v>
      </c>
      <c r="L711" s="24">
        <v>812144.06</v>
      </c>
      <c r="M711" s="129" t="s">
        <v>45</v>
      </c>
      <c r="N711" s="129">
        <v>12</v>
      </c>
      <c r="O711" s="130" t="s">
        <v>26</v>
      </c>
      <c r="P711" s="116" t="s">
        <v>424</v>
      </c>
      <c r="Q711" s="117" t="s">
        <v>57126</v>
      </c>
      <c r="R711" s="117" t="s">
        <v>57126</v>
      </c>
      <c r="S711" s="117" t="s">
        <v>57126</v>
      </c>
      <c r="T711" s="117" t="s">
        <v>57126</v>
      </c>
      <c r="U711" s="117" t="s">
        <v>57126</v>
      </c>
      <c r="V711" s="114" t="s">
        <v>17</v>
      </c>
      <c r="W711" s="118" t="s">
        <v>334</v>
      </c>
      <c r="X711" s="115" t="str">
        <f>VLOOKUP(W711,'Formato de datos '!$G$1:$H$240,2,0)</f>
        <v>Mantenimiento Hospitalario - Bienes</v>
      </c>
      <c r="Y711" s="129" t="s">
        <v>57</v>
      </c>
      <c r="Z711" s="129" t="s">
        <v>39</v>
      </c>
      <c r="AA711" s="131" t="s">
        <v>58209</v>
      </c>
      <c r="AB711" s="129"/>
      <c r="AC711" s="129"/>
      <c r="AD711" s="130"/>
      <c r="AE711" s="122">
        <v>1337</v>
      </c>
      <c r="AF711" s="134"/>
    </row>
    <row r="712" spans="1:32" s="135" customFormat="1" ht="30">
      <c r="A712" s="133" t="s">
        <v>58218</v>
      </c>
      <c r="B712" s="127" t="s">
        <v>58244</v>
      </c>
      <c r="C712" s="125" t="s">
        <v>57404</v>
      </c>
      <c r="D712" s="127" t="s">
        <v>26276</v>
      </c>
      <c r="E712" s="111" t="s">
        <v>3739</v>
      </c>
      <c r="F712" s="126">
        <v>15048</v>
      </c>
      <c r="G712" s="127" t="s">
        <v>57269</v>
      </c>
      <c r="H712" s="111" t="s">
        <v>420</v>
      </c>
      <c r="I712" s="128">
        <v>33.583333333333336</v>
      </c>
      <c r="J712" s="42">
        <v>96181.05</v>
      </c>
      <c r="K712" s="34">
        <v>3714592.3018749999</v>
      </c>
      <c r="L712" s="24">
        <v>3230080.2625000002</v>
      </c>
      <c r="M712" s="129" t="s">
        <v>45</v>
      </c>
      <c r="N712" s="129">
        <v>12</v>
      </c>
      <c r="O712" s="130" t="s">
        <v>26</v>
      </c>
      <c r="P712" s="116" t="s">
        <v>424</v>
      </c>
      <c r="Q712" s="117" t="s">
        <v>57126</v>
      </c>
      <c r="R712" s="117" t="s">
        <v>57126</v>
      </c>
      <c r="S712" s="117" t="s">
        <v>57126</v>
      </c>
      <c r="T712" s="117" t="s">
        <v>57126</v>
      </c>
      <c r="U712" s="117" t="s">
        <v>57126</v>
      </c>
      <c r="V712" s="114" t="s">
        <v>17</v>
      </c>
      <c r="W712" s="118" t="s">
        <v>334</v>
      </c>
      <c r="X712" s="115" t="str">
        <f>VLOOKUP(W712,'Formato de datos '!$G$1:$H$240,2,0)</f>
        <v>Mantenimiento Hospitalario - Bienes</v>
      </c>
      <c r="Y712" s="129" t="s">
        <v>57</v>
      </c>
      <c r="Z712" s="129" t="s">
        <v>39</v>
      </c>
      <c r="AA712" s="131" t="s">
        <v>58209</v>
      </c>
      <c r="AB712" s="129"/>
      <c r="AC712" s="129"/>
      <c r="AD712" s="130"/>
      <c r="AE712" s="122">
        <v>1338</v>
      </c>
      <c r="AF712" s="134"/>
    </row>
    <row r="713" spans="1:32" s="135" customFormat="1" ht="45">
      <c r="A713" s="133" t="s">
        <v>58218</v>
      </c>
      <c r="B713" s="127" t="s">
        <v>58244</v>
      </c>
      <c r="C713" s="125" t="s">
        <v>57404</v>
      </c>
      <c r="D713" s="127" t="s">
        <v>26276</v>
      </c>
      <c r="E713" s="111" t="s">
        <v>2858</v>
      </c>
      <c r="F713" s="126">
        <v>16219</v>
      </c>
      <c r="G713" s="127" t="s">
        <v>58050</v>
      </c>
      <c r="H713" s="111" t="s">
        <v>420</v>
      </c>
      <c r="I713" s="128">
        <v>36.833333333333336</v>
      </c>
      <c r="J713" s="42">
        <v>20583.43</v>
      </c>
      <c r="K713" s="34">
        <v>871879.78908333334</v>
      </c>
      <c r="L713" s="24">
        <v>758156.33833333338</v>
      </c>
      <c r="M713" s="129" t="s">
        <v>45</v>
      </c>
      <c r="N713" s="129">
        <v>12</v>
      </c>
      <c r="O713" s="130" t="s">
        <v>26</v>
      </c>
      <c r="P713" s="116" t="s">
        <v>424</v>
      </c>
      <c r="Q713" s="117" t="s">
        <v>57126</v>
      </c>
      <c r="R713" s="117" t="s">
        <v>57126</v>
      </c>
      <c r="S713" s="117" t="s">
        <v>57126</v>
      </c>
      <c r="T713" s="117" t="s">
        <v>57126</v>
      </c>
      <c r="U713" s="117" t="s">
        <v>57126</v>
      </c>
      <c r="V713" s="114" t="s">
        <v>17</v>
      </c>
      <c r="W713" s="118" t="s">
        <v>334</v>
      </c>
      <c r="X713" s="115" t="str">
        <f>VLOOKUP(W713,'Formato de datos '!$G$1:$H$240,2,0)</f>
        <v>Mantenimiento Hospitalario - Bienes</v>
      </c>
      <c r="Y713" s="129" t="s">
        <v>57</v>
      </c>
      <c r="Z713" s="129" t="s">
        <v>39</v>
      </c>
      <c r="AA713" s="131" t="s">
        <v>58209</v>
      </c>
      <c r="AB713" s="129"/>
      <c r="AC713" s="129"/>
      <c r="AD713" s="130"/>
      <c r="AE713" s="122">
        <v>1339</v>
      </c>
      <c r="AF713" s="134"/>
    </row>
    <row r="714" spans="1:32" s="135" customFormat="1" ht="30">
      <c r="A714" s="133" t="s">
        <v>58218</v>
      </c>
      <c r="B714" s="127" t="s">
        <v>58244</v>
      </c>
      <c r="C714" s="125" t="s">
        <v>57404</v>
      </c>
      <c r="D714" s="127" t="s">
        <v>26276</v>
      </c>
      <c r="E714" s="111" t="s">
        <v>3739</v>
      </c>
      <c r="F714" s="126">
        <v>16237</v>
      </c>
      <c r="G714" s="127" t="s">
        <v>58051</v>
      </c>
      <c r="H714" s="111" t="s">
        <v>420</v>
      </c>
      <c r="I714" s="128">
        <v>2.1666666666666665</v>
      </c>
      <c r="J714" s="42">
        <v>195327.1</v>
      </c>
      <c r="K714" s="34">
        <v>486690.02416666661</v>
      </c>
      <c r="L714" s="24">
        <v>423208.71666666667</v>
      </c>
      <c r="M714" s="129" t="s">
        <v>45</v>
      </c>
      <c r="N714" s="129">
        <v>12</v>
      </c>
      <c r="O714" s="130" t="s">
        <v>26</v>
      </c>
      <c r="P714" s="116" t="s">
        <v>424</v>
      </c>
      <c r="Q714" s="117" t="s">
        <v>57126</v>
      </c>
      <c r="R714" s="117" t="s">
        <v>57126</v>
      </c>
      <c r="S714" s="117" t="s">
        <v>57126</v>
      </c>
      <c r="T714" s="117" t="s">
        <v>57126</v>
      </c>
      <c r="U714" s="117" t="s">
        <v>57126</v>
      </c>
      <c r="V714" s="114" t="s">
        <v>17</v>
      </c>
      <c r="W714" s="118" t="s">
        <v>334</v>
      </c>
      <c r="X714" s="115" t="str">
        <f>VLOOKUP(W714,'Formato de datos '!$G$1:$H$240,2,0)</f>
        <v>Mantenimiento Hospitalario - Bienes</v>
      </c>
      <c r="Y714" s="129" t="s">
        <v>57</v>
      </c>
      <c r="Z714" s="129" t="s">
        <v>39</v>
      </c>
      <c r="AA714" s="131" t="s">
        <v>58209</v>
      </c>
      <c r="AB714" s="129"/>
      <c r="AC714" s="129"/>
      <c r="AD714" s="130"/>
      <c r="AE714" s="122">
        <v>1340</v>
      </c>
      <c r="AF714" s="134"/>
    </row>
    <row r="715" spans="1:32" s="135" customFormat="1" ht="30">
      <c r="A715" s="133" t="s">
        <v>58218</v>
      </c>
      <c r="B715" s="127" t="s">
        <v>58244</v>
      </c>
      <c r="C715" s="125" t="s">
        <v>57404</v>
      </c>
      <c r="D715" s="127" t="s">
        <v>25310</v>
      </c>
      <c r="E715" s="111" t="s">
        <v>2725</v>
      </c>
      <c r="F715" s="126">
        <v>16332</v>
      </c>
      <c r="G715" s="127" t="s">
        <v>58052</v>
      </c>
      <c r="H715" s="111" t="s">
        <v>420</v>
      </c>
      <c r="I715" s="128">
        <v>7.5833333333333339</v>
      </c>
      <c r="J715" s="42">
        <v>437499.93</v>
      </c>
      <c r="K715" s="34">
        <v>3815363.972875</v>
      </c>
      <c r="L715" s="24">
        <v>3317707.8025000002</v>
      </c>
      <c r="M715" s="129" t="s">
        <v>45</v>
      </c>
      <c r="N715" s="129">
        <v>12</v>
      </c>
      <c r="O715" s="130" t="s">
        <v>26</v>
      </c>
      <c r="P715" s="116" t="s">
        <v>424</v>
      </c>
      <c r="Q715" s="117" t="s">
        <v>57126</v>
      </c>
      <c r="R715" s="117" t="s">
        <v>57126</v>
      </c>
      <c r="S715" s="117" t="s">
        <v>57126</v>
      </c>
      <c r="T715" s="117" t="s">
        <v>57126</v>
      </c>
      <c r="U715" s="117" t="s">
        <v>57126</v>
      </c>
      <c r="V715" s="114" t="s">
        <v>17</v>
      </c>
      <c r="W715" s="118" t="s">
        <v>334</v>
      </c>
      <c r="X715" s="115" t="str">
        <f>VLOOKUP(W715,'Formato de datos '!$G$1:$H$240,2,0)</f>
        <v>Mantenimiento Hospitalario - Bienes</v>
      </c>
      <c r="Y715" s="129" t="s">
        <v>57</v>
      </c>
      <c r="Z715" s="129" t="s">
        <v>39</v>
      </c>
      <c r="AA715" s="131" t="s">
        <v>58209</v>
      </c>
      <c r="AB715" s="129"/>
      <c r="AC715" s="129"/>
      <c r="AD715" s="130"/>
      <c r="AE715" s="122">
        <v>1341</v>
      </c>
      <c r="AF715" s="134"/>
    </row>
    <row r="716" spans="1:32" s="135" customFormat="1" ht="45">
      <c r="A716" s="133" t="s">
        <v>58218</v>
      </c>
      <c r="B716" s="127" t="s">
        <v>58244</v>
      </c>
      <c r="C716" s="125" t="s">
        <v>57404</v>
      </c>
      <c r="D716" s="127" t="s">
        <v>25310</v>
      </c>
      <c r="E716" s="111" t="s">
        <v>2725</v>
      </c>
      <c r="F716" s="126">
        <v>21127</v>
      </c>
      <c r="G716" s="127" t="s">
        <v>58053</v>
      </c>
      <c r="H716" s="111" t="s">
        <v>420</v>
      </c>
      <c r="I716" s="128">
        <v>6.5</v>
      </c>
      <c r="J716" s="42">
        <v>2213818.88</v>
      </c>
      <c r="K716" s="34">
        <v>16548296.127999997</v>
      </c>
      <c r="L716" s="24">
        <v>14389822.719999999</v>
      </c>
      <c r="M716" s="129" t="s">
        <v>45</v>
      </c>
      <c r="N716" s="129">
        <v>12</v>
      </c>
      <c r="O716" s="130" t="s">
        <v>26</v>
      </c>
      <c r="P716" s="116" t="s">
        <v>424</v>
      </c>
      <c r="Q716" s="117" t="s">
        <v>57126</v>
      </c>
      <c r="R716" s="117" t="s">
        <v>57126</v>
      </c>
      <c r="S716" s="117" t="s">
        <v>57126</v>
      </c>
      <c r="T716" s="117" t="s">
        <v>57126</v>
      </c>
      <c r="U716" s="117" t="s">
        <v>57126</v>
      </c>
      <c r="V716" s="114" t="s">
        <v>17</v>
      </c>
      <c r="W716" s="118" t="s">
        <v>334</v>
      </c>
      <c r="X716" s="115" t="str">
        <f>VLOOKUP(W716,'Formato de datos '!$G$1:$H$240,2,0)</f>
        <v>Mantenimiento Hospitalario - Bienes</v>
      </c>
      <c r="Y716" s="129" t="s">
        <v>57</v>
      </c>
      <c r="Z716" s="129" t="s">
        <v>39</v>
      </c>
      <c r="AA716" s="131" t="s">
        <v>58209</v>
      </c>
      <c r="AB716" s="129"/>
      <c r="AC716" s="129"/>
      <c r="AD716" s="130"/>
      <c r="AE716" s="122">
        <v>1342</v>
      </c>
      <c r="AF716" s="134"/>
    </row>
    <row r="717" spans="1:32" s="135" customFormat="1" ht="45">
      <c r="A717" s="133" t="s">
        <v>58218</v>
      </c>
      <c r="B717" s="127" t="s">
        <v>58244</v>
      </c>
      <c r="C717" s="125" t="s">
        <v>57404</v>
      </c>
      <c r="D717" s="127" t="s">
        <v>25310</v>
      </c>
      <c r="E717" s="111" t="s">
        <v>2725</v>
      </c>
      <c r="F717" s="126">
        <v>21128</v>
      </c>
      <c r="G717" s="127" t="s">
        <v>58054</v>
      </c>
      <c r="H717" s="111" t="s">
        <v>420</v>
      </c>
      <c r="I717" s="128">
        <v>8.6666666666666661</v>
      </c>
      <c r="J717" s="42">
        <v>3099145.56</v>
      </c>
      <c r="K717" s="34">
        <v>30888150.747999996</v>
      </c>
      <c r="L717" s="24">
        <v>26859261.52</v>
      </c>
      <c r="M717" s="129" t="s">
        <v>45</v>
      </c>
      <c r="N717" s="129">
        <v>12</v>
      </c>
      <c r="O717" s="130" t="s">
        <v>26</v>
      </c>
      <c r="P717" s="116" t="s">
        <v>424</v>
      </c>
      <c r="Q717" s="117" t="s">
        <v>57126</v>
      </c>
      <c r="R717" s="117" t="s">
        <v>57126</v>
      </c>
      <c r="S717" s="117" t="s">
        <v>57126</v>
      </c>
      <c r="T717" s="117" t="s">
        <v>57126</v>
      </c>
      <c r="U717" s="117" t="s">
        <v>57126</v>
      </c>
      <c r="V717" s="114" t="s">
        <v>17</v>
      </c>
      <c r="W717" s="118" t="s">
        <v>334</v>
      </c>
      <c r="X717" s="115" t="str">
        <f>VLOOKUP(W717,'Formato de datos '!$G$1:$H$240,2,0)</f>
        <v>Mantenimiento Hospitalario - Bienes</v>
      </c>
      <c r="Y717" s="129" t="s">
        <v>57</v>
      </c>
      <c r="Z717" s="129" t="s">
        <v>39</v>
      </c>
      <c r="AA717" s="131" t="s">
        <v>58209</v>
      </c>
      <c r="AB717" s="129"/>
      <c r="AC717" s="129"/>
      <c r="AD717" s="130"/>
      <c r="AE717" s="122">
        <v>1343</v>
      </c>
      <c r="AF717" s="134"/>
    </row>
    <row r="718" spans="1:32" s="135" customFormat="1" ht="45">
      <c r="A718" s="133" t="s">
        <v>58218</v>
      </c>
      <c r="B718" s="127" t="s">
        <v>58244</v>
      </c>
      <c r="C718" s="125" t="s">
        <v>57404</v>
      </c>
      <c r="D718" s="127" t="s">
        <v>26276</v>
      </c>
      <c r="E718" s="111" t="s">
        <v>3885</v>
      </c>
      <c r="F718" s="126">
        <v>21193</v>
      </c>
      <c r="G718" s="127" t="s">
        <v>58055</v>
      </c>
      <c r="H718" s="111" t="s">
        <v>420</v>
      </c>
      <c r="I718" s="128">
        <v>17.333333333333332</v>
      </c>
      <c r="J718" s="42">
        <v>127121.75</v>
      </c>
      <c r="K718" s="34">
        <v>2533960.2166666663</v>
      </c>
      <c r="L718" s="24">
        <v>2203443.6666666665</v>
      </c>
      <c r="M718" s="129" t="s">
        <v>45</v>
      </c>
      <c r="N718" s="129">
        <v>12</v>
      </c>
      <c r="O718" s="130" t="s">
        <v>26</v>
      </c>
      <c r="P718" s="116" t="s">
        <v>424</v>
      </c>
      <c r="Q718" s="117" t="s">
        <v>57126</v>
      </c>
      <c r="R718" s="117" t="s">
        <v>57126</v>
      </c>
      <c r="S718" s="117" t="s">
        <v>57126</v>
      </c>
      <c r="T718" s="117" t="s">
        <v>57126</v>
      </c>
      <c r="U718" s="117" t="s">
        <v>57126</v>
      </c>
      <c r="V718" s="114" t="s">
        <v>17</v>
      </c>
      <c r="W718" s="118" t="s">
        <v>334</v>
      </c>
      <c r="X718" s="115" t="str">
        <f>VLOOKUP(W718,'Formato de datos '!$G$1:$H$240,2,0)</f>
        <v>Mantenimiento Hospitalario - Bienes</v>
      </c>
      <c r="Y718" s="129" t="s">
        <v>57</v>
      </c>
      <c r="Z718" s="129" t="s">
        <v>39</v>
      </c>
      <c r="AA718" s="131" t="s">
        <v>58209</v>
      </c>
      <c r="AB718" s="129"/>
      <c r="AC718" s="129"/>
      <c r="AD718" s="130"/>
      <c r="AE718" s="122">
        <v>1344</v>
      </c>
      <c r="AF718" s="134"/>
    </row>
    <row r="719" spans="1:32" s="135" customFormat="1" ht="30">
      <c r="A719" s="133" t="s">
        <v>58218</v>
      </c>
      <c r="B719" s="127" t="s">
        <v>58244</v>
      </c>
      <c r="C719" s="125" t="s">
        <v>57404</v>
      </c>
      <c r="D719" s="127" t="s">
        <v>25310</v>
      </c>
      <c r="E719" s="111" t="s">
        <v>2725</v>
      </c>
      <c r="F719" s="126">
        <v>21204</v>
      </c>
      <c r="G719" s="127" t="s">
        <v>58056</v>
      </c>
      <c r="H719" s="111" t="s">
        <v>420</v>
      </c>
      <c r="I719" s="128">
        <v>1.0833333333333333</v>
      </c>
      <c r="J719" s="42">
        <v>828740.99</v>
      </c>
      <c r="K719" s="34">
        <v>1032473.1500416666</v>
      </c>
      <c r="L719" s="24">
        <v>897802.73916666664</v>
      </c>
      <c r="M719" s="129" t="s">
        <v>45</v>
      </c>
      <c r="N719" s="129">
        <v>12</v>
      </c>
      <c r="O719" s="130" t="s">
        <v>26</v>
      </c>
      <c r="P719" s="116" t="s">
        <v>424</v>
      </c>
      <c r="Q719" s="117" t="s">
        <v>57126</v>
      </c>
      <c r="R719" s="117" t="s">
        <v>57126</v>
      </c>
      <c r="S719" s="117" t="s">
        <v>57126</v>
      </c>
      <c r="T719" s="117" t="s">
        <v>57126</v>
      </c>
      <c r="U719" s="117" t="s">
        <v>57126</v>
      </c>
      <c r="V719" s="114" t="s">
        <v>17</v>
      </c>
      <c r="W719" s="118" t="s">
        <v>334</v>
      </c>
      <c r="X719" s="115" t="str">
        <f>VLOOKUP(W719,'Formato de datos '!$G$1:$H$240,2,0)</f>
        <v>Mantenimiento Hospitalario - Bienes</v>
      </c>
      <c r="Y719" s="129" t="s">
        <v>57</v>
      </c>
      <c r="Z719" s="129" t="s">
        <v>39</v>
      </c>
      <c r="AA719" s="131" t="s">
        <v>58209</v>
      </c>
      <c r="AB719" s="129"/>
      <c r="AC719" s="129"/>
      <c r="AD719" s="130"/>
      <c r="AE719" s="122">
        <v>1345</v>
      </c>
      <c r="AF719" s="134"/>
    </row>
    <row r="720" spans="1:32" s="135" customFormat="1" ht="30">
      <c r="A720" s="133" t="s">
        <v>58218</v>
      </c>
      <c r="B720" s="127" t="s">
        <v>58244</v>
      </c>
      <c r="C720" s="125" t="s">
        <v>57404</v>
      </c>
      <c r="D720" s="127" t="s">
        <v>25099</v>
      </c>
      <c r="E720" s="111" t="s">
        <v>5109</v>
      </c>
      <c r="F720" s="126">
        <v>14060</v>
      </c>
      <c r="G720" s="127" t="s">
        <v>58177</v>
      </c>
      <c r="H720" s="111" t="s">
        <v>420</v>
      </c>
      <c r="I720" s="128">
        <v>19.5</v>
      </c>
      <c r="J720" s="42">
        <v>5000.38</v>
      </c>
      <c r="K720" s="34">
        <v>112133.5215</v>
      </c>
      <c r="L720" s="24">
        <v>97507.41</v>
      </c>
      <c r="M720" s="129" t="s">
        <v>45</v>
      </c>
      <c r="N720" s="129">
        <v>12</v>
      </c>
      <c r="O720" s="130" t="s">
        <v>26</v>
      </c>
      <c r="P720" s="116" t="s">
        <v>424</v>
      </c>
      <c r="Q720" s="117" t="s">
        <v>57126</v>
      </c>
      <c r="R720" s="117" t="s">
        <v>57126</v>
      </c>
      <c r="S720" s="117" t="s">
        <v>57126</v>
      </c>
      <c r="T720" s="117" t="s">
        <v>57126</v>
      </c>
      <c r="U720" s="117" t="s">
        <v>57126</v>
      </c>
      <c r="V720" s="114" t="s">
        <v>17</v>
      </c>
      <c r="W720" s="118" t="s">
        <v>356</v>
      </c>
      <c r="X720" s="115" t="str">
        <f>VLOOKUP(W720,'Formato de datos '!$G$1:$H$240,2,0)</f>
        <v>Mantenimiento Hospitalario - Bienes</v>
      </c>
      <c r="Y720" s="129" t="s">
        <v>57</v>
      </c>
      <c r="Z720" s="129" t="s">
        <v>39</v>
      </c>
      <c r="AA720" s="131" t="s">
        <v>58209</v>
      </c>
      <c r="AB720" s="129"/>
      <c r="AC720" s="129"/>
      <c r="AD720" s="130"/>
      <c r="AE720" s="122">
        <v>1356</v>
      </c>
      <c r="AF720" s="134"/>
    </row>
    <row r="721" spans="1:32" s="135" customFormat="1" ht="30">
      <c r="A721" s="133" t="s">
        <v>58218</v>
      </c>
      <c r="B721" s="127" t="s">
        <v>58244</v>
      </c>
      <c r="C721" s="125" t="s">
        <v>57404</v>
      </c>
      <c r="D721" s="127" t="s">
        <v>25099</v>
      </c>
      <c r="E721" s="111" t="s">
        <v>5109</v>
      </c>
      <c r="F721" s="126">
        <v>14061</v>
      </c>
      <c r="G721" s="127" t="s">
        <v>58178</v>
      </c>
      <c r="H721" s="111" t="s">
        <v>420</v>
      </c>
      <c r="I721" s="128">
        <v>10.833333333333334</v>
      </c>
      <c r="J721" s="42">
        <v>12499.76</v>
      </c>
      <c r="K721" s="34">
        <v>155726.17666666667</v>
      </c>
      <c r="L721" s="24">
        <v>135414.06666666668</v>
      </c>
      <c r="M721" s="129" t="s">
        <v>45</v>
      </c>
      <c r="N721" s="129">
        <v>12</v>
      </c>
      <c r="O721" s="130" t="s">
        <v>26</v>
      </c>
      <c r="P721" s="116" t="s">
        <v>424</v>
      </c>
      <c r="Q721" s="117" t="s">
        <v>57126</v>
      </c>
      <c r="R721" s="117" t="s">
        <v>57126</v>
      </c>
      <c r="S721" s="117" t="s">
        <v>57126</v>
      </c>
      <c r="T721" s="117" t="s">
        <v>57126</v>
      </c>
      <c r="U721" s="117" t="s">
        <v>57126</v>
      </c>
      <c r="V721" s="114" t="s">
        <v>17</v>
      </c>
      <c r="W721" s="118" t="s">
        <v>356</v>
      </c>
      <c r="X721" s="115" t="str">
        <f>VLOOKUP(W721,'Formato de datos '!$G$1:$H$240,2,0)</f>
        <v>Mantenimiento Hospitalario - Bienes</v>
      </c>
      <c r="Y721" s="129" t="s">
        <v>57</v>
      </c>
      <c r="Z721" s="129" t="s">
        <v>39</v>
      </c>
      <c r="AA721" s="131" t="s">
        <v>58209</v>
      </c>
      <c r="AB721" s="129"/>
      <c r="AC721" s="129"/>
      <c r="AD721" s="130"/>
      <c r="AE721" s="122">
        <v>1357</v>
      </c>
      <c r="AF721" s="134"/>
    </row>
    <row r="722" spans="1:32" s="135" customFormat="1" ht="30">
      <c r="A722" s="133" t="s">
        <v>58218</v>
      </c>
      <c r="B722" s="127" t="s">
        <v>58244</v>
      </c>
      <c r="C722" s="125" t="s">
        <v>57404</v>
      </c>
      <c r="D722" s="127" t="s">
        <v>25099</v>
      </c>
      <c r="E722" s="111" t="s">
        <v>5109</v>
      </c>
      <c r="F722" s="126">
        <v>14062</v>
      </c>
      <c r="G722" s="127" t="s">
        <v>58179</v>
      </c>
      <c r="H722" s="111" t="s">
        <v>420</v>
      </c>
      <c r="I722" s="128">
        <v>7.5833333333333339</v>
      </c>
      <c r="J722" s="42">
        <v>11250.26</v>
      </c>
      <c r="K722" s="34">
        <v>98111.642416666669</v>
      </c>
      <c r="L722" s="24">
        <v>85314.471666666679</v>
      </c>
      <c r="M722" s="129" t="s">
        <v>45</v>
      </c>
      <c r="N722" s="129">
        <v>12</v>
      </c>
      <c r="O722" s="130" t="s">
        <v>26</v>
      </c>
      <c r="P722" s="116" t="s">
        <v>424</v>
      </c>
      <c r="Q722" s="117" t="s">
        <v>57126</v>
      </c>
      <c r="R722" s="117" t="s">
        <v>57126</v>
      </c>
      <c r="S722" s="117" t="s">
        <v>57126</v>
      </c>
      <c r="T722" s="117" t="s">
        <v>57126</v>
      </c>
      <c r="U722" s="117" t="s">
        <v>57126</v>
      </c>
      <c r="V722" s="114" t="s">
        <v>17</v>
      </c>
      <c r="W722" s="118" t="s">
        <v>356</v>
      </c>
      <c r="X722" s="115" t="str">
        <f>VLOOKUP(W722,'Formato de datos '!$G$1:$H$240,2,0)</f>
        <v>Mantenimiento Hospitalario - Bienes</v>
      </c>
      <c r="Y722" s="129" t="s">
        <v>57</v>
      </c>
      <c r="Z722" s="129" t="s">
        <v>39</v>
      </c>
      <c r="AA722" s="131" t="s">
        <v>58209</v>
      </c>
      <c r="AB722" s="129"/>
      <c r="AC722" s="129"/>
      <c r="AD722" s="130"/>
      <c r="AE722" s="122">
        <v>1358</v>
      </c>
      <c r="AF722" s="134"/>
    </row>
    <row r="723" spans="1:32" s="135" customFormat="1" ht="30">
      <c r="A723" s="133" t="s">
        <v>58218</v>
      </c>
      <c r="B723" s="127" t="s">
        <v>58244</v>
      </c>
      <c r="C723" s="125" t="s">
        <v>57404</v>
      </c>
      <c r="D723" s="127" t="s">
        <v>26276</v>
      </c>
      <c r="E723" s="111" t="s">
        <v>5109</v>
      </c>
      <c r="F723" s="126">
        <v>14103</v>
      </c>
      <c r="G723" s="127" t="s">
        <v>58180</v>
      </c>
      <c r="H723" s="111" t="s">
        <v>420</v>
      </c>
      <c r="I723" s="128">
        <v>1.0833333333333333</v>
      </c>
      <c r="J723" s="42">
        <v>61808.6</v>
      </c>
      <c r="K723" s="34">
        <v>77003.214166666658</v>
      </c>
      <c r="L723" s="24">
        <v>66959.316666666666</v>
      </c>
      <c r="M723" s="129" t="s">
        <v>45</v>
      </c>
      <c r="N723" s="129">
        <v>12</v>
      </c>
      <c r="O723" s="130" t="s">
        <v>26</v>
      </c>
      <c r="P723" s="116" t="s">
        <v>424</v>
      </c>
      <c r="Q723" s="117" t="s">
        <v>57126</v>
      </c>
      <c r="R723" s="117" t="s">
        <v>57126</v>
      </c>
      <c r="S723" s="117" t="s">
        <v>57126</v>
      </c>
      <c r="T723" s="117" t="s">
        <v>57126</v>
      </c>
      <c r="U723" s="117" t="s">
        <v>57126</v>
      </c>
      <c r="V723" s="114" t="s">
        <v>17</v>
      </c>
      <c r="W723" s="118" t="s">
        <v>356</v>
      </c>
      <c r="X723" s="115" t="str">
        <f>VLOOKUP(W723,'Formato de datos '!$G$1:$H$240,2,0)</f>
        <v>Mantenimiento Hospitalario - Bienes</v>
      </c>
      <c r="Y723" s="129" t="s">
        <v>57</v>
      </c>
      <c r="Z723" s="129" t="s">
        <v>39</v>
      </c>
      <c r="AA723" s="131" t="s">
        <v>58209</v>
      </c>
      <c r="AB723" s="129"/>
      <c r="AC723" s="129"/>
      <c r="AD723" s="130"/>
      <c r="AE723" s="122">
        <v>1359</v>
      </c>
      <c r="AF723" s="134"/>
    </row>
    <row r="724" spans="1:32" s="135" customFormat="1" ht="30">
      <c r="A724" s="133" t="s">
        <v>58218</v>
      </c>
      <c r="B724" s="127" t="s">
        <v>58244</v>
      </c>
      <c r="C724" s="125" t="s">
        <v>57404</v>
      </c>
      <c r="D724" s="127" t="s">
        <v>26276</v>
      </c>
      <c r="E724" s="111" t="s">
        <v>5109</v>
      </c>
      <c r="F724" s="126">
        <v>14106</v>
      </c>
      <c r="G724" s="127" t="s">
        <v>58181</v>
      </c>
      <c r="H724" s="111" t="s">
        <v>420</v>
      </c>
      <c r="I724" s="128">
        <v>16.25</v>
      </c>
      <c r="J724" s="42">
        <v>75900.58</v>
      </c>
      <c r="K724" s="34">
        <v>1418392.0887499999</v>
      </c>
      <c r="L724" s="24">
        <v>1233384.425</v>
      </c>
      <c r="M724" s="129" t="s">
        <v>45</v>
      </c>
      <c r="N724" s="129">
        <v>12</v>
      </c>
      <c r="O724" s="130" t="s">
        <v>26</v>
      </c>
      <c r="P724" s="116" t="s">
        <v>424</v>
      </c>
      <c r="Q724" s="117" t="s">
        <v>57126</v>
      </c>
      <c r="R724" s="117" t="s">
        <v>57126</v>
      </c>
      <c r="S724" s="117" t="s">
        <v>57126</v>
      </c>
      <c r="T724" s="117" t="s">
        <v>57126</v>
      </c>
      <c r="U724" s="117" t="s">
        <v>57126</v>
      </c>
      <c r="V724" s="114" t="s">
        <v>17</v>
      </c>
      <c r="W724" s="118" t="s">
        <v>356</v>
      </c>
      <c r="X724" s="115" t="str">
        <f>VLOOKUP(W724,'Formato de datos '!$G$1:$H$240,2,0)</f>
        <v>Mantenimiento Hospitalario - Bienes</v>
      </c>
      <c r="Y724" s="129" t="s">
        <v>57</v>
      </c>
      <c r="Z724" s="129" t="s">
        <v>39</v>
      </c>
      <c r="AA724" s="131" t="s">
        <v>58209</v>
      </c>
      <c r="AB724" s="129"/>
      <c r="AC724" s="129"/>
      <c r="AD724" s="130"/>
      <c r="AE724" s="122">
        <v>1360</v>
      </c>
      <c r="AF724" s="134"/>
    </row>
    <row r="725" spans="1:32" s="135" customFormat="1" ht="30">
      <c r="A725" s="133" t="s">
        <v>58218</v>
      </c>
      <c r="B725" s="127" t="s">
        <v>58244</v>
      </c>
      <c r="C725" s="125" t="s">
        <v>57404</v>
      </c>
      <c r="D725" s="127" t="s">
        <v>26276</v>
      </c>
      <c r="E725" s="111" t="s">
        <v>5109</v>
      </c>
      <c r="F725" s="126">
        <v>14107</v>
      </c>
      <c r="G725" s="127" t="s">
        <v>58182</v>
      </c>
      <c r="H725" s="111" t="s">
        <v>420</v>
      </c>
      <c r="I725" s="128">
        <v>9.75</v>
      </c>
      <c r="J725" s="42">
        <v>131099.92000000001</v>
      </c>
      <c r="K725" s="34">
        <v>1469957.8530000001</v>
      </c>
      <c r="L725" s="24">
        <v>1278224.2200000002</v>
      </c>
      <c r="M725" s="129" t="s">
        <v>45</v>
      </c>
      <c r="N725" s="129">
        <v>12</v>
      </c>
      <c r="O725" s="130" t="s">
        <v>26</v>
      </c>
      <c r="P725" s="116" t="s">
        <v>424</v>
      </c>
      <c r="Q725" s="117" t="s">
        <v>57126</v>
      </c>
      <c r="R725" s="117" t="s">
        <v>57126</v>
      </c>
      <c r="S725" s="117" t="s">
        <v>57126</v>
      </c>
      <c r="T725" s="117" t="s">
        <v>57126</v>
      </c>
      <c r="U725" s="117" t="s">
        <v>57126</v>
      </c>
      <c r="V725" s="114" t="s">
        <v>17</v>
      </c>
      <c r="W725" s="118" t="s">
        <v>356</v>
      </c>
      <c r="X725" s="115" t="str">
        <f>VLOOKUP(W725,'Formato de datos '!$G$1:$H$240,2,0)</f>
        <v>Mantenimiento Hospitalario - Bienes</v>
      </c>
      <c r="Y725" s="129" t="s">
        <v>57</v>
      </c>
      <c r="Z725" s="129" t="s">
        <v>39</v>
      </c>
      <c r="AA725" s="131" t="s">
        <v>58209</v>
      </c>
      <c r="AB725" s="129"/>
      <c r="AC725" s="129"/>
      <c r="AD725" s="130"/>
      <c r="AE725" s="122">
        <v>1361</v>
      </c>
      <c r="AF725" s="134"/>
    </row>
    <row r="726" spans="1:32" s="135" customFormat="1" ht="75">
      <c r="A726" s="133" t="s">
        <v>58218</v>
      </c>
      <c r="B726" s="127" t="s">
        <v>58244</v>
      </c>
      <c r="C726" s="125" t="s">
        <v>57404</v>
      </c>
      <c r="D726" s="127" t="s">
        <v>26276</v>
      </c>
      <c r="E726" s="111" t="s">
        <v>5759</v>
      </c>
      <c r="F726" s="126">
        <v>14161</v>
      </c>
      <c r="G726" s="127" t="s">
        <v>58183</v>
      </c>
      <c r="H726" s="111" t="s">
        <v>420</v>
      </c>
      <c r="I726" s="128">
        <v>3.25</v>
      </c>
      <c r="J726" s="42">
        <v>193789.12</v>
      </c>
      <c r="K726" s="34">
        <v>724286.83600000001</v>
      </c>
      <c r="L726" s="24">
        <v>629814.64</v>
      </c>
      <c r="M726" s="129" t="s">
        <v>45</v>
      </c>
      <c r="N726" s="129">
        <v>12</v>
      </c>
      <c r="O726" s="130" t="s">
        <v>26</v>
      </c>
      <c r="P726" s="116" t="s">
        <v>424</v>
      </c>
      <c r="Q726" s="117" t="s">
        <v>57126</v>
      </c>
      <c r="R726" s="117" t="s">
        <v>57126</v>
      </c>
      <c r="S726" s="117" t="s">
        <v>57126</v>
      </c>
      <c r="T726" s="117" t="s">
        <v>57126</v>
      </c>
      <c r="U726" s="117" t="s">
        <v>57126</v>
      </c>
      <c r="V726" s="114" t="s">
        <v>17</v>
      </c>
      <c r="W726" s="118" t="s">
        <v>356</v>
      </c>
      <c r="X726" s="115" t="str">
        <f>VLOOKUP(W726,'Formato de datos '!$G$1:$H$240,2,0)</f>
        <v>Mantenimiento Hospitalario - Bienes</v>
      </c>
      <c r="Y726" s="129" t="s">
        <v>57</v>
      </c>
      <c r="Z726" s="129" t="s">
        <v>39</v>
      </c>
      <c r="AA726" s="131" t="s">
        <v>58209</v>
      </c>
      <c r="AB726" s="129"/>
      <c r="AC726" s="129"/>
      <c r="AD726" s="130"/>
      <c r="AE726" s="122">
        <v>1362</v>
      </c>
      <c r="AF726" s="134"/>
    </row>
    <row r="727" spans="1:32" s="135" customFormat="1" ht="30">
      <c r="A727" s="133" t="s">
        <v>58218</v>
      </c>
      <c r="B727" s="127" t="s">
        <v>58244</v>
      </c>
      <c r="C727" s="125" t="s">
        <v>57404</v>
      </c>
      <c r="D727" s="127" t="s">
        <v>26276</v>
      </c>
      <c r="E727" s="111" t="s">
        <v>5109</v>
      </c>
      <c r="F727" s="126">
        <v>14212</v>
      </c>
      <c r="G727" s="127" t="s">
        <v>58184</v>
      </c>
      <c r="H727" s="111" t="s">
        <v>420</v>
      </c>
      <c r="I727" s="128">
        <v>15.166666666666668</v>
      </c>
      <c r="J727" s="42">
        <v>5280.03</v>
      </c>
      <c r="K727" s="34">
        <v>92092.523249999998</v>
      </c>
      <c r="L727" s="24">
        <v>80080.455000000002</v>
      </c>
      <c r="M727" s="129" t="s">
        <v>45</v>
      </c>
      <c r="N727" s="129">
        <v>12</v>
      </c>
      <c r="O727" s="130" t="s">
        <v>26</v>
      </c>
      <c r="P727" s="116" t="s">
        <v>424</v>
      </c>
      <c r="Q727" s="117" t="s">
        <v>57126</v>
      </c>
      <c r="R727" s="117" t="s">
        <v>57126</v>
      </c>
      <c r="S727" s="117" t="s">
        <v>57126</v>
      </c>
      <c r="T727" s="117" t="s">
        <v>57126</v>
      </c>
      <c r="U727" s="117" t="s">
        <v>57126</v>
      </c>
      <c r="V727" s="114" t="s">
        <v>17</v>
      </c>
      <c r="W727" s="118" t="s">
        <v>356</v>
      </c>
      <c r="X727" s="115" t="str">
        <f>VLOOKUP(W727,'Formato de datos '!$G$1:$H$240,2,0)</f>
        <v>Mantenimiento Hospitalario - Bienes</v>
      </c>
      <c r="Y727" s="129" t="s">
        <v>57</v>
      </c>
      <c r="Z727" s="129" t="s">
        <v>39</v>
      </c>
      <c r="AA727" s="131" t="s">
        <v>58209</v>
      </c>
      <c r="AB727" s="129"/>
      <c r="AC727" s="129"/>
      <c r="AD727" s="130"/>
      <c r="AE727" s="122">
        <v>1363</v>
      </c>
      <c r="AF727" s="134"/>
    </row>
    <row r="728" spans="1:32" s="135" customFormat="1" ht="60">
      <c r="A728" s="133" t="s">
        <v>58218</v>
      </c>
      <c r="B728" s="127" t="s">
        <v>58244</v>
      </c>
      <c r="C728" s="125" t="s">
        <v>57404</v>
      </c>
      <c r="D728" s="127" t="s">
        <v>26276</v>
      </c>
      <c r="E728" s="111" t="s">
        <v>6266</v>
      </c>
      <c r="F728" s="126">
        <v>14226</v>
      </c>
      <c r="G728" s="127" t="s">
        <v>57276</v>
      </c>
      <c r="H728" s="111" t="s">
        <v>420</v>
      </c>
      <c r="I728" s="128">
        <v>100</v>
      </c>
      <c r="J728" s="42">
        <v>15943.62</v>
      </c>
      <c r="K728" s="34">
        <f>I728*J728</f>
        <v>1594362</v>
      </c>
      <c r="L728" s="24">
        <v>1727225.5000000002</v>
      </c>
      <c r="M728" s="129" t="s">
        <v>45</v>
      </c>
      <c r="N728" s="129">
        <v>12</v>
      </c>
      <c r="O728" s="130" t="s">
        <v>26</v>
      </c>
      <c r="P728" s="116" t="s">
        <v>424</v>
      </c>
      <c r="Q728" s="117" t="s">
        <v>57126</v>
      </c>
      <c r="R728" s="117" t="s">
        <v>57126</v>
      </c>
      <c r="S728" s="117" t="s">
        <v>57126</v>
      </c>
      <c r="T728" s="117" t="s">
        <v>57126</v>
      </c>
      <c r="U728" s="117" t="s">
        <v>57126</v>
      </c>
      <c r="V728" s="114" t="s">
        <v>17</v>
      </c>
      <c r="W728" s="118" t="s">
        <v>356</v>
      </c>
      <c r="X728" s="115" t="str">
        <f>VLOOKUP(W728,'Formato de datos '!$G$1:$H$240,2,0)</f>
        <v>Mantenimiento Hospitalario - Bienes</v>
      </c>
      <c r="Y728" s="129" t="s">
        <v>57</v>
      </c>
      <c r="Z728" s="129" t="s">
        <v>39</v>
      </c>
      <c r="AA728" s="131" t="s">
        <v>58209</v>
      </c>
      <c r="AB728" s="129"/>
      <c r="AC728" s="129"/>
      <c r="AD728" s="130"/>
      <c r="AE728" s="122">
        <v>1364</v>
      </c>
      <c r="AF728" s="134"/>
    </row>
    <row r="729" spans="1:32" s="135" customFormat="1" ht="105">
      <c r="A729" s="133" t="s">
        <v>58219</v>
      </c>
      <c r="B729" s="127" t="s">
        <v>58244</v>
      </c>
      <c r="C729" s="125" t="s">
        <v>57130</v>
      </c>
      <c r="D729" s="127" t="s">
        <v>32029</v>
      </c>
      <c r="E729" s="111" t="s">
        <v>2843</v>
      </c>
      <c r="F729" s="126">
        <v>10034</v>
      </c>
      <c r="G729" s="127" t="s">
        <v>57270</v>
      </c>
      <c r="H729" s="111" t="s">
        <v>420</v>
      </c>
      <c r="I729" s="128">
        <v>5</v>
      </c>
      <c r="J729" s="42">
        <v>18000</v>
      </c>
      <c r="K729" s="34">
        <v>90000</v>
      </c>
      <c r="L729" s="24">
        <v>76500</v>
      </c>
      <c r="M729" s="129" t="s">
        <v>47</v>
      </c>
      <c r="N729" s="129">
        <v>4</v>
      </c>
      <c r="O729" s="130" t="s">
        <v>26</v>
      </c>
      <c r="P729" s="116" t="s">
        <v>424</v>
      </c>
      <c r="Q729" s="117" t="s">
        <v>57128</v>
      </c>
      <c r="R729" s="117" t="s">
        <v>57146</v>
      </c>
      <c r="S729" s="117" t="s">
        <v>57153</v>
      </c>
      <c r="T729" s="117" t="s">
        <v>57126</v>
      </c>
      <c r="U729" s="117" t="s">
        <v>57126</v>
      </c>
      <c r="V729" s="114" t="s">
        <v>17</v>
      </c>
      <c r="W729" s="118" t="s">
        <v>338</v>
      </c>
      <c r="X729" s="115" t="str">
        <f>VLOOKUP(W729,'Formato de datos '!$G$1:$H$240,2,0)</f>
        <v>Elementos de Aseo</v>
      </c>
      <c r="Y729" s="129" t="s">
        <v>57</v>
      </c>
      <c r="Z729" s="129" t="s">
        <v>39</v>
      </c>
      <c r="AA729" s="131" t="s">
        <v>57147</v>
      </c>
      <c r="AB729" s="129" t="s">
        <v>442</v>
      </c>
      <c r="AC729" s="129"/>
      <c r="AD729" s="130"/>
      <c r="AE729" s="122">
        <v>161</v>
      </c>
      <c r="AF729" s="134"/>
    </row>
    <row r="730" spans="1:32" s="135" customFormat="1" ht="30">
      <c r="A730" s="133" t="s">
        <v>58219</v>
      </c>
      <c r="B730" s="127" t="s">
        <v>58244</v>
      </c>
      <c r="C730" s="125" t="s">
        <v>57404</v>
      </c>
      <c r="D730" s="127" t="s">
        <v>16459</v>
      </c>
      <c r="E730" s="111" t="s">
        <v>2687</v>
      </c>
      <c r="F730" s="126">
        <v>2013</v>
      </c>
      <c r="G730" s="127" t="s">
        <v>58019</v>
      </c>
      <c r="H730" s="111" t="s">
        <v>420</v>
      </c>
      <c r="I730" s="128">
        <v>12015.25</v>
      </c>
      <c r="J730" s="42">
        <v>26673.85</v>
      </c>
      <c r="K730" s="34">
        <v>368566922.64437497</v>
      </c>
      <c r="L730" s="24">
        <v>320492976.21249998</v>
      </c>
      <c r="M730" s="129" t="s">
        <v>45</v>
      </c>
      <c r="N730" s="129">
        <v>12</v>
      </c>
      <c r="O730" s="130" t="s">
        <v>26</v>
      </c>
      <c r="P730" s="116" t="s">
        <v>422</v>
      </c>
      <c r="Q730" s="117" t="s">
        <v>57126</v>
      </c>
      <c r="R730" s="117" t="s">
        <v>57126</v>
      </c>
      <c r="S730" s="117" t="s">
        <v>57126</v>
      </c>
      <c r="T730" s="117" t="s">
        <v>57126</v>
      </c>
      <c r="U730" s="117" t="s">
        <v>57126</v>
      </c>
      <c r="V730" s="114" t="s">
        <v>17</v>
      </c>
      <c r="W730" s="118" t="s">
        <v>183</v>
      </c>
      <c r="X730" s="115" t="str">
        <f>VLOOKUP(W730,'Formato de datos '!$G$1:$H$240,2,0)</f>
        <v>Elementos de Aseo</v>
      </c>
      <c r="Y730" s="129" t="s">
        <v>57</v>
      </c>
      <c r="Z730" s="129" t="s">
        <v>39</v>
      </c>
      <c r="AA730" s="131" t="s">
        <v>58209</v>
      </c>
      <c r="AB730" s="129"/>
      <c r="AC730" s="129"/>
      <c r="AD730" s="130"/>
      <c r="AE730" s="122">
        <v>1072</v>
      </c>
      <c r="AF730" s="134"/>
    </row>
    <row r="731" spans="1:32" s="135" customFormat="1" ht="45">
      <c r="A731" s="133" t="s">
        <v>58219</v>
      </c>
      <c r="B731" s="127" t="s">
        <v>58244</v>
      </c>
      <c r="C731" s="125" t="s">
        <v>57404</v>
      </c>
      <c r="D731" s="127" t="s">
        <v>51881</v>
      </c>
      <c r="E731" s="111" t="s">
        <v>3695</v>
      </c>
      <c r="F731" s="126">
        <v>10185</v>
      </c>
      <c r="G731" s="127" t="s">
        <v>58020</v>
      </c>
      <c r="H731" s="111" t="s">
        <v>420</v>
      </c>
      <c r="I731" s="128">
        <v>3.25</v>
      </c>
      <c r="J731" s="42">
        <v>58964.5</v>
      </c>
      <c r="K731" s="34">
        <v>220379.81874999998</v>
      </c>
      <c r="L731" s="24">
        <v>191634.625</v>
      </c>
      <c r="M731" s="129" t="s">
        <v>45</v>
      </c>
      <c r="N731" s="129">
        <v>12</v>
      </c>
      <c r="O731" s="130" t="s">
        <v>26</v>
      </c>
      <c r="P731" s="116" t="s">
        <v>424</v>
      </c>
      <c r="Q731" s="117" t="s">
        <v>57126</v>
      </c>
      <c r="R731" s="117" t="s">
        <v>57126</v>
      </c>
      <c r="S731" s="117" t="s">
        <v>57126</v>
      </c>
      <c r="T731" s="117" t="s">
        <v>57126</v>
      </c>
      <c r="U731" s="117" t="s">
        <v>57126</v>
      </c>
      <c r="V731" s="114" t="s">
        <v>17</v>
      </c>
      <c r="W731" s="118" t="s">
        <v>338</v>
      </c>
      <c r="X731" s="115" t="str">
        <f>VLOOKUP(W731,'Formato de datos '!$G$1:$H$240,2,0)</f>
        <v>Elementos de Aseo</v>
      </c>
      <c r="Y731" s="129" t="s">
        <v>57</v>
      </c>
      <c r="Z731" s="129" t="s">
        <v>39</v>
      </c>
      <c r="AA731" s="131" t="s">
        <v>58209</v>
      </c>
      <c r="AB731" s="129"/>
      <c r="AC731" s="129"/>
      <c r="AD731" s="130"/>
      <c r="AE731" s="122">
        <v>1073</v>
      </c>
      <c r="AF731" s="134"/>
    </row>
    <row r="732" spans="1:32" s="135" customFormat="1" ht="30">
      <c r="A732" s="133" t="s">
        <v>58219</v>
      </c>
      <c r="B732" s="127" t="s">
        <v>58244</v>
      </c>
      <c r="C732" s="125" t="s">
        <v>57404</v>
      </c>
      <c r="D732" s="127" t="s">
        <v>15988</v>
      </c>
      <c r="E732" s="111" t="s">
        <v>3718</v>
      </c>
      <c r="F732" s="126">
        <v>2000</v>
      </c>
      <c r="G732" s="127" t="s">
        <v>58021</v>
      </c>
      <c r="H732" s="111" t="s">
        <v>420</v>
      </c>
      <c r="I732" s="128">
        <v>698.75</v>
      </c>
      <c r="J732" s="42">
        <v>14637</v>
      </c>
      <c r="K732" s="34">
        <v>11761744.3125</v>
      </c>
      <c r="L732" s="24">
        <v>10227603.75</v>
      </c>
      <c r="M732" s="129" t="s">
        <v>45</v>
      </c>
      <c r="N732" s="129">
        <v>12</v>
      </c>
      <c r="O732" s="130" t="s">
        <v>26</v>
      </c>
      <c r="P732" s="116" t="s">
        <v>424</v>
      </c>
      <c r="Q732" s="117" t="s">
        <v>57126</v>
      </c>
      <c r="R732" s="117" t="s">
        <v>57126</v>
      </c>
      <c r="S732" s="117" t="s">
        <v>57126</v>
      </c>
      <c r="T732" s="117" t="s">
        <v>57126</v>
      </c>
      <c r="U732" s="117" t="s">
        <v>57126</v>
      </c>
      <c r="V732" s="114" t="s">
        <v>17</v>
      </c>
      <c r="W732" s="118" t="s">
        <v>338</v>
      </c>
      <c r="X732" s="115" t="str">
        <f>VLOOKUP(W732,'Formato de datos '!$G$1:$H$240,2,0)</f>
        <v>Elementos de Aseo</v>
      </c>
      <c r="Y732" s="129" t="s">
        <v>57</v>
      </c>
      <c r="Z732" s="129" t="s">
        <v>39</v>
      </c>
      <c r="AA732" s="131" t="s">
        <v>58209</v>
      </c>
      <c r="AB732" s="129"/>
      <c r="AC732" s="129"/>
      <c r="AD732" s="130"/>
      <c r="AE732" s="122">
        <v>1074</v>
      </c>
      <c r="AF732" s="134"/>
    </row>
    <row r="733" spans="1:32" s="135" customFormat="1" ht="45">
      <c r="A733" s="133" t="s">
        <v>58219</v>
      </c>
      <c r="B733" s="127" t="s">
        <v>58244</v>
      </c>
      <c r="C733" s="125" t="s">
        <v>57404</v>
      </c>
      <c r="D733" s="127" t="s">
        <v>31986</v>
      </c>
      <c r="E733" s="111" t="s">
        <v>4780</v>
      </c>
      <c r="F733" s="126">
        <v>2001</v>
      </c>
      <c r="G733" s="127" t="s">
        <v>58022</v>
      </c>
      <c r="H733" s="111" t="s">
        <v>420</v>
      </c>
      <c r="I733" s="128">
        <v>1.0833333333333333</v>
      </c>
      <c r="J733" s="42">
        <v>4267</v>
      </c>
      <c r="K733" s="34">
        <v>5315.9708333333328</v>
      </c>
      <c r="L733" s="24">
        <v>4622.583333333333</v>
      </c>
      <c r="M733" s="129" t="s">
        <v>45</v>
      </c>
      <c r="N733" s="129">
        <v>12</v>
      </c>
      <c r="O733" s="130" t="s">
        <v>26</v>
      </c>
      <c r="P733" s="116" t="s">
        <v>424</v>
      </c>
      <c r="Q733" s="117" t="s">
        <v>57126</v>
      </c>
      <c r="R733" s="117" t="s">
        <v>57126</v>
      </c>
      <c r="S733" s="117" t="s">
        <v>57126</v>
      </c>
      <c r="T733" s="117" t="s">
        <v>57126</v>
      </c>
      <c r="U733" s="117" t="s">
        <v>57126</v>
      </c>
      <c r="V733" s="114" t="s">
        <v>17</v>
      </c>
      <c r="W733" s="118" t="s">
        <v>338</v>
      </c>
      <c r="X733" s="115" t="str">
        <f>VLOOKUP(W733,'Formato de datos '!$G$1:$H$240,2,0)</f>
        <v>Elementos de Aseo</v>
      </c>
      <c r="Y733" s="129" t="s">
        <v>57</v>
      </c>
      <c r="Z733" s="129" t="s">
        <v>39</v>
      </c>
      <c r="AA733" s="131" t="s">
        <v>58209</v>
      </c>
      <c r="AB733" s="129"/>
      <c r="AC733" s="129"/>
      <c r="AD733" s="130"/>
      <c r="AE733" s="122">
        <v>1075</v>
      </c>
      <c r="AF733" s="134"/>
    </row>
    <row r="734" spans="1:32" s="135" customFormat="1" ht="30">
      <c r="A734" s="133" t="s">
        <v>58219</v>
      </c>
      <c r="B734" s="127" t="s">
        <v>58244</v>
      </c>
      <c r="C734" s="125" t="s">
        <v>57404</v>
      </c>
      <c r="D734" s="127" t="s">
        <v>31669</v>
      </c>
      <c r="E734" s="111" t="s">
        <v>3889</v>
      </c>
      <c r="F734" s="126">
        <v>2004</v>
      </c>
      <c r="G734" s="127" t="s">
        <v>58023</v>
      </c>
      <c r="H734" s="111" t="s">
        <v>420</v>
      </c>
      <c r="I734" s="128">
        <v>57.416666666666671</v>
      </c>
      <c r="J734" s="42">
        <v>7286.37</v>
      </c>
      <c r="K734" s="34">
        <v>481112.93912499998</v>
      </c>
      <c r="L734" s="24">
        <v>418359.07750000001</v>
      </c>
      <c r="M734" s="129" t="s">
        <v>45</v>
      </c>
      <c r="N734" s="129">
        <v>12</v>
      </c>
      <c r="O734" s="130" t="s">
        <v>26</v>
      </c>
      <c r="P734" s="116" t="s">
        <v>424</v>
      </c>
      <c r="Q734" s="117" t="s">
        <v>57126</v>
      </c>
      <c r="R734" s="117" t="s">
        <v>57126</v>
      </c>
      <c r="S734" s="117" t="s">
        <v>57126</v>
      </c>
      <c r="T734" s="117" t="s">
        <v>57126</v>
      </c>
      <c r="U734" s="117" t="s">
        <v>57126</v>
      </c>
      <c r="V734" s="114" t="s">
        <v>17</v>
      </c>
      <c r="W734" s="118" t="s">
        <v>338</v>
      </c>
      <c r="X734" s="115" t="str">
        <f>VLOOKUP(W734,'Formato de datos '!$G$1:$H$240,2,0)</f>
        <v>Elementos de Aseo</v>
      </c>
      <c r="Y734" s="129" t="s">
        <v>57</v>
      </c>
      <c r="Z734" s="129" t="s">
        <v>39</v>
      </c>
      <c r="AA734" s="131" t="s">
        <v>58209</v>
      </c>
      <c r="AB734" s="129"/>
      <c r="AC734" s="129"/>
      <c r="AD734" s="130"/>
      <c r="AE734" s="122">
        <v>1076</v>
      </c>
      <c r="AF734" s="134"/>
    </row>
    <row r="735" spans="1:32" s="135" customFormat="1" ht="30">
      <c r="A735" s="133" t="s">
        <v>58219</v>
      </c>
      <c r="B735" s="127" t="s">
        <v>58244</v>
      </c>
      <c r="C735" s="125" t="s">
        <v>57404</v>
      </c>
      <c r="D735" s="127" t="s">
        <v>31669</v>
      </c>
      <c r="E735" s="111" t="s">
        <v>3889</v>
      </c>
      <c r="F735" s="126">
        <v>2006</v>
      </c>
      <c r="G735" s="127" t="s">
        <v>58024</v>
      </c>
      <c r="H735" s="111" t="s">
        <v>420</v>
      </c>
      <c r="I735" s="128">
        <v>97.5</v>
      </c>
      <c r="J735" s="42">
        <v>7286.37</v>
      </c>
      <c r="K735" s="34">
        <v>816984.23624999984</v>
      </c>
      <c r="L735" s="24">
        <v>710421.07499999995</v>
      </c>
      <c r="M735" s="129" t="s">
        <v>45</v>
      </c>
      <c r="N735" s="129">
        <v>12</v>
      </c>
      <c r="O735" s="130" t="s">
        <v>26</v>
      </c>
      <c r="P735" s="116" t="s">
        <v>424</v>
      </c>
      <c r="Q735" s="117" t="s">
        <v>57126</v>
      </c>
      <c r="R735" s="117" t="s">
        <v>57126</v>
      </c>
      <c r="S735" s="117" t="s">
        <v>57126</v>
      </c>
      <c r="T735" s="117" t="s">
        <v>57126</v>
      </c>
      <c r="U735" s="117" t="s">
        <v>57126</v>
      </c>
      <c r="V735" s="114" t="s">
        <v>17</v>
      </c>
      <c r="W735" s="118" t="s">
        <v>338</v>
      </c>
      <c r="X735" s="115" t="str">
        <f>VLOOKUP(W735,'Formato de datos '!$G$1:$H$240,2,0)</f>
        <v>Elementos de Aseo</v>
      </c>
      <c r="Y735" s="129" t="s">
        <v>57</v>
      </c>
      <c r="Z735" s="129" t="s">
        <v>39</v>
      </c>
      <c r="AA735" s="131" t="s">
        <v>58209</v>
      </c>
      <c r="AB735" s="129"/>
      <c r="AC735" s="129"/>
      <c r="AD735" s="130"/>
      <c r="AE735" s="122">
        <v>1077</v>
      </c>
      <c r="AF735" s="134"/>
    </row>
    <row r="736" spans="1:32" s="135" customFormat="1" ht="30">
      <c r="A736" s="133" t="s">
        <v>58219</v>
      </c>
      <c r="B736" s="127" t="s">
        <v>58244</v>
      </c>
      <c r="C736" s="125" t="s">
        <v>57404</v>
      </c>
      <c r="D736" s="127" t="s">
        <v>51849</v>
      </c>
      <c r="E736" s="111" t="s">
        <v>3665</v>
      </c>
      <c r="F736" s="126">
        <v>2008</v>
      </c>
      <c r="G736" s="127" t="s">
        <v>58025</v>
      </c>
      <c r="H736" s="111" t="s">
        <v>420</v>
      </c>
      <c r="I736" s="128">
        <v>385.66666666666669</v>
      </c>
      <c r="J736" s="42">
        <v>5427</v>
      </c>
      <c r="K736" s="34">
        <v>2406964.9499999997</v>
      </c>
      <c r="L736" s="24">
        <v>2093013</v>
      </c>
      <c r="M736" s="129" t="s">
        <v>45</v>
      </c>
      <c r="N736" s="129">
        <v>12</v>
      </c>
      <c r="O736" s="130" t="s">
        <v>26</v>
      </c>
      <c r="P736" s="116" t="s">
        <v>424</v>
      </c>
      <c r="Q736" s="117" t="s">
        <v>57126</v>
      </c>
      <c r="R736" s="117" t="s">
        <v>57126</v>
      </c>
      <c r="S736" s="117" t="s">
        <v>57126</v>
      </c>
      <c r="T736" s="117" t="s">
        <v>57126</v>
      </c>
      <c r="U736" s="117" t="s">
        <v>57126</v>
      </c>
      <c r="V736" s="114" t="s">
        <v>17</v>
      </c>
      <c r="W736" s="118" t="s">
        <v>338</v>
      </c>
      <c r="X736" s="115" t="str">
        <f>VLOOKUP(W736,'Formato de datos '!$G$1:$H$240,2,0)</f>
        <v>Elementos de Aseo</v>
      </c>
      <c r="Y736" s="129" t="s">
        <v>57</v>
      </c>
      <c r="Z736" s="129" t="s">
        <v>39</v>
      </c>
      <c r="AA736" s="131" t="s">
        <v>58209</v>
      </c>
      <c r="AB736" s="129"/>
      <c r="AC736" s="129"/>
      <c r="AD736" s="130"/>
      <c r="AE736" s="122">
        <v>1078</v>
      </c>
      <c r="AF736" s="134"/>
    </row>
    <row r="737" spans="1:32" s="135" customFormat="1" ht="30">
      <c r="A737" s="133" t="s">
        <v>58219</v>
      </c>
      <c r="B737" s="127" t="s">
        <v>58244</v>
      </c>
      <c r="C737" s="125" t="s">
        <v>57404</v>
      </c>
      <c r="D737" s="127" t="s">
        <v>51867</v>
      </c>
      <c r="E737" s="111" t="s">
        <v>3663</v>
      </c>
      <c r="F737" s="126">
        <v>2009</v>
      </c>
      <c r="G737" s="127" t="s">
        <v>58026</v>
      </c>
      <c r="H737" s="111" t="s">
        <v>420</v>
      </c>
      <c r="I737" s="128">
        <v>262.16666666666669</v>
      </c>
      <c r="J737" s="42">
        <v>9639</v>
      </c>
      <c r="K737" s="34">
        <v>2906078.1749999998</v>
      </c>
      <c r="L737" s="24">
        <v>2527024.5</v>
      </c>
      <c r="M737" s="129" t="s">
        <v>45</v>
      </c>
      <c r="N737" s="129">
        <v>12</v>
      </c>
      <c r="O737" s="130" t="s">
        <v>26</v>
      </c>
      <c r="P737" s="116" t="s">
        <v>424</v>
      </c>
      <c r="Q737" s="117" t="s">
        <v>57126</v>
      </c>
      <c r="R737" s="117" t="s">
        <v>57126</v>
      </c>
      <c r="S737" s="117" t="s">
        <v>57126</v>
      </c>
      <c r="T737" s="117" t="s">
        <v>57126</v>
      </c>
      <c r="U737" s="117" t="s">
        <v>57126</v>
      </c>
      <c r="V737" s="114" t="s">
        <v>17</v>
      </c>
      <c r="W737" s="118" t="s">
        <v>338</v>
      </c>
      <c r="X737" s="115" t="str">
        <f>VLOOKUP(W737,'Formato de datos '!$G$1:$H$240,2,0)</f>
        <v>Elementos de Aseo</v>
      </c>
      <c r="Y737" s="129" t="s">
        <v>57</v>
      </c>
      <c r="Z737" s="129" t="s">
        <v>39</v>
      </c>
      <c r="AA737" s="131" t="s">
        <v>58209</v>
      </c>
      <c r="AB737" s="129"/>
      <c r="AC737" s="129"/>
      <c r="AD737" s="130"/>
      <c r="AE737" s="122">
        <v>1079</v>
      </c>
      <c r="AF737" s="134"/>
    </row>
    <row r="738" spans="1:32" s="135" customFormat="1" ht="30">
      <c r="A738" s="133" t="s">
        <v>58219</v>
      </c>
      <c r="B738" s="127" t="s">
        <v>58244</v>
      </c>
      <c r="C738" s="125" t="s">
        <v>57404</v>
      </c>
      <c r="D738" s="127" t="s">
        <v>51849</v>
      </c>
      <c r="E738" s="111" t="s">
        <v>3666</v>
      </c>
      <c r="F738" s="126">
        <v>2010</v>
      </c>
      <c r="G738" s="127" t="s">
        <v>58027</v>
      </c>
      <c r="H738" s="111" t="s">
        <v>420</v>
      </c>
      <c r="I738" s="128">
        <v>191.75</v>
      </c>
      <c r="J738" s="42">
        <v>5355</v>
      </c>
      <c r="K738" s="34">
        <v>1180844.4375</v>
      </c>
      <c r="L738" s="24">
        <v>1026821.2500000001</v>
      </c>
      <c r="M738" s="129" t="s">
        <v>45</v>
      </c>
      <c r="N738" s="129">
        <v>12</v>
      </c>
      <c r="O738" s="130" t="s">
        <v>26</v>
      </c>
      <c r="P738" s="116" t="s">
        <v>424</v>
      </c>
      <c r="Q738" s="117" t="s">
        <v>57126</v>
      </c>
      <c r="R738" s="117" t="s">
        <v>57126</v>
      </c>
      <c r="S738" s="117" t="s">
        <v>57126</v>
      </c>
      <c r="T738" s="117" t="s">
        <v>57126</v>
      </c>
      <c r="U738" s="117" t="s">
        <v>57126</v>
      </c>
      <c r="V738" s="114" t="s">
        <v>17</v>
      </c>
      <c r="W738" s="118" t="s">
        <v>338</v>
      </c>
      <c r="X738" s="115" t="str">
        <f>VLOOKUP(W738,'Formato de datos '!$G$1:$H$240,2,0)</f>
        <v>Elementos de Aseo</v>
      </c>
      <c r="Y738" s="129" t="s">
        <v>57</v>
      </c>
      <c r="Z738" s="129" t="s">
        <v>39</v>
      </c>
      <c r="AA738" s="131" t="s">
        <v>58209</v>
      </c>
      <c r="AB738" s="129"/>
      <c r="AC738" s="129"/>
      <c r="AD738" s="130"/>
      <c r="AE738" s="122">
        <v>1080</v>
      </c>
      <c r="AF738" s="134"/>
    </row>
    <row r="739" spans="1:32" s="135" customFormat="1" ht="45">
      <c r="A739" s="133" t="s">
        <v>58219</v>
      </c>
      <c r="B739" s="127" t="s">
        <v>58244</v>
      </c>
      <c r="C739" s="125" t="s">
        <v>57404</v>
      </c>
      <c r="D739" s="127" t="s">
        <v>31963</v>
      </c>
      <c r="E739" s="111" t="s">
        <v>4384</v>
      </c>
      <c r="F739" s="126">
        <v>2014</v>
      </c>
      <c r="G739" s="127" t="s">
        <v>58028</v>
      </c>
      <c r="H739" s="111" t="s">
        <v>420</v>
      </c>
      <c r="I739" s="128">
        <v>1205.75</v>
      </c>
      <c r="J739" s="42">
        <v>622</v>
      </c>
      <c r="K739" s="34">
        <v>862472.97499999998</v>
      </c>
      <c r="L739" s="24">
        <v>749976.5</v>
      </c>
      <c r="M739" s="129" t="s">
        <v>45</v>
      </c>
      <c r="N739" s="129">
        <v>12</v>
      </c>
      <c r="O739" s="130" t="s">
        <v>26</v>
      </c>
      <c r="P739" s="116" t="s">
        <v>424</v>
      </c>
      <c r="Q739" s="117" t="s">
        <v>57126</v>
      </c>
      <c r="R739" s="117" t="s">
        <v>57126</v>
      </c>
      <c r="S739" s="117" t="s">
        <v>57126</v>
      </c>
      <c r="T739" s="117" t="s">
        <v>57126</v>
      </c>
      <c r="U739" s="117" t="s">
        <v>57126</v>
      </c>
      <c r="V739" s="114" t="s">
        <v>17</v>
      </c>
      <c r="W739" s="118" t="s">
        <v>338</v>
      </c>
      <c r="X739" s="115" t="str">
        <f>VLOOKUP(W739,'Formato de datos '!$G$1:$H$240,2,0)</f>
        <v>Elementos de Aseo</v>
      </c>
      <c r="Y739" s="129" t="s">
        <v>57</v>
      </c>
      <c r="Z739" s="129" t="s">
        <v>39</v>
      </c>
      <c r="AA739" s="131" t="s">
        <v>58209</v>
      </c>
      <c r="AB739" s="129"/>
      <c r="AC739" s="129"/>
      <c r="AD739" s="130"/>
      <c r="AE739" s="122">
        <v>1081</v>
      </c>
      <c r="AF739" s="134"/>
    </row>
    <row r="740" spans="1:32" s="135" customFormat="1" ht="45">
      <c r="A740" s="133" t="s">
        <v>58219</v>
      </c>
      <c r="B740" s="127" t="s">
        <v>58244</v>
      </c>
      <c r="C740" s="125" t="s">
        <v>57404</v>
      </c>
      <c r="D740" s="127" t="s">
        <v>32004</v>
      </c>
      <c r="E740" s="111" t="s">
        <v>4807</v>
      </c>
      <c r="F740" s="126">
        <v>2016</v>
      </c>
      <c r="G740" s="127" t="s">
        <v>58029</v>
      </c>
      <c r="H740" s="111" t="s">
        <v>420</v>
      </c>
      <c r="I740" s="128">
        <v>658.66666666666663</v>
      </c>
      <c r="J740" s="42">
        <v>6009.5</v>
      </c>
      <c r="K740" s="34">
        <v>4551995.9333333327</v>
      </c>
      <c r="L740" s="24">
        <v>3958257.333333333</v>
      </c>
      <c r="M740" s="129" t="s">
        <v>45</v>
      </c>
      <c r="N740" s="129">
        <v>12</v>
      </c>
      <c r="O740" s="130" t="s">
        <v>26</v>
      </c>
      <c r="P740" s="116" t="s">
        <v>424</v>
      </c>
      <c r="Q740" s="117" t="s">
        <v>57126</v>
      </c>
      <c r="R740" s="117" t="s">
        <v>57126</v>
      </c>
      <c r="S740" s="117" t="s">
        <v>57126</v>
      </c>
      <c r="T740" s="117" t="s">
        <v>57126</v>
      </c>
      <c r="U740" s="117" t="s">
        <v>57126</v>
      </c>
      <c r="V740" s="114" t="s">
        <v>17</v>
      </c>
      <c r="W740" s="118" t="s">
        <v>338</v>
      </c>
      <c r="X740" s="115" t="str">
        <f>VLOOKUP(W740,'Formato de datos '!$G$1:$H$240,2,0)</f>
        <v>Elementos de Aseo</v>
      </c>
      <c r="Y740" s="129" t="s">
        <v>57</v>
      </c>
      <c r="Z740" s="129" t="s">
        <v>39</v>
      </c>
      <c r="AA740" s="131" t="s">
        <v>58209</v>
      </c>
      <c r="AB740" s="129"/>
      <c r="AC740" s="129"/>
      <c r="AD740" s="130"/>
      <c r="AE740" s="122">
        <v>1082</v>
      </c>
      <c r="AF740" s="134"/>
    </row>
    <row r="741" spans="1:32" s="135" customFormat="1" ht="45">
      <c r="A741" s="133" t="s">
        <v>58219</v>
      </c>
      <c r="B741" s="127" t="s">
        <v>58244</v>
      </c>
      <c r="C741" s="125" t="s">
        <v>57404</v>
      </c>
      <c r="D741" s="127" t="s">
        <v>8369</v>
      </c>
      <c r="E741" s="111" t="s">
        <v>3349</v>
      </c>
      <c r="F741" s="126">
        <v>2019</v>
      </c>
      <c r="G741" s="127" t="s">
        <v>58030</v>
      </c>
      <c r="H741" s="111" t="s">
        <v>420</v>
      </c>
      <c r="I741" s="128">
        <v>24.916666666666668</v>
      </c>
      <c r="J741" s="42">
        <v>27584.2</v>
      </c>
      <c r="K741" s="34">
        <v>790402.26416666678</v>
      </c>
      <c r="L741" s="24">
        <v>687306.31666666677</v>
      </c>
      <c r="M741" s="129" t="s">
        <v>45</v>
      </c>
      <c r="N741" s="129">
        <v>12</v>
      </c>
      <c r="O741" s="130" t="s">
        <v>26</v>
      </c>
      <c r="P741" s="116" t="s">
        <v>424</v>
      </c>
      <c r="Q741" s="117" t="s">
        <v>57126</v>
      </c>
      <c r="R741" s="117" t="s">
        <v>57126</v>
      </c>
      <c r="S741" s="117" t="s">
        <v>57126</v>
      </c>
      <c r="T741" s="117" t="s">
        <v>57126</v>
      </c>
      <c r="U741" s="117" t="s">
        <v>57126</v>
      </c>
      <c r="V741" s="114" t="s">
        <v>17</v>
      </c>
      <c r="W741" s="118" t="s">
        <v>338</v>
      </c>
      <c r="X741" s="115" t="str">
        <f>VLOOKUP(W741,'Formato de datos '!$G$1:$H$240,2,0)</f>
        <v>Elementos de Aseo</v>
      </c>
      <c r="Y741" s="129" t="s">
        <v>57</v>
      </c>
      <c r="Z741" s="129" t="s">
        <v>39</v>
      </c>
      <c r="AA741" s="131" t="s">
        <v>58209</v>
      </c>
      <c r="AB741" s="129"/>
      <c r="AC741" s="129"/>
      <c r="AD741" s="130"/>
      <c r="AE741" s="122">
        <v>1083</v>
      </c>
      <c r="AF741" s="134"/>
    </row>
    <row r="742" spans="1:32" s="135" customFormat="1" ht="60">
      <c r="A742" s="133" t="s">
        <v>58219</v>
      </c>
      <c r="B742" s="127" t="s">
        <v>58244</v>
      </c>
      <c r="C742" s="125" t="s">
        <v>57404</v>
      </c>
      <c r="D742" s="127" t="s">
        <v>32013</v>
      </c>
      <c r="E742" s="111" t="s">
        <v>3675</v>
      </c>
      <c r="F742" s="126">
        <v>2020</v>
      </c>
      <c r="G742" s="127" t="s">
        <v>58031</v>
      </c>
      <c r="H742" s="111" t="s">
        <v>420</v>
      </c>
      <c r="I742" s="128">
        <v>340.16666666666669</v>
      </c>
      <c r="J742" s="42">
        <v>20926</v>
      </c>
      <c r="K742" s="34">
        <v>8186076.8166666664</v>
      </c>
      <c r="L742" s="24">
        <v>7118327.666666667</v>
      </c>
      <c r="M742" s="129" t="s">
        <v>45</v>
      </c>
      <c r="N742" s="129">
        <v>12</v>
      </c>
      <c r="O742" s="130" t="s">
        <v>26</v>
      </c>
      <c r="P742" s="116" t="s">
        <v>424</v>
      </c>
      <c r="Q742" s="117" t="s">
        <v>57126</v>
      </c>
      <c r="R742" s="117" t="s">
        <v>57126</v>
      </c>
      <c r="S742" s="117" t="s">
        <v>57126</v>
      </c>
      <c r="T742" s="117" t="s">
        <v>57126</v>
      </c>
      <c r="U742" s="117" t="s">
        <v>57126</v>
      </c>
      <c r="V742" s="114" t="s">
        <v>17</v>
      </c>
      <c r="W742" s="118" t="s">
        <v>338</v>
      </c>
      <c r="X742" s="115" t="str">
        <f>VLOOKUP(W742,'Formato de datos '!$G$1:$H$240,2,0)</f>
        <v>Elementos de Aseo</v>
      </c>
      <c r="Y742" s="129" t="s">
        <v>57</v>
      </c>
      <c r="Z742" s="129" t="s">
        <v>39</v>
      </c>
      <c r="AA742" s="131" t="s">
        <v>58209</v>
      </c>
      <c r="AB742" s="129"/>
      <c r="AC742" s="129"/>
      <c r="AD742" s="130"/>
      <c r="AE742" s="122">
        <v>1084</v>
      </c>
      <c r="AF742" s="134"/>
    </row>
    <row r="743" spans="1:32" s="135" customFormat="1" ht="45">
      <c r="A743" s="133" t="s">
        <v>58219</v>
      </c>
      <c r="B743" s="127" t="s">
        <v>58244</v>
      </c>
      <c r="C743" s="125" t="s">
        <v>57404</v>
      </c>
      <c r="D743" s="127" t="s">
        <v>29438</v>
      </c>
      <c r="E743" s="111" t="s">
        <v>3358</v>
      </c>
      <c r="F743" s="126">
        <v>2022</v>
      </c>
      <c r="G743" s="127" t="s">
        <v>58032</v>
      </c>
      <c r="H743" s="111" t="s">
        <v>420</v>
      </c>
      <c r="I743" s="128">
        <v>75.833333333333329</v>
      </c>
      <c r="J743" s="42">
        <v>96000</v>
      </c>
      <c r="K743" s="34">
        <v>8371999.9999999991</v>
      </c>
      <c r="L743" s="24">
        <v>7280000</v>
      </c>
      <c r="M743" s="129" t="s">
        <v>45</v>
      </c>
      <c r="N743" s="129">
        <v>12</v>
      </c>
      <c r="O743" s="130" t="s">
        <v>26</v>
      </c>
      <c r="P743" s="116" t="s">
        <v>424</v>
      </c>
      <c r="Q743" s="117" t="s">
        <v>57126</v>
      </c>
      <c r="R743" s="117" t="s">
        <v>57126</v>
      </c>
      <c r="S743" s="117" t="s">
        <v>57126</v>
      </c>
      <c r="T743" s="117" t="s">
        <v>57126</v>
      </c>
      <c r="U743" s="117" t="s">
        <v>57126</v>
      </c>
      <c r="V743" s="114" t="s">
        <v>17</v>
      </c>
      <c r="W743" s="118" t="s">
        <v>338</v>
      </c>
      <c r="X743" s="115" t="str">
        <f>VLOOKUP(W743,'Formato de datos '!$G$1:$H$240,2,0)</f>
        <v>Elementos de Aseo</v>
      </c>
      <c r="Y743" s="129" t="s">
        <v>57</v>
      </c>
      <c r="Z743" s="129" t="s">
        <v>39</v>
      </c>
      <c r="AA743" s="131" t="s">
        <v>58209</v>
      </c>
      <c r="AB743" s="129"/>
      <c r="AC743" s="129"/>
      <c r="AD743" s="130"/>
      <c r="AE743" s="122">
        <v>1085</v>
      </c>
      <c r="AF743" s="134"/>
    </row>
    <row r="744" spans="1:32" s="135" customFormat="1" ht="30">
      <c r="A744" s="133" t="s">
        <v>58219</v>
      </c>
      <c r="B744" s="127" t="s">
        <v>58244</v>
      </c>
      <c r="C744" s="125" t="s">
        <v>57404</v>
      </c>
      <c r="D744" s="127" t="s">
        <v>26276</v>
      </c>
      <c r="E744" s="111" t="s">
        <v>3210</v>
      </c>
      <c r="F744" s="126">
        <v>2032</v>
      </c>
      <c r="G744" s="127" t="s">
        <v>58033</v>
      </c>
      <c r="H744" s="111" t="s">
        <v>420</v>
      </c>
      <c r="I744" s="128">
        <v>13</v>
      </c>
      <c r="J744" s="42">
        <v>5800</v>
      </c>
      <c r="K744" s="34">
        <v>86710</v>
      </c>
      <c r="L744" s="24">
        <v>75400</v>
      </c>
      <c r="M744" s="129" t="s">
        <v>45</v>
      </c>
      <c r="N744" s="129">
        <v>12</v>
      </c>
      <c r="O744" s="130" t="s">
        <v>26</v>
      </c>
      <c r="P744" s="116" t="s">
        <v>424</v>
      </c>
      <c r="Q744" s="117" t="s">
        <v>57126</v>
      </c>
      <c r="R744" s="117" t="s">
        <v>57126</v>
      </c>
      <c r="S744" s="117" t="s">
        <v>57126</v>
      </c>
      <c r="T744" s="117" t="s">
        <v>57126</v>
      </c>
      <c r="U744" s="117" t="s">
        <v>57126</v>
      </c>
      <c r="V744" s="114" t="s">
        <v>17</v>
      </c>
      <c r="W744" s="118" t="s">
        <v>338</v>
      </c>
      <c r="X744" s="115" t="str">
        <f>VLOOKUP(W744,'Formato de datos '!$G$1:$H$240,2,0)</f>
        <v>Elementos de Aseo</v>
      </c>
      <c r="Y744" s="129" t="s">
        <v>57</v>
      </c>
      <c r="Z744" s="129" t="s">
        <v>39</v>
      </c>
      <c r="AA744" s="131" t="s">
        <v>58209</v>
      </c>
      <c r="AB744" s="129"/>
      <c r="AC744" s="129"/>
      <c r="AD744" s="130"/>
      <c r="AE744" s="122">
        <v>1086</v>
      </c>
      <c r="AF744" s="134"/>
    </row>
    <row r="745" spans="1:32" s="135" customFormat="1" ht="45">
      <c r="A745" s="133" t="s">
        <v>58219</v>
      </c>
      <c r="B745" s="127" t="s">
        <v>58244</v>
      </c>
      <c r="C745" s="125" t="s">
        <v>57404</v>
      </c>
      <c r="D745" s="127" t="s">
        <v>29438</v>
      </c>
      <c r="E745" s="111" t="s">
        <v>3358</v>
      </c>
      <c r="F745" s="126">
        <v>2034</v>
      </c>
      <c r="G745" s="127" t="s">
        <v>58034</v>
      </c>
      <c r="H745" s="111" t="s">
        <v>420</v>
      </c>
      <c r="I745" s="128">
        <v>108.33333333333334</v>
      </c>
      <c r="J745" s="42">
        <v>54000</v>
      </c>
      <c r="K745" s="34">
        <v>6727500.0000000009</v>
      </c>
      <c r="L745" s="24">
        <v>5850000.0000000009</v>
      </c>
      <c r="M745" s="129" t="s">
        <v>45</v>
      </c>
      <c r="N745" s="129">
        <v>12</v>
      </c>
      <c r="O745" s="130" t="s">
        <v>26</v>
      </c>
      <c r="P745" s="116" t="s">
        <v>424</v>
      </c>
      <c r="Q745" s="117" t="s">
        <v>57126</v>
      </c>
      <c r="R745" s="117" t="s">
        <v>57126</v>
      </c>
      <c r="S745" s="117" t="s">
        <v>57126</v>
      </c>
      <c r="T745" s="117" t="s">
        <v>57126</v>
      </c>
      <c r="U745" s="117" t="s">
        <v>57126</v>
      </c>
      <c r="V745" s="114" t="s">
        <v>17</v>
      </c>
      <c r="W745" s="118" t="s">
        <v>338</v>
      </c>
      <c r="X745" s="115" t="str">
        <f>VLOOKUP(W745,'Formato de datos '!$G$1:$H$240,2,0)</f>
        <v>Elementos de Aseo</v>
      </c>
      <c r="Y745" s="129" t="s">
        <v>57</v>
      </c>
      <c r="Z745" s="129" t="s">
        <v>39</v>
      </c>
      <c r="AA745" s="131" t="s">
        <v>58209</v>
      </c>
      <c r="AB745" s="129"/>
      <c r="AC745" s="129"/>
      <c r="AD745" s="130"/>
      <c r="AE745" s="122">
        <v>1087</v>
      </c>
      <c r="AF745" s="134"/>
    </row>
    <row r="746" spans="1:32" s="135" customFormat="1" ht="30">
      <c r="A746" s="133" t="s">
        <v>58219</v>
      </c>
      <c r="B746" s="127" t="s">
        <v>58244</v>
      </c>
      <c r="C746" s="125" t="s">
        <v>57404</v>
      </c>
      <c r="D746" s="127" t="s">
        <v>16458</v>
      </c>
      <c r="E746" s="111" t="s">
        <v>2691</v>
      </c>
      <c r="F746" s="126">
        <v>2052</v>
      </c>
      <c r="G746" s="127" t="s">
        <v>58035</v>
      </c>
      <c r="H746" s="111" t="s">
        <v>420</v>
      </c>
      <c r="I746" s="128">
        <v>18.416666666666668</v>
      </c>
      <c r="J746" s="42">
        <v>10931.34</v>
      </c>
      <c r="K746" s="34">
        <v>231516.67174999998</v>
      </c>
      <c r="L746" s="24">
        <v>201318.845</v>
      </c>
      <c r="M746" s="129" t="s">
        <v>45</v>
      </c>
      <c r="N746" s="129">
        <v>12</v>
      </c>
      <c r="O746" s="130" t="s">
        <v>26</v>
      </c>
      <c r="P746" s="116" t="s">
        <v>424</v>
      </c>
      <c r="Q746" s="117" t="s">
        <v>57126</v>
      </c>
      <c r="R746" s="117" t="s">
        <v>57126</v>
      </c>
      <c r="S746" s="117" t="s">
        <v>57126</v>
      </c>
      <c r="T746" s="117" t="s">
        <v>57126</v>
      </c>
      <c r="U746" s="117" t="s">
        <v>57126</v>
      </c>
      <c r="V746" s="114" t="s">
        <v>17</v>
      </c>
      <c r="W746" s="118" t="s">
        <v>338</v>
      </c>
      <c r="X746" s="115" t="str">
        <f>VLOOKUP(W746,'Formato de datos '!$G$1:$H$240,2,0)</f>
        <v>Elementos de Aseo</v>
      </c>
      <c r="Y746" s="129" t="s">
        <v>57</v>
      </c>
      <c r="Z746" s="129" t="s">
        <v>39</v>
      </c>
      <c r="AA746" s="131" t="s">
        <v>58209</v>
      </c>
      <c r="AB746" s="129"/>
      <c r="AC746" s="129"/>
      <c r="AD746" s="130"/>
      <c r="AE746" s="122">
        <v>1088</v>
      </c>
      <c r="AF746" s="134"/>
    </row>
    <row r="747" spans="1:32" s="135" customFormat="1" ht="45">
      <c r="A747" s="133" t="s">
        <v>58219</v>
      </c>
      <c r="B747" s="127" t="s">
        <v>58244</v>
      </c>
      <c r="C747" s="125" t="s">
        <v>57404</v>
      </c>
      <c r="D747" s="127" t="s">
        <v>32018</v>
      </c>
      <c r="E747" s="111" t="s">
        <v>3664</v>
      </c>
      <c r="F747" s="126">
        <v>2054</v>
      </c>
      <c r="G747" s="127" t="s">
        <v>58036</v>
      </c>
      <c r="H747" s="111" t="s">
        <v>420</v>
      </c>
      <c r="I747" s="128">
        <v>497.25</v>
      </c>
      <c r="J747" s="42">
        <v>13175</v>
      </c>
      <c r="K747" s="34">
        <v>7533959.0624999991</v>
      </c>
      <c r="L747" s="24">
        <v>6551268.75</v>
      </c>
      <c r="M747" s="129" t="s">
        <v>45</v>
      </c>
      <c r="N747" s="129">
        <v>12</v>
      </c>
      <c r="O747" s="130" t="s">
        <v>26</v>
      </c>
      <c r="P747" s="116" t="s">
        <v>424</v>
      </c>
      <c r="Q747" s="117" t="s">
        <v>57126</v>
      </c>
      <c r="R747" s="117" t="s">
        <v>57126</v>
      </c>
      <c r="S747" s="117" t="s">
        <v>57126</v>
      </c>
      <c r="T747" s="117" t="s">
        <v>57126</v>
      </c>
      <c r="U747" s="117" t="s">
        <v>57126</v>
      </c>
      <c r="V747" s="114" t="s">
        <v>17</v>
      </c>
      <c r="W747" s="118" t="s">
        <v>338</v>
      </c>
      <c r="X747" s="115" t="str">
        <f>VLOOKUP(W747,'Formato de datos '!$G$1:$H$240,2,0)</f>
        <v>Elementos de Aseo</v>
      </c>
      <c r="Y747" s="129" t="s">
        <v>57</v>
      </c>
      <c r="Z747" s="129" t="s">
        <v>39</v>
      </c>
      <c r="AA747" s="131" t="s">
        <v>58209</v>
      </c>
      <c r="AB747" s="129"/>
      <c r="AC747" s="129"/>
      <c r="AD747" s="130"/>
      <c r="AE747" s="122">
        <v>1089</v>
      </c>
      <c r="AF747" s="134"/>
    </row>
    <row r="748" spans="1:32" s="135" customFormat="1" ht="30">
      <c r="A748" s="133" t="s">
        <v>58219</v>
      </c>
      <c r="B748" s="127" t="s">
        <v>58244</v>
      </c>
      <c r="C748" s="125" t="s">
        <v>57404</v>
      </c>
      <c r="D748" s="127" t="s">
        <v>16458</v>
      </c>
      <c r="E748" s="111" t="s">
        <v>2689</v>
      </c>
      <c r="F748" s="126">
        <v>2059</v>
      </c>
      <c r="G748" s="127" t="s">
        <v>58037</v>
      </c>
      <c r="H748" s="111" t="s">
        <v>420</v>
      </c>
      <c r="I748" s="128">
        <v>27499.333333333336</v>
      </c>
      <c r="J748" s="42">
        <v>49814.59</v>
      </c>
      <c r="K748" s="34">
        <v>1075348217.5643301</v>
      </c>
      <c r="L748" s="24">
        <v>1369868015.2733333</v>
      </c>
      <c r="M748" s="129" t="s">
        <v>45</v>
      </c>
      <c r="N748" s="129">
        <v>12</v>
      </c>
      <c r="O748" s="130" t="s">
        <v>26</v>
      </c>
      <c r="P748" s="116" t="s">
        <v>424</v>
      </c>
      <c r="Q748" s="117" t="s">
        <v>57126</v>
      </c>
      <c r="R748" s="117" t="s">
        <v>57126</v>
      </c>
      <c r="S748" s="117" t="s">
        <v>57126</v>
      </c>
      <c r="T748" s="117" t="s">
        <v>57126</v>
      </c>
      <c r="U748" s="117" t="s">
        <v>57126</v>
      </c>
      <c r="V748" s="114" t="s">
        <v>17</v>
      </c>
      <c r="W748" s="118" t="s">
        <v>338</v>
      </c>
      <c r="X748" s="115" t="str">
        <f>VLOOKUP(W748,'Formato de datos '!$G$1:$H$240,2,0)</f>
        <v>Elementos de Aseo</v>
      </c>
      <c r="Y748" s="129" t="s">
        <v>57</v>
      </c>
      <c r="Z748" s="129" t="s">
        <v>39</v>
      </c>
      <c r="AA748" s="131" t="s">
        <v>58209</v>
      </c>
      <c r="AB748" s="129"/>
      <c r="AC748" s="129"/>
      <c r="AD748" s="130"/>
      <c r="AE748" s="122">
        <v>1090</v>
      </c>
      <c r="AF748" s="134"/>
    </row>
    <row r="749" spans="1:32" s="135" customFormat="1" ht="30">
      <c r="A749" s="133" t="s">
        <v>58219</v>
      </c>
      <c r="B749" s="127" t="s">
        <v>58244</v>
      </c>
      <c r="C749" s="125" t="s">
        <v>57404</v>
      </c>
      <c r="D749" s="127" t="s">
        <v>51869</v>
      </c>
      <c r="E749" s="111" t="s">
        <v>3686</v>
      </c>
      <c r="F749" s="126">
        <v>2060</v>
      </c>
      <c r="G749" s="127" t="s">
        <v>58038</v>
      </c>
      <c r="H749" s="111" t="s">
        <v>420</v>
      </c>
      <c r="I749" s="128">
        <v>5.416666666666667</v>
      </c>
      <c r="J749" s="42">
        <v>57417.5</v>
      </c>
      <c r="K749" s="34">
        <v>357663.17708333337</v>
      </c>
      <c r="L749" s="24">
        <v>311011.45833333337</v>
      </c>
      <c r="M749" s="129" t="s">
        <v>45</v>
      </c>
      <c r="N749" s="129">
        <v>12</v>
      </c>
      <c r="O749" s="130" t="s">
        <v>26</v>
      </c>
      <c r="P749" s="116" t="s">
        <v>424</v>
      </c>
      <c r="Q749" s="117" t="s">
        <v>57126</v>
      </c>
      <c r="R749" s="117" t="s">
        <v>57126</v>
      </c>
      <c r="S749" s="117" t="s">
        <v>57126</v>
      </c>
      <c r="T749" s="117" t="s">
        <v>57126</v>
      </c>
      <c r="U749" s="117" t="s">
        <v>57126</v>
      </c>
      <c r="V749" s="114" t="s">
        <v>17</v>
      </c>
      <c r="W749" s="118" t="s">
        <v>338</v>
      </c>
      <c r="X749" s="115" t="str">
        <f>VLOOKUP(W749,'Formato de datos '!$G$1:$H$240,2,0)</f>
        <v>Elementos de Aseo</v>
      </c>
      <c r="Y749" s="129" t="s">
        <v>57</v>
      </c>
      <c r="Z749" s="129" t="s">
        <v>39</v>
      </c>
      <c r="AA749" s="131" t="s">
        <v>58209</v>
      </c>
      <c r="AB749" s="129"/>
      <c r="AC749" s="129"/>
      <c r="AD749" s="130"/>
      <c r="AE749" s="122">
        <v>1091</v>
      </c>
      <c r="AF749" s="134"/>
    </row>
    <row r="750" spans="1:32" s="135" customFormat="1" ht="60">
      <c r="A750" s="133" t="s">
        <v>58219</v>
      </c>
      <c r="B750" s="127" t="s">
        <v>58244</v>
      </c>
      <c r="C750" s="125" t="s">
        <v>57404</v>
      </c>
      <c r="D750" s="127" t="s">
        <v>51843</v>
      </c>
      <c r="E750" s="111" t="s">
        <v>3687</v>
      </c>
      <c r="F750" s="126">
        <v>2061</v>
      </c>
      <c r="G750" s="127" t="s">
        <v>58039</v>
      </c>
      <c r="H750" s="111" t="s">
        <v>420</v>
      </c>
      <c r="I750" s="128">
        <v>3.25</v>
      </c>
      <c r="J750" s="42">
        <v>60725.7</v>
      </c>
      <c r="K750" s="34">
        <v>226962.30374999996</v>
      </c>
      <c r="L750" s="24">
        <v>197358.52499999999</v>
      </c>
      <c r="M750" s="129" t="s">
        <v>45</v>
      </c>
      <c r="N750" s="129">
        <v>12</v>
      </c>
      <c r="O750" s="130" t="s">
        <v>26</v>
      </c>
      <c r="P750" s="116" t="s">
        <v>424</v>
      </c>
      <c r="Q750" s="117" t="s">
        <v>57126</v>
      </c>
      <c r="R750" s="117" t="s">
        <v>57126</v>
      </c>
      <c r="S750" s="117" t="s">
        <v>57126</v>
      </c>
      <c r="T750" s="117" t="s">
        <v>57126</v>
      </c>
      <c r="U750" s="117" t="s">
        <v>57126</v>
      </c>
      <c r="V750" s="114" t="s">
        <v>17</v>
      </c>
      <c r="W750" s="118" t="s">
        <v>338</v>
      </c>
      <c r="X750" s="115" t="str">
        <f>VLOOKUP(W750,'Formato de datos '!$G$1:$H$240,2,0)</f>
        <v>Elementos de Aseo</v>
      </c>
      <c r="Y750" s="129" t="s">
        <v>57</v>
      </c>
      <c r="Z750" s="129" t="s">
        <v>39</v>
      </c>
      <c r="AA750" s="131" t="s">
        <v>58209</v>
      </c>
      <c r="AB750" s="129"/>
      <c r="AC750" s="129"/>
      <c r="AD750" s="130"/>
      <c r="AE750" s="122">
        <v>1092</v>
      </c>
      <c r="AF750" s="134"/>
    </row>
    <row r="751" spans="1:32" s="135" customFormat="1" ht="30">
      <c r="A751" s="133" t="s">
        <v>58219</v>
      </c>
      <c r="B751" s="127" t="s">
        <v>58244</v>
      </c>
      <c r="C751" s="125" t="s">
        <v>57404</v>
      </c>
      <c r="D751" s="127" t="s">
        <v>31980</v>
      </c>
      <c r="E751" s="111" t="s">
        <v>3715</v>
      </c>
      <c r="F751" s="126">
        <v>2069</v>
      </c>
      <c r="G751" s="127" t="s">
        <v>58040</v>
      </c>
      <c r="H751" s="111" t="s">
        <v>420</v>
      </c>
      <c r="I751" s="128">
        <v>4.333333333333333</v>
      </c>
      <c r="J751" s="42">
        <v>20081.25</v>
      </c>
      <c r="K751" s="34">
        <v>100071.56249999999</v>
      </c>
      <c r="L751" s="24">
        <v>87018.75</v>
      </c>
      <c r="M751" s="129" t="s">
        <v>45</v>
      </c>
      <c r="N751" s="129">
        <v>12</v>
      </c>
      <c r="O751" s="130" t="s">
        <v>26</v>
      </c>
      <c r="P751" s="116" t="s">
        <v>424</v>
      </c>
      <c r="Q751" s="117" t="s">
        <v>57126</v>
      </c>
      <c r="R751" s="117" t="s">
        <v>57126</v>
      </c>
      <c r="S751" s="117" t="s">
        <v>57126</v>
      </c>
      <c r="T751" s="117" t="s">
        <v>57126</v>
      </c>
      <c r="U751" s="117" t="s">
        <v>57126</v>
      </c>
      <c r="V751" s="114" t="s">
        <v>17</v>
      </c>
      <c r="W751" s="118" t="s">
        <v>338</v>
      </c>
      <c r="X751" s="115" t="str">
        <f>VLOOKUP(W751,'Formato de datos '!$G$1:$H$240,2,0)</f>
        <v>Elementos de Aseo</v>
      </c>
      <c r="Y751" s="129" t="s">
        <v>57</v>
      </c>
      <c r="Z751" s="129" t="s">
        <v>39</v>
      </c>
      <c r="AA751" s="131" t="s">
        <v>58209</v>
      </c>
      <c r="AB751" s="129"/>
      <c r="AC751" s="129"/>
      <c r="AD751" s="130"/>
      <c r="AE751" s="122">
        <v>1093</v>
      </c>
      <c r="AF751" s="134"/>
    </row>
    <row r="752" spans="1:32" s="135" customFormat="1" ht="45">
      <c r="A752" s="133" t="s">
        <v>58219</v>
      </c>
      <c r="B752" s="127" t="s">
        <v>58244</v>
      </c>
      <c r="C752" s="125" t="s">
        <v>57404</v>
      </c>
      <c r="D752" s="127" t="s">
        <v>28362</v>
      </c>
      <c r="E752" s="111" t="s">
        <v>4384</v>
      </c>
      <c r="F752" s="126">
        <v>2081</v>
      </c>
      <c r="G752" s="127" t="s">
        <v>58041</v>
      </c>
      <c r="H752" s="111" t="s">
        <v>420</v>
      </c>
      <c r="I752" s="128">
        <v>8.6666666666666661</v>
      </c>
      <c r="J752" s="42">
        <v>47600</v>
      </c>
      <c r="K752" s="34">
        <v>474413.33333333326</v>
      </c>
      <c r="L752" s="24">
        <v>412533.33333333331</v>
      </c>
      <c r="M752" s="129" t="s">
        <v>45</v>
      </c>
      <c r="N752" s="129">
        <v>12</v>
      </c>
      <c r="O752" s="130" t="s">
        <v>26</v>
      </c>
      <c r="P752" s="116" t="s">
        <v>424</v>
      </c>
      <c r="Q752" s="117" t="s">
        <v>57126</v>
      </c>
      <c r="R752" s="117" t="s">
        <v>57126</v>
      </c>
      <c r="S752" s="117" t="s">
        <v>57126</v>
      </c>
      <c r="T752" s="117" t="s">
        <v>57126</v>
      </c>
      <c r="U752" s="117" t="s">
        <v>57126</v>
      </c>
      <c r="V752" s="114" t="s">
        <v>17</v>
      </c>
      <c r="W752" s="118" t="s">
        <v>338</v>
      </c>
      <c r="X752" s="115" t="str">
        <f>VLOOKUP(W752,'Formato de datos '!$G$1:$H$240,2,0)</f>
        <v>Elementos de Aseo</v>
      </c>
      <c r="Y752" s="129" t="s">
        <v>57</v>
      </c>
      <c r="Z752" s="129" t="s">
        <v>39</v>
      </c>
      <c r="AA752" s="131" t="s">
        <v>58209</v>
      </c>
      <c r="AB752" s="129"/>
      <c r="AC752" s="129"/>
      <c r="AD752" s="130"/>
      <c r="AE752" s="122">
        <v>1094</v>
      </c>
      <c r="AF752" s="134"/>
    </row>
    <row r="753" spans="1:32" s="135" customFormat="1" ht="60">
      <c r="A753" s="133" t="s">
        <v>58219</v>
      </c>
      <c r="B753" s="127" t="s">
        <v>58244</v>
      </c>
      <c r="C753" s="125" t="s">
        <v>57404</v>
      </c>
      <c r="D753" s="127" t="s">
        <v>29746</v>
      </c>
      <c r="E753" s="111" t="s">
        <v>4780</v>
      </c>
      <c r="F753" s="126">
        <v>2082</v>
      </c>
      <c r="G753" s="127" t="s">
        <v>58042</v>
      </c>
      <c r="H753" s="111" t="s">
        <v>420</v>
      </c>
      <c r="I753" s="128">
        <v>72.583333333333329</v>
      </c>
      <c r="J753" s="42">
        <v>36565.129999999997</v>
      </c>
      <c r="K753" s="34">
        <v>3052121.8720416659</v>
      </c>
      <c r="L753" s="24">
        <v>2654019.0191666661</v>
      </c>
      <c r="M753" s="129" t="s">
        <v>45</v>
      </c>
      <c r="N753" s="129">
        <v>12</v>
      </c>
      <c r="O753" s="130" t="s">
        <v>26</v>
      </c>
      <c r="P753" s="116" t="s">
        <v>424</v>
      </c>
      <c r="Q753" s="117" t="s">
        <v>57126</v>
      </c>
      <c r="R753" s="117" t="s">
        <v>57126</v>
      </c>
      <c r="S753" s="117" t="s">
        <v>57126</v>
      </c>
      <c r="T753" s="117" t="s">
        <v>57126</v>
      </c>
      <c r="U753" s="117" t="s">
        <v>57126</v>
      </c>
      <c r="V753" s="114" t="s">
        <v>17</v>
      </c>
      <c r="W753" s="118" t="s">
        <v>338</v>
      </c>
      <c r="X753" s="115" t="str">
        <f>VLOOKUP(W753,'Formato de datos '!$G$1:$H$240,2,0)</f>
        <v>Elementos de Aseo</v>
      </c>
      <c r="Y753" s="129" t="s">
        <v>57</v>
      </c>
      <c r="Z753" s="129" t="s">
        <v>39</v>
      </c>
      <c r="AA753" s="131" t="s">
        <v>58209</v>
      </c>
      <c r="AB753" s="129"/>
      <c r="AC753" s="129"/>
      <c r="AD753" s="130"/>
      <c r="AE753" s="122">
        <v>1095</v>
      </c>
      <c r="AF753" s="134"/>
    </row>
    <row r="754" spans="1:32" s="135" customFormat="1" ht="45">
      <c r="A754" s="133" t="s">
        <v>58219</v>
      </c>
      <c r="B754" s="127" t="s">
        <v>58244</v>
      </c>
      <c r="C754" s="125" t="s">
        <v>57404</v>
      </c>
      <c r="D754" s="127" t="s">
        <v>29746</v>
      </c>
      <c r="E754" s="111" t="s">
        <v>4780</v>
      </c>
      <c r="F754" s="126">
        <v>2083</v>
      </c>
      <c r="G754" s="127" t="s">
        <v>58043</v>
      </c>
      <c r="H754" s="111" t="s">
        <v>420</v>
      </c>
      <c r="I754" s="128">
        <v>74.75</v>
      </c>
      <c r="J754" s="42">
        <v>30464</v>
      </c>
      <c r="K754" s="34">
        <v>2618761.5999999996</v>
      </c>
      <c r="L754" s="24">
        <v>2277184</v>
      </c>
      <c r="M754" s="129" t="s">
        <v>45</v>
      </c>
      <c r="N754" s="129">
        <v>12</v>
      </c>
      <c r="O754" s="130" t="s">
        <v>26</v>
      </c>
      <c r="P754" s="116" t="s">
        <v>424</v>
      </c>
      <c r="Q754" s="117" t="s">
        <v>57126</v>
      </c>
      <c r="R754" s="117" t="s">
        <v>57126</v>
      </c>
      <c r="S754" s="117" t="s">
        <v>57126</v>
      </c>
      <c r="T754" s="117" t="s">
        <v>57126</v>
      </c>
      <c r="U754" s="117" t="s">
        <v>57126</v>
      </c>
      <c r="V754" s="114" t="s">
        <v>17</v>
      </c>
      <c r="W754" s="118" t="s">
        <v>338</v>
      </c>
      <c r="X754" s="115" t="str">
        <f>VLOOKUP(W754,'Formato de datos '!$G$1:$H$240,2,0)</f>
        <v>Elementos de Aseo</v>
      </c>
      <c r="Y754" s="129" t="s">
        <v>57</v>
      </c>
      <c r="Z754" s="129" t="s">
        <v>39</v>
      </c>
      <c r="AA754" s="131" t="s">
        <v>58209</v>
      </c>
      <c r="AB754" s="129"/>
      <c r="AC754" s="129"/>
      <c r="AD754" s="130"/>
      <c r="AE754" s="122">
        <v>1096</v>
      </c>
      <c r="AF754" s="134"/>
    </row>
    <row r="755" spans="1:32" s="135" customFormat="1" ht="45">
      <c r="A755" s="133" t="s">
        <v>58219</v>
      </c>
      <c r="B755" s="127" t="s">
        <v>58244</v>
      </c>
      <c r="C755" s="125" t="s">
        <v>57404</v>
      </c>
      <c r="D755" s="127" t="s">
        <v>31986</v>
      </c>
      <c r="E755" s="111" t="s">
        <v>4780</v>
      </c>
      <c r="F755" s="126">
        <v>2109</v>
      </c>
      <c r="G755" s="127" t="s">
        <v>58044</v>
      </c>
      <c r="H755" s="111" t="s">
        <v>420</v>
      </c>
      <c r="I755" s="128">
        <v>13</v>
      </c>
      <c r="J755" s="42">
        <v>12230.82</v>
      </c>
      <c r="K755" s="34">
        <v>182850.75899999999</v>
      </c>
      <c r="L755" s="24">
        <v>159000.66</v>
      </c>
      <c r="M755" s="129" t="s">
        <v>45</v>
      </c>
      <c r="N755" s="129">
        <v>12</v>
      </c>
      <c r="O755" s="130" t="s">
        <v>26</v>
      </c>
      <c r="P755" s="116" t="s">
        <v>424</v>
      </c>
      <c r="Q755" s="117" t="s">
        <v>57126</v>
      </c>
      <c r="R755" s="117" t="s">
        <v>57126</v>
      </c>
      <c r="S755" s="117" t="s">
        <v>57126</v>
      </c>
      <c r="T755" s="117" t="s">
        <v>57126</v>
      </c>
      <c r="U755" s="117" t="s">
        <v>57126</v>
      </c>
      <c r="V755" s="114" t="s">
        <v>17</v>
      </c>
      <c r="W755" s="118" t="s">
        <v>338</v>
      </c>
      <c r="X755" s="115" t="str">
        <f>VLOOKUP(W755,'Formato de datos '!$G$1:$H$240,2,0)</f>
        <v>Elementos de Aseo</v>
      </c>
      <c r="Y755" s="129" t="s">
        <v>57</v>
      </c>
      <c r="Z755" s="129" t="s">
        <v>39</v>
      </c>
      <c r="AA755" s="131" t="s">
        <v>58209</v>
      </c>
      <c r="AB755" s="129"/>
      <c r="AC755" s="129"/>
      <c r="AD755" s="130"/>
      <c r="AE755" s="122">
        <v>1097</v>
      </c>
      <c r="AF755" s="134"/>
    </row>
    <row r="756" spans="1:32" s="135" customFormat="1" ht="45">
      <c r="A756" s="133" t="s">
        <v>58219</v>
      </c>
      <c r="B756" s="127" t="s">
        <v>58244</v>
      </c>
      <c r="C756" s="125" t="s">
        <v>57404</v>
      </c>
      <c r="D756" s="127" t="s">
        <v>31986</v>
      </c>
      <c r="E756" s="111" t="s">
        <v>4780</v>
      </c>
      <c r="F756" s="126">
        <v>2119</v>
      </c>
      <c r="G756" s="127" t="s">
        <v>58045</v>
      </c>
      <c r="H756" s="111" t="s">
        <v>420</v>
      </c>
      <c r="I756" s="128">
        <v>6.5</v>
      </c>
      <c r="J756" s="42">
        <v>5264.56</v>
      </c>
      <c r="K756" s="34">
        <v>39352.585999999996</v>
      </c>
      <c r="L756" s="24">
        <v>34219.64</v>
      </c>
      <c r="M756" s="129" t="s">
        <v>45</v>
      </c>
      <c r="N756" s="129">
        <v>12</v>
      </c>
      <c r="O756" s="130" t="s">
        <v>26</v>
      </c>
      <c r="P756" s="116" t="s">
        <v>424</v>
      </c>
      <c r="Q756" s="117" t="s">
        <v>57126</v>
      </c>
      <c r="R756" s="117" t="s">
        <v>57126</v>
      </c>
      <c r="S756" s="117" t="s">
        <v>57126</v>
      </c>
      <c r="T756" s="117" t="s">
        <v>57126</v>
      </c>
      <c r="U756" s="117" t="s">
        <v>57126</v>
      </c>
      <c r="V756" s="114" t="s">
        <v>17</v>
      </c>
      <c r="W756" s="118" t="s">
        <v>338</v>
      </c>
      <c r="X756" s="115" t="str">
        <f>VLOOKUP(W756,'Formato de datos '!$G$1:$H$240,2,0)</f>
        <v>Elementos de Aseo</v>
      </c>
      <c r="Y756" s="129" t="s">
        <v>57</v>
      </c>
      <c r="Z756" s="129" t="s">
        <v>39</v>
      </c>
      <c r="AA756" s="131" t="s">
        <v>58209</v>
      </c>
      <c r="AB756" s="129"/>
      <c r="AC756" s="129"/>
      <c r="AD756" s="130"/>
      <c r="AE756" s="122">
        <v>1098</v>
      </c>
      <c r="AF756" s="134"/>
    </row>
    <row r="757" spans="1:32" s="135" customFormat="1" ht="30">
      <c r="A757" s="133" t="s">
        <v>58219</v>
      </c>
      <c r="B757" s="127" t="s">
        <v>58244</v>
      </c>
      <c r="C757" s="125" t="s">
        <v>57404</v>
      </c>
      <c r="D757" s="127" t="s">
        <v>31973</v>
      </c>
      <c r="E757" s="111" t="s">
        <v>5285</v>
      </c>
      <c r="F757" s="126">
        <v>2018</v>
      </c>
      <c r="G757" s="127" t="s">
        <v>58115</v>
      </c>
      <c r="H757" s="111" t="s">
        <v>420</v>
      </c>
      <c r="I757" s="128">
        <v>180.91666666666666</v>
      </c>
      <c r="J757" s="42">
        <v>34100</v>
      </c>
      <c r="K757" s="34">
        <v>7094647.0833333321</v>
      </c>
      <c r="L757" s="24">
        <v>6169258.333333333</v>
      </c>
      <c r="M757" s="129" t="s">
        <v>45</v>
      </c>
      <c r="N757" s="129">
        <v>12</v>
      </c>
      <c r="O757" s="130" t="s">
        <v>26</v>
      </c>
      <c r="P757" s="116" t="s">
        <v>424</v>
      </c>
      <c r="Q757" s="117" t="s">
        <v>57126</v>
      </c>
      <c r="R757" s="117" t="s">
        <v>57126</v>
      </c>
      <c r="S757" s="117" t="s">
        <v>57126</v>
      </c>
      <c r="T757" s="117" t="s">
        <v>57126</v>
      </c>
      <c r="U757" s="117" t="s">
        <v>57126</v>
      </c>
      <c r="V757" s="114" t="s">
        <v>17</v>
      </c>
      <c r="W757" s="118" t="s">
        <v>360</v>
      </c>
      <c r="X757" s="115" t="str">
        <f>VLOOKUP(W757,'Formato de datos '!$G$1:$H$240,2,0)</f>
        <v>Elementos de Aseo</v>
      </c>
      <c r="Y757" s="129" t="s">
        <v>57</v>
      </c>
      <c r="Z757" s="129" t="s">
        <v>39</v>
      </c>
      <c r="AA757" s="131" t="s">
        <v>58209</v>
      </c>
      <c r="AB757" s="129"/>
      <c r="AC757" s="129"/>
      <c r="AD757" s="130"/>
      <c r="AE757" s="122">
        <v>1099</v>
      </c>
      <c r="AF757" s="134"/>
    </row>
    <row r="758" spans="1:32" s="135" customFormat="1" ht="30">
      <c r="A758" s="133" t="s">
        <v>58219</v>
      </c>
      <c r="B758" s="127" t="s">
        <v>58244</v>
      </c>
      <c r="C758" s="125" t="s">
        <v>57404</v>
      </c>
      <c r="D758" s="127" t="s">
        <v>51844</v>
      </c>
      <c r="E758" s="111" t="s">
        <v>5288</v>
      </c>
      <c r="F758" s="126">
        <v>2021</v>
      </c>
      <c r="G758" s="127" t="s">
        <v>58116</v>
      </c>
      <c r="H758" s="111" t="s">
        <v>420</v>
      </c>
      <c r="I758" s="128">
        <v>1828.6666666666665</v>
      </c>
      <c r="J758" s="42">
        <v>3593.8</v>
      </c>
      <c r="K758" s="34">
        <v>7557641.6066666665</v>
      </c>
      <c r="L758" s="24">
        <v>6571862.2666666666</v>
      </c>
      <c r="M758" s="129" t="s">
        <v>45</v>
      </c>
      <c r="N758" s="129">
        <v>12</v>
      </c>
      <c r="O758" s="130" t="s">
        <v>26</v>
      </c>
      <c r="P758" s="116" t="s">
        <v>424</v>
      </c>
      <c r="Q758" s="117" t="s">
        <v>57126</v>
      </c>
      <c r="R758" s="117" t="s">
        <v>57126</v>
      </c>
      <c r="S758" s="117" t="s">
        <v>57126</v>
      </c>
      <c r="T758" s="117" t="s">
        <v>57126</v>
      </c>
      <c r="U758" s="117" t="s">
        <v>57126</v>
      </c>
      <c r="V758" s="114" t="s">
        <v>17</v>
      </c>
      <c r="W758" s="118" t="s">
        <v>360</v>
      </c>
      <c r="X758" s="115" t="str">
        <f>VLOOKUP(W758,'Formato de datos '!$G$1:$H$240,2,0)</f>
        <v>Elementos de Aseo</v>
      </c>
      <c r="Y758" s="129" t="s">
        <v>57</v>
      </c>
      <c r="Z758" s="129" t="s">
        <v>39</v>
      </c>
      <c r="AA758" s="131" t="s">
        <v>58209</v>
      </c>
      <c r="AB758" s="129"/>
      <c r="AC758" s="129"/>
      <c r="AD758" s="130"/>
      <c r="AE758" s="122">
        <v>1100</v>
      </c>
      <c r="AF758" s="134"/>
    </row>
    <row r="759" spans="1:32" s="135" customFormat="1" ht="30">
      <c r="A759" s="133" t="s">
        <v>58219</v>
      </c>
      <c r="B759" s="127" t="s">
        <v>58244</v>
      </c>
      <c r="C759" s="125" t="s">
        <v>57404</v>
      </c>
      <c r="D759" s="127" t="s">
        <v>31963</v>
      </c>
      <c r="E759" s="111" t="s">
        <v>5261</v>
      </c>
      <c r="F759" s="126">
        <v>2124</v>
      </c>
      <c r="G759" s="127" t="s">
        <v>58117</v>
      </c>
      <c r="H759" s="111" t="s">
        <v>420</v>
      </c>
      <c r="I759" s="128">
        <v>68.25</v>
      </c>
      <c r="J759" s="42">
        <v>5425</v>
      </c>
      <c r="K759" s="34">
        <v>425794.68749999994</v>
      </c>
      <c r="L759" s="24">
        <v>370256.25</v>
      </c>
      <c r="M759" s="129" t="s">
        <v>45</v>
      </c>
      <c r="N759" s="129">
        <v>12</v>
      </c>
      <c r="O759" s="130" t="s">
        <v>26</v>
      </c>
      <c r="P759" s="116" t="s">
        <v>424</v>
      </c>
      <c r="Q759" s="117" t="s">
        <v>57126</v>
      </c>
      <c r="R759" s="117" t="s">
        <v>57126</v>
      </c>
      <c r="S759" s="117" t="s">
        <v>57126</v>
      </c>
      <c r="T759" s="117" t="s">
        <v>57126</v>
      </c>
      <c r="U759" s="117" t="s">
        <v>57126</v>
      </c>
      <c r="V759" s="114" t="s">
        <v>17</v>
      </c>
      <c r="W759" s="118" t="s">
        <v>360</v>
      </c>
      <c r="X759" s="115" t="str">
        <f>VLOOKUP(W759,'Formato de datos '!$G$1:$H$240,2,0)</f>
        <v>Elementos de Aseo</v>
      </c>
      <c r="Y759" s="129" t="s">
        <v>57</v>
      </c>
      <c r="Z759" s="129" t="s">
        <v>39</v>
      </c>
      <c r="AA759" s="131" t="s">
        <v>58209</v>
      </c>
      <c r="AB759" s="129"/>
      <c r="AC759" s="129"/>
      <c r="AD759" s="130"/>
      <c r="AE759" s="122">
        <v>1101</v>
      </c>
      <c r="AF759" s="134"/>
    </row>
    <row r="760" spans="1:32" s="135" customFormat="1" ht="30">
      <c r="A760" s="133" t="s">
        <v>58219</v>
      </c>
      <c r="B760" s="127" t="s">
        <v>58450</v>
      </c>
      <c r="C760" s="125" t="s">
        <v>59193</v>
      </c>
      <c r="D760" s="127" t="s">
        <v>51384</v>
      </c>
      <c r="E760" s="111" t="s">
        <v>1988</v>
      </c>
      <c r="F760" s="126" t="s">
        <v>57126</v>
      </c>
      <c r="G760" s="127" t="s">
        <v>62126</v>
      </c>
      <c r="H760" s="111" t="s">
        <v>420</v>
      </c>
      <c r="I760" s="128">
        <v>12</v>
      </c>
      <c r="J760" s="42">
        <v>10880.8</v>
      </c>
      <c r="K760" s="34">
        <v>130569.59999999999</v>
      </c>
      <c r="L760" s="24">
        <v>121429.72799999997</v>
      </c>
      <c r="M760" s="129" t="s">
        <v>45</v>
      </c>
      <c r="N760" s="129">
        <v>12</v>
      </c>
      <c r="O760" s="130" t="s">
        <v>26</v>
      </c>
      <c r="P760" s="116" t="s">
        <v>424</v>
      </c>
      <c r="Q760" s="117" t="s">
        <v>63003</v>
      </c>
      <c r="R760" s="117" t="s">
        <v>63002</v>
      </c>
      <c r="S760" s="117" t="s">
        <v>57126</v>
      </c>
      <c r="T760" s="117" t="s">
        <v>57126</v>
      </c>
      <c r="U760" s="117" t="s">
        <v>57126</v>
      </c>
      <c r="V760" s="114" t="s">
        <v>17</v>
      </c>
      <c r="W760" s="118" t="s">
        <v>58230</v>
      </c>
      <c r="X760" s="115" t="str">
        <f>VLOOKUP(W760,'Formato de datos '!$G$1:$H$240,2,0)</f>
        <v>Elementos de Aseo</v>
      </c>
      <c r="Y760" s="129" t="s">
        <v>57</v>
      </c>
      <c r="Z760" s="129"/>
      <c r="AA760" s="131" t="s">
        <v>58450</v>
      </c>
      <c r="AB760" s="129" t="s">
        <v>442</v>
      </c>
      <c r="AC760" s="129"/>
      <c r="AD760" s="130"/>
      <c r="AE760" s="122">
        <v>3680</v>
      </c>
      <c r="AF760" s="134"/>
    </row>
    <row r="761" spans="1:32" s="135" customFormat="1" ht="75">
      <c r="A761" s="133" t="s">
        <v>58219</v>
      </c>
      <c r="B761" s="127" t="s">
        <v>58450</v>
      </c>
      <c r="C761" s="125" t="s">
        <v>59193</v>
      </c>
      <c r="D761" s="127" t="s">
        <v>29438</v>
      </c>
      <c r="E761" s="111" t="s">
        <v>3360</v>
      </c>
      <c r="F761" s="126" t="s">
        <v>57126</v>
      </c>
      <c r="G761" s="127" t="s">
        <v>62143</v>
      </c>
      <c r="H761" s="111" t="s">
        <v>420</v>
      </c>
      <c r="I761" s="128">
        <v>48</v>
      </c>
      <c r="J761" s="42">
        <v>201000</v>
      </c>
      <c r="K761" s="34">
        <v>9648000</v>
      </c>
      <c r="L761" s="24">
        <v>8972640</v>
      </c>
      <c r="M761" s="129" t="s">
        <v>45</v>
      </c>
      <c r="N761" s="129">
        <v>12</v>
      </c>
      <c r="O761" s="130" t="s">
        <v>26</v>
      </c>
      <c r="P761" s="116" t="s">
        <v>424</v>
      </c>
      <c r="Q761" s="117" t="s">
        <v>63003</v>
      </c>
      <c r="R761" s="117" t="s">
        <v>63002</v>
      </c>
      <c r="S761" s="117" t="s">
        <v>57126</v>
      </c>
      <c r="T761" s="117" t="s">
        <v>57126</v>
      </c>
      <c r="U761" s="117" t="s">
        <v>57126</v>
      </c>
      <c r="V761" s="114" t="s">
        <v>17</v>
      </c>
      <c r="W761" s="118" t="s">
        <v>338</v>
      </c>
      <c r="X761" s="115" t="str">
        <f>VLOOKUP(W761,'Formato de datos '!$G$1:$H$240,2,0)</f>
        <v>Elementos de Aseo</v>
      </c>
      <c r="Y761" s="129" t="s">
        <v>57</v>
      </c>
      <c r="Z761" s="129"/>
      <c r="AA761" s="131" t="s">
        <v>58450</v>
      </c>
      <c r="AB761" s="129" t="s">
        <v>442</v>
      </c>
      <c r="AC761" s="129"/>
      <c r="AD761" s="130"/>
      <c r="AE761" s="122">
        <v>3695</v>
      </c>
      <c r="AF761" s="134"/>
    </row>
    <row r="762" spans="1:32" s="135" customFormat="1" ht="60">
      <c r="A762" s="133" t="s">
        <v>58220</v>
      </c>
      <c r="B762" s="127" t="s">
        <v>58244</v>
      </c>
      <c r="C762" s="125" t="s">
        <v>57404</v>
      </c>
      <c r="D762" s="127" t="s">
        <v>27661</v>
      </c>
      <c r="E762" s="111" t="s">
        <v>1951</v>
      </c>
      <c r="F762" s="126">
        <v>30002</v>
      </c>
      <c r="G762" s="127" t="s">
        <v>57522</v>
      </c>
      <c r="H762" s="111" t="s">
        <v>420</v>
      </c>
      <c r="I762" s="128">
        <v>11200</v>
      </c>
      <c r="J762" s="42">
        <v>7616</v>
      </c>
      <c r="K762" s="34">
        <v>98094079.999999985</v>
      </c>
      <c r="L762" s="24">
        <v>85299200</v>
      </c>
      <c r="M762" s="129" t="s">
        <v>45</v>
      </c>
      <c r="N762" s="129">
        <v>12</v>
      </c>
      <c r="O762" s="130" t="s">
        <v>26</v>
      </c>
      <c r="P762" s="116" t="s">
        <v>424</v>
      </c>
      <c r="Q762" s="117" t="s">
        <v>57126</v>
      </c>
      <c r="R762" s="117" t="s">
        <v>57126</v>
      </c>
      <c r="S762" s="117" t="s">
        <v>57126</v>
      </c>
      <c r="T762" s="117" t="s">
        <v>57126</v>
      </c>
      <c r="U762" s="117" t="s">
        <v>57126</v>
      </c>
      <c r="V762" s="114" t="s">
        <v>17</v>
      </c>
      <c r="W762" s="118" t="s">
        <v>329</v>
      </c>
      <c r="X762" s="115" t="str">
        <f>VLOOKUP(W762,'Formato de datos '!$G$1:$H$240,2,0)</f>
        <v>Material Médico Quirurgico</v>
      </c>
      <c r="Y762" s="129" t="s">
        <v>57</v>
      </c>
      <c r="Z762" s="129" t="s">
        <v>39</v>
      </c>
      <c r="AA762" s="131" t="s">
        <v>58209</v>
      </c>
      <c r="AB762" s="129"/>
      <c r="AC762" s="129"/>
      <c r="AD762" s="130"/>
      <c r="AE762" s="122">
        <v>1102</v>
      </c>
      <c r="AF762" s="134"/>
    </row>
    <row r="763" spans="1:32" s="135" customFormat="1" ht="45">
      <c r="A763" s="109" t="s">
        <v>58220</v>
      </c>
      <c r="B763" s="127" t="s">
        <v>58244</v>
      </c>
      <c r="C763" s="125" t="s">
        <v>57404</v>
      </c>
      <c r="D763" s="127" t="s">
        <v>27659</v>
      </c>
      <c r="E763" s="111" t="s">
        <v>1951</v>
      </c>
      <c r="F763" s="126">
        <v>30004</v>
      </c>
      <c r="G763" s="127" t="s">
        <v>57523</v>
      </c>
      <c r="H763" s="111" t="s">
        <v>420</v>
      </c>
      <c r="I763" s="128">
        <v>360000</v>
      </c>
      <c r="J763" s="42">
        <v>136.85</v>
      </c>
      <c r="K763" s="34">
        <v>56655899.999999993</v>
      </c>
      <c r="L763" s="24">
        <v>49266000</v>
      </c>
      <c r="M763" s="129" t="s">
        <v>45</v>
      </c>
      <c r="N763" s="129">
        <v>12</v>
      </c>
      <c r="O763" s="130" t="s">
        <v>26</v>
      </c>
      <c r="P763" s="116" t="s">
        <v>424</v>
      </c>
      <c r="Q763" s="117" t="s">
        <v>57126</v>
      </c>
      <c r="R763" s="117" t="s">
        <v>57126</v>
      </c>
      <c r="S763" s="117" t="s">
        <v>57126</v>
      </c>
      <c r="T763" s="117" t="s">
        <v>57126</v>
      </c>
      <c r="U763" s="117" t="s">
        <v>57126</v>
      </c>
      <c r="V763" s="114" t="s">
        <v>17</v>
      </c>
      <c r="W763" s="118" t="s">
        <v>329</v>
      </c>
      <c r="X763" s="115" t="str">
        <f>VLOOKUP(W763,'Formato de datos '!$G$1:$H$240,2,0)</f>
        <v>Material Médico Quirurgico</v>
      </c>
      <c r="Y763" s="129" t="s">
        <v>57</v>
      </c>
      <c r="Z763" s="129" t="s">
        <v>39</v>
      </c>
      <c r="AA763" s="131" t="s">
        <v>58209</v>
      </c>
      <c r="AB763" s="129"/>
      <c r="AC763" s="129"/>
      <c r="AD763" s="130"/>
      <c r="AE763" s="122">
        <v>1103</v>
      </c>
      <c r="AF763" s="134"/>
    </row>
    <row r="764" spans="1:32" s="135" customFormat="1" ht="45">
      <c r="A764" s="133" t="s">
        <v>58220</v>
      </c>
      <c r="B764" s="127" t="s">
        <v>58244</v>
      </c>
      <c r="C764" s="125" t="s">
        <v>57404</v>
      </c>
      <c r="D764" s="127" t="s">
        <v>27664</v>
      </c>
      <c r="E764" s="111" t="s">
        <v>1951</v>
      </c>
      <c r="F764" s="126">
        <v>30005</v>
      </c>
      <c r="G764" s="127" t="s">
        <v>57524</v>
      </c>
      <c r="H764" s="111" t="s">
        <v>420</v>
      </c>
      <c r="I764" s="128">
        <v>150000</v>
      </c>
      <c r="J764" s="42">
        <v>496.23</v>
      </c>
      <c r="K764" s="34">
        <v>85599675</v>
      </c>
      <c r="L764" s="24">
        <v>74434500</v>
      </c>
      <c r="M764" s="129" t="s">
        <v>45</v>
      </c>
      <c r="N764" s="129">
        <v>12</v>
      </c>
      <c r="O764" s="130" t="s">
        <v>26</v>
      </c>
      <c r="P764" s="116" t="s">
        <v>424</v>
      </c>
      <c r="Q764" s="117" t="s">
        <v>57126</v>
      </c>
      <c r="R764" s="117" t="s">
        <v>57126</v>
      </c>
      <c r="S764" s="117" t="s">
        <v>57126</v>
      </c>
      <c r="T764" s="117" t="s">
        <v>57126</v>
      </c>
      <c r="U764" s="117" t="s">
        <v>57126</v>
      </c>
      <c r="V764" s="114" t="s">
        <v>17</v>
      </c>
      <c r="W764" s="118" t="s">
        <v>329</v>
      </c>
      <c r="X764" s="115" t="str">
        <f>VLOOKUP(W764,'Formato de datos '!$G$1:$H$240,2,0)</f>
        <v>Material Médico Quirurgico</v>
      </c>
      <c r="Y764" s="129" t="s">
        <v>57</v>
      </c>
      <c r="Z764" s="129" t="s">
        <v>39</v>
      </c>
      <c r="AA764" s="131" t="s">
        <v>58209</v>
      </c>
      <c r="AB764" s="129"/>
      <c r="AC764" s="129"/>
      <c r="AD764" s="130"/>
      <c r="AE764" s="122">
        <v>1104</v>
      </c>
      <c r="AF764" s="134"/>
    </row>
    <row r="765" spans="1:32" s="135" customFormat="1" ht="45">
      <c r="A765" s="133" t="s">
        <v>58220</v>
      </c>
      <c r="B765" s="127" t="s">
        <v>58244</v>
      </c>
      <c r="C765" s="125" t="s">
        <v>57404</v>
      </c>
      <c r="D765" s="127" t="s">
        <v>31748</v>
      </c>
      <c r="E765" s="111" t="s">
        <v>1951</v>
      </c>
      <c r="F765" s="126">
        <v>30007</v>
      </c>
      <c r="G765" s="127" t="s">
        <v>57525</v>
      </c>
      <c r="H765" s="111" t="s">
        <v>420</v>
      </c>
      <c r="I765" s="128">
        <v>1300</v>
      </c>
      <c r="J765" s="42">
        <v>2110</v>
      </c>
      <c r="K765" s="34">
        <v>3154449.9999999995</v>
      </c>
      <c r="L765" s="24">
        <v>2743000</v>
      </c>
      <c r="M765" s="129" t="s">
        <v>45</v>
      </c>
      <c r="N765" s="129">
        <v>12</v>
      </c>
      <c r="O765" s="130" t="s">
        <v>26</v>
      </c>
      <c r="P765" s="116" t="s">
        <v>424</v>
      </c>
      <c r="Q765" s="117" t="s">
        <v>57126</v>
      </c>
      <c r="R765" s="117" t="s">
        <v>57126</v>
      </c>
      <c r="S765" s="117" t="s">
        <v>57126</v>
      </c>
      <c r="T765" s="117" t="s">
        <v>57126</v>
      </c>
      <c r="U765" s="117" t="s">
        <v>57126</v>
      </c>
      <c r="V765" s="114" t="s">
        <v>17</v>
      </c>
      <c r="W765" s="118" t="s">
        <v>329</v>
      </c>
      <c r="X765" s="115" t="str">
        <f>VLOOKUP(W765,'Formato de datos '!$G$1:$H$240,2,0)</f>
        <v>Material Médico Quirurgico</v>
      </c>
      <c r="Y765" s="129" t="s">
        <v>57</v>
      </c>
      <c r="Z765" s="129" t="s">
        <v>39</v>
      </c>
      <c r="AA765" s="131" t="s">
        <v>58209</v>
      </c>
      <c r="AB765" s="129"/>
      <c r="AC765" s="129"/>
      <c r="AD765" s="130"/>
      <c r="AE765" s="122">
        <v>1105</v>
      </c>
      <c r="AF765" s="134"/>
    </row>
    <row r="766" spans="1:32" s="135" customFormat="1" ht="60">
      <c r="A766" s="133" t="s">
        <v>58220</v>
      </c>
      <c r="B766" s="127" t="s">
        <v>58244</v>
      </c>
      <c r="C766" s="125" t="s">
        <v>57404</v>
      </c>
      <c r="D766" s="127" t="s">
        <v>27661</v>
      </c>
      <c r="E766" s="111" t="s">
        <v>1951</v>
      </c>
      <c r="F766" s="126">
        <v>30008</v>
      </c>
      <c r="G766" s="127" t="s">
        <v>57526</v>
      </c>
      <c r="H766" s="111" t="s">
        <v>420</v>
      </c>
      <c r="I766" s="128">
        <v>38000</v>
      </c>
      <c r="J766" s="42">
        <v>4160</v>
      </c>
      <c r="K766" s="34">
        <v>181792000</v>
      </c>
      <c r="L766" s="24">
        <v>158080000</v>
      </c>
      <c r="M766" s="129" t="s">
        <v>45</v>
      </c>
      <c r="N766" s="129">
        <v>12</v>
      </c>
      <c r="O766" s="130" t="s">
        <v>26</v>
      </c>
      <c r="P766" s="116" t="s">
        <v>424</v>
      </c>
      <c r="Q766" s="117" t="s">
        <v>57126</v>
      </c>
      <c r="R766" s="117" t="s">
        <v>57126</v>
      </c>
      <c r="S766" s="117" t="s">
        <v>57126</v>
      </c>
      <c r="T766" s="117" t="s">
        <v>57126</v>
      </c>
      <c r="U766" s="117" t="s">
        <v>57126</v>
      </c>
      <c r="V766" s="114" t="s">
        <v>17</v>
      </c>
      <c r="W766" s="118" t="s">
        <v>329</v>
      </c>
      <c r="X766" s="115" t="str">
        <f>VLOOKUP(W766,'Formato de datos '!$G$1:$H$240,2,0)</f>
        <v>Material Médico Quirurgico</v>
      </c>
      <c r="Y766" s="129" t="s">
        <v>57</v>
      </c>
      <c r="Z766" s="129" t="s">
        <v>39</v>
      </c>
      <c r="AA766" s="131" t="s">
        <v>58209</v>
      </c>
      <c r="AB766" s="129"/>
      <c r="AC766" s="129"/>
      <c r="AD766" s="130"/>
      <c r="AE766" s="122">
        <v>1106</v>
      </c>
      <c r="AF766" s="134"/>
    </row>
    <row r="767" spans="1:32" s="135" customFormat="1" ht="45">
      <c r="A767" s="133" t="s">
        <v>58220</v>
      </c>
      <c r="B767" s="127" t="s">
        <v>58244</v>
      </c>
      <c r="C767" s="125" t="s">
        <v>57404</v>
      </c>
      <c r="D767" s="127" t="s">
        <v>29017</v>
      </c>
      <c r="E767" s="111" t="s">
        <v>1951</v>
      </c>
      <c r="F767" s="126">
        <v>6070</v>
      </c>
      <c r="G767" s="127" t="s">
        <v>57527</v>
      </c>
      <c r="H767" s="111" t="s">
        <v>420</v>
      </c>
      <c r="I767" s="128">
        <v>350</v>
      </c>
      <c r="J767" s="42">
        <v>64260</v>
      </c>
      <c r="K767" s="34">
        <v>25864649.999999996</v>
      </c>
      <c r="L767" s="24">
        <v>22491000</v>
      </c>
      <c r="M767" s="129" t="s">
        <v>45</v>
      </c>
      <c r="N767" s="129">
        <v>12</v>
      </c>
      <c r="O767" s="130" t="s">
        <v>26</v>
      </c>
      <c r="P767" s="116" t="s">
        <v>424</v>
      </c>
      <c r="Q767" s="117" t="s">
        <v>57126</v>
      </c>
      <c r="R767" s="117" t="s">
        <v>57126</v>
      </c>
      <c r="S767" s="117" t="s">
        <v>57126</v>
      </c>
      <c r="T767" s="117" t="s">
        <v>57126</v>
      </c>
      <c r="U767" s="117" t="s">
        <v>57126</v>
      </c>
      <c r="V767" s="114" t="s">
        <v>17</v>
      </c>
      <c r="W767" s="118" t="s">
        <v>329</v>
      </c>
      <c r="X767" s="115" t="str">
        <f>VLOOKUP(W767,'Formato de datos '!$G$1:$H$240,2,0)</f>
        <v>Material Médico Quirurgico</v>
      </c>
      <c r="Y767" s="129" t="s">
        <v>57</v>
      </c>
      <c r="Z767" s="129" t="s">
        <v>39</v>
      </c>
      <c r="AA767" s="131" t="s">
        <v>58209</v>
      </c>
      <c r="AB767" s="129"/>
      <c r="AC767" s="129"/>
      <c r="AD767" s="130"/>
      <c r="AE767" s="122">
        <v>1107</v>
      </c>
      <c r="AF767" s="134"/>
    </row>
    <row r="768" spans="1:32" s="135" customFormat="1" ht="45">
      <c r="A768" s="133" t="s">
        <v>58220</v>
      </c>
      <c r="B768" s="127" t="s">
        <v>58244</v>
      </c>
      <c r="C768" s="125" t="s">
        <v>57404</v>
      </c>
      <c r="D768" s="127" t="s">
        <v>29017</v>
      </c>
      <c r="E768" s="111" t="s">
        <v>1951</v>
      </c>
      <c r="F768" s="126">
        <v>6071</v>
      </c>
      <c r="G768" s="127" t="s">
        <v>57528</v>
      </c>
      <c r="H768" s="111" t="s">
        <v>420</v>
      </c>
      <c r="I768" s="128">
        <v>180</v>
      </c>
      <c r="J768" s="42">
        <v>142800</v>
      </c>
      <c r="K768" s="34">
        <v>29559599.999999996</v>
      </c>
      <c r="L768" s="24">
        <v>25704000</v>
      </c>
      <c r="M768" s="129" t="s">
        <v>45</v>
      </c>
      <c r="N768" s="129">
        <v>12</v>
      </c>
      <c r="O768" s="130" t="s">
        <v>26</v>
      </c>
      <c r="P768" s="116" t="s">
        <v>424</v>
      </c>
      <c r="Q768" s="117" t="s">
        <v>57126</v>
      </c>
      <c r="R768" s="117" t="s">
        <v>57126</v>
      </c>
      <c r="S768" s="117" t="s">
        <v>57126</v>
      </c>
      <c r="T768" s="117" t="s">
        <v>57126</v>
      </c>
      <c r="U768" s="117" t="s">
        <v>57126</v>
      </c>
      <c r="V768" s="114" t="s">
        <v>17</v>
      </c>
      <c r="W768" s="118" t="s">
        <v>329</v>
      </c>
      <c r="X768" s="115" t="str">
        <f>VLOOKUP(W768,'Formato de datos '!$G$1:$H$240,2,0)</f>
        <v>Material Médico Quirurgico</v>
      </c>
      <c r="Y768" s="129" t="s">
        <v>57</v>
      </c>
      <c r="Z768" s="129" t="s">
        <v>39</v>
      </c>
      <c r="AA768" s="131" t="s">
        <v>58209</v>
      </c>
      <c r="AB768" s="129"/>
      <c r="AC768" s="129"/>
      <c r="AD768" s="130"/>
      <c r="AE768" s="122">
        <v>1108</v>
      </c>
      <c r="AF768" s="134"/>
    </row>
    <row r="769" spans="1:32" s="135" customFormat="1" ht="45">
      <c r="A769" s="133" t="s">
        <v>58220</v>
      </c>
      <c r="B769" s="127" t="s">
        <v>58244</v>
      </c>
      <c r="C769" s="125" t="s">
        <v>57404</v>
      </c>
      <c r="D769" s="127" t="s">
        <v>29656</v>
      </c>
      <c r="E769" s="111" t="s">
        <v>1951</v>
      </c>
      <c r="F769" s="126">
        <v>6072</v>
      </c>
      <c r="G769" s="127" t="s">
        <v>57529</v>
      </c>
      <c r="H769" s="111" t="s">
        <v>420</v>
      </c>
      <c r="I769" s="128">
        <v>6800</v>
      </c>
      <c r="J769" s="42">
        <v>69615</v>
      </c>
      <c r="K769" s="34">
        <v>544389300</v>
      </c>
      <c r="L769" s="24">
        <v>473382000.00000006</v>
      </c>
      <c r="M769" s="129" t="s">
        <v>45</v>
      </c>
      <c r="N769" s="129">
        <v>12</v>
      </c>
      <c r="O769" s="130" t="s">
        <v>26</v>
      </c>
      <c r="P769" s="116" t="s">
        <v>424</v>
      </c>
      <c r="Q769" s="117" t="s">
        <v>57126</v>
      </c>
      <c r="R769" s="117" t="s">
        <v>57126</v>
      </c>
      <c r="S769" s="117" t="s">
        <v>57126</v>
      </c>
      <c r="T769" s="117" t="s">
        <v>57126</v>
      </c>
      <c r="U769" s="117" t="s">
        <v>57126</v>
      </c>
      <c r="V769" s="114" t="s">
        <v>17</v>
      </c>
      <c r="W769" s="118" t="s">
        <v>329</v>
      </c>
      <c r="X769" s="115" t="str">
        <f>VLOOKUP(W769,'Formato de datos '!$G$1:$H$240,2,0)</f>
        <v>Material Médico Quirurgico</v>
      </c>
      <c r="Y769" s="129" t="s">
        <v>57</v>
      </c>
      <c r="Z769" s="129" t="s">
        <v>39</v>
      </c>
      <c r="AA769" s="131" t="s">
        <v>58209</v>
      </c>
      <c r="AB769" s="129"/>
      <c r="AC769" s="129"/>
      <c r="AD769" s="130"/>
      <c r="AE769" s="122">
        <v>1109</v>
      </c>
      <c r="AF769" s="134"/>
    </row>
    <row r="770" spans="1:32" s="135" customFormat="1" ht="75">
      <c r="A770" s="133" t="s">
        <v>58220</v>
      </c>
      <c r="B770" s="127" t="s">
        <v>58244</v>
      </c>
      <c r="C770" s="125" t="s">
        <v>57404</v>
      </c>
      <c r="D770" s="127" t="s">
        <v>51767</v>
      </c>
      <c r="E770" s="111" t="s">
        <v>2023</v>
      </c>
      <c r="F770" s="126">
        <v>6086</v>
      </c>
      <c r="G770" s="127" t="s">
        <v>57530</v>
      </c>
      <c r="H770" s="111" t="s">
        <v>420</v>
      </c>
      <c r="I770" s="128">
        <v>110</v>
      </c>
      <c r="J770" s="42">
        <v>2935.73</v>
      </c>
      <c r="K770" s="34">
        <v>371369.84499999997</v>
      </c>
      <c r="L770" s="24">
        <v>322930.3</v>
      </c>
      <c r="M770" s="129" t="s">
        <v>45</v>
      </c>
      <c r="N770" s="129">
        <v>12</v>
      </c>
      <c r="O770" s="130" t="s">
        <v>26</v>
      </c>
      <c r="P770" s="116" t="s">
        <v>424</v>
      </c>
      <c r="Q770" s="117" t="s">
        <v>57126</v>
      </c>
      <c r="R770" s="117" t="s">
        <v>57126</v>
      </c>
      <c r="S770" s="117" t="s">
        <v>57126</v>
      </c>
      <c r="T770" s="117" t="s">
        <v>57126</v>
      </c>
      <c r="U770" s="117" t="s">
        <v>57126</v>
      </c>
      <c r="V770" s="114" t="s">
        <v>17</v>
      </c>
      <c r="W770" s="118" t="s">
        <v>329</v>
      </c>
      <c r="X770" s="115" t="str">
        <f>VLOOKUP(W770,'Formato de datos '!$G$1:$H$240,2,0)</f>
        <v>Material Médico Quirurgico</v>
      </c>
      <c r="Y770" s="129" t="s">
        <v>57</v>
      </c>
      <c r="Z770" s="129" t="s">
        <v>39</v>
      </c>
      <c r="AA770" s="131" t="s">
        <v>58209</v>
      </c>
      <c r="AB770" s="129"/>
      <c r="AC770" s="129"/>
      <c r="AD770" s="130"/>
      <c r="AE770" s="122">
        <v>1110</v>
      </c>
      <c r="AF770" s="134"/>
    </row>
    <row r="771" spans="1:32" s="135" customFormat="1" ht="90">
      <c r="A771" s="133" t="s">
        <v>58220</v>
      </c>
      <c r="B771" s="127" t="s">
        <v>58244</v>
      </c>
      <c r="C771" s="125" t="s">
        <v>57404</v>
      </c>
      <c r="D771" s="127" t="s">
        <v>51777</v>
      </c>
      <c r="E771" s="111" t="s">
        <v>1951</v>
      </c>
      <c r="F771" s="126">
        <v>6170</v>
      </c>
      <c r="G771" s="127" t="s">
        <v>57531</v>
      </c>
      <c r="H771" s="111" t="s">
        <v>420</v>
      </c>
      <c r="I771" s="128">
        <v>800</v>
      </c>
      <c r="J771" s="42">
        <v>9639</v>
      </c>
      <c r="K771" s="34">
        <v>8867880</v>
      </c>
      <c r="L771" s="24">
        <v>7711200.0000000009</v>
      </c>
      <c r="M771" s="129" t="s">
        <v>45</v>
      </c>
      <c r="N771" s="129">
        <v>12</v>
      </c>
      <c r="O771" s="130" t="s">
        <v>26</v>
      </c>
      <c r="P771" s="116" t="s">
        <v>424</v>
      </c>
      <c r="Q771" s="117" t="s">
        <v>57126</v>
      </c>
      <c r="R771" s="117" t="s">
        <v>57126</v>
      </c>
      <c r="S771" s="117" t="s">
        <v>57126</v>
      </c>
      <c r="T771" s="117" t="s">
        <v>57126</v>
      </c>
      <c r="U771" s="117" t="s">
        <v>57126</v>
      </c>
      <c r="V771" s="114" t="s">
        <v>17</v>
      </c>
      <c r="W771" s="118" t="s">
        <v>329</v>
      </c>
      <c r="X771" s="115" t="str">
        <f>VLOOKUP(W771,'Formato de datos '!$G$1:$H$240,2,0)</f>
        <v>Material Médico Quirurgico</v>
      </c>
      <c r="Y771" s="129" t="s">
        <v>57</v>
      </c>
      <c r="Z771" s="129" t="s">
        <v>39</v>
      </c>
      <c r="AA771" s="131" t="s">
        <v>58209</v>
      </c>
      <c r="AB771" s="129"/>
      <c r="AC771" s="129"/>
      <c r="AD771" s="130"/>
      <c r="AE771" s="122">
        <v>1111</v>
      </c>
      <c r="AF771" s="134"/>
    </row>
    <row r="772" spans="1:32" s="135" customFormat="1" ht="90">
      <c r="A772" s="133" t="s">
        <v>58220</v>
      </c>
      <c r="B772" s="127" t="s">
        <v>58244</v>
      </c>
      <c r="C772" s="125" t="s">
        <v>57404</v>
      </c>
      <c r="D772" s="127" t="s">
        <v>51777</v>
      </c>
      <c r="E772" s="111" t="s">
        <v>1951</v>
      </c>
      <c r="F772" s="126">
        <v>6171</v>
      </c>
      <c r="G772" s="127" t="s">
        <v>57532</v>
      </c>
      <c r="H772" s="111" t="s">
        <v>420</v>
      </c>
      <c r="I772" s="128">
        <v>1800</v>
      </c>
      <c r="J772" s="42">
        <v>9639</v>
      </c>
      <c r="K772" s="34">
        <v>19952730</v>
      </c>
      <c r="L772" s="24">
        <v>17350200</v>
      </c>
      <c r="M772" s="129" t="s">
        <v>45</v>
      </c>
      <c r="N772" s="129">
        <v>12</v>
      </c>
      <c r="O772" s="130" t="s">
        <v>26</v>
      </c>
      <c r="P772" s="116" t="s">
        <v>424</v>
      </c>
      <c r="Q772" s="117" t="s">
        <v>57126</v>
      </c>
      <c r="R772" s="117" t="s">
        <v>57126</v>
      </c>
      <c r="S772" s="117" t="s">
        <v>57126</v>
      </c>
      <c r="T772" s="117" t="s">
        <v>57126</v>
      </c>
      <c r="U772" s="117" t="s">
        <v>57126</v>
      </c>
      <c r="V772" s="114" t="s">
        <v>17</v>
      </c>
      <c r="W772" s="118" t="s">
        <v>329</v>
      </c>
      <c r="X772" s="115" t="str">
        <f>VLOOKUP(W772,'Formato de datos '!$G$1:$H$240,2,0)</f>
        <v>Material Médico Quirurgico</v>
      </c>
      <c r="Y772" s="129" t="s">
        <v>57</v>
      </c>
      <c r="Z772" s="129" t="s">
        <v>39</v>
      </c>
      <c r="AA772" s="131" t="s">
        <v>58209</v>
      </c>
      <c r="AB772" s="129"/>
      <c r="AC772" s="129"/>
      <c r="AD772" s="130"/>
      <c r="AE772" s="122">
        <v>1112</v>
      </c>
      <c r="AF772" s="134"/>
    </row>
    <row r="773" spans="1:32" s="135" customFormat="1" ht="75">
      <c r="A773" s="133" t="s">
        <v>58220</v>
      </c>
      <c r="B773" s="127" t="s">
        <v>58244</v>
      </c>
      <c r="C773" s="125" t="s">
        <v>57404</v>
      </c>
      <c r="D773" s="127" t="s">
        <v>27667</v>
      </c>
      <c r="E773" s="111" t="s">
        <v>2023</v>
      </c>
      <c r="F773" s="126">
        <v>6182</v>
      </c>
      <c r="G773" s="127" t="s">
        <v>57533</v>
      </c>
      <c r="H773" s="111" t="s">
        <v>420</v>
      </c>
      <c r="I773" s="128">
        <v>130000</v>
      </c>
      <c r="J773" s="42">
        <v>3927</v>
      </c>
      <c r="K773" s="34">
        <v>587086500</v>
      </c>
      <c r="L773" s="24">
        <v>510510000.00000006</v>
      </c>
      <c r="M773" s="129" t="s">
        <v>45</v>
      </c>
      <c r="N773" s="129">
        <v>12</v>
      </c>
      <c r="O773" s="130" t="s">
        <v>26</v>
      </c>
      <c r="P773" s="116" t="s">
        <v>424</v>
      </c>
      <c r="Q773" s="117" t="s">
        <v>57126</v>
      </c>
      <c r="R773" s="117" t="s">
        <v>57126</v>
      </c>
      <c r="S773" s="117" t="s">
        <v>57126</v>
      </c>
      <c r="T773" s="117" t="s">
        <v>57126</v>
      </c>
      <c r="U773" s="117" t="s">
        <v>57126</v>
      </c>
      <c r="V773" s="114" t="s">
        <v>17</v>
      </c>
      <c r="W773" s="118" t="s">
        <v>329</v>
      </c>
      <c r="X773" s="115" t="str">
        <f>VLOOKUP(W773,'Formato de datos '!$G$1:$H$240,2,0)</f>
        <v>Material Médico Quirurgico</v>
      </c>
      <c r="Y773" s="129" t="s">
        <v>57</v>
      </c>
      <c r="Z773" s="129" t="s">
        <v>39</v>
      </c>
      <c r="AA773" s="131" t="s">
        <v>58209</v>
      </c>
      <c r="AB773" s="129"/>
      <c r="AC773" s="129"/>
      <c r="AD773" s="130"/>
      <c r="AE773" s="122">
        <v>1113</v>
      </c>
      <c r="AF773" s="134"/>
    </row>
    <row r="774" spans="1:32" s="135" customFormat="1" ht="45">
      <c r="A774" s="133" t="s">
        <v>58220</v>
      </c>
      <c r="B774" s="127" t="s">
        <v>58244</v>
      </c>
      <c r="C774" s="125" t="s">
        <v>57404</v>
      </c>
      <c r="D774" s="127" t="s">
        <v>27663</v>
      </c>
      <c r="E774" s="111" t="s">
        <v>1951</v>
      </c>
      <c r="F774" s="126">
        <v>6281</v>
      </c>
      <c r="G774" s="127" t="s">
        <v>57534</v>
      </c>
      <c r="H774" s="111" t="s">
        <v>420</v>
      </c>
      <c r="I774" s="128">
        <v>2700</v>
      </c>
      <c r="J774" s="42">
        <v>60690</v>
      </c>
      <c r="K774" s="34">
        <v>188442450</v>
      </c>
      <c r="L774" s="24">
        <v>163863000</v>
      </c>
      <c r="M774" s="129" t="s">
        <v>45</v>
      </c>
      <c r="N774" s="129">
        <v>12</v>
      </c>
      <c r="O774" s="130" t="s">
        <v>26</v>
      </c>
      <c r="P774" s="116" t="s">
        <v>424</v>
      </c>
      <c r="Q774" s="117" t="s">
        <v>57126</v>
      </c>
      <c r="R774" s="117" t="s">
        <v>57126</v>
      </c>
      <c r="S774" s="117" t="s">
        <v>57126</v>
      </c>
      <c r="T774" s="117" t="s">
        <v>57126</v>
      </c>
      <c r="U774" s="117" t="s">
        <v>57126</v>
      </c>
      <c r="V774" s="114" t="s">
        <v>17</v>
      </c>
      <c r="W774" s="118" t="s">
        <v>329</v>
      </c>
      <c r="X774" s="115" t="str">
        <f>VLOOKUP(W774,'Formato de datos '!$G$1:$H$240,2,0)</f>
        <v>Material Médico Quirurgico</v>
      </c>
      <c r="Y774" s="129" t="s">
        <v>57</v>
      </c>
      <c r="Z774" s="129" t="s">
        <v>39</v>
      </c>
      <c r="AA774" s="131" t="s">
        <v>58209</v>
      </c>
      <c r="AB774" s="129"/>
      <c r="AC774" s="129"/>
      <c r="AD774" s="130"/>
      <c r="AE774" s="122">
        <v>1114</v>
      </c>
      <c r="AF774" s="134"/>
    </row>
    <row r="775" spans="1:32" s="135" customFormat="1" ht="75">
      <c r="A775" s="133" t="s">
        <v>58220</v>
      </c>
      <c r="B775" s="127" t="s">
        <v>58244</v>
      </c>
      <c r="C775" s="125" t="s">
        <v>57404</v>
      </c>
      <c r="D775" s="127" t="s">
        <v>51368</v>
      </c>
      <c r="E775" s="111" t="s">
        <v>2023</v>
      </c>
      <c r="F775" s="126">
        <v>6318</v>
      </c>
      <c r="G775" s="127" t="s">
        <v>57535</v>
      </c>
      <c r="H775" s="111" t="s">
        <v>420</v>
      </c>
      <c r="I775" s="128">
        <v>48</v>
      </c>
      <c r="J775" s="42">
        <v>3284400</v>
      </c>
      <c r="K775" s="34">
        <v>181298880</v>
      </c>
      <c r="L775" s="24">
        <v>157651200</v>
      </c>
      <c r="M775" s="129" t="s">
        <v>45</v>
      </c>
      <c r="N775" s="129">
        <v>12</v>
      </c>
      <c r="O775" s="130" t="s">
        <v>26</v>
      </c>
      <c r="P775" s="116" t="s">
        <v>424</v>
      </c>
      <c r="Q775" s="117" t="s">
        <v>57126</v>
      </c>
      <c r="R775" s="117" t="s">
        <v>57126</v>
      </c>
      <c r="S775" s="117" t="s">
        <v>57126</v>
      </c>
      <c r="T775" s="117" t="s">
        <v>57126</v>
      </c>
      <c r="U775" s="117" t="s">
        <v>57126</v>
      </c>
      <c r="V775" s="114" t="s">
        <v>17</v>
      </c>
      <c r="W775" s="118" t="s">
        <v>329</v>
      </c>
      <c r="X775" s="115" t="str">
        <f>VLOOKUP(W775,'Formato de datos '!$G$1:$H$240,2,0)</f>
        <v>Material Médico Quirurgico</v>
      </c>
      <c r="Y775" s="129" t="s">
        <v>57</v>
      </c>
      <c r="Z775" s="129" t="s">
        <v>39</v>
      </c>
      <c r="AA775" s="131" t="s">
        <v>58209</v>
      </c>
      <c r="AB775" s="129"/>
      <c r="AC775" s="129"/>
      <c r="AD775" s="130"/>
      <c r="AE775" s="122">
        <v>1115</v>
      </c>
      <c r="AF775" s="134"/>
    </row>
    <row r="776" spans="1:32" s="135" customFormat="1" ht="30">
      <c r="A776" s="133" t="s">
        <v>58220</v>
      </c>
      <c r="B776" s="127" t="s">
        <v>58244</v>
      </c>
      <c r="C776" s="125" t="s">
        <v>57404</v>
      </c>
      <c r="D776" s="127" t="s">
        <v>51867</v>
      </c>
      <c r="E776" s="111" t="s">
        <v>3664</v>
      </c>
      <c r="F776" s="126">
        <v>30000</v>
      </c>
      <c r="G776" s="127" t="s">
        <v>57536</v>
      </c>
      <c r="H776" s="111" t="s">
        <v>420</v>
      </c>
      <c r="I776" s="128">
        <v>24</v>
      </c>
      <c r="J776" s="42">
        <v>58310</v>
      </c>
      <c r="K776" s="34">
        <v>1609355.9999999998</v>
      </c>
      <c r="L776" s="24">
        <v>1399440</v>
      </c>
      <c r="M776" s="129" t="s">
        <v>45</v>
      </c>
      <c r="N776" s="129">
        <v>12</v>
      </c>
      <c r="O776" s="130" t="s">
        <v>26</v>
      </c>
      <c r="P776" s="116" t="s">
        <v>424</v>
      </c>
      <c r="Q776" s="117" t="s">
        <v>57126</v>
      </c>
      <c r="R776" s="117" t="s">
        <v>57126</v>
      </c>
      <c r="S776" s="117" t="s">
        <v>57126</v>
      </c>
      <c r="T776" s="117" t="s">
        <v>57126</v>
      </c>
      <c r="U776" s="117" t="s">
        <v>57126</v>
      </c>
      <c r="V776" s="114" t="s">
        <v>17</v>
      </c>
      <c r="W776" s="118" t="s">
        <v>342</v>
      </c>
      <c r="X776" s="115" t="str">
        <f>VLOOKUP(W776,'Formato de datos '!$G$1:$H$240,2,0)</f>
        <v>Material Médico Quirurgico</v>
      </c>
      <c r="Y776" s="129" t="s">
        <v>57</v>
      </c>
      <c r="Z776" s="129" t="s">
        <v>39</v>
      </c>
      <c r="AA776" s="131" t="s">
        <v>58209</v>
      </c>
      <c r="AB776" s="129"/>
      <c r="AC776" s="129"/>
      <c r="AD776" s="130"/>
      <c r="AE776" s="122">
        <v>1116</v>
      </c>
      <c r="AF776" s="134"/>
    </row>
    <row r="777" spans="1:32" s="135" customFormat="1" ht="30">
      <c r="A777" s="133" t="s">
        <v>58220</v>
      </c>
      <c r="B777" s="127" t="s">
        <v>58244</v>
      </c>
      <c r="C777" s="125" t="s">
        <v>57404</v>
      </c>
      <c r="D777" s="127" t="s">
        <v>16135</v>
      </c>
      <c r="E777" s="111" t="s">
        <v>2868</v>
      </c>
      <c r="F777" s="126">
        <v>6000</v>
      </c>
      <c r="G777" s="127" t="s">
        <v>57537</v>
      </c>
      <c r="H777" s="111" t="s">
        <v>420</v>
      </c>
      <c r="I777" s="128">
        <v>24</v>
      </c>
      <c r="J777" s="42">
        <v>70074.34</v>
      </c>
      <c r="K777" s="34">
        <v>1934051.7839999998</v>
      </c>
      <c r="L777" s="24">
        <v>1681784.16</v>
      </c>
      <c r="M777" s="129" t="s">
        <v>45</v>
      </c>
      <c r="N777" s="129">
        <v>12</v>
      </c>
      <c r="O777" s="130" t="s">
        <v>26</v>
      </c>
      <c r="P777" s="116" t="s">
        <v>424</v>
      </c>
      <c r="Q777" s="117" t="s">
        <v>57126</v>
      </c>
      <c r="R777" s="117" t="s">
        <v>57126</v>
      </c>
      <c r="S777" s="117" t="s">
        <v>57126</v>
      </c>
      <c r="T777" s="117" t="s">
        <v>57126</v>
      </c>
      <c r="U777" s="117" t="s">
        <v>57126</v>
      </c>
      <c r="V777" s="114" t="s">
        <v>17</v>
      </c>
      <c r="W777" s="118" t="s">
        <v>342</v>
      </c>
      <c r="X777" s="115" t="str">
        <f>VLOOKUP(W777,'Formato de datos '!$G$1:$H$240,2,0)</f>
        <v>Material Médico Quirurgico</v>
      </c>
      <c r="Y777" s="129" t="s">
        <v>57</v>
      </c>
      <c r="Z777" s="129" t="s">
        <v>39</v>
      </c>
      <c r="AA777" s="131" t="s">
        <v>58209</v>
      </c>
      <c r="AB777" s="129"/>
      <c r="AC777" s="129"/>
      <c r="AD777" s="130"/>
      <c r="AE777" s="122">
        <v>1117</v>
      </c>
      <c r="AF777" s="134"/>
    </row>
    <row r="778" spans="1:32" s="135" customFormat="1" ht="45">
      <c r="A778" s="133" t="s">
        <v>58220</v>
      </c>
      <c r="B778" s="127" t="s">
        <v>58244</v>
      </c>
      <c r="C778" s="125" t="s">
        <v>57404</v>
      </c>
      <c r="D778" s="127" t="s">
        <v>29314</v>
      </c>
      <c r="E778" s="111" t="s">
        <v>3938</v>
      </c>
      <c r="F778" s="126">
        <v>6001</v>
      </c>
      <c r="G778" s="127" t="s">
        <v>57538</v>
      </c>
      <c r="H778" s="111" t="s">
        <v>420</v>
      </c>
      <c r="I778" s="128">
        <v>800</v>
      </c>
      <c r="J778" s="42">
        <v>2324</v>
      </c>
      <c r="K778" s="34">
        <v>2138080</v>
      </c>
      <c r="L778" s="24">
        <v>1859200.0000000002</v>
      </c>
      <c r="M778" s="129" t="s">
        <v>45</v>
      </c>
      <c r="N778" s="129">
        <v>12</v>
      </c>
      <c r="O778" s="130" t="s">
        <v>26</v>
      </c>
      <c r="P778" s="116" t="s">
        <v>424</v>
      </c>
      <c r="Q778" s="117" t="s">
        <v>57126</v>
      </c>
      <c r="R778" s="117" t="s">
        <v>57126</v>
      </c>
      <c r="S778" s="117" t="s">
        <v>57126</v>
      </c>
      <c r="T778" s="117" t="s">
        <v>57126</v>
      </c>
      <c r="U778" s="117" t="s">
        <v>57126</v>
      </c>
      <c r="V778" s="114" t="s">
        <v>17</v>
      </c>
      <c r="W778" s="118" t="s">
        <v>342</v>
      </c>
      <c r="X778" s="115" t="str">
        <f>VLOOKUP(W778,'Formato de datos '!$G$1:$H$240,2,0)</f>
        <v>Material Médico Quirurgico</v>
      </c>
      <c r="Y778" s="129" t="s">
        <v>57</v>
      </c>
      <c r="Z778" s="129" t="s">
        <v>39</v>
      </c>
      <c r="AA778" s="131" t="s">
        <v>58209</v>
      </c>
      <c r="AB778" s="129"/>
      <c r="AC778" s="129"/>
      <c r="AD778" s="130"/>
      <c r="AE778" s="122">
        <v>1118</v>
      </c>
      <c r="AF778" s="134"/>
    </row>
    <row r="779" spans="1:32" s="135" customFormat="1" ht="75">
      <c r="A779" s="133" t="s">
        <v>58220</v>
      </c>
      <c r="B779" s="127" t="s">
        <v>58244</v>
      </c>
      <c r="C779" s="125" t="s">
        <v>57404</v>
      </c>
      <c r="D779" s="127" t="s">
        <v>49820</v>
      </c>
      <c r="E779" s="111" t="s">
        <v>3360</v>
      </c>
      <c r="F779" s="126">
        <v>6004</v>
      </c>
      <c r="G779" s="127" t="s">
        <v>57539</v>
      </c>
      <c r="H779" s="111" t="s">
        <v>420</v>
      </c>
      <c r="I779" s="128">
        <v>10400</v>
      </c>
      <c r="J779" s="42">
        <v>5231</v>
      </c>
      <c r="K779" s="34">
        <v>62562759.999999993</v>
      </c>
      <c r="L779" s="24">
        <v>54402400</v>
      </c>
      <c r="M779" s="129" t="s">
        <v>45</v>
      </c>
      <c r="N779" s="129">
        <v>12</v>
      </c>
      <c r="O779" s="130" t="s">
        <v>26</v>
      </c>
      <c r="P779" s="116" t="s">
        <v>424</v>
      </c>
      <c r="Q779" s="117" t="s">
        <v>57126</v>
      </c>
      <c r="R779" s="117" t="s">
        <v>57126</v>
      </c>
      <c r="S779" s="117" t="s">
        <v>57126</v>
      </c>
      <c r="T779" s="117" t="s">
        <v>57126</v>
      </c>
      <c r="U779" s="117" t="s">
        <v>57126</v>
      </c>
      <c r="V779" s="114" t="s">
        <v>17</v>
      </c>
      <c r="W779" s="118" t="s">
        <v>342</v>
      </c>
      <c r="X779" s="115" t="str">
        <f>VLOOKUP(W779,'Formato de datos '!$G$1:$H$240,2,0)</f>
        <v>Material Médico Quirurgico</v>
      </c>
      <c r="Y779" s="129" t="s">
        <v>57</v>
      </c>
      <c r="Z779" s="129" t="s">
        <v>39</v>
      </c>
      <c r="AA779" s="131" t="s">
        <v>58209</v>
      </c>
      <c r="AB779" s="129"/>
      <c r="AC779" s="129"/>
      <c r="AD779" s="130"/>
      <c r="AE779" s="122">
        <v>1119</v>
      </c>
      <c r="AF779" s="134"/>
    </row>
    <row r="780" spans="1:32" s="135" customFormat="1" ht="30">
      <c r="A780" s="133" t="s">
        <v>58220</v>
      </c>
      <c r="B780" s="127" t="s">
        <v>58244</v>
      </c>
      <c r="C780" s="125" t="s">
        <v>57404</v>
      </c>
      <c r="D780" s="127" t="s">
        <v>27689</v>
      </c>
      <c r="E780" s="111" t="s">
        <v>3645</v>
      </c>
      <c r="F780" s="126">
        <v>6005</v>
      </c>
      <c r="G780" s="127" t="s">
        <v>57540</v>
      </c>
      <c r="H780" s="111" t="s">
        <v>420</v>
      </c>
      <c r="I780" s="128">
        <v>2300</v>
      </c>
      <c r="J780" s="42">
        <v>20081</v>
      </c>
      <c r="K780" s="34">
        <v>53114244.999999993</v>
      </c>
      <c r="L780" s="24">
        <v>46186300</v>
      </c>
      <c r="M780" s="129" t="s">
        <v>45</v>
      </c>
      <c r="N780" s="129">
        <v>12</v>
      </c>
      <c r="O780" s="130" t="s">
        <v>26</v>
      </c>
      <c r="P780" s="116" t="s">
        <v>424</v>
      </c>
      <c r="Q780" s="117" t="s">
        <v>57126</v>
      </c>
      <c r="R780" s="117" t="s">
        <v>57126</v>
      </c>
      <c r="S780" s="117" t="s">
        <v>57126</v>
      </c>
      <c r="T780" s="117" t="s">
        <v>57126</v>
      </c>
      <c r="U780" s="117" t="s">
        <v>57126</v>
      </c>
      <c r="V780" s="114" t="s">
        <v>17</v>
      </c>
      <c r="W780" s="118" t="s">
        <v>342</v>
      </c>
      <c r="X780" s="115" t="str">
        <f>VLOOKUP(W780,'Formato de datos '!$G$1:$H$240,2,0)</f>
        <v>Material Médico Quirurgico</v>
      </c>
      <c r="Y780" s="129" t="s">
        <v>57</v>
      </c>
      <c r="Z780" s="129" t="s">
        <v>39</v>
      </c>
      <c r="AA780" s="131" t="s">
        <v>58209</v>
      </c>
      <c r="AB780" s="129"/>
      <c r="AC780" s="129"/>
      <c r="AD780" s="130"/>
      <c r="AE780" s="122">
        <v>1120</v>
      </c>
      <c r="AF780" s="134"/>
    </row>
    <row r="781" spans="1:32" s="135" customFormat="1" ht="60">
      <c r="A781" s="133" t="s">
        <v>58220</v>
      </c>
      <c r="B781" s="127" t="s">
        <v>58244</v>
      </c>
      <c r="C781" s="125" t="s">
        <v>57404</v>
      </c>
      <c r="D781" s="127" t="s">
        <v>27692</v>
      </c>
      <c r="E781" s="111" t="s">
        <v>4119</v>
      </c>
      <c r="F781" s="126">
        <v>6007</v>
      </c>
      <c r="G781" s="127" t="s">
        <v>57541</v>
      </c>
      <c r="H781" s="111" t="s">
        <v>420</v>
      </c>
      <c r="I781" s="128">
        <v>150</v>
      </c>
      <c r="J781" s="42">
        <v>35402.5</v>
      </c>
      <c r="K781" s="34">
        <v>6106931.2499999991</v>
      </c>
      <c r="L781" s="24">
        <v>5310375</v>
      </c>
      <c r="M781" s="129" t="s">
        <v>45</v>
      </c>
      <c r="N781" s="129">
        <v>12</v>
      </c>
      <c r="O781" s="130" t="s">
        <v>26</v>
      </c>
      <c r="P781" s="116" t="s">
        <v>424</v>
      </c>
      <c r="Q781" s="117" t="s">
        <v>57126</v>
      </c>
      <c r="R781" s="117" t="s">
        <v>57126</v>
      </c>
      <c r="S781" s="117" t="s">
        <v>57126</v>
      </c>
      <c r="T781" s="117" t="s">
        <v>57126</v>
      </c>
      <c r="U781" s="117" t="s">
        <v>57126</v>
      </c>
      <c r="V781" s="114" t="s">
        <v>17</v>
      </c>
      <c r="W781" s="118" t="s">
        <v>342</v>
      </c>
      <c r="X781" s="115" t="str">
        <f>VLOOKUP(W781,'Formato de datos '!$G$1:$H$240,2,0)</f>
        <v>Material Médico Quirurgico</v>
      </c>
      <c r="Y781" s="129" t="s">
        <v>57</v>
      </c>
      <c r="Z781" s="129" t="s">
        <v>39</v>
      </c>
      <c r="AA781" s="131" t="s">
        <v>58209</v>
      </c>
      <c r="AB781" s="129"/>
      <c r="AC781" s="129"/>
      <c r="AD781" s="130"/>
      <c r="AE781" s="122">
        <v>1121</v>
      </c>
      <c r="AF781" s="134"/>
    </row>
    <row r="782" spans="1:32" s="135" customFormat="1" ht="45">
      <c r="A782" s="133" t="s">
        <v>58220</v>
      </c>
      <c r="B782" s="127" t="s">
        <v>58244</v>
      </c>
      <c r="C782" s="125" t="s">
        <v>57404</v>
      </c>
      <c r="D782" s="127" t="s">
        <v>29438</v>
      </c>
      <c r="E782" s="111" t="s">
        <v>3667</v>
      </c>
      <c r="F782" s="126">
        <v>6008</v>
      </c>
      <c r="G782" s="127" t="s">
        <v>57542</v>
      </c>
      <c r="H782" s="111" t="s">
        <v>420</v>
      </c>
      <c r="I782" s="128">
        <v>1800</v>
      </c>
      <c r="J782" s="42">
        <v>4076</v>
      </c>
      <c r="K782" s="34">
        <v>8437320</v>
      </c>
      <c r="L782" s="24">
        <v>7336800.0000000009</v>
      </c>
      <c r="M782" s="129" t="s">
        <v>45</v>
      </c>
      <c r="N782" s="129">
        <v>12</v>
      </c>
      <c r="O782" s="130" t="s">
        <v>26</v>
      </c>
      <c r="P782" s="116" t="s">
        <v>424</v>
      </c>
      <c r="Q782" s="117" t="s">
        <v>57126</v>
      </c>
      <c r="R782" s="117" t="s">
        <v>57126</v>
      </c>
      <c r="S782" s="117" t="s">
        <v>57126</v>
      </c>
      <c r="T782" s="117" t="s">
        <v>57126</v>
      </c>
      <c r="U782" s="117" t="s">
        <v>57126</v>
      </c>
      <c r="V782" s="114" t="s">
        <v>17</v>
      </c>
      <c r="W782" s="118" t="s">
        <v>342</v>
      </c>
      <c r="X782" s="115" t="str">
        <f>VLOOKUP(W782,'Formato de datos '!$G$1:$H$240,2,0)</f>
        <v>Material Médico Quirurgico</v>
      </c>
      <c r="Y782" s="129" t="s">
        <v>57</v>
      </c>
      <c r="Z782" s="129" t="s">
        <v>39</v>
      </c>
      <c r="AA782" s="131" t="s">
        <v>58209</v>
      </c>
      <c r="AB782" s="129"/>
      <c r="AC782" s="129"/>
      <c r="AD782" s="130"/>
      <c r="AE782" s="122">
        <v>1122</v>
      </c>
      <c r="AF782" s="134"/>
    </row>
    <row r="783" spans="1:32" s="135" customFormat="1" ht="45">
      <c r="A783" s="133" t="s">
        <v>58220</v>
      </c>
      <c r="B783" s="127" t="s">
        <v>58244</v>
      </c>
      <c r="C783" s="125" t="s">
        <v>57404</v>
      </c>
      <c r="D783" s="127" t="s">
        <v>29438</v>
      </c>
      <c r="E783" s="111" t="s">
        <v>3667</v>
      </c>
      <c r="F783" s="126">
        <v>6009</v>
      </c>
      <c r="G783" s="127" t="s">
        <v>57543</v>
      </c>
      <c r="H783" s="111" t="s">
        <v>420</v>
      </c>
      <c r="I783" s="128">
        <v>5200</v>
      </c>
      <c r="J783" s="42">
        <v>8153</v>
      </c>
      <c r="K783" s="34">
        <v>48754939.999999993</v>
      </c>
      <c r="L783" s="24">
        <v>42395600</v>
      </c>
      <c r="M783" s="129" t="s">
        <v>45</v>
      </c>
      <c r="N783" s="129">
        <v>12</v>
      </c>
      <c r="O783" s="130" t="s">
        <v>26</v>
      </c>
      <c r="P783" s="116" t="s">
        <v>424</v>
      </c>
      <c r="Q783" s="117" t="s">
        <v>57126</v>
      </c>
      <c r="R783" s="117" t="s">
        <v>57126</v>
      </c>
      <c r="S783" s="117" t="s">
        <v>57126</v>
      </c>
      <c r="T783" s="117" t="s">
        <v>57126</v>
      </c>
      <c r="U783" s="117" t="s">
        <v>57126</v>
      </c>
      <c r="V783" s="114" t="s">
        <v>17</v>
      </c>
      <c r="W783" s="118" t="s">
        <v>342</v>
      </c>
      <c r="X783" s="115" t="str">
        <f>VLOOKUP(W783,'Formato de datos '!$G$1:$H$240,2,0)</f>
        <v>Material Médico Quirurgico</v>
      </c>
      <c r="Y783" s="129" t="s">
        <v>57</v>
      </c>
      <c r="Z783" s="129" t="s">
        <v>39</v>
      </c>
      <c r="AA783" s="131" t="s">
        <v>58209</v>
      </c>
      <c r="AB783" s="129"/>
      <c r="AC783" s="129"/>
      <c r="AD783" s="130"/>
      <c r="AE783" s="122">
        <v>1123</v>
      </c>
      <c r="AF783" s="134"/>
    </row>
    <row r="784" spans="1:32" s="135" customFormat="1" ht="60">
      <c r="A784" s="133" t="s">
        <v>58220</v>
      </c>
      <c r="B784" s="127" t="s">
        <v>58244</v>
      </c>
      <c r="C784" s="125" t="s">
        <v>57404</v>
      </c>
      <c r="D784" s="127" t="s">
        <v>29289</v>
      </c>
      <c r="E784" s="111" t="s">
        <v>2720</v>
      </c>
      <c r="F784" s="126">
        <v>6014</v>
      </c>
      <c r="G784" s="127" t="s">
        <v>57544</v>
      </c>
      <c r="H784" s="111" t="s">
        <v>420</v>
      </c>
      <c r="I784" s="128">
        <v>10</v>
      </c>
      <c r="J784" s="42">
        <v>89978.48</v>
      </c>
      <c r="K784" s="34">
        <v>1034752.5199999998</v>
      </c>
      <c r="L784" s="24">
        <v>899784.79999999993</v>
      </c>
      <c r="M784" s="129" t="s">
        <v>45</v>
      </c>
      <c r="N784" s="129">
        <v>12</v>
      </c>
      <c r="O784" s="130" t="s">
        <v>26</v>
      </c>
      <c r="P784" s="116" t="s">
        <v>424</v>
      </c>
      <c r="Q784" s="117" t="s">
        <v>57126</v>
      </c>
      <c r="R784" s="117" t="s">
        <v>57126</v>
      </c>
      <c r="S784" s="117" t="s">
        <v>57126</v>
      </c>
      <c r="T784" s="117" t="s">
        <v>57126</v>
      </c>
      <c r="U784" s="117" t="s">
        <v>57126</v>
      </c>
      <c r="V784" s="114" t="s">
        <v>17</v>
      </c>
      <c r="W784" s="118" t="s">
        <v>342</v>
      </c>
      <c r="X784" s="115" t="str">
        <f>VLOOKUP(W784,'Formato de datos '!$G$1:$H$240,2,0)</f>
        <v>Material Médico Quirurgico</v>
      </c>
      <c r="Y784" s="129" t="s">
        <v>57</v>
      </c>
      <c r="Z784" s="129" t="s">
        <v>39</v>
      </c>
      <c r="AA784" s="131" t="s">
        <v>58209</v>
      </c>
      <c r="AB784" s="129"/>
      <c r="AC784" s="129"/>
      <c r="AD784" s="130"/>
      <c r="AE784" s="122">
        <v>1124</v>
      </c>
      <c r="AF784" s="134"/>
    </row>
    <row r="785" spans="1:32" s="135" customFormat="1" ht="45">
      <c r="A785" s="133" t="s">
        <v>58220</v>
      </c>
      <c r="B785" s="127" t="s">
        <v>58244</v>
      </c>
      <c r="C785" s="125" t="s">
        <v>57404</v>
      </c>
      <c r="D785" s="127" t="s">
        <v>20657</v>
      </c>
      <c r="E785" s="111" t="s">
        <v>3139</v>
      </c>
      <c r="F785" s="126">
        <v>6015</v>
      </c>
      <c r="G785" s="127" t="s">
        <v>57545</v>
      </c>
      <c r="H785" s="111" t="s">
        <v>420</v>
      </c>
      <c r="I785" s="128">
        <v>280</v>
      </c>
      <c r="J785" s="42">
        <v>83181</v>
      </c>
      <c r="K785" s="34">
        <v>26784281.999999996</v>
      </c>
      <c r="L785" s="24">
        <v>23290680</v>
      </c>
      <c r="M785" s="129" t="s">
        <v>45</v>
      </c>
      <c r="N785" s="129">
        <v>12</v>
      </c>
      <c r="O785" s="130" t="s">
        <v>26</v>
      </c>
      <c r="P785" s="116" t="s">
        <v>424</v>
      </c>
      <c r="Q785" s="117" t="s">
        <v>57126</v>
      </c>
      <c r="R785" s="117" t="s">
        <v>57126</v>
      </c>
      <c r="S785" s="117" t="s">
        <v>57126</v>
      </c>
      <c r="T785" s="117" t="s">
        <v>57126</v>
      </c>
      <c r="U785" s="117" t="s">
        <v>57126</v>
      </c>
      <c r="V785" s="114" t="s">
        <v>17</v>
      </c>
      <c r="W785" s="118" t="s">
        <v>342</v>
      </c>
      <c r="X785" s="115" t="str">
        <f>VLOOKUP(W785,'Formato de datos '!$G$1:$H$240,2,0)</f>
        <v>Material Médico Quirurgico</v>
      </c>
      <c r="Y785" s="129" t="s">
        <v>57</v>
      </c>
      <c r="Z785" s="129" t="s">
        <v>39</v>
      </c>
      <c r="AA785" s="131" t="s">
        <v>58209</v>
      </c>
      <c r="AB785" s="129"/>
      <c r="AC785" s="129"/>
      <c r="AD785" s="130"/>
      <c r="AE785" s="122">
        <v>1125</v>
      </c>
      <c r="AF785" s="134"/>
    </row>
    <row r="786" spans="1:32" s="135" customFormat="1" ht="75">
      <c r="A786" s="133" t="s">
        <v>58220</v>
      </c>
      <c r="B786" s="127" t="s">
        <v>58244</v>
      </c>
      <c r="C786" s="125" t="s">
        <v>57404</v>
      </c>
      <c r="D786" s="127" t="s">
        <v>27692</v>
      </c>
      <c r="E786" s="111" t="s">
        <v>3360</v>
      </c>
      <c r="F786" s="126">
        <v>6018</v>
      </c>
      <c r="G786" s="127" t="s">
        <v>57546</v>
      </c>
      <c r="H786" s="111" t="s">
        <v>420</v>
      </c>
      <c r="I786" s="128">
        <v>12000</v>
      </c>
      <c r="J786" s="42">
        <v>8200</v>
      </c>
      <c r="K786" s="34">
        <v>113159999.99999999</v>
      </c>
      <c r="L786" s="24">
        <v>98400000</v>
      </c>
      <c r="M786" s="129" t="s">
        <v>45</v>
      </c>
      <c r="N786" s="129">
        <v>12</v>
      </c>
      <c r="O786" s="130" t="s">
        <v>26</v>
      </c>
      <c r="P786" s="116" t="s">
        <v>424</v>
      </c>
      <c r="Q786" s="117" t="s">
        <v>57126</v>
      </c>
      <c r="R786" s="117" t="s">
        <v>57126</v>
      </c>
      <c r="S786" s="117" t="s">
        <v>57126</v>
      </c>
      <c r="T786" s="117" t="s">
        <v>57126</v>
      </c>
      <c r="U786" s="117" t="s">
        <v>57126</v>
      </c>
      <c r="V786" s="114" t="s">
        <v>17</v>
      </c>
      <c r="W786" s="118" t="s">
        <v>342</v>
      </c>
      <c r="X786" s="115" t="str">
        <f>VLOOKUP(W786,'Formato de datos '!$G$1:$H$240,2,0)</f>
        <v>Material Médico Quirurgico</v>
      </c>
      <c r="Y786" s="129" t="s">
        <v>57</v>
      </c>
      <c r="Z786" s="129" t="s">
        <v>39</v>
      </c>
      <c r="AA786" s="131" t="s">
        <v>58209</v>
      </c>
      <c r="AB786" s="129"/>
      <c r="AC786" s="129"/>
      <c r="AD786" s="130"/>
      <c r="AE786" s="122">
        <v>1126</v>
      </c>
      <c r="AF786" s="134"/>
    </row>
    <row r="787" spans="1:32" s="135" customFormat="1" ht="75">
      <c r="A787" s="133" t="s">
        <v>58220</v>
      </c>
      <c r="B787" s="127" t="s">
        <v>58244</v>
      </c>
      <c r="C787" s="125" t="s">
        <v>57404</v>
      </c>
      <c r="D787" s="127" t="s">
        <v>27692</v>
      </c>
      <c r="E787" s="111" t="s">
        <v>3360</v>
      </c>
      <c r="F787" s="126">
        <v>6019</v>
      </c>
      <c r="G787" s="127" t="s">
        <v>57547</v>
      </c>
      <c r="H787" s="111" t="s">
        <v>420</v>
      </c>
      <c r="I787" s="128">
        <v>18000</v>
      </c>
      <c r="J787" s="42">
        <v>2750</v>
      </c>
      <c r="K787" s="34">
        <v>56924999.999999993</v>
      </c>
      <c r="L787" s="24">
        <v>49500000</v>
      </c>
      <c r="M787" s="129" t="s">
        <v>45</v>
      </c>
      <c r="N787" s="129">
        <v>12</v>
      </c>
      <c r="O787" s="130" t="s">
        <v>26</v>
      </c>
      <c r="P787" s="116" t="s">
        <v>424</v>
      </c>
      <c r="Q787" s="117" t="s">
        <v>57126</v>
      </c>
      <c r="R787" s="117" t="s">
        <v>57126</v>
      </c>
      <c r="S787" s="117" t="s">
        <v>57126</v>
      </c>
      <c r="T787" s="117" t="s">
        <v>57126</v>
      </c>
      <c r="U787" s="117" t="s">
        <v>57126</v>
      </c>
      <c r="V787" s="114" t="s">
        <v>17</v>
      </c>
      <c r="W787" s="118" t="s">
        <v>342</v>
      </c>
      <c r="X787" s="115" t="str">
        <f>VLOOKUP(W787,'Formato de datos '!$G$1:$H$240,2,0)</f>
        <v>Material Médico Quirurgico</v>
      </c>
      <c r="Y787" s="129" t="s">
        <v>57</v>
      </c>
      <c r="Z787" s="129" t="s">
        <v>39</v>
      </c>
      <c r="AA787" s="131" t="s">
        <v>58209</v>
      </c>
      <c r="AB787" s="129"/>
      <c r="AC787" s="129"/>
      <c r="AD787" s="130"/>
      <c r="AE787" s="122">
        <v>1127</v>
      </c>
      <c r="AF787" s="134"/>
    </row>
    <row r="788" spans="1:32" s="135" customFormat="1" ht="75">
      <c r="A788" s="133" t="s">
        <v>58220</v>
      </c>
      <c r="B788" s="127" t="s">
        <v>58244</v>
      </c>
      <c r="C788" s="125" t="s">
        <v>57404</v>
      </c>
      <c r="D788" s="127" t="s">
        <v>27692</v>
      </c>
      <c r="E788" s="111" t="s">
        <v>3360</v>
      </c>
      <c r="F788" s="126">
        <v>6020</v>
      </c>
      <c r="G788" s="127" t="s">
        <v>57548</v>
      </c>
      <c r="H788" s="111" t="s">
        <v>420</v>
      </c>
      <c r="I788" s="128">
        <v>9000</v>
      </c>
      <c r="J788" s="42">
        <v>16750</v>
      </c>
      <c r="K788" s="34">
        <v>173362500</v>
      </c>
      <c r="L788" s="24">
        <v>150750000</v>
      </c>
      <c r="M788" s="129" t="s">
        <v>45</v>
      </c>
      <c r="N788" s="129">
        <v>12</v>
      </c>
      <c r="O788" s="130" t="s">
        <v>26</v>
      </c>
      <c r="P788" s="116" t="s">
        <v>424</v>
      </c>
      <c r="Q788" s="117" t="s">
        <v>57126</v>
      </c>
      <c r="R788" s="117" t="s">
        <v>57126</v>
      </c>
      <c r="S788" s="117" t="s">
        <v>57126</v>
      </c>
      <c r="T788" s="117" t="s">
        <v>57126</v>
      </c>
      <c r="U788" s="117" t="s">
        <v>57126</v>
      </c>
      <c r="V788" s="114" t="s">
        <v>17</v>
      </c>
      <c r="W788" s="118" t="s">
        <v>342</v>
      </c>
      <c r="X788" s="115" t="str">
        <f>VLOOKUP(W788,'Formato de datos '!$G$1:$H$240,2,0)</f>
        <v>Material Médico Quirurgico</v>
      </c>
      <c r="Y788" s="129" t="s">
        <v>57</v>
      </c>
      <c r="Z788" s="129" t="s">
        <v>39</v>
      </c>
      <c r="AA788" s="131" t="s">
        <v>58209</v>
      </c>
      <c r="AB788" s="129"/>
      <c r="AC788" s="129"/>
      <c r="AD788" s="130"/>
      <c r="AE788" s="122">
        <v>1128</v>
      </c>
      <c r="AF788" s="134"/>
    </row>
    <row r="789" spans="1:32" s="135" customFormat="1" ht="45">
      <c r="A789" s="133" t="s">
        <v>58220</v>
      </c>
      <c r="B789" s="127" t="s">
        <v>58244</v>
      </c>
      <c r="C789" s="125" t="s">
        <v>57404</v>
      </c>
      <c r="D789" s="127" t="s">
        <v>29460</v>
      </c>
      <c r="E789" s="111" t="s">
        <v>3757</v>
      </c>
      <c r="F789" s="126">
        <v>6021</v>
      </c>
      <c r="G789" s="127" t="s">
        <v>57549</v>
      </c>
      <c r="H789" s="111" t="s">
        <v>420</v>
      </c>
      <c r="I789" s="128">
        <v>1400</v>
      </c>
      <c r="J789" s="42">
        <v>29077.65</v>
      </c>
      <c r="K789" s="34">
        <v>46815016.5</v>
      </c>
      <c r="L789" s="24">
        <v>40708710</v>
      </c>
      <c r="M789" s="129" t="s">
        <v>45</v>
      </c>
      <c r="N789" s="129">
        <v>12</v>
      </c>
      <c r="O789" s="130" t="s">
        <v>26</v>
      </c>
      <c r="P789" s="116" t="s">
        <v>424</v>
      </c>
      <c r="Q789" s="117" t="s">
        <v>57126</v>
      </c>
      <c r="R789" s="117" t="s">
        <v>57126</v>
      </c>
      <c r="S789" s="117" t="s">
        <v>57126</v>
      </c>
      <c r="T789" s="117" t="s">
        <v>57126</v>
      </c>
      <c r="U789" s="117" t="s">
        <v>57126</v>
      </c>
      <c r="V789" s="114" t="s">
        <v>17</v>
      </c>
      <c r="W789" s="118" t="s">
        <v>342</v>
      </c>
      <c r="X789" s="115" t="str">
        <f>VLOOKUP(W789,'Formato de datos '!$G$1:$H$240,2,0)</f>
        <v>Material Médico Quirurgico</v>
      </c>
      <c r="Y789" s="129" t="s">
        <v>57</v>
      </c>
      <c r="Z789" s="129" t="s">
        <v>39</v>
      </c>
      <c r="AA789" s="131" t="s">
        <v>58209</v>
      </c>
      <c r="AB789" s="129"/>
      <c r="AC789" s="129"/>
      <c r="AD789" s="130"/>
      <c r="AE789" s="122">
        <v>1129</v>
      </c>
      <c r="AF789" s="134"/>
    </row>
    <row r="790" spans="1:32" s="135" customFormat="1" ht="75">
      <c r="A790" s="133" t="s">
        <v>58220</v>
      </c>
      <c r="B790" s="127" t="s">
        <v>58244</v>
      </c>
      <c r="C790" s="125" t="s">
        <v>57404</v>
      </c>
      <c r="D790" s="127" t="s">
        <v>27417</v>
      </c>
      <c r="E790" s="111" t="s">
        <v>3360</v>
      </c>
      <c r="F790" s="126">
        <v>6022</v>
      </c>
      <c r="G790" s="127" t="s">
        <v>57550</v>
      </c>
      <c r="H790" s="111" t="s">
        <v>420</v>
      </c>
      <c r="I790" s="128">
        <v>12</v>
      </c>
      <c r="J790" s="42">
        <v>12421.22</v>
      </c>
      <c r="K790" s="34">
        <v>171412.83599999998</v>
      </c>
      <c r="L790" s="24">
        <v>149054.63999999998</v>
      </c>
      <c r="M790" s="129" t="s">
        <v>45</v>
      </c>
      <c r="N790" s="129">
        <v>12</v>
      </c>
      <c r="O790" s="130" t="s">
        <v>26</v>
      </c>
      <c r="P790" s="116" t="s">
        <v>424</v>
      </c>
      <c r="Q790" s="117" t="s">
        <v>57126</v>
      </c>
      <c r="R790" s="117" t="s">
        <v>57126</v>
      </c>
      <c r="S790" s="117" t="s">
        <v>57126</v>
      </c>
      <c r="T790" s="117" t="s">
        <v>57126</v>
      </c>
      <c r="U790" s="117" t="s">
        <v>57126</v>
      </c>
      <c r="V790" s="114" t="s">
        <v>17</v>
      </c>
      <c r="W790" s="118" t="s">
        <v>342</v>
      </c>
      <c r="X790" s="115" t="str">
        <f>VLOOKUP(W790,'Formato de datos '!$G$1:$H$240,2,0)</f>
        <v>Material Médico Quirurgico</v>
      </c>
      <c r="Y790" s="129" t="s">
        <v>57</v>
      </c>
      <c r="Z790" s="129" t="s">
        <v>39</v>
      </c>
      <c r="AA790" s="131" t="s">
        <v>58209</v>
      </c>
      <c r="AB790" s="129"/>
      <c r="AC790" s="129"/>
      <c r="AD790" s="130"/>
      <c r="AE790" s="122">
        <v>1130</v>
      </c>
      <c r="AF790" s="134"/>
    </row>
    <row r="791" spans="1:32" s="135" customFormat="1" ht="45">
      <c r="A791" s="133" t="s">
        <v>58220</v>
      </c>
      <c r="B791" s="127" t="s">
        <v>58244</v>
      </c>
      <c r="C791" s="125" t="s">
        <v>57404</v>
      </c>
      <c r="D791" s="127" t="s">
        <v>30007</v>
      </c>
      <c r="E791" s="111" t="s">
        <v>3644</v>
      </c>
      <c r="F791" s="126">
        <v>6025</v>
      </c>
      <c r="G791" s="127" t="s">
        <v>57551</v>
      </c>
      <c r="H791" s="111" t="s">
        <v>420</v>
      </c>
      <c r="I791" s="128">
        <v>299000</v>
      </c>
      <c r="J791" s="42">
        <v>1375</v>
      </c>
      <c r="K791" s="34">
        <v>472793749.99999994</v>
      </c>
      <c r="L791" s="24">
        <v>411125000</v>
      </c>
      <c r="M791" s="129" t="s">
        <v>45</v>
      </c>
      <c r="N791" s="129">
        <v>12</v>
      </c>
      <c r="O791" s="130" t="s">
        <v>26</v>
      </c>
      <c r="P791" s="116" t="s">
        <v>424</v>
      </c>
      <c r="Q791" s="117" t="s">
        <v>57126</v>
      </c>
      <c r="R791" s="117" t="s">
        <v>57126</v>
      </c>
      <c r="S791" s="117" t="s">
        <v>57126</v>
      </c>
      <c r="T791" s="117" t="s">
        <v>57126</v>
      </c>
      <c r="U791" s="117" t="s">
        <v>57126</v>
      </c>
      <c r="V791" s="114" t="s">
        <v>17</v>
      </c>
      <c r="W791" s="118" t="s">
        <v>342</v>
      </c>
      <c r="X791" s="115" t="str">
        <f>VLOOKUP(W791,'Formato de datos '!$G$1:$H$240,2,0)</f>
        <v>Material Médico Quirurgico</v>
      </c>
      <c r="Y791" s="129" t="s">
        <v>57</v>
      </c>
      <c r="Z791" s="129" t="s">
        <v>39</v>
      </c>
      <c r="AA791" s="131" t="s">
        <v>58209</v>
      </c>
      <c r="AB791" s="129"/>
      <c r="AC791" s="129"/>
      <c r="AD791" s="130"/>
      <c r="AE791" s="122">
        <v>1131</v>
      </c>
      <c r="AF791" s="134"/>
    </row>
    <row r="792" spans="1:32" s="135" customFormat="1" ht="45">
      <c r="A792" s="133" t="s">
        <v>58220</v>
      </c>
      <c r="B792" s="127" t="s">
        <v>58244</v>
      </c>
      <c r="C792" s="125" t="s">
        <v>57404</v>
      </c>
      <c r="D792" s="127" t="s">
        <v>30052</v>
      </c>
      <c r="E792" s="111" t="s">
        <v>3648</v>
      </c>
      <c r="F792" s="126">
        <v>6029</v>
      </c>
      <c r="G792" s="127" t="s">
        <v>57552</v>
      </c>
      <c r="H792" s="111" t="s">
        <v>420</v>
      </c>
      <c r="I792" s="128">
        <v>32000</v>
      </c>
      <c r="J792" s="42">
        <v>32.93</v>
      </c>
      <c r="K792" s="34">
        <v>1211824</v>
      </c>
      <c r="L792" s="24">
        <v>1053760</v>
      </c>
      <c r="M792" s="129" t="s">
        <v>45</v>
      </c>
      <c r="N792" s="129">
        <v>12</v>
      </c>
      <c r="O792" s="130" t="s">
        <v>26</v>
      </c>
      <c r="P792" s="116" t="s">
        <v>424</v>
      </c>
      <c r="Q792" s="117" t="s">
        <v>57126</v>
      </c>
      <c r="R792" s="117" t="s">
        <v>57126</v>
      </c>
      <c r="S792" s="117" t="s">
        <v>57126</v>
      </c>
      <c r="T792" s="117" t="s">
        <v>57126</v>
      </c>
      <c r="U792" s="117" t="s">
        <v>57126</v>
      </c>
      <c r="V792" s="114" t="s">
        <v>17</v>
      </c>
      <c r="W792" s="118" t="s">
        <v>342</v>
      </c>
      <c r="X792" s="115" t="str">
        <f>VLOOKUP(W792,'Formato de datos '!$G$1:$H$240,2,0)</f>
        <v>Material Médico Quirurgico</v>
      </c>
      <c r="Y792" s="129" t="s">
        <v>57</v>
      </c>
      <c r="Z792" s="129" t="s">
        <v>39</v>
      </c>
      <c r="AA792" s="131" t="s">
        <v>58209</v>
      </c>
      <c r="AB792" s="129"/>
      <c r="AC792" s="129"/>
      <c r="AD792" s="130"/>
      <c r="AE792" s="122">
        <v>1132</v>
      </c>
      <c r="AF792" s="134"/>
    </row>
    <row r="793" spans="1:32" s="135" customFormat="1" ht="45">
      <c r="A793" s="133" t="s">
        <v>58220</v>
      </c>
      <c r="B793" s="127" t="s">
        <v>58244</v>
      </c>
      <c r="C793" s="125" t="s">
        <v>57404</v>
      </c>
      <c r="D793" s="127" t="s">
        <v>29444</v>
      </c>
      <c r="E793" s="111" t="s">
        <v>3667</v>
      </c>
      <c r="F793" s="126">
        <v>6032</v>
      </c>
      <c r="G793" s="127" t="s">
        <v>57553</v>
      </c>
      <c r="H793" s="111" t="s">
        <v>420</v>
      </c>
      <c r="I793" s="128">
        <v>1600</v>
      </c>
      <c r="J793" s="42">
        <v>142240</v>
      </c>
      <c r="K793" s="34">
        <v>261721599.99999997</v>
      </c>
      <c r="L793" s="24">
        <v>227584000</v>
      </c>
      <c r="M793" s="129" t="s">
        <v>45</v>
      </c>
      <c r="N793" s="129">
        <v>12</v>
      </c>
      <c r="O793" s="130" t="s">
        <v>26</v>
      </c>
      <c r="P793" s="116" t="s">
        <v>424</v>
      </c>
      <c r="Q793" s="117" t="s">
        <v>57126</v>
      </c>
      <c r="R793" s="117" t="s">
        <v>57126</v>
      </c>
      <c r="S793" s="117" t="s">
        <v>57126</v>
      </c>
      <c r="T793" s="117" t="s">
        <v>57126</v>
      </c>
      <c r="U793" s="117" t="s">
        <v>57126</v>
      </c>
      <c r="V793" s="114" t="s">
        <v>17</v>
      </c>
      <c r="W793" s="118" t="s">
        <v>342</v>
      </c>
      <c r="X793" s="115" t="str">
        <f>VLOOKUP(W793,'Formato de datos '!$G$1:$H$240,2,0)</f>
        <v>Material Médico Quirurgico</v>
      </c>
      <c r="Y793" s="129" t="s">
        <v>57</v>
      </c>
      <c r="Z793" s="129" t="s">
        <v>39</v>
      </c>
      <c r="AA793" s="131" t="s">
        <v>58209</v>
      </c>
      <c r="AB793" s="129"/>
      <c r="AC793" s="129"/>
      <c r="AD793" s="130"/>
      <c r="AE793" s="122">
        <v>1133</v>
      </c>
      <c r="AF793" s="134"/>
    </row>
    <row r="794" spans="1:32" s="135" customFormat="1" ht="45">
      <c r="A794" s="133" t="s">
        <v>58220</v>
      </c>
      <c r="B794" s="127" t="s">
        <v>58244</v>
      </c>
      <c r="C794" s="125" t="s">
        <v>57404</v>
      </c>
      <c r="D794" s="127" t="s">
        <v>30040</v>
      </c>
      <c r="E794" s="111" t="s">
        <v>3647</v>
      </c>
      <c r="F794" s="126">
        <v>6035</v>
      </c>
      <c r="G794" s="127" t="s">
        <v>57554</v>
      </c>
      <c r="H794" s="111" t="s">
        <v>420</v>
      </c>
      <c r="I794" s="128">
        <v>3500</v>
      </c>
      <c r="J794" s="42">
        <v>3623</v>
      </c>
      <c r="K794" s="34">
        <v>14582574.999999998</v>
      </c>
      <c r="L794" s="24">
        <v>12680500</v>
      </c>
      <c r="M794" s="129" t="s">
        <v>45</v>
      </c>
      <c r="N794" s="129">
        <v>12</v>
      </c>
      <c r="O794" s="130" t="s">
        <v>26</v>
      </c>
      <c r="P794" s="116" t="s">
        <v>424</v>
      </c>
      <c r="Q794" s="117" t="s">
        <v>57126</v>
      </c>
      <c r="R794" s="117" t="s">
        <v>57126</v>
      </c>
      <c r="S794" s="117" t="s">
        <v>57126</v>
      </c>
      <c r="T794" s="117" t="s">
        <v>57126</v>
      </c>
      <c r="U794" s="117" t="s">
        <v>57126</v>
      </c>
      <c r="V794" s="114" t="s">
        <v>17</v>
      </c>
      <c r="W794" s="118" t="s">
        <v>342</v>
      </c>
      <c r="X794" s="115" t="str">
        <f>VLOOKUP(W794,'Formato de datos '!$G$1:$H$240,2,0)</f>
        <v>Material Médico Quirurgico</v>
      </c>
      <c r="Y794" s="129" t="s">
        <v>57</v>
      </c>
      <c r="Z794" s="129" t="s">
        <v>39</v>
      </c>
      <c r="AA794" s="131" t="s">
        <v>58209</v>
      </c>
      <c r="AB794" s="129"/>
      <c r="AC794" s="129"/>
      <c r="AD794" s="130"/>
      <c r="AE794" s="122">
        <v>1134</v>
      </c>
      <c r="AF794" s="134"/>
    </row>
    <row r="795" spans="1:32" s="135" customFormat="1" ht="60">
      <c r="A795" s="133" t="s">
        <v>58220</v>
      </c>
      <c r="B795" s="127" t="s">
        <v>58244</v>
      </c>
      <c r="C795" s="125" t="s">
        <v>57404</v>
      </c>
      <c r="D795" s="127" t="s">
        <v>30040</v>
      </c>
      <c r="E795" s="111" t="s">
        <v>3647</v>
      </c>
      <c r="F795" s="126">
        <v>6036</v>
      </c>
      <c r="G795" s="127" t="s">
        <v>57555</v>
      </c>
      <c r="H795" s="111" t="s">
        <v>420</v>
      </c>
      <c r="I795" s="128">
        <v>3200</v>
      </c>
      <c r="J795" s="42">
        <v>83873</v>
      </c>
      <c r="K795" s="34">
        <v>308652640</v>
      </c>
      <c r="L795" s="24">
        <v>268393600.00000003</v>
      </c>
      <c r="M795" s="129" t="s">
        <v>45</v>
      </c>
      <c r="N795" s="129">
        <v>12</v>
      </c>
      <c r="O795" s="130" t="s">
        <v>26</v>
      </c>
      <c r="P795" s="116" t="s">
        <v>424</v>
      </c>
      <c r="Q795" s="117" t="s">
        <v>57126</v>
      </c>
      <c r="R795" s="117" t="s">
        <v>57126</v>
      </c>
      <c r="S795" s="117" t="s">
        <v>57126</v>
      </c>
      <c r="T795" s="117" t="s">
        <v>57126</v>
      </c>
      <c r="U795" s="117" t="s">
        <v>57126</v>
      </c>
      <c r="V795" s="114" t="s">
        <v>17</v>
      </c>
      <c r="W795" s="118" t="s">
        <v>342</v>
      </c>
      <c r="X795" s="115" t="str">
        <f>VLOOKUP(W795,'Formato de datos '!$G$1:$H$240,2,0)</f>
        <v>Material Médico Quirurgico</v>
      </c>
      <c r="Y795" s="129" t="s">
        <v>57</v>
      </c>
      <c r="Z795" s="129" t="s">
        <v>39</v>
      </c>
      <c r="AA795" s="131" t="s">
        <v>58209</v>
      </c>
      <c r="AB795" s="129"/>
      <c r="AC795" s="129"/>
      <c r="AD795" s="130"/>
      <c r="AE795" s="122">
        <v>1135</v>
      </c>
      <c r="AF795" s="134"/>
    </row>
    <row r="796" spans="1:32" s="135" customFormat="1" ht="45">
      <c r="A796" s="133" t="s">
        <v>58220</v>
      </c>
      <c r="B796" s="127" t="s">
        <v>58244</v>
      </c>
      <c r="C796" s="125" t="s">
        <v>57404</v>
      </c>
      <c r="D796" s="127" t="s">
        <v>29237</v>
      </c>
      <c r="E796" s="111" t="s">
        <v>3986</v>
      </c>
      <c r="F796" s="126">
        <v>6039</v>
      </c>
      <c r="G796" s="127" t="s">
        <v>57556</v>
      </c>
      <c r="H796" s="111" t="s">
        <v>420</v>
      </c>
      <c r="I796" s="128">
        <v>100</v>
      </c>
      <c r="J796" s="42">
        <v>25228</v>
      </c>
      <c r="K796" s="34">
        <v>2901220</v>
      </c>
      <c r="L796" s="24">
        <v>2522800</v>
      </c>
      <c r="M796" s="129" t="s">
        <v>45</v>
      </c>
      <c r="N796" s="129">
        <v>12</v>
      </c>
      <c r="O796" s="130" t="s">
        <v>26</v>
      </c>
      <c r="P796" s="116" t="s">
        <v>424</v>
      </c>
      <c r="Q796" s="117" t="s">
        <v>57126</v>
      </c>
      <c r="R796" s="117" t="s">
        <v>57126</v>
      </c>
      <c r="S796" s="117" t="s">
        <v>57126</v>
      </c>
      <c r="T796" s="117" t="s">
        <v>57126</v>
      </c>
      <c r="U796" s="117" t="s">
        <v>57126</v>
      </c>
      <c r="V796" s="114" t="s">
        <v>17</v>
      </c>
      <c r="W796" s="118" t="s">
        <v>342</v>
      </c>
      <c r="X796" s="115" t="str">
        <f>VLOOKUP(W796,'Formato de datos '!$G$1:$H$240,2,0)</f>
        <v>Material Médico Quirurgico</v>
      </c>
      <c r="Y796" s="129" t="s">
        <v>57</v>
      </c>
      <c r="Z796" s="129" t="s">
        <v>39</v>
      </c>
      <c r="AA796" s="131" t="s">
        <v>58209</v>
      </c>
      <c r="AB796" s="129"/>
      <c r="AC796" s="129"/>
      <c r="AD796" s="130"/>
      <c r="AE796" s="122">
        <v>1136</v>
      </c>
      <c r="AF796" s="134"/>
    </row>
    <row r="797" spans="1:32" s="135" customFormat="1" ht="45">
      <c r="A797" s="133" t="s">
        <v>58220</v>
      </c>
      <c r="B797" s="127" t="s">
        <v>58244</v>
      </c>
      <c r="C797" s="125" t="s">
        <v>57404</v>
      </c>
      <c r="D797" s="127" t="s">
        <v>29237</v>
      </c>
      <c r="E797" s="111" t="s">
        <v>3986</v>
      </c>
      <c r="F797" s="126">
        <v>6040</v>
      </c>
      <c r="G797" s="127" t="s">
        <v>57557</v>
      </c>
      <c r="H797" s="111" t="s">
        <v>420</v>
      </c>
      <c r="I797" s="128">
        <v>1500</v>
      </c>
      <c r="J797" s="42">
        <v>21667</v>
      </c>
      <c r="K797" s="34">
        <v>37375575</v>
      </c>
      <c r="L797" s="24">
        <v>32500500.000000004</v>
      </c>
      <c r="M797" s="129" t="s">
        <v>45</v>
      </c>
      <c r="N797" s="129">
        <v>12</v>
      </c>
      <c r="O797" s="130" t="s">
        <v>26</v>
      </c>
      <c r="P797" s="116" t="s">
        <v>424</v>
      </c>
      <c r="Q797" s="117" t="s">
        <v>57126</v>
      </c>
      <c r="R797" s="117" t="s">
        <v>57126</v>
      </c>
      <c r="S797" s="117" t="s">
        <v>57126</v>
      </c>
      <c r="T797" s="117" t="s">
        <v>57126</v>
      </c>
      <c r="U797" s="117" t="s">
        <v>57126</v>
      </c>
      <c r="V797" s="114" t="s">
        <v>17</v>
      </c>
      <c r="W797" s="118" t="s">
        <v>342</v>
      </c>
      <c r="X797" s="115" t="str">
        <f>VLOOKUP(W797,'Formato de datos '!$G$1:$H$240,2,0)</f>
        <v>Material Médico Quirurgico</v>
      </c>
      <c r="Y797" s="129" t="s">
        <v>57</v>
      </c>
      <c r="Z797" s="129" t="s">
        <v>39</v>
      </c>
      <c r="AA797" s="131" t="s">
        <v>58209</v>
      </c>
      <c r="AB797" s="129"/>
      <c r="AC797" s="129"/>
      <c r="AD797" s="130"/>
      <c r="AE797" s="122">
        <v>1137</v>
      </c>
      <c r="AF797" s="134"/>
    </row>
    <row r="798" spans="1:32" s="135" customFormat="1" ht="30">
      <c r="A798" s="133" t="s">
        <v>58220</v>
      </c>
      <c r="B798" s="127" t="s">
        <v>58244</v>
      </c>
      <c r="C798" s="125" t="s">
        <v>57404</v>
      </c>
      <c r="D798" s="127" t="s">
        <v>30011</v>
      </c>
      <c r="E798" s="111" t="s">
        <v>3644</v>
      </c>
      <c r="F798" s="126">
        <v>6041</v>
      </c>
      <c r="G798" s="127" t="s">
        <v>57558</v>
      </c>
      <c r="H798" s="111" t="s">
        <v>420</v>
      </c>
      <c r="I798" s="128">
        <v>2800</v>
      </c>
      <c r="J798" s="42">
        <v>60200</v>
      </c>
      <c r="K798" s="34">
        <v>193843999.99999997</v>
      </c>
      <c r="L798" s="24">
        <v>168560000</v>
      </c>
      <c r="M798" s="129" t="s">
        <v>45</v>
      </c>
      <c r="N798" s="129">
        <v>12</v>
      </c>
      <c r="O798" s="130" t="s">
        <v>26</v>
      </c>
      <c r="P798" s="116" t="s">
        <v>424</v>
      </c>
      <c r="Q798" s="117" t="s">
        <v>57126</v>
      </c>
      <c r="R798" s="117" t="s">
        <v>57126</v>
      </c>
      <c r="S798" s="117" t="s">
        <v>57126</v>
      </c>
      <c r="T798" s="117" t="s">
        <v>57126</v>
      </c>
      <c r="U798" s="117" t="s">
        <v>57126</v>
      </c>
      <c r="V798" s="114" t="s">
        <v>17</v>
      </c>
      <c r="W798" s="118" t="s">
        <v>342</v>
      </c>
      <c r="X798" s="115" t="str">
        <f>VLOOKUP(W798,'Formato de datos '!$G$1:$H$240,2,0)</f>
        <v>Material Médico Quirurgico</v>
      </c>
      <c r="Y798" s="129" t="s">
        <v>57</v>
      </c>
      <c r="Z798" s="129" t="s">
        <v>39</v>
      </c>
      <c r="AA798" s="131" t="s">
        <v>58209</v>
      </c>
      <c r="AB798" s="129"/>
      <c r="AC798" s="129"/>
      <c r="AD798" s="130"/>
      <c r="AE798" s="122">
        <v>1138</v>
      </c>
      <c r="AF798" s="134"/>
    </row>
    <row r="799" spans="1:32" s="135" customFormat="1" ht="90">
      <c r="A799" s="133" t="s">
        <v>58220</v>
      </c>
      <c r="B799" s="127" t="s">
        <v>58244</v>
      </c>
      <c r="C799" s="125" t="s">
        <v>57404</v>
      </c>
      <c r="D799" s="127" t="s">
        <v>28736</v>
      </c>
      <c r="E799" s="111" t="s">
        <v>3652</v>
      </c>
      <c r="F799" s="126">
        <v>6043</v>
      </c>
      <c r="G799" s="127" t="s">
        <v>57559</v>
      </c>
      <c r="H799" s="111" t="s">
        <v>420</v>
      </c>
      <c r="I799" s="128">
        <v>150</v>
      </c>
      <c r="J799" s="42">
        <v>31165</v>
      </c>
      <c r="K799" s="34">
        <v>5375962.5</v>
      </c>
      <c r="L799" s="24">
        <v>4674750</v>
      </c>
      <c r="M799" s="129" t="s">
        <v>45</v>
      </c>
      <c r="N799" s="129">
        <v>12</v>
      </c>
      <c r="O799" s="130" t="s">
        <v>26</v>
      </c>
      <c r="P799" s="116" t="s">
        <v>424</v>
      </c>
      <c r="Q799" s="117" t="s">
        <v>57126</v>
      </c>
      <c r="R799" s="117" t="s">
        <v>57126</v>
      </c>
      <c r="S799" s="117" t="s">
        <v>57126</v>
      </c>
      <c r="T799" s="117" t="s">
        <v>57126</v>
      </c>
      <c r="U799" s="117" t="s">
        <v>57126</v>
      </c>
      <c r="V799" s="114" t="s">
        <v>17</v>
      </c>
      <c r="W799" s="118" t="s">
        <v>342</v>
      </c>
      <c r="X799" s="115" t="str">
        <f>VLOOKUP(W799,'Formato de datos '!$G$1:$H$240,2,0)</f>
        <v>Material Médico Quirurgico</v>
      </c>
      <c r="Y799" s="129" t="s">
        <v>57</v>
      </c>
      <c r="Z799" s="129" t="s">
        <v>39</v>
      </c>
      <c r="AA799" s="131" t="s">
        <v>58209</v>
      </c>
      <c r="AB799" s="129"/>
      <c r="AC799" s="129"/>
      <c r="AD799" s="130"/>
      <c r="AE799" s="122">
        <v>1139</v>
      </c>
      <c r="AF799" s="134"/>
    </row>
    <row r="800" spans="1:32" s="135" customFormat="1" ht="60">
      <c r="A800" s="133" t="s">
        <v>58220</v>
      </c>
      <c r="B800" s="127" t="s">
        <v>58244</v>
      </c>
      <c r="C800" s="125" t="s">
        <v>57404</v>
      </c>
      <c r="D800" s="127" t="s">
        <v>27686</v>
      </c>
      <c r="E800" s="111" t="s">
        <v>3892</v>
      </c>
      <c r="F800" s="126">
        <v>6045</v>
      </c>
      <c r="G800" s="127" t="s">
        <v>57560</v>
      </c>
      <c r="H800" s="111" t="s">
        <v>420</v>
      </c>
      <c r="I800" s="128">
        <v>1040</v>
      </c>
      <c r="J800" s="42">
        <v>21479.5</v>
      </c>
      <c r="K800" s="34">
        <v>25689481.999999996</v>
      </c>
      <c r="L800" s="24">
        <v>22338680</v>
      </c>
      <c r="M800" s="129" t="s">
        <v>45</v>
      </c>
      <c r="N800" s="129">
        <v>12</v>
      </c>
      <c r="O800" s="130" t="s">
        <v>26</v>
      </c>
      <c r="P800" s="116" t="s">
        <v>424</v>
      </c>
      <c r="Q800" s="117" t="s">
        <v>57126</v>
      </c>
      <c r="R800" s="117" t="s">
        <v>57126</v>
      </c>
      <c r="S800" s="117" t="s">
        <v>57126</v>
      </c>
      <c r="T800" s="117" t="s">
        <v>57126</v>
      </c>
      <c r="U800" s="117" t="s">
        <v>57126</v>
      </c>
      <c r="V800" s="114" t="s">
        <v>17</v>
      </c>
      <c r="W800" s="118" t="s">
        <v>342</v>
      </c>
      <c r="X800" s="115" t="str">
        <f>VLOOKUP(W800,'Formato de datos '!$G$1:$H$240,2,0)</f>
        <v>Material Médico Quirurgico</v>
      </c>
      <c r="Y800" s="129" t="s">
        <v>57</v>
      </c>
      <c r="Z800" s="129" t="s">
        <v>39</v>
      </c>
      <c r="AA800" s="131" t="s">
        <v>58209</v>
      </c>
      <c r="AB800" s="129"/>
      <c r="AC800" s="129"/>
      <c r="AD800" s="130"/>
      <c r="AE800" s="122">
        <v>1140</v>
      </c>
      <c r="AF800" s="134"/>
    </row>
    <row r="801" spans="1:32" s="135" customFormat="1" ht="78.75" customHeight="1">
      <c r="A801" s="133" t="s">
        <v>58220</v>
      </c>
      <c r="B801" s="127" t="s">
        <v>58244</v>
      </c>
      <c r="C801" s="125" t="s">
        <v>57404</v>
      </c>
      <c r="D801" s="127" t="s">
        <v>27686</v>
      </c>
      <c r="E801" s="111" t="s">
        <v>3892</v>
      </c>
      <c r="F801" s="126">
        <v>6046</v>
      </c>
      <c r="G801" s="127" t="s">
        <v>57561</v>
      </c>
      <c r="H801" s="111" t="s">
        <v>420</v>
      </c>
      <c r="I801" s="128">
        <v>1200</v>
      </c>
      <c r="J801" s="42">
        <v>24157</v>
      </c>
      <c r="K801" s="34">
        <v>33336659.999999996</v>
      </c>
      <c r="L801" s="24">
        <v>28988400</v>
      </c>
      <c r="M801" s="129" t="s">
        <v>45</v>
      </c>
      <c r="N801" s="129">
        <v>12</v>
      </c>
      <c r="O801" s="130" t="s">
        <v>26</v>
      </c>
      <c r="P801" s="116" t="s">
        <v>424</v>
      </c>
      <c r="Q801" s="117" t="s">
        <v>57126</v>
      </c>
      <c r="R801" s="117" t="s">
        <v>57126</v>
      </c>
      <c r="S801" s="117" t="s">
        <v>57126</v>
      </c>
      <c r="T801" s="117" t="s">
        <v>57126</v>
      </c>
      <c r="U801" s="117" t="s">
        <v>57126</v>
      </c>
      <c r="V801" s="114" t="s">
        <v>17</v>
      </c>
      <c r="W801" s="118" t="s">
        <v>342</v>
      </c>
      <c r="X801" s="115" t="str">
        <f>VLOOKUP(W801,'Formato de datos '!$G$1:$H$240,2,0)</f>
        <v>Material Médico Quirurgico</v>
      </c>
      <c r="Y801" s="129" t="s">
        <v>57</v>
      </c>
      <c r="Z801" s="129" t="s">
        <v>39</v>
      </c>
      <c r="AA801" s="131" t="s">
        <v>58209</v>
      </c>
      <c r="AB801" s="129"/>
      <c r="AC801" s="129"/>
      <c r="AD801" s="130"/>
      <c r="AE801" s="122">
        <v>1141</v>
      </c>
      <c r="AF801" s="134"/>
    </row>
    <row r="802" spans="1:32" s="135" customFormat="1" ht="60">
      <c r="A802" s="133" t="s">
        <v>58220</v>
      </c>
      <c r="B802" s="127" t="s">
        <v>58244</v>
      </c>
      <c r="C802" s="125" t="s">
        <v>57404</v>
      </c>
      <c r="D802" s="127" t="s">
        <v>27686</v>
      </c>
      <c r="E802" s="111" t="s">
        <v>3892</v>
      </c>
      <c r="F802" s="126">
        <v>6047</v>
      </c>
      <c r="G802" s="127" t="s">
        <v>57562</v>
      </c>
      <c r="H802" s="111" t="s">
        <v>420</v>
      </c>
      <c r="I802" s="128">
        <v>38000</v>
      </c>
      <c r="J802" s="42">
        <v>12852</v>
      </c>
      <c r="K802" s="34">
        <v>561632400</v>
      </c>
      <c r="L802" s="24">
        <v>488376000.00000006</v>
      </c>
      <c r="M802" s="129" t="s">
        <v>45</v>
      </c>
      <c r="N802" s="129">
        <v>12</v>
      </c>
      <c r="O802" s="130" t="s">
        <v>26</v>
      </c>
      <c r="P802" s="116" t="s">
        <v>424</v>
      </c>
      <c r="Q802" s="117" t="s">
        <v>57126</v>
      </c>
      <c r="R802" s="117" t="s">
        <v>57126</v>
      </c>
      <c r="S802" s="117" t="s">
        <v>57126</v>
      </c>
      <c r="T802" s="117" t="s">
        <v>57126</v>
      </c>
      <c r="U802" s="117" t="s">
        <v>57126</v>
      </c>
      <c r="V802" s="114" t="s">
        <v>17</v>
      </c>
      <c r="W802" s="118" t="s">
        <v>342</v>
      </c>
      <c r="X802" s="115" t="str">
        <f>VLOOKUP(W802,'Formato de datos '!$G$1:$H$240,2,0)</f>
        <v>Material Médico Quirurgico</v>
      </c>
      <c r="Y802" s="129" t="s">
        <v>57</v>
      </c>
      <c r="Z802" s="129" t="s">
        <v>39</v>
      </c>
      <c r="AA802" s="131" t="s">
        <v>58209</v>
      </c>
      <c r="AB802" s="129"/>
      <c r="AC802" s="129"/>
      <c r="AD802" s="130"/>
      <c r="AE802" s="122">
        <v>1142</v>
      </c>
      <c r="AF802" s="134"/>
    </row>
    <row r="803" spans="1:32" s="135" customFormat="1" ht="60">
      <c r="A803" s="109" t="s">
        <v>58220</v>
      </c>
      <c r="B803" s="127" t="s">
        <v>58244</v>
      </c>
      <c r="C803" s="125" t="s">
        <v>57404</v>
      </c>
      <c r="D803" s="127" t="s">
        <v>27686</v>
      </c>
      <c r="E803" s="111" t="s">
        <v>3892</v>
      </c>
      <c r="F803" s="126">
        <v>6048</v>
      </c>
      <c r="G803" s="127" t="s">
        <v>57563</v>
      </c>
      <c r="H803" s="111" t="s">
        <v>420</v>
      </c>
      <c r="I803" s="128">
        <v>40000</v>
      </c>
      <c r="J803" s="42">
        <v>12852</v>
      </c>
      <c r="K803" s="34">
        <v>591192000</v>
      </c>
      <c r="L803" s="24">
        <v>514080000.00000006</v>
      </c>
      <c r="M803" s="129" t="s">
        <v>45</v>
      </c>
      <c r="N803" s="129">
        <v>12</v>
      </c>
      <c r="O803" s="130" t="s">
        <v>26</v>
      </c>
      <c r="P803" s="116" t="s">
        <v>424</v>
      </c>
      <c r="Q803" s="117" t="s">
        <v>57126</v>
      </c>
      <c r="R803" s="117" t="s">
        <v>57126</v>
      </c>
      <c r="S803" s="117" t="s">
        <v>57126</v>
      </c>
      <c r="T803" s="117" t="s">
        <v>57126</v>
      </c>
      <c r="U803" s="117" t="s">
        <v>57126</v>
      </c>
      <c r="V803" s="114" t="s">
        <v>17</v>
      </c>
      <c r="W803" s="118" t="s">
        <v>342</v>
      </c>
      <c r="X803" s="115" t="str">
        <f>VLOOKUP(W803,'Formato de datos '!$G$1:$H$240,2,0)</f>
        <v>Material Médico Quirurgico</v>
      </c>
      <c r="Y803" s="129" t="s">
        <v>57</v>
      </c>
      <c r="Z803" s="129" t="s">
        <v>39</v>
      </c>
      <c r="AA803" s="131" t="s">
        <v>58209</v>
      </c>
      <c r="AB803" s="129"/>
      <c r="AC803" s="129"/>
      <c r="AD803" s="130"/>
      <c r="AE803" s="122">
        <v>1143</v>
      </c>
      <c r="AF803" s="134"/>
    </row>
    <row r="804" spans="1:32" s="135" customFormat="1" ht="30">
      <c r="A804" s="133" t="s">
        <v>58220</v>
      </c>
      <c r="B804" s="127" t="s">
        <v>58244</v>
      </c>
      <c r="C804" s="125" t="s">
        <v>57404</v>
      </c>
      <c r="D804" s="127" t="s">
        <v>27688</v>
      </c>
      <c r="E804" s="111" t="s">
        <v>3892</v>
      </c>
      <c r="F804" s="126">
        <v>6049</v>
      </c>
      <c r="G804" s="127" t="s">
        <v>57564</v>
      </c>
      <c r="H804" s="111" t="s">
        <v>420</v>
      </c>
      <c r="I804" s="128">
        <v>11200</v>
      </c>
      <c r="J804" s="42">
        <v>1338.75</v>
      </c>
      <c r="K804" s="34">
        <v>17243100</v>
      </c>
      <c r="L804" s="24">
        <v>14994000.000000002</v>
      </c>
      <c r="M804" s="129" t="s">
        <v>45</v>
      </c>
      <c r="N804" s="129">
        <v>12</v>
      </c>
      <c r="O804" s="130" t="s">
        <v>26</v>
      </c>
      <c r="P804" s="116" t="s">
        <v>424</v>
      </c>
      <c r="Q804" s="117" t="s">
        <v>57126</v>
      </c>
      <c r="R804" s="117" t="s">
        <v>57126</v>
      </c>
      <c r="S804" s="117" t="s">
        <v>57126</v>
      </c>
      <c r="T804" s="117" t="s">
        <v>57126</v>
      </c>
      <c r="U804" s="117" t="s">
        <v>57126</v>
      </c>
      <c r="V804" s="114" t="s">
        <v>17</v>
      </c>
      <c r="W804" s="118" t="s">
        <v>342</v>
      </c>
      <c r="X804" s="115" t="str">
        <f>VLOOKUP(W804,'Formato de datos '!$G$1:$H$240,2,0)</f>
        <v>Material Médico Quirurgico</v>
      </c>
      <c r="Y804" s="129" t="s">
        <v>57</v>
      </c>
      <c r="Z804" s="129" t="s">
        <v>39</v>
      </c>
      <c r="AA804" s="131" t="s">
        <v>58209</v>
      </c>
      <c r="AB804" s="129"/>
      <c r="AC804" s="129"/>
      <c r="AD804" s="130"/>
      <c r="AE804" s="122">
        <v>1144</v>
      </c>
      <c r="AF804" s="134"/>
    </row>
    <row r="805" spans="1:32" s="135" customFormat="1" ht="30">
      <c r="A805" s="133" t="s">
        <v>58220</v>
      </c>
      <c r="B805" s="127" t="s">
        <v>58244</v>
      </c>
      <c r="C805" s="125" t="s">
        <v>57404</v>
      </c>
      <c r="D805" s="127" t="s">
        <v>27688</v>
      </c>
      <c r="E805" s="111" t="s">
        <v>3892</v>
      </c>
      <c r="F805" s="126">
        <v>6050</v>
      </c>
      <c r="G805" s="127" t="s">
        <v>57565</v>
      </c>
      <c r="H805" s="111" t="s">
        <v>420</v>
      </c>
      <c r="I805" s="128">
        <v>80000</v>
      </c>
      <c r="J805" s="42">
        <v>1856.4</v>
      </c>
      <c r="K805" s="34">
        <v>170788800</v>
      </c>
      <c r="L805" s="24">
        <v>148512000</v>
      </c>
      <c r="M805" s="129" t="s">
        <v>45</v>
      </c>
      <c r="N805" s="129">
        <v>12</v>
      </c>
      <c r="O805" s="130" t="s">
        <v>26</v>
      </c>
      <c r="P805" s="116" t="s">
        <v>424</v>
      </c>
      <c r="Q805" s="117" t="s">
        <v>57126</v>
      </c>
      <c r="R805" s="117" t="s">
        <v>57126</v>
      </c>
      <c r="S805" s="117" t="s">
        <v>57126</v>
      </c>
      <c r="T805" s="117" t="s">
        <v>57126</v>
      </c>
      <c r="U805" s="117" t="s">
        <v>57126</v>
      </c>
      <c r="V805" s="114" t="s">
        <v>17</v>
      </c>
      <c r="W805" s="118" t="s">
        <v>342</v>
      </c>
      <c r="X805" s="115" t="str">
        <f>VLOOKUP(W805,'Formato de datos '!$G$1:$H$240,2,0)</f>
        <v>Material Médico Quirurgico</v>
      </c>
      <c r="Y805" s="129" t="s">
        <v>57</v>
      </c>
      <c r="Z805" s="129" t="s">
        <v>39</v>
      </c>
      <c r="AA805" s="131" t="s">
        <v>58209</v>
      </c>
      <c r="AB805" s="129"/>
      <c r="AC805" s="129"/>
      <c r="AD805" s="130"/>
      <c r="AE805" s="122">
        <v>1145</v>
      </c>
      <c r="AF805" s="134"/>
    </row>
    <row r="806" spans="1:32" s="135" customFormat="1" ht="30">
      <c r="A806" s="133" t="s">
        <v>58220</v>
      </c>
      <c r="B806" s="127" t="s">
        <v>58244</v>
      </c>
      <c r="C806" s="125" t="s">
        <v>57404</v>
      </c>
      <c r="D806" s="127" t="s">
        <v>27688</v>
      </c>
      <c r="E806" s="111" t="s">
        <v>3892</v>
      </c>
      <c r="F806" s="126">
        <v>6051</v>
      </c>
      <c r="G806" s="127" t="s">
        <v>57566</v>
      </c>
      <c r="H806" s="111" t="s">
        <v>420</v>
      </c>
      <c r="I806" s="128">
        <v>65000</v>
      </c>
      <c r="J806" s="42">
        <v>1338.75</v>
      </c>
      <c r="K806" s="34">
        <v>100071562.49999999</v>
      </c>
      <c r="L806" s="24">
        <v>87018750</v>
      </c>
      <c r="M806" s="129" t="s">
        <v>45</v>
      </c>
      <c r="N806" s="129">
        <v>12</v>
      </c>
      <c r="O806" s="130" t="s">
        <v>26</v>
      </c>
      <c r="P806" s="116" t="s">
        <v>424</v>
      </c>
      <c r="Q806" s="117" t="s">
        <v>57126</v>
      </c>
      <c r="R806" s="117" t="s">
        <v>57126</v>
      </c>
      <c r="S806" s="117" t="s">
        <v>57126</v>
      </c>
      <c r="T806" s="117" t="s">
        <v>57126</v>
      </c>
      <c r="U806" s="117" t="s">
        <v>57126</v>
      </c>
      <c r="V806" s="114" t="s">
        <v>17</v>
      </c>
      <c r="W806" s="118" t="s">
        <v>342</v>
      </c>
      <c r="X806" s="115" t="str">
        <f>VLOOKUP(W806,'Formato de datos '!$G$1:$H$240,2,0)</f>
        <v>Material Médico Quirurgico</v>
      </c>
      <c r="Y806" s="129" t="s">
        <v>57</v>
      </c>
      <c r="Z806" s="129" t="s">
        <v>39</v>
      </c>
      <c r="AA806" s="131" t="s">
        <v>58209</v>
      </c>
      <c r="AB806" s="129"/>
      <c r="AC806" s="129"/>
      <c r="AD806" s="130"/>
      <c r="AE806" s="122">
        <v>1146</v>
      </c>
      <c r="AF806" s="134"/>
    </row>
    <row r="807" spans="1:32" s="135" customFormat="1" ht="30">
      <c r="A807" s="133" t="s">
        <v>58220</v>
      </c>
      <c r="B807" s="127" t="s">
        <v>58244</v>
      </c>
      <c r="C807" s="125" t="s">
        <v>57404</v>
      </c>
      <c r="D807" s="127" t="s">
        <v>27688</v>
      </c>
      <c r="E807" s="111" t="s">
        <v>3892</v>
      </c>
      <c r="F807" s="126">
        <v>6052</v>
      </c>
      <c r="G807" s="127" t="s">
        <v>57567</v>
      </c>
      <c r="H807" s="111" t="s">
        <v>420</v>
      </c>
      <c r="I807" s="128">
        <v>85000</v>
      </c>
      <c r="J807" s="42">
        <v>1856.4</v>
      </c>
      <c r="K807" s="34">
        <v>181463100</v>
      </c>
      <c r="L807" s="24">
        <v>157794000</v>
      </c>
      <c r="M807" s="129" t="s">
        <v>45</v>
      </c>
      <c r="N807" s="129">
        <v>12</v>
      </c>
      <c r="O807" s="130" t="s">
        <v>26</v>
      </c>
      <c r="P807" s="116" t="s">
        <v>424</v>
      </c>
      <c r="Q807" s="117" t="s">
        <v>57126</v>
      </c>
      <c r="R807" s="117" t="s">
        <v>57126</v>
      </c>
      <c r="S807" s="117" t="s">
        <v>57126</v>
      </c>
      <c r="T807" s="117" t="s">
        <v>57126</v>
      </c>
      <c r="U807" s="117" t="s">
        <v>57126</v>
      </c>
      <c r="V807" s="114" t="s">
        <v>17</v>
      </c>
      <c r="W807" s="118" t="s">
        <v>342</v>
      </c>
      <c r="X807" s="115" t="str">
        <f>VLOOKUP(W807,'Formato de datos '!$G$1:$H$240,2,0)</f>
        <v>Material Médico Quirurgico</v>
      </c>
      <c r="Y807" s="129" t="s">
        <v>57</v>
      </c>
      <c r="Z807" s="129" t="s">
        <v>39</v>
      </c>
      <c r="AA807" s="131" t="s">
        <v>58209</v>
      </c>
      <c r="AB807" s="129"/>
      <c r="AC807" s="129"/>
      <c r="AD807" s="130"/>
      <c r="AE807" s="122">
        <v>1147</v>
      </c>
      <c r="AF807" s="134"/>
    </row>
    <row r="808" spans="1:32" s="135" customFormat="1" ht="30">
      <c r="A808" s="133" t="s">
        <v>58220</v>
      </c>
      <c r="B808" s="127" t="s">
        <v>58244</v>
      </c>
      <c r="C808" s="125" t="s">
        <v>57404</v>
      </c>
      <c r="D808" s="127" t="s">
        <v>27688</v>
      </c>
      <c r="E808" s="111" t="s">
        <v>3892</v>
      </c>
      <c r="F808" s="126">
        <v>6053</v>
      </c>
      <c r="G808" s="127" t="s">
        <v>57568</v>
      </c>
      <c r="H808" s="111" t="s">
        <v>420</v>
      </c>
      <c r="I808" s="128">
        <v>82000</v>
      </c>
      <c r="J808" s="42">
        <v>1856.4</v>
      </c>
      <c r="K808" s="34">
        <v>175058520</v>
      </c>
      <c r="L808" s="24">
        <v>152224800</v>
      </c>
      <c r="M808" s="129" t="s">
        <v>45</v>
      </c>
      <c r="N808" s="129">
        <v>12</v>
      </c>
      <c r="O808" s="130" t="s">
        <v>26</v>
      </c>
      <c r="P808" s="116" t="s">
        <v>424</v>
      </c>
      <c r="Q808" s="117" t="s">
        <v>57126</v>
      </c>
      <c r="R808" s="117" t="s">
        <v>57126</v>
      </c>
      <c r="S808" s="117" t="s">
        <v>57126</v>
      </c>
      <c r="T808" s="117" t="s">
        <v>57126</v>
      </c>
      <c r="U808" s="117" t="s">
        <v>57126</v>
      </c>
      <c r="V808" s="114" t="s">
        <v>17</v>
      </c>
      <c r="W808" s="118" t="s">
        <v>342</v>
      </c>
      <c r="X808" s="115" t="str">
        <f>VLOOKUP(W808,'Formato de datos '!$G$1:$H$240,2,0)</f>
        <v>Material Médico Quirurgico</v>
      </c>
      <c r="Y808" s="129" t="s">
        <v>57</v>
      </c>
      <c r="Z808" s="129" t="s">
        <v>39</v>
      </c>
      <c r="AA808" s="131" t="s">
        <v>58209</v>
      </c>
      <c r="AB808" s="129"/>
      <c r="AC808" s="129"/>
      <c r="AD808" s="130"/>
      <c r="AE808" s="122">
        <v>1148</v>
      </c>
      <c r="AF808" s="134"/>
    </row>
    <row r="809" spans="1:32" s="135" customFormat="1" ht="75">
      <c r="A809" s="133" t="s">
        <v>58220</v>
      </c>
      <c r="B809" s="127" t="s">
        <v>58244</v>
      </c>
      <c r="C809" s="125" t="s">
        <v>57404</v>
      </c>
      <c r="D809" s="127" t="s">
        <v>51867</v>
      </c>
      <c r="E809" s="111" t="s">
        <v>3360</v>
      </c>
      <c r="F809" s="126">
        <v>6056</v>
      </c>
      <c r="G809" s="127" t="s">
        <v>57569</v>
      </c>
      <c r="H809" s="111" t="s">
        <v>420</v>
      </c>
      <c r="I809" s="128">
        <v>24000</v>
      </c>
      <c r="J809" s="42">
        <v>6370</v>
      </c>
      <c r="K809" s="34">
        <v>175812000</v>
      </c>
      <c r="L809" s="24">
        <v>152880000</v>
      </c>
      <c r="M809" s="129" t="s">
        <v>45</v>
      </c>
      <c r="N809" s="129">
        <v>12</v>
      </c>
      <c r="O809" s="130" t="s">
        <v>26</v>
      </c>
      <c r="P809" s="116" t="s">
        <v>424</v>
      </c>
      <c r="Q809" s="117" t="s">
        <v>57126</v>
      </c>
      <c r="R809" s="117" t="s">
        <v>57126</v>
      </c>
      <c r="S809" s="117" t="s">
        <v>57126</v>
      </c>
      <c r="T809" s="117" t="s">
        <v>57126</v>
      </c>
      <c r="U809" s="117" t="s">
        <v>57126</v>
      </c>
      <c r="V809" s="114" t="s">
        <v>17</v>
      </c>
      <c r="W809" s="118" t="s">
        <v>342</v>
      </c>
      <c r="X809" s="115" t="str">
        <f>VLOOKUP(W809,'Formato de datos '!$G$1:$H$240,2,0)</f>
        <v>Material Médico Quirurgico</v>
      </c>
      <c r="Y809" s="129" t="s">
        <v>57</v>
      </c>
      <c r="Z809" s="129" t="s">
        <v>39</v>
      </c>
      <c r="AA809" s="131" t="s">
        <v>58209</v>
      </c>
      <c r="AB809" s="129"/>
      <c r="AC809" s="129"/>
      <c r="AD809" s="130"/>
      <c r="AE809" s="122">
        <v>1149</v>
      </c>
      <c r="AF809" s="134"/>
    </row>
    <row r="810" spans="1:32" s="135" customFormat="1" ht="90">
      <c r="A810" s="133" t="s">
        <v>58220</v>
      </c>
      <c r="B810" s="127" t="s">
        <v>58244</v>
      </c>
      <c r="C810" s="125" t="s">
        <v>57404</v>
      </c>
      <c r="D810" s="127" t="s">
        <v>29444</v>
      </c>
      <c r="E810" s="111" t="s">
        <v>3359</v>
      </c>
      <c r="F810" s="126">
        <v>6059</v>
      </c>
      <c r="G810" s="127" t="s">
        <v>57570</v>
      </c>
      <c r="H810" s="111" t="s">
        <v>420</v>
      </c>
      <c r="I810" s="128">
        <v>800</v>
      </c>
      <c r="J810" s="42">
        <v>233002</v>
      </c>
      <c r="K810" s="34">
        <v>214361839.99999997</v>
      </c>
      <c r="L810" s="24">
        <v>186401600</v>
      </c>
      <c r="M810" s="129" t="s">
        <v>45</v>
      </c>
      <c r="N810" s="129">
        <v>12</v>
      </c>
      <c r="O810" s="130" t="s">
        <v>26</v>
      </c>
      <c r="P810" s="116" t="s">
        <v>424</v>
      </c>
      <c r="Q810" s="117" t="s">
        <v>57126</v>
      </c>
      <c r="R810" s="117" t="s">
        <v>57126</v>
      </c>
      <c r="S810" s="117" t="s">
        <v>57126</v>
      </c>
      <c r="T810" s="117" t="s">
        <v>57126</v>
      </c>
      <c r="U810" s="117" t="s">
        <v>57126</v>
      </c>
      <c r="V810" s="114" t="s">
        <v>17</v>
      </c>
      <c r="W810" s="118" t="s">
        <v>342</v>
      </c>
      <c r="X810" s="115" t="str">
        <f>VLOOKUP(W810,'Formato de datos '!$G$1:$H$240,2,0)</f>
        <v>Material Médico Quirurgico</v>
      </c>
      <c r="Y810" s="129" t="s">
        <v>57</v>
      </c>
      <c r="Z810" s="129" t="s">
        <v>39</v>
      </c>
      <c r="AA810" s="131" t="s">
        <v>58209</v>
      </c>
      <c r="AB810" s="129"/>
      <c r="AC810" s="129"/>
      <c r="AD810" s="130"/>
      <c r="AE810" s="122">
        <v>1150</v>
      </c>
      <c r="AF810" s="134"/>
    </row>
    <row r="811" spans="1:32" s="135" customFormat="1" ht="45">
      <c r="A811" s="133" t="s">
        <v>58220</v>
      </c>
      <c r="B811" s="127" t="s">
        <v>58244</v>
      </c>
      <c r="C811" s="125" t="s">
        <v>57404</v>
      </c>
      <c r="D811" s="127" t="s">
        <v>16436</v>
      </c>
      <c r="E811" s="111" t="s">
        <v>2578</v>
      </c>
      <c r="F811" s="126">
        <v>6060</v>
      </c>
      <c r="G811" s="127" t="s">
        <v>57571</v>
      </c>
      <c r="H811" s="111" t="s">
        <v>420</v>
      </c>
      <c r="I811" s="128">
        <v>560</v>
      </c>
      <c r="J811" s="42">
        <v>14399</v>
      </c>
      <c r="K811" s="34">
        <v>9272956</v>
      </c>
      <c r="L811" s="24">
        <v>8063440.0000000009</v>
      </c>
      <c r="M811" s="129" t="s">
        <v>45</v>
      </c>
      <c r="N811" s="129">
        <v>12</v>
      </c>
      <c r="O811" s="130" t="s">
        <v>26</v>
      </c>
      <c r="P811" s="116" t="s">
        <v>424</v>
      </c>
      <c r="Q811" s="117" t="s">
        <v>57126</v>
      </c>
      <c r="R811" s="117" t="s">
        <v>57126</v>
      </c>
      <c r="S811" s="117" t="s">
        <v>57126</v>
      </c>
      <c r="T811" s="117" t="s">
        <v>57126</v>
      </c>
      <c r="U811" s="117" t="s">
        <v>57126</v>
      </c>
      <c r="V811" s="114" t="s">
        <v>17</v>
      </c>
      <c r="W811" s="118" t="s">
        <v>342</v>
      </c>
      <c r="X811" s="115" t="str">
        <f>VLOOKUP(W811,'Formato de datos '!$G$1:$H$240,2,0)</f>
        <v>Material Médico Quirurgico</v>
      </c>
      <c r="Y811" s="129" t="s">
        <v>57</v>
      </c>
      <c r="Z811" s="129" t="s">
        <v>39</v>
      </c>
      <c r="AA811" s="131" t="s">
        <v>58209</v>
      </c>
      <c r="AB811" s="129"/>
      <c r="AC811" s="129"/>
      <c r="AD811" s="130"/>
      <c r="AE811" s="122">
        <v>1151</v>
      </c>
      <c r="AF811" s="134"/>
    </row>
    <row r="812" spans="1:32" s="135" customFormat="1" ht="60">
      <c r="A812" s="133" t="s">
        <v>58220</v>
      </c>
      <c r="B812" s="127" t="s">
        <v>58244</v>
      </c>
      <c r="C812" s="125" t="s">
        <v>57404</v>
      </c>
      <c r="D812" s="127" t="s">
        <v>16436</v>
      </c>
      <c r="E812" s="111" t="s">
        <v>2578</v>
      </c>
      <c r="F812" s="126">
        <v>6062</v>
      </c>
      <c r="G812" s="127" t="s">
        <v>57572</v>
      </c>
      <c r="H812" s="111" t="s">
        <v>420</v>
      </c>
      <c r="I812" s="128">
        <v>90</v>
      </c>
      <c r="J812" s="42">
        <v>21658</v>
      </c>
      <c r="K812" s="34">
        <v>2241603</v>
      </c>
      <c r="L812" s="24">
        <v>1949220.0000000002</v>
      </c>
      <c r="M812" s="129" t="s">
        <v>45</v>
      </c>
      <c r="N812" s="129">
        <v>12</v>
      </c>
      <c r="O812" s="130" t="s">
        <v>26</v>
      </c>
      <c r="P812" s="116" t="s">
        <v>424</v>
      </c>
      <c r="Q812" s="117" t="s">
        <v>57126</v>
      </c>
      <c r="R812" s="117" t="s">
        <v>57126</v>
      </c>
      <c r="S812" s="117" t="s">
        <v>57126</v>
      </c>
      <c r="T812" s="117" t="s">
        <v>57126</v>
      </c>
      <c r="U812" s="117" t="s">
        <v>57126</v>
      </c>
      <c r="V812" s="114" t="s">
        <v>17</v>
      </c>
      <c r="W812" s="118" t="s">
        <v>342</v>
      </c>
      <c r="X812" s="115" t="str">
        <f>VLOOKUP(W812,'Formato de datos '!$G$1:$H$240,2,0)</f>
        <v>Material Médico Quirurgico</v>
      </c>
      <c r="Y812" s="129" t="s">
        <v>57</v>
      </c>
      <c r="Z812" s="129" t="s">
        <v>39</v>
      </c>
      <c r="AA812" s="131" t="s">
        <v>58209</v>
      </c>
      <c r="AB812" s="129"/>
      <c r="AC812" s="129"/>
      <c r="AD812" s="130"/>
      <c r="AE812" s="122">
        <v>1152</v>
      </c>
      <c r="AF812" s="134"/>
    </row>
    <row r="813" spans="1:32" s="135" customFormat="1" ht="60">
      <c r="A813" s="133" t="s">
        <v>58220</v>
      </c>
      <c r="B813" s="127" t="s">
        <v>58244</v>
      </c>
      <c r="C813" s="125" t="s">
        <v>57404</v>
      </c>
      <c r="D813" s="127" t="s">
        <v>16436</v>
      </c>
      <c r="E813" s="111" t="s">
        <v>2578</v>
      </c>
      <c r="F813" s="126">
        <v>6063</v>
      </c>
      <c r="G813" s="127" t="s">
        <v>57573</v>
      </c>
      <c r="H813" s="111" t="s">
        <v>420</v>
      </c>
      <c r="I813" s="128">
        <v>50</v>
      </c>
      <c r="J813" s="42">
        <v>29991.57</v>
      </c>
      <c r="K813" s="34">
        <v>1724515.2749999999</v>
      </c>
      <c r="L813" s="24">
        <v>1499578.5</v>
      </c>
      <c r="M813" s="129" t="s">
        <v>45</v>
      </c>
      <c r="N813" s="129">
        <v>12</v>
      </c>
      <c r="O813" s="130" t="s">
        <v>26</v>
      </c>
      <c r="P813" s="116" t="s">
        <v>424</v>
      </c>
      <c r="Q813" s="117" t="s">
        <v>57126</v>
      </c>
      <c r="R813" s="117" t="s">
        <v>57126</v>
      </c>
      <c r="S813" s="117" t="s">
        <v>57126</v>
      </c>
      <c r="T813" s="117" t="s">
        <v>57126</v>
      </c>
      <c r="U813" s="117" t="s">
        <v>57126</v>
      </c>
      <c r="V813" s="114" t="s">
        <v>17</v>
      </c>
      <c r="W813" s="118" t="s">
        <v>342</v>
      </c>
      <c r="X813" s="115" t="str">
        <f>VLOOKUP(W813,'Formato de datos '!$G$1:$H$240,2,0)</f>
        <v>Material Médico Quirurgico</v>
      </c>
      <c r="Y813" s="129" t="s">
        <v>57</v>
      </c>
      <c r="Z813" s="129" t="s">
        <v>39</v>
      </c>
      <c r="AA813" s="131" t="s">
        <v>58209</v>
      </c>
      <c r="AB813" s="129"/>
      <c r="AC813" s="129"/>
      <c r="AD813" s="130"/>
      <c r="AE813" s="122">
        <v>1153</v>
      </c>
      <c r="AF813" s="134"/>
    </row>
    <row r="814" spans="1:32" s="135" customFormat="1" ht="60">
      <c r="A814" s="133" t="s">
        <v>58220</v>
      </c>
      <c r="B814" s="127" t="s">
        <v>58244</v>
      </c>
      <c r="C814" s="125" t="s">
        <v>57404</v>
      </c>
      <c r="D814" s="127" t="s">
        <v>16436</v>
      </c>
      <c r="E814" s="111" t="s">
        <v>2578</v>
      </c>
      <c r="F814" s="126">
        <v>6065</v>
      </c>
      <c r="G814" s="127" t="s">
        <v>57574</v>
      </c>
      <c r="H814" s="111" t="s">
        <v>420</v>
      </c>
      <c r="I814" s="128">
        <v>120</v>
      </c>
      <c r="J814" s="42">
        <v>23086</v>
      </c>
      <c r="K814" s="34">
        <v>3185867.9999999995</v>
      </c>
      <c r="L814" s="24">
        <v>2770320</v>
      </c>
      <c r="M814" s="129" t="s">
        <v>45</v>
      </c>
      <c r="N814" s="129">
        <v>12</v>
      </c>
      <c r="O814" s="130" t="s">
        <v>26</v>
      </c>
      <c r="P814" s="116" t="s">
        <v>424</v>
      </c>
      <c r="Q814" s="117" t="s">
        <v>57126</v>
      </c>
      <c r="R814" s="117" t="s">
        <v>57126</v>
      </c>
      <c r="S814" s="117" t="s">
        <v>57126</v>
      </c>
      <c r="T814" s="117" t="s">
        <v>57126</v>
      </c>
      <c r="U814" s="117" t="s">
        <v>57126</v>
      </c>
      <c r="V814" s="114" t="s">
        <v>17</v>
      </c>
      <c r="W814" s="118" t="s">
        <v>342</v>
      </c>
      <c r="X814" s="115" t="str">
        <f>VLOOKUP(W814,'Formato de datos '!$G$1:$H$240,2,0)</f>
        <v>Material Médico Quirurgico</v>
      </c>
      <c r="Y814" s="129" t="s">
        <v>57</v>
      </c>
      <c r="Z814" s="129" t="s">
        <v>39</v>
      </c>
      <c r="AA814" s="131" t="s">
        <v>58209</v>
      </c>
      <c r="AB814" s="129"/>
      <c r="AC814" s="129"/>
      <c r="AD814" s="130"/>
      <c r="AE814" s="122">
        <v>1154</v>
      </c>
      <c r="AF814" s="134"/>
    </row>
    <row r="815" spans="1:32" s="135" customFormat="1" ht="45">
      <c r="A815" s="133" t="s">
        <v>58220</v>
      </c>
      <c r="B815" s="127" t="s">
        <v>58244</v>
      </c>
      <c r="C815" s="125" t="s">
        <v>57404</v>
      </c>
      <c r="D815" s="127" t="s">
        <v>16436</v>
      </c>
      <c r="E815" s="111" t="s">
        <v>2578</v>
      </c>
      <c r="F815" s="126">
        <v>6067</v>
      </c>
      <c r="G815" s="127" t="s">
        <v>57575</v>
      </c>
      <c r="H815" s="111" t="s">
        <v>420</v>
      </c>
      <c r="I815" s="128">
        <v>24</v>
      </c>
      <c r="J815" s="42">
        <v>42364</v>
      </c>
      <c r="K815" s="34">
        <v>1169246.3999999999</v>
      </c>
      <c r="L815" s="24">
        <v>1016736</v>
      </c>
      <c r="M815" s="129" t="s">
        <v>45</v>
      </c>
      <c r="N815" s="129">
        <v>12</v>
      </c>
      <c r="O815" s="130" t="s">
        <v>26</v>
      </c>
      <c r="P815" s="116" t="s">
        <v>424</v>
      </c>
      <c r="Q815" s="117" t="s">
        <v>57126</v>
      </c>
      <c r="R815" s="117" t="s">
        <v>57126</v>
      </c>
      <c r="S815" s="117" t="s">
        <v>57126</v>
      </c>
      <c r="T815" s="117" t="s">
        <v>57126</v>
      </c>
      <c r="U815" s="117" t="s">
        <v>57126</v>
      </c>
      <c r="V815" s="114" t="s">
        <v>17</v>
      </c>
      <c r="W815" s="118" t="s">
        <v>342</v>
      </c>
      <c r="X815" s="115" t="str">
        <f>VLOOKUP(W815,'Formato de datos '!$G$1:$H$240,2,0)</f>
        <v>Material Médico Quirurgico</v>
      </c>
      <c r="Y815" s="129" t="s">
        <v>57</v>
      </c>
      <c r="Z815" s="129" t="s">
        <v>39</v>
      </c>
      <c r="AA815" s="131" t="s">
        <v>58209</v>
      </c>
      <c r="AB815" s="129"/>
      <c r="AC815" s="129"/>
      <c r="AD815" s="130"/>
      <c r="AE815" s="122">
        <v>1155</v>
      </c>
      <c r="AF815" s="134"/>
    </row>
    <row r="816" spans="1:32" s="135" customFormat="1" ht="45">
      <c r="A816" s="133" t="s">
        <v>58220</v>
      </c>
      <c r="B816" s="127" t="s">
        <v>58244</v>
      </c>
      <c r="C816" s="125" t="s">
        <v>57404</v>
      </c>
      <c r="D816" s="127" t="s">
        <v>16436</v>
      </c>
      <c r="E816" s="111" t="s">
        <v>2578</v>
      </c>
      <c r="F816" s="126">
        <v>6068</v>
      </c>
      <c r="G816" s="127" t="s">
        <v>57576</v>
      </c>
      <c r="H816" s="111" t="s">
        <v>420</v>
      </c>
      <c r="I816" s="128">
        <v>150</v>
      </c>
      <c r="J816" s="42">
        <v>136659.6</v>
      </c>
      <c r="K816" s="34">
        <v>23573781</v>
      </c>
      <c r="L816" s="24">
        <v>20498940</v>
      </c>
      <c r="M816" s="129" t="s">
        <v>45</v>
      </c>
      <c r="N816" s="129">
        <v>12</v>
      </c>
      <c r="O816" s="130" t="s">
        <v>26</v>
      </c>
      <c r="P816" s="116" t="s">
        <v>424</v>
      </c>
      <c r="Q816" s="117" t="s">
        <v>57126</v>
      </c>
      <c r="R816" s="117" t="s">
        <v>57126</v>
      </c>
      <c r="S816" s="117" t="s">
        <v>57126</v>
      </c>
      <c r="T816" s="117" t="s">
        <v>57126</v>
      </c>
      <c r="U816" s="117" t="s">
        <v>57126</v>
      </c>
      <c r="V816" s="114" t="s">
        <v>17</v>
      </c>
      <c r="W816" s="118" t="s">
        <v>342</v>
      </c>
      <c r="X816" s="115" t="str">
        <f>VLOOKUP(W816,'Formato de datos '!$G$1:$H$240,2,0)</f>
        <v>Material Médico Quirurgico</v>
      </c>
      <c r="Y816" s="129" t="s">
        <v>57</v>
      </c>
      <c r="Z816" s="129" t="s">
        <v>39</v>
      </c>
      <c r="AA816" s="131" t="s">
        <v>58209</v>
      </c>
      <c r="AB816" s="129"/>
      <c r="AC816" s="129"/>
      <c r="AD816" s="130"/>
      <c r="AE816" s="122">
        <v>1156</v>
      </c>
      <c r="AF816" s="134"/>
    </row>
    <row r="817" spans="1:32" s="135" customFormat="1" ht="60">
      <c r="A817" s="133" t="s">
        <v>58220</v>
      </c>
      <c r="B817" s="127" t="s">
        <v>58244</v>
      </c>
      <c r="C817" s="125" t="s">
        <v>57404</v>
      </c>
      <c r="D817" s="127" t="s">
        <v>16436</v>
      </c>
      <c r="E817" s="111" t="s">
        <v>2578</v>
      </c>
      <c r="F817" s="126">
        <v>6069</v>
      </c>
      <c r="G817" s="127" t="s">
        <v>57577</v>
      </c>
      <c r="H817" s="111" t="s">
        <v>420</v>
      </c>
      <c r="I817" s="128">
        <v>50</v>
      </c>
      <c r="J817" s="42">
        <v>16065</v>
      </c>
      <c r="K817" s="34">
        <v>923737.49999999988</v>
      </c>
      <c r="L817" s="24">
        <v>803250</v>
      </c>
      <c r="M817" s="129" t="s">
        <v>45</v>
      </c>
      <c r="N817" s="129">
        <v>12</v>
      </c>
      <c r="O817" s="130" t="s">
        <v>26</v>
      </c>
      <c r="P817" s="116" t="s">
        <v>424</v>
      </c>
      <c r="Q817" s="117" t="s">
        <v>57126</v>
      </c>
      <c r="R817" s="117" t="s">
        <v>57126</v>
      </c>
      <c r="S817" s="117" t="s">
        <v>57126</v>
      </c>
      <c r="T817" s="117" t="s">
        <v>57126</v>
      </c>
      <c r="U817" s="117" t="s">
        <v>57126</v>
      </c>
      <c r="V817" s="114" t="s">
        <v>17</v>
      </c>
      <c r="W817" s="118" t="s">
        <v>342</v>
      </c>
      <c r="X817" s="115" t="str">
        <f>VLOOKUP(W817,'Formato de datos '!$G$1:$H$240,2,0)</f>
        <v>Material Médico Quirurgico</v>
      </c>
      <c r="Y817" s="129" t="s">
        <v>57</v>
      </c>
      <c r="Z817" s="129" t="s">
        <v>39</v>
      </c>
      <c r="AA817" s="131" t="s">
        <v>58209</v>
      </c>
      <c r="AB817" s="129"/>
      <c r="AC817" s="129"/>
      <c r="AD817" s="130"/>
      <c r="AE817" s="122">
        <v>1157</v>
      </c>
      <c r="AF817" s="134"/>
    </row>
    <row r="818" spans="1:32" s="135" customFormat="1" ht="75">
      <c r="A818" s="133" t="s">
        <v>58220</v>
      </c>
      <c r="B818" s="127" t="s">
        <v>58244</v>
      </c>
      <c r="C818" s="125" t="s">
        <v>57404</v>
      </c>
      <c r="D818" s="127" t="s">
        <v>30094</v>
      </c>
      <c r="E818" s="111" t="s">
        <v>3360</v>
      </c>
      <c r="F818" s="126">
        <v>6077</v>
      </c>
      <c r="G818" s="127" t="s">
        <v>57578</v>
      </c>
      <c r="H818" s="111" t="s">
        <v>420</v>
      </c>
      <c r="I818" s="128">
        <v>8900</v>
      </c>
      <c r="J818" s="42">
        <v>8855</v>
      </c>
      <c r="K818" s="34">
        <v>90630925</v>
      </c>
      <c r="L818" s="24">
        <v>78809500</v>
      </c>
      <c r="M818" s="129" t="s">
        <v>45</v>
      </c>
      <c r="N818" s="129">
        <v>12</v>
      </c>
      <c r="O818" s="130" t="s">
        <v>26</v>
      </c>
      <c r="P818" s="116" t="s">
        <v>424</v>
      </c>
      <c r="Q818" s="117" t="s">
        <v>57126</v>
      </c>
      <c r="R818" s="117" t="s">
        <v>57126</v>
      </c>
      <c r="S818" s="117" t="s">
        <v>57126</v>
      </c>
      <c r="T818" s="117" t="s">
        <v>57126</v>
      </c>
      <c r="U818" s="117" t="s">
        <v>57126</v>
      </c>
      <c r="V818" s="114" t="s">
        <v>17</v>
      </c>
      <c r="W818" s="118" t="s">
        <v>342</v>
      </c>
      <c r="X818" s="115" t="str">
        <f>VLOOKUP(W818,'Formato de datos '!$G$1:$H$240,2,0)</f>
        <v>Material Médico Quirurgico</v>
      </c>
      <c r="Y818" s="129" t="s">
        <v>57</v>
      </c>
      <c r="Z818" s="129" t="s">
        <v>39</v>
      </c>
      <c r="AA818" s="131" t="s">
        <v>58209</v>
      </c>
      <c r="AB818" s="129"/>
      <c r="AC818" s="129"/>
      <c r="AD818" s="130"/>
      <c r="AE818" s="122">
        <v>1158</v>
      </c>
      <c r="AF818" s="134"/>
    </row>
    <row r="819" spans="1:32" s="135" customFormat="1" ht="90">
      <c r="A819" s="133" t="s">
        <v>58220</v>
      </c>
      <c r="B819" s="127" t="s">
        <v>58244</v>
      </c>
      <c r="C819" s="125" t="s">
        <v>57404</v>
      </c>
      <c r="D819" s="127" t="s">
        <v>29438</v>
      </c>
      <c r="E819" s="111" t="s">
        <v>3359</v>
      </c>
      <c r="F819" s="126">
        <v>6078</v>
      </c>
      <c r="G819" s="127" t="s">
        <v>57579</v>
      </c>
      <c r="H819" s="111" t="s">
        <v>420</v>
      </c>
      <c r="I819" s="128">
        <v>3200</v>
      </c>
      <c r="J819" s="42">
        <v>53174</v>
      </c>
      <c r="K819" s="34">
        <v>195680319.99999997</v>
      </c>
      <c r="L819" s="24">
        <v>170156800</v>
      </c>
      <c r="M819" s="129" t="s">
        <v>45</v>
      </c>
      <c r="N819" s="129">
        <v>12</v>
      </c>
      <c r="O819" s="130" t="s">
        <v>26</v>
      </c>
      <c r="P819" s="116" t="s">
        <v>424</v>
      </c>
      <c r="Q819" s="117" t="s">
        <v>57126</v>
      </c>
      <c r="R819" s="117" t="s">
        <v>57126</v>
      </c>
      <c r="S819" s="117" t="s">
        <v>57126</v>
      </c>
      <c r="T819" s="117" t="s">
        <v>57126</v>
      </c>
      <c r="U819" s="117" t="s">
        <v>57126</v>
      </c>
      <c r="V819" s="114" t="s">
        <v>17</v>
      </c>
      <c r="W819" s="118" t="s">
        <v>342</v>
      </c>
      <c r="X819" s="115" t="str">
        <f>VLOOKUP(W819,'Formato de datos '!$G$1:$H$240,2,0)</f>
        <v>Material Médico Quirurgico</v>
      </c>
      <c r="Y819" s="129" t="s">
        <v>57</v>
      </c>
      <c r="Z819" s="129" t="s">
        <v>39</v>
      </c>
      <c r="AA819" s="131" t="s">
        <v>58209</v>
      </c>
      <c r="AB819" s="129"/>
      <c r="AC819" s="129"/>
      <c r="AD819" s="130"/>
      <c r="AE819" s="122">
        <v>1159</v>
      </c>
      <c r="AF819" s="134"/>
    </row>
    <row r="820" spans="1:32" s="135" customFormat="1" ht="90">
      <c r="A820" s="133" t="s">
        <v>58220</v>
      </c>
      <c r="B820" s="127" t="s">
        <v>58244</v>
      </c>
      <c r="C820" s="125" t="s">
        <v>57404</v>
      </c>
      <c r="D820" s="127" t="s">
        <v>29438</v>
      </c>
      <c r="E820" s="111" t="s">
        <v>3359</v>
      </c>
      <c r="F820" s="126">
        <v>6087</v>
      </c>
      <c r="G820" s="127" t="s">
        <v>57580</v>
      </c>
      <c r="H820" s="111" t="s">
        <v>420</v>
      </c>
      <c r="I820" s="128">
        <v>1200</v>
      </c>
      <c r="J820" s="42">
        <v>42430</v>
      </c>
      <c r="K820" s="34">
        <v>58553399.999999993</v>
      </c>
      <c r="L820" s="24">
        <v>50916000</v>
      </c>
      <c r="M820" s="129" t="s">
        <v>45</v>
      </c>
      <c r="N820" s="129">
        <v>12</v>
      </c>
      <c r="O820" s="130" t="s">
        <v>26</v>
      </c>
      <c r="P820" s="116" t="s">
        <v>424</v>
      </c>
      <c r="Q820" s="117" t="s">
        <v>57126</v>
      </c>
      <c r="R820" s="117" t="s">
        <v>57126</v>
      </c>
      <c r="S820" s="117" t="s">
        <v>57126</v>
      </c>
      <c r="T820" s="117" t="s">
        <v>57126</v>
      </c>
      <c r="U820" s="117" t="s">
        <v>57126</v>
      </c>
      <c r="V820" s="114" t="s">
        <v>17</v>
      </c>
      <c r="W820" s="118" t="s">
        <v>342</v>
      </c>
      <c r="X820" s="115" t="str">
        <f>VLOOKUP(W820,'Formato de datos '!$G$1:$H$240,2,0)</f>
        <v>Material Médico Quirurgico</v>
      </c>
      <c r="Y820" s="129" t="s">
        <v>57</v>
      </c>
      <c r="Z820" s="129" t="s">
        <v>39</v>
      </c>
      <c r="AA820" s="131" t="s">
        <v>58209</v>
      </c>
      <c r="AB820" s="129"/>
      <c r="AC820" s="129"/>
      <c r="AD820" s="130"/>
      <c r="AE820" s="122">
        <v>1160</v>
      </c>
      <c r="AF820" s="134"/>
    </row>
    <row r="821" spans="1:32" s="135" customFormat="1" ht="60">
      <c r="A821" s="133" t="s">
        <v>58220</v>
      </c>
      <c r="B821" s="127" t="s">
        <v>58244</v>
      </c>
      <c r="C821" s="125" t="s">
        <v>57404</v>
      </c>
      <c r="D821" s="127" t="s">
        <v>28029</v>
      </c>
      <c r="E821" s="111" t="s">
        <v>4163</v>
      </c>
      <c r="F821" s="126">
        <v>6091</v>
      </c>
      <c r="G821" s="127" t="s">
        <v>57581</v>
      </c>
      <c r="H821" s="111" t="s">
        <v>420</v>
      </c>
      <c r="I821" s="128">
        <v>5</v>
      </c>
      <c r="J821" s="42">
        <v>1500698.29</v>
      </c>
      <c r="K821" s="34">
        <v>8629015.1675000004</v>
      </c>
      <c r="L821" s="24">
        <v>7503491.4500000011</v>
      </c>
      <c r="M821" s="129" t="s">
        <v>45</v>
      </c>
      <c r="N821" s="129">
        <v>12</v>
      </c>
      <c r="O821" s="130" t="s">
        <v>26</v>
      </c>
      <c r="P821" s="116" t="s">
        <v>424</v>
      </c>
      <c r="Q821" s="117" t="s">
        <v>57126</v>
      </c>
      <c r="R821" s="117" t="s">
        <v>57126</v>
      </c>
      <c r="S821" s="117" t="s">
        <v>57126</v>
      </c>
      <c r="T821" s="117" t="s">
        <v>57126</v>
      </c>
      <c r="U821" s="117" t="s">
        <v>57126</v>
      </c>
      <c r="V821" s="114" t="s">
        <v>17</v>
      </c>
      <c r="W821" s="118" t="s">
        <v>342</v>
      </c>
      <c r="X821" s="115" t="str">
        <f>VLOOKUP(W821,'Formato de datos '!$G$1:$H$240,2,0)</f>
        <v>Material Médico Quirurgico</v>
      </c>
      <c r="Y821" s="129" t="s">
        <v>57</v>
      </c>
      <c r="Z821" s="129" t="s">
        <v>39</v>
      </c>
      <c r="AA821" s="131" t="s">
        <v>58209</v>
      </c>
      <c r="AB821" s="129"/>
      <c r="AC821" s="129"/>
      <c r="AD821" s="130"/>
      <c r="AE821" s="122">
        <v>1161</v>
      </c>
      <c r="AF821" s="134"/>
    </row>
    <row r="822" spans="1:32" s="135" customFormat="1" ht="45">
      <c r="A822" s="133" t="s">
        <v>58220</v>
      </c>
      <c r="B822" s="127" t="s">
        <v>58244</v>
      </c>
      <c r="C822" s="125" t="s">
        <v>57404</v>
      </c>
      <c r="D822" s="127" t="s">
        <v>29459</v>
      </c>
      <c r="E822" s="111" t="s">
        <v>3757</v>
      </c>
      <c r="F822" s="126">
        <v>6092</v>
      </c>
      <c r="G822" s="127" t="s">
        <v>57582</v>
      </c>
      <c r="H822" s="111" t="s">
        <v>420</v>
      </c>
      <c r="I822" s="128">
        <v>180</v>
      </c>
      <c r="J822" s="42">
        <v>208562.97</v>
      </c>
      <c r="K822" s="34">
        <v>43172534.789999999</v>
      </c>
      <c r="L822" s="24">
        <v>37541334.600000001</v>
      </c>
      <c r="M822" s="129" t="s">
        <v>45</v>
      </c>
      <c r="N822" s="129">
        <v>12</v>
      </c>
      <c r="O822" s="130" t="s">
        <v>26</v>
      </c>
      <c r="P822" s="116" t="s">
        <v>424</v>
      </c>
      <c r="Q822" s="117" t="s">
        <v>57126</v>
      </c>
      <c r="R822" s="117" t="s">
        <v>57126</v>
      </c>
      <c r="S822" s="117" t="s">
        <v>57126</v>
      </c>
      <c r="T822" s="117" t="s">
        <v>57126</v>
      </c>
      <c r="U822" s="117" t="s">
        <v>57126</v>
      </c>
      <c r="V822" s="114" t="s">
        <v>17</v>
      </c>
      <c r="W822" s="118" t="s">
        <v>342</v>
      </c>
      <c r="X822" s="115" t="str">
        <f>VLOOKUP(W822,'Formato de datos '!$G$1:$H$240,2,0)</f>
        <v>Material Médico Quirurgico</v>
      </c>
      <c r="Y822" s="129" t="s">
        <v>57</v>
      </c>
      <c r="Z822" s="129" t="s">
        <v>39</v>
      </c>
      <c r="AA822" s="131" t="s">
        <v>58209</v>
      </c>
      <c r="AB822" s="129"/>
      <c r="AC822" s="129"/>
      <c r="AD822" s="130"/>
      <c r="AE822" s="122">
        <v>1162</v>
      </c>
      <c r="AF822" s="134"/>
    </row>
    <row r="823" spans="1:32" s="135" customFormat="1" ht="45">
      <c r="A823" s="133" t="s">
        <v>58220</v>
      </c>
      <c r="B823" s="127" t="s">
        <v>58244</v>
      </c>
      <c r="C823" s="125" t="s">
        <v>57404</v>
      </c>
      <c r="D823" s="127" t="s">
        <v>29459</v>
      </c>
      <c r="E823" s="111" t="s">
        <v>3757</v>
      </c>
      <c r="F823" s="126">
        <v>6093</v>
      </c>
      <c r="G823" s="127" t="s">
        <v>57583</v>
      </c>
      <c r="H823" s="111" t="s">
        <v>420</v>
      </c>
      <c r="I823" s="128">
        <v>60</v>
      </c>
      <c r="J823" s="42">
        <v>67158.84</v>
      </c>
      <c r="K823" s="34">
        <v>4633959.96</v>
      </c>
      <c r="L823" s="24">
        <v>4029530.4000000004</v>
      </c>
      <c r="M823" s="129" t="s">
        <v>45</v>
      </c>
      <c r="N823" s="129">
        <v>12</v>
      </c>
      <c r="O823" s="130" t="s">
        <v>26</v>
      </c>
      <c r="P823" s="116" t="s">
        <v>424</v>
      </c>
      <c r="Q823" s="117" t="s">
        <v>57126</v>
      </c>
      <c r="R823" s="117" t="s">
        <v>57126</v>
      </c>
      <c r="S823" s="117" t="s">
        <v>57126</v>
      </c>
      <c r="T823" s="117" t="s">
        <v>57126</v>
      </c>
      <c r="U823" s="117" t="s">
        <v>57126</v>
      </c>
      <c r="V823" s="114" t="s">
        <v>17</v>
      </c>
      <c r="W823" s="118" t="s">
        <v>342</v>
      </c>
      <c r="X823" s="115" t="str">
        <f>VLOOKUP(W823,'Formato de datos '!$G$1:$H$240,2,0)</f>
        <v>Material Médico Quirurgico</v>
      </c>
      <c r="Y823" s="129" t="s">
        <v>57</v>
      </c>
      <c r="Z823" s="129" t="s">
        <v>39</v>
      </c>
      <c r="AA823" s="131" t="s">
        <v>58209</v>
      </c>
      <c r="AB823" s="129"/>
      <c r="AC823" s="129"/>
      <c r="AD823" s="130"/>
      <c r="AE823" s="122">
        <v>1163</v>
      </c>
      <c r="AF823" s="134"/>
    </row>
    <row r="824" spans="1:32" s="135" customFormat="1" ht="60">
      <c r="A824" s="133" t="s">
        <v>58220</v>
      </c>
      <c r="B824" s="127" t="s">
        <v>58244</v>
      </c>
      <c r="C824" s="125" t="s">
        <v>57404</v>
      </c>
      <c r="D824" s="127" t="s">
        <v>29456</v>
      </c>
      <c r="E824" s="111" t="s">
        <v>3757</v>
      </c>
      <c r="F824" s="126">
        <v>6094</v>
      </c>
      <c r="G824" s="127" t="s">
        <v>57584</v>
      </c>
      <c r="H824" s="111" t="s">
        <v>420</v>
      </c>
      <c r="I824" s="128">
        <v>80</v>
      </c>
      <c r="J824" s="42">
        <v>1966903.4</v>
      </c>
      <c r="K824" s="34">
        <v>180955112.79999998</v>
      </c>
      <c r="L824" s="24">
        <v>157352272</v>
      </c>
      <c r="M824" s="129" t="s">
        <v>45</v>
      </c>
      <c r="N824" s="129">
        <v>12</v>
      </c>
      <c r="O824" s="130" t="s">
        <v>26</v>
      </c>
      <c r="P824" s="116" t="s">
        <v>424</v>
      </c>
      <c r="Q824" s="117" t="s">
        <v>57126</v>
      </c>
      <c r="R824" s="117" t="s">
        <v>57126</v>
      </c>
      <c r="S824" s="117" t="s">
        <v>57126</v>
      </c>
      <c r="T824" s="117" t="s">
        <v>57126</v>
      </c>
      <c r="U824" s="117" t="s">
        <v>57126</v>
      </c>
      <c r="V824" s="114" t="s">
        <v>17</v>
      </c>
      <c r="W824" s="118" t="s">
        <v>342</v>
      </c>
      <c r="X824" s="115" t="str">
        <f>VLOOKUP(W824,'Formato de datos '!$G$1:$H$240,2,0)</f>
        <v>Material Médico Quirurgico</v>
      </c>
      <c r="Y824" s="129" t="s">
        <v>57</v>
      </c>
      <c r="Z824" s="129" t="s">
        <v>39</v>
      </c>
      <c r="AA824" s="131" t="s">
        <v>58209</v>
      </c>
      <c r="AB824" s="129"/>
      <c r="AC824" s="129"/>
      <c r="AD824" s="130"/>
      <c r="AE824" s="122">
        <v>1164</v>
      </c>
      <c r="AF824" s="134"/>
    </row>
    <row r="825" spans="1:32" s="135" customFormat="1" ht="30">
      <c r="A825" s="133" t="s">
        <v>58220</v>
      </c>
      <c r="B825" s="127" t="s">
        <v>58244</v>
      </c>
      <c r="C825" s="125" t="s">
        <v>57404</v>
      </c>
      <c r="D825" s="127" t="s">
        <v>30012</v>
      </c>
      <c r="E825" s="111" t="s">
        <v>3644</v>
      </c>
      <c r="F825" s="126">
        <v>6096</v>
      </c>
      <c r="G825" s="127" t="s">
        <v>57585</v>
      </c>
      <c r="H825" s="111" t="s">
        <v>420</v>
      </c>
      <c r="I825" s="128">
        <v>5200</v>
      </c>
      <c r="J825" s="42">
        <v>3352</v>
      </c>
      <c r="K825" s="34">
        <v>20044960</v>
      </c>
      <c r="L825" s="24">
        <v>17430400</v>
      </c>
      <c r="M825" s="129" t="s">
        <v>45</v>
      </c>
      <c r="N825" s="129">
        <v>12</v>
      </c>
      <c r="O825" s="130" t="s">
        <v>26</v>
      </c>
      <c r="P825" s="116" t="s">
        <v>424</v>
      </c>
      <c r="Q825" s="117" t="s">
        <v>57126</v>
      </c>
      <c r="R825" s="117" t="s">
        <v>57126</v>
      </c>
      <c r="S825" s="117" t="s">
        <v>57126</v>
      </c>
      <c r="T825" s="117" t="s">
        <v>57126</v>
      </c>
      <c r="U825" s="117" t="s">
        <v>57126</v>
      </c>
      <c r="V825" s="114" t="s">
        <v>17</v>
      </c>
      <c r="W825" s="118" t="s">
        <v>342</v>
      </c>
      <c r="X825" s="115" t="str">
        <f>VLOOKUP(W825,'Formato de datos '!$G$1:$H$240,2,0)</f>
        <v>Material Médico Quirurgico</v>
      </c>
      <c r="Y825" s="129" t="s">
        <v>57</v>
      </c>
      <c r="Z825" s="129" t="s">
        <v>39</v>
      </c>
      <c r="AA825" s="131" t="s">
        <v>58209</v>
      </c>
      <c r="AB825" s="129"/>
      <c r="AC825" s="129"/>
      <c r="AD825" s="130"/>
      <c r="AE825" s="122">
        <v>1165</v>
      </c>
      <c r="AF825" s="134"/>
    </row>
    <row r="826" spans="1:32" s="135" customFormat="1" ht="45">
      <c r="A826" s="133" t="s">
        <v>58220</v>
      </c>
      <c r="B826" s="127" t="s">
        <v>58244</v>
      </c>
      <c r="C826" s="125" t="s">
        <v>57404</v>
      </c>
      <c r="D826" s="127" t="s">
        <v>29461</v>
      </c>
      <c r="E826" s="111" t="s">
        <v>2703</v>
      </c>
      <c r="F826" s="126">
        <v>6098</v>
      </c>
      <c r="G826" s="127" t="s">
        <v>57586</v>
      </c>
      <c r="H826" s="111" t="s">
        <v>420</v>
      </c>
      <c r="I826" s="128">
        <v>180</v>
      </c>
      <c r="J826" s="42">
        <v>288915.34000000003</v>
      </c>
      <c r="K826" s="34">
        <v>59805475.379999995</v>
      </c>
      <c r="L826" s="24">
        <v>52004761.200000003</v>
      </c>
      <c r="M826" s="129" t="s">
        <v>45</v>
      </c>
      <c r="N826" s="129">
        <v>12</v>
      </c>
      <c r="O826" s="130" t="s">
        <v>26</v>
      </c>
      <c r="P826" s="116" t="s">
        <v>424</v>
      </c>
      <c r="Q826" s="117" t="s">
        <v>57126</v>
      </c>
      <c r="R826" s="117" t="s">
        <v>57126</v>
      </c>
      <c r="S826" s="117" t="s">
        <v>57126</v>
      </c>
      <c r="T826" s="117" t="s">
        <v>57126</v>
      </c>
      <c r="U826" s="117" t="s">
        <v>57126</v>
      </c>
      <c r="V826" s="114" t="s">
        <v>17</v>
      </c>
      <c r="W826" s="118" t="s">
        <v>342</v>
      </c>
      <c r="X826" s="115" t="str">
        <f>VLOOKUP(W826,'Formato de datos '!$G$1:$H$240,2,0)</f>
        <v>Material Médico Quirurgico</v>
      </c>
      <c r="Y826" s="129" t="s">
        <v>57</v>
      </c>
      <c r="Z826" s="129" t="s">
        <v>39</v>
      </c>
      <c r="AA826" s="131" t="s">
        <v>58209</v>
      </c>
      <c r="AB826" s="129"/>
      <c r="AC826" s="129"/>
      <c r="AD826" s="130"/>
      <c r="AE826" s="122">
        <v>1166</v>
      </c>
      <c r="AF826" s="134"/>
    </row>
    <row r="827" spans="1:32" s="135" customFormat="1" ht="45">
      <c r="A827" s="133" t="s">
        <v>58220</v>
      </c>
      <c r="B827" s="127" t="s">
        <v>58244</v>
      </c>
      <c r="C827" s="125" t="s">
        <v>57404</v>
      </c>
      <c r="D827" s="127" t="s">
        <v>29461</v>
      </c>
      <c r="E827" s="111" t="s">
        <v>2703</v>
      </c>
      <c r="F827" s="126">
        <v>6099</v>
      </c>
      <c r="G827" s="127" t="s">
        <v>57587</v>
      </c>
      <c r="H827" s="111" t="s">
        <v>420</v>
      </c>
      <c r="I827" s="128">
        <v>50</v>
      </c>
      <c r="J827" s="42">
        <v>440867.63</v>
      </c>
      <c r="K827" s="34">
        <v>25349888.724999998</v>
      </c>
      <c r="L827" s="24">
        <v>22043381.5</v>
      </c>
      <c r="M827" s="129" t="s">
        <v>45</v>
      </c>
      <c r="N827" s="129">
        <v>12</v>
      </c>
      <c r="O827" s="130" t="s">
        <v>26</v>
      </c>
      <c r="P827" s="116" t="s">
        <v>424</v>
      </c>
      <c r="Q827" s="117" t="s">
        <v>57126</v>
      </c>
      <c r="R827" s="117" t="s">
        <v>57126</v>
      </c>
      <c r="S827" s="117" t="s">
        <v>57126</v>
      </c>
      <c r="T827" s="117" t="s">
        <v>57126</v>
      </c>
      <c r="U827" s="117" t="s">
        <v>57126</v>
      </c>
      <c r="V827" s="114" t="s">
        <v>17</v>
      </c>
      <c r="W827" s="118" t="s">
        <v>342</v>
      </c>
      <c r="X827" s="115" t="str">
        <f>VLOOKUP(W827,'Formato de datos '!$G$1:$H$240,2,0)</f>
        <v>Material Médico Quirurgico</v>
      </c>
      <c r="Y827" s="129" t="s">
        <v>57</v>
      </c>
      <c r="Z827" s="129" t="s">
        <v>39</v>
      </c>
      <c r="AA827" s="131" t="s">
        <v>58209</v>
      </c>
      <c r="AB827" s="129"/>
      <c r="AC827" s="129"/>
      <c r="AD827" s="130"/>
      <c r="AE827" s="122">
        <v>1167</v>
      </c>
      <c r="AF827" s="134"/>
    </row>
    <row r="828" spans="1:32" s="135" customFormat="1" ht="30">
      <c r="A828" s="133" t="s">
        <v>58220</v>
      </c>
      <c r="B828" s="127" t="s">
        <v>58244</v>
      </c>
      <c r="C828" s="125" t="s">
        <v>57404</v>
      </c>
      <c r="D828" s="127" t="s">
        <v>16479</v>
      </c>
      <c r="E828" s="111" t="s">
        <v>2703</v>
      </c>
      <c r="F828" s="126">
        <v>6101</v>
      </c>
      <c r="G828" s="127" t="s">
        <v>57588</v>
      </c>
      <c r="H828" s="111" t="s">
        <v>420</v>
      </c>
      <c r="I828" s="128">
        <v>18</v>
      </c>
      <c r="J828" s="42">
        <v>15470</v>
      </c>
      <c r="K828" s="34">
        <v>320229</v>
      </c>
      <c r="L828" s="24">
        <v>278460</v>
      </c>
      <c r="M828" s="129" t="s">
        <v>45</v>
      </c>
      <c r="N828" s="129">
        <v>12</v>
      </c>
      <c r="O828" s="130" t="s">
        <v>26</v>
      </c>
      <c r="P828" s="116" t="s">
        <v>424</v>
      </c>
      <c r="Q828" s="117" t="s">
        <v>57126</v>
      </c>
      <c r="R828" s="117" t="s">
        <v>57126</v>
      </c>
      <c r="S828" s="117" t="s">
        <v>57126</v>
      </c>
      <c r="T828" s="117" t="s">
        <v>57126</v>
      </c>
      <c r="U828" s="117" t="s">
        <v>57126</v>
      </c>
      <c r="V828" s="114" t="s">
        <v>17</v>
      </c>
      <c r="W828" s="118" t="s">
        <v>342</v>
      </c>
      <c r="X828" s="115" t="str">
        <f>VLOOKUP(W828,'Formato de datos '!$G$1:$H$240,2,0)</f>
        <v>Material Médico Quirurgico</v>
      </c>
      <c r="Y828" s="129" t="s">
        <v>57</v>
      </c>
      <c r="Z828" s="129" t="s">
        <v>39</v>
      </c>
      <c r="AA828" s="131" t="s">
        <v>58209</v>
      </c>
      <c r="AB828" s="129"/>
      <c r="AC828" s="129"/>
      <c r="AD828" s="130"/>
      <c r="AE828" s="122">
        <v>1168</v>
      </c>
      <c r="AF828" s="134"/>
    </row>
    <row r="829" spans="1:32" s="135" customFormat="1" ht="45">
      <c r="A829" s="133" t="s">
        <v>58220</v>
      </c>
      <c r="B829" s="127" t="s">
        <v>58244</v>
      </c>
      <c r="C829" s="125" t="s">
        <v>57404</v>
      </c>
      <c r="D829" s="127" t="s">
        <v>29461</v>
      </c>
      <c r="E829" s="111" t="s">
        <v>2703</v>
      </c>
      <c r="F829" s="126">
        <v>6104</v>
      </c>
      <c r="G829" s="127" t="s">
        <v>57589</v>
      </c>
      <c r="H829" s="111" t="s">
        <v>420</v>
      </c>
      <c r="I829" s="128">
        <v>90</v>
      </c>
      <c r="J829" s="42">
        <v>265284.32</v>
      </c>
      <c r="K829" s="34">
        <v>27456927.119999997</v>
      </c>
      <c r="L829" s="24">
        <v>23875588.800000001</v>
      </c>
      <c r="M829" s="129" t="s">
        <v>45</v>
      </c>
      <c r="N829" s="129">
        <v>12</v>
      </c>
      <c r="O829" s="130" t="s">
        <v>26</v>
      </c>
      <c r="P829" s="116" t="s">
        <v>424</v>
      </c>
      <c r="Q829" s="117" t="s">
        <v>57126</v>
      </c>
      <c r="R829" s="117" t="s">
        <v>57126</v>
      </c>
      <c r="S829" s="117" t="s">
        <v>57126</v>
      </c>
      <c r="T829" s="117" t="s">
        <v>57126</v>
      </c>
      <c r="U829" s="117" t="s">
        <v>57126</v>
      </c>
      <c r="V829" s="114" t="s">
        <v>17</v>
      </c>
      <c r="W829" s="118" t="s">
        <v>342</v>
      </c>
      <c r="X829" s="115" t="str">
        <f>VLOOKUP(W829,'Formato de datos '!$G$1:$H$240,2,0)</f>
        <v>Material Médico Quirurgico</v>
      </c>
      <c r="Y829" s="129" t="s">
        <v>57</v>
      </c>
      <c r="Z829" s="129" t="s">
        <v>39</v>
      </c>
      <c r="AA829" s="131" t="s">
        <v>58209</v>
      </c>
      <c r="AB829" s="129"/>
      <c r="AC829" s="129"/>
      <c r="AD829" s="130"/>
      <c r="AE829" s="122">
        <v>1169</v>
      </c>
      <c r="AF829" s="134"/>
    </row>
    <row r="830" spans="1:32" s="135" customFormat="1" ht="45">
      <c r="A830" s="133" t="s">
        <v>58220</v>
      </c>
      <c r="B830" s="127" t="s">
        <v>58244</v>
      </c>
      <c r="C830" s="125" t="s">
        <v>57404</v>
      </c>
      <c r="D830" s="127" t="s">
        <v>29461</v>
      </c>
      <c r="E830" s="111" t="s">
        <v>2703</v>
      </c>
      <c r="F830" s="126">
        <v>6105</v>
      </c>
      <c r="G830" s="127" t="s">
        <v>57590</v>
      </c>
      <c r="H830" s="111" t="s">
        <v>420</v>
      </c>
      <c r="I830" s="128">
        <v>110</v>
      </c>
      <c r="J830" s="42">
        <v>290539.69</v>
      </c>
      <c r="K830" s="34">
        <v>36753270.784999996</v>
      </c>
      <c r="L830" s="24">
        <v>31959365.899999999</v>
      </c>
      <c r="M830" s="129" t="s">
        <v>45</v>
      </c>
      <c r="N830" s="129">
        <v>12</v>
      </c>
      <c r="O830" s="130" t="s">
        <v>26</v>
      </c>
      <c r="P830" s="116" t="s">
        <v>424</v>
      </c>
      <c r="Q830" s="117" t="s">
        <v>57126</v>
      </c>
      <c r="R830" s="117" t="s">
        <v>57126</v>
      </c>
      <c r="S830" s="117" t="s">
        <v>57126</v>
      </c>
      <c r="T830" s="117" t="s">
        <v>57126</v>
      </c>
      <c r="U830" s="117" t="s">
        <v>57126</v>
      </c>
      <c r="V830" s="114" t="s">
        <v>17</v>
      </c>
      <c r="W830" s="118" t="s">
        <v>342</v>
      </c>
      <c r="X830" s="115" t="str">
        <f>VLOOKUP(W830,'Formato de datos '!$G$1:$H$240,2,0)</f>
        <v>Material Médico Quirurgico</v>
      </c>
      <c r="Y830" s="129" t="s">
        <v>57</v>
      </c>
      <c r="Z830" s="129" t="s">
        <v>39</v>
      </c>
      <c r="AA830" s="131" t="s">
        <v>58209</v>
      </c>
      <c r="AB830" s="129"/>
      <c r="AC830" s="129"/>
      <c r="AD830" s="130"/>
      <c r="AE830" s="122">
        <v>1170</v>
      </c>
      <c r="AF830" s="134"/>
    </row>
    <row r="831" spans="1:32" s="135" customFormat="1" ht="60">
      <c r="A831" s="133" t="s">
        <v>58220</v>
      </c>
      <c r="B831" s="127" t="s">
        <v>58244</v>
      </c>
      <c r="C831" s="125" t="s">
        <v>57404</v>
      </c>
      <c r="D831" s="127" t="s">
        <v>29461</v>
      </c>
      <c r="E831" s="111" t="s">
        <v>2703</v>
      </c>
      <c r="F831" s="126">
        <v>6106</v>
      </c>
      <c r="G831" s="127" t="s">
        <v>57591</v>
      </c>
      <c r="H831" s="111" t="s">
        <v>420</v>
      </c>
      <c r="I831" s="128">
        <v>800</v>
      </c>
      <c r="J831" s="42">
        <v>204181.39</v>
      </c>
      <c r="K831" s="34">
        <v>187846878.79999998</v>
      </c>
      <c r="L831" s="24">
        <v>163345112</v>
      </c>
      <c r="M831" s="129" t="s">
        <v>45</v>
      </c>
      <c r="N831" s="129">
        <v>12</v>
      </c>
      <c r="O831" s="130" t="s">
        <v>26</v>
      </c>
      <c r="P831" s="116" t="s">
        <v>424</v>
      </c>
      <c r="Q831" s="117" t="s">
        <v>57126</v>
      </c>
      <c r="R831" s="117" t="s">
        <v>57126</v>
      </c>
      <c r="S831" s="117" t="s">
        <v>57126</v>
      </c>
      <c r="T831" s="117" t="s">
        <v>57126</v>
      </c>
      <c r="U831" s="117" t="s">
        <v>57126</v>
      </c>
      <c r="V831" s="114" t="s">
        <v>17</v>
      </c>
      <c r="W831" s="118" t="s">
        <v>342</v>
      </c>
      <c r="X831" s="115" t="str">
        <f>VLOOKUP(W831,'Formato de datos '!$G$1:$H$240,2,0)</f>
        <v>Material Médico Quirurgico</v>
      </c>
      <c r="Y831" s="129" t="s">
        <v>57</v>
      </c>
      <c r="Z831" s="129" t="s">
        <v>39</v>
      </c>
      <c r="AA831" s="131" t="s">
        <v>58209</v>
      </c>
      <c r="AB831" s="129"/>
      <c r="AC831" s="129"/>
      <c r="AD831" s="130"/>
      <c r="AE831" s="122">
        <v>1171</v>
      </c>
      <c r="AF831" s="134"/>
    </row>
    <row r="832" spans="1:32" s="135" customFormat="1" ht="60">
      <c r="A832" s="133" t="s">
        <v>58220</v>
      </c>
      <c r="B832" s="127" t="s">
        <v>58244</v>
      </c>
      <c r="C832" s="125" t="s">
        <v>57404</v>
      </c>
      <c r="D832" s="127" t="s">
        <v>29461</v>
      </c>
      <c r="E832" s="111" t="s">
        <v>2703</v>
      </c>
      <c r="F832" s="126">
        <v>6107</v>
      </c>
      <c r="G832" s="127" t="s">
        <v>57592</v>
      </c>
      <c r="H832" s="111" t="s">
        <v>420</v>
      </c>
      <c r="I832" s="128">
        <v>98</v>
      </c>
      <c r="J832" s="42">
        <v>258766.69</v>
      </c>
      <c r="K832" s="34">
        <v>29163005.963</v>
      </c>
      <c r="L832" s="24">
        <v>25359135.620000001</v>
      </c>
      <c r="M832" s="129" t="s">
        <v>45</v>
      </c>
      <c r="N832" s="129">
        <v>12</v>
      </c>
      <c r="O832" s="130" t="s">
        <v>26</v>
      </c>
      <c r="P832" s="116" t="s">
        <v>424</v>
      </c>
      <c r="Q832" s="117" t="s">
        <v>57126</v>
      </c>
      <c r="R832" s="117" t="s">
        <v>57126</v>
      </c>
      <c r="S832" s="117" t="s">
        <v>57126</v>
      </c>
      <c r="T832" s="117" t="s">
        <v>57126</v>
      </c>
      <c r="U832" s="117" t="s">
        <v>57126</v>
      </c>
      <c r="V832" s="114" t="s">
        <v>17</v>
      </c>
      <c r="W832" s="118" t="s">
        <v>342</v>
      </c>
      <c r="X832" s="115" t="str">
        <f>VLOOKUP(W832,'Formato de datos '!$G$1:$H$240,2,0)</f>
        <v>Material Médico Quirurgico</v>
      </c>
      <c r="Y832" s="129" t="s">
        <v>57</v>
      </c>
      <c r="Z832" s="129" t="s">
        <v>39</v>
      </c>
      <c r="AA832" s="131" t="s">
        <v>58209</v>
      </c>
      <c r="AB832" s="129"/>
      <c r="AC832" s="129"/>
      <c r="AD832" s="130"/>
      <c r="AE832" s="122">
        <v>1172</v>
      </c>
      <c r="AF832" s="134"/>
    </row>
    <row r="833" spans="1:32" s="135" customFormat="1" ht="60">
      <c r="A833" s="133" t="s">
        <v>58220</v>
      </c>
      <c r="B833" s="127" t="s">
        <v>58244</v>
      </c>
      <c r="C833" s="125" t="s">
        <v>57404</v>
      </c>
      <c r="D833" s="127" t="s">
        <v>29461</v>
      </c>
      <c r="E833" s="111" t="s">
        <v>2703</v>
      </c>
      <c r="F833" s="126">
        <v>6108</v>
      </c>
      <c r="G833" s="127" t="s">
        <v>57593</v>
      </c>
      <c r="H833" s="111" t="s">
        <v>420</v>
      </c>
      <c r="I833" s="128">
        <v>80</v>
      </c>
      <c r="J833" s="42">
        <v>245934.92</v>
      </c>
      <c r="K833" s="34">
        <v>22626012.640000001</v>
      </c>
      <c r="L833" s="24">
        <v>19674793.600000001</v>
      </c>
      <c r="M833" s="129" t="s">
        <v>45</v>
      </c>
      <c r="N833" s="129">
        <v>12</v>
      </c>
      <c r="O833" s="130" t="s">
        <v>26</v>
      </c>
      <c r="P833" s="116" t="s">
        <v>424</v>
      </c>
      <c r="Q833" s="117" t="s">
        <v>57126</v>
      </c>
      <c r="R833" s="117" t="s">
        <v>57126</v>
      </c>
      <c r="S833" s="117" t="s">
        <v>57126</v>
      </c>
      <c r="T833" s="117" t="s">
        <v>57126</v>
      </c>
      <c r="U833" s="117" t="s">
        <v>57126</v>
      </c>
      <c r="V833" s="114" t="s">
        <v>17</v>
      </c>
      <c r="W833" s="118" t="s">
        <v>342</v>
      </c>
      <c r="X833" s="115" t="str">
        <f>VLOOKUP(W833,'Formato de datos '!$G$1:$H$240,2,0)</f>
        <v>Material Médico Quirurgico</v>
      </c>
      <c r="Y833" s="129" t="s">
        <v>57</v>
      </c>
      <c r="Z833" s="129" t="s">
        <v>39</v>
      </c>
      <c r="AA833" s="131" t="s">
        <v>58209</v>
      </c>
      <c r="AB833" s="129"/>
      <c r="AC833" s="129"/>
      <c r="AD833" s="130"/>
      <c r="AE833" s="122">
        <v>1173</v>
      </c>
      <c r="AF833" s="134"/>
    </row>
    <row r="834" spans="1:32" s="135" customFormat="1" ht="60">
      <c r="A834" s="133" t="s">
        <v>58220</v>
      </c>
      <c r="B834" s="127" t="s">
        <v>58244</v>
      </c>
      <c r="C834" s="125" t="s">
        <v>57404</v>
      </c>
      <c r="D834" s="127" t="s">
        <v>29461</v>
      </c>
      <c r="E834" s="111" t="s">
        <v>2703</v>
      </c>
      <c r="F834" s="126">
        <v>6109</v>
      </c>
      <c r="G834" s="127" t="s">
        <v>57594</v>
      </c>
      <c r="H834" s="111" t="s">
        <v>420</v>
      </c>
      <c r="I834" s="128">
        <v>22</v>
      </c>
      <c r="J834" s="42">
        <v>290539.69</v>
      </c>
      <c r="K834" s="34">
        <v>7350654.1569999987</v>
      </c>
      <c r="L834" s="24">
        <v>6391873.1799999997</v>
      </c>
      <c r="M834" s="129" t="s">
        <v>45</v>
      </c>
      <c r="N834" s="129">
        <v>12</v>
      </c>
      <c r="O834" s="130" t="s">
        <v>26</v>
      </c>
      <c r="P834" s="116" t="s">
        <v>424</v>
      </c>
      <c r="Q834" s="117" t="s">
        <v>57126</v>
      </c>
      <c r="R834" s="117" t="s">
        <v>57126</v>
      </c>
      <c r="S834" s="117" t="s">
        <v>57126</v>
      </c>
      <c r="T834" s="117" t="s">
        <v>57126</v>
      </c>
      <c r="U834" s="117" t="s">
        <v>57126</v>
      </c>
      <c r="V834" s="114" t="s">
        <v>17</v>
      </c>
      <c r="W834" s="118" t="s">
        <v>342</v>
      </c>
      <c r="X834" s="115" t="str">
        <f>VLOOKUP(W834,'Formato de datos '!$G$1:$H$240,2,0)</f>
        <v>Material Médico Quirurgico</v>
      </c>
      <c r="Y834" s="129" t="s">
        <v>57</v>
      </c>
      <c r="Z834" s="129" t="s">
        <v>39</v>
      </c>
      <c r="AA834" s="131" t="s">
        <v>58209</v>
      </c>
      <c r="AB834" s="129"/>
      <c r="AC834" s="129"/>
      <c r="AD834" s="130"/>
      <c r="AE834" s="122">
        <v>1174</v>
      </c>
      <c r="AF834" s="134"/>
    </row>
    <row r="835" spans="1:32" s="135" customFormat="1" ht="60">
      <c r="A835" s="133" t="s">
        <v>58220</v>
      </c>
      <c r="B835" s="127" t="s">
        <v>58244</v>
      </c>
      <c r="C835" s="125" t="s">
        <v>57404</v>
      </c>
      <c r="D835" s="127" t="s">
        <v>29461</v>
      </c>
      <c r="E835" s="111" t="s">
        <v>2703</v>
      </c>
      <c r="F835" s="126">
        <v>6110</v>
      </c>
      <c r="G835" s="127" t="s">
        <v>57595</v>
      </c>
      <c r="H835" s="111" t="s">
        <v>420</v>
      </c>
      <c r="I835" s="128">
        <v>48</v>
      </c>
      <c r="J835" s="42">
        <v>310412.69</v>
      </c>
      <c r="K835" s="34">
        <v>17134780.487999998</v>
      </c>
      <c r="L835" s="24">
        <v>14899809.119999999</v>
      </c>
      <c r="M835" s="129" t="s">
        <v>45</v>
      </c>
      <c r="N835" s="129">
        <v>12</v>
      </c>
      <c r="O835" s="130" t="s">
        <v>26</v>
      </c>
      <c r="P835" s="116" t="s">
        <v>424</v>
      </c>
      <c r="Q835" s="117" t="s">
        <v>57126</v>
      </c>
      <c r="R835" s="117" t="s">
        <v>57126</v>
      </c>
      <c r="S835" s="117" t="s">
        <v>57126</v>
      </c>
      <c r="T835" s="117" t="s">
        <v>57126</v>
      </c>
      <c r="U835" s="117" t="s">
        <v>57126</v>
      </c>
      <c r="V835" s="114" t="s">
        <v>17</v>
      </c>
      <c r="W835" s="118" t="s">
        <v>342</v>
      </c>
      <c r="X835" s="115" t="str">
        <f>VLOOKUP(W835,'Formato de datos '!$G$1:$H$240,2,0)</f>
        <v>Material Médico Quirurgico</v>
      </c>
      <c r="Y835" s="129" t="s">
        <v>57</v>
      </c>
      <c r="Z835" s="129" t="s">
        <v>39</v>
      </c>
      <c r="AA835" s="131" t="s">
        <v>58209</v>
      </c>
      <c r="AB835" s="129"/>
      <c r="AC835" s="129"/>
      <c r="AD835" s="130"/>
      <c r="AE835" s="122">
        <v>1175</v>
      </c>
      <c r="AF835" s="134"/>
    </row>
    <row r="836" spans="1:32" s="135" customFormat="1" ht="60">
      <c r="A836" s="133" t="s">
        <v>58220</v>
      </c>
      <c r="B836" s="127" t="s">
        <v>58244</v>
      </c>
      <c r="C836" s="125" t="s">
        <v>57404</v>
      </c>
      <c r="D836" s="127" t="s">
        <v>29461</v>
      </c>
      <c r="E836" s="111" t="s">
        <v>2703</v>
      </c>
      <c r="F836" s="126">
        <v>6112</v>
      </c>
      <c r="G836" s="127" t="s">
        <v>57596</v>
      </c>
      <c r="H836" s="111" t="s">
        <v>420</v>
      </c>
      <c r="I836" s="128">
        <v>150</v>
      </c>
      <c r="J836" s="42">
        <v>130067</v>
      </c>
      <c r="K836" s="34">
        <v>22436557.5</v>
      </c>
      <c r="L836" s="24">
        <v>19510050</v>
      </c>
      <c r="M836" s="129" t="s">
        <v>45</v>
      </c>
      <c r="N836" s="129">
        <v>12</v>
      </c>
      <c r="O836" s="130" t="s">
        <v>26</v>
      </c>
      <c r="P836" s="116" t="s">
        <v>424</v>
      </c>
      <c r="Q836" s="117" t="s">
        <v>57126</v>
      </c>
      <c r="R836" s="117" t="s">
        <v>57126</v>
      </c>
      <c r="S836" s="117" t="s">
        <v>57126</v>
      </c>
      <c r="T836" s="117" t="s">
        <v>57126</v>
      </c>
      <c r="U836" s="117" t="s">
        <v>57126</v>
      </c>
      <c r="V836" s="114" t="s">
        <v>17</v>
      </c>
      <c r="W836" s="118" t="s">
        <v>342</v>
      </c>
      <c r="X836" s="115" t="str">
        <f>VLOOKUP(W836,'Formato de datos '!$G$1:$H$240,2,0)</f>
        <v>Material Médico Quirurgico</v>
      </c>
      <c r="Y836" s="129" t="s">
        <v>57</v>
      </c>
      <c r="Z836" s="129" t="s">
        <v>39</v>
      </c>
      <c r="AA836" s="131" t="s">
        <v>58209</v>
      </c>
      <c r="AB836" s="129"/>
      <c r="AC836" s="129"/>
      <c r="AD836" s="130"/>
      <c r="AE836" s="122">
        <v>1176</v>
      </c>
      <c r="AF836" s="134"/>
    </row>
    <row r="837" spans="1:32" s="135" customFormat="1" ht="45">
      <c r="A837" s="133" t="s">
        <v>58220</v>
      </c>
      <c r="B837" s="127" t="s">
        <v>58244</v>
      </c>
      <c r="C837" s="125" t="s">
        <v>57404</v>
      </c>
      <c r="D837" s="127" t="s">
        <v>29461</v>
      </c>
      <c r="E837" s="111" t="s">
        <v>2703</v>
      </c>
      <c r="F837" s="126">
        <v>6113</v>
      </c>
      <c r="G837" s="127" t="s">
        <v>57597</v>
      </c>
      <c r="H837" s="111" t="s">
        <v>420</v>
      </c>
      <c r="I837" s="128">
        <v>140</v>
      </c>
      <c r="J837" s="42">
        <v>620272.03</v>
      </c>
      <c r="K837" s="34">
        <v>99863796.829999998</v>
      </c>
      <c r="L837" s="24">
        <v>86838084.200000003</v>
      </c>
      <c r="M837" s="129" t="s">
        <v>45</v>
      </c>
      <c r="N837" s="129">
        <v>12</v>
      </c>
      <c r="O837" s="130" t="s">
        <v>26</v>
      </c>
      <c r="P837" s="116" t="s">
        <v>424</v>
      </c>
      <c r="Q837" s="117" t="s">
        <v>57126</v>
      </c>
      <c r="R837" s="117" t="s">
        <v>57126</v>
      </c>
      <c r="S837" s="117" t="s">
        <v>57126</v>
      </c>
      <c r="T837" s="117" t="s">
        <v>57126</v>
      </c>
      <c r="U837" s="117" t="s">
        <v>57126</v>
      </c>
      <c r="V837" s="114" t="s">
        <v>17</v>
      </c>
      <c r="W837" s="118" t="s">
        <v>342</v>
      </c>
      <c r="X837" s="115" t="str">
        <f>VLOOKUP(W837,'Formato de datos '!$G$1:$H$240,2,0)</f>
        <v>Material Médico Quirurgico</v>
      </c>
      <c r="Y837" s="129" t="s">
        <v>57</v>
      </c>
      <c r="Z837" s="129" t="s">
        <v>39</v>
      </c>
      <c r="AA837" s="131" t="s">
        <v>58209</v>
      </c>
      <c r="AB837" s="129"/>
      <c r="AC837" s="129"/>
      <c r="AD837" s="130"/>
      <c r="AE837" s="122">
        <v>1177</v>
      </c>
      <c r="AF837" s="134"/>
    </row>
    <row r="838" spans="1:32" s="135" customFormat="1" ht="45">
      <c r="A838" s="133" t="s">
        <v>58220</v>
      </c>
      <c r="B838" s="127" t="s">
        <v>58244</v>
      </c>
      <c r="C838" s="125" t="s">
        <v>57404</v>
      </c>
      <c r="D838" s="127" t="s">
        <v>29457</v>
      </c>
      <c r="E838" s="111" t="s">
        <v>3757</v>
      </c>
      <c r="F838" s="126">
        <v>6117</v>
      </c>
      <c r="G838" s="127" t="s">
        <v>57598</v>
      </c>
      <c r="H838" s="111" t="s">
        <v>420</v>
      </c>
      <c r="I838" s="128">
        <v>1600</v>
      </c>
      <c r="J838" s="42">
        <v>53219.18</v>
      </c>
      <c r="K838" s="34">
        <v>97923291.199999988</v>
      </c>
      <c r="L838" s="24">
        <v>85150688</v>
      </c>
      <c r="M838" s="129" t="s">
        <v>45</v>
      </c>
      <c r="N838" s="129">
        <v>12</v>
      </c>
      <c r="O838" s="130" t="s">
        <v>26</v>
      </c>
      <c r="P838" s="116" t="s">
        <v>424</v>
      </c>
      <c r="Q838" s="117" t="s">
        <v>57126</v>
      </c>
      <c r="R838" s="117" t="s">
        <v>57126</v>
      </c>
      <c r="S838" s="117" t="s">
        <v>57126</v>
      </c>
      <c r="T838" s="117" t="s">
        <v>57126</v>
      </c>
      <c r="U838" s="117" t="s">
        <v>57126</v>
      </c>
      <c r="V838" s="114" t="s">
        <v>17</v>
      </c>
      <c r="W838" s="118" t="s">
        <v>342</v>
      </c>
      <c r="X838" s="115" t="str">
        <f>VLOOKUP(W838,'Formato de datos '!$G$1:$H$240,2,0)</f>
        <v>Material Médico Quirurgico</v>
      </c>
      <c r="Y838" s="129" t="s">
        <v>57</v>
      </c>
      <c r="Z838" s="129" t="s">
        <v>39</v>
      </c>
      <c r="AA838" s="131" t="s">
        <v>58209</v>
      </c>
      <c r="AB838" s="129"/>
      <c r="AC838" s="129"/>
      <c r="AD838" s="130"/>
      <c r="AE838" s="122">
        <v>1178</v>
      </c>
      <c r="AF838" s="134"/>
    </row>
    <row r="839" spans="1:32" s="135" customFormat="1" ht="45">
      <c r="A839" s="133" t="s">
        <v>58220</v>
      </c>
      <c r="B839" s="127" t="s">
        <v>58244</v>
      </c>
      <c r="C839" s="125" t="s">
        <v>57404</v>
      </c>
      <c r="D839" s="127" t="s">
        <v>30012</v>
      </c>
      <c r="E839" s="111" t="s">
        <v>3644</v>
      </c>
      <c r="F839" s="126">
        <v>6118</v>
      </c>
      <c r="G839" s="127" t="s">
        <v>57599</v>
      </c>
      <c r="H839" s="111" t="s">
        <v>420</v>
      </c>
      <c r="I839" s="128">
        <v>80000</v>
      </c>
      <c r="J839" s="42">
        <v>490</v>
      </c>
      <c r="K839" s="34">
        <v>45080000</v>
      </c>
      <c r="L839" s="24">
        <v>39200000</v>
      </c>
      <c r="M839" s="129" t="s">
        <v>45</v>
      </c>
      <c r="N839" s="129">
        <v>12</v>
      </c>
      <c r="O839" s="130" t="s">
        <v>26</v>
      </c>
      <c r="P839" s="116" t="s">
        <v>424</v>
      </c>
      <c r="Q839" s="117" t="s">
        <v>57126</v>
      </c>
      <c r="R839" s="117" t="s">
        <v>57126</v>
      </c>
      <c r="S839" s="117" t="s">
        <v>57126</v>
      </c>
      <c r="T839" s="117" t="s">
        <v>57126</v>
      </c>
      <c r="U839" s="117" t="s">
        <v>57126</v>
      </c>
      <c r="V839" s="114" t="s">
        <v>17</v>
      </c>
      <c r="W839" s="118" t="s">
        <v>342</v>
      </c>
      <c r="X839" s="115" t="str">
        <f>VLOOKUP(W839,'Formato de datos '!$G$1:$H$240,2,0)</f>
        <v>Material Médico Quirurgico</v>
      </c>
      <c r="Y839" s="129" t="s">
        <v>57</v>
      </c>
      <c r="Z839" s="129" t="s">
        <v>39</v>
      </c>
      <c r="AA839" s="131" t="s">
        <v>58209</v>
      </c>
      <c r="AB839" s="129"/>
      <c r="AC839" s="129"/>
      <c r="AD839" s="130"/>
      <c r="AE839" s="122">
        <v>1179</v>
      </c>
      <c r="AF839" s="134"/>
    </row>
    <row r="840" spans="1:32" s="135" customFormat="1" ht="60">
      <c r="A840" s="133" t="s">
        <v>58220</v>
      </c>
      <c r="B840" s="127" t="s">
        <v>58244</v>
      </c>
      <c r="C840" s="125" t="s">
        <v>57404</v>
      </c>
      <c r="D840" s="127" t="s">
        <v>27686</v>
      </c>
      <c r="E840" s="111" t="s">
        <v>3892</v>
      </c>
      <c r="F840" s="126">
        <v>6122</v>
      </c>
      <c r="G840" s="127" t="s">
        <v>57600</v>
      </c>
      <c r="H840" s="111" t="s">
        <v>420</v>
      </c>
      <c r="I840" s="128">
        <v>920</v>
      </c>
      <c r="J840" s="42">
        <v>10710</v>
      </c>
      <c r="K840" s="34">
        <v>11331180</v>
      </c>
      <c r="L840" s="24">
        <v>9853200</v>
      </c>
      <c r="M840" s="129" t="s">
        <v>45</v>
      </c>
      <c r="N840" s="129">
        <v>12</v>
      </c>
      <c r="O840" s="130" t="s">
        <v>26</v>
      </c>
      <c r="P840" s="116" t="s">
        <v>424</v>
      </c>
      <c r="Q840" s="117" t="s">
        <v>57126</v>
      </c>
      <c r="R840" s="117" t="s">
        <v>57126</v>
      </c>
      <c r="S840" s="117" t="s">
        <v>57126</v>
      </c>
      <c r="T840" s="117" t="s">
        <v>57126</v>
      </c>
      <c r="U840" s="117" t="s">
        <v>57126</v>
      </c>
      <c r="V840" s="114" t="s">
        <v>17</v>
      </c>
      <c r="W840" s="118" t="s">
        <v>342</v>
      </c>
      <c r="X840" s="115" t="str">
        <f>VLOOKUP(W840,'Formato de datos '!$G$1:$H$240,2,0)</f>
        <v>Material Médico Quirurgico</v>
      </c>
      <c r="Y840" s="129" t="s">
        <v>57</v>
      </c>
      <c r="Z840" s="129" t="s">
        <v>39</v>
      </c>
      <c r="AA840" s="131" t="s">
        <v>58209</v>
      </c>
      <c r="AB840" s="129"/>
      <c r="AC840" s="129"/>
      <c r="AD840" s="130"/>
      <c r="AE840" s="122">
        <v>1180</v>
      </c>
      <c r="AF840" s="134"/>
    </row>
    <row r="841" spans="1:32" s="135" customFormat="1" ht="90">
      <c r="A841" s="133" t="s">
        <v>58220</v>
      </c>
      <c r="B841" s="127" t="s">
        <v>58244</v>
      </c>
      <c r="C841" s="125" t="s">
        <v>57404</v>
      </c>
      <c r="D841" s="127" t="s">
        <v>29437</v>
      </c>
      <c r="E841" s="111" t="s">
        <v>3359</v>
      </c>
      <c r="F841" s="126">
        <v>6125</v>
      </c>
      <c r="G841" s="127" t="s">
        <v>57601</v>
      </c>
      <c r="H841" s="111" t="s">
        <v>420</v>
      </c>
      <c r="I841" s="128">
        <v>220</v>
      </c>
      <c r="J841" s="42">
        <v>177800</v>
      </c>
      <c r="K841" s="34">
        <v>44983400</v>
      </c>
      <c r="L841" s="24">
        <v>39116000</v>
      </c>
      <c r="M841" s="129" t="s">
        <v>45</v>
      </c>
      <c r="N841" s="129">
        <v>12</v>
      </c>
      <c r="O841" s="130" t="s">
        <v>26</v>
      </c>
      <c r="P841" s="116" t="s">
        <v>424</v>
      </c>
      <c r="Q841" s="117" t="s">
        <v>57126</v>
      </c>
      <c r="R841" s="117" t="s">
        <v>57126</v>
      </c>
      <c r="S841" s="117" t="s">
        <v>57126</v>
      </c>
      <c r="T841" s="117" t="s">
        <v>57126</v>
      </c>
      <c r="U841" s="117" t="s">
        <v>57126</v>
      </c>
      <c r="V841" s="114" t="s">
        <v>17</v>
      </c>
      <c r="W841" s="118" t="s">
        <v>342</v>
      </c>
      <c r="X841" s="115" t="str">
        <f>VLOOKUP(W841,'Formato de datos '!$G$1:$H$240,2,0)</f>
        <v>Material Médico Quirurgico</v>
      </c>
      <c r="Y841" s="129" t="s">
        <v>57</v>
      </c>
      <c r="Z841" s="129" t="s">
        <v>39</v>
      </c>
      <c r="AA841" s="131" t="s">
        <v>58209</v>
      </c>
      <c r="AB841" s="129"/>
      <c r="AC841" s="129"/>
      <c r="AD841" s="130"/>
      <c r="AE841" s="122">
        <v>1181</v>
      </c>
      <c r="AF841" s="134"/>
    </row>
    <row r="842" spans="1:32" s="135" customFormat="1" ht="90">
      <c r="A842" s="133" t="s">
        <v>58220</v>
      </c>
      <c r="B842" s="127" t="s">
        <v>58244</v>
      </c>
      <c r="C842" s="125" t="s">
        <v>57404</v>
      </c>
      <c r="D842" s="127" t="s">
        <v>29437</v>
      </c>
      <c r="E842" s="111" t="s">
        <v>3359</v>
      </c>
      <c r="F842" s="126">
        <v>6126</v>
      </c>
      <c r="G842" s="127" t="s">
        <v>57602</v>
      </c>
      <c r="H842" s="111" t="s">
        <v>420</v>
      </c>
      <c r="I842" s="128">
        <v>140</v>
      </c>
      <c r="J842" s="42">
        <v>351764</v>
      </c>
      <c r="K842" s="34">
        <v>56634003.999999993</v>
      </c>
      <c r="L842" s="24">
        <v>49246960</v>
      </c>
      <c r="M842" s="129" t="s">
        <v>45</v>
      </c>
      <c r="N842" s="129">
        <v>12</v>
      </c>
      <c r="O842" s="130" t="s">
        <v>26</v>
      </c>
      <c r="P842" s="116" t="s">
        <v>424</v>
      </c>
      <c r="Q842" s="117" t="s">
        <v>57126</v>
      </c>
      <c r="R842" s="117" t="s">
        <v>57126</v>
      </c>
      <c r="S842" s="117" t="s">
        <v>57126</v>
      </c>
      <c r="T842" s="117" t="s">
        <v>57126</v>
      </c>
      <c r="U842" s="117" t="s">
        <v>57126</v>
      </c>
      <c r="V842" s="114" t="s">
        <v>17</v>
      </c>
      <c r="W842" s="118" t="s">
        <v>342</v>
      </c>
      <c r="X842" s="115" t="str">
        <f>VLOOKUP(W842,'Formato de datos '!$G$1:$H$240,2,0)</f>
        <v>Material Médico Quirurgico</v>
      </c>
      <c r="Y842" s="129" t="s">
        <v>57</v>
      </c>
      <c r="Z842" s="129" t="s">
        <v>39</v>
      </c>
      <c r="AA842" s="131" t="s">
        <v>58209</v>
      </c>
      <c r="AB842" s="129"/>
      <c r="AC842" s="129"/>
      <c r="AD842" s="130"/>
      <c r="AE842" s="122">
        <v>1182</v>
      </c>
      <c r="AF842" s="134"/>
    </row>
    <row r="843" spans="1:32" s="135" customFormat="1" ht="45">
      <c r="A843" s="133" t="s">
        <v>58220</v>
      </c>
      <c r="B843" s="127" t="s">
        <v>58244</v>
      </c>
      <c r="C843" s="125" t="s">
        <v>57404</v>
      </c>
      <c r="D843" s="127" t="s">
        <v>49819</v>
      </c>
      <c r="E843" s="111" t="s">
        <v>3258</v>
      </c>
      <c r="F843" s="126">
        <v>6127</v>
      </c>
      <c r="G843" s="127" t="s">
        <v>57603</v>
      </c>
      <c r="H843" s="111" t="s">
        <v>420</v>
      </c>
      <c r="I843" s="128">
        <v>280</v>
      </c>
      <c r="J843" s="42">
        <v>35800</v>
      </c>
      <c r="K843" s="34">
        <v>11527600</v>
      </c>
      <c r="L843" s="24">
        <v>10024000</v>
      </c>
      <c r="M843" s="129" t="s">
        <v>45</v>
      </c>
      <c r="N843" s="129">
        <v>12</v>
      </c>
      <c r="O843" s="130" t="s">
        <v>26</v>
      </c>
      <c r="P843" s="116" t="s">
        <v>424</v>
      </c>
      <c r="Q843" s="117" t="s">
        <v>57126</v>
      </c>
      <c r="R843" s="117" t="s">
        <v>57126</v>
      </c>
      <c r="S843" s="117" t="s">
        <v>57126</v>
      </c>
      <c r="T843" s="117" t="s">
        <v>57126</v>
      </c>
      <c r="U843" s="117" t="s">
        <v>57126</v>
      </c>
      <c r="V843" s="114" t="s">
        <v>17</v>
      </c>
      <c r="W843" s="118" t="s">
        <v>342</v>
      </c>
      <c r="X843" s="115" t="str">
        <f>VLOOKUP(W843,'Formato de datos '!$G$1:$H$240,2,0)</f>
        <v>Material Médico Quirurgico</v>
      </c>
      <c r="Y843" s="129" t="s">
        <v>57</v>
      </c>
      <c r="Z843" s="129" t="s">
        <v>39</v>
      </c>
      <c r="AA843" s="131" t="s">
        <v>58209</v>
      </c>
      <c r="AB843" s="129"/>
      <c r="AC843" s="129"/>
      <c r="AD843" s="130"/>
      <c r="AE843" s="122">
        <v>1183</v>
      </c>
      <c r="AF843" s="134"/>
    </row>
    <row r="844" spans="1:32" s="135" customFormat="1" ht="90">
      <c r="A844" s="133" t="s">
        <v>58220</v>
      </c>
      <c r="B844" s="127" t="s">
        <v>58244</v>
      </c>
      <c r="C844" s="125" t="s">
        <v>57404</v>
      </c>
      <c r="D844" s="127" t="s">
        <v>29431</v>
      </c>
      <c r="E844" s="111" t="s">
        <v>3359</v>
      </c>
      <c r="F844" s="126">
        <v>6133</v>
      </c>
      <c r="G844" s="127" t="s">
        <v>57604</v>
      </c>
      <c r="H844" s="111" t="s">
        <v>420</v>
      </c>
      <c r="I844" s="128">
        <v>270</v>
      </c>
      <c r="J844" s="42">
        <v>819321.55</v>
      </c>
      <c r="K844" s="34">
        <v>254399341.27499998</v>
      </c>
      <c r="L844" s="24">
        <v>221216818.5</v>
      </c>
      <c r="M844" s="129" t="s">
        <v>45</v>
      </c>
      <c r="N844" s="129">
        <v>12</v>
      </c>
      <c r="O844" s="130" t="s">
        <v>26</v>
      </c>
      <c r="P844" s="116" t="s">
        <v>424</v>
      </c>
      <c r="Q844" s="117" t="s">
        <v>57126</v>
      </c>
      <c r="R844" s="117" t="s">
        <v>57126</v>
      </c>
      <c r="S844" s="117" t="s">
        <v>57126</v>
      </c>
      <c r="T844" s="117" t="s">
        <v>57126</v>
      </c>
      <c r="U844" s="117" t="s">
        <v>57126</v>
      </c>
      <c r="V844" s="114" t="s">
        <v>17</v>
      </c>
      <c r="W844" s="118" t="s">
        <v>342</v>
      </c>
      <c r="X844" s="115" t="str">
        <f>VLOOKUP(W844,'Formato de datos '!$G$1:$H$240,2,0)</f>
        <v>Material Médico Quirurgico</v>
      </c>
      <c r="Y844" s="129" t="s">
        <v>57</v>
      </c>
      <c r="Z844" s="129" t="s">
        <v>39</v>
      </c>
      <c r="AA844" s="131" t="s">
        <v>58209</v>
      </c>
      <c r="AB844" s="129"/>
      <c r="AC844" s="129"/>
      <c r="AD844" s="130"/>
      <c r="AE844" s="122">
        <v>1184</v>
      </c>
      <c r="AF844" s="134"/>
    </row>
    <row r="845" spans="1:32" s="135" customFormat="1" ht="60">
      <c r="A845" s="133" t="s">
        <v>58220</v>
      </c>
      <c r="B845" s="127" t="s">
        <v>58244</v>
      </c>
      <c r="C845" s="125" t="s">
        <v>57404</v>
      </c>
      <c r="D845" s="127" t="s">
        <v>27695</v>
      </c>
      <c r="E845" s="111" t="s">
        <v>4060</v>
      </c>
      <c r="F845" s="126">
        <v>6160</v>
      </c>
      <c r="G845" s="127" t="s">
        <v>57605</v>
      </c>
      <c r="H845" s="111" t="s">
        <v>420</v>
      </c>
      <c r="I845" s="128">
        <v>100</v>
      </c>
      <c r="J845" s="42">
        <v>10186.4</v>
      </c>
      <c r="K845" s="34">
        <v>1171436</v>
      </c>
      <c r="L845" s="24">
        <v>1018640.0000000001</v>
      </c>
      <c r="M845" s="129" t="s">
        <v>45</v>
      </c>
      <c r="N845" s="129">
        <v>12</v>
      </c>
      <c r="O845" s="130" t="s">
        <v>26</v>
      </c>
      <c r="P845" s="116" t="s">
        <v>424</v>
      </c>
      <c r="Q845" s="117" t="s">
        <v>57126</v>
      </c>
      <c r="R845" s="117" t="s">
        <v>57126</v>
      </c>
      <c r="S845" s="117" t="s">
        <v>57126</v>
      </c>
      <c r="T845" s="117" t="s">
        <v>57126</v>
      </c>
      <c r="U845" s="117" t="s">
        <v>57126</v>
      </c>
      <c r="V845" s="114" t="s">
        <v>17</v>
      </c>
      <c r="W845" s="118" t="s">
        <v>342</v>
      </c>
      <c r="X845" s="115" t="str">
        <f>VLOOKUP(W845,'Formato de datos '!$G$1:$H$240,2,0)</f>
        <v>Material Médico Quirurgico</v>
      </c>
      <c r="Y845" s="129" t="s">
        <v>57</v>
      </c>
      <c r="Z845" s="129" t="s">
        <v>39</v>
      </c>
      <c r="AA845" s="131" t="s">
        <v>58209</v>
      </c>
      <c r="AB845" s="129"/>
      <c r="AC845" s="129"/>
      <c r="AD845" s="130"/>
      <c r="AE845" s="122">
        <v>1185</v>
      </c>
      <c r="AF845" s="134"/>
    </row>
    <row r="846" spans="1:32" s="135" customFormat="1" ht="60">
      <c r="A846" s="133" t="s">
        <v>58220</v>
      </c>
      <c r="B846" s="127" t="s">
        <v>58244</v>
      </c>
      <c r="C846" s="125" t="s">
        <v>57404</v>
      </c>
      <c r="D846" s="127" t="s">
        <v>28029</v>
      </c>
      <c r="E846" s="111" t="s">
        <v>4163</v>
      </c>
      <c r="F846" s="126">
        <v>6167</v>
      </c>
      <c r="G846" s="127" t="s">
        <v>57606</v>
      </c>
      <c r="H846" s="111" t="s">
        <v>420</v>
      </c>
      <c r="I846" s="128">
        <v>5</v>
      </c>
      <c r="J846" s="42">
        <v>2944177.81</v>
      </c>
      <c r="K846" s="34">
        <v>16929022.407499999</v>
      </c>
      <c r="L846" s="24">
        <v>14720889.050000001</v>
      </c>
      <c r="M846" s="129" t="s">
        <v>45</v>
      </c>
      <c r="N846" s="129">
        <v>12</v>
      </c>
      <c r="O846" s="130" t="s">
        <v>26</v>
      </c>
      <c r="P846" s="116" t="s">
        <v>424</v>
      </c>
      <c r="Q846" s="117" t="s">
        <v>57126</v>
      </c>
      <c r="R846" s="117" t="s">
        <v>57126</v>
      </c>
      <c r="S846" s="117" t="s">
        <v>57126</v>
      </c>
      <c r="T846" s="117" t="s">
        <v>57126</v>
      </c>
      <c r="U846" s="117" t="s">
        <v>57126</v>
      </c>
      <c r="V846" s="114" t="s">
        <v>17</v>
      </c>
      <c r="W846" s="118" t="s">
        <v>342</v>
      </c>
      <c r="X846" s="115" t="str">
        <f>VLOOKUP(W846,'Formato de datos '!$G$1:$H$240,2,0)</f>
        <v>Material Médico Quirurgico</v>
      </c>
      <c r="Y846" s="129" t="s">
        <v>57</v>
      </c>
      <c r="Z846" s="129" t="s">
        <v>39</v>
      </c>
      <c r="AA846" s="131" t="s">
        <v>58209</v>
      </c>
      <c r="AB846" s="129"/>
      <c r="AC846" s="129"/>
      <c r="AD846" s="130"/>
      <c r="AE846" s="122">
        <v>1186</v>
      </c>
      <c r="AF846" s="134"/>
    </row>
    <row r="847" spans="1:32" s="135" customFormat="1" ht="45">
      <c r="A847" s="133" t="s">
        <v>58220</v>
      </c>
      <c r="B847" s="127" t="s">
        <v>58244</v>
      </c>
      <c r="C847" s="125" t="s">
        <v>57404</v>
      </c>
      <c r="D847" s="127" t="s">
        <v>29456</v>
      </c>
      <c r="E847" s="111" t="s">
        <v>3757</v>
      </c>
      <c r="F847" s="126">
        <v>6168</v>
      </c>
      <c r="G847" s="127" t="s">
        <v>57607</v>
      </c>
      <c r="H847" s="111" t="s">
        <v>420</v>
      </c>
      <c r="I847" s="128">
        <v>12</v>
      </c>
      <c r="J847" s="42">
        <v>1737400.6</v>
      </c>
      <c r="K847" s="34">
        <v>23976128.280000001</v>
      </c>
      <c r="L847" s="24">
        <v>20848807.200000003</v>
      </c>
      <c r="M847" s="129" t="s">
        <v>45</v>
      </c>
      <c r="N847" s="129">
        <v>12</v>
      </c>
      <c r="O847" s="130" t="s">
        <v>26</v>
      </c>
      <c r="P847" s="116" t="s">
        <v>424</v>
      </c>
      <c r="Q847" s="117" t="s">
        <v>57126</v>
      </c>
      <c r="R847" s="117" t="s">
        <v>57126</v>
      </c>
      <c r="S847" s="117" t="s">
        <v>57126</v>
      </c>
      <c r="T847" s="117" t="s">
        <v>57126</v>
      </c>
      <c r="U847" s="117" t="s">
        <v>57126</v>
      </c>
      <c r="V847" s="114" t="s">
        <v>17</v>
      </c>
      <c r="W847" s="118" t="s">
        <v>342</v>
      </c>
      <c r="X847" s="115" t="str">
        <f>VLOOKUP(W847,'Formato de datos '!$G$1:$H$240,2,0)</f>
        <v>Material Médico Quirurgico</v>
      </c>
      <c r="Y847" s="129" t="s">
        <v>57</v>
      </c>
      <c r="Z847" s="129" t="s">
        <v>39</v>
      </c>
      <c r="AA847" s="131" t="s">
        <v>58209</v>
      </c>
      <c r="AB847" s="129"/>
      <c r="AC847" s="129"/>
      <c r="AD847" s="130"/>
      <c r="AE847" s="122">
        <v>1187</v>
      </c>
      <c r="AF847" s="134"/>
    </row>
    <row r="848" spans="1:32" s="135" customFormat="1" ht="45">
      <c r="A848" s="133" t="s">
        <v>58220</v>
      </c>
      <c r="B848" s="127" t="s">
        <v>58244</v>
      </c>
      <c r="C848" s="125" t="s">
        <v>57404</v>
      </c>
      <c r="D848" s="127" t="s">
        <v>29438</v>
      </c>
      <c r="E848" s="111" t="s">
        <v>3358</v>
      </c>
      <c r="F848" s="126">
        <v>6206</v>
      </c>
      <c r="G848" s="127" t="s">
        <v>57608</v>
      </c>
      <c r="H848" s="111" t="s">
        <v>420</v>
      </c>
      <c r="I848" s="128">
        <v>12</v>
      </c>
      <c r="J848" s="42">
        <v>30415</v>
      </c>
      <c r="K848" s="34">
        <v>419726.99999999994</v>
      </c>
      <c r="L848" s="24">
        <v>364980</v>
      </c>
      <c r="M848" s="129" t="s">
        <v>45</v>
      </c>
      <c r="N848" s="129">
        <v>12</v>
      </c>
      <c r="O848" s="130" t="s">
        <v>26</v>
      </c>
      <c r="P848" s="116" t="s">
        <v>424</v>
      </c>
      <c r="Q848" s="117" t="s">
        <v>57126</v>
      </c>
      <c r="R848" s="117" t="s">
        <v>57126</v>
      </c>
      <c r="S848" s="117" t="s">
        <v>57126</v>
      </c>
      <c r="T848" s="117" t="s">
        <v>57126</v>
      </c>
      <c r="U848" s="117" t="s">
        <v>57126</v>
      </c>
      <c r="V848" s="114" t="s">
        <v>17</v>
      </c>
      <c r="W848" s="118" t="s">
        <v>342</v>
      </c>
      <c r="X848" s="115" t="str">
        <f>VLOOKUP(W848,'Formato de datos '!$G$1:$H$240,2,0)</f>
        <v>Material Médico Quirurgico</v>
      </c>
      <c r="Y848" s="129" t="s">
        <v>57</v>
      </c>
      <c r="Z848" s="129" t="s">
        <v>39</v>
      </c>
      <c r="AA848" s="131" t="s">
        <v>58209</v>
      </c>
      <c r="AB848" s="129"/>
      <c r="AC848" s="129"/>
      <c r="AD848" s="130"/>
      <c r="AE848" s="122">
        <v>1188</v>
      </c>
      <c r="AF848" s="134"/>
    </row>
    <row r="849" spans="1:32" s="135" customFormat="1" ht="45">
      <c r="A849" s="133" t="s">
        <v>58220</v>
      </c>
      <c r="B849" s="127" t="s">
        <v>58244</v>
      </c>
      <c r="C849" s="125" t="s">
        <v>57404</v>
      </c>
      <c r="D849" s="127" t="s">
        <v>29461</v>
      </c>
      <c r="E849" s="111" t="s">
        <v>2703</v>
      </c>
      <c r="F849" s="126">
        <v>6228</v>
      </c>
      <c r="G849" s="127" t="s">
        <v>57609</v>
      </c>
      <c r="H849" s="111" t="s">
        <v>420</v>
      </c>
      <c r="I849" s="128">
        <v>800</v>
      </c>
      <c r="J849" s="42">
        <v>80004.89</v>
      </c>
      <c r="K849" s="34">
        <v>73604498.799999997</v>
      </c>
      <c r="L849" s="24">
        <v>64003912</v>
      </c>
      <c r="M849" s="129" t="s">
        <v>45</v>
      </c>
      <c r="N849" s="129">
        <v>12</v>
      </c>
      <c r="O849" s="130" t="s">
        <v>26</v>
      </c>
      <c r="P849" s="116" t="s">
        <v>424</v>
      </c>
      <c r="Q849" s="117" t="s">
        <v>57126</v>
      </c>
      <c r="R849" s="117" t="s">
        <v>57126</v>
      </c>
      <c r="S849" s="117" t="s">
        <v>57126</v>
      </c>
      <c r="T849" s="117" t="s">
        <v>57126</v>
      </c>
      <c r="U849" s="117" t="s">
        <v>57126</v>
      </c>
      <c r="V849" s="114" t="s">
        <v>17</v>
      </c>
      <c r="W849" s="118" t="s">
        <v>342</v>
      </c>
      <c r="X849" s="115" t="str">
        <f>VLOOKUP(W849,'Formato de datos '!$G$1:$H$240,2,0)</f>
        <v>Material Médico Quirurgico</v>
      </c>
      <c r="Y849" s="129" t="s">
        <v>57</v>
      </c>
      <c r="Z849" s="129" t="s">
        <v>39</v>
      </c>
      <c r="AA849" s="131" t="s">
        <v>58209</v>
      </c>
      <c r="AB849" s="129"/>
      <c r="AC849" s="129"/>
      <c r="AD849" s="130"/>
      <c r="AE849" s="122">
        <v>1189</v>
      </c>
      <c r="AF849" s="134"/>
    </row>
    <row r="850" spans="1:32" s="135" customFormat="1" ht="30">
      <c r="A850" s="133" t="s">
        <v>58220</v>
      </c>
      <c r="B850" s="127" t="s">
        <v>58244</v>
      </c>
      <c r="C850" s="125" t="s">
        <v>57404</v>
      </c>
      <c r="D850" s="127" t="s">
        <v>29461</v>
      </c>
      <c r="E850" s="111" t="s">
        <v>2703</v>
      </c>
      <c r="F850" s="126">
        <v>6229</v>
      </c>
      <c r="G850" s="127" t="s">
        <v>57610</v>
      </c>
      <c r="H850" s="111" t="s">
        <v>420</v>
      </c>
      <c r="I850" s="128">
        <v>25</v>
      </c>
      <c r="J850" s="42">
        <v>358811.18</v>
      </c>
      <c r="K850" s="34">
        <v>10315821.424999999</v>
      </c>
      <c r="L850" s="24">
        <v>8970279.5</v>
      </c>
      <c r="M850" s="129" t="s">
        <v>45</v>
      </c>
      <c r="N850" s="129">
        <v>12</v>
      </c>
      <c r="O850" s="130" t="s">
        <v>26</v>
      </c>
      <c r="P850" s="116" t="s">
        <v>424</v>
      </c>
      <c r="Q850" s="117" t="s">
        <v>57126</v>
      </c>
      <c r="R850" s="117" t="s">
        <v>57126</v>
      </c>
      <c r="S850" s="117" t="s">
        <v>57126</v>
      </c>
      <c r="T850" s="117" t="s">
        <v>57126</v>
      </c>
      <c r="U850" s="117" t="s">
        <v>57126</v>
      </c>
      <c r="V850" s="114" t="s">
        <v>17</v>
      </c>
      <c r="W850" s="118" t="s">
        <v>342</v>
      </c>
      <c r="X850" s="115" t="str">
        <f>VLOOKUP(W850,'Formato de datos '!$G$1:$H$240,2,0)</f>
        <v>Material Médico Quirurgico</v>
      </c>
      <c r="Y850" s="129" t="s">
        <v>57</v>
      </c>
      <c r="Z850" s="129" t="s">
        <v>39</v>
      </c>
      <c r="AA850" s="131" t="s">
        <v>58209</v>
      </c>
      <c r="AB850" s="129"/>
      <c r="AC850" s="129"/>
      <c r="AD850" s="130"/>
      <c r="AE850" s="122">
        <v>1190</v>
      </c>
      <c r="AF850" s="134"/>
    </row>
    <row r="851" spans="1:32" s="135" customFormat="1" ht="45">
      <c r="A851" s="133" t="s">
        <v>58220</v>
      </c>
      <c r="B851" s="127" t="s">
        <v>58244</v>
      </c>
      <c r="C851" s="125" t="s">
        <v>57404</v>
      </c>
      <c r="D851" s="127" t="s">
        <v>29461</v>
      </c>
      <c r="E851" s="111" t="s">
        <v>2703</v>
      </c>
      <c r="F851" s="126">
        <v>6231</v>
      </c>
      <c r="G851" s="127" t="s">
        <v>57611</v>
      </c>
      <c r="H851" s="111" t="s">
        <v>420</v>
      </c>
      <c r="I851" s="128">
        <v>35</v>
      </c>
      <c r="J851" s="42">
        <v>731857.14</v>
      </c>
      <c r="K851" s="34">
        <v>29457249.885000002</v>
      </c>
      <c r="L851" s="24">
        <v>25614999.900000002</v>
      </c>
      <c r="M851" s="129" t="s">
        <v>45</v>
      </c>
      <c r="N851" s="129">
        <v>12</v>
      </c>
      <c r="O851" s="130" t="s">
        <v>26</v>
      </c>
      <c r="P851" s="116" t="s">
        <v>424</v>
      </c>
      <c r="Q851" s="117" t="s">
        <v>57126</v>
      </c>
      <c r="R851" s="117" t="s">
        <v>57126</v>
      </c>
      <c r="S851" s="117" t="s">
        <v>57126</v>
      </c>
      <c r="T851" s="117" t="s">
        <v>57126</v>
      </c>
      <c r="U851" s="117" t="s">
        <v>57126</v>
      </c>
      <c r="V851" s="114" t="s">
        <v>17</v>
      </c>
      <c r="W851" s="118" t="s">
        <v>342</v>
      </c>
      <c r="X851" s="115" t="str">
        <f>VLOOKUP(W851,'Formato de datos '!$G$1:$H$240,2,0)</f>
        <v>Material Médico Quirurgico</v>
      </c>
      <c r="Y851" s="129" t="s">
        <v>57</v>
      </c>
      <c r="Z851" s="129" t="s">
        <v>39</v>
      </c>
      <c r="AA851" s="131" t="s">
        <v>58209</v>
      </c>
      <c r="AB851" s="129"/>
      <c r="AC851" s="129"/>
      <c r="AD851" s="130"/>
      <c r="AE851" s="122">
        <v>1191</v>
      </c>
      <c r="AF851" s="134"/>
    </row>
    <row r="852" spans="1:32" s="135" customFormat="1" ht="45">
      <c r="A852" s="133" t="s">
        <v>58220</v>
      </c>
      <c r="B852" s="127" t="s">
        <v>58244</v>
      </c>
      <c r="C852" s="125" t="s">
        <v>57404</v>
      </c>
      <c r="D852" s="127" t="s">
        <v>29461</v>
      </c>
      <c r="E852" s="111" t="s">
        <v>2703</v>
      </c>
      <c r="F852" s="126">
        <v>6232</v>
      </c>
      <c r="G852" s="127" t="s">
        <v>57612</v>
      </c>
      <c r="H852" s="111" t="s">
        <v>420</v>
      </c>
      <c r="I852" s="128">
        <v>40</v>
      </c>
      <c r="J852" s="42">
        <v>1126175.54</v>
      </c>
      <c r="K852" s="34">
        <v>51804074.839999996</v>
      </c>
      <c r="L852" s="24">
        <v>45047021.600000001</v>
      </c>
      <c r="M852" s="129" t="s">
        <v>45</v>
      </c>
      <c r="N852" s="129">
        <v>12</v>
      </c>
      <c r="O852" s="130" t="s">
        <v>26</v>
      </c>
      <c r="P852" s="116" t="s">
        <v>424</v>
      </c>
      <c r="Q852" s="117" t="s">
        <v>57126</v>
      </c>
      <c r="R852" s="117" t="s">
        <v>57126</v>
      </c>
      <c r="S852" s="117" t="s">
        <v>57126</v>
      </c>
      <c r="T852" s="117" t="s">
        <v>57126</v>
      </c>
      <c r="U852" s="117" t="s">
        <v>57126</v>
      </c>
      <c r="V852" s="114" t="s">
        <v>17</v>
      </c>
      <c r="W852" s="118" t="s">
        <v>342</v>
      </c>
      <c r="X852" s="115" t="str">
        <f>VLOOKUP(W852,'Formato de datos '!$G$1:$H$240,2,0)</f>
        <v>Material Médico Quirurgico</v>
      </c>
      <c r="Y852" s="129" t="s">
        <v>57</v>
      </c>
      <c r="Z852" s="129" t="s">
        <v>39</v>
      </c>
      <c r="AA852" s="131" t="s">
        <v>58209</v>
      </c>
      <c r="AB852" s="129"/>
      <c r="AC852" s="129"/>
      <c r="AD852" s="130"/>
      <c r="AE852" s="122">
        <v>1192</v>
      </c>
      <c r="AF852" s="134"/>
    </row>
    <row r="853" spans="1:32" s="135" customFormat="1" ht="45">
      <c r="A853" s="133" t="s">
        <v>58220</v>
      </c>
      <c r="B853" s="127" t="s">
        <v>58244</v>
      </c>
      <c r="C853" s="125" t="s">
        <v>57404</v>
      </c>
      <c r="D853" s="127" t="s">
        <v>29461</v>
      </c>
      <c r="E853" s="111" t="s">
        <v>2703</v>
      </c>
      <c r="F853" s="126">
        <v>6234</v>
      </c>
      <c r="G853" s="127" t="s">
        <v>57613</v>
      </c>
      <c r="H853" s="111" t="s">
        <v>420</v>
      </c>
      <c r="I853" s="128">
        <v>42</v>
      </c>
      <c r="J853" s="42">
        <v>1130500</v>
      </c>
      <c r="K853" s="34">
        <v>54603149.999999993</v>
      </c>
      <c r="L853" s="24">
        <v>47481000</v>
      </c>
      <c r="M853" s="129" t="s">
        <v>45</v>
      </c>
      <c r="N853" s="129">
        <v>12</v>
      </c>
      <c r="O853" s="130" t="s">
        <v>26</v>
      </c>
      <c r="P853" s="116" t="s">
        <v>424</v>
      </c>
      <c r="Q853" s="117" t="s">
        <v>57126</v>
      </c>
      <c r="R853" s="117" t="s">
        <v>57126</v>
      </c>
      <c r="S853" s="117" t="s">
        <v>57126</v>
      </c>
      <c r="T853" s="117" t="s">
        <v>57126</v>
      </c>
      <c r="U853" s="117" t="s">
        <v>57126</v>
      </c>
      <c r="V853" s="114" t="s">
        <v>17</v>
      </c>
      <c r="W853" s="118" t="s">
        <v>342</v>
      </c>
      <c r="X853" s="115" t="str">
        <f>VLOOKUP(W853,'Formato de datos '!$G$1:$H$240,2,0)</f>
        <v>Material Médico Quirurgico</v>
      </c>
      <c r="Y853" s="129" t="s">
        <v>57</v>
      </c>
      <c r="Z853" s="129" t="s">
        <v>39</v>
      </c>
      <c r="AA853" s="131" t="s">
        <v>58209</v>
      </c>
      <c r="AB853" s="129"/>
      <c r="AC853" s="129"/>
      <c r="AD853" s="130"/>
      <c r="AE853" s="122">
        <v>1193</v>
      </c>
      <c r="AF853" s="134"/>
    </row>
    <row r="854" spans="1:32" s="135" customFormat="1" ht="45">
      <c r="A854" s="133" t="s">
        <v>58220</v>
      </c>
      <c r="B854" s="127" t="s">
        <v>58244</v>
      </c>
      <c r="C854" s="125" t="s">
        <v>57404</v>
      </c>
      <c r="D854" s="127" t="s">
        <v>29456</v>
      </c>
      <c r="E854" s="111" t="s">
        <v>3757</v>
      </c>
      <c r="F854" s="126">
        <v>6283</v>
      </c>
      <c r="G854" s="127" t="s">
        <v>57614</v>
      </c>
      <c r="H854" s="111" t="s">
        <v>420</v>
      </c>
      <c r="I854" s="128">
        <v>24</v>
      </c>
      <c r="J854" s="42">
        <v>2278501.33</v>
      </c>
      <c r="K854" s="34">
        <v>62886636.707999997</v>
      </c>
      <c r="L854" s="24">
        <v>54684031.920000002</v>
      </c>
      <c r="M854" s="129" t="s">
        <v>45</v>
      </c>
      <c r="N854" s="129">
        <v>12</v>
      </c>
      <c r="O854" s="130" t="s">
        <v>26</v>
      </c>
      <c r="P854" s="116" t="s">
        <v>424</v>
      </c>
      <c r="Q854" s="117" t="s">
        <v>57126</v>
      </c>
      <c r="R854" s="117" t="s">
        <v>57126</v>
      </c>
      <c r="S854" s="117" t="s">
        <v>57126</v>
      </c>
      <c r="T854" s="117" t="s">
        <v>57126</v>
      </c>
      <c r="U854" s="117" t="s">
        <v>57126</v>
      </c>
      <c r="V854" s="114" t="s">
        <v>17</v>
      </c>
      <c r="W854" s="118" t="s">
        <v>342</v>
      </c>
      <c r="X854" s="115" t="str">
        <f>VLOOKUP(W854,'Formato de datos '!$G$1:$H$240,2,0)</f>
        <v>Material Médico Quirurgico</v>
      </c>
      <c r="Y854" s="129" t="s">
        <v>57</v>
      </c>
      <c r="Z854" s="129" t="s">
        <v>39</v>
      </c>
      <c r="AA854" s="131" t="s">
        <v>58209</v>
      </c>
      <c r="AB854" s="129"/>
      <c r="AC854" s="129"/>
      <c r="AD854" s="130"/>
      <c r="AE854" s="122">
        <v>1194</v>
      </c>
      <c r="AF854" s="134"/>
    </row>
    <row r="855" spans="1:32" s="135" customFormat="1" ht="45">
      <c r="A855" s="133" t="s">
        <v>58220</v>
      </c>
      <c r="B855" s="127" t="s">
        <v>58244</v>
      </c>
      <c r="C855" s="125" t="s">
        <v>57404</v>
      </c>
      <c r="D855" s="127" t="s">
        <v>29460</v>
      </c>
      <c r="E855" s="111" t="s">
        <v>3757</v>
      </c>
      <c r="F855" s="126">
        <v>6284</v>
      </c>
      <c r="G855" s="127" t="s">
        <v>57615</v>
      </c>
      <c r="H855" s="111" t="s">
        <v>420</v>
      </c>
      <c r="I855" s="128">
        <v>12</v>
      </c>
      <c r="J855" s="42">
        <v>873483.8</v>
      </c>
      <c r="K855" s="34">
        <v>12054076.440000001</v>
      </c>
      <c r="L855" s="24">
        <v>10481805.600000001</v>
      </c>
      <c r="M855" s="129" t="s">
        <v>45</v>
      </c>
      <c r="N855" s="129">
        <v>12</v>
      </c>
      <c r="O855" s="130" t="s">
        <v>26</v>
      </c>
      <c r="P855" s="116" t="s">
        <v>424</v>
      </c>
      <c r="Q855" s="117" t="s">
        <v>57126</v>
      </c>
      <c r="R855" s="117" t="s">
        <v>57126</v>
      </c>
      <c r="S855" s="117" t="s">
        <v>57126</v>
      </c>
      <c r="T855" s="117" t="s">
        <v>57126</v>
      </c>
      <c r="U855" s="117" t="s">
        <v>57126</v>
      </c>
      <c r="V855" s="114" t="s">
        <v>17</v>
      </c>
      <c r="W855" s="118" t="s">
        <v>342</v>
      </c>
      <c r="X855" s="115" t="str">
        <f>VLOOKUP(W855,'Formato de datos '!$G$1:$H$240,2,0)</f>
        <v>Material Médico Quirurgico</v>
      </c>
      <c r="Y855" s="129" t="s">
        <v>57</v>
      </c>
      <c r="Z855" s="129" t="s">
        <v>39</v>
      </c>
      <c r="AA855" s="131" t="s">
        <v>58209</v>
      </c>
      <c r="AB855" s="129"/>
      <c r="AC855" s="129"/>
      <c r="AD855" s="130"/>
      <c r="AE855" s="122">
        <v>1195</v>
      </c>
      <c r="AF855" s="134"/>
    </row>
    <row r="856" spans="1:32" s="135" customFormat="1" ht="90">
      <c r="A856" s="133" t="s">
        <v>58220</v>
      </c>
      <c r="B856" s="127" t="s">
        <v>58244</v>
      </c>
      <c r="C856" s="125" t="s">
        <v>57404</v>
      </c>
      <c r="D856" s="127" t="s">
        <v>28417</v>
      </c>
      <c r="E856" s="111" t="s">
        <v>3652</v>
      </c>
      <c r="F856" s="126">
        <v>6302</v>
      </c>
      <c r="G856" s="127" t="s">
        <v>57616</v>
      </c>
      <c r="H856" s="111" t="s">
        <v>420</v>
      </c>
      <c r="I856" s="128">
        <v>50</v>
      </c>
      <c r="J856" s="42">
        <v>45000</v>
      </c>
      <c r="K856" s="34">
        <v>2587500</v>
      </c>
      <c r="L856" s="24">
        <v>2250000</v>
      </c>
      <c r="M856" s="129" t="s">
        <v>45</v>
      </c>
      <c r="N856" s="129">
        <v>12</v>
      </c>
      <c r="O856" s="130" t="s">
        <v>26</v>
      </c>
      <c r="P856" s="116" t="s">
        <v>424</v>
      </c>
      <c r="Q856" s="117" t="s">
        <v>57126</v>
      </c>
      <c r="R856" s="117" t="s">
        <v>57126</v>
      </c>
      <c r="S856" s="117" t="s">
        <v>57126</v>
      </c>
      <c r="T856" s="117" t="s">
        <v>57126</v>
      </c>
      <c r="U856" s="117" t="s">
        <v>57126</v>
      </c>
      <c r="V856" s="114" t="s">
        <v>17</v>
      </c>
      <c r="W856" s="118" t="s">
        <v>342</v>
      </c>
      <c r="X856" s="115" t="str">
        <f>VLOOKUP(W856,'Formato de datos '!$G$1:$H$240,2,0)</f>
        <v>Material Médico Quirurgico</v>
      </c>
      <c r="Y856" s="129" t="s">
        <v>57</v>
      </c>
      <c r="Z856" s="129" t="s">
        <v>39</v>
      </c>
      <c r="AA856" s="131" t="s">
        <v>58209</v>
      </c>
      <c r="AB856" s="129"/>
      <c r="AC856" s="129"/>
      <c r="AD856" s="130"/>
      <c r="AE856" s="122">
        <v>1196</v>
      </c>
      <c r="AF856" s="134"/>
    </row>
    <row r="857" spans="1:32" s="135" customFormat="1" ht="90">
      <c r="A857" s="133" t="s">
        <v>58220</v>
      </c>
      <c r="B857" s="127" t="s">
        <v>58244</v>
      </c>
      <c r="C857" s="125" t="s">
        <v>57404</v>
      </c>
      <c r="D857" s="127" t="s">
        <v>28417</v>
      </c>
      <c r="E857" s="111" t="s">
        <v>3652</v>
      </c>
      <c r="F857" s="126">
        <v>6303</v>
      </c>
      <c r="G857" s="127" t="s">
        <v>57617</v>
      </c>
      <c r="H857" s="111" t="s">
        <v>420</v>
      </c>
      <c r="I857" s="128">
        <v>50</v>
      </c>
      <c r="J857" s="42">
        <v>67500</v>
      </c>
      <c r="K857" s="34">
        <v>3881249.9999999995</v>
      </c>
      <c r="L857" s="24">
        <v>3375000</v>
      </c>
      <c r="M857" s="129" t="s">
        <v>45</v>
      </c>
      <c r="N857" s="129">
        <v>12</v>
      </c>
      <c r="O857" s="130" t="s">
        <v>26</v>
      </c>
      <c r="P857" s="116" t="s">
        <v>424</v>
      </c>
      <c r="Q857" s="117" t="s">
        <v>57126</v>
      </c>
      <c r="R857" s="117" t="s">
        <v>57126</v>
      </c>
      <c r="S857" s="117" t="s">
        <v>57126</v>
      </c>
      <c r="T857" s="117" t="s">
        <v>57126</v>
      </c>
      <c r="U857" s="117" t="s">
        <v>57126</v>
      </c>
      <c r="V857" s="114" t="s">
        <v>17</v>
      </c>
      <c r="W857" s="118" t="s">
        <v>342</v>
      </c>
      <c r="X857" s="115" t="str">
        <f>VLOOKUP(W857,'Formato de datos '!$G$1:$H$240,2,0)</f>
        <v>Material Médico Quirurgico</v>
      </c>
      <c r="Y857" s="129" t="s">
        <v>57</v>
      </c>
      <c r="Z857" s="129" t="s">
        <v>39</v>
      </c>
      <c r="AA857" s="131" t="s">
        <v>58209</v>
      </c>
      <c r="AB857" s="129"/>
      <c r="AC857" s="129"/>
      <c r="AD857" s="130"/>
      <c r="AE857" s="122">
        <v>1197</v>
      </c>
      <c r="AF857" s="134"/>
    </row>
    <row r="858" spans="1:32" s="135" customFormat="1" ht="60">
      <c r="A858" s="133" t="s">
        <v>58220</v>
      </c>
      <c r="B858" s="127" t="s">
        <v>58244</v>
      </c>
      <c r="C858" s="125" t="s">
        <v>57404</v>
      </c>
      <c r="D858" s="127" t="s">
        <v>28355</v>
      </c>
      <c r="E858" s="111" t="s">
        <v>2529</v>
      </c>
      <c r="F858" s="126">
        <v>6304</v>
      </c>
      <c r="G858" s="127" t="s">
        <v>57618</v>
      </c>
      <c r="H858" s="111" t="s">
        <v>420</v>
      </c>
      <c r="I858" s="128">
        <v>400</v>
      </c>
      <c r="J858" s="42">
        <v>5950</v>
      </c>
      <c r="K858" s="34">
        <v>2737000</v>
      </c>
      <c r="L858" s="24">
        <v>2380000</v>
      </c>
      <c r="M858" s="129" t="s">
        <v>45</v>
      </c>
      <c r="N858" s="129">
        <v>12</v>
      </c>
      <c r="O858" s="130" t="s">
        <v>26</v>
      </c>
      <c r="P858" s="116" t="s">
        <v>424</v>
      </c>
      <c r="Q858" s="117" t="s">
        <v>57126</v>
      </c>
      <c r="R858" s="117" t="s">
        <v>57126</v>
      </c>
      <c r="S858" s="117" t="s">
        <v>57126</v>
      </c>
      <c r="T858" s="117" t="s">
        <v>57126</v>
      </c>
      <c r="U858" s="117" t="s">
        <v>57126</v>
      </c>
      <c r="V858" s="114" t="s">
        <v>17</v>
      </c>
      <c r="W858" s="118" t="s">
        <v>342</v>
      </c>
      <c r="X858" s="115" t="str">
        <f>VLOOKUP(W858,'Formato de datos '!$G$1:$H$240,2,0)</f>
        <v>Material Médico Quirurgico</v>
      </c>
      <c r="Y858" s="129" t="s">
        <v>57</v>
      </c>
      <c r="Z858" s="129" t="s">
        <v>39</v>
      </c>
      <c r="AA858" s="131" t="s">
        <v>58209</v>
      </c>
      <c r="AB858" s="129"/>
      <c r="AC858" s="129"/>
      <c r="AD858" s="130"/>
      <c r="AE858" s="122">
        <v>1198</v>
      </c>
      <c r="AF858" s="134"/>
    </row>
    <row r="859" spans="1:32" s="135" customFormat="1" ht="60">
      <c r="A859" s="133" t="s">
        <v>58220</v>
      </c>
      <c r="B859" s="127" t="s">
        <v>58244</v>
      </c>
      <c r="C859" s="125" t="s">
        <v>57404</v>
      </c>
      <c r="D859" s="127" t="s">
        <v>27996</v>
      </c>
      <c r="E859" s="111" t="s">
        <v>4163</v>
      </c>
      <c r="F859" s="126">
        <v>6351</v>
      </c>
      <c r="G859" s="127" t="s">
        <v>57619</v>
      </c>
      <c r="H859" s="111" t="s">
        <v>420</v>
      </c>
      <c r="I859" s="128">
        <v>8</v>
      </c>
      <c r="J859" s="42">
        <v>2285085.6</v>
      </c>
      <c r="K859" s="34">
        <v>21022787.52</v>
      </c>
      <c r="L859" s="24">
        <v>18280684.800000001</v>
      </c>
      <c r="M859" s="129" t="s">
        <v>45</v>
      </c>
      <c r="N859" s="129">
        <v>12</v>
      </c>
      <c r="O859" s="130" t="s">
        <v>26</v>
      </c>
      <c r="P859" s="116" t="s">
        <v>424</v>
      </c>
      <c r="Q859" s="117" t="s">
        <v>57126</v>
      </c>
      <c r="R859" s="117" t="s">
        <v>57126</v>
      </c>
      <c r="S859" s="117" t="s">
        <v>57126</v>
      </c>
      <c r="T859" s="117" t="s">
        <v>57126</v>
      </c>
      <c r="U859" s="117" t="s">
        <v>57126</v>
      </c>
      <c r="V859" s="114" t="s">
        <v>17</v>
      </c>
      <c r="W859" s="118" t="s">
        <v>342</v>
      </c>
      <c r="X859" s="115" t="str">
        <f>VLOOKUP(W859,'Formato de datos '!$G$1:$H$240,2,0)</f>
        <v>Material Médico Quirurgico</v>
      </c>
      <c r="Y859" s="129" t="s">
        <v>57</v>
      </c>
      <c r="Z859" s="129" t="s">
        <v>39</v>
      </c>
      <c r="AA859" s="131" t="s">
        <v>58209</v>
      </c>
      <c r="AB859" s="129"/>
      <c r="AC859" s="129"/>
      <c r="AD859" s="130"/>
      <c r="AE859" s="122">
        <v>1199</v>
      </c>
      <c r="AF859" s="134"/>
    </row>
    <row r="860" spans="1:32" s="135" customFormat="1" ht="45">
      <c r="A860" s="133" t="s">
        <v>58220</v>
      </c>
      <c r="B860" s="127" t="s">
        <v>58244</v>
      </c>
      <c r="C860" s="125" t="s">
        <v>57404</v>
      </c>
      <c r="D860" s="127" t="s">
        <v>16436</v>
      </c>
      <c r="E860" s="111" t="s">
        <v>2578</v>
      </c>
      <c r="F860" s="126">
        <v>6377</v>
      </c>
      <c r="G860" s="127" t="s">
        <v>57620</v>
      </c>
      <c r="H860" s="111" t="s">
        <v>420</v>
      </c>
      <c r="I860" s="128">
        <v>60</v>
      </c>
      <c r="J860" s="42">
        <v>17731</v>
      </c>
      <c r="K860" s="34">
        <v>1223439</v>
      </c>
      <c r="L860" s="24">
        <v>1063860</v>
      </c>
      <c r="M860" s="129" t="s">
        <v>45</v>
      </c>
      <c r="N860" s="129">
        <v>12</v>
      </c>
      <c r="O860" s="130" t="s">
        <v>26</v>
      </c>
      <c r="P860" s="116" t="s">
        <v>424</v>
      </c>
      <c r="Q860" s="117" t="s">
        <v>57126</v>
      </c>
      <c r="R860" s="117" t="s">
        <v>57126</v>
      </c>
      <c r="S860" s="117" t="s">
        <v>57126</v>
      </c>
      <c r="T860" s="117" t="s">
        <v>57126</v>
      </c>
      <c r="U860" s="117" t="s">
        <v>57126</v>
      </c>
      <c r="V860" s="114" t="s">
        <v>17</v>
      </c>
      <c r="W860" s="118" t="s">
        <v>342</v>
      </c>
      <c r="X860" s="115" t="str">
        <f>VLOOKUP(W860,'Formato de datos '!$G$1:$H$240,2,0)</f>
        <v>Material Médico Quirurgico</v>
      </c>
      <c r="Y860" s="129" t="s">
        <v>57</v>
      </c>
      <c r="Z860" s="129" t="s">
        <v>39</v>
      </c>
      <c r="AA860" s="131" t="s">
        <v>58209</v>
      </c>
      <c r="AB860" s="129"/>
      <c r="AC860" s="129"/>
      <c r="AD860" s="130"/>
      <c r="AE860" s="122">
        <v>1200</v>
      </c>
      <c r="AF860" s="134"/>
    </row>
    <row r="861" spans="1:32" s="135" customFormat="1" ht="60">
      <c r="A861" s="133" t="s">
        <v>58220</v>
      </c>
      <c r="B861" s="127" t="s">
        <v>58244</v>
      </c>
      <c r="C861" s="125" t="s">
        <v>57404</v>
      </c>
      <c r="D861" s="127" t="s">
        <v>29579</v>
      </c>
      <c r="E861" s="111" t="s">
        <v>4163</v>
      </c>
      <c r="F861" s="126">
        <v>6392</v>
      </c>
      <c r="G861" s="127" t="s">
        <v>57621</v>
      </c>
      <c r="H861" s="111" t="s">
        <v>420</v>
      </c>
      <c r="I861" s="128">
        <v>12</v>
      </c>
      <c r="J861" s="42">
        <v>6890.1</v>
      </c>
      <c r="K861" s="34">
        <v>95083.38</v>
      </c>
      <c r="L861" s="24">
        <v>82681.200000000012</v>
      </c>
      <c r="M861" s="129" t="s">
        <v>45</v>
      </c>
      <c r="N861" s="129">
        <v>12</v>
      </c>
      <c r="O861" s="130" t="s">
        <v>26</v>
      </c>
      <c r="P861" s="116" t="s">
        <v>424</v>
      </c>
      <c r="Q861" s="117" t="s">
        <v>57126</v>
      </c>
      <c r="R861" s="117" t="s">
        <v>57126</v>
      </c>
      <c r="S861" s="117" t="s">
        <v>57126</v>
      </c>
      <c r="T861" s="117" t="s">
        <v>57126</v>
      </c>
      <c r="U861" s="117" t="s">
        <v>57126</v>
      </c>
      <c r="V861" s="114" t="s">
        <v>17</v>
      </c>
      <c r="W861" s="118" t="s">
        <v>342</v>
      </c>
      <c r="X861" s="115" t="str">
        <f>VLOOKUP(W861,'Formato de datos '!$G$1:$H$240,2,0)</f>
        <v>Material Médico Quirurgico</v>
      </c>
      <c r="Y861" s="129" t="s">
        <v>57</v>
      </c>
      <c r="Z861" s="129" t="s">
        <v>39</v>
      </c>
      <c r="AA861" s="131" t="s">
        <v>58209</v>
      </c>
      <c r="AB861" s="129"/>
      <c r="AC861" s="129"/>
      <c r="AD861" s="130"/>
      <c r="AE861" s="122">
        <v>1201</v>
      </c>
      <c r="AF861" s="134"/>
    </row>
    <row r="862" spans="1:32" s="135" customFormat="1" ht="45">
      <c r="A862" s="133" t="s">
        <v>58220</v>
      </c>
      <c r="B862" s="127" t="s">
        <v>58244</v>
      </c>
      <c r="C862" s="125" t="s">
        <v>57404</v>
      </c>
      <c r="D862" s="127" t="s">
        <v>28048</v>
      </c>
      <c r="E862" s="111" t="s">
        <v>4116</v>
      </c>
      <c r="F862" s="126">
        <v>6393</v>
      </c>
      <c r="G862" s="127" t="s">
        <v>57622</v>
      </c>
      <c r="H862" s="111" t="s">
        <v>420</v>
      </c>
      <c r="I862" s="128">
        <v>40</v>
      </c>
      <c r="J862" s="42">
        <v>8000.37</v>
      </c>
      <c r="K862" s="34">
        <v>368017.01999999996</v>
      </c>
      <c r="L862" s="24">
        <v>320014.8</v>
      </c>
      <c r="M862" s="129" t="s">
        <v>45</v>
      </c>
      <c r="N862" s="129">
        <v>12</v>
      </c>
      <c r="O862" s="130" t="s">
        <v>26</v>
      </c>
      <c r="P862" s="116" t="s">
        <v>424</v>
      </c>
      <c r="Q862" s="117" t="s">
        <v>57126</v>
      </c>
      <c r="R862" s="117" t="s">
        <v>57126</v>
      </c>
      <c r="S862" s="117" t="s">
        <v>57126</v>
      </c>
      <c r="T862" s="117" t="s">
        <v>57126</v>
      </c>
      <c r="U862" s="117" t="s">
        <v>57126</v>
      </c>
      <c r="V862" s="114" t="s">
        <v>17</v>
      </c>
      <c r="W862" s="118" t="s">
        <v>342</v>
      </c>
      <c r="X862" s="115" t="str">
        <f>VLOOKUP(W862,'Formato de datos '!$G$1:$H$240,2,0)</f>
        <v>Material Médico Quirurgico</v>
      </c>
      <c r="Y862" s="129" t="s">
        <v>57</v>
      </c>
      <c r="Z862" s="129" t="s">
        <v>39</v>
      </c>
      <c r="AA862" s="131" t="s">
        <v>58209</v>
      </c>
      <c r="AB862" s="129"/>
      <c r="AC862" s="129"/>
      <c r="AD862" s="130"/>
      <c r="AE862" s="122">
        <v>1202</v>
      </c>
      <c r="AF862" s="134"/>
    </row>
    <row r="863" spans="1:32" s="135" customFormat="1" ht="60">
      <c r="A863" s="133" t="s">
        <v>58220</v>
      </c>
      <c r="B863" s="127" t="s">
        <v>58244</v>
      </c>
      <c r="C863" s="125" t="s">
        <v>57404</v>
      </c>
      <c r="D863" s="127" t="s">
        <v>28134</v>
      </c>
      <c r="E863" s="111" t="s">
        <v>3753</v>
      </c>
      <c r="F863" s="126">
        <v>6396</v>
      </c>
      <c r="G863" s="127" t="s">
        <v>57623</v>
      </c>
      <c r="H863" s="111" t="s">
        <v>420</v>
      </c>
      <c r="I863" s="128">
        <v>5</v>
      </c>
      <c r="J863" s="42">
        <v>22928.92</v>
      </c>
      <c r="K863" s="34">
        <v>131841.28999999998</v>
      </c>
      <c r="L863" s="24">
        <v>114644.59999999999</v>
      </c>
      <c r="M863" s="129" t="s">
        <v>45</v>
      </c>
      <c r="N863" s="129">
        <v>12</v>
      </c>
      <c r="O863" s="130" t="s">
        <v>26</v>
      </c>
      <c r="P863" s="116" t="s">
        <v>424</v>
      </c>
      <c r="Q863" s="117" t="s">
        <v>57126</v>
      </c>
      <c r="R863" s="117" t="s">
        <v>57126</v>
      </c>
      <c r="S863" s="117" t="s">
        <v>57126</v>
      </c>
      <c r="T863" s="117" t="s">
        <v>57126</v>
      </c>
      <c r="U863" s="117" t="s">
        <v>57126</v>
      </c>
      <c r="V863" s="114" t="s">
        <v>17</v>
      </c>
      <c r="W863" s="118" t="s">
        <v>342</v>
      </c>
      <c r="X863" s="115" t="str">
        <f>VLOOKUP(W863,'Formato de datos '!$G$1:$H$240,2,0)</f>
        <v>Material Médico Quirurgico</v>
      </c>
      <c r="Y863" s="129" t="s">
        <v>57</v>
      </c>
      <c r="Z863" s="129" t="s">
        <v>39</v>
      </c>
      <c r="AA863" s="131" t="s">
        <v>58209</v>
      </c>
      <c r="AB863" s="129"/>
      <c r="AC863" s="129"/>
      <c r="AD863" s="130"/>
      <c r="AE863" s="122">
        <v>1203</v>
      </c>
      <c r="AF863" s="134"/>
    </row>
    <row r="864" spans="1:32" s="135" customFormat="1" ht="60">
      <c r="A864" s="133" t="s">
        <v>58220</v>
      </c>
      <c r="B864" s="127" t="s">
        <v>58244</v>
      </c>
      <c r="C864" s="125" t="s">
        <v>57404</v>
      </c>
      <c r="D864" s="127" t="s">
        <v>28134</v>
      </c>
      <c r="E864" s="111" t="s">
        <v>3753</v>
      </c>
      <c r="F864" s="126">
        <v>6397</v>
      </c>
      <c r="G864" s="127" t="s">
        <v>57624</v>
      </c>
      <c r="H864" s="111" t="s">
        <v>420</v>
      </c>
      <c r="I864" s="128">
        <v>5</v>
      </c>
      <c r="J864" s="42">
        <v>37368.379999999997</v>
      </c>
      <c r="K864" s="34">
        <v>214868.18499999997</v>
      </c>
      <c r="L864" s="24">
        <v>186841.9</v>
      </c>
      <c r="M864" s="129" t="s">
        <v>45</v>
      </c>
      <c r="N864" s="129">
        <v>12</v>
      </c>
      <c r="O864" s="130" t="s">
        <v>26</v>
      </c>
      <c r="P864" s="116" t="s">
        <v>424</v>
      </c>
      <c r="Q864" s="117" t="s">
        <v>57126</v>
      </c>
      <c r="R864" s="117" t="s">
        <v>57126</v>
      </c>
      <c r="S864" s="117" t="s">
        <v>57126</v>
      </c>
      <c r="T864" s="117" t="s">
        <v>57126</v>
      </c>
      <c r="U864" s="117" t="s">
        <v>57126</v>
      </c>
      <c r="V864" s="114" t="s">
        <v>17</v>
      </c>
      <c r="W864" s="118" t="s">
        <v>342</v>
      </c>
      <c r="X864" s="115" t="str">
        <f>VLOOKUP(W864,'Formato de datos '!$G$1:$H$240,2,0)</f>
        <v>Material Médico Quirurgico</v>
      </c>
      <c r="Y864" s="129" t="s">
        <v>57</v>
      </c>
      <c r="Z864" s="129" t="s">
        <v>39</v>
      </c>
      <c r="AA864" s="131" t="s">
        <v>58209</v>
      </c>
      <c r="AB864" s="129"/>
      <c r="AC864" s="129"/>
      <c r="AD864" s="130"/>
      <c r="AE864" s="122">
        <v>1204</v>
      </c>
      <c r="AF864" s="134"/>
    </row>
    <row r="865" spans="1:32" s="135" customFormat="1" ht="60">
      <c r="A865" s="133" t="s">
        <v>58220</v>
      </c>
      <c r="B865" s="127" t="s">
        <v>58244</v>
      </c>
      <c r="C865" s="125" t="s">
        <v>57404</v>
      </c>
      <c r="D865" s="127" t="s">
        <v>28116</v>
      </c>
      <c r="E865" s="111" t="s">
        <v>3753</v>
      </c>
      <c r="F865" s="126">
        <v>6398</v>
      </c>
      <c r="G865" s="127" t="s">
        <v>57625</v>
      </c>
      <c r="H865" s="111" t="s">
        <v>420</v>
      </c>
      <c r="I865" s="128">
        <v>8</v>
      </c>
      <c r="J865" s="42">
        <v>69570.97</v>
      </c>
      <c r="K865" s="34">
        <v>640052.924</v>
      </c>
      <c r="L865" s="24">
        <v>556567.76</v>
      </c>
      <c r="M865" s="129" t="s">
        <v>45</v>
      </c>
      <c r="N865" s="129">
        <v>12</v>
      </c>
      <c r="O865" s="130" t="s">
        <v>26</v>
      </c>
      <c r="P865" s="116" t="s">
        <v>424</v>
      </c>
      <c r="Q865" s="117" t="s">
        <v>57126</v>
      </c>
      <c r="R865" s="117" t="s">
        <v>57126</v>
      </c>
      <c r="S865" s="117" t="s">
        <v>57126</v>
      </c>
      <c r="T865" s="117" t="s">
        <v>57126</v>
      </c>
      <c r="U865" s="117" t="s">
        <v>57126</v>
      </c>
      <c r="V865" s="114" t="s">
        <v>17</v>
      </c>
      <c r="W865" s="118" t="s">
        <v>342</v>
      </c>
      <c r="X865" s="115" t="str">
        <f>VLOOKUP(W865,'Formato de datos '!$G$1:$H$240,2,0)</f>
        <v>Material Médico Quirurgico</v>
      </c>
      <c r="Y865" s="129" t="s">
        <v>57</v>
      </c>
      <c r="Z865" s="129" t="s">
        <v>39</v>
      </c>
      <c r="AA865" s="131" t="s">
        <v>58209</v>
      </c>
      <c r="AB865" s="129"/>
      <c r="AC865" s="129"/>
      <c r="AD865" s="130"/>
      <c r="AE865" s="122">
        <v>1205</v>
      </c>
      <c r="AF865" s="134"/>
    </row>
    <row r="866" spans="1:32" s="135" customFormat="1" ht="60">
      <c r="A866" s="133" t="s">
        <v>58220</v>
      </c>
      <c r="B866" s="127" t="s">
        <v>58244</v>
      </c>
      <c r="C866" s="125" t="s">
        <v>57404</v>
      </c>
      <c r="D866" s="127" t="s">
        <v>28124</v>
      </c>
      <c r="E866" s="111" t="s">
        <v>3753</v>
      </c>
      <c r="F866" s="126">
        <v>6399</v>
      </c>
      <c r="G866" s="127" t="s">
        <v>57626</v>
      </c>
      <c r="H866" s="111" t="s">
        <v>420</v>
      </c>
      <c r="I866" s="128">
        <v>12</v>
      </c>
      <c r="J866" s="42">
        <v>8785.77</v>
      </c>
      <c r="K866" s="34">
        <v>121243.626</v>
      </c>
      <c r="L866" s="24">
        <v>105429.24</v>
      </c>
      <c r="M866" s="129" t="s">
        <v>45</v>
      </c>
      <c r="N866" s="129">
        <v>12</v>
      </c>
      <c r="O866" s="130" t="s">
        <v>26</v>
      </c>
      <c r="P866" s="116" t="s">
        <v>424</v>
      </c>
      <c r="Q866" s="117" t="s">
        <v>57126</v>
      </c>
      <c r="R866" s="117" t="s">
        <v>57126</v>
      </c>
      <c r="S866" s="117" t="s">
        <v>57126</v>
      </c>
      <c r="T866" s="117" t="s">
        <v>57126</v>
      </c>
      <c r="U866" s="117" t="s">
        <v>57126</v>
      </c>
      <c r="V866" s="114" t="s">
        <v>17</v>
      </c>
      <c r="W866" s="118" t="s">
        <v>342</v>
      </c>
      <c r="X866" s="115" t="str">
        <f>VLOOKUP(W866,'Formato de datos '!$G$1:$H$240,2,0)</f>
        <v>Material Médico Quirurgico</v>
      </c>
      <c r="Y866" s="129" t="s">
        <v>57</v>
      </c>
      <c r="Z866" s="129" t="s">
        <v>39</v>
      </c>
      <c r="AA866" s="131" t="s">
        <v>58209</v>
      </c>
      <c r="AB866" s="129"/>
      <c r="AC866" s="129"/>
      <c r="AD866" s="130"/>
      <c r="AE866" s="122">
        <v>1206</v>
      </c>
      <c r="AF866" s="134"/>
    </row>
    <row r="867" spans="1:32" s="135" customFormat="1" ht="75">
      <c r="A867" s="133" t="s">
        <v>58220</v>
      </c>
      <c r="B867" s="127" t="s">
        <v>58244</v>
      </c>
      <c r="C867" s="125" t="s">
        <v>57404</v>
      </c>
      <c r="D867" s="127" t="s">
        <v>49820</v>
      </c>
      <c r="E867" s="111" t="s">
        <v>3360</v>
      </c>
      <c r="F867" s="126">
        <v>6414</v>
      </c>
      <c r="G867" s="127" t="s">
        <v>57627</v>
      </c>
      <c r="H867" s="111" t="s">
        <v>420</v>
      </c>
      <c r="I867" s="128">
        <v>950000</v>
      </c>
      <c r="J867" s="42">
        <v>126</v>
      </c>
      <c r="K867" s="34">
        <v>137655000</v>
      </c>
      <c r="L867" s="24">
        <v>119700000.00000001</v>
      </c>
      <c r="M867" s="129" t="s">
        <v>45</v>
      </c>
      <c r="N867" s="129">
        <v>12</v>
      </c>
      <c r="O867" s="130" t="s">
        <v>26</v>
      </c>
      <c r="P867" s="116" t="s">
        <v>424</v>
      </c>
      <c r="Q867" s="117" t="s">
        <v>57126</v>
      </c>
      <c r="R867" s="117" t="s">
        <v>57126</v>
      </c>
      <c r="S867" s="117" t="s">
        <v>57126</v>
      </c>
      <c r="T867" s="117" t="s">
        <v>57126</v>
      </c>
      <c r="U867" s="117" t="s">
        <v>57126</v>
      </c>
      <c r="V867" s="114" t="s">
        <v>17</v>
      </c>
      <c r="W867" s="118" t="s">
        <v>342</v>
      </c>
      <c r="X867" s="115" t="str">
        <f>VLOOKUP(W867,'Formato de datos '!$G$1:$H$240,2,0)</f>
        <v>Material Médico Quirurgico</v>
      </c>
      <c r="Y867" s="129" t="s">
        <v>57</v>
      </c>
      <c r="Z867" s="129" t="s">
        <v>39</v>
      </c>
      <c r="AA867" s="131" t="s">
        <v>58209</v>
      </c>
      <c r="AB867" s="129"/>
      <c r="AC867" s="129"/>
      <c r="AD867" s="130"/>
      <c r="AE867" s="122">
        <v>1207</v>
      </c>
      <c r="AF867" s="134"/>
    </row>
    <row r="868" spans="1:32" s="135" customFormat="1" ht="75">
      <c r="A868" s="133" t="s">
        <v>58220</v>
      </c>
      <c r="B868" s="127" t="s">
        <v>58244</v>
      </c>
      <c r="C868" s="125" t="s">
        <v>57404</v>
      </c>
      <c r="D868" s="127" t="s">
        <v>51867</v>
      </c>
      <c r="E868" s="111" t="s">
        <v>3360</v>
      </c>
      <c r="F868" s="126">
        <v>6418</v>
      </c>
      <c r="G868" s="127" t="s">
        <v>57628</v>
      </c>
      <c r="H868" s="111" t="s">
        <v>420</v>
      </c>
      <c r="I868" s="128">
        <v>3800</v>
      </c>
      <c r="J868" s="42">
        <v>120000</v>
      </c>
      <c r="K868" s="34">
        <v>524399999.99999994</v>
      </c>
      <c r="L868" s="24">
        <v>456000000</v>
      </c>
      <c r="M868" s="129" t="s">
        <v>45</v>
      </c>
      <c r="N868" s="129">
        <v>12</v>
      </c>
      <c r="O868" s="130" t="s">
        <v>26</v>
      </c>
      <c r="P868" s="116" t="s">
        <v>424</v>
      </c>
      <c r="Q868" s="117" t="s">
        <v>57126</v>
      </c>
      <c r="R868" s="117" t="s">
        <v>57126</v>
      </c>
      <c r="S868" s="117" t="s">
        <v>57126</v>
      </c>
      <c r="T868" s="117" t="s">
        <v>57126</v>
      </c>
      <c r="U868" s="117" t="s">
        <v>57126</v>
      </c>
      <c r="V868" s="114" t="s">
        <v>17</v>
      </c>
      <c r="W868" s="118" t="s">
        <v>342</v>
      </c>
      <c r="X868" s="115" t="str">
        <f>VLOOKUP(W868,'Formato de datos '!$G$1:$H$240,2,0)</f>
        <v>Material Médico Quirurgico</v>
      </c>
      <c r="Y868" s="129" t="s">
        <v>57</v>
      </c>
      <c r="Z868" s="129" t="s">
        <v>39</v>
      </c>
      <c r="AA868" s="131" t="s">
        <v>58209</v>
      </c>
      <c r="AB868" s="129"/>
      <c r="AC868" s="129"/>
      <c r="AD868" s="130"/>
      <c r="AE868" s="122">
        <v>1208</v>
      </c>
      <c r="AF868" s="134"/>
    </row>
    <row r="869" spans="1:32" s="135" customFormat="1" ht="75">
      <c r="A869" s="133" t="s">
        <v>58220</v>
      </c>
      <c r="B869" s="127" t="s">
        <v>58244</v>
      </c>
      <c r="C869" s="125" t="s">
        <v>57404</v>
      </c>
      <c r="D869" s="127" t="s">
        <v>51867</v>
      </c>
      <c r="E869" s="111" t="s">
        <v>3360</v>
      </c>
      <c r="F869" s="126">
        <v>6419</v>
      </c>
      <c r="G869" s="127" t="s">
        <v>57629</v>
      </c>
      <c r="H869" s="111" t="s">
        <v>420</v>
      </c>
      <c r="I869" s="128">
        <v>5200</v>
      </c>
      <c r="J869" s="42">
        <v>37968</v>
      </c>
      <c r="K869" s="34">
        <v>227048639.99999997</v>
      </c>
      <c r="L869" s="24">
        <v>197433600</v>
      </c>
      <c r="M869" s="129" t="s">
        <v>45</v>
      </c>
      <c r="N869" s="129">
        <v>12</v>
      </c>
      <c r="O869" s="130" t="s">
        <v>26</v>
      </c>
      <c r="P869" s="116" t="s">
        <v>424</v>
      </c>
      <c r="Q869" s="117" t="s">
        <v>57126</v>
      </c>
      <c r="R869" s="117" t="s">
        <v>57126</v>
      </c>
      <c r="S869" s="117" t="s">
        <v>57126</v>
      </c>
      <c r="T869" s="117" t="s">
        <v>57126</v>
      </c>
      <c r="U869" s="117" t="s">
        <v>57126</v>
      </c>
      <c r="V869" s="114" t="s">
        <v>17</v>
      </c>
      <c r="W869" s="118" t="s">
        <v>342</v>
      </c>
      <c r="X869" s="115" t="str">
        <f>VLOOKUP(W869,'Formato de datos '!$G$1:$H$240,2,0)</f>
        <v>Material Médico Quirurgico</v>
      </c>
      <c r="Y869" s="129" t="s">
        <v>57</v>
      </c>
      <c r="Z869" s="129" t="s">
        <v>39</v>
      </c>
      <c r="AA869" s="131" t="s">
        <v>58209</v>
      </c>
      <c r="AB869" s="129"/>
      <c r="AC869" s="129"/>
      <c r="AD869" s="130"/>
      <c r="AE869" s="122">
        <v>1209</v>
      </c>
      <c r="AF869" s="134"/>
    </row>
    <row r="870" spans="1:32" s="135" customFormat="1" ht="75">
      <c r="A870" s="133" t="s">
        <v>58220</v>
      </c>
      <c r="B870" s="127" t="s">
        <v>58244</v>
      </c>
      <c r="C870" s="125" t="s">
        <v>57404</v>
      </c>
      <c r="D870" s="127" t="s">
        <v>51867</v>
      </c>
      <c r="E870" s="111" t="s">
        <v>3360</v>
      </c>
      <c r="F870" s="126">
        <v>6420</v>
      </c>
      <c r="G870" s="127" t="s">
        <v>57630</v>
      </c>
      <c r="H870" s="111" t="s">
        <v>420</v>
      </c>
      <c r="I870" s="128">
        <v>6900</v>
      </c>
      <c r="J870" s="42">
        <v>45181.919999999998</v>
      </c>
      <c r="K870" s="34">
        <v>358518535.19999999</v>
      </c>
      <c r="L870" s="24">
        <v>311755248</v>
      </c>
      <c r="M870" s="129" t="s">
        <v>45</v>
      </c>
      <c r="N870" s="129">
        <v>12</v>
      </c>
      <c r="O870" s="130" t="s">
        <v>26</v>
      </c>
      <c r="P870" s="116" t="s">
        <v>424</v>
      </c>
      <c r="Q870" s="117" t="s">
        <v>57126</v>
      </c>
      <c r="R870" s="117" t="s">
        <v>57126</v>
      </c>
      <c r="S870" s="117" t="s">
        <v>57126</v>
      </c>
      <c r="T870" s="117" t="s">
        <v>57126</v>
      </c>
      <c r="U870" s="117" t="s">
        <v>57126</v>
      </c>
      <c r="V870" s="114" t="s">
        <v>17</v>
      </c>
      <c r="W870" s="118" t="s">
        <v>342</v>
      </c>
      <c r="X870" s="115" t="str">
        <f>VLOOKUP(W870,'Formato de datos '!$G$1:$H$240,2,0)</f>
        <v>Material Médico Quirurgico</v>
      </c>
      <c r="Y870" s="129" t="s">
        <v>57</v>
      </c>
      <c r="Z870" s="129" t="s">
        <v>39</v>
      </c>
      <c r="AA870" s="131" t="s">
        <v>58209</v>
      </c>
      <c r="AB870" s="129"/>
      <c r="AC870" s="129"/>
      <c r="AD870" s="130"/>
      <c r="AE870" s="122">
        <v>1210</v>
      </c>
      <c r="AF870" s="134"/>
    </row>
    <row r="871" spans="1:32" s="135" customFormat="1" ht="30">
      <c r="A871" s="133" t="s">
        <v>58220</v>
      </c>
      <c r="B871" s="127" t="s">
        <v>58244</v>
      </c>
      <c r="C871" s="125" t="s">
        <v>57404</v>
      </c>
      <c r="D871" s="127" t="s">
        <v>30012</v>
      </c>
      <c r="E871" s="111" t="s">
        <v>3644</v>
      </c>
      <c r="F871" s="126">
        <v>6425</v>
      </c>
      <c r="G871" s="127" t="s">
        <v>57631</v>
      </c>
      <c r="H871" s="111" t="s">
        <v>420</v>
      </c>
      <c r="I871" s="128">
        <v>150</v>
      </c>
      <c r="J871" s="42">
        <v>3056</v>
      </c>
      <c r="K871" s="34">
        <v>527160</v>
      </c>
      <c r="L871" s="24">
        <v>458400.00000000006</v>
      </c>
      <c r="M871" s="129" t="s">
        <v>45</v>
      </c>
      <c r="N871" s="129">
        <v>12</v>
      </c>
      <c r="O871" s="130" t="s">
        <v>26</v>
      </c>
      <c r="P871" s="116" t="s">
        <v>424</v>
      </c>
      <c r="Q871" s="117" t="s">
        <v>57126</v>
      </c>
      <c r="R871" s="117" t="s">
        <v>57126</v>
      </c>
      <c r="S871" s="117" t="s">
        <v>57126</v>
      </c>
      <c r="T871" s="117" t="s">
        <v>57126</v>
      </c>
      <c r="U871" s="117" t="s">
        <v>57126</v>
      </c>
      <c r="V871" s="114" t="s">
        <v>17</v>
      </c>
      <c r="W871" s="118" t="s">
        <v>342</v>
      </c>
      <c r="X871" s="115" t="str">
        <f>VLOOKUP(W871,'Formato de datos '!$G$1:$H$240,2,0)</f>
        <v>Material Médico Quirurgico</v>
      </c>
      <c r="Y871" s="129" t="s">
        <v>57</v>
      </c>
      <c r="Z871" s="129" t="s">
        <v>39</v>
      </c>
      <c r="AA871" s="131" t="s">
        <v>58209</v>
      </c>
      <c r="AB871" s="129"/>
      <c r="AC871" s="129"/>
      <c r="AD871" s="130"/>
      <c r="AE871" s="122">
        <v>1211</v>
      </c>
      <c r="AF871" s="134"/>
    </row>
    <row r="872" spans="1:32" s="135" customFormat="1" ht="30">
      <c r="A872" s="133" t="s">
        <v>58220</v>
      </c>
      <c r="B872" s="127" t="s">
        <v>58244</v>
      </c>
      <c r="C872" s="125" t="s">
        <v>57404</v>
      </c>
      <c r="D872" s="127" t="s">
        <v>30012</v>
      </c>
      <c r="E872" s="111" t="s">
        <v>3644</v>
      </c>
      <c r="F872" s="126">
        <v>6426</v>
      </c>
      <c r="G872" s="127" t="s">
        <v>57632</v>
      </c>
      <c r="H872" s="111" t="s">
        <v>420</v>
      </c>
      <c r="I872" s="128">
        <v>150</v>
      </c>
      <c r="J872" s="42">
        <v>3056</v>
      </c>
      <c r="K872" s="34">
        <v>527160</v>
      </c>
      <c r="L872" s="24">
        <v>458400.00000000006</v>
      </c>
      <c r="M872" s="129" t="s">
        <v>45</v>
      </c>
      <c r="N872" s="129">
        <v>12</v>
      </c>
      <c r="O872" s="130" t="s">
        <v>26</v>
      </c>
      <c r="P872" s="116" t="s">
        <v>424</v>
      </c>
      <c r="Q872" s="117" t="s">
        <v>57126</v>
      </c>
      <c r="R872" s="117" t="s">
        <v>57126</v>
      </c>
      <c r="S872" s="117" t="s">
        <v>57126</v>
      </c>
      <c r="T872" s="117" t="s">
        <v>57126</v>
      </c>
      <c r="U872" s="117" t="s">
        <v>57126</v>
      </c>
      <c r="V872" s="114" t="s">
        <v>17</v>
      </c>
      <c r="W872" s="118" t="s">
        <v>342</v>
      </c>
      <c r="X872" s="115" t="str">
        <f>VLOOKUP(W872,'Formato de datos '!$G$1:$H$240,2,0)</f>
        <v>Material Médico Quirurgico</v>
      </c>
      <c r="Y872" s="129" t="s">
        <v>57</v>
      </c>
      <c r="Z872" s="129" t="s">
        <v>39</v>
      </c>
      <c r="AA872" s="131" t="s">
        <v>58209</v>
      </c>
      <c r="AB872" s="129"/>
      <c r="AC872" s="129"/>
      <c r="AD872" s="130"/>
      <c r="AE872" s="122">
        <v>1212</v>
      </c>
      <c r="AF872" s="134"/>
    </row>
    <row r="873" spans="1:32" s="135" customFormat="1" ht="75">
      <c r="A873" s="133" t="s">
        <v>58220</v>
      </c>
      <c r="B873" s="127" t="s">
        <v>58244</v>
      </c>
      <c r="C873" s="125" t="s">
        <v>57404</v>
      </c>
      <c r="D873" s="127" t="s">
        <v>51863</v>
      </c>
      <c r="E873" s="111" t="s">
        <v>3894</v>
      </c>
      <c r="F873" s="126">
        <v>6431</v>
      </c>
      <c r="G873" s="127" t="s">
        <v>57633</v>
      </c>
      <c r="H873" s="111" t="s">
        <v>420</v>
      </c>
      <c r="I873" s="128">
        <v>9500</v>
      </c>
      <c r="J873" s="42">
        <v>900</v>
      </c>
      <c r="K873" s="34">
        <v>9832500</v>
      </c>
      <c r="L873" s="24">
        <v>8550000</v>
      </c>
      <c r="M873" s="129" t="s">
        <v>45</v>
      </c>
      <c r="N873" s="129">
        <v>12</v>
      </c>
      <c r="O873" s="130" t="s">
        <v>26</v>
      </c>
      <c r="P873" s="116" t="s">
        <v>424</v>
      </c>
      <c r="Q873" s="117" t="s">
        <v>57126</v>
      </c>
      <c r="R873" s="117" t="s">
        <v>57126</v>
      </c>
      <c r="S873" s="117" t="s">
        <v>57126</v>
      </c>
      <c r="T873" s="117" t="s">
        <v>57126</v>
      </c>
      <c r="U873" s="117" t="s">
        <v>57126</v>
      </c>
      <c r="V873" s="114" t="s">
        <v>17</v>
      </c>
      <c r="W873" s="118" t="s">
        <v>342</v>
      </c>
      <c r="X873" s="115" t="str">
        <f>VLOOKUP(W873,'Formato de datos '!$G$1:$H$240,2,0)</f>
        <v>Material Médico Quirurgico</v>
      </c>
      <c r="Y873" s="129" t="s">
        <v>57</v>
      </c>
      <c r="Z873" s="129" t="s">
        <v>39</v>
      </c>
      <c r="AA873" s="131" t="s">
        <v>58209</v>
      </c>
      <c r="AB873" s="129"/>
      <c r="AC873" s="129"/>
      <c r="AD873" s="130"/>
      <c r="AE873" s="122">
        <v>1213</v>
      </c>
      <c r="AF873" s="134"/>
    </row>
    <row r="874" spans="1:32" s="135" customFormat="1" ht="45">
      <c r="A874" s="133" t="s">
        <v>58220</v>
      </c>
      <c r="B874" s="127" t="s">
        <v>58244</v>
      </c>
      <c r="C874" s="125" t="s">
        <v>57404</v>
      </c>
      <c r="D874" s="127" t="s">
        <v>29459</v>
      </c>
      <c r="E874" s="111" t="s">
        <v>3757</v>
      </c>
      <c r="F874" s="126">
        <v>6433</v>
      </c>
      <c r="G874" s="127" t="s">
        <v>57634</v>
      </c>
      <c r="H874" s="111" t="s">
        <v>420</v>
      </c>
      <c r="I874" s="128">
        <v>5</v>
      </c>
      <c r="J874" s="42">
        <v>2365733.09</v>
      </c>
      <c r="K874" s="34">
        <v>13602965.267499998</v>
      </c>
      <c r="L874" s="24">
        <v>11828665.449999999</v>
      </c>
      <c r="M874" s="129" t="s">
        <v>45</v>
      </c>
      <c r="N874" s="129">
        <v>12</v>
      </c>
      <c r="O874" s="130" t="s">
        <v>26</v>
      </c>
      <c r="P874" s="116" t="s">
        <v>424</v>
      </c>
      <c r="Q874" s="117" t="s">
        <v>57126</v>
      </c>
      <c r="R874" s="117" t="s">
        <v>57126</v>
      </c>
      <c r="S874" s="117" t="s">
        <v>57126</v>
      </c>
      <c r="T874" s="117" t="s">
        <v>57126</v>
      </c>
      <c r="U874" s="117" t="s">
        <v>57126</v>
      </c>
      <c r="V874" s="114" t="s">
        <v>17</v>
      </c>
      <c r="W874" s="118" t="s">
        <v>342</v>
      </c>
      <c r="X874" s="115" t="str">
        <f>VLOOKUP(W874,'Formato de datos '!$G$1:$H$240,2,0)</f>
        <v>Material Médico Quirurgico</v>
      </c>
      <c r="Y874" s="129" t="s">
        <v>57</v>
      </c>
      <c r="Z874" s="129" t="s">
        <v>39</v>
      </c>
      <c r="AA874" s="131" t="s">
        <v>58209</v>
      </c>
      <c r="AB874" s="129"/>
      <c r="AC874" s="129"/>
      <c r="AD874" s="130"/>
      <c r="AE874" s="122">
        <v>1214</v>
      </c>
      <c r="AF874" s="134"/>
    </row>
    <row r="875" spans="1:32" s="135" customFormat="1" ht="75">
      <c r="A875" s="133" t="s">
        <v>58220</v>
      </c>
      <c r="B875" s="127" t="s">
        <v>58244</v>
      </c>
      <c r="C875" s="125" t="s">
        <v>57404</v>
      </c>
      <c r="D875" s="127" t="s">
        <v>30094</v>
      </c>
      <c r="E875" s="111" t="s">
        <v>3360</v>
      </c>
      <c r="F875" s="126">
        <v>6437</v>
      </c>
      <c r="G875" s="127" t="s">
        <v>57635</v>
      </c>
      <c r="H875" s="111" t="s">
        <v>420</v>
      </c>
      <c r="I875" s="128">
        <v>600</v>
      </c>
      <c r="J875" s="42">
        <v>3503</v>
      </c>
      <c r="K875" s="34">
        <v>2417070</v>
      </c>
      <c r="L875" s="24">
        <v>2101800</v>
      </c>
      <c r="M875" s="129" t="s">
        <v>45</v>
      </c>
      <c r="N875" s="129">
        <v>12</v>
      </c>
      <c r="O875" s="130" t="s">
        <v>26</v>
      </c>
      <c r="P875" s="116" t="s">
        <v>424</v>
      </c>
      <c r="Q875" s="117" t="s">
        <v>57126</v>
      </c>
      <c r="R875" s="117" t="s">
        <v>57126</v>
      </c>
      <c r="S875" s="117" t="s">
        <v>57126</v>
      </c>
      <c r="T875" s="117" t="s">
        <v>57126</v>
      </c>
      <c r="U875" s="117" t="s">
        <v>57126</v>
      </c>
      <c r="V875" s="114" t="s">
        <v>17</v>
      </c>
      <c r="W875" s="118" t="s">
        <v>342</v>
      </c>
      <c r="X875" s="115" t="str">
        <f>VLOOKUP(W875,'Formato de datos '!$G$1:$H$240,2,0)</f>
        <v>Material Médico Quirurgico</v>
      </c>
      <c r="Y875" s="129" t="s">
        <v>57</v>
      </c>
      <c r="Z875" s="129" t="s">
        <v>39</v>
      </c>
      <c r="AA875" s="131" t="s">
        <v>58209</v>
      </c>
      <c r="AB875" s="129"/>
      <c r="AC875" s="129"/>
      <c r="AD875" s="130"/>
      <c r="AE875" s="122">
        <v>1215</v>
      </c>
      <c r="AF875" s="134"/>
    </row>
    <row r="876" spans="1:32" s="135" customFormat="1" ht="45">
      <c r="A876" s="133" t="s">
        <v>58220</v>
      </c>
      <c r="B876" s="127" t="s">
        <v>58244</v>
      </c>
      <c r="C876" s="125" t="s">
        <v>57404</v>
      </c>
      <c r="D876" s="127" t="s">
        <v>30060</v>
      </c>
      <c r="E876" s="111" t="s">
        <v>4011</v>
      </c>
      <c r="F876" s="126">
        <v>6438</v>
      </c>
      <c r="G876" s="127" t="s">
        <v>57636</v>
      </c>
      <c r="H876" s="111" t="s">
        <v>420</v>
      </c>
      <c r="I876" s="128">
        <v>3</v>
      </c>
      <c r="J876" s="42">
        <v>604520</v>
      </c>
      <c r="K876" s="34">
        <v>2085593.9999999998</v>
      </c>
      <c r="L876" s="24">
        <v>1813560</v>
      </c>
      <c r="M876" s="129" t="s">
        <v>45</v>
      </c>
      <c r="N876" s="129">
        <v>12</v>
      </c>
      <c r="O876" s="130" t="s">
        <v>26</v>
      </c>
      <c r="P876" s="116" t="s">
        <v>424</v>
      </c>
      <c r="Q876" s="117" t="s">
        <v>57126</v>
      </c>
      <c r="R876" s="117" t="s">
        <v>57126</v>
      </c>
      <c r="S876" s="117" t="s">
        <v>57126</v>
      </c>
      <c r="T876" s="117" t="s">
        <v>57126</v>
      </c>
      <c r="U876" s="117" t="s">
        <v>57126</v>
      </c>
      <c r="V876" s="114" t="s">
        <v>17</v>
      </c>
      <c r="W876" s="118" t="s">
        <v>342</v>
      </c>
      <c r="X876" s="115" t="str">
        <f>VLOOKUP(W876,'Formato de datos '!$G$1:$H$240,2,0)</f>
        <v>Material Médico Quirurgico</v>
      </c>
      <c r="Y876" s="129" t="s">
        <v>57</v>
      </c>
      <c r="Z876" s="129" t="s">
        <v>39</v>
      </c>
      <c r="AA876" s="131" t="s">
        <v>58209</v>
      </c>
      <c r="AB876" s="129"/>
      <c r="AC876" s="129"/>
      <c r="AD876" s="130"/>
      <c r="AE876" s="122">
        <v>1216</v>
      </c>
      <c r="AF876" s="134"/>
    </row>
    <row r="877" spans="1:32" s="135" customFormat="1" ht="60">
      <c r="A877" s="133" t="s">
        <v>58220</v>
      </c>
      <c r="B877" s="127" t="s">
        <v>58244</v>
      </c>
      <c r="C877" s="125" t="s">
        <v>57404</v>
      </c>
      <c r="D877" s="127" t="s">
        <v>29881</v>
      </c>
      <c r="E877" s="111" t="s">
        <v>2529</v>
      </c>
      <c r="F877" s="126">
        <v>6440</v>
      </c>
      <c r="G877" s="127" t="s">
        <v>57637</v>
      </c>
      <c r="H877" s="111" t="s">
        <v>420</v>
      </c>
      <c r="I877" s="128">
        <v>24</v>
      </c>
      <c r="J877" s="42">
        <v>49504</v>
      </c>
      <c r="K877" s="34">
        <v>1366310.4</v>
      </c>
      <c r="L877" s="24">
        <v>1188096</v>
      </c>
      <c r="M877" s="129" t="s">
        <v>45</v>
      </c>
      <c r="N877" s="129">
        <v>12</v>
      </c>
      <c r="O877" s="130" t="s">
        <v>26</v>
      </c>
      <c r="P877" s="116" t="s">
        <v>424</v>
      </c>
      <c r="Q877" s="117" t="s">
        <v>57126</v>
      </c>
      <c r="R877" s="117" t="s">
        <v>57126</v>
      </c>
      <c r="S877" s="117" t="s">
        <v>57126</v>
      </c>
      <c r="T877" s="117" t="s">
        <v>57126</v>
      </c>
      <c r="U877" s="117" t="s">
        <v>57126</v>
      </c>
      <c r="V877" s="114" t="s">
        <v>17</v>
      </c>
      <c r="W877" s="118" t="s">
        <v>342</v>
      </c>
      <c r="X877" s="115" t="str">
        <f>VLOOKUP(W877,'Formato de datos '!$G$1:$H$240,2,0)</f>
        <v>Material Médico Quirurgico</v>
      </c>
      <c r="Y877" s="129" t="s">
        <v>57</v>
      </c>
      <c r="Z877" s="129" t="s">
        <v>39</v>
      </c>
      <c r="AA877" s="131" t="s">
        <v>58209</v>
      </c>
      <c r="AB877" s="129"/>
      <c r="AC877" s="129"/>
      <c r="AD877" s="130"/>
      <c r="AE877" s="122">
        <v>1217</v>
      </c>
      <c r="AF877" s="134"/>
    </row>
    <row r="878" spans="1:32" s="135" customFormat="1" ht="75">
      <c r="A878" s="133" t="s">
        <v>58220</v>
      </c>
      <c r="B878" s="127" t="s">
        <v>58244</v>
      </c>
      <c r="C878" s="125" t="s">
        <v>57404</v>
      </c>
      <c r="D878" s="127" t="s">
        <v>27573</v>
      </c>
      <c r="E878" s="111" t="s">
        <v>4241</v>
      </c>
      <c r="F878" s="126">
        <v>6441</v>
      </c>
      <c r="G878" s="127" t="s">
        <v>57638</v>
      </c>
      <c r="H878" s="111" t="s">
        <v>420</v>
      </c>
      <c r="I878" s="128">
        <v>12</v>
      </c>
      <c r="J878" s="42">
        <v>89250</v>
      </c>
      <c r="K878" s="34">
        <v>1231650</v>
      </c>
      <c r="L878" s="24">
        <v>1071000</v>
      </c>
      <c r="M878" s="129" t="s">
        <v>45</v>
      </c>
      <c r="N878" s="129">
        <v>12</v>
      </c>
      <c r="O878" s="130" t="s">
        <v>26</v>
      </c>
      <c r="P878" s="116" t="s">
        <v>424</v>
      </c>
      <c r="Q878" s="117" t="s">
        <v>57126</v>
      </c>
      <c r="R878" s="117" t="s">
        <v>57126</v>
      </c>
      <c r="S878" s="117" t="s">
        <v>57126</v>
      </c>
      <c r="T878" s="117" t="s">
        <v>57126</v>
      </c>
      <c r="U878" s="117" t="s">
        <v>57126</v>
      </c>
      <c r="V878" s="114" t="s">
        <v>17</v>
      </c>
      <c r="W878" s="118" t="s">
        <v>342</v>
      </c>
      <c r="X878" s="115" t="str">
        <f>VLOOKUP(W878,'Formato de datos '!$G$1:$H$240,2,0)</f>
        <v>Material Médico Quirurgico</v>
      </c>
      <c r="Y878" s="129" t="s">
        <v>57</v>
      </c>
      <c r="Z878" s="129" t="s">
        <v>39</v>
      </c>
      <c r="AA878" s="131" t="s">
        <v>58209</v>
      </c>
      <c r="AB878" s="129"/>
      <c r="AC878" s="129"/>
      <c r="AD878" s="130"/>
      <c r="AE878" s="122">
        <v>1218</v>
      </c>
      <c r="AF878" s="134"/>
    </row>
    <row r="879" spans="1:32" s="135" customFormat="1" ht="60">
      <c r="A879" s="133" t="s">
        <v>58220</v>
      </c>
      <c r="B879" s="127" t="s">
        <v>58244</v>
      </c>
      <c r="C879" s="125" t="s">
        <v>57404</v>
      </c>
      <c r="D879" s="127" t="s">
        <v>27573</v>
      </c>
      <c r="E879" s="111" t="s">
        <v>4241</v>
      </c>
      <c r="F879" s="126">
        <v>6442</v>
      </c>
      <c r="G879" s="127" t="s">
        <v>57639</v>
      </c>
      <c r="H879" s="111" t="s">
        <v>420</v>
      </c>
      <c r="I879" s="128">
        <v>24</v>
      </c>
      <c r="J879" s="42">
        <v>204382.5</v>
      </c>
      <c r="K879" s="34">
        <v>5640957</v>
      </c>
      <c r="L879" s="24">
        <v>4905180</v>
      </c>
      <c r="M879" s="129" t="s">
        <v>45</v>
      </c>
      <c r="N879" s="129">
        <v>12</v>
      </c>
      <c r="O879" s="130" t="s">
        <v>26</v>
      </c>
      <c r="P879" s="116" t="s">
        <v>424</v>
      </c>
      <c r="Q879" s="117" t="s">
        <v>57126</v>
      </c>
      <c r="R879" s="117" t="s">
        <v>57126</v>
      </c>
      <c r="S879" s="117" t="s">
        <v>57126</v>
      </c>
      <c r="T879" s="117" t="s">
        <v>57126</v>
      </c>
      <c r="U879" s="117" t="s">
        <v>57126</v>
      </c>
      <c r="V879" s="114" t="s">
        <v>17</v>
      </c>
      <c r="W879" s="118" t="s">
        <v>342</v>
      </c>
      <c r="X879" s="115" t="str">
        <f>VLOOKUP(W879,'Formato de datos '!$G$1:$H$240,2,0)</f>
        <v>Material Médico Quirurgico</v>
      </c>
      <c r="Y879" s="129" t="s">
        <v>57</v>
      </c>
      <c r="Z879" s="129" t="s">
        <v>39</v>
      </c>
      <c r="AA879" s="131" t="s">
        <v>58209</v>
      </c>
      <c r="AB879" s="129"/>
      <c r="AC879" s="129"/>
      <c r="AD879" s="130"/>
      <c r="AE879" s="122">
        <v>1219</v>
      </c>
      <c r="AF879" s="134"/>
    </row>
    <row r="880" spans="1:32" s="135" customFormat="1" ht="60">
      <c r="A880" s="133" t="s">
        <v>58220</v>
      </c>
      <c r="B880" s="127" t="s">
        <v>58244</v>
      </c>
      <c r="C880" s="125" t="s">
        <v>57404</v>
      </c>
      <c r="D880" s="127" t="s">
        <v>27504</v>
      </c>
      <c r="E880" s="111" t="s">
        <v>4163</v>
      </c>
      <c r="F880" s="126">
        <v>6443</v>
      </c>
      <c r="G880" s="127" t="s">
        <v>57640</v>
      </c>
      <c r="H880" s="111" t="s">
        <v>420</v>
      </c>
      <c r="I880" s="128">
        <v>5</v>
      </c>
      <c r="J880" s="42">
        <v>357114</v>
      </c>
      <c r="K880" s="34">
        <v>2053405.4999999998</v>
      </c>
      <c r="L880" s="24">
        <v>1785570</v>
      </c>
      <c r="M880" s="129" t="s">
        <v>45</v>
      </c>
      <c r="N880" s="129">
        <v>12</v>
      </c>
      <c r="O880" s="130" t="s">
        <v>26</v>
      </c>
      <c r="P880" s="116" t="s">
        <v>424</v>
      </c>
      <c r="Q880" s="117" t="s">
        <v>57126</v>
      </c>
      <c r="R880" s="117" t="s">
        <v>57126</v>
      </c>
      <c r="S880" s="117" t="s">
        <v>57126</v>
      </c>
      <c r="T880" s="117" t="s">
        <v>57126</v>
      </c>
      <c r="U880" s="117" t="s">
        <v>57126</v>
      </c>
      <c r="V880" s="114" t="s">
        <v>17</v>
      </c>
      <c r="W880" s="118" t="s">
        <v>342</v>
      </c>
      <c r="X880" s="115" t="str">
        <f>VLOOKUP(W880,'Formato de datos '!$G$1:$H$240,2,0)</f>
        <v>Material Médico Quirurgico</v>
      </c>
      <c r="Y880" s="129" t="s">
        <v>57</v>
      </c>
      <c r="Z880" s="129" t="s">
        <v>39</v>
      </c>
      <c r="AA880" s="131" t="s">
        <v>58209</v>
      </c>
      <c r="AB880" s="129"/>
      <c r="AC880" s="129"/>
      <c r="AD880" s="130"/>
      <c r="AE880" s="122">
        <v>1220</v>
      </c>
      <c r="AF880" s="134"/>
    </row>
    <row r="881" spans="1:32" s="135" customFormat="1" ht="60">
      <c r="A881" s="133" t="s">
        <v>58220</v>
      </c>
      <c r="B881" s="127" t="s">
        <v>58244</v>
      </c>
      <c r="C881" s="125" t="s">
        <v>57404</v>
      </c>
      <c r="D881" s="127" t="s">
        <v>26276</v>
      </c>
      <c r="E881" s="111" t="s">
        <v>4163</v>
      </c>
      <c r="F881" s="126">
        <v>6444</v>
      </c>
      <c r="G881" s="127" t="s">
        <v>57641</v>
      </c>
      <c r="H881" s="111" t="s">
        <v>420</v>
      </c>
      <c r="I881" s="128">
        <v>12</v>
      </c>
      <c r="J881" s="42">
        <v>654500</v>
      </c>
      <c r="K881" s="34">
        <v>9032100</v>
      </c>
      <c r="L881" s="24">
        <v>7854000.0000000009</v>
      </c>
      <c r="M881" s="129" t="s">
        <v>45</v>
      </c>
      <c r="N881" s="129">
        <v>12</v>
      </c>
      <c r="O881" s="130" t="s">
        <v>26</v>
      </c>
      <c r="P881" s="116" t="s">
        <v>424</v>
      </c>
      <c r="Q881" s="117" t="s">
        <v>57126</v>
      </c>
      <c r="R881" s="117" t="s">
        <v>57126</v>
      </c>
      <c r="S881" s="117" t="s">
        <v>57126</v>
      </c>
      <c r="T881" s="117" t="s">
        <v>57126</v>
      </c>
      <c r="U881" s="117" t="s">
        <v>57126</v>
      </c>
      <c r="V881" s="114" t="s">
        <v>17</v>
      </c>
      <c r="W881" s="118" t="s">
        <v>342</v>
      </c>
      <c r="X881" s="115" t="str">
        <f>VLOOKUP(W881,'Formato de datos '!$G$1:$H$240,2,0)</f>
        <v>Material Médico Quirurgico</v>
      </c>
      <c r="Y881" s="129" t="s">
        <v>57</v>
      </c>
      <c r="Z881" s="129" t="s">
        <v>39</v>
      </c>
      <c r="AA881" s="131" t="s">
        <v>58209</v>
      </c>
      <c r="AB881" s="129"/>
      <c r="AC881" s="129"/>
      <c r="AD881" s="130"/>
      <c r="AE881" s="122">
        <v>1221</v>
      </c>
      <c r="AF881" s="134"/>
    </row>
    <row r="882" spans="1:32" s="135" customFormat="1" ht="30">
      <c r="A882" s="133" t="s">
        <v>58220</v>
      </c>
      <c r="B882" s="127" t="s">
        <v>58244</v>
      </c>
      <c r="C882" s="125" t="s">
        <v>57404</v>
      </c>
      <c r="D882" s="127" t="s">
        <v>26276</v>
      </c>
      <c r="E882" s="111" t="s">
        <v>3654</v>
      </c>
      <c r="F882" s="126">
        <v>6446</v>
      </c>
      <c r="G882" s="127" t="s">
        <v>57642</v>
      </c>
      <c r="H882" s="111" t="s">
        <v>420</v>
      </c>
      <c r="I882" s="128">
        <v>5</v>
      </c>
      <c r="J882" s="42">
        <v>32051</v>
      </c>
      <c r="K882" s="34">
        <v>184293.25</v>
      </c>
      <c r="L882" s="24">
        <v>160255</v>
      </c>
      <c r="M882" s="129" t="s">
        <v>45</v>
      </c>
      <c r="N882" s="129">
        <v>12</v>
      </c>
      <c r="O882" s="130" t="s">
        <v>26</v>
      </c>
      <c r="P882" s="116" t="s">
        <v>424</v>
      </c>
      <c r="Q882" s="117" t="s">
        <v>57126</v>
      </c>
      <c r="R882" s="117" t="s">
        <v>57126</v>
      </c>
      <c r="S882" s="117" t="s">
        <v>57126</v>
      </c>
      <c r="T882" s="117" t="s">
        <v>57126</v>
      </c>
      <c r="U882" s="117" t="s">
        <v>57126</v>
      </c>
      <c r="V882" s="114" t="s">
        <v>17</v>
      </c>
      <c r="W882" s="118" t="s">
        <v>342</v>
      </c>
      <c r="X882" s="115" t="str">
        <f>VLOOKUP(W882,'Formato de datos '!$G$1:$H$240,2,0)</f>
        <v>Material Médico Quirurgico</v>
      </c>
      <c r="Y882" s="129" t="s">
        <v>57</v>
      </c>
      <c r="Z882" s="129" t="s">
        <v>39</v>
      </c>
      <c r="AA882" s="131" t="s">
        <v>58209</v>
      </c>
      <c r="AB882" s="129"/>
      <c r="AC882" s="129"/>
      <c r="AD882" s="130"/>
      <c r="AE882" s="122">
        <v>1222</v>
      </c>
      <c r="AF882" s="134"/>
    </row>
    <row r="883" spans="1:32" s="135" customFormat="1" ht="60">
      <c r="A883" s="133" t="s">
        <v>58220</v>
      </c>
      <c r="B883" s="127" t="s">
        <v>58244</v>
      </c>
      <c r="C883" s="125" t="s">
        <v>57404</v>
      </c>
      <c r="D883" s="127" t="s">
        <v>26276</v>
      </c>
      <c r="E883" s="111" t="s">
        <v>3985</v>
      </c>
      <c r="F883" s="126">
        <v>6454</v>
      </c>
      <c r="G883" s="127" t="s">
        <v>57643</v>
      </c>
      <c r="H883" s="111" t="s">
        <v>420</v>
      </c>
      <c r="I883" s="128">
        <v>5</v>
      </c>
      <c r="J883" s="42">
        <v>266203</v>
      </c>
      <c r="K883" s="34">
        <v>1530667.2499999998</v>
      </c>
      <c r="L883" s="24">
        <v>1331015</v>
      </c>
      <c r="M883" s="129" t="s">
        <v>45</v>
      </c>
      <c r="N883" s="129">
        <v>12</v>
      </c>
      <c r="O883" s="130" t="s">
        <v>26</v>
      </c>
      <c r="P883" s="116" t="s">
        <v>424</v>
      </c>
      <c r="Q883" s="117" t="s">
        <v>57126</v>
      </c>
      <c r="R883" s="117" t="s">
        <v>57126</v>
      </c>
      <c r="S883" s="117" t="s">
        <v>57126</v>
      </c>
      <c r="T883" s="117" t="s">
        <v>57126</v>
      </c>
      <c r="U883" s="117" t="s">
        <v>57126</v>
      </c>
      <c r="V883" s="114" t="s">
        <v>17</v>
      </c>
      <c r="W883" s="118" t="s">
        <v>342</v>
      </c>
      <c r="X883" s="115" t="str">
        <f>VLOOKUP(W883,'Formato de datos '!$G$1:$H$240,2,0)</f>
        <v>Material Médico Quirurgico</v>
      </c>
      <c r="Y883" s="129" t="s">
        <v>57</v>
      </c>
      <c r="Z883" s="129" t="s">
        <v>39</v>
      </c>
      <c r="AA883" s="131" t="s">
        <v>58209</v>
      </c>
      <c r="AB883" s="129"/>
      <c r="AC883" s="129"/>
      <c r="AD883" s="130"/>
      <c r="AE883" s="122">
        <v>1223</v>
      </c>
      <c r="AF883" s="134"/>
    </row>
    <row r="884" spans="1:32" s="135" customFormat="1" ht="60">
      <c r="A884" s="133" t="s">
        <v>58220</v>
      </c>
      <c r="B884" s="127" t="s">
        <v>58244</v>
      </c>
      <c r="C884" s="125" t="s">
        <v>57404</v>
      </c>
      <c r="D884" s="127" t="s">
        <v>26276</v>
      </c>
      <c r="E884" s="111" t="s">
        <v>4163</v>
      </c>
      <c r="F884" s="126">
        <v>6458</v>
      </c>
      <c r="G884" s="127" t="s">
        <v>57644</v>
      </c>
      <c r="H884" s="111" t="s">
        <v>420</v>
      </c>
      <c r="I884" s="128">
        <v>5</v>
      </c>
      <c r="J884" s="42">
        <v>30464</v>
      </c>
      <c r="K884" s="34">
        <v>175168</v>
      </c>
      <c r="L884" s="24">
        <v>152320</v>
      </c>
      <c r="M884" s="129" t="s">
        <v>45</v>
      </c>
      <c r="N884" s="129">
        <v>12</v>
      </c>
      <c r="O884" s="130" t="s">
        <v>26</v>
      </c>
      <c r="P884" s="116" t="s">
        <v>424</v>
      </c>
      <c r="Q884" s="117" t="s">
        <v>57126</v>
      </c>
      <c r="R884" s="117" t="s">
        <v>57126</v>
      </c>
      <c r="S884" s="117" t="s">
        <v>57126</v>
      </c>
      <c r="T884" s="117" t="s">
        <v>57126</v>
      </c>
      <c r="U884" s="117" t="s">
        <v>57126</v>
      </c>
      <c r="V884" s="114" t="s">
        <v>17</v>
      </c>
      <c r="W884" s="118" t="s">
        <v>342</v>
      </c>
      <c r="X884" s="115" t="str">
        <f>VLOOKUP(W884,'Formato de datos '!$G$1:$H$240,2,0)</f>
        <v>Material Médico Quirurgico</v>
      </c>
      <c r="Y884" s="129" t="s">
        <v>57</v>
      </c>
      <c r="Z884" s="129" t="s">
        <v>39</v>
      </c>
      <c r="AA884" s="131" t="s">
        <v>58209</v>
      </c>
      <c r="AB884" s="129"/>
      <c r="AC884" s="129"/>
      <c r="AD884" s="130"/>
      <c r="AE884" s="122">
        <v>1224</v>
      </c>
      <c r="AF884" s="134"/>
    </row>
    <row r="885" spans="1:32" s="135" customFormat="1" ht="75">
      <c r="A885" s="133" t="s">
        <v>58220</v>
      </c>
      <c r="B885" s="127" t="s">
        <v>58244</v>
      </c>
      <c r="C885" s="125" t="s">
        <v>57404</v>
      </c>
      <c r="D885" s="127" t="s">
        <v>26276</v>
      </c>
      <c r="E885" s="111" t="s">
        <v>3360</v>
      </c>
      <c r="F885" s="126">
        <v>6462</v>
      </c>
      <c r="G885" s="127" t="s">
        <v>57645</v>
      </c>
      <c r="H885" s="111" t="s">
        <v>420</v>
      </c>
      <c r="I885" s="128">
        <v>5</v>
      </c>
      <c r="J885" s="42">
        <v>30950</v>
      </c>
      <c r="K885" s="34">
        <v>177962.5</v>
      </c>
      <c r="L885" s="24">
        <v>154750</v>
      </c>
      <c r="M885" s="129" t="s">
        <v>45</v>
      </c>
      <c r="N885" s="129">
        <v>12</v>
      </c>
      <c r="O885" s="130" t="s">
        <v>26</v>
      </c>
      <c r="P885" s="116" t="s">
        <v>424</v>
      </c>
      <c r="Q885" s="117" t="s">
        <v>57126</v>
      </c>
      <c r="R885" s="117" t="s">
        <v>57126</v>
      </c>
      <c r="S885" s="117" t="s">
        <v>57126</v>
      </c>
      <c r="T885" s="117" t="s">
        <v>57126</v>
      </c>
      <c r="U885" s="117" t="s">
        <v>57126</v>
      </c>
      <c r="V885" s="114" t="s">
        <v>17</v>
      </c>
      <c r="W885" s="118" t="s">
        <v>342</v>
      </c>
      <c r="X885" s="115" t="str">
        <f>VLOOKUP(W885,'Formato de datos '!$G$1:$H$240,2,0)</f>
        <v>Material Médico Quirurgico</v>
      </c>
      <c r="Y885" s="129" t="s">
        <v>57</v>
      </c>
      <c r="Z885" s="129" t="s">
        <v>39</v>
      </c>
      <c r="AA885" s="131" t="s">
        <v>58209</v>
      </c>
      <c r="AB885" s="129"/>
      <c r="AC885" s="129"/>
      <c r="AD885" s="130"/>
      <c r="AE885" s="122">
        <v>1225</v>
      </c>
      <c r="AF885" s="134"/>
    </row>
    <row r="886" spans="1:32" s="135" customFormat="1" ht="45">
      <c r="A886" s="133" t="s">
        <v>58220</v>
      </c>
      <c r="B886" s="127" t="s">
        <v>58244</v>
      </c>
      <c r="C886" s="125" t="s">
        <v>57404</v>
      </c>
      <c r="D886" s="127" t="s">
        <v>26276</v>
      </c>
      <c r="E886" s="111" t="s">
        <v>2578</v>
      </c>
      <c r="F886" s="126">
        <v>6465</v>
      </c>
      <c r="G886" s="127" t="s">
        <v>57646</v>
      </c>
      <c r="H886" s="111" t="s">
        <v>420</v>
      </c>
      <c r="I886" s="128">
        <v>80</v>
      </c>
      <c r="J886" s="42">
        <v>24395</v>
      </c>
      <c r="K886" s="34">
        <v>2244340</v>
      </c>
      <c r="L886" s="24">
        <v>1951600.0000000002</v>
      </c>
      <c r="M886" s="129" t="s">
        <v>45</v>
      </c>
      <c r="N886" s="129">
        <v>12</v>
      </c>
      <c r="O886" s="130" t="s">
        <v>26</v>
      </c>
      <c r="P886" s="116" t="s">
        <v>424</v>
      </c>
      <c r="Q886" s="117" t="s">
        <v>57126</v>
      </c>
      <c r="R886" s="117" t="s">
        <v>57126</v>
      </c>
      <c r="S886" s="117" t="s">
        <v>57126</v>
      </c>
      <c r="T886" s="117" t="s">
        <v>57126</v>
      </c>
      <c r="U886" s="117" t="s">
        <v>57126</v>
      </c>
      <c r="V886" s="114" t="s">
        <v>17</v>
      </c>
      <c r="W886" s="118" t="s">
        <v>342</v>
      </c>
      <c r="X886" s="115" t="str">
        <f>VLOOKUP(W886,'Formato de datos '!$G$1:$H$240,2,0)</f>
        <v>Material Médico Quirurgico</v>
      </c>
      <c r="Y886" s="129" t="s">
        <v>57</v>
      </c>
      <c r="Z886" s="129" t="s">
        <v>39</v>
      </c>
      <c r="AA886" s="131" t="s">
        <v>58209</v>
      </c>
      <c r="AB886" s="129"/>
      <c r="AC886" s="129"/>
      <c r="AD886" s="130"/>
      <c r="AE886" s="122">
        <v>1226</v>
      </c>
      <c r="AF886" s="134"/>
    </row>
    <row r="887" spans="1:32" s="135" customFormat="1" ht="90">
      <c r="A887" s="133" t="s">
        <v>58220</v>
      </c>
      <c r="B887" s="127" t="s">
        <v>58244</v>
      </c>
      <c r="C887" s="125" t="s">
        <v>57404</v>
      </c>
      <c r="D887" s="127" t="s">
        <v>27504</v>
      </c>
      <c r="E887" s="111" t="s">
        <v>4163</v>
      </c>
      <c r="F887" s="126">
        <v>6468</v>
      </c>
      <c r="G887" s="127" t="s">
        <v>57647</v>
      </c>
      <c r="H887" s="111" t="s">
        <v>420</v>
      </c>
      <c r="I887" s="128">
        <v>12</v>
      </c>
      <c r="J887" s="42">
        <v>66640</v>
      </c>
      <c r="K887" s="34">
        <v>919631.99999999988</v>
      </c>
      <c r="L887" s="24">
        <v>799680</v>
      </c>
      <c r="M887" s="129" t="s">
        <v>45</v>
      </c>
      <c r="N887" s="129">
        <v>12</v>
      </c>
      <c r="O887" s="130" t="s">
        <v>26</v>
      </c>
      <c r="P887" s="116" t="s">
        <v>424</v>
      </c>
      <c r="Q887" s="117" t="s">
        <v>57126</v>
      </c>
      <c r="R887" s="117" t="s">
        <v>57126</v>
      </c>
      <c r="S887" s="117" t="s">
        <v>57126</v>
      </c>
      <c r="T887" s="117" t="s">
        <v>57126</v>
      </c>
      <c r="U887" s="117" t="s">
        <v>57126</v>
      </c>
      <c r="V887" s="114" t="s">
        <v>17</v>
      </c>
      <c r="W887" s="118" t="s">
        <v>342</v>
      </c>
      <c r="X887" s="115" t="str">
        <f>VLOOKUP(W887,'Formato de datos '!$G$1:$H$240,2,0)</f>
        <v>Material Médico Quirurgico</v>
      </c>
      <c r="Y887" s="129" t="s">
        <v>57</v>
      </c>
      <c r="Z887" s="129" t="s">
        <v>39</v>
      </c>
      <c r="AA887" s="131" t="s">
        <v>58209</v>
      </c>
      <c r="AB887" s="129"/>
      <c r="AC887" s="129"/>
      <c r="AD887" s="130"/>
      <c r="AE887" s="122">
        <v>1227</v>
      </c>
      <c r="AF887" s="134"/>
    </row>
    <row r="888" spans="1:32" s="135" customFormat="1" ht="60">
      <c r="A888" s="133" t="s">
        <v>58220</v>
      </c>
      <c r="B888" s="127" t="s">
        <v>58244</v>
      </c>
      <c r="C888" s="125" t="s">
        <v>57404</v>
      </c>
      <c r="D888" s="127" t="s">
        <v>26276</v>
      </c>
      <c r="E888" s="111" t="s">
        <v>4119</v>
      </c>
      <c r="F888" s="126">
        <v>6471</v>
      </c>
      <c r="G888" s="127" t="s">
        <v>57648</v>
      </c>
      <c r="H888" s="111" t="s">
        <v>420</v>
      </c>
      <c r="I888" s="128">
        <v>5</v>
      </c>
      <c r="J888" s="42">
        <v>2371670</v>
      </c>
      <c r="K888" s="34">
        <v>13637102.499999998</v>
      </c>
      <c r="L888" s="24">
        <v>11858350</v>
      </c>
      <c r="M888" s="129" t="s">
        <v>45</v>
      </c>
      <c r="N888" s="129">
        <v>12</v>
      </c>
      <c r="O888" s="130" t="s">
        <v>26</v>
      </c>
      <c r="P888" s="116" t="s">
        <v>424</v>
      </c>
      <c r="Q888" s="117" t="s">
        <v>57126</v>
      </c>
      <c r="R888" s="117" t="s">
        <v>57126</v>
      </c>
      <c r="S888" s="117" t="s">
        <v>57126</v>
      </c>
      <c r="T888" s="117" t="s">
        <v>57126</v>
      </c>
      <c r="U888" s="117" t="s">
        <v>57126</v>
      </c>
      <c r="V888" s="114" t="s">
        <v>17</v>
      </c>
      <c r="W888" s="118" t="s">
        <v>342</v>
      </c>
      <c r="X888" s="115" t="str">
        <f>VLOOKUP(W888,'Formato de datos '!$G$1:$H$240,2,0)</f>
        <v>Material Médico Quirurgico</v>
      </c>
      <c r="Y888" s="129" t="s">
        <v>57</v>
      </c>
      <c r="Z888" s="129" t="s">
        <v>39</v>
      </c>
      <c r="AA888" s="131" t="s">
        <v>58209</v>
      </c>
      <c r="AB888" s="129"/>
      <c r="AC888" s="129"/>
      <c r="AD888" s="130"/>
      <c r="AE888" s="122">
        <v>1228</v>
      </c>
      <c r="AF888" s="134"/>
    </row>
    <row r="889" spans="1:32" s="135" customFormat="1" ht="30">
      <c r="A889" s="133" t="s">
        <v>58220</v>
      </c>
      <c r="B889" s="127" t="s">
        <v>58244</v>
      </c>
      <c r="C889" s="125" t="s">
        <v>57404</v>
      </c>
      <c r="D889" s="127" t="s">
        <v>15603</v>
      </c>
      <c r="E889" s="111" t="s">
        <v>3645</v>
      </c>
      <c r="F889" s="126">
        <v>6925</v>
      </c>
      <c r="G889" s="127" t="s">
        <v>57649</v>
      </c>
      <c r="H889" s="111" t="s">
        <v>420</v>
      </c>
      <c r="I889" s="128">
        <v>120</v>
      </c>
      <c r="J889" s="42">
        <v>23100</v>
      </c>
      <c r="K889" s="34">
        <v>3187799.9999999995</v>
      </c>
      <c r="L889" s="24">
        <v>2772000</v>
      </c>
      <c r="M889" s="129" t="s">
        <v>45</v>
      </c>
      <c r="N889" s="129">
        <v>12</v>
      </c>
      <c r="O889" s="130" t="s">
        <v>26</v>
      </c>
      <c r="P889" s="116" t="s">
        <v>424</v>
      </c>
      <c r="Q889" s="117" t="s">
        <v>57126</v>
      </c>
      <c r="R889" s="117" t="s">
        <v>57126</v>
      </c>
      <c r="S889" s="117" t="s">
        <v>57126</v>
      </c>
      <c r="T889" s="117" t="s">
        <v>57126</v>
      </c>
      <c r="U889" s="117" t="s">
        <v>57126</v>
      </c>
      <c r="V889" s="114" t="s">
        <v>17</v>
      </c>
      <c r="W889" s="118" t="s">
        <v>342</v>
      </c>
      <c r="X889" s="115" t="str">
        <f>VLOOKUP(W889,'Formato de datos '!$G$1:$H$240,2,0)</f>
        <v>Material Médico Quirurgico</v>
      </c>
      <c r="Y889" s="129" t="s">
        <v>57</v>
      </c>
      <c r="Z889" s="129" t="s">
        <v>39</v>
      </c>
      <c r="AA889" s="131" t="s">
        <v>58209</v>
      </c>
      <c r="AB889" s="129"/>
      <c r="AC889" s="129"/>
      <c r="AD889" s="130"/>
      <c r="AE889" s="122">
        <v>1229</v>
      </c>
      <c r="AF889" s="134"/>
    </row>
    <row r="890" spans="1:32" s="135" customFormat="1" ht="30">
      <c r="A890" s="133" t="s">
        <v>58220</v>
      </c>
      <c r="B890" s="127" t="s">
        <v>58244</v>
      </c>
      <c r="C890" s="125" t="s">
        <v>57404</v>
      </c>
      <c r="D890" s="127" t="s">
        <v>15603</v>
      </c>
      <c r="E890" s="111" t="s">
        <v>3645</v>
      </c>
      <c r="F890" s="126">
        <v>6926</v>
      </c>
      <c r="G890" s="127" t="s">
        <v>57650</v>
      </c>
      <c r="H890" s="111" t="s">
        <v>420</v>
      </c>
      <c r="I890" s="128">
        <v>120</v>
      </c>
      <c r="J890" s="42">
        <v>23100</v>
      </c>
      <c r="K890" s="34">
        <v>3187799.9999999995</v>
      </c>
      <c r="L890" s="24">
        <v>2772000</v>
      </c>
      <c r="M890" s="129" t="s">
        <v>45</v>
      </c>
      <c r="N890" s="129">
        <v>12</v>
      </c>
      <c r="O890" s="130" t="s">
        <v>26</v>
      </c>
      <c r="P890" s="116" t="s">
        <v>424</v>
      </c>
      <c r="Q890" s="117" t="s">
        <v>57126</v>
      </c>
      <c r="R890" s="117" t="s">
        <v>57126</v>
      </c>
      <c r="S890" s="117" t="s">
        <v>57126</v>
      </c>
      <c r="T890" s="117" t="s">
        <v>57126</v>
      </c>
      <c r="U890" s="117" t="s">
        <v>57126</v>
      </c>
      <c r="V890" s="114" t="s">
        <v>17</v>
      </c>
      <c r="W890" s="118" t="s">
        <v>342</v>
      </c>
      <c r="X890" s="115" t="str">
        <f>VLOOKUP(W890,'Formato de datos '!$G$1:$H$240,2,0)</f>
        <v>Material Médico Quirurgico</v>
      </c>
      <c r="Y890" s="129" t="s">
        <v>57</v>
      </c>
      <c r="Z890" s="129" t="s">
        <v>39</v>
      </c>
      <c r="AA890" s="131" t="s">
        <v>58209</v>
      </c>
      <c r="AB890" s="129"/>
      <c r="AC890" s="129"/>
      <c r="AD890" s="130"/>
      <c r="AE890" s="122">
        <v>1230</v>
      </c>
      <c r="AF890" s="134"/>
    </row>
    <row r="891" spans="1:32" s="135" customFormat="1" ht="30">
      <c r="A891" s="133" t="s">
        <v>58220</v>
      </c>
      <c r="B891" s="127" t="s">
        <v>58244</v>
      </c>
      <c r="C891" s="125" t="s">
        <v>57404</v>
      </c>
      <c r="D891" s="127" t="s">
        <v>15603</v>
      </c>
      <c r="E891" s="111" t="s">
        <v>3645</v>
      </c>
      <c r="F891" s="126">
        <v>6927</v>
      </c>
      <c r="G891" s="127" t="s">
        <v>57651</v>
      </c>
      <c r="H891" s="111" t="s">
        <v>420</v>
      </c>
      <c r="I891" s="128">
        <v>120</v>
      </c>
      <c r="J891" s="42">
        <v>23100</v>
      </c>
      <c r="K891" s="34">
        <v>3187799.9999999995</v>
      </c>
      <c r="L891" s="24">
        <v>2772000</v>
      </c>
      <c r="M891" s="129" t="s">
        <v>45</v>
      </c>
      <c r="N891" s="129">
        <v>12</v>
      </c>
      <c r="O891" s="130" t="s">
        <v>26</v>
      </c>
      <c r="P891" s="116" t="s">
        <v>424</v>
      </c>
      <c r="Q891" s="117" t="s">
        <v>57126</v>
      </c>
      <c r="R891" s="117" t="s">
        <v>57126</v>
      </c>
      <c r="S891" s="117" t="s">
        <v>57126</v>
      </c>
      <c r="T891" s="117" t="s">
        <v>57126</v>
      </c>
      <c r="U891" s="117" t="s">
        <v>57126</v>
      </c>
      <c r="V891" s="114" t="s">
        <v>17</v>
      </c>
      <c r="W891" s="118" t="s">
        <v>342</v>
      </c>
      <c r="X891" s="115" t="str">
        <f>VLOOKUP(W891,'Formato de datos '!$G$1:$H$240,2,0)</f>
        <v>Material Médico Quirurgico</v>
      </c>
      <c r="Y891" s="129" t="s">
        <v>57</v>
      </c>
      <c r="Z891" s="129" t="s">
        <v>39</v>
      </c>
      <c r="AA891" s="131" t="s">
        <v>58209</v>
      </c>
      <c r="AB891" s="129"/>
      <c r="AC891" s="129"/>
      <c r="AD891" s="130"/>
      <c r="AE891" s="122">
        <v>1231</v>
      </c>
      <c r="AF891" s="134"/>
    </row>
    <row r="892" spans="1:32" s="135" customFormat="1" ht="30">
      <c r="A892" s="133" t="s">
        <v>58220</v>
      </c>
      <c r="B892" s="127" t="s">
        <v>58244</v>
      </c>
      <c r="C892" s="125" t="s">
        <v>57404</v>
      </c>
      <c r="D892" s="127" t="s">
        <v>15603</v>
      </c>
      <c r="E892" s="111" t="s">
        <v>3645</v>
      </c>
      <c r="F892" s="126">
        <v>6928</v>
      </c>
      <c r="G892" s="127" t="s">
        <v>57652</v>
      </c>
      <c r="H892" s="111" t="s">
        <v>420</v>
      </c>
      <c r="I892" s="128">
        <v>120</v>
      </c>
      <c r="J892" s="42">
        <v>23100</v>
      </c>
      <c r="K892" s="34">
        <v>3187799.9999999995</v>
      </c>
      <c r="L892" s="24">
        <v>2772000</v>
      </c>
      <c r="M892" s="129" t="s">
        <v>45</v>
      </c>
      <c r="N892" s="129">
        <v>12</v>
      </c>
      <c r="O892" s="130" t="s">
        <v>26</v>
      </c>
      <c r="P892" s="116" t="s">
        <v>424</v>
      </c>
      <c r="Q892" s="117" t="s">
        <v>57126</v>
      </c>
      <c r="R892" s="117" t="s">
        <v>57126</v>
      </c>
      <c r="S892" s="117" t="s">
        <v>57126</v>
      </c>
      <c r="T892" s="117" t="s">
        <v>57126</v>
      </c>
      <c r="U892" s="117" t="s">
        <v>57126</v>
      </c>
      <c r="V892" s="114" t="s">
        <v>17</v>
      </c>
      <c r="W892" s="118" t="s">
        <v>342</v>
      </c>
      <c r="X892" s="115" t="str">
        <f>VLOOKUP(W892,'Formato de datos '!$G$1:$H$240,2,0)</f>
        <v>Material Médico Quirurgico</v>
      </c>
      <c r="Y892" s="129" t="s">
        <v>57</v>
      </c>
      <c r="Z892" s="129" t="s">
        <v>39</v>
      </c>
      <c r="AA892" s="131" t="s">
        <v>58209</v>
      </c>
      <c r="AB892" s="129"/>
      <c r="AC892" s="129"/>
      <c r="AD892" s="130"/>
      <c r="AE892" s="122">
        <v>1232</v>
      </c>
      <c r="AF892" s="134"/>
    </row>
    <row r="893" spans="1:32" s="135" customFormat="1" ht="75">
      <c r="A893" s="133" t="s">
        <v>58220</v>
      </c>
      <c r="B893" s="127" t="s">
        <v>58244</v>
      </c>
      <c r="C893" s="125" t="s">
        <v>57404</v>
      </c>
      <c r="D893" s="127" t="s">
        <v>27504</v>
      </c>
      <c r="E893" s="111" t="s">
        <v>4163</v>
      </c>
      <c r="F893" s="126">
        <v>70071</v>
      </c>
      <c r="G893" s="127" t="s">
        <v>57653</v>
      </c>
      <c r="H893" s="111" t="s">
        <v>420</v>
      </c>
      <c r="I893" s="128">
        <v>12</v>
      </c>
      <c r="J893" s="42">
        <v>95200</v>
      </c>
      <c r="K893" s="34">
        <v>1313760</v>
      </c>
      <c r="L893" s="24">
        <v>1142400</v>
      </c>
      <c r="M893" s="129" t="s">
        <v>45</v>
      </c>
      <c r="N893" s="129">
        <v>12</v>
      </c>
      <c r="O893" s="130" t="s">
        <v>26</v>
      </c>
      <c r="P893" s="116" t="s">
        <v>424</v>
      </c>
      <c r="Q893" s="117" t="s">
        <v>57126</v>
      </c>
      <c r="R893" s="117" t="s">
        <v>57126</v>
      </c>
      <c r="S893" s="117" t="s">
        <v>57126</v>
      </c>
      <c r="T893" s="117" t="s">
        <v>57126</v>
      </c>
      <c r="U893" s="117" t="s">
        <v>57126</v>
      </c>
      <c r="V893" s="114" t="s">
        <v>17</v>
      </c>
      <c r="W893" s="118" t="s">
        <v>342</v>
      </c>
      <c r="X893" s="115" t="str">
        <f>VLOOKUP(W893,'Formato de datos '!$G$1:$H$240,2,0)</f>
        <v>Material Médico Quirurgico</v>
      </c>
      <c r="Y893" s="129" t="s">
        <v>57</v>
      </c>
      <c r="Z893" s="129" t="s">
        <v>39</v>
      </c>
      <c r="AA893" s="131" t="s">
        <v>58209</v>
      </c>
      <c r="AB893" s="129"/>
      <c r="AC893" s="129"/>
      <c r="AD893" s="130"/>
      <c r="AE893" s="122">
        <v>1233</v>
      </c>
      <c r="AF893" s="134"/>
    </row>
    <row r="894" spans="1:32" s="135" customFormat="1" ht="60">
      <c r="A894" s="133" t="s">
        <v>58220</v>
      </c>
      <c r="B894" s="127" t="s">
        <v>58244</v>
      </c>
      <c r="C894" s="125" t="s">
        <v>57404</v>
      </c>
      <c r="D894" s="127" t="s">
        <v>26276</v>
      </c>
      <c r="E894" s="111" t="s">
        <v>4163</v>
      </c>
      <c r="F894" s="126">
        <v>70084</v>
      </c>
      <c r="G894" s="127" t="s">
        <v>57654</v>
      </c>
      <c r="H894" s="111" t="s">
        <v>420</v>
      </c>
      <c r="I894" s="128">
        <v>24</v>
      </c>
      <c r="J894" s="42">
        <v>482961.5</v>
      </c>
      <c r="K894" s="34">
        <v>13329737.399999999</v>
      </c>
      <c r="L894" s="24">
        <v>11591076</v>
      </c>
      <c r="M894" s="129" t="s">
        <v>45</v>
      </c>
      <c r="N894" s="129">
        <v>12</v>
      </c>
      <c r="O894" s="130" t="s">
        <v>26</v>
      </c>
      <c r="P894" s="116" t="s">
        <v>424</v>
      </c>
      <c r="Q894" s="117" t="s">
        <v>57126</v>
      </c>
      <c r="R894" s="117" t="s">
        <v>57126</v>
      </c>
      <c r="S894" s="117" t="s">
        <v>57126</v>
      </c>
      <c r="T894" s="117" t="s">
        <v>57126</v>
      </c>
      <c r="U894" s="117" t="s">
        <v>57126</v>
      </c>
      <c r="V894" s="114" t="s">
        <v>17</v>
      </c>
      <c r="W894" s="118" t="s">
        <v>342</v>
      </c>
      <c r="X894" s="115" t="str">
        <f>VLOOKUP(W894,'Formato de datos '!$G$1:$H$240,2,0)</f>
        <v>Material Médico Quirurgico</v>
      </c>
      <c r="Y894" s="129" t="s">
        <v>57</v>
      </c>
      <c r="Z894" s="129" t="s">
        <v>39</v>
      </c>
      <c r="AA894" s="131" t="s">
        <v>58209</v>
      </c>
      <c r="AB894" s="129"/>
      <c r="AC894" s="129"/>
      <c r="AD894" s="130"/>
      <c r="AE894" s="122">
        <v>1234</v>
      </c>
      <c r="AF894" s="134"/>
    </row>
    <row r="895" spans="1:32" s="135" customFormat="1" ht="60">
      <c r="A895" s="133" t="s">
        <v>58220</v>
      </c>
      <c r="B895" s="127" t="s">
        <v>58244</v>
      </c>
      <c r="C895" s="125" t="s">
        <v>57404</v>
      </c>
      <c r="D895" s="127" t="s">
        <v>26276</v>
      </c>
      <c r="E895" s="111" t="s">
        <v>4163</v>
      </c>
      <c r="F895" s="126">
        <v>70094</v>
      </c>
      <c r="G895" s="127" t="s">
        <v>57655</v>
      </c>
      <c r="H895" s="111" t="s">
        <v>420</v>
      </c>
      <c r="I895" s="128">
        <v>5</v>
      </c>
      <c r="J895" s="42">
        <v>178500</v>
      </c>
      <c r="K895" s="34">
        <v>1026374.9999999999</v>
      </c>
      <c r="L895" s="24">
        <v>892500</v>
      </c>
      <c r="M895" s="129" t="s">
        <v>45</v>
      </c>
      <c r="N895" s="129">
        <v>12</v>
      </c>
      <c r="O895" s="130" t="s">
        <v>26</v>
      </c>
      <c r="P895" s="116" t="s">
        <v>424</v>
      </c>
      <c r="Q895" s="117" t="s">
        <v>57126</v>
      </c>
      <c r="R895" s="117" t="s">
        <v>57126</v>
      </c>
      <c r="S895" s="117" t="s">
        <v>57126</v>
      </c>
      <c r="T895" s="117" t="s">
        <v>57126</v>
      </c>
      <c r="U895" s="117" t="s">
        <v>57126</v>
      </c>
      <c r="V895" s="114" t="s">
        <v>17</v>
      </c>
      <c r="W895" s="118" t="s">
        <v>342</v>
      </c>
      <c r="X895" s="115" t="str">
        <f>VLOOKUP(W895,'Formato de datos '!$G$1:$H$240,2,0)</f>
        <v>Material Médico Quirurgico</v>
      </c>
      <c r="Y895" s="129" t="s">
        <v>57</v>
      </c>
      <c r="Z895" s="129" t="s">
        <v>39</v>
      </c>
      <c r="AA895" s="131" t="s">
        <v>58209</v>
      </c>
      <c r="AB895" s="129"/>
      <c r="AC895" s="129"/>
      <c r="AD895" s="130"/>
      <c r="AE895" s="122">
        <v>1235</v>
      </c>
      <c r="AF895" s="134"/>
    </row>
    <row r="896" spans="1:32" s="135" customFormat="1" ht="90">
      <c r="A896" s="133" t="s">
        <v>58220</v>
      </c>
      <c r="B896" s="127" t="s">
        <v>58244</v>
      </c>
      <c r="C896" s="125" t="s">
        <v>57404</v>
      </c>
      <c r="D896" s="127" t="s">
        <v>26276</v>
      </c>
      <c r="E896" s="111" t="s">
        <v>4163</v>
      </c>
      <c r="F896" s="126">
        <v>70243</v>
      </c>
      <c r="G896" s="127" t="s">
        <v>57656</v>
      </c>
      <c r="H896" s="111" t="s">
        <v>420</v>
      </c>
      <c r="I896" s="128">
        <v>5</v>
      </c>
      <c r="J896" s="42">
        <v>116025</v>
      </c>
      <c r="K896" s="34">
        <v>667143.75</v>
      </c>
      <c r="L896" s="24">
        <v>580125</v>
      </c>
      <c r="M896" s="129" t="s">
        <v>45</v>
      </c>
      <c r="N896" s="129">
        <v>12</v>
      </c>
      <c r="O896" s="130" t="s">
        <v>26</v>
      </c>
      <c r="P896" s="116" t="s">
        <v>424</v>
      </c>
      <c r="Q896" s="117" t="s">
        <v>57126</v>
      </c>
      <c r="R896" s="117" t="s">
        <v>57126</v>
      </c>
      <c r="S896" s="117" t="s">
        <v>57126</v>
      </c>
      <c r="T896" s="117" t="s">
        <v>57126</v>
      </c>
      <c r="U896" s="117" t="s">
        <v>57126</v>
      </c>
      <c r="V896" s="114" t="s">
        <v>17</v>
      </c>
      <c r="W896" s="118" t="s">
        <v>342</v>
      </c>
      <c r="X896" s="115" t="str">
        <f>VLOOKUP(W896,'Formato de datos '!$G$1:$H$240,2,0)</f>
        <v>Material Médico Quirurgico</v>
      </c>
      <c r="Y896" s="129" t="s">
        <v>57</v>
      </c>
      <c r="Z896" s="129" t="s">
        <v>39</v>
      </c>
      <c r="AA896" s="131" t="s">
        <v>58209</v>
      </c>
      <c r="AB896" s="129"/>
      <c r="AC896" s="129"/>
      <c r="AD896" s="130"/>
      <c r="AE896" s="122">
        <v>1236</v>
      </c>
      <c r="AF896" s="134"/>
    </row>
    <row r="897" spans="1:32" s="135" customFormat="1" ht="60">
      <c r="A897" s="133" t="s">
        <v>58220</v>
      </c>
      <c r="B897" s="127" t="s">
        <v>58244</v>
      </c>
      <c r="C897" s="125" t="s">
        <v>57404</v>
      </c>
      <c r="D897" s="127" t="s">
        <v>26276</v>
      </c>
      <c r="E897" s="111" t="s">
        <v>4163</v>
      </c>
      <c r="F897" s="126">
        <v>9091</v>
      </c>
      <c r="G897" s="127" t="s">
        <v>57657</v>
      </c>
      <c r="H897" s="111" t="s">
        <v>420</v>
      </c>
      <c r="I897" s="128">
        <v>60</v>
      </c>
      <c r="J897" s="42">
        <v>473382</v>
      </c>
      <c r="K897" s="34">
        <v>32663357.999999996</v>
      </c>
      <c r="L897" s="24">
        <v>28402920</v>
      </c>
      <c r="M897" s="129" t="s">
        <v>45</v>
      </c>
      <c r="N897" s="129">
        <v>12</v>
      </c>
      <c r="O897" s="130" t="s">
        <v>26</v>
      </c>
      <c r="P897" s="116" t="s">
        <v>424</v>
      </c>
      <c r="Q897" s="117" t="s">
        <v>57126</v>
      </c>
      <c r="R897" s="117" t="s">
        <v>57126</v>
      </c>
      <c r="S897" s="117" t="s">
        <v>57126</v>
      </c>
      <c r="T897" s="117" t="s">
        <v>57126</v>
      </c>
      <c r="U897" s="117" t="s">
        <v>57126</v>
      </c>
      <c r="V897" s="114" t="s">
        <v>17</v>
      </c>
      <c r="W897" s="118" t="s">
        <v>342</v>
      </c>
      <c r="X897" s="115" t="str">
        <f>VLOOKUP(W897,'Formato de datos '!$G$1:$H$240,2,0)</f>
        <v>Material Médico Quirurgico</v>
      </c>
      <c r="Y897" s="129" t="s">
        <v>57</v>
      </c>
      <c r="Z897" s="129" t="s">
        <v>39</v>
      </c>
      <c r="AA897" s="131" t="s">
        <v>58209</v>
      </c>
      <c r="AB897" s="129"/>
      <c r="AC897" s="129"/>
      <c r="AD897" s="130"/>
      <c r="AE897" s="122">
        <v>1237</v>
      </c>
      <c r="AF897" s="134"/>
    </row>
    <row r="898" spans="1:32" s="135" customFormat="1" ht="60">
      <c r="A898" s="133" t="s">
        <v>58220</v>
      </c>
      <c r="B898" s="127" t="s">
        <v>58244</v>
      </c>
      <c r="C898" s="125" t="s">
        <v>57404</v>
      </c>
      <c r="D898" s="127" t="s">
        <v>26276</v>
      </c>
      <c r="E898" s="111" t="s">
        <v>4241</v>
      </c>
      <c r="F898" s="126">
        <v>9197</v>
      </c>
      <c r="G898" s="127" t="s">
        <v>57658</v>
      </c>
      <c r="H898" s="111" t="s">
        <v>420</v>
      </c>
      <c r="I898" s="128">
        <v>280</v>
      </c>
      <c r="J898" s="42">
        <v>173740</v>
      </c>
      <c r="K898" s="34">
        <v>55944279.999999993</v>
      </c>
      <c r="L898" s="24">
        <v>48647200</v>
      </c>
      <c r="M898" s="129" t="s">
        <v>45</v>
      </c>
      <c r="N898" s="129">
        <v>12</v>
      </c>
      <c r="O898" s="130" t="s">
        <v>26</v>
      </c>
      <c r="P898" s="116" t="s">
        <v>424</v>
      </c>
      <c r="Q898" s="117" t="s">
        <v>57126</v>
      </c>
      <c r="R898" s="117" t="s">
        <v>57126</v>
      </c>
      <c r="S898" s="117" t="s">
        <v>57126</v>
      </c>
      <c r="T898" s="117" t="s">
        <v>57126</v>
      </c>
      <c r="U898" s="117" t="s">
        <v>57126</v>
      </c>
      <c r="V898" s="114" t="s">
        <v>17</v>
      </c>
      <c r="W898" s="118" t="s">
        <v>342</v>
      </c>
      <c r="X898" s="115" t="str">
        <f>VLOOKUP(W898,'Formato de datos '!$G$1:$H$240,2,0)</f>
        <v>Material Médico Quirurgico</v>
      </c>
      <c r="Y898" s="129" t="s">
        <v>57</v>
      </c>
      <c r="Z898" s="129" t="s">
        <v>39</v>
      </c>
      <c r="AA898" s="131" t="s">
        <v>58209</v>
      </c>
      <c r="AB898" s="129"/>
      <c r="AC898" s="129"/>
      <c r="AD898" s="130"/>
      <c r="AE898" s="122">
        <v>1238</v>
      </c>
      <c r="AF898" s="134"/>
    </row>
    <row r="899" spans="1:32" s="135" customFormat="1" ht="45">
      <c r="A899" s="133" t="s">
        <v>58220</v>
      </c>
      <c r="B899" s="127" t="s">
        <v>58244</v>
      </c>
      <c r="C899" s="125" t="s">
        <v>57404</v>
      </c>
      <c r="D899" s="127" t="s">
        <v>25310</v>
      </c>
      <c r="E899" s="111" t="s">
        <v>2603</v>
      </c>
      <c r="F899" s="126">
        <v>9224</v>
      </c>
      <c r="G899" s="127" t="s">
        <v>57659</v>
      </c>
      <c r="H899" s="111" t="s">
        <v>420</v>
      </c>
      <c r="I899" s="128">
        <v>32</v>
      </c>
      <c r="J899" s="42">
        <v>78540</v>
      </c>
      <c r="K899" s="34">
        <v>2890272</v>
      </c>
      <c r="L899" s="24">
        <v>2513280</v>
      </c>
      <c r="M899" s="129" t="s">
        <v>45</v>
      </c>
      <c r="N899" s="129">
        <v>12</v>
      </c>
      <c r="O899" s="130" t="s">
        <v>26</v>
      </c>
      <c r="P899" s="116" t="s">
        <v>424</v>
      </c>
      <c r="Q899" s="117" t="s">
        <v>57126</v>
      </c>
      <c r="R899" s="117" t="s">
        <v>57126</v>
      </c>
      <c r="S899" s="117" t="s">
        <v>57126</v>
      </c>
      <c r="T899" s="117" t="s">
        <v>57126</v>
      </c>
      <c r="U899" s="117" t="s">
        <v>57126</v>
      </c>
      <c r="V899" s="114" t="s">
        <v>17</v>
      </c>
      <c r="W899" s="118" t="s">
        <v>342</v>
      </c>
      <c r="X899" s="115" t="str">
        <f>VLOOKUP(W899,'Formato de datos '!$G$1:$H$240,2,0)</f>
        <v>Material Médico Quirurgico</v>
      </c>
      <c r="Y899" s="129" t="s">
        <v>57</v>
      </c>
      <c r="Z899" s="129" t="s">
        <v>39</v>
      </c>
      <c r="AA899" s="131" t="s">
        <v>58209</v>
      </c>
      <c r="AB899" s="129"/>
      <c r="AC899" s="129"/>
      <c r="AD899" s="130"/>
      <c r="AE899" s="122">
        <v>1239</v>
      </c>
      <c r="AF899" s="134"/>
    </row>
    <row r="900" spans="1:32" s="135" customFormat="1" ht="60">
      <c r="A900" s="133" t="s">
        <v>58220</v>
      </c>
      <c r="B900" s="127" t="s">
        <v>58244</v>
      </c>
      <c r="C900" s="125" t="s">
        <v>57404</v>
      </c>
      <c r="D900" s="127" t="s">
        <v>27504</v>
      </c>
      <c r="E900" s="111" t="s">
        <v>4163</v>
      </c>
      <c r="F900" s="126">
        <v>9239</v>
      </c>
      <c r="G900" s="127" t="s">
        <v>57660</v>
      </c>
      <c r="H900" s="111" t="s">
        <v>420</v>
      </c>
      <c r="I900" s="128">
        <v>6</v>
      </c>
      <c r="J900" s="42">
        <v>148750</v>
      </c>
      <c r="K900" s="34">
        <v>1026374.9999999999</v>
      </c>
      <c r="L900" s="24">
        <v>892500</v>
      </c>
      <c r="M900" s="129" t="s">
        <v>45</v>
      </c>
      <c r="N900" s="129">
        <v>12</v>
      </c>
      <c r="O900" s="130" t="s">
        <v>26</v>
      </c>
      <c r="P900" s="116" t="s">
        <v>424</v>
      </c>
      <c r="Q900" s="117" t="s">
        <v>57126</v>
      </c>
      <c r="R900" s="117" t="s">
        <v>57126</v>
      </c>
      <c r="S900" s="117" t="s">
        <v>57126</v>
      </c>
      <c r="T900" s="117" t="s">
        <v>57126</v>
      </c>
      <c r="U900" s="117" t="s">
        <v>57126</v>
      </c>
      <c r="V900" s="114" t="s">
        <v>17</v>
      </c>
      <c r="W900" s="118" t="s">
        <v>342</v>
      </c>
      <c r="X900" s="115" t="str">
        <f>VLOOKUP(W900,'Formato de datos '!$G$1:$H$240,2,0)</f>
        <v>Material Médico Quirurgico</v>
      </c>
      <c r="Y900" s="129" t="s">
        <v>57</v>
      </c>
      <c r="Z900" s="129" t="s">
        <v>39</v>
      </c>
      <c r="AA900" s="131" t="s">
        <v>58209</v>
      </c>
      <c r="AB900" s="129"/>
      <c r="AC900" s="129"/>
      <c r="AD900" s="130"/>
      <c r="AE900" s="122">
        <v>1240</v>
      </c>
      <c r="AF900" s="134"/>
    </row>
    <row r="901" spans="1:32" s="135" customFormat="1" ht="60">
      <c r="A901" s="133" t="s">
        <v>58220</v>
      </c>
      <c r="B901" s="127" t="s">
        <v>58244</v>
      </c>
      <c r="C901" s="125" t="s">
        <v>57404</v>
      </c>
      <c r="D901" s="127" t="s">
        <v>27504</v>
      </c>
      <c r="E901" s="111" t="s">
        <v>4163</v>
      </c>
      <c r="F901" s="126">
        <v>9250</v>
      </c>
      <c r="G901" s="127" t="s">
        <v>57661</v>
      </c>
      <c r="H901" s="111" t="s">
        <v>420</v>
      </c>
      <c r="I901" s="128">
        <v>120</v>
      </c>
      <c r="J901" s="42">
        <v>82586</v>
      </c>
      <c r="K901" s="34">
        <v>11396868</v>
      </c>
      <c r="L901" s="24">
        <v>9910320</v>
      </c>
      <c r="M901" s="129" t="s">
        <v>45</v>
      </c>
      <c r="N901" s="129">
        <v>12</v>
      </c>
      <c r="O901" s="130" t="s">
        <v>26</v>
      </c>
      <c r="P901" s="116" t="s">
        <v>424</v>
      </c>
      <c r="Q901" s="117" t="s">
        <v>57126</v>
      </c>
      <c r="R901" s="117" t="s">
        <v>57126</v>
      </c>
      <c r="S901" s="117" t="s">
        <v>57126</v>
      </c>
      <c r="T901" s="117" t="s">
        <v>57126</v>
      </c>
      <c r="U901" s="117" t="s">
        <v>57126</v>
      </c>
      <c r="V901" s="114" t="s">
        <v>17</v>
      </c>
      <c r="W901" s="118" t="s">
        <v>342</v>
      </c>
      <c r="X901" s="115" t="str">
        <f>VLOOKUP(W901,'Formato de datos '!$G$1:$H$240,2,0)</f>
        <v>Material Médico Quirurgico</v>
      </c>
      <c r="Y901" s="129" t="s">
        <v>57</v>
      </c>
      <c r="Z901" s="129" t="s">
        <v>39</v>
      </c>
      <c r="AA901" s="131" t="s">
        <v>58209</v>
      </c>
      <c r="AB901" s="129"/>
      <c r="AC901" s="129"/>
      <c r="AD901" s="130"/>
      <c r="AE901" s="122">
        <v>1241</v>
      </c>
      <c r="AF901" s="134"/>
    </row>
    <row r="902" spans="1:32" s="135" customFormat="1" ht="60">
      <c r="A902" s="133" t="s">
        <v>58220</v>
      </c>
      <c r="B902" s="127" t="s">
        <v>58244</v>
      </c>
      <c r="C902" s="125" t="s">
        <v>57404</v>
      </c>
      <c r="D902" s="127" t="s">
        <v>27504</v>
      </c>
      <c r="E902" s="111" t="s">
        <v>4163</v>
      </c>
      <c r="F902" s="126">
        <v>9252</v>
      </c>
      <c r="G902" s="127" t="s">
        <v>57662</v>
      </c>
      <c r="H902" s="111" t="s">
        <v>420</v>
      </c>
      <c r="I902" s="128">
        <v>24</v>
      </c>
      <c r="J902" s="42">
        <v>100079</v>
      </c>
      <c r="K902" s="34">
        <v>2762180.4</v>
      </c>
      <c r="L902" s="24">
        <v>2401896</v>
      </c>
      <c r="M902" s="129" t="s">
        <v>45</v>
      </c>
      <c r="N902" s="129">
        <v>12</v>
      </c>
      <c r="O902" s="130" t="s">
        <v>26</v>
      </c>
      <c r="P902" s="116" t="s">
        <v>424</v>
      </c>
      <c r="Q902" s="117" t="s">
        <v>57126</v>
      </c>
      <c r="R902" s="117" t="s">
        <v>57126</v>
      </c>
      <c r="S902" s="117" t="s">
        <v>57126</v>
      </c>
      <c r="T902" s="117" t="s">
        <v>57126</v>
      </c>
      <c r="U902" s="117" t="s">
        <v>57126</v>
      </c>
      <c r="V902" s="114" t="s">
        <v>17</v>
      </c>
      <c r="W902" s="118" t="s">
        <v>342</v>
      </c>
      <c r="X902" s="115" t="str">
        <f>VLOOKUP(W902,'Formato de datos '!$G$1:$H$240,2,0)</f>
        <v>Material Médico Quirurgico</v>
      </c>
      <c r="Y902" s="129" t="s">
        <v>57</v>
      </c>
      <c r="Z902" s="129" t="s">
        <v>39</v>
      </c>
      <c r="AA902" s="131" t="s">
        <v>58209</v>
      </c>
      <c r="AB902" s="129"/>
      <c r="AC902" s="129"/>
      <c r="AD902" s="130"/>
      <c r="AE902" s="122">
        <v>1242</v>
      </c>
      <c r="AF902" s="134"/>
    </row>
    <row r="903" spans="1:32" s="135" customFormat="1" ht="45">
      <c r="A903" s="133" t="s">
        <v>58220</v>
      </c>
      <c r="B903" s="127" t="s">
        <v>58244</v>
      </c>
      <c r="C903" s="125" t="s">
        <v>57404</v>
      </c>
      <c r="D903" s="127" t="s">
        <v>26112</v>
      </c>
      <c r="E903" s="111" t="s">
        <v>3894</v>
      </c>
      <c r="F903" s="126">
        <v>9342</v>
      </c>
      <c r="G903" s="127" t="s">
        <v>57663</v>
      </c>
      <c r="H903" s="111" t="s">
        <v>420</v>
      </c>
      <c r="I903" s="128">
        <v>600</v>
      </c>
      <c r="J903" s="42">
        <v>895</v>
      </c>
      <c r="K903" s="34">
        <v>617550</v>
      </c>
      <c r="L903" s="24">
        <v>537000</v>
      </c>
      <c r="M903" s="129" t="s">
        <v>45</v>
      </c>
      <c r="N903" s="129">
        <v>12</v>
      </c>
      <c r="O903" s="130" t="s">
        <v>26</v>
      </c>
      <c r="P903" s="116" t="s">
        <v>424</v>
      </c>
      <c r="Q903" s="117" t="s">
        <v>57126</v>
      </c>
      <c r="R903" s="117" t="s">
        <v>57126</v>
      </c>
      <c r="S903" s="117" t="s">
        <v>57126</v>
      </c>
      <c r="T903" s="117" t="s">
        <v>57126</v>
      </c>
      <c r="U903" s="117" t="s">
        <v>57126</v>
      </c>
      <c r="V903" s="114" t="s">
        <v>17</v>
      </c>
      <c r="W903" s="118" t="s">
        <v>342</v>
      </c>
      <c r="X903" s="115" t="str">
        <f>VLOOKUP(W903,'Formato de datos '!$G$1:$H$240,2,0)</f>
        <v>Material Médico Quirurgico</v>
      </c>
      <c r="Y903" s="129" t="s">
        <v>57</v>
      </c>
      <c r="Z903" s="129" t="s">
        <v>39</v>
      </c>
      <c r="AA903" s="131" t="s">
        <v>58209</v>
      </c>
      <c r="AB903" s="129"/>
      <c r="AC903" s="129"/>
      <c r="AD903" s="130"/>
      <c r="AE903" s="122">
        <v>1243</v>
      </c>
      <c r="AF903" s="134"/>
    </row>
    <row r="904" spans="1:32" s="135" customFormat="1" ht="60">
      <c r="A904" s="133" t="s">
        <v>58220</v>
      </c>
      <c r="B904" s="127" t="s">
        <v>58244</v>
      </c>
      <c r="C904" s="125" t="s">
        <v>57404</v>
      </c>
      <c r="D904" s="127" t="s">
        <v>26276</v>
      </c>
      <c r="E904" s="111" t="s">
        <v>4163</v>
      </c>
      <c r="F904" s="126">
        <v>9549</v>
      </c>
      <c r="G904" s="127" t="s">
        <v>57664</v>
      </c>
      <c r="H904" s="111" t="s">
        <v>420</v>
      </c>
      <c r="I904" s="128">
        <v>24</v>
      </c>
      <c r="J904" s="42">
        <v>88309.9</v>
      </c>
      <c r="K904" s="34">
        <v>2437353.2399999993</v>
      </c>
      <c r="L904" s="24">
        <v>2119437.5999999996</v>
      </c>
      <c r="M904" s="129" t="s">
        <v>45</v>
      </c>
      <c r="N904" s="129">
        <v>12</v>
      </c>
      <c r="O904" s="130" t="s">
        <v>26</v>
      </c>
      <c r="P904" s="116" t="s">
        <v>424</v>
      </c>
      <c r="Q904" s="117" t="s">
        <v>57126</v>
      </c>
      <c r="R904" s="117" t="s">
        <v>57126</v>
      </c>
      <c r="S904" s="117" t="s">
        <v>57126</v>
      </c>
      <c r="T904" s="117" t="s">
        <v>57126</v>
      </c>
      <c r="U904" s="117" t="s">
        <v>57126</v>
      </c>
      <c r="V904" s="114" t="s">
        <v>17</v>
      </c>
      <c r="W904" s="118" t="s">
        <v>342</v>
      </c>
      <c r="X904" s="115" t="str">
        <f>VLOOKUP(W904,'Formato de datos '!$G$1:$H$240,2,0)</f>
        <v>Material Médico Quirurgico</v>
      </c>
      <c r="Y904" s="129" t="s">
        <v>57</v>
      </c>
      <c r="Z904" s="129" t="s">
        <v>39</v>
      </c>
      <c r="AA904" s="131" t="s">
        <v>58209</v>
      </c>
      <c r="AB904" s="129"/>
      <c r="AC904" s="129"/>
      <c r="AD904" s="130"/>
      <c r="AE904" s="122">
        <v>1244</v>
      </c>
      <c r="AF904" s="134"/>
    </row>
    <row r="905" spans="1:32" s="135" customFormat="1" ht="60">
      <c r="A905" s="133" t="s">
        <v>58220</v>
      </c>
      <c r="B905" s="127" t="s">
        <v>58244</v>
      </c>
      <c r="C905" s="125" t="s">
        <v>57404</v>
      </c>
      <c r="D905" s="127" t="s">
        <v>26276</v>
      </c>
      <c r="E905" s="111" t="s">
        <v>4241</v>
      </c>
      <c r="F905" s="126">
        <v>9550</v>
      </c>
      <c r="G905" s="127" t="s">
        <v>57665</v>
      </c>
      <c r="H905" s="111" t="s">
        <v>420</v>
      </c>
      <c r="I905" s="128">
        <v>100</v>
      </c>
      <c r="J905" s="42">
        <v>5253.85</v>
      </c>
      <c r="K905" s="34">
        <v>604192.75</v>
      </c>
      <c r="L905" s="24">
        <v>525385</v>
      </c>
      <c r="M905" s="129" t="s">
        <v>45</v>
      </c>
      <c r="N905" s="129">
        <v>12</v>
      </c>
      <c r="O905" s="130" t="s">
        <v>26</v>
      </c>
      <c r="P905" s="116" t="s">
        <v>424</v>
      </c>
      <c r="Q905" s="117" t="s">
        <v>57126</v>
      </c>
      <c r="R905" s="117" t="s">
        <v>57126</v>
      </c>
      <c r="S905" s="117" t="s">
        <v>57126</v>
      </c>
      <c r="T905" s="117" t="s">
        <v>57126</v>
      </c>
      <c r="U905" s="117" t="s">
        <v>57126</v>
      </c>
      <c r="V905" s="114" t="s">
        <v>17</v>
      </c>
      <c r="W905" s="118" t="s">
        <v>342</v>
      </c>
      <c r="X905" s="115" t="str">
        <f>VLOOKUP(W905,'Formato de datos '!$G$1:$H$240,2,0)</f>
        <v>Material Médico Quirurgico</v>
      </c>
      <c r="Y905" s="129" t="s">
        <v>57</v>
      </c>
      <c r="Z905" s="129" t="s">
        <v>39</v>
      </c>
      <c r="AA905" s="131" t="s">
        <v>58209</v>
      </c>
      <c r="AB905" s="129"/>
      <c r="AC905" s="129"/>
      <c r="AD905" s="130"/>
      <c r="AE905" s="122">
        <v>1245</v>
      </c>
      <c r="AF905" s="134"/>
    </row>
    <row r="906" spans="1:32" s="135" customFormat="1" ht="60">
      <c r="A906" s="133" t="s">
        <v>58220</v>
      </c>
      <c r="B906" s="127" t="s">
        <v>58244</v>
      </c>
      <c r="C906" s="125" t="s">
        <v>57404</v>
      </c>
      <c r="D906" s="127" t="s">
        <v>26276</v>
      </c>
      <c r="E906" s="111" t="s">
        <v>4163</v>
      </c>
      <c r="F906" s="126">
        <v>9556</v>
      </c>
      <c r="G906" s="127" t="s">
        <v>57666</v>
      </c>
      <c r="H906" s="111" t="s">
        <v>420</v>
      </c>
      <c r="I906" s="128">
        <v>18000</v>
      </c>
      <c r="J906" s="42">
        <v>489.09</v>
      </c>
      <c r="K906" s="34">
        <v>10124163</v>
      </c>
      <c r="L906" s="24">
        <v>8803620</v>
      </c>
      <c r="M906" s="129" t="s">
        <v>45</v>
      </c>
      <c r="N906" s="129">
        <v>12</v>
      </c>
      <c r="O906" s="130" t="s">
        <v>26</v>
      </c>
      <c r="P906" s="116" t="s">
        <v>424</v>
      </c>
      <c r="Q906" s="117" t="s">
        <v>57126</v>
      </c>
      <c r="R906" s="117" t="s">
        <v>57126</v>
      </c>
      <c r="S906" s="117" t="s">
        <v>57126</v>
      </c>
      <c r="T906" s="117" t="s">
        <v>57126</v>
      </c>
      <c r="U906" s="117" t="s">
        <v>57126</v>
      </c>
      <c r="V906" s="114" t="s">
        <v>17</v>
      </c>
      <c r="W906" s="118" t="s">
        <v>342</v>
      </c>
      <c r="X906" s="115" t="str">
        <f>VLOOKUP(W906,'Formato de datos '!$G$1:$H$240,2,0)</f>
        <v>Material Médico Quirurgico</v>
      </c>
      <c r="Y906" s="129" t="s">
        <v>57</v>
      </c>
      <c r="Z906" s="129" t="s">
        <v>39</v>
      </c>
      <c r="AA906" s="131" t="s">
        <v>58209</v>
      </c>
      <c r="AB906" s="129"/>
      <c r="AC906" s="129"/>
      <c r="AD906" s="130"/>
      <c r="AE906" s="122">
        <v>1246</v>
      </c>
      <c r="AF906" s="134"/>
    </row>
    <row r="907" spans="1:32" s="135" customFormat="1" ht="75">
      <c r="A907" s="133" t="s">
        <v>58220</v>
      </c>
      <c r="B907" s="127" t="s">
        <v>58244</v>
      </c>
      <c r="C907" s="125" t="s">
        <v>57404</v>
      </c>
      <c r="D907" s="127" t="s">
        <v>26276</v>
      </c>
      <c r="E907" s="111" t="s">
        <v>4241</v>
      </c>
      <c r="F907" s="126">
        <v>9667</v>
      </c>
      <c r="G907" s="127" t="s">
        <v>57667</v>
      </c>
      <c r="H907" s="111" t="s">
        <v>420</v>
      </c>
      <c r="I907" s="128">
        <v>160</v>
      </c>
      <c r="J907" s="42">
        <v>33320</v>
      </c>
      <c r="K907" s="34">
        <v>6130879.9999999991</v>
      </c>
      <c r="L907" s="24">
        <v>5331200</v>
      </c>
      <c r="M907" s="129" t="s">
        <v>45</v>
      </c>
      <c r="N907" s="129">
        <v>12</v>
      </c>
      <c r="O907" s="130" t="s">
        <v>26</v>
      </c>
      <c r="P907" s="116" t="s">
        <v>424</v>
      </c>
      <c r="Q907" s="117" t="s">
        <v>57126</v>
      </c>
      <c r="R907" s="117" t="s">
        <v>57126</v>
      </c>
      <c r="S907" s="117" t="s">
        <v>57126</v>
      </c>
      <c r="T907" s="117" t="s">
        <v>57126</v>
      </c>
      <c r="U907" s="117" t="s">
        <v>57126</v>
      </c>
      <c r="V907" s="114" t="s">
        <v>17</v>
      </c>
      <c r="W907" s="118" t="s">
        <v>342</v>
      </c>
      <c r="X907" s="115" t="str">
        <f>VLOOKUP(W907,'Formato de datos '!$G$1:$H$240,2,0)</f>
        <v>Material Médico Quirurgico</v>
      </c>
      <c r="Y907" s="129" t="s">
        <v>57</v>
      </c>
      <c r="Z907" s="129" t="s">
        <v>39</v>
      </c>
      <c r="AA907" s="131" t="s">
        <v>58209</v>
      </c>
      <c r="AB907" s="129"/>
      <c r="AC907" s="129"/>
      <c r="AD907" s="130"/>
      <c r="AE907" s="122">
        <v>1247</v>
      </c>
      <c r="AF907" s="134"/>
    </row>
    <row r="908" spans="1:32" s="135" customFormat="1" ht="60">
      <c r="A908" s="133" t="s">
        <v>58220</v>
      </c>
      <c r="B908" s="127" t="s">
        <v>58244</v>
      </c>
      <c r="C908" s="125" t="s">
        <v>57404</v>
      </c>
      <c r="D908" s="127" t="s">
        <v>26276</v>
      </c>
      <c r="E908" s="111" t="s">
        <v>4163</v>
      </c>
      <c r="F908" s="126">
        <v>9684</v>
      </c>
      <c r="G908" s="127" t="s">
        <v>57668</v>
      </c>
      <c r="H908" s="111" t="s">
        <v>420</v>
      </c>
      <c r="I908" s="128">
        <v>24</v>
      </c>
      <c r="J908" s="42">
        <v>105791</v>
      </c>
      <c r="K908" s="34">
        <v>2919831.5999999996</v>
      </c>
      <c r="L908" s="24">
        <v>2538984</v>
      </c>
      <c r="M908" s="129" t="s">
        <v>45</v>
      </c>
      <c r="N908" s="129">
        <v>12</v>
      </c>
      <c r="O908" s="130" t="s">
        <v>26</v>
      </c>
      <c r="P908" s="116" t="s">
        <v>424</v>
      </c>
      <c r="Q908" s="117" t="s">
        <v>57126</v>
      </c>
      <c r="R908" s="117" t="s">
        <v>57126</v>
      </c>
      <c r="S908" s="117" t="s">
        <v>57126</v>
      </c>
      <c r="T908" s="117" t="s">
        <v>57126</v>
      </c>
      <c r="U908" s="117" t="s">
        <v>57126</v>
      </c>
      <c r="V908" s="114" t="s">
        <v>17</v>
      </c>
      <c r="W908" s="118" t="s">
        <v>342</v>
      </c>
      <c r="X908" s="115" t="str">
        <f>VLOOKUP(W908,'Formato de datos '!$G$1:$H$240,2,0)</f>
        <v>Material Médico Quirurgico</v>
      </c>
      <c r="Y908" s="129" t="s">
        <v>57</v>
      </c>
      <c r="Z908" s="129" t="s">
        <v>39</v>
      </c>
      <c r="AA908" s="131" t="s">
        <v>58209</v>
      </c>
      <c r="AB908" s="129"/>
      <c r="AC908" s="129"/>
      <c r="AD908" s="130"/>
      <c r="AE908" s="122">
        <v>1248</v>
      </c>
      <c r="AF908" s="134"/>
    </row>
    <row r="909" spans="1:32" s="135" customFormat="1" ht="60">
      <c r="A909" s="133" t="s">
        <v>58220</v>
      </c>
      <c r="B909" s="127" t="s">
        <v>58244</v>
      </c>
      <c r="C909" s="125" t="s">
        <v>57404</v>
      </c>
      <c r="D909" s="127" t="s">
        <v>26276</v>
      </c>
      <c r="E909" s="111" t="s">
        <v>4163</v>
      </c>
      <c r="F909" s="126">
        <v>9694</v>
      </c>
      <c r="G909" s="127" t="s">
        <v>57669</v>
      </c>
      <c r="H909" s="111" t="s">
        <v>420</v>
      </c>
      <c r="I909" s="128">
        <v>24</v>
      </c>
      <c r="J909" s="42">
        <v>2860760</v>
      </c>
      <c r="K909" s="34">
        <v>78956976</v>
      </c>
      <c r="L909" s="24">
        <v>68658240</v>
      </c>
      <c r="M909" s="129" t="s">
        <v>45</v>
      </c>
      <c r="N909" s="129">
        <v>12</v>
      </c>
      <c r="O909" s="130" t="s">
        <v>26</v>
      </c>
      <c r="P909" s="116" t="s">
        <v>424</v>
      </c>
      <c r="Q909" s="117" t="s">
        <v>57126</v>
      </c>
      <c r="R909" s="117" t="s">
        <v>57126</v>
      </c>
      <c r="S909" s="117" t="s">
        <v>57126</v>
      </c>
      <c r="T909" s="117" t="s">
        <v>57126</v>
      </c>
      <c r="U909" s="117" t="s">
        <v>57126</v>
      </c>
      <c r="V909" s="114" t="s">
        <v>17</v>
      </c>
      <c r="W909" s="118" t="s">
        <v>342</v>
      </c>
      <c r="X909" s="115" t="str">
        <f>VLOOKUP(W909,'Formato de datos '!$G$1:$H$240,2,0)</f>
        <v>Material Médico Quirurgico</v>
      </c>
      <c r="Y909" s="129" t="s">
        <v>57</v>
      </c>
      <c r="Z909" s="129" t="s">
        <v>39</v>
      </c>
      <c r="AA909" s="131" t="s">
        <v>58209</v>
      </c>
      <c r="AB909" s="129"/>
      <c r="AC909" s="129"/>
      <c r="AD909" s="130"/>
      <c r="AE909" s="122">
        <v>1249</v>
      </c>
      <c r="AF909" s="134"/>
    </row>
    <row r="910" spans="1:32" s="135" customFormat="1" ht="60">
      <c r="A910" s="133" t="s">
        <v>58220</v>
      </c>
      <c r="B910" s="127" t="s">
        <v>58244</v>
      </c>
      <c r="C910" s="125" t="s">
        <v>57404</v>
      </c>
      <c r="D910" s="127" t="s">
        <v>26276</v>
      </c>
      <c r="E910" s="111" t="s">
        <v>4163</v>
      </c>
      <c r="F910" s="126">
        <v>9696</v>
      </c>
      <c r="G910" s="127" t="s">
        <v>57670</v>
      </c>
      <c r="H910" s="111" t="s">
        <v>420</v>
      </c>
      <c r="I910" s="128">
        <v>12</v>
      </c>
      <c r="J910" s="42">
        <v>1068620</v>
      </c>
      <c r="K910" s="34">
        <v>14746955.999999998</v>
      </c>
      <c r="L910" s="24">
        <v>12823440</v>
      </c>
      <c r="M910" s="129" t="s">
        <v>45</v>
      </c>
      <c r="N910" s="129">
        <v>12</v>
      </c>
      <c r="O910" s="130" t="s">
        <v>26</v>
      </c>
      <c r="P910" s="116" t="s">
        <v>424</v>
      </c>
      <c r="Q910" s="117" t="s">
        <v>57126</v>
      </c>
      <c r="R910" s="117" t="s">
        <v>57126</v>
      </c>
      <c r="S910" s="117" t="s">
        <v>57126</v>
      </c>
      <c r="T910" s="117" t="s">
        <v>57126</v>
      </c>
      <c r="U910" s="117" t="s">
        <v>57126</v>
      </c>
      <c r="V910" s="114" t="s">
        <v>17</v>
      </c>
      <c r="W910" s="118" t="s">
        <v>342</v>
      </c>
      <c r="X910" s="115" t="str">
        <f>VLOOKUP(W910,'Formato de datos '!$G$1:$H$240,2,0)</f>
        <v>Material Médico Quirurgico</v>
      </c>
      <c r="Y910" s="129" t="s">
        <v>57</v>
      </c>
      <c r="Z910" s="129" t="s">
        <v>39</v>
      </c>
      <c r="AA910" s="131" t="s">
        <v>58209</v>
      </c>
      <c r="AB910" s="129"/>
      <c r="AC910" s="129"/>
      <c r="AD910" s="130"/>
      <c r="AE910" s="122">
        <v>1250</v>
      </c>
      <c r="AF910" s="134"/>
    </row>
    <row r="911" spans="1:32" s="135" customFormat="1" ht="60">
      <c r="A911" s="133" t="s">
        <v>58220</v>
      </c>
      <c r="B911" s="127" t="s">
        <v>58244</v>
      </c>
      <c r="C911" s="125" t="s">
        <v>57404</v>
      </c>
      <c r="D911" s="127" t="s">
        <v>26276</v>
      </c>
      <c r="E911" s="111" t="s">
        <v>4163</v>
      </c>
      <c r="F911" s="126">
        <v>9697</v>
      </c>
      <c r="G911" s="127" t="s">
        <v>57671</v>
      </c>
      <c r="H911" s="111" t="s">
        <v>420</v>
      </c>
      <c r="I911" s="128">
        <v>12</v>
      </c>
      <c r="J911" s="42">
        <v>762195</v>
      </c>
      <c r="K911" s="34">
        <v>10518291</v>
      </c>
      <c r="L911" s="24">
        <v>9146340</v>
      </c>
      <c r="M911" s="129" t="s">
        <v>45</v>
      </c>
      <c r="N911" s="129">
        <v>12</v>
      </c>
      <c r="O911" s="130" t="s">
        <v>26</v>
      </c>
      <c r="P911" s="116" t="s">
        <v>424</v>
      </c>
      <c r="Q911" s="117" t="s">
        <v>57126</v>
      </c>
      <c r="R911" s="117" t="s">
        <v>57126</v>
      </c>
      <c r="S911" s="117" t="s">
        <v>57126</v>
      </c>
      <c r="T911" s="117" t="s">
        <v>57126</v>
      </c>
      <c r="U911" s="117" t="s">
        <v>57126</v>
      </c>
      <c r="V911" s="114" t="s">
        <v>17</v>
      </c>
      <c r="W911" s="118" t="s">
        <v>342</v>
      </c>
      <c r="X911" s="115" t="str">
        <f>VLOOKUP(W911,'Formato de datos '!$G$1:$H$240,2,0)</f>
        <v>Material Médico Quirurgico</v>
      </c>
      <c r="Y911" s="129" t="s">
        <v>57</v>
      </c>
      <c r="Z911" s="129" t="s">
        <v>39</v>
      </c>
      <c r="AA911" s="131" t="s">
        <v>58209</v>
      </c>
      <c r="AB911" s="129"/>
      <c r="AC911" s="129"/>
      <c r="AD911" s="130"/>
      <c r="AE911" s="122">
        <v>1251</v>
      </c>
      <c r="AF911" s="134"/>
    </row>
    <row r="912" spans="1:32" s="135" customFormat="1" ht="30">
      <c r="A912" s="133" t="s">
        <v>58220</v>
      </c>
      <c r="B912" s="127" t="s">
        <v>58244</v>
      </c>
      <c r="C912" s="125" t="s">
        <v>57404</v>
      </c>
      <c r="D912" s="127" t="s">
        <v>49827</v>
      </c>
      <c r="E912" s="111" t="s">
        <v>3229</v>
      </c>
      <c r="F912" s="126">
        <v>9699</v>
      </c>
      <c r="G912" s="127" t="s">
        <v>57672</v>
      </c>
      <c r="H912" s="111" t="s">
        <v>420</v>
      </c>
      <c r="I912" s="128">
        <v>12</v>
      </c>
      <c r="J912" s="42">
        <v>1953504</v>
      </c>
      <c r="K912" s="34">
        <v>26958355.199999999</v>
      </c>
      <c r="L912" s="24">
        <v>23442048</v>
      </c>
      <c r="M912" s="129" t="s">
        <v>45</v>
      </c>
      <c r="N912" s="129">
        <v>12</v>
      </c>
      <c r="O912" s="130" t="s">
        <v>26</v>
      </c>
      <c r="P912" s="116" t="s">
        <v>424</v>
      </c>
      <c r="Q912" s="117" t="s">
        <v>57126</v>
      </c>
      <c r="R912" s="117" t="s">
        <v>57126</v>
      </c>
      <c r="S912" s="117" t="s">
        <v>57126</v>
      </c>
      <c r="T912" s="117" t="s">
        <v>57126</v>
      </c>
      <c r="U912" s="117" t="s">
        <v>57126</v>
      </c>
      <c r="V912" s="114" t="s">
        <v>17</v>
      </c>
      <c r="W912" s="118" t="s">
        <v>342</v>
      </c>
      <c r="X912" s="115" t="str">
        <f>VLOOKUP(W912,'Formato de datos '!$G$1:$H$240,2,0)</f>
        <v>Material Médico Quirurgico</v>
      </c>
      <c r="Y912" s="129" t="s">
        <v>57</v>
      </c>
      <c r="Z912" s="129" t="s">
        <v>39</v>
      </c>
      <c r="AA912" s="131" t="s">
        <v>58209</v>
      </c>
      <c r="AB912" s="129"/>
      <c r="AC912" s="129"/>
      <c r="AD912" s="130"/>
      <c r="AE912" s="122">
        <v>1252</v>
      </c>
      <c r="AF912" s="134"/>
    </row>
    <row r="913" spans="1:32" s="135" customFormat="1" ht="60">
      <c r="A913" s="133" t="s">
        <v>58220</v>
      </c>
      <c r="B913" s="127" t="s">
        <v>58244</v>
      </c>
      <c r="C913" s="125" t="s">
        <v>57404</v>
      </c>
      <c r="D913" s="127" t="s">
        <v>26276</v>
      </c>
      <c r="E913" s="111" t="s">
        <v>4241</v>
      </c>
      <c r="F913" s="126">
        <v>9700</v>
      </c>
      <c r="G913" s="127" t="s">
        <v>57673</v>
      </c>
      <c r="H913" s="111" t="s">
        <v>420</v>
      </c>
      <c r="I913" s="128">
        <v>2600</v>
      </c>
      <c r="J913" s="42">
        <v>7854</v>
      </c>
      <c r="K913" s="34">
        <v>23483460</v>
      </c>
      <c r="L913" s="24">
        <v>20420400</v>
      </c>
      <c r="M913" s="129" t="s">
        <v>45</v>
      </c>
      <c r="N913" s="129">
        <v>12</v>
      </c>
      <c r="O913" s="130" t="s">
        <v>26</v>
      </c>
      <c r="P913" s="116" t="s">
        <v>424</v>
      </c>
      <c r="Q913" s="117" t="s">
        <v>57126</v>
      </c>
      <c r="R913" s="117" t="s">
        <v>57126</v>
      </c>
      <c r="S913" s="117" t="s">
        <v>57126</v>
      </c>
      <c r="T913" s="117" t="s">
        <v>57126</v>
      </c>
      <c r="U913" s="117" t="s">
        <v>57126</v>
      </c>
      <c r="V913" s="114" t="s">
        <v>17</v>
      </c>
      <c r="W913" s="118" t="s">
        <v>342</v>
      </c>
      <c r="X913" s="115" t="str">
        <f>VLOOKUP(W913,'Formato de datos '!$G$1:$H$240,2,0)</f>
        <v>Material Médico Quirurgico</v>
      </c>
      <c r="Y913" s="129" t="s">
        <v>57</v>
      </c>
      <c r="Z913" s="129" t="s">
        <v>39</v>
      </c>
      <c r="AA913" s="131" t="s">
        <v>58209</v>
      </c>
      <c r="AB913" s="129"/>
      <c r="AC913" s="129"/>
      <c r="AD913" s="130"/>
      <c r="AE913" s="122">
        <v>1253</v>
      </c>
      <c r="AF913" s="134"/>
    </row>
    <row r="914" spans="1:32" s="135" customFormat="1" ht="60">
      <c r="A914" s="133" t="s">
        <v>58220</v>
      </c>
      <c r="B914" s="127" t="s">
        <v>58244</v>
      </c>
      <c r="C914" s="125" t="s">
        <v>57404</v>
      </c>
      <c r="D914" s="127" t="s">
        <v>26276</v>
      </c>
      <c r="E914" s="111" t="s">
        <v>4163</v>
      </c>
      <c r="F914" s="126">
        <v>9713</v>
      </c>
      <c r="G914" s="127" t="s">
        <v>57674</v>
      </c>
      <c r="H914" s="111" t="s">
        <v>420</v>
      </c>
      <c r="I914" s="128">
        <v>3600</v>
      </c>
      <c r="J914" s="42">
        <v>1368.5</v>
      </c>
      <c r="K914" s="34">
        <v>5665590</v>
      </c>
      <c r="L914" s="24">
        <v>4926600</v>
      </c>
      <c r="M914" s="129" t="s">
        <v>45</v>
      </c>
      <c r="N914" s="129">
        <v>12</v>
      </c>
      <c r="O914" s="130" t="s">
        <v>26</v>
      </c>
      <c r="P914" s="116" t="s">
        <v>424</v>
      </c>
      <c r="Q914" s="117" t="s">
        <v>57126</v>
      </c>
      <c r="R914" s="117" t="s">
        <v>57126</v>
      </c>
      <c r="S914" s="117" t="s">
        <v>57126</v>
      </c>
      <c r="T914" s="117" t="s">
        <v>57126</v>
      </c>
      <c r="U914" s="117" t="s">
        <v>57126</v>
      </c>
      <c r="V914" s="114" t="s">
        <v>17</v>
      </c>
      <c r="W914" s="118" t="s">
        <v>342</v>
      </c>
      <c r="X914" s="115" t="str">
        <f>VLOOKUP(W914,'Formato de datos '!$G$1:$H$240,2,0)</f>
        <v>Material Médico Quirurgico</v>
      </c>
      <c r="Y914" s="129" t="s">
        <v>57</v>
      </c>
      <c r="Z914" s="129" t="s">
        <v>39</v>
      </c>
      <c r="AA914" s="131" t="s">
        <v>58209</v>
      </c>
      <c r="AB914" s="129"/>
      <c r="AC914" s="129"/>
      <c r="AD914" s="130"/>
      <c r="AE914" s="122">
        <v>1254</v>
      </c>
      <c r="AF914" s="134"/>
    </row>
    <row r="915" spans="1:32" s="135" customFormat="1" ht="75">
      <c r="A915" s="133" t="s">
        <v>58220</v>
      </c>
      <c r="B915" s="127" t="s">
        <v>58244</v>
      </c>
      <c r="C915" s="125" t="s">
        <v>57404</v>
      </c>
      <c r="D915" s="127" t="s">
        <v>26276</v>
      </c>
      <c r="E915" s="111" t="s">
        <v>4163</v>
      </c>
      <c r="F915" s="126">
        <v>9715</v>
      </c>
      <c r="G915" s="127" t="s">
        <v>57675</v>
      </c>
      <c r="H915" s="111" t="s">
        <v>420</v>
      </c>
      <c r="I915" s="128">
        <v>36</v>
      </c>
      <c r="J915" s="42">
        <v>99484</v>
      </c>
      <c r="K915" s="34">
        <v>4118637.5999999996</v>
      </c>
      <c r="L915" s="24">
        <v>3581424</v>
      </c>
      <c r="M915" s="129" t="s">
        <v>45</v>
      </c>
      <c r="N915" s="129">
        <v>12</v>
      </c>
      <c r="O915" s="130" t="s">
        <v>26</v>
      </c>
      <c r="P915" s="116" t="s">
        <v>424</v>
      </c>
      <c r="Q915" s="117" t="s">
        <v>57126</v>
      </c>
      <c r="R915" s="117" t="s">
        <v>57126</v>
      </c>
      <c r="S915" s="117" t="s">
        <v>57126</v>
      </c>
      <c r="T915" s="117" t="s">
        <v>57126</v>
      </c>
      <c r="U915" s="117" t="s">
        <v>57126</v>
      </c>
      <c r="V915" s="114" t="s">
        <v>17</v>
      </c>
      <c r="W915" s="118" t="s">
        <v>342</v>
      </c>
      <c r="X915" s="115" t="str">
        <f>VLOOKUP(W915,'Formato de datos '!$G$1:$H$240,2,0)</f>
        <v>Material Médico Quirurgico</v>
      </c>
      <c r="Y915" s="129" t="s">
        <v>57</v>
      </c>
      <c r="Z915" s="129" t="s">
        <v>39</v>
      </c>
      <c r="AA915" s="131" t="s">
        <v>58209</v>
      </c>
      <c r="AB915" s="129"/>
      <c r="AC915" s="129"/>
      <c r="AD915" s="130"/>
      <c r="AE915" s="122">
        <v>1255</v>
      </c>
      <c r="AF915" s="134"/>
    </row>
    <row r="916" spans="1:32" s="135" customFormat="1" ht="60">
      <c r="A916" s="133" t="s">
        <v>58220</v>
      </c>
      <c r="B916" s="127" t="s">
        <v>58244</v>
      </c>
      <c r="C916" s="125" t="s">
        <v>57404</v>
      </c>
      <c r="D916" s="127" t="s">
        <v>26276</v>
      </c>
      <c r="E916" s="111" t="s">
        <v>4163</v>
      </c>
      <c r="F916" s="126">
        <v>9716</v>
      </c>
      <c r="G916" s="127" t="s">
        <v>57676</v>
      </c>
      <c r="H916" s="111" t="s">
        <v>420</v>
      </c>
      <c r="I916" s="128">
        <v>9200</v>
      </c>
      <c r="J916" s="42">
        <v>804.44</v>
      </c>
      <c r="K916" s="34">
        <v>8510975.2000000011</v>
      </c>
      <c r="L916" s="24">
        <v>7400848.0000000019</v>
      </c>
      <c r="M916" s="129" t="s">
        <v>45</v>
      </c>
      <c r="N916" s="129">
        <v>12</v>
      </c>
      <c r="O916" s="130" t="s">
        <v>26</v>
      </c>
      <c r="P916" s="116" t="s">
        <v>424</v>
      </c>
      <c r="Q916" s="117" t="s">
        <v>57126</v>
      </c>
      <c r="R916" s="117" t="s">
        <v>57126</v>
      </c>
      <c r="S916" s="117" t="s">
        <v>57126</v>
      </c>
      <c r="T916" s="117" t="s">
        <v>57126</v>
      </c>
      <c r="U916" s="117" t="s">
        <v>57126</v>
      </c>
      <c r="V916" s="114" t="s">
        <v>17</v>
      </c>
      <c r="W916" s="118" t="s">
        <v>342</v>
      </c>
      <c r="X916" s="115" t="str">
        <f>VLOOKUP(W916,'Formato de datos '!$G$1:$H$240,2,0)</f>
        <v>Material Médico Quirurgico</v>
      </c>
      <c r="Y916" s="129" t="s">
        <v>57</v>
      </c>
      <c r="Z916" s="129" t="s">
        <v>39</v>
      </c>
      <c r="AA916" s="131" t="s">
        <v>58209</v>
      </c>
      <c r="AB916" s="129"/>
      <c r="AC916" s="129"/>
      <c r="AD916" s="130"/>
      <c r="AE916" s="122">
        <v>1256</v>
      </c>
      <c r="AF916" s="134"/>
    </row>
    <row r="917" spans="1:32" s="135" customFormat="1" ht="60">
      <c r="A917" s="133" t="s">
        <v>58220</v>
      </c>
      <c r="B917" s="127" t="s">
        <v>58244</v>
      </c>
      <c r="C917" s="125" t="s">
        <v>57404</v>
      </c>
      <c r="D917" s="127" t="s">
        <v>26276</v>
      </c>
      <c r="E917" s="111" t="s">
        <v>4163</v>
      </c>
      <c r="F917" s="126">
        <v>9717</v>
      </c>
      <c r="G917" s="127" t="s">
        <v>57677</v>
      </c>
      <c r="H917" s="111" t="s">
        <v>420</v>
      </c>
      <c r="I917" s="128">
        <v>58000</v>
      </c>
      <c r="J917" s="42">
        <v>614.04</v>
      </c>
      <c r="K917" s="34">
        <v>40956468</v>
      </c>
      <c r="L917" s="24">
        <v>35614320</v>
      </c>
      <c r="M917" s="129" t="s">
        <v>45</v>
      </c>
      <c r="N917" s="129">
        <v>12</v>
      </c>
      <c r="O917" s="130" t="s">
        <v>26</v>
      </c>
      <c r="P917" s="116" t="s">
        <v>424</v>
      </c>
      <c r="Q917" s="117" t="s">
        <v>57126</v>
      </c>
      <c r="R917" s="117" t="s">
        <v>57126</v>
      </c>
      <c r="S917" s="117" t="s">
        <v>57126</v>
      </c>
      <c r="T917" s="117" t="s">
        <v>57126</v>
      </c>
      <c r="U917" s="117" t="s">
        <v>57126</v>
      </c>
      <c r="V917" s="114" t="s">
        <v>17</v>
      </c>
      <c r="W917" s="118" t="s">
        <v>342</v>
      </c>
      <c r="X917" s="115" t="str">
        <f>VLOOKUP(W917,'Formato de datos '!$G$1:$H$240,2,0)</f>
        <v>Material Médico Quirurgico</v>
      </c>
      <c r="Y917" s="129" t="s">
        <v>57</v>
      </c>
      <c r="Z917" s="129" t="s">
        <v>39</v>
      </c>
      <c r="AA917" s="131" t="s">
        <v>58209</v>
      </c>
      <c r="AB917" s="129"/>
      <c r="AC917" s="129"/>
      <c r="AD917" s="130"/>
      <c r="AE917" s="122">
        <v>1257</v>
      </c>
      <c r="AF917" s="134"/>
    </row>
    <row r="918" spans="1:32" s="135" customFormat="1" ht="60">
      <c r="A918" s="133" t="s">
        <v>58220</v>
      </c>
      <c r="B918" s="127" t="s">
        <v>58244</v>
      </c>
      <c r="C918" s="125" t="s">
        <v>57404</v>
      </c>
      <c r="D918" s="127" t="s">
        <v>26276</v>
      </c>
      <c r="E918" s="111" t="s">
        <v>4163</v>
      </c>
      <c r="F918" s="126">
        <v>9719</v>
      </c>
      <c r="G918" s="127" t="s">
        <v>57678</v>
      </c>
      <c r="H918" s="111" t="s">
        <v>420</v>
      </c>
      <c r="I918" s="128">
        <v>72000</v>
      </c>
      <c r="J918" s="42">
        <v>614.04</v>
      </c>
      <c r="K918" s="34">
        <v>50842511.999999993</v>
      </c>
      <c r="L918" s="24">
        <v>44210880</v>
      </c>
      <c r="M918" s="129" t="s">
        <v>45</v>
      </c>
      <c r="N918" s="129">
        <v>12</v>
      </c>
      <c r="O918" s="130" t="s">
        <v>26</v>
      </c>
      <c r="P918" s="116" t="s">
        <v>424</v>
      </c>
      <c r="Q918" s="117" t="s">
        <v>57126</v>
      </c>
      <c r="R918" s="117" t="s">
        <v>57126</v>
      </c>
      <c r="S918" s="117" t="s">
        <v>57126</v>
      </c>
      <c r="T918" s="117" t="s">
        <v>57126</v>
      </c>
      <c r="U918" s="117" t="s">
        <v>57126</v>
      </c>
      <c r="V918" s="114" t="s">
        <v>17</v>
      </c>
      <c r="W918" s="118" t="s">
        <v>342</v>
      </c>
      <c r="X918" s="115" t="str">
        <f>VLOOKUP(W918,'Formato de datos '!$G$1:$H$240,2,0)</f>
        <v>Material Médico Quirurgico</v>
      </c>
      <c r="Y918" s="129" t="s">
        <v>57</v>
      </c>
      <c r="Z918" s="129" t="s">
        <v>39</v>
      </c>
      <c r="AA918" s="131" t="s">
        <v>58209</v>
      </c>
      <c r="AB918" s="129"/>
      <c r="AC918" s="129"/>
      <c r="AD918" s="130"/>
      <c r="AE918" s="122">
        <v>1258</v>
      </c>
      <c r="AF918" s="134"/>
    </row>
    <row r="919" spans="1:32" s="135" customFormat="1" ht="60">
      <c r="A919" s="133" t="s">
        <v>58220</v>
      </c>
      <c r="B919" s="127" t="s">
        <v>58244</v>
      </c>
      <c r="C919" s="125" t="s">
        <v>57404</v>
      </c>
      <c r="D919" s="127" t="s">
        <v>26276</v>
      </c>
      <c r="E919" s="111" t="s">
        <v>4163</v>
      </c>
      <c r="F919" s="126">
        <v>9720</v>
      </c>
      <c r="G919" s="127" t="s">
        <v>57679</v>
      </c>
      <c r="H919" s="111" t="s">
        <v>420</v>
      </c>
      <c r="I919" s="128">
        <v>16000</v>
      </c>
      <c r="J919" s="42">
        <v>1487.5</v>
      </c>
      <c r="K919" s="34">
        <v>27369999.999999996</v>
      </c>
      <c r="L919" s="24">
        <v>23800000</v>
      </c>
      <c r="M919" s="129" t="s">
        <v>45</v>
      </c>
      <c r="N919" s="129">
        <v>12</v>
      </c>
      <c r="O919" s="130" t="s">
        <v>26</v>
      </c>
      <c r="P919" s="116" t="s">
        <v>424</v>
      </c>
      <c r="Q919" s="117" t="s">
        <v>57126</v>
      </c>
      <c r="R919" s="117" t="s">
        <v>57126</v>
      </c>
      <c r="S919" s="117" t="s">
        <v>57126</v>
      </c>
      <c r="T919" s="117" t="s">
        <v>57126</v>
      </c>
      <c r="U919" s="117" t="s">
        <v>57126</v>
      </c>
      <c r="V919" s="114" t="s">
        <v>17</v>
      </c>
      <c r="W919" s="118" t="s">
        <v>342</v>
      </c>
      <c r="X919" s="115" t="str">
        <f>VLOOKUP(W919,'Formato de datos '!$G$1:$H$240,2,0)</f>
        <v>Material Médico Quirurgico</v>
      </c>
      <c r="Y919" s="129" t="s">
        <v>57</v>
      </c>
      <c r="Z919" s="129" t="s">
        <v>39</v>
      </c>
      <c r="AA919" s="131" t="s">
        <v>58209</v>
      </c>
      <c r="AB919" s="129"/>
      <c r="AC919" s="129"/>
      <c r="AD919" s="130"/>
      <c r="AE919" s="122">
        <v>1259</v>
      </c>
      <c r="AF919" s="134"/>
    </row>
    <row r="920" spans="1:32" s="135" customFormat="1" ht="60">
      <c r="A920" s="133" t="s">
        <v>58220</v>
      </c>
      <c r="B920" s="127" t="s">
        <v>58244</v>
      </c>
      <c r="C920" s="125" t="s">
        <v>57404</v>
      </c>
      <c r="D920" s="127" t="s">
        <v>26276</v>
      </c>
      <c r="E920" s="111" t="s">
        <v>4163</v>
      </c>
      <c r="F920" s="126">
        <v>9727</v>
      </c>
      <c r="G920" s="127" t="s">
        <v>57680</v>
      </c>
      <c r="H920" s="111" t="s">
        <v>420</v>
      </c>
      <c r="I920" s="128">
        <v>122000</v>
      </c>
      <c r="J920" s="42">
        <v>804.44</v>
      </c>
      <c r="K920" s="34">
        <v>112862931.99999999</v>
      </c>
      <c r="L920" s="24">
        <v>98141680</v>
      </c>
      <c r="M920" s="129" t="s">
        <v>45</v>
      </c>
      <c r="N920" s="129">
        <v>12</v>
      </c>
      <c r="O920" s="130" t="s">
        <v>26</v>
      </c>
      <c r="P920" s="116" t="s">
        <v>424</v>
      </c>
      <c r="Q920" s="117" t="s">
        <v>57126</v>
      </c>
      <c r="R920" s="117" t="s">
        <v>57126</v>
      </c>
      <c r="S920" s="117" t="s">
        <v>57126</v>
      </c>
      <c r="T920" s="117" t="s">
        <v>57126</v>
      </c>
      <c r="U920" s="117" t="s">
        <v>57126</v>
      </c>
      <c r="V920" s="114" t="s">
        <v>17</v>
      </c>
      <c r="W920" s="118" t="s">
        <v>342</v>
      </c>
      <c r="X920" s="115" t="str">
        <f>VLOOKUP(W920,'Formato de datos '!$G$1:$H$240,2,0)</f>
        <v>Material Médico Quirurgico</v>
      </c>
      <c r="Y920" s="129" t="s">
        <v>57</v>
      </c>
      <c r="Z920" s="129" t="s">
        <v>39</v>
      </c>
      <c r="AA920" s="131" t="s">
        <v>58209</v>
      </c>
      <c r="AB920" s="129"/>
      <c r="AC920" s="129"/>
      <c r="AD920" s="130"/>
      <c r="AE920" s="122">
        <v>1260</v>
      </c>
      <c r="AF920" s="134"/>
    </row>
    <row r="921" spans="1:32" s="135" customFormat="1" ht="60">
      <c r="A921" s="133" t="s">
        <v>58220</v>
      </c>
      <c r="B921" s="127" t="s">
        <v>58244</v>
      </c>
      <c r="C921" s="125" t="s">
        <v>57404</v>
      </c>
      <c r="D921" s="127" t="s">
        <v>26276</v>
      </c>
      <c r="E921" s="111" t="s">
        <v>4241</v>
      </c>
      <c r="F921" s="126">
        <v>9729</v>
      </c>
      <c r="G921" s="127" t="s">
        <v>57681</v>
      </c>
      <c r="H921" s="111" t="s">
        <v>420</v>
      </c>
      <c r="I921" s="128">
        <v>300</v>
      </c>
      <c r="J921" s="42">
        <v>3332</v>
      </c>
      <c r="K921" s="34">
        <v>1149540</v>
      </c>
      <c r="L921" s="24">
        <v>999600.00000000012</v>
      </c>
      <c r="M921" s="129" t="s">
        <v>45</v>
      </c>
      <c r="N921" s="129">
        <v>12</v>
      </c>
      <c r="O921" s="130" t="s">
        <v>26</v>
      </c>
      <c r="P921" s="116" t="s">
        <v>424</v>
      </c>
      <c r="Q921" s="117" t="s">
        <v>57126</v>
      </c>
      <c r="R921" s="117" t="s">
        <v>57126</v>
      </c>
      <c r="S921" s="117" t="s">
        <v>57126</v>
      </c>
      <c r="T921" s="117" t="s">
        <v>57126</v>
      </c>
      <c r="U921" s="117" t="s">
        <v>57126</v>
      </c>
      <c r="V921" s="114" t="s">
        <v>17</v>
      </c>
      <c r="W921" s="118" t="s">
        <v>342</v>
      </c>
      <c r="X921" s="115" t="str">
        <f>VLOOKUP(W921,'Formato de datos '!$G$1:$H$240,2,0)</f>
        <v>Material Médico Quirurgico</v>
      </c>
      <c r="Y921" s="129" t="s">
        <v>57</v>
      </c>
      <c r="Z921" s="129" t="s">
        <v>39</v>
      </c>
      <c r="AA921" s="131" t="s">
        <v>58209</v>
      </c>
      <c r="AB921" s="129"/>
      <c r="AC921" s="129"/>
      <c r="AD921" s="130"/>
      <c r="AE921" s="122">
        <v>1261</v>
      </c>
      <c r="AF921" s="134"/>
    </row>
    <row r="922" spans="1:32" s="135" customFormat="1" ht="60">
      <c r="A922" s="133" t="s">
        <v>58220</v>
      </c>
      <c r="B922" s="127" t="s">
        <v>58244</v>
      </c>
      <c r="C922" s="125" t="s">
        <v>57404</v>
      </c>
      <c r="D922" s="127" t="s">
        <v>26276</v>
      </c>
      <c r="E922" s="111" t="s">
        <v>4241</v>
      </c>
      <c r="F922" s="126">
        <v>9778</v>
      </c>
      <c r="G922" s="127" t="s">
        <v>57682</v>
      </c>
      <c r="H922" s="111" t="s">
        <v>420</v>
      </c>
      <c r="I922" s="128">
        <v>1200</v>
      </c>
      <c r="J922" s="42">
        <v>9694.93</v>
      </c>
      <c r="K922" s="34">
        <v>13379003.399999999</v>
      </c>
      <c r="L922" s="24">
        <v>11633916</v>
      </c>
      <c r="M922" s="129" t="s">
        <v>45</v>
      </c>
      <c r="N922" s="129">
        <v>12</v>
      </c>
      <c r="O922" s="130" t="s">
        <v>26</v>
      </c>
      <c r="P922" s="116" t="s">
        <v>424</v>
      </c>
      <c r="Q922" s="117" t="s">
        <v>57126</v>
      </c>
      <c r="R922" s="117" t="s">
        <v>57126</v>
      </c>
      <c r="S922" s="117" t="s">
        <v>57126</v>
      </c>
      <c r="T922" s="117" t="s">
        <v>57126</v>
      </c>
      <c r="U922" s="117" t="s">
        <v>57126</v>
      </c>
      <c r="V922" s="114" t="s">
        <v>17</v>
      </c>
      <c r="W922" s="118" t="s">
        <v>342</v>
      </c>
      <c r="X922" s="115" t="str">
        <f>VLOOKUP(W922,'Formato de datos '!$G$1:$H$240,2,0)</f>
        <v>Material Médico Quirurgico</v>
      </c>
      <c r="Y922" s="129" t="s">
        <v>57</v>
      </c>
      <c r="Z922" s="129" t="s">
        <v>39</v>
      </c>
      <c r="AA922" s="131" t="s">
        <v>58209</v>
      </c>
      <c r="AB922" s="129"/>
      <c r="AC922" s="129"/>
      <c r="AD922" s="130"/>
      <c r="AE922" s="122">
        <v>1262</v>
      </c>
      <c r="AF922" s="134"/>
    </row>
    <row r="923" spans="1:32" s="135" customFormat="1" ht="60">
      <c r="A923" s="133" t="s">
        <v>58220</v>
      </c>
      <c r="B923" s="127" t="s">
        <v>58244</v>
      </c>
      <c r="C923" s="125" t="s">
        <v>57404</v>
      </c>
      <c r="D923" s="127" t="s">
        <v>26276</v>
      </c>
      <c r="E923" s="111" t="s">
        <v>4163</v>
      </c>
      <c r="F923" s="126">
        <v>9800</v>
      </c>
      <c r="G923" s="127" t="s">
        <v>57683</v>
      </c>
      <c r="H923" s="111" t="s">
        <v>420</v>
      </c>
      <c r="I923" s="128">
        <v>1600</v>
      </c>
      <c r="J923" s="42">
        <v>7282.8</v>
      </c>
      <c r="K923" s="34">
        <v>13400351.999999998</v>
      </c>
      <c r="L923" s="24">
        <v>11652480</v>
      </c>
      <c r="M923" s="129" t="s">
        <v>45</v>
      </c>
      <c r="N923" s="129">
        <v>12</v>
      </c>
      <c r="O923" s="130" t="s">
        <v>26</v>
      </c>
      <c r="P923" s="116" t="s">
        <v>424</v>
      </c>
      <c r="Q923" s="117" t="s">
        <v>57126</v>
      </c>
      <c r="R923" s="117" t="s">
        <v>57126</v>
      </c>
      <c r="S923" s="117" t="s">
        <v>57126</v>
      </c>
      <c r="T923" s="117" t="s">
        <v>57126</v>
      </c>
      <c r="U923" s="117" t="s">
        <v>57126</v>
      </c>
      <c r="V923" s="114" t="s">
        <v>17</v>
      </c>
      <c r="W923" s="118" t="s">
        <v>342</v>
      </c>
      <c r="X923" s="115" t="str">
        <f>VLOOKUP(W923,'Formato de datos '!$G$1:$H$240,2,0)</f>
        <v>Material Médico Quirurgico</v>
      </c>
      <c r="Y923" s="129" t="s">
        <v>57</v>
      </c>
      <c r="Z923" s="129" t="s">
        <v>39</v>
      </c>
      <c r="AA923" s="131" t="s">
        <v>58209</v>
      </c>
      <c r="AB923" s="129"/>
      <c r="AC923" s="129"/>
      <c r="AD923" s="130"/>
      <c r="AE923" s="122">
        <v>1263</v>
      </c>
      <c r="AF923" s="134"/>
    </row>
    <row r="924" spans="1:32" s="135" customFormat="1" ht="60">
      <c r="A924" s="133" t="s">
        <v>58220</v>
      </c>
      <c r="B924" s="127" t="s">
        <v>58244</v>
      </c>
      <c r="C924" s="125" t="s">
        <v>57404</v>
      </c>
      <c r="D924" s="127" t="s">
        <v>26276</v>
      </c>
      <c r="E924" s="111" t="s">
        <v>4163</v>
      </c>
      <c r="F924" s="126">
        <v>9803</v>
      </c>
      <c r="G924" s="127" t="s">
        <v>57684</v>
      </c>
      <c r="H924" s="111" t="s">
        <v>420</v>
      </c>
      <c r="I924" s="128">
        <v>5</v>
      </c>
      <c r="J924" s="42">
        <v>827050</v>
      </c>
      <c r="K924" s="34">
        <v>4755537.5</v>
      </c>
      <c r="L924" s="24">
        <v>4135250.0000000005</v>
      </c>
      <c r="M924" s="129" t="s">
        <v>45</v>
      </c>
      <c r="N924" s="129">
        <v>12</v>
      </c>
      <c r="O924" s="130" t="s">
        <v>26</v>
      </c>
      <c r="P924" s="116" t="s">
        <v>424</v>
      </c>
      <c r="Q924" s="117" t="s">
        <v>57126</v>
      </c>
      <c r="R924" s="117" t="s">
        <v>57126</v>
      </c>
      <c r="S924" s="117" t="s">
        <v>57126</v>
      </c>
      <c r="T924" s="117" t="s">
        <v>57126</v>
      </c>
      <c r="U924" s="117" t="s">
        <v>57126</v>
      </c>
      <c r="V924" s="114" t="s">
        <v>17</v>
      </c>
      <c r="W924" s="118" t="s">
        <v>342</v>
      </c>
      <c r="X924" s="115" t="str">
        <f>VLOOKUP(W924,'Formato de datos '!$G$1:$H$240,2,0)</f>
        <v>Material Médico Quirurgico</v>
      </c>
      <c r="Y924" s="129" t="s">
        <v>57</v>
      </c>
      <c r="Z924" s="129" t="s">
        <v>39</v>
      </c>
      <c r="AA924" s="131" t="s">
        <v>58209</v>
      </c>
      <c r="AB924" s="129"/>
      <c r="AC924" s="129"/>
      <c r="AD924" s="130"/>
      <c r="AE924" s="122">
        <v>1264</v>
      </c>
      <c r="AF924" s="134"/>
    </row>
    <row r="925" spans="1:32" s="135" customFormat="1" ht="60">
      <c r="A925" s="133" t="s">
        <v>58220</v>
      </c>
      <c r="B925" s="127" t="s">
        <v>58244</v>
      </c>
      <c r="C925" s="125" t="s">
        <v>57404</v>
      </c>
      <c r="D925" s="127" t="s">
        <v>26276</v>
      </c>
      <c r="E925" s="111" t="s">
        <v>4163</v>
      </c>
      <c r="F925" s="126">
        <v>9841</v>
      </c>
      <c r="G925" s="127" t="s">
        <v>57685</v>
      </c>
      <c r="H925" s="111" t="s">
        <v>420</v>
      </c>
      <c r="I925" s="128">
        <v>12800</v>
      </c>
      <c r="J925" s="42">
        <v>443.87</v>
      </c>
      <c r="K925" s="34">
        <v>6533766.3999999994</v>
      </c>
      <c r="L925" s="24">
        <v>5681536</v>
      </c>
      <c r="M925" s="129" t="s">
        <v>45</v>
      </c>
      <c r="N925" s="129">
        <v>12</v>
      </c>
      <c r="O925" s="130" t="s">
        <v>26</v>
      </c>
      <c r="P925" s="116" t="s">
        <v>424</v>
      </c>
      <c r="Q925" s="117" t="s">
        <v>57126</v>
      </c>
      <c r="R925" s="117" t="s">
        <v>57126</v>
      </c>
      <c r="S925" s="117" t="s">
        <v>57126</v>
      </c>
      <c r="T925" s="117" t="s">
        <v>57126</v>
      </c>
      <c r="U925" s="117" t="s">
        <v>57126</v>
      </c>
      <c r="V925" s="114" t="s">
        <v>17</v>
      </c>
      <c r="W925" s="118" t="s">
        <v>342</v>
      </c>
      <c r="X925" s="115" t="str">
        <f>VLOOKUP(W925,'Formato de datos '!$G$1:$H$240,2,0)</f>
        <v>Material Médico Quirurgico</v>
      </c>
      <c r="Y925" s="129" t="s">
        <v>57</v>
      </c>
      <c r="Z925" s="129" t="s">
        <v>39</v>
      </c>
      <c r="AA925" s="131" t="s">
        <v>58209</v>
      </c>
      <c r="AB925" s="129"/>
      <c r="AC925" s="129"/>
      <c r="AD925" s="130"/>
      <c r="AE925" s="122">
        <v>1265</v>
      </c>
      <c r="AF925" s="134"/>
    </row>
    <row r="926" spans="1:32" s="135" customFormat="1" ht="60">
      <c r="A926" s="133" t="s">
        <v>58220</v>
      </c>
      <c r="B926" s="127" t="s">
        <v>58244</v>
      </c>
      <c r="C926" s="125" t="s">
        <v>57404</v>
      </c>
      <c r="D926" s="127" t="s">
        <v>27504</v>
      </c>
      <c r="E926" s="111" t="s">
        <v>4163</v>
      </c>
      <c r="F926" s="126">
        <v>9848</v>
      </c>
      <c r="G926" s="127" t="s">
        <v>57686</v>
      </c>
      <c r="H926" s="111" t="s">
        <v>420</v>
      </c>
      <c r="I926" s="128">
        <v>36</v>
      </c>
      <c r="J926" s="42">
        <v>158686.5</v>
      </c>
      <c r="K926" s="34">
        <v>6569621.0999999996</v>
      </c>
      <c r="L926" s="24">
        <v>5712714</v>
      </c>
      <c r="M926" s="129" t="s">
        <v>45</v>
      </c>
      <c r="N926" s="129">
        <v>12</v>
      </c>
      <c r="O926" s="130" t="s">
        <v>26</v>
      </c>
      <c r="P926" s="116" t="s">
        <v>424</v>
      </c>
      <c r="Q926" s="117" t="s">
        <v>57126</v>
      </c>
      <c r="R926" s="117" t="s">
        <v>57126</v>
      </c>
      <c r="S926" s="117" t="s">
        <v>57126</v>
      </c>
      <c r="T926" s="117" t="s">
        <v>57126</v>
      </c>
      <c r="U926" s="117" t="s">
        <v>57126</v>
      </c>
      <c r="V926" s="114" t="s">
        <v>17</v>
      </c>
      <c r="W926" s="118" t="s">
        <v>342</v>
      </c>
      <c r="X926" s="115" t="str">
        <f>VLOOKUP(W926,'Formato de datos '!$G$1:$H$240,2,0)</f>
        <v>Material Médico Quirurgico</v>
      </c>
      <c r="Y926" s="129" t="s">
        <v>57</v>
      </c>
      <c r="Z926" s="129" t="s">
        <v>39</v>
      </c>
      <c r="AA926" s="131" t="s">
        <v>58209</v>
      </c>
      <c r="AB926" s="129"/>
      <c r="AC926" s="129"/>
      <c r="AD926" s="130"/>
      <c r="AE926" s="122">
        <v>1266</v>
      </c>
      <c r="AF926" s="134"/>
    </row>
    <row r="927" spans="1:32" s="135" customFormat="1" ht="75">
      <c r="A927" s="133" t="s">
        <v>58220</v>
      </c>
      <c r="B927" s="127" t="s">
        <v>58244</v>
      </c>
      <c r="C927" s="125" t="s">
        <v>57404</v>
      </c>
      <c r="D927" s="127" t="s">
        <v>26276</v>
      </c>
      <c r="E927" s="111" t="s">
        <v>4163</v>
      </c>
      <c r="F927" s="126">
        <v>9957</v>
      </c>
      <c r="G927" s="127" t="s">
        <v>57687</v>
      </c>
      <c r="H927" s="111" t="s">
        <v>420</v>
      </c>
      <c r="I927" s="128">
        <v>5</v>
      </c>
      <c r="J927" s="42">
        <v>317007.67</v>
      </c>
      <c r="K927" s="34">
        <v>1822794.1024999998</v>
      </c>
      <c r="L927" s="24">
        <v>1585038.3499999999</v>
      </c>
      <c r="M927" s="129" t="s">
        <v>45</v>
      </c>
      <c r="N927" s="129">
        <v>12</v>
      </c>
      <c r="O927" s="130" t="s">
        <v>26</v>
      </c>
      <c r="P927" s="116" t="s">
        <v>424</v>
      </c>
      <c r="Q927" s="117" t="s">
        <v>57126</v>
      </c>
      <c r="R927" s="117" t="s">
        <v>57126</v>
      </c>
      <c r="S927" s="117" t="s">
        <v>57126</v>
      </c>
      <c r="T927" s="117" t="s">
        <v>57126</v>
      </c>
      <c r="U927" s="117" t="s">
        <v>57126</v>
      </c>
      <c r="V927" s="114" t="s">
        <v>17</v>
      </c>
      <c r="W927" s="118" t="s">
        <v>342</v>
      </c>
      <c r="X927" s="115" t="str">
        <f>VLOOKUP(W927,'Formato de datos '!$G$1:$H$240,2,0)</f>
        <v>Material Médico Quirurgico</v>
      </c>
      <c r="Y927" s="129" t="s">
        <v>57</v>
      </c>
      <c r="Z927" s="129" t="s">
        <v>39</v>
      </c>
      <c r="AA927" s="131" t="s">
        <v>58209</v>
      </c>
      <c r="AB927" s="129"/>
      <c r="AC927" s="129"/>
      <c r="AD927" s="130"/>
      <c r="AE927" s="122">
        <v>1267</v>
      </c>
      <c r="AF927" s="134"/>
    </row>
    <row r="928" spans="1:32" s="135" customFormat="1" ht="60">
      <c r="A928" s="133" t="s">
        <v>58220</v>
      </c>
      <c r="B928" s="127" t="s">
        <v>58244</v>
      </c>
      <c r="C928" s="125" t="s">
        <v>57404</v>
      </c>
      <c r="D928" s="127" t="s">
        <v>26276</v>
      </c>
      <c r="E928" s="111" t="s">
        <v>4163</v>
      </c>
      <c r="F928" s="126">
        <v>9963</v>
      </c>
      <c r="G928" s="127" t="s">
        <v>57688</v>
      </c>
      <c r="H928" s="111" t="s">
        <v>420</v>
      </c>
      <c r="I928" s="128">
        <v>15</v>
      </c>
      <c r="J928" s="42">
        <v>699484.38</v>
      </c>
      <c r="K928" s="34">
        <v>12066105.554999998</v>
      </c>
      <c r="L928" s="24">
        <v>10492265.699999999</v>
      </c>
      <c r="M928" s="129" t="s">
        <v>45</v>
      </c>
      <c r="N928" s="129">
        <v>12</v>
      </c>
      <c r="O928" s="130" t="s">
        <v>26</v>
      </c>
      <c r="P928" s="116" t="s">
        <v>424</v>
      </c>
      <c r="Q928" s="117" t="s">
        <v>57126</v>
      </c>
      <c r="R928" s="117" t="s">
        <v>57126</v>
      </c>
      <c r="S928" s="117" t="s">
        <v>57126</v>
      </c>
      <c r="T928" s="117" t="s">
        <v>57126</v>
      </c>
      <c r="U928" s="117" t="s">
        <v>57126</v>
      </c>
      <c r="V928" s="114" t="s">
        <v>17</v>
      </c>
      <c r="W928" s="118" t="s">
        <v>342</v>
      </c>
      <c r="X928" s="115" t="str">
        <f>VLOOKUP(W928,'Formato de datos '!$G$1:$H$240,2,0)</f>
        <v>Material Médico Quirurgico</v>
      </c>
      <c r="Y928" s="129" t="s">
        <v>57</v>
      </c>
      <c r="Z928" s="129" t="s">
        <v>39</v>
      </c>
      <c r="AA928" s="131" t="s">
        <v>58209</v>
      </c>
      <c r="AB928" s="129"/>
      <c r="AC928" s="129"/>
      <c r="AD928" s="130"/>
      <c r="AE928" s="122">
        <v>1268</v>
      </c>
      <c r="AF928" s="134"/>
    </row>
    <row r="929" spans="1:32" s="135" customFormat="1" ht="75">
      <c r="A929" s="133" t="s">
        <v>58220</v>
      </c>
      <c r="B929" s="127" t="s">
        <v>58244</v>
      </c>
      <c r="C929" s="125" t="s">
        <v>57404</v>
      </c>
      <c r="D929" s="127" t="s">
        <v>26276</v>
      </c>
      <c r="E929" s="111" t="s">
        <v>4163</v>
      </c>
      <c r="F929" s="126">
        <v>9966</v>
      </c>
      <c r="G929" s="127" t="s">
        <v>57689</v>
      </c>
      <c r="H929" s="111" t="s">
        <v>420</v>
      </c>
      <c r="I929" s="128">
        <v>390</v>
      </c>
      <c r="J929" s="42">
        <v>95676</v>
      </c>
      <c r="K929" s="34">
        <v>42910686</v>
      </c>
      <c r="L929" s="24">
        <v>37313640</v>
      </c>
      <c r="M929" s="129" t="s">
        <v>45</v>
      </c>
      <c r="N929" s="129">
        <v>12</v>
      </c>
      <c r="O929" s="130" t="s">
        <v>26</v>
      </c>
      <c r="P929" s="116" t="s">
        <v>424</v>
      </c>
      <c r="Q929" s="117" t="s">
        <v>57126</v>
      </c>
      <c r="R929" s="117" t="s">
        <v>57126</v>
      </c>
      <c r="S929" s="117" t="s">
        <v>57126</v>
      </c>
      <c r="T929" s="117" t="s">
        <v>57126</v>
      </c>
      <c r="U929" s="117" t="s">
        <v>57126</v>
      </c>
      <c r="V929" s="114" t="s">
        <v>17</v>
      </c>
      <c r="W929" s="118" t="s">
        <v>342</v>
      </c>
      <c r="X929" s="115" t="str">
        <f>VLOOKUP(W929,'Formato de datos '!$G$1:$H$240,2,0)</f>
        <v>Material Médico Quirurgico</v>
      </c>
      <c r="Y929" s="129" t="s">
        <v>57</v>
      </c>
      <c r="Z929" s="129" t="s">
        <v>39</v>
      </c>
      <c r="AA929" s="131" t="s">
        <v>58209</v>
      </c>
      <c r="AB929" s="129"/>
      <c r="AC929" s="129"/>
      <c r="AD929" s="130"/>
      <c r="AE929" s="122">
        <v>1269</v>
      </c>
      <c r="AF929" s="134"/>
    </row>
    <row r="930" spans="1:32" s="135" customFormat="1" ht="60">
      <c r="A930" s="133" t="s">
        <v>58220</v>
      </c>
      <c r="B930" s="127" t="s">
        <v>58244</v>
      </c>
      <c r="C930" s="125" t="s">
        <v>57404</v>
      </c>
      <c r="D930" s="127" t="s">
        <v>26276</v>
      </c>
      <c r="E930" s="111" t="s">
        <v>4163</v>
      </c>
      <c r="F930" s="126">
        <v>9971</v>
      </c>
      <c r="G930" s="127" t="s">
        <v>57690</v>
      </c>
      <c r="H930" s="111" t="s">
        <v>420</v>
      </c>
      <c r="I930" s="128">
        <v>1700</v>
      </c>
      <c r="J930" s="42">
        <v>749.7</v>
      </c>
      <c r="K930" s="34">
        <v>1465663.5</v>
      </c>
      <c r="L930" s="24">
        <v>1274490</v>
      </c>
      <c r="M930" s="129" t="s">
        <v>45</v>
      </c>
      <c r="N930" s="129">
        <v>12</v>
      </c>
      <c r="O930" s="130" t="s">
        <v>26</v>
      </c>
      <c r="P930" s="116" t="s">
        <v>424</v>
      </c>
      <c r="Q930" s="117" t="s">
        <v>57126</v>
      </c>
      <c r="R930" s="117" t="s">
        <v>57126</v>
      </c>
      <c r="S930" s="117" t="s">
        <v>57126</v>
      </c>
      <c r="T930" s="117" t="s">
        <v>57126</v>
      </c>
      <c r="U930" s="117" t="s">
        <v>57126</v>
      </c>
      <c r="V930" s="114" t="s">
        <v>17</v>
      </c>
      <c r="W930" s="118" t="s">
        <v>342</v>
      </c>
      <c r="X930" s="115" t="str">
        <f>VLOOKUP(W930,'Formato de datos '!$G$1:$H$240,2,0)</f>
        <v>Material Médico Quirurgico</v>
      </c>
      <c r="Y930" s="129" t="s">
        <v>57</v>
      </c>
      <c r="Z930" s="129" t="s">
        <v>39</v>
      </c>
      <c r="AA930" s="131" t="s">
        <v>58209</v>
      </c>
      <c r="AB930" s="129"/>
      <c r="AC930" s="129"/>
      <c r="AD930" s="130"/>
      <c r="AE930" s="122">
        <v>1270</v>
      </c>
      <c r="AF930" s="134"/>
    </row>
    <row r="931" spans="1:32" s="135" customFormat="1" ht="60">
      <c r="A931" s="133" t="s">
        <v>58220</v>
      </c>
      <c r="B931" s="127" t="s">
        <v>58244</v>
      </c>
      <c r="C931" s="125" t="s">
        <v>57404</v>
      </c>
      <c r="D931" s="127" t="s">
        <v>28482</v>
      </c>
      <c r="E931" s="111" t="s">
        <v>6478</v>
      </c>
      <c r="F931" s="126">
        <v>10055</v>
      </c>
      <c r="G931" s="127" t="s">
        <v>57691</v>
      </c>
      <c r="H931" s="111" t="s">
        <v>420</v>
      </c>
      <c r="I931" s="128">
        <v>18</v>
      </c>
      <c r="J931" s="42">
        <v>42388.99</v>
      </c>
      <c r="K931" s="34">
        <v>877452.09299999988</v>
      </c>
      <c r="L931" s="24">
        <v>763001.82</v>
      </c>
      <c r="M931" s="129" t="s">
        <v>45</v>
      </c>
      <c r="N931" s="129">
        <v>12</v>
      </c>
      <c r="O931" s="130" t="s">
        <v>26</v>
      </c>
      <c r="P931" s="116" t="s">
        <v>424</v>
      </c>
      <c r="Q931" s="117" t="s">
        <v>57126</v>
      </c>
      <c r="R931" s="117" t="s">
        <v>57126</v>
      </c>
      <c r="S931" s="117" t="s">
        <v>57126</v>
      </c>
      <c r="T931" s="117" t="s">
        <v>57126</v>
      </c>
      <c r="U931" s="117" t="s">
        <v>57126</v>
      </c>
      <c r="V931" s="114" t="s">
        <v>17</v>
      </c>
      <c r="W931" s="118" t="s">
        <v>364</v>
      </c>
      <c r="X931" s="115" t="str">
        <f>VLOOKUP(W931,'Formato de datos '!$G$1:$H$240,2,0)</f>
        <v>Material Médico Quirurgico</v>
      </c>
      <c r="Y931" s="129" t="s">
        <v>57</v>
      </c>
      <c r="Z931" s="129" t="s">
        <v>39</v>
      </c>
      <c r="AA931" s="131" t="s">
        <v>58209</v>
      </c>
      <c r="AB931" s="129"/>
      <c r="AC931" s="129"/>
      <c r="AD931" s="130"/>
      <c r="AE931" s="122">
        <v>1271</v>
      </c>
      <c r="AF931" s="134"/>
    </row>
    <row r="932" spans="1:32" s="135" customFormat="1" ht="60">
      <c r="A932" s="133" t="s">
        <v>58220</v>
      </c>
      <c r="B932" s="127" t="s">
        <v>58244</v>
      </c>
      <c r="C932" s="125" t="s">
        <v>57404</v>
      </c>
      <c r="D932" s="127" t="s">
        <v>26276</v>
      </c>
      <c r="E932" s="111" t="s">
        <v>6478</v>
      </c>
      <c r="F932" s="126">
        <v>10310</v>
      </c>
      <c r="G932" s="127" t="s">
        <v>57692</v>
      </c>
      <c r="H932" s="111" t="s">
        <v>420</v>
      </c>
      <c r="I932" s="128">
        <v>12</v>
      </c>
      <c r="J932" s="42">
        <v>111265</v>
      </c>
      <c r="K932" s="34">
        <v>1535456.9999999998</v>
      </c>
      <c r="L932" s="24">
        <v>1335180</v>
      </c>
      <c r="M932" s="129" t="s">
        <v>45</v>
      </c>
      <c r="N932" s="129">
        <v>12</v>
      </c>
      <c r="O932" s="130" t="s">
        <v>26</v>
      </c>
      <c r="P932" s="116" t="s">
        <v>424</v>
      </c>
      <c r="Q932" s="117" t="s">
        <v>57126</v>
      </c>
      <c r="R932" s="117" t="s">
        <v>57126</v>
      </c>
      <c r="S932" s="117" t="s">
        <v>57126</v>
      </c>
      <c r="T932" s="117" t="s">
        <v>57126</v>
      </c>
      <c r="U932" s="117" t="s">
        <v>57126</v>
      </c>
      <c r="V932" s="114" t="s">
        <v>17</v>
      </c>
      <c r="W932" s="118" t="s">
        <v>364</v>
      </c>
      <c r="X932" s="115" t="str">
        <f>VLOOKUP(W932,'Formato de datos '!$G$1:$H$240,2,0)</f>
        <v>Material Médico Quirurgico</v>
      </c>
      <c r="Y932" s="129" t="s">
        <v>57</v>
      </c>
      <c r="Z932" s="129" t="s">
        <v>39</v>
      </c>
      <c r="AA932" s="131" t="s">
        <v>58209</v>
      </c>
      <c r="AB932" s="129"/>
      <c r="AC932" s="129"/>
      <c r="AD932" s="130"/>
      <c r="AE932" s="122">
        <v>1272</v>
      </c>
      <c r="AF932" s="134"/>
    </row>
    <row r="933" spans="1:32" s="135" customFormat="1" ht="60">
      <c r="A933" s="133" t="s">
        <v>58220</v>
      </c>
      <c r="B933" s="127" t="s">
        <v>58244</v>
      </c>
      <c r="C933" s="125" t="s">
        <v>57404</v>
      </c>
      <c r="D933" s="127" t="s">
        <v>27694</v>
      </c>
      <c r="E933" s="111" t="s">
        <v>6478</v>
      </c>
      <c r="F933" s="126">
        <v>10326</v>
      </c>
      <c r="G933" s="127" t="s">
        <v>57693</v>
      </c>
      <c r="H933" s="111" t="s">
        <v>420</v>
      </c>
      <c r="I933" s="128">
        <v>150</v>
      </c>
      <c r="J933" s="42">
        <v>105448.28</v>
      </c>
      <c r="K933" s="34">
        <v>18189828.299999997</v>
      </c>
      <c r="L933" s="24">
        <v>15817241.999999998</v>
      </c>
      <c r="M933" s="129" t="s">
        <v>45</v>
      </c>
      <c r="N933" s="129">
        <v>12</v>
      </c>
      <c r="O933" s="130" t="s">
        <v>26</v>
      </c>
      <c r="P933" s="116" t="s">
        <v>424</v>
      </c>
      <c r="Q933" s="117" t="s">
        <v>57126</v>
      </c>
      <c r="R933" s="117" t="s">
        <v>57126</v>
      </c>
      <c r="S933" s="117" t="s">
        <v>57126</v>
      </c>
      <c r="T933" s="117" t="s">
        <v>57126</v>
      </c>
      <c r="U933" s="117" t="s">
        <v>57126</v>
      </c>
      <c r="V933" s="114" t="s">
        <v>17</v>
      </c>
      <c r="W933" s="118" t="s">
        <v>364</v>
      </c>
      <c r="X933" s="115" t="str">
        <f>VLOOKUP(W933,'Formato de datos '!$G$1:$H$240,2,0)</f>
        <v>Material Médico Quirurgico</v>
      </c>
      <c r="Y933" s="129" t="s">
        <v>57</v>
      </c>
      <c r="Z933" s="129" t="s">
        <v>39</v>
      </c>
      <c r="AA933" s="131" t="s">
        <v>58209</v>
      </c>
      <c r="AB933" s="129"/>
      <c r="AC933" s="129"/>
      <c r="AD933" s="130"/>
      <c r="AE933" s="122">
        <v>1273</v>
      </c>
      <c r="AF933" s="134"/>
    </row>
    <row r="934" spans="1:32" s="135" customFormat="1" ht="60">
      <c r="A934" s="133" t="s">
        <v>58220</v>
      </c>
      <c r="B934" s="127" t="s">
        <v>58244</v>
      </c>
      <c r="C934" s="125" t="s">
        <v>57404</v>
      </c>
      <c r="D934" s="127" t="s">
        <v>26276</v>
      </c>
      <c r="E934" s="111" t="s">
        <v>6478</v>
      </c>
      <c r="F934" s="126">
        <v>10328</v>
      </c>
      <c r="G934" s="127" t="s">
        <v>57694</v>
      </c>
      <c r="H934" s="111" t="s">
        <v>420</v>
      </c>
      <c r="I934" s="128">
        <v>120</v>
      </c>
      <c r="J934" s="42">
        <v>164822.14000000001</v>
      </c>
      <c r="K934" s="34">
        <v>22745455.32</v>
      </c>
      <c r="L934" s="24">
        <v>19778656.800000001</v>
      </c>
      <c r="M934" s="129" t="s">
        <v>45</v>
      </c>
      <c r="N934" s="129">
        <v>12</v>
      </c>
      <c r="O934" s="130" t="s">
        <v>26</v>
      </c>
      <c r="P934" s="116" t="s">
        <v>424</v>
      </c>
      <c r="Q934" s="117" t="s">
        <v>57126</v>
      </c>
      <c r="R934" s="117" t="s">
        <v>57126</v>
      </c>
      <c r="S934" s="117" t="s">
        <v>57126</v>
      </c>
      <c r="T934" s="117" t="s">
        <v>57126</v>
      </c>
      <c r="U934" s="117" t="s">
        <v>57126</v>
      </c>
      <c r="V934" s="114" t="s">
        <v>17</v>
      </c>
      <c r="W934" s="118" t="s">
        <v>364</v>
      </c>
      <c r="X934" s="115" t="str">
        <f>VLOOKUP(W934,'Formato de datos '!$G$1:$H$240,2,0)</f>
        <v>Material Médico Quirurgico</v>
      </c>
      <c r="Y934" s="129" t="s">
        <v>57</v>
      </c>
      <c r="Z934" s="129" t="s">
        <v>39</v>
      </c>
      <c r="AA934" s="131" t="s">
        <v>58209</v>
      </c>
      <c r="AB934" s="129"/>
      <c r="AC934" s="129"/>
      <c r="AD934" s="130"/>
      <c r="AE934" s="122">
        <v>1274</v>
      </c>
      <c r="AF934" s="134"/>
    </row>
    <row r="935" spans="1:32" s="135" customFormat="1" ht="60">
      <c r="A935" s="133" t="s">
        <v>58220</v>
      </c>
      <c r="B935" s="127" t="s">
        <v>58244</v>
      </c>
      <c r="C935" s="125" t="s">
        <v>57404</v>
      </c>
      <c r="D935" s="127" t="s">
        <v>24708</v>
      </c>
      <c r="E935" s="111" t="s">
        <v>6233</v>
      </c>
      <c r="F935" s="126">
        <v>15871</v>
      </c>
      <c r="G935" s="127" t="s">
        <v>57695</v>
      </c>
      <c r="H935" s="111" t="s">
        <v>420</v>
      </c>
      <c r="I935" s="128">
        <v>5</v>
      </c>
      <c r="J935" s="42">
        <v>14999.95</v>
      </c>
      <c r="K935" s="34">
        <v>86249.712499999994</v>
      </c>
      <c r="L935" s="24">
        <v>74999.75</v>
      </c>
      <c r="M935" s="129" t="s">
        <v>45</v>
      </c>
      <c r="N935" s="129">
        <v>12</v>
      </c>
      <c r="O935" s="130" t="s">
        <v>26</v>
      </c>
      <c r="P935" s="116" t="s">
        <v>424</v>
      </c>
      <c r="Q935" s="117" t="s">
        <v>57126</v>
      </c>
      <c r="R935" s="117" t="s">
        <v>57126</v>
      </c>
      <c r="S935" s="117" t="s">
        <v>57126</v>
      </c>
      <c r="T935" s="117" t="s">
        <v>57126</v>
      </c>
      <c r="U935" s="117" t="s">
        <v>57126</v>
      </c>
      <c r="V935" s="114" t="s">
        <v>17</v>
      </c>
      <c r="W935" s="118" t="s">
        <v>364</v>
      </c>
      <c r="X935" s="115" t="str">
        <f>VLOOKUP(W935,'Formato de datos '!$G$1:$H$240,2,0)</f>
        <v>Material Médico Quirurgico</v>
      </c>
      <c r="Y935" s="129" t="s">
        <v>57</v>
      </c>
      <c r="Z935" s="129" t="s">
        <v>39</v>
      </c>
      <c r="AA935" s="131" t="s">
        <v>58209</v>
      </c>
      <c r="AB935" s="129"/>
      <c r="AC935" s="129"/>
      <c r="AD935" s="130"/>
      <c r="AE935" s="122">
        <v>1275</v>
      </c>
      <c r="AF935" s="134"/>
    </row>
    <row r="936" spans="1:32" s="135" customFormat="1" ht="45">
      <c r="A936" s="133" t="s">
        <v>58220</v>
      </c>
      <c r="B936" s="127" t="s">
        <v>58244</v>
      </c>
      <c r="C936" s="125" t="s">
        <v>57404</v>
      </c>
      <c r="D936" s="127" t="s">
        <v>27783</v>
      </c>
      <c r="E936" s="111" t="s">
        <v>6483</v>
      </c>
      <c r="F936" s="126">
        <v>6003</v>
      </c>
      <c r="G936" s="127" t="s">
        <v>57696</v>
      </c>
      <c r="H936" s="111" t="s">
        <v>420</v>
      </c>
      <c r="I936" s="128">
        <v>19000</v>
      </c>
      <c r="J936" s="42">
        <v>523.6</v>
      </c>
      <c r="K936" s="34">
        <v>11440660</v>
      </c>
      <c r="L936" s="24">
        <v>9948400</v>
      </c>
      <c r="M936" s="129" t="s">
        <v>45</v>
      </c>
      <c r="N936" s="129">
        <v>12</v>
      </c>
      <c r="O936" s="130" t="s">
        <v>26</v>
      </c>
      <c r="P936" s="116" t="s">
        <v>424</v>
      </c>
      <c r="Q936" s="117" t="s">
        <v>57126</v>
      </c>
      <c r="R936" s="117" t="s">
        <v>57126</v>
      </c>
      <c r="S936" s="117" t="s">
        <v>57126</v>
      </c>
      <c r="T936" s="117" t="s">
        <v>57126</v>
      </c>
      <c r="U936" s="117" t="s">
        <v>57126</v>
      </c>
      <c r="V936" s="114" t="s">
        <v>17</v>
      </c>
      <c r="W936" s="118" t="s">
        <v>364</v>
      </c>
      <c r="X936" s="115" t="str">
        <f>VLOOKUP(W936,'Formato de datos '!$G$1:$H$240,2,0)</f>
        <v>Material Médico Quirurgico</v>
      </c>
      <c r="Y936" s="129" t="s">
        <v>57</v>
      </c>
      <c r="Z936" s="129" t="s">
        <v>39</v>
      </c>
      <c r="AA936" s="131" t="s">
        <v>58209</v>
      </c>
      <c r="AB936" s="129"/>
      <c r="AC936" s="129"/>
      <c r="AD936" s="130"/>
      <c r="AE936" s="122">
        <v>1276</v>
      </c>
      <c r="AF936" s="134"/>
    </row>
    <row r="937" spans="1:32" s="135" customFormat="1" ht="75">
      <c r="A937" s="133" t="s">
        <v>58220</v>
      </c>
      <c r="B937" s="127" t="s">
        <v>58244</v>
      </c>
      <c r="C937" s="125" t="s">
        <v>57404</v>
      </c>
      <c r="D937" s="127" t="s">
        <v>27759</v>
      </c>
      <c r="E937" s="111" t="s">
        <v>6487</v>
      </c>
      <c r="F937" s="126">
        <v>6017</v>
      </c>
      <c r="G937" s="127" t="s">
        <v>57697</v>
      </c>
      <c r="H937" s="111" t="s">
        <v>420</v>
      </c>
      <c r="I937" s="128">
        <v>6200</v>
      </c>
      <c r="J937" s="42">
        <v>2811.97</v>
      </c>
      <c r="K937" s="34">
        <v>20049346.099999998</v>
      </c>
      <c r="L937" s="24">
        <v>17434214</v>
      </c>
      <c r="M937" s="129" t="s">
        <v>45</v>
      </c>
      <c r="N937" s="129">
        <v>12</v>
      </c>
      <c r="O937" s="130" t="s">
        <v>26</v>
      </c>
      <c r="P937" s="116" t="s">
        <v>424</v>
      </c>
      <c r="Q937" s="117" t="s">
        <v>57126</v>
      </c>
      <c r="R937" s="117" t="s">
        <v>57126</v>
      </c>
      <c r="S937" s="117" t="s">
        <v>57126</v>
      </c>
      <c r="T937" s="117" t="s">
        <v>57126</v>
      </c>
      <c r="U937" s="117" t="s">
        <v>57126</v>
      </c>
      <c r="V937" s="114" t="s">
        <v>17</v>
      </c>
      <c r="W937" s="118" t="s">
        <v>364</v>
      </c>
      <c r="X937" s="115" t="str">
        <f>VLOOKUP(W937,'Formato de datos '!$G$1:$H$240,2,0)</f>
        <v>Material Médico Quirurgico</v>
      </c>
      <c r="Y937" s="129" t="s">
        <v>57</v>
      </c>
      <c r="Z937" s="129" t="s">
        <v>39</v>
      </c>
      <c r="AA937" s="131" t="s">
        <v>58209</v>
      </c>
      <c r="AB937" s="129"/>
      <c r="AC937" s="129"/>
      <c r="AD937" s="130"/>
      <c r="AE937" s="122">
        <v>1277</v>
      </c>
      <c r="AF937" s="134"/>
    </row>
    <row r="938" spans="1:32" s="135" customFormat="1" ht="60">
      <c r="A938" s="133" t="s">
        <v>58220</v>
      </c>
      <c r="B938" s="127" t="s">
        <v>58244</v>
      </c>
      <c r="C938" s="125" t="s">
        <v>57404</v>
      </c>
      <c r="D938" s="127" t="s">
        <v>29519</v>
      </c>
      <c r="E938" s="111" t="s">
        <v>6478</v>
      </c>
      <c r="F938" s="126">
        <v>6023</v>
      </c>
      <c r="G938" s="127" t="s">
        <v>57698</v>
      </c>
      <c r="H938" s="111" t="s">
        <v>420</v>
      </c>
      <c r="I938" s="128">
        <v>4100</v>
      </c>
      <c r="J938" s="42">
        <v>383.18</v>
      </c>
      <c r="K938" s="34">
        <v>1806693.7</v>
      </c>
      <c r="L938" s="24">
        <v>1571038</v>
      </c>
      <c r="M938" s="129" t="s">
        <v>45</v>
      </c>
      <c r="N938" s="129">
        <v>12</v>
      </c>
      <c r="O938" s="130" t="s">
        <v>26</v>
      </c>
      <c r="P938" s="116" t="s">
        <v>424</v>
      </c>
      <c r="Q938" s="117" t="s">
        <v>57126</v>
      </c>
      <c r="R938" s="117" t="s">
        <v>57126</v>
      </c>
      <c r="S938" s="117" t="s">
        <v>57126</v>
      </c>
      <c r="T938" s="117" t="s">
        <v>57126</v>
      </c>
      <c r="U938" s="117" t="s">
        <v>57126</v>
      </c>
      <c r="V938" s="114" t="s">
        <v>17</v>
      </c>
      <c r="W938" s="118" t="s">
        <v>364</v>
      </c>
      <c r="X938" s="115" t="str">
        <f>VLOOKUP(W938,'Formato de datos '!$G$1:$H$240,2,0)</f>
        <v>Material Médico Quirurgico</v>
      </c>
      <c r="Y938" s="129" t="s">
        <v>57</v>
      </c>
      <c r="Z938" s="129" t="s">
        <v>39</v>
      </c>
      <c r="AA938" s="131" t="s">
        <v>58209</v>
      </c>
      <c r="AB938" s="129"/>
      <c r="AC938" s="129"/>
      <c r="AD938" s="130"/>
      <c r="AE938" s="122">
        <v>1278</v>
      </c>
      <c r="AF938" s="134"/>
    </row>
    <row r="939" spans="1:32" s="135" customFormat="1" ht="45">
      <c r="A939" s="133" t="s">
        <v>58220</v>
      </c>
      <c r="B939" s="127" t="s">
        <v>58244</v>
      </c>
      <c r="C939" s="125" t="s">
        <v>57404</v>
      </c>
      <c r="D939" s="127" t="s">
        <v>29513</v>
      </c>
      <c r="E939" s="111" t="s">
        <v>5285</v>
      </c>
      <c r="F939" s="126">
        <v>6028</v>
      </c>
      <c r="G939" s="127" t="s">
        <v>57699</v>
      </c>
      <c r="H939" s="111" t="s">
        <v>420</v>
      </c>
      <c r="I939" s="128">
        <v>1600</v>
      </c>
      <c r="J939" s="42">
        <v>23800</v>
      </c>
      <c r="K939" s="34">
        <v>43792000</v>
      </c>
      <c r="L939" s="24">
        <v>38080000</v>
      </c>
      <c r="M939" s="129" t="s">
        <v>45</v>
      </c>
      <c r="N939" s="129">
        <v>12</v>
      </c>
      <c r="O939" s="130" t="s">
        <v>26</v>
      </c>
      <c r="P939" s="116" t="s">
        <v>424</v>
      </c>
      <c r="Q939" s="117" t="s">
        <v>57126</v>
      </c>
      <c r="R939" s="117" t="s">
        <v>57126</v>
      </c>
      <c r="S939" s="117" t="s">
        <v>57126</v>
      </c>
      <c r="T939" s="117" t="s">
        <v>57126</v>
      </c>
      <c r="U939" s="117" t="s">
        <v>57126</v>
      </c>
      <c r="V939" s="114" t="s">
        <v>17</v>
      </c>
      <c r="W939" s="118" t="s">
        <v>364</v>
      </c>
      <c r="X939" s="115" t="str">
        <f>VLOOKUP(W939,'Formato de datos '!$G$1:$H$240,2,0)</f>
        <v>Material Médico Quirurgico</v>
      </c>
      <c r="Y939" s="129" t="s">
        <v>57</v>
      </c>
      <c r="Z939" s="129" t="s">
        <v>39</v>
      </c>
      <c r="AA939" s="131" t="s">
        <v>58209</v>
      </c>
      <c r="AB939" s="129"/>
      <c r="AC939" s="129"/>
      <c r="AD939" s="130"/>
      <c r="AE939" s="122">
        <v>1279</v>
      </c>
      <c r="AF939" s="134"/>
    </row>
    <row r="940" spans="1:32" s="135" customFormat="1" ht="60">
      <c r="A940" s="133" t="s">
        <v>58220</v>
      </c>
      <c r="B940" s="127" t="s">
        <v>58244</v>
      </c>
      <c r="C940" s="125" t="s">
        <v>57404</v>
      </c>
      <c r="D940" s="127" t="s">
        <v>27464</v>
      </c>
      <c r="E940" s="111" t="s">
        <v>6486</v>
      </c>
      <c r="F940" s="126">
        <v>6033</v>
      </c>
      <c r="G940" s="127" t="s">
        <v>57700</v>
      </c>
      <c r="H940" s="111" t="s">
        <v>420</v>
      </c>
      <c r="I940" s="128">
        <v>38000</v>
      </c>
      <c r="J940" s="42">
        <v>422.45</v>
      </c>
      <c r="K940" s="34">
        <v>18461065</v>
      </c>
      <c r="L940" s="24">
        <v>16053100.000000002</v>
      </c>
      <c r="M940" s="129" t="s">
        <v>45</v>
      </c>
      <c r="N940" s="129">
        <v>12</v>
      </c>
      <c r="O940" s="130" t="s">
        <v>26</v>
      </c>
      <c r="P940" s="116" t="s">
        <v>424</v>
      </c>
      <c r="Q940" s="117" t="s">
        <v>57126</v>
      </c>
      <c r="R940" s="117" t="s">
        <v>57126</v>
      </c>
      <c r="S940" s="117" t="s">
        <v>57126</v>
      </c>
      <c r="T940" s="117" t="s">
        <v>57126</v>
      </c>
      <c r="U940" s="117" t="s">
        <v>57126</v>
      </c>
      <c r="V940" s="114" t="s">
        <v>17</v>
      </c>
      <c r="W940" s="118" t="s">
        <v>364</v>
      </c>
      <c r="X940" s="115" t="str">
        <f>VLOOKUP(W940,'Formato de datos '!$G$1:$H$240,2,0)</f>
        <v>Material Médico Quirurgico</v>
      </c>
      <c r="Y940" s="129" t="s">
        <v>57</v>
      </c>
      <c r="Z940" s="129" t="s">
        <v>39</v>
      </c>
      <c r="AA940" s="131" t="s">
        <v>58209</v>
      </c>
      <c r="AB940" s="129"/>
      <c r="AC940" s="129"/>
      <c r="AD940" s="130"/>
      <c r="AE940" s="122">
        <v>1280</v>
      </c>
      <c r="AF940" s="134"/>
    </row>
    <row r="941" spans="1:32" s="135" customFormat="1" ht="60">
      <c r="A941" s="133" t="s">
        <v>58220</v>
      </c>
      <c r="B941" s="127" t="s">
        <v>58244</v>
      </c>
      <c r="C941" s="125" t="s">
        <v>57404</v>
      </c>
      <c r="D941" s="127" t="s">
        <v>24628</v>
      </c>
      <c r="E941" s="111" t="s">
        <v>6486</v>
      </c>
      <c r="F941" s="126">
        <v>6034</v>
      </c>
      <c r="G941" s="127" t="s">
        <v>57701</v>
      </c>
      <c r="H941" s="111" t="s">
        <v>420</v>
      </c>
      <c r="I941" s="128">
        <v>180000</v>
      </c>
      <c r="J941" s="42">
        <v>512.89</v>
      </c>
      <c r="K941" s="34">
        <v>106168229.99999999</v>
      </c>
      <c r="L941" s="24">
        <v>92320200</v>
      </c>
      <c r="M941" s="129" t="s">
        <v>45</v>
      </c>
      <c r="N941" s="129">
        <v>12</v>
      </c>
      <c r="O941" s="130" t="s">
        <v>26</v>
      </c>
      <c r="P941" s="116" t="s">
        <v>424</v>
      </c>
      <c r="Q941" s="117" t="s">
        <v>57126</v>
      </c>
      <c r="R941" s="117" t="s">
        <v>57126</v>
      </c>
      <c r="S941" s="117" t="s">
        <v>57126</v>
      </c>
      <c r="T941" s="117" t="s">
        <v>57126</v>
      </c>
      <c r="U941" s="117" t="s">
        <v>57126</v>
      </c>
      <c r="V941" s="114" t="s">
        <v>17</v>
      </c>
      <c r="W941" s="118" t="s">
        <v>364</v>
      </c>
      <c r="X941" s="115" t="str">
        <f>VLOOKUP(W941,'Formato de datos '!$G$1:$H$240,2,0)</f>
        <v>Material Médico Quirurgico</v>
      </c>
      <c r="Y941" s="129" t="s">
        <v>57</v>
      </c>
      <c r="Z941" s="129" t="s">
        <v>39</v>
      </c>
      <c r="AA941" s="131" t="s">
        <v>58209</v>
      </c>
      <c r="AB941" s="129"/>
      <c r="AC941" s="129"/>
      <c r="AD941" s="130"/>
      <c r="AE941" s="122">
        <v>1281</v>
      </c>
      <c r="AF941" s="134"/>
    </row>
    <row r="942" spans="1:32" s="135" customFormat="1" ht="60">
      <c r="A942" s="133" t="s">
        <v>58220</v>
      </c>
      <c r="B942" s="127" t="s">
        <v>58244</v>
      </c>
      <c r="C942" s="125" t="s">
        <v>57404</v>
      </c>
      <c r="D942" s="127" t="s">
        <v>28453</v>
      </c>
      <c r="E942" s="111" t="s">
        <v>4163</v>
      </c>
      <c r="F942" s="126">
        <v>6037</v>
      </c>
      <c r="G942" s="127" t="s">
        <v>57702</v>
      </c>
      <c r="H942" s="111" t="s">
        <v>420</v>
      </c>
      <c r="I942" s="128">
        <v>4200</v>
      </c>
      <c r="J942" s="42">
        <v>1259.02</v>
      </c>
      <c r="K942" s="34">
        <v>6081066.5999999996</v>
      </c>
      <c r="L942" s="24">
        <v>5287884</v>
      </c>
      <c r="M942" s="129" t="s">
        <v>45</v>
      </c>
      <c r="N942" s="129">
        <v>12</v>
      </c>
      <c r="O942" s="130" t="s">
        <v>26</v>
      </c>
      <c r="P942" s="116" t="s">
        <v>424</v>
      </c>
      <c r="Q942" s="117" t="s">
        <v>57126</v>
      </c>
      <c r="R942" s="117" t="s">
        <v>57126</v>
      </c>
      <c r="S942" s="117" t="s">
        <v>57126</v>
      </c>
      <c r="T942" s="117" t="s">
        <v>57126</v>
      </c>
      <c r="U942" s="117" t="s">
        <v>57126</v>
      </c>
      <c r="V942" s="114" t="s">
        <v>17</v>
      </c>
      <c r="W942" s="118" t="s">
        <v>342</v>
      </c>
      <c r="X942" s="115" t="str">
        <f>VLOOKUP(W942,'Formato de datos '!$G$1:$H$240,2,0)</f>
        <v>Material Médico Quirurgico</v>
      </c>
      <c r="Y942" s="129" t="s">
        <v>57</v>
      </c>
      <c r="Z942" s="129" t="s">
        <v>39</v>
      </c>
      <c r="AA942" s="131" t="s">
        <v>58209</v>
      </c>
      <c r="AB942" s="129"/>
      <c r="AC942" s="129"/>
      <c r="AD942" s="130"/>
      <c r="AE942" s="122">
        <v>1282</v>
      </c>
      <c r="AF942" s="134"/>
    </row>
    <row r="943" spans="1:32" s="135" customFormat="1" ht="60">
      <c r="A943" s="133" t="s">
        <v>58220</v>
      </c>
      <c r="B943" s="127" t="s">
        <v>58244</v>
      </c>
      <c r="C943" s="125" t="s">
        <v>57404</v>
      </c>
      <c r="D943" s="127" t="s">
        <v>29854</v>
      </c>
      <c r="E943" s="111" t="s">
        <v>6486</v>
      </c>
      <c r="F943" s="126">
        <v>6058</v>
      </c>
      <c r="G943" s="127" t="s">
        <v>57703</v>
      </c>
      <c r="H943" s="111" t="s">
        <v>420</v>
      </c>
      <c r="I943" s="128">
        <v>11000</v>
      </c>
      <c r="J943" s="42">
        <v>8782.2000000000007</v>
      </c>
      <c r="K943" s="34">
        <v>111094830.00000001</v>
      </c>
      <c r="L943" s="24">
        <v>96604200.000000015</v>
      </c>
      <c r="M943" s="129" t="s">
        <v>45</v>
      </c>
      <c r="N943" s="129">
        <v>12</v>
      </c>
      <c r="O943" s="130" t="s">
        <v>26</v>
      </c>
      <c r="P943" s="116" t="s">
        <v>424</v>
      </c>
      <c r="Q943" s="117" t="s">
        <v>57126</v>
      </c>
      <c r="R943" s="117" t="s">
        <v>57126</v>
      </c>
      <c r="S943" s="117" t="s">
        <v>57126</v>
      </c>
      <c r="T943" s="117" t="s">
        <v>57126</v>
      </c>
      <c r="U943" s="117" t="s">
        <v>57126</v>
      </c>
      <c r="V943" s="114" t="s">
        <v>17</v>
      </c>
      <c r="W943" s="118" t="s">
        <v>364</v>
      </c>
      <c r="X943" s="115" t="str">
        <f>VLOOKUP(W943,'Formato de datos '!$G$1:$H$240,2,0)</f>
        <v>Material Médico Quirurgico</v>
      </c>
      <c r="Y943" s="129" t="s">
        <v>57</v>
      </c>
      <c r="Z943" s="129" t="s">
        <v>39</v>
      </c>
      <c r="AA943" s="131" t="s">
        <v>58209</v>
      </c>
      <c r="AB943" s="129"/>
      <c r="AC943" s="129"/>
      <c r="AD943" s="130"/>
      <c r="AE943" s="122">
        <v>1283</v>
      </c>
      <c r="AF943" s="134"/>
    </row>
    <row r="944" spans="1:32" s="135" customFormat="1" ht="60">
      <c r="A944" s="133" t="s">
        <v>58220</v>
      </c>
      <c r="B944" s="127" t="s">
        <v>58244</v>
      </c>
      <c r="C944" s="125" t="s">
        <v>57404</v>
      </c>
      <c r="D944" s="127" t="s">
        <v>29854</v>
      </c>
      <c r="E944" s="111" t="s">
        <v>6486</v>
      </c>
      <c r="F944" s="126">
        <v>6073</v>
      </c>
      <c r="G944" s="127" t="s">
        <v>57704</v>
      </c>
      <c r="H944" s="111" t="s">
        <v>420</v>
      </c>
      <c r="I944" s="128">
        <v>9200</v>
      </c>
      <c r="J944" s="42">
        <v>11197.9</v>
      </c>
      <c r="K944" s="34">
        <v>118473781.99999999</v>
      </c>
      <c r="L944" s="24">
        <v>103020680</v>
      </c>
      <c r="M944" s="129" t="s">
        <v>45</v>
      </c>
      <c r="N944" s="129">
        <v>12</v>
      </c>
      <c r="O944" s="130" t="s">
        <v>26</v>
      </c>
      <c r="P944" s="116" t="s">
        <v>424</v>
      </c>
      <c r="Q944" s="117" t="s">
        <v>57126</v>
      </c>
      <c r="R944" s="117" t="s">
        <v>57126</v>
      </c>
      <c r="S944" s="117" t="s">
        <v>57126</v>
      </c>
      <c r="T944" s="117" t="s">
        <v>57126</v>
      </c>
      <c r="U944" s="117" t="s">
        <v>57126</v>
      </c>
      <c r="V944" s="114" t="s">
        <v>17</v>
      </c>
      <c r="W944" s="118" t="s">
        <v>364</v>
      </c>
      <c r="X944" s="115" t="str">
        <f>VLOOKUP(W944,'Formato de datos '!$G$1:$H$240,2,0)</f>
        <v>Material Médico Quirurgico</v>
      </c>
      <c r="Y944" s="129" t="s">
        <v>57</v>
      </c>
      <c r="Z944" s="129" t="s">
        <v>39</v>
      </c>
      <c r="AA944" s="131" t="s">
        <v>58209</v>
      </c>
      <c r="AB944" s="129"/>
      <c r="AC944" s="129"/>
      <c r="AD944" s="130"/>
      <c r="AE944" s="122">
        <v>1284</v>
      </c>
      <c r="AF944" s="134"/>
    </row>
    <row r="945" spans="1:32" s="135" customFormat="1" ht="60">
      <c r="A945" s="133" t="s">
        <v>58220</v>
      </c>
      <c r="B945" s="127" t="s">
        <v>58244</v>
      </c>
      <c r="C945" s="125" t="s">
        <v>57404</v>
      </c>
      <c r="D945" s="127" t="s">
        <v>29854</v>
      </c>
      <c r="E945" s="111" t="s">
        <v>6486</v>
      </c>
      <c r="F945" s="126">
        <v>6074</v>
      </c>
      <c r="G945" s="127" t="s">
        <v>57705</v>
      </c>
      <c r="H945" s="111" t="s">
        <v>420</v>
      </c>
      <c r="I945" s="128">
        <v>600</v>
      </c>
      <c r="J945" s="42">
        <v>12298.65</v>
      </c>
      <c r="K945" s="34">
        <v>8486068.5</v>
      </c>
      <c r="L945" s="24">
        <v>7379190.0000000009</v>
      </c>
      <c r="M945" s="129" t="s">
        <v>45</v>
      </c>
      <c r="N945" s="129">
        <v>12</v>
      </c>
      <c r="O945" s="130" t="s">
        <v>26</v>
      </c>
      <c r="P945" s="116" t="s">
        <v>424</v>
      </c>
      <c r="Q945" s="117" t="s">
        <v>57126</v>
      </c>
      <c r="R945" s="117" t="s">
        <v>57126</v>
      </c>
      <c r="S945" s="117" t="s">
        <v>57126</v>
      </c>
      <c r="T945" s="117" t="s">
        <v>57126</v>
      </c>
      <c r="U945" s="117" t="s">
        <v>57126</v>
      </c>
      <c r="V945" s="114" t="s">
        <v>17</v>
      </c>
      <c r="W945" s="118" t="s">
        <v>364</v>
      </c>
      <c r="X945" s="115" t="str">
        <f>VLOOKUP(W945,'Formato de datos '!$G$1:$H$240,2,0)</f>
        <v>Material Médico Quirurgico</v>
      </c>
      <c r="Y945" s="129" t="s">
        <v>57</v>
      </c>
      <c r="Z945" s="129" t="s">
        <v>39</v>
      </c>
      <c r="AA945" s="131" t="s">
        <v>58209</v>
      </c>
      <c r="AB945" s="129"/>
      <c r="AC945" s="129"/>
      <c r="AD945" s="130"/>
      <c r="AE945" s="122">
        <v>1285</v>
      </c>
      <c r="AF945" s="134"/>
    </row>
    <row r="946" spans="1:32" s="135" customFormat="1" ht="60">
      <c r="A946" s="133" t="s">
        <v>58220</v>
      </c>
      <c r="B946" s="127" t="s">
        <v>58244</v>
      </c>
      <c r="C946" s="125" t="s">
        <v>57404</v>
      </c>
      <c r="D946" s="127" t="s">
        <v>29854</v>
      </c>
      <c r="E946" s="111" t="s">
        <v>6486</v>
      </c>
      <c r="F946" s="126">
        <v>6075</v>
      </c>
      <c r="G946" s="127" t="s">
        <v>57706</v>
      </c>
      <c r="H946" s="111" t="s">
        <v>420</v>
      </c>
      <c r="I946" s="128">
        <v>980</v>
      </c>
      <c r="J946" s="42">
        <v>12229.63</v>
      </c>
      <c r="K946" s="34">
        <v>13782793.009999998</v>
      </c>
      <c r="L946" s="24">
        <v>11985037.399999999</v>
      </c>
      <c r="M946" s="129" t="s">
        <v>45</v>
      </c>
      <c r="N946" s="129">
        <v>12</v>
      </c>
      <c r="O946" s="130" t="s">
        <v>26</v>
      </c>
      <c r="P946" s="116" t="s">
        <v>424</v>
      </c>
      <c r="Q946" s="117" t="s">
        <v>57126</v>
      </c>
      <c r="R946" s="117" t="s">
        <v>57126</v>
      </c>
      <c r="S946" s="117" t="s">
        <v>57126</v>
      </c>
      <c r="T946" s="117" t="s">
        <v>57126</v>
      </c>
      <c r="U946" s="117" t="s">
        <v>57126</v>
      </c>
      <c r="V946" s="114" t="s">
        <v>17</v>
      </c>
      <c r="W946" s="118" t="s">
        <v>364</v>
      </c>
      <c r="X946" s="115" t="str">
        <f>VLOOKUP(W946,'Formato de datos '!$G$1:$H$240,2,0)</f>
        <v>Material Médico Quirurgico</v>
      </c>
      <c r="Y946" s="129" t="s">
        <v>57</v>
      </c>
      <c r="Z946" s="129" t="s">
        <v>39</v>
      </c>
      <c r="AA946" s="131" t="s">
        <v>58209</v>
      </c>
      <c r="AB946" s="129"/>
      <c r="AC946" s="129"/>
      <c r="AD946" s="130"/>
      <c r="AE946" s="122">
        <v>1286</v>
      </c>
      <c r="AF946" s="134"/>
    </row>
    <row r="947" spans="1:32" s="135" customFormat="1" ht="30">
      <c r="A947" s="133" t="s">
        <v>58220</v>
      </c>
      <c r="B947" s="127" t="s">
        <v>58244</v>
      </c>
      <c r="C947" s="125" t="s">
        <v>57404</v>
      </c>
      <c r="D947" s="127" t="s">
        <v>26707</v>
      </c>
      <c r="E947" s="111" t="s">
        <v>6559</v>
      </c>
      <c r="F947" s="126">
        <v>6083</v>
      </c>
      <c r="G947" s="127" t="s">
        <v>57707</v>
      </c>
      <c r="H947" s="111" t="s">
        <v>420</v>
      </c>
      <c r="I947" s="128">
        <v>1200</v>
      </c>
      <c r="J947" s="42">
        <v>9289.14</v>
      </c>
      <c r="K947" s="34">
        <v>12819013.199999999</v>
      </c>
      <c r="L947" s="24">
        <v>11146968</v>
      </c>
      <c r="M947" s="129" t="s">
        <v>45</v>
      </c>
      <c r="N947" s="129">
        <v>12</v>
      </c>
      <c r="O947" s="130" t="s">
        <v>26</v>
      </c>
      <c r="P947" s="116" t="s">
        <v>424</v>
      </c>
      <c r="Q947" s="117" t="s">
        <v>57126</v>
      </c>
      <c r="R947" s="117" t="s">
        <v>57126</v>
      </c>
      <c r="S947" s="117" t="s">
        <v>57126</v>
      </c>
      <c r="T947" s="117" t="s">
        <v>57126</v>
      </c>
      <c r="U947" s="117" t="s">
        <v>57126</v>
      </c>
      <c r="V947" s="114" t="s">
        <v>17</v>
      </c>
      <c r="W947" s="118" t="s">
        <v>364</v>
      </c>
      <c r="X947" s="115" t="str">
        <f>VLOOKUP(W947,'Formato de datos '!$G$1:$H$240,2,0)</f>
        <v>Material Médico Quirurgico</v>
      </c>
      <c r="Y947" s="129" t="s">
        <v>57</v>
      </c>
      <c r="Z947" s="129" t="s">
        <v>39</v>
      </c>
      <c r="AA947" s="131" t="s">
        <v>58209</v>
      </c>
      <c r="AB947" s="129"/>
      <c r="AC947" s="129"/>
      <c r="AD947" s="130"/>
      <c r="AE947" s="122">
        <v>1287</v>
      </c>
      <c r="AF947" s="134"/>
    </row>
    <row r="948" spans="1:32" s="135" customFormat="1" ht="45">
      <c r="A948" s="133" t="s">
        <v>58220</v>
      </c>
      <c r="B948" s="127" t="s">
        <v>58244</v>
      </c>
      <c r="C948" s="125" t="s">
        <v>57404</v>
      </c>
      <c r="D948" s="127" t="s">
        <v>29757</v>
      </c>
      <c r="E948" s="111" t="s">
        <v>5712</v>
      </c>
      <c r="F948" s="126">
        <v>6128</v>
      </c>
      <c r="G948" s="127" t="s">
        <v>57708</v>
      </c>
      <c r="H948" s="111" t="s">
        <v>420</v>
      </c>
      <c r="I948" s="128">
        <v>40</v>
      </c>
      <c r="J948" s="42">
        <v>142800</v>
      </c>
      <c r="K948" s="34">
        <v>6568799.9999999991</v>
      </c>
      <c r="L948" s="24">
        <v>5712000</v>
      </c>
      <c r="M948" s="129" t="s">
        <v>45</v>
      </c>
      <c r="N948" s="129">
        <v>12</v>
      </c>
      <c r="O948" s="130" t="s">
        <v>26</v>
      </c>
      <c r="P948" s="116" t="s">
        <v>424</v>
      </c>
      <c r="Q948" s="117" t="s">
        <v>57126</v>
      </c>
      <c r="R948" s="117" t="s">
        <v>57126</v>
      </c>
      <c r="S948" s="117" t="s">
        <v>57126</v>
      </c>
      <c r="T948" s="117" t="s">
        <v>57126</v>
      </c>
      <c r="U948" s="117" t="s">
        <v>57126</v>
      </c>
      <c r="V948" s="114" t="s">
        <v>17</v>
      </c>
      <c r="W948" s="118" t="s">
        <v>364</v>
      </c>
      <c r="X948" s="115" t="str">
        <f>VLOOKUP(W948,'Formato de datos '!$G$1:$H$240,2,0)</f>
        <v>Material Médico Quirurgico</v>
      </c>
      <c r="Y948" s="129" t="s">
        <v>57</v>
      </c>
      <c r="Z948" s="129" t="s">
        <v>39</v>
      </c>
      <c r="AA948" s="131" t="s">
        <v>58209</v>
      </c>
      <c r="AB948" s="129"/>
      <c r="AC948" s="129"/>
      <c r="AD948" s="130"/>
      <c r="AE948" s="122">
        <v>1288</v>
      </c>
      <c r="AF948" s="134"/>
    </row>
    <row r="949" spans="1:32" s="135" customFormat="1" ht="45">
      <c r="A949" s="133" t="s">
        <v>58220</v>
      </c>
      <c r="B949" s="127" t="s">
        <v>58244</v>
      </c>
      <c r="C949" s="125" t="s">
        <v>57404</v>
      </c>
      <c r="D949" s="127" t="s">
        <v>29757</v>
      </c>
      <c r="E949" s="111" t="s">
        <v>5712</v>
      </c>
      <c r="F949" s="126">
        <v>6129</v>
      </c>
      <c r="G949" s="127" t="s">
        <v>57709</v>
      </c>
      <c r="H949" s="111" t="s">
        <v>420</v>
      </c>
      <c r="I949" s="128">
        <v>40</v>
      </c>
      <c r="J949" s="42">
        <v>1332800</v>
      </c>
      <c r="K949" s="34">
        <v>61308799.999999993</v>
      </c>
      <c r="L949" s="24">
        <v>53312000</v>
      </c>
      <c r="M949" s="129" t="s">
        <v>45</v>
      </c>
      <c r="N949" s="129">
        <v>12</v>
      </c>
      <c r="O949" s="130" t="s">
        <v>26</v>
      </c>
      <c r="P949" s="116" t="s">
        <v>424</v>
      </c>
      <c r="Q949" s="117" t="s">
        <v>57126</v>
      </c>
      <c r="R949" s="117" t="s">
        <v>57126</v>
      </c>
      <c r="S949" s="117" t="s">
        <v>57126</v>
      </c>
      <c r="T949" s="117" t="s">
        <v>57126</v>
      </c>
      <c r="U949" s="117" t="s">
        <v>57126</v>
      </c>
      <c r="V949" s="114" t="s">
        <v>17</v>
      </c>
      <c r="W949" s="118" t="s">
        <v>364</v>
      </c>
      <c r="X949" s="115" t="str">
        <f>VLOOKUP(W949,'Formato de datos '!$G$1:$H$240,2,0)</f>
        <v>Material Médico Quirurgico</v>
      </c>
      <c r="Y949" s="129" t="s">
        <v>57</v>
      </c>
      <c r="Z949" s="129" t="s">
        <v>39</v>
      </c>
      <c r="AA949" s="131" t="s">
        <v>58209</v>
      </c>
      <c r="AB949" s="129"/>
      <c r="AC949" s="129"/>
      <c r="AD949" s="130"/>
      <c r="AE949" s="122">
        <v>1289</v>
      </c>
      <c r="AF949" s="134"/>
    </row>
    <row r="950" spans="1:32" s="135" customFormat="1" ht="45">
      <c r="A950" s="133" t="s">
        <v>58220</v>
      </c>
      <c r="B950" s="127" t="s">
        <v>58244</v>
      </c>
      <c r="C950" s="125" t="s">
        <v>57404</v>
      </c>
      <c r="D950" s="127" t="s">
        <v>29513</v>
      </c>
      <c r="E950" s="111" t="s">
        <v>5285</v>
      </c>
      <c r="F950" s="126">
        <v>6134</v>
      </c>
      <c r="G950" s="127" t="s">
        <v>57710</v>
      </c>
      <c r="H950" s="111" t="s">
        <v>420</v>
      </c>
      <c r="I950" s="128">
        <v>10</v>
      </c>
      <c r="J950" s="42">
        <v>4581500</v>
      </c>
      <c r="K950" s="34">
        <v>52687249.999999993</v>
      </c>
      <c r="L950" s="24">
        <v>45815000</v>
      </c>
      <c r="M950" s="129" t="s">
        <v>45</v>
      </c>
      <c r="N950" s="129">
        <v>12</v>
      </c>
      <c r="O950" s="130" t="s">
        <v>26</v>
      </c>
      <c r="P950" s="116" t="s">
        <v>424</v>
      </c>
      <c r="Q950" s="117" t="s">
        <v>57126</v>
      </c>
      <c r="R950" s="117" t="s">
        <v>57126</v>
      </c>
      <c r="S950" s="117" t="s">
        <v>57126</v>
      </c>
      <c r="T950" s="117" t="s">
        <v>57126</v>
      </c>
      <c r="U950" s="117" t="s">
        <v>57126</v>
      </c>
      <c r="V950" s="114" t="s">
        <v>17</v>
      </c>
      <c r="W950" s="118" t="s">
        <v>364</v>
      </c>
      <c r="X950" s="115" t="str">
        <f>VLOOKUP(W950,'Formato de datos '!$G$1:$H$240,2,0)</f>
        <v>Material Médico Quirurgico</v>
      </c>
      <c r="Y950" s="129" t="s">
        <v>57</v>
      </c>
      <c r="Z950" s="129" t="s">
        <v>39</v>
      </c>
      <c r="AA950" s="131" t="s">
        <v>58209</v>
      </c>
      <c r="AB950" s="129"/>
      <c r="AC950" s="129"/>
      <c r="AD950" s="130"/>
      <c r="AE950" s="122">
        <v>1290</v>
      </c>
      <c r="AF950" s="134"/>
    </row>
    <row r="951" spans="1:32" s="135" customFormat="1" ht="75">
      <c r="A951" s="133" t="s">
        <v>58220</v>
      </c>
      <c r="B951" s="127" t="s">
        <v>58244</v>
      </c>
      <c r="C951" s="125" t="s">
        <v>57404</v>
      </c>
      <c r="D951" s="127" t="s">
        <v>30045</v>
      </c>
      <c r="E951" s="111" t="s">
        <v>6487</v>
      </c>
      <c r="F951" s="126">
        <v>6136</v>
      </c>
      <c r="G951" s="127" t="s">
        <v>57711</v>
      </c>
      <c r="H951" s="111" t="s">
        <v>420</v>
      </c>
      <c r="I951" s="128">
        <v>60</v>
      </c>
      <c r="J951" s="42">
        <v>41055</v>
      </c>
      <c r="K951" s="34">
        <v>2832795</v>
      </c>
      <c r="L951" s="24">
        <v>2463300</v>
      </c>
      <c r="M951" s="129" t="s">
        <v>45</v>
      </c>
      <c r="N951" s="129">
        <v>12</v>
      </c>
      <c r="O951" s="130" t="s">
        <v>26</v>
      </c>
      <c r="P951" s="116" t="s">
        <v>424</v>
      </c>
      <c r="Q951" s="117" t="s">
        <v>57126</v>
      </c>
      <c r="R951" s="117" t="s">
        <v>57126</v>
      </c>
      <c r="S951" s="117" t="s">
        <v>57126</v>
      </c>
      <c r="T951" s="117" t="s">
        <v>57126</v>
      </c>
      <c r="U951" s="117" t="s">
        <v>57126</v>
      </c>
      <c r="V951" s="114" t="s">
        <v>17</v>
      </c>
      <c r="W951" s="118" t="s">
        <v>364</v>
      </c>
      <c r="X951" s="115" t="str">
        <f>VLOOKUP(W951,'Formato de datos '!$G$1:$H$240,2,0)</f>
        <v>Material Médico Quirurgico</v>
      </c>
      <c r="Y951" s="129" t="s">
        <v>57</v>
      </c>
      <c r="Z951" s="129" t="s">
        <v>39</v>
      </c>
      <c r="AA951" s="131" t="s">
        <v>58209</v>
      </c>
      <c r="AB951" s="129"/>
      <c r="AC951" s="129"/>
      <c r="AD951" s="130"/>
      <c r="AE951" s="122">
        <v>1291</v>
      </c>
      <c r="AF951" s="134"/>
    </row>
    <row r="952" spans="1:32" s="135" customFormat="1" ht="75">
      <c r="A952" s="133" t="s">
        <v>58220</v>
      </c>
      <c r="B952" s="127" t="s">
        <v>58244</v>
      </c>
      <c r="C952" s="125" t="s">
        <v>57404</v>
      </c>
      <c r="D952" s="127" t="s">
        <v>30045</v>
      </c>
      <c r="E952" s="111" t="s">
        <v>6487</v>
      </c>
      <c r="F952" s="126">
        <v>6137</v>
      </c>
      <c r="G952" s="127" t="s">
        <v>57712</v>
      </c>
      <c r="H952" s="111" t="s">
        <v>420</v>
      </c>
      <c r="I952" s="128">
        <v>30</v>
      </c>
      <c r="J952" s="42">
        <v>24395</v>
      </c>
      <c r="K952" s="34">
        <v>841627.49999999988</v>
      </c>
      <c r="L952" s="24">
        <v>731850</v>
      </c>
      <c r="M952" s="129" t="s">
        <v>45</v>
      </c>
      <c r="N952" s="129">
        <v>12</v>
      </c>
      <c r="O952" s="130" t="s">
        <v>26</v>
      </c>
      <c r="P952" s="116" t="s">
        <v>424</v>
      </c>
      <c r="Q952" s="117" t="s">
        <v>57126</v>
      </c>
      <c r="R952" s="117" t="s">
        <v>57126</v>
      </c>
      <c r="S952" s="117" t="s">
        <v>57126</v>
      </c>
      <c r="T952" s="117" t="s">
        <v>57126</v>
      </c>
      <c r="U952" s="117" t="s">
        <v>57126</v>
      </c>
      <c r="V952" s="114" t="s">
        <v>17</v>
      </c>
      <c r="W952" s="118" t="s">
        <v>364</v>
      </c>
      <c r="X952" s="115" t="str">
        <f>VLOOKUP(W952,'Formato de datos '!$G$1:$H$240,2,0)</f>
        <v>Material Médico Quirurgico</v>
      </c>
      <c r="Y952" s="129" t="s">
        <v>57</v>
      </c>
      <c r="Z952" s="129" t="s">
        <v>39</v>
      </c>
      <c r="AA952" s="131" t="s">
        <v>58209</v>
      </c>
      <c r="AB952" s="129"/>
      <c r="AC952" s="129"/>
      <c r="AD952" s="130"/>
      <c r="AE952" s="122">
        <v>1292</v>
      </c>
      <c r="AF952" s="134"/>
    </row>
    <row r="953" spans="1:32" s="135" customFormat="1" ht="75">
      <c r="A953" s="133" t="s">
        <v>58220</v>
      </c>
      <c r="B953" s="127" t="s">
        <v>58244</v>
      </c>
      <c r="C953" s="125" t="s">
        <v>57404</v>
      </c>
      <c r="D953" s="127" t="s">
        <v>30045</v>
      </c>
      <c r="E953" s="111" t="s">
        <v>6487</v>
      </c>
      <c r="F953" s="126">
        <v>6138</v>
      </c>
      <c r="G953" s="127" t="s">
        <v>57713</v>
      </c>
      <c r="H953" s="111" t="s">
        <v>420</v>
      </c>
      <c r="I953" s="128">
        <v>15</v>
      </c>
      <c r="J953" s="42">
        <v>51849.49</v>
      </c>
      <c r="K953" s="34">
        <v>894403.7024999999</v>
      </c>
      <c r="L953" s="24">
        <v>777742.35</v>
      </c>
      <c r="M953" s="129" t="s">
        <v>45</v>
      </c>
      <c r="N953" s="129">
        <v>12</v>
      </c>
      <c r="O953" s="130" t="s">
        <v>26</v>
      </c>
      <c r="P953" s="116" t="s">
        <v>424</v>
      </c>
      <c r="Q953" s="117" t="s">
        <v>57126</v>
      </c>
      <c r="R953" s="117" t="s">
        <v>57126</v>
      </c>
      <c r="S953" s="117" t="s">
        <v>57126</v>
      </c>
      <c r="T953" s="117" t="s">
        <v>57126</v>
      </c>
      <c r="U953" s="117" t="s">
        <v>57126</v>
      </c>
      <c r="V953" s="114" t="s">
        <v>17</v>
      </c>
      <c r="W953" s="118" t="s">
        <v>364</v>
      </c>
      <c r="X953" s="115" t="str">
        <f>VLOOKUP(W953,'Formato de datos '!$G$1:$H$240,2,0)</f>
        <v>Material Médico Quirurgico</v>
      </c>
      <c r="Y953" s="129" t="s">
        <v>57</v>
      </c>
      <c r="Z953" s="129" t="s">
        <v>39</v>
      </c>
      <c r="AA953" s="131" t="s">
        <v>58209</v>
      </c>
      <c r="AB953" s="129"/>
      <c r="AC953" s="129"/>
      <c r="AD953" s="130"/>
      <c r="AE953" s="122">
        <v>1293</v>
      </c>
      <c r="AF953" s="134"/>
    </row>
    <row r="954" spans="1:32" s="135" customFormat="1" ht="60">
      <c r="A954" s="133" t="s">
        <v>58220</v>
      </c>
      <c r="B954" s="127" t="s">
        <v>58244</v>
      </c>
      <c r="C954" s="125" t="s">
        <v>57404</v>
      </c>
      <c r="D954" s="127" t="s">
        <v>26276</v>
      </c>
      <c r="E954" s="111" t="s">
        <v>6478</v>
      </c>
      <c r="F954" s="126">
        <v>6139</v>
      </c>
      <c r="G954" s="127" t="s">
        <v>57714</v>
      </c>
      <c r="H954" s="111" t="s">
        <v>420</v>
      </c>
      <c r="I954" s="128">
        <v>90</v>
      </c>
      <c r="J954" s="42">
        <v>675463.04</v>
      </c>
      <c r="K954" s="34">
        <v>69910424.640000001</v>
      </c>
      <c r="L954" s="24">
        <v>60791673.600000001</v>
      </c>
      <c r="M954" s="129" t="s">
        <v>45</v>
      </c>
      <c r="N954" s="129">
        <v>12</v>
      </c>
      <c r="O954" s="130" t="s">
        <v>26</v>
      </c>
      <c r="P954" s="116" t="s">
        <v>424</v>
      </c>
      <c r="Q954" s="117" t="s">
        <v>57126</v>
      </c>
      <c r="R954" s="117" t="s">
        <v>57126</v>
      </c>
      <c r="S954" s="117" t="s">
        <v>57126</v>
      </c>
      <c r="T954" s="117" t="s">
        <v>57126</v>
      </c>
      <c r="U954" s="117" t="s">
        <v>57126</v>
      </c>
      <c r="V954" s="114" t="s">
        <v>17</v>
      </c>
      <c r="W954" s="118" t="s">
        <v>364</v>
      </c>
      <c r="X954" s="115" t="str">
        <f>VLOOKUP(W954,'Formato de datos '!$G$1:$H$240,2,0)</f>
        <v>Material Médico Quirurgico</v>
      </c>
      <c r="Y954" s="129" t="s">
        <v>57</v>
      </c>
      <c r="Z954" s="129" t="s">
        <v>39</v>
      </c>
      <c r="AA954" s="131" t="s">
        <v>58209</v>
      </c>
      <c r="AB954" s="129"/>
      <c r="AC954" s="129"/>
      <c r="AD954" s="130"/>
      <c r="AE954" s="122">
        <v>1294</v>
      </c>
      <c r="AF954" s="134"/>
    </row>
    <row r="955" spans="1:32" s="135" customFormat="1" ht="60">
      <c r="A955" s="133" t="s">
        <v>58220</v>
      </c>
      <c r="B955" s="127" t="s">
        <v>58244</v>
      </c>
      <c r="C955" s="125" t="s">
        <v>57404</v>
      </c>
      <c r="D955" s="127" t="s">
        <v>26276</v>
      </c>
      <c r="E955" s="111" t="s">
        <v>6478</v>
      </c>
      <c r="F955" s="126">
        <v>6140</v>
      </c>
      <c r="G955" s="127" t="s">
        <v>57715</v>
      </c>
      <c r="H955" s="111" t="s">
        <v>420</v>
      </c>
      <c r="I955" s="128">
        <v>60</v>
      </c>
      <c r="J955" s="42">
        <v>675463.04</v>
      </c>
      <c r="K955" s="34">
        <v>46606949.760000005</v>
      </c>
      <c r="L955" s="24">
        <v>40527782.400000006</v>
      </c>
      <c r="M955" s="129" t="s">
        <v>45</v>
      </c>
      <c r="N955" s="129">
        <v>12</v>
      </c>
      <c r="O955" s="130" t="s">
        <v>26</v>
      </c>
      <c r="P955" s="116" t="s">
        <v>424</v>
      </c>
      <c r="Q955" s="117" t="s">
        <v>57126</v>
      </c>
      <c r="R955" s="117" t="s">
        <v>57126</v>
      </c>
      <c r="S955" s="117" t="s">
        <v>57126</v>
      </c>
      <c r="T955" s="117" t="s">
        <v>57126</v>
      </c>
      <c r="U955" s="117" t="s">
        <v>57126</v>
      </c>
      <c r="V955" s="114" t="s">
        <v>17</v>
      </c>
      <c r="W955" s="118" t="s">
        <v>364</v>
      </c>
      <c r="X955" s="115" t="str">
        <f>VLOOKUP(W955,'Formato de datos '!$G$1:$H$240,2,0)</f>
        <v>Material Médico Quirurgico</v>
      </c>
      <c r="Y955" s="129" t="s">
        <v>57</v>
      </c>
      <c r="Z955" s="129" t="s">
        <v>39</v>
      </c>
      <c r="AA955" s="131" t="s">
        <v>58209</v>
      </c>
      <c r="AB955" s="129"/>
      <c r="AC955" s="129"/>
      <c r="AD955" s="130"/>
      <c r="AE955" s="122">
        <v>1295</v>
      </c>
      <c r="AF955" s="134"/>
    </row>
    <row r="956" spans="1:32" s="135" customFormat="1" ht="60">
      <c r="A956" s="133" t="s">
        <v>58220</v>
      </c>
      <c r="B956" s="127" t="s">
        <v>58244</v>
      </c>
      <c r="C956" s="125" t="s">
        <v>57404</v>
      </c>
      <c r="D956" s="127" t="s">
        <v>26276</v>
      </c>
      <c r="E956" s="111" t="s">
        <v>6478</v>
      </c>
      <c r="F956" s="126">
        <v>6148</v>
      </c>
      <c r="G956" s="127" t="s">
        <v>57716</v>
      </c>
      <c r="H956" s="111" t="s">
        <v>420</v>
      </c>
      <c r="I956" s="128">
        <v>60</v>
      </c>
      <c r="J956" s="42">
        <v>675463.04</v>
      </c>
      <c r="K956" s="34">
        <v>46606949.760000005</v>
      </c>
      <c r="L956" s="24">
        <v>40527782.400000006</v>
      </c>
      <c r="M956" s="129" t="s">
        <v>45</v>
      </c>
      <c r="N956" s="129">
        <v>12</v>
      </c>
      <c r="O956" s="130" t="s">
        <v>26</v>
      </c>
      <c r="P956" s="116" t="s">
        <v>424</v>
      </c>
      <c r="Q956" s="117" t="s">
        <v>57126</v>
      </c>
      <c r="R956" s="117" t="s">
        <v>57126</v>
      </c>
      <c r="S956" s="117" t="s">
        <v>57126</v>
      </c>
      <c r="T956" s="117" t="s">
        <v>57126</v>
      </c>
      <c r="U956" s="117" t="s">
        <v>57126</v>
      </c>
      <c r="V956" s="114" t="s">
        <v>17</v>
      </c>
      <c r="W956" s="118" t="s">
        <v>364</v>
      </c>
      <c r="X956" s="115" t="str">
        <f>VLOOKUP(W956,'Formato de datos '!$G$1:$H$240,2,0)</f>
        <v>Material Médico Quirurgico</v>
      </c>
      <c r="Y956" s="129" t="s">
        <v>57</v>
      </c>
      <c r="Z956" s="129" t="s">
        <v>39</v>
      </c>
      <c r="AA956" s="131" t="s">
        <v>58209</v>
      </c>
      <c r="AB956" s="129"/>
      <c r="AC956" s="129"/>
      <c r="AD956" s="130"/>
      <c r="AE956" s="122">
        <v>1296</v>
      </c>
      <c r="AF956" s="134"/>
    </row>
    <row r="957" spans="1:32" s="135" customFormat="1" ht="60">
      <c r="A957" s="133" t="s">
        <v>58220</v>
      </c>
      <c r="B957" s="127" t="s">
        <v>58244</v>
      </c>
      <c r="C957" s="125" t="s">
        <v>57404</v>
      </c>
      <c r="D957" s="127" t="s">
        <v>29489</v>
      </c>
      <c r="E957" s="111" t="s">
        <v>6494</v>
      </c>
      <c r="F957" s="126">
        <v>6154</v>
      </c>
      <c r="G957" s="127" t="s">
        <v>57717</v>
      </c>
      <c r="H957" s="111" t="s">
        <v>420</v>
      </c>
      <c r="I957" s="128">
        <v>12</v>
      </c>
      <c r="J957" s="42">
        <v>78540</v>
      </c>
      <c r="K957" s="34">
        <v>1083852</v>
      </c>
      <c r="L957" s="24">
        <v>942480.00000000012</v>
      </c>
      <c r="M957" s="129" t="s">
        <v>45</v>
      </c>
      <c r="N957" s="129">
        <v>12</v>
      </c>
      <c r="O957" s="130" t="s">
        <v>26</v>
      </c>
      <c r="P957" s="116" t="s">
        <v>424</v>
      </c>
      <c r="Q957" s="117" t="s">
        <v>57126</v>
      </c>
      <c r="R957" s="117" t="s">
        <v>57126</v>
      </c>
      <c r="S957" s="117" t="s">
        <v>57126</v>
      </c>
      <c r="T957" s="117" t="s">
        <v>57126</v>
      </c>
      <c r="U957" s="117" t="s">
        <v>57126</v>
      </c>
      <c r="V957" s="114" t="s">
        <v>17</v>
      </c>
      <c r="W957" s="118" t="s">
        <v>364</v>
      </c>
      <c r="X957" s="115" t="str">
        <f>VLOOKUP(W957,'Formato de datos '!$G$1:$H$240,2,0)</f>
        <v>Material Médico Quirurgico</v>
      </c>
      <c r="Y957" s="129" t="s">
        <v>57</v>
      </c>
      <c r="Z957" s="129" t="s">
        <v>39</v>
      </c>
      <c r="AA957" s="131" t="s">
        <v>58209</v>
      </c>
      <c r="AB957" s="129"/>
      <c r="AC957" s="129"/>
      <c r="AD957" s="130"/>
      <c r="AE957" s="122">
        <v>1297</v>
      </c>
      <c r="AF957" s="134"/>
    </row>
    <row r="958" spans="1:32" s="135" customFormat="1" ht="105">
      <c r="A958" s="133" t="s">
        <v>58220</v>
      </c>
      <c r="B958" s="127" t="s">
        <v>58244</v>
      </c>
      <c r="C958" s="125" t="s">
        <v>57404</v>
      </c>
      <c r="D958" s="127" t="s">
        <v>26276</v>
      </c>
      <c r="E958" s="111" t="s">
        <v>4975</v>
      </c>
      <c r="F958" s="126">
        <v>6197</v>
      </c>
      <c r="G958" s="127" t="s">
        <v>57718</v>
      </c>
      <c r="H958" s="111" t="s">
        <v>420</v>
      </c>
      <c r="I958" s="128">
        <v>24</v>
      </c>
      <c r="J958" s="42">
        <v>101388</v>
      </c>
      <c r="K958" s="34">
        <v>2798308.8</v>
      </c>
      <c r="L958" s="24">
        <v>2433312</v>
      </c>
      <c r="M958" s="129" t="s">
        <v>45</v>
      </c>
      <c r="N958" s="129">
        <v>12</v>
      </c>
      <c r="O958" s="130" t="s">
        <v>26</v>
      </c>
      <c r="P958" s="116" t="s">
        <v>424</v>
      </c>
      <c r="Q958" s="117" t="s">
        <v>57126</v>
      </c>
      <c r="R958" s="117" t="s">
        <v>57126</v>
      </c>
      <c r="S958" s="117" t="s">
        <v>57126</v>
      </c>
      <c r="T958" s="117" t="s">
        <v>57126</v>
      </c>
      <c r="U958" s="117" t="s">
        <v>57126</v>
      </c>
      <c r="V958" s="114" t="s">
        <v>17</v>
      </c>
      <c r="W958" s="118" t="s">
        <v>364</v>
      </c>
      <c r="X958" s="115" t="str">
        <f>VLOOKUP(W958,'Formato de datos '!$G$1:$H$240,2,0)</f>
        <v>Material Médico Quirurgico</v>
      </c>
      <c r="Y958" s="129" t="s">
        <v>57</v>
      </c>
      <c r="Z958" s="129" t="s">
        <v>39</v>
      </c>
      <c r="AA958" s="131" t="s">
        <v>58209</v>
      </c>
      <c r="AB958" s="129"/>
      <c r="AC958" s="129"/>
      <c r="AD958" s="130"/>
      <c r="AE958" s="122">
        <v>1298</v>
      </c>
      <c r="AF958" s="134"/>
    </row>
    <row r="959" spans="1:32" s="135" customFormat="1" ht="60">
      <c r="A959" s="133" t="s">
        <v>58220</v>
      </c>
      <c r="B959" s="127" t="s">
        <v>58244</v>
      </c>
      <c r="C959" s="125" t="s">
        <v>57404</v>
      </c>
      <c r="D959" s="127" t="s">
        <v>26276</v>
      </c>
      <c r="E959" s="111" t="s">
        <v>6478</v>
      </c>
      <c r="F959" s="126">
        <v>6200</v>
      </c>
      <c r="G959" s="127" t="s">
        <v>57719</v>
      </c>
      <c r="H959" s="111" t="s">
        <v>420</v>
      </c>
      <c r="I959" s="128">
        <v>40</v>
      </c>
      <c r="J959" s="42">
        <v>1130500</v>
      </c>
      <c r="K959" s="34">
        <v>52002999.999999993</v>
      </c>
      <c r="L959" s="24">
        <v>45220000</v>
      </c>
      <c r="M959" s="129" t="s">
        <v>45</v>
      </c>
      <c r="N959" s="129">
        <v>12</v>
      </c>
      <c r="O959" s="130" t="s">
        <v>26</v>
      </c>
      <c r="P959" s="116" t="s">
        <v>424</v>
      </c>
      <c r="Q959" s="117" t="s">
        <v>57126</v>
      </c>
      <c r="R959" s="117" t="s">
        <v>57126</v>
      </c>
      <c r="S959" s="117" t="s">
        <v>57126</v>
      </c>
      <c r="T959" s="117" t="s">
        <v>57126</v>
      </c>
      <c r="U959" s="117" t="s">
        <v>57126</v>
      </c>
      <c r="V959" s="114" t="s">
        <v>17</v>
      </c>
      <c r="W959" s="118" t="s">
        <v>364</v>
      </c>
      <c r="X959" s="115" t="str">
        <f>VLOOKUP(W959,'Formato de datos '!$G$1:$H$240,2,0)</f>
        <v>Material Médico Quirurgico</v>
      </c>
      <c r="Y959" s="129" t="s">
        <v>57</v>
      </c>
      <c r="Z959" s="129" t="s">
        <v>39</v>
      </c>
      <c r="AA959" s="131" t="s">
        <v>58209</v>
      </c>
      <c r="AB959" s="129"/>
      <c r="AC959" s="129"/>
      <c r="AD959" s="130"/>
      <c r="AE959" s="122">
        <v>1299</v>
      </c>
      <c r="AF959" s="134"/>
    </row>
    <row r="960" spans="1:32" s="135" customFormat="1" ht="60">
      <c r="A960" s="133" t="s">
        <v>58220</v>
      </c>
      <c r="B960" s="127" t="s">
        <v>58244</v>
      </c>
      <c r="C960" s="125" t="s">
        <v>57404</v>
      </c>
      <c r="D960" s="127" t="s">
        <v>26276</v>
      </c>
      <c r="E960" s="111" t="s">
        <v>6478</v>
      </c>
      <c r="F960" s="126">
        <v>6268</v>
      </c>
      <c r="G960" s="127" t="s">
        <v>57720</v>
      </c>
      <c r="H960" s="111" t="s">
        <v>420</v>
      </c>
      <c r="I960" s="128">
        <v>50</v>
      </c>
      <c r="J960" s="42">
        <v>42245</v>
      </c>
      <c r="K960" s="34">
        <v>2429087.5</v>
      </c>
      <c r="L960" s="24">
        <v>2112250</v>
      </c>
      <c r="M960" s="129" t="s">
        <v>45</v>
      </c>
      <c r="N960" s="129">
        <v>12</v>
      </c>
      <c r="O960" s="130" t="s">
        <v>26</v>
      </c>
      <c r="P960" s="116" t="s">
        <v>424</v>
      </c>
      <c r="Q960" s="117" t="s">
        <v>57126</v>
      </c>
      <c r="R960" s="117" t="s">
        <v>57126</v>
      </c>
      <c r="S960" s="117" t="s">
        <v>57126</v>
      </c>
      <c r="T960" s="117" t="s">
        <v>57126</v>
      </c>
      <c r="U960" s="117" t="s">
        <v>57126</v>
      </c>
      <c r="V960" s="114" t="s">
        <v>17</v>
      </c>
      <c r="W960" s="118" t="s">
        <v>364</v>
      </c>
      <c r="X960" s="115" t="str">
        <f>VLOOKUP(W960,'Formato de datos '!$G$1:$H$240,2,0)</f>
        <v>Material Médico Quirurgico</v>
      </c>
      <c r="Y960" s="129" t="s">
        <v>57</v>
      </c>
      <c r="Z960" s="129" t="s">
        <v>39</v>
      </c>
      <c r="AA960" s="131" t="s">
        <v>58209</v>
      </c>
      <c r="AB960" s="129"/>
      <c r="AC960" s="129"/>
      <c r="AD960" s="130"/>
      <c r="AE960" s="122">
        <v>1300</v>
      </c>
      <c r="AF960" s="134"/>
    </row>
    <row r="961" spans="1:32" s="135" customFormat="1" ht="60">
      <c r="A961" s="133" t="s">
        <v>58220</v>
      </c>
      <c r="B961" s="127" t="s">
        <v>58244</v>
      </c>
      <c r="C961" s="125" t="s">
        <v>57404</v>
      </c>
      <c r="D961" s="127" t="s">
        <v>26276</v>
      </c>
      <c r="E961" s="111" t="s">
        <v>6478</v>
      </c>
      <c r="F961" s="126">
        <v>6269</v>
      </c>
      <c r="G961" s="127" t="s">
        <v>57721</v>
      </c>
      <c r="H961" s="111" t="s">
        <v>420</v>
      </c>
      <c r="I961" s="128">
        <v>12</v>
      </c>
      <c r="J961" s="42">
        <v>733162.57</v>
      </c>
      <c r="K961" s="34">
        <v>10117643.465999998</v>
      </c>
      <c r="L961" s="24">
        <v>8797950.8399999999</v>
      </c>
      <c r="M961" s="129" t="s">
        <v>45</v>
      </c>
      <c r="N961" s="129">
        <v>12</v>
      </c>
      <c r="O961" s="130" t="s">
        <v>26</v>
      </c>
      <c r="P961" s="116" t="s">
        <v>424</v>
      </c>
      <c r="Q961" s="117" t="s">
        <v>57126</v>
      </c>
      <c r="R961" s="117" t="s">
        <v>57126</v>
      </c>
      <c r="S961" s="117" t="s">
        <v>57126</v>
      </c>
      <c r="T961" s="117" t="s">
        <v>57126</v>
      </c>
      <c r="U961" s="117" t="s">
        <v>57126</v>
      </c>
      <c r="V961" s="114" t="s">
        <v>17</v>
      </c>
      <c r="W961" s="118" t="s">
        <v>364</v>
      </c>
      <c r="X961" s="115" t="str">
        <f>VLOOKUP(W961,'Formato de datos '!$G$1:$H$240,2,0)</f>
        <v>Material Médico Quirurgico</v>
      </c>
      <c r="Y961" s="129" t="s">
        <v>57</v>
      </c>
      <c r="Z961" s="129" t="s">
        <v>39</v>
      </c>
      <c r="AA961" s="131" t="s">
        <v>58209</v>
      </c>
      <c r="AB961" s="129"/>
      <c r="AC961" s="129"/>
      <c r="AD961" s="130"/>
      <c r="AE961" s="122">
        <v>1301</v>
      </c>
      <c r="AF961" s="134"/>
    </row>
    <row r="962" spans="1:32" s="135" customFormat="1" ht="45">
      <c r="A962" s="133" t="s">
        <v>58220</v>
      </c>
      <c r="B962" s="127" t="s">
        <v>58244</v>
      </c>
      <c r="C962" s="125" t="s">
        <v>57404</v>
      </c>
      <c r="D962" s="127" t="s">
        <v>30007</v>
      </c>
      <c r="E962" s="111" t="s">
        <v>6514</v>
      </c>
      <c r="F962" s="126">
        <v>6285</v>
      </c>
      <c r="G962" s="127" t="s">
        <v>57722</v>
      </c>
      <c r="H962" s="111" t="s">
        <v>420</v>
      </c>
      <c r="I962" s="128">
        <v>600</v>
      </c>
      <c r="J962" s="42">
        <v>8875</v>
      </c>
      <c r="K962" s="34">
        <v>6123749.9999999991</v>
      </c>
      <c r="L962" s="24">
        <v>5325000</v>
      </c>
      <c r="M962" s="129" t="s">
        <v>45</v>
      </c>
      <c r="N962" s="129">
        <v>12</v>
      </c>
      <c r="O962" s="130" t="s">
        <v>26</v>
      </c>
      <c r="P962" s="116" t="s">
        <v>424</v>
      </c>
      <c r="Q962" s="117" t="s">
        <v>57126</v>
      </c>
      <c r="R962" s="117" t="s">
        <v>57126</v>
      </c>
      <c r="S962" s="117" t="s">
        <v>57126</v>
      </c>
      <c r="T962" s="117" t="s">
        <v>57126</v>
      </c>
      <c r="U962" s="117" t="s">
        <v>57126</v>
      </c>
      <c r="V962" s="114" t="s">
        <v>17</v>
      </c>
      <c r="W962" s="118" t="s">
        <v>364</v>
      </c>
      <c r="X962" s="115" t="str">
        <f>VLOOKUP(W962,'Formato de datos '!$G$1:$H$240,2,0)</f>
        <v>Material Médico Quirurgico</v>
      </c>
      <c r="Y962" s="129" t="s">
        <v>57</v>
      </c>
      <c r="Z962" s="129" t="s">
        <v>39</v>
      </c>
      <c r="AA962" s="131" t="s">
        <v>58209</v>
      </c>
      <c r="AB962" s="129"/>
      <c r="AC962" s="129"/>
      <c r="AD962" s="130"/>
      <c r="AE962" s="122">
        <v>1302</v>
      </c>
      <c r="AF962" s="134"/>
    </row>
    <row r="963" spans="1:32" s="135" customFormat="1" ht="45">
      <c r="A963" s="133" t="s">
        <v>58220</v>
      </c>
      <c r="B963" s="127" t="s">
        <v>58244</v>
      </c>
      <c r="C963" s="125" t="s">
        <v>57404</v>
      </c>
      <c r="D963" s="127" t="s">
        <v>30007</v>
      </c>
      <c r="E963" s="111" t="s">
        <v>6514</v>
      </c>
      <c r="F963" s="126">
        <v>6286</v>
      </c>
      <c r="G963" s="127" t="s">
        <v>57723</v>
      </c>
      <c r="H963" s="111" t="s">
        <v>420</v>
      </c>
      <c r="I963" s="128">
        <v>600</v>
      </c>
      <c r="J963" s="42">
        <v>7275</v>
      </c>
      <c r="K963" s="34">
        <v>5019750</v>
      </c>
      <c r="L963" s="24">
        <v>4365000</v>
      </c>
      <c r="M963" s="129" t="s">
        <v>45</v>
      </c>
      <c r="N963" s="129">
        <v>12</v>
      </c>
      <c r="O963" s="130" t="s">
        <v>26</v>
      </c>
      <c r="P963" s="116" t="s">
        <v>424</v>
      </c>
      <c r="Q963" s="117" t="s">
        <v>57126</v>
      </c>
      <c r="R963" s="117" t="s">
        <v>57126</v>
      </c>
      <c r="S963" s="117" t="s">
        <v>57126</v>
      </c>
      <c r="T963" s="117" t="s">
        <v>57126</v>
      </c>
      <c r="U963" s="117" t="s">
        <v>57126</v>
      </c>
      <c r="V963" s="114" t="s">
        <v>17</v>
      </c>
      <c r="W963" s="118" t="s">
        <v>364</v>
      </c>
      <c r="X963" s="115" t="str">
        <f>VLOOKUP(W963,'Formato de datos '!$G$1:$H$240,2,0)</f>
        <v>Material Médico Quirurgico</v>
      </c>
      <c r="Y963" s="129" t="s">
        <v>57</v>
      </c>
      <c r="Z963" s="129" t="s">
        <v>39</v>
      </c>
      <c r="AA963" s="131" t="s">
        <v>58209</v>
      </c>
      <c r="AB963" s="129"/>
      <c r="AC963" s="129"/>
      <c r="AD963" s="130"/>
      <c r="AE963" s="122">
        <v>1303</v>
      </c>
      <c r="AF963" s="134"/>
    </row>
    <row r="964" spans="1:32" s="135" customFormat="1" ht="45">
      <c r="A964" s="133" t="s">
        <v>58220</v>
      </c>
      <c r="B964" s="127" t="s">
        <v>58244</v>
      </c>
      <c r="C964" s="125" t="s">
        <v>57404</v>
      </c>
      <c r="D964" s="127" t="s">
        <v>30007</v>
      </c>
      <c r="E964" s="111" t="s">
        <v>6514</v>
      </c>
      <c r="F964" s="126">
        <v>6287</v>
      </c>
      <c r="G964" s="127" t="s">
        <v>57724</v>
      </c>
      <c r="H964" s="111" t="s">
        <v>420</v>
      </c>
      <c r="I964" s="128">
        <v>600</v>
      </c>
      <c r="J964" s="42">
        <v>7685</v>
      </c>
      <c r="K964" s="34">
        <v>5302650</v>
      </c>
      <c r="L964" s="24">
        <v>4611000</v>
      </c>
      <c r="M964" s="129" t="s">
        <v>45</v>
      </c>
      <c r="N964" s="129">
        <v>12</v>
      </c>
      <c r="O964" s="130" t="s">
        <v>26</v>
      </c>
      <c r="P964" s="116" t="s">
        <v>424</v>
      </c>
      <c r="Q964" s="117" t="s">
        <v>57126</v>
      </c>
      <c r="R964" s="117" t="s">
        <v>57126</v>
      </c>
      <c r="S964" s="117" t="s">
        <v>57126</v>
      </c>
      <c r="T964" s="117" t="s">
        <v>57126</v>
      </c>
      <c r="U964" s="117" t="s">
        <v>57126</v>
      </c>
      <c r="V964" s="114" t="s">
        <v>17</v>
      </c>
      <c r="W964" s="118" t="s">
        <v>364</v>
      </c>
      <c r="X964" s="115" t="str">
        <f>VLOOKUP(W964,'Formato de datos '!$G$1:$H$240,2,0)</f>
        <v>Material Médico Quirurgico</v>
      </c>
      <c r="Y964" s="129" t="s">
        <v>57</v>
      </c>
      <c r="Z964" s="129" t="s">
        <v>39</v>
      </c>
      <c r="AA964" s="131" t="s">
        <v>58209</v>
      </c>
      <c r="AB964" s="129"/>
      <c r="AC964" s="129"/>
      <c r="AD964" s="130"/>
      <c r="AE964" s="122">
        <v>1304</v>
      </c>
      <c r="AF964" s="134"/>
    </row>
    <row r="965" spans="1:32" s="135" customFormat="1" ht="45">
      <c r="A965" s="133" t="s">
        <v>58220</v>
      </c>
      <c r="B965" s="127" t="s">
        <v>58244</v>
      </c>
      <c r="C965" s="125" t="s">
        <v>57404</v>
      </c>
      <c r="D965" s="127" t="s">
        <v>30007</v>
      </c>
      <c r="E965" s="111" t="s">
        <v>6514</v>
      </c>
      <c r="F965" s="126">
        <v>6288</v>
      </c>
      <c r="G965" s="127" t="s">
        <v>57725</v>
      </c>
      <c r="H965" s="111" t="s">
        <v>420</v>
      </c>
      <c r="I965" s="128">
        <v>600</v>
      </c>
      <c r="J965" s="42">
        <v>9655</v>
      </c>
      <c r="K965" s="34">
        <v>6661949.9999999991</v>
      </c>
      <c r="L965" s="24">
        <v>5793000</v>
      </c>
      <c r="M965" s="129" t="s">
        <v>45</v>
      </c>
      <c r="N965" s="129">
        <v>12</v>
      </c>
      <c r="O965" s="130" t="s">
        <v>26</v>
      </c>
      <c r="P965" s="116" t="s">
        <v>424</v>
      </c>
      <c r="Q965" s="117" t="s">
        <v>57126</v>
      </c>
      <c r="R965" s="117" t="s">
        <v>57126</v>
      </c>
      <c r="S965" s="117" t="s">
        <v>57126</v>
      </c>
      <c r="T965" s="117" t="s">
        <v>57126</v>
      </c>
      <c r="U965" s="117" t="s">
        <v>57126</v>
      </c>
      <c r="V965" s="114" t="s">
        <v>17</v>
      </c>
      <c r="W965" s="118" t="s">
        <v>364</v>
      </c>
      <c r="X965" s="115" t="str">
        <f>VLOOKUP(W965,'Formato de datos '!$G$1:$H$240,2,0)</f>
        <v>Material Médico Quirurgico</v>
      </c>
      <c r="Y965" s="129" t="s">
        <v>57</v>
      </c>
      <c r="Z965" s="129" t="s">
        <v>39</v>
      </c>
      <c r="AA965" s="131" t="s">
        <v>58209</v>
      </c>
      <c r="AB965" s="129"/>
      <c r="AC965" s="129"/>
      <c r="AD965" s="130"/>
      <c r="AE965" s="122">
        <v>1305</v>
      </c>
      <c r="AF965" s="134"/>
    </row>
    <row r="966" spans="1:32" s="135" customFormat="1" ht="60">
      <c r="A966" s="133" t="s">
        <v>58220</v>
      </c>
      <c r="B966" s="127" t="s">
        <v>58244</v>
      </c>
      <c r="C966" s="125" t="s">
        <v>57404</v>
      </c>
      <c r="D966" s="127" t="s">
        <v>26276</v>
      </c>
      <c r="E966" s="111" t="s">
        <v>6486</v>
      </c>
      <c r="F966" s="126">
        <v>6290</v>
      </c>
      <c r="G966" s="127" t="s">
        <v>57726</v>
      </c>
      <c r="H966" s="111" t="s">
        <v>420</v>
      </c>
      <c r="I966" s="128">
        <v>30</v>
      </c>
      <c r="J966" s="42">
        <v>166600</v>
      </c>
      <c r="K966" s="34">
        <v>5747700</v>
      </c>
      <c r="L966" s="24">
        <v>4998000</v>
      </c>
      <c r="M966" s="129" t="s">
        <v>45</v>
      </c>
      <c r="N966" s="129">
        <v>12</v>
      </c>
      <c r="O966" s="130" t="s">
        <v>26</v>
      </c>
      <c r="P966" s="116" t="s">
        <v>424</v>
      </c>
      <c r="Q966" s="117" t="s">
        <v>57126</v>
      </c>
      <c r="R966" s="117" t="s">
        <v>57126</v>
      </c>
      <c r="S966" s="117" t="s">
        <v>57126</v>
      </c>
      <c r="T966" s="117" t="s">
        <v>57126</v>
      </c>
      <c r="U966" s="117" t="s">
        <v>57126</v>
      </c>
      <c r="V966" s="114" t="s">
        <v>17</v>
      </c>
      <c r="W966" s="118" t="s">
        <v>364</v>
      </c>
      <c r="X966" s="115" t="str">
        <f>VLOOKUP(W966,'Formato de datos '!$G$1:$H$240,2,0)</f>
        <v>Material Médico Quirurgico</v>
      </c>
      <c r="Y966" s="129" t="s">
        <v>57</v>
      </c>
      <c r="Z966" s="129" t="s">
        <v>39</v>
      </c>
      <c r="AA966" s="131" t="s">
        <v>58209</v>
      </c>
      <c r="AB966" s="129"/>
      <c r="AC966" s="129"/>
      <c r="AD966" s="130"/>
      <c r="AE966" s="122">
        <v>1306</v>
      </c>
      <c r="AF966" s="134"/>
    </row>
    <row r="967" spans="1:32" s="135" customFormat="1" ht="60">
      <c r="A967" s="133" t="s">
        <v>58220</v>
      </c>
      <c r="B967" s="127" t="s">
        <v>58244</v>
      </c>
      <c r="C967" s="125" t="s">
        <v>57404</v>
      </c>
      <c r="D967" s="127" t="s">
        <v>26276</v>
      </c>
      <c r="E967" s="111" t="s">
        <v>6478</v>
      </c>
      <c r="F967" s="126">
        <v>6292</v>
      </c>
      <c r="G967" s="127" t="s">
        <v>57727</v>
      </c>
      <c r="H967" s="111" t="s">
        <v>420</v>
      </c>
      <c r="I967" s="128">
        <v>10</v>
      </c>
      <c r="J967" s="42">
        <v>54246.15</v>
      </c>
      <c r="K967" s="34">
        <v>623830.72499999998</v>
      </c>
      <c r="L967" s="24">
        <v>542461.5</v>
      </c>
      <c r="M967" s="129" t="s">
        <v>45</v>
      </c>
      <c r="N967" s="129">
        <v>12</v>
      </c>
      <c r="O967" s="130" t="s">
        <v>26</v>
      </c>
      <c r="P967" s="116" t="s">
        <v>424</v>
      </c>
      <c r="Q967" s="117" t="s">
        <v>57126</v>
      </c>
      <c r="R967" s="117" t="s">
        <v>57126</v>
      </c>
      <c r="S967" s="117" t="s">
        <v>57126</v>
      </c>
      <c r="T967" s="117" t="s">
        <v>57126</v>
      </c>
      <c r="U967" s="117" t="s">
        <v>57126</v>
      </c>
      <c r="V967" s="114" t="s">
        <v>17</v>
      </c>
      <c r="W967" s="118" t="s">
        <v>364</v>
      </c>
      <c r="X967" s="115" t="str">
        <f>VLOOKUP(W967,'Formato de datos '!$G$1:$H$240,2,0)</f>
        <v>Material Médico Quirurgico</v>
      </c>
      <c r="Y967" s="129" t="s">
        <v>57</v>
      </c>
      <c r="Z967" s="129" t="s">
        <v>39</v>
      </c>
      <c r="AA967" s="131" t="s">
        <v>58209</v>
      </c>
      <c r="AB967" s="129"/>
      <c r="AC967" s="129"/>
      <c r="AD967" s="130"/>
      <c r="AE967" s="122">
        <v>1307</v>
      </c>
      <c r="AF967" s="134"/>
    </row>
    <row r="968" spans="1:32" s="135" customFormat="1" ht="60">
      <c r="A968" s="133" t="s">
        <v>58220</v>
      </c>
      <c r="B968" s="127" t="s">
        <v>58244</v>
      </c>
      <c r="C968" s="125" t="s">
        <v>57404</v>
      </c>
      <c r="D968" s="127" t="s">
        <v>26276</v>
      </c>
      <c r="E968" s="111" t="s">
        <v>6478</v>
      </c>
      <c r="F968" s="126">
        <v>6293</v>
      </c>
      <c r="G968" s="127" t="s">
        <v>57728</v>
      </c>
      <c r="H968" s="111" t="s">
        <v>420</v>
      </c>
      <c r="I968" s="128">
        <v>60</v>
      </c>
      <c r="J968" s="42">
        <v>105448.28</v>
      </c>
      <c r="K968" s="34">
        <v>7275931.3199999994</v>
      </c>
      <c r="L968" s="24">
        <v>6326896.7999999998</v>
      </c>
      <c r="M968" s="129" t="s">
        <v>45</v>
      </c>
      <c r="N968" s="129">
        <v>12</v>
      </c>
      <c r="O968" s="130" t="s">
        <v>26</v>
      </c>
      <c r="P968" s="116" t="s">
        <v>424</v>
      </c>
      <c r="Q968" s="117" t="s">
        <v>57126</v>
      </c>
      <c r="R968" s="117" t="s">
        <v>57126</v>
      </c>
      <c r="S968" s="117" t="s">
        <v>57126</v>
      </c>
      <c r="T968" s="117" t="s">
        <v>57126</v>
      </c>
      <c r="U968" s="117" t="s">
        <v>57126</v>
      </c>
      <c r="V968" s="114" t="s">
        <v>17</v>
      </c>
      <c r="W968" s="118" t="s">
        <v>364</v>
      </c>
      <c r="X968" s="115" t="str">
        <f>VLOOKUP(W968,'Formato de datos '!$G$1:$H$240,2,0)</f>
        <v>Material Médico Quirurgico</v>
      </c>
      <c r="Y968" s="129" t="s">
        <v>57</v>
      </c>
      <c r="Z968" s="129" t="s">
        <v>39</v>
      </c>
      <c r="AA968" s="131" t="s">
        <v>58209</v>
      </c>
      <c r="AB968" s="129"/>
      <c r="AC968" s="129"/>
      <c r="AD968" s="130"/>
      <c r="AE968" s="122">
        <v>1308</v>
      </c>
      <c r="AF968" s="134"/>
    </row>
    <row r="969" spans="1:32" s="135" customFormat="1" ht="60">
      <c r="A969" s="133" t="s">
        <v>58220</v>
      </c>
      <c r="B969" s="127" t="s">
        <v>58244</v>
      </c>
      <c r="C969" s="125" t="s">
        <v>57404</v>
      </c>
      <c r="D969" s="127" t="s">
        <v>26276</v>
      </c>
      <c r="E969" s="111" t="s">
        <v>6478</v>
      </c>
      <c r="F969" s="126">
        <v>6326</v>
      </c>
      <c r="G969" s="127" t="s">
        <v>57729</v>
      </c>
      <c r="H969" s="111" t="s">
        <v>420</v>
      </c>
      <c r="I969" s="128">
        <v>80</v>
      </c>
      <c r="J969" s="42">
        <v>308626.5</v>
      </c>
      <c r="K969" s="34">
        <v>28393637.999999996</v>
      </c>
      <c r="L969" s="24">
        <v>24690120</v>
      </c>
      <c r="M969" s="129" t="s">
        <v>45</v>
      </c>
      <c r="N969" s="129">
        <v>12</v>
      </c>
      <c r="O969" s="130" t="s">
        <v>26</v>
      </c>
      <c r="P969" s="116" t="s">
        <v>424</v>
      </c>
      <c r="Q969" s="117" t="s">
        <v>57126</v>
      </c>
      <c r="R969" s="117" t="s">
        <v>57126</v>
      </c>
      <c r="S969" s="117" t="s">
        <v>57126</v>
      </c>
      <c r="T969" s="117" t="s">
        <v>57126</v>
      </c>
      <c r="U969" s="117" t="s">
        <v>57126</v>
      </c>
      <c r="V969" s="114" t="s">
        <v>17</v>
      </c>
      <c r="W969" s="118" t="s">
        <v>364</v>
      </c>
      <c r="X969" s="115" t="str">
        <f>VLOOKUP(W969,'Formato de datos '!$G$1:$H$240,2,0)</f>
        <v>Material Médico Quirurgico</v>
      </c>
      <c r="Y969" s="129" t="s">
        <v>57</v>
      </c>
      <c r="Z969" s="129" t="s">
        <v>39</v>
      </c>
      <c r="AA969" s="131" t="s">
        <v>58209</v>
      </c>
      <c r="AB969" s="129"/>
      <c r="AC969" s="129"/>
      <c r="AD969" s="130"/>
      <c r="AE969" s="122">
        <v>1309</v>
      </c>
      <c r="AF969" s="134"/>
    </row>
    <row r="970" spans="1:32" s="135" customFormat="1" ht="60">
      <c r="A970" s="133" t="s">
        <v>58220</v>
      </c>
      <c r="B970" s="127" t="s">
        <v>58244</v>
      </c>
      <c r="C970" s="125" t="s">
        <v>57404</v>
      </c>
      <c r="D970" s="127" t="s">
        <v>26276</v>
      </c>
      <c r="E970" s="111" t="s">
        <v>6478</v>
      </c>
      <c r="F970" s="126">
        <v>6327</v>
      </c>
      <c r="G970" s="127" t="s">
        <v>57730</v>
      </c>
      <c r="H970" s="111" t="s">
        <v>420</v>
      </c>
      <c r="I970" s="128">
        <v>70</v>
      </c>
      <c r="J970" s="42">
        <v>335818</v>
      </c>
      <c r="K970" s="34">
        <v>27033348.999999996</v>
      </c>
      <c r="L970" s="24">
        <v>23507260</v>
      </c>
      <c r="M970" s="129" t="s">
        <v>45</v>
      </c>
      <c r="N970" s="129">
        <v>12</v>
      </c>
      <c r="O970" s="130" t="s">
        <v>26</v>
      </c>
      <c r="P970" s="116" t="s">
        <v>424</v>
      </c>
      <c r="Q970" s="117" t="s">
        <v>57126</v>
      </c>
      <c r="R970" s="117" t="s">
        <v>57126</v>
      </c>
      <c r="S970" s="117" t="s">
        <v>57126</v>
      </c>
      <c r="T970" s="117" t="s">
        <v>57126</v>
      </c>
      <c r="U970" s="117" t="s">
        <v>57126</v>
      </c>
      <c r="V970" s="114" t="s">
        <v>17</v>
      </c>
      <c r="W970" s="118" t="s">
        <v>364</v>
      </c>
      <c r="X970" s="115" t="str">
        <f>VLOOKUP(W970,'Formato de datos '!$G$1:$H$240,2,0)</f>
        <v>Material Médico Quirurgico</v>
      </c>
      <c r="Y970" s="129" t="s">
        <v>57</v>
      </c>
      <c r="Z970" s="129" t="s">
        <v>39</v>
      </c>
      <c r="AA970" s="131" t="s">
        <v>58209</v>
      </c>
      <c r="AB970" s="129"/>
      <c r="AC970" s="129"/>
      <c r="AD970" s="130"/>
      <c r="AE970" s="122">
        <v>1310</v>
      </c>
      <c r="AF970" s="134"/>
    </row>
    <row r="971" spans="1:32" s="135" customFormat="1" ht="60">
      <c r="A971" s="133" t="s">
        <v>58220</v>
      </c>
      <c r="B971" s="127" t="s">
        <v>58244</v>
      </c>
      <c r="C971" s="125" t="s">
        <v>57404</v>
      </c>
      <c r="D971" s="127" t="s">
        <v>26276</v>
      </c>
      <c r="E971" s="111" t="s">
        <v>5719</v>
      </c>
      <c r="F971" s="126">
        <v>6331</v>
      </c>
      <c r="G971" s="127" t="s">
        <v>57731</v>
      </c>
      <c r="H971" s="111" t="s">
        <v>420</v>
      </c>
      <c r="I971" s="128">
        <v>5</v>
      </c>
      <c r="J971" s="42">
        <v>2436874</v>
      </c>
      <c r="K971" s="34">
        <v>14127025.499999998</v>
      </c>
      <c r="L971" s="24">
        <v>12284370</v>
      </c>
      <c r="M971" s="129" t="s">
        <v>45</v>
      </c>
      <c r="N971" s="129">
        <v>12</v>
      </c>
      <c r="O971" s="130" t="s">
        <v>26</v>
      </c>
      <c r="P971" s="116" t="s">
        <v>424</v>
      </c>
      <c r="Q971" s="117" t="s">
        <v>57126</v>
      </c>
      <c r="R971" s="117" t="s">
        <v>57126</v>
      </c>
      <c r="S971" s="117" t="s">
        <v>57126</v>
      </c>
      <c r="T971" s="117" t="s">
        <v>57126</v>
      </c>
      <c r="U971" s="117" t="s">
        <v>57126</v>
      </c>
      <c r="V971" s="114" t="s">
        <v>17</v>
      </c>
      <c r="W971" s="118" t="s">
        <v>364</v>
      </c>
      <c r="X971" s="115" t="str">
        <f>VLOOKUP(W971,'Formato de datos '!$G$1:$H$240,2,0)</f>
        <v>Material Médico Quirurgico</v>
      </c>
      <c r="Y971" s="129" t="s">
        <v>57</v>
      </c>
      <c r="Z971" s="129" t="s">
        <v>39</v>
      </c>
      <c r="AA971" s="131" t="s">
        <v>58209</v>
      </c>
      <c r="AB971" s="129"/>
      <c r="AC971" s="129"/>
      <c r="AD971" s="130"/>
      <c r="AE971" s="122">
        <v>1311</v>
      </c>
      <c r="AF971" s="134"/>
    </row>
    <row r="972" spans="1:32" s="135" customFormat="1" ht="60">
      <c r="A972" s="133" t="s">
        <v>58220</v>
      </c>
      <c r="B972" s="127" t="s">
        <v>58244</v>
      </c>
      <c r="C972" s="125" t="s">
        <v>57404</v>
      </c>
      <c r="D972" s="127" t="s">
        <v>26276</v>
      </c>
      <c r="E972" s="111" t="s">
        <v>6478</v>
      </c>
      <c r="F972" s="126">
        <v>6332</v>
      </c>
      <c r="G972" s="127" t="s">
        <v>57732</v>
      </c>
      <c r="H972" s="111" t="s">
        <v>420</v>
      </c>
      <c r="I972" s="128">
        <v>12</v>
      </c>
      <c r="J972" s="42">
        <v>478023</v>
      </c>
      <c r="K972" s="34">
        <v>6596717.3999999994</v>
      </c>
      <c r="L972" s="24">
        <v>5736276</v>
      </c>
      <c r="M972" s="129" t="s">
        <v>45</v>
      </c>
      <c r="N972" s="129">
        <v>12</v>
      </c>
      <c r="O972" s="130" t="s">
        <v>26</v>
      </c>
      <c r="P972" s="116" t="s">
        <v>424</v>
      </c>
      <c r="Q972" s="117" t="s">
        <v>57126</v>
      </c>
      <c r="R972" s="117" t="s">
        <v>57126</v>
      </c>
      <c r="S972" s="117" t="s">
        <v>57126</v>
      </c>
      <c r="T972" s="117" t="s">
        <v>57126</v>
      </c>
      <c r="U972" s="117" t="s">
        <v>57126</v>
      </c>
      <c r="V972" s="114" t="s">
        <v>17</v>
      </c>
      <c r="W972" s="118" t="s">
        <v>364</v>
      </c>
      <c r="X972" s="115" t="str">
        <f>VLOOKUP(W972,'Formato de datos '!$G$1:$H$240,2,0)</f>
        <v>Material Médico Quirurgico</v>
      </c>
      <c r="Y972" s="129" t="s">
        <v>57</v>
      </c>
      <c r="Z972" s="129" t="s">
        <v>39</v>
      </c>
      <c r="AA972" s="131" t="s">
        <v>58209</v>
      </c>
      <c r="AB972" s="129"/>
      <c r="AC972" s="129"/>
      <c r="AD972" s="130"/>
      <c r="AE972" s="122">
        <v>1312</v>
      </c>
      <c r="AF972" s="134"/>
    </row>
    <row r="973" spans="1:32" s="135" customFormat="1" ht="60">
      <c r="A973" s="133" t="s">
        <v>58220</v>
      </c>
      <c r="B973" s="127" t="s">
        <v>58244</v>
      </c>
      <c r="C973" s="125" t="s">
        <v>57404</v>
      </c>
      <c r="D973" s="127" t="s">
        <v>27706</v>
      </c>
      <c r="E973" s="111" t="s">
        <v>6478</v>
      </c>
      <c r="F973" s="126">
        <v>6350</v>
      </c>
      <c r="G973" s="127" t="s">
        <v>57733</v>
      </c>
      <c r="H973" s="111" t="s">
        <v>420</v>
      </c>
      <c r="I973" s="128">
        <v>5</v>
      </c>
      <c r="J973" s="42">
        <v>6264160</v>
      </c>
      <c r="K973" s="34">
        <v>36018920</v>
      </c>
      <c r="L973" s="24">
        <v>31320800.000000004</v>
      </c>
      <c r="M973" s="129" t="s">
        <v>45</v>
      </c>
      <c r="N973" s="129">
        <v>12</v>
      </c>
      <c r="O973" s="130" t="s">
        <v>26</v>
      </c>
      <c r="P973" s="116" t="s">
        <v>424</v>
      </c>
      <c r="Q973" s="117" t="s">
        <v>57126</v>
      </c>
      <c r="R973" s="117" t="s">
        <v>57126</v>
      </c>
      <c r="S973" s="117" t="s">
        <v>57126</v>
      </c>
      <c r="T973" s="117" t="s">
        <v>57126</v>
      </c>
      <c r="U973" s="117" t="s">
        <v>57126</v>
      </c>
      <c r="V973" s="114" t="s">
        <v>17</v>
      </c>
      <c r="W973" s="118" t="s">
        <v>364</v>
      </c>
      <c r="X973" s="115" t="str">
        <f>VLOOKUP(W973,'Formato de datos '!$G$1:$H$240,2,0)</f>
        <v>Material Médico Quirurgico</v>
      </c>
      <c r="Y973" s="129" t="s">
        <v>57</v>
      </c>
      <c r="Z973" s="129" t="s">
        <v>39</v>
      </c>
      <c r="AA973" s="131" t="s">
        <v>58209</v>
      </c>
      <c r="AB973" s="129"/>
      <c r="AC973" s="129"/>
      <c r="AD973" s="130"/>
      <c r="AE973" s="122">
        <v>1313</v>
      </c>
      <c r="AF973" s="134"/>
    </row>
    <row r="974" spans="1:32" s="135" customFormat="1" ht="45">
      <c r="A974" s="133" t="s">
        <v>58220</v>
      </c>
      <c r="B974" s="127" t="s">
        <v>58244</v>
      </c>
      <c r="C974" s="125" t="s">
        <v>57404</v>
      </c>
      <c r="D974" s="127" t="s">
        <v>28182</v>
      </c>
      <c r="E974" s="111" t="s">
        <v>6483</v>
      </c>
      <c r="F974" s="126">
        <v>6395</v>
      </c>
      <c r="G974" s="127" t="s">
        <v>57734</v>
      </c>
      <c r="H974" s="111" t="s">
        <v>420</v>
      </c>
      <c r="I974" s="128">
        <v>4</v>
      </c>
      <c r="J974" s="42">
        <v>26980.87</v>
      </c>
      <c r="K974" s="34">
        <f>I974*J974</f>
        <v>107923.48</v>
      </c>
      <c r="L974" s="24">
        <v>134904.35</v>
      </c>
      <c r="M974" s="129" t="s">
        <v>45</v>
      </c>
      <c r="N974" s="129">
        <v>12</v>
      </c>
      <c r="O974" s="130" t="s">
        <v>26</v>
      </c>
      <c r="P974" s="116" t="s">
        <v>424</v>
      </c>
      <c r="Q974" s="117" t="s">
        <v>57126</v>
      </c>
      <c r="R974" s="117" t="s">
        <v>57126</v>
      </c>
      <c r="S974" s="117" t="s">
        <v>57126</v>
      </c>
      <c r="T974" s="117" t="s">
        <v>57126</v>
      </c>
      <c r="U974" s="117" t="s">
        <v>57126</v>
      </c>
      <c r="V974" s="114" t="s">
        <v>17</v>
      </c>
      <c r="W974" s="118" t="s">
        <v>364</v>
      </c>
      <c r="X974" s="115" t="str">
        <f>VLOOKUP(W974,'Formato de datos '!$G$1:$H$240,2,0)</f>
        <v>Material Médico Quirurgico</v>
      </c>
      <c r="Y974" s="129" t="s">
        <v>57</v>
      </c>
      <c r="Z974" s="129" t="s">
        <v>39</v>
      </c>
      <c r="AA974" s="131" t="s">
        <v>58209</v>
      </c>
      <c r="AB974" s="129"/>
      <c r="AC974" s="129"/>
      <c r="AD974" s="130"/>
      <c r="AE974" s="122">
        <v>1314</v>
      </c>
      <c r="AF974" s="134"/>
    </row>
    <row r="975" spans="1:32" s="135" customFormat="1" ht="60">
      <c r="A975" s="133" t="s">
        <v>58220</v>
      </c>
      <c r="B975" s="127" t="s">
        <v>58244</v>
      </c>
      <c r="C975" s="125" t="s">
        <v>57404</v>
      </c>
      <c r="D975" s="127" t="s">
        <v>26276</v>
      </c>
      <c r="E975" s="111" t="s">
        <v>6478</v>
      </c>
      <c r="F975" s="126">
        <v>6422</v>
      </c>
      <c r="G975" s="127" t="s">
        <v>57735</v>
      </c>
      <c r="H975" s="111" t="s">
        <v>420</v>
      </c>
      <c r="I975" s="128">
        <v>100</v>
      </c>
      <c r="J975" s="42">
        <v>570902.5</v>
      </c>
      <c r="K975" s="34">
        <v>65653787.499999993</v>
      </c>
      <c r="L975" s="24">
        <v>57090250</v>
      </c>
      <c r="M975" s="129" t="s">
        <v>45</v>
      </c>
      <c r="N975" s="129">
        <v>12</v>
      </c>
      <c r="O975" s="130" t="s">
        <v>26</v>
      </c>
      <c r="P975" s="116" t="s">
        <v>424</v>
      </c>
      <c r="Q975" s="117" t="s">
        <v>57126</v>
      </c>
      <c r="R975" s="117" t="s">
        <v>57126</v>
      </c>
      <c r="S975" s="117" t="s">
        <v>57126</v>
      </c>
      <c r="T975" s="117" t="s">
        <v>57126</v>
      </c>
      <c r="U975" s="117" t="s">
        <v>57126</v>
      </c>
      <c r="V975" s="114" t="s">
        <v>17</v>
      </c>
      <c r="W975" s="118" t="s">
        <v>364</v>
      </c>
      <c r="X975" s="115" t="str">
        <f>VLOOKUP(W975,'Formato de datos '!$G$1:$H$240,2,0)</f>
        <v>Material Médico Quirurgico</v>
      </c>
      <c r="Y975" s="129" t="s">
        <v>57</v>
      </c>
      <c r="Z975" s="129" t="s">
        <v>39</v>
      </c>
      <c r="AA975" s="131" t="s">
        <v>58209</v>
      </c>
      <c r="AB975" s="129"/>
      <c r="AC975" s="129"/>
      <c r="AD975" s="130"/>
      <c r="AE975" s="122">
        <v>1315</v>
      </c>
      <c r="AF975" s="134"/>
    </row>
    <row r="976" spans="1:32" s="135" customFormat="1" ht="45">
      <c r="A976" s="133" t="s">
        <v>58220</v>
      </c>
      <c r="B976" s="127" t="s">
        <v>58244</v>
      </c>
      <c r="C976" s="125" t="s">
        <v>57404</v>
      </c>
      <c r="D976" s="127" t="s">
        <v>26276</v>
      </c>
      <c r="E976" s="111" t="s">
        <v>6483</v>
      </c>
      <c r="F976" s="126">
        <v>6428</v>
      </c>
      <c r="G976" s="127" t="s">
        <v>57736</v>
      </c>
      <c r="H976" s="111" t="s">
        <v>420</v>
      </c>
      <c r="I976" s="128">
        <v>60</v>
      </c>
      <c r="J976" s="42">
        <v>47600</v>
      </c>
      <c r="K976" s="34">
        <v>3284399.9999999995</v>
      </c>
      <c r="L976" s="24">
        <v>2856000</v>
      </c>
      <c r="M976" s="129" t="s">
        <v>45</v>
      </c>
      <c r="N976" s="129">
        <v>12</v>
      </c>
      <c r="O976" s="130" t="s">
        <v>26</v>
      </c>
      <c r="P976" s="116" t="s">
        <v>424</v>
      </c>
      <c r="Q976" s="117" t="s">
        <v>57126</v>
      </c>
      <c r="R976" s="117" t="s">
        <v>57126</v>
      </c>
      <c r="S976" s="117" t="s">
        <v>57126</v>
      </c>
      <c r="T976" s="117" t="s">
        <v>57126</v>
      </c>
      <c r="U976" s="117" t="s">
        <v>57126</v>
      </c>
      <c r="V976" s="114" t="s">
        <v>17</v>
      </c>
      <c r="W976" s="118" t="s">
        <v>364</v>
      </c>
      <c r="X976" s="115" t="str">
        <f>VLOOKUP(W976,'Formato de datos '!$G$1:$H$240,2,0)</f>
        <v>Material Médico Quirurgico</v>
      </c>
      <c r="Y976" s="129" t="s">
        <v>57</v>
      </c>
      <c r="Z976" s="129" t="s">
        <v>39</v>
      </c>
      <c r="AA976" s="131" t="s">
        <v>58209</v>
      </c>
      <c r="AB976" s="129"/>
      <c r="AC976" s="129"/>
      <c r="AD976" s="130"/>
      <c r="AE976" s="122">
        <v>1316</v>
      </c>
      <c r="AF976" s="134"/>
    </row>
    <row r="977" spans="1:32" s="135" customFormat="1" ht="60">
      <c r="A977" s="133" t="s">
        <v>58220</v>
      </c>
      <c r="B977" s="127" t="s">
        <v>58244</v>
      </c>
      <c r="C977" s="125" t="s">
        <v>57404</v>
      </c>
      <c r="D977" s="127" t="s">
        <v>26276</v>
      </c>
      <c r="E977" s="111" t="s">
        <v>6494</v>
      </c>
      <c r="F977" s="126">
        <v>6430</v>
      </c>
      <c r="G977" s="127" t="s">
        <v>57737</v>
      </c>
      <c r="H977" s="111" t="s">
        <v>420</v>
      </c>
      <c r="I977" s="128">
        <v>6</v>
      </c>
      <c r="J977" s="42">
        <v>1999200</v>
      </c>
      <c r="K977" s="34">
        <v>13794479.999999998</v>
      </c>
      <c r="L977" s="24">
        <v>11995200</v>
      </c>
      <c r="M977" s="129" t="s">
        <v>45</v>
      </c>
      <c r="N977" s="129">
        <v>12</v>
      </c>
      <c r="O977" s="130" t="s">
        <v>26</v>
      </c>
      <c r="P977" s="116" t="s">
        <v>424</v>
      </c>
      <c r="Q977" s="117" t="s">
        <v>57126</v>
      </c>
      <c r="R977" s="117" t="s">
        <v>57126</v>
      </c>
      <c r="S977" s="117" t="s">
        <v>57126</v>
      </c>
      <c r="T977" s="117" t="s">
        <v>57126</v>
      </c>
      <c r="U977" s="117" t="s">
        <v>57126</v>
      </c>
      <c r="V977" s="114" t="s">
        <v>17</v>
      </c>
      <c r="W977" s="118" t="s">
        <v>364</v>
      </c>
      <c r="X977" s="115" t="str">
        <f>VLOOKUP(W977,'Formato de datos '!$G$1:$H$240,2,0)</f>
        <v>Material Médico Quirurgico</v>
      </c>
      <c r="Y977" s="129" t="s">
        <v>57</v>
      </c>
      <c r="Z977" s="129" t="s">
        <v>39</v>
      </c>
      <c r="AA977" s="131" t="s">
        <v>58209</v>
      </c>
      <c r="AB977" s="129"/>
      <c r="AC977" s="129"/>
      <c r="AD977" s="130"/>
      <c r="AE977" s="122">
        <v>1317</v>
      </c>
      <c r="AF977" s="134"/>
    </row>
    <row r="978" spans="1:32" s="135" customFormat="1" ht="60">
      <c r="A978" s="133" t="s">
        <v>58220</v>
      </c>
      <c r="B978" s="127" t="s">
        <v>58244</v>
      </c>
      <c r="C978" s="125" t="s">
        <v>57404</v>
      </c>
      <c r="D978" s="127" t="s">
        <v>26276</v>
      </c>
      <c r="E978" s="111" t="s">
        <v>6478</v>
      </c>
      <c r="F978" s="126">
        <v>6434</v>
      </c>
      <c r="G978" s="127" t="s">
        <v>57738</v>
      </c>
      <c r="H978" s="111" t="s">
        <v>420</v>
      </c>
      <c r="I978" s="128">
        <v>24</v>
      </c>
      <c r="J978" s="42">
        <v>1382701.46</v>
      </c>
      <c r="K978" s="34">
        <v>38162560.295999996</v>
      </c>
      <c r="L978" s="24">
        <v>33184835.039999999</v>
      </c>
      <c r="M978" s="129" t="s">
        <v>45</v>
      </c>
      <c r="N978" s="129">
        <v>12</v>
      </c>
      <c r="O978" s="130" t="s">
        <v>26</v>
      </c>
      <c r="P978" s="116" t="s">
        <v>424</v>
      </c>
      <c r="Q978" s="117" t="s">
        <v>57126</v>
      </c>
      <c r="R978" s="117" t="s">
        <v>57126</v>
      </c>
      <c r="S978" s="117" t="s">
        <v>57126</v>
      </c>
      <c r="T978" s="117" t="s">
        <v>57126</v>
      </c>
      <c r="U978" s="117" t="s">
        <v>57126</v>
      </c>
      <c r="V978" s="114" t="s">
        <v>17</v>
      </c>
      <c r="W978" s="118" t="s">
        <v>364</v>
      </c>
      <c r="X978" s="115" t="str">
        <f>VLOOKUP(W978,'Formato de datos '!$G$1:$H$240,2,0)</f>
        <v>Material Médico Quirurgico</v>
      </c>
      <c r="Y978" s="129" t="s">
        <v>57</v>
      </c>
      <c r="Z978" s="129" t="s">
        <v>39</v>
      </c>
      <c r="AA978" s="131" t="s">
        <v>58209</v>
      </c>
      <c r="AB978" s="129"/>
      <c r="AC978" s="129"/>
      <c r="AD978" s="130"/>
      <c r="AE978" s="122">
        <v>1318</v>
      </c>
      <c r="AF978" s="134"/>
    </row>
    <row r="979" spans="1:32" s="135" customFormat="1" ht="60">
      <c r="A979" s="133" t="s">
        <v>58220</v>
      </c>
      <c r="B979" s="127" t="s">
        <v>58244</v>
      </c>
      <c r="C979" s="125" t="s">
        <v>57404</v>
      </c>
      <c r="D979" s="127" t="s">
        <v>27706</v>
      </c>
      <c r="E979" s="111" t="s">
        <v>6478</v>
      </c>
      <c r="F979" s="126">
        <v>6445</v>
      </c>
      <c r="G979" s="127" t="s">
        <v>57739</v>
      </c>
      <c r="H979" s="111" t="s">
        <v>420</v>
      </c>
      <c r="I979" s="128">
        <v>12</v>
      </c>
      <c r="J979" s="42">
        <v>119000</v>
      </c>
      <c r="K979" s="34">
        <v>1642199.9999999998</v>
      </c>
      <c r="L979" s="24">
        <v>1428000</v>
      </c>
      <c r="M979" s="129" t="s">
        <v>45</v>
      </c>
      <c r="N979" s="129">
        <v>12</v>
      </c>
      <c r="O979" s="130" t="s">
        <v>26</v>
      </c>
      <c r="P979" s="116" t="s">
        <v>424</v>
      </c>
      <c r="Q979" s="117" t="s">
        <v>57126</v>
      </c>
      <c r="R979" s="117" t="s">
        <v>57126</v>
      </c>
      <c r="S979" s="117" t="s">
        <v>57126</v>
      </c>
      <c r="T979" s="117" t="s">
        <v>57126</v>
      </c>
      <c r="U979" s="117" t="s">
        <v>57126</v>
      </c>
      <c r="V979" s="114" t="s">
        <v>17</v>
      </c>
      <c r="W979" s="118" t="s">
        <v>364</v>
      </c>
      <c r="X979" s="115" t="str">
        <f>VLOOKUP(W979,'Formato de datos '!$G$1:$H$240,2,0)</f>
        <v>Material Médico Quirurgico</v>
      </c>
      <c r="Y979" s="129" t="s">
        <v>57</v>
      </c>
      <c r="Z979" s="129" t="s">
        <v>39</v>
      </c>
      <c r="AA979" s="131" t="s">
        <v>58209</v>
      </c>
      <c r="AB979" s="129"/>
      <c r="AC979" s="129"/>
      <c r="AD979" s="130"/>
      <c r="AE979" s="122">
        <v>1319</v>
      </c>
      <c r="AF979" s="134"/>
    </row>
    <row r="980" spans="1:32" s="135" customFormat="1" ht="90">
      <c r="A980" s="133" t="s">
        <v>58220</v>
      </c>
      <c r="B980" s="127" t="s">
        <v>58244</v>
      </c>
      <c r="C980" s="125" t="s">
        <v>57404</v>
      </c>
      <c r="D980" s="127" t="s">
        <v>26276</v>
      </c>
      <c r="E980" s="111" t="s">
        <v>6478</v>
      </c>
      <c r="F980" s="126">
        <v>6455</v>
      </c>
      <c r="G980" s="127" t="s">
        <v>57740</v>
      </c>
      <c r="H980" s="111" t="s">
        <v>420</v>
      </c>
      <c r="I980" s="128">
        <v>5</v>
      </c>
      <c r="J980" s="42">
        <v>675920</v>
      </c>
      <c r="K980" s="34">
        <v>3886539.9999999995</v>
      </c>
      <c r="L980" s="24">
        <v>3379600</v>
      </c>
      <c r="M980" s="129" t="s">
        <v>45</v>
      </c>
      <c r="N980" s="129">
        <v>12</v>
      </c>
      <c r="O980" s="130" t="s">
        <v>26</v>
      </c>
      <c r="P980" s="116" t="s">
        <v>424</v>
      </c>
      <c r="Q980" s="117" t="s">
        <v>57126</v>
      </c>
      <c r="R980" s="117" t="s">
        <v>57126</v>
      </c>
      <c r="S980" s="117" t="s">
        <v>57126</v>
      </c>
      <c r="T980" s="117" t="s">
        <v>57126</v>
      </c>
      <c r="U980" s="117" t="s">
        <v>57126</v>
      </c>
      <c r="V980" s="114" t="s">
        <v>17</v>
      </c>
      <c r="W980" s="118" t="s">
        <v>364</v>
      </c>
      <c r="X980" s="115" t="str">
        <f>VLOOKUP(W980,'Formato de datos '!$G$1:$H$240,2,0)</f>
        <v>Material Médico Quirurgico</v>
      </c>
      <c r="Y980" s="129" t="s">
        <v>57</v>
      </c>
      <c r="Z980" s="129" t="s">
        <v>39</v>
      </c>
      <c r="AA980" s="131" t="s">
        <v>58209</v>
      </c>
      <c r="AB980" s="129"/>
      <c r="AC980" s="129"/>
      <c r="AD980" s="130"/>
      <c r="AE980" s="122">
        <v>1320</v>
      </c>
      <c r="AF980" s="134"/>
    </row>
    <row r="981" spans="1:32" s="135" customFormat="1" ht="60">
      <c r="A981" s="133" t="s">
        <v>58220</v>
      </c>
      <c r="B981" s="127" t="s">
        <v>58244</v>
      </c>
      <c r="C981" s="125" t="s">
        <v>57404</v>
      </c>
      <c r="D981" s="127" t="s">
        <v>26276</v>
      </c>
      <c r="E981" s="111" t="s">
        <v>6486</v>
      </c>
      <c r="F981" s="126">
        <v>6456</v>
      </c>
      <c r="G981" s="127" t="s">
        <v>57741</v>
      </c>
      <c r="H981" s="111" t="s">
        <v>420</v>
      </c>
      <c r="I981" s="128">
        <v>1200</v>
      </c>
      <c r="J981" s="42">
        <v>5050.3599999999997</v>
      </c>
      <c r="K981" s="34">
        <v>6969496.7999999998</v>
      </c>
      <c r="L981" s="24">
        <v>6060432</v>
      </c>
      <c r="M981" s="129" t="s">
        <v>45</v>
      </c>
      <c r="N981" s="129">
        <v>12</v>
      </c>
      <c r="O981" s="130" t="s">
        <v>26</v>
      </c>
      <c r="P981" s="116" t="s">
        <v>424</v>
      </c>
      <c r="Q981" s="117" t="s">
        <v>57126</v>
      </c>
      <c r="R981" s="117" t="s">
        <v>57126</v>
      </c>
      <c r="S981" s="117" t="s">
        <v>57126</v>
      </c>
      <c r="T981" s="117" t="s">
        <v>57126</v>
      </c>
      <c r="U981" s="117" t="s">
        <v>57126</v>
      </c>
      <c r="V981" s="114" t="s">
        <v>17</v>
      </c>
      <c r="W981" s="118" t="s">
        <v>364</v>
      </c>
      <c r="X981" s="115" t="str">
        <f>VLOOKUP(W981,'Formato de datos '!$G$1:$H$240,2,0)</f>
        <v>Material Médico Quirurgico</v>
      </c>
      <c r="Y981" s="129" t="s">
        <v>57</v>
      </c>
      <c r="Z981" s="129" t="s">
        <v>39</v>
      </c>
      <c r="AA981" s="131" t="s">
        <v>58209</v>
      </c>
      <c r="AB981" s="129"/>
      <c r="AC981" s="129"/>
      <c r="AD981" s="130"/>
      <c r="AE981" s="122">
        <v>1321</v>
      </c>
      <c r="AF981" s="134"/>
    </row>
    <row r="982" spans="1:32" s="135" customFormat="1" ht="45">
      <c r="A982" s="133" t="s">
        <v>58220</v>
      </c>
      <c r="B982" s="127" t="s">
        <v>58244</v>
      </c>
      <c r="C982" s="125" t="s">
        <v>57404</v>
      </c>
      <c r="D982" s="127" t="s">
        <v>26276</v>
      </c>
      <c r="E982" s="111" t="s">
        <v>6472</v>
      </c>
      <c r="F982" s="126">
        <v>6459</v>
      </c>
      <c r="G982" s="127" t="s">
        <v>57742</v>
      </c>
      <c r="H982" s="111" t="s">
        <v>420</v>
      </c>
      <c r="I982" s="128">
        <v>60</v>
      </c>
      <c r="J982" s="42">
        <v>59500</v>
      </c>
      <c r="K982" s="34">
        <v>4105499.9999999995</v>
      </c>
      <c r="L982" s="24">
        <v>3570000</v>
      </c>
      <c r="M982" s="129" t="s">
        <v>45</v>
      </c>
      <c r="N982" s="129">
        <v>12</v>
      </c>
      <c r="O982" s="130" t="s">
        <v>26</v>
      </c>
      <c r="P982" s="116" t="s">
        <v>424</v>
      </c>
      <c r="Q982" s="117" t="s">
        <v>57126</v>
      </c>
      <c r="R982" s="117" t="s">
        <v>57126</v>
      </c>
      <c r="S982" s="117" t="s">
        <v>57126</v>
      </c>
      <c r="T982" s="117" t="s">
        <v>57126</v>
      </c>
      <c r="U982" s="117" t="s">
        <v>57126</v>
      </c>
      <c r="V982" s="114" t="s">
        <v>17</v>
      </c>
      <c r="W982" s="118" t="s">
        <v>364</v>
      </c>
      <c r="X982" s="115" t="str">
        <f>VLOOKUP(W982,'Formato de datos '!$G$1:$H$240,2,0)</f>
        <v>Material Médico Quirurgico</v>
      </c>
      <c r="Y982" s="129" t="s">
        <v>57</v>
      </c>
      <c r="Z982" s="129" t="s">
        <v>39</v>
      </c>
      <c r="AA982" s="131" t="s">
        <v>58209</v>
      </c>
      <c r="AB982" s="129"/>
      <c r="AC982" s="129"/>
      <c r="AD982" s="130"/>
      <c r="AE982" s="122">
        <v>1322</v>
      </c>
      <c r="AF982" s="134"/>
    </row>
    <row r="983" spans="1:32" s="135" customFormat="1" ht="60">
      <c r="A983" s="133" t="s">
        <v>58220</v>
      </c>
      <c r="B983" s="127" t="s">
        <v>58244</v>
      </c>
      <c r="C983" s="125" t="s">
        <v>57404</v>
      </c>
      <c r="D983" s="127" t="s">
        <v>26276</v>
      </c>
      <c r="E983" s="111" t="s">
        <v>6479</v>
      </c>
      <c r="F983" s="126">
        <v>9721</v>
      </c>
      <c r="G983" s="127" t="s">
        <v>57743</v>
      </c>
      <c r="H983" s="111" t="s">
        <v>420</v>
      </c>
      <c r="I983" s="128">
        <v>8000</v>
      </c>
      <c r="J983" s="42">
        <v>2499</v>
      </c>
      <c r="K983" s="34">
        <v>22990800</v>
      </c>
      <c r="L983" s="24">
        <v>19992000</v>
      </c>
      <c r="M983" s="129" t="s">
        <v>45</v>
      </c>
      <c r="N983" s="129">
        <v>12</v>
      </c>
      <c r="O983" s="130" t="s">
        <v>26</v>
      </c>
      <c r="P983" s="116" t="s">
        <v>424</v>
      </c>
      <c r="Q983" s="117" t="s">
        <v>57126</v>
      </c>
      <c r="R983" s="117" t="s">
        <v>57126</v>
      </c>
      <c r="S983" s="117" t="s">
        <v>57126</v>
      </c>
      <c r="T983" s="117" t="s">
        <v>57126</v>
      </c>
      <c r="U983" s="117" t="s">
        <v>57126</v>
      </c>
      <c r="V983" s="114" t="s">
        <v>17</v>
      </c>
      <c r="W983" s="118" t="s">
        <v>364</v>
      </c>
      <c r="X983" s="115" t="str">
        <f>VLOOKUP(W983,'Formato de datos '!$G$1:$H$240,2,0)</f>
        <v>Material Médico Quirurgico</v>
      </c>
      <c r="Y983" s="129" t="s">
        <v>57</v>
      </c>
      <c r="Z983" s="129" t="s">
        <v>39</v>
      </c>
      <c r="AA983" s="131" t="s">
        <v>58209</v>
      </c>
      <c r="AB983" s="129"/>
      <c r="AC983" s="129"/>
      <c r="AD983" s="130"/>
      <c r="AE983" s="122">
        <v>1323</v>
      </c>
      <c r="AF983" s="134"/>
    </row>
    <row r="984" spans="1:32" s="135" customFormat="1" ht="60">
      <c r="A984" s="133" t="s">
        <v>58220</v>
      </c>
      <c r="B984" s="127" t="s">
        <v>58244</v>
      </c>
      <c r="C984" s="125" t="s">
        <v>57404</v>
      </c>
      <c r="D984" s="127" t="s">
        <v>26276</v>
      </c>
      <c r="E984" s="111" t="s">
        <v>6483</v>
      </c>
      <c r="F984" s="126">
        <v>9824</v>
      </c>
      <c r="G984" s="127" t="s">
        <v>57744</v>
      </c>
      <c r="H984" s="111" t="s">
        <v>420</v>
      </c>
      <c r="I984" s="128">
        <v>80</v>
      </c>
      <c r="J984" s="42">
        <v>279650</v>
      </c>
      <c r="K984" s="34">
        <v>25727799.999999996</v>
      </c>
      <c r="L984" s="24">
        <v>22372000</v>
      </c>
      <c r="M984" s="129" t="s">
        <v>45</v>
      </c>
      <c r="N984" s="129">
        <v>12</v>
      </c>
      <c r="O984" s="130" t="s">
        <v>26</v>
      </c>
      <c r="P984" s="116" t="s">
        <v>424</v>
      </c>
      <c r="Q984" s="117" t="s">
        <v>57126</v>
      </c>
      <c r="R984" s="117" t="s">
        <v>57126</v>
      </c>
      <c r="S984" s="117" t="s">
        <v>57126</v>
      </c>
      <c r="T984" s="117" t="s">
        <v>57126</v>
      </c>
      <c r="U984" s="117" t="s">
        <v>57126</v>
      </c>
      <c r="V984" s="114" t="s">
        <v>17</v>
      </c>
      <c r="W984" s="118" t="s">
        <v>364</v>
      </c>
      <c r="X984" s="115" t="str">
        <f>VLOOKUP(W984,'Formato de datos '!$G$1:$H$240,2,0)</f>
        <v>Material Médico Quirurgico</v>
      </c>
      <c r="Y984" s="129" t="s">
        <v>57</v>
      </c>
      <c r="Z984" s="129" t="s">
        <v>39</v>
      </c>
      <c r="AA984" s="131" t="s">
        <v>58209</v>
      </c>
      <c r="AB984" s="129"/>
      <c r="AC984" s="129"/>
      <c r="AD984" s="130"/>
      <c r="AE984" s="122">
        <v>1324</v>
      </c>
      <c r="AF984" s="134"/>
    </row>
    <row r="985" spans="1:32" s="135" customFormat="1" ht="75">
      <c r="A985" s="133" t="s">
        <v>58220</v>
      </c>
      <c r="B985" s="127" t="s">
        <v>58244</v>
      </c>
      <c r="C985" s="125" t="s">
        <v>57404</v>
      </c>
      <c r="D985" s="127" t="s">
        <v>26276</v>
      </c>
      <c r="E985" s="111" t="s">
        <v>6487</v>
      </c>
      <c r="F985" s="126" t="s">
        <v>58186</v>
      </c>
      <c r="G985" s="127" t="s">
        <v>58187</v>
      </c>
      <c r="H985" s="111" t="s">
        <v>420</v>
      </c>
      <c r="I985" s="128">
        <v>2.1666666666666665</v>
      </c>
      <c r="J985" s="42">
        <v>510899.13</v>
      </c>
      <c r="K985" s="34">
        <v>1272990.33225</v>
      </c>
      <c r="L985" s="24">
        <v>1106948.115</v>
      </c>
      <c r="M985" s="129" t="s">
        <v>45</v>
      </c>
      <c r="N985" s="129">
        <v>12</v>
      </c>
      <c r="O985" s="130" t="s">
        <v>26</v>
      </c>
      <c r="P985" s="116" t="s">
        <v>424</v>
      </c>
      <c r="Q985" s="117" t="s">
        <v>57126</v>
      </c>
      <c r="R985" s="117" t="s">
        <v>57126</v>
      </c>
      <c r="S985" s="117" t="s">
        <v>57126</v>
      </c>
      <c r="T985" s="117" t="s">
        <v>57126</v>
      </c>
      <c r="U985" s="117" t="s">
        <v>57126</v>
      </c>
      <c r="V985" s="114" t="s">
        <v>17</v>
      </c>
      <c r="W985" s="118" t="s">
        <v>364</v>
      </c>
      <c r="X985" s="115" t="str">
        <f>VLOOKUP(W985,'Formato de datos '!$G$1:$H$240,2,0)</f>
        <v>Material Médico Quirurgico</v>
      </c>
      <c r="Y985" s="129" t="s">
        <v>57</v>
      </c>
      <c r="Z985" s="129" t="s">
        <v>39</v>
      </c>
      <c r="AA985" s="131" t="s">
        <v>58209</v>
      </c>
      <c r="AB985" s="129"/>
      <c r="AC985" s="129"/>
      <c r="AD985" s="130"/>
      <c r="AE985" s="122">
        <v>1325</v>
      </c>
      <c r="AF985" s="134"/>
    </row>
    <row r="986" spans="1:32" s="135" customFormat="1" ht="60">
      <c r="A986" s="133" t="s">
        <v>58220</v>
      </c>
      <c r="B986" s="127" t="s">
        <v>58244</v>
      </c>
      <c r="C986" s="125" t="s">
        <v>57404</v>
      </c>
      <c r="D986" s="127" t="s">
        <v>26276</v>
      </c>
      <c r="E986" s="111" t="s">
        <v>6478</v>
      </c>
      <c r="F986" s="126" t="s">
        <v>58188</v>
      </c>
      <c r="G986" s="127" t="s">
        <v>58189</v>
      </c>
      <c r="H986" s="111" t="s">
        <v>420</v>
      </c>
      <c r="I986" s="128">
        <v>8.6666666666666661</v>
      </c>
      <c r="J986" s="42">
        <v>29654.799999999999</v>
      </c>
      <c r="K986" s="34">
        <v>295559.5066666666</v>
      </c>
      <c r="L986" s="24">
        <v>257008.26666666663</v>
      </c>
      <c r="M986" s="129" t="s">
        <v>45</v>
      </c>
      <c r="N986" s="129">
        <v>12</v>
      </c>
      <c r="O986" s="130" t="s">
        <v>26</v>
      </c>
      <c r="P986" s="116" t="s">
        <v>424</v>
      </c>
      <c r="Q986" s="117" t="s">
        <v>57126</v>
      </c>
      <c r="R986" s="117" t="s">
        <v>57126</v>
      </c>
      <c r="S986" s="117" t="s">
        <v>57126</v>
      </c>
      <c r="T986" s="117" t="s">
        <v>57126</v>
      </c>
      <c r="U986" s="117" t="s">
        <v>57126</v>
      </c>
      <c r="V986" s="114" t="s">
        <v>17</v>
      </c>
      <c r="W986" s="118" t="s">
        <v>364</v>
      </c>
      <c r="X986" s="115" t="str">
        <f>VLOOKUP(W986,'Formato de datos '!$G$1:$H$240,2,0)</f>
        <v>Material Médico Quirurgico</v>
      </c>
      <c r="Y986" s="129" t="s">
        <v>57</v>
      </c>
      <c r="Z986" s="129" t="s">
        <v>39</v>
      </c>
      <c r="AA986" s="131" t="s">
        <v>58209</v>
      </c>
      <c r="AB986" s="129"/>
      <c r="AC986" s="129"/>
      <c r="AD986" s="130"/>
      <c r="AE986" s="122">
        <v>1326</v>
      </c>
      <c r="AF986" s="134"/>
    </row>
    <row r="987" spans="1:32" s="135" customFormat="1" ht="60">
      <c r="A987" s="133" t="s">
        <v>58220</v>
      </c>
      <c r="B987" s="127" t="s">
        <v>58244</v>
      </c>
      <c r="C987" s="125" t="s">
        <v>57404</v>
      </c>
      <c r="D987" s="127" t="s">
        <v>26276</v>
      </c>
      <c r="E987" s="111" t="s">
        <v>6478</v>
      </c>
      <c r="F987" s="126" t="s">
        <v>58190</v>
      </c>
      <c r="G987" s="127" t="s">
        <v>58191</v>
      </c>
      <c r="H987" s="111" t="s">
        <v>420</v>
      </c>
      <c r="I987" s="128">
        <v>1.0833333333333333</v>
      </c>
      <c r="J987" s="42">
        <v>199152.45</v>
      </c>
      <c r="K987" s="34">
        <v>248110.76062499997</v>
      </c>
      <c r="L987" s="24">
        <v>215748.48749999999</v>
      </c>
      <c r="M987" s="129" t="s">
        <v>45</v>
      </c>
      <c r="N987" s="129">
        <v>12</v>
      </c>
      <c r="O987" s="130" t="s">
        <v>26</v>
      </c>
      <c r="P987" s="116" t="s">
        <v>424</v>
      </c>
      <c r="Q987" s="117" t="s">
        <v>57126</v>
      </c>
      <c r="R987" s="117" t="s">
        <v>57126</v>
      </c>
      <c r="S987" s="117" t="s">
        <v>57126</v>
      </c>
      <c r="T987" s="117" t="s">
        <v>57126</v>
      </c>
      <c r="U987" s="117" t="s">
        <v>57126</v>
      </c>
      <c r="V987" s="114" t="s">
        <v>17</v>
      </c>
      <c r="W987" s="118" t="s">
        <v>364</v>
      </c>
      <c r="X987" s="115" t="str">
        <f>VLOOKUP(W987,'Formato de datos '!$G$1:$H$240,2,0)</f>
        <v>Material Médico Quirurgico</v>
      </c>
      <c r="Y987" s="129" t="s">
        <v>57</v>
      </c>
      <c r="Z987" s="129" t="s">
        <v>39</v>
      </c>
      <c r="AA987" s="131" t="s">
        <v>58209</v>
      </c>
      <c r="AB987" s="129"/>
      <c r="AC987" s="129"/>
      <c r="AD987" s="130"/>
      <c r="AE987" s="122">
        <v>1327</v>
      </c>
      <c r="AF987" s="134"/>
    </row>
    <row r="988" spans="1:32" s="135" customFormat="1" ht="45">
      <c r="A988" s="133" t="s">
        <v>58220</v>
      </c>
      <c r="B988" s="127" t="s">
        <v>58244</v>
      </c>
      <c r="C988" s="125" t="s">
        <v>57404</v>
      </c>
      <c r="D988" s="127" t="s">
        <v>29316</v>
      </c>
      <c r="E988" s="111" t="s">
        <v>6581</v>
      </c>
      <c r="F988" s="126">
        <v>14479</v>
      </c>
      <c r="G988" s="127" t="s">
        <v>58057</v>
      </c>
      <c r="H988" s="111" t="s">
        <v>420</v>
      </c>
      <c r="I988" s="128">
        <v>3.25</v>
      </c>
      <c r="J988" s="42">
        <v>364000</v>
      </c>
      <c r="K988" s="34">
        <v>1360450</v>
      </c>
      <c r="L988" s="24">
        <v>1183000</v>
      </c>
      <c r="M988" s="129" t="s">
        <v>45</v>
      </c>
      <c r="N988" s="129">
        <v>12</v>
      </c>
      <c r="O988" s="130" t="s">
        <v>26</v>
      </c>
      <c r="P988" s="116" t="s">
        <v>424</v>
      </c>
      <c r="Q988" s="117" t="s">
        <v>57126</v>
      </c>
      <c r="R988" s="117" t="s">
        <v>57126</v>
      </c>
      <c r="S988" s="117" t="s">
        <v>57126</v>
      </c>
      <c r="T988" s="117" t="s">
        <v>57126</v>
      </c>
      <c r="U988" s="117" t="s">
        <v>57126</v>
      </c>
      <c r="V988" s="114" t="s">
        <v>17</v>
      </c>
      <c r="W988" s="118" t="s">
        <v>364</v>
      </c>
      <c r="X988" s="115" t="str">
        <f>VLOOKUP(W988,'Formato de datos '!$G$1:$H$240,2,0)</f>
        <v>Material Médico Quirurgico</v>
      </c>
      <c r="Y988" s="129" t="s">
        <v>57</v>
      </c>
      <c r="Z988" s="129" t="s">
        <v>39</v>
      </c>
      <c r="AA988" s="131" t="s">
        <v>58209</v>
      </c>
      <c r="AB988" s="129"/>
      <c r="AC988" s="129"/>
      <c r="AD988" s="130"/>
      <c r="AE988" s="122">
        <v>1346</v>
      </c>
      <c r="AF988" s="134"/>
    </row>
    <row r="989" spans="1:32" s="135" customFormat="1" ht="60">
      <c r="A989" s="133" t="s">
        <v>58220</v>
      </c>
      <c r="B989" s="127" t="s">
        <v>58244</v>
      </c>
      <c r="C989" s="125" t="s">
        <v>57404</v>
      </c>
      <c r="D989" s="127" t="s">
        <v>26276</v>
      </c>
      <c r="E989" s="111" t="s">
        <v>6486</v>
      </c>
      <c r="F989" s="126">
        <v>15434</v>
      </c>
      <c r="G989" s="127" t="s">
        <v>58109</v>
      </c>
      <c r="H989" s="111" t="s">
        <v>420</v>
      </c>
      <c r="I989" s="128">
        <v>1.0833333333333333</v>
      </c>
      <c r="J989" s="42">
        <v>1400236.11</v>
      </c>
      <c r="K989" s="34">
        <v>1744460.8203749997</v>
      </c>
      <c r="L989" s="24">
        <v>1516922.4524999999</v>
      </c>
      <c r="M989" s="129" t="s">
        <v>45</v>
      </c>
      <c r="N989" s="129">
        <v>12</v>
      </c>
      <c r="O989" s="130" t="s">
        <v>26</v>
      </c>
      <c r="P989" s="116" t="s">
        <v>424</v>
      </c>
      <c r="Q989" s="117" t="s">
        <v>57126</v>
      </c>
      <c r="R989" s="117" t="s">
        <v>57126</v>
      </c>
      <c r="S989" s="117" t="s">
        <v>57126</v>
      </c>
      <c r="T989" s="117" t="s">
        <v>57126</v>
      </c>
      <c r="U989" s="117" t="s">
        <v>57126</v>
      </c>
      <c r="V989" s="114" t="s">
        <v>17</v>
      </c>
      <c r="W989" s="118" t="s">
        <v>364</v>
      </c>
      <c r="X989" s="115" t="str">
        <f>VLOOKUP(W989,'Formato de datos '!$G$1:$H$240,2,0)</f>
        <v>Material Médico Quirurgico</v>
      </c>
      <c r="Y989" s="129" t="s">
        <v>57</v>
      </c>
      <c r="Z989" s="129" t="s">
        <v>39</v>
      </c>
      <c r="AA989" s="131" t="s">
        <v>58209</v>
      </c>
      <c r="AB989" s="129"/>
      <c r="AC989" s="129"/>
      <c r="AD989" s="130"/>
      <c r="AE989" s="122">
        <v>1353</v>
      </c>
      <c r="AF989" s="134"/>
    </row>
    <row r="990" spans="1:32" s="135" customFormat="1" ht="30">
      <c r="A990" s="133" t="s">
        <v>58220</v>
      </c>
      <c r="B990" s="127" t="s">
        <v>58244</v>
      </c>
      <c r="C990" s="125" t="s">
        <v>57404</v>
      </c>
      <c r="D990" s="127" t="s">
        <v>31669</v>
      </c>
      <c r="E990" s="111" t="s">
        <v>3889</v>
      </c>
      <c r="F990" s="126">
        <v>2007</v>
      </c>
      <c r="G990" s="127" t="s">
        <v>58110</v>
      </c>
      <c r="H990" s="111" t="s">
        <v>420</v>
      </c>
      <c r="I990" s="128">
        <v>15.166666666666668</v>
      </c>
      <c r="J990" s="42">
        <v>3000</v>
      </c>
      <c r="K990" s="34">
        <v>52324.999999999993</v>
      </c>
      <c r="L990" s="24">
        <v>45500</v>
      </c>
      <c r="M990" s="129" t="s">
        <v>45</v>
      </c>
      <c r="N990" s="129">
        <v>12</v>
      </c>
      <c r="O990" s="130" t="s">
        <v>26</v>
      </c>
      <c r="P990" s="116" t="s">
        <v>424</v>
      </c>
      <c r="Q990" s="117" t="s">
        <v>57126</v>
      </c>
      <c r="R990" s="117" t="s">
        <v>57126</v>
      </c>
      <c r="S990" s="117" t="s">
        <v>57126</v>
      </c>
      <c r="T990" s="117" t="s">
        <v>57126</v>
      </c>
      <c r="U990" s="117" t="s">
        <v>57126</v>
      </c>
      <c r="V990" s="114" t="s">
        <v>17</v>
      </c>
      <c r="W990" s="118" t="s">
        <v>342</v>
      </c>
      <c r="X990" s="115" t="str">
        <f>VLOOKUP(W990,'Formato de datos '!$G$1:$H$240,2,0)</f>
        <v>Material Médico Quirurgico</v>
      </c>
      <c r="Y990" s="129" t="s">
        <v>57</v>
      </c>
      <c r="Z990" s="129" t="s">
        <v>39</v>
      </c>
      <c r="AA990" s="131" t="s">
        <v>58209</v>
      </c>
      <c r="AB990" s="129"/>
      <c r="AC990" s="129"/>
      <c r="AD990" s="130"/>
      <c r="AE990" s="122">
        <v>1354</v>
      </c>
      <c r="AF990" s="134"/>
    </row>
    <row r="991" spans="1:32" s="135" customFormat="1" ht="45">
      <c r="A991" s="133" t="s">
        <v>58220</v>
      </c>
      <c r="B991" s="127" t="s">
        <v>58244</v>
      </c>
      <c r="C991" s="125" t="s">
        <v>57404</v>
      </c>
      <c r="D991" s="127" t="s">
        <v>16436</v>
      </c>
      <c r="E991" s="111" t="s">
        <v>2578</v>
      </c>
      <c r="F991" s="126">
        <v>6319</v>
      </c>
      <c r="G991" s="127" t="s">
        <v>58111</v>
      </c>
      <c r="H991" s="111" t="s">
        <v>420</v>
      </c>
      <c r="I991" s="128">
        <v>400.83333333333331</v>
      </c>
      <c r="J991" s="42">
        <v>9877</v>
      </c>
      <c r="K991" s="34">
        <v>4552885.458333333</v>
      </c>
      <c r="L991" s="24">
        <v>3959030.8333333335</v>
      </c>
      <c r="M991" s="129" t="s">
        <v>45</v>
      </c>
      <c r="N991" s="129">
        <v>12</v>
      </c>
      <c r="O991" s="130" t="s">
        <v>26</v>
      </c>
      <c r="P991" s="116" t="s">
        <v>424</v>
      </c>
      <c r="Q991" s="117" t="s">
        <v>57126</v>
      </c>
      <c r="R991" s="117" t="s">
        <v>57126</v>
      </c>
      <c r="S991" s="117" t="s">
        <v>57126</v>
      </c>
      <c r="T991" s="117" t="s">
        <v>57126</v>
      </c>
      <c r="U991" s="117" t="s">
        <v>57126</v>
      </c>
      <c r="V991" s="114" t="s">
        <v>17</v>
      </c>
      <c r="W991" s="118" t="s">
        <v>342</v>
      </c>
      <c r="X991" s="115" t="str">
        <f>VLOOKUP(W991,'Formato de datos '!$G$1:$H$240,2,0)</f>
        <v>Material Médico Quirurgico</v>
      </c>
      <c r="Y991" s="129" t="s">
        <v>57</v>
      </c>
      <c r="Z991" s="129" t="s">
        <v>39</v>
      </c>
      <c r="AA991" s="131" t="s">
        <v>58209</v>
      </c>
      <c r="AB991" s="129"/>
      <c r="AC991" s="129"/>
      <c r="AD991" s="130"/>
      <c r="AE991" s="122">
        <v>1355</v>
      </c>
      <c r="AF991" s="134"/>
    </row>
    <row r="992" spans="1:32" s="135" customFormat="1" ht="75">
      <c r="A992" s="133" t="s">
        <v>58221</v>
      </c>
      <c r="B992" s="127" t="s">
        <v>58244</v>
      </c>
      <c r="C992" s="125" t="s">
        <v>57404</v>
      </c>
      <c r="D992" s="127" t="s">
        <v>51823</v>
      </c>
      <c r="E992" s="111" t="s">
        <v>2323</v>
      </c>
      <c r="F992" s="126">
        <v>10279</v>
      </c>
      <c r="G992" s="127" t="s">
        <v>58058</v>
      </c>
      <c r="H992" s="111" t="s">
        <v>420</v>
      </c>
      <c r="I992" s="128">
        <v>1.0833333333333333</v>
      </c>
      <c r="J992" s="42">
        <v>240000</v>
      </c>
      <c r="K992" s="34">
        <v>298999.99999999994</v>
      </c>
      <c r="L992" s="24">
        <v>259999.99999999997</v>
      </c>
      <c r="M992" s="129" t="s">
        <v>45</v>
      </c>
      <c r="N992" s="129">
        <v>12</v>
      </c>
      <c r="O992" s="130" t="s">
        <v>26</v>
      </c>
      <c r="P992" s="116" t="s">
        <v>422</v>
      </c>
      <c r="Q992" s="117" t="s">
        <v>57126</v>
      </c>
      <c r="R992" s="117" t="s">
        <v>57126</v>
      </c>
      <c r="S992" s="117" t="s">
        <v>57126</v>
      </c>
      <c r="T992" s="117" t="s">
        <v>57126</v>
      </c>
      <c r="U992" s="117" t="s">
        <v>57126</v>
      </c>
      <c r="V992" s="114" t="s">
        <v>17</v>
      </c>
      <c r="W992" s="118" t="s">
        <v>173</v>
      </c>
      <c r="X992" s="115" t="str">
        <f>VLOOKUP(W992,'Formato de datos '!$G$1:$H$240,2,0)</f>
        <v xml:space="preserve">Otros Productos Alimenticios, Bebidas y Tabaco, Textiles, Prendas de Vestir y Productos de Cuero </v>
      </c>
      <c r="Y992" s="129" t="s">
        <v>57</v>
      </c>
      <c r="Z992" s="129" t="s">
        <v>39</v>
      </c>
      <c r="AA992" s="131" t="s">
        <v>58209</v>
      </c>
      <c r="AB992" s="129"/>
      <c r="AC992" s="129"/>
      <c r="AD992" s="130"/>
      <c r="AE992" s="122">
        <v>1347</v>
      </c>
      <c r="AF992" s="134"/>
    </row>
    <row r="993" spans="1:32" s="135" customFormat="1" ht="75">
      <c r="A993" s="133" t="s">
        <v>58221</v>
      </c>
      <c r="B993" s="127" t="s">
        <v>58244</v>
      </c>
      <c r="C993" s="125" t="s">
        <v>57404</v>
      </c>
      <c r="D993" s="127" t="s">
        <v>51387</v>
      </c>
      <c r="E993" s="111" t="s">
        <v>1924</v>
      </c>
      <c r="F993" s="126">
        <v>10667</v>
      </c>
      <c r="G993" s="127" t="s">
        <v>58063</v>
      </c>
      <c r="H993" s="111" t="s">
        <v>420</v>
      </c>
      <c r="I993" s="128">
        <v>541.66666666666663</v>
      </c>
      <c r="J993" s="42">
        <v>163922.5</v>
      </c>
      <c r="K993" s="34">
        <v>102110057.29166664</v>
      </c>
      <c r="L993" s="24">
        <v>88791354.166666657</v>
      </c>
      <c r="M993" s="129" t="s">
        <v>45</v>
      </c>
      <c r="N993" s="129">
        <v>12</v>
      </c>
      <c r="O993" s="130" t="s">
        <v>26</v>
      </c>
      <c r="P993" s="116" t="s">
        <v>424</v>
      </c>
      <c r="Q993" s="117" t="s">
        <v>57126</v>
      </c>
      <c r="R993" s="117" t="s">
        <v>57126</v>
      </c>
      <c r="S993" s="117" t="s">
        <v>57126</v>
      </c>
      <c r="T993" s="117" t="s">
        <v>57126</v>
      </c>
      <c r="U993" s="117" t="s">
        <v>57126</v>
      </c>
      <c r="V993" s="114" t="s">
        <v>17</v>
      </c>
      <c r="W993" s="118" t="s">
        <v>332</v>
      </c>
      <c r="X993" s="115" t="str">
        <f>VLOOKUP(W993,'Formato de datos '!$G$1:$H$240,2,0)</f>
        <v xml:space="preserve">Otros Productos Alimenticios, Bebidas y Tabaco, Textiles, Prendas de Vestir y Productos de Cuero </v>
      </c>
      <c r="Y993" s="129" t="s">
        <v>57</v>
      </c>
      <c r="Z993" s="129" t="s">
        <v>39</v>
      </c>
      <c r="AA993" s="131" t="s">
        <v>58209</v>
      </c>
      <c r="AB993" s="129"/>
      <c r="AC993" s="129"/>
      <c r="AD993" s="130"/>
      <c r="AE993" s="122">
        <v>1348</v>
      </c>
      <c r="AF993" s="134"/>
    </row>
    <row r="994" spans="1:32" s="135" customFormat="1" ht="75">
      <c r="A994" s="133" t="s">
        <v>58221</v>
      </c>
      <c r="B994" s="127" t="s">
        <v>58244</v>
      </c>
      <c r="C994" s="125" t="s">
        <v>57404</v>
      </c>
      <c r="D994" s="127" t="s">
        <v>51387</v>
      </c>
      <c r="E994" s="111" t="s">
        <v>1924</v>
      </c>
      <c r="F994" s="126">
        <v>10668</v>
      </c>
      <c r="G994" s="127" t="s">
        <v>58064</v>
      </c>
      <c r="H994" s="111" t="s">
        <v>420</v>
      </c>
      <c r="I994" s="128">
        <v>118.08333333333334</v>
      </c>
      <c r="J994" s="42">
        <v>130305</v>
      </c>
      <c r="K994" s="34">
        <v>17694876.0625</v>
      </c>
      <c r="L994" s="24">
        <v>15386848.750000002</v>
      </c>
      <c r="M994" s="129" t="s">
        <v>45</v>
      </c>
      <c r="N994" s="129">
        <v>12</v>
      </c>
      <c r="O994" s="130" t="s">
        <v>26</v>
      </c>
      <c r="P994" s="116" t="s">
        <v>424</v>
      </c>
      <c r="Q994" s="117" t="s">
        <v>57126</v>
      </c>
      <c r="R994" s="117" t="s">
        <v>57126</v>
      </c>
      <c r="S994" s="117" t="s">
        <v>57126</v>
      </c>
      <c r="T994" s="117" t="s">
        <v>57126</v>
      </c>
      <c r="U994" s="117" t="s">
        <v>57126</v>
      </c>
      <c r="V994" s="114" t="s">
        <v>17</v>
      </c>
      <c r="W994" s="118" t="s">
        <v>332</v>
      </c>
      <c r="X994" s="115" t="str">
        <f>VLOOKUP(W994,'Formato de datos '!$G$1:$H$240,2,0)</f>
        <v xml:space="preserve">Otros Productos Alimenticios, Bebidas y Tabaco, Textiles, Prendas de Vestir y Productos de Cuero </v>
      </c>
      <c r="Y994" s="129" t="s">
        <v>57</v>
      </c>
      <c r="Z994" s="129" t="s">
        <v>39</v>
      </c>
      <c r="AA994" s="131" t="s">
        <v>58209</v>
      </c>
      <c r="AB994" s="129"/>
      <c r="AC994" s="129"/>
      <c r="AD994" s="130"/>
      <c r="AE994" s="122">
        <v>1349</v>
      </c>
      <c r="AF994" s="134"/>
    </row>
    <row r="995" spans="1:32" s="135" customFormat="1" ht="75">
      <c r="A995" s="133" t="s">
        <v>58221</v>
      </c>
      <c r="B995" s="127" t="s">
        <v>58244</v>
      </c>
      <c r="C995" s="125" t="s">
        <v>57404</v>
      </c>
      <c r="D995" s="127" t="s">
        <v>51387</v>
      </c>
      <c r="E995" s="111" t="s">
        <v>1924</v>
      </c>
      <c r="F995" s="126">
        <v>10669</v>
      </c>
      <c r="G995" s="127" t="s">
        <v>58065</v>
      </c>
      <c r="H995" s="111" t="s">
        <v>420</v>
      </c>
      <c r="I995" s="128">
        <v>118.08333333333334</v>
      </c>
      <c r="J995" s="42">
        <v>226457</v>
      </c>
      <c r="K995" s="34">
        <v>30751917.029166665</v>
      </c>
      <c r="L995" s="24">
        <v>26740797.416666668</v>
      </c>
      <c r="M995" s="129" t="s">
        <v>45</v>
      </c>
      <c r="N995" s="129">
        <v>12</v>
      </c>
      <c r="O995" s="130" t="s">
        <v>26</v>
      </c>
      <c r="P995" s="116" t="s">
        <v>424</v>
      </c>
      <c r="Q995" s="117" t="s">
        <v>57126</v>
      </c>
      <c r="R995" s="117" t="s">
        <v>57126</v>
      </c>
      <c r="S995" s="117" t="s">
        <v>57126</v>
      </c>
      <c r="T995" s="117" t="s">
        <v>57126</v>
      </c>
      <c r="U995" s="117" t="s">
        <v>57126</v>
      </c>
      <c r="V995" s="114" t="s">
        <v>17</v>
      </c>
      <c r="W995" s="118" t="s">
        <v>332</v>
      </c>
      <c r="X995" s="115" t="str">
        <f>VLOOKUP(W995,'Formato de datos '!$G$1:$H$240,2,0)</f>
        <v xml:space="preserve">Otros Productos Alimenticios, Bebidas y Tabaco, Textiles, Prendas de Vestir y Productos de Cuero </v>
      </c>
      <c r="Y995" s="129" t="s">
        <v>57</v>
      </c>
      <c r="Z995" s="129" t="s">
        <v>39</v>
      </c>
      <c r="AA995" s="131" t="s">
        <v>58209</v>
      </c>
      <c r="AB995" s="129"/>
      <c r="AC995" s="129"/>
      <c r="AD995" s="130"/>
      <c r="AE995" s="122">
        <v>1350</v>
      </c>
      <c r="AF995" s="134"/>
    </row>
    <row r="996" spans="1:32" s="135" customFormat="1" ht="75">
      <c r="A996" s="133" t="s">
        <v>58221</v>
      </c>
      <c r="B996" s="127" t="s">
        <v>58244</v>
      </c>
      <c r="C996" s="125" t="s">
        <v>57404</v>
      </c>
      <c r="D996" s="127" t="s">
        <v>51387</v>
      </c>
      <c r="E996" s="111" t="s">
        <v>1924</v>
      </c>
      <c r="F996" s="126">
        <v>10670</v>
      </c>
      <c r="G996" s="127" t="s">
        <v>58066</v>
      </c>
      <c r="H996" s="111" t="s">
        <v>420</v>
      </c>
      <c r="I996" s="128">
        <v>39</v>
      </c>
      <c r="J996" s="42">
        <v>228827.08</v>
      </c>
      <c r="K996" s="34">
        <v>10262894.537999999</v>
      </c>
      <c r="L996" s="24">
        <v>8924256.1199999992</v>
      </c>
      <c r="M996" s="129" t="s">
        <v>45</v>
      </c>
      <c r="N996" s="129">
        <v>12</v>
      </c>
      <c r="O996" s="130" t="s">
        <v>26</v>
      </c>
      <c r="P996" s="116" t="s">
        <v>424</v>
      </c>
      <c r="Q996" s="117" t="s">
        <v>57126</v>
      </c>
      <c r="R996" s="117" t="s">
        <v>57126</v>
      </c>
      <c r="S996" s="117" t="s">
        <v>57126</v>
      </c>
      <c r="T996" s="117" t="s">
        <v>57126</v>
      </c>
      <c r="U996" s="117" t="s">
        <v>57126</v>
      </c>
      <c r="V996" s="114" t="s">
        <v>17</v>
      </c>
      <c r="W996" s="118" t="s">
        <v>332</v>
      </c>
      <c r="X996" s="115" t="str">
        <f>VLOOKUP(W996,'Formato de datos '!$G$1:$H$240,2,0)</f>
        <v xml:space="preserve">Otros Productos Alimenticios, Bebidas y Tabaco, Textiles, Prendas de Vestir y Productos de Cuero </v>
      </c>
      <c r="Y996" s="129" t="s">
        <v>57</v>
      </c>
      <c r="Z996" s="129" t="s">
        <v>39</v>
      </c>
      <c r="AA996" s="131" t="s">
        <v>58209</v>
      </c>
      <c r="AB996" s="129"/>
      <c r="AC996" s="129"/>
      <c r="AD996" s="130"/>
      <c r="AE996" s="122">
        <v>1351</v>
      </c>
      <c r="AF996" s="134"/>
    </row>
    <row r="997" spans="1:32" s="135" customFormat="1" ht="75">
      <c r="A997" s="133" t="s">
        <v>58221</v>
      </c>
      <c r="B997" s="127" t="s">
        <v>58244</v>
      </c>
      <c r="C997" s="125" t="s">
        <v>57404</v>
      </c>
      <c r="D997" s="127" t="s">
        <v>51387</v>
      </c>
      <c r="E997" s="111" t="s">
        <v>1924</v>
      </c>
      <c r="F997" s="126">
        <v>10671</v>
      </c>
      <c r="G997" s="127" t="s">
        <v>58067</v>
      </c>
      <c r="H997" s="111" t="s">
        <v>420</v>
      </c>
      <c r="I997" s="128">
        <v>526</v>
      </c>
      <c r="J997" s="42">
        <v>166362</v>
      </c>
      <c r="K997" s="34">
        <v>100935291.27499999</v>
      </c>
      <c r="L997" s="24">
        <v>87769818.5</v>
      </c>
      <c r="M997" s="129" t="s">
        <v>45</v>
      </c>
      <c r="N997" s="129">
        <v>12</v>
      </c>
      <c r="O997" s="130" t="s">
        <v>26</v>
      </c>
      <c r="P997" s="116" t="s">
        <v>424</v>
      </c>
      <c r="Q997" s="117" t="s">
        <v>57126</v>
      </c>
      <c r="R997" s="117" t="s">
        <v>57126</v>
      </c>
      <c r="S997" s="117" t="s">
        <v>57126</v>
      </c>
      <c r="T997" s="117" t="s">
        <v>57126</v>
      </c>
      <c r="U997" s="117" t="s">
        <v>57126</v>
      </c>
      <c r="V997" s="114" t="s">
        <v>17</v>
      </c>
      <c r="W997" s="118" t="s">
        <v>332</v>
      </c>
      <c r="X997" s="115" t="str">
        <f>VLOOKUP(W997,'Formato de datos '!$G$1:$H$240,2,0)</f>
        <v xml:space="preserve">Otros Productos Alimenticios, Bebidas y Tabaco, Textiles, Prendas de Vestir y Productos de Cuero </v>
      </c>
      <c r="Y997" s="129" t="s">
        <v>57</v>
      </c>
      <c r="Z997" s="129" t="s">
        <v>39</v>
      </c>
      <c r="AA997" s="131" t="s">
        <v>58209</v>
      </c>
      <c r="AB997" s="129"/>
      <c r="AC997" s="129"/>
      <c r="AD997" s="130"/>
      <c r="AE997" s="122">
        <v>1352</v>
      </c>
      <c r="AF997" s="134"/>
    </row>
    <row r="998" spans="1:32" s="135" customFormat="1" ht="75">
      <c r="A998" s="133" t="s">
        <v>62874</v>
      </c>
      <c r="B998" s="127" t="s">
        <v>62302</v>
      </c>
      <c r="C998" s="125" t="s">
        <v>58287</v>
      </c>
      <c r="D998" s="127" t="s">
        <v>28898</v>
      </c>
      <c r="E998" s="111" t="s">
        <v>6525</v>
      </c>
      <c r="F998" s="126">
        <v>1120</v>
      </c>
      <c r="G998" s="127" t="s">
        <v>58357</v>
      </c>
      <c r="H998" s="111" t="s">
        <v>87</v>
      </c>
      <c r="I998" s="128">
        <v>5</v>
      </c>
      <c r="J998" s="42">
        <v>2100000</v>
      </c>
      <c r="K998" s="34">
        <v>10500000</v>
      </c>
      <c r="L998" s="24">
        <v>10500000</v>
      </c>
      <c r="M998" s="129" t="s">
        <v>50</v>
      </c>
      <c r="N998" s="129">
        <v>3</v>
      </c>
      <c r="O998" s="130" t="s">
        <v>26</v>
      </c>
      <c r="P998" s="116" t="s">
        <v>422</v>
      </c>
      <c r="Q998" s="117" t="s">
        <v>58312</v>
      </c>
      <c r="R998" s="117" t="s">
        <v>58313</v>
      </c>
      <c r="S998" s="117" t="s">
        <v>58317</v>
      </c>
      <c r="T998" s="117" t="s">
        <v>57126</v>
      </c>
      <c r="U998" s="117" t="s">
        <v>57126</v>
      </c>
      <c r="V998" s="114" t="s">
        <v>17</v>
      </c>
      <c r="W998" s="118" t="s">
        <v>155</v>
      </c>
      <c r="X998" s="115" t="str">
        <f>VLOOKUP(W998,'Formato de datos '!$G$1:$H$240,2,0)</f>
        <v>Aparatos médicos y quirurgicos y aparatos ortésicos y protésicos</v>
      </c>
      <c r="Y998" s="129" t="s">
        <v>57</v>
      </c>
      <c r="Z998" s="129" t="s">
        <v>39</v>
      </c>
      <c r="AA998" s="131" t="s">
        <v>58293</v>
      </c>
      <c r="AB998" s="129" t="s">
        <v>442</v>
      </c>
      <c r="AC998" s="129"/>
      <c r="AD998" s="130"/>
      <c r="AE998" s="122">
        <v>1426</v>
      </c>
      <c r="AF998" s="134"/>
    </row>
    <row r="999" spans="1:32" s="135" customFormat="1" ht="75">
      <c r="A999" s="133" t="s">
        <v>58226</v>
      </c>
      <c r="B999" s="127" t="s">
        <v>58244</v>
      </c>
      <c r="C999" s="125" t="s">
        <v>57404</v>
      </c>
      <c r="D999" s="127" t="s">
        <v>32706</v>
      </c>
      <c r="E999" s="111" t="s">
        <v>1681</v>
      </c>
      <c r="F999" s="126">
        <v>20108</v>
      </c>
      <c r="G999" s="127" t="s">
        <v>57832</v>
      </c>
      <c r="H999" s="111" t="s">
        <v>420</v>
      </c>
      <c r="I999" s="128">
        <v>24</v>
      </c>
      <c r="J999" s="42">
        <v>3163</v>
      </c>
      <c r="K999" s="34">
        <v>87298.799999999988</v>
      </c>
      <c r="L999" s="24">
        <v>75912</v>
      </c>
      <c r="M999" s="129" t="s">
        <v>45</v>
      </c>
      <c r="N999" s="129">
        <v>12</v>
      </c>
      <c r="O999" s="130" t="s">
        <v>26</v>
      </c>
      <c r="P999" s="116" t="s">
        <v>424</v>
      </c>
      <c r="Q999" s="117" t="s">
        <v>57126</v>
      </c>
      <c r="R999" s="117" t="s">
        <v>57126</v>
      </c>
      <c r="S999" s="117" t="s">
        <v>57126</v>
      </c>
      <c r="T999" s="117" t="s">
        <v>57126</v>
      </c>
      <c r="U999" s="117" t="s">
        <v>57126</v>
      </c>
      <c r="V999" s="114" t="s">
        <v>17</v>
      </c>
      <c r="W999" s="118" t="s">
        <v>332</v>
      </c>
      <c r="X999" s="115" t="str">
        <f>VLOOKUP(W999,'Formato de datos '!$G$1:$H$240,2,0)</f>
        <v xml:space="preserve">Otros Productos Alimenticios, Bebidas y Tabaco, Textiles, Prendas de Vestir y Productos de Cuero </v>
      </c>
      <c r="Y999" s="129" t="s">
        <v>57</v>
      </c>
      <c r="Z999" s="129" t="s">
        <v>39</v>
      </c>
      <c r="AA999" s="131" t="s">
        <v>58209</v>
      </c>
      <c r="AB999" s="129"/>
      <c r="AC999" s="129"/>
      <c r="AD999" s="130"/>
      <c r="AE999" s="122">
        <v>1332</v>
      </c>
      <c r="AF999" s="134"/>
    </row>
    <row r="1000" spans="1:32" s="135" customFormat="1" ht="90">
      <c r="A1000" s="133" t="s">
        <v>58227</v>
      </c>
      <c r="B1000" s="127" t="s">
        <v>58244</v>
      </c>
      <c r="C1000" s="125" t="s">
        <v>62827</v>
      </c>
      <c r="D1000" s="127" t="s">
        <v>18375</v>
      </c>
      <c r="E1000" s="111" t="s">
        <v>4525</v>
      </c>
      <c r="F1000" s="126" t="s">
        <v>57126</v>
      </c>
      <c r="G1000" s="127" t="s">
        <v>62828</v>
      </c>
      <c r="H1000" s="111" t="s">
        <v>87</v>
      </c>
      <c r="I1000" s="128">
        <v>700</v>
      </c>
      <c r="J1000" s="42">
        <v>450000</v>
      </c>
      <c r="K1000" s="34">
        <v>315000000</v>
      </c>
      <c r="L1000" s="24">
        <v>315000000</v>
      </c>
      <c r="M1000" s="129" t="s">
        <v>45</v>
      </c>
      <c r="N1000" s="129">
        <v>12</v>
      </c>
      <c r="O1000" s="130" t="s">
        <v>24</v>
      </c>
      <c r="P1000" s="116" t="s">
        <v>422</v>
      </c>
      <c r="Q1000" s="117" t="s">
        <v>62297</v>
      </c>
      <c r="R1000" s="117" t="s">
        <v>57146</v>
      </c>
      <c r="S1000" s="117" t="s">
        <v>57126</v>
      </c>
      <c r="T1000" s="117" t="s">
        <v>57126</v>
      </c>
      <c r="U1000" s="117" t="s">
        <v>57126</v>
      </c>
      <c r="V1000" s="116" t="s">
        <v>17</v>
      </c>
      <c r="W1000" s="118" t="s">
        <v>163</v>
      </c>
      <c r="X1000" s="115" t="str">
        <f>VLOOKUP(W1000,'Formato de datos '!$G$1:$H$240,2,0)</f>
        <v>Otros Muebles N.C.P.</v>
      </c>
      <c r="Y1000" s="129" t="s">
        <v>57</v>
      </c>
      <c r="Z1000" s="129" t="s">
        <v>39</v>
      </c>
      <c r="AA1000" s="131" t="s">
        <v>62829</v>
      </c>
      <c r="AB1000" s="129" t="s">
        <v>442</v>
      </c>
      <c r="AC1000" s="129"/>
      <c r="AD1000" s="130" t="s">
        <v>62830</v>
      </c>
      <c r="AE1000" s="122">
        <v>462</v>
      </c>
      <c r="AF1000" s="134"/>
    </row>
    <row r="1001" spans="1:32" s="135" customFormat="1" ht="75">
      <c r="A1001" s="133" t="s">
        <v>58227</v>
      </c>
      <c r="B1001" s="127" t="s">
        <v>58244</v>
      </c>
      <c r="C1001" s="125" t="s">
        <v>62827</v>
      </c>
      <c r="D1001" s="127" t="s">
        <v>52161</v>
      </c>
      <c r="E1001" s="111" t="s">
        <v>4460</v>
      </c>
      <c r="F1001" s="126" t="s">
        <v>57126</v>
      </c>
      <c r="G1001" s="127" t="s">
        <v>62846</v>
      </c>
      <c r="H1001" s="111" t="s">
        <v>87</v>
      </c>
      <c r="I1001" s="128">
        <v>1</v>
      </c>
      <c r="J1001" s="42">
        <v>1300000</v>
      </c>
      <c r="K1001" s="34">
        <v>1300000</v>
      </c>
      <c r="L1001" s="24">
        <v>1300000</v>
      </c>
      <c r="M1001" s="129" t="s">
        <v>45</v>
      </c>
      <c r="N1001" s="129">
        <v>12</v>
      </c>
      <c r="O1001" s="130" t="s">
        <v>24</v>
      </c>
      <c r="P1001" s="116" t="s">
        <v>422</v>
      </c>
      <c r="Q1001" s="117" t="s">
        <v>62297</v>
      </c>
      <c r="R1001" s="117" t="s">
        <v>58313</v>
      </c>
      <c r="S1001" s="117" t="s">
        <v>57126</v>
      </c>
      <c r="T1001" s="117" t="s">
        <v>57126</v>
      </c>
      <c r="U1001" s="117" t="s">
        <v>57126</v>
      </c>
      <c r="V1001" s="116" t="s">
        <v>17</v>
      </c>
      <c r="W1001" s="118" t="s">
        <v>161</v>
      </c>
      <c r="X1001" s="115" t="str">
        <f>VLOOKUP(W1001,'Formato de datos '!$G$1:$H$240,2,0)</f>
        <v>Muebles de Tipo Utilizado en la Oficina</v>
      </c>
      <c r="Y1001" s="129" t="s">
        <v>57</v>
      </c>
      <c r="Z1001" s="129" t="s">
        <v>39</v>
      </c>
      <c r="AA1001" s="131" t="s">
        <v>62829</v>
      </c>
      <c r="AB1001" s="129" t="s">
        <v>442</v>
      </c>
      <c r="AC1001" s="129"/>
      <c r="AD1001" s="130"/>
      <c r="AE1001" s="122">
        <v>474</v>
      </c>
      <c r="AF1001" s="134"/>
    </row>
    <row r="1002" spans="1:32" s="135" customFormat="1" ht="45">
      <c r="A1002" s="133" t="s">
        <v>58227</v>
      </c>
      <c r="B1002" s="127" t="s">
        <v>58244</v>
      </c>
      <c r="C1002" s="125" t="s">
        <v>57404</v>
      </c>
      <c r="D1002" s="127" t="s">
        <v>18436</v>
      </c>
      <c r="E1002" s="111" t="s">
        <v>4525</v>
      </c>
      <c r="F1002" s="126" t="s">
        <v>58195</v>
      </c>
      <c r="G1002" s="127" t="s">
        <v>58196</v>
      </c>
      <c r="H1002" s="111" t="s">
        <v>87</v>
      </c>
      <c r="I1002" s="128">
        <v>60</v>
      </c>
      <c r="J1002" s="42">
        <v>3748500</v>
      </c>
      <c r="K1002" s="34">
        <v>258646499.99999997</v>
      </c>
      <c r="L1002" s="24">
        <v>224910000</v>
      </c>
      <c r="M1002" s="129" t="s">
        <v>45</v>
      </c>
      <c r="N1002" s="129">
        <v>12</v>
      </c>
      <c r="O1002" s="130" t="s">
        <v>26</v>
      </c>
      <c r="P1002" s="116" t="s">
        <v>422</v>
      </c>
      <c r="Q1002" s="117" t="s">
        <v>57126</v>
      </c>
      <c r="R1002" s="117" t="s">
        <v>57126</v>
      </c>
      <c r="S1002" s="117" t="s">
        <v>57126</v>
      </c>
      <c r="T1002" s="117" t="s">
        <v>57126</v>
      </c>
      <c r="U1002" s="117" t="s">
        <v>57126</v>
      </c>
      <c r="V1002" s="114" t="s">
        <v>17</v>
      </c>
      <c r="W1002" s="118" t="s">
        <v>163</v>
      </c>
      <c r="X1002" s="115" t="str">
        <f>VLOOKUP(W1002,'Formato de datos '!$G$1:$H$240,2,0)</f>
        <v>Otros Muebles N.C.P.</v>
      </c>
      <c r="Y1002" s="129" t="s">
        <v>57</v>
      </c>
      <c r="Z1002" s="129" t="s">
        <v>39</v>
      </c>
      <c r="AA1002" s="131" t="s">
        <v>58209</v>
      </c>
      <c r="AB1002" s="129"/>
      <c r="AC1002" s="129"/>
      <c r="AD1002" s="130"/>
      <c r="AE1002" s="122">
        <v>1367</v>
      </c>
      <c r="AF1002" s="134"/>
    </row>
    <row r="1003" spans="1:32" s="135" customFormat="1" ht="30">
      <c r="A1003" s="133" t="s">
        <v>58227</v>
      </c>
      <c r="B1003" s="127" t="s">
        <v>58244</v>
      </c>
      <c r="C1003" s="125" t="s">
        <v>57404</v>
      </c>
      <c r="D1003" s="127" t="s">
        <v>18436</v>
      </c>
      <c r="E1003" s="111" t="s">
        <v>4525</v>
      </c>
      <c r="F1003" s="126" t="s">
        <v>58199</v>
      </c>
      <c r="G1003" s="127" t="s">
        <v>58200</v>
      </c>
      <c r="H1003" s="111" t="s">
        <v>87</v>
      </c>
      <c r="I1003" s="128">
        <v>6</v>
      </c>
      <c r="J1003" s="42">
        <v>1251040</v>
      </c>
      <c r="K1003" s="34">
        <v>8632176</v>
      </c>
      <c r="L1003" s="24">
        <v>7506240.0000000009</v>
      </c>
      <c r="M1003" s="129" t="s">
        <v>45</v>
      </c>
      <c r="N1003" s="129">
        <v>12</v>
      </c>
      <c r="O1003" s="130" t="s">
        <v>26</v>
      </c>
      <c r="P1003" s="116" t="s">
        <v>422</v>
      </c>
      <c r="Q1003" s="117" t="s">
        <v>57126</v>
      </c>
      <c r="R1003" s="117" t="s">
        <v>57126</v>
      </c>
      <c r="S1003" s="117" t="s">
        <v>57126</v>
      </c>
      <c r="T1003" s="117" t="s">
        <v>57126</v>
      </c>
      <c r="U1003" s="117" t="s">
        <v>57126</v>
      </c>
      <c r="V1003" s="114" t="s">
        <v>17</v>
      </c>
      <c r="W1003" s="118" t="s">
        <v>163</v>
      </c>
      <c r="X1003" s="115" t="str">
        <f>VLOOKUP(W1003,'Formato de datos '!$G$1:$H$240,2,0)</f>
        <v>Otros Muebles N.C.P.</v>
      </c>
      <c r="Y1003" s="129" t="s">
        <v>57</v>
      </c>
      <c r="Z1003" s="129" t="s">
        <v>39</v>
      </c>
      <c r="AA1003" s="131" t="s">
        <v>58209</v>
      </c>
      <c r="AB1003" s="129"/>
      <c r="AC1003" s="129"/>
      <c r="AD1003" s="130"/>
      <c r="AE1003" s="122">
        <v>1369</v>
      </c>
      <c r="AF1003" s="134"/>
    </row>
    <row r="1004" spans="1:32" s="135" customFormat="1" ht="165">
      <c r="A1004" s="133" t="s">
        <v>58228</v>
      </c>
      <c r="B1004" s="127" t="s">
        <v>58244</v>
      </c>
      <c r="C1004" s="125" t="s">
        <v>62827</v>
      </c>
      <c r="D1004" s="127" t="s">
        <v>30873</v>
      </c>
      <c r="E1004" s="111" t="s">
        <v>6116</v>
      </c>
      <c r="F1004" s="126" t="s">
        <v>57126</v>
      </c>
      <c r="G1004" s="127" t="s">
        <v>62831</v>
      </c>
      <c r="H1004" s="111" t="s">
        <v>87</v>
      </c>
      <c r="I1004" s="128">
        <v>2</v>
      </c>
      <c r="J1004" s="42">
        <v>2250000</v>
      </c>
      <c r="K1004" s="34">
        <v>4500000</v>
      </c>
      <c r="L1004" s="24">
        <v>4500000</v>
      </c>
      <c r="M1004" s="129" t="s">
        <v>45</v>
      </c>
      <c r="N1004" s="129">
        <v>12</v>
      </c>
      <c r="O1004" s="130" t="s">
        <v>24</v>
      </c>
      <c r="P1004" s="116" t="s">
        <v>422</v>
      </c>
      <c r="Q1004" s="117" t="s">
        <v>62394</v>
      </c>
      <c r="R1004" s="117" t="s">
        <v>62282</v>
      </c>
      <c r="S1004" s="117" t="s">
        <v>57126</v>
      </c>
      <c r="T1004" s="117" t="s">
        <v>57126</v>
      </c>
      <c r="U1004" s="117" t="s">
        <v>57126</v>
      </c>
      <c r="V1004" s="116" t="s">
        <v>17</v>
      </c>
      <c r="W1004" s="118" t="s">
        <v>57394</v>
      </c>
      <c r="X1004" s="115" t="str">
        <f>VLOOKUP(W1004,'Formato de datos '!$G$1:$H$240,2,0)</f>
        <v>Otra maquinaria para usos especiales y sus partes y piezas</v>
      </c>
      <c r="Y1004" s="129" t="s">
        <v>57</v>
      </c>
      <c r="Z1004" s="129" t="s">
        <v>39</v>
      </c>
      <c r="AA1004" s="131" t="s">
        <v>62829</v>
      </c>
      <c r="AB1004" s="129" t="s">
        <v>442</v>
      </c>
      <c r="AC1004" s="129"/>
      <c r="AD1004" s="130"/>
      <c r="AE1004" s="122">
        <v>463</v>
      </c>
      <c r="AF1004" s="134"/>
    </row>
    <row r="1005" spans="1:32" s="135" customFormat="1" ht="75">
      <c r="A1005" s="133" t="s">
        <v>58228</v>
      </c>
      <c r="B1005" s="127" t="s">
        <v>58244</v>
      </c>
      <c r="C1005" s="125" t="s">
        <v>62827</v>
      </c>
      <c r="D1005" s="127" t="s">
        <v>31942</v>
      </c>
      <c r="E1005" s="111" t="s">
        <v>6135</v>
      </c>
      <c r="F1005" s="126" t="s">
        <v>57126</v>
      </c>
      <c r="G1005" s="127" t="s">
        <v>62832</v>
      </c>
      <c r="H1005" s="111" t="s">
        <v>87</v>
      </c>
      <c r="I1005" s="128">
        <v>2</v>
      </c>
      <c r="J1005" s="42">
        <v>550000</v>
      </c>
      <c r="K1005" s="34">
        <v>1100000</v>
      </c>
      <c r="L1005" s="24">
        <v>1100000</v>
      </c>
      <c r="M1005" s="129" t="s">
        <v>45</v>
      </c>
      <c r="N1005" s="129">
        <v>12</v>
      </c>
      <c r="O1005" s="130" t="s">
        <v>24</v>
      </c>
      <c r="P1005" s="116" t="s">
        <v>422</v>
      </c>
      <c r="Q1005" s="117" t="s">
        <v>62297</v>
      </c>
      <c r="R1005" s="117" t="s">
        <v>58313</v>
      </c>
      <c r="S1005" s="117" t="s">
        <v>57126</v>
      </c>
      <c r="T1005" s="117" t="s">
        <v>57126</v>
      </c>
      <c r="U1005" s="117" t="s">
        <v>57126</v>
      </c>
      <c r="V1005" s="116" t="s">
        <v>17</v>
      </c>
      <c r="W1005" s="118" t="s">
        <v>57394</v>
      </c>
      <c r="X1005" s="115" t="str">
        <f>VLOOKUP(W1005,'Formato de datos '!$G$1:$H$240,2,0)</f>
        <v>Otra maquinaria para usos especiales y sus partes y piezas</v>
      </c>
      <c r="Y1005" s="129" t="s">
        <v>57</v>
      </c>
      <c r="Z1005" s="129" t="s">
        <v>39</v>
      </c>
      <c r="AA1005" s="131" t="s">
        <v>62829</v>
      </c>
      <c r="AB1005" s="129" t="s">
        <v>442</v>
      </c>
      <c r="AC1005" s="129"/>
      <c r="AD1005" s="130"/>
      <c r="AE1005" s="122">
        <v>464</v>
      </c>
      <c r="AF1005" s="134"/>
    </row>
    <row r="1006" spans="1:32" s="135" customFormat="1" ht="75">
      <c r="A1006" s="133" t="s">
        <v>58228</v>
      </c>
      <c r="B1006" s="127" t="s">
        <v>58244</v>
      </c>
      <c r="C1006" s="125" t="s">
        <v>62827</v>
      </c>
      <c r="D1006" s="127" t="s">
        <v>27150</v>
      </c>
      <c r="E1006" s="111" t="s">
        <v>6822</v>
      </c>
      <c r="F1006" s="126" t="s">
        <v>57126</v>
      </c>
      <c r="G1006" s="127" t="s">
        <v>62847</v>
      </c>
      <c r="H1006" s="111" t="s">
        <v>87</v>
      </c>
      <c r="I1006" s="128">
        <v>3</v>
      </c>
      <c r="J1006" s="42">
        <v>2500000</v>
      </c>
      <c r="K1006" s="34">
        <v>7500000</v>
      </c>
      <c r="L1006" s="24">
        <v>7500000</v>
      </c>
      <c r="M1006" s="129" t="s">
        <v>45</v>
      </c>
      <c r="N1006" s="129">
        <v>12</v>
      </c>
      <c r="O1006" s="130" t="s">
        <v>24</v>
      </c>
      <c r="P1006" s="116" t="s">
        <v>422</v>
      </c>
      <c r="Q1006" s="117" t="s">
        <v>58448</v>
      </c>
      <c r="R1006" s="117" t="s">
        <v>58449</v>
      </c>
      <c r="S1006" s="117" t="s">
        <v>57126</v>
      </c>
      <c r="T1006" s="117" t="s">
        <v>57126</v>
      </c>
      <c r="U1006" s="117" t="s">
        <v>57126</v>
      </c>
      <c r="V1006" s="116" t="s">
        <v>17</v>
      </c>
      <c r="W1006" s="118" t="s">
        <v>57378</v>
      </c>
      <c r="X1006" s="115" t="str">
        <f>VLOOKUP(W1006,'Formato de datos '!$G$1:$H$240,2,0)</f>
        <v>Vehículos n.c.p. sin propulsión mecánica</v>
      </c>
      <c r="Y1006" s="129" t="s">
        <v>57</v>
      </c>
      <c r="Z1006" s="129" t="s">
        <v>39</v>
      </c>
      <c r="AA1006" s="131" t="s">
        <v>62829</v>
      </c>
      <c r="AB1006" s="129" t="s">
        <v>442</v>
      </c>
      <c r="AC1006" s="129"/>
      <c r="AD1006" s="130"/>
      <c r="AE1006" s="122">
        <v>475</v>
      </c>
      <c r="AF1006" s="134"/>
    </row>
    <row r="1007" spans="1:32" s="135" customFormat="1" ht="45">
      <c r="A1007" s="133" t="s">
        <v>58228</v>
      </c>
      <c r="B1007" s="127" t="s">
        <v>58244</v>
      </c>
      <c r="C1007" s="125" t="s">
        <v>57404</v>
      </c>
      <c r="D1007" s="127" t="s">
        <v>18247</v>
      </c>
      <c r="E1007" s="111" t="s">
        <v>5664</v>
      </c>
      <c r="F1007" s="126" t="s">
        <v>58197</v>
      </c>
      <c r="G1007" s="127" t="s">
        <v>58198</v>
      </c>
      <c r="H1007" s="111" t="s">
        <v>87</v>
      </c>
      <c r="I1007" s="128">
        <v>2</v>
      </c>
      <c r="J1007" s="42">
        <v>2688000</v>
      </c>
      <c r="K1007" s="34">
        <v>6182399.9999999991</v>
      </c>
      <c r="L1007" s="24">
        <v>5376000</v>
      </c>
      <c r="M1007" s="129" t="s">
        <v>45</v>
      </c>
      <c r="N1007" s="129">
        <v>12</v>
      </c>
      <c r="O1007" s="130" t="s">
        <v>26</v>
      </c>
      <c r="P1007" s="116" t="s">
        <v>422</v>
      </c>
      <c r="Q1007" s="117" t="s">
        <v>57126</v>
      </c>
      <c r="R1007" s="117" t="s">
        <v>57126</v>
      </c>
      <c r="S1007" s="117" t="s">
        <v>57126</v>
      </c>
      <c r="T1007" s="117" t="s">
        <v>57126</v>
      </c>
      <c r="U1007" s="117" t="s">
        <v>57126</v>
      </c>
      <c r="V1007" s="114" t="s">
        <v>17</v>
      </c>
      <c r="W1007" s="118" t="s">
        <v>57391</v>
      </c>
      <c r="X1007" s="115" t="str">
        <f>VLOOKUP(W1007,'Formato de datos '!$G$1:$H$240,2,0)</f>
        <v>Equipos de elevación y manipulación y sus partes y piezas</v>
      </c>
      <c r="Y1007" s="129" t="s">
        <v>57</v>
      </c>
      <c r="Z1007" s="129" t="s">
        <v>39</v>
      </c>
      <c r="AA1007" s="131" t="s">
        <v>58209</v>
      </c>
      <c r="AB1007" s="129"/>
      <c r="AC1007" s="129"/>
      <c r="AD1007" s="130"/>
      <c r="AE1007" s="122">
        <v>1368</v>
      </c>
      <c r="AF1007" s="134"/>
    </row>
    <row r="1008" spans="1:32" s="135" customFormat="1" ht="45">
      <c r="A1008" s="133" t="s">
        <v>58228</v>
      </c>
      <c r="B1008" s="127" t="s">
        <v>58244</v>
      </c>
      <c r="C1008" s="125" t="s">
        <v>57404</v>
      </c>
      <c r="D1008" s="127" t="s">
        <v>29171</v>
      </c>
      <c r="E1008" s="111" t="s">
        <v>6824</v>
      </c>
      <c r="F1008" s="126" t="s">
        <v>58203</v>
      </c>
      <c r="G1008" s="127" t="s">
        <v>58204</v>
      </c>
      <c r="H1008" s="111" t="s">
        <v>87</v>
      </c>
      <c r="I1008" s="128">
        <v>2</v>
      </c>
      <c r="J1008" s="42">
        <v>780000</v>
      </c>
      <c r="K1008" s="34">
        <v>1793999.9999999998</v>
      </c>
      <c r="L1008" s="24">
        <v>1560000</v>
      </c>
      <c r="M1008" s="129" t="s">
        <v>45</v>
      </c>
      <c r="N1008" s="129">
        <v>12</v>
      </c>
      <c r="O1008" s="130" t="s">
        <v>26</v>
      </c>
      <c r="P1008" s="116" t="s">
        <v>422</v>
      </c>
      <c r="Q1008" s="117" t="s">
        <v>57126</v>
      </c>
      <c r="R1008" s="117" t="s">
        <v>57126</v>
      </c>
      <c r="S1008" s="117" t="s">
        <v>57126</v>
      </c>
      <c r="T1008" s="117" t="s">
        <v>57126</v>
      </c>
      <c r="U1008" s="117" t="s">
        <v>57126</v>
      </c>
      <c r="V1008" s="114" t="s">
        <v>17</v>
      </c>
      <c r="W1008" s="118" t="s">
        <v>57378</v>
      </c>
      <c r="X1008" s="115" t="str">
        <f>VLOOKUP(W1008,'Formato de datos '!$G$1:$H$240,2,0)</f>
        <v>Vehículos n.c.p. sin propulsión mecánica</v>
      </c>
      <c r="Y1008" s="129" t="s">
        <v>57</v>
      </c>
      <c r="Z1008" s="129" t="s">
        <v>39</v>
      </c>
      <c r="AA1008" s="131" t="s">
        <v>58209</v>
      </c>
      <c r="AB1008" s="129"/>
      <c r="AC1008" s="129"/>
      <c r="AD1008" s="130"/>
      <c r="AE1008" s="122">
        <v>1371</v>
      </c>
      <c r="AF1008" s="134"/>
    </row>
    <row r="1009" spans="1:32" s="135" customFormat="1" ht="45">
      <c r="A1009" s="133" t="s">
        <v>58228</v>
      </c>
      <c r="B1009" s="127" t="s">
        <v>58244</v>
      </c>
      <c r="C1009" s="125" t="s">
        <v>57404</v>
      </c>
      <c r="D1009" s="127" t="s">
        <v>29171</v>
      </c>
      <c r="E1009" s="111" t="s">
        <v>6824</v>
      </c>
      <c r="F1009" s="126" t="s">
        <v>58205</v>
      </c>
      <c r="G1009" s="127" t="s">
        <v>58206</v>
      </c>
      <c r="H1009" s="111" t="s">
        <v>87</v>
      </c>
      <c r="I1009" s="128">
        <v>2</v>
      </c>
      <c r="J1009" s="42">
        <v>890000</v>
      </c>
      <c r="K1009" s="34">
        <v>2046999.9999999998</v>
      </c>
      <c r="L1009" s="24">
        <v>1780000</v>
      </c>
      <c r="M1009" s="129" t="s">
        <v>45</v>
      </c>
      <c r="N1009" s="129">
        <v>12</v>
      </c>
      <c r="O1009" s="130" t="s">
        <v>26</v>
      </c>
      <c r="P1009" s="116" t="s">
        <v>422</v>
      </c>
      <c r="Q1009" s="117" t="s">
        <v>57126</v>
      </c>
      <c r="R1009" s="117" t="s">
        <v>57126</v>
      </c>
      <c r="S1009" s="117" t="s">
        <v>57126</v>
      </c>
      <c r="T1009" s="117" t="s">
        <v>57126</v>
      </c>
      <c r="U1009" s="117" t="s">
        <v>57126</v>
      </c>
      <c r="V1009" s="114" t="s">
        <v>17</v>
      </c>
      <c r="W1009" s="118" t="s">
        <v>57378</v>
      </c>
      <c r="X1009" s="115" t="str">
        <f>VLOOKUP(W1009,'Formato de datos '!$G$1:$H$240,2,0)</f>
        <v>Vehículos n.c.p. sin propulsión mecánica</v>
      </c>
      <c r="Y1009" s="129" t="s">
        <v>57</v>
      </c>
      <c r="Z1009" s="129" t="s">
        <v>39</v>
      </c>
      <c r="AA1009" s="131" t="s">
        <v>58209</v>
      </c>
      <c r="AB1009" s="129"/>
      <c r="AC1009" s="129"/>
      <c r="AD1009" s="130"/>
      <c r="AE1009" s="122">
        <v>1372</v>
      </c>
      <c r="AF1009" s="134"/>
    </row>
    <row r="1010" spans="1:32" s="135" customFormat="1" ht="75">
      <c r="A1010" s="133" t="s">
        <v>58228</v>
      </c>
      <c r="B1010" s="127" t="s">
        <v>58244</v>
      </c>
      <c r="C1010" s="125" t="s">
        <v>57404</v>
      </c>
      <c r="D1010" s="127" t="s">
        <v>29171</v>
      </c>
      <c r="E1010" s="111" t="s">
        <v>6822</v>
      </c>
      <c r="F1010" s="126" t="s">
        <v>58207</v>
      </c>
      <c r="G1010" s="127" t="s">
        <v>58208</v>
      </c>
      <c r="H1010" s="111" t="s">
        <v>87</v>
      </c>
      <c r="I1010" s="128">
        <v>2</v>
      </c>
      <c r="J1010" s="42">
        <v>980000</v>
      </c>
      <c r="K1010" s="34">
        <v>2254000</v>
      </c>
      <c r="L1010" s="24">
        <v>1960000.0000000002</v>
      </c>
      <c r="M1010" s="129" t="s">
        <v>45</v>
      </c>
      <c r="N1010" s="129">
        <v>12</v>
      </c>
      <c r="O1010" s="130" t="s">
        <v>26</v>
      </c>
      <c r="P1010" s="116" t="s">
        <v>422</v>
      </c>
      <c r="Q1010" s="117" t="s">
        <v>57126</v>
      </c>
      <c r="R1010" s="117" t="s">
        <v>57126</v>
      </c>
      <c r="S1010" s="117" t="s">
        <v>57126</v>
      </c>
      <c r="T1010" s="117" t="s">
        <v>57126</v>
      </c>
      <c r="U1010" s="117" t="s">
        <v>57126</v>
      </c>
      <c r="V1010" s="114" t="s">
        <v>17</v>
      </c>
      <c r="W1010" s="118" t="s">
        <v>57378</v>
      </c>
      <c r="X1010" s="115" t="str">
        <f>VLOOKUP(W1010,'Formato de datos '!$G$1:$H$240,2,0)</f>
        <v>Vehículos n.c.p. sin propulsión mecánica</v>
      </c>
      <c r="Y1010" s="129" t="s">
        <v>57</v>
      </c>
      <c r="Z1010" s="129" t="s">
        <v>39</v>
      </c>
      <c r="AA1010" s="131" t="s">
        <v>58209</v>
      </c>
      <c r="AB1010" s="129"/>
      <c r="AC1010" s="129"/>
      <c r="AD1010" s="130"/>
      <c r="AE1010" s="122">
        <v>1373</v>
      </c>
      <c r="AF1010" s="134"/>
    </row>
    <row r="1011" spans="1:32" s="135" customFormat="1" ht="90">
      <c r="A1011" s="133" t="s">
        <v>58229</v>
      </c>
      <c r="B1011" s="127" t="s">
        <v>58244</v>
      </c>
      <c r="C1011" s="125" t="s">
        <v>57404</v>
      </c>
      <c r="D1011" s="127"/>
      <c r="E1011" s="111" t="s">
        <v>7689</v>
      </c>
      <c r="F1011" s="126"/>
      <c r="G1011" s="127" t="s">
        <v>58222</v>
      </c>
      <c r="H1011" s="111" t="s">
        <v>421</v>
      </c>
      <c r="I1011" s="128">
        <v>3</v>
      </c>
      <c r="J1011" s="42">
        <v>3000000</v>
      </c>
      <c r="K1011" s="34">
        <v>10350000</v>
      </c>
      <c r="L1011" s="24">
        <v>9000000</v>
      </c>
      <c r="M1011" s="129" t="s">
        <v>45</v>
      </c>
      <c r="N1011" s="129">
        <v>12</v>
      </c>
      <c r="O1011" s="130" t="s">
        <v>26</v>
      </c>
      <c r="P1011" s="116" t="s">
        <v>422</v>
      </c>
      <c r="Q1011" s="117" t="s">
        <v>57126</v>
      </c>
      <c r="R1011" s="117" t="s">
        <v>57126</v>
      </c>
      <c r="S1011" s="117" t="s">
        <v>57126</v>
      </c>
      <c r="T1011" s="117" t="s">
        <v>57126</v>
      </c>
      <c r="U1011" s="117" t="s">
        <v>57126</v>
      </c>
      <c r="V1011" s="114" t="s">
        <v>17</v>
      </c>
      <c r="W1011" s="118" t="s">
        <v>220</v>
      </c>
      <c r="X1011" s="115" t="str">
        <f>VLOOKUP(W1011,'Formato de datos '!$G$1:$H$240,2,0)</f>
        <v>Mantenimiento Hospitalario - Servicios</v>
      </c>
      <c r="Y1011" s="129" t="s">
        <v>57</v>
      </c>
      <c r="Z1011" s="129" t="s">
        <v>39</v>
      </c>
      <c r="AA1011" s="131" t="s">
        <v>58209</v>
      </c>
      <c r="AB1011" s="129"/>
      <c r="AC1011" s="129"/>
      <c r="AD1011" s="130"/>
      <c r="AE1011" s="122">
        <v>1374</v>
      </c>
      <c r="AF1011" s="134"/>
    </row>
    <row r="1012" spans="1:32" s="135" customFormat="1" ht="45">
      <c r="A1012" s="133" t="s">
        <v>58445</v>
      </c>
      <c r="B1012" s="127" t="s">
        <v>58450</v>
      </c>
      <c r="C1012" s="125" t="s">
        <v>58446</v>
      </c>
      <c r="D1012" s="127" t="s">
        <v>27390</v>
      </c>
      <c r="E1012" s="111" t="s">
        <v>3757</v>
      </c>
      <c r="F1012" s="126">
        <v>70247</v>
      </c>
      <c r="G1012" s="127" t="s">
        <v>58447</v>
      </c>
      <c r="H1012" s="111" t="s">
        <v>420</v>
      </c>
      <c r="I1012" s="128">
        <v>50</v>
      </c>
      <c r="J1012" s="42">
        <v>3640675</v>
      </c>
      <c r="K1012" s="34">
        <v>182033750</v>
      </c>
      <c r="L1012" s="24">
        <v>170125000</v>
      </c>
      <c r="M1012" s="129" t="s">
        <v>45</v>
      </c>
      <c r="N1012" s="129">
        <v>12</v>
      </c>
      <c r="O1012" s="130" t="s">
        <v>26</v>
      </c>
      <c r="P1012" s="116" t="s">
        <v>424</v>
      </c>
      <c r="Q1012" s="117" t="s">
        <v>63003</v>
      </c>
      <c r="R1012" s="117" t="s">
        <v>63002</v>
      </c>
      <c r="S1012" s="117" t="s">
        <v>57126</v>
      </c>
      <c r="T1012" s="117" t="s">
        <v>57126</v>
      </c>
      <c r="U1012" s="117" t="s">
        <v>57126</v>
      </c>
      <c r="V1012" s="114" t="s">
        <v>17</v>
      </c>
      <c r="W1012" s="118" t="s">
        <v>343</v>
      </c>
      <c r="X1012" s="115" t="str">
        <f>VLOOKUP(W1012,'Formato de datos '!$G$1:$H$240,2,0)</f>
        <v>Materiales y Reactivos de Laboratorio, Banco de Sangre y Patología</v>
      </c>
      <c r="Y1012" s="129" t="s">
        <v>57</v>
      </c>
      <c r="Z1012" s="129"/>
      <c r="AA1012" s="131" t="s">
        <v>58450</v>
      </c>
      <c r="AB1012" s="129" t="s">
        <v>442</v>
      </c>
      <c r="AC1012" s="129"/>
      <c r="AD1012" s="130"/>
      <c r="AE1012" s="122">
        <v>1519</v>
      </c>
      <c r="AF1012" s="134"/>
    </row>
    <row r="1013" spans="1:32" s="135" customFormat="1" ht="45">
      <c r="A1013" s="133" t="s">
        <v>58445</v>
      </c>
      <c r="B1013" s="127" t="s">
        <v>58450</v>
      </c>
      <c r="C1013" s="125" t="s">
        <v>58446</v>
      </c>
      <c r="D1013" s="127" t="s">
        <v>27390</v>
      </c>
      <c r="E1013" s="111" t="s">
        <v>3757</v>
      </c>
      <c r="F1013" s="126">
        <v>70248</v>
      </c>
      <c r="G1013" s="127" t="s">
        <v>58451</v>
      </c>
      <c r="H1013" s="111" t="s">
        <v>420</v>
      </c>
      <c r="I1013" s="128">
        <v>50</v>
      </c>
      <c r="J1013" s="42">
        <v>3886240</v>
      </c>
      <c r="K1013" s="34">
        <v>194312000</v>
      </c>
      <c r="L1013" s="24">
        <v>181600000</v>
      </c>
      <c r="M1013" s="129" t="s">
        <v>45</v>
      </c>
      <c r="N1013" s="129">
        <v>12</v>
      </c>
      <c r="O1013" s="130" t="s">
        <v>26</v>
      </c>
      <c r="P1013" s="116" t="s">
        <v>424</v>
      </c>
      <c r="Q1013" s="117" t="s">
        <v>63003</v>
      </c>
      <c r="R1013" s="117" t="s">
        <v>63002</v>
      </c>
      <c r="S1013" s="117" t="s">
        <v>57126</v>
      </c>
      <c r="T1013" s="117" t="s">
        <v>57126</v>
      </c>
      <c r="U1013" s="117" t="s">
        <v>57126</v>
      </c>
      <c r="V1013" s="114" t="s">
        <v>17</v>
      </c>
      <c r="W1013" s="118" t="s">
        <v>343</v>
      </c>
      <c r="X1013" s="115" t="str">
        <f>VLOOKUP(W1013,'Formato de datos '!$G$1:$H$240,2,0)</f>
        <v>Materiales y Reactivos de Laboratorio, Banco de Sangre y Patología</v>
      </c>
      <c r="Y1013" s="129" t="s">
        <v>57</v>
      </c>
      <c r="Z1013" s="129"/>
      <c r="AA1013" s="131" t="s">
        <v>58450</v>
      </c>
      <c r="AB1013" s="129" t="s">
        <v>442</v>
      </c>
      <c r="AC1013" s="129"/>
      <c r="AD1013" s="130"/>
      <c r="AE1013" s="122">
        <v>1520</v>
      </c>
      <c r="AF1013" s="134"/>
    </row>
    <row r="1014" spans="1:32" s="135" customFormat="1" ht="45">
      <c r="A1014" s="133" t="s">
        <v>58445</v>
      </c>
      <c r="B1014" s="127" t="s">
        <v>58450</v>
      </c>
      <c r="C1014" s="125" t="s">
        <v>58446</v>
      </c>
      <c r="D1014" s="127" t="s">
        <v>27390</v>
      </c>
      <c r="E1014" s="111" t="s">
        <v>3757</v>
      </c>
      <c r="F1014" s="126">
        <v>70249</v>
      </c>
      <c r="G1014" s="127" t="s">
        <v>58452</v>
      </c>
      <c r="H1014" s="111" t="s">
        <v>420</v>
      </c>
      <c r="I1014" s="128">
        <v>50</v>
      </c>
      <c r="J1014" s="42">
        <v>3886240</v>
      </c>
      <c r="K1014" s="34">
        <v>194312000</v>
      </c>
      <c r="L1014" s="24">
        <v>181600000</v>
      </c>
      <c r="M1014" s="129" t="s">
        <v>45</v>
      </c>
      <c r="N1014" s="129">
        <v>12</v>
      </c>
      <c r="O1014" s="130" t="s">
        <v>26</v>
      </c>
      <c r="P1014" s="116" t="s">
        <v>424</v>
      </c>
      <c r="Q1014" s="117" t="s">
        <v>63003</v>
      </c>
      <c r="R1014" s="117" t="s">
        <v>63002</v>
      </c>
      <c r="S1014" s="117" t="s">
        <v>57126</v>
      </c>
      <c r="T1014" s="117" t="s">
        <v>57126</v>
      </c>
      <c r="U1014" s="117" t="s">
        <v>57126</v>
      </c>
      <c r="V1014" s="114" t="s">
        <v>17</v>
      </c>
      <c r="W1014" s="118" t="s">
        <v>343</v>
      </c>
      <c r="X1014" s="115" t="str">
        <f>VLOOKUP(W1014,'Formato de datos '!$G$1:$H$240,2,0)</f>
        <v>Materiales y Reactivos de Laboratorio, Banco de Sangre y Patología</v>
      </c>
      <c r="Y1014" s="129" t="s">
        <v>57</v>
      </c>
      <c r="Z1014" s="129"/>
      <c r="AA1014" s="131" t="s">
        <v>58450</v>
      </c>
      <c r="AB1014" s="129" t="s">
        <v>442</v>
      </c>
      <c r="AC1014" s="129"/>
      <c r="AD1014" s="130"/>
      <c r="AE1014" s="122">
        <v>1521</v>
      </c>
      <c r="AF1014" s="134"/>
    </row>
    <row r="1015" spans="1:32" s="135" customFormat="1" ht="45">
      <c r="A1015" s="133" t="s">
        <v>58445</v>
      </c>
      <c r="B1015" s="127" t="s">
        <v>58450</v>
      </c>
      <c r="C1015" s="125" t="s">
        <v>58446</v>
      </c>
      <c r="D1015" s="127" t="s">
        <v>27390</v>
      </c>
      <c r="E1015" s="111" t="s">
        <v>3757</v>
      </c>
      <c r="F1015" s="126">
        <v>70250</v>
      </c>
      <c r="G1015" s="127" t="s">
        <v>58453</v>
      </c>
      <c r="H1015" s="111" t="s">
        <v>420</v>
      </c>
      <c r="I1015" s="128">
        <v>50</v>
      </c>
      <c r="J1015" s="42">
        <v>3886240</v>
      </c>
      <c r="K1015" s="34">
        <v>194312000</v>
      </c>
      <c r="L1015" s="24">
        <v>181600000</v>
      </c>
      <c r="M1015" s="129" t="s">
        <v>45</v>
      </c>
      <c r="N1015" s="129">
        <v>12</v>
      </c>
      <c r="O1015" s="130" t="s">
        <v>26</v>
      </c>
      <c r="P1015" s="116" t="s">
        <v>424</v>
      </c>
      <c r="Q1015" s="117" t="s">
        <v>63003</v>
      </c>
      <c r="R1015" s="117" t="s">
        <v>63002</v>
      </c>
      <c r="S1015" s="117" t="s">
        <v>57126</v>
      </c>
      <c r="T1015" s="117" t="s">
        <v>57126</v>
      </c>
      <c r="U1015" s="117" t="s">
        <v>57126</v>
      </c>
      <c r="V1015" s="114" t="s">
        <v>17</v>
      </c>
      <c r="W1015" s="118" t="s">
        <v>343</v>
      </c>
      <c r="X1015" s="115" t="str">
        <f>VLOOKUP(W1015,'Formato de datos '!$G$1:$H$240,2,0)</f>
        <v>Materiales y Reactivos de Laboratorio, Banco de Sangre y Patología</v>
      </c>
      <c r="Y1015" s="129" t="s">
        <v>57</v>
      </c>
      <c r="Z1015" s="129"/>
      <c r="AA1015" s="131" t="s">
        <v>58450</v>
      </c>
      <c r="AB1015" s="129" t="s">
        <v>442</v>
      </c>
      <c r="AC1015" s="129"/>
      <c r="AD1015" s="130"/>
      <c r="AE1015" s="122">
        <v>1522</v>
      </c>
      <c r="AF1015" s="134"/>
    </row>
    <row r="1016" spans="1:32" s="135" customFormat="1" ht="45">
      <c r="A1016" s="133" t="s">
        <v>58445</v>
      </c>
      <c r="B1016" s="127" t="s">
        <v>58450</v>
      </c>
      <c r="C1016" s="125" t="s">
        <v>58446</v>
      </c>
      <c r="D1016" s="127" t="s">
        <v>27390</v>
      </c>
      <c r="E1016" s="111" t="s">
        <v>3757</v>
      </c>
      <c r="F1016" s="126">
        <v>70251</v>
      </c>
      <c r="G1016" s="127" t="s">
        <v>58454</v>
      </c>
      <c r="H1016" s="111" t="s">
        <v>420</v>
      </c>
      <c r="I1016" s="128">
        <v>50</v>
      </c>
      <c r="J1016" s="42">
        <v>3477286</v>
      </c>
      <c r="K1016" s="34">
        <v>173864300</v>
      </c>
      <c r="L1016" s="24">
        <v>162490000</v>
      </c>
      <c r="M1016" s="129" t="s">
        <v>45</v>
      </c>
      <c r="N1016" s="129">
        <v>12</v>
      </c>
      <c r="O1016" s="130" t="s">
        <v>26</v>
      </c>
      <c r="P1016" s="116" t="s">
        <v>424</v>
      </c>
      <c r="Q1016" s="117" t="s">
        <v>63003</v>
      </c>
      <c r="R1016" s="117" t="s">
        <v>63002</v>
      </c>
      <c r="S1016" s="117" t="s">
        <v>57126</v>
      </c>
      <c r="T1016" s="117" t="s">
        <v>57126</v>
      </c>
      <c r="U1016" s="117" t="s">
        <v>57126</v>
      </c>
      <c r="V1016" s="114" t="s">
        <v>17</v>
      </c>
      <c r="W1016" s="118" t="s">
        <v>343</v>
      </c>
      <c r="X1016" s="115" t="str">
        <f>VLOOKUP(W1016,'Formato de datos '!$G$1:$H$240,2,0)</f>
        <v>Materiales y Reactivos de Laboratorio, Banco de Sangre y Patología</v>
      </c>
      <c r="Y1016" s="129" t="s">
        <v>57</v>
      </c>
      <c r="Z1016" s="129"/>
      <c r="AA1016" s="131" t="s">
        <v>58450</v>
      </c>
      <c r="AB1016" s="129" t="s">
        <v>442</v>
      </c>
      <c r="AC1016" s="129"/>
      <c r="AD1016" s="130"/>
      <c r="AE1016" s="122">
        <v>1523</v>
      </c>
      <c r="AF1016" s="134"/>
    </row>
    <row r="1017" spans="1:32" s="135" customFormat="1" ht="45">
      <c r="A1017" s="133" t="s">
        <v>58445</v>
      </c>
      <c r="B1017" s="127" t="s">
        <v>58450</v>
      </c>
      <c r="C1017" s="125" t="s">
        <v>58446</v>
      </c>
      <c r="D1017" s="127" t="s">
        <v>27390</v>
      </c>
      <c r="E1017" s="111" t="s">
        <v>3757</v>
      </c>
      <c r="F1017" s="126">
        <v>70252</v>
      </c>
      <c r="G1017" s="127" t="s">
        <v>58455</v>
      </c>
      <c r="H1017" s="111" t="s">
        <v>420</v>
      </c>
      <c r="I1017" s="128">
        <v>50</v>
      </c>
      <c r="J1017" s="42">
        <v>3886240</v>
      </c>
      <c r="K1017" s="34">
        <v>194312000</v>
      </c>
      <c r="L1017" s="24">
        <v>181600000</v>
      </c>
      <c r="M1017" s="129" t="s">
        <v>45</v>
      </c>
      <c r="N1017" s="129">
        <v>12</v>
      </c>
      <c r="O1017" s="130" t="s">
        <v>26</v>
      </c>
      <c r="P1017" s="116" t="s">
        <v>424</v>
      </c>
      <c r="Q1017" s="117" t="s">
        <v>63003</v>
      </c>
      <c r="R1017" s="117" t="s">
        <v>63002</v>
      </c>
      <c r="S1017" s="117" t="s">
        <v>57126</v>
      </c>
      <c r="T1017" s="117" t="s">
        <v>57126</v>
      </c>
      <c r="U1017" s="117" t="s">
        <v>57126</v>
      </c>
      <c r="V1017" s="114" t="s">
        <v>17</v>
      </c>
      <c r="W1017" s="118" t="s">
        <v>343</v>
      </c>
      <c r="X1017" s="115" t="str">
        <f>VLOOKUP(W1017,'Formato de datos '!$G$1:$H$240,2,0)</f>
        <v>Materiales y Reactivos de Laboratorio, Banco de Sangre y Patología</v>
      </c>
      <c r="Y1017" s="129" t="s">
        <v>57</v>
      </c>
      <c r="Z1017" s="129"/>
      <c r="AA1017" s="131" t="s">
        <v>58450</v>
      </c>
      <c r="AB1017" s="129" t="s">
        <v>442</v>
      </c>
      <c r="AC1017" s="129"/>
      <c r="AD1017" s="130"/>
      <c r="AE1017" s="122">
        <v>1524</v>
      </c>
      <c r="AF1017" s="134"/>
    </row>
    <row r="1018" spans="1:32" s="135" customFormat="1" ht="45">
      <c r="A1018" s="133" t="s">
        <v>58445</v>
      </c>
      <c r="B1018" s="127" t="s">
        <v>58450</v>
      </c>
      <c r="C1018" s="125" t="s">
        <v>58446</v>
      </c>
      <c r="D1018" s="127" t="s">
        <v>27390</v>
      </c>
      <c r="E1018" s="111" t="s">
        <v>3757</v>
      </c>
      <c r="F1018" s="126">
        <v>70253</v>
      </c>
      <c r="G1018" s="127" t="s">
        <v>58456</v>
      </c>
      <c r="H1018" s="111" t="s">
        <v>420</v>
      </c>
      <c r="I1018" s="128">
        <v>50</v>
      </c>
      <c r="J1018" s="42">
        <v>4779100</v>
      </c>
      <c r="K1018" s="34">
        <v>238955000</v>
      </c>
      <c r="L1018" s="24">
        <v>181600000</v>
      </c>
      <c r="M1018" s="129" t="s">
        <v>45</v>
      </c>
      <c r="N1018" s="129">
        <v>12</v>
      </c>
      <c r="O1018" s="130" t="s">
        <v>26</v>
      </c>
      <c r="P1018" s="116" t="s">
        <v>424</v>
      </c>
      <c r="Q1018" s="117" t="s">
        <v>63003</v>
      </c>
      <c r="R1018" s="117" t="s">
        <v>63002</v>
      </c>
      <c r="S1018" s="117" t="s">
        <v>57126</v>
      </c>
      <c r="T1018" s="117" t="s">
        <v>57126</v>
      </c>
      <c r="U1018" s="117" t="s">
        <v>57126</v>
      </c>
      <c r="V1018" s="114" t="s">
        <v>17</v>
      </c>
      <c r="W1018" s="118" t="s">
        <v>343</v>
      </c>
      <c r="X1018" s="115" t="str">
        <f>VLOOKUP(W1018,'Formato de datos '!$G$1:$H$240,2,0)</f>
        <v>Materiales y Reactivos de Laboratorio, Banco de Sangre y Patología</v>
      </c>
      <c r="Y1018" s="129" t="s">
        <v>57</v>
      </c>
      <c r="Z1018" s="129"/>
      <c r="AA1018" s="131" t="s">
        <v>58450</v>
      </c>
      <c r="AB1018" s="129" t="s">
        <v>442</v>
      </c>
      <c r="AC1018" s="129"/>
      <c r="AD1018" s="130"/>
      <c r="AE1018" s="122">
        <v>1525</v>
      </c>
      <c r="AF1018" s="134"/>
    </row>
    <row r="1019" spans="1:32" s="135" customFormat="1" ht="45">
      <c r="A1019" s="133" t="s">
        <v>58445</v>
      </c>
      <c r="B1019" s="127" t="s">
        <v>58450</v>
      </c>
      <c r="C1019" s="125" t="s">
        <v>58446</v>
      </c>
      <c r="D1019" s="127" t="s">
        <v>27390</v>
      </c>
      <c r="E1019" s="111" t="s">
        <v>3757</v>
      </c>
      <c r="F1019" s="126">
        <v>9529</v>
      </c>
      <c r="G1019" s="127" t="s">
        <v>58457</v>
      </c>
      <c r="H1019" s="111" t="s">
        <v>420</v>
      </c>
      <c r="I1019" s="128">
        <v>1</v>
      </c>
      <c r="J1019" s="42">
        <v>2697042</v>
      </c>
      <c r="K1019" s="34">
        <v>2697042</v>
      </c>
      <c r="L1019" s="24">
        <v>2520600</v>
      </c>
      <c r="M1019" s="129" t="s">
        <v>45</v>
      </c>
      <c r="N1019" s="129">
        <v>12</v>
      </c>
      <c r="O1019" s="130" t="s">
        <v>26</v>
      </c>
      <c r="P1019" s="116" t="s">
        <v>424</v>
      </c>
      <c r="Q1019" s="117" t="s">
        <v>63003</v>
      </c>
      <c r="R1019" s="117" t="s">
        <v>63002</v>
      </c>
      <c r="S1019" s="117" t="s">
        <v>57126</v>
      </c>
      <c r="T1019" s="117" t="s">
        <v>57126</v>
      </c>
      <c r="U1019" s="117" t="s">
        <v>57126</v>
      </c>
      <c r="V1019" s="114" t="s">
        <v>17</v>
      </c>
      <c r="W1019" s="118" t="s">
        <v>343</v>
      </c>
      <c r="X1019" s="115" t="str">
        <f>VLOOKUP(W1019,'Formato de datos '!$G$1:$H$240,2,0)</f>
        <v>Materiales y Reactivos de Laboratorio, Banco de Sangre y Patología</v>
      </c>
      <c r="Y1019" s="129" t="s">
        <v>57</v>
      </c>
      <c r="Z1019" s="129"/>
      <c r="AA1019" s="131" t="s">
        <v>58450</v>
      </c>
      <c r="AB1019" s="129" t="s">
        <v>442</v>
      </c>
      <c r="AC1019" s="129"/>
      <c r="AD1019" s="130"/>
      <c r="AE1019" s="122">
        <v>1526</v>
      </c>
      <c r="AF1019" s="134"/>
    </row>
    <row r="1020" spans="1:32" s="135" customFormat="1" ht="45">
      <c r="A1020" s="133" t="s">
        <v>58445</v>
      </c>
      <c r="B1020" s="127" t="s">
        <v>58450</v>
      </c>
      <c r="C1020" s="125" t="s">
        <v>58446</v>
      </c>
      <c r="D1020" s="127" t="s">
        <v>27390</v>
      </c>
      <c r="E1020" s="111" t="s">
        <v>3757</v>
      </c>
      <c r="F1020" s="126">
        <v>9528</v>
      </c>
      <c r="G1020" s="127" t="s">
        <v>58458</v>
      </c>
      <c r="H1020" s="111" t="s">
        <v>420</v>
      </c>
      <c r="I1020" s="128">
        <v>1</v>
      </c>
      <c r="J1020" s="42">
        <v>2697042</v>
      </c>
      <c r="K1020" s="34">
        <v>2697042</v>
      </c>
      <c r="L1020" s="24">
        <v>2520600</v>
      </c>
      <c r="M1020" s="129" t="s">
        <v>45</v>
      </c>
      <c r="N1020" s="129">
        <v>12</v>
      </c>
      <c r="O1020" s="130" t="s">
        <v>26</v>
      </c>
      <c r="P1020" s="116" t="s">
        <v>424</v>
      </c>
      <c r="Q1020" s="117" t="s">
        <v>63003</v>
      </c>
      <c r="R1020" s="117" t="s">
        <v>63002</v>
      </c>
      <c r="S1020" s="117" t="s">
        <v>57126</v>
      </c>
      <c r="T1020" s="117" t="s">
        <v>57126</v>
      </c>
      <c r="U1020" s="117" t="s">
        <v>57126</v>
      </c>
      <c r="V1020" s="114" t="s">
        <v>17</v>
      </c>
      <c r="W1020" s="118" t="s">
        <v>343</v>
      </c>
      <c r="X1020" s="115" t="str">
        <f>VLOOKUP(W1020,'Formato de datos '!$G$1:$H$240,2,0)</f>
        <v>Materiales y Reactivos de Laboratorio, Banco de Sangre y Patología</v>
      </c>
      <c r="Y1020" s="129" t="s">
        <v>57</v>
      </c>
      <c r="Z1020" s="129"/>
      <c r="AA1020" s="131" t="s">
        <v>58450</v>
      </c>
      <c r="AB1020" s="129" t="s">
        <v>442</v>
      </c>
      <c r="AC1020" s="129"/>
      <c r="AD1020" s="130"/>
      <c r="AE1020" s="122">
        <v>1527</v>
      </c>
      <c r="AF1020" s="134"/>
    </row>
    <row r="1021" spans="1:32" s="135" customFormat="1" ht="45">
      <c r="A1021" s="133" t="s">
        <v>58445</v>
      </c>
      <c r="B1021" s="127" t="s">
        <v>58450</v>
      </c>
      <c r="C1021" s="125" t="s">
        <v>58446</v>
      </c>
      <c r="D1021" s="127" t="s">
        <v>27390</v>
      </c>
      <c r="E1021" s="111" t="s">
        <v>3757</v>
      </c>
      <c r="F1021" s="126">
        <v>9180</v>
      </c>
      <c r="G1021" s="127" t="s">
        <v>58459</v>
      </c>
      <c r="H1021" s="111" t="s">
        <v>420</v>
      </c>
      <c r="I1021" s="128">
        <v>1</v>
      </c>
      <c r="J1021" s="42">
        <v>2697042</v>
      </c>
      <c r="K1021" s="34">
        <v>2697042</v>
      </c>
      <c r="L1021" s="24">
        <v>2520600</v>
      </c>
      <c r="M1021" s="129" t="s">
        <v>45</v>
      </c>
      <c r="N1021" s="129">
        <v>12</v>
      </c>
      <c r="O1021" s="130" t="s">
        <v>26</v>
      </c>
      <c r="P1021" s="116" t="s">
        <v>424</v>
      </c>
      <c r="Q1021" s="117" t="s">
        <v>63003</v>
      </c>
      <c r="R1021" s="117" t="s">
        <v>63002</v>
      </c>
      <c r="S1021" s="117" t="s">
        <v>57126</v>
      </c>
      <c r="T1021" s="117" t="s">
        <v>57126</v>
      </c>
      <c r="U1021" s="117" t="s">
        <v>57126</v>
      </c>
      <c r="V1021" s="114" t="s">
        <v>17</v>
      </c>
      <c r="W1021" s="118" t="s">
        <v>343</v>
      </c>
      <c r="X1021" s="115" t="str">
        <f>VLOOKUP(W1021,'Formato de datos '!$G$1:$H$240,2,0)</f>
        <v>Materiales y Reactivos de Laboratorio, Banco de Sangre y Patología</v>
      </c>
      <c r="Y1021" s="129" t="s">
        <v>57</v>
      </c>
      <c r="Z1021" s="129"/>
      <c r="AA1021" s="131" t="s">
        <v>58450</v>
      </c>
      <c r="AB1021" s="129" t="s">
        <v>442</v>
      </c>
      <c r="AC1021" s="129"/>
      <c r="AD1021" s="130"/>
      <c r="AE1021" s="122">
        <v>1528</v>
      </c>
      <c r="AF1021" s="134"/>
    </row>
    <row r="1022" spans="1:32" s="135" customFormat="1" ht="45">
      <c r="A1022" s="133" t="s">
        <v>58445</v>
      </c>
      <c r="B1022" s="127" t="s">
        <v>58450</v>
      </c>
      <c r="C1022" s="125" t="s">
        <v>58446</v>
      </c>
      <c r="D1022" s="127" t="s">
        <v>27390</v>
      </c>
      <c r="E1022" s="111" t="s">
        <v>3757</v>
      </c>
      <c r="F1022" s="126">
        <v>9701</v>
      </c>
      <c r="G1022" s="127" t="s">
        <v>58460</v>
      </c>
      <c r="H1022" s="111" t="s">
        <v>420</v>
      </c>
      <c r="I1022" s="128">
        <v>5</v>
      </c>
      <c r="J1022" s="42">
        <v>1609100</v>
      </c>
      <c r="K1022" s="34">
        <v>8045500</v>
      </c>
      <c r="L1022" s="24">
        <v>7482315</v>
      </c>
      <c r="M1022" s="129" t="s">
        <v>45</v>
      </c>
      <c r="N1022" s="129">
        <v>12</v>
      </c>
      <c r="O1022" s="130" t="s">
        <v>26</v>
      </c>
      <c r="P1022" s="116" t="s">
        <v>424</v>
      </c>
      <c r="Q1022" s="117" t="s">
        <v>63003</v>
      </c>
      <c r="R1022" s="117" t="s">
        <v>63002</v>
      </c>
      <c r="S1022" s="117" t="s">
        <v>57126</v>
      </c>
      <c r="T1022" s="117" t="s">
        <v>57126</v>
      </c>
      <c r="U1022" s="117" t="s">
        <v>57126</v>
      </c>
      <c r="V1022" s="114" t="s">
        <v>17</v>
      </c>
      <c r="W1022" s="118" t="s">
        <v>343</v>
      </c>
      <c r="X1022" s="115" t="str">
        <f>VLOOKUP(W1022,'Formato de datos '!$G$1:$H$240,2,0)</f>
        <v>Materiales y Reactivos de Laboratorio, Banco de Sangre y Patología</v>
      </c>
      <c r="Y1022" s="129" t="s">
        <v>57</v>
      </c>
      <c r="Z1022" s="129"/>
      <c r="AA1022" s="131" t="s">
        <v>58450</v>
      </c>
      <c r="AB1022" s="129" t="s">
        <v>442</v>
      </c>
      <c r="AC1022" s="129"/>
      <c r="AD1022" s="130"/>
      <c r="AE1022" s="122">
        <v>1529</v>
      </c>
      <c r="AF1022" s="134"/>
    </row>
    <row r="1023" spans="1:32" s="135" customFormat="1" ht="75">
      <c r="A1023" s="133" t="s">
        <v>58445</v>
      </c>
      <c r="B1023" s="127" t="s">
        <v>58450</v>
      </c>
      <c r="C1023" s="125" t="s">
        <v>58446</v>
      </c>
      <c r="D1023" s="127" t="s">
        <v>27390</v>
      </c>
      <c r="E1023" s="111" t="s">
        <v>3757</v>
      </c>
      <c r="F1023" s="126">
        <v>9047</v>
      </c>
      <c r="G1023" s="127" t="s">
        <v>58461</v>
      </c>
      <c r="H1023" s="111" t="s">
        <v>420</v>
      </c>
      <c r="I1023" s="128">
        <v>18</v>
      </c>
      <c r="J1023" s="42">
        <v>2327</v>
      </c>
      <c r="K1023" s="34">
        <v>41886</v>
      </c>
      <c r="L1023" s="24">
        <v>38700</v>
      </c>
      <c r="M1023" s="129" t="s">
        <v>45</v>
      </c>
      <c r="N1023" s="129">
        <v>12</v>
      </c>
      <c r="O1023" s="130" t="s">
        <v>26</v>
      </c>
      <c r="P1023" s="116" t="s">
        <v>424</v>
      </c>
      <c r="Q1023" s="117" t="s">
        <v>63003</v>
      </c>
      <c r="R1023" s="117" t="s">
        <v>63002</v>
      </c>
      <c r="S1023" s="117" t="s">
        <v>57126</v>
      </c>
      <c r="T1023" s="117" t="s">
        <v>57126</v>
      </c>
      <c r="U1023" s="117" t="s">
        <v>57126</v>
      </c>
      <c r="V1023" s="114" t="s">
        <v>17</v>
      </c>
      <c r="W1023" s="134" t="s">
        <v>343</v>
      </c>
      <c r="X1023" s="115" t="str">
        <f>VLOOKUP(W1023,'Formato de datos '!$G$1:$H$240,2,0)</f>
        <v>Materiales y Reactivos de Laboratorio, Banco de Sangre y Patología</v>
      </c>
      <c r="Y1023" s="129" t="s">
        <v>57</v>
      </c>
      <c r="Z1023" s="129"/>
      <c r="AA1023" s="131" t="s">
        <v>58450</v>
      </c>
      <c r="AB1023" s="129" t="s">
        <v>442</v>
      </c>
      <c r="AC1023" s="129"/>
      <c r="AD1023" s="130"/>
      <c r="AE1023" s="122">
        <v>1530</v>
      </c>
      <c r="AF1023" s="134"/>
    </row>
    <row r="1024" spans="1:32" s="135" customFormat="1" ht="60">
      <c r="A1024" s="133" t="s">
        <v>58445</v>
      </c>
      <c r="B1024" s="127" t="s">
        <v>58450</v>
      </c>
      <c r="C1024" s="125" t="s">
        <v>58446</v>
      </c>
      <c r="D1024" s="127" t="s">
        <v>27390</v>
      </c>
      <c r="E1024" s="111" t="s">
        <v>3757</v>
      </c>
      <c r="F1024" s="126">
        <v>9046</v>
      </c>
      <c r="G1024" s="127" t="s">
        <v>58462</v>
      </c>
      <c r="H1024" s="111" t="s">
        <v>420</v>
      </c>
      <c r="I1024" s="128">
        <v>100</v>
      </c>
      <c r="J1024" s="42">
        <v>13075</v>
      </c>
      <c r="K1024" s="34">
        <v>1307500</v>
      </c>
      <c r="L1024" s="24">
        <v>1215975</v>
      </c>
      <c r="M1024" s="129" t="s">
        <v>45</v>
      </c>
      <c r="N1024" s="129">
        <v>12</v>
      </c>
      <c r="O1024" s="130" t="s">
        <v>26</v>
      </c>
      <c r="P1024" s="116" t="s">
        <v>424</v>
      </c>
      <c r="Q1024" s="117" t="s">
        <v>63003</v>
      </c>
      <c r="R1024" s="117" t="s">
        <v>63002</v>
      </c>
      <c r="S1024" s="117" t="s">
        <v>57126</v>
      </c>
      <c r="T1024" s="117" t="s">
        <v>57126</v>
      </c>
      <c r="U1024" s="117" t="s">
        <v>57126</v>
      </c>
      <c r="V1024" s="114" t="s">
        <v>17</v>
      </c>
      <c r="W1024" s="134" t="s">
        <v>343</v>
      </c>
      <c r="X1024" s="115" t="str">
        <f>VLOOKUP(W1024,'Formato de datos '!$G$1:$H$240,2,0)</f>
        <v>Materiales y Reactivos de Laboratorio, Banco de Sangre y Patología</v>
      </c>
      <c r="Y1024" s="129" t="s">
        <v>57</v>
      </c>
      <c r="Z1024" s="129"/>
      <c r="AA1024" s="131" t="s">
        <v>58450</v>
      </c>
      <c r="AB1024" s="129" t="s">
        <v>442</v>
      </c>
      <c r="AC1024" s="129"/>
      <c r="AD1024" s="130"/>
      <c r="AE1024" s="122">
        <v>1531</v>
      </c>
      <c r="AF1024" s="134"/>
    </row>
    <row r="1025" spans="1:32" s="135" customFormat="1" ht="75">
      <c r="A1025" s="133" t="s">
        <v>58445</v>
      </c>
      <c r="B1025" s="127" t="s">
        <v>58450</v>
      </c>
      <c r="C1025" s="125" t="s">
        <v>58446</v>
      </c>
      <c r="D1025" s="127" t="s">
        <v>27390</v>
      </c>
      <c r="E1025" s="111" t="s">
        <v>3757</v>
      </c>
      <c r="F1025" s="126">
        <v>9555</v>
      </c>
      <c r="G1025" s="127" t="s">
        <v>58463</v>
      </c>
      <c r="H1025" s="111" t="s">
        <v>420</v>
      </c>
      <c r="I1025" s="128">
        <v>6</v>
      </c>
      <c r="J1025" s="42">
        <v>6598</v>
      </c>
      <c r="K1025" s="34">
        <v>39588</v>
      </c>
      <c r="L1025" s="24">
        <v>36816.840000000004</v>
      </c>
      <c r="M1025" s="129" t="s">
        <v>45</v>
      </c>
      <c r="N1025" s="129">
        <v>12</v>
      </c>
      <c r="O1025" s="130" t="s">
        <v>26</v>
      </c>
      <c r="P1025" s="116" t="s">
        <v>424</v>
      </c>
      <c r="Q1025" s="117" t="s">
        <v>63003</v>
      </c>
      <c r="R1025" s="117" t="s">
        <v>63002</v>
      </c>
      <c r="S1025" s="117" t="s">
        <v>57126</v>
      </c>
      <c r="T1025" s="117" t="s">
        <v>57126</v>
      </c>
      <c r="U1025" s="117" t="s">
        <v>57126</v>
      </c>
      <c r="V1025" s="114" t="s">
        <v>17</v>
      </c>
      <c r="W1025" s="118" t="s">
        <v>343</v>
      </c>
      <c r="X1025" s="115" t="str">
        <f>VLOOKUP(W1025,'Formato de datos '!$G$1:$H$240,2,0)</f>
        <v>Materiales y Reactivos de Laboratorio, Banco de Sangre y Patología</v>
      </c>
      <c r="Y1025" s="129" t="s">
        <v>57</v>
      </c>
      <c r="Z1025" s="129"/>
      <c r="AA1025" s="131" t="s">
        <v>58450</v>
      </c>
      <c r="AB1025" s="129" t="s">
        <v>442</v>
      </c>
      <c r="AC1025" s="129"/>
      <c r="AD1025" s="130"/>
      <c r="AE1025" s="122">
        <v>1532</v>
      </c>
      <c r="AF1025" s="134"/>
    </row>
    <row r="1026" spans="1:32" s="135" customFormat="1" ht="45">
      <c r="A1026" s="133" t="s">
        <v>58445</v>
      </c>
      <c r="B1026" s="127" t="s">
        <v>58450</v>
      </c>
      <c r="C1026" s="125" t="s">
        <v>58446</v>
      </c>
      <c r="D1026" s="127" t="s">
        <v>27390</v>
      </c>
      <c r="E1026" s="111" t="s">
        <v>3757</v>
      </c>
      <c r="F1026" s="126">
        <v>9191</v>
      </c>
      <c r="G1026" s="127" t="s">
        <v>58464</v>
      </c>
      <c r="H1026" s="111" t="s">
        <v>420</v>
      </c>
      <c r="I1026" s="128">
        <v>112</v>
      </c>
      <c r="J1026" s="42">
        <v>16905</v>
      </c>
      <c r="K1026" s="34">
        <v>1893360</v>
      </c>
      <c r="L1026" s="24">
        <v>1760824.8</v>
      </c>
      <c r="M1026" s="129" t="s">
        <v>45</v>
      </c>
      <c r="N1026" s="129">
        <v>12</v>
      </c>
      <c r="O1026" s="130" t="s">
        <v>26</v>
      </c>
      <c r="P1026" s="116" t="s">
        <v>424</v>
      </c>
      <c r="Q1026" s="117" t="s">
        <v>63003</v>
      </c>
      <c r="R1026" s="117" t="s">
        <v>63002</v>
      </c>
      <c r="S1026" s="117" t="s">
        <v>57126</v>
      </c>
      <c r="T1026" s="117" t="s">
        <v>57126</v>
      </c>
      <c r="U1026" s="117" t="s">
        <v>57126</v>
      </c>
      <c r="V1026" s="114" t="s">
        <v>17</v>
      </c>
      <c r="W1026" s="118" t="s">
        <v>343</v>
      </c>
      <c r="X1026" s="115" t="str">
        <f>VLOOKUP(W1026,'Formato de datos '!$G$1:$H$240,2,0)</f>
        <v>Materiales y Reactivos de Laboratorio, Banco de Sangre y Patología</v>
      </c>
      <c r="Y1026" s="129" t="s">
        <v>57</v>
      </c>
      <c r="Z1026" s="129"/>
      <c r="AA1026" s="131" t="s">
        <v>58450</v>
      </c>
      <c r="AB1026" s="129" t="s">
        <v>442</v>
      </c>
      <c r="AC1026" s="129"/>
      <c r="AD1026" s="130"/>
      <c r="AE1026" s="122">
        <v>1533</v>
      </c>
      <c r="AF1026" s="134"/>
    </row>
    <row r="1027" spans="1:32" s="135" customFormat="1" ht="45">
      <c r="A1027" s="133" t="s">
        <v>58445</v>
      </c>
      <c r="B1027" s="127" t="s">
        <v>58450</v>
      </c>
      <c r="C1027" s="125" t="s">
        <v>58446</v>
      </c>
      <c r="D1027" s="127" t="s">
        <v>27390</v>
      </c>
      <c r="E1027" s="111" t="s">
        <v>3757</v>
      </c>
      <c r="F1027" s="126">
        <v>9088</v>
      </c>
      <c r="G1027" s="127" t="s">
        <v>58465</v>
      </c>
      <c r="H1027" s="111" t="s">
        <v>420</v>
      </c>
      <c r="I1027" s="128">
        <v>12</v>
      </c>
      <c r="J1027" s="42">
        <v>380850</v>
      </c>
      <c r="K1027" s="34">
        <v>4570200</v>
      </c>
      <c r="L1027" s="24">
        <v>4250286</v>
      </c>
      <c r="M1027" s="129" t="s">
        <v>45</v>
      </c>
      <c r="N1027" s="129">
        <v>12</v>
      </c>
      <c r="O1027" s="130" t="s">
        <v>26</v>
      </c>
      <c r="P1027" s="116" t="s">
        <v>424</v>
      </c>
      <c r="Q1027" s="117" t="s">
        <v>63003</v>
      </c>
      <c r="R1027" s="117" t="s">
        <v>63002</v>
      </c>
      <c r="S1027" s="117" t="s">
        <v>57126</v>
      </c>
      <c r="T1027" s="117" t="s">
        <v>57126</v>
      </c>
      <c r="U1027" s="117" t="s">
        <v>57126</v>
      </c>
      <c r="V1027" s="114" t="s">
        <v>17</v>
      </c>
      <c r="W1027" s="118" t="s">
        <v>343</v>
      </c>
      <c r="X1027" s="115" t="str">
        <f>VLOOKUP(W1027,'Formato de datos '!$G$1:$H$240,2,0)</f>
        <v>Materiales y Reactivos de Laboratorio, Banco de Sangre y Patología</v>
      </c>
      <c r="Y1027" s="129" t="s">
        <v>57</v>
      </c>
      <c r="Z1027" s="129"/>
      <c r="AA1027" s="131" t="s">
        <v>58450</v>
      </c>
      <c r="AB1027" s="129" t="s">
        <v>442</v>
      </c>
      <c r="AC1027" s="129"/>
      <c r="AD1027" s="130"/>
      <c r="AE1027" s="122">
        <v>1534</v>
      </c>
      <c r="AF1027" s="134"/>
    </row>
    <row r="1028" spans="1:32" s="135" customFormat="1" ht="60">
      <c r="A1028" s="133" t="s">
        <v>58445</v>
      </c>
      <c r="B1028" s="127" t="s">
        <v>58450</v>
      </c>
      <c r="C1028" s="125" t="s">
        <v>58446</v>
      </c>
      <c r="D1028" s="127" t="s">
        <v>27390</v>
      </c>
      <c r="E1028" s="111" t="s">
        <v>3757</v>
      </c>
      <c r="F1028" s="126">
        <v>9278</v>
      </c>
      <c r="G1028" s="127" t="s">
        <v>58466</v>
      </c>
      <c r="H1028" s="111" t="s">
        <v>420</v>
      </c>
      <c r="I1028" s="128">
        <v>80</v>
      </c>
      <c r="J1028" s="42">
        <v>180</v>
      </c>
      <c r="K1028" s="34">
        <v>14400</v>
      </c>
      <c r="L1028" s="24">
        <v>13392</v>
      </c>
      <c r="M1028" s="129" t="s">
        <v>45</v>
      </c>
      <c r="N1028" s="129">
        <v>12</v>
      </c>
      <c r="O1028" s="130" t="s">
        <v>26</v>
      </c>
      <c r="P1028" s="116" t="s">
        <v>424</v>
      </c>
      <c r="Q1028" s="117" t="s">
        <v>63003</v>
      </c>
      <c r="R1028" s="117" t="s">
        <v>63002</v>
      </c>
      <c r="S1028" s="117" t="s">
        <v>57126</v>
      </c>
      <c r="T1028" s="117" t="s">
        <v>57126</v>
      </c>
      <c r="U1028" s="117" t="s">
        <v>57126</v>
      </c>
      <c r="V1028" s="114" t="s">
        <v>17</v>
      </c>
      <c r="W1028" s="118" t="s">
        <v>343</v>
      </c>
      <c r="X1028" s="115" t="str">
        <f>VLOOKUP(W1028,'Formato de datos '!$G$1:$H$240,2,0)</f>
        <v>Materiales y Reactivos de Laboratorio, Banco de Sangre y Patología</v>
      </c>
      <c r="Y1028" s="129" t="s">
        <v>57</v>
      </c>
      <c r="Z1028" s="129"/>
      <c r="AA1028" s="131" t="s">
        <v>58450</v>
      </c>
      <c r="AB1028" s="129" t="s">
        <v>442</v>
      </c>
      <c r="AC1028" s="129"/>
      <c r="AD1028" s="130"/>
      <c r="AE1028" s="122">
        <v>1535</v>
      </c>
      <c r="AF1028" s="134"/>
    </row>
    <row r="1029" spans="1:32" s="135" customFormat="1" ht="75">
      <c r="A1029" s="133" t="s">
        <v>58445</v>
      </c>
      <c r="B1029" s="127" t="s">
        <v>58450</v>
      </c>
      <c r="C1029" s="125" t="s">
        <v>58446</v>
      </c>
      <c r="D1029" s="127" t="s">
        <v>27390</v>
      </c>
      <c r="E1029" s="111" t="s">
        <v>3757</v>
      </c>
      <c r="F1029" s="126">
        <v>9192</v>
      </c>
      <c r="G1029" s="127" t="s">
        <v>58467</v>
      </c>
      <c r="H1029" s="127" t="s">
        <v>420</v>
      </c>
      <c r="I1029" s="128">
        <v>312</v>
      </c>
      <c r="J1029" s="42">
        <v>4224</v>
      </c>
      <c r="K1029" s="34">
        <v>1317888</v>
      </c>
      <c r="L1029" s="24">
        <v>1225635.8400000001</v>
      </c>
      <c r="M1029" s="129" t="s">
        <v>45</v>
      </c>
      <c r="N1029" s="129">
        <v>12</v>
      </c>
      <c r="O1029" s="130" t="s">
        <v>26</v>
      </c>
      <c r="P1029" s="116" t="s">
        <v>424</v>
      </c>
      <c r="Q1029" s="117" t="s">
        <v>63003</v>
      </c>
      <c r="R1029" s="117" t="s">
        <v>63002</v>
      </c>
      <c r="S1029" s="117" t="s">
        <v>57126</v>
      </c>
      <c r="T1029" s="117" t="s">
        <v>57126</v>
      </c>
      <c r="U1029" s="117" t="s">
        <v>57126</v>
      </c>
      <c r="V1029" s="114" t="s">
        <v>17</v>
      </c>
      <c r="W1029" s="118" t="s">
        <v>343</v>
      </c>
      <c r="X1029" s="115" t="str">
        <f>VLOOKUP(W1029,'Formato de datos '!$G$1:$H$240,2,0)</f>
        <v>Materiales y Reactivos de Laboratorio, Banco de Sangre y Patología</v>
      </c>
      <c r="Y1029" s="129" t="s">
        <v>57</v>
      </c>
      <c r="Z1029" s="129"/>
      <c r="AA1029" s="131" t="s">
        <v>58450</v>
      </c>
      <c r="AB1029" s="129" t="s">
        <v>442</v>
      </c>
      <c r="AC1029" s="129"/>
      <c r="AD1029" s="130"/>
      <c r="AE1029" s="122">
        <v>1536</v>
      </c>
      <c r="AF1029" s="134"/>
    </row>
    <row r="1030" spans="1:32" s="135" customFormat="1" ht="45">
      <c r="A1030" s="133" t="s">
        <v>58445</v>
      </c>
      <c r="B1030" s="127" t="s">
        <v>58450</v>
      </c>
      <c r="C1030" s="125" t="s">
        <v>58446</v>
      </c>
      <c r="D1030" s="127" t="s">
        <v>27390</v>
      </c>
      <c r="E1030" s="111" t="s">
        <v>3757</v>
      </c>
      <c r="F1030" s="126">
        <v>9279</v>
      </c>
      <c r="G1030" s="127" t="s">
        <v>58468</v>
      </c>
      <c r="H1030" s="111" t="s">
        <v>420</v>
      </c>
      <c r="I1030" s="128">
        <v>100</v>
      </c>
      <c r="J1030" s="42">
        <v>9336</v>
      </c>
      <c r="K1030" s="34">
        <v>933600</v>
      </c>
      <c r="L1030" s="24">
        <v>868248</v>
      </c>
      <c r="M1030" s="129" t="s">
        <v>45</v>
      </c>
      <c r="N1030" s="129">
        <v>12</v>
      </c>
      <c r="O1030" s="130" t="s">
        <v>26</v>
      </c>
      <c r="P1030" s="116" t="s">
        <v>424</v>
      </c>
      <c r="Q1030" s="117" t="s">
        <v>63003</v>
      </c>
      <c r="R1030" s="117" t="s">
        <v>63002</v>
      </c>
      <c r="S1030" s="117" t="s">
        <v>57126</v>
      </c>
      <c r="T1030" s="117" t="s">
        <v>57126</v>
      </c>
      <c r="U1030" s="117" t="s">
        <v>57126</v>
      </c>
      <c r="V1030" s="114" t="s">
        <v>17</v>
      </c>
      <c r="W1030" s="118" t="s">
        <v>343</v>
      </c>
      <c r="X1030" s="115" t="str">
        <f>VLOOKUP(W1030,'Formato de datos '!$G$1:$H$240,2,0)</f>
        <v>Materiales y Reactivos de Laboratorio, Banco de Sangre y Patología</v>
      </c>
      <c r="Y1030" s="129" t="s">
        <v>57</v>
      </c>
      <c r="Z1030" s="129"/>
      <c r="AA1030" s="131" t="s">
        <v>58450</v>
      </c>
      <c r="AB1030" s="129" t="s">
        <v>442</v>
      </c>
      <c r="AC1030" s="129"/>
      <c r="AD1030" s="130"/>
      <c r="AE1030" s="122">
        <v>1537</v>
      </c>
      <c r="AF1030" s="134"/>
    </row>
    <row r="1031" spans="1:32" s="135" customFormat="1" ht="60">
      <c r="A1031" s="133" t="s">
        <v>58445</v>
      </c>
      <c r="B1031" s="127" t="s">
        <v>58450</v>
      </c>
      <c r="C1031" s="125" t="s">
        <v>58446</v>
      </c>
      <c r="D1031" s="127" t="s">
        <v>27390</v>
      </c>
      <c r="E1031" s="111" t="s">
        <v>3757</v>
      </c>
      <c r="F1031" s="126">
        <v>9190</v>
      </c>
      <c r="G1031" s="127" t="s">
        <v>58469</v>
      </c>
      <c r="H1031" s="111" t="s">
        <v>420</v>
      </c>
      <c r="I1031" s="128">
        <v>25</v>
      </c>
      <c r="J1031" s="42">
        <v>1108800</v>
      </c>
      <c r="K1031" s="34">
        <v>27720000</v>
      </c>
      <c r="L1031" s="24">
        <v>25779600</v>
      </c>
      <c r="M1031" s="129" t="s">
        <v>45</v>
      </c>
      <c r="N1031" s="129">
        <v>12</v>
      </c>
      <c r="O1031" s="130" t="s">
        <v>26</v>
      </c>
      <c r="P1031" s="116" t="s">
        <v>424</v>
      </c>
      <c r="Q1031" s="117" t="s">
        <v>63003</v>
      </c>
      <c r="R1031" s="117" t="s">
        <v>63002</v>
      </c>
      <c r="S1031" s="117" t="s">
        <v>57126</v>
      </c>
      <c r="T1031" s="117" t="s">
        <v>57126</v>
      </c>
      <c r="U1031" s="117" t="s">
        <v>57126</v>
      </c>
      <c r="V1031" s="114" t="s">
        <v>17</v>
      </c>
      <c r="W1031" s="118" t="s">
        <v>343</v>
      </c>
      <c r="X1031" s="115" t="str">
        <f>VLOOKUP(W1031,'Formato de datos '!$G$1:$H$240,2,0)</f>
        <v>Materiales y Reactivos de Laboratorio, Banco de Sangre y Patología</v>
      </c>
      <c r="Y1031" s="129" t="s">
        <v>57</v>
      </c>
      <c r="Z1031" s="129"/>
      <c r="AA1031" s="131" t="s">
        <v>58450</v>
      </c>
      <c r="AB1031" s="129" t="s">
        <v>442</v>
      </c>
      <c r="AC1031" s="129"/>
      <c r="AD1031" s="130"/>
      <c r="AE1031" s="122">
        <v>1538</v>
      </c>
      <c r="AF1031" s="134"/>
    </row>
    <row r="1032" spans="1:32" s="135" customFormat="1" ht="45">
      <c r="A1032" s="133" t="s">
        <v>58445</v>
      </c>
      <c r="B1032" s="127" t="s">
        <v>58450</v>
      </c>
      <c r="C1032" s="125" t="s">
        <v>58446</v>
      </c>
      <c r="D1032" s="127" t="s">
        <v>27390</v>
      </c>
      <c r="E1032" s="111" t="s">
        <v>3757</v>
      </c>
      <c r="F1032" s="126">
        <v>9103</v>
      </c>
      <c r="G1032" s="127" t="s">
        <v>58470</v>
      </c>
      <c r="H1032" s="127" t="s">
        <v>420</v>
      </c>
      <c r="I1032" s="128">
        <v>30</v>
      </c>
      <c r="J1032" s="42">
        <v>4698</v>
      </c>
      <c r="K1032" s="34">
        <v>140940</v>
      </c>
      <c r="L1032" s="24">
        <v>131074.20000000001</v>
      </c>
      <c r="M1032" s="129" t="s">
        <v>45</v>
      </c>
      <c r="N1032" s="129">
        <v>12</v>
      </c>
      <c r="O1032" s="130" t="s">
        <v>26</v>
      </c>
      <c r="P1032" s="116" t="s">
        <v>424</v>
      </c>
      <c r="Q1032" s="117" t="s">
        <v>63003</v>
      </c>
      <c r="R1032" s="117" t="s">
        <v>63002</v>
      </c>
      <c r="S1032" s="117" t="s">
        <v>57126</v>
      </c>
      <c r="T1032" s="117" t="s">
        <v>57126</v>
      </c>
      <c r="U1032" s="117" t="s">
        <v>57126</v>
      </c>
      <c r="V1032" s="114" t="s">
        <v>17</v>
      </c>
      <c r="W1032" s="118" t="s">
        <v>343</v>
      </c>
      <c r="X1032" s="115" t="str">
        <f>VLOOKUP(W1032,'Formato de datos '!$G$1:$H$240,2,0)</f>
        <v>Materiales y Reactivos de Laboratorio, Banco de Sangre y Patología</v>
      </c>
      <c r="Y1032" s="129" t="s">
        <v>57</v>
      </c>
      <c r="Z1032" s="129"/>
      <c r="AA1032" s="131" t="s">
        <v>58450</v>
      </c>
      <c r="AB1032" s="129" t="s">
        <v>442</v>
      </c>
      <c r="AC1032" s="129"/>
      <c r="AD1032" s="130"/>
      <c r="AE1032" s="122">
        <v>1539</v>
      </c>
      <c r="AF1032" s="134"/>
    </row>
    <row r="1033" spans="1:32" s="135" customFormat="1" ht="45">
      <c r="A1033" s="133" t="s">
        <v>58445</v>
      </c>
      <c r="B1033" s="127" t="s">
        <v>58450</v>
      </c>
      <c r="C1033" s="125" t="s">
        <v>58446</v>
      </c>
      <c r="D1033" s="127" t="s">
        <v>27390</v>
      </c>
      <c r="E1033" s="111" t="s">
        <v>3757</v>
      </c>
      <c r="F1033" s="126">
        <v>9760</v>
      </c>
      <c r="G1033" s="127" t="s">
        <v>58471</v>
      </c>
      <c r="H1033" s="127" t="s">
        <v>420</v>
      </c>
      <c r="I1033" s="128">
        <v>10</v>
      </c>
      <c r="J1033" s="42">
        <v>6528</v>
      </c>
      <c r="K1033" s="34">
        <v>65280</v>
      </c>
      <c r="L1033" s="24">
        <v>60710.400000000001</v>
      </c>
      <c r="M1033" s="129" t="s">
        <v>45</v>
      </c>
      <c r="N1033" s="129">
        <v>12</v>
      </c>
      <c r="O1033" s="130" t="s">
        <v>26</v>
      </c>
      <c r="P1033" s="116" t="s">
        <v>424</v>
      </c>
      <c r="Q1033" s="117" t="s">
        <v>63003</v>
      </c>
      <c r="R1033" s="117" t="s">
        <v>63002</v>
      </c>
      <c r="S1033" s="117" t="s">
        <v>57126</v>
      </c>
      <c r="T1033" s="117" t="s">
        <v>57126</v>
      </c>
      <c r="U1033" s="117" t="s">
        <v>57126</v>
      </c>
      <c r="V1033" s="114" t="s">
        <v>17</v>
      </c>
      <c r="W1033" s="118" t="s">
        <v>343</v>
      </c>
      <c r="X1033" s="115" t="str">
        <f>VLOOKUP(W1033,'Formato de datos '!$G$1:$H$240,2,0)</f>
        <v>Materiales y Reactivos de Laboratorio, Banco de Sangre y Patología</v>
      </c>
      <c r="Y1033" s="129" t="s">
        <v>57</v>
      </c>
      <c r="Z1033" s="129"/>
      <c r="AA1033" s="131" t="s">
        <v>58450</v>
      </c>
      <c r="AB1033" s="129" t="s">
        <v>442</v>
      </c>
      <c r="AC1033" s="129"/>
      <c r="AD1033" s="130"/>
      <c r="AE1033" s="122">
        <v>1540</v>
      </c>
      <c r="AF1033" s="134"/>
    </row>
    <row r="1034" spans="1:32" s="135" customFormat="1" ht="45">
      <c r="A1034" s="133" t="s">
        <v>58445</v>
      </c>
      <c r="B1034" s="127" t="s">
        <v>58450</v>
      </c>
      <c r="C1034" s="125" t="s">
        <v>58446</v>
      </c>
      <c r="D1034" s="127" t="s">
        <v>27390</v>
      </c>
      <c r="E1034" s="111" t="s">
        <v>3757</v>
      </c>
      <c r="F1034" s="126">
        <v>9266</v>
      </c>
      <c r="G1034" s="127" t="s">
        <v>58472</v>
      </c>
      <c r="H1034" s="127" t="s">
        <v>420</v>
      </c>
      <c r="I1034" s="128">
        <v>120</v>
      </c>
      <c r="J1034" s="42">
        <v>6545</v>
      </c>
      <c r="K1034" s="34">
        <v>785400</v>
      </c>
      <c r="L1034" s="24">
        <v>730422</v>
      </c>
      <c r="M1034" s="129" t="s">
        <v>45</v>
      </c>
      <c r="N1034" s="129">
        <v>12</v>
      </c>
      <c r="O1034" s="130" t="s">
        <v>26</v>
      </c>
      <c r="P1034" s="116" t="s">
        <v>424</v>
      </c>
      <c r="Q1034" s="117" t="s">
        <v>63003</v>
      </c>
      <c r="R1034" s="117" t="s">
        <v>63002</v>
      </c>
      <c r="S1034" s="117" t="s">
        <v>57126</v>
      </c>
      <c r="T1034" s="117" t="s">
        <v>57126</v>
      </c>
      <c r="U1034" s="117" t="s">
        <v>57126</v>
      </c>
      <c r="V1034" s="114" t="s">
        <v>17</v>
      </c>
      <c r="W1034" s="118" t="s">
        <v>343</v>
      </c>
      <c r="X1034" s="115" t="str">
        <f>VLOOKUP(W1034,'Formato de datos '!$G$1:$H$240,2,0)</f>
        <v>Materiales y Reactivos de Laboratorio, Banco de Sangre y Patología</v>
      </c>
      <c r="Y1034" s="129" t="s">
        <v>57</v>
      </c>
      <c r="Z1034" s="129"/>
      <c r="AA1034" s="131" t="s">
        <v>58450</v>
      </c>
      <c r="AB1034" s="129" t="s">
        <v>442</v>
      </c>
      <c r="AC1034" s="129"/>
      <c r="AD1034" s="130"/>
      <c r="AE1034" s="122">
        <v>1541</v>
      </c>
      <c r="AF1034" s="134"/>
    </row>
    <row r="1035" spans="1:32" s="135" customFormat="1" ht="45">
      <c r="A1035" s="133" t="s">
        <v>58445</v>
      </c>
      <c r="B1035" s="127" t="s">
        <v>58450</v>
      </c>
      <c r="C1035" s="125" t="s">
        <v>58446</v>
      </c>
      <c r="D1035" s="127" t="s">
        <v>27390</v>
      </c>
      <c r="E1035" s="111" t="s">
        <v>3757</v>
      </c>
      <c r="F1035" s="126">
        <v>9267</v>
      </c>
      <c r="G1035" s="127" t="s">
        <v>58473</v>
      </c>
      <c r="H1035" s="127" t="s">
        <v>420</v>
      </c>
      <c r="I1035" s="128">
        <v>60</v>
      </c>
      <c r="J1035" s="42">
        <v>6545</v>
      </c>
      <c r="K1035" s="34">
        <v>392700</v>
      </c>
      <c r="L1035" s="24">
        <v>365211</v>
      </c>
      <c r="M1035" s="129" t="s">
        <v>45</v>
      </c>
      <c r="N1035" s="129">
        <v>12</v>
      </c>
      <c r="O1035" s="130" t="s">
        <v>26</v>
      </c>
      <c r="P1035" s="116" t="s">
        <v>424</v>
      </c>
      <c r="Q1035" s="117" t="s">
        <v>63003</v>
      </c>
      <c r="R1035" s="117" t="s">
        <v>63002</v>
      </c>
      <c r="S1035" s="117" t="s">
        <v>57126</v>
      </c>
      <c r="T1035" s="117" t="s">
        <v>57126</v>
      </c>
      <c r="U1035" s="117" t="s">
        <v>57126</v>
      </c>
      <c r="V1035" s="114" t="s">
        <v>17</v>
      </c>
      <c r="W1035" s="118" t="s">
        <v>343</v>
      </c>
      <c r="X1035" s="115" t="str">
        <f>VLOOKUP(W1035,'Formato de datos '!$G$1:$H$240,2,0)</f>
        <v>Materiales y Reactivos de Laboratorio, Banco de Sangre y Patología</v>
      </c>
      <c r="Y1035" s="129" t="s">
        <v>57</v>
      </c>
      <c r="Z1035" s="129"/>
      <c r="AA1035" s="131" t="s">
        <v>58450</v>
      </c>
      <c r="AB1035" s="129" t="s">
        <v>442</v>
      </c>
      <c r="AC1035" s="129"/>
      <c r="AD1035" s="130"/>
      <c r="AE1035" s="122">
        <v>1542</v>
      </c>
      <c r="AF1035" s="134"/>
    </row>
    <row r="1036" spans="1:32" s="135" customFormat="1" ht="60">
      <c r="A1036" s="133" t="s">
        <v>58445</v>
      </c>
      <c r="B1036" s="127" t="s">
        <v>58450</v>
      </c>
      <c r="C1036" s="125" t="s">
        <v>58446</v>
      </c>
      <c r="D1036" s="127" t="s">
        <v>27407</v>
      </c>
      <c r="E1036" s="111" t="s">
        <v>4163</v>
      </c>
      <c r="F1036" s="126">
        <v>9253</v>
      </c>
      <c r="G1036" s="127" t="s">
        <v>58474</v>
      </c>
      <c r="H1036" s="127" t="s">
        <v>420</v>
      </c>
      <c r="I1036" s="128">
        <v>12</v>
      </c>
      <c r="J1036" s="42">
        <v>171325</v>
      </c>
      <c r="K1036" s="34">
        <v>2055900</v>
      </c>
      <c r="L1036" s="24">
        <v>1911987</v>
      </c>
      <c r="M1036" s="129" t="s">
        <v>45</v>
      </c>
      <c r="N1036" s="129">
        <v>12</v>
      </c>
      <c r="O1036" s="130" t="s">
        <v>26</v>
      </c>
      <c r="P1036" s="116" t="s">
        <v>424</v>
      </c>
      <c r="Q1036" s="117" t="s">
        <v>63003</v>
      </c>
      <c r="R1036" s="117" t="s">
        <v>63002</v>
      </c>
      <c r="S1036" s="117" t="s">
        <v>57126</v>
      </c>
      <c r="T1036" s="117" t="s">
        <v>57126</v>
      </c>
      <c r="U1036" s="117" t="s">
        <v>57126</v>
      </c>
      <c r="V1036" s="114" t="s">
        <v>17</v>
      </c>
      <c r="W1036" s="118" t="s">
        <v>343</v>
      </c>
      <c r="X1036" s="115" t="str">
        <f>VLOOKUP(W1036,'Formato de datos '!$G$1:$H$240,2,0)</f>
        <v>Materiales y Reactivos de Laboratorio, Banco de Sangre y Patología</v>
      </c>
      <c r="Y1036" s="129" t="s">
        <v>57</v>
      </c>
      <c r="Z1036" s="129"/>
      <c r="AA1036" s="131" t="s">
        <v>58450</v>
      </c>
      <c r="AB1036" s="129" t="s">
        <v>442</v>
      </c>
      <c r="AC1036" s="129"/>
      <c r="AD1036" s="130"/>
      <c r="AE1036" s="122">
        <v>1543</v>
      </c>
      <c r="AF1036" s="134"/>
    </row>
    <row r="1037" spans="1:32" s="135" customFormat="1" ht="60">
      <c r="A1037" s="133" t="s">
        <v>58445</v>
      </c>
      <c r="B1037" s="127" t="s">
        <v>58450</v>
      </c>
      <c r="C1037" s="125" t="s">
        <v>58446</v>
      </c>
      <c r="D1037" s="127" t="s">
        <v>27407</v>
      </c>
      <c r="E1037" s="111" t="s">
        <v>4163</v>
      </c>
      <c r="F1037" s="126">
        <v>9299</v>
      </c>
      <c r="G1037" s="127" t="s">
        <v>58475</v>
      </c>
      <c r="H1037" s="127" t="s">
        <v>420</v>
      </c>
      <c r="I1037" s="128">
        <v>12</v>
      </c>
      <c r="J1037" s="42">
        <v>171325</v>
      </c>
      <c r="K1037" s="34">
        <v>2055900</v>
      </c>
      <c r="L1037" s="24">
        <v>1911987</v>
      </c>
      <c r="M1037" s="129" t="s">
        <v>45</v>
      </c>
      <c r="N1037" s="129">
        <v>12</v>
      </c>
      <c r="O1037" s="130" t="s">
        <v>26</v>
      </c>
      <c r="P1037" s="116" t="s">
        <v>424</v>
      </c>
      <c r="Q1037" s="117" t="s">
        <v>63003</v>
      </c>
      <c r="R1037" s="117" t="s">
        <v>63002</v>
      </c>
      <c r="S1037" s="117" t="s">
        <v>57126</v>
      </c>
      <c r="T1037" s="117" t="s">
        <v>57126</v>
      </c>
      <c r="U1037" s="117" t="s">
        <v>57126</v>
      </c>
      <c r="V1037" s="114" t="s">
        <v>17</v>
      </c>
      <c r="W1037" s="118" t="s">
        <v>343</v>
      </c>
      <c r="X1037" s="115" t="str">
        <f>VLOOKUP(W1037,'Formato de datos '!$G$1:$H$240,2,0)</f>
        <v>Materiales y Reactivos de Laboratorio, Banco de Sangre y Patología</v>
      </c>
      <c r="Y1037" s="129" t="s">
        <v>57</v>
      </c>
      <c r="Z1037" s="129"/>
      <c r="AA1037" s="131" t="s">
        <v>58450</v>
      </c>
      <c r="AB1037" s="129" t="s">
        <v>442</v>
      </c>
      <c r="AC1037" s="129"/>
      <c r="AD1037" s="130"/>
      <c r="AE1037" s="122">
        <v>1544</v>
      </c>
      <c r="AF1037" s="134"/>
    </row>
    <row r="1038" spans="1:32" s="135" customFormat="1" ht="45">
      <c r="A1038" s="133" t="s">
        <v>58445</v>
      </c>
      <c r="B1038" s="127" t="s">
        <v>58450</v>
      </c>
      <c r="C1038" s="125" t="s">
        <v>58446</v>
      </c>
      <c r="D1038" s="127" t="s">
        <v>27390</v>
      </c>
      <c r="E1038" s="111" t="s">
        <v>3757</v>
      </c>
      <c r="F1038" s="126">
        <v>9273</v>
      </c>
      <c r="G1038" s="127" t="s">
        <v>58476</v>
      </c>
      <c r="H1038" s="127" t="s">
        <v>420</v>
      </c>
      <c r="I1038" s="128">
        <v>100</v>
      </c>
      <c r="J1038" s="42">
        <v>4045</v>
      </c>
      <c r="K1038" s="34">
        <v>404500</v>
      </c>
      <c r="L1038" s="24">
        <v>376185</v>
      </c>
      <c r="M1038" s="129" t="s">
        <v>45</v>
      </c>
      <c r="N1038" s="129">
        <v>12</v>
      </c>
      <c r="O1038" s="130" t="s">
        <v>26</v>
      </c>
      <c r="P1038" s="116" t="s">
        <v>424</v>
      </c>
      <c r="Q1038" s="117" t="s">
        <v>63003</v>
      </c>
      <c r="R1038" s="117" t="s">
        <v>63002</v>
      </c>
      <c r="S1038" s="117" t="s">
        <v>57126</v>
      </c>
      <c r="T1038" s="117" t="s">
        <v>57126</v>
      </c>
      <c r="U1038" s="117" t="s">
        <v>57126</v>
      </c>
      <c r="V1038" s="114" t="s">
        <v>17</v>
      </c>
      <c r="W1038" s="118" t="s">
        <v>343</v>
      </c>
      <c r="X1038" s="115" t="str">
        <f>VLOOKUP(W1038,'Formato de datos '!$G$1:$H$240,2,0)</f>
        <v>Materiales y Reactivos de Laboratorio, Banco de Sangre y Patología</v>
      </c>
      <c r="Y1038" s="129" t="s">
        <v>57</v>
      </c>
      <c r="Z1038" s="129"/>
      <c r="AA1038" s="131" t="s">
        <v>58450</v>
      </c>
      <c r="AB1038" s="129" t="s">
        <v>442</v>
      </c>
      <c r="AC1038" s="129"/>
      <c r="AD1038" s="130"/>
      <c r="AE1038" s="122">
        <v>1545</v>
      </c>
      <c r="AF1038" s="134"/>
    </row>
    <row r="1039" spans="1:32" s="135" customFormat="1" ht="45">
      <c r="A1039" s="133" t="s">
        <v>58445</v>
      </c>
      <c r="B1039" s="127" t="s">
        <v>58450</v>
      </c>
      <c r="C1039" s="125" t="s">
        <v>58446</v>
      </c>
      <c r="D1039" s="127" t="s">
        <v>27390</v>
      </c>
      <c r="E1039" s="111" t="s">
        <v>3757</v>
      </c>
      <c r="F1039" s="126">
        <v>9274</v>
      </c>
      <c r="G1039" s="127" t="s">
        <v>58477</v>
      </c>
      <c r="H1039" s="127" t="s">
        <v>420</v>
      </c>
      <c r="I1039" s="128">
        <v>100</v>
      </c>
      <c r="J1039" s="42">
        <v>4045</v>
      </c>
      <c r="K1039" s="34">
        <v>404500</v>
      </c>
      <c r="L1039" s="24">
        <v>376185</v>
      </c>
      <c r="M1039" s="129" t="s">
        <v>45</v>
      </c>
      <c r="N1039" s="129">
        <v>12</v>
      </c>
      <c r="O1039" s="130" t="s">
        <v>26</v>
      </c>
      <c r="P1039" s="116" t="s">
        <v>424</v>
      </c>
      <c r="Q1039" s="117" t="s">
        <v>63003</v>
      </c>
      <c r="R1039" s="117" t="s">
        <v>63002</v>
      </c>
      <c r="S1039" s="117" t="s">
        <v>57126</v>
      </c>
      <c r="T1039" s="117" t="s">
        <v>57126</v>
      </c>
      <c r="U1039" s="117" t="s">
        <v>57126</v>
      </c>
      <c r="V1039" s="114" t="s">
        <v>17</v>
      </c>
      <c r="W1039" s="118" t="s">
        <v>343</v>
      </c>
      <c r="X1039" s="115" t="str">
        <f>VLOOKUP(W1039,'Formato de datos '!$G$1:$H$240,2,0)</f>
        <v>Materiales y Reactivos de Laboratorio, Banco de Sangre y Patología</v>
      </c>
      <c r="Y1039" s="129" t="s">
        <v>57</v>
      </c>
      <c r="Z1039" s="129"/>
      <c r="AA1039" s="131" t="s">
        <v>58450</v>
      </c>
      <c r="AB1039" s="129" t="s">
        <v>442</v>
      </c>
      <c r="AC1039" s="129"/>
      <c r="AD1039" s="130"/>
      <c r="AE1039" s="122">
        <v>1546</v>
      </c>
      <c r="AF1039" s="134"/>
    </row>
    <row r="1040" spans="1:32" s="135" customFormat="1" ht="45">
      <c r="A1040" s="133" t="s">
        <v>58445</v>
      </c>
      <c r="B1040" s="127" t="s">
        <v>58450</v>
      </c>
      <c r="C1040" s="125" t="s">
        <v>58446</v>
      </c>
      <c r="D1040" s="127" t="s">
        <v>27390</v>
      </c>
      <c r="E1040" s="111" t="s">
        <v>3757</v>
      </c>
      <c r="F1040" s="126">
        <v>9272</v>
      </c>
      <c r="G1040" s="127" t="s">
        <v>58478</v>
      </c>
      <c r="H1040" s="127" t="s">
        <v>420</v>
      </c>
      <c r="I1040" s="128">
        <v>100</v>
      </c>
      <c r="J1040" s="42">
        <v>755</v>
      </c>
      <c r="K1040" s="34">
        <v>75500</v>
      </c>
      <c r="L1040" s="24">
        <v>70215</v>
      </c>
      <c r="M1040" s="129" t="s">
        <v>45</v>
      </c>
      <c r="N1040" s="129">
        <v>12</v>
      </c>
      <c r="O1040" s="130" t="s">
        <v>26</v>
      </c>
      <c r="P1040" s="116" t="s">
        <v>424</v>
      </c>
      <c r="Q1040" s="117" t="s">
        <v>63003</v>
      </c>
      <c r="R1040" s="117" t="s">
        <v>63002</v>
      </c>
      <c r="S1040" s="117" t="s">
        <v>57126</v>
      </c>
      <c r="T1040" s="117" t="s">
        <v>57126</v>
      </c>
      <c r="U1040" s="117" t="s">
        <v>57126</v>
      </c>
      <c r="V1040" s="114" t="s">
        <v>17</v>
      </c>
      <c r="W1040" s="118" t="s">
        <v>343</v>
      </c>
      <c r="X1040" s="115" t="str">
        <f>VLOOKUP(W1040,'Formato de datos '!$G$1:$H$240,2,0)</f>
        <v>Materiales y Reactivos de Laboratorio, Banco de Sangre y Patología</v>
      </c>
      <c r="Y1040" s="129" t="s">
        <v>57</v>
      </c>
      <c r="Z1040" s="129"/>
      <c r="AA1040" s="131" t="s">
        <v>58450</v>
      </c>
      <c r="AB1040" s="129" t="s">
        <v>442</v>
      </c>
      <c r="AC1040" s="129"/>
      <c r="AD1040" s="130"/>
      <c r="AE1040" s="122">
        <v>1547</v>
      </c>
      <c r="AF1040" s="134"/>
    </row>
    <row r="1041" spans="1:32" s="135" customFormat="1" ht="45">
      <c r="A1041" s="133" t="s">
        <v>58445</v>
      </c>
      <c r="B1041" s="127" t="s">
        <v>58450</v>
      </c>
      <c r="C1041" s="125" t="s">
        <v>58446</v>
      </c>
      <c r="D1041" s="127" t="s">
        <v>27390</v>
      </c>
      <c r="E1041" s="111" t="s">
        <v>3757</v>
      </c>
      <c r="F1041" s="126">
        <v>9101</v>
      </c>
      <c r="G1041" s="127" t="s">
        <v>58479</v>
      </c>
      <c r="H1041" s="127" t="s">
        <v>420</v>
      </c>
      <c r="I1041" s="128">
        <v>2</v>
      </c>
      <c r="J1041" s="42">
        <v>13943</v>
      </c>
      <c r="K1041" s="34">
        <v>27886</v>
      </c>
      <c r="L1041" s="24">
        <v>25933.98</v>
      </c>
      <c r="M1041" s="129" t="s">
        <v>45</v>
      </c>
      <c r="N1041" s="129">
        <v>12</v>
      </c>
      <c r="O1041" s="130" t="s">
        <v>26</v>
      </c>
      <c r="P1041" s="116" t="s">
        <v>424</v>
      </c>
      <c r="Q1041" s="117" t="s">
        <v>63003</v>
      </c>
      <c r="R1041" s="117" t="s">
        <v>63002</v>
      </c>
      <c r="S1041" s="117" t="s">
        <v>57126</v>
      </c>
      <c r="T1041" s="117" t="s">
        <v>57126</v>
      </c>
      <c r="U1041" s="117" t="s">
        <v>57126</v>
      </c>
      <c r="V1041" s="114" t="s">
        <v>17</v>
      </c>
      <c r="W1041" s="118" t="s">
        <v>343</v>
      </c>
      <c r="X1041" s="115" t="str">
        <f>VLOOKUP(W1041,'Formato de datos '!$G$1:$H$240,2,0)</f>
        <v>Materiales y Reactivos de Laboratorio, Banco de Sangre y Patología</v>
      </c>
      <c r="Y1041" s="129" t="s">
        <v>57</v>
      </c>
      <c r="Z1041" s="129"/>
      <c r="AA1041" s="131" t="s">
        <v>58450</v>
      </c>
      <c r="AB1041" s="129" t="s">
        <v>442</v>
      </c>
      <c r="AC1041" s="129"/>
      <c r="AD1041" s="130"/>
      <c r="AE1041" s="122">
        <v>1548</v>
      </c>
      <c r="AF1041" s="134"/>
    </row>
    <row r="1042" spans="1:32" s="135" customFormat="1" ht="60">
      <c r="A1042" s="133" t="s">
        <v>58445</v>
      </c>
      <c r="B1042" s="127" t="s">
        <v>58450</v>
      </c>
      <c r="C1042" s="125" t="s">
        <v>58446</v>
      </c>
      <c r="D1042" s="127" t="s">
        <v>27390</v>
      </c>
      <c r="E1042" s="111" t="s">
        <v>3757</v>
      </c>
      <c r="F1042" s="126">
        <v>9188</v>
      </c>
      <c r="G1042" s="127" t="s">
        <v>58480</v>
      </c>
      <c r="H1042" s="127" t="s">
        <v>420</v>
      </c>
      <c r="I1042" s="128">
        <v>4</v>
      </c>
      <c r="J1042" s="42">
        <v>4698</v>
      </c>
      <c r="K1042" s="34">
        <v>18792</v>
      </c>
      <c r="L1042" s="24">
        <v>17476.560000000001</v>
      </c>
      <c r="M1042" s="129" t="s">
        <v>45</v>
      </c>
      <c r="N1042" s="129">
        <v>12</v>
      </c>
      <c r="O1042" s="130" t="s">
        <v>26</v>
      </c>
      <c r="P1042" s="116" t="s">
        <v>424</v>
      </c>
      <c r="Q1042" s="117" t="s">
        <v>63003</v>
      </c>
      <c r="R1042" s="117" t="s">
        <v>63002</v>
      </c>
      <c r="S1042" s="117" t="s">
        <v>57126</v>
      </c>
      <c r="T1042" s="117" t="s">
        <v>57126</v>
      </c>
      <c r="U1042" s="117" t="s">
        <v>57126</v>
      </c>
      <c r="V1042" s="114" t="s">
        <v>17</v>
      </c>
      <c r="W1042" s="118" t="s">
        <v>343</v>
      </c>
      <c r="X1042" s="115" t="str">
        <f>VLOOKUP(W1042,'Formato de datos '!$G$1:$H$240,2,0)</f>
        <v>Materiales y Reactivos de Laboratorio, Banco de Sangre y Patología</v>
      </c>
      <c r="Y1042" s="129" t="s">
        <v>57</v>
      </c>
      <c r="Z1042" s="129"/>
      <c r="AA1042" s="131" t="s">
        <v>58450</v>
      </c>
      <c r="AB1042" s="129" t="s">
        <v>442</v>
      </c>
      <c r="AC1042" s="129"/>
      <c r="AD1042" s="130"/>
      <c r="AE1042" s="122">
        <v>1549</v>
      </c>
      <c r="AF1042" s="134"/>
    </row>
    <row r="1043" spans="1:32" s="135" customFormat="1" ht="45">
      <c r="A1043" s="133" t="s">
        <v>58445</v>
      </c>
      <c r="B1043" s="127" t="s">
        <v>58450</v>
      </c>
      <c r="C1043" s="125" t="s">
        <v>58446</v>
      </c>
      <c r="D1043" s="127" t="s">
        <v>27390</v>
      </c>
      <c r="E1043" s="111" t="s">
        <v>3757</v>
      </c>
      <c r="F1043" s="126">
        <v>70269</v>
      </c>
      <c r="G1043" s="127" t="s">
        <v>58481</v>
      </c>
      <c r="H1043" s="111" t="s">
        <v>420</v>
      </c>
      <c r="I1043" s="128">
        <v>5</v>
      </c>
      <c r="J1043" s="42">
        <v>1077345</v>
      </c>
      <c r="K1043" s="34">
        <v>5386725</v>
      </c>
      <c r="L1043" s="24">
        <v>5009654.25</v>
      </c>
      <c r="M1043" s="129" t="s">
        <v>45</v>
      </c>
      <c r="N1043" s="129">
        <v>12</v>
      </c>
      <c r="O1043" s="130" t="s">
        <v>26</v>
      </c>
      <c r="P1043" s="116" t="s">
        <v>424</v>
      </c>
      <c r="Q1043" s="117" t="s">
        <v>63003</v>
      </c>
      <c r="R1043" s="117" t="s">
        <v>63002</v>
      </c>
      <c r="S1043" s="117" t="s">
        <v>57126</v>
      </c>
      <c r="T1043" s="117" t="s">
        <v>57126</v>
      </c>
      <c r="U1043" s="117" t="s">
        <v>57126</v>
      </c>
      <c r="V1043" s="114" t="s">
        <v>17</v>
      </c>
      <c r="W1043" s="118" t="s">
        <v>343</v>
      </c>
      <c r="X1043" s="115" t="str">
        <f>VLOOKUP(W1043,'Formato de datos '!$G$1:$H$240,2,0)</f>
        <v>Materiales y Reactivos de Laboratorio, Banco de Sangre y Patología</v>
      </c>
      <c r="Y1043" s="129" t="s">
        <v>57</v>
      </c>
      <c r="Z1043" s="129"/>
      <c r="AA1043" s="131" t="s">
        <v>58450</v>
      </c>
      <c r="AB1043" s="129" t="s">
        <v>442</v>
      </c>
      <c r="AC1043" s="129"/>
      <c r="AD1043" s="130"/>
      <c r="AE1043" s="122">
        <v>1550</v>
      </c>
      <c r="AF1043" s="134"/>
    </row>
    <row r="1044" spans="1:32" s="135" customFormat="1" ht="45">
      <c r="A1044" s="133" t="s">
        <v>58445</v>
      </c>
      <c r="B1044" s="127" t="s">
        <v>58450</v>
      </c>
      <c r="C1044" s="125" t="s">
        <v>58446</v>
      </c>
      <c r="D1044" s="127" t="s">
        <v>27390</v>
      </c>
      <c r="E1044" s="111" t="s">
        <v>3757</v>
      </c>
      <c r="F1044" s="126">
        <v>70271</v>
      </c>
      <c r="G1044" s="127" t="s">
        <v>58482</v>
      </c>
      <c r="H1044" s="127" t="s">
        <v>420</v>
      </c>
      <c r="I1044" s="128">
        <v>400</v>
      </c>
      <c r="J1044" s="42">
        <v>750</v>
      </c>
      <c r="K1044" s="34">
        <v>300000</v>
      </c>
      <c r="L1044" s="24">
        <v>279000</v>
      </c>
      <c r="M1044" s="129" t="s">
        <v>45</v>
      </c>
      <c r="N1044" s="129">
        <v>12</v>
      </c>
      <c r="O1044" s="130" t="s">
        <v>26</v>
      </c>
      <c r="P1044" s="116" t="s">
        <v>424</v>
      </c>
      <c r="Q1044" s="117" t="s">
        <v>63003</v>
      </c>
      <c r="R1044" s="117" t="s">
        <v>63002</v>
      </c>
      <c r="S1044" s="117" t="s">
        <v>57126</v>
      </c>
      <c r="T1044" s="117" t="s">
        <v>57126</v>
      </c>
      <c r="U1044" s="117" t="s">
        <v>57126</v>
      </c>
      <c r="V1044" s="114" t="s">
        <v>17</v>
      </c>
      <c r="W1044" s="118" t="s">
        <v>343</v>
      </c>
      <c r="X1044" s="115" t="str">
        <f>VLOOKUP(W1044,'Formato de datos '!$G$1:$H$240,2,0)</f>
        <v>Materiales y Reactivos de Laboratorio, Banco de Sangre y Patología</v>
      </c>
      <c r="Y1044" s="129" t="s">
        <v>57</v>
      </c>
      <c r="Z1044" s="129"/>
      <c r="AA1044" s="131" t="s">
        <v>58450</v>
      </c>
      <c r="AB1044" s="129" t="s">
        <v>442</v>
      </c>
      <c r="AC1044" s="129"/>
      <c r="AD1044" s="130"/>
      <c r="AE1044" s="122">
        <v>1551</v>
      </c>
      <c r="AF1044" s="134"/>
    </row>
    <row r="1045" spans="1:32" s="135" customFormat="1" ht="45">
      <c r="A1045" s="133" t="s">
        <v>58445</v>
      </c>
      <c r="B1045" s="127" t="s">
        <v>58450</v>
      </c>
      <c r="C1045" s="125" t="s">
        <v>58446</v>
      </c>
      <c r="D1045" s="127" t="s">
        <v>27390</v>
      </c>
      <c r="E1045" s="111" t="s">
        <v>3757</v>
      </c>
      <c r="F1045" s="126">
        <v>70272</v>
      </c>
      <c r="G1045" s="127" t="s">
        <v>58483</v>
      </c>
      <c r="H1045" s="127" t="s">
        <v>420</v>
      </c>
      <c r="I1045" s="128">
        <v>12</v>
      </c>
      <c r="J1045" s="42">
        <v>570</v>
      </c>
      <c r="K1045" s="34">
        <v>6840</v>
      </c>
      <c r="L1045" s="24">
        <v>6361.2000000000007</v>
      </c>
      <c r="M1045" s="129" t="s">
        <v>45</v>
      </c>
      <c r="N1045" s="129">
        <v>12</v>
      </c>
      <c r="O1045" s="130" t="s">
        <v>26</v>
      </c>
      <c r="P1045" s="116" t="s">
        <v>424</v>
      </c>
      <c r="Q1045" s="117" t="s">
        <v>63003</v>
      </c>
      <c r="R1045" s="117" t="s">
        <v>63002</v>
      </c>
      <c r="S1045" s="117" t="s">
        <v>57126</v>
      </c>
      <c r="T1045" s="117" t="s">
        <v>57126</v>
      </c>
      <c r="U1045" s="117" t="s">
        <v>57126</v>
      </c>
      <c r="V1045" s="114" t="s">
        <v>17</v>
      </c>
      <c r="W1045" s="118" t="s">
        <v>343</v>
      </c>
      <c r="X1045" s="115" t="str">
        <f>VLOOKUP(W1045,'Formato de datos '!$G$1:$H$240,2,0)</f>
        <v>Materiales y Reactivos de Laboratorio, Banco de Sangre y Patología</v>
      </c>
      <c r="Y1045" s="129" t="s">
        <v>57</v>
      </c>
      <c r="Z1045" s="129"/>
      <c r="AA1045" s="131" t="s">
        <v>58450</v>
      </c>
      <c r="AB1045" s="129" t="s">
        <v>442</v>
      </c>
      <c r="AC1045" s="129"/>
      <c r="AD1045" s="130"/>
      <c r="AE1045" s="122">
        <v>1552</v>
      </c>
      <c r="AF1045" s="134"/>
    </row>
    <row r="1046" spans="1:32" s="135" customFormat="1" ht="45">
      <c r="A1046" s="133" t="s">
        <v>58445</v>
      </c>
      <c r="B1046" s="127" t="s">
        <v>58450</v>
      </c>
      <c r="C1046" s="125" t="s">
        <v>58446</v>
      </c>
      <c r="D1046" s="127" t="s">
        <v>27390</v>
      </c>
      <c r="E1046" s="111" t="s">
        <v>3757</v>
      </c>
      <c r="F1046" s="126">
        <v>70273</v>
      </c>
      <c r="G1046" s="127" t="s">
        <v>58484</v>
      </c>
      <c r="H1046" s="127" t="s">
        <v>420</v>
      </c>
      <c r="I1046" s="128">
        <v>6</v>
      </c>
      <c r="J1046" s="42">
        <v>350</v>
      </c>
      <c r="K1046" s="34">
        <v>2100</v>
      </c>
      <c r="L1046" s="24">
        <v>1953</v>
      </c>
      <c r="M1046" s="129" t="s">
        <v>45</v>
      </c>
      <c r="N1046" s="129">
        <v>12</v>
      </c>
      <c r="O1046" s="130" t="s">
        <v>26</v>
      </c>
      <c r="P1046" s="116" t="s">
        <v>424</v>
      </c>
      <c r="Q1046" s="117" t="s">
        <v>63003</v>
      </c>
      <c r="R1046" s="117" t="s">
        <v>63002</v>
      </c>
      <c r="S1046" s="117" t="s">
        <v>57126</v>
      </c>
      <c r="T1046" s="117" t="s">
        <v>57126</v>
      </c>
      <c r="U1046" s="117" t="s">
        <v>57126</v>
      </c>
      <c r="V1046" s="114" t="s">
        <v>17</v>
      </c>
      <c r="W1046" s="118" t="s">
        <v>343</v>
      </c>
      <c r="X1046" s="115" t="str">
        <f>VLOOKUP(W1046,'Formato de datos '!$G$1:$H$240,2,0)</f>
        <v>Materiales y Reactivos de Laboratorio, Banco de Sangre y Patología</v>
      </c>
      <c r="Y1046" s="129" t="s">
        <v>57</v>
      </c>
      <c r="Z1046" s="129"/>
      <c r="AA1046" s="131" t="s">
        <v>58450</v>
      </c>
      <c r="AB1046" s="129" t="s">
        <v>442</v>
      </c>
      <c r="AC1046" s="129"/>
      <c r="AD1046" s="130"/>
      <c r="AE1046" s="122">
        <v>1553</v>
      </c>
      <c r="AF1046" s="134"/>
    </row>
    <row r="1047" spans="1:32" s="135" customFormat="1" ht="90">
      <c r="A1047" s="133" t="s">
        <v>58445</v>
      </c>
      <c r="B1047" s="127" t="s">
        <v>58450</v>
      </c>
      <c r="C1047" s="125" t="s">
        <v>58446</v>
      </c>
      <c r="D1047" s="127" t="s">
        <v>27388</v>
      </c>
      <c r="E1047" s="111" t="s">
        <v>6478</v>
      </c>
      <c r="F1047" s="126">
        <v>9109</v>
      </c>
      <c r="G1047" s="127" t="s">
        <v>58485</v>
      </c>
      <c r="H1047" s="127" t="s">
        <v>420</v>
      </c>
      <c r="I1047" s="128">
        <v>720</v>
      </c>
      <c r="J1047" s="42">
        <v>799291</v>
      </c>
      <c r="K1047" s="34">
        <v>575489520</v>
      </c>
      <c r="L1047" s="24">
        <v>535205253.60000002</v>
      </c>
      <c r="M1047" s="129" t="s">
        <v>45</v>
      </c>
      <c r="N1047" s="129">
        <v>12</v>
      </c>
      <c r="O1047" s="130" t="s">
        <v>26</v>
      </c>
      <c r="P1047" s="116" t="s">
        <v>424</v>
      </c>
      <c r="Q1047" s="117" t="s">
        <v>63003</v>
      </c>
      <c r="R1047" s="117" t="s">
        <v>63002</v>
      </c>
      <c r="S1047" s="117" t="s">
        <v>57126</v>
      </c>
      <c r="T1047" s="117" t="s">
        <v>57126</v>
      </c>
      <c r="U1047" s="117" t="s">
        <v>57126</v>
      </c>
      <c r="V1047" s="114" t="s">
        <v>17</v>
      </c>
      <c r="W1047" s="118" t="s">
        <v>363</v>
      </c>
      <c r="X1047" s="115" t="str">
        <f>VLOOKUP(W1047,'Formato de datos '!$G$1:$H$240,2,0)</f>
        <v>Materiales y Reactivos de Laboratorio, Banco de Sangre y Patología</v>
      </c>
      <c r="Y1047" s="129" t="s">
        <v>57</v>
      </c>
      <c r="Z1047" s="129"/>
      <c r="AA1047" s="131" t="s">
        <v>58450</v>
      </c>
      <c r="AB1047" s="129" t="s">
        <v>442</v>
      </c>
      <c r="AC1047" s="129"/>
      <c r="AD1047" s="130"/>
      <c r="AE1047" s="122">
        <v>1554</v>
      </c>
      <c r="AF1047" s="134"/>
    </row>
    <row r="1048" spans="1:32" s="135" customFormat="1" ht="60">
      <c r="A1048" s="133" t="s">
        <v>58445</v>
      </c>
      <c r="B1048" s="127" t="s">
        <v>58450</v>
      </c>
      <c r="C1048" s="125" t="s">
        <v>58446</v>
      </c>
      <c r="D1048" s="127" t="s">
        <v>26117</v>
      </c>
      <c r="E1048" s="111" t="s">
        <v>6488</v>
      </c>
      <c r="F1048" s="126">
        <v>9035</v>
      </c>
      <c r="G1048" s="127" t="s">
        <v>58486</v>
      </c>
      <c r="H1048" s="127" t="s">
        <v>420</v>
      </c>
      <c r="I1048" s="128">
        <v>6240</v>
      </c>
      <c r="J1048" s="42">
        <v>31857</v>
      </c>
      <c r="K1048" s="34">
        <v>198787680</v>
      </c>
      <c r="L1048" s="24">
        <v>184872542.40000001</v>
      </c>
      <c r="M1048" s="129" t="s">
        <v>45</v>
      </c>
      <c r="N1048" s="129">
        <v>12</v>
      </c>
      <c r="O1048" s="130" t="s">
        <v>26</v>
      </c>
      <c r="P1048" s="116" t="s">
        <v>424</v>
      </c>
      <c r="Q1048" s="117" t="s">
        <v>63003</v>
      </c>
      <c r="R1048" s="117" t="s">
        <v>63002</v>
      </c>
      <c r="S1048" s="117" t="s">
        <v>57126</v>
      </c>
      <c r="T1048" s="117" t="s">
        <v>57126</v>
      </c>
      <c r="U1048" s="117" t="s">
        <v>57126</v>
      </c>
      <c r="V1048" s="114" t="s">
        <v>17</v>
      </c>
      <c r="W1048" s="118" t="s">
        <v>363</v>
      </c>
      <c r="X1048" s="115" t="str">
        <f>VLOOKUP(W1048,'Formato de datos '!$G$1:$H$240,2,0)</f>
        <v>Materiales y Reactivos de Laboratorio, Banco de Sangre y Patología</v>
      </c>
      <c r="Y1048" s="129" t="s">
        <v>57</v>
      </c>
      <c r="Z1048" s="129"/>
      <c r="AA1048" s="131" t="s">
        <v>58450</v>
      </c>
      <c r="AB1048" s="129" t="s">
        <v>442</v>
      </c>
      <c r="AC1048" s="129"/>
      <c r="AD1048" s="130"/>
      <c r="AE1048" s="122">
        <v>1555</v>
      </c>
      <c r="AF1048" s="134"/>
    </row>
    <row r="1049" spans="1:32" s="135" customFormat="1" ht="75">
      <c r="A1049" s="133" t="s">
        <v>58445</v>
      </c>
      <c r="B1049" s="127" t="s">
        <v>58450</v>
      </c>
      <c r="C1049" s="125" t="s">
        <v>58446</v>
      </c>
      <c r="D1049" s="127" t="s">
        <v>26117</v>
      </c>
      <c r="E1049" s="111" t="s">
        <v>6488</v>
      </c>
      <c r="F1049" s="126">
        <v>9038</v>
      </c>
      <c r="G1049" s="127" t="s">
        <v>58487</v>
      </c>
      <c r="H1049" s="127" t="s">
        <v>420</v>
      </c>
      <c r="I1049" s="128">
        <v>3120</v>
      </c>
      <c r="J1049" s="42">
        <v>30285</v>
      </c>
      <c r="K1049" s="34">
        <v>94489200</v>
      </c>
      <c r="L1049" s="24">
        <v>87874956</v>
      </c>
      <c r="M1049" s="129" t="s">
        <v>45</v>
      </c>
      <c r="N1049" s="129">
        <v>12</v>
      </c>
      <c r="O1049" s="130" t="s">
        <v>26</v>
      </c>
      <c r="P1049" s="116" t="s">
        <v>424</v>
      </c>
      <c r="Q1049" s="117" t="s">
        <v>63003</v>
      </c>
      <c r="R1049" s="117" t="s">
        <v>63002</v>
      </c>
      <c r="S1049" s="117" t="s">
        <v>57126</v>
      </c>
      <c r="T1049" s="117" t="s">
        <v>57126</v>
      </c>
      <c r="U1049" s="117" t="s">
        <v>57126</v>
      </c>
      <c r="V1049" s="114" t="s">
        <v>17</v>
      </c>
      <c r="W1049" s="118" t="s">
        <v>363</v>
      </c>
      <c r="X1049" s="115" t="str">
        <f>VLOOKUP(W1049,'Formato de datos '!$G$1:$H$240,2,0)</f>
        <v>Materiales y Reactivos de Laboratorio, Banco de Sangre y Patología</v>
      </c>
      <c r="Y1049" s="129" t="s">
        <v>57</v>
      </c>
      <c r="Z1049" s="129"/>
      <c r="AA1049" s="131" t="s">
        <v>58450</v>
      </c>
      <c r="AB1049" s="129" t="s">
        <v>442</v>
      </c>
      <c r="AC1049" s="129"/>
      <c r="AD1049" s="130"/>
      <c r="AE1049" s="122">
        <v>1556</v>
      </c>
      <c r="AF1049" s="134"/>
    </row>
    <row r="1050" spans="1:32" s="135" customFormat="1" ht="90" customHeight="1">
      <c r="A1050" s="133" t="s">
        <v>58445</v>
      </c>
      <c r="B1050" s="127" t="s">
        <v>58450</v>
      </c>
      <c r="C1050" s="125" t="s">
        <v>58446</v>
      </c>
      <c r="D1050" s="127" t="s">
        <v>26117</v>
      </c>
      <c r="E1050" s="111" t="s">
        <v>6488</v>
      </c>
      <c r="F1050" s="126">
        <v>9037</v>
      </c>
      <c r="G1050" s="127" t="s">
        <v>58488</v>
      </c>
      <c r="H1050" s="127" t="s">
        <v>420</v>
      </c>
      <c r="I1050" s="128">
        <v>30</v>
      </c>
      <c r="J1050" s="42">
        <v>1209</v>
      </c>
      <c r="K1050" s="34">
        <v>36270</v>
      </c>
      <c r="L1050" s="24">
        <v>33731.1</v>
      </c>
      <c r="M1050" s="129" t="s">
        <v>45</v>
      </c>
      <c r="N1050" s="129">
        <v>12</v>
      </c>
      <c r="O1050" s="130" t="s">
        <v>26</v>
      </c>
      <c r="P1050" s="116" t="s">
        <v>424</v>
      </c>
      <c r="Q1050" s="117" t="s">
        <v>63003</v>
      </c>
      <c r="R1050" s="117" t="s">
        <v>63002</v>
      </c>
      <c r="S1050" s="117" t="s">
        <v>57126</v>
      </c>
      <c r="T1050" s="117" t="s">
        <v>57126</v>
      </c>
      <c r="U1050" s="117" t="s">
        <v>57126</v>
      </c>
      <c r="V1050" s="114" t="s">
        <v>17</v>
      </c>
      <c r="W1050" s="118" t="s">
        <v>363</v>
      </c>
      <c r="X1050" s="115" t="str">
        <f>VLOOKUP(W1050,'Formato de datos '!$G$1:$H$240,2,0)</f>
        <v>Materiales y Reactivos de Laboratorio, Banco de Sangre y Patología</v>
      </c>
      <c r="Y1050" s="129" t="s">
        <v>57</v>
      </c>
      <c r="Z1050" s="129"/>
      <c r="AA1050" s="131" t="s">
        <v>58450</v>
      </c>
      <c r="AB1050" s="129" t="s">
        <v>442</v>
      </c>
      <c r="AC1050" s="129"/>
      <c r="AD1050" s="130"/>
      <c r="AE1050" s="122">
        <v>1557</v>
      </c>
      <c r="AF1050" s="134"/>
    </row>
    <row r="1051" spans="1:32" s="135" customFormat="1" ht="90" customHeight="1">
      <c r="A1051" s="133" t="s">
        <v>58445</v>
      </c>
      <c r="B1051" s="127" t="s">
        <v>58450</v>
      </c>
      <c r="C1051" s="125" t="s">
        <v>58446</v>
      </c>
      <c r="D1051" s="127" t="s">
        <v>26117</v>
      </c>
      <c r="E1051" s="111" t="s">
        <v>6488</v>
      </c>
      <c r="F1051" s="126">
        <v>9036</v>
      </c>
      <c r="G1051" s="127" t="s">
        <v>58489</v>
      </c>
      <c r="H1051" s="127" t="s">
        <v>420</v>
      </c>
      <c r="I1051" s="128">
        <v>40</v>
      </c>
      <c r="J1051" s="42">
        <v>28605</v>
      </c>
      <c r="K1051" s="34">
        <v>1144200</v>
      </c>
      <c r="L1051" s="24">
        <v>1064106</v>
      </c>
      <c r="M1051" s="129" t="s">
        <v>45</v>
      </c>
      <c r="N1051" s="129">
        <v>12</v>
      </c>
      <c r="O1051" s="130" t="s">
        <v>26</v>
      </c>
      <c r="P1051" s="116" t="s">
        <v>424</v>
      </c>
      <c r="Q1051" s="117" t="s">
        <v>63003</v>
      </c>
      <c r="R1051" s="117" t="s">
        <v>63002</v>
      </c>
      <c r="S1051" s="117" t="s">
        <v>57126</v>
      </c>
      <c r="T1051" s="117" t="s">
        <v>57126</v>
      </c>
      <c r="U1051" s="117" t="s">
        <v>57126</v>
      </c>
      <c r="V1051" s="114" t="s">
        <v>17</v>
      </c>
      <c r="W1051" s="118" t="s">
        <v>363</v>
      </c>
      <c r="X1051" s="115" t="str">
        <f>VLOOKUP(W1051,'Formato de datos '!$G$1:$H$240,2,0)</f>
        <v>Materiales y Reactivos de Laboratorio, Banco de Sangre y Patología</v>
      </c>
      <c r="Y1051" s="129" t="s">
        <v>57</v>
      </c>
      <c r="Z1051" s="129"/>
      <c r="AA1051" s="131" t="s">
        <v>58450</v>
      </c>
      <c r="AB1051" s="129" t="s">
        <v>442</v>
      </c>
      <c r="AC1051" s="129"/>
      <c r="AD1051" s="130"/>
      <c r="AE1051" s="122">
        <v>1558</v>
      </c>
      <c r="AF1051" s="134"/>
    </row>
    <row r="1052" spans="1:32" s="135" customFormat="1" ht="60">
      <c r="A1052" s="133" t="s">
        <v>58445</v>
      </c>
      <c r="B1052" s="127" t="s">
        <v>58450</v>
      </c>
      <c r="C1052" s="125" t="s">
        <v>58446</v>
      </c>
      <c r="D1052" s="127" t="s">
        <v>27407</v>
      </c>
      <c r="E1052" s="111" t="s">
        <v>6478</v>
      </c>
      <c r="F1052" s="126">
        <v>9095</v>
      </c>
      <c r="G1052" s="127" t="s">
        <v>58490</v>
      </c>
      <c r="H1052" s="127" t="s">
        <v>420</v>
      </c>
      <c r="I1052" s="128">
        <v>1120</v>
      </c>
      <c r="J1052" s="42">
        <v>15438</v>
      </c>
      <c r="K1052" s="34">
        <v>17290560</v>
      </c>
      <c r="L1052" s="24">
        <v>16080220.800000001</v>
      </c>
      <c r="M1052" s="129" t="s">
        <v>45</v>
      </c>
      <c r="N1052" s="129">
        <v>12</v>
      </c>
      <c r="O1052" s="130" t="s">
        <v>26</v>
      </c>
      <c r="P1052" s="116" t="s">
        <v>424</v>
      </c>
      <c r="Q1052" s="117" t="s">
        <v>63003</v>
      </c>
      <c r="R1052" s="117" t="s">
        <v>63002</v>
      </c>
      <c r="S1052" s="117" t="s">
        <v>57126</v>
      </c>
      <c r="T1052" s="117" t="s">
        <v>57126</v>
      </c>
      <c r="U1052" s="117" t="s">
        <v>57126</v>
      </c>
      <c r="V1052" s="114" t="s">
        <v>17</v>
      </c>
      <c r="W1052" s="118" t="s">
        <v>363</v>
      </c>
      <c r="X1052" s="115" t="str">
        <f>VLOOKUP(W1052,'Formato de datos '!$G$1:$H$240,2,0)</f>
        <v>Materiales y Reactivos de Laboratorio, Banco de Sangre y Patología</v>
      </c>
      <c r="Y1052" s="129" t="s">
        <v>57</v>
      </c>
      <c r="Z1052" s="129"/>
      <c r="AA1052" s="131" t="s">
        <v>58450</v>
      </c>
      <c r="AB1052" s="129" t="s">
        <v>442</v>
      </c>
      <c r="AC1052" s="129"/>
      <c r="AD1052" s="130"/>
      <c r="AE1052" s="122">
        <v>1559</v>
      </c>
      <c r="AF1052" s="134"/>
    </row>
    <row r="1053" spans="1:32" s="135" customFormat="1" ht="45">
      <c r="A1053" s="133" t="s">
        <v>58445</v>
      </c>
      <c r="B1053" s="127" t="s">
        <v>58450</v>
      </c>
      <c r="C1053" s="125" t="s">
        <v>58446</v>
      </c>
      <c r="D1053" s="127" t="s">
        <v>27396</v>
      </c>
      <c r="E1053" s="111" t="s">
        <v>3757</v>
      </c>
      <c r="F1053" s="126">
        <v>9645</v>
      </c>
      <c r="G1053" s="127" t="s">
        <v>58491</v>
      </c>
      <c r="H1053" s="127" t="s">
        <v>420</v>
      </c>
      <c r="I1053" s="128">
        <v>12</v>
      </c>
      <c r="J1053" s="42">
        <v>4223</v>
      </c>
      <c r="K1053" s="34">
        <v>50676</v>
      </c>
      <c r="L1053" s="24">
        <v>47128.68</v>
      </c>
      <c r="M1053" s="129" t="s">
        <v>45</v>
      </c>
      <c r="N1053" s="129">
        <v>12</v>
      </c>
      <c r="O1053" s="130" t="s">
        <v>26</v>
      </c>
      <c r="P1053" s="116" t="s">
        <v>424</v>
      </c>
      <c r="Q1053" s="117" t="s">
        <v>63003</v>
      </c>
      <c r="R1053" s="117" t="s">
        <v>63002</v>
      </c>
      <c r="S1053" s="117" t="s">
        <v>57126</v>
      </c>
      <c r="T1053" s="117" t="s">
        <v>57126</v>
      </c>
      <c r="U1053" s="117" t="s">
        <v>57126</v>
      </c>
      <c r="V1053" s="114" t="s">
        <v>17</v>
      </c>
      <c r="W1053" s="118" t="s">
        <v>343</v>
      </c>
      <c r="X1053" s="115" t="str">
        <f>VLOOKUP(W1053,'Formato de datos '!$G$1:$H$240,2,0)</f>
        <v>Materiales y Reactivos de Laboratorio, Banco de Sangre y Patología</v>
      </c>
      <c r="Y1053" s="129" t="s">
        <v>57</v>
      </c>
      <c r="Z1053" s="129"/>
      <c r="AA1053" s="131" t="s">
        <v>58450</v>
      </c>
      <c r="AB1053" s="129" t="s">
        <v>442</v>
      </c>
      <c r="AC1053" s="129"/>
      <c r="AD1053" s="130"/>
      <c r="AE1053" s="122">
        <v>1560</v>
      </c>
      <c r="AF1053" s="134"/>
    </row>
    <row r="1054" spans="1:32" s="135" customFormat="1" ht="45">
      <c r="A1054" s="133" t="s">
        <v>58445</v>
      </c>
      <c r="B1054" s="127" t="s">
        <v>58450</v>
      </c>
      <c r="C1054" s="125" t="s">
        <v>58446</v>
      </c>
      <c r="D1054" s="127" t="s">
        <v>27396</v>
      </c>
      <c r="E1054" s="111" t="s">
        <v>3757</v>
      </c>
      <c r="F1054" s="126">
        <v>9646</v>
      </c>
      <c r="G1054" s="127" t="s">
        <v>58492</v>
      </c>
      <c r="H1054" s="127" t="s">
        <v>420</v>
      </c>
      <c r="I1054" s="128">
        <v>12</v>
      </c>
      <c r="J1054" s="42">
        <v>985000</v>
      </c>
      <c r="K1054" s="34">
        <v>11820000</v>
      </c>
      <c r="L1054" s="24">
        <v>10992600</v>
      </c>
      <c r="M1054" s="129" t="s">
        <v>45</v>
      </c>
      <c r="N1054" s="129">
        <v>12</v>
      </c>
      <c r="O1054" s="130" t="s">
        <v>26</v>
      </c>
      <c r="P1054" s="116" t="s">
        <v>424</v>
      </c>
      <c r="Q1054" s="117" t="s">
        <v>63003</v>
      </c>
      <c r="R1054" s="117" t="s">
        <v>63002</v>
      </c>
      <c r="S1054" s="117" t="s">
        <v>57126</v>
      </c>
      <c r="T1054" s="117" t="s">
        <v>57126</v>
      </c>
      <c r="U1054" s="117" t="s">
        <v>57126</v>
      </c>
      <c r="V1054" s="114" t="s">
        <v>17</v>
      </c>
      <c r="W1054" s="118" t="s">
        <v>343</v>
      </c>
      <c r="X1054" s="115" t="str">
        <f>VLOOKUP(W1054,'Formato de datos '!$G$1:$H$240,2,0)</f>
        <v>Materiales y Reactivos de Laboratorio, Banco de Sangre y Patología</v>
      </c>
      <c r="Y1054" s="129" t="s">
        <v>57</v>
      </c>
      <c r="Z1054" s="129"/>
      <c r="AA1054" s="131" t="s">
        <v>58450</v>
      </c>
      <c r="AB1054" s="129" t="s">
        <v>442</v>
      </c>
      <c r="AC1054" s="129"/>
      <c r="AD1054" s="130"/>
      <c r="AE1054" s="122">
        <v>1561</v>
      </c>
      <c r="AF1054" s="134"/>
    </row>
    <row r="1055" spans="1:32" s="135" customFormat="1" ht="45">
      <c r="A1055" s="133" t="s">
        <v>58445</v>
      </c>
      <c r="B1055" s="127" t="s">
        <v>58450</v>
      </c>
      <c r="C1055" s="125" t="s">
        <v>58446</v>
      </c>
      <c r="D1055" s="127" t="s">
        <v>27396</v>
      </c>
      <c r="E1055" s="111" t="s">
        <v>3757</v>
      </c>
      <c r="F1055" s="126">
        <v>9648</v>
      </c>
      <c r="G1055" s="127" t="s">
        <v>58493</v>
      </c>
      <c r="H1055" s="127" t="s">
        <v>420</v>
      </c>
      <c r="I1055" s="128">
        <v>12</v>
      </c>
      <c r="J1055" s="42">
        <v>885000</v>
      </c>
      <c r="K1055" s="34">
        <v>10620000</v>
      </c>
      <c r="L1055" s="24">
        <v>9876600</v>
      </c>
      <c r="M1055" s="129" t="s">
        <v>45</v>
      </c>
      <c r="N1055" s="129">
        <v>12</v>
      </c>
      <c r="O1055" s="130" t="s">
        <v>26</v>
      </c>
      <c r="P1055" s="116" t="s">
        <v>424</v>
      </c>
      <c r="Q1055" s="117" t="s">
        <v>63003</v>
      </c>
      <c r="R1055" s="117" t="s">
        <v>63002</v>
      </c>
      <c r="S1055" s="117" t="s">
        <v>57126</v>
      </c>
      <c r="T1055" s="117" t="s">
        <v>57126</v>
      </c>
      <c r="U1055" s="117" t="s">
        <v>57126</v>
      </c>
      <c r="V1055" s="114" t="s">
        <v>17</v>
      </c>
      <c r="W1055" s="118" t="s">
        <v>343</v>
      </c>
      <c r="X1055" s="115" t="str">
        <f>VLOOKUP(W1055,'Formato de datos '!$G$1:$H$240,2,0)</f>
        <v>Materiales y Reactivos de Laboratorio, Banco de Sangre y Patología</v>
      </c>
      <c r="Y1055" s="129" t="s">
        <v>57</v>
      </c>
      <c r="Z1055" s="129"/>
      <c r="AA1055" s="131" t="s">
        <v>58450</v>
      </c>
      <c r="AB1055" s="129" t="s">
        <v>442</v>
      </c>
      <c r="AC1055" s="129"/>
      <c r="AD1055" s="130"/>
      <c r="AE1055" s="122">
        <v>1562</v>
      </c>
      <c r="AF1055" s="134"/>
    </row>
    <row r="1056" spans="1:32" s="135" customFormat="1" ht="60">
      <c r="A1056" s="133" t="s">
        <v>58445</v>
      </c>
      <c r="B1056" s="127" t="s">
        <v>58450</v>
      </c>
      <c r="C1056" s="125" t="s">
        <v>58446</v>
      </c>
      <c r="D1056" s="127" t="s">
        <v>27409</v>
      </c>
      <c r="E1056" s="111" t="s">
        <v>3757</v>
      </c>
      <c r="F1056" s="126">
        <v>9647</v>
      </c>
      <c r="G1056" s="127" t="s">
        <v>58494</v>
      </c>
      <c r="H1056" s="127" t="s">
        <v>420</v>
      </c>
      <c r="I1056" s="128">
        <v>6</v>
      </c>
      <c r="J1056" s="42">
        <v>8667</v>
      </c>
      <c r="K1056" s="34">
        <v>52002</v>
      </c>
      <c r="L1056" s="24">
        <v>48361.86</v>
      </c>
      <c r="M1056" s="129" t="s">
        <v>45</v>
      </c>
      <c r="N1056" s="129">
        <v>12</v>
      </c>
      <c r="O1056" s="130" t="s">
        <v>26</v>
      </c>
      <c r="P1056" s="116" t="s">
        <v>424</v>
      </c>
      <c r="Q1056" s="117" t="s">
        <v>63003</v>
      </c>
      <c r="R1056" s="117" t="s">
        <v>63002</v>
      </c>
      <c r="S1056" s="117" t="s">
        <v>57126</v>
      </c>
      <c r="T1056" s="117" t="s">
        <v>57126</v>
      </c>
      <c r="U1056" s="117" t="s">
        <v>57126</v>
      </c>
      <c r="V1056" s="114" t="s">
        <v>17</v>
      </c>
      <c r="W1056" s="118" t="s">
        <v>343</v>
      </c>
      <c r="X1056" s="115" t="str">
        <f>VLOOKUP(W1056,'Formato de datos '!$G$1:$H$240,2,0)</f>
        <v>Materiales y Reactivos de Laboratorio, Banco de Sangre y Patología</v>
      </c>
      <c r="Y1056" s="129" t="s">
        <v>57</v>
      </c>
      <c r="Z1056" s="129"/>
      <c r="AA1056" s="131" t="s">
        <v>58450</v>
      </c>
      <c r="AB1056" s="129" t="s">
        <v>442</v>
      </c>
      <c r="AC1056" s="129"/>
      <c r="AD1056" s="130"/>
      <c r="AE1056" s="122">
        <v>1563</v>
      </c>
      <c r="AF1056" s="134"/>
    </row>
    <row r="1057" spans="1:32" s="135" customFormat="1" ht="45">
      <c r="A1057" s="133" t="s">
        <v>58445</v>
      </c>
      <c r="B1057" s="127" t="s">
        <v>58450</v>
      </c>
      <c r="C1057" s="125" t="s">
        <v>58446</v>
      </c>
      <c r="D1057" s="127" t="s">
        <v>27396</v>
      </c>
      <c r="E1057" s="111" t="s">
        <v>3757</v>
      </c>
      <c r="F1057" s="126">
        <v>9268</v>
      </c>
      <c r="G1057" s="127" t="s">
        <v>58495</v>
      </c>
      <c r="H1057" s="127" t="s">
        <v>420</v>
      </c>
      <c r="I1057" s="128">
        <v>3</v>
      </c>
      <c r="J1057" s="42">
        <v>25190</v>
      </c>
      <c r="K1057" s="34">
        <v>75570</v>
      </c>
      <c r="L1057" s="24">
        <v>70280.100000000006</v>
      </c>
      <c r="M1057" s="129" t="s">
        <v>45</v>
      </c>
      <c r="N1057" s="129">
        <v>12</v>
      </c>
      <c r="O1057" s="130" t="s">
        <v>26</v>
      </c>
      <c r="P1057" s="116" t="s">
        <v>424</v>
      </c>
      <c r="Q1057" s="117" t="s">
        <v>63003</v>
      </c>
      <c r="R1057" s="117" t="s">
        <v>63002</v>
      </c>
      <c r="S1057" s="117" t="s">
        <v>57126</v>
      </c>
      <c r="T1057" s="117" t="s">
        <v>57126</v>
      </c>
      <c r="U1057" s="117" t="s">
        <v>57126</v>
      </c>
      <c r="V1057" s="114" t="s">
        <v>17</v>
      </c>
      <c r="W1057" s="118" t="s">
        <v>343</v>
      </c>
      <c r="X1057" s="115" t="str">
        <f>VLOOKUP(W1057,'Formato de datos '!$G$1:$H$240,2,0)</f>
        <v>Materiales y Reactivos de Laboratorio, Banco de Sangre y Patología</v>
      </c>
      <c r="Y1057" s="129" t="s">
        <v>57</v>
      </c>
      <c r="Z1057" s="129"/>
      <c r="AA1057" s="131" t="s">
        <v>58450</v>
      </c>
      <c r="AB1057" s="129" t="s">
        <v>442</v>
      </c>
      <c r="AC1057" s="129"/>
      <c r="AD1057" s="130"/>
      <c r="AE1057" s="122">
        <v>1564</v>
      </c>
      <c r="AF1057" s="134"/>
    </row>
    <row r="1058" spans="1:32" s="135" customFormat="1" ht="75">
      <c r="A1058" s="133" t="s">
        <v>58445</v>
      </c>
      <c r="B1058" s="127" t="s">
        <v>58450</v>
      </c>
      <c r="C1058" s="125" t="s">
        <v>58446</v>
      </c>
      <c r="D1058" s="127" t="s">
        <v>15969</v>
      </c>
      <c r="E1058" s="111" t="s">
        <v>3757</v>
      </c>
      <c r="F1058" s="126">
        <v>9685</v>
      </c>
      <c r="G1058" s="127" t="s">
        <v>58496</v>
      </c>
      <c r="H1058" s="127" t="s">
        <v>420</v>
      </c>
      <c r="I1058" s="128">
        <v>70</v>
      </c>
      <c r="J1058" s="42">
        <v>574000</v>
      </c>
      <c r="K1058" s="34">
        <v>40180000</v>
      </c>
      <c r="L1058" s="24">
        <v>37367400</v>
      </c>
      <c r="M1058" s="129" t="s">
        <v>45</v>
      </c>
      <c r="N1058" s="129">
        <v>12</v>
      </c>
      <c r="O1058" s="130" t="s">
        <v>26</v>
      </c>
      <c r="P1058" s="116" t="s">
        <v>424</v>
      </c>
      <c r="Q1058" s="117" t="s">
        <v>63003</v>
      </c>
      <c r="R1058" s="117" t="s">
        <v>63002</v>
      </c>
      <c r="S1058" s="117" t="s">
        <v>57126</v>
      </c>
      <c r="T1058" s="117" t="s">
        <v>57126</v>
      </c>
      <c r="U1058" s="117" t="s">
        <v>57126</v>
      </c>
      <c r="V1058" s="114" t="s">
        <v>17</v>
      </c>
      <c r="W1058" s="118" t="s">
        <v>343</v>
      </c>
      <c r="X1058" s="115" t="str">
        <f>VLOOKUP(W1058,'Formato de datos '!$G$1:$H$240,2,0)</f>
        <v>Materiales y Reactivos de Laboratorio, Banco de Sangre y Patología</v>
      </c>
      <c r="Y1058" s="129" t="s">
        <v>57</v>
      </c>
      <c r="Z1058" s="129"/>
      <c r="AA1058" s="131" t="s">
        <v>58450</v>
      </c>
      <c r="AB1058" s="129" t="s">
        <v>442</v>
      </c>
      <c r="AC1058" s="129"/>
      <c r="AD1058" s="130"/>
      <c r="AE1058" s="122">
        <v>1565</v>
      </c>
      <c r="AF1058" s="134"/>
    </row>
    <row r="1059" spans="1:32" s="135" customFormat="1" ht="45">
      <c r="A1059" s="133" t="s">
        <v>58445</v>
      </c>
      <c r="B1059" s="127" t="s">
        <v>58450</v>
      </c>
      <c r="C1059" s="125" t="s">
        <v>58446</v>
      </c>
      <c r="D1059" s="127" t="s">
        <v>15969</v>
      </c>
      <c r="E1059" s="111" t="s">
        <v>3757</v>
      </c>
      <c r="F1059" s="126">
        <v>9686</v>
      </c>
      <c r="G1059" s="127" t="s">
        <v>58497</v>
      </c>
      <c r="H1059" s="111" t="s">
        <v>420</v>
      </c>
      <c r="I1059" s="128">
        <v>2</v>
      </c>
      <c r="J1059" s="42">
        <v>163211.38</v>
      </c>
      <c r="K1059" s="34">
        <v>326422.76</v>
      </c>
      <c r="L1059" s="24">
        <v>305068</v>
      </c>
      <c r="M1059" s="129" t="s">
        <v>45</v>
      </c>
      <c r="N1059" s="129">
        <v>12</v>
      </c>
      <c r="O1059" s="130" t="s">
        <v>26</v>
      </c>
      <c r="P1059" s="116" t="s">
        <v>424</v>
      </c>
      <c r="Q1059" s="117" t="s">
        <v>63003</v>
      </c>
      <c r="R1059" s="117" t="s">
        <v>63002</v>
      </c>
      <c r="S1059" s="117" t="s">
        <v>57126</v>
      </c>
      <c r="T1059" s="117" t="s">
        <v>57126</v>
      </c>
      <c r="U1059" s="117" t="s">
        <v>57126</v>
      </c>
      <c r="V1059" s="114" t="s">
        <v>17</v>
      </c>
      <c r="W1059" s="118" t="s">
        <v>343</v>
      </c>
      <c r="X1059" s="115" t="str">
        <f>VLOOKUP(W1059,'Formato de datos '!$G$1:$H$240,2,0)</f>
        <v>Materiales y Reactivos de Laboratorio, Banco de Sangre y Patología</v>
      </c>
      <c r="Y1059" s="129" t="s">
        <v>57</v>
      </c>
      <c r="Z1059" s="129"/>
      <c r="AA1059" s="131" t="s">
        <v>58450</v>
      </c>
      <c r="AB1059" s="129" t="s">
        <v>442</v>
      </c>
      <c r="AC1059" s="129"/>
      <c r="AD1059" s="130"/>
      <c r="AE1059" s="122">
        <v>1566</v>
      </c>
      <c r="AF1059" s="134"/>
    </row>
    <row r="1060" spans="1:32" s="135" customFormat="1" ht="60">
      <c r="A1060" s="133" t="s">
        <v>58445</v>
      </c>
      <c r="B1060" s="127" t="s">
        <v>58450</v>
      </c>
      <c r="C1060" s="125" t="s">
        <v>58446</v>
      </c>
      <c r="D1060" s="127" t="s">
        <v>15969</v>
      </c>
      <c r="E1060" s="111" t="s">
        <v>3757</v>
      </c>
      <c r="F1060" s="126">
        <v>9687</v>
      </c>
      <c r="G1060" s="127" t="s">
        <v>58498</v>
      </c>
      <c r="H1060" s="111" t="s">
        <v>420</v>
      </c>
      <c r="I1060" s="128">
        <v>2</v>
      </c>
      <c r="J1060" s="42">
        <v>9134</v>
      </c>
      <c r="K1060" s="34">
        <v>18268</v>
      </c>
      <c r="L1060" s="24">
        <v>16989.239999999998</v>
      </c>
      <c r="M1060" s="129" t="s">
        <v>45</v>
      </c>
      <c r="N1060" s="129">
        <v>12</v>
      </c>
      <c r="O1060" s="130" t="s">
        <v>26</v>
      </c>
      <c r="P1060" s="116" t="s">
        <v>424</v>
      </c>
      <c r="Q1060" s="117" t="s">
        <v>63003</v>
      </c>
      <c r="R1060" s="117" t="s">
        <v>63002</v>
      </c>
      <c r="S1060" s="117" t="s">
        <v>57126</v>
      </c>
      <c r="T1060" s="117" t="s">
        <v>57126</v>
      </c>
      <c r="U1060" s="117" t="s">
        <v>57126</v>
      </c>
      <c r="V1060" s="114" t="s">
        <v>17</v>
      </c>
      <c r="W1060" s="118" t="s">
        <v>343</v>
      </c>
      <c r="X1060" s="115" t="str">
        <f>VLOOKUP(W1060,'Formato de datos '!$G$1:$H$240,2,0)</f>
        <v>Materiales y Reactivos de Laboratorio, Banco de Sangre y Patología</v>
      </c>
      <c r="Y1060" s="129" t="s">
        <v>57</v>
      </c>
      <c r="Z1060" s="129"/>
      <c r="AA1060" s="131" t="s">
        <v>58450</v>
      </c>
      <c r="AB1060" s="129" t="s">
        <v>442</v>
      </c>
      <c r="AC1060" s="129"/>
      <c r="AD1060" s="130"/>
      <c r="AE1060" s="122">
        <v>1567</v>
      </c>
      <c r="AF1060" s="134"/>
    </row>
    <row r="1061" spans="1:32" s="135" customFormat="1" ht="45">
      <c r="A1061" s="133" t="s">
        <v>58445</v>
      </c>
      <c r="B1061" s="127" t="s">
        <v>58450</v>
      </c>
      <c r="C1061" s="125" t="s">
        <v>58446</v>
      </c>
      <c r="D1061" s="127" t="s">
        <v>18482</v>
      </c>
      <c r="E1061" s="111" t="s">
        <v>3985</v>
      </c>
      <c r="F1061" s="126">
        <v>10186</v>
      </c>
      <c r="G1061" s="127" t="s">
        <v>58501</v>
      </c>
      <c r="H1061" s="111" t="s">
        <v>420</v>
      </c>
      <c r="I1061" s="128">
        <v>24</v>
      </c>
      <c r="J1061" s="42">
        <v>120</v>
      </c>
      <c r="K1061" s="34">
        <v>2880</v>
      </c>
      <c r="L1061" s="24">
        <v>2678.3999999999996</v>
      </c>
      <c r="M1061" s="129" t="s">
        <v>45</v>
      </c>
      <c r="N1061" s="129">
        <v>12</v>
      </c>
      <c r="O1061" s="130" t="s">
        <v>26</v>
      </c>
      <c r="P1061" s="116" t="s">
        <v>424</v>
      </c>
      <c r="Q1061" s="117" t="s">
        <v>63003</v>
      </c>
      <c r="R1061" s="117" t="s">
        <v>63002</v>
      </c>
      <c r="S1061" s="117" t="s">
        <v>57126</v>
      </c>
      <c r="T1061" s="117" t="s">
        <v>57126</v>
      </c>
      <c r="U1061" s="117" t="s">
        <v>57126</v>
      </c>
      <c r="V1061" s="114" t="s">
        <v>17</v>
      </c>
      <c r="W1061" s="118" t="s">
        <v>343</v>
      </c>
      <c r="X1061" s="115" t="str">
        <f>VLOOKUP(W1061,'Formato de datos '!$G$1:$H$240,2,0)</f>
        <v>Materiales y Reactivos de Laboratorio, Banco de Sangre y Patología</v>
      </c>
      <c r="Y1061" s="129" t="s">
        <v>57</v>
      </c>
      <c r="Z1061" s="129"/>
      <c r="AA1061" s="131" t="s">
        <v>58450</v>
      </c>
      <c r="AB1061" s="129" t="s">
        <v>442</v>
      </c>
      <c r="AC1061" s="129"/>
      <c r="AD1061" s="130"/>
      <c r="AE1061" s="122">
        <v>1569</v>
      </c>
      <c r="AF1061" s="134"/>
    </row>
    <row r="1062" spans="1:32" s="135" customFormat="1" ht="45">
      <c r="A1062" s="133" t="s">
        <v>58445</v>
      </c>
      <c r="B1062" s="127" t="s">
        <v>58450</v>
      </c>
      <c r="C1062" s="125" t="s">
        <v>58446</v>
      </c>
      <c r="D1062" s="127" t="s">
        <v>55672</v>
      </c>
      <c r="E1062" s="111" t="s">
        <v>5704</v>
      </c>
      <c r="F1062" s="126">
        <v>10040</v>
      </c>
      <c r="G1062" s="127" t="s">
        <v>58502</v>
      </c>
      <c r="H1062" s="111" t="s">
        <v>420</v>
      </c>
      <c r="I1062" s="128">
        <v>25</v>
      </c>
      <c r="J1062" s="42">
        <v>80</v>
      </c>
      <c r="K1062" s="34">
        <v>2000</v>
      </c>
      <c r="L1062" s="24">
        <v>1860.0000000000002</v>
      </c>
      <c r="M1062" s="129" t="s">
        <v>45</v>
      </c>
      <c r="N1062" s="129">
        <v>12</v>
      </c>
      <c r="O1062" s="130" t="s">
        <v>26</v>
      </c>
      <c r="P1062" s="116" t="s">
        <v>424</v>
      </c>
      <c r="Q1062" s="117" t="s">
        <v>63003</v>
      </c>
      <c r="R1062" s="117" t="s">
        <v>63002</v>
      </c>
      <c r="S1062" s="117" t="s">
        <v>57126</v>
      </c>
      <c r="T1062" s="117" t="s">
        <v>57126</v>
      </c>
      <c r="U1062" s="117" t="s">
        <v>57126</v>
      </c>
      <c r="V1062" s="114" t="s">
        <v>17</v>
      </c>
      <c r="W1062" s="118" t="s">
        <v>363</v>
      </c>
      <c r="X1062" s="115" t="str">
        <f>VLOOKUP(W1062,'Formato de datos '!$G$1:$H$240,2,0)</f>
        <v>Materiales y Reactivos de Laboratorio, Banco de Sangre y Patología</v>
      </c>
      <c r="Y1062" s="129" t="s">
        <v>57</v>
      </c>
      <c r="Z1062" s="129"/>
      <c r="AA1062" s="131" t="s">
        <v>58450</v>
      </c>
      <c r="AB1062" s="129" t="s">
        <v>442</v>
      </c>
      <c r="AC1062" s="129"/>
      <c r="AD1062" s="130"/>
      <c r="AE1062" s="122">
        <v>1570</v>
      </c>
      <c r="AF1062" s="134"/>
    </row>
    <row r="1063" spans="1:32" s="135" customFormat="1" ht="50.25" customHeight="1">
      <c r="A1063" s="133" t="s">
        <v>58445</v>
      </c>
      <c r="B1063" s="127" t="s">
        <v>58450</v>
      </c>
      <c r="C1063" s="125" t="s">
        <v>58446</v>
      </c>
      <c r="D1063" s="127" t="s">
        <v>52314</v>
      </c>
      <c r="E1063" s="111" t="s">
        <v>3994</v>
      </c>
      <c r="F1063" s="126">
        <v>10372</v>
      </c>
      <c r="G1063" s="127" t="s">
        <v>58503</v>
      </c>
      <c r="H1063" s="111" t="s">
        <v>420</v>
      </c>
      <c r="I1063" s="128">
        <v>4</v>
      </c>
      <c r="J1063" s="42">
        <v>40</v>
      </c>
      <c r="K1063" s="34">
        <v>160</v>
      </c>
      <c r="L1063" s="24">
        <v>148.80000000000001</v>
      </c>
      <c r="M1063" s="129" t="s">
        <v>45</v>
      </c>
      <c r="N1063" s="129">
        <v>12</v>
      </c>
      <c r="O1063" s="130" t="s">
        <v>26</v>
      </c>
      <c r="P1063" s="116" t="s">
        <v>424</v>
      </c>
      <c r="Q1063" s="117" t="s">
        <v>63003</v>
      </c>
      <c r="R1063" s="117" t="s">
        <v>63002</v>
      </c>
      <c r="S1063" s="117" t="s">
        <v>57126</v>
      </c>
      <c r="T1063" s="117" t="s">
        <v>57126</v>
      </c>
      <c r="U1063" s="117" t="s">
        <v>57126</v>
      </c>
      <c r="V1063" s="114" t="s">
        <v>17</v>
      </c>
      <c r="W1063" s="118" t="s">
        <v>343</v>
      </c>
      <c r="X1063" s="115" t="str">
        <f>VLOOKUP(W1063,'Formato de datos '!$G$1:$H$240,2,0)</f>
        <v>Materiales y Reactivos de Laboratorio, Banco de Sangre y Patología</v>
      </c>
      <c r="Y1063" s="129" t="s">
        <v>57</v>
      </c>
      <c r="Z1063" s="129"/>
      <c r="AA1063" s="131" t="s">
        <v>58450</v>
      </c>
      <c r="AB1063" s="129" t="s">
        <v>442</v>
      </c>
      <c r="AC1063" s="129"/>
      <c r="AD1063" s="130"/>
      <c r="AE1063" s="122">
        <v>1571</v>
      </c>
      <c r="AF1063" s="134"/>
    </row>
    <row r="1064" spans="1:32" s="135" customFormat="1" ht="60">
      <c r="A1064" s="133" t="s">
        <v>58445</v>
      </c>
      <c r="B1064" s="127" t="s">
        <v>58450</v>
      </c>
      <c r="C1064" s="125" t="s">
        <v>58446</v>
      </c>
      <c r="D1064" s="127" t="s">
        <v>52314</v>
      </c>
      <c r="E1064" s="111" t="s">
        <v>3994</v>
      </c>
      <c r="F1064" s="126">
        <v>10139</v>
      </c>
      <c r="G1064" s="127" t="s">
        <v>58504</v>
      </c>
      <c r="H1064" s="111" t="s">
        <v>420</v>
      </c>
      <c r="I1064" s="128">
        <v>200</v>
      </c>
      <c r="J1064" s="42">
        <v>10</v>
      </c>
      <c r="K1064" s="34">
        <v>2000</v>
      </c>
      <c r="L1064" s="24">
        <v>1860.0000000000002</v>
      </c>
      <c r="M1064" s="129" t="s">
        <v>45</v>
      </c>
      <c r="N1064" s="129">
        <v>12</v>
      </c>
      <c r="O1064" s="130" t="s">
        <v>26</v>
      </c>
      <c r="P1064" s="116" t="s">
        <v>424</v>
      </c>
      <c r="Q1064" s="117" t="s">
        <v>63003</v>
      </c>
      <c r="R1064" s="117" t="s">
        <v>63002</v>
      </c>
      <c r="S1064" s="117" t="s">
        <v>57126</v>
      </c>
      <c r="T1064" s="117" t="s">
        <v>57126</v>
      </c>
      <c r="U1064" s="117" t="s">
        <v>57126</v>
      </c>
      <c r="V1064" s="114" t="s">
        <v>17</v>
      </c>
      <c r="W1064" s="118" t="s">
        <v>343</v>
      </c>
      <c r="X1064" s="115" t="str">
        <f>VLOOKUP(W1064,'Formato de datos '!$G$1:$H$240,2,0)</f>
        <v>Materiales y Reactivos de Laboratorio, Banco de Sangre y Patología</v>
      </c>
      <c r="Y1064" s="129" t="s">
        <v>57</v>
      </c>
      <c r="Z1064" s="129"/>
      <c r="AA1064" s="131" t="s">
        <v>58450</v>
      </c>
      <c r="AB1064" s="129" t="s">
        <v>442</v>
      </c>
      <c r="AC1064" s="129"/>
      <c r="AD1064" s="130"/>
      <c r="AE1064" s="122">
        <v>1572</v>
      </c>
      <c r="AF1064" s="134"/>
    </row>
    <row r="1065" spans="1:32" s="135" customFormat="1" ht="60">
      <c r="A1065" s="133" t="s">
        <v>58445</v>
      </c>
      <c r="B1065" s="127" t="s">
        <v>58450</v>
      </c>
      <c r="C1065" s="125" t="s">
        <v>58446</v>
      </c>
      <c r="D1065" s="127" t="s">
        <v>52314</v>
      </c>
      <c r="E1065" s="111" t="s">
        <v>3994</v>
      </c>
      <c r="F1065" s="126">
        <v>10054</v>
      </c>
      <c r="G1065" s="127" t="s">
        <v>58505</v>
      </c>
      <c r="H1065" s="111" t="s">
        <v>420</v>
      </c>
      <c r="I1065" s="128">
        <v>200</v>
      </c>
      <c r="J1065" s="42">
        <v>1600</v>
      </c>
      <c r="K1065" s="34">
        <v>320000</v>
      </c>
      <c r="L1065" s="24">
        <v>297600</v>
      </c>
      <c r="M1065" s="129" t="s">
        <v>45</v>
      </c>
      <c r="N1065" s="129">
        <v>12</v>
      </c>
      <c r="O1065" s="130" t="s">
        <v>26</v>
      </c>
      <c r="P1065" s="116" t="s">
        <v>424</v>
      </c>
      <c r="Q1065" s="117" t="s">
        <v>63003</v>
      </c>
      <c r="R1065" s="117" t="s">
        <v>63002</v>
      </c>
      <c r="S1065" s="117" t="s">
        <v>57126</v>
      </c>
      <c r="T1065" s="117" t="s">
        <v>57126</v>
      </c>
      <c r="U1065" s="117" t="s">
        <v>57126</v>
      </c>
      <c r="V1065" s="114" t="s">
        <v>17</v>
      </c>
      <c r="W1065" s="118" t="s">
        <v>343</v>
      </c>
      <c r="X1065" s="115" t="str">
        <f>VLOOKUP(W1065,'Formato de datos '!$G$1:$H$240,2,0)</f>
        <v>Materiales y Reactivos de Laboratorio, Banco de Sangre y Patología</v>
      </c>
      <c r="Y1065" s="129" t="s">
        <v>57</v>
      </c>
      <c r="Z1065" s="129"/>
      <c r="AA1065" s="131" t="s">
        <v>58450</v>
      </c>
      <c r="AB1065" s="129" t="s">
        <v>442</v>
      </c>
      <c r="AC1065" s="129"/>
      <c r="AD1065" s="130"/>
      <c r="AE1065" s="122">
        <v>1573</v>
      </c>
      <c r="AF1065" s="134"/>
    </row>
    <row r="1066" spans="1:32" s="135" customFormat="1" ht="60">
      <c r="A1066" s="133" t="s">
        <v>58445</v>
      </c>
      <c r="B1066" s="127" t="s">
        <v>58450</v>
      </c>
      <c r="C1066" s="125" t="s">
        <v>58446</v>
      </c>
      <c r="D1066" s="127" t="s">
        <v>52314</v>
      </c>
      <c r="E1066" s="111" t="s">
        <v>3994</v>
      </c>
      <c r="F1066" s="126">
        <v>10388</v>
      </c>
      <c r="G1066" s="127" t="s">
        <v>58506</v>
      </c>
      <c r="H1066" s="111" t="s">
        <v>420</v>
      </c>
      <c r="I1066" s="128">
        <v>4</v>
      </c>
      <c r="J1066" s="42">
        <v>300</v>
      </c>
      <c r="K1066" s="34">
        <v>1200</v>
      </c>
      <c r="L1066" s="24">
        <v>1116</v>
      </c>
      <c r="M1066" s="129" t="s">
        <v>45</v>
      </c>
      <c r="N1066" s="129">
        <v>12</v>
      </c>
      <c r="O1066" s="130" t="s">
        <v>26</v>
      </c>
      <c r="P1066" s="116" t="s">
        <v>424</v>
      </c>
      <c r="Q1066" s="117" t="s">
        <v>63003</v>
      </c>
      <c r="R1066" s="117" t="s">
        <v>63002</v>
      </c>
      <c r="S1066" s="117" t="s">
        <v>57126</v>
      </c>
      <c r="T1066" s="117" t="s">
        <v>57126</v>
      </c>
      <c r="U1066" s="117" t="s">
        <v>57126</v>
      </c>
      <c r="V1066" s="114" t="s">
        <v>17</v>
      </c>
      <c r="W1066" s="118" t="s">
        <v>343</v>
      </c>
      <c r="X1066" s="115" t="str">
        <f>VLOOKUP(W1066,'Formato de datos '!$G$1:$H$240,2,0)</f>
        <v>Materiales y Reactivos de Laboratorio, Banco de Sangre y Patología</v>
      </c>
      <c r="Y1066" s="129" t="s">
        <v>57</v>
      </c>
      <c r="Z1066" s="129"/>
      <c r="AA1066" s="131" t="s">
        <v>58450</v>
      </c>
      <c r="AB1066" s="129" t="s">
        <v>442</v>
      </c>
      <c r="AC1066" s="129"/>
      <c r="AD1066" s="130"/>
      <c r="AE1066" s="122">
        <v>1574</v>
      </c>
      <c r="AF1066" s="134"/>
    </row>
    <row r="1067" spans="1:32" s="135" customFormat="1" ht="60">
      <c r="A1067" s="133" t="s">
        <v>58445</v>
      </c>
      <c r="B1067" s="127" t="s">
        <v>58450</v>
      </c>
      <c r="C1067" s="125" t="s">
        <v>58446</v>
      </c>
      <c r="D1067" s="127" t="s">
        <v>27505</v>
      </c>
      <c r="E1067" s="111" t="s">
        <v>4163</v>
      </c>
      <c r="F1067" s="126">
        <v>9091</v>
      </c>
      <c r="G1067" s="127" t="s">
        <v>58507</v>
      </c>
      <c r="H1067" s="111" t="s">
        <v>420</v>
      </c>
      <c r="I1067" s="128">
        <v>24</v>
      </c>
      <c r="J1067" s="42">
        <v>341292</v>
      </c>
      <c r="K1067" s="34">
        <v>8191008</v>
      </c>
      <c r="L1067" s="24">
        <v>7617637.4399999995</v>
      </c>
      <c r="M1067" s="129" t="s">
        <v>45</v>
      </c>
      <c r="N1067" s="129">
        <v>12</v>
      </c>
      <c r="O1067" s="130" t="s">
        <v>26</v>
      </c>
      <c r="P1067" s="116" t="s">
        <v>424</v>
      </c>
      <c r="Q1067" s="117" t="s">
        <v>63003</v>
      </c>
      <c r="R1067" s="117" t="s">
        <v>63002</v>
      </c>
      <c r="S1067" s="117" t="s">
        <v>57126</v>
      </c>
      <c r="T1067" s="117" t="s">
        <v>57126</v>
      </c>
      <c r="U1067" s="117" t="s">
        <v>57126</v>
      </c>
      <c r="V1067" s="114" t="s">
        <v>17</v>
      </c>
      <c r="W1067" s="118" t="s">
        <v>343</v>
      </c>
      <c r="X1067" s="115" t="str">
        <f>VLOOKUP(W1067,'Formato de datos '!$G$1:$H$240,2,0)</f>
        <v>Materiales y Reactivos de Laboratorio, Banco de Sangre y Patología</v>
      </c>
      <c r="Y1067" s="129" t="s">
        <v>57</v>
      </c>
      <c r="Z1067" s="129"/>
      <c r="AA1067" s="131" t="s">
        <v>58450</v>
      </c>
      <c r="AB1067" s="129" t="s">
        <v>442</v>
      </c>
      <c r="AC1067" s="129"/>
      <c r="AD1067" s="130"/>
      <c r="AE1067" s="122">
        <v>1575</v>
      </c>
      <c r="AF1067" s="134"/>
    </row>
    <row r="1068" spans="1:32" s="135" customFormat="1" ht="45">
      <c r="A1068" s="133" t="s">
        <v>58445</v>
      </c>
      <c r="B1068" s="127" t="s">
        <v>58450</v>
      </c>
      <c r="C1068" s="125" t="s">
        <v>58446</v>
      </c>
      <c r="D1068" s="127" t="s">
        <v>27424</v>
      </c>
      <c r="E1068" s="111" t="s">
        <v>4254</v>
      </c>
      <c r="F1068" s="126">
        <v>9341</v>
      </c>
      <c r="G1068" s="127" t="s">
        <v>58508</v>
      </c>
      <c r="H1068" s="111" t="s">
        <v>420</v>
      </c>
      <c r="I1068" s="128">
        <v>100</v>
      </c>
      <c r="J1068" s="42">
        <v>33322</v>
      </c>
      <c r="K1068" s="34">
        <v>3332200</v>
      </c>
      <c r="L1068" s="24">
        <v>3098946</v>
      </c>
      <c r="M1068" s="129" t="s">
        <v>45</v>
      </c>
      <c r="N1068" s="129">
        <v>12</v>
      </c>
      <c r="O1068" s="130" t="s">
        <v>26</v>
      </c>
      <c r="P1068" s="116" t="s">
        <v>424</v>
      </c>
      <c r="Q1068" s="117" t="s">
        <v>63003</v>
      </c>
      <c r="R1068" s="117" t="s">
        <v>63002</v>
      </c>
      <c r="S1068" s="117" t="s">
        <v>57126</v>
      </c>
      <c r="T1068" s="117" t="s">
        <v>57126</v>
      </c>
      <c r="U1068" s="117" t="s">
        <v>57126</v>
      </c>
      <c r="V1068" s="114" t="s">
        <v>17</v>
      </c>
      <c r="W1068" s="118" t="s">
        <v>343</v>
      </c>
      <c r="X1068" s="115" t="str">
        <f>VLOOKUP(W1068,'Formato de datos '!$G$1:$H$240,2,0)</f>
        <v>Materiales y Reactivos de Laboratorio, Banco de Sangre y Patología</v>
      </c>
      <c r="Y1068" s="129" t="s">
        <v>57</v>
      </c>
      <c r="Z1068" s="129"/>
      <c r="AA1068" s="131" t="s">
        <v>58450</v>
      </c>
      <c r="AB1068" s="129" t="s">
        <v>442</v>
      </c>
      <c r="AC1068" s="129"/>
      <c r="AD1068" s="130"/>
      <c r="AE1068" s="122">
        <v>1576</v>
      </c>
      <c r="AF1068" s="134"/>
    </row>
    <row r="1069" spans="1:32" s="135" customFormat="1" ht="60">
      <c r="A1069" s="133" t="s">
        <v>58445</v>
      </c>
      <c r="B1069" s="127" t="s">
        <v>58450</v>
      </c>
      <c r="C1069" s="125" t="s">
        <v>58446</v>
      </c>
      <c r="D1069" s="127" t="s">
        <v>27505</v>
      </c>
      <c r="E1069" s="111" t="s">
        <v>4214</v>
      </c>
      <c r="F1069" s="126">
        <v>9013</v>
      </c>
      <c r="G1069" s="127" t="s">
        <v>58509</v>
      </c>
      <c r="H1069" s="111" t="s">
        <v>420</v>
      </c>
      <c r="I1069" s="128">
        <v>12</v>
      </c>
      <c r="J1069" s="42">
        <v>80682</v>
      </c>
      <c r="K1069" s="34">
        <v>968184</v>
      </c>
      <c r="L1069" s="24">
        <v>900411.11999999988</v>
      </c>
      <c r="M1069" s="129" t="s">
        <v>45</v>
      </c>
      <c r="N1069" s="129">
        <v>12</v>
      </c>
      <c r="O1069" s="130" t="s">
        <v>26</v>
      </c>
      <c r="P1069" s="116" t="s">
        <v>424</v>
      </c>
      <c r="Q1069" s="117" t="s">
        <v>63003</v>
      </c>
      <c r="R1069" s="117" t="s">
        <v>63002</v>
      </c>
      <c r="S1069" s="117" t="s">
        <v>57126</v>
      </c>
      <c r="T1069" s="117" t="s">
        <v>57126</v>
      </c>
      <c r="U1069" s="117" t="s">
        <v>57126</v>
      </c>
      <c r="V1069" s="114" t="s">
        <v>17</v>
      </c>
      <c r="W1069" s="118" t="s">
        <v>343</v>
      </c>
      <c r="X1069" s="115" t="str">
        <f>VLOOKUP(W1069,'Formato de datos '!$G$1:$H$240,2,0)</f>
        <v>Materiales y Reactivos de Laboratorio, Banco de Sangre y Patología</v>
      </c>
      <c r="Y1069" s="129" t="s">
        <v>57</v>
      </c>
      <c r="Z1069" s="129"/>
      <c r="AA1069" s="131" t="s">
        <v>58450</v>
      </c>
      <c r="AB1069" s="129" t="s">
        <v>442</v>
      </c>
      <c r="AC1069" s="129"/>
      <c r="AD1069" s="130"/>
      <c r="AE1069" s="122">
        <v>1577</v>
      </c>
      <c r="AF1069" s="134"/>
    </row>
    <row r="1070" spans="1:32" s="135" customFormat="1" ht="60">
      <c r="A1070" s="133" t="s">
        <v>58445</v>
      </c>
      <c r="B1070" s="127" t="s">
        <v>58450</v>
      </c>
      <c r="C1070" s="125" t="s">
        <v>58446</v>
      </c>
      <c r="D1070" s="127" t="s">
        <v>26115</v>
      </c>
      <c r="E1070" s="111" t="s">
        <v>4214</v>
      </c>
      <c r="F1070" s="126">
        <v>9716</v>
      </c>
      <c r="G1070" s="127" t="s">
        <v>58510</v>
      </c>
      <c r="H1070" s="111" t="s">
        <v>420</v>
      </c>
      <c r="I1070" s="128">
        <v>15000</v>
      </c>
      <c r="J1070" s="42">
        <v>731</v>
      </c>
      <c r="K1070" s="34">
        <v>10965000</v>
      </c>
      <c r="L1070" s="24">
        <v>10197450</v>
      </c>
      <c r="M1070" s="129" t="s">
        <v>45</v>
      </c>
      <c r="N1070" s="129">
        <v>12</v>
      </c>
      <c r="O1070" s="130" t="s">
        <v>26</v>
      </c>
      <c r="P1070" s="116" t="s">
        <v>424</v>
      </c>
      <c r="Q1070" s="117" t="s">
        <v>63003</v>
      </c>
      <c r="R1070" s="117" t="s">
        <v>63002</v>
      </c>
      <c r="S1070" s="117" t="s">
        <v>57126</v>
      </c>
      <c r="T1070" s="117" t="s">
        <v>57126</v>
      </c>
      <c r="U1070" s="117" t="s">
        <v>57126</v>
      </c>
      <c r="V1070" s="114" t="s">
        <v>17</v>
      </c>
      <c r="W1070" s="118" t="s">
        <v>343</v>
      </c>
      <c r="X1070" s="115" t="str">
        <f>VLOOKUP(W1070,'Formato de datos '!$G$1:$H$240,2,0)</f>
        <v>Materiales y Reactivos de Laboratorio, Banco de Sangre y Patología</v>
      </c>
      <c r="Y1070" s="129" t="s">
        <v>57</v>
      </c>
      <c r="Z1070" s="129"/>
      <c r="AA1070" s="131" t="s">
        <v>58450</v>
      </c>
      <c r="AB1070" s="129" t="s">
        <v>442</v>
      </c>
      <c r="AC1070" s="129"/>
      <c r="AD1070" s="130"/>
      <c r="AE1070" s="122">
        <v>1578</v>
      </c>
      <c r="AF1070" s="134"/>
    </row>
    <row r="1071" spans="1:32" s="135" customFormat="1" ht="60">
      <c r="A1071" s="133" t="s">
        <v>58445</v>
      </c>
      <c r="B1071" s="127" t="s">
        <v>58450</v>
      </c>
      <c r="C1071" s="125" t="s">
        <v>58446</v>
      </c>
      <c r="D1071" s="127" t="s">
        <v>26115</v>
      </c>
      <c r="E1071" s="111" t="s">
        <v>4214</v>
      </c>
      <c r="F1071" s="126">
        <v>9719</v>
      </c>
      <c r="G1071" s="127" t="s">
        <v>58511</v>
      </c>
      <c r="H1071" s="111" t="s">
        <v>420</v>
      </c>
      <c r="I1071" s="128">
        <v>15000</v>
      </c>
      <c r="J1071" s="42">
        <v>547</v>
      </c>
      <c r="K1071" s="34">
        <v>8205000</v>
      </c>
      <c r="L1071" s="24">
        <v>7630650</v>
      </c>
      <c r="M1071" s="129" t="s">
        <v>45</v>
      </c>
      <c r="N1071" s="129">
        <v>12</v>
      </c>
      <c r="O1071" s="130" t="s">
        <v>26</v>
      </c>
      <c r="P1071" s="116" t="s">
        <v>424</v>
      </c>
      <c r="Q1071" s="117" t="s">
        <v>63003</v>
      </c>
      <c r="R1071" s="117" t="s">
        <v>63002</v>
      </c>
      <c r="S1071" s="117" t="s">
        <v>57126</v>
      </c>
      <c r="T1071" s="117" t="s">
        <v>57126</v>
      </c>
      <c r="U1071" s="117" t="s">
        <v>57126</v>
      </c>
      <c r="V1071" s="114" t="s">
        <v>17</v>
      </c>
      <c r="W1071" s="118" t="s">
        <v>343</v>
      </c>
      <c r="X1071" s="115" t="str">
        <f>VLOOKUP(W1071,'Formato de datos '!$G$1:$H$240,2,0)</f>
        <v>Materiales y Reactivos de Laboratorio, Banco de Sangre y Patología</v>
      </c>
      <c r="Y1071" s="129" t="s">
        <v>57</v>
      </c>
      <c r="Z1071" s="129"/>
      <c r="AA1071" s="131" t="s">
        <v>58450</v>
      </c>
      <c r="AB1071" s="129" t="s">
        <v>442</v>
      </c>
      <c r="AC1071" s="129"/>
      <c r="AD1071" s="130"/>
      <c r="AE1071" s="122">
        <v>1579</v>
      </c>
      <c r="AF1071" s="134"/>
    </row>
    <row r="1072" spans="1:32" s="135" customFormat="1" ht="60">
      <c r="A1072" s="133" t="s">
        <v>58445</v>
      </c>
      <c r="B1072" s="127" t="s">
        <v>58450</v>
      </c>
      <c r="C1072" s="125" t="s">
        <v>58446</v>
      </c>
      <c r="D1072" s="127" t="s">
        <v>26112</v>
      </c>
      <c r="E1072" s="111" t="s">
        <v>6478</v>
      </c>
      <c r="F1072" s="126">
        <v>14474</v>
      </c>
      <c r="G1072" s="127" t="s">
        <v>58512</v>
      </c>
      <c r="H1072" s="111" t="s">
        <v>420</v>
      </c>
      <c r="I1072" s="128">
        <v>30</v>
      </c>
      <c r="J1072" s="42">
        <v>15</v>
      </c>
      <c r="K1072" s="34">
        <v>450</v>
      </c>
      <c r="L1072" s="24">
        <v>418.5</v>
      </c>
      <c r="M1072" s="129" t="s">
        <v>45</v>
      </c>
      <c r="N1072" s="129">
        <v>12</v>
      </c>
      <c r="O1072" s="130" t="s">
        <v>26</v>
      </c>
      <c r="P1072" s="116" t="s">
        <v>424</v>
      </c>
      <c r="Q1072" s="117" t="s">
        <v>63003</v>
      </c>
      <c r="R1072" s="117" t="s">
        <v>63002</v>
      </c>
      <c r="S1072" s="117" t="s">
        <v>57126</v>
      </c>
      <c r="T1072" s="117" t="s">
        <v>57126</v>
      </c>
      <c r="U1072" s="117" t="s">
        <v>57126</v>
      </c>
      <c r="V1072" s="114" t="s">
        <v>17</v>
      </c>
      <c r="W1072" s="118" t="s">
        <v>363</v>
      </c>
      <c r="X1072" s="115" t="str">
        <f>VLOOKUP(W1072,'Formato de datos '!$G$1:$H$240,2,0)</f>
        <v>Materiales y Reactivos de Laboratorio, Banco de Sangre y Patología</v>
      </c>
      <c r="Y1072" s="129" t="s">
        <v>57</v>
      </c>
      <c r="Z1072" s="129"/>
      <c r="AA1072" s="131" t="s">
        <v>58450</v>
      </c>
      <c r="AB1072" s="129" t="s">
        <v>442</v>
      </c>
      <c r="AC1072" s="129"/>
      <c r="AD1072" s="130"/>
      <c r="AE1072" s="122">
        <v>1580</v>
      </c>
      <c r="AF1072" s="134"/>
    </row>
    <row r="1073" spans="1:32" s="135" customFormat="1" ht="45">
      <c r="A1073" s="133" t="s">
        <v>58445</v>
      </c>
      <c r="B1073" s="127" t="s">
        <v>58450</v>
      </c>
      <c r="C1073" s="125" t="s">
        <v>58446</v>
      </c>
      <c r="D1073" s="127" t="s">
        <v>27488</v>
      </c>
      <c r="E1073" s="111" t="s">
        <v>6564</v>
      </c>
      <c r="F1073" s="126">
        <v>9239</v>
      </c>
      <c r="G1073" s="127" t="s">
        <v>58513</v>
      </c>
      <c r="H1073" s="111" t="s">
        <v>420</v>
      </c>
      <c r="I1073" s="128">
        <v>20</v>
      </c>
      <c r="J1073" s="42">
        <v>119999</v>
      </c>
      <c r="K1073" s="34">
        <v>2399980</v>
      </c>
      <c r="L1073" s="24">
        <v>2231981.4000000004</v>
      </c>
      <c r="M1073" s="129" t="s">
        <v>45</v>
      </c>
      <c r="N1073" s="129">
        <v>12</v>
      </c>
      <c r="O1073" s="130" t="s">
        <v>26</v>
      </c>
      <c r="P1073" s="116" t="s">
        <v>424</v>
      </c>
      <c r="Q1073" s="117" t="s">
        <v>63003</v>
      </c>
      <c r="R1073" s="117" t="s">
        <v>63002</v>
      </c>
      <c r="S1073" s="117" t="s">
        <v>57126</v>
      </c>
      <c r="T1073" s="117" t="s">
        <v>57126</v>
      </c>
      <c r="U1073" s="117" t="s">
        <v>57126</v>
      </c>
      <c r="V1073" s="114" t="s">
        <v>17</v>
      </c>
      <c r="W1073" s="118" t="s">
        <v>363</v>
      </c>
      <c r="X1073" s="115" t="str">
        <f>VLOOKUP(W1073,'Formato de datos '!$G$1:$H$240,2,0)</f>
        <v>Materiales y Reactivos de Laboratorio, Banco de Sangre y Patología</v>
      </c>
      <c r="Y1073" s="129" t="s">
        <v>57</v>
      </c>
      <c r="Z1073" s="129"/>
      <c r="AA1073" s="131" t="s">
        <v>58450</v>
      </c>
      <c r="AB1073" s="129" t="s">
        <v>442</v>
      </c>
      <c r="AC1073" s="129"/>
      <c r="AD1073" s="130"/>
      <c r="AE1073" s="122">
        <v>1581</v>
      </c>
      <c r="AF1073" s="134"/>
    </row>
    <row r="1074" spans="1:32" s="135" customFormat="1" ht="60">
      <c r="A1074" s="133" t="s">
        <v>58445</v>
      </c>
      <c r="B1074" s="127" t="s">
        <v>58450</v>
      </c>
      <c r="C1074" s="125" t="s">
        <v>58446</v>
      </c>
      <c r="D1074" s="127" t="s">
        <v>27499</v>
      </c>
      <c r="E1074" s="111" t="s">
        <v>4163</v>
      </c>
      <c r="F1074" s="126">
        <v>9250</v>
      </c>
      <c r="G1074" s="127" t="s">
        <v>58514</v>
      </c>
      <c r="H1074" s="111" t="s">
        <v>420</v>
      </c>
      <c r="I1074" s="128">
        <v>12</v>
      </c>
      <c r="J1074" s="42">
        <v>61662</v>
      </c>
      <c r="K1074" s="34">
        <v>739944</v>
      </c>
      <c r="L1074" s="24">
        <v>688147.92</v>
      </c>
      <c r="M1074" s="129" t="s">
        <v>45</v>
      </c>
      <c r="N1074" s="129">
        <v>12</v>
      </c>
      <c r="O1074" s="130" t="s">
        <v>26</v>
      </c>
      <c r="P1074" s="116" t="s">
        <v>424</v>
      </c>
      <c r="Q1074" s="117" t="s">
        <v>63003</v>
      </c>
      <c r="R1074" s="117" t="s">
        <v>63002</v>
      </c>
      <c r="S1074" s="117" t="s">
        <v>57126</v>
      </c>
      <c r="T1074" s="117" t="s">
        <v>57126</v>
      </c>
      <c r="U1074" s="117" t="s">
        <v>57126</v>
      </c>
      <c r="V1074" s="114" t="s">
        <v>17</v>
      </c>
      <c r="W1074" s="118" t="s">
        <v>343</v>
      </c>
      <c r="X1074" s="115" t="str">
        <f>VLOOKUP(W1074,'Formato de datos '!$G$1:$H$240,2,0)</f>
        <v>Materiales y Reactivos de Laboratorio, Banco de Sangre y Patología</v>
      </c>
      <c r="Y1074" s="129" t="s">
        <v>57</v>
      </c>
      <c r="Z1074" s="129"/>
      <c r="AA1074" s="131" t="s">
        <v>58450</v>
      </c>
      <c r="AB1074" s="129" t="s">
        <v>442</v>
      </c>
      <c r="AC1074" s="129"/>
      <c r="AD1074" s="130"/>
      <c r="AE1074" s="122">
        <v>1582</v>
      </c>
      <c r="AF1074" s="134"/>
    </row>
    <row r="1075" spans="1:32" s="135" customFormat="1" ht="60">
      <c r="A1075" s="133" t="s">
        <v>58445</v>
      </c>
      <c r="B1075" s="127" t="s">
        <v>58450</v>
      </c>
      <c r="C1075" s="125" t="s">
        <v>58446</v>
      </c>
      <c r="D1075" s="127" t="s">
        <v>27562</v>
      </c>
      <c r="E1075" s="111" t="s">
        <v>6478</v>
      </c>
      <c r="F1075" s="126">
        <v>21042</v>
      </c>
      <c r="G1075" s="127" t="s">
        <v>58515</v>
      </c>
      <c r="H1075" s="111" t="s">
        <v>420</v>
      </c>
      <c r="I1075" s="128">
        <v>20</v>
      </c>
      <c r="J1075" s="42">
        <v>14500</v>
      </c>
      <c r="K1075" s="34">
        <v>290000</v>
      </c>
      <c r="L1075" s="24">
        <v>269700</v>
      </c>
      <c r="M1075" s="129" t="s">
        <v>45</v>
      </c>
      <c r="N1075" s="129">
        <v>12</v>
      </c>
      <c r="O1075" s="130" t="s">
        <v>26</v>
      </c>
      <c r="P1075" s="116" t="s">
        <v>424</v>
      </c>
      <c r="Q1075" s="117" t="s">
        <v>63003</v>
      </c>
      <c r="R1075" s="117" t="s">
        <v>63002</v>
      </c>
      <c r="S1075" s="117" t="s">
        <v>57126</v>
      </c>
      <c r="T1075" s="117" t="s">
        <v>57126</v>
      </c>
      <c r="U1075" s="117" t="s">
        <v>57126</v>
      </c>
      <c r="V1075" s="114" t="s">
        <v>17</v>
      </c>
      <c r="W1075" s="118" t="s">
        <v>363</v>
      </c>
      <c r="X1075" s="115" t="str">
        <f>VLOOKUP(W1075,'Formato de datos '!$G$1:$H$240,2,0)</f>
        <v>Materiales y Reactivos de Laboratorio, Banco de Sangre y Patología</v>
      </c>
      <c r="Y1075" s="129" t="s">
        <v>57</v>
      </c>
      <c r="Z1075" s="129"/>
      <c r="AA1075" s="131" t="s">
        <v>58450</v>
      </c>
      <c r="AB1075" s="129" t="s">
        <v>442</v>
      </c>
      <c r="AC1075" s="129"/>
      <c r="AD1075" s="130"/>
      <c r="AE1075" s="122">
        <v>1583</v>
      </c>
      <c r="AF1075" s="134"/>
    </row>
    <row r="1076" spans="1:32" s="135" customFormat="1" ht="45">
      <c r="A1076" s="133" t="s">
        <v>58445</v>
      </c>
      <c r="B1076" s="127" t="s">
        <v>58450</v>
      </c>
      <c r="C1076" s="125" t="s">
        <v>58446</v>
      </c>
      <c r="D1076" s="127" t="s">
        <v>30007</v>
      </c>
      <c r="E1076" s="111" t="s">
        <v>3651</v>
      </c>
      <c r="F1076" s="126">
        <v>6029</v>
      </c>
      <c r="G1076" s="127" t="s">
        <v>58516</v>
      </c>
      <c r="H1076" s="111" t="s">
        <v>420</v>
      </c>
      <c r="I1076" s="128">
        <v>15000</v>
      </c>
      <c r="J1076" s="42">
        <v>34</v>
      </c>
      <c r="K1076" s="34">
        <v>510000</v>
      </c>
      <c r="L1076" s="24">
        <v>474300</v>
      </c>
      <c r="M1076" s="129" t="s">
        <v>45</v>
      </c>
      <c r="N1076" s="129">
        <v>12</v>
      </c>
      <c r="O1076" s="130" t="s">
        <v>26</v>
      </c>
      <c r="P1076" s="116" t="s">
        <v>424</v>
      </c>
      <c r="Q1076" s="117" t="s">
        <v>63003</v>
      </c>
      <c r="R1076" s="117" t="s">
        <v>63002</v>
      </c>
      <c r="S1076" s="117" t="s">
        <v>57126</v>
      </c>
      <c r="T1076" s="117" t="s">
        <v>57126</v>
      </c>
      <c r="U1076" s="117" t="s">
        <v>57126</v>
      </c>
      <c r="V1076" s="114" t="s">
        <v>17</v>
      </c>
      <c r="W1076" s="118" t="s">
        <v>343</v>
      </c>
      <c r="X1076" s="115" t="str">
        <f>VLOOKUP(W1076,'Formato de datos '!$G$1:$H$240,2,0)</f>
        <v>Materiales y Reactivos de Laboratorio, Banco de Sangre y Patología</v>
      </c>
      <c r="Y1076" s="129" t="s">
        <v>57</v>
      </c>
      <c r="Z1076" s="129"/>
      <c r="AA1076" s="131" t="s">
        <v>58450</v>
      </c>
      <c r="AB1076" s="129" t="s">
        <v>442</v>
      </c>
      <c r="AC1076" s="129"/>
      <c r="AD1076" s="130"/>
      <c r="AE1076" s="122">
        <v>1584</v>
      </c>
      <c r="AF1076" s="134"/>
    </row>
    <row r="1077" spans="1:32" s="135" customFormat="1" ht="60">
      <c r="A1077" s="133" t="s">
        <v>58445</v>
      </c>
      <c r="B1077" s="127" t="s">
        <v>58450</v>
      </c>
      <c r="C1077" s="125" t="s">
        <v>58446</v>
      </c>
      <c r="D1077" s="127" t="s">
        <v>26110</v>
      </c>
      <c r="E1077" s="111" t="s">
        <v>6478</v>
      </c>
      <c r="F1077" s="126">
        <v>6298</v>
      </c>
      <c r="G1077" s="127" t="s">
        <v>58517</v>
      </c>
      <c r="H1077" s="111" t="s">
        <v>420</v>
      </c>
      <c r="I1077" s="128">
        <v>9750</v>
      </c>
      <c r="J1077" s="42">
        <v>24900</v>
      </c>
      <c r="K1077" s="34">
        <v>242775000</v>
      </c>
      <c r="L1077" s="24">
        <v>225780750</v>
      </c>
      <c r="M1077" s="129" t="s">
        <v>45</v>
      </c>
      <c r="N1077" s="129">
        <v>12</v>
      </c>
      <c r="O1077" s="130" t="s">
        <v>26</v>
      </c>
      <c r="P1077" s="116" t="s">
        <v>424</v>
      </c>
      <c r="Q1077" s="117" t="s">
        <v>63003</v>
      </c>
      <c r="R1077" s="117" t="s">
        <v>63002</v>
      </c>
      <c r="S1077" s="117" t="s">
        <v>57126</v>
      </c>
      <c r="T1077" s="117" t="s">
        <v>57126</v>
      </c>
      <c r="U1077" s="117" t="s">
        <v>57126</v>
      </c>
      <c r="V1077" s="114" t="s">
        <v>17</v>
      </c>
      <c r="W1077" s="118" t="s">
        <v>363</v>
      </c>
      <c r="X1077" s="115" t="str">
        <f>VLOOKUP(W1077,'Formato de datos '!$G$1:$H$240,2,0)</f>
        <v>Materiales y Reactivos de Laboratorio, Banco de Sangre y Patología</v>
      </c>
      <c r="Y1077" s="129" t="s">
        <v>57</v>
      </c>
      <c r="Z1077" s="129"/>
      <c r="AA1077" s="131" t="s">
        <v>58450</v>
      </c>
      <c r="AB1077" s="129" t="s">
        <v>442</v>
      </c>
      <c r="AC1077" s="129"/>
      <c r="AD1077" s="130"/>
      <c r="AE1077" s="122">
        <v>1585</v>
      </c>
      <c r="AF1077" s="134"/>
    </row>
    <row r="1078" spans="1:32" s="135" customFormat="1" ht="45">
      <c r="A1078" s="133" t="s">
        <v>58445</v>
      </c>
      <c r="B1078" s="127" t="s">
        <v>58450</v>
      </c>
      <c r="C1078" s="125" t="s">
        <v>58446</v>
      </c>
      <c r="D1078" s="127" t="s">
        <v>16467</v>
      </c>
      <c r="E1078" s="111" t="s">
        <v>2815</v>
      </c>
      <c r="F1078" s="126">
        <v>3067</v>
      </c>
      <c r="G1078" s="127" t="s">
        <v>58520</v>
      </c>
      <c r="H1078" s="111" t="s">
        <v>420</v>
      </c>
      <c r="I1078" s="128">
        <v>15000</v>
      </c>
      <c r="J1078" s="42">
        <v>90</v>
      </c>
      <c r="K1078" s="34">
        <v>1350000</v>
      </c>
      <c r="L1078" s="24">
        <v>1255500</v>
      </c>
      <c r="M1078" s="129" t="s">
        <v>45</v>
      </c>
      <c r="N1078" s="129">
        <v>12</v>
      </c>
      <c r="O1078" s="130" t="s">
        <v>26</v>
      </c>
      <c r="P1078" s="116" t="s">
        <v>424</v>
      </c>
      <c r="Q1078" s="117" t="s">
        <v>63003</v>
      </c>
      <c r="R1078" s="117" t="s">
        <v>63002</v>
      </c>
      <c r="S1078" s="117" t="s">
        <v>57126</v>
      </c>
      <c r="T1078" s="117" t="s">
        <v>57126</v>
      </c>
      <c r="U1078" s="117" t="s">
        <v>57126</v>
      </c>
      <c r="V1078" s="114" t="s">
        <v>17</v>
      </c>
      <c r="W1078" s="118" t="s">
        <v>343</v>
      </c>
      <c r="X1078" s="115" t="str">
        <f>VLOOKUP(W1078,'Formato de datos '!$G$1:$H$240,2,0)</f>
        <v>Materiales y Reactivos de Laboratorio, Banco de Sangre y Patología</v>
      </c>
      <c r="Y1078" s="129" t="s">
        <v>57</v>
      </c>
      <c r="Z1078" s="129"/>
      <c r="AA1078" s="131" t="s">
        <v>58450</v>
      </c>
      <c r="AB1078" s="129" t="s">
        <v>442</v>
      </c>
      <c r="AC1078" s="129"/>
      <c r="AD1078" s="130"/>
      <c r="AE1078" s="122">
        <v>1587</v>
      </c>
      <c r="AF1078" s="134"/>
    </row>
    <row r="1079" spans="1:32" s="135" customFormat="1" ht="45">
      <c r="A1079" s="133" t="s">
        <v>58445</v>
      </c>
      <c r="B1079" s="127" t="s">
        <v>58450</v>
      </c>
      <c r="C1079" s="125" t="s">
        <v>58446</v>
      </c>
      <c r="D1079" s="127" t="s">
        <v>16467</v>
      </c>
      <c r="E1079" s="111" t="s">
        <v>2815</v>
      </c>
      <c r="F1079" s="126">
        <v>3068</v>
      </c>
      <c r="G1079" s="127" t="s">
        <v>58521</v>
      </c>
      <c r="H1079" s="111" t="s">
        <v>420</v>
      </c>
      <c r="I1079" s="128">
        <v>15000</v>
      </c>
      <c r="J1079" s="42">
        <v>76</v>
      </c>
      <c r="K1079" s="34">
        <v>1140000</v>
      </c>
      <c r="L1079" s="24">
        <v>1060200</v>
      </c>
      <c r="M1079" s="129" t="s">
        <v>45</v>
      </c>
      <c r="N1079" s="129">
        <v>12</v>
      </c>
      <c r="O1079" s="130" t="s">
        <v>26</v>
      </c>
      <c r="P1079" s="116" t="s">
        <v>424</v>
      </c>
      <c r="Q1079" s="117" t="s">
        <v>63003</v>
      </c>
      <c r="R1079" s="117" t="s">
        <v>63002</v>
      </c>
      <c r="S1079" s="117" t="s">
        <v>57126</v>
      </c>
      <c r="T1079" s="117" t="s">
        <v>57126</v>
      </c>
      <c r="U1079" s="117" t="s">
        <v>57126</v>
      </c>
      <c r="V1079" s="114" t="s">
        <v>17</v>
      </c>
      <c r="W1079" s="118" t="s">
        <v>343</v>
      </c>
      <c r="X1079" s="115" t="str">
        <f>VLOOKUP(W1079,'Formato de datos '!$G$1:$H$240,2,0)</f>
        <v>Materiales y Reactivos de Laboratorio, Banco de Sangre y Patología</v>
      </c>
      <c r="Y1079" s="129" t="s">
        <v>57</v>
      </c>
      <c r="Z1079" s="129"/>
      <c r="AA1079" s="131" t="s">
        <v>58450</v>
      </c>
      <c r="AB1079" s="129" t="s">
        <v>442</v>
      </c>
      <c r="AC1079" s="129"/>
      <c r="AD1079" s="130"/>
      <c r="AE1079" s="122">
        <v>1588</v>
      </c>
      <c r="AF1079" s="134"/>
    </row>
    <row r="1080" spans="1:32" s="135" customFormat="1" ht="45">
      <c r="A1080" s="133" t="s">
        <v>58445</v>
      </c>
      <c r="B1080" s="127" t="s">
        <v>58450</v>
      </c>
      <c r="C1080" s="125" t="s">
        <v>58446</v>
      </c>
      <c r="D1080" s="127" t="s">
        <v>16467</v>
      </c>
      <c r="E1080" s="111" t="s">
        <v>2815</v>
      </c>
      <c r="F1080" s="126">
        <v>3069</v>
      </c>
      <c r="G1080" s="127" t="s">
        <v>58522</v>
      </c>
      <c r="H1080" s="111" t="s">
        <v>420</v>
      </c>
      <c r="I1080" s="128">
        <v>15000</v>
      </c>
      <c r="J1080" s="42">
        <v>67</v>
      </c>
      <c r="K1080" s="34">
        <v>1005000</v>
      </c>
      <c r="L1080" s="24">
        <v>934650</v>
      </c>
      <c r="M1080" s="129" t="s">
        <v>45</v>
      </c>
      <c r="N1080" s="129">
        <v>12</v>
      </c>
      <c r="O1080" s="130" t="s">
        <v>26</v>
      </c>
      <c r="P1080" s="116" t="s">
        <v>424</v>
      </c>
      <c r="Q1080" s="117" t="s">
        <v>63003</v>
      </c>
      <c r="R1080" s="117" t="s">
        <v>63002</v>
      </c>
      <c r="S1080" s="117" t="s">
        <v>57126</v>
      </c>
      <c r="T1080" s="117" t="s">
        <v>57126</v>
      </c>
      <c r="U1080" s="117" t="s">
        <v>57126</v>
      </c>
      <c r="V1080" s="114" t="s">
        <v>17</v>
      </c>
      <c r="W1080" s="118" t="s">
        <v>343</v>
      </c>
      <c r="X1080" s="115" t="str">
        <f>VLOOKUP(W1080,'Formato de datos '!$G$1:$H$240,2,0)</f>
        <v>Materiales y Reactivos de Laboratorio, Banco de Sangre y Patología</v>
      </c>
      <c r="Y1080" s="129" t="s">
        <v>57</v>
      </c>
      <c r="Z1080" s="129"/>
      <c r="AA1080" s="131" t="s">
        <v>58450</v>
      </c>
      <c r="AB1080" s="129" t="s">
        <v>442</v>
      </c>
      <c r="AC1080" s="129"/>
      <c r="AD1080" s="130"/>
      <c r="AE1080" s="122">
        <v>1589</v>
      </c>
      <c r="AF1080" s="134"/>
    </row>
    <row r="1081" spans="1:32" s="135" customFormat="1" ht="75">
      <c r="A1081" s="133" t="s">
        <v>58445</v>
      </c>
      <c r="B1081" s="127" t="s">
        <v>58450</v>
      </c>
      <c r="C1081" s="125" t="s">
        <v>58446</v>
      </c>
      <c r="D1081" s="127" t="s">
        <v>53011</v>
      </c>
      <c r="E1081" s="111" t="s">
        <v>2701</v>
      </c>
      <c r="F1081" s="126" t="s">
        <v>58523</v>
      </c>
      <c r="G1081" s="127" t="s">
        <v>58524</v>
      </c>
      <c r="H1081" s="111" t="s">
        <v>420</v>
      </c>
      <c r="I1081" s="128">
        <v>9750</v>
      </c>
      <c r="J1081" s="42">
        <v>3238</v>
      </c>
      <c r="K1081" s="34">
        <v>31570500</v>
      </c>
      <c r="L1081" s="24">
        <v>29360565</v>
      </c>
      <c r="M1081" s="129" t="s">
        <v>45</v>
      </c>
      <c r="N1081" s="129">
        <v>12</v>
      </c>
      <c r="O1081" s="130" t="s">
        <v>26</v>
      </c>
      <c r="P1081" s="116" t="s">
        <v>424</v>
      </c>
      <c r="Q1081" s="117" t="s">
        <v>63003</v>
      </c>
      <c r="R1081" s="117" t="s">
        <v>63002</v>
      </c>
      <c r="S1081" s="117" t="s">
        <v>57126</v>
      </c>
      <c r="T1081" s="117" t="s">
        <v>57126</v>
      </c>
      <c r="U1081" s="117" t="s">
        <v>57126</v>
      </c>
      <c r="V1081" s="114" t="s">
        <v>17</v>
      </c>
      <c r="W1081" s="118" t="s">
        <v>343</v>
      </c>
      <c r="X1081" s="115" t="str">
        <f>VLOOKUP(W1081,'Formato de datos '!$G$1:$H$240,2,0)</f>
        <v>Materiales y Reactivos de Laboratorio, Banco de Sangre y Patología</v>
      </c>
      <c r="Y1081" s="129" t="s">
        <v>57</v>
      </c>
      <c r="Z1081" s="129"/>
      <c r="AA1081" s="131" t="s">
        <v>58450</v>
      </c>
      <c r="AB1081" s="129" t="s">
        <v>442</v>
      </c>
      <c r="AC1081" s="129"/>
      <c r="AD1081" s="130"/>
      <c r="AE1081" s="122">
        <v>1590</v>
      </c>
      <c r="AF1081" s="134"/>
    </row>
    <row r="1082" spans="1:32" s="135" customFormat="1" ht="75">
      <c r="A1082" s="133" t="s">
        <v>58445</v>
      </c>
      <c r="B1082" s="127" t="s">
        <v>58450</v>
      </c>
      <c r="C1082" s="125" t="s">
        <v>58446</v>
      </c>
      <c r="D1082" s="127" t="s">
        <v>52002</v>
      </c>
      <c r="E1082" s="111" t="s">
        <v>2782</v>
      </c>
      <c r="F1082" s="126">
        <v>3210</v>
      </c>
      <c r="G1082" s="127" t="s">
        <v>58525</v>
      </c>
      <c r="H1082" s="111" t="s">
        <v>420</v>
      </c>
      <c r="I1082" s="128">
        <v>5000</v>
      </c>
      <c r="J1082" s="42">
        <v>664</v>
      </c>
      <c r="K1082" s="34">
        <v>3320000</v>
      </c>
      <c r="L1082" s="24">
        <v>3087600</v>
      </c>
      <c r="M1082" s="129" t="s">
        <v>45</v>
      </c>
      <c r="N1082" s="129">
        <v>12</v>
      </c>
      <c r="O1082" s="130" t="s">
        <v>26</v>
      </c>
      <c r="P1082" s="116" t="s">
        <v>424</v>
      </c>
      <c r="Q1082" s="117" t="s">
        <v>63003</v>
      </c>
      <c r="R1082" s="117" t="s">
        <v>63002</v>
      </c>
      <c r="S1082" s="117" t="s">
        <v>57126</v>
      </c>
      <c r="T1082" s="117" t="s">
        <v>57126</v>
      </c>
      <c r="U1082" s="117" t="s">
        <v>57126</v>
      </c>
      <c r="V1082" s="114" t="s">
        <v>17</v>
      </c>
      <c r="W1082" s="118" t="s">
        <v>343</v>
      </c>
      <c r="X1082" s="115" t="str">
        <f>VLOOKUP(W1082,'Formato de datos '!$G$1:$H$240,2,0)</f>
        <v>Materiales y Reactivos de Laboratorio, Banco de Sangre y Patología</v>
      </c>
      <c r="Y1082" s="129" t="s">
        <v>57</v>
      </c>
      <c r="Z1082" s="129"/>
      <c r="AA1082" s="131" t="s">
        <v>58450</v>
      </c>
      <c r="AB1082" s="129" t="s">
        <v>442</v>
      </c>
      <c r="AC1082" s="129"/>
      <c r="AD1082" s="130"/>
      <c r="AE1082" s="122">
        <v>1591</v>
      </c>
      <c r="AF1082" s="134"/>
    </row>
    <row r="1083" spans="1:32" s="135" customFormat="1" ht="45">
      <c r="A1083" s="133" t="s">
        <v>58445</v>
      </c>
      <c r="B1083" s="127" t="s">
        <v>58450</v>
      </c>
      <c r="C1083" s="125" t="s">
        <v>58446</v>
      </c>
      <c r="D1083" s="127" t="s">
        <v>16729</v>
      </c>
      <c r="E1083" s="111" t="s">
        <v>3757</v>
      </c>
      <c r="F1083" s="126" t="s">
        <v>57126</v>
      </c>
      <c r="G1083" s="127" t="s">
        <v>58529</v>
      </c>
      <c r="H1083" s="111" t="s">
        <v>420</v>
      </c>
      <c r="I1083" s="128">
        <v>1</v>
      </c>
      <c r="J1083" s="42">
        <v>25900</v>
      </c>
      <c r="K1083" s="34">
        <v>25900</v>
      </c>
      <c r="L1083" s="24">
        <v>23051</v>
      </c>
      <c r="M1083" s="129" t="s">
        <v>45</v>
      </c>
      <c r="N1083" s="129">
        <v>12</v>
      </c>
      <c r="O1083" s="130" t="s">
        <v>26</v>
      </c>
      <c r="P1083" s="116" t="s">
        <v>424</v>
      </c>
      <c r="Q1083" s="117" t="s">
        <v>63003</v>
      </c>
      <c r="R1083" s="117" t="s">
        <v>63002</v>
      </c>
      <c r="S1083" s="117" t="s">
        <v>57126</v>
      </c>
      <c r="T1083" s="117" t="s">
        <v>57126</v>
      </c>
      <c r="U1083" s="117" t="s">
        <v>57126</v>
      </c>
      <c r="V1083" s="114" t="s">
        <v>17</v>
      </c>
      <c r="W1083" s="118" t="s">
        <v>343</v>
      </c>
      <c r="X1083" s="115" t="str">
        <f>VLOOKUP(W1083,'Formato de datos '!$G$1:$H$240,2,0)</f>
        <v>Materiales y Reactivos de Laboratorio, Banco de Sangre y Patología</v>
      </c>
      <c r="Y1083" s="129" t="s">
        <v>57</v>
      </c>
      <c r="Z1083" s="129"/>
      <c r="AA1083" s="131" t="s">
        <v>58450</v>
      </c>
      <c r="AB1083" s="129" t="s">
        <v>442</v>
      </c>
      <c r="AC1083" s="129"/>
      <c r="AD1083" s="130"/>
      <c r="AE1083" s="122">
        <v>1594</v>
      </c>
      <c r="AF1083" s="134"/>
    </row>
    <row r="1084" spans="1:32" s="135" customFormat="1" ht="60">
      <c r="A1084" s="133" t="s">
        <v>58518</v>
      </c>
      <c r="B1084" s="127" t="s">
        <v>58450</v>
      </c>
      <c r="C1084" s="125" t="s">
        <v>58446</v>
      </c>
      <c r="D1084" s="127" t="s">
        <v>27667</v>
      </c>
      <c r="E1084" s="111" t="s">
        <v>2226</v>
      </c>
      <c r="F1084" s="126">
        <v>1201</v>
      </c>
      <c r="G1084" s="127" t="s">
        <v>58519</v>
      </c>
      <c r="H1084" s="111" t="s">
        <v>420</v>
      </c>
      <c r="I1084" s="128">
        <v>1000</v>
      </c>
      <c r="J1084" s="42">
        <v>4400</v>
      </c>
      <c r="K1084" s="34">
        <v>4400000</v>
      </c>
      <c r="L1084" s="24">
        <v>4092000</v>
      </c>
      <c r="M1084" s="129" t="s">
        <v>45</v>
      </c>
      <c r="N1084" s="129">
        <v>12</v>
      </c>
      <c r="O1084" s="130" t="s">
        <v>26</v>
      </c>
      <c r="P1084" s="116" t="s">
        <v>424</v>
      </c>
      <c r="Q1084" s="117" t="s">
        <v>63003</v>
      </c>
      <c r="R1084" s="117" t="s">
        <v>63002</v>
      </c>
      <c r="S1084" s="117" t="s">
        <v>57126</v>
      </c>
      <c r="T1084" s="117" t="s">
        <v>57126</v>
      </c>
      <c r="U1084" s="117" t="s">
        <v>57126</v>
      </c>
      <c r="V1084" s="114" t="s">
        <v>17</v>
      </c>
      <c r="W1084" s="118" t="s">
        <v>329</v>
      </c>
      <c r="X1084" s="115" t="str">
        <f>VLOOKUP(W1084,'Formato de datos '!$G$1:$H$240,2,0)</f>
        <v>Material Médico Quirurgico</v>
      </c>
      <c r="Y1084" s="129" t="s">
        <v>57</v>
      </c>
      <c r="Z1084" s="129"/>
      <c r="AA1084" s="131" t="s">
        <v>58450</v>
      </c>
      <c r="AB1084" s="129" t="s">
        <v>442</v>
      </c>
      <c r="AC1084" s="129"/>
      <c r="AD1084" s="130"/>
      <c r="AE1084" s="122">
        <v>1586</v>
      </c>
      <c r="AF1084" s="134"/>
    </row>
    <row r="1085" spans="1:32" s="135" customFormat="1" ht="90">
      <c r="A1085" s="133" t="s">
        <v>58499</v>
      </c>
      <c r="B1085" s="127" t="s">
        <v>58450</v>
      </c>
      <c r="C1085" s="125" t="s">
        <v>58446</v>
      </c>
      <c r="D1085" s="127" t="s">
        <v>56168</v>
      </c>
      <c r="E1085" s="111" t="s">
        <v>7490</v>
      </c>
      <c r="F1085" s="126" t="s">
        <v>57126</v>
      </c>
      <c r="G1085" s="127" t="s">
        <v>58500</v>
      </c>
      <c r="H1085" s="111" t="s">
        <v>421</v>
      </c>
      <c r="I1085" s="128">
        <v>2</v>
      </c>
      <c r="J1085" s="42">
        <v>1166000</v>
      </c>
      <c r="K1085" s="34">
        <v>2332000</v>
      </c>
      <c r="L1085" s="24">
        <v>2168760</v>
      </c>
      <c r="M1085" s="129" t="s">
        <v>45</v>
      </c>
      <c r="N1085" s="129">
        <v>12</v>
      </c>
      <c r="O1085" s="130" t="s">
        <v>26</v>
      </c>
      <c r="P1085" s="116" t="s">
        <v>424</v>
      </c>
      <c r="Q1085" s="117" t="s">
        <v>58448</v>
      </c>
      <c r="R1085" s="117" t="s">
        <v>63001</v>
      </c>
      <c r="S1085" s="117" t="s">
        <v>57126</v>
      </c>
      <c r="T1085" s="117" t="s">
        <v>57126</v>
      </c>
      <c r="U1085" s="117" t="s">
        <v>57126</v>
      </c>
      <c r="V1085" s="114" t="s">
        <v>17</v>
      </c>
      <c r="W1085" s="118" t="s">
        <v>392</v>
      </c>
      <c r="X1085" s="115" t="str">
        <f>VLOOKUP(W1085,'Formato de datos '!$G$1:$H$240,2,0)</f>
        <v xml:space="preserve">Otros Servicios prestados a las empresas y servicios de producción </v>
      </c>
      <c r="Y1085" s="129" t="s">
        <v>57</v>
      </c>
      <c r="Z1085" s="129"/>
      <c r="AA1085" s="131" t="s">
        <v>58450</v>
      </c>
      <c r="AB1085" s="129" t="s">
        <v>442</v>
      </c>
      <c r="AC1085" s="129"/>
      <c r="AD1085" s="130"/>
      <c r="AE1085" s="122">
        <v>1568</v>
      </c>
      <c r="AF1085" s="134"/>
    </row>
    <row r="1086" spans="1:32" s="135" customFormat="1" ht="45">
      <c r="A1086" s="133" t="s">
        <v>58526</v>
      </c>
      <c r="B1086" s="127" t="s">
        <v>58450</v>
      </c>
      <c r="C1086" s="125" t="s">
        <v>58446</v>
      </c>
      <c r="D1086" s="127" t="s">
        <v>25954</v>
      </c>
      <c r="E1086" s="111" t="s">
        <v>5705</v>
      </c>
      <c r="F1086" s="126" t="s">
        <v>57126</v>
      </c>
      <c r="G1086" s="127" t="s">
        <v>58527</v>
      </c>
      <c r="H1086" s="111" t="s">
        <v>87</v>
      </c>
      <c r="I1086" s="128">
        <v>1</v>
      </c>
      <c r="J1086" s="42">
        <v>74807763</v>
      </c>
      <c r="K1086" s="34">
        <v>74807763</v>
      </c>
      <c r="L1086" s="24">
        <v>69571219.590000004</v>
      </c>
      <c r="M1086" s="129" t="s">
        <v>45</v>
      </c>
      <c r="N1086" s="129">
        <v>12</v>
      </c>
      <c r="O1086" s="130" t="s">
        <v>26</v>
      </c>
      <c r="P1086" s="116" t="s">
        <v>423</v>
      </c>
      <c r="Q1086" s="117" t="s">
        <v>58448</v>
      </c>
      <c r="R1086" s="117" t="s">
        <v>63001</v>
      </c>
      <c r="S1086" s="117" t="s">
        <v>57126</v>
      </c>
      <c r="T1086" s="117" t="s">
        <v>57126</v>
      </c>
      <c r="U1086" s="117" t="s">
        <v>57126</v>
      </c>
      <c r="V1086" s="114" t="s">
        <v>17</v>
      </c>
      <c r="W1086" s="118" t="s">
        <v>289</v>
      </c>
      <c r="X1086" s="115" t="str">
        <f>VLOOKUP(W1086,'Formato de datos '!$G$1:$H$240,2,0)</f>
        <v>Otras máquinas para usos generales y sus partes y piezas</v>
      </c>
      <c r="Y1086" s="129" t="s">
        <v>57</v>
      </c>
      <c r="Z1086" s="129"/>
      <c r="AA1086" s="131" t="s">
        <v>58450</v>
      </c>
      <c r="AB1086" s="129" t="s">
        <v>442</v>
      </c>
      <c r="AC1086" s="129"/>
      <c r="AD1086" s="130"/>
      <c r="AE1086" s="122">
        <v>1592</v>
      </c>
      <c r="AF1086" s="134"/>
    </row>
    <row r="1087" spans="1:32" s="135" customFormat="1" ht="45">
      <c r="A1087" s="133" t="s">
        <v>58526</v>
      </c>
      <c r="B1087" s="127" t="s">
        <v>58450</v>
      </c>
      <c r="C1087" s="125" t="s">
        <v>58446</v>
      </c>
      <c r="D1087" s="127" t="s">
        <v>25954</v>
      </c>
      <c r="E1087" s="111" t="s">
        <v>5705</v>
      </c>
      <c r="F1087" s="126" t="s">
        <v>57126</v>
      </c>
      <c r="G1087" s="127" t="s">
        <v>58528</v>
      </c>
      <c r="H1087" s="111" t="s">
        <v>87</v>
      </c>
      <c r="I1087" s="128">
        <v>2</v>
      </c>
      <c r="J1087" s="42">
        <v>100000000</v>
      </c>
      <c r="K1087" s="34">
        <v>200000000</v>
      </c>
      <c r="L1087" s="24">
        <v>186000000</v>
      </c>
      <c r="M1087" s="129" t="s">
        <v>45</v>
      </c>
      <c r="N1087" s="129">
        <v>12</v>
      </c>
      <c r="O1087" s="130" t="s">
        <v>26</v>
      </c>
      <c r="P1087" s="116" t="s">
        <v>423</v>
      </c>
      <c r="Q1087" s="117" t="s">
        <v>58448</v>
      </c>
      <c r="R1087" s="117" t="s">
        <v>63001</v>
      </c>
      <c r="S1087" s="117" t="s">
        <v>57126</v>
      </c>
      <c r="T1087" s="117" t="s">
        <v>57126</v>
      </c>
      <c r="U1087" s="117" t="s">
        <v>57126</v>
      </c>
      <c r="V1087" s="114" t="s">
        <v>17</v>
      </c>
      <c r="W1087" s="118" t="s">
        <v>289</v>
      </c>
      <c r="X1087" s="115" t="str">
        <f>VLOOKUP(W1087,'Formato de datos '!$G$1:$H$240,2,0)</f>
        <v>Otras máquinas para usos generales y sus partes y piezas</v>
      </c>
      <c r="Y1087" s="129" t="s">
        <v>57</v>
      </c>
      <c r="Z1087" s="129"/>
      <c r="AA1087" s="131" t="s">
        <v>58450</v>
      </c>
      <c r="AB1087" s="129" t="s">
        <v>442</v>
      </c>
      <c r="AC1087" s="129"/>
      <c r="AD1087" s="130"/>
      <c r="AE1087" s="122">
        <v>1593</v>
      </c>
      <c r="AF1087" s="134"/>
    </row>
    <row r="1088" spans="1:32" s="135" customFormat="1" ht="90">
      <c r="A1088" s="133" t="s">
        <v>58530</v>
      </c>
      <c r="B1088" s="127" t="s">
        <v>58450</v>
      </c>
      <c r="C1088" s="125" t="s">
        <v>58446</v>
      </c>
      <c r="D1088" s="127" t="s">
        <v>24473</v>
      </c>
      <c r="E1088" s="111" t="s">
        <v>6299</v>
      </c>
      <c r="F1088" s="126">
        <v>14815</v>
      </c>
      <c r="G1088" s="127" t="s">
        <v>58531</v>
      </c>
      <c r="H1088" s="111" t="s">
        <v>420</v>
      </c>
      <c r="I1088" s="128">
        <v>60</v>
      </c>
      <c r="J1088" s="42">
        <v>25000</v>
      </c>
      <c r="K1088" s="34">
        <v>1500000</v>
      </c>
      <c r="L1088" s="24">
        <v>1395000</v>
      </c>
      <c r="M1088" s="129" t="s">
        <v>45</v>
      </c>
      <c r="N1088" s="129">
        <v>12</v>
      </c>
      <c r="O1088" s="130" t="s">
        <v>26</v>
      </c>
      <c r="P1088" s="116" t="s">
        <v>424</v>
      </c>
      <c r="Q1088" s="117" t="s">
        <v>63003</v>
      </c>
      <c r="R1088" s="117" t="s">
        <v>63002</v>
      </c>
      <c r="S1088" s="117" t="s">
        <v>57126</v>
      </c>
      <c r="T1088" s="117" t="s">
        <v>57126</v>
      </c>
      <c r="U1088" s="117" t="s">
        <v>57126</v>
      </c>
      <c r="V1088" s="114" t="s">
        <v>17</v>
      </c>
      <c r="W1088" s="118" t="s">
        <v>365</v>
      </c>
      <c r="X1088" s="115" t="str">
        <f>VLOOKUP(W1088,'Formato de datos '!$G$1:$H$240,2,0)</f>
        <v>Otros Materiales y elementos de Consumo</v>
      </c>
      <c r="Y1088" s="129" t="s">
        <v>57</v>
      </c>
      <c r="Z1088" s="129"/>
      <c r="AA1088" s="131" t="s">
        <v>58450</v>
      </c>
      <c r="AB1088" s="129" t="s">
        <v>442</v>
      </c>
      <c r="AC1088" s="129"/>
      <c r="AD1088" s="130"/>
      <c r="AE1088" s="122">
        <v>1595</v>
      </c>
      <c r="AF1088" s="134"/>
    </row>
    <row r="1089" spans="1:32" s="135" customFormat="1" ht="45">
      <c r="A1089" s="133" t="s">
        <v>62939</v>
      </c>
      <c r="B1089" s="127" t="s">
        <v>58450</v>
      </c>
      <c r="C1089" s="125" t="s">
        <v>62227</v>
      </c>
      <c r="D1089" s="127" t="s">
        <v>28670</v>
      </c>
      <c r="E1089" s="111" t="s">
        <v>6527</v>
      </c>
      <c r="F1089" s="126" t="s">
        <v>57388</v>
      </c>
      <c r="G1089" s="127" t="s">
        <v>62228</v>
      </c>
      <c r="H1089" s="111" t="s">
        <v>87</v>
      </c>
      <c r="I1089" s="128">
        <v>4</v>
      </c>
      <c r="J1089" s="42">
        <v>229400</v>
      </c>
      <c r="K1089" s="34">
        <v>917600</v>
      </c>
      <c r="L1089" s="24">
        <v>853368</v>
      </c>
      <c r="M1089" s="129" t="s">
        <v>45</v>
      </c>
      <c r="N1089" s="129">
        <v>12</v>
      </c>
      <c r="O1089" s="130" t="s">
        <v>26</v>
      </c>
      <c r="P1089" s="116" t="s">
        <v>423</v>
      </c>
      <c r="Q1089" s="117" t="s">
        <v>58448</v>
      </c>
      <c r="R1089" s="117" t="s">
        <v>63001</v>
      </c>
      <c r="S1089" s="117" t="s">
        <v>57126</v>
      </c>
      <c r="T1089" s="117" t="s">
        <v>57126</v>
      </c>
      <c r="U1089" s="117" t="s">
        <v>57126</v>
      </c>
      <c r="V1089" s="114" t="s">
        <v>17</v>
      </c>
      <c r="W1089" s="118" t="s">
        <v>295</v>
      </c>
      <c r="X1089" s="115" t="str">
        <f>VLOOKUP(W1089,'Formato de datos '!$G$1:$H$240,2,0)</f>
        <v>Aparatos Médicos y Quirúrgicos y Aparatos Ortésicos y Protésicos</v>
      </c>
      <c r="Y1089" s="129" t="s">
        <v>57</v>
      </c>
      <c r="Z1089" s="129"/>
      <c r="AA1089" s="131" t="s">
        <v>58450</v>
      </c>
      <c r="AB1089" s="129" t="s">
        <v>442</v>
      </c>
      <c r="AC1089" s="129"/>
      <c r="AD1089" s="130"/>
      <c r="AE1089" s="122">
        <v>3778</v>
      </c>
      <c r="AF1089" s="134"/>
    </row>
    <row r="1090" spans="1:32" s="135" customFormat="1" ht="60">
      <c r="A1090" s="133" t="s">
        <v>62939</v>
      </c>
      <c r="B1090" s="127" t="s">
        <v>58450</v>
      </c>
      <c r="C1090" s="125" t="s">
        <v>62227</v>
      </c>
      <c r="D1090" s="127" t="s">
        <v>28433</v>
      </c>
      <c r="E1090" s="111" t="s">
        <v>6478</v>
      </c>
      <c r="F1090" s="126" t="s">
        <v>57388</v>
      </c>
      <c r="G1090" s="127" t="s">
        <v>62229</v>
      </c>
      <c r="H1090" s="111" t="s">
        <v>87</v>
      </c>
      <c r="I1090" s="128">
        <v>3</v>
      </c>
      <c r="J1090" s="42">
        <v>4850000</v>
      </c>
      <c r="K1090" s="34">
        <v>14550000</v>
      </c>
      <c r="L1090" s="24">
        <v>13531500</v>
      </c>
      <c r="M1090" s="129" t="s">
        <v>45</v>
      </c>
      <c r="N1090" s="129">
        <v>12</v>
      </c>
      <c r="O1090" s="130" t="s">
        <v>26</v>
      </c>
      <c r="P1090" s="116" t="s">
        <v>423</v>
      </c>
      <c r="Q1090" s="117" t="s">
        <v>58448</v>
      </c>
      <c r="R1090" s="117" t="s">
        <v>63001</v>
      </c>
      <c r="S1090" s="117" t="s">
        <v>57126</v>
      </c>
      <c r="T1090" s="117" t="s">
        <v>57126</v>
      </c>
      <c r="U1090" s="117" t="s">
        <v>57126</v>
      </c>
      <c r="V1090" s="114" t="s">
        <v>17</v>
      </c>
      <c r="W1090" s="118" t="s">
        <v>295</v>
      </c>
      <c r="X1090" s="115" t="str">
        <f>VLOOKUP(W1090,'Formato de datos '!$G$1:$H$240,2,0)</f>
        <v>Aparatos Médicos y Quirúrgicos y Aparatos Ortésicos y Protésicos</v>
      </c>
      <c r="Y1090" s="129" t="s">
        <v>57</v>
      </c>
      <c r="Z1090" s="129"/>
      <c r="AA1090" s="131" t="s">
        <v>58450</v>
      </c>
      <c r="AB1090" s="129" t="s">
        <v>442</v>
      </c>
      <c r="AC1090" s="129"/>
      <c r="AD1090" s="130"/>
      <c r="AE1090" s="122">
        <v>3779</v>
      </c>
      <c r="AF1090" s="134"/>
    </row>
    <row r="1091" spans="1:32" s="135" customFormat="1" ht="45">
      <c r="A1091" s="133" t="s">
        <v>62940</v>
      </c>
      <c r="B1091" s="127" t="s">
        <v>58450</v>
      </c>
      <c r="C1091" s="125" t="s">
        <v>62227</v>
      </c>
      <c r="D1091" s="127" t="s">
        <v>28679</v>
      </c>
      <c r="E1091" s="111" t="s">
        <v>6820</v>
      </c>
      <c r="F1091" s="126">
        <v>10431</v>
      </c>
      <c r="G1091" s="127" t="s">
        <v>59103</v>
      </c>
      <c r="H1091" s="111" t="s">
        <v>87</v>
      </c>
      <c r="I1091" s="128">
        <v>10</v>
      </c>
      <c r="J1091" s="42">
        <v>800000</v>
      </c>
      <c r="K1091" s="34">
        <v>8000000</v>
      </c>
      <c r="L1091" s="24">
        <v>6975000</v>
      </c>
      <c r="M1091" s="129" t="s">
        <v>45</v>
      </c>
      <c r="N1091" s="129">
        <v>12</v>
      </c>
      <c r="O1091" s="130" t="s">
        <v>26</v>
      </c>
      <c r="P1091" s="116" t="s">
        <v>423</v>
      </c>
      <c r="Q1091" s="117" t="s">
        <v>58448</v>
      </c>
      <c r="R1091" s="117" t="s">
        <v>63001</v>
      </c>
      <c r="S1091" s="117" t="s">
        <v>57126</v>
      </c>
      <c r="T1091" s="117" t="s">
        <v>57126</v>
      </c>
      <c r="U1091" s="117" t="s">
        <v>57126</v>
      </c>
      <c r="V1091" s="114" t="s">
        <v>17</v>
      </c>
      <c r="W1091" s="118" t="s">
        <v>62966</v>
      </c>
      <c r="X1091" s="115" t="str">
        <f>VLOOKUP(W1091,'Formato de datos '!$G$1:$H$240,2,0)</f>
        <v>Bicicletas y sillones de ruedas para discapacitados</v>
      </c>
      <c r="Y1091" s="129" t="s">
        <v>57</v>
      </c>
      <c r="Z1091" s="129"/>
      <c r="AA1091" s="131" t="s">
        <v>58450</v>
      </c>
      <c r="AB1091" s="129" t="s">
        <v>442</v>
      </c>
      <c r="AC1091" s="129"/>
      <c r="AD1091" s="130"/>
      <c r="AE1091" s="122">
        <v>3780</v>
      </c>
      <c r="AF1091" s="134"/>
    </row>
    <row r="1092" spans="1:32" s="135" customFormat="1" ht="75">
      <c r="A1092" s="133" t="s">
        <v>62935</v>
      </c>
      <c r="B1092" s="127" t="s">
        <v>58450</v>
      </c>
      <c r="C1092" s="125" t="s">
        <v>62205</v>
      </c>
      <c r="D1092" s="127" t="e">
        <v>#N/A</v>
      </c>
      <c r="E1092" s="111" t="s">
        <v>6928</v>
      </c>
      <c r="F1092" s="126" t="s">
        <v>57126</v>
      </c>
      <c r="G1092" s="127" t="s">
        <v>62206</v>
      </c>
      <c r="H1092" s="111" t="s">
        <v>421</v>
      </c>
      <c r="I1092" s="128">
        <v>1</v>
      </c>
      <c r="J1092" s="42">
        <v>17000000</v>
      </c>
      <c r="K1092" s="34">
        <v>17000000</v>
      </c>
      <c r="L1092" s="24">
        <v>15810000</v>
      </c>
      <c r="M1092" s="129" t="s">
        <v>45</v>
      </c>
      <c r="N1092" s="129">
        <v>12</v>
      </c>
      <c r="O1092" s="130" t="s">
        <v>26</v>
      </c>
      <c r="P1092" s="116" t="s">
        <v>424</v>
      </c>
      <c r="Q1092" s="117" t="s">
        <v>58448</v>
      </c>
      <c r="R1092" s="117" t="s">
        <v>63001</v>
      </c>
      <c r="S1092" s="117" t="s">
        <v>57126</v>
      </c>
      <c r="T1092" s="117" t="s">
        <v>57126</v>
      </c>
      <c r="U1092" s="117" t="s">
        <v>57126</v>
      </c>
      <c r="V1092" s="114" t="s">
        <v>17</v>
      </c>
      <c r="W1092" s="118" t="s">
        <v>367</v>
      </c>
      <c r="X1092" s="115" t="str">
        <f>VLOOKUP(W1092,'Formato de datos '!$G$1:$H$240,2,0)</f>
        <v>Mantenimiento Hospitalario - Servicios</v>
      </c>
      <c r="Y1092" s="129" t="s">
        <v>57</v>
      </c>
      <c r="Z1092" s="129"/>
      <c r="AA1092" s="131" t="s">
        <v>58450</v>
      </c>
      <c r="AB1092" s="129" t="s">
        <v>442</v>
      </c>
      <c r="AC1092" s="129"/>
      <c r="AD1092" s="130"/>
      <c r="AE1092" s="122">
        <v>3757</v>
      </c>
      <c r="AF1092" s="134"/>
    </row>
    <row r="1093" spans="1:32" s="135" customFormat="1" ht="45">
      <c r="A1093" s="133" t="s">
        <v>62936</v>
      </c>
      <c r="B1093" s="127" t="s">
        <v>58450</v>
      </c>
      <c r="C1093" s="125" t="s">
        <v>62205</v>
      </c>
      <c r="D1093" s="127" t="s">
        <v>26085</v>
      </c>
      <c r="E1093" s="111" t="s">
        <v>6477</v>
      </c>
      <c r="F1093" s="126" t="s">
        <v>57126</v>
      </c>
      <c r="G1093" s="127" t="s">
        <v>62207</v>
      </c>
      <c r="H1093" s="111" t="s">
        <v>87</v>
      </c>
      <c r="I1093" s="128">
        <v>1</v>
      </c>
      <c r="J1093" s="42">
        <v>6000000</v>
      </c>
      <c r="K1093" s="34">
        <v>6000000</v>
      </c>
      <c r="L1093" s="24">
        <v>5580000</v>
      </c>
      <c r="M1093" s="129" t="s">
        <v>45</v>
      </c>
      <c r="N1093" s="129">
        <v>12</v>
      </c>
      <c r="O1093" s="130" t="s">
        <v>26</v>
      </c>
      <c r="P1093" s="116" t="s">
        <v>423</v>
      </c>
      <c r="Q1093" s="117" t="s">
        <v>58448</v>
      </c>
      <c r="R1093" s="117" t="s">
        <v>63001</v>
      </c>
      <c r="S1093" s="117" t="s">
        <v>57126</v>
      </c>
      <c r="T1093" s="117" t="s">
        <v>57126</v>
      </c>
      <c r="U1093" s="117" t="s">
        <v>57126</v>
      </c>
      <c r="V1093" s="114" t="s">
        <v>17</v>
      </c>
      <c r="W1093" s="118" t="s">
        <v>295</v>
      </c>
      <c r="X1093" s="115" t="str">
        <f>VLOOKUP(W1093,'Formato de datos '!$G$1:$H$240,2,0)</f>
        <v>Aparatos Médicos y Quirúrgicos y Aparatos Ortésicos y Protésicos</v>
      </c>
      <c r="Y1093" s="129" t="s">
        <v>57</v>
      </c>
      <c r="Z1093" s="129"/>
      <c r="AA1093" s="131" t="s">
        <v>58450</v>
      </c>
      <c r="AB1093" s="129" t="s">
        <v>442</v>
      </c>
      <c r="AC1093" s="129"/>
      <c r="AD1093" s="130" t="s">
        <v>62934</v>
      </c>
      <c r="AE1093" s="122">
        <v>3758</v>
      </c>
      <c r="AF1093" s="134"/>
    </row>
    <row r="1094" spans="1:32" s="135" customFormat="1" ht="45">
      <c r="A1094" s="133" t="s">
        <v>62936</v>
      </c>
      <c r="B1094" s="127" t="s">
        <v>58450</v>
      </c>
      <c r="C1094" s="125" t="s">
        <v>62205</v>
      </c>
      <c r="D1094" s="127" t="s">
        <v>29369</v>
      </c>
      <c r="E1094" s="111" t="s">
        <v>6499</v>
      </c>
      <c r="F1094" s="126" t="s">
        <v>57126</v>
      </c>
      <c r="G1094" s="127" t="s">
        <v>62209</v>
      </c>
      <c r="H1094" s="111" t="s">
        <v>87</v>
      </c>
      <c r="I1094" s="128">
        <v>1</v>
      </c>
      <c r="J1094" s="42">
        <v>400000000</v>
      </c>
      <c r="K1094" s="34">
        <v>1000</v>
      </c>
      <c r="L1094" s="24">
        <v>372000000</v>
      </c>
      <c r="M1094" s="129" t="s">
        <v>45</v>
      </c>
      <c r="N1094" s="129">
        <v>12</v>
      </c>
      <c r="O1094" s="130" t="s">
        <v>26</v>
      </c>
      <c r="P1094" s="116" t="s">
        <v>423</v>
      </c>
      <c r="Q1094" s="117" t="s">
        <v>58448</v>
      </c>
      <c r="R1094" s="117" t="s">
        <v>63001</v>
      </c>
      <c r="S1094" s="117" t="s">
        <v>57126</v>
      </c>
      <c r="T1094" s="117" t="s">
        <v>57126</v>
      </c>
      <c r="U1094" s="117" t="s">
        <v>57126</v>
      </c>
      <c r="V1094" s="114" t="s">
        <v>17</v>
      </c>
      <c r="W1094" s="118" t="s">
        <v>295</v>
      </c>
      <c r="X1094" s="115" t="str">
        <f>VLOOKUP(W1094,'Formato de datos '!$G$1:$H$240,2,0)</f>
        <v>Aparatos Médicos y Quirúrgicos y Aparatos Ortésicos y Protésicos</v>
      </c>
      <c r="Y1094" s="129" t="s">
        <v>57</v>
      </c>
      <c r="Z1094" s="129"/>
      <c r="AA1094" s="131" t="s">
        <v>58450</v>
      </c>
      <c r="AB1094" s="129" t="s">
        <v>442</v>
      </c>
      <c r="AC1094" s="129"/>
      <c r="AD1094" s="130"/>
      <c r="AE1094" s="122">
        <v>3760</v>
      </c>
      <c r="AF1094" s="134"/>
    </row>
    <row r="1095" spans="1:32" s="135" customFormat="1" ht="60">
      <c r="A1095" s="133" t="s">
        <v>62936</v>
      </c>
      <c r="B1095" s="127" t="s">
        <v>58450</v>
      </c>
      <c r="C1095" s="125" t="s">
        <v>62205</v>
      </c>
      <c r="D1095" s="127" t="s">
        <v>29818</v>
      </c>
      <c r="E1095" s="111" t="s">
        <v>6494</v>
      </c>
      <c r="F1095" s="126" t="s">
        <v>57126</v>
      </c>
      <c r="G1095" s="127" t="s">
        <v>62210</v>
      </c>
      <c r="H1095" s="111" t="s">
        <v>87</v>
      </c>
      <c r="I1095" s="128">
        <v>1</v>
      </c>
      <c r="J1095" s="42">
        <v>99000000</v>
      </c>
      <c r="K1095" s="34">
        <v>1000</v>
      </c>
      <c r="L1095" s="24">
        <v>92070000</v>
      </c>
      <c r="M1095" s="129" t="s">
        <v>45</v>
      </c>
      <c r="N1095" s="129">
        <v>12</v>
      </c>
      <c r="O1095" s="130" t="s">
        <v>26</v>
      </c>
      <c r="P1095" s="116" t="s">
        <v>423</v>
      </c>
      <c r="Q1095" s="117" t="s">
        <v>58448</v>
      </c>
      <c r="R1095" s="117" t="s">
        <v>63001</v>
      </c>
      <c r="S1095" s="117" t="s">
        <v>57126</v>
      </c>
      <c r="T1095" s="117" t="s">
        <v>57126</v>
      </c>
      <c r="U1095" s="117" t="s">
        <v>57126</v>
      </c>
      <c r="V1095" s="114" t="s">
        <v>17</v>
      </c>
      <c r="W1095" s="118" t="s">
        <v>295</v>
      </c>
      <c r="X1095" s="115" t="str">
        <f>VLOOKUP(W1095,'Formato de datos '!$G$1:$H$240,2,0)</f>
        <v>Aparatos Médicos y Quirúrgicos y Aparatos Ortésicos y Protésicos</v>
      </c>
      <c r="Y1095" s="129" t="s">
        <v>57</v>
      </c>
      <c r="Z1095" s="129"/>
      <c r="AA1095" s="131" t="s">
        <v>58450</v>
      </c>
      <c r="AB1095" s="129" t="s">
        <v>442</v>
      </c>
      <c r="AC1095" s="129"/>
      <c r="AD1095" s="130"/>
      <c r="AE1095" s="122">
        <v>3761</v>
      </c>
      <c r="AF1095" s="134"/>
    </row>
    <row r="1096" spans="1:32" s="135" customFormat="1" ht="60">
      <c r="A1096" s="133" t="s">
        <v>62936</v>
      </c>
      <c r="B1096" s="127" t="s">
        <v>58450</v>
      </c>
      <c r="C1096" s="125" t="s">
        <v>62205</v>
      </c>
      <c r="D1096" s="127" t="s">
        <v>28520</v>
      </c>
      <c r="E1096" s="111" t="s">
        <v>6478</v>
      </c>
      <c r="F1096" s="126" t="s">
        <v>57126</v>
      </c>
      <c r="G1096" s="127" t="s">
        <v>62211</v>
      </c>
      <c r="H1096" s="111" t="s">
        <v>87</v>
      </c>
      <c r="I1096" s="128">
        <v>1</v>
      </c>
      <c r="J1096" s="42">
        <v>38000000</v>
      </c>
      <c r="K1096" s="34">
        <v>38000000</v>
      </c>
      <c r="L1096" s="24">
        <v>35340000</v>
      </c>
      <c r="M1096" s="129" t="s">
        <v>45</v>
      </c>
      <c r="N1096" s="129">
        <v>12</v>
      </c>
      <c r="O1096" s="130" t="s">
        <v>26</v>
      </c>
      <c r="P1096" s="116" t="s">
        <v>423</v>
      </c>
      <c r="Q1096" s="117" t="s">
        <v>58448</v>
      </c>
      <c r="R1096" s="117" t="s">
        <v>63001</v>
      </c>
      <c r="S1096" s="117" t="s">
        <v>57126</v>
      </c>
      <c r="T1096" s="117" t="s">
        <v>57126</v>
      </c>
      <c r="U1096" s="117" t="s">
        <v>57126</v>
      </c>
      <c r="V1096" s="114" t="s">
        <v>17</v>
      </c>
      <c r="W1096" s="118" t="s">
        <v>295</v>
      </c>
      <c r="X1096" s="115" t="str">
        <f>VLOOKUP(W1096,'Formato de datos '!$G$1:$H$240,2,0)</f>
        <v>Aparatos Médicos y Quirúrgicos y Aparatos Ortésicos y Protésicos</v>
      </c>
      <c r="Y1096" s="129" t="s">
        <v>57</v>
      </c>
      <c r="Z1096" s="129"/>
      <c r="AA1096" s="131" t="s">
        <v>58450</v>
      </c>
      <c r="AB1096" s="129" t="s">
        <v>442</v>
      </c>
      <c r="AC1096" s="129"/>
      <c r="AD1096" s="130"/>
      <c r="AE1096" s="122">
        <v>3762</v>
      </c>
      <c r="AF1096" s="134"/>
    </row>
    <row r="1097" spans="1:32" s="135" customFormat="1" ht="75">
      <c r="A1097" s="133" t="s">
        <v>62936</v>
      </c>
      <c r="B1097" s="127" t="s">
        <v>58450</v>
      </c>
      <c r="C1097" s="125" t="s">
        <v>62205</v>
      </c>
      <c r="D1097" s="127" t="s">
        <v>28736</v>
      </c>
      <c r="E1097" s="111" t="s">
        <v>6478</v>
      </c>
      <c r="F1097" s="126" t="s">
        <v>57126</v>
      </c>
      <c r="G1097" s="127" t="s">
        <v>62212</v>
      </c>
      <c r="H1097" s="111" t="s">
        <v>87</v>
      </c>
      <c r="I1097" s="128">
        <v>1</v>
      </c>
      <c r="J1097" s="42">
        <v>700000000</v>
      </c>
      <c r="K1097" s="34">
        <v>1000</v>
      </c>
      <c r="L1097" s="24">
        <v>651000000</v>
      </c>
      <c r="M1097" s="129" t="s">
        <v>45</v>
      </c>
      <c r="N1097" s="129">
        <v>12</v>
      </c>
      <c r="O1097" s="130" t="s">
        <v>26</v>
      </c>
      <c r="P1097" s="116" t="s">
        <v>423</v>
      </c>
      <c r="Q1097" s="117" t="s">
        <v>58448</v>
      </c>
      <c r="R1097" s="117" t="s">
        <v>63001</v>
      </c>
      <c r="S1097" s="117" t="s">
        <v>57126</v>
      </c>
      <c r="T1097" s="117" t="s">
        <v>57126</v>
      </c>
      <c r="U1097" s="117" t="s">
        <v>57126</v>
      </c>
      <c r="V1097" s="114" t="s">
        <v>17</v>
      </c>
      <c r="W1097" s="118" t="s">
        <v>295</v>
      </c>
      <c r="X1097" s="115" t="str">
        <f>VLOOKUP(W1097,'Formato de datos '!$G$1:$H$240,2,0)</f>
        <v>Aparatos Médicos y Quirúrgicos y Aparatos Ortésicos y Protésicos</v>
      </c>
      <c r="Y1097" s="129" t="s">
        <v>57</v>
      </c>
      <c r="Z1097" s="129"/>
      <c r="AA1097" s="131" t="s">
        <v>58450</v>
      </c>
      <c r="AB1097" s="129" t="s">
        <v>442</v>
      </c>
      <c r="AC1097" s="129"/>
      <c r="AD1097" s="130"/>
      <c r="AE1097" s="122">
        <v>3763</v>
      </c>
      <c r="AF1097" s="134"/>
    </row>
    <row r="1098" spans="1:32" s="135" customFormat="1" ht="60">
      <c r="A1098" s="133" t="s">
        <v>62936</v>
      </c>
      <c r="B1098" s="127" t="s">
        <v>58450</v>
      </c>
      <c r="C1098" s="125" t="s">
        <v>62205</v>
      </c>
      <c r="D1098" s="127" t="s">
        <v>29711</v>
      </c>
      <c r="E1098" s="111" t="s">
        <v>6478</v>
      </c>
      <c r="F1098" s="126" t="s">
        <v>57126</v>
      </c>
      <c r="G1098" s="127" t="s">
        <v>62213</v>
      </c>
      <c r="H1098" s="111" t="s">
        <v>87</v>
      </c>
      <c r="I1098" s="128">
        <v>1</v>
      </c>
      <c r="J1098" s="42">
        <v>140000000</v>
      </c>
      <c r="K1098" s="34">
        <v>1000</v>
      </c>
      <c r="L1098" s="24">
        <v>130200000</v>
      </c>
      <c r="M1098" s="129" t="s">
        <v>45</v>
      </c>
      <c r="N1098" s="129">
        <v>12</v>
      </c>
      <c r="O1098" s="130" t="s">
        <v>26</v>
      </c>
      <c r="P1098" s="116" t="s">
        <v>423</v>
      </c>
      <c r="Q1098" s="117" t="s">
        <v>58448</v>
      </c>
      <c r="R1098" s="117" t="s">
        <v>63001</v>
      </c>
      <c r="S1098" s="117" t="s">
        <v>57126</v>
      </c>
      <c r="T1098" s="117" t="s">
        <v>57126</v>
      </c>
      <c r="U1098" s="117" t="s">
        <v>57126</v>
      </c>
      <c r="V1098" s="114" t="s">
        <v>17</v>
      </c>
      <c r="W1098" s="118" t="s">
        <v>295</v>
      </c>
      <c r="X1098" s="115" t="str">
        <f>VLOOKUP(W1098,'Formato de datos '!$G$1:$H$240,2,0)</f>
        <v>Aparatos Médicos y Quirúrgicos y Aparatos Ortésicos y Protésicos</v>
      </c>
      <c r="Y1098" s="129" t="s">
        <v>57</v>
      </c>
      <c r="Z1098" s="129"/>
      <c r="AA1098" s="131" t="s">
        <v>58450</v>
      </c>
      <c r="AB1098" s="129" t="s">
        <v>442</v>
      </c>
      <c r="AC1098" s="129"/>
      <c r="AD1098" s="130"/>
      <c r="AE1098" s="122">
        <v>3764</v>
      </c>
      <c r="AF1098" s="134"/>
    </row>
    <row r="1099" spans="1:32" s="135" customFormat="1" ht="60">
      <c r="A1099" s="133" t="s">
        <v>62936</v>
      </c>
      <c r="B1099" s="127" t="s">
        <v>58450</v>
      </c>
      <c r="C1099" s="125" t="s">
        <v>62205</v>
      </c>
      <c r="D1099" s="127" t="s">
        <v>29405</v>
      </c>
      <c r="E1099" s="111" t="s">
        <v>6478</v>
      </c>
      <c r="F1099" s="126" t="s">
        <v>57126</v>
      </c>
      <c r="G1099" s="127" t="s">
        <v>62214</v>
      </c>
      <c r="H1099" s="111" t="s">
        <v>87</v>
      </c>
      <c r="I1099" s="128">
        <v>1</v>
      </c>
      <c r="J1099" s="42">
        <v>48000000</v>
      </c>
      <c r="K1099" s="34">
        <v>48000000</v>
      </c>
      <c r="L1099" s="24">
        <v>42720000</v>
      </c>
      <c r="M1099" s="129" t="s">
        <v>45</v>
      </c>
      <c r="N1099" s="129">
        <v>12</v>
      </c>
      <c r="O1099" s="130" t="s">
        <v>26</v>
      </c>
      <c r="P1099" s="116" t="s">
        <v>423</v>
      </c>
      <c r="Q1099" s="117" t="s">
        <v>58448</v>
      </c>
      <c r="R1099" s="117" t="s">
        <v>63001</v>
      </c>
      <c r="S1099" s="117" t="s">
        <v>57126</v>
      </c>
      <c r="T1099" s="117" t="s">
        <v>57126</v>
      </c>
      <c r="U1099" s="117" t="s">
        <v>57126</v>
      </c>
      <c r="V1099" s="114" t="s">
        <v>17</v>
      </c>
      <c r="W1099" s="118" t="s">
        <v>295</v>
      </c>
      <c r="X1099" s="115" t="str">
        <f>VLOOKUP(W1099,'Formato de datos '!$G$1:$H$240,2,0)</f>
        <v>Aparatos Médicos y Quirúrgicos y Aparatos Ortésicos y Protésicos</v>
      </c>
      <c r="Y1099" s="129" t="s">
        <v>57</v>
      </c>
      <c r="Z1099" s="129"/>
      <c r="AA1099" s="131" t="s">
        <v>58450</v>
      </c>
      <c r="AB1099" s="129" t="s">
        <v>442</v>
      </c>
      <c r="AC1099" s="129"/>
      <c r="AD1099" s="130"/>
      <c r="AE1099" s="122">
        <v>3765</v>
      </c>
      <c r="AF1099" s="134"/>
    </row>
    <row r="1100" spans="1:32" s="135" customFormat="1" ht="45">
      <c r="A1100" s="133" t="s">
        <v>62936</v>
      </c>
      <c r="B1100" s="127" t="s">
        <v>58450</v>
      </c>
      <c r="C1100" s="125" t="s">
        <v>62205</v>
      </c>
      <c r="D1100" s="127" t="s">
        <v>31281</v>
      </c>
      <c r="E1100" s="111" t="s">
        <v>6525</v>
      </c>
      <c r="F1100" s="126" t="s">
        <v>57126</v>
      </c>
      <c r="G1100" s="127" t="s">
        <v>62217</v>
      </c>
      <c r="H1100" s="111" t="s">
        <v>87</v>
      </c>
      <c r="I1100" s="128">
        <v>5</v>
      </c>
      <c r="J1100" s="42">
        <v>2000000</v>
      </c>
      <c r="K1100" s="34">
        <v>10000000</v>
      </c>
      <c r="L1100" s="24">
        <v>9300000</v>
      </c>
      <c r="M1100" s="129" t="s">
        <v>45</v>
      </c>
      <c r="N1100" s="129">
        <v>12</v>
      </c>
      <c r="O1100" s="130" t="s">
        <v>26</v>
      </c>
      <c r="P1100" s="116" t="s">
        <v>423</v>
      </c>
      <c r="Q1100" s="117" t="s">
        <v>58448</v>
      </c>
      <c r="R1100" s="117" t="s">
        <v>63001</v>
      </c>
      <c r="S1100" s="117" t="s">
        <v>57126</v>
      </c>
      <c r="T1100" s="117" t="s">
        <v>57126</v>
      </c>
      <c r="U1100" s="117" t="s">
        <v>57126</v>
      </c>
      <c r="V1100" s="114" t="s">
        <v>17</v>
      </c>
      <c r="W1100" s="118" t="s">
        <v>295</v>
      </c>
      <c r="X1100" s="115" t="str">
        <f>VLOOKUP(W1100,'Formato de datos '!$G$1:$H$240,2,0)</f>
        <v>Aparatos Médicos y Quirúrgicos y Aparatos Ortésicos y Protésicos</v>
      </c>
      <c r="Y1100" s="129" t="s">
        <v>57</v>
      </c>
      <c r="Z1100" s="129"/>
      <c r="AA1100" s="131" t="s">
        <v>58450</v>
      </c>
      <c r="AB1100" s="129" t="s">
        <v>442</v>
      </c>
      <c r="AC1100" s="129"/>
      <c r="AD1100" s="130"/>
      <c r="AE1100" s="122">
        <v>3768</v>
      </c>
      <c r="AF1100" s="134"/>
    </row>
    <row r="1101" spans="1:32" s="135" customFormat="1" ht="45">
      <c r="A1101" s="133" t="s">
        <v>62936</v>
      </c>
      <c r="B1101" s="127" t="s">
        <v>58450</v>
      </c>
      <c r="C1101" s="125" t="s">
        <v>62205</v>
      </c>
      <c r="D1101" s="127" t="s">
        <v>28670</v>
      </c>
      <c r="E1101" s="111" t="s">
        <v>6525</v>
      </c>
      <c r="F1101" s="126" t="s">
        <v>57126</v>
      </c>
      <c r="G1101" s="127" t="s">
        <v>62218</v>
      </c>
      <c r="H1101" s="111" t="s">
        <v>87</v>
      </c>
      <c r="I1101" s="128">
        <v>5</v>
      </c>
      <c r="J1101" s="42">
        <v>10000000</v>
      </c>
      <c r="K1101" s="34">
        <v>50000000</v>
      </c>
      <c r="L1101" s="24">
        <v>46500000</v>
      </c>
      <c r="M1101" s="129" t="s">
        <v>45</v>
      </c>
      <c r="N1101" s="129">
        <v>12</v>
      </c>
      <c r="O1101" s="130" t="s">
        <v>26</v>
      </c>
      <c r="P1101" s="116" t="s">
        <v>423</v>
      </c>
      <c r="Q1101" s="117" t="s">
        <v>58448</v>
      </c>
      <c r="R1101" s="117" t="s">
        <v>63001</v>
      </c>
      <c r="S1101" s="117" t="s">
        <v>57126</v>
      </c>
      <c r="T1101" s="117" t="s">
        <v>57126</v>
      </c>
      <c r="U1101" s="117" t="s">
        <v>57126</v>
      </c>
      <c r="V1101" s="114" t="s">
        <v>17</v>
      </c>
      <c r="W1101" s="134" t="s">
        <v>295</v>
      </c>
      <c r="X1101" s="115" t="str">
        <f>VLOOKUP(W1101,'Formato de datos '!$G$1:$H$240,2,0)</f>
        <v>Aparatos Médicos y Quirúrgicos y Aparatos Ortésicos y Protésicos</v>
      </c>
      <c r="Y1101" s="129" t="s">
        <v>57</v>
      </c>
      <c r="Z1101" s="129"/>
      <c r="AA1101" s="131" t="s">
        <v>58450</v>
      </c>
      <c r="AB1101" s="129" t="s">
        <v>442</v>
      </c>
      <c r="AC1101" s="129"/>
      <c r="AD1101" s="130"/>
      <c r="AE1101" s="122">
        <v>3769</v>
      </c>
      <c r="AF1101" s="134"/>
    </row>
    <row r="1102" spans="1:32" s="135" customFormat="1" ht="45">
      <c r="A1102" s="133" t="s">
        <v>62936</v>
      </c>
      <c r="B1102" s="127" t="s">
        <v>58450</v>
      </c>
      <c r="C1102" s="125" t="s">
        <v>62205</v>
      </c>
      <c r="D1102" s="127" t="s">
        <v>52133</v>
      </c>
      <c r="E1102" s="111" t="s">
        <v>6529</v>
      </c>
      <c r="F1102" s="126" t="s">
        <v>57126</v>
      </c>
      <c r="G1102" s="127" t="s">
        <v>62219</v>
      </c>
      <c r="H1102" s="111" t="s">
        <v>87</v>
      </c>
      <c r="I1102" s="128">
        <v>1</v>
      </c>
      <c r="J1102" s="42">
        <v>500000</v>
      </c>
      <c r="K1102" s="34">
        <v>500000</v>
      </c>
      <c r="L1102" s="24">
        <v>465000</v>
      </c>
      <c r="M1102" s="129" t="s">
        <v>45</v>
      </c>
      <c r="N1102" s="129">
        <v>12</v>
      </c>
      <c r="O1102" s="130" t="s">
        <v>26</v>
      </c>
      <c r="P1102" s="116" t="s">
        <v>423</v>
      </c>
      <c r="Q1102" s="117" t="s">
        <v>58448</v>
      </c>
      <c r="R1102" s="117" t="s">
        <v>63001</v>
      </c>
      <c r="S1102" s="117" t="s">
        <v>57126</v>
      </c>
      <c r="T1102" s="117" t="s">
        <v>57126</v>
      </c>
      <c r="U1102" s="117" t="s">
        <v>57126</v>
      </c>
      <c r="V1102" s="114" t="s">
        <v>17</v>
      </c>
      <c r="W1102" s="118" t="s">
        <v>295</v>
      </c>
      <c r="X1102" s="115" t="str">
        <f>VLOOKUP(W1102,'Formato de datos '!$G$1:$H$240,2,0)</f>
        <v>Aparatos Médicos y Quirúrgicos y Aparatos Ortésicos y Protésicos</v>
      </c>
      <c r="Y1102" s="129" t="s">
        <v>57</v>
      </c>
      <c r="Z1102" s="129"/>
      <c r="AA1102" s="131" t="s">
        <v>58450</v>
      </c>
      <c r="AB1102" s="129" t="s">
        <v>442</v>
      </c>
      <c r="AC1102" s="129"/>
      <c r="AD1102" s="130"/>
      <c r="AE1102" s="122">
        <v>3770</v>
      </c>
      <c r="AF1102" s="134"/>
    </row>
    <row r="1103" spans="1:32" s="135" customFormat="1" ht="75">
      <c r="A1103" s="133" t="s">
        <v>62936</v>
      </c>
      <c r="B1103" s="127" t="s">
        <v>58450</v>
      </c>
      <c r="C1103" s="125" t="s">
        <v>62205</v>
      </c>
      <c r="D1103" s="127" t="s">
        <v>29819</v>
      </c>
      <c r="E1103" s="111" t="s">
        <v>6528</v>
      </c>
      <c r="F1103" s="126" t="s">
        <v>57126</v>
      </c>
      <c r="G1103" s="127" t="s">
        <v>62220</v>
      </c>
      <c r="H1103" s="111" t="s">
        <v>87</v>
      </c>
      <c r="I1103" s="128">
        <v>2</v>
      </c>
      <c r="J1103" s="42">
        <v>1500000</v>
      </c>
      <c r="K1103" s="34">
        <v>3000000</v>
      </c>
      <c r="L1103" s="24">
        <v>2790000</v>
      </c>
      <c r="M1103" s="129" t="s">
        <v>45</v>
      </c>
      <c r="N1103" s="129">
        <v>12</v>
      </c>
      <c r="O1103" s="130" t="s">
        <v>26</v>
      </c>
      <c r="P1103" s="116" t="s">
        <v>423</v>
      </c>
      <c r="Q1103" s="117" t="s">
        <v>58448</v>
      </c>
      <c r="R1103" s="117" t="s">
        <v>63001</v>
      </c>
      <c r="S1103" s="117" t="s">
        <v>57126</v>
      </c>
      <c r="T1103" s="117" t="s">
        <v>57126</v>
      </c>
      <c r="U1103" s="117" t="s">
        <v>57126</v>
      </c>
      <c r="V1103" s="114" t="s">
        <v>17</v>
      </c>
      <c r="W1103" s="118" t="s">
        <v>295</v>
      </c>
      <c r="X1103" s="115" t="str">
        <f>VLOOKUP(W1103,'Formato de datos '!$G$1:$H$240,2,0)</f>
        <v>Aparatos Médicos y Quirúrgicos y Aparatos Ortésicos y Protésicos</v>
      </c>
      <c r="Y1103" s="129" t="s">
        <v>57</v>
      </c>
      <c r="Z1103" s="129"/>
      <c r="AA1103" s="131" t="s">
        <v>58450</v>
      </c>
      <c r="AB1103" s="129" t="s">
        <v>442</v>
      </c>
      <c r="AC1103" s="129"/>
      <c r="AD1103" s="130"/>
      <c r="AE1103" s="122">
        <v>3771</v>
      </c>
      <c r="AF1103" s="134"/>
    </row>
    <row r="1104" spans="1:32" s="135" customFormat="1" ht="45">
      <c r="A1104" s="133" t="s">
        <v>62936</v>
      </c>
      <c r="B1104" s="127" t="s">
        <v>58450</v>
      </c>
      <c r="C1104" s="125" t="s">
        <v>62205</v>
      </c>
      <c r="D1104" s="127" t="s">
        <v>18436</v>
      </c>
      <c r="E1104" s="111" t="s">
        <v>6525</v>
      </c>
      <c r="F1104" s="126" t="s">
        <v>57126</v>
      </c>
      <c r="G1104" s="127" t="s">
        <v>62221</v>
      </c>
      <c r="H1104" s="111" t="s">
        <v>87</v>
      </c>
      <c r="I1104" s="128">
        <v>1</v>
      </c>
      <c r="J1104" s="42">
        <v>1000000</v>
      </c>
      <c r="K1104" s="34">
        <v>1000000</v>
      </c>
      <c r="L1104" s="24">
        <v>930000</v>
      </c>
      <c r="M1104" s="129" t="s">
        <v>45</v>
      </c>
      <c r="N1104" s="129">
        <v>12</v>
      </c>
      <c r="O1104" s="130" t="s">
        <v>26</v>
      </c>
      <c r="P1104" s="116" t="s">
        <v>423</v>
      </c>
      <c r="Q1104" s="117" t="s">
        <v>58448</v>
      </c>
      <c r="R1104" s="117" t="s">
        <v>63001</v>
      </c>
      <c r="S1104" s="117" t="s">
        <v>57126</v>
      </c>
      <c r="T1104" s="117" t="s">
        <v>57126</v>
      </c>
      <c r="U1104" s="117" t="s">
        <v>57126</v>
      </c>
      <c r="V1104" s="114" t="s">
        <v>17</v>
      </c>
      <c r="W1104" s="118" t="s">
        <v>295</v>
      </c>
      <c r="X1104" s="115" t="str">
        <f>VLOOKUP(W1104,'Formato de datos '!$G$1:$H$240,2,0)</f>
        <v>Aparatos Médicos y Quirúrgicos y Aparatos Ortésicos y Protésicos</v>
      </c>
      <c r="Y1104" s="129" t="s">
        <v>57</v>
      </c>
      <c r="Z1104" s="129"/>
      <c r="AA1104" s="131" t="s">
        <v>58450</v>
      </c>
      <c r="AB1104" s="129" t="s">
        <v>442</v>
      </c>
      <c r="AC1104" s="129"/>
      <c r="AD1104" s="130"/>
      <c r="AE1104" s="122">
        <v>3772</v>
      </c>
      <c r="AF1104" s="134"/>
    </row>
    <row r="1105" spans="1:32" s="135" customFormat="1" ht="45">
      <c r="A1105" s="133" t="s">
        <v>62936</v>
      </c>
      <c r="B1105" s="127" t="s">
        <v>58450</v>
      </c>
      <c r="C1105" s="125" t="s">
        <v>62205</v>
      </c>
      <c r="D1105" s="127" t="s">
        <v>52158</v>
      </c>
      <c r="E1105" s="111" t="s">
        <v>6524</v>
      </c>
      <c r="F1105" s="126" t="s">
        <v>57126</v>
      </c>
      <c r="G1105" s="127" t="s">
        <v>62222</v>
      </c>
      <c r="H1105" s="111" t="s">
        <v>87</v>
      </c>
      <c r="I1105" s="128">
        <v>1</v>
      </c>
      <c r="J1105" s="42">
        <v>1000000</v>
      </c>
      <c r="K1105" s="34">
        <v>1000000</v>
      </c>
      <c r="L1105" s="24">
        <v>930000</v>
      </c>
      <c r="M1105" s="129" t="s">
        <v>45</v>
      </c>
      <c r="N1105" s="129">
        <v>12</v>
      </c>
      <c r="O1105" s="130" t="s">
        <v>26</v>
      </c>
      <c r="P1105" s="116" t="s">
        <v>423</v>
      </c>
      <c r="Q1105" s="117" t="s">
        <v>58448</v>
      </c>
      <c r="R1105" s="117" t="s">
        <v>63001</v>
      </c>
      <c r="S1105" s="117" t="s">
        <v>57126</v>
      </c>
      <c r="T1105" s="117" t="s">
        <v>57126</v>
      </c>
      <c r="U1105" s="117" t="s">
        <v>57126</v>
      </c>
      <c r="V1105" s="114" t="s">
        <v>17</v>
      </c>
      <c r="W1105" s="118" t="s">
        <v>295</v>
      </c>
      <c r="X1105" s="115" t="str">
        <f>VLOOKUP(W1105,'Formato de datos '!$G$1:$H$240,2,0)</f>
        <v>Aparatos Médicos y Quirúrgicos y Aparatos Ortésicos y Protésicos</v>
      </c>
      <c r="Y1105" s="129" t="s">
        <v>57</v>
      </c>
      <c r="Z1105" s="129"/>
      <c r="AA1105" s="131" t="s">
        <v>58450</v>
      </c>
      <c r="AB1105" s="129" t="s">
        <v>442</v>
      </c>
      <c r="AC1105" s="129"/>
      <c r="AD1105" s="130"/>
      <c r="AE1105" s="122">
        <v>3773</v>
      </c>
      <c r="AF1105" s="134"/>
    </row>
    <row r="1106" spans="1:32" s="135" customFormat="1" ht="60">
      <c r="A1106" s="133" t="s">
        <v>62936</v>
      </c>
      <c r="B1106" s="127" t="s">
        <v>58450</v>
      </c>
      <c r="C1106" s="125" t="s">
        <v>62205</v>
      </c>
      <c r="D1106" s="127" t="s">
        <v>29710</v>
      </c>
      <c r="E1106" s="111" t="s">
        <v>6478</v>
      </c>
      <c r="F1106" s="126" t="s">
        <v>57126</v>
      </c>
      <c r="G1106" s="127" t="s">
        <v>62223</v>
      </c>
      <c r="H1106" s="111" t="s">
        <v>87</v>
      </c>
      <c r="I1106" s="128">
        <v>1</v>
      </c>
      <c r="J1106" s="42">
        <v>520000000</v>
      </c>
      <c r="K1106" s="34">
        <v>1000</v>
      </c>
      <c r="L1106" s="24">
        <v>483600000</v>
      </c>
      <c r="M1106" s="129" t="s">
        <v>45</v>
      </c>
      <c r="N1106" s="129">
        <v>12</v>
      </c>
      <c r="O1106" s="130" t="s">
        <v>26</v>
      </c>
      <c r="P1106" s="116" t="s">
        <v>423</v>
      </c>
      <c r="Q1106" s="117" t="s">
        <v>58448</v>
      </c>
      <c r="R1106" s="117" t="s">
        <v>63001</v>
      </c>
      <c r="S1106" s="117" t="s">
        <v>57126</v>
      </c>
      <c r="T1106" s="117" t="s">
        <v>57126</v>
      </c>
      <c r="U1106" s="117" t="s">
        <v>57126</v>
      </c>
      <c r="V1106" s="114" t="s">
        <v>17</v>
      </c>
      <c r="W1106" s="118" t="s">
        <v>295</v>
      </c>
      <c r="X1106" s="115" t="str">
        <f>VLOOKUP(W1106,'Formato de datos '!$G$1:$H$240,2,0)</f>
        <v>Aparatos Médicos y Quirúrgicos y Aparatos Ortésicos y Protésicos</v>
      </c>
      <c r="Y1106" s="129" t="s">
        <v>57</v>
      </c>
      <c r="Z1106" s="129"/>
      <c r="AA1106" s="131" t="s">
        <v>58450</v>
      </c>
      <c r="AB1106" s="129" t="s">
        <v>442</v>
      </c>
      <c r="AC1106" s="129"/>
      <c r="AD1106" s="130"/>
      <c r="AE1106" s="122">
        <v>3774</v>
      </c>
      <c r="AF1106" s="134"/>
    </row>
    <row r="1107" spans="1:32" s="135" customFormat="1" ht="60">
      <c r="A1107" s="133" t="s">
        <v>62936</v>
      </c>
      <c r="B1107" s="127" t="s">
        <v>58450</v>
      </c>
      <c r="C1107" s="125" t="s">
        <v>62205</v>
      </c>
      <c r="D1107" s="127" t="s">
        <v>29663</v>
      </c>
      <c r="E1107" s="111" t="s">
        <v>6478</v>
      </c>
      <c r="F1107" s="126" t="s">
        <v>57126</v>
      </c>
      <c r="G1107" s="127" t="s">
        <v>62224</v>
      </c>
      <c r="H1107" s="111" t="s">
        <v>87</v>
      </c>
      <c r="I1107" s="128">
        <v>1</v>
      </c>
      <c r="J1107" s="42">
        <v>190000000</v>
      </c>
      <c r="K1107" s="34">
        <v>1000</v>
      </c>
      <c r="L1107" s="24">
        <v>176700000</v>
      </c>
      <c r="M1107" s="129" t="s">
        <v>45</v>
      </c>
      <c r="N1107" s="129">
        <v>12</v>
      </c>
      <c r="O1107" s="130" t="s">
        <v>26</v>
      </c>
      <c r="P1107" s="116" t="s">
        <v>423</v>
      </c>
      <c r="Q1107" s="117" t="s">
        <v>58448</v>
      </c>
      <c r="R1107" s="117" t="s">
        <v>63001</v>
      </c>
      <c r="S1107" s="117" t="s">
        <v>57126</v>
      </c>
      <c r="T1107" s="117" t="s">
        <v>57126</v>
      </c>
      <c r="U1107" s="117" t="s">
        <v>57126</v>
      </c>
      <c r="V1107" s="114" t="s">
        <v>17</v>
      </c>
      <c r="W1107" s="118" t="s">
        <v>295</v>
      </c>
      <c r="X1107" s="115" t="str">
        <f>VLOOKUP(W1107,'Formato de datos '!$G$1:$H$240,2,0)</f>
        <v>Aparatos Médicos y Quirúrgicos y Aparatos Ortésicos y Protésicos</v>
      </c>
      <c r="Y1107" s="129" t="s">
        <v>57</v>
      </c>
      <c r="Z1107" s="129"/>
      <c r="AA1107" s="131" t="s">
        <v>58450</v>
      </c>
      <c r="AB1107" s="129" t="s">
        <v>442</v>
      </c>
      <c r="AC1107" s="129"/>
      <c r="AD1107" s="130"/>
      <c r="AE1107" s="122">
        <v>3775</v>
      </c>
      <c r="AF1107" s="134"/>
    </row>
    <row r="1108" spans="1:32" s="135" customFormat="1" ht="90">
      <c r="A1108" s="133" t="s">
        <v>62936</v>
      </c>
      <c r="B1108" s="127" t="s">
        <v>58450</v>
      </c>
      <c r="C1108" s="125" t="s">
        <v>62205</v>
      </c>
      <c r="D1108" s="127" t="s">
        <v>28869</v>
      </c>
      <c r="E1108" s="111" t="s">
        <v>6470</v>
      </c>
      <c r="F1108" s="126" t="s">
        <v>57126</v>
      </c>
      <c r="G1108" s="127" t="s">
        <v>62225</v>
      </c>
      <c r="H1108" s="111" t="s">
        <v>87</v>
      </c>
      <c r="I1108" s="128">
        <v>1</v>
      </c>
      <c r="J1108" s="42">
        <v>30000000</v>
      </c>
      <c r="K1108" s="34">
        <v>30000000</v>
      </c>
      <c r="L1108" s="24">
        <v>27900000</v>
      </c>
      <c r="M1108" s="129" t="s">
        <v>45</v>
      </c>
      <c r="N1108" s="129">
        <v>12</v>
      </c>
      <c r="O1108" s="130" t="s">
        <v>26</v>
      </c>
      <c r="P1108" s="116" t="s">
        <v>423</v>
      </c>
      <c r="Q1108" s="117" t="s">
        <v>58448</v>
      </c>
      <c r="R1108" s="117" t="s">
        <v>63001</v>
      </c>
      <c r="S1108" s="117" t="s">
        <v>57126</v>
      </c>
      <c r="T1108" s="117" t="s">
        <v>57126</v>
      </c>
      <c r="U1108" s="117" t="s">
        <v>57126</v>
      </c>
      <c r="V1108" s="114" t="s">
        <v>17</v>
      </c>
      <c r="W1108" s="118" t="s">
        <v>295</v>
      </c>
      <c r="X1108" s="115" t="str">
        <f>VLOOKUP(W1108,'Formato de datos '!$G$1:$H$240,2,0)</f>
        <v>Aparatos Médicos y Quirúrgicos y Aparatos Ortésicos y Protésicos</v>
      </c>
      <c r="Y1108" s="129" t="s">
        <v>57</v>
      </c>
      <c r="Z1108" s="129"/>
      <c r="AA1108" s="131" t="s">
        <v>58450</v>
      </c>
      <c r="AB1108" s="129" t="s">
        <v>442</v>
      </c>
      <c r="AC1108" s="129"/>
      <c r="AD1108" s="130"/>
      <c r="AE1108" s="122">
        <v>3776</v>
      </c>
      <c r="AF1108" s="134"/>
    </row>
    <row r="1109" spans="1:32" s="135" customFormat="1" ht="60">
      <c r="A1109" s="133" t="s">
        <v>62936</v>
      </c>
      <c r="B1109" s="127" t="s">
        <v>58450</v>
      </c>
      <c r="C1109" s="125" t="s">
        <v>62205</v>
      </c>
      <c r="D1109" s="127" t="s">
        <v>27738</v>
      </c>
      <c r="E1109" s="111" t="s">
        <v>6478</v>
      </c>
      <c r="F1109" s="126" t="s">
        <v>57126</v>
      </c>
      <c r="G1109" s="127" t="s">
        <v>62226</v>
      </c>
      <c r="H1109" s="111" t="s">
        <v>87</v>
      </c>
      <c r="I1109" s="128">
        <v>1</v>
      </c>
      <c r="J1109" s="42">
        <v>140000000</v>
      </c>
      <c r="K1109" s="34">
        <v>1000</v>
      </c>
      <c r="L1109" s="24">
        <v>130200000</v>
      </c>
      <c r="M1109" s="129" t="s">
        <v>45</v>
      </c>
      <c r="N1109" s="129">
        <v>12</v>
      </c>
      <c r="O1109" s="130" t="s">
        <v>26</v>
      </c>
      <c r="P1109" s="116" t="s">
        <v>423</v>
      </c>
      <c r="Q1109" s="117" t="s">
        <v>58448</v>
      </c>
      <c r="R1109" s="117" t="s">
        <v>63001</v>
      </c>
      <c r="S1109" s="117" t="s">
        <v>57126</v>
      </c>
      <c r="T1109" s="117" t="s">
        <v>57126</v>
      </c>
      <c r="U1109" s="117" t="s">
        <v>57126</v>
      </c>
      <c r="V1109" s="114" t="s">
        <v>17</v>
      </c>
      <c r="W1109" s="118" t="s">
        <v>295</v>
      </c>
      <c r="X1109" s="115" t="str">
        <f>VLOOKUP(W1109,'Formato de datos '!$G$1:$H$240,2,0)</f>
        <v>Aparatos Médicos y Quirúrgicos y Aparatos Ortésicos y Protésicos</v>
      </c>
      <c r="Y1109" s="129" t="s">
        <v>57</v>
      </c>
      <c r="Z1109" s="129"/>
      <c r="AA1109" s="131" t="s">
        <v>58450</v>
      </c>
      <c r="AB1109" s="129" t="s">
        <v>442</v>
      </c>
      <c r="AC1109" s="129"/>
      <c r="AD1109" s="130"/>
      <c r="AE1109" s="122">
        <v>3777</v>
      </c>
      <c r="AF1109" s="134"/>
    </row>
    <row r="1110" spans="1:32" s="135" customFormat="1" ht="120">
      <c r="A1110" s="133" t="s">
        <v>62937</v>
      </c>
      <c r="B1110" s="127" t="s">
        <v>58450</v>
      </c>
      <c r="C1110" s="125" t="s">
        <v>62205</v>
      </c>
      <c r="D1110" s="127" t="s">
        <v>29345</v>
      </c>
      <c r="E1110" s="111" t="s">
        <v>6562</v>
      </c>
      <c r="F1110" s="126" t="s">
        <v>57126</v>
      </c>
      <c r="G1110" s="127" t="s">
        <v>62208</v>
      </c>
      <c r="H1110" s="111" t="s">
        <v>87</v>
      </c>
      <c r="I1110" s="128">
        <v>1</v>
      </c>
      <c r="J1110" s="42">
        <v>1000000</v>
      </c>
      <c r="K1110" s="34">
        <v>1000000</v>
      </c>
      <c r="L1110" s="24">
        <v>930000</v>
      </c>
      <c r="M1110" s="129" t="s">
        <v>45</v>
      </c>
      <c r="N1110" s="129">
        <v>12</v>
      </c>
      <c r="O1110" s="130" t="s">
        <v>26</v>
      </c>
      <c r="P1110" s="116" t="s">
        <v>423</v>
      </c>
      <c r="Q1110" s="117" t="s">
        <v>58448</v>
      </c>
      <c r="R1110" s="117" t="s">
        <v>63001</v>
      </c>
      <c r="S1110" s="117" t="s">
        <v>57126</v>
      </c>
      <c r="T1110" s="117" t="s">
        <v>57126</v>
      </c>
      <c r="U1110" s="117" t="s">
        <v>57126</v>
      </c>
      <c r="V1110" s="114" t="s">
        <v>17</v>
      </c>
      <c r="W1110" s="118" t="s">
        <v>57414</v>
      </c>
      <c r="X1110" s="115" t="str">
        <f>VLOOKUP(W1110,'Formato de datos '!$G$1:$H$240,2,0)</f>
        <v>Instrumentos y aparatos de medición, verificación, análisis, de navegación y para otros fines (excepto instrumentos ópticos); instrumentos de control de procesos industriales, sus partes, piezas y accesorios</v>
      </c>
      <c r="Y1110" s="129" t="s">
        <v>57</v>
      </c>
      <c r="Z1110" s="129"/>
      <c r="AA1110" s="131" t="s">
        <v>58450</v>
      </c>
      <c r="AB1110" s="129" t="s">
        <v>442</v>
      </c>
      <c r="AC1110" s="129"/>
      <c r="AD1110" s="130" t="s">
        <v>62934</v>
      </c>
      <c r="AE1110" s="122">
        <v>3759</v>
      </c>
      <c r="AF1110" s="134"/>
    </row>
    <row r="1111" spans="1:32" s="135" customFormat="1" ht="120">
      <c r="A1111" s="133" t="s">
        <v>62937</v>
      </c>
      <c r="B1111" s="127" t="s">
        <v>58450</v>
      </c>
      <c r="C1111" s="125" t="s">
        <v>62205</v>
      </c>
      <c r="D1111" s="127" t="s">
        <v>28526</v>
      </c>
      <c r="E1111" s="111" t="s">
        <v>6548</v>
      </c>
      <c r="F1111" s="126" t="s">
        <v>57126</v>
      </c>
      <c r="G1111" s="127" t="s">
        <v>62215</v>
      </c>
      <c r="H1111" s="111" t="s">
        <v>87</v>
      </c>
      <c r="I1111" s="128">
        <v>1</v>
      </c>
      <c r="J1111" s="42">
        <v>800000</v>
      </c>
      <c r="K1111" s="34">
        <v>800000</v>
      </c>
      <c r="L1111" s="24">
        <v>744000</v>
      </c>
      <c r="M1111" s="129" t="s">
        <v>45</v>
      </c>
      <c r="N1111" s="129">
        <v>12</v>
      </c>
      <c r="O1111" s="130" t="s">
        <v>26</v>
      </c>
      <c r="P1111" s="116" t="s">
        <v>423</v>
      </c>
      <c r="Q1111" s="117" t="s">
        <v>58448</v>
      </c>
      <c r="R1111" s="117" t="s">
        <v>63001</v>
      </c>
      <c r="S1111" s="117" t="s">
        <v>57126</v>
      </c>
      <c r="T1111" s="117" t="s">
        <v>57126</v>
      </c>
      <c r="U1111" s="117" t="s">
        <v>57126</v>
      </c>
      <c r="V1111" s="114" t="s">
        <v>17</v>
      </c>
      <c r="W1111" s="118" t="s">
        <v>57414</v>
      </c>
      <c r="X1111" s="115" t="str">
        <f>VLOOKUP(W1111,'Formato de datos '!$G$1:$H$240,2,0)</f>
        <v>Instrumentos y aparatos de medición, verificación, análisis, de navegación y para otros fines (excepto instrumentos ópticos); instrumentos de control de procesos industriales, sus partes, piezas y accesorios</v>
      </c>
      <c r="Y1111" s="129" t="s">
        <v>57</v>
      </c>
      <c r="Z1111" s="129"/>
      <c r="AA1111" s="131" t="s">
        <v>58450</v>
      </c>
      <c r="AB1111" s="129" t="s">
        <v>442</v>
      </c>
      <c r="AC1111" s="129"/>
      <c r="AD1111" s="130"/>
      <c r="AE1111" s="122">
        <v>3766</v>
      </c>
      <c r="AF1111" s="134"/>
    </row>
    <row r="1112" spans="1:32" s="135" customFormat="1" ht="30">
      <c r="A1112" s="133" t="s">
        <v>62938</v>
      </c>
      <c r="B1112" s="127" t="s">
        <v>58450</v>
      </c>
      <c r="C1112" s="125" t="s">
        <v>62205</v>
      </c>
      <c r="D1112" s="127" t="s">
        <v>26466</v>
      </c>
      <c r="E1112" s="111" t="s">
        <v>5740</v>
      </c>
      <c r="F1112" s="126" t="s">
        <v>57126</v>
      </c>
      <c r="G1112" s="127" t="s">
        <v>62216</v>
      </c>
      <c r="H1112" s="111" t="s">
        <v>420</v>
      </c>
      <c r="I1112" s="128">
        <v>1</v>
      </c>
      <c r="J1112" s="42">
        <v>450000</v>
      </c>
      <c r="K1112" s="34">
        <v>450000</v>
      </c>
      <c r="L1112" s="24">
        <v>418500</v>
      </c>
      <c r="M1112" s="129" t="s">
        <v>45</v>
      </c>
      <c r="N1112" s="129">
        <v>12</v>
      </c>
      <c r="O1112" s="130" t="s">
        <v>26</v>
      </c>
      <c r="P1112" s="116" t="s">
        <v>424</v>
      </c>
      <c r="Q1112" s="117" t="s">
        <v>63003</v>
      </c>
      <c r="R1112" s="117" t="s">
        <v>63002</v>
      </c>
      <c r="S1112" s="117" t="s">
        <v>57126</v>
      </c>
      <c r="T1112" s="117" t="s">
        <v>57126</v>
      </c>
      <c r="U1112" s="117" t="s">
        <v>57126</v>
      </c>
      <c r="V1112" s="114" t="s">
        <v>17</v>
      </c>
      <c r="W1112" s="118" t="s">
        <v>364</v>
      </c>
      <c r="X1112" s="115" t="str">
        <f>VLOOKUP(W1112,'Formato de datos '!$G$1:$H$240,2,0)</f>
        <v>Material Médico Quirurgico</v>
      </c>
      <c r="Y1112" s="129" t="s">
        <v>57</v>
      </c>
      <c r="Z1112" s="129"/>
      <c r="AA1112" s="131" t="s">
        <v>58450</v>
      </c>
      <c r="AB1112" s="129" t="s">
        <v>442</v>
      </c>
      <c r="AC1112" s="129"/>
      <c r="AD1112" s="130"/>
      <c r="AE1112" s="122">
        <v>3767</v>
      </c>
      <c r="AF1112" s="134"/>
    </row>
    <row r="1113" spans="1:32" s="135" customFormat="1" ht="45">
      <c r="A1113" s="133" t="s">
        <v>58544</v>
      </c>
      <c r="B1113" s="127" t="s">
        <v>58450</v>
      </c>
      <c r="C1113" s="125" t="s">
        <v>58545</v>
      </c>
      <c r="D1113" s="127" t="s">
        <v>28298</v>
      </c>
      <c r="E1113" s="111" t="s">
        <v>6521</v>
      </c>
      <c r="F1113" s="126" t="s">
        <v>57126</v>
      </c>
      <c r="G1113" s="127" t="s">
        <v>58546</v>
      </c>
      <c r="H1113" s="111" t="s">
        <v>87</v>
      </c>
      <c r="I1113" s="128">
        <v>15</v>
      </c>
      <c r="J1113" s="42">
        <v>3200000</v>
      </c>
      <c r="K1113" s="34">
        <v>48000000</v>
      </c>
      <c r="L1113" s="24">
        <v>44700000</v>
      </c>
      <c r="M1113" s="129" t="s">
        <v>45</v>
      </c>
      <c r="N1113" s="129">
        <v>12</v>
      </c>
      <c r="O1113" s="130" t="s">
        <v>26</v>
      </c>
      <c r="P1113" s="116" t="s">
        <v>423</v>
      </c>
      <c r="Q1113" s="117" t="s">
        <v>58448</v>
      </c>
      <c r="R1113" s="117" t="s">
        <v>63001</v>
      </c>
      <c r="S1113" s="117" t="s">
        <v>57126</v>
      </c>
      <c r="T1113" s="117" t="s">
        <v>57126</v>
      </c>
      <c r="U1113" s="117" t="s">
        <v>57126</v>
      </c>
      <c r="V1113" s="114" t="s">
        <v>17</v>
      </c>
      <c r="W1113" s="118" t="s">
        <v>295</v>
      </c>
      <c r="X1113" s="115" t="str">
        <f>VLOOKUP(W1113,'Formato de datos '!$G$1:$H$240,2,0)</f>
        <v>Aparatos Médicos y Quirúrgicos y Aparatos Ortésicos y Protésicos</v>
      </c>
      <c r="Y1113" s="129" t="s">
        <v>57</v>
      </c>
      <c r="Z1113" s="129"/>
      <c r="AA1113" s="131" t="s">
        <v>58450</v>
      </c>
      <c r="AB1113" s="129" t="s">
        <v>442</v>
      </c>
      <c r="AC1113" s="129"/>
      <c r="AD1113" s="130"/>
      <c r="AE1113" s="122">
        <v>1600</v>
      </c>
      <c r="AF1113" s="134"/>
    </row>
    <row r="1114" spans="1:32" s="135" customFormat="1" ht="45">
      <c r="A1114" s="133" t="s">
        <v>58544</v>
      </c>
      <c r="B1114" s="127" t="s">
        <v>58450</v>
      </c>
      <c r="C1114" s="125" t="s">
        <v>58545</v>
      </c>
      <c r="D1114" s="127" t="s">
        <v>26466</v>
      </c>
      <c r="E1114" s="111" t="s">
        <v>5740</v>
      </c>
      <c r="F1114" s="126" t="s">
        <v>58547</v>
      </c>
      <c r="G1114" s="127" t="s">
        <v>58548</v>
      </c>
      <c r="H1114" s="111" t="s">
        <v>87</v>
      </c>
      <c r="I1114" s="128">
        <v>1</v>
      </c>
      <c r="J1114" s="42">
        <v>1210900</v>
      </c>
      <c r="K1114" s="34">
        <v>1210900</v>
      </c>
      <c r="L1114" s="24">
        <v>1126137</v>
      </c>
      <c r="M1114" s="129" t="s">
        <v>45</v>
      </c>
      <c r="N1114" s="129">
        <v>12</v>
      </c>
      <c r="O1114" s="130" t="s">
        <v>26</v>
      </c>
      <c r="P1114" s="116" t="s">
        <v>423</v>
      </c>
      <c r="Q1114" s="117" t="s">
        <v>58448</v>
      </c>
      <c r="R1114" s="117" t="s">
        <v>63001</v>
      </c>
      <c r="S1114" s="117" t="s">
        <v>57126</v>
      </c>
      <c r="T1114" s="117" t="s">
        <v>57126</v>
      </c>
      <c r="U1114" s="117" t="s">
        <v>57126</v>
      </c>
      <c r="V1114" s="114" t="s">
        <v>17</v>
      </c>
      <c r="W1114" s="118" t="s">
        <v>289</v>
      </c>
      <c r="X1114" s="115" t="str">
        <f>VLOOKUP(W1114,'Formato de datos '!$G$1:$H$240,2,0)</f>
        <v>Otras máquinas para usos generales y sus partes y piezas</v>
      </c>
      <c r="Y1114" s="129" t="s">
        <v>57</v>
      </c>
      <c r="Z1114" s="129"/>
      <c r="AA1114" s="131" t="s">
        <v>58450</v>
      </c>
      <c r="AB1114" s="129" t="s">
        <v>442</v>
      </c>
      <c r="AC1114" s="129"/>
      <c r="AD1114" s="130"/>
      <c r="AE1114" s="122">
        <v>1601</v>
      </c>
      <c r="AF1114" s="134"/>
    </row>
    <row r="1115" spans="1:32" s="135" customFormat="1" ht="60">
      <c r="A1115" s="133" t="s">
        <v>58544</v>
      </c>
      <c r="B1115" s="127" t="s">
        <v>58450</v>
      </c>
      <c r="C1115" s="125" t="s">
        <v>58545</v>
      </c>
      <c r="D1115" s="127" t="s">
        <v>28540</v>
      </c>
      <c r="E1115" s="111" t="s">
        <v>6521</v>
      </c>
      <c r="F1115" s="126" t="s">
        <v>57126</v>
      </c>
      <c r="G1115" s="127" t="s">
        <v>58549</v>
      </c>
      <c r="H1115" s="111" t="s">
        <v>87</v>
      </c>
      <c r="I1115" s="128">
        <v>2</v>
      </c>
      <c r="J1115" s="42">
        <v>1170166</v>
      </c>
      <c r="K1115" s="34">
        <v>2340332</v>
      </c>
      <c r="L1115" s="24">
        <v>2176508.7599999998</v>
      </c>
      <c r="M1115" s="129" t="s">
        <v>45</v>
      </c>
      <c r="N1115" s="129">
        <v>12</v>
      </c>
      <c r="O1115" s="130" t="s">
        <v>26</v>
      </c>
      <c r="P1115" s="116" t="s">
        <v>423</v>
      </c>
      <c r="Q1115" s="117" t="s">
        <v>58448</v>
      </c>
      <c r="R1115" s="117" t="s">
        <v>63001</v>
      </c>
      <c r="S1115" s="117" t="s">
        <v>57126</v>
      </c>
      <c r="T1115" s="117" t="s">
        <v>57126</v>
      </c>
      <c r="U1115" s="117" t="s">
        <v>57126</v>
      </c>
      <c r="V1115" s="114" t="s">
        <v>17</v>
      </c>
      <c r="W1115" s="118" t="s">
        <v>295</v>
      </c>
      <c r="X1115" s="115" t="str">
        <f>VLOOKUP(W1115,'Formato de datos '!$G$1:$H$240,2,0)</f>
        <v>Aparatos Médicos y Quirúrgicos y Aparatos Ortésicos y Protésicos</v>
      </c>
      <c r="Y1115" s="129" t="s">
        <v>57</v>
      </c>
      <c r="Z1115" s="129"/>
      <c r="AA1115" s="131" t="s">
        <v>58450</v>
      </c>
      <c r="AB1115" s="129" t="s">
        <v>442</v>
      </c>
      <c r="AC1115" s="129"/>
      <c r="AD1115" s="130"/>
      <c r="AE1115" s="122">
        <v>1602</v>
      </c>
      <c r="AF1115" s="134"/>
    </row>
    <row r="1116" spans="1:32" s="135" customFormat="1" ht="120">
      <c r="A1116" s="133" t="s">
        <v>58544</v>
      </c>
      <c r="B1116" s="127" t="s">
        <v>58450</v>
      </c>
      <c r="C1116" s="125" t="s">
        <v>58545</v>
      </c>
      <c r="D1116" s="127" t="s">
        <v>28443</v>
      </c>
      <c r="E1116" s="111" t="s">
        <v>6565</v>
      </c>
      <c r="F1116" s="126" t="s">
        <v>57126</v>
      </c>
      <c r="G1116" s="127" t="s">
        <v>58550</v>
      </c>
      <c r="H1116" s="111" t="s">
        <v>87</v>
      </c>
      <c r="I1116" s="128">
        <v>1</v>
      </c>
      <c r="J1116" s="42">
        <v>19227000</v>
      </c>
      <c r="K1116" s="34">
        <v>19227000</v>
      </c>
      <c r="L1116" s="24">
        <v>17881110</v>
      </c>
      <c r="M1116" s="129" t="s">
        <v>45</v>
      </c>
      <c r="N1116" s="129">
        <v>12</v>
      </c>
      <c r="O1116" s="130" t="s">
        <v>26</v>
      </c>
      <c r="P1116" s="116" t="s">
        <v>423</v>
      </c>
      <c r="Q1116" s="117" t="s">
        <v>58448</v>
      </c>
      <c r="R1116" s="117" t="s">
        <v>63001</v>
      </c>
      <c r="S1116" s="117" t="s">
        <v>57126</v>
      </c>
      <c r="T1116" s="117" t="s">
        <v>57126</v>
      </c>
      <c r="U1116" s="117" t="s">
        <v>57126</v>
      </c>
      <c r="V1116" s="114" t="s">
        <v>17</v>
      </c>
      <c r="W1116" s="118" t="s">
        <v>57414</v>
      </c>
      <c r="X1116" s="115" t="str">
        <f>VLOOKUP(W1116,'Formato de datos '!$G$1:$H$240,2,0)</f>
        <v>Instrumentos y aparatos de medición, verificación, análisis, de navegación y para otros fines (excepto instrumentos ópticos); instrumentos de control de procesos industriales, sus partes, piezas y accesorios</v>
      </c>
      <c r="Y1116" s="129" t="s">
        <v>57</v>
      </c>
      <c r="Z1116" s="129"/>
      <c r="AA1116" s="131" t="s">
        <v>58450</v>
      </c>
      <c r="AB1116" s="129" t="s">
        <v>442</v>
      </c>
      <c r="AC1116" s="129"/>
      <c r="AD1116" s="130"/>
      <c r="AE1116" s="122">
        <v>1603</v>
      </c>
      <c r="AF1116" s="134"/>
    </row>
    <row r="1117" spans="1:32" s="135" customFormat="1" ht="60">
      <c r="A1117" s="133" t="s">
        <v>58544</v>
      </c>
      <c r="B1117" s="127" t="s">
        <v>58450</v>
      </c>
      <c r="C1117" s="125" t="s">
        <v>58545</v>
      </c>
      <c r="D1117" s="127" t="s">
        <v>29818</v>
      </c>
      <c r="E1117" s="111" t="s">
        <v>6478</v>
      </c>
      <c r="F1117" s="126" t="s">
        <v>57126</v>
      </c>
      <c r="G1117" s="127" t="s">
        <v>58551</v>
      </c>
      <c r="H1117" s="111" t="s">
        <v>87</v>
      </c>
      <c r="I1117" s="128">
        <v>1</v>
      </c>
      <c r="J1117" s="42">
        <v>15022323</v>
      </c>
      <c r="K1117" s="34">
        <v>15022323</v>
      </c>
      <c r="L1117" s="24">
        <v>13970760.390000001</v>
      </c>
      <c r="M1117" s="129" t="s">
        <v>45</v>
      </c>
      <c r="N1117" s="129">
        <v>12</v>
      </c>
      <c r="O1117" s="130" t="s">
        <v>26</v>
      </c>
      <c r="P1117" s="116" t="s">
        <v>423</v>
      </c>
      <c r="Q1117" s="117" t="s">
        <v>58448</v>
      </c>
      <c r="R1117" s="117" t="s">
        <v>63001</v>
      </c>
      <c r="S1117" s="117" t="s">
        <v>57126</v>
      </c>
      <c r="T1117" s="117" t="s">
        <v>57126</v>
      </c>
      <c r="U1117" s="117" t="s">
        <v>57126</v>
      </c>
      <c r="V1117" s="114" t="s">
        <v>17</v>
      </c>
      <c r="W1117" s="118" t="s">
        <v>295</v>
      </c>
      <c r="X1117" s="115" t="str">
        <f>VLOOKUP(W1117,'Formato de datos '!$G$1:$H$240,2,0)</f>
        <v>Aparatos Médicos y Quirúrgicos y Aparatos Ortésicos y Protésicos</v>
      </c>
      <c r="Y1117" s="129" t="s">
        <v>57</v>
      </c>
      <c r="Z1117" s="129"/>
      <c r="AA1117" s="131" t="s">
        <v>58450</v>
      </c>
      <c r="AB1117" s="129" t="s">
        <v>442</v>
      </c>
      <c r="AC1117" s="129"/>
      <c r="AD1117" s="130"/>
      <c r="AE1117" s="122">
        <v>1604</v>
      </c>
      <c r="AF1117" s="134"/>
    </row>
    <row r="1118" spans="1:32" s="135" customFormat="1" ht="45">
      <c r="A1118" s="133" t="s">
        <v>58544</v>
      </c>
      <c r="B1118" s="127" t="s">
        <v>58450</v>
      </c>
      <c r="C1118" s="125" t="s">
        <v>58545</v>
      </c>
      <c r="D1118" s="127" t="s">
        <v>28661</v>
      </c>
      <c r="E1118" s="111" t="s">
        <v>6522</v>
      </c>
      <c r="F1118" s="126" t="s">
        <v>57126</v>
      </c>
      <c r="G1118" s="127" t="s">
        <v>58552</v>
      </c>
      <c r="H1118" s="111" t="s">
        <v>87</v>
      </c>
      <c r="I1118" s="128">
        <v>1</v>
      </c>
      <c r="J1118" s="42">
        <v>28731531</v>
      </c>
      <c r="K1118" s="34">
        <v>28731531</v>
      </c>
      <c r="L1118" s="24">
        <v>26720323.829999998</v>
      </c>
      <c r="M1118" s="129" t="s">
        <v>45</v>
      </c>
      <c r="N1118" s="129">
        <v>12</v>
      </c>
      <c r="O1118" s="130" t="s">
        <v>26</v>
      </c>
      <c r="P1118" s="116" t="s">
        <v>423</v>
      </c>
      <c r="Q1118" s="117" t="s">
        <v>58448</v>
      </c>
      <c r="R1118" s="117" t="s">
        <v>63001</v>
      </c>
      <c r="S1118" s="117" t="s">
        <v>57126</v>
      </c>
      <c r="T1118" s="117" t="s">
        <v>57126</v>
      </c>
      <c r="U1118" s="117" t="s">
        <v>57126</v>
      </c>
      <c r="V1118" s="114" t="s">
        <v>17</v>
      </c>
      <c r="W1118" s="118" t="s">
        <v>295</v>
      </c>
      <c r="X1118" s="115" t="str">
        <f>VLOOKUP(W1118,'Formato de datos '!$G$1:$H$240,2,0)</f>
        <v>Aparatos Médicos y Quirúrgicos y Aparatos Ortésicos y Protésicos</v>
      </c>
      <c r="Y1118" s="129" t="s">
        <v>57</v>
      </c>
      <c r="Z1118" s="129"/>
      <c r="AA1118" s="131" t="s">
        <v>58450</v>
      </c>
      <c r="AB1118" s="129" t="s">
        <v>442</v>
      </c>
      <c r="AC1118" s="129"/>
      <c r="AD1118" s="130"/>
      <c r="AE1118" s="122">
        <v>1605</v>
      </c>
      <c r="AF1118" s="134"/>
    </row>
    <row r="1119" spans="1:32" s="135" customFormat="1" ht="60">
      <c r="A1119" s="133" t="s">
        <v>58544</v>
      </c>
      <c r="B1119" s="127" t="s">
        <v>58450</v>
      </c>
      <c r="C1119" s="125" t="s">
        <v>58545</v>
      </c>
      <c r="D1119" s="127" t="s">
        <v>28521</v>
      </c>
      <c r="E1119" s="111" t="s">
        <v>6478</v>
      </c>
      <c r="F1119" s="126" t="s">
        <v>58553</v>
      </c>
      <c r="G1119" s="127" t="s">
        <v>58554</v>
      </c>
      <c r="H1119" s="111" t="s">
        <v>87</v>
      </c>
      <c r="I1119" s="128">
        <v>1</v>
      </c>
      <c r="J1119" s="42">
        <v>2145000</v>
      </c>
      <c r="K1119" s="34">
        <v>2145000</v>
      </c>
      <c r="L1119" s="24">
        <v>1994850</v>
      </c>
      <c r="M1119" s="129" t="s">
        <v>45</v>
      </c>
      <c r="N1119" s="129">
        <v>12</v>
      </c>
      <c r="O1119" s="130" t="s">
        <v>26</v>
      </c>
      <c r="P1119" s="116" t="s">
        <v>423</v>
      </c>
      <c r="Q1119" s="117" t="s">
        <v>58448</v>
      </c>
      <c r="R1119" s="117" t="s">
        <v>63001</v>
      </c>
      <c r="S1119" s="117" t="s">
        <v>57126</v>
      </c>
      <c r="T1119" s="117" t="s">
        <v>57126</v>
      </c>
      <c r="U1119" s="117" t="s">
        <v>57126</v>
      </c>
      <c r="V1119" s="114" t="s">
        <v>17</v>
      </c>
      <c r="W1119" s="118" t="s">
        <v>295</v>
      </c>
      <c r="X1119" s="115" t="str">
        <f>VLOOKUP(W1119,'Formato de datos '!$G$1:$H$240,2,0)</f>
        <v>Aparatos Médicos y Quirúrgicos y Aparatos Ortésicos y Protésicos</v>
      </c>
      <c r="Y1119" s="129" t="s">
        <v>57</v>
      </c>
      <c r="Z1119" s="129"/>
      <c r="AA1119" s="131" t="s">
        <v>58450</v>
      </c>
      <c r="AB1119" s="129" t="s">
        <v>442</v>
      </c>
      <c r="AC1119" s="129"/>
      <c r="AD1119" s="130"/>
      <c r="AE1119" s="122">
        <v>1606</v>
      </c>
      <c r="AF1119" s="134"/>
    </row>
    <row r="1120" spans="1:32" s="135" customFormat="1" ht="60">
      <c r="A1120" s="133" t="s">
        <v>58544</v>
      </c>
      <c r="B1120" s="127" t="s">
        <v>58450</v>
      </c>
      <c r="C1120" s="125" t="s">
        <v>58545</v>
      </c>
      <c r="D1120" s="127" t="s">
        <v>24463</v>
      </c>
      <c r="E1120" s="111" t="s">
        <v>6478</v>
      </c>
      <c r="F1120" s="126" t="s">
        <v>57126</v>
      </c>
      <c r="G1120" s="127" t="s">
        <v>58555</v>
      </c>
      <c r="H1120" s="111" t="s">
        <v>87</v>
      </c>
      <c r="I1120" s="128">
        <v>1</v>
      </c>
      <c r="J1120" s="42">
        <v>2665283</v>
      </c>
      <c r="K1120" s="34">
        <v>2665283</v>
      </c>
      <c r="L1120" s="24">
        <v>2478713.19</v>
      </c>
      <c r="M1120" s="129" t="s">
        <v>45</v>
      </c>
      <c r="N1120" s="129">
        <v>12</v>
      </c>
      <c r="O1120" s="130" t="s">
        <v>26</v>
      </c>
      <c r="P1120" s="116" t="s">
        <v>423</v>
      </c>
      <c r="Q1120" s="117" t="s">
        <v>58448</v>
      </c>
      <c r="R1120" s="117" t="s">
        <v>63001</v>
      </c>
      <c r="S1120" s="117" t="s">
        <v>57126</v>
      </c>
      <c r="T1120" s="117" t="s">
        <v>57126</v>
      </c>
      <c r="U1120" s="117" t="s">
        <v>57126</v>
      </c>
      <c r="V1120" s="114" t="s">
        <v>17</v>
      </c>
      <c r="W1120" s="118" t="s">
        <v>295</v>
      </c>
      <c r="X1120" s="115" t="str">
        <f>VLOOKUP(W1120,'Formato de datos '!$G$1:$H$240,2,0)</f>
        <v>Aparatos Médicos y Quirúrgicos y Aparatos Ortésicos y Protésicos</v>
      </c>
      <c r="Y1120" s="129" t="s">
        <v>57</v>
      </c>
      <c r="Z1120" s="129"/>
      <c r="AA1120" s="131" t="s">
        <v>58450</v>
      </c>
      <c r="AB1120" s="129" t="s">
        <v>442</v>
      </c>
      <c r="AC1120" s="129"/>
      <c r="AD1120" s="130"/>
      <c r="AE1120" s="122">
        <v>1607</v>
      </c>
      <c r="AF1120" s="134"/>
    </row>
    <row r="1121" spans="1:32" s="135" customFormat="1" ht="45">
      <c r="A1121" s="133" t="s">
        <v>58544</v>
      </c>
      <c r="B1121" s="127" t="s">
        <v>58450</v>
      </c>
      <c r="C1121" s="125" t="s">
        <v>58545</v>
      </c>
      <c r="D1121" s="127" t="s">
        <v>27886</v>
      </c>
      <c r="E1121" s="111" t="s">
        <v>6522</v>
      </c>
      <c r="F1121" s="126" t="s">
        <v>58600</v>
      </c>
      <c r="G1121" s="127" t="s">
        <v>58601</v>
      </c>
      <c r="H1121" s="111" t="s">
        <v>87</v>
      </c>
      <c r="I1121" s="128">
        <v>1</v>
      </c>
      <c r="J1121" s="42">
        <v>28731531</v>
      </c>
      <c r="K1121" s="34">
        <v>28731531</v>
      </c>
      <c r="L1121" s="24">
        <v>26720323.829999998</v>
      </c>
      <c r="M1121" s="129" t="s">
        <v>45</v>
      </c>
      <c r="N1121" s="129">
        <v>12</v>
      </c>
      <c r="O1121" s="130" t="s">
        <v>26</v>
      </c>
      <c r="P1121" s="116" t="s">
        <v>423</v>
      </c>
      <c r="Q1121" s="117" t="s">
        <v>58448</v>
      </c>
      <c r="R1121" s="117" t="s">
        <v>63001</v>
      </c>
      <c r="S1121" s="117" t="s">
        <v>57126</v>
      </c>
      <c r="T1121" s="117" t="s">
        <v>57126</v>
      </c>
      <c r="U1121" s="117" t="s">
        <v>57126</v>
      </c>
      <c r="V1121" s="114" t="s">
        <v>17</v>
      </c>
      <c r="W1121" s="118" t="s">
        <v>295</v>
      </c>
      <c r="X1121" s="115" t="str">
        <f>VLOOKUP(W1121,'Formato de datos '!$G$1:$H$240,2,0)</f>
        <v>Aparatos Médicos y Quirúrgicos y Aparatos Ortésicos y Protésicos</v>
      </c>
      <c r="Y1121" s="129" t="s">
        <v>57</v>
      </c>
      <c r="Z1121" s="129"/>
      <c r="AA1121" s="131" t="s">
        <v>58450</v>
      </c>
      <c r="AB1121" s="129" t="s">
        <v>442</v>
      </c>
      <c r="AC1121" s="129"/>
      <c r="AD1121" s="130"/>
      <c r="AE1121" s="122">
        <v>1630</v>
      </c>
      <c r="AF1121" s="134"/>
    </row>
    <row r="1122" spans="1:32" s="135" customFormat="1" ht="45">
      <c r="A1122" s="133" t="s">
        <v>58556</v>
      </c>
      <c r="B1122" s="127" t="s">
        <v>58450</v>
      </c>
      <c r="C1122" s="125" t="s">
        <v>58545</v>
      </c>
      <c r="D1122" s="127" t="s">
        <v>52171</v>
      </c>
      <c r="E1122" s="111" t="s">
        <v>6529</v>
      </c>
      <c r="F1122" s="126" t="s">
        <v>57126</v>
      </c>
      <c r="G1122" s="127" t="s">
        <v>58557</v>
      </c>
      <c r="H1122" s="111" t="s">
        <v>420</v>
      </c>
      <c r="I1122" s="128">
        <v>10</v>
      </c>
      <c r="J1122" s="42">
        <v>589162</v>
      </c>
      <c r="K1122" s="34">
        <v>5891620</v>
      </c>
      <c r="L1122" s="24">
        <v>5479206.6000000006</v>
      </c>
      <c r="M1122" s="129" t="s">
        <v>45</v>
      </c>
      <c r="N1122" s="129">
        <v>12</v>
      </c>
      <c r="O1122" s="130" t="s">
        <v>26</v>
      </c>
      <c r="P1122" s="116" t="s">
        <v>424</v>
      </c>
      <c r="Q1122" s="117" t="s">
        <v>63003</v>
      </c>
      <c r="R1122" s="117" t="s">
        <v>63002</v>
      </c>
      <c r="S1122" s="117" t="s">
        <v>57126</v>
      </c>
      <c r="T1122" s="117" t="s">
        <v>57126</v>
      </c>
      <c r="U1122" s="117" t="s">
        <v>57126</v>
      </c>
      <c r="V1122" s="114" t="s">
        <v>17</v>
      </c>
      <c r="W1122" s="118" t="s">
        <v>364</v>
      </c>
      <c r="X1122" s="115" t="str">
        <f>VLOOKUP(W1122,'Formato de datos '!$G$1:$H$240,2,0)</f>
        <v>Material Médico Quirurgico</v>
      </c>
      <c r="Y1122" s="129" t="s">
        <v>57</v>
      </c>
      <c r="Z1122" s="129"/>
      <c r="AA1122" s="131" t="s">
        <v>58450</v>
      </c>
      <c r="AB1122" s="129" t="s">
        <v>442</v>
      </c>
      <c r="AC1122" s="129"/>
      <c r="AD1122" s="130"/>
      <c r="AE1122" s="122">
        <v>1608</v>
      </c>
      <c r="AF1122" s="134"/>
    </row>
    <row r="1123" spans="1:32" s="135" customFormat="1" ht="75">
      <c r="A1123" s="133" t="s">
        <v>58556</v>
      </c>
      <c r="B1123" s="127" t="s">
        <v>58450</v>
      </c>
      <c r="C1123" s="125" t="s">
        <v>58545</v>
      </c>
      <c r="D1123" s="127" t="s">
        <v>29489</v>
      </c>
      <c r="E1123" s="111" t="s">
        <v>6478</v>
      </c>
      <c r="F1123" s="126" t="s">
        <v>58558</v>
      </c>
      <c r="G1123" s="127" t="s">
        <v>58559</v>
      </c>
      <c r="H1123" s="111" t="s">
        <v>420</v>
      </c>
      <c r="I1123" s="128">
        <v>5</v>
      </c>
      <c r="J1123" s="42">
        <v>63531</v>
      </c>
      <c r="K1123" s="34">
        <v>317655</v>
      </c>
      <c r="L1123" s="24">
        <v>295419.15000000002</v>
      </c>
      <c r="M1123" s="129" t="s">
        <v>45</v>
      </c>
      <c r="N1123" s="129">
        <v>12</v>
      </c>
      <c r="O1123" s="130" t="s">
        <v>26</v>
      </c>
      <c r="P1123" s="116" t="s">
        <v>424</v>
      </c>
      <c r="Q1123" s="117" t="s">
        <v>63003</v>
      </c>
      <c r="R1123" s="117" t="s">
        <v>63002</v>
      </c>
      <c r="S1123" s="117" t="s">
        <v>57126</v>
      </c>
      <c r="T1123" s="117" t="s">
        <v>57126</v>
      </c>
      <c r="U1123" s="117" t="s">
        <v>57126</v>
      </c>
      <c r="V1123" s="114" t="s">
        <v>17</v>
      </c>
      <c r="W1123" s="118" t="s">
        <v>364</v>
      </c>
      <c r="X1123" s="115" t="str">
        <f>VLOOKUP(W1123,'Formato de datos '!$G$1:$H$240,2,0)</f>
        <v>Material Médico Quirurgico</v>
      </c>
      <c r="Y1123" s="129" t="s">
        <v>57</v>
      </c>
      <c r="Z1123" s="129"/>
      <c r="AA1123" s="131" t="s">
        <v>58450</v>
      </c>
      <c r="AB1123" s="129" t="s">
        <v>442</v>
      </c>
      <c r="AC1123" s="129"/>
      <c r="AD1123" s="130"/>
      <c r="AE1123" s="122">
        <v>1609</v>
      </c>
      <c r="AF1123" s="134"/>
    </row>
    <row r="1124" spans="1:32" s="135" customFormat="1" ht="60">
      <c r="A1124" s="133" t="s">
        <v>58556</v>
      </c>
      <c r="B1124" s="127" t="s">
        <v>58450</v>
      </c>
      <c r="C1124" s="125" t="s">
        <v>58545</v>
      </c>
      <c r="D1124" s="127" t="s">
        <v>29494</v>
      </c>
      <c r="E1124" s="111" t="s">
        <v>6478</v>
      </c>
      <c r="F1124" s="126" t="s">
        <v>58560</v>
      </c>
      <c r="G1124" s="127" t="s">
        <v>58561</v>
      </c>
      <c r="H1124" s="111" t="s">
        <v>420</v>
      </c>
      <c r="I1124" s="128">
        <v>5</v>
      </c>
      <c r="J1124" s="42">
        <v>21040</v>
      </c>
      <c r="K1124" s="34">
        <v>105200</v>
      </c>
      <c r="L1124" s="24">
        <v>97836</v>
      </c>
      <c r="M1124" s="129" t="s">
        <v>45</v>
      </c>
      <c r="N1124" s="129">
        <v>12</v>
      </c>
      <c r="O1124" s="130" t="s">
        <v>26</v>
      </c>
      <c r="P1124" s="116" t="s">
        <v>424</v>
      </c>
      <c r="Q1124" s="117" t="s">
        <v>63003</v>
      </c>
      <c r="R1124" s="117" t="s">
        <v>63002</v>
      </c>
      <c r="S1124" s="117" t="s">
        <v>57126</v>
      </c>
      <c r="T1124" s="117" t="s">
        <v>57126</v>
      </c>
      <c r="U1124" s="117" t="s">
        <v>57126</v>
      </c>
      <c r="V1124" s="114" t="s">
        <v>17</v>
      </c>
      <c r="W1124" s="118" t="s">
        <v>364</v>
      </c>
      <c r="X1124" s="115" t="str">
        <f>VLOOKUP(W1124,'Formato de datos '!$G$1:$H$240,2,0)</f>
        <v>Material Médico Quirurgico</v>
      </c>
      <c r="Y1124" s="129" t="s">
        <v>57</v>
      </c>
      <c r="Z1124" s="129"/>
      <c r="AA1124" s="131" t="s">
        <v>58450</v>
      </c>
      <c r="AB1124" s="129" t="s">
        <v>442</v>
      </c>
      <c r="AC1124" s="129"/>
      <c r="AD1124" s="130"/>
      <c r="AE1124" s="122">
        <v>1610</v>
      </c>
      <c r="AF1124" s="134"/>
    </row>
    <row r="1125" spans="1:32" s="135" customFormat="1" ht="60">
      <c r="A1125" s="133" t="s">
        <v>58556</v>
      </c>
      <c r="B1125" s="127" t="s">
        <v>58450</v>
      </c>
      <c r="C1125" s="125" t="s">
        <v>58545</v>
      </c>
      <c r="D1125" s="127" t="s">
        <v>29494</v>
      </c>
      <c r="E1125" s="111" t="s">
        <v>6478</v>
      </c>
      <c r="F1125" s="126" t="s">
        <v>58562</v>
      </c>
      <c r="G1125" s="127" t="s">
        <v>58563</v>
      </c>
      <c r="H1125" s="111" t="s">
        <v>420</v>
      </c>
      <c r="I1125" s="128">
        <v>3</v>
      </c>
      <c r="J1125" s="42">
        <v>72280</v>
      </c>
      <c r="K1125" s="34">
        <v>216840</v>
      </c>
      <c r="L1125" s="24">
        <v>201661.19999999998</v>
      </c>
      <c r="M1125" s="129" t="s">
        <v>45</v>
      </c>
      <c r="N1125" s="129">
        <v>12</v>
      </c>
      <c r="O1125" s="130" t="s">
        <v>26</v>
      </c>
      <c r="P1125" s="116" t="s">
        <v>424</v>
      </c>
      <c r="Q1125" s="117" t="s">
        <v>63003</v>
      </c>
      <c r="R1125" s="117" t="s">
        <v>63002</v>
      </c>
      <c r="S1125" s="117" t="s">
        <v>57126</v>
      </c>
      <c r="T1125" s="117" t="s">
        <v>57126</v>
      </c>
      <c r="U1125" s="117" t="s">
        <v>57126</v>
      </c>
      <c r="V1125" s="114" t="s">
        <v>17</v>
      </c>
      <c r="W1125" s="118" t="s">
        <v>364</v>
      </c>
      <c r="X1125" s="115" t="str">
        <f>VLOOKUP(W1125,'Formato de datos '!$G$1:$H$240,2,0)</f>
        <v>Material Médico Quirurgico</v>
      </c>
      <c r="Y1125" s="129" t="s">
        <v>57</v>
      </c>
      <c r="Z1125" s="129"/>
      <c r="AA1125" s="131" t="s">
        <v>58450</v>
      </c>
      <c r="AB1125" s="129" t="s">
        <v>442</v>
      </c>
      <c r="AC1125" s="129"/>
      <c r="AD1125" s="130"/>
      <c r="AE1125" s="122">
        <v>1611</v>
      </c>
      <c r="AF1125" s="134"/>
    </row>
    <row r="1126" spans="1:32" s="135" customFormat="1" ht="60">
      <c r="A1126" s="133" t="s">
        <v>58556</v>
      </c>
      <c r="B1126" s="127" t="s">
        <v>58450</v>
      </c>
      <c r="C1126" s="125" t="s">
        <v>58545</v>
      </c>
      <c r="D1126" s="127" t="s">
        <v>29494</v>
      </c>
      <c r="E1126" s="111" t="s">
        <v>6478</v>
      </c>
      <c r="F1126" s="126" t="s">
        <v>58564</v>
      </c>
      <c r="G1126" s="127" t="s">
        <v>58565</v>
      </c>
      <c r="H1126" s="111" t="s">
        <v>420</v>
      </c>
      <c r="I1126" s="128">
        <v>2</v>
      </c>
      <c r="J1126" s="42">
        <v>86569</v>
      </c>
      <c r="K1126" s="34">
        <v>173138</v>
      </c>
      <c r="L1126" s="24">
        <v>161018.34</v>
      </c>
      <c r="M1126" s="129" t="s">
        <v>45</v>
      </c>
      <c r="N1126" s="129">
        <v>12</v>
      </c>
      <c r="O1126" s="130" t="s">
        <v>26</v>
      </c>
      <c r="P1126" s="116" t="s">
        <v>424</v>
      </c>
      <c r="Q1126" s="117" t="s">
        <v>63003</v>
      </c>
      <c r="R1126" s="117" t="s">
        <v>63002</v>
      </c>
      <c r="S1126" s="117" t="s">
        <v>57126</v>
      </c>
      <c r="T1126" s="117" t="s">
        <v>57126</v>
      </c>
      <c r="U1126" s="117" t="s">
        <v>57126</v>
      </c>
      <c r="V1126" s="114" t="s">
        <v>17</v>
      </c>
      <c r="W1126" s="118" t="s">
        <v>364</v>
      </c>
      <c r="X1126" s="115" t="str">
        <f>VLOOKUP(W1126,'Formato de datos '!$G$1:$H$240,2,0)</f>
        <v>Material Médico Quirurgico</v>
      </c>
      <c r="Y1126" s="129" t="s">
        <v>57</v>
      </c>
      <c r="Z1126" s="129"/>
      <c r="AA1126" s="131" t="s">
        <v>58450</v>
      </c>
      <c r="AB1126" s="129" t="s">
        <v>442</v>
      </c>
      <c r="AC1126" s="129"/>
      <c r="AD1126" s="130"/>
      <c r="AE1126" s="122">
        <v>1612</v>
      </c>
      <c r="AF1126" s="134"/>
    </row>
    <row r="1127" spans="1:32" s="135" customFormat="1" ht="60">
      <c r="A1127" s="133" t="s">
        <v>58556</v>
      </c>
      <c r="B1127" s="127" t="s">
        <v>58450</v>
      </c>
      <c r="C1127" s="125" t="s">
        <v>58545</v>
      </c>
      <c r="D1127" s="127" t="s">
        <v>29494</v>
      </c>
      <c r="E1127" s="111" t="s">
        <v>6478</v>
      </c>
      <c r="F1127" s="126" t="s">
        <v>58566</v>
      </c>
      <c r="G1127" s="127" t="s">
        <v>58567</v>
      </c>
      <c r="H1127" s="111" t="s">
        <v>420</v>
      </c>
      <c r="I1127" s="128">
        <v>2</v>
      </c>
      <c r="J1127" s="42">
        <v>72280</v>
      </c>
      <c r="K1127" s="34">
        <v>144560</v>
      </c>
      <c r="L1127" s="24">
        <v>134440.79999999999</v>
      </c>
      <c r="M1127" s="129" t="s">
        <v>45</v>
      </c>
      <c r="N1127" s="129">
        <v>12</v>
      </c>
      <c r="O1127" s="130" t="s">
        <v>26</v>
      </c>
      <c r="P1127" s="116" t="s">
        <v>424</v>
      </c>
      <c r="Q1127" s="117" t="s">
        <v>63003</v>
      </c>
      <c r="R1127" s="117" t="s">
        <v>63002</v>
      </c>
      <c r="S1127" s="117" t="s">
        <v>57126</v>
      </c>
      <c r="T1127" s="117" t="s">
        <v>57126</v>
      </c>
      <c r="U1127" s="117" t="s">
        <v>57126</v>
      </c>
      <c r="V1127" s="114" t="s">
        <v>17</v>
      </c>
      <c r="W1127" s="118" t="s">
        <v>364</v>
      </c>
      <c r="X1127" s="115" t="str">
        <f>VLOOKUP(W1127,'Formato de datos '!$G$1:$H$240,2,0)</f>
        <v>Material Médico Quirurgico</v>
      </c>
      <c r="Y1127" s="129" t="s">
        <v>57</v>
      </c>
      <c r="Z1127" s="129"/>
      <c r="AA1127" s="131" t="s">
        <v>58450</v>
      </c>
      <c r="AB1127" s="129" t="s">
        <v>442</v>
      </c>
      <c r="AC1127" s="129"/>
      <c r="AD1127" s="130"/>
      <c r="AE1127" s="122">
        <v>1613</v>
      </c>
      <c r="AF1127" s="134"/>
    </row>
    <row r="1128" spans="1:32" s="135" customFormat="1" ht="60">
      <c r="A1128" s="133" t="s">
        <v>58556</v>
      </c>
      <c r="B1128" s="127" t="s">
        <v>58450</v>
      </c>
      <c r="C1128" s="125" t="s">
        <v>58545</v>
      </c>
      <c r="D1128" s="127" t="s">
        <v>29494</v>
      </c>
      <c r="E1128" s="111" t="s">
        <v>6478</v>
      </c>
      <c r="F1128" s="126" t="s">
        <v>58568</v>
      </c>
      <c r="G1128" s="127" t="s">
        <v>58569</v>
      </c>
      <c r="H1128" s="111" t="s">
        <v>420</v>
      </c>
      <c r="I1128" s="128">
        <v>2</v>
      </c>
      <c r="J1128" s="42">
        <v>86569</v>
      </c>
      <c r="K1128" s="34">
        <v>173138</v>
      </c>
      <c r="L1128" s="24">
        <v>161018.34</v>
      </c>
      <c r="M1128" s="129" t="s">
        <v>45</v>
      </c>
      <c r="N1128" s="129">
        <v>12</v>
      </c>
      <c r="O1128" s="130" t="s">
        <v>26</v>
      </c>
      <c r="P1128" s="116" t="s">
        <v>424</v>
      </c>
      <c r="Q1128" s="117" t="s">
        <v>63003</v>
      </c>
      <c r="R1128" s="117" t="s">
        <v>63002</v>
      </c>
      <c r="S1128" s="117" t="s">
        <v>57126</v>
      </c>
      <c r="T1128" s="117" t="s">
        <v>57126</v>
      </c>
      <c r="U1128" s="117" t="s">
        <v>57126</v>
      </c>
      <c r="V1128" s="114" t="s">
        <v>17</v>
      </c>
      <c r="W1128" s="118" t="s">
        <v>364</v>
      </c>
      <c r="X1128" s="115" t="str">
        <f>VLOOKUP(W1128,'Formato de datos '!$G$1:$H$240,2,0)</f>
        <v>Material Médico Quirurgico</v>
      </c>
      <c r="Y1128" s="129" t="s">
        <v>57</v>
      </c>
      <c r="Z1128" s="129"/>
      <c r="AA1128" s="131" t="s">
        <v>58450</v>
      </c>
      <c r="AB1128" s="129" t="s">
        <v>442</v>
      </c>
      <c r="AC1128" s="129"/>
      <c r="AD1128" s="130"/>
      <c r="AE1128" s="122">
        <v>1614</v>
      </c>
      <c r="AF1128" s="134"/>
    </row>
    <row r="1129" spans="1:32" s="135" customFormat="1" ht="60">
      <c r="A1129" s="133" t="s">
        <v>58556</v>
      </c>
      <c r="B1129" s="127" t="s">
        <v>58450</v>
      </c>
      <c r="C1129" s="125" t="s">
        <v>58545</v>
      </c>
      <c r="D1129" s="127" t="s">
        <v>29494</v>
      </c>
      <c r="E1129" s="111" t="s">
        <v>6478</v>
      </c>
      <c r="F1129" s="126" t="s">
        <v>58570</v>
      </c>
      <c r="G1129" s="127" t="s">
        <v>58571</v>
      </c>
      <c r="H1129" s="111" t="s">
        <v>420</v>
      </c>
      <c r="I1129" s="128">
        <v>3</v>
      </c>
      <c r="J1129" s="42">
        <v>18900</v>
      </c>
      <c r="K1129" s="34">
        <v>56700</v>
      </c>
      <c r="L1129" s="24">
        <v>52731</v>
      </c>
      <c r="M1129" s="129" t="s">
        <v>45</v>
      </c>
      <c r="N1129" s="129">
        <v>12</v>
      </c>
      <c r="O1129" s="130" t="s">
        <v>26</v>
      </c>
      <c r="P1129" s="116" t="s">
        <v>424</v>
      </c>
      <c r="Q1129" s="117" t="s">
        <v>63003</v>
      </c>
      <c r="R1129" s="117" t="s">
        <v>63002</v>
      </c>
      <c r="S1129" s="117" t="s">
        <v>57126</v>
      </c>
      <c r="T1129" s="117" t="s">
        <v>57126</v>
      </c>
      <c r="U1129" s="117" t="s">
        <v>57126</v>
      </c>
      <c r="V1129" s="114" t="s">
        <v>17</v>
      </c>
      <c r="W1129" s="118" t="s">
        <v>364</v>
      </c>
      <c r="X1129" s="115" t="str">
        <f>VLOOKUP(W1129,'Formato de datos '!$G$1:$H$240,2,0)</f>
        <v>Material Médico Quirurgico</v>
      </c>
      <c r="Y1129" s="129" t="s">
        <v>57</v>
      </c>
      <c r="Z1129" s="129"/>
      <c r="AA1129" s="131" t="s">
        <v>58450</v>
      </c>
      <c r="AB1129" s="129" t="s">
        <v>442</v>
      </c>
      <c r="AC1129" s="129"/>
      <c r="AD1129" s="130"/>
      <c r="AE1129" s="122">
        <v>1615</v>
      </c>
      <c r="AF1129" s="134"/>
    </row>
    <row r="1130" spans="1:32" s="135" customFormat="1" ht="60">
      <c r="A1130" s="133" t="s">
        <v>58556</v>
      </c>
      <c r="B1130" s="127" t="s">
        <v>58450</v>
      </c>
      <c r="C1130" s="125" t="s">
        <v>58545</v>
      </c>
      <c r="D1130" s="127" t="s">
        <v>29494</v>
      </c>
      <c r="E1130" s="111" t="s">
        <v>6478</v>
      </c>
      <c r="F1130" s="126" t="s">
        <v>58572</v>
      </c>
      <c r="G1130" s="127" t="s">
        <v>58573</v>
      </c>
      <c r="H1130" s="111" t="s">
        <v>420</v>
      </c>
      <c r="I1130" s="128">
        <v>3</v>
      </c>
      <c r="J1130" s="42">
        <v>16900</v>
      </c>
      <c r="K1130" s="34">
        <v>50700</v>
      </c>
      <c r="L1130" s="24">
        <v>47151</v>
      </c>
      <c r="M1130" s="129" t="s">
        <v>45</v>
      </c>
      <c r="N1130" s="129">
        <v>12</v>
      </c>
      <c r="O1130" s="130" t="s">
        <v>26</v>
      </c>
      <c r="P1130" s="116" t="s">
        <v>424</v>
      </c>
      <c r="Q1130" s="117" t="s">
        <v>63003</v>
      </c>
      <c r="R1130" s="117" t="s">
        <v>63002</v>
      </c>
      <c r="S1130" s="117" t="s">
        <v>57126</v>
      </c>
      <c r="T1130" s="117" t="s">
        <v>57126</v>
      </c>
      <c r="U1130" s="117" t="s">
        <v>57126</v>
      </c>
      <c r="V1130" s="114" t="s">
        <v>17</v>
      </c>
      <c r="W1130" s="118" t="s">
        <v>364</v>
      </c>
      <c r="X1130" s="115" t="str">
        <f>VLOOKUP(W1130,'Formato de datos '!$G$1:$H$240,2,0)</f>
        <v>Material Médico Quirurgico</v>
      </c>
      <c r="Y1130" s="129" t="s">
        <v>57</v>
      </c>
      <c r="Z1130" s="129"/>
      <c r="AA1130" s="131" t="s">
        <v>58450</v>
      </c>
      <c r="AB1130" s="129" t="s">
        <v>442</v>
      </c>
      <c r="AC1130" s="129"/>
      <c r="AD1130" s="130"/>
      <c r="AE1130" s="122">
        <v>1616</v>
      </c>
      <c r="AF1130" s="134"/>
    </row>
    <row r="1131" spans="1:32" s="135" customFormat="1" ht="60">
      <c r="A1131" s="133" t="s">
        <v>58556</v>
      </c>
      <c r="B1131" s="127" t="s">
        <v>58450</v>
      </c>
      <c r="C1131" s="125" t="s">
        <v>58545</v>
      </c>
      <c r="D1131" s="127" t="s">
        <v>29489</v>
      </c>
      <c r="E1131" s="111" t="s">
        <v>6478</v>
      </c>
      <c r="F1131" s="126" t="s">
        <v>58574</v>
      </c>
      <c r="G1131" s="127" t="s">
        <v>58575</v>
      </c>
      <c r="H1131" s="111" t="s">
        <v>420</v>
      </c>
      <c r="I1131" s="128">
        <v>3</v>
      </c>
      <c r="J1131" s="42">
        <v>10752</v>
      </c>
      <c r="K1131" s="34">
        <v>32256</v>
      </c>
      <c r="L1131" s="24">
        <v>29998.080000000002</v>
      </c>
      <c r="M1131" s="129" t="s">
        <v>45</v>
      </c>
      <c r="N1131" s="129">
        <v>12</v>
      </c>
      <c r="O1131" s="130" t="s">
        <v>26</v>
      </c>
      <c r="P1131" s="116" t="s">
        <v>424</v>
      </c>
      <c r="Q1131" s="117" t="s">
        <v>63003</v>
      </c>
      <c r="R1131" s="117" t="s">
        <v>63002</v>
      </c>
      <c r="S1131" s="117" t="s">
        <v>57126</v>
      </c>
      <c r="T1131" s="117" t="s">
        <v>57126</v>
      </c>
      <c r="U1131" s="117" t="s">
        <v>57126</v>
      </c>
      <c r="V1131" s="114" t="s">
        <v>17</v>
      </c>
      <c r="W1131" s="118" t="s">
        <v>364</v>
      </c>
      <c r="X1131" s="115" t="str">
        <f>VLOOKUP(W1131,'Formato de datos '!$G$1:$H$240,2,0)</f>
        <v>Material Médico Quirurgico</v>
      </c>
      <c r="Y1131" s="129" t="s">
        <v>57</v>
      </c>
      <c r="Z1131" s="129"/>
      <c r="AA1131" s="131" t="s">
        <v>58450</v>
      </c>
      <c r="AB1131" s="129" t="s">
        <v>442</v>
      </c>
      <c r="AC1131" s="129"/>
      <c r="AD1131" s="130"/>
      <c r="AE1131" s="122">
        <v>1617</v>
      </c>
      <c r="AF1131" s="134"/>
    </row>
    <row r="1132" spans="1:32" s="135" customFormat="1" ht="60">
      <c r="A1132" s="133" t="s">
        <v>58556</v>
      </c>
      <c r="B1132" s="127" t="s">
        <v>58450</v>
      </c>
      <c r="C1132" s="125" t="s">
        <v>58545</v>
      </c>
      <c r="D1132" s="127" t="s">
        <v>29489</v>
      </c>
      <c r="E1132" s="111" t="s">
        <v>6478</v>
      </c>
      <c r="F1132" s="126" t="s">
        <v>58576</v>
      </c>
      <c r="G1132" s="127" t="s">
        <v>58577</v>
      </c>
      <c r="H1132" s="111" t="s">
        <v>420</v>
      </c>
      <c r="I1132" s="128">
        <v>3</v>
      </c>
      <c r="J1132" s="42">
        <v>10752</v>
      </c>
      <c r="K1132" s="34">
        <v>32256</v>
      </c>
      <c r="L1132" s="24">
        <v>29998.080000000002</v>
      </c>
      <c r="M1132" s="129" t="s">
        <v>45</v>
      </c>
      <c r="N1132" s="129">
        <v>12</v>
      </c>
      <c r="O1132" s="130" t="s">
        <v>26</v>
      </c>
      <c r="P1132" s="116" t="s">
        <v>424</v>
      </c>
      <c r="Q1132" s="117" t="s">
        <v>63003</v>
      </c>
      <c r="R1132" s="117" t="s">
        <v>63002</v>
      </c>
      <c r="S1132" s="117" t="s">
        <v>57126</v>
      </c>
      <c r="T1132" s="117" t="s">
        <v>57126</v>
      </c>
      <c r="U1132" s="117" t="s">
        <v>57126</v>
      </c>
      <c r="V1132" s="114" t="s">
        <v>17</v>
      </c>
      <c r="W1132" s="118" t="s">
        <v>364</v>
      </c>
      <c r="X1132" s="115" t="str">
        <f>VLOOKUP(W1132,'Formato de datos '!$G$1:$H$240,2,0)</f>
        <v>Material Médico Quirurgico</v>
      </c>
      <c r="Y1132" s="129" t="s">
        <v>57</v>
      </c>
      <c r="Z1132" s="129"/>
      <c r="AA1132" s="131" t="s">
        <v>58450</v>
      </c>
      <c r="AB1132" s="129" t="s">
        <v>442</v>
      </c>
      <c r="AC1132" s="129"/>
      <c r="AD1132" s="130"/>
      <c r="AE1132" s="122">
        <v>1618</v>
      </c>
      <c r="AF1132" s="134"/>
    </row>
    <row r="1133" spans="1:32" s="135" customFormat="1" ht="60">
      <c r="A1133" s="133" t="s">
        <v>58556</v>
      </c>
      <c r="B1133" s="127" t="s">
        <v>58450</v>
      </c>
      <c r="C1133" s="125" t="s">
        <v>58545</v>
      </c>
      <c r="D1133" s="127" t="s">
        <v>29489</v>
      </c>
      <c r="E1133" s="111" t="s">
        <v>6478</v>
      </c>
      <c r="F1133" s="126" t="s">
        <v>58578</v>
      </c>
      <c r="G1133" s="127" t="s">
        <v>58579</v>
      </c>
      <c r="H1133" s="111" t="s">
        <v>420</v>
      </c>
      <c r="I1133" s="128">
        <v>3</v>
      </c>
      <c r="J1133" s="42">
        <v>91386</v>
      </c>
      <c r="K1133" s="34">
        <v>274158</v>
      </c>
      <c r="L1133" s="24">
        <v>254966.94</v>
      </c>
      <c r="M1133" s="129" t="s">
        <v>45</v>
      </c>
      <c r="N1133" s="129">
        <v>12</v>
      </c>
      <c r="O1133" s="130" t="s">
        <v>26</v>
      </c>
      <c r="P1133" s="116" t="s">
        <v>424</v>
      </c>
      <c r="Q1133" s="117" t="s">
        <v>63003</v>
      </c>
      <c r="R1133" s="117" t="s">
        <v>63002</v>
      </c>
      <c r="S1133" s="117" t="s">
        <v>57126</v>
      </c>
      <c r="T1133" s="117" t="s">
        <v>57126</v>
      </c>
      <c r="U1133" s="117" t="s">
        <v>57126</v>
      </c>
      <c r="V1133" s="114" t="s">
        <v>17</v>
      </c>
      <c r="W1133" s="118" t="s">
        <v>364</v>
      </c>
      <c r="X1133" s="115" t="str">
        <f>VLOOKUP(W1133,'Formato de datos '!$G$1:$H$240,2,0)</f>
        <v>Material Médico Quirurgico</v>
      </c>
      <c r="Y1133" s="129" t="s">
        <v>57</v>
      </c>
      <c r="Z1133" s="129"/>
      <c r="AA1133" s="131" t="s">
        <v>58450</v>
      </c>
      <c r="AB1133" s="129" t="s">
        <v>442</v>
      </c>
      <c r="AC1133" s="129"/>
      <c r="AD1133" s="130"/>
      <c r="AE1133" s="122">
        <v>1619</v>
      </c>
      <c r="AF1133" s="134"/>
    </row>
    <row r="1134" spans="1:32" s="135" customFormat="1" ht="60">
      <c r="A1134" s="133" t="s">
        <v>58556</v>
      </c>
      <c r="B1134" s="127" t="s">
        <v>58450</v>
      </c>
      <c r="C1134" s="125" t="s">
        <v>58545</v>
      </c>
      <c r="D1134" s="127" t="s">
        <v>29489</v>
      </c>
      <c r="E1134" s="111" t="s">
        <v>6478</v>
      </c>
      <c r="F1134" s="126" t="s">
        <v>58580</v>
      </c>
      <c r="G1134" s="127" t="s">
        <v>58581</v>
      </c>
      <c r="H1134" s="111" t="s">
        <v>420</v>
      </c>
      <c r="I1134" s="128">
        <v>3</v>
      </c>
      <c r="J1134" s="42">
        <v>91386</v>
      </c>
      <c r="K1134" s="34">
        <v>274158</v>
      </c>
      <c r="L1134" s="24">
        <v>254966.94</v>
      </c>
      <c r="M1134" s="129" t="s">
        <v>45</v>
      </c>
      <c r="N1134" s="129">
        <v>12</v>
      </c>
      <c r="O1134" s="130" t="s">
        <v>26</v>
      </c>
      <c r="P1134" s="116" t="s">
        <v>424</v>
      </c>
      <c r="Q1134" s="117" t="s">
        <v>63003</v>
      </c>
      <c r="R1134" s="117" t="s">
        <v>63002</v>
      </c>
      <c r="S1134" s="117" t="s">
        <v>57126</v>
      </c>
      <c r="T1134" s="117" t="s">
        <v>57126</v>
      </c>
      <c r="U1134" s="117" t="s">
        <v>57126</v>
      </c>
      <c r="V1134" s="114" t="s">
        <v>17</v>
      </c>
      <c r="W1134" s="118" t="s">
        <v>364</v>
      </c>
      <c r="X1134" s="115" t="str">
        <f>VLOOKUP(W1134,'Formato de datos '!$G$1:$H$240,2,0)</f>
        <v>Material Médico Quirurgico</v>
      </c>
      <c r="Y1134" s="129" t="s">
        <v>57</v>
      </c>
      <c r="Z1134" s="129"/>
      <c r="AA1134" s="131" t="s">
        <v>58450</v>
      </c>
      <c r="AB1134" s="129" t="s">
        <v>442</v>
      </c>
      <c r="AC1134" s="129"/>
      <c r="AD1134" s="130"/>
      <c r="AE1134" s="122">
        <v>1620</v>
      </c>
      <c r="AF1134" s="134"/>
    </row>
    <row r="1135" spans="1:32" s="135" customFormat="1" ht="60">
      <c r="A1135" s="133" t="s">
        <v>58556</v>
      </c>
      <c r="B1135" s="127" t="s">
        <v>58450</v>
      </c>
      <c r="C1135" s="125" t="s">
        <v>58545</v>
      </c>
      <c r="D1135" s="127" t="s">
        <v>29493</v>
      </c>
      <c r="E1135" s="111" t="s">
        <v>6478</v>
      </c>
      <c r="F1135" s="126" t="s">
        <v>58582</v>
      </c>
      <c r="G1135" s="127" t="s">
        <v>58583</v>
      </c>
      <c r="H1135" s="111" t="s">
        <v>420</v>
      </c>
      <c r="I1135" s="128">
        <v>3</v>
      </c>
      <c r="J1135" s="42">
        <v>6309</v>
      </c>
      <c r="K1135" s="34">
        <v>18927</v>
      </c>
      <c r="L1135" s="24">
        <v>17602.11</v>
      </c>
      <c r="M1135" s="129" t="s">
        <v>45</v>
      </c>
      <c r="N1135" s="129">
        <v>12</v>
      </c>
      <c r="O1135" s="130" t="s">
        <v>26</v>
      </c>
      <c r="P1135" s="116" t="s">
        <v>424</v>
      </c>
      <c r="Q1135" s="117" t="s">
        <v>63003</v>
      </c>
      <c r="R1135" s="117" t="s">
        <v>63002</v>
      </c>
      <c r="S1135" s="117" t="s">
        <v>57126</v>
      </c>
      <c r="T1135" s="117" t="s">
        <v>57126</v>
      </c>
      <c r="U1135" s="117" t="s">
        <v>57126</v>
      </c>
      <c r="V1135" s="114" t="s">
        <v>17</v>
      </c>
      <c r="W1135" s="118" t="s">
        <v>364</v>
      </c>
      <c r="X1135" s="115" t="str">
        <f>VLOOKUP(W1135,'Formato de datos '!$G$1:$H$240,2,0)</f>
        <v>Material Médico Quirurgico</v>
      </c>
      <c r="Y1135" s="129" t="s">
        <v>57</v>
      </c>
      <c r="Z1135" s="129"/>
      <c r="AA1135" s="131" t="s">
        <v>58450</v>
      </c>
      <c r="AB1135" s="129" t="s">
        <v>442</v>
      </c>
      <c r="AC1135" s="129"/>
      <c r="AD1135" s="130"/>
      <c r="AE1135" s="122">
        <v>1621</v>
      </c>
      <c r="AF1135" s="134"/>
    </row>
    <row r="1136" spans="1:32" s="135" customFormat="1" ht="60">
      <c r="A1136" s="133" t="s">
        <v>58556</v>
      </c>
      <c r="B1136" s="127" t="s">
        <v>58450</v>
      </c>
      <c r="C1136" s="125" t="s">
        <v>58545</v>
      </c>
      <c r="D1136" s="127" t="s">
        <v>27886</v>
      </c>
      <c r="E1136" s="111" t="s">
        <v>6478</v>
      </c>
      <c r="F1136" s="126" t="s">
        <v>58584</v>
      </c>
      <c r="G1136" s="127" t="s">
        <v>58585</v>
      </c>
      <c r="H1136" s="111" t="s">
        <v>420</v>
      </c>
      <c r="I1136" s="128">
        <v>5</v>
      </c>
      <c r="J1136" s="42">
        <v>105768</v>
      </c>
      <c r="K1136" s="34">
        <v>528840</v>
      </c>
      <c r="L1136" s="24">
        <v>491821.2</v>
      </c>
      <c r="M1136" s="129" t="s">
        <v>45</v>
      </c>
      <c r="N1136" s="129">
        <v>12</v>
      </c>
      <c r="O1136" s="130" t="s">
        <v>26</v>
      </c>
      <c r="P1136" s="116" t="s">
        <v>424</v>
      </c>
      <c r="Q1136" s="117" t="s">
        <v>63003</v>
      </c>
      <c r="R1136" s="117" t="s">
        <v>63002</v>
      </c>
      <c r="S1136" s="117" t="s">
        <v>57126</v>
      </c>
      <c r="T1136" s="117" t="s">
        <v>57126</v>
      </c>
      <c r="U1136" s="117" t="s">
        <v>57126</v>
      </c>
      <c r="V1136" s="114" t="s">
        <v>17</v>
      </c>
      <c r="W1136" s="118" t="s">
        <v>364</v>
      </c>
      <c r="X1136" s="115" t="str">
        <f>VLOOKUP(W1136,'Formato de datos '!$G$1:$H$240,2,0)</f>
        <v>Material Médico Quirurgico</v>
      </c>
      <c r="Y1136" s="129" t="s">
        <v>57</v>
      </c>
      <c r="Z1136" s="129"/>
      <c r="AA1136" s="131" t="s">
        <v>58450</v>
      </c>
      <c r="AB1136" s="129" t="s">
        <v>442</v>
      </c>
      <c r="AC1136" s="129"/>
      <c r="AD1136" s="130"/>
      <c r="AE1136" s="122">
        <v>1622</v>
      </c>
      <c r="AF1136" s="134"/>
    </row>
    <row r="1137" spans="1:32" s="135" customFormat="1" ht="60">
      <c r="A1137" s="133" t="s">
        <v>58556</v>
      </c>
      <c r="B1137" s="127" t="s">
        <v>58450</v>
      </c>
      <c r="C1137" s="125" t="s">
        <v>58545</v>
      </c>
      <c r="D1137" s="127" t="s">
        <v>27886</v>
      </c>
      <c r="E1137" s="111" t="s">
        <v>6478</v>
      </c>
      <c r="F1137" s="126" t="s">
        <v>58586</v>
      </c>
      <c r="G1137" s="127" t="s">
        <v>58587</v>
      </c>
      <c r="H1137" s="111" t="s">
        <v>420</v>
      </c>
      <c r="I1137" s="128">
        <v>2</v>
      </c>
      <c r="J1137" s="42">
        <v>104895</v>
      </c>
      <c r="K1137" s="34">
        <v>209790</v>
      </c>
      <c r="L1137" s="24">
        <v>195104.7</v>
      </c>
      <c r="M1137" s="129" t="s">
        <v>45</v>
      </c>
      <c r="N1137" s="129">
        <v>12</v>
      </c>
      <c r="O1137" s="130" t="s">
        <v>26</v>
      </c>
      <c r="P1137" s="116" t="s">
        <v>424</v>
      </c>
      <c r="Q1137" s="117" t="s">
        <v>63003</v>
      </c>
      <c r="R1137" s="117" t="s">
        <v>63002</v>
      </c>
      <c r="S1137" s="117" t="s">
        <v>57126</v>
      </c>
      <c r="T1137" s="117" t="s">
        <v>57126</v>
      </c>
      <c r="U1137" s="117" t="s">
        <v>57126</v>
      </c>
      <c r="V1137" s="114" t="s">
        <v>17</v>
      </c>
      <c r="W1137" s="118" t="s">
        <v>364</v>
      </c>
      <c r="X1137" s="115" t="str">
        <f>VLOOKUP(W1137,'Formato de datos '!$G$1:$H$240,2,0)</f>
        <v>Material Médico Quirurgico</v>
      </c>
      <c r="Y1137" s="129" t="s">
        <v>57</v>
      </c>
      <c r="Z1137" s="129"/>
      <c r="AA1137" s="131" t="s">
        <v>58450</v>
      </c>
      <c r="AB1137" s="129" t="s">
        <v>442</v>
      </c>
      <c r="AC1137" s="129"/>
      <c r="AD1137" s="130"/>
      <c r="AE1137" s="122">
        <v>1623</v>
      </c>
      <c r="AF1137" s="134"/>
    </row>
    <row r="1138" spans="1:32" s="135" customFormat="1" ht="60">
      <c r="A1138" s="133" t="s">
        <v>58556</v>
      </c>
      <c r="B1138" s="127" t="s">
        <v>58450</v>
      </c>
      <c r="C1138" s="125" t="s">
        <v>58545</v>
      </c>
      <c r="D1138" s="127" t="s">
        <v>27886</v>
      </c>
      <c r="E1138" s="111" t="s">
        <v>6478</v>
      </c>
      <c r="F1138" s="126" t="s">
        <v>58588</v>
      </c>
      <c r="G1138" s="127" t="s">
        <v>58589</v>
      </c>
      <c r="H1138" s="111" t="s">
        <v>420</v>
      </c>
      <c r="I1138" s="128">
        <v>2</v>
      </c>
      <c r="J1138" s="42">
        <v>37900</v>
      </c>
      <c r="K1138" s="34">
        <v>75800</v>
      </c>
      <c r="L1138" s="24">
        <v>70494</v>
      </c>
      <c r="M1138" s="129" t="s">
        <v>45</v>
      </c>
      <c r="N1138" s="129">
        <v>12</v>
      </c>
      <c r="O1138" s="130" t="s">
        <v>26</v>
      </c>
      <c r="P1138" s="116" t="s">
        <v>424</v>
      </c>
      <c r="Q1138" s="117" t="s">
        <v>63003</v>
      </c>
      <c r="R1138" s="117" t="s">
        <v>63002</v>
      </c>
      <c r="S1138" s="117" t="s">
        <v>57126</v>
      </c>
      <c r="T1138" s="117" t="s">
        <v>57126</v>
      </c>
      <c r="U1138" s="117" t="s">
        <v>57126</v>
      </c>
      <c r="V1138" s="114" t="s">
        <v>17</v>
      </c>
      <c r="W1138" s="118" t="s">
        <v>364</v>
      </c>
      <c r="X1138" s="115" t="str">
        <f>VLOOKUP(W1138,'Formato de datos '!$G$1:$H$240,2,0)</f>
        <v>Material Médico Quirurgico</v>
      </c>
      <c r="Y1138" s="129" t="s">
        <v>57</v>
      </c>
      <c r="Z1138" s="129"/>
      <c r="AA1138" s="131" t="s">
        <v>58450</v>
      </c>
      <c r="AB1138" s="129" t="s">
        <v>442</v>
      </c>
      <c r="AC1138" s="129"/>
      <c r="AD1138" s="130"/>
      <c r="AE1138" s="122">
        <v>1624</v>
      </c>
      <c r="AF1138" s="134"/>
    </row>
    <row r="1139" spans="1:32" s="135" customFormat="1" ht="60">
      <c r="A1139" s="133" t="s">
        <v>58556</v>
      </c>
      <c r="B1139" s="127" t="s">
        <v>58450</v>
      </c>
      <c r="C1139" s="125" t="s">
        <v>58545</v>
      </c>
      <c r="D1139" s="127" t="s">
        <v>27886</v>
      </c>
      <c r="E1139" s="111" t="s">
        <v>6478</v>
      </c>
      <c r="F1139" s="126" t="s">
        <v>58590</v>
      </c>
      <c r="G1139" s="127" t="s">
        <v>58591</v>
      </c>
      <c r="H1139" s="111" t="s">
        <v>420</v>
      </c>
      <c r="I1139" s="128">
        <v>2</v>
      </c>
      <c r="J1139" s="42">
        <v>100945</v>
      </c>
      <c r="K1139" s="34">
        <v>201890</v>
      </c>
      <c r="L1139" s="24">
        <v>187757.7</v>
      </c>
      <c r="M1139" s="129" t="s">
        <v>45</v>
      </c>
      <c r="N1139" s="129">
        <v>12</v>
      </c>
      <c r="O1139" s="130" t="s">
        <v>26</v>
      </c>
      <c r="P1139" s="116" t="s">
        <v>424</v>
      </c>
      <c r="Q1139" s="117" t="s">
        <v>63003</v>
      </c>
      <c r="R1139" s="117" t="s">
        <v>63002</v>
      </c>
      <c r="S1139" s="117" t="s">
        <v>57126</v>
      </c>
      <c r="T1139" s="117" t="s">
        <v>57126</v>
      </c>
      <c r="U1139" s="117" t="s">
        <v>57126</v>
      </c>
      <c r="V1139" s="114" t="s">
        <v>17</v>
      </c>
      <c r="W1139" s="118" t="s">
        <v>364</v>
      </c>
      <c r="X1139" s="115" t="str">
        <f>VLOOKUP(W1139,'Formato de datos '!$G$1:$H$240,2,0)</f>
        <v>Material Médico Quirurgico</v>
      </c>
      <c r="Y1139" s="129" t="s">
        <v>57</v>
      </c>
      <c r="Z1139" s="129"/>
      <c r="AA1139" s="131" t="s">
        <v>58450</v>
      </c>
      <c r="AB1139" s="129" t="s">
        <v>442</v>
      </c>
      <c r="AC1139" s="129"/>
      <c r="AD1139" s="130"/>
      <c r="AE1139" s="122">
        <v>1625</v>
      </c>
      <c r="AF1139" s="134"/>
    </row>
    <row r="1140" spans="1:32" s="135" customFormat="1" ht="60">
      <c r="A1140" s="133" t="s">
        <v>58556</v>
      </c>
      <c r="B1140" s="127" t="s">
        <v>58450</v>
      </c>
      <c r="C1140" s="125" t="s">
        <v>58545</v>
      </c>
      <c r="D1140" s="127" t="s">
        <v>27886</v>
      </c>
      <c r="E1140" s="111" t="s">
        <v>6478</v>
      </c>
      <c r="F1140" s="126" t="s">
        <v>58592</v>
      </c>
      <c r="G1140" s="127" t="s">
        <v>58593</v>
      </c>
      <c r="H1140" s="111" t="s">
        <v>420</v>
      </c>
      <c r="I1140" s="128">
        <v>4</v>
      </c>
      <c r="J1140" s="42">
        <v>41832</v>
      </c>
      <c r="K1140" s="34">
        <v>167328</v>
      </c>
      <c r="L1140" s="24">
        <v>155615.04000000001</v>
      </c>
      <c r="M1140" s="129" t="s">
        <v>45</v>
      </c>
      <c r="N1140" s="129">
        <v>12</v>
      </c>
      <c r="O1140" s="130" t="s">
        <v>26</v>
      </c>
      <c r="P1140" s="116" t="s">
        <v>424</v>
      </c>
      <c r="Q1140" s="117" t="s">
        <v>63003</v>
      </c>
      <c r="R1140" s="117" t="s">
        <v>63002</v>
      </c>
      <c r="S1140" s="117" t="s">
        <v>57126</v>
      </c>
      <c r="T1140" s="117" t="s">
        <v>57126</v>
      </c>
      <c r="U1140" s="117" t="s">
        <v>57126</v>
      </c>
      <c r="V1140" s="114" t="s">
        <v>17</v>
      </c>
      <c r="W1140" s="118" t="s">
        <v>364</v>
      </c>
      <c r="X1140" s="115" t="str">
        <f>VLOOKUP(W1140,'Formato de datos '!$G$1:$H$240,2,0)</f>
        <v>Material Médico Quirurgico</v>
      </c>
      <c r="Y1140" s="129" t="s">
        <v>57</v>
      </c>
      <c r="Z1140" s="129"/>
      <c r="AA1140" s="131" t="s">
        <v>58450</v>
      </c>
      <c r="AB1140" s="129" t="s">
        <v>442</v>
      </c>
      <c r="AC1140" s="129"/>
      <c r="AD1140" s="130"/>
      <c r="AE1140" s="122">
        <v>1626</v>
      </c>
      <c r="AF1140" s="134"/>
    </row>
    <row r="1141" spans="1:32" s="135" customFormat="1" ht="60">
      <c r="A1141" s="133" t="s">
        <v>58556</v>
      </c>
      <c r="B1141" s="127" t="s">
        <v>58450</v>
      </c>
      <c r="C1141" s="125" t="s">
        <v>58545</v>
      </c>
      <c r="D1141" s="127" t="s">
        <v>27886</v>
      </c>
      <c r="E1141" s="111" t="s">
        <v>6478</v>
      </c>
      <c r="F1141" s="126" t="s">
        <v>58594</v>
      </c>
      <c r="G1141" s="127" t="s">
        <v>58595</v>
      </c>
      <c r="H1141" s="111" t="s">
        <v>420</v>
      </c>
      <c r="I1141" s="128">
        <v>2</v>
      </c>
      <c r="J1141" s="42">
        <v>64039</v>
      </c>
      <c r="K1141" s="34">
        <v>128078</v>
      </c>
      <c r="L1141" s="24">
        <v>119112.54</v>
      </c>
      <c r="M1141" s="129" t="s">
        <v>45</v>
      </c>
      <c r="N1141" s="129">
        <v>12</v>
      </c>
      <c r="O1141" s="130" t="s">
        <v>26</v>
      </c>
      <c r="P1141" s="116" t="s">
        <v>424</v>
      </c>
      <c r="Q1141" s="117" t="s">
        <v>63003</v>
      </c>
      <c r="R1141" s="117" t="s">
        <v>63002</v>
      </c>
      <c r="S1141" s="117" t="s">
        <v>57126</v>
      </c>
      <c r="T1141" s="117" t="s">
        <v>57126</v>
      </c>
      <c r="U1141" s="117" t="s">
        <v>57126</v>
      </c>
      <c r="V1141" s="114" t="s">
        <v>17</v>
      </c>
      <c r="W1141" s="118" t="s">
        <v>364</v>
      </c>
      <c r="X1141" s="115" t="str">
        <f>VLOOKUP(W1141,'Formato de datos '!$G$1:$H$240,2,0)</f>
        <v>Material Médico Quirurgico</v>
      </c>
      <c r="Y1141" s="129" t="s">
        <v>57</v>
      </c>
      <c r="Z1141" s="129"/>
      <c r="AA1141" s="131" t="s">
        <v>58450</v>
      </c>
      <c r="AB1141" s="129" t="s">
        <v>442</v>
      </c>
      <c r="AC1141" s="129"/>
      <c r="AD1141" s="130"/>
      <c r="AE1141" s="122">
        <v>1627</v>
      </c>
      <c r="AF1141" s="134"/>
    </row>
    <row r="1142" spans="1:32" s="135" customFormat="1" ht="60">
      <c r="A1142" s="133" t="s">
        <v>58556</v>
      </c>
      <c r="B1142" s="127" t="s">
        <v>58450</v>
      </c>
      <c r="C1142" s="125" t="s">
        <v>58545</v>
      </c>
      <c r="D1142" s="127" t="s">
        <v>27886</v>
      </c>
      <c r="E1142" s="111" t="s">
        <v>6478</v>
      </c>
      <c r="F1142" s="126" t="s">
        <v>58596</v>
      </c>
      <c r="G1142" s="127" t="s">
        <v>58597</v>
      </c>
      <c r="H1142" s="111" t="s">
        <v>420</v>
      </c>
      <c r="I1142" s="128">
        <v>3</v>
      </c>
      <c r="J1142" s="42">
        <v>199841</v>
      </c>
      <c r="K1142" s="34">
        <v>599523</v>
      </c>
      <c r="L1142" s="24">
        <v>557556.39</v>
      </c>
      <c r="M1142" s="129" t="s">
        <v>45</v>
      </c>
      <c r="N1142" s="129">
        <v>12</v>
      </c>
      <c r="O1142" s="130" t="s">
        <v>26</v>
      </c>
      <c r="P1142" s="116" t="s">
        <v>424</v>
      </c>
      <c r="Q1142" s="117" t="s">
        <v>63003</v>
      </c>
      <c r="R1142" s="117" t="s">
        <v>63002</v>
      </c>
      <c r="S1142" s="117" t="s">
        <v>57126</v>
      </c>
      <c r="T1142" s="117" t="s">
        <v>57126</v>
      </c>
      <c r="U1142" s="117" t="s">
        <v>57126</v>
      </c>
      <c r="V1142" s="114" t="s">
        <v>17</v>
      </c>
      <c r="W1142" s="118" t="s">
        <v>364</v>
      </c>
      <c r="X1142" s="115" t="str">
        <f>VLOOKUP(W1142,'Formato de datos '!$G$1:$H$240,2,0)</f>
        <v>Material Médico Quirurgico</v>
      </c>
      <c r="Y1142" s="129" t="s">
        <v>57</v>
      </c>
      <c r="Z1142" s="129"/>
      <c r="AA1142" s="131" t="s">
        <v>58450</v>
      </c>
      <c r="AB1142" s="129" t="s">
        <v>442</v>
      </c>
      <c r="AC1142" s="129"/>
      <c r="AD1142" s="130"/>
      <c r="AE1142" s="122">
        <v>1628</v>
      </c>
      <c r="AF1142" s="134"/>
    </row>
    <row r="1143" spans="1:32" s="135" customFormat="1" ht="60">
      <c r="A1143" s="133" t="s">
        <v>58556</v>
      </c>
      <c r="B1143" s="127" t="s">
        <v>58450</v>
      </c>
      <c r="C1143" s="125" t="s">
        <v>58545</v>
      </c>
      <c r="D1143" s="127" t="s">
        <v>27886</v>
      </c>
      <c r="E1143" s="111" t="s">
        <v>6478</v>
      </c>
      <c r="F1143" s="126" t="s">
        <v>58598</v>
      </c>
      <c r="G1143" s="127" t="s">
        <v>58599</v>
      </c>
      <c r="H1143" s="111" t="s">
        <v>420</v>
      </c>
      <c r="I1143" s="128">
        <v>3</v>
      </c>
      <c r="J1143" s="42">
        <v>378214</v>
      </c>
      <c r="K1143" s="34">
        <v>1134642</v>
      </c>
      <c r="L1143" s="24">
        <v>1055217.06</v>
      </c>
      <c r="M1143" s="129" t="s">
        <v>45</v>
      </c>
      <c r="N1143" s="129">
        <v>12</v>
      </c>
      <c r="O1143" s="130" t="s">
        <v>26</v>
      </c>
      <c r="P1143" s="116" t="s">
        <v>424</v>
      </c>
      <c r="Q1143" s="117" t="s">
        <v>63003</v>
      </c>
      <c r="R1143" s="117" t="s">
        <v>63002</v>
      </c>
      <c r="S1143" s="117" t="s">
        <v>57126</v>
      </c>
      <c r="T1143" s="117" t="s">
        <v>57126</v>
      </c>
      <c r="U1143" s="117" t="s">
        <v>57126</v>
      </c>
      <c r="V1143" s="114" t="s">
        <v>17</v>
      </c>
      <c r="W1143" s="118" t="s">
        <v>364</v>
      </c>
      <c r="X1143" s="115" t="str">
        <f>VLOOKUP(W1143,'Formato de datos '!$G$1:$H$240,2,0)</f>
        <v>Material Médico Quirurgico</v>
      </c>
      <c r="Y1143" s="129" t="s">
        <v>57</v>
      </c>
      <c r="Z1143" s="129"/>
      <c r="AA1143" s="131" t="s">
        <v>58450</v>
      </c>
      <c r="AB1143" s="129" t="s">
        <v>442</v>
      </c>
      <c r="AC1143" s="129"/>
      <c r="AD1143" s="130"/>
      <c r="AE1143" s="122">
        <v>1629</v>
      </c>
      <c r="AF1143" s="134"/>
    </row>
    <row r="1144" spans="1:32" s="135" customFormat="1" ht="60">
      <c r="A1144" s="133" t="s">
        <v>58556</v>
      </c>
      <c r="B1144" s="127" t="s">
        <v>58450</v>
      </c>
      <c r="C1144" s="125" t="s">
        <v>58545</v>
      </c>
      <c r="D1144" s="127" t="s">
        <v>27939</v>
      </c>
      <c r="E1144" s="111" t="s">
        <v>6472</v>
      </c>
      <c r="F1144" s="126" t="s">
        <v>58602</v>
      </c>
      <c r="G1144" s="127" t="s">
        <v>58603</v>
      </c>
      <c r="H1144" s="111" t="s">
        <v>420</v>
      </c>
      <c r="I1144" s="128">
        <v>4</v>
      </c>
      <c r="J1144" s="42">
        <v>67761</v>
      </c>
      <c r="K1144" s="34">
        <v>271044</v>
      </c>
      <c r="L1144" s="24">
        <v>252070.91999999998</v>
      </c>
      <c r="M1144" s="129" t="s">
        <v>45</v>
      </c>
      <c r="N1144" s="129">
        <v>12</v>
      </c>
      <c r="O1144" s="130" t="s">
        <v>26</v>
      </c>
      <c r="P1144" s="116" t="s">
        <v>424</v>
      </c>
      <c r="Q1144" s="117" t="s">
        <v>63003</v>
      </c>
      <c r="R1144" s="117" t="s">
        <v>63002</v>
      </c>
      <c r="S1144" s="117" t="s">
        <v>57126</v>
      </c>
      <c r="T1144" s="117" t="s">
        <v>57126</v>
      </c>
      <c r="U1144" s="117" t="s">
        <v>57126</v>
      </c>
      <c r="V1144" s="114" t="s">
        <v>17</v>
      </c>
      <c r="W1144" s="118" t="s">
        <v>364</v>
      </c>
      <c r="X1144" s="115" t="str">
        <f>VLOOKUP(W1144,'Formato de datos '!$G$1:$H$240,2,0)</f>
        <v>Material Médico Quirurgico</v>
      </c>
      <c r="Y1144" s="129" t="s">
        <v>57</v>
      </c>
      <c r="Z1144" s="129"/>
      <c r="AA1144" s="131" t="s">
        <v>58450</v>
      </c>
      <c r="AB1144" s="129" t="s">
        <v>442</v>
      </c>
      <c r="AC1144" s="129"/>
      <c r="AD1144" s="130"/>
      <c r="AE1144" s="122">
        <v>1631</v>
      </c>
      <c r="AF1144" s="134"/>
    </row>
    <row r="1145" spans="1:32" s="135" customFormat="1" ht="60">
      <c r="A1145" s="133" t="s">
        <v>58556</v>
      </c>
      <c r="B1145" s="127" t="s">
        <v>58450</v>
      </c>
      <c r="C1145" s="125" t="s">
        <v>58545</v>
      </c>
      <c r="D1145" s="127" t="s">
        <v>27939</v>
      </c>
      <c r="E1145" s="111" t="s">
        <v>6472</v>
      </c>
      <c r="F1145" s="126" t="s">
        <v>58604</v>
      </c>
      <c r="G1145" s="127" t="s">
        <v>58605</v>
      </c>
      <c r="H1145" s="111" t="s">
        <v>420</v>
      </c>
      <c r="I1145" s="128">
        <v>2</v>
      </c>
      <c r="J1145" s="42">
        <v>79700</v>
      </c>
      <c r="K1145" s="34">
        <v>159400</v>
      </c>
      <c r="L1145" s="24">
        <v>148242</v>
      </c>
      <c r="M1145" s="129" t="s">
        <v>45</v>
      </c>
      <c r="N1145" s="129">
        <v>12</v>
      </c>
      <c r="O1145" s="130" t="s">
        <v>26</v>
      </c>
      <c r="P1145" s="116" t="s">
        <v>424</v>
      </c>
      <c r="Q1145" s="117" t="s">
        <v>63003</v>
      </c>
      <c r="R1145" s="117" t="s">
        <v>63002</v>
      </c>
      <c r="S1145" s="117" t="s">
        <v>57126</v>
      </c>
      <c r="T1145" s="117" t="s">
        <v>57126</v>
      </c>
      <c r="U1145" s="117" t="s">
        <v>57126</v>
      </c>
      <c r="V1145" s="114" t="s">
        <v>17</v>
      </c>
      <c r="W1145" s="118" t="s">
        <v>364</v>
      </c>
      <c r="X1145" s="115" t="str">
        <f>VLOOKUP(W1145,'Formato de datos '!$G$1:$H$240,2,0)</f>
        <v>Material Médico Quirurgico</v>
      </c>
      <c r="Y1145" s="129" t="s">
        <v>57</v>
      </c>
      <c r="Z1145" s="129"/>
      <c r="AA1145" s="131" t="s">
        <v>58450</v>
      </c>
      <c r="AB1145" s="129" t="s">
        <v>442</v>
      </c>
      <c r="AC1145" s="129"/>
      <c r="AD1145" s="130"/>
      <c r="AE1145" s="122">
        <v>1632</v>
      </c>
      <c r="AF1145" s="134"/>
    </row>
    <row r="1146" spans="1:32" s="135" customFormat="1" ht="60">
      <c r="A1146" s="133" t="s">
        <v>58556</v>
      </c>
      <c r="B1146" s="127" t="s">
        <v>58450</v>
      </c>
      <c r="C1146" s="125" t="s">
        <v>58545</v>
      </c>
      <c r="D1146" s="127" t="s">
        <v>27939</v>
      </c>
      <c r="E1146" s="111" t="s">
        <v>6472</v>
      </c>
      <c r="F1146" s="126" t="s">
        <v>58606</v>
      </c>
      <c r="G1146" s="127" t="s">
        <v>58607</v>
      </c>
      <c r="H1146" s="111" t="s">
        <v>420</v>
      </c>
      <c r="I1146" s="128">
        <v>1</v>
      </c>
      <c r="J1146" s="42">
        <v>172679</v>
      </c>
      <c r="K1146" s="34">
        <v>172679</v>
      </c>
      <c r="L1146" s="24">
        <v>160591.47</v>
      </c>
      <c r="M1146" s="129" t="s">
        <v>45</v>
      </c>
      <c r="N1146" s="129">
        <v>12</v>
      </c>
      <c r="O1146" s="130" t="s">
        <v>26</v>
      </c>
      <c r="P1146" s="116" t="s">
        <v>424</v>
      </c>
      <c r="Q1146" s="117" t="s">
        <v>63003</v>
      </c>
      <c r="R1146" s="117" t="s">
        <v>63002</v>
      </c>
      <c r="S1146" s="117" t="s">
        <v>57126</v>
      </c>
      <c r="T1146" s="117" t="s">
        <v>57126</v>
      </c>
      <c r="U1146" s="117" t="s">
        <v>57126</v>
      </c>
      <c r="V1146" s="114" t="s">
        <v>17</v>
      </c>
      <c r="W1146" s="118" t="s">
        <v>364</v>
      </c>
      <c r="X1146" s="115" t="str">
        <f>VLOOKUP(W1146,'Formato de datos '!$G$1:$H$240,2,0)</f>
        <v>Material Médico Quirurgico</v>
      </c>
      <c r="Y1146" s="129" t="s">
        <v>57</v>
      </c>
      <c r="Z1146" s="129"/>
      <c r="AA1146" s="131" t="s">
        <v>58450</v>
      </c>
      <c r="AB1146" s="129" t="s">
        <v>442</v>
      </c>
      <c r="AC1146" s="129"/>
      <c r="AD1146" s="130"/>
      <c r="AE1146" s="122">
        <v>1633</v>
      </c>
      <c r="AF1146" s="134"/>
    </row>
    <row r="1147" spans="1:32" s="135" customFormat="1" ht="45">
      <c r="A1147" s="133" t="s">
        <v>58556</v>
      </c>
      <c r="B1147" s="127" t="s">
        <v>58450</v>
      </c>
      <c r="C1147" s="125" t="s">
        <v>58545</v>
      </c>
      <c r="D1147" s="127" t="s">
        <v>27939</v>
      </c>
      <c r="E1147" s="111" t="s">
        <v>6472</v>
      </c>
      <c r="F1147" s="126" t="s">
        <v>58608</v>
      </c>
      <c r="G1147" s="127" t="s">
        <v>58609</v>
      </c>
      <c r="H1147" s="111" t="s">
        <v>420</v>
      </c>
      <c r="I1147" s="128">
        <v>1</v>
      </c>
      <c r="J1147" s="42">
        <v>30800</v>
      </c>
      <c r="K1147" s="34">
        <v>30800</v>
      </c>
      <c r="L1147" s="24">
        <v>28644</v>
      </c>
      <c r="M1147" s="129" t="s">
        <v>45</v>
      </c>
      <c r="N1147" s="129">
        <v>12</v>
      </c>
      <c r="O1147" s="130" t="s">
        <v>26</v>
      </c>
      <c r="P1147" s="116" t="s">
        <v>424</v>
      </c>
      <c r="Q1147" s="117" t="s">
        <v>63003</v>
      </c>
      <c r="R1147" s="117" t="s">
        <v>63002</v>
      </c>
      <c r="S1147" s="117" t="s">
        <v>57126</v>
      </c>
      <c r="T1147" s="117" t="s">
        <v>57126</v>
      </c>
      <c r="U1147" s="117" t="s">
        <v>57126</v>
      </c>
      <c r="V1147" s="114" t="s">
        <v>17</v>
      </c>
      <c r="W1147" s="118" t="s">
        <v>364</v>
      </c>
      <c r="X1147" s="115" t="str">
        <f>VLOOKUP(W1147,'Formato de datos '!$G$1:$H$240,2,0)</f>
        <v>Material Médico Quirurgico</v>
      </c>
      <c r="Y1147" s="129" t="s">
        <v>57</v>
      </c>
      <c r="Z1147" s="129"/>
      <c r="AA1147" s="131" t="s">
        <v>58450</v>
      </c>
      <c r="AB1147" s="129" t="s">
        <v>442</v>
      </c>
      <c r="AC1147" s="129"/>
      <c r="AD1147" s="130"/>
      <c r="AE1147" s="122">
        <v>1634</v>
      </c>
      <c r="AF1147" s="134"/>
    </row>
    <row r="1148" spans="1:32" s="135" customFormat="1" ht="45">
      <c r="A1148" s="133" t="s">
        <v>58556</v>
      </c>
      <c r="B1148" s="127" t="s">
        <v>58450</v>
      </c>
      <c r="C1148" s="125" t="s">
        <v>58545</v>
      </c>
      <c r="D1148" s="127" t="s">
        <v>27951</v>
      </c>
      <c r="E1148" s="111" t="s">
        <v>6472</v>
      </c>
      <c r="F1148" s="126" t="s">
        <v>58610</v>
      </c>
      <c r="G1148" s="127" t="s">
        <v>58611</v>
      </c>
      <c r="H1148" s="111" t="s">
        <v>420</v>
      </c>
      <c r="I1148" s="128">
        <v>2</v>
      </c>
      <c r="J1148" s="42">
        <v>19577</v>
      </c>
      <c r="K1148" s="34">
        <v>39154</v>
      </c>
      <c r="L1148" s="24">
        <v>36413.22</v>
      </c>
      <c r="M1148" s="129" t="s">
        <v>45</v>
      </c>
      <c r="N1148" s="129">
        <v>12</v>
      </c>
      <c r="O1148" s="130" t="s">
        <v>26</v>
      </c>
      <c r="P1148" s="116" t="s">
        <v>424</v>
      </c>
      <c r="Q1148" s="117" t="s">
        <v>63003</v>
      </c>
      <c r="R1148" s="117" t="s">
        <v>63002</v>
      </c>
      <c r="S1148" s="117" t="s">
        <v>57126</v>
      </c>
      <c r="T1148" s="117" t="s">
        <v>57126</v>
      </c>
      <c r="U1148" s="117" t="s">
        <v>57126</v>
      </c>
      <c r="V1148" s="114" t="s">
        <v>17</v>
      </c>
      <c r="W1148" s="118" t="s">
        <v>364</v>
      </c>
      <c r="X1148" s="115" t="str">
        <f>VLOOKUP(W1148,'Formato de datos '!$G$1:$H$240,2,0)</f>
        <v>Material Médico Quirurgico</v>
      </c>
      <c r="Y1148" s="129" t="s">
        <v>57</v>
      </c>
      <c r="Z1148" s="129"/>
      <c r="AA1148" s="131" t="s">
        <v>58450</v>
      </c>
      <c r="AB1148" s="129" t="s">
        <v>442</v>
      </c>
      <c r="AC1148" s="129"/>
      <c r="AD1148" s="130"/>
      <c r="AE1148" s="122">
        <v>1635</v>
      </c>
      <c r="AF1148" s="134"/>
    </row>
    <row r="1149" spans="1:32" s="135" customFormat="1" ht="45">
      <c r="A1149" s="133" t="s">
        <v>58556</v>
      </c>
      <c r="B1149" s="127" t="s">
        <v>58450</v>
      </c>
      <c r="C1149" s="125" t="s">
        <v>58545</v>
      </c>
      <c r="D1149" s="127" t="s">
        <v>29494</v>
      </c>
      <c r="E1149" s="111" t="s">
        <v>6472</v>
      </c>
      <c r="F1149" s="126" t="s">
        <v>58612</v>
      </c>
      <c r="G1149" s="127" t="s">
        <v>58613</v>
      </c>
      <c r="H1149" s="111" t="s">
        <v>420</v>
      </c>
      <c r="I1149" s="128">
        <v>3</v>
      </c>
      <c r="J1149" s="42">
        <v>117790</v>
      </c>
      <c r="K1149" s="34">
        <v>353370</v>
      </c>
      <c r="L1149" s="24">
        <v>328634.09999999998</v>
      </c>
      <c r="M1149" s="129" t="s">
        <v>45</v>
      </c>
      <c r="N1149" s="129">
        <v>12</v>
      </c>
      <c r="O1149" s="130" t="s">
        <v>26</v>
      </c>
      <c r="P1149" s="116" t="s">
        <v>424</v>
      </c>
      <c r="Q1149" s="117" t="s">
        <v>63003</v>
      </c>
      <c r="R1149" s="117" t="s">
        <v>63002</v>
      </c>
      <c r="S1149" s="117" t="s">
        <v>57126</v>
      </c>
      <c r="T1149" s="117" t="s">
        <v>57126</v>
      </c>
      <c r="U1149" s="117" t="s">
        <v>57126</v>
      </c>
      <c r="V1149" s="114" t="s">
        <v>17</v>
      </c>
      <c r="W1149" s="118" t="s">
        <v>364</v>
      </c>
      <c r="X1149" s="115" t="str">
        <f>VLOOKUP(W1149,'Formato de datos '!$G$1:$H$240,2,0)</f>
        <v>Material Médico Quirurgico</v>
      </c>
      <c r="Y1149" s="129" t="s">
        <v>57</v>
      </c>
      <c r="Z1149" s="129"/>
      <c r="AA1149" s="131" t="s">
        <v>58450</v>
      </c>
      <c r="AB1149" s="129" t="s">
        <v>442</v>
      </c>
      <c r="AC1149" s="129"/>
      <c r="AD1149" s="130"/>
      <c r="AE1149" s="122">
        <v>1636</v>
      </c>
      <c r="AF1149" s="134"/>
    </row>
    <row r="1150" spans="1:32" s="135" customFormat="1" ht="45">
      <c r="A1150" s="133" t="s">
        <v>58556</v>
      </c>
      <c r="B1150" s="127" t="s">
        <v>58450</v>
      </c>
      <c r="C1150" s="125" t="s">
        <v>58545</v>
      </c>
      <c r="D1150" s="127" t="s">
        <v>28182</v>
      </c>
      <c r="E1150" s="111" t="s">
        <v>6472</v>
      </c>
      <c r="F1150" s="126" t="s">
        <v>58614</v>
      </c>
      <c r="G1150" s="127" t="s">
        <v>58615</v>
      </c>
      <c r="H1150" s="111" t="s">
        <v>420</v>
      </c>
      <c r="I1150" s="128">
        <v>4</v>
      </c>
      <c r="J1150" s="42">
        <v>140000</v>
      </c>
      <c r="K1150" s="34">
        <v>560000</v>
      </c>
      <c r="L1150" s="24">
        <v>520800</v>
      </c>
      <c r="M1150" s="129" t="s">
        <v>45</v>
      </c>
      <c r="N1150" s="129">
        <v>12</v>
      </c>
      <c r="O1150" s="130" t="s">
        <v>26</v>
      </c>
      <c r="P1150" s="116" t="s">
        <v>424</v>
      </c>
      <c r="Q1150" s="117" t="s">
        <v>63003</v>
      </c>
      <c r="R1150" s="117" t="s">
        <v>63002</v>
      </c>
      <c r="S1150" s="117" t="s">
        <v>57126</v>
      </c>
      <c r="T1150" s="117" t="s">
        <v>57126</v>
      </c>
      <c r="U1150" s="117" t="s">
        <v>57126</v>
      </c>
      <c r="V1150" s="114" t="s">
        <v>17</v>
      </c>
      <c r="W1150" s="118" t="s">
        <v>364</v>
      </c>
      <c r="X1150" s="115" t="str">
        <f>VLOOKUP(W1150,'Formato de datos '!$G$1:$H$240,2,0)</f>
        <v>Material Médico Quirurgico</v>
      </c>
      <c r="Y1150" s="129" t="s">
        <v>57</v>
      </c>
      <c r="Z1150" s="129"/>
      <c r="AA1150" s="131" t="s">
        <v>58450</v>
      </c>
      <c r="AB1150" s="129" t="s">
        <v>442</v>
      </c>
      <c r="AC1150" s="129"/>
      <c r="AD1150" s="130"/>
      <c r="AE1150" s="122">
        <v>1637</v>
      </c>
      <c r="AF1150" s="134"/>
    </row>
    <row r="1151" spans="1:32" s="135" customFormat="1" ht="45">
      <c r="A1151" s="133" t="s">
        <v>58556</v>
      </c>
      <c r="B1151" s="127" t="s">
        <v>58450</v>
      </c>
      <c r="C1151" s="125" t="s">
        <v>58545</v>
      </c>
      <c r="D1151" s="127" t="s">
        <v>27949</v>
      </c>
      <c r="E1151" s="111" t="s">
        <v>6472</v>
      </c>
      <c r="F1151" s="126" t="s">
        <v>58616</v>
      </c>
      <c r="G1151" s="127" t="s">
        <v>58617</v>
      </c>
      <c r="H1151" s="111" t="s">
        <v>420</v>
      </c>
      <c r="I1151" s="128">
        <v>4</v>
      </c>
      <c r="J1151" s="42">
        <v>68000</v>
      </c>
      <c r="K1151" s="34">
        <v>272000</v>
      </c>
      <c r="L1151" s="24">
        <v>252960</v>
      </c>
      <c r="M1151" s="129" t="s">
        <v>45</v>
      </c>
      <c r="N1151" s="129">
        <v>12</v>
      </c>
      <c r="O1151" s="130" t="s">
        <v>26</v>
      </c>
      <c r="P1151" s="116" t="s">
        <v>424</v>
      </c>
      <c r="Q1151" s="117" t="s">
        <v>63003</v>
      </c>
      <c r="R1151" s="117" t="s">
        <v>63002</v>
      </c>
      <c r="S1151" s="117" t="s">
        <v>57126</v>
      </c>
      <c r="T1151" s="117" t="s">
        <v>57126</v>
      </c>
      <c r="U1151" s="117" t="s">
        <v>57126</v>
      </c>
      <c r="V1151" s="114" t="s">
        <v>17</v>
      </c>
      <c r="W1151" s="118" t="s">
        <v>364</v>
      </c>
      <c r="X1151" s="115" t="str">
        <f>VLOOKUP(W1151,'Formato de datos '!$G$1:$H$240,2,0)</f>
        <v>Material Médico Quirurgico</v>
      </c>
      <c r="Y1151" s="129" t="s">
        <v>57</v>
      </c>
      <c r="Z1151" s="129"/>
      <c r="AA1151" s="131" t="s">
        <v>58450</v>
      </c>
      <c r="AB1151" s="129" t="s">
        <v>442</v>
      </c>
      <c r="AC1151" s="129"/>
      <c r="AD1151" s="130"/>
      <c r="AE1151" s="122">
        <v>1638</v>
      </c>
      <c r="AF1151" s="134"/>
    </row>
    <row r="1152" spans="1:32" s="135" customFormat="1" ht="45">
      <c r="A1152" s="133" t="s">
        <v>58556</v>
      </c>
      <c r="B1152" s="127" t="s">
        <v>58450</v>
      </c>
      <c r="C1152" s="125" t="s">
        <v>58545</v>
      </c>
      <c r="D1152" s="127" t="s">
        <v>27949</v>
      </c>
      <c r="E1152" s="111" t="s">
        <v>6472</v>
      </c>
      <c r="F1152" s="126" t="s">
        <v>58618</v>
      </c>
      <c r="G1152" s="127" t="s">
        <v>58619</v>
      </c>
      <c r="H1152" s="111" t="s">
        <v>420</v>
      </c>
      <c r="I1152" s="128">
        <v>3</v>
      </c>
      <c r="J1152" s="42">
        <v>72603</v>
      </c>
      <c r="K1152" s="34">
        <v>217809</v>
      </c>
      <c r="L1152" s="24">
        <v>202562.37</v>
      </c>
      <c r="M1152" s="129" t="s">
        <v>45</v>
      </c>
      <c r="N1152" s="129">
        <v>12</v>
      </c>
      <c r="O1152" s="130" t="s">
        <v>26</v>
      </c>
      <c r="P1152" s="116" t="s">
        <v>424</v>
      </c>
      <c r="Q1152" s="117" t="s">
        <v>63003</v>
      </c>
      <c r="R1152" s="117" t="s">
        <v>63002</v>
      </c>
      <c r="S1152" s="117" t="s">
        <v>57126</v>
      </c>
      <c r="T1152" s="117" t="s">
        <v>57126</v>
      </c>
      <c r="U1152" s="117" t="s">
        <v>57126</v>
      </c>
      <c r="V1152" s="114" t="s">
        <v>17</v>
      </c>
      <c r="W1152" s="118" t="s">
        <v>364</v>
      </c>
      <c r="X1152" s="115" t="str">
        <f>VLOOKUP(W1152,'Formato de datos '!$G$1:$H$240,2,0)</f>
        <v>Material Médico Quirurgico</v>
      </c>
      <c r="Y1152" s="129" t="s">
        <v>57</v>
      </c>
      <c r="Z1152" s="129"/>
      <c r="AA1152" s="131" t="s">
        <v>58450</v>
      </c>
      <c r="AB1152" s="129" t="s">
        <v>442</v>
      </c>
      <c r="AC1152" s="129"/>
      <c r="AD1152" s="130"/>
      <c r="AE1152" s="122">
        <v>1639</v>
      </c>
      <c r="AF1152" s="134"/>
    </row>
    <row r="1153" spans="1:32" s="135" customFormat="1" ht="60">
      <c r="A1153" s="133" t="s">
        <v>58556</v>
      </c>
      <c r="B1153" s="127" t="s">
        <v>58450</v>
      </c>
      <c r="C1153" s="125" t="s">
        <v>58545</v>
      </c>
      <c r="D1153" s="127" t="s">
        <v>27949</v>
      </c>
      <c r="E1153" s="111" t="s">
        <v>6472</v>
      </c>
      <c r="F1153" s="126" t="s">
        <v>58620</v>
      </c>
      <c r="G1153" s="127" t="s">
        <v>58621</v>
      </c>
      <c r="H1153" s="111" t="s">
        <v>420</v>
      </c>
      <c r="I1153" s="128">
        <v>3</v>
      </c>
      <c r="J1153" s="42">
        <v>72603</v>
      </c>
      <c r="K1153" s="34">
        <v>217809</v>
      </c>
      <c r="L1153" s="24">
        <v>202562.37</v>
      </c>
      <c r="M1153" s="129" t="s">
        <v>45</v>
      </c>
      <c r="N1153" s="129">
        <v>12</v>
      </c>
      <c r="O1153" s="130" t="s">
        <v>26</v>
      </c>
      <c r="P1153" s="116" t="s">
        <v>424</v>
      </c>
      <c r="Q1153" s="117" t="s">
        <v>63003</v>
      </c>
      <c r="R1153" s="117" t="s">
        <v>63002</v>
      </c>
      <c r="S1153" s="117" t="s">
        <v>57126</v>
      </c>
      <c r="T1153" s="117" t="s">
        <v>57126</v>
      </c>
      <c r="U1153" s="117" t="s">
        <v>57126</v>
      </c>
      <c r="V1153" s="114" t="s">
        <v>17</v>
      </c>
      <c r="W1153" s="118" t="s">
        <v>364</v>
      </c>
      <c r="X1153" s="115" t="str">
        <f>VLOOKUP(W1153,'Formato de datos '!$G$1:$H$240,2,0)</f>
        <v>Material Médico Quirurgico</v>
      </c>
      <c r="Y1153" s="129" t="s">
        <v>57</v>
      </c>
      <c r="Z1153" s="129"/>
      <c r="AA1153" s="131" t="s">
        <v>58450</v>
      </c>
      <c r="AB1153" s="129" t="s">
        <v>442</v>
      </c>
      <c r="AC1153" s="129"/>
      <c r="AD1153" s="130"/>
      <c r="AE1153" s="122">
        <v>1640</v>
      </c>
      <c r="AF1153" s="134"/>
    </row>
    <row r="1154" spans="1:32" s="135" customFormat="1" ht="45">
      <c r="A1154" s="133" t="s">
        <v>58556</v>
      </c>
      <c r="B1154" s="127" t="s">
        <v>58450</v>
      </c>
      <c r="C1154" s="125" t="s">
        <v>58545</v>
      </c>
      <c r="D1154" s="127" t="s">
        <v>28228</v>
      </c>
      <c r="E1154" s="111" t="s">
        <v>6472</v>
      </c>
      <c r="F1154" s="126" t="s">
        <v>58622</v>
      </c>
      <c r="G1154" s="127" t="s">
        <v>58623</v>
      </c>
      <c r="H1154" s="111" t="s">
        <v>420</v>
      </c>
      <c r="I1154" s="128">
        <v>3</v>
      </c>
      <c r="J1154" s="42">
        <v>27417</v>
      </c>
      <c r="K1154" s="34">
        <v>82251</v>
      </c>
      <c r="L1154" s="24">
        <v>76493.430000000008</v>
      </c>
      <c r="M1154" s="129" t="s">
        <v>45</v>
      </c>
      <c r="N1154" s="129">
        <v>12</v>
      </c>
      <c r="O1154" s="130" t="s">
        <v>26</v>
      </c>
      <c r="P1154" s="116" t="s">
        <v>424</v>
      </c>
      <c r="Q1154" s="117" t="s">
        <v>63003</v>
      </c>
      <c r="R1154" s="117" t="s">
        <v>63002</v>
      </c>
      <c r="S1154" s="117" t="s">
        <v>57126</v>
      </c>
      <c r="T1154" s="117" t="s">
        <v>57126</v>
      </c>
      <c r="U1154" s="117" t="s">
        <v>57126</v>
      </c>
      <c r="V1154" s="114" t="s">
        <v>17</v>
      </c>
      <c r="W1154" s="118" t="s">
        <v>364</v>
      </c>
      <c r="X1154" s="115" t="str">
        <f>VLOOKUP(W1154,'Formato de datos '!$G$1:$H$240,2,0)</f>
        <v>Material Médico Quirurgico</v>
      </c>
      <c r="Y1154" s="129" t="s">
        <v>57</v>
      </c>
      <c r="Z1154" s="129"/>
      <c r="AA1154" s="131" t="s">
        <v>58450</v>
      </c>
      <c r="AB1154" s="129" t="s">
        <v>442</v>
      </c>
      <c r="AC1154" s="129"/>
      <c r="AD1154" s="130"/>
      <c r="AE1154" s="122">
        <v>1641</v>
      </c>
      <c r="AF1154" s="134"/>
    </row>
    <row r="1155" spans="1:32" s="135" customFormat="1" ht="45">
      <c r="A1155" s="133" t="s">
        <v>58556</v>
      </c>
      <c r="B1155" s="127" t="s">
        <v>58450</v>
      </c>
      <c r="C1155" s="125" t="s">
        <v>58545</v>
      </c>
      <c r="D1155" s="127" t="s">
        <v>27981</v>
      </c>
      <c r="E1155" s="111" t="s">
        <v>6472</v>
      </c>
      <c r="F1155" s="126" t="s">
        <v>58624</v>
      </c>
      <c r="G1155" s="127" t="s">
        <v>58625</v>
      </c>
      <c r="H1155" s="111" t="s">
        <v>420</v>
      </c>
      <c r="I1155" s="128">
        <v>2</v>
      </c>
      <c r="J1155" s="42">
        <v>170928</v>
      </c>
      <c r="K1155" s="34">
        <v>341856</v>
      </c>
      <c r="L1155" s="24">
        <v>317926.08</v>
      </c>
      <c r="M1155" s="129" t="s">
        <v>45</v>
      </c>
      <c r="N1155" s="129">
        <v>12</v>
      </c>
      <c r="O1155" s="130" t="s">
        <v>26</v>
      </c>
      <c r="P1155" s="116" t="s">
        <v>424</v>
      </c>
      <c r="Q1155" s="117" t="s">
        <v>63003</v>
      </c>
      <c r="R1155" s="117" t="s">
        <v>63002</v>
      </c>
      <c r="S1155" s="117" t="s">
        <v>57126</v>
      </c>
      <c r="T1155" s="117" t="s">
        <v>57126</v>
      </c>
      <c r="U1155" s="117" t="s">
        <v>57126</v>
      </c>
      <c r="V1155" s="114" t="s">
        <v>17</v>
      </c>
      <c r="W1155" s="118" t="s">
        <v>364</v>
      </c>
      <c r="X1155" s="115" t="str">
        <f>VLOOKUP(W1155,'Formato de datos '!$G$1:$H$240,2,0)</f>
        <v>Material Médico Quirurgico</v>
      </c>
      <c r="Y1155" s="129" t="s">
        <v>57</v>
      </c>
      <c r="Z1155" s="129"/>
      <c r="AA1155" s="131" t="s">
        <v>58450</v>
      </c>
      <c r="AB1155" s="129" t="s">
        <v>442</v>
      </c>
      <c r="AC1155" s="129"/>
      <c r="AD1155" s="130"/>
      <c r="AE1155" s="122">
        <v>1642</v>
      </c>
      <c r="AF1155" s="134"/>
    </row>
    <row r="1156" spans="1:32" s="135" customFormat="1" ht="45">
      <c r="A1156" s="133" t="s">
        <v>58556</v>
      </c>
      <c r="B1156" s="127" t="s">
        <v>58450</v>
      </c>
      <c r="C1156" s="125" t="s">
        <v>58545</v>
      </c>
      <c r="D1156" s="127" t="s">
        <v>29489</v>
      </c>
      <c r="E1156" s="111" t="s">
        <v>6472</v>
      </c>
      <c r="F1156" s="126" t="s">
        <v>58626</v>
      </c>
      <c r="G1156" s="127" t="s">
        <v>58627</v>
      </c>
      <c r="H1156" s="111" t="s">
        <v>420</v>
      </c>
      <c r="I1156" s="128">
        <v>3</v>
      </c>
      <c r="J1156" s="42">
        <v>47926</v>
      </c>
      <c r="K1156" s="34">
        <v>143778</v>
      </c>
      <c r="L1156" s="24">
        <v>133713.54</v>
      </c>
      <c r="M1156" s="129" t="s">
        <v>45</v>
      </c>
      <c r="N1156" s="129">
        <v>12</v>
      </c>
      <c r="O1156" s="130" t="s">
        <v>26</v>
      </c>
      <c r="P1156" s="116" t="s">
        <v>424</v>
      </c>
      <c r="Q1156" s="117" t="s">
        <v>63003</v>
      </c>
      <c r="R1156" s="117" t="s">
        <v>63002</v>
      </c>
      <c r="S1156" s="117" t="s">
        <v>57126</v>
      </c>
      <c r="T1156" s="117" t="s">
        <v>57126</v>
      </c>
      <c r="U1156" s="117" t="s">
        <v>57126</v>
      </c>
      <c r="V1156" s="114" t="s">
        <v>17</v>
      </c>
      <c r="W1156" s="118" t="s">
        <v>364</v>
      </c>
      <c r="X1156" s="115" t="str">
        <f>VLOOKUP(W1156,'Formato de datos '!$G$1:$H$240,2,0)</f>
        <v>Material Médico Quirurgico</v>
      </c>
      <c r="Y1156" s="129" t="s">
        <v>57</v>
      </c>
      <c r="Z1156" s="129"/>
      <c r="AA1156" s="131" t="s">
        <v>58450</v>
      </c>
      <c r="AB1156" s="129" t="s">
        <v>442</v>
      </c>
      <c r="AC1156" s="129"/>
      <c r="AD1156" s="130"/>
      <c r="AE1156" s="122">
        <v>1643</v>
      </c>
      <c r="AF1156" s="134"/>
    </row>
    <row r="1157" spans="1:32" s="135" customFormat="1" ht="45">
      <c r="A1157" s="133" t="s">
        <v>58556</v>
      </c>
      <c r="B1157" s="127" t="s">
        <v>58450</v>
      </c>
      <c r="C1157" s="125" t="s">
        <v>58545</v>
      </c>
      <c r="D1157" s="127" t="s">
        <v>28223</v>
      </c>
      <c r="E1157" s="111" t="s">
        <v>6472</v>
      </c>
      <c r="F1157" s="126" t="s">
        <v>58628</v>
      </c>
      <c r="G1157" s="127" t="s">
        <v>58629</v>
      </c>
      <c r="H1157" s="111" t="s">
        <v>420</v>
      </c>
      <c r="I1157" s="128">
        <v>2</v>
      </c>
      <c r="J1157" s="42">
        <v>84649</v>
      </c>
      <c r="K1157" s="34">
        <v>169298</v>
      </c>
      <c r="L1157" s="24">
        <v>157447.14000000001</v>
      </c>
      <c r="M1157" s="129" t="s">
        <v>45</v>
      </c>
      <c r="N1157" s="129">
        <v>12</v>
      </c>
      <c r="O1157" s="130" t="s">
        <v>26</v>
      </c>
      <c r="P1157" s="116" t="s">
        <v>424</v>
      </c>
      <c r="Q1157" s="117" t="s">
        <v>63003</v>
      </c>
      <c r="R1157" s="117" t="s">
        <v>63002</v>
      </c>
      <c r="S1157" s="117" t="s">
        <v>57126</v>
      </c>
      <c r="T1157" s="117" t="s">
        <v>57126</v>
      </c>
      <c r="U1157" s="117" t="s">
        <v>57126</v>
      </c>
      <c r="V1157" s="114" t="s">
        <v>17</v>
      </c>
      <c r="W1157" s="118" t="s">
        <v>364</v>
      </c>
      <c r="X1157" s="115" t="str">
        <f>VLOOKUP(W1157,'Formato de datos '!$G$1:$H$240,2,0)</f>
        <v>Material Médico Quirurgico</v>
      </c>
      <c r="Y1157" s="129" t="s">
        <v>57</v>
      </c>
      <c r="Z1157" s="129"/>
      <c r="AA1157" s="131" t="s">
        <v>58450</v>
      </c>
      <c r="AB1157" s="129" t="s">
        <v>442</v>
      </c>
      <c r="AC1157" s="129"/>
      <c r="AD1157" s="130"/>
      <c r="AE1157" s="122">
        <v>1644</v>
      </c>
      <c r="AF1157" s="134"/>
    </row>
    <row r="1158" spans="1:32" s="135" customFormat="1" ht="45">
      <c r="A1158" s="133" t="s">
        <v>58556</v>
      </c>
      <c r="B1158" s="127" t="s">
        <v>58450</v>
      </c>
      <c r="C1158" s="125" t="s">
        <v>58545</v>
      </c>
      <c r="D1158" s="127" t="s">
        <v>28223</v>
      </c>
      <c r="E1158" s="111" t="s">
        <v>6472</v>
      </c>
      <c r="F1158" s="126" t="s">
        <v>58630</v>
      </c>
      <c r="G1158" s="127" t="s">
        <v>58631</v>
      </c>
      <c r="H1158" s="111" t="s">
        <v>420</v>
      </c>
      <c r="I1158" s="128">
        <v>2</v>
      </c>
      <c r="J1158" s="42">
        <v>162316</v>
      </c>
      <c r="K1158" s="34">
        <v>324632</v>
      </c>
      <c r="L1158" s="24">
        <v>301907.76</v>
      </c>
      <c r="M1158" s="129" t="s">
        <v>45</v>
      </c>
      <c r="N1158" s="129">
        <v>12</v>
      </c>
      <c r="O1158" s="130" t="s">
        <v>26</v>
      </c>
      <c r="P1158" s="116" t="s">
        <v>424</v>
      </c>
      <c r="Q1158" s="117" t="s">
        <v>63003</v>
      </c>
      <c r="R1158" s="117" t="s">
        <v>63002</v>
      </c>
      <c r="S1158" s="117" t="s">
        <v>57126</v>
      </c>
      <c r="T1158" s="117" t="s">
        <v>57126</v>
      </c>
      <c r="U1158" s="117" t="s">
        <v>57126</v>
      </c>
      <c r="V1158" s="114" t="s">
        <v>17</v>
      </c>
      <c r="W1158" s="118" t="s">
        <v>364</v>
      </c>
      <c r="X1158" s="115" t="str">
        <f>VLOOKUP(W1158,'Formato de datos '!$G$1:$H$240,2,0)</f>
        <v>Material Médico Quirurgico</v>
      </c>
      <c r="Y1158" s="129" t="s">
        <v>57</v>
      </c>
      <c r="Z1158" s="129"/>
      <c r="AA1158" s="131" t="s">
        <v>58450</v>
      </c>
      <c r="AB1158" s="129" t="s">
        <v>442</v>
      </c>
      <c r="AC1158" s="129"/>
      <c r="AD1158" s="130"/>
      <c r="AE1158" s="122">
        <v>1645</v>
      </c>
      <c r="AF1158" s="134"/>
    </row>
    <row r="1159" spans="1:32" s="135" customFormat="1" ht="45">
      <c r="A1159" s="133" t="s">
        <v>58556</v>
      </c>
      <c r="B1159" s="127" t="s">
        <v>58450</v>
      </c>
      <c r="C1159" s="125" t="s">
        <v>58545</v>
      </c>
      <c r="D1159" s="127" t="s">
        <v>27958</v>
      </c>
      <c r="E1159" s="111" t="s">
        <v>6472</v>
      </c>
      <c r="F1159" s="126" t="s">
        <v>58632</v>
      </c>
      <c r="G1159" s="127" t="s">
        <v>58633</v>
      </c>
      <c r="H1159" s="111" t="s">
        <v>420</v>
      </c>
      <c r="I1159" s="128">
        <v>5</v>
      </c>
      <c r="J1159" s="42">
        <v>97777</v>
      </c>
      <c r="K1159" s="34">
        <v>488885</v>
      </c>
      <c r="L1159" s="24">
        <v>454663.05</v>
      </c>
      <c r="M1159" s="129" t="s">
        <v>45</v>
      </c>
      <c r="N1159" s="129">
        <v>12</v>
      </c>
      <c r="O1159" s="130" t="s">
        <v>26</v>
      </c>
      <c r="P1159" s="116" t="s">
        <v>424</v>
      </c>
      <c r="Q1159" s="117" t="s">
        <v>63003</v>
      </c>
      <c r="R1159" s="117" t="s">
        <v>63002</v>
      </c>
      <c r="S1159" s="117" t="s">
        <v>57126</v>
      </c>
      <c r="T1159" s="117" t="s">
        <v>57126</v>
      </c>
      <c r="U1159" s="117" t="s">
        <v>57126</v>
      </c>
      <c r="V1159" s="114" t="s">
        <v>17</v>
      </c>
      <c r="W1159" s="118" t="s">
        <v>364</v>
      </c>
      <c r="X1159" s="115" t="str">
        <f>VLOOKUP(W1159,'Formato de datos '!$G$1:$H$240,2,0)</f>
        <v>Material Médico Quirurgico</v>
      </c>
      <c r="Y1159" s="129" t="s">
        <v>57</v>
      </c>
      <c r="Z1159" s="129"/>
      <c r="AA1159" s="131" t="s">
        <v>58450</v>
      </c>
      <c r="AB1159" s="129" t="s">
        <v>442</v>
      </c>
      <c r="AC1159" s="129"/>
      <c r="AD1159" s="130"/>
      <c r="AE1159" s="122">
        <v>1646</v>
      </c>
      <c r="AF1159" s="134"/>
    </row>
    <row r="1160" spans="1:32" s="135" customFormat="1" ht="45">
      <c r="A1160" s="133" t="s">
        <v>58556</v>
      </c>
      <c r="B1160" s="127" t="s">
        <v>58450</v>
      </c>
      <c r="C1160" s="125" t="s">
        <v>58545</v>
      </c>
      <c r="D1160" s="127" t="s">
        <v>27962</v>
      </c>
      <c r="E1160" s="111" t="s">
        <v>6472</v>
      </c>
      <c r="F1160" s="126" t="s">
        <v>58634</v>
      </c>
      <c r="G1160" s="127" t="s">
        <v>58635</v>
      </c>
      <c r="H1160" s="111" t="s">
        <v>420</v>
      </c>
      <c r="I1160" s="128">
        <v>3</v>
      </c>
      <c r="J1160" s="42">
        <v>49034</v>
      </c>
      <c r="K1160" s="34">
        <v>147102</v>
      </c>
      <c r="L1160" s="24">
        <v>136804.86000000002</v>
      </c>
      <c r="M1160" s="129" t="s">
        <v>45</v>
      </c>
      <c r="N1160" s="129">
        <v>12</v>
      </c>
      <c r="O1160" s="130" t="s">
        <v>26</v>
      </c>
      <c r="P1160" s="116" t="s">
        <v>424</v>
      </c>
      <c r="Q1160" s="117" t="s">
        <v>63003</v>
      </c>
      <c r="R1160" s="117" t="s">
        <v>63002</v>
      </c>
      <c r="S1160" s="117" t="s">
        <v>57126</v>
      </c>
      <c r="T1160" s="117" t="s">
        <v>57126</v>
      </c>
      <c r="U1160" s="117" t="s">
        <v>57126</v>
      </c>
      <c r="V1160" s="114" t="s">
        <v>17</v>
      </c>
      <c r="W1160" s="118" t="s">
        <v>364</v>
      </c>
      <c r="X1160" s="115" t="str">
        <f>VLOOKUP(W1160,'Formato de datos '!$G$1:$H$240,2,0)</f>
        <v>Material Médico Quirurgico</v>
      </c>
      <c r="Y1160" s="129" t="s">
        <v>57</v>
      </c>
      <c r="Z1160" s="129"/>
      <c r="AA1160" s="131" t="s">
        <v>58450</v>
      </c>
      <c r="AB1160" s="129" t="s">
        <v>442</v>
      </c>
      <c r="AC1160" s="129"/>
      <c r="AD1160" s="130"/>
      <c r="AE1160" s="122">
        <v>1647</v>
      </c>
      <c r="AF1160" s="134"/>
    </row>
    <row r="1161" spans="1:32" s="135" customFormat="1" ht="45">
      <c r="A1161" s="133" t="s">
        <v>58556</v>
      </c>
      <c r="B1161" s="127" t="s">
        <v>58450</v>
      </c>
      <c r="C1161" s="125" t="s">
        <v>58545</v>
      </c>
      <c r="D1161" s="127" t="s">
        <v>29487</v>
      </c>
      <c r="E1161" s="111" t="s">
        <v>6472</v>
      </c>
      <c r="F1161" s="126" t="s">
        <v>58636</v>
      </c>
      <c r="G1161" s="127" t="s">
        <v>58637</v>
      </c>
      <c r="H1161" s="111" t="s">
        <v>420</v>
      </c>
      <c r="I1161" s="128">
        <v>3</v>
      </c>
      <c r="J1161" s="42">
        <v>88710</v>
      </c>
      <c r="K1161" s="34">
        <v>266130</v>
      </c>
      <c r="L1161" s="24">
        <v>247500.90000000002</v>
      </c>
      <c r="M1161" s="129" t="s">
        <v>45</v>
      </c>
      <c r="N1161" s="129">
        <v>12</v>
      </c>
      <c r="O1161" s="130" t="s">
        <v>26</v>
      </c>
      <c r="P1161" s="116" t="s">
        <v>424</v>
      </c>
      <c r="Q1161" s="117" t="s">
        <v>63003</v>
      </c>
      <c r="R1161" s="117" t="s">
        <v>63002</v>
      </c>
      <c r="S1161" s="117" t="s">
        <v>57126</v>
      </c>
      <c r="T1161" s="117" t="s">
        <v>57126</v>
      </c>
      <c r="U1161" s="117" t="s">
        <v>57126</v>
      </c>
      <c r="V1161" s="114" t="s">
        <v>17</v>
      </c>
      <c r="W1161" s="118" t="s">
        <v>364</v>
      </c>
      <c r="X1161" s="115" t="str">
        <f>VLOOKUP(W1161,'Formato de datos '!$G$1:$H$240,2,0)</f>
        <v>Material Médico Quirurgico</v>
      </c>
      <c r="Y1161" s="129" t="s">
        <v>57</v>
      </c>
      <c r="Z1161" s="129"/>
      <c r="AA1161" s="131" t="s">
        <v>58450</v>
      </c>
      <c r="AB1161" s="129" t="s">
        <v>442</v>
      </c>
      <c r="AC1161" s="129"/>
      <c r="AD1161" s="130"/>
      <c r="AE1161" s="122">
        <v>1648</v>
      </c>
      <c r="AF1161" s="134"/>
    </row>
    <row r="1162" spans="1:32" s="135" customFormat="1" ht="45">
      <c r="A1162" s="133" t="s">
        <v>58556</v>
      </c>
      <c r="B1162" s="127" t="s">
        <v>58450</v>
      </c>
      <c r="C1162" s="125" t="s">
        <v>58545</v>
      </c>
      <c r="D1162" s="127" t="s">
        <v>28228</v>
      </c>
      <c r="E1162" s="111" t="s">
        <v>6472</v>
      </c>
      <c r="F1162" s="126" t="s">
        <v>58638</v>
      </c>
      <c r="G1162" s="127" t="s">
        <v>58639</v>
      </c>
      <c r="H1162" s="111" t="s">
        <v>420</v>
      </c>
      <c r="I1162" s="128">
        <v>3</v>
      </c>
      <c r="J1162" s="42">
        <v>114241</v>
      </c>
      <c r="K1162" s="34">
        <v>342723</v>
      </c>
      <c r="L1162" s="24">
        <v>318732.39</v>
      </c>
      <c r="M1162" s="129" t="s">
        <v>45</v>
      </c>
      <c r="N1162" s="129">
        <v>12</v>
      </c>
      <c r="O1162" s="130" t="s">
        <v>26</v>
      </c>
      <c r="P1162" s="116" t="s">
        <v>424</v>
      </c>
      <c r="Q1162" s="117" t="s">
        <v>63003</v>
      </c>
      <c r="R1162" s="117" t="s">
        <v>63002</v>
      </c>
      <c r="S1162" s="117" t="s">
        <v>57126</v>
      </c>
      <c r="T1162" s="117" t="s">
        <v>57126</v>
      </c>
      <c r="U1162" s="117" t="s">
        <v>57126</v>
      </c>
      <c r="V1162" s="114" t="s">
        <v>17</v>
      </c>
      <c r="W1162" s="118" t="s">
        <v>364</v>
      </c>
      <c r="X1162" s="115" t="str">
        <f>VLOOKUP(W1162,'Formato de datos '!$G$1:$H$240,2,0)</f>
        <v>Material Médico Quirurgico</v>
      </c>
      <c r="Y1162" s="129" t="s">
        <v>57</v>
      </c>
      <c r="Z1162" s="129"/>
      <c r="AA1162" s="131" t="s">
        <v>58450</v>
      </c>
      <c r="AB1162" s="129" t="s">
        <v>442</v>
      </c>
      <c r="AC1162" s="129"/>
      <c r="AD1162" s="130"/>
      <c r="AE1162" s="122">
        <v>1649</v>
      </c>
      <c r="AF1162" s="134"/>
    </row>
    <row r="1163" spans="1:32" s="135" customFormat="1" ht="45">
      <c r="A1163" s="133" t="s">
        <v>58556</v>
      </c>
      <c r="B1163" s="127" t="s">
        <v>58450</v>
      </c>
      <c r="C1163" s="125" t="s">
        <v>58545</v>
      </c>
      <c r="D1163" s="127" t="s">
        <v>28228</v>
      </c>
      <c r="E1163" s="111" t="s">
        <v>6472</v>
      </c>
      <c r="F1163" s="126" t="s">
        <v>58640</v>
      </c>
      <c r="G1163" s="127" t="s">
        <v>58641</v>
      </c>
      <c r="H1163" s="111" t="s">
        <v>420</v>
      </c>
      <c r="I1163" s="128">
        <v>3</v>
      </c>
      <c r="J1163" s="42">
        <v>114241</v>
      </c>
      <c r="K1163" s="34">
        <v>342723</v>
      </c>
      <c r="L1163" s="24">
        <v>318732.39</v>
      </c>
      <c r="M1163" s="129" t="s">
        <v>45</v>
      </c>
      <c r="N1163" s="129">
        <v>12</v>
      </c>
      <c r="O1163" s="130" t="s">
        <v>26</v>
      </c>
      <c r="P1163" s="116" t="s">
        <v>424</v>
      </c>
      <c r="Q1163" s="117" t="s">
        <v>63003</v>
      </c>
      <c r="R1163" s="117" t="s">
        <v>63002</v>
      </c>
      <c r="S1163" s="117" t="s">
        <v>57126</v>
      </c>
      <c r="T1163" s="117" t="s">
        <v>57126</v>
      </c>
      <c r="U1163" s="117" t="s">
        <v>57126</v>
      </c>
      <c r="V1163" s="114" t="s">
        <v>17</v>
      </c>
      <c r="W1163" s="118" t="s">
        <v>364</v>
      </c>
      <c r="X1163" s="115" t="str">
        <f>VLOOKUP(W1163,'Formato de datos '!$G$1:$H$240,2,0)</f>
        <v>Material Médico Quirurgico</v>
      </c>
      <c r="Y1163" s="129" t="s">
        <v>57</v>
      </c>
      <c r="Z1163" s="129"/>
      <c r="AA1163" s="131" t="s">
        <v>58450</v>
      </c>
      <c r="AB1163" s="129" t="s">
        <v>442</v>
      </c>
      <c r="AC1163" s="129"/>
      <c r="AD1163" s="130"/>
      <c r="AE1163" s="122">
        <v>1650</v>
      </c>
      <c r="AF1163" s="134"/>
    </row>
    <row r="1164" spans="1:32" s="135" customFormat="1" ht="45">
      <c r="A1164" s="133" t="s">
        <v>58556</v>
      </c>
      <c r="B1164" s="127" t="s">
        <v>58450</v>
      </c>
      <c r="C1164" s="125" t="s">
        <v>58545</v>
      </c>
      <c r="D1164" s="127" t="s">
        <v>27949</v>
      </c>
      <c r="E1164" s="111" t="s">
        <v>6472</v>
      </c>
      <c r="F1164" s="126" t="s">
        <v>58642</v>
      </c>
      <c r="G1164" s="127" t="s">
        <v>58643</v>
      </c>
      <c r="H1164" s="111" t="s">
        <v>420</v>
      </c>
      <c r="I1164" s="128">
        <v>2</v>
      </c>
      <c r="J1164" s="42">
        <v>249018</v>
      </c>
      <c r="K1164" s="34">
        <v>498036</v>
      </c>
      <c r="L1164" s="24">
        <v>463173.48</v>
      </c>
      <c r="M1164" s="129" t="s">
        <v>45</v>
      </c>
      <c r="N1164" s="129">
        <v>12</v>
      </c>
      <c r="O1164" s="130" t="s">
        <v>26</v>
      </c>
      <c r="P1164" s="116" t="s">
        <v>424</v>
      </c>
      <c r="Q1164" s="117" t="s">
        <v>63003</v>
      </c>
      <c r="R1164" s="117" t="s">
        <v>63002</v>
      </c>
      <c r="S1164" s="117" t="s">
        <v>57126</v>
      </c>
      <c r="T1164" s="117" t="s">
        <v>57126</v>
      </c>
      <c r="U1164" s="117" t="s">
        <v>57126</v>
      </c>
      <c r="V1164" s="114" t="s">
        <v>17</v>
      </c>
      <c r="W1164" s="118" t="s">
        <v>364</v>
      </c>
      <c r="X1164" s="115" t="str">
        <f>VLOOKUP(W1164,'Formato de datos '!$G$1:$H$240,2,0)</f>
        <v>Material Médico Quirurgico</v>
      </c>
      <c r="Y1164" s="129" t="s">
        <v>57</v>
      </c>
      <c r="Z1164" s="129"/>
      <c r="AA1164" s="131" t="s">
        <v>58450</v>
      </c>
      <c r="AB1164" s="129" t="s">
        <v>442</v>
      </c>
      <c r="AC1164" s="129"/>
      <c r="AD1164" s="130"/>
      <c r="AE1164" s="122">
        <v>1651</v>
      </c>
      <c r="AF1164" s="134"/>
    </row>
    <row r="1165" spans="1:32" s="135" customFormat="1" ht="60">
      <c r="A1165" s="133" t="s">
        <v>58556</v>
      </c>
      <c r="B1165" s="127" t="s">
        <v>58450</v>
      </c>
      <c r="C1165" s="125" t="s">
        <v>58545</v>
      </c>
      <c r="D1165" s="127" t="s">
        <v>27949</v>
      </c>
      <c r="E1165" s="111" t="s">
        <v>6472</v>
      </c>
      <c r="F1165" s="126" t="s">
        <v>58644</v>
      </c>
      <c r="G1165" s="127" t="s">
        <v>58645</v>
      </c>
      <c r="H1165" s="111" t="s">
        <v>420</v>
      </c>
      <c r="I1165" s="128">
        <v>2</v>
      </c>
      <c r="J1165" s="42">
        <v>249018</v>
      </c>
      <c r="K1165" s="34">
        <v>498036</v>
      </c>
      <c r="L1165" s="24">
        <v>463173.48</v>
      </c>
      <c r="M1165" s="129" t="s">
        <v>45</v>
      </c>
      <c r="N1165" s="129">
        <v>12</v>
      </c>
      <c r="O1165" s="130" t="s">
        <v>26</v>
      </c>
      <c r="P1165" s="116" t="s">
        <v>424</v>
      </c>
      <c r="Q1165" s="117" t="s">
        <v>63003</v>
      </c>
      <c r="R1165" s="117" t="s">
        <v>63002</v>
      </c>
      <c r="S1165" s="117" t="s">
        <v>57126</v>
      </c>
      <c r="T1165" s="117" t="s">
        <v>57126</v>
      </c>
      <c r="U1165" s="117" t="s">
        <v>57126</v>
      </c>
      <c r="V1165" s="114" t="s">
        <v>17</v>
      </c>
      <c r="W1165" s="118" t="s">
        <v>364</v>
      </c>
      <c r="X1165" s="115" t="str">
        <f>VLOOKUP(W1165,'Formato de datos '!$G$1:$H$240,2,0)</f>
        <v>Material Médico Quirurgico</v>
      </c>
      <c r="Y1165" s="129" t="s">
        <v>57</v>
      </c>
      <c r="Z1165" s="129"/>
      <c r="AA1165" s="131" t="s">
        <v>58450</v>
      </c>
      <c r="AB1165" s="129" t="s">
        <v>442</v>
      </c>
      <c r="AC1165" s="129"/>
      <c r="AD1165" s="130"/>
      <c r="AE1165" s="122">
        <v>1652</v>
      </c>
      <c r="AF1165" s="134"/>
    </row>
    <row r="1166" spans="1:32" s="135" customFormat="1" ht="45">
      <c r="A1166" s="133" t="s">
        <v>58556</v>
      </c>
      <c r="B1166" s="127" t="s">
        <v>58450</v>
      </c>
      <c r="C1166" s="125" t="s">
        <v>58545</v>
      </c>
      <c r="D1166" s="127" t="s">
        <v>29502</v>
      </c>
      <c r="E1166" s="111" t="s">
        <v>6472</v>
      </c>
      <c r="F1166" s="126" t="s">
        <v>58646</v>
      </c>
      <c r="G1166" s="127" t="s">
        <v>58647</v>
      </c>
      <c r="H1166" s="111" t="s">
        <v>420</v>
      </c>
      <c r="I1166" s="128">
        <v>3</v>
      </c>
      <c r="J1166" s="42">
        <v>78188</v>
      </c>
      <c r="K1166" s="34">
        <v>234564</v>
      </c>
      <c r="L1166" s="24">
        <v>218144.52</v>
      </c>
      <c r="M1166" s="129" t="s">
        <v>45</v>
      </c>
      <c r="N1166" s="129">
        <v>12</v>
      </c>
      <c r="O1166" s="130" t="s">
        <v>26</v>
      </c>
      <c r="P1166" s="116" t="s">
        <v>424</v>
      </c>
      <c r="Q1166" s="117" t="s">
        <v>63003</v>
      </c>
      <c r="R1166" s="117" t="s">
        <v>63002</v>
      </c>
      <c r="S1166" s="117" t="s">
        <v>57126</v>
      </c>
      <c r="T1166" s="117" t="s">
        <v>57126</v>
      </c>
      <c r="U1166" s="117" t="s">
        <v>57126</v>
      </c>
      <c r="V1166" s="114" t="s">
        <v>17</v>
      </c>
      <c r="W1166" s="118" t="s">
        <v>364</v>
      </c>
      <c r="X1166" s="115" t="str">
        <f>VLOOKUP(W1166,'Formato de datos '!$G$1:$H$240,2,0)</f>
        <v>Material Médico Quirurgico</v>
      </c>
      <c r="Y1166" s="129" t="s">
        <v>57</v>
      </c>
      <c r="Z1166" s="129"/>
      <c r="AA1166" s="131" t="s">
        <v>58450</v>
      </c>
      <c r="AB1166" s="129" t="s">
        <v>442</v>
      </c>
      <c r="AC1166" s="129"/>
      <c r="AD1166" s="130"/>
      <c r="AE1166" s="122">
        <v>1653</v>
      </c>
      <c r="AF1166" s="134"/>
    </row>
    <row r="1167" spans="1:32" s="135" customFormat="1" ht="60">
      <c r="A1167" s="133" t="s">
        <v>58556</v>
      </c>
      <c r="B1167" s="127" t="s">
        <v>58450</v>
      </c>
      <c r="C1167" s="125" t="s">
        <v>58545</v>
      </c>
      <c r="D1167" s="127" t="s">
        <v>27791</v>
      </c>
      <c r="E1167" s="111" t="s">
        <v>6478</v>
      </c>
      <c r="F1167" s="126" t="s">
        <v>58648</v>
      </c>
      <c r="G1167" s="127" t="s">
        <v>58649</v>
      </c>
      <c r="H1167" s="111" t="s">
        <v>420</v>
      </c>
      <c r="I1167" s="128">
        <v>3</v>
      </c>
      <c r="J1167" s="42">
        <v>21030</v>
      </c>
      <c r="K1167" s="34">
        <v>63090</v>
      </c>
      <c r="L1167" s="24">
        <v>58673.700000000004</v>
      </c>
      <c r="M1167" s="129" t="s">
        <v>45</v>
      </c>
      <c r="N1167" s="129">
        <v>12</v>
      </c>
      <c r="O1167" s="130" t="s">
        <v>26</v>
      </c>
      <c r="P1167" s="116" t="s">
        <v>424</v>
      </c>
      <c r="Q1167" s="117" t="s">
        <v>63003</v>
      </c>
      <c r="R1167" s="117" t="s">
        <v>63002</v>
      </c>
      <c r="S1167" s="117" t="s">
        <v>57126</v>
      </c>
      <c r="T1167" s="117" t="s">
        <v>57126</v>
      </c>
      <c r="U1167" s="117" t="s">
        <v>57126</v>
      </c>
      <c r="V1167" s="114" t="s">
        <v>17</v>
      </c>
      <c r="W1167" s="118" t="s">
        <v>364</v>
      </c>
      <c r="X1167" s="115" t="str">
        <f>VLOOKUP(W1167,'Formato de datos '!$G$1:$H$240,2,0)</f>
        <v>Material Médico Quirurgico</v>
      </c>
      <c r="Y1167" s="129" t="s">
        <v>57</v>
      </c>
      <c r="Z1167" s="129"/>
      <c r="AA1167" s="131" t="s">
        <v>58450</v>
      </c>
      <c r="AB1167" s="129" t="s">
        <v>442</v>
      </c>
      <c r="AC1167" s="129"/>
      <c r="AD1167" s="130"/>
      <c r="AE1167" s="122">
        <v>1654</v>
      </c>
      <c r="AF1167" s="134"/>
    </row>
    <row r="1168" spans="1:32" s="135" customFormat="1" ht="60">
      <c r="A1168" s="133" t="s">
        <v>58532</v>
      </c>
      <c r="B1168" s="127" t="s">
        <v>58450</v>
      </c>
      <c r="C1168" s="125" t="s">
        <v>58533</v>
      </c>
      <c r="D1168" s="127" t="s">
        <v>28729</v>
      </c>
      <c r="E1168" s="111" t="s">
        <v>6462</v>
      </c>
      <c r="F1168" s="126" t="s">
        <v>58534</v>
      </c>
      <c r="G1168" s="127" t="s">
        <v>58535</v>
      </c>
      <c r="H1168" s="111" t="s">
        <v>420</v>
      </c>
      <c r="I1168" s="128">
        <v>1</v>
      </c>
      <c r="J1168" s="42">
        <v>70000000</v>
      </c>
      <c r="K1168" s="34">
        <v>70000000</v>
      </c>
      <c r="L1168" s="24">
        <v>62400000</v>
      </c>
      <c r="M1168" s="129" t="s">
        <v>45</v>
      </c>
      <c r="N1168" s="129">
        <v>12</v>
      </c>
      <c r="O1168" s="130" t="s">
        <v>26</v>
      </c>
      <c r="P1168" s="116" t="s">
        <v>424</v>
      </c>
      <c r="Q1168" s="117" t="s">
        <v>63003</v>
      </c>
      <c r="R1168" s="117" t="s">
        <v>63002</v>
      </c>
      <c r="S1168" s="117" t="s">
        <v>57126</v>
      </c>
      <c r="T1168" s="117" t="s">
        <v>57126</v>
      </c>
      <c r="U1168" s="117" t="s">
        <v>57126</v>
      </c>
      <c r="V1168" s="114" t="s">
        <v>17</v>
      </c>
      <c r="W1168" s="118" t="s">
        <v>357</v>
      </c>
      <c r="X1168" s="115" t="str">
        <f>VLOOKUP(W1168,'Formato de datos '!$G$1:$H$240,2,0)</f>
        <v>Software y Licencias de Software</v>
      </c>
      <c r="Y1168" s="129" t="s">
        <v>57</v>
      </c>
      <c r="Z1168" s="129"/>
      <c r="AA1168" s="131" t="s">
        <v>58450</v>
      </c>
      <c r="AB1168" s="129" t="s">
        <v>442</v>
      </c>
      <c r="AC1168" s="129"/>
      <c r="AD1168" s="130" t="s">
        <v>58536</v>
      </c>
      <c r="AE1168" s="122">
        <v>1596</v>
      </c>
      <c r="AF1168" s="134"/>
    </row>
    <row r="1169" spans="1:32" s="135" customFormat="1" ht="75">
      <c r="A1169" s="133" t="s">
        <v>58537</v>
      </c>
      <c r="B1169" s="127" t="s">
        <v>58450</v>
      </c>
      <c r="C1169" s="125" t="s">
        <v>58533</v>
      </c>
      <c r="D1169" s="127" t="s">
        <v>28730</v>
      </c>
      <c r="E1169" s="111" t="s">
        <v>6487</v>
      </c>
      <c r="F1169" s="126" t="s">
        <v>58534</v>
      </c>
      <c r="G1169" s="127" t="s">
        <v>58538</v>
      </c>
      <c r="H1169" s="111" t="s">
        <v>420</v>
      </c>
      <c r="I1169" s="128">
        <v>1</v>
      </c>
      <c r="J1169" s="42">
        <v>65000000</v>
      </c>
      <c r="K1169" s="34">
        <v>65000000</v>
      </c>
      <c r="L1169" s="24">
        <v>58200000</v>
      </c>
      <c r="M1169" s="129" t="s">
        <v>45</v>
      </c>
      <c r="N1169" s="129">
        <v>12</v>
      </c>
      <c r="O1169" s="130" t="s">
        <v>26</v>
      </c>
      <c r="P1169" s="116" t="s">
        <v>424</v>
      </c>
      <c r="Q1169" s="117" t="s">
        <v>63003</v>
      </c>
      <c r="R1169" s="117" t="s">
        <v>63002</v>
      </c>
      <c r="S1169" s="117" t="s">
        <v>57126</v>
      </c>
      <c r="T1169" s="117" t="s">
        <v>57126</v>
      </c>
      <c r="U1169" s="117" t="s">
        <v>57126</v>
      </c>
      <c r="V1169" s="114" t="s">
        <v>17</v>
      </c>
      <c r="W1169" s="118" t="s">
        <v>364</v>
      </c>
      <c r="X1169" s="115" t="str">
        <f>VLOOKUP(W1169,'Formato de datos '!$G$1:$H$240,2,0)</f>
        <v>Material Médico Quirurgico</v>
      </c>
      <c r="Y1169" s="129" t="s">
        <v>57</v>
      </c>
      <c r="Z1169" s="129"/>
      <c r="AA1169" s="131" t="s">
        <v>58450</v>
      </c>
      <c r="AB1169" s="129" t="s">
        <v>442</v>
      </c>
      <c r="AC1169" s="129"/>
      <c r="AD1169" s="130"/>
      <c r="AE1169" s="122">
        <v>1597</v>
      </c>
      <c r="AF1169" s="134"/>
    </row>
    <row r="1170" spans="1:32" s="135" customFormat="1" ht="75">
      <c r="A1170" s="133" t="s">
        <v>58539</v>
      </c>
      <c r="B1170" s="127" t="s">
        <v>58450</v>
      </c>
      <c r="C1170" s="125" t="s">
        <v>58533</v>
      </c>
      <c r="D1170" s="127" t="s">
        <v>28415</v>
      </c>
      <c r="E1170" s="111" t="s">
        <v>6478</v>
      </c>
      <c r="F1170" s="126" t="s">
        <v>58540</v>
      </c>
      <c r="G1170" s="127" t="s">
        <v>58541</v>
      </c>
      <c r="H1170" s="111" t="s">
        <v>87</v>
      </c>
      <c r="I1170" s="128">
        <v>6</v>
      </c>
      <c r="J1170" s="42">
        <v>5409000</v>
      </c>
      <c r="K1170" s="34">
        <v>32454000</v>
      </c>
      <c r="L1170" s="24">
        <v>30182220</v>
      </c>
      <c r="M1170" s="129" t="s">
        <v>45</v>
      </c>
      <c r="N1170" s="129">
        <v>12</v>
      </c>
      <c r="O1170" s="130" t="s">
        <v>26</v>
      </c>
      <c r="P1170" s="116" t="s">
        <v>423</v>
      </c>
      <c r="Q1170" s="117" t="s">
        <v>58448</v>
      </c>
      <c r="R1170" s="117" t="s">
        <v>63001</v>
      </c>
      <c r="S1170" s="117" t="s">
        <v>57126</v>
      </c>
      <c r="T1170" s="117" t="s">
        <v>57126</v>
      </c>
      <c r="U1170" s="117" t="s">
        <v>57126</v>
      </c>
      <c r="V1170" s="114" t="s">
        <v>17</v>
      </c>
      <c r="W1170" s="118" t="s">
        <v>295</v>
      </c>
      <c r="X1170" s="115" t="str">
        <f>VLOOKUP(W1170,'Formato de datos '!$G$1:$H$240,2,0)</f>
        <v>Aparatos Médicos y Quirúrgicos y Aparatos Ortésicos y Protésicos</v>
      </c>
      <c r="Y1170" s="129" t="s">
        <v>57</v>
      </c>
      <c r="Z1170" s="129"/>
      <c r="AA1170" s="131" t="s">
        <v>58450</v>
      </c>
      <c r="AB1170" s="129" t="s">
        <v>442</v>
      </c>
      <c r="AC1170" s="129"/>
      <c r="AD1170" s="130"/>
      <c r="AE1170" s="122">
        <v>1598</v>
      </c>
      <c r="AF1170" s="134"/>
    </row>
    <row r="1171" spans="1:32" s="135" customFormat="1" ht="60">
      <c r="A1171" s="133" t="s">
        <v>58539</v>
      </c>
      <c r="B1171" s="127" t="s">
        <v>58450</v>
      </c>
      <c r="C1171" s="125" t="s">
        <v>58533</v>
      </c>
      <c r="D1171" s="127" t="s">
        <v>28661</v>
      </c>
      <c r="E1171" s="111" t="s">
        <v>6528</v>
      </c>
      <c r="F1171" s="126" t="s">
        <v>58542</v>
      </c>
      <c r="G1171" s="127" t="s">
        <v>58543</v>
      </c>
      <c r="H1171" s="111" t="s">
        <v>87</v>
      </c>
      <c r="I1171" s="128">
        <v>1</v>
      </c>
      <c r="J1171" s="42">
        <v>20000000</v>
      </c>
      <c r="K1171" s="34">
        <v>20000000</v>
      </c>
      <c r="L1171" s="24">
        <v>18600000</v>
      </c>
      <c r="M1171" s="129" t="s">
        <v>45</v>
      </c>
      <c r="N1171" s="129">
        <v>12</v>
      </c>
      <c r="O1171" s="130" t="s">
        <v>26</v>
      </c>
      <c r="P1171" s="116" t="s">
        <v>423</v>
      </c>
      <c r="Q1171" s="117" t="s">
        <v>58448</v>
      </c>
      <c r="R1171" s="117" t="s">
        <v>63001</v>
      </c>
      <c r="S1171" s="117" t="s">
        <v>57126</v>
      </c>
      <c r="T1171" s="117" t="s">
        <v>57126</v>
      </c>
      <c r="U1171" s="117" t="s">
        <v>57126</v>
      </c>
      <c r="V1171" s="114" t="s">
        <v>17</v>
      </c>
      <c r="W1171" s="118" t="s">
        <v>295</v>
      </c>
      <c r="X1171" s="115" t="str">
        <f>VLOOKUP(W1171,'Formato de datos '!$G$1:$H$240,2,0)</f>
        <v>Aparatos Médicos y Quirúrgicos y Aparatos Ortésicos y Protésicos</v>
      </c>
      <c r="Y1171" s="129" t="s">
        <v>57</v>
      </c>
      <c r="Z1171" s="129"/>
      <c r="AA1171" s="131" t="s">
        <v>58450</v>
      </c>
      <c r="AB1171" s="129" t="s">
        <v>442</v>
      </c>
      <c r="AC1171" s="129"/>
      <c r="AD1171" s="130"/>
      <c r="AE1171" s="122">
        <v>1599</v>
      </c>
      <c r="AF1171" s="134"/>
    </row>
    <row r="1172" spans="1:32" s="135" customFormat="1" ht="75">
      <c r="A1172" s="133" t="s">
        <v>58686</v>
      </c>
      <c r="B1172" s="127" t="s">
        <v>58450</v>
      </c>
      <c r="C1172" s="125" t="s">
        <v>58680</v>
      </c>
      <c r="D1172" s="127"/>
      <c r="E1172" s="111" t="s">
        <v>6479</v>
      </c>
      <c r="F1172" s="126" t="s">
        <v>57126</v>
      </c>
      <c r="G1172" s="127" t="s">
        <v>58687</v>
      </c>
      <c r="H1172" s="111" t="s">
        <v>87</v>
      </c>
      <c r="I1172" s="128">
        <v>1</v>
      </c>
      <c r="J1172" s="42">
        <v>200000000</v>
      </c>
      <c r="K1172" s="34">
        <v>200000000</v>
      </c>
      <c r="L1172" s="24">
        <v>186000000</v>
      </c>
      <c r="M1172" s="129" t="s">
        <v>45</v>
      </c>
      <c r="N1172" s="129">
        <v>12</v>
      </c>
      <c r="O1172" s="130" t="s">
        <v>26</v>
      </c>
      <c r="P1172" s="116" t="s">
        <v>423</v>
      </c>
      <c r="Q1172" s="117" t="s">
        <v>58448</v>
      </c>
      <c r="R1172" s="117" t="s">
        <v>63001</v>
      </c>
      <c r="S1172" s="117" t="s">
        <v>57126</v>
      </c>
      <c r="T1172" s="117" t="s">
        <v>57126</v>
      </c>
      <c r="U1172" s="117" t="s">
        <v>57126</v>
      </c>
      <c r="V1172" s="114" t="s">
        <v>17</v>
      </c>
      <c r="W1172" s="118" t="s">
        <v>295</v>
      </c>
      <c r="X1172" s="115" t="str">
        <f>VLOOKUP(W1172,'Formato de datos '!$G$1:$H$240,2,0)</f>
        <v>Aparatos Médicos y Quirúrgicos y Aparatos Ortésicos y Protésicos</v>
      </c>
      <c r="Y1172" s="129" t="s">
        <v>57</v>
      </c>
      <c r="Z1172" s="129"/>
      <c r="AA1172" s="131" t="s">
        <v>58450</v>
      </c>
      <c r="AB1172" s="129" t="s">
        <v>442</v>
      </c>
      <c r="AC1172" s="129"/>
      <c r="AD1172" s="130"/>
      <c r="AE1172" s="122">
        <v>1682</v>
      </c>
      <c r="AF1172" s="134"/>
    </row>
    <row r="1173" spans="1:32" s="135" customFormat="1" ht="60">
      <c r="A1173" s="133" t="s">
        <v>58686</v>
      </c>
      <c r="B1173" s="127" t="s">
        <v>58450</v>
      </c>
      <c r="C1173" s="125" t="s">
        <v>58680</v>
      </c>
      <c r="D1173" s="127"/>
      <c r="E1173" s="111" t="s">
        <v>6479</v>
      </c>
      <c r="F1173" s="126" t="s">
        <v>39</v>
      </c>
      <c r="G1173" s="127" t="s">
        <v>58688</v>
      </c>
      <c r="H1173" s="111" t="s">
        <v>87</v>
      </c>
      <c r="I1173" s="128">
        <v>1</v>
      </c>
      <c r="J1173" s="42">
        <v>80000000</v>
      </c>
      <c r="K1173" s="34">
        <v>80000000</v>
      </c>
      <c r="L1173" s="24">
        <v>74400000</v>
      </c>
      <c r="M1173" s="129" t="s">
        <v>45</v>
      </c>
      <c r="N1173" s="129">
        <v>12</v>
      </c>
      <c r="O1173" s="130" t="s">
        <v>26</v>
      </c>
      <c r="P1173" s="116" t="s">
        <v>423</v>
      </c>
      <c r="Q1173" s="117" t="s">
        <v>58448</v>
      </c>
      <c r="R1173" s="117" t="s">
        <v>63001</v>
      </c>
      <c r="S1173" s="117" t="s">
        <v>57126</v>
      </c>
      <c r="T1173" s="117" t="s">
        <v>57126</v>
      </c>
      <c r="U1173" s="117" t="s">
        <v>57126</v>
      </c>
      <c r="V1173" s="114" t="s">
        <v>17</v>
      </c>
      <c r="W1173" s="118" t="s">
        <v>295</v>
      </c>
      <c r="X1173" s="115" t="str">
        <f>VLOOKUP(W1173,'Formato de datos '!$G$1:$H$240,2,0)</f>
        <v>Aparatos Médicos y Quirúrgicos y Aparatos Ortésicos y Protésicos</v>
      </c>
      <c r="Y1173" s="129" t="s">
        <v>57</v>
      </c>
      <c r="Z1173" s="129"/>
      <c r="AA1173" s="131" t="s">
        <v>58450</v>
      </c>
      <c r="AB1173" s="129" t="s">
        <v>442</v>
      </c>
      <c r="AC1173" s="129"/>
      <c r="AD1173" s="130"/>
      <c r="AE1173" s="122">
        <v>1683</v>
      </c>
      <c r="AF1173" s="134"/>
    </row>
    <row r="1174" spans="1:32" s="135" customFormat="1" ht="60">
      <c r="A1174" s="133" t="s">
        <v>58686</v>
      </c>
      <c r="B1174" s="127" t="s">
        <v>58450</v>
      </c>
      <c r="C1174" s="125" t="s">
        <v>58680</v>
      </c>
      <c r="D1174" s="127"/>
      <c r="E1174" s="111" t="s">
        <v>6479</v>
      </c>
      <c r="F1174" s="126" t="s">
        <v>39</v>
      </c>
      <c r="G1174" s="127" t="s">
        <v>58689</v>
      </c>
      <c r="H1174" s="111" t="s">
        <v>87</v>
      </c>
      <c r="I1174" s="128">
        <v>1</v>
      </c>
      <c r="J1174" s="42">
        <v>80000000</v>
      </c>
      <c r="K1174" s="34">
        <v>80000000</v>
      </c>
      <c r="L1174" s="24">
        <v>74400000</v>
      </c>
      <c r="M1174" s="129" t="s">
        <v>45</v>
      </c>
      <c r="N1174" s="129">
        <v>12</v>
      </c>
      <c r="O1174" s="130" t="s">
        <v>26</v>
      </c>
      <c r="P1174" s="116" t="s">
        <v>423</v>
      </c>
      <c r="Q1174" s="117" t="s">
        <v>58448</v>
      </c>
      <c r="R1174" s="117" t="s">
        <v>63001</v>
      </c>
      <c r="S1174" s="117" t="s">
        <v>57126</v>
      </c>
      <c r="T1174" s="117" t="s">
        <v>57126</v>
      </c>
      <c r="U1174" s="117" t="s">
        <v>57126</v>
      </c>
      <c r="V1174" s="114" t="s">
        <v>17</v>
      </c>
      <c r="W1174" s="118" t="s">
        <v>295</v>
      </c>
      <c r="X1174" s="115" t="str">
        <f>VLOOKUP(W1174,'Formato de datos '!$G$1:$H$240,2,0)</f>
        <v>Aparatos Médicos y Quirúrgicos y Aparatos Ortésicos y Protésicos</v>
      </c>
      <c r="Y1174" s="129" t="s">
        <v>57</v>
      </c>
      <c r="Z1174" s="129"/>
      <c r="AA1174" s="131" t="s">
        <v>58450</v>
      </c>
      <c r="AB1174" s="129" t="s">
        <v>442</v>
      </c>
      <c r="AC1174" s="129"/>
      <c r="AD1174" s="130"/>
      <c r="AE1174" s="122">
        <v>1684</v>
      </c>
      <c r="AF1174" s="134"/>
    </row>
    <row r="1175" spans="1:32" s="135" customFormat="1" ht="60">
      <c r="A1175" s="133" t="s">
        <v>58686</v>
      </c>
      <c r="B1175" s="127" t="s">
        <v>58450</v>
      </c>
      <c r="C1175" s="125" t="s">
        <v>58680</v>
      </c>
      <c r="D1175" s="127"/>
      <c r="E1175" s="111" t="s">
        <v>6479</v>
      </c>
      <c r="F1175" s="126" t="s">
        <v>39</v>
      </c>
      <c r="G1175" s="127" t="s">
        <v>58690</v>
      </c>
      <c r="H1175" s="111" t="s">
        <v>87</v>
      </c>
      <c r="I1175" s="128">
        <v>1</v>
      </c>
      <c r="J1175" s="42">
        <v>80000000</v>
      </c>
      <c r="K1175" s="34">
        <v>80000000</v>
      </c>
      <c r="L1175" s="24">
        <v>74400000</v>
      </c>
      <c r="M1175" s="129" t="s">
        <v>45</v>
      </c>
      <c r="N1175" s="129">
        <v>12</v>
      </c>
      <c r="O1175" s="130" t="s">
        <v>26</v>
      </c>
      <c r="P1175" s="116" t="s">
        <v>423</v>
      </c>
      <c r="Q1175" s="117" t="s">
        <v>58448</v>
      </c>
      <c r="R1175" s="117" t="s">
        <v>63001</v>
      </c>
      <c r="S1175" s="117" t="s">
        <v>57126</v>
      </c>
      <c r="T1175" s="117" t="s">
        <v>57126</v>
      </c>
      <c r="U1175" s="117" t="s">
        <v>57126</v>
      </c>
      <c r="V1175" s="114" t="s">
        <v>17</v>
      </c>
      <c r="W1175" s="118" t="s">
        <v>295</v>
      </c>
      <c r="X1175" s="115" t="str">
        <f>VLOOKUP(W1175,'Formato de datos '!$G$1:$H$240,2,0)</f>
        <v>Aparatos Médicos y Quirúrgicos y Aparatos Ortésicos y Protésicos</v>
      </c>
      <c r="Y1175" s="129" t="s">
        <v>57</v>
      </c>
      <c r="Z1175" s="129"/>
      <c r="AA1175" s="131" t="s">
        <v>58450</v>
      </c>
      <c r="AB1175" s="129" t="s">
        <v>442</v>
      </c>
      <c r="AC1175" s="129"/>
      <c r="AD1175" s="130"/>
      <c r="AE1175" s="122">
        <v>1685</v>
      </c>
      <c r="AF1175" s="134"/>
    </row>
    <row r="1176" spans="1:32" s="135" customFormat="1" ht="60">
      <c r="A1176" s="133" t="s">
        <v>58686</v>
      </c>
      <c r="B1176" s="127" t="s">
        <v>58450</v>
      </c>
      <c r="C1176" s="125" t="s">
        <v>58680</v>
      </c>
      <c r="D1176" s="127"/>
      <c r="E1176" s="111" t="s">
        <v>6479</v>
      </c>
      <c r="F1176" s="126" t="s">
        <v>39</v>
      </c>
      <c r="G1176" s="127" t="s">
        <v>58691</v>
      </c>
      <c r="H1176" s="111" t="s">
        <v>87</v>
      </c>
      <c r="I1176" s="128">
        <v>1</v>
      </c>
      <c r="J1176" s="42">
        <v>80000000</v>
      </c>
      <c r="K1176" s="34">
        <v>80000000</v>
      </c>
      <c r="L1176" s="24">
        <v>74400000</v>
      </c>
      <c r="M1176" s="129" t="s">
        <v>45</v>
      </c>
      <c r="N1176" s="129">
        <v>12</v>
      </c>
      <c r="O1176" s="130" t="s">
        <v>26</v>
      </c>
      <c r="P1176" s="116" t="s">
        <v>423</v>
      </c>
      <c r="Q1176" s="117" t="s">
        <v>58448</v>
      </c>
      <c r="R1176" s="117" t="s">
        <v>63001</v>
      </c>
      <c r="S1176" s="117" t="s">
        <v>57126</v>
      </c>
      <c r="T1176" s="117" t="s">
        <v>57126</v>
      </c>
      <c r="U1176" s="117" t="s">
        <v>57126</v>
      </c>
      <c r="V1176" s="114" t="s">
        <v>17</v>
      </c>
      <c r="W1176" s="118" t="s">
        <v>295</v>
      </c>
      <c r="X1176" s="115" t="str">
        <f>VLOOKUP(W1176,'Formato de datos '!$G$1:$H$240,2,0)</f>
        <v>Aparatos Médicos y Quirúrgicos y Aparatos Ortésicos y Protésicos</v>
      </c>
      <c r="Y1176" s="129" t="s">
        <v>57</v>
      </c>
      <c r="Z1176" s="129"/>
      <c r="AA1176" s="131" t="s">
        <v>58450</v>
      </c>
      <c r="AB1176" s="129" t="s">
        <v>442</v>
      </c>
      <c r="AC1176" s="129"/>
      <c r="AD1176" s="130"/>
      <c r="AE1176" s="122">
        <v>1686</v>
      </c>
      <c r="AF1176" s="134"/>
    </row>
    <row r="1177" spans="1:32" s="135" customFormat="1" ht="60">
      <c r="A1177" s="133" t="s">
        <v>58686</v>
      </c>
      <c r="B1177" s="127" t="s">
        <v>58450</v>
      </c>
      <c r="C1177" s="125" t="s">
        <v>58680</v>
      </c>
      <c r="D1177" s="127"/>
      <c r="E1177" s="111" t="s">
        <v>6479</v>
      </c>
      <c r="F1177" s="126" t="s">
        <v>39</v>
      </c>
      <c r="G1177" s="127" t="s">
        <v>58692</v>
      </c>
      <c r="H1177" s="111" t="s">
        <v>87</v>
      </c>
      <c r="I1177" s="128">
        <v>1</v>
      </c>
      <c r="J1177" s="42">
        <v>800000000</v>
      </c>
      <c r="K1177" s="34">
        <v>1000</v>
      </c>
      <c r="L1177" s="24">
        <v>744000000</v>
      </c>
      <c r="M1177" s="129" t="s">
        <v>45</v>
      </c>
      <c r="N1177" s="129">
        <v>12</v>
      </c>
      <c r="O1177" s="130" t="s">
        <v>26</v>
      </c>
      <c r="P1177" s="116" t="s">
        <v>423</v>
      </c>
      <c r="Q1177" s="117" t="s">
        <v>58448</v>
      </c>
      <c r="R1177" s="117" t="s">
        <v>63001</v>
      </c>
      <c r="S1177" s="117" t="s">
        <v>57126</v>
      </c>
      <c r="T1177" s="117" t="s">
        <v>57126</v>
      </c>
      <c r="U1177" s="117" t="s">
        <v>57126</v>
      </c>
      <c r="V1177" s="114" t="s">
        <v>17</v>
      </c>
      <c r="W1177" s="118" t="s">
        <v>295</v>
      </c>
      <c r="X1177" s="115" t="str">
        <f>VLOOKUP(W1177,'Formato de datos '!$G$1:$H$240,2,0)</f>
        <v>Aparatos Médicos y Quirúrgicos y Aparatos Ortésicos y Protésicos</v>
      </c>
      <c r="Y1177" s="129" t="s">
        <v>57</v>
      </c>
      <c r="Z1177" s="129"/>
      <c r="AA1177" s="131" t="s">
        <v>58450</v>
      </c>
      <c r="AB1177" s="129" t="s">
        <v>442</v>
      </c>
      <c r="AC1177" s="129"/>
      <c r="AD1177" s="130"/>
      <c r="AE1177" s="122">
        <v>1687</v>
      </c>
      <c r="AF1177" s="134"/>
    </row>
    <row r="1178" spans="1:32" s="135" customFormat="1" ht="60">
      <c r="A1178" s="133" t="s">
        <v>58686</v>
      </c>
      <c r="B1178" s="127" t="s">
        <v>58450</v>
      </c>
      <c r="C1178" s="125" t="s">
        <v>58680</v>
      </c>
      <c r="D1178" s="127"/>
      <c r="E1178" s="111" t="s">
        <v>6479</v>
      </c>
      <c r="F1178" s="126" t="s">
        <v>39</v>
      </c>
      <c r="G1178" s="127" t="s">
        <v>58693</v>
      </c>
      <c r="H1178" s="111" t="s">
        <v>87</v>
      </c>
      <c r="I1178" s="128">
        <v>2</v>
      </c>
      <c r="J1178" s="42">
        <v>100000000</v>
      </c>
      <c r="K1178" s="34">
        <v>1000</v>
      </c>
      <c r="L1178" s="24">
        <v>186000000</v>
      </c>
      <c r="M1178" s="129" t="s">
        <v>45</v>
      </c>
      <c r="N1178" s="129">
        <v>12</v>
      </c>
      <c r="O1178" s="130" t="s">
        <v>26</v>
      </c>
      <c r="P1178" s="116" t="s">
        <v>423</v>
      </c>
      <c r="Q1178" s="117" t="s">
        <v>58448</v>
      </c>
      <c r="R1178" s="117" t="s">
        <v>63001</v>
      </c>
      <c r="S1178" s="117" t="s">
        <v>57126</v>
      </c>
      <c r="T1178" s="117" t="s">
        <v>57126</v>
      </c>
      <c r="U1178" s="117" t="s">
        <v>57126</v>
      </c>
      <c r="V1178" s="114" t="s">
        <v>17</v>
      </c>
      <c r="W1178" s="118" t="s">
        <v>295</v>
      </c>
      <c r="X1178" s="115" t="str">
        <f>VLOOKUP(W1178,'Formato de datos '!$G$1:$H$240,2,0)</f>
        <v>Aparatos Médicos y Quirúrgicos y Aparatos Ortésicos y Protésicos</v>
      </c>
      <c r="Y1178" s="129" t="s">
        <v>57</v>
      </c>
      <c r="Z1178" s="129"/>
      <c r="AA1178" s="131" t="s">
        <v>58450</v>
      </c>
      <c r="AB1178" s="129" t="s">
        <v>442</v>
      </c>
      <c r="AC1178" s="129"/>
      <c r="AD1178" s="130"/>
      <c r="AE1178" s="122">
        <v>1688</v>
      </c>
      <c r="AF1178" s="134"/>
    </row>
    <row r="1179" spans="1:32" s="135" customFormat="1" ht="60">
      <c r="A1179" s="133" t="s">
        <v>58686</v>
      </c>
      <c r="B1179" s="127" t="s">
        <v>58450</v>
      </c>
      <c r="C1179" s="125" t="s">
        <v>58680</v>
      </c>
      <c r="D1179" s="127"/>
      <c r="E1179" s="111" t="s">
        <v>6479</v>
      </c>
      <c r="F1179" s="126" t="s">
        <v>39</v>
      </c>
      <c r="G1179" s="127" t="s">
        <v>58694</v>
      </c>
      <c r="H1179" s="111" t="s">
        <v>87</v>
      </c>
      <c r="I1179" s="128">
        <v>2</v>
      </c>
      <c r="J1179" s="42">
        <v>100000000</v>
      </c>
      <c r="K1179" s="34">
        <v>1000</v>
      </c>
      <c r="L1179" s="24">
        <v>186000000</v>
      </c>
      <c r="M1179" s="129" t="s">
        <v>45</v>
      </c>
      <c r="N1179" s="129">
        <v>12</v>
      </c>
      <c r="O1179" s="130" t="s">
        <v>26</v>
      </c>
      <c r="P1179" s="116" t="s">
        <v>423</v>
      </c>
      <c r="Q1179" s="117" t="s">
        <v>58448</v>
      </c>
      <c r="R1179" s="117" t="s">
        <v>63001</v>
      </c>
      <c r="S1179" s="117" t="s">
        <v>57126</v>
      </c>
      <c r="T1179" s="117" t="s">
        <v>57126</v>
      </c>
      <c r="U1179" s="117" t="s">
        <v>57126</v>
      </c>
      <c r="V1179" s="114" t="s">
        <v>17</v>
      </c>
      <c r="W1179" s="118" t="s">
        <v>295</v>
      </c>
      <c r="X1179" s="115" t="str">
        <f>VLOOKUP(W1179,'Formato de datos '!$G$1:$H$240,2,0)</f>
        <v>Aparatos Médicos y Quirúrgicos y Aparatos Ortésicos y Protésicos</v>
      </c>
      <c r="Y1179" s="129" t="s">
        <v>57</v>
      </c>
      <c r="Z1179" s="129"/>
      <c r="AA1179" s="131" t="s">
        <v>58450</v>
      </c>
      <c r="AB1179" s="129" t="s">
        <v>442</v>
      </c>
      <c r="AC1179" s="129"/>
      <c r="AD1179" s="130"/>
      <c r="AE1179" s="122">
        <v>1689</v>
      </c>
      <c r="AF1179" s="134"/>
    </row>
    <row r="1180" spans="1:32" s="135" customFormat="1" ht="60">
      <c r="A1180" s="133" t="s">
        <v>58686</v>
      </c>
      <c r="B1180" s="127" t="s">
        <v>58450</v>
      </c>
      <c r="C1180" s="125" t="s">
        <v>58680</v>
      </c>
      <c r="D1180" s="127"/>
      <c r="E1180" s="111" t="s">
        <v>6479</v>
      </c>
      <c r="F1180" s="126" t="s">
        <v>39</v>
      </c>
      <c r="G1180" s="127" t="s">
        <v>58695</v>
      </c>
      <c r="H1180" s="111" t="s">
        <v>87</v>
      </c>
      <c r="I1180" s="128">
        <v>2</v>
      </c>
      <c r="J1180" s="42">
        <v>100000000</v>
      </c>
      <c r="K1180" s="34">
        <v>1000</v>
      </c>
      <c r="L1180" s="24">
        <v>186000000</v>
      </c>
      <c r="M1180" s="129" t="s">
        <v>45</v>
      </c>
      <c r="N1180" s="129">
        <v>12</v>
      </c>
      <c r="O1180" s="130" t="s">
        <v>26</v>
      </c>
      <c r="P1180" s="116" t="s">
        <v>423</v>
      </c>
      <c r="Q1180" s="117" t="s">
        <v>58448</v>
      </c>
      <c r="R1180" s="117" t="s">
        <v>63001</v>
      </c>
      <c r="S1180" s="117" t="s">
        <v>57126</v>
      </c>
      <c r="T1180" s="117" t="s">
        <v>57126</v>
      </c>
      <c r="U1180" s="117" t="s">
        <v>57126</v>
      </c>
      <c r="V1180" s="114" t="s">
        <v>17</v>
      </c>
      <c r="W1180" s="118" t="s">
        <v>295</v>
      </c>
      <c r="X1180" s="115" t="str">
        <f>VLOOKUP(W1180,'Formato de datos '!$G$1:$H$240,2,0)</f>
        <v>Aparatos Médicos y Quirúrgicos y Aparatos Ortésicos y Protésicos</v>
      </c>
      <c r="Y1180" s="129" t="s">
        <v>57</v>
      </c>
      <c r="Z1180" s="129"/>
      <c r="AA1180" s="131" t="s">
        <v>58450</v>
      </c>
      <c r="AB1180" s="129" t="s">
        <v>442</v>
      </c>
      <c r="AC1180" s="129"/>
      <c r="AD1180" s="130"/>
      <c r="AE1180" s="122">
        <v>1690</v>
      </c>
      <c r="AF1180" s="134"/>
    </row>
    <row r="1181" spans="1:32" s="135" customFormat="1" ht="149.25" customHeight="1">
      <c r="A1181" s="133" t="s">
        <v>58686</v>
      </c>
      <c r="B1181" s="127" t="s">
        <v>58450</v>
      </c>
      <c r="C1181" s="125" t="s">
        <v>58680</v>
      </c>
      <c r="D1181" s="127"/>
      <c r="E1181" s="111" t="s">
        <v>6479</v>
      </c>
      <c r="F1181" s="126" t="s">
        <v>39</v>
      </c>
      <c r="G1181" s="127" t="s">
        <v>58696</v>
      </c>
      <c r="H1181" s="111" t="s">
        <v>87</v>
      </c>
      <c r="I1181" s="128">
        <v>1</v>
      </c>
      <c r="J1181" s="42">
        <v>500000000</v>
      </c>
      <c r="K1181" s="34">
        <v>1000</v>
      </c>
      <c r="L1181" s="24">
        <v>465000000</v>
      </c>
      <c r="M1181" s="129" t="s">
        <v>45</v>
      </c>
      <c r="N1181" s="129">
        <v>12</v>
      </c>
      <c r="O1181" s="130" t="s">
        <v>26</v>
      </c>
      <c r="P1181" s="116" t="s">
        <v>423</v>
      </c>
      <c r="Q1181" s="117" t="s">
        <v>58448</v>
      </c>
      <c r="R1181" s="117" t="s">
        <v>63001</v>
      </c>
      <c r="S1181" s="117" t="s">
        <v>57126</v>
      </c>
      <c r="T1181" s="117" t="s">
        <v>57126</v>
      </c>
      <c r="U1181" s="117" t="s">
        <v>57126</v>
      </c>
      <c r="V1181" s="114" t="s">
        <v>17</v>
      </c>
      <c r="W1181" s="118" t="s">
        <v>295</v>
      </c>
      <c r="X1181" s="115" t="str">
        <f>VLOOKUP(W1181,'Formato de datos '!$G$1:$H$240,2,0)</f>
        <v>Aparatos Médicos y Quirúrgicos y Aparatos Ortésicos y Protésicos</v>
      </c>
      <c r="Y1181" s="129" t="s">
        <v>57</v>
      </c>
      <c r="Z1181" s="129"/>
      <c r="AA1181" s="131" t="s">
        <v>58450</v>
      </c>
      <c r="AB1181" s="129" t="s">
        <v>442</v>
      </c>
      <c r="AC1181" s="129"/>
      <c r="AD1181" s="130"/>
      <c r="AE1181" s="122">
        <v>1691</v>
      </c>
      <c r="AF1181" s="134"/>
    </row>
    <row r="1182" spans="1:32" s="135" customFormat="1" ht="90">
      <c r="A1182" s="133" t="s">
        <v>58682</v>
      </c>
      <c r="B1182" s="127" t="s">
        <v>58450</v>
      </c>
      <c r="C1182" s="125" t="s">
        <v>58680</v>
      </c>
      <c r="D1182" s="127" t="s">
        <v>32013</v>
      </c>
      <c r="E1182" s="111" t="s">
        <v>3359</v>
      </c>
      <c r="F1182" s="126">
        <v>6125</v>
      </c>
      <c r="G1182" s="127" t="s">
        <v>58683</v>
      </c>
      <c r="H1182" s="111" t="s">
        <v>420</v>
      </c>
      <c r="I1182" s="128">
        <v>132</v>
      </c>
      <c r="J1182" s="42">
        <v>180000</v>
      </c>
      <c r="K1182" s="34">
        <v>23760000</v>
      </c>
      <c r="L1182" s="24">
        <v>22096800</v>
      </c>
      <c r="M1182" s="129" t="s">
        <v>45</v>
      </c>
      <c r="N1182" s="129">
        <v>12</v>
      </c>
      <c r="O1182" s="130" t="s">
        <v>26</v>
      </c>
      <c r="P1182" s="116" t="s">
        <v>424</v>
      </c>
      <c r="Q1182" s="117" t="s">
        <v>63003</v>
      </c>
      <c r="R1182" s="117" t="s">
        <v>63002</v>
      </c>
      <c r="S1182" s="117" t="s">
        <v>57126</v>
      </c>
      <c r="T1182" s="117" t="s">
        <v>57126</v>
      </c>
      <c r="U1182" s="117" t="s">
        <v>57126</v>
      </c>
      <c r="V1182" s="114" t="s">
        <v>17</v>
      </c>
      <c r="W1182" s="118" t="s">
        <v>342</v>
      </c>
      <c r="X1182" s="115" t="str">
        <f>VLOOKUP(W1182,'Formato de datos '!$G$1:$H$240,2,0)</f>
        <v>Material Médico Quirurgico</v>
      </c>
      <c r="Y1182" s="129" t="s">
        <v>57</v>
      </c>
      <c r="Z1182" s="129"/>
      <c r="AA1182" s="131" t="s">
        <v>58450</v>
      </c>
      <c r="AB1182" s="129" t="s">
        <v>442</v>
      </c>
      <c r="AC1182" s="129"/>
      <c r="AD1182" s="130"/>
      <c r="AE1182" s="122">
        <v>1679</v>
      </c>
      <c r="AF1182" s="134"/>
    </row>
    <row r="1183" spans="1:32" s="135" customFormat="1" ht="45">
      <c r="A1183" s="109" t="s">
        <v>58682</v>
      </c>
      <c r="B1183" s="127" t="s">
        <v>58450</v>
      </c>
      <c r="C1183" s="125" t="s">
        <v>58680</v>
      </c>
      <c r="D1183" s="127" t="s">
        <v>17644</v>
      </c>
      <c r="E1183" s="111" t="s">
        <v>5716</v>
      </c>
      <c r="F1183" s="126">
        <v>6129</v>
      </c>
      <c r="G1183" s="160" t="s">
        <v>58684</v>
      </c>
      <c r="H1183" s="111" t="s">
        <v>420</v>
      </c>
      <c r="I1183" s="128">
        <v>48</v>
      </c>
      <c r="J1183" s="42">
        <v>1010000</v>
      </c>
      <c r="K1183" s="34">
        <v>48480000</v>
      </c>
      <c r="L1183" s="24">
        <v>45086400</v>
      </c>
      <c r="M1183" s="129" t="s">
        <v>45</v>
      </c>
      <c r="N1183" s="129">
        <v>12</v>
      </c>
      <c r="O1183" s="130" t="s">
        <v>26</v>
      </c>
      <c r="P1183" s="116" t="s">
        <v>424</v>
      </c>
      <c r="Q1183" s="117" t="s">
        <v>63003</v>
      </c>
      <c r="R1183" s="117" t="s">
        <v>63002</v>
      </c>
      <c r="S1183" s="117" t="s">
        <v>57126</v>
      </c>
      <c r="T1183" s="117" t="s">
        <v>57126</v>
      </c>
      <c r="U1183" s="117" t="s">
        <v>57126</v>
      </c>
      <c r="V1183" s="114" t="s">
        <v>17</v>
      </c>
      <c r="W1183" s="118" t="s">
        <v>364</v>
      </c>
      <c r="X1183" s="115" t="str">
        <f>VLOOKUP(W1183,'Formato de datos '!$G$1:$H$240,2,0)</f>
        <v>Material Médico Quirurgico</v>
      </c>
      <c r="Y1183" s="129" t="s">
        <v>57</v>
      </c>
      <c r="Z1183" s="129"/>
      <c r="AA1183" s="131" t="s">
        <v>58450</v>
      </c>
      <c r="AB1183" s="129" t="s">
        <v>442</v>
      </c>
      <c r="AC1183" s="129"/>
      <c r="AD1183" s="130"/>
      <c r="AE1183" s="122">
        <v>1680</v>
      </c>
      <c r="AF1183" s="134"/>
    </row>
    <row r="1184" spans="1:32" s="135" customFormat="1" ht="45">
      <c r="A1184" s="109" t="s">
        <v>58682</v>
      </c>
      <c r="B1184" s="127" t="s">
        <v>58450</v>
      </c>
      <c r="C1184" s="125" t="s">
        <v>58680</v>
      </c>
      <c r="D1184" s="127" t="s">
        <v>17644</v>
      </c>
      <c r="E1184" s="127" t="s">
        <v>5716</v>
      </c>
      <c r="F1184" s="126">
        <v>6128</v>
      </c>
      <c r="G1184" s="127" t="s">
        <v>58685</v>
      </c>
      <c r="H1184" s="110" t="s">
        <v>420</v>
      </c>
      <c r="I1184" s="128">
        <v>48</v>
      </c>
      <c r="J1184" s="42">
        <v>124000</v>
      </c>
      <c r="K1184" s="34">
        <v>5952000</v>
      </c>
      <c r="L1184" s="24">
        <v>5535360</v>
      </c>
      <c r="M1184" s="129" t="s">
        <v>45</v>
      </c>
      <c r="N1184" s="129">
        <v>12</v>
      </c>
      <c r="O1184" s="130" t="s">
        <v>26</v>
      </c>
      <c r="P1184" s="116" t="s">
        <v>424</v>
      </c>
      <c r="Q1184" s="117" t="s">
        <v>63003</v>
      </c>
      <c r="R1184" s="117" t="s">
        <v>63002</v>
      </c>
      <c r="S1184" s="117" t="s">
        <v>57126</v>
      </c>
      <c r="T1184" s="117" t="s">
        <v>57126</v>
      </c>
      <c r="U1184" s="117" t="s">
        <v>57126</v>
      </c>
      <c r="V1184" s="114" t="s">
        <v>17</v>
      </c>
      <c r="W1184" s="118" t="s">
        <v>364</v>
      </c>
      <c r="X1184" s="115" t="str">
        <f>VLOOKUP(W1184,'Formato de datos '!$G$1:$H$240,2,0)</f>
        <v>Material Médico Quirurgico</v>
      </c>
      <c r="Y1184" s="129" t="s">
        <v>57</v>
      </c>
      <c r="Z1184" s="129"/>
      <c r="AA1184" s="131" t="s">
        <v>58450</v>
      </c>
      <c r="AB1184" s="129" t="s">
        <v>442</v>
      </c>
      <c r="AC1184" s="129"/>
      <c r="AD1184" s="130"/>
      <c r="AE1184" s="122">
        <v>1681</v>
      </c>
      <c r="AF1184" s="134"/>
    </row>
    <row r="1185" spans="1:32" s="135" customFormat="1" ht="30">
      <c r="A1185" s="109" t="s">
        <v>58679</v>
      </c>
      <c r="B1185" s="127" t="s">
        <v>58450</v>
      </c>
      <c r="C1185" s="125" t="s">
        <v>58680</v>
      </c>
      <c r="D1185" s="127" t="s">
        <v>19130</v>
      </c>
      <c r="E1185" s="111" t="s">
        <v>5498</v>
      </c>
      <c r="F1185" s="126" t="s">
        <v>57126</v>
      </c>
      <c r="G1185" s="111" t="s">
        <v>58681</v>
      </c>
      <c r="H1185" s="111" t="s">
        <v>420</v>
      </c>
      <c r="I1185" s="128">
        <v>30</v>
      </c>
      <c r="J1185" s="42">
        <v>400000</v>
      </c>
      <c r="K1185" s="34">
        <v>12000000</v>
      </c>
      <c r="L1185" s="24">
        <v>11160000</v>
      </c>
      <c r="M1185" s="129" t="s">
        <v>45</v>
      </c>
      <c r="N1185" s="129">
        <v>12</v>
      </c>
      <c r="O1185" s="130" t="s">
        <v>26</v>
      </c>
      <c r="P1185" s="116" t="s">
        <v>424</v>
      </c>
      <c r="Q1185" s="117" t="s">
        <v>63003</v>
      </c>
      <c r="R1185" s="117" t="s">
        <v>63002</v>
      </c>
      <c r="S1185" s="117" t="s">
        <v>57126</v>
      </c>
      <c r="T1185" s="117" t="s">
        <v>57126</v>
      </c>
      <c r="U1185" s="117" t="s">
        <v>57126</v>
      </c>
      <c r="V1185" s="114" t="s">
        <v>17</v>
      </c>
      <c r="W1185" s="118" t="s">
        <v>365</v>
      </c>
      <c r="X1185" s="115" t="str">
        <f>VLOOKUP(W1185,'Formato de datos '!$G$1:$H$240,2,0)</f>
        <v>Otros Materiales y elementos de Consumo</v>
      </c>
      <c r="Y1185" s="129" t="s">
        <v>57</v>
      </c>
      <c r="Z1185" s="129"/>
      <c r="AA1185" s="131" t="s">
        <v>58450</v>
      </c>
      <c r="AB1185" s="129" t="s">
        <v>442</v>
      </c>
      <c r="AC1185" s="129"/>
      <c r="AD1185" s="130"/>
      <c r="AE1185" s="122">
        <v>1677</v>
      </c>
      <c r="AF1185" s="134"/>
    </row>
    <row r="1186" spans="1:32" s="135" customFormat="1" ht="30">
      <c r="A1186" s="133" t="s">
        <v>58679</v>
      </c>
      <c r="B1186" s="127" t="s">
        <v>58450</v>
      </c>
      <c r="C1186" s="125" t="s">
        <v>58680</v>
      </c>
      <c r="D1186" s="127" t="s">
        <v>19130</v>
      </c>
      <c r="E1186" s="111" t="s">
        <v>5498</v>
      </c>
      <c r="F1186" s="126" t="s">
        <v>57126</v>
      </c>
      <c r="G1186" s="127" t="s">
        <v>58681</v>
      </c>
      <c r="H1186" s="111" t="s">
        <v>420</v>
      </c>
      <c r="I1186" s="128">
        <v>3</v>
      </c>
      <c r="J1186" s="42">
        <v>300000</v>
      </c>
      <c r="K1186" s="34">
        <v>900000</v>
      </c>
      <c r="L1186" s="24">
        <v>837000</v>
      </c>
      <c r="M1186" s="129" t="s">
        <v>45</v>
      </c>
      <c r="N1186" s="129">
        <v>12</v>
      </c>
      <c r="O1186" s="130" t="s">
        <v>26</v>
      </c>
      <c r="P1186" s="116" t="s">
        <v>424</v>
      </c>
      <c r="Q1186" s="117" t="s">
        <v>63003</v>
      </c>
      <c r="R1186" s="117" t="s">
        <v>63002</v>
      </c>
      <c r="S1186" s="117" t="s">
        <v>57126</v>
      </c>
      <c r="T1186" s="117" t="s">
        <v>57126</v>
      </c>
      <c r="U1186" s="117" t="s">
        <v>57126</v>
      </c>
      <c r="V1186" s="114" t="s">
        <v>17</v>
      </c>
      <c r="W1186" s="118" t="s">
        <v>365</v>
      </c>
      <c r="X1186" s="115" t="str">
        <f>VLOOKUP(W1186,'Formato de datos '!$G$1:$H$240,2,0)</f>
        <v>Otros Materiales y elementos de Consumo</v>
      </c>
      <c r="Y1186" s="129" t="s">
        <v>57</v>
      </c>
      <c r="Z1186" s="129"/>
      <c r="AA1186" s="131" t="s">
        <v>58450</v>
      </c>
      <c r="AB1186" s="129" t="s">
        <v>442</v>
      </c>
      <c r="AC1186" s="129"/>
      <c r="AD1186" s="130"/>
      <c r="AE1186" s="122">
        <v>1678</v>
      </c>
      <c r="AF1186" s="134"/>
    </row>
    <row r="1187" spans="1:32" s="135" customFormat="1" ht="75">
      <c r="A1187" s="133" t="s">
        <v>62914</v>
      </c>
      <c r="B1187" s="127" t="s">
        <v>58450</v>
      </c>
      <c r="C1187" s="125" t="s">
        <v>59193</v>
      </c>
      <c r="D1187" s="127" t="s">
        <v>29563</v>
      </c>
      <c r="E1187" s="111" t="s">
        <v>3618</v>
      </c>
      <c r="F1187" s="126">
        <v>20034336</v>
      </c>
      <c r="G1187" s="127" t="s">
        <v>60585</v>
      </c>
      <c r="H1187" s="111" t="s">
        <v>420</v>
      </c>
      <c r="I1187" s="128">
        <v>47.04</v>
      </c>
      <c r="J1187" s="42">
        <v>1226368</v>
      </c>
      <c r="K1187" s="34">
        <v>57688350.719999999</v>
      </c>
      <c r="L1187" s="24">
        <v>53650166.169599995</v>
      </c>
      <c r="M1187" s="129" t="s">
        <v>45</v>
      </c>
      <c r="N1187" s="129">
        <v>12</v>
      </c>
      <c r="O1187" s="130" t="s">
        <v>26</v>
      </c>
      <c r="P1187" s="116" t="s">
        <v>424</v>
      </c>
      <c r="Q1187" s="117" t="s">
        <v>63003</v>
      </c>
      <c r="R1187" s="117" t="s">
        <v>63002</v>
      </c>
      <c r="S1187" s="117" t="s">
        <v>57126</v>
      </c>
      <c r="T1187" s="117" t="s">
        <v>57126</v>
      </c>
      <c r="U1187" s="117" t="s">
        <v>57126</v>
      </c>
      <c r="V1187" s="114" t="s">
        <v>17</v>
      </c>
      <c r="W1187" s="118" t="s">
        <v>340</v>
      </c>
      <c r="X1187" s="115" t="str">
        <f>VLOOKUP(W1187,'Formato de datos '!$G$1:$H$240,2,0)</f>
        <v>Drogas y Medicamentos</v>
      </c>
      <c r="Y1187" s="129" t="s">
        <v>57</v>
      </c>
      <c r="Z1187" s="129"/>
      <c r="AA1187" s="131" t="s">
        <v>58450</v>
      </c>
      <c r="AB1187" s="129" t="s">
        <v>442</v>
      </c>
      <c r="AC1187" s="129"/>
      <c r="AD1187" s="130"/>
      <c r="AE1187" s="122">
        <v>2858</v>
      </c>
      <c r="AF1187" s="134"/>
    </row>
    <row r="1188" spans="1:32" s="135" customFormat="1" ht="75">
      <c r="A1188" s="133" t="s">
        <v>62914</v>
      </c>
      <c r="B1188" s="127" t="s">
        <v>58450</v>
      </c>
      <c r="C1188" s="125" t="s">
        <v>59193</v>
      </c>
      <c r="D1188" s="127" t="s">
        <v>50109</v>
      </c>
      <c r="E1188" s="111" t="s">
        <v>3618</v>
      </c>
      <c r="F1188" s="126" t="s">
        <v>60879</v>
      </c>
      <c r="G1188" s="127" t="s">
        <v>60880</v>
      </c>
      <c r="H1188" s="111" t="s">
        <v>420</v>
      </c>
      <c r="I1188" s="128">
        <v>2531.6550000000002</v>
      </c>
      <c r="J1188" s="42">
        <v>6479.1679999999997</v>
      </c>
      <c r="K1188" s="34">
        <v>16403018.063040001</v>
      </c>
      <c r="L1188" s="24">
        <v>15301322.82</v>
      </c>
      <c r="M1188" s="129" t="s">
        <v>45</v>
      </c>
      <c r="N1188" s="129">
        <v>12</v>
      </c>
      <c r="O1188" s="130" t="s">
        <v>26</v>
      </c>
      <c r="P1188" s="116" t="s">
        <v>424</v>
      </c>
      <c r="Q1188" s="117" t="s">
        <v>63003</v>
      </c>
      <c r="R1188" s="117" t="s">
        <v>63002</v>
      </c>
      <c r="S1188" s="117" t="s">
        <v>57126</v>
      </c>
      <c r="T1188" s="117" t="s">
        <v>57126</v>
      </c>
      <c r="U1188" s="117" t="s">
        <v>57126</v>
      </c>
      <c r="V1188" s="114" t="s">
        <v>17</v>
      </c>
      <c r="W1188" s="118" t="s">
        <v>340</v>
      </c>
      <c r="X1188" s="115" t="str">
        <f>VLOOKUP(W1188,'Formato de datos '!$G$1:$H$240,2,0)</f>
        <v>Drogas y Medicamentos</v>
      </c>
      <c r="Y1188" s="129" t="s">
        <v>57</v>
      </c>
      <c r="Z1188" s="129"/>
      <c r="AA1188" s="131" t="s">
        <v>58450</v>
      </c>
      <c r="AB1188" s="129" t="s">
        <v>442</v>
      </c>
      <c r="AC1188" s="129"/>
      <c r="AD1188" s="130"/>
      <c r="AE1188" s="122">
        <v>3027</v>
      </c>
      <c r="AF1188" s="134"/>
    </row>
    <row r="1189" spans="1:32" s="135" customFormat="1" ht="60">
      <c r="A1189" s="133" t="s">
        <v>62914</v>
      </c>
      <c r="B1189" s="127" t="s">
        <v>58450</v>
      </c>
      <c r="C1189" s="125" t="s">
        <v>59193</v>
      </c>
      <c r="D1189" s="127" t="s">
        <v>50764</v>
      </c>
      <c r="E1189" s="111" t="s">
        <v>3625</v>
      </c>
      <c r="F1189" s="126" t="s">
        <v>60881</v>
      </c>
      <c r="G1189" s="127" t="s">
        <v>60882</v>
      </c>
      <c r="H1189" s="111" t="s">
        <v>420</v>
      </c>
      <c r="I1189" s="128">
        <v>16897.650000000001</v>
      </c>
      <c r="J1189" s="42">
        <v>102.91200000000001</v>
      </c>
      <c r="K1189" s="34">
        <v>1738970.9568000003</v>
      </c>
      <c r="L1189" s="24">
        <v>1617242.9898240003</v>
      </c>
      <c r="M1189" s="129" t="s">
        <v>45</v>
      </c>
      <c r="N1189" s="129">
        <v>12</v>
      </c>
      <c r="O1189" s="130" t="s">
        <v>26</v>
      </c>
      <c r="P1189" s="116" t="s">
        <v>424</v>
      </c>
      <c r="Q1189" s="117" t="s">
        <v>63003</v>
      </c>
      <c r="R1189" s="117" t="s">
        <v>63002</v>
      </c>
      <c r="S1189" s="117" t="s">
        <v>57126</v>
      </c>
      <c r="T1189" s="117" t="s">
        <v>57126</v>
      </c>
      <c r="U1189" s="117" t="s">
        <v>57126</v>
      </c>
      <c r="V1189" s="114" t="s">
        <v>17</v>
      </c>
      <c r="W1189" s="118" t="s">
        <v>340</v>
      </c>
      <c r="X1189" s="115" t="str">
        <f>VLOOKUP(W1189,'Formato de datos '!$G$1:$H$240,2,0)</f>
        <v>Drogas y Medicamentos</v>
      </c>
      <c r="Y1189" s="129" t="s">
        <v>57</v>
      </c>
      <c r="Z1189" s="129"/>
      <c r="AA1189" s="131" t="s">
        <v>58450</v>
      </c>
      <c r="AB1189" s="129" t="s">
        <v>442</v>
      </c>
      <c r="AC1189" s="129"/>
      <c r="AD1189" s="130"/>
      <c r="AE1189" s="122">
        <v>3028</v>
      </c>
      <c r="AF1189" s="134"/>
    </row>
    <row r="1190" spans="1:32" s="135" customFormat="1" ht="90">
      <c r="A1190" s="133" t="s">
        <v>62914</v>
      </c>
      <c r="B1190" s="127" t="s">
        <v>58450</v>
      </c>
      <c r="C1190" s="125" t="s">
        <v>59193</v>
      </c>
      <c r="D1190" s="127" t="s">
        <v>49779</v>
      </c>
      <c r="E1190" s="111" t="s">
        <v>3623</v>
      </c>
      <c r="F1190" s="126" t="s">
        <v>60883</v>
      </c>
      <c r="G1190" s="127" t="s">
        <v>60884</v>
      </c>
      <c r="H1190" s="111" t="s">
        <v>420</v>
      </c>
      <c r="I1190" s="128">
        <v>29.925000000000001</v>
      </c>
      <c r="J1190" s="42">
        <v>2088.2559999999999</v>
      </c>
      <c r="K1190" s="34">
        <v>62491.060799999999</v>
      </c>
      <c r="L1190" s="24">
        <v>58293.9</v>
      </c>
      <c r="M1190" s="129" t="s">
        <v>45</v>
      </c>
      <c r="N1190" s="129">
        <v>12</v>
      </c>
      <c r="O1190" s="130" t="s">
        <v>26</v>
      </c>
      <c r="P1190" s="116" t="s">
        <v>424</v>
      </c>
      <c r="Q1190" s="117" t="s">
        <v>63003</v>
      </c>
      <c r="R1190" s="117" t="s">
        <v>63002</v>
      </c>
      <c r="S1190" s="117" t="s">
        <v>57126</v>
      </c>
      <c r="T1190" s="117" t="s">
        <v>57126</v>
      </c>
      <c r="U1190" s="117" t="s">
        <v>57126</v>
      </c>
      <c r="V1190" s="114" t="s">
        <v>17</v>
      </c>
      <c r="W1190" s="118" t="s">
        <v>340</v>
      </c>
      <c r="X1190" s="115" t="str">
        <f>VLOOKUP(W1190,'Formato de datos '!$G$1:$H$240,2,0)</f>
        <v>Drogas y Medicamentos</v>
      </c>
      <c r="Y1190" s="129" t="s">
        <v>57</v>
      </c>
      <c r="Z1190" s="129"/>
      <c r="AA1190" s="131" t="s">
        <v>58450</v>
      </c>
      <c r="AB1190" s="129" t="s">
        <v>442</v>
      </c>
      <c r="AC1190" s="129"/>
      <c r="AD1190" s="130"/>
      <c r="AE1190" s="122">
        <v>3029</v>
      </c>
      <c r="AF1190" s="134"/>
    </row>
    <row r="1191" spans="1:32" s="135" customFormat="1" ht="30">
      <c r="A1191" s="133" t="s">
        <v>62914</v>
      </c>
      <c r="B1191" s="127" t="s">
        <v>58450</v>
      </c>
      <c r="C1191" s="125" t="s">
        <v>59193</v>
      </c>
      <c r="D1191" s="127" t="s">
        <v>50316</v>
      </c>
      <c r="E1191" s="111" t="s">
        <v>3494</v>
      </c>
      <c r="F1191" s="126" t="s">
        <v>60885</v>
      </c>
      <c r="G1191" s="127" t="s">
        <v>60886</v>
      </c>
      <c r="H1191" s="111" t="s">
        <v>420</v>
      </c>
      <c r="I1191" s="128">
        <v>327336.60749999998</v>
      </c>
      <c r="J1191" s="42">
        <v>57.887999999999998</v>
      </c>
      <c r="K1191" s="34">
        <v>18948861.534959998</v>
      </c>
      <c r="L1191" s="24">
        <v>17622441.227512799</v>
      </c>
      <c r="M1191" s="129" t="s">
        <v>45</v>
      </c>
      <c r="N1191" s="129">
        <v>12</v>
      </c>
      <c r="O1191" s="130" t="s">
        <v>26</v>
      </c>
      <c r="P1191" s="116" t="s">
        <v>424</v>
      </c>
      <c r="Q1191" s="117" t="s">
        <v>63003</v>
      </c>
      <c r="R1191" s="117" t="s">
        <v>63002</v>
      </c>
      <c r="S1191" s="117" t="s">
        <v>57126</v>
      </c>
      <c r="T1191" s="117" t="s">
        <v>57126</v>
      </c>
      <c r="U1191" s="117" t="s">
        <v>57126</v>
      </c>
      <c r="V1191" s="114" t="s">
        <v>17</v>
      </c>
      <c r="W1191" s="118" t="s">
        <v>340</v>
      </c>
      <c r="X1191" s="115" t="str">
        <f>VLOOKUP(W1191,'Formato de datos '!$G$1:$H$240,2,0)</f>
        <v>Drogas y Medicamentos</v>
      </c>
      <c r="Y1191" s="129" t="s">
        <v>57</v>
      </c>
      <c r="Z1191" s="129"/>
      <c r="AA1191" s="131" t="s">
        <v>58450</v>
      </c>
      <c r="AB1191" s="129" t="s">
        <v>442</v>
      </c>
      <c r="AC1191" s="129"/>
      <c r="AD1191" s="130"/>
      <c r="AE1191" s="122">
        <v>3030</v>
      </c>
      <c r="AF1191" s="134"/>
    </row>
    <row r="1192" spans="1:32" s="135" customFormat="1" ht="30">
      <c r="A1192" s="133" t="s">
        <v>62914</v>
      </c>
      <c r="B1192" s="127" t="s">
        <v>58450</v>
      </c>
      <c r="C1192" s="125" t="s">
        <v>59193</v>
      </c>
      <c r="D1192" s="127" t="s">
        <v>50316</v>
      </c>
      <c r="E1192" s="111" t="s">
        <v>3494</v>
      </c>
      <c r="F1192" s="126" t="s">
        <v>60887</v>
      </c>
      <c r="G1192" s="127" t="s">
        <v>60888</v>
      </c>
      <c r="H1192" s="111" t="s">
        <v>420</v>
      </c>
      <c r="I1192" s="128">
        <v>3278.7824999999998</v>
      </c>
      <c r="J1192" s="42">
        <v>1580.1279999999999</v>
      </c>
      <c r="K1192" s="34">
        <v>5180896.0341599993</v>
      </c>
      <c r="L1192" s="24">
        <v>4832925.4049999993</v>
      </c>
      <c r="M1192" s="129" t="s">
        <v>45</v>
      </c>
      <c r="N1192" s="129">
        <v>12</v>
      </c>
      <c r="O1192" s="130" t="s">
        <v>26</v>
      </c>
      <c r="P1192" s="116" t="s">
        <v>424</v>
      </c>
      <c r="Q1192" s="117" t="s">
        <v>63003</v>
      </c>
      <c r="R1192" s="117" t="s">
        <v>63002</v>
      </c>
      <c r="S1192" s="117" t="s">
        <v>57126</v>
      </c>
      <c r="T1192" s="117" t="s">
        <v>57126</v>
      </c>
      <c r="U1192" s="117" t="s">
        <v>57126</v>
      </c>
      <c r="V1192" s="114" t="s">
        <v>17</v>
      </c>
      <c r="W1192" s="118" t="s">
        <v>340</v>
      </c>
      <c r="X1192" s="115" t="str">
        <f>VLOOKUP(W1192,'Formato de datos '!$G$1:$H$240,2,0)</f>
        <v>Drogas y Medicamentos</v>
      </c>
      <c r="Y1192" s="129" t="s">
        <v>57</v>
      </c>
      <c r="Z1192" s="129"/>
      <c r="AA1192" s="131" t="s">
        <v>58450</v>
      </c>
      <c r="AB1192" s="129" t="s">
        <v>442</v>
      </c>
      <c r="AC1192" s="129"/>
      <c r="AD1192" s="130"/>
      <c r="AE1192" s="122">
        <v>3031</v>
      </c>
      <c r="AF1192" s="134"/>
    </row>
    <row r="1193" spans="1:32" s="135" customFormat="1" ht="75">
      <c r="A1193" s="133" t="s">
        <v>62914</v>
      </c>
      <c r="B1193" s="127" t="s">
        <v>58450</v>
      </c>
      <c r="C1193" s="125" t="s">
        <v>59193</v>
      </c>
      <c r="D1193" s="127" t="s">
        <v>49907</v>
      </c>
      <c r="E1193" s="111" t="s">
        <v>3624</v>
      </c>
      <c r="F1193" s="126" t="s">
        <v>60889</v>
      </c>
      <c r="G1193" s="127" t="s">
        <v>60890</v>
      </c>
      <c r="H1193" s="111" t="s">
        <v>420</v>
      </c>
      <c r="I1193" s="128">
        <v>72.105000000000004</v>
      </c>
      <c r="J1193" s="42">
        <v>2222895.9840000002</v>
      </c>
      <c r="K1193" s="34">
        <v>160281914.92632002</v>
      </c>
      <c r="L1193" s="24">
        <v>149062180.88147762</v>
      </c>
      <c r="M1193" s="129" t="s">
        <v>45</v>
      </c>
      <c r="N1193" s="129">
        <v>12</v>
      </c>
      <c r="O1193" s="130" t="s">
        <v>26</v>
      </c>
      <c r="P1193" s="116" t="s">
        <v>424</v>
      </c>
      <c r="Q1193" s="117" t="s">
        <v>63003</v>
      </c>
      <c r="R1193" s="117" t="s">
        <v>63002</v>
      </c>
      <c r="S1193" s="117" t="s">
        <v>57126</v>
      </c>
      <c r="T1193" s="117" t="s">
        <v>57126</v>
      </c>
      <c r="U1193" s="117" t="s">
        <v>57126</v>
      </c>
      <c r="V1193" s="114" t="s">
        <v>17</v>
      </c>
      <c r="W1193" s="118" t="s">
        <v>340</v>
      </c>
      <c r="X1193" s="115" t="str">
        <f>VLOOKUP(W1193,'Formato de datos '!$G$1:$H$240,2,0)</f>
        <v>Drogas y Medicamentos</v>
      </c>
      <c r="Y1193" s="129" t="s">
        <v>57</v>
      </c>
      <c r="Z1193" s="129"/>
      <c r="AA1193" s="131" t="s">
        <v>58450</v>
      </c>
      <c r="AB1193" s="129" t="s">
        <v>442</v>
      </c>
      <c r="AC1193" s="129"/>
      <c r="AD1193" s="130"/>
      <c r="AE1193" s="122">
        <v>3032</v>
      </c>
      <c r="AF1193" s="134"/>
    </row>
    <row r="1194" spans="1:32" s="135" customFormat="1" ht="75">
      <c r="A1194" s="133" t="s">
        <v>62914</v>
      </c>
      <c r="B1194" s="127" t="s">
        <v>58450</v>
      </c>
      <c r="C1194" s="125" t="s">
        <v>59193</v>
      </c>
      <c r="D1194" s="127" t="s">
        <v>50995</v>
      </c>
      <c r="E1194" s="111" t="s">
        <v>3621</v>
      </c>
      <c r="F1194" s="126" t="s">
        <v>60891</v>
      </c>
      <c r="G1194" s="127" t="s">
        <v>60892</v>
      </c>
      <c r="H1194" s="111" t="s">
        <v>420</v>
      </c>
      <c r="I1194" s="128">
        <v>1007.475</v>
      </c>
      <c r="J1194" s="42">
        <v>9208.48</v>
      </c>
      <c r="K1194" s="34">
        <v>9277313.3880000003</v>
      </c>
      <c r="L1194" s="24">
        <v>8654210.25</v>
      </c>
      <c r="M1194" s="129" t="s">
        <v>45</v>
      </c>
      <c r="N1194" s="129">
        <v>12</v>
      </c>
      <c r="O1194" s="130" t="s">
        <v>26</v>
      </c>
      <c r="P1194" s="116" t="s">
        <v>424</v>
      </c>
      <c r="Q1194" s="117" t="s">
        <v>63003</v>
      </c>
      <c r="R1194" s="117" t="s">
        <v>63002</v>
      </c>
      <c r="S1194" s="117" t="s">
        <v>57126</v>
      </c>
      <c r="T1194" s="117" t="s">
        <v>57126</v>
      </c>
      <c r="U1194" s="117" t="s">
        <v>57126</v>
      </c>
      <c r="V1194" s="114" t="s">
        <v>17</v>
      </c>
      <c r="W1194" s="118" t="s">
        <v>340</v>
      </c>
      <c r="X1194" s="115" t="str">
        <f>VLOOKUP(W1194,'Formato de datos '!$G$1:$H$240,2,0)</f>
        <v>Drogas y Medicamentos</v>
      </c>
      <c r="Y1194" s="129" t="s">
        <v>57</v>
      </c>
      <c r="Z1194" s="129"/>
      <c r="AA1194" s="131" t="s">
        <v>58450</v>
      </c>
      <c r="AB1194" s="129" t="s">
        <v>442</v>
      </c>
      <c r="AC1194" s="129"/>
      <c r="AD1194" s="130"/>
      <c r="AE1194" s="122">
        <v>3033</v>
      </c>
      <c r="AF1194" s="134"/>
    </row>
    <row r="1195" spans="1:32" s="135" customFormat="1" ht="75">
      <c r="A1195" s="133" t="s">
        <v>62914</v>
      </c>
      <c r="B1195" s="127" t="s">
        <v>58450</v>
      </c>
      <c r="C1195" s="125" t="s">
        <v>59193</v>
      </c>
      <c r="D1195" s="127" t="s">
        <v>49907</v>
      </c>
      <c r="E1195" s="111" t="s">
        <v>3624</v>
      </c>
      <c r="F1195" s="126" t="s">
        <v>60893</v>
      </c>
      <c r="G1195" s="127" t="s">
        <v>60894</v>
      </c>
      <c r="H1195" s="111" t="s">
        <v>420</v>
      </c>
      <c r="I1195" s="128">
        <v>76.474999999999994</v>
      </c>
      <c r="J1195" s="42">
        <v>1029120</v>
      </c>
      <c r="K1195" s="34">
        <v>78701952</v>
      </c>
      <c r="L1195" s="24">
        <v>73192815.359999999</v>
      </c>
      <c r="M1195" s="129" t="s">
        <v>45</v>
      </c>
      <c r="N1195" s="129">
        <v>12</v>
      </c>
      <c r="O1195" s="130" t="s">
        <v>26</v>
      </c>
      <c r="P1195" s="116" t="s">
        <v>424</v>
      </c>
      <c r="Q1195" s="117" t="s">
        <v>63003</v>
      </c>
      <c r="R1195" s="117" t="s">
        <v>63002</v>
      </c>
      <c r="S1195" s="117" t="s">
        <v>57126</v>
      </c>
      <c r="T1195" s="117" t="s">
        <v>57126</v>
      </c>
      <c r="U1195" s="117" t="s">
        <v>57126</v>
      </c>
      <c r="V1195" s="114" t="s">
        <v>17</v>
      </c>
      <c r="W1195" s="118" t="s">
        <v>340</v>
      </c>
      <c r="X1195" s="115" t="str">
        <f>VLOOKUP(W1195,'Formato de datos '!$G$1:$H$240,2,0)</f>
        <v>Drogas y Medicamentos</v>
      </c>
      <c r="Y1195" s="129" t="s">
        <v>57</v>
      </c>
      <c r="Z1195" s="129"/>
      <c r="AA1195" s="131" t="s">
        <v>58450</v>
      </c>
      <c r="AB1195" s="129" t="s">
        <v>442</v>
      </c>
      <c r="AC1195" s="129"/>
      <c r="AD1195" s="130"/>
      <c r="AE1195" s="122">
        <v>3034</v>
      </c>
      <c r="AF1195" s="134"/>
    </row>
    <row r="1196" spans="1:32" s="135" customFormat="1" ht="60">
      <c r="A1196" s="133" t="s">
        <v>62914</v>
      </c>
      <c r="B1196" s="127" t="s">
        <v>58450</v>
      </c>
      <c r="C1196" s="125" t="s">
        <v>59193</v>
      </c>
      <c r="D1196" s="127" t="s">
        <v>50162</v>
      </c>
      <c r="E1196" s="111" t="s">
        <v>3629</v>
      </c>
      <c r="F1196" s="126" t="s">
        <v>60895</v>
      </c>
      <c r="G1196" s="127" t="s">
        <v>60896</v>
      </c>
      <c r="H1196" s="111" t="s">
        <v>420</v>
      </c>
      <c r="I1196" s="128">
        <v>1147.125</v>
      </c>
      <c r="J1196" s="42">
        <v>567.08799999999997</v>
      </c>
      <c r="K1196" s="34">
        <v>650520.82199999993</v>
      </c>
      <c r="L1196" s="24">
        <v>604984.36445999995</v>
      </c>
      <c r="M1196" s="129" t="s">
        <v>45</v>
      </c>
      <c r="N1196" s="129">
        <v>12</v>
      </c>
      <c r="O1196" s="130" t="s">
        <v>26</v>
      </c>
      <c r="P1196" s="116" t="s">
        <v>424</v>
      </c>
      <c r="Q1196" s="117" t="s">
        <v>63003</v>
      </c>
      <c r="R1196" s="117" t="s">
        <v>63002</v>
      </c>
      <c r="S1196" s="117" t="s">
        <v>57126</v>
      </c>
      <c r="T1196" s="117" t="s">
        <v>57126</v>
      </c>
      <c r="U1196" s="117" t="s">
        <v>57126</v>
      </c>
      <c r="V1196" s="114" t="s">
        <v>17</v>
      </c>
      <c r="W1196" s="118" t="s">
        <v>340</v>
      </c>
      <c r="X1196" s="115" t="str">
        <f>VLOOKUP(W1196,'Formato de datos '!$G$1:$H$240,2,0)</f>
        <v>Drogas y Medicamentos</v>
      </c>
      <c r="Y1196" s="129" t="s">
        <v>57</v>
      </c>
      <c r="Z1196" s="129"/>
      <c r="AA1196" s="131" t="s">
        <v>58450</v>
      </c>
      <c r="AB1196" s="129" t="s">
        <v>442</v>
      </c>
      <c r="AC1196" s="129"/>
      <c r="AD1196" s="130"/>
      <c r="AE1196" s="122">
        <v>3035</v>
      </c>
      <c r="AF1196" s="134"/>
    </row>
    <row r="1197" spans="1:32" s="135" customFormat="1" ht="90">
      <c r="A1197" s="133" t="s">
        <v>62914</v>
      </c>
      <c r="B1197" s="127" t="s">
        <v>58450</v>
      </c>
      <c r="C1197" s="125" t="s">
        <v>59193</v>
      </c>
      <c r="D1197" s="127" t="s">
        <v>49759</v>
      </c>
      <c r="E1197" s="111" t="s">
        <v>3623</v>
      </c>
      <c r="F1197" s="126" t="s">
        <v>60897</v>
      </c>
      <c r="G1197" s="127" t="s">
        <v>60898</v>
      </c>
      <c r="H1197" s="111" t="s">
        <v>420</v>
      </c>
      <c r="I1197" s="128">
        <v>5928.1424999999999</v>
      </c>
      <c r="J1197" s="42">
        <v>186.52799999999999</v>
      </c>
      <c r="K1197" s="34">
        <v>1105764.56424</v>
      </c>
      <c r="L1197" s="24">
        <v>1028361.0447431999</v>
      </c>
      <c r="M1197" s="129" t="s">
        <v>45</v>
      </c>
      <c r="N1197" s="129">
        <v>12</v>
      </c>
      <c r="O1197" s="130" t="s">
        <v>26</v>
      </c>
      <c r="P1197" s="116" t="s">
        <v>424</v>
      </c>
      <c r="Q1197" s="117" t="s">
        <v>63003</v>
      </c>
      <c r="R1197" s="117" t="s">
        <v>63002</v>
      </c>
      <c r="S1197" s="117" t="s">
        <v>57126</v>
      </c>
      <c r="T1197" s="117" t="s">
        <v>57126</v>
      </c>
      <c r="U1197" s="117" t="s">
        <v>57126</v>
      </c>
      <c r="V1197" s="114" t="s">
        <v>17</v>
      </c>
      <c r="W1197" s="118" t="s">
        <v>340</v>
      </c>
      <c r="X1197" s="115" t="str">
        <f>VLOOKUP(W1197,'Formato de datos '!$G$1:$H$240,2,0)</f>
        <v>Drogas y Medicamentos</v>
      </c>
      <c r="Y1197" s="129" t="s">
        <v>57</v>
      </c>
      <c r="Z1197" s="129"/>
      <c r="AA1197" s="131" t="s">
        <v>58450</v>
      </c>
      <c r="AB1197" s="129" t="s">
        <v>442</v>
      </c>
      <c r="AC1197" s="129"/>
      <c r="AD1197" s="130"/>
      <c r="AE1197" s="122">
        <v>3036</v>
      </c>
      <c r="AF1197" s="134"/>
    </row>
    <row r="1198" spans="1:32" s="135" customFormat="1" ht="90">
      <c r="A1198" s="133" t="s">
        <v>62914</v>
      </c>
      <c r="B1198" s="127" t="s">
        <v>58450</v>
      </c>
      <c r="C1198" s="125" t="s">
        <v>59193</v>
      </c>
      <c r="D1198" s="127" t="s">
        <v>49759</v>
      </c>
      <c r="E1198" s="111" t="s">
        <v>3623</v>
      </c>
      <c r="F1198" s="126" t="s">
        <v>60899</v>
      </c>
      <c r="G1198" s="127" t="s">
        <v>60900</v>
      </c>
      <c r="H1198" s="111" t="s">
        <v>420</v>
      </c>
      <c r="I1198" s="128">
        <v>3184.02</v>
      </c>
      <c r="J1198" s="42">
        <v>15008</v>
      </c>
      <c r="K1198" s="34">
        <v>47785772.159999996</v>
      </c>
      <c r="L1198" s="24">
        <v>44440768.108800001</v>
      </c>
      <c r="M1198" s="129" t="s">
        <v>45</v>
      </c>
      <c r="N1198" s="129">
        <v>12</v>
      </c>
      <c r="O1198" s="130" t="s">
        <v>26</v>
      </c>
      <c r="P1198" s="116" t="s">
        <v>424</v>
      </c>
      <c r="Q1198" s="117" t="s">
        <v>63003</v>
      </c>
      <c r="R1198" s="117" t="s">
        <v>63002</v>
      </c>
      <c r="S1198" s="117" t="s">
        <v>57126</v>
      </c>
      <c r="T1198" s="117" t="s">
        <v>57126</v>
      </c>
      <c r="U1198" s="117" t="s">
        <v>57126</v>
      </c>
      <c r="V1198" s="114" t="s">
        <v>17</v>
      </c>
      <c r="W1198" s="118" t="s">
        <v>340</v>
      </c>
      <c r="X1198" s="115" t="str">
        <f>VLOOKUP(W1198,'Formato de datos '!$G$1:$H$240,2,0)</f>
        <v>Drogas y Medicamentos</v>
      </c>
      <c r="Y1198" s="129" t="s">
        <v>57</v>
      </c>
      <c r="Z1198" s="129"/>
      <c r="AA1198" s="131" t="s">
        <v>58450</v>
      </c>
      <c r="AB1198" s="129" t="s">
        <v>442</v>
      </c>
      <c r="AC1198" s="129"/>
      <c r="AD1198" s="130"/>
      <c r="AE1198" s="122">
        <v>3037</v>
      </c>
      <c r="AF1198" s="134"/>
    </row>
    <row r="1199" spans="1:32" s="135" customFormat="1" ht="45">
      <c r="A1199" s="133" t="s">
        <v>62914</v>
      </c>
      <c r="B1199" s="127" t="s">
        <v>58450</v>
      </c>
      <c r="C1199" s="125" t="s">
        <v>59193</v>
      </c>
      <c r="D1199" s="127" t="s">
        <v>50317</v>
      </c>
      <c r="E1199" s="111" t="s">
        <v>3484</v>
      </c>
      <c r="F1199" s="126" t="s">
        <v>60901</v>
      </c>
      <c r="G1199" s="127" t="s">
        <v>60902</v>
      </c>
      <c r="H1199" s="111" t="s">
        <v>420</v>
      </c>
      <c r="I1199" s="128">
        <v>24308.077499999999</v>
      </c>
      <c r="J1199" s="42">
        <v>36.380000000000003</v>
      </c>
      <c r="K1199" s="34">
        <v>884327.85944999999</v>
      </c>
      <c r="L1199" s="24">
        <v>826474.63500000001</v>
      </c>
      <c r="M1199" s="129" t="s">
        <v>45</v>
      </c>
      <c r="N1199" s="129">
        <v>12</v>
      </c>
      <c r="O1199" s="130" t="s">
        <v>26</v>
      </c>
      <c r="P1199" s="116" t="s">
        <v>424</v>
      </c>
      <c r="Q1199" s="117" t="s">
        <v>63003</v>
      </c>
      <c r="R1199" s="117" t="s">
        <v>63002</v>
      </c>
      <c r="S1199" s="117" t="s">
        <v>57126</v>
      </c>
      <c r="T1199" s="117" t="s">
        <v>57126</v>
      </c>
      <c r="U1199" s="117" t="s">
        <v>57126</v>
      </c>
      <c r="V1199" s="114" t="s">
        <v>17</v>
      </c>
      <c r="W1199" s="118" t="s">
        <v>340</v>
      </c>
      <c r="X1199" s="115" t="str">
        <f>VLOOKUP(W1199,'Formato de datos '!$G$1:$H$240,2,0)</f>
        <v>Drogas y Medicamentos</v>
      </c>
      <c r="Y1199" s="129" t="s">
        <v>57</v>
      </c>
      <c r="Z1199" s="129"/>
      <c r="AA1199" s="131" t="s">
        <v>58450</v>
      </c>
      <c r="AB1199" s="129" t="s">
        <v>442</v>
      </c>
      <c r="AC1199" s="129"/>
      <c r="AD1199" s="130"/>
      <c r="AE1199" s="122">
        <v>3038</v>
      </c>
      <c r="AF1199" s="134"/>
    </row>
    <row r="1200" spans="1:32" s="135" customFormat="1" ht="120">
      <c r="A1200" s="133" t="s">
        <v>62914</v>
      </c>
      <c r="B1200" s="127" t="s">
        <v>58450</v>
      </c>
      <c r="C1200" s="125" t="s">
        <v>59193</v>
      </c>
      <c r="D1200" s="127" t="s">
        <v>51106</v>
      </c>
      <c r="E1200" s="111" t="s">
        <v>3536</v>
      </c>
      <c r="F1200" s="126" t="s">
        <v>60903</v>
      </c>
      <c r="G1200" s="127" t="s">
        <v>60904</v>
      </c>
      <c r="H1200" s="111" t="s">
        <v>420</v>
      </c>
      <c r="I1200" s="128">
        <v>66.832499999999996</v>
      </c>
      <c r="J1200" s="42">
        <v>5497.2160000000003</v>
      </c>
      <c r="K1200" s="34">
        <v>367392.68832000002</v>
      </c>
      <c r="L1200" s="24">
        <v>341675.20013760001</v>
      </c>
      <c r="M1200" s="129" t="s">
        <v>45</v>
      </c>
      <c r="N1200" s="129">
        <v>12</v>
      </c>
      <c r="O1200" s="130" t="s">
        <v>26</v>
      </c>
      <c r="P1200" s="116" t="s">
        <v>424</v>
      </c>
      <c r="Q1200" s="117" t="s">
        <v>63003</v>
      </c>
      <c r="R1200" s="117" t="s">
        <v>63002</v>
      </c>
      <c r="S1200" s="117" t="s">
        <v>57126</v>
      </c>
      <c r="T1200" s="117" t="s">
        <v>57126</v>
      </c>
      <c r="U1200" s="117" t="s">
        <v>57126</v>
      </c>
      <c r="V1200" s="114" t="s">
        <v>17</v>
      </c>
      <c r="W1200" s="118" t="s">
        <v>340</v>
      </c>
      <c r="X1200" s="115" t="str">
        <f>VLOOKUP(W1200,'Formato de datos '!$G$1:$H$240,2,0)</f>
        <v>Drogas y Medicamentos</v>
      </c>
      <c r="Y1200" s="129" t="s">
        <v>57</v>
      </c>
      <c r="Z1200" s="129"/>
      <c r="AA1200" s="131" t="s">
        <v>58450</v>
      </c>
      <c r="AB1200" s="129" t="s">
        <v>442</v>
      </c>
      <c r="AC1200" s="129"/>
      <c r="AD1200" s="130"/>
      <c r="AE1200" s="122">
        <v>3039</v>
      </c>
      <c r="AF1200" s="134"/>
    </row>
    <row r="1201" spans="1:32" s="135" customFormat="1" ht="75">
      <c r="A1201" s="133" t="s">
        <v>62914</v>
      </c>
      <c r="B1201" s="127" t="s">
        <v>58450</v>
      </c>
      <c r="C1201" s="125" t="s">
        <v>59193</v>
      </c>
      <c r="D1201" s="127" t="s">
        <v>51106</v>
      </c>
      <c r="E1201" s="111" t="s">
        <v>3536</v>
      </c>
      <c r="F1201" s="126" t="s">
        <v>60905</v>
      </c>
      <c r="G1201" s="127" t="s">
        <v>60906</v>
      </c>
      <c r="H1201" s="111" t="s">
        <v>420</v>
      </c>
      <c r="I1201" s="128">
        <v>552.61500000000001</v>
      </c>
      <c r="J1201" s="42">
        <v>107.2</v>
      </c>
      <c r="K1201" s="34">
        <v>59240.328000000001</v>
      </c>
      <c r="L1201" s="24">
        <v>55093.505039999996</v>
      </c>
      <c r="M1201" s="129" t="s">
        <v>45</v>
      </c>
      <c r="N1201" s="129">
        <v>12</v>
      </c>
      <c r="O1201" s="130" t="s">
        <v>26</v>
      </c>
      <c r="P1201" s="116" t="s">
        <v>424</v>
      </c>
      <c r="Q1201" s="117" t="s">
        <v>63003</v>
      </c>
      <c r="R1201" s="117" t="s">
        <v>63002</v>
      </c>
      <c r="S1201" s="117" t="s">
        <v>57126</v>
      </c>
      <c r="T1201" s="117" t="s">
        <v>57126</v>
      </c>
      <c r="U1201" s="117" t="s">
        <v>57126</v>
      </c>
      <c r="V1201" s="114" t="s">
        <v>17</v>
      </c>
      <c r="W1201" s="118" t="s">
        <v>340</v>
      </c>
      <c r="X1201" s="115" t="str">
        <f>VLOOKUP(W1201,'Formato de datos '!$G$1:$H$240,2,0)</f>
        <v>Drogas y Medicamentos</v>
      </c>
      <c r="Y1201" s="129" t="s">
        <v>57</v>
      </c>
      <c r="Z1201" s="129"/>
      <c r="AA1201" s="131" t="s">
        <v>58450</v>
      </c>
      <c r="AB1201" s="129" t="s">
        <v>442</v>
      </c>
      <c r="AC1201" s="129"/>
      <c r="AD1201" s="130"/>
      <c r="AE1201" s="122">
        <v>3040</v>
      </c>
      <c r="AF1201" s="134"/>
    </row>
    <row r="1202" spans="1:32" s="135" customFormat="1" ht="30">
      <c r="A1202" s="133" t="s">
        <v>62914</v>
      </c>
      <c r="B1202" s="127" t="s">
        <v>58450</v>
      </c>
      <c r="C1202" s="125" t="s">
        <v>59193</v>
      </c>
      <c r="D1202" s="127" t="s">
        <v>50106</v>
      </c>
      <c r="E1202" s="111" t="s">
        <v>3535</v>
      </c>
      <c r="F1202" s="126" t="s">
        <v>60907</v>
      </c>
      <c r="G1202" s="127" t="s">
        <v>60908</v>
      </c>
      <c r="H1202" s="111" t="s">
        <v>420</v>
      </c>
      <c r="I1202" s="128">
        <v>14147.5425</v>
      </c>
      <c r="J1202" s="42">
        <v>27.872</v>
      </c>
      <c r="K1202" s="34">
        <v>394320.30455999996</v>
      </c>
      <c r="L1202" s="24">
        <v>366717.8832408</v>
      </c>
      <c r="M1202" s="129" t="s">
        <v>45</v>
      </c>
      <c r="N1202" s="129">
        <v>12</v>
      </c>
      <c r="O1202" s="130" t="s">
        <v>26</v>
      </c>
      <c r="P1202" s="116" t="s">
        <v>424</v>
      </c>
      <c r="Q1202" s="117" t="s">
        <v>63003</v>
      </c>
      <c r="R1202" s="117" t="s">
        <v>63002</v>
      </c>
      <c r="S1202" s="117" t="s">
        <v>57126</v>
      </c>
      <c r="T1202" s="117" t="s">
        <v>57126</v>
      </c>
      <c r="U1202" s="117" t="s">
        <v>57126</v>
      </c>
      <c r="V1202" s="114" t="s">
        <v>17</v>
      </c>
      <c r="W1202" s="118" t="s">
        <v>340</v>
      </c>
      <c r="X1202" s="115" t="str">
        <f>VLOOKUP(W1202,'Formato de datos '!$G$1:$H$240,2,0)</f>
        <v>Drogas y Medicamentos</v>
      </c>
      <c r="Y1202" s="129" t="s">
        <v>57</v>
      </c>
      <c r="Z1202" s="129"/>
      <c r="AA1202" s="131" t="s">
        <v>58450</v>
      </c>
      <c r="AB1202" s="129" t="s">
        <v>442</v>
      </c>
      <c r="AC1202" s="129"/>
      <c r="AD1202" s="130"/>
      <c r="AE1202" s="122">
        <v>3041</v>
      </c>
      <c r="AF1202" s="134"/>
    </row>
    <row r="1203" spans="1:32" s="135" customFormat="1" ht="45">
      <c r="A1203" s="133" t="s">
        <v>62914</v>
      </c>
      <c r="B1203" s="127" t="s">
        <v>58450</v>
      </c>
      <c r="C1203" s="125" t="s">
        <v>59193</v>
      </c>
      <c r="D1203" s="127" t="e">
        <v>#N/A</v>
      </c>
      <c r="E1203" s="111" t="s">
        <v>3535</v>
      </c>
      <c r="F1203" s="126" t="s">
        <v>60909</v>
      </c>
      <c r="G1203" s="127" t="s">
        <v>60910</v>
      </c>
      <c r="H1203" s="111" t="s">
        <v>420</v>
      </c>
      <c r="I1203" s="128">
        <v>3.99</v>
      </c>
      <c r="J1203" s="42">
        <v>201892.976</v>
      </c>
      <c r="K1203" s="34">
        <v>805552.97424000001</v>
      </c>
      <c r="L1203" s="24">
        <v>751448.67</v>
      </c>
      <c r="M1203" s="129" t="s">
        <v>45</v>
      </c>
      <c r="N1203" s="129">
        <v>12</v>
      </c>
      <c r="O1203" s="130" t="s">
        <v>26</v>
      </c>
      <c r="P1203" s="116" t="s">
        <v>424</v>
      </c>
      <c r="Q1203" s="117" t="s">
        <v>63003</v>
      </c>
      <c r="R1203" s="117" t="s">
        <v>63002</v>
      </c>
      <c r="S1203" s="117" t="s">
        <v>57126</v>
      </c>
      <c r="T1203" s="117" t="s">
        <v>57126</v>
      </c>
      <c r="U1203" s="117" t="s">
        <v>57126</v>
      </c>
      <c r="V1203" s="114" t="s">
        <v>17</v>
      </c>
      <c r="W1203" s="118" t="s">
        <v>340</v>
      </c>
      <c r="X1203" s="115" t="str">
        <f>VLOOKUP(W1203,'Formato de datos '!$G$1:$H$240,2,0)</f>
        <v>Drogas y Medicamentos</v>
      </c>
      <c r="Y1203" s="129" t="s">
        <v>57</v>
      </c>
      <c r="Z1203" s="129"/>
      <c r="AA1203" s="131" t="s">
        <v>58450</v>
      </c>
      <c r="AB1203" s="129" t="s">
        <v>442</v>
      </c>
      <c r="AC1203" s="129"/>
      <c r="AD1203" s="130"/>
      <c r="AE1203" s="122">
        <v>3042</v>
      </c>
      <c r="AF1203" s="134"/>
    </row>
    <row r="1204" spans="1:32" s="135" customFormat="1" ht="60">
      <c r="A1204" s="133" t="s">
        <v>62914</v>
      </c>
      <c r="B1204" s="127" t="s">
        <v>58450</v>
      </c>
      <c r="C1204" s="125" t="s">
        <v>59193</v>
      </c>
      <c r="D1204" s="127" t="s">
        <v>51060</v>
      </c>
      <c r="E1204" s="111" t="s">
        <v>3625</v>
      </c>
      <c r="F1204" s="126" t="s">
        <v>60911</v>
      </c>
      <c r="G1204" s="127" t="s">
        <v>60912</v>
      </c>
      <c r="H1204" s="111" t="s">
        <v>420</v>
      </c>
      <c r="I1204" s="128">
        <v>3.2775000000000003</v>
      </c>
      <c r="J1204" s="42">
        <v>303965.59999999998</v>
      </c>
      <c r="K1204" s="34">
        <v>996247.25400000007</v>
      </c>
      <c r="L1204" s="24">
        <v>426075.00000000006</v>
      </c>
      <c r="M1204" s="129" t="s">
        <v>45</v>
      </c>
      <c r="N1204" s="129">
        <v>12</v>
      </c>
      <c r="O1204" s="130" t="s">
        <v>26</v>
      </c>
      <c r="P1204" s="116" t="s">
        <v>424</v>
      </c>
      <c r="Q1204" s="117" t="s">
        <v>63003</v>
      </c>
      <c r="R1204" s="117" t="s">
        <v>63002</v>
      </c>
      <c r="S1204" s="117" t="s">
        <v>57126</v>
      </c>
      <c r="T1204" s="117" t="s">
        <v>57126</v>
      </c>
      <c r="U1204" s="117" t="s">
        <v>57126</v>
      </c>
      <c r="V1204" s="114" t="s">
        <v>17</v>
      </c>
      <c r="W1204" s="118" t="s">
        <v>340</v>
      </c>
      <c r="X1204" s="115" t="str">
        <f>VLOOKUP(W1204,'Formato de datos '!$G$1:$H$240,2,0)</f>
        <v>Drogas y Medicamentos</v>
      </c>
      <c r="Y1204" s="129" t="s">
        <v>57</v>
      </c>
      <c r="Z1204" s="129"/>
      <c r="AA1204" s="131" t="s">
        <v>58450</v>
      </c>
      <c r="AB1204" s="129" t="s">
        <v>442</v>
      </c>
      <c r="AC1204" s="129"/>
      <c r="AD1204" s="130"/>
      <c r="AE1204" s="122">
        <v>3043</v>
      </c>
      <c r="AF1204" s="134"/>
    </row>
    <row r="1205" spans="1:32" s="135" customFormat="1" ht="75">
      <c r="A1205" s="133" t="s">
        <v>62914</v>
      </c>
      <c r="B1205" s="127" t="s">
        <v>58450</v>
      </c>
      <c r="C1205" s="125" t="s">
        <v>59193</v>
      </c>
      <c r="D1205" s="127" t="s">
        <v>26320</v>
      </c>
      <c r="E1205" s="111" t="s">
        <v>3617</v>
      </c>
      <c r="F1205" s="126" t="s">
        <v>60913</v>
      </c>
      <c r="G1205" s="127" t="s">
        <v>60914</v>
      </c>
      <c r="H1205" s="111" t="s">
        <v>420</v>
      </c>
      <c r="I1205" s="128">
        <v>2309.2125000000001</v>
      </c>
      <c r="J1205" s="42">
        <v>1784.88</v>
      </c>
      <c r="K1205" s="34">
        <v>4121667.2070000004</v>
      </c>
      <c r="L1205" s="24">
        <v>3232897.5</v>
      </c>
      <c r="M1205" s="129" t="s">
        <v>45</v>
      </c>
      <c r="N1205" s="129">
        <v>12</v>
      </c>
      <c r="O1205" s="130" t="s">
        <v>26</v>
      </c>
      <c r="P1205" s="116" t="s">
        <v>424</v>
      </c>
      <c r="Q1205" s="117" t="s">
        <v>63003</v>
      </c>
      <c r="R1205" s="117" t="s">
        <v>63002</v>
      </c>
      <c r="S1205" s="117" t="s">
        <v>57126</v>
      </c>
      <c r="T1205" s="117" t="s">
        <v>57126</v>
      </c>
      <c r="U1205" s="117" t="s">
        <v>57126</v>
      </c>
      <c r="V1205" s="114" t="s">
        <v>17</v>
      </c>
      <c r="W1205" s="118" t="s">
        <v>340</v>
      </c>
      <c r="X1205" s="115" t="str">
        <f>VLOOKUP(W1205,'Formato de datos '!$G$1:$H$240,2,0)</f>
        <v>Drogas y Medicamentos</v>
      </c>
      <c r="Y1205" s="129" t="s">
        <v>57</v>
      </c>
      <c r="Z1205" s="129"/>
      <c r="AA1205" s="131" t="s">
        <v>58450</v>
      </c>
      <c r="AB1205" s="129" t="s">
        <v>442</v>
      </c>
      <c r="AC1205" s="129"/>
      <c r="AD1205" s="130"/>
      <c r="AE1205" s="122">
        <v>3044</v>
      </c>
      <c r="AF1205" s="134"/>
    </row>
    <row r="1206" spans="1:32" s="135" customFormat="1" ht="120">
      <c r="A1206" s="133" t="s">
        <v>62914</v>
      </c>
      <c r="B1206" s="127" t="s">
        <v>58450</v>
      </c>
      <c r="C1206" s="125" t="s">
        <v>59193</v>
      </c>
      <c r="D1206" s="127" t="s">
        <v>50192</v>
      </c>
      <c r="E1206" s="111" t="s">
        <v>3626</v>
      </c>
      <c r="F1206" s="126" t="s">
        <v>60915</v>
      </c>
      <c r="G1206" s="127" t="s">
        <v>60916</v>
      </c>
      <c r="H1206" s="111" t="s">
        <v>420</v>
      </c>
      <c r="I1206" s="128">
        <v>1784.5275000000001</v>
      </c>
      <c r="J1206" s="42">
        <v>15400.351999999999</v>
      </c>
      <c r="K1206" s="34">
        <v>27482351.65368</v>
      </c>
      <c r="L1206" s="24">
        <v>25558587.037922401</v>
      </c>
      <c r="M1206" s="129" t="s">
        <v>45</v>
      </c>
      <c r="N1206" s="129">
        <v>12</v>
      </c>
      <c r="O1206" s="130" t="s">
        <v>26</v>
      </c>
      <c r="P1206" s="116" t="s">
        <v>424</v>
      </c>
      <c r="Q1206" s="117" t="s">
        <v>63003</v>
      </c>
      <c r="R1206" s="117" t="s">
        <v>63002</v>
      </c>
      <c r="S1206" s="117" t="s">
        <v>57126</v>
      </c>
      <c r="T1206" s="117" t="s">
        <v>57126</v>
      </c>
      <c r="U1206" s="117" t="s">
        <v>57126</v>
      </c>
      <c r="V1206" s="114" t="s">
        <v>17</v>
      </c>
      <c r="W1206" s="118" t="s">
        <v>340</v>
      </c>
      <c r="X1206" s="115" t="str">
        <f>VLOOKUP(W1206,'Formato de datos '!$G$1:$H$240,2,0)</f>
        <v>Drogas y Medicamentos</v>
      </c>
      <c r="Y1206" s="129" t="s">
        <v>57</v>
      </c>
      <c r="Z1206" s="129"/>
      <c r="AA1206" s="131" t="s">
        <v>58450</v>
      </c>
      <c r="AB1206" s="129" t="s">
        <v>442</v>
      </c>
      <c r="AC1206" s="129"/>
      <c r="AD1206" s="130"/>
      <c r="AE1206" s="122">
        <v>3045</v>
      </c>
      <c r="AF1206" s="134"/>
    </row>
    <row r="1207" spans="1:32" s="135" customFormat="1" ht="120">
      <c r="A1207" s="133" t="s">
        <v>62914</v>
      </c>
      <c r="B1207" s="127" t="s">
        <v>58450</v>
      </c>
      <c r="C1207" s="125" t="s">
        <v>59193</v>
      </c>
      <c r="D1207" s="127" t="s">
        <v>50192</v>
      </c>
      <c r="E1207" s="111" t="s">
        <v>3626</v>
      </c>
      <c r="F1207" s="126" t="s">
        <v>60917</v>
      </c>
      <c r="G1207" s="127" t="s">
        <v>60918</v>
      </c>
      <c r="H1207" s="111" t="s">
        <v>420</v>
      </c>
      <c r="I1207" s="128">
        <v>304.23750000000001</v>
      </c>
      <c r="J1207" s="42">
        <v>4918.3360000000002</v>
      </c>
      <c r="K1207" s="34">
        <v>1496342.2488000002</v>
      </c>
      <c r="L1207" s="24">
        <v>1391598.2913840001</v>
      </c>
      <c r="M1207" s="129" t="s">
        <v>45</v>
      </c>
      <c r="N1207" s="129">
        <v>12</v>
      </c>
      <c r="O1207" s="130" t="s">
        <v>26</v>
      </c>
      <c r="P1207" s="116" t="s">
        <v>424</v>
      </c>
      <c r="Q1207" s="117" t="s">
        <v>63003</v>
      </c>
      <c r="R1207" s="117" t="s">
        <v>63002</v>
      </c>
      <c r="S1207" s="117" t="s">
        <v>57126</v>
      </c>
      <c r="T1207" s="117" t="s">
        <v>57126</v>
      </c>
      <c r="U1207" s="117" t="s">
        <v>57126</v>
      </c>
      <c r="V1207" s="114" t="s">
        <v>17</v>
      </c>
      <c r="W1207" s="118" t="s">
        <v>340</v>
      </c>
      <c r="X1207" s="115" t="str">
        <f>VLOOKUP(W1207,'Formato de datos '!$G$1:$H$240,2,0)</f>
        <v>Drogas y Medicamentos</v>
      </c>
      <c r="Y1207" s="129" t="s">
        <v>57</v>
      </c>
      <c r="Z1207" s="129"/>
      <c r="AA1207" s="131" t="s">
        <v>58450</v>
      </c>
      <c r="AB1207" s="129" t="s">
        <v>442</v>
      </c>
      <c r="AC1207" s="129"/>
      <c r="AD1207" s="130"/>
      <c r="AE1207" s="122">
        <v>3046</v>
      </c>
      <c r="AF1207" s="134"/>
    </row>
    <row r="1208" spans="1:32" s="135" customFormat="1" ht="150">
      <c r="A1208" s="133" t="s">
        <v>62914</v>
      </c>
      <c r="B1208" s="127" t="s">
        <v>58450</v>
      </c>
      <c r="C1208" s="125" t="s">
        <v>59193</v>
      </c>
      <c r="D1208" s="127" t="s">
        <v>50192</v>
      </c>
      <c r="E1208" s="111" t="s">
        <v>3626</v>
      </c>
      <c r="F1208" s="126" t="s">
        <v>60919</v>
      </c>
      <c r="G1208" s="127" t="s">
        <v>60920</v>
      </c>
      <c r="H1208" s="111" t="s">
        <v>420</v>
      </c>
      <c r="I1208" s="128">
        <v>39494.017500000002</v>
      </c>
      <c r="J1208" s="42">
        <v>244.416</v>
      </c>
      <c r="K1208" s="34">
        <v>9652969.7812799998</v>
      </c>
      <c r="L1208" s="24">
        <v>8977261.8965904005</v>
      </c>
      <c r="M1208" s="129" t="s">
        <v>45</v>
      </c>
      <c r="N1208" s="129">
        <v>12</v>
      </c>
      <c r="O1208" s="130" t="s">
        <v>26</v>
      </c>
      <c r="P1208" s="116" t="s">
        <v>424</v>
      </c>
      <c r="Q1208" s="117" t="s">
        <v>63003</v>
      </c>
      <c r="R1208" s="117" t="s">
        <v>63002</v>
      </c>
      <c r="S1208" s="117" t="s">
        <v>57126</v>
      </c>
      <c r="T1208" s="117" t="s">
        <v>57126</v>
      </c>
      <c r="U1208" s="117" t="s">
        <v>57126</v>
      </c>
      <c r="V1208" s="114" t="s">
        <v>17</v>
      </c>
      <c r="W1208" s="118" t="s">
        <v>340</v>
      </c>
      <c r="X1208" s="115" t="str">
        <f>VLOOKUP(W1208,'Formato de datos '!$G$1:$H$240,2,0)</f>
        <v>Drogas y Medicamentos</v>
      </c>
      <c r="Y1208" s="129" t="s">
        <v>57</v>
      </c>
      <c r="Z1208" s="129"/>
      <c r="AA1208" s="131" t="s">
        <v>58450</v>
      </c>
      <c r="AB1208" s="129" t="s">
        <v>442</v>
      </c>
      <c r="AC1208" s="129"/>
      <c r="AD1208" s="130"/>
      <c r="AE1208" s="122">
        <v>3047</v>
      </c>
      <c r="AF1208" s="134"/>
    </row>
    <row r="1209" spans="1:32" s="135" customFormat="1" ht="60">
      <c r="A1209" s="133" t="s">
        <v>62914</v>
      </c>
      <c r="B1209" s="127" t="s">
        <v>58450</v>
      </c>
      <c r="C1209" s="125" t="s">
        <v>59193</v>
      </c>
      <c r="D1209" s="127" t="s">
        <v>51052</v>
      </c>
      <c r="E1209" s="111" t="s">
        <v>3625</v>
      </c>
      <c r="F1209" s="126" t="s">
        <v>60921</v>
      </c>
      <c r="G1209" s="127" t="s">
        <v>60922</v>
      </c>
      <c r="H1209" s="111" t="s">
        <v>420</v>
      </c>
      <c r="I1209" s="128">
        <v>672.98</v>
      </c>
      <c r="J1209" s="42">
        <v>35912</v>
      </c>
      <c r="K1209" s="34">
        <v>24168057.760000002</v>
      </c>
      <c r="L1209" s="24">
        <v>22476293.716800004</v>
      </c>
      <c r="M1209" s="129" t="s">
        <v>45</v>
      </c>
      <c r="N1209" s="129">
        <v>12</v>
      </c>
      <c r="O1209" s="130" t="s">
        <v>26</v>
      </c>
      <c r="P1209" s="116" t="s">
        <v>424</v>
      </c>
      <c r="Q1209" s="117" t="s">
        <v>63003</v>
      </c>
      <c r="R1209" s="117" t="s">
        <v>63002</v>
      </c>
      <c r="S1209" s="117" t="s">
        <v>57126</v>
      </c>
      <c r="T1209" s="117" t="s">
        <v>57126</v>
      </c>
      <c r="U1209" s="117" t="s">
        <v>57126</v>
      </c>
      <c r="V1209" s="114" t="s">
        <v>17</v>
      </c>
      <c r="W1209" s="118" t="s">
        <v>340</v>
      </c>
      <c r="X1209" s="115" t="str">
        <f>VLOOKUP(W1209,'Formato de datos '!$G$1:$H$240,2,0)</f>
        <v>Drogas y Medicamentos</v>
      </c>
      <c r="Y1209" s="129" t="s">
        <v>57</v>
      </c>
      <c r="Z1209" s="129"/>
      <c r="AA1209" s="131" t="s">
        <v>58450</v>
      </c>
      <c r="AB1209" s="129" t="s">
        <v>442</v>
      </c>
      <c r="AC1209" s="129"/>
      <c r="AD1209" s="130"/>
      <c r="AE1209" s="122">
        <v>3048</v>
      </c>
      <c r="AF1209" s="134"/>
    </row>
    <row r="1210" spans="1:32" s="135" customFormat="1" ht="75">
      <c r="A1210" s="133" t="s">
        <v>62914</v>
      </c>
      <c r="B1210" s="127" t="s">
        <v>58450</v>
      </c>
      <c r="C1210" s="125" t="s">
        <v>59193</v>
      </c>
      <c r="D1210" s="127" t="s">
        <v>50126</v>
      </c>
      <c r="E1210" s="111" t="s">
        <v>3618</v>
      </c>
      <c r="F1210" s="126" t="s">
        <v>60923</v>
      </c>
      <c r="G1210" s="127" t="s">
        <v>60924</v>
      </c>
      <c r="H1210" s="111" t="s">
        <v>420</v>
      </c>
      <c r="I1210" s="128">
        <v>50.872499999999995</v>
      </c>
      <c r="J1210" s="42">
        <v>1812882.784</v>
      </c>
      <c r="K1210" s="34">
        <v>92225879.429039985</v>
      </c>
      <c r="L1210" s="24">
        <v>85770067.8690072</v>
      </c>
      <c r="M1210" s="129" t="s">
        <v>45</v>
      </c>
      <c r="N1210" s="129">
        <v>12</v>
      </c>
      <c r="O1210" s="130" t="s">
        <v>26</v>
      </c>
      <c r="P1210" s="116" t="s">
        <v>424</v>
      </c>
      <c r="Q1210" s="117" t="s">
        <v>63003</v>
      </c>
      <c r="R1210" s="117" t="s">
        <v>63002</v>
      </c>
      <c r="S1210" s="117" t="s">
        <v>57126</v>
      </c>
      <c r="T1210" s="117" t="s">
        <v>57126</v>
      </c>
      <c r="U1210" s="117" t="s">
        <v>57126</v>
      </c>
      <c r="V1210" s="114" t="s">
        <v>17</v>
      </c>
      <c r="W1210" s="118" t="s">
        <v>340</v>
      </c>
      <c r="X1210" s="115" t="str">
        <f>VLOOKUP(W1210,'Formato de datos '!$G$1:$H$240,2,0)</f>
        <v>Drogas y Medicamentos</v>
      </c>
      <c r="Y1210" s="129" t="s">
        <v>57</v>
      </c>
      <c r="Z1210" s="129"/>
      <c r="AA1210" s="131" t="s">
        <v>58450</v>
      </c>
      <c r="AB1210" s="129" t="s">
        <v>442</v>
      </c>
      <c r="AC1210" s="129"/>
      <c r="AD1210" s="130"/>
      <c r="AE1210" s="122">
        <v>3049</v>
      </c>
      <c r="AF1210" s="134"/>
    </row>
    <row r="1211" spans="1:32" s="135" customFormat="1" ht="75">
      <c r="A1211" s="133" t="s">
        <v>62914</v>
      </c>
      <c r="B1211" s="127" t="s">
        <v>58450</v>
      </c>
      <c r="C1211" s="125" t="s">
        <v>59193</v>
      </c>
      <c r="D1211" s="127" t="s">
        <v>50375</v>
      </c>
      <c r="E1211" s="111" t="s">
        <v>3624</v>
      </c>
      <c r="F1211" s="126" t="s">
        <v>60925</v>
      </c>
      <c r="G1211" s="127" t="s">
        <v>60926</v>
      </c>
      <c r="H1211" s="111" t="s">
        <v>420</v>
      </c>
      <c r="I1211" s="128">
        <v>19.664999999999999</v>
      </c>
      <c r="J1211" s="42">
        <v>922030.41599999997</v>
      </c>
      <c r="K1211" s="34">
        <v>18131728.13064</v>
      </c>
      <c r="L1211" s="24">
        <v>16862507.161495198</v>
      </c>
      <c r="M1211" s="129" t="s">
        <v>45</v>
      </c>
      <c r="N1211" s="129">
        <v>12</v>
      </c>
      <c r="O1211" s="130" t="s">
        <v>26</v>
      </c>
      <c r="P1211" s="116" t="s">
        <v>424</v>
      </c>
      <c r="Q1211" s="117" t="s">
        <v>63003</v>
      </c>
      <c r="R1211" s="117" t="s">
        <v>63002</v>
      </c>
      <c r="S1211" s="117" t="s">
        <v>57126</v>
      </c>
      <c r="T1211" s="117" t="s">
        <v>57126</v>
      </c>
      <c r="U1211" s="117" t="s">
        <v>57126</v>
      </c>
      <c r="V1211" s="114" t="s">
        <v>17</v>
      </c>
      <c r="W1211" s="118" t="s">
        <v>340</v>
      </c>
      <c r="X1211" s="115" t="str">
        <f>VLOOKUP(W1211,'Formato de datos '!$G$1:$H$240,2,0)</f>
        <v>Drogas y Medicamentos</v>
      </c>
      <c r="Y1211" s="129" t="s">
        <v>57</v>
      </c>
      <c r="Z1211" s="129"/>
      <c r="AA1211" s="131" t="s">
        <v>58450</v>
      </c>
      <c r="AB1211" s="129" t="s">
        <v>442</v>
      </c>
      <c r="AC1211" s="129"/>
      <c r="AD1211" s="130"/>
      <c r="AE1211" s="122">
        <v>3050</v>
      </c>
      <c r="AF1211" s="134"/>
    </row>
    <row r="1212" spans="1:32" s="135" customFormat="1" ht="60">
      <c r="A1212" s="133" t="s">
        <v>62914</v>
      </c>
      <c r="B1212" s="127" t="s">
        <v>58450</v>
      </c>
      <c r="C1212" s="125" t="s">
        <v>59193</v>
      </c>
      <c r="D1212" s="127" t="s">
        <v>49935</v>
      </c>
      <c r="E1212" s="111" t="s">
        <v>3619</v>
      </c>
      <c r="F1212" s="126" t="s">
        <v>60927</v>
      </c>
      <c r="G1212" s="127" t="s">
        <v>60928</v>
      </c>
      <c r="H1212" s="111" t="s">
        <v>420</v>
      </c>
      <c r="I1212" s="128">
        <v>59.85</v>
      </c>
      <c r="J1212" s="42">
        <v>23661.184000000001</v>
      </c>
      <c r="K1212" s="34">
        <v>1416121.8624</v>
      </c>
      <c r="L1212" s="24">
        <v>1316993.3320320002</v>
      </c>
      <c r="M1212" s="129" t="s">
        <v>45</v>
      </c>
      <c r="N1212" s="129">
        <v>12</v>
      </c>
      <c r="O1212" s="130" t="s">
        <v>26</v>
      </c>
      <c r="P1212" s="116" t="s">
        <v>424</v>
      </c>
      <c r="Q1212" s="117" t="s">
        <v>63003</v>
      </c>
      <c r="R1212" s="117" t="s">
        <v>63002</v>
      </c>
      <c r="S1212" s="117" t="s">
        <v>57126</v>
      </c>
      <c r="T1212" s="117" t="s">
        <v>57126</v>
      </c>
      <c r="U1212" s="117" t="s">
        <v>57126</v>
      </c>
      <c r="V1212" s="114" t="s">
        <v>17</v>
      </c>
      <c r="W1212" s="118" t="s">
        <v>340</v>
      </c>
      <c r="X1212" s="115" t="str">
        <f>VLOOKUP(W1212,'Formato de datos '!$G$1:$H$240,2,0)</f>
        <v>Drogas y Medicamentos</v>
      </c>
      <c r="Y1212" s="129" t="s">
        <v>57</v>
      </c>
      <c r="Z1212" s="129"/>
      <c r="AA1212" s="131" t="s">
        <v>58450</v>
      </c>
      <c r="AB1212" s="129" t="s">
        <v>442</v>
      </c>
      <c r="AC1212" s="129"/>
      <c r="AD1212" s="130"/>
      <c r="AE1212" s="122">
        <v>3051</v>
      </c>
      <c r="AF1212" s="134"/>
    </row>
    <row r="1213" spans="1:32" s="135" customFormat="1" ht="75">
      <c r="A1213" s="133" t="s">
        <v>62914</v>
      </c>
      <c r="B1213" s="127" t="s">
        <v>58450</v>
      </c>
      <c r="C1213" s="125" t="s">
        <v>59193</v>
      </c>
      <c r="D1213" s="127" t="s">
        <v>30052</v>
      </c>
      <c r="E1213" s="111" t="s">
        <v>3618</v>
      </c>
      <c r="F1213" s="126" t="s">
        <v>60929</v>
      </c>
      <c r="G1213" s="127" t="s">
        <v>60930</v>
      </c>
      <c r="H1213" s="111" t="s">
        <v>420</v>
      </c>
      <c r="I1213" s="128">
        <v>28.927499999999998</v>
      </c>
      <c r="J1213" s="42">
        <v>992990.38399999996</v>
      </c>
      <c r="K1213" s="34">
        <v>28724729.333159998</v>
      </c>
      <c r="L1213" s="24">
        <v>26795456.467499997</v>
      </c>
      <c r="M1213" s="129" t="s">
        <v>45</v>
      </c>
      <c r="N1213" s="129">
        <v>12</v>
      </c>
      <c r="O1213" s="130" t="s">
        <v>26</v>
      </c>
      <c r="P1213" s="116" t="s">
        <v>424</v>
      </c>
      <c r="Q1213" s="117" t="s">
        <v>63003</v>
      </c>
      <c r="R1213" s="117" t="s">
        <v>63002</v>
      </c>
      <c r="S1213" s="117" t="s">
        <v>57126</v>
      </c>
      <c r="T1213" s="117" t="s">
        <v>57126</v>
      </c>
      <c r="U1213" s="117" t="s">
        <v>57126</v>
      </c>
      <c r="V1213" s="114" t="s">
        <v>17</v>
      </c>
      <c r="W1213" s="118" t="s">
        <v>340</v>
      </c>
      <c r="X1213" s="115" t="str">
        <f>VLOOKUP(W1213,'Formato de datos '!$G$1:$H$240,2,0)</f>
        <v>Drogas y Medicamentos</v>
      </c>
      <c r="Y1213" s="129" t="s">
        <v>57</v>
      </c>
      <c r="Z1213" s="129"/>
      <c r="AA1213" s="131" t="s">
        <v>58450</v>
      </c>
      <c r="AB1213" s="129" t="s">
        <v>442</v>
      </c>
      <c r="AC1213" s="129"/>
      <c r="AD1213" s="130"/>
      <c r="AE1213" s="122">
        <v>3052</v>
      </c>
      <c r="AF1213" s="134"/>
    </row>
    <row r="1214" spans="1:32" s="135" customFormat="1" ht="75">
      <c r="A1214" s="133" t="s">
        <v>62914</v>
      </c>
      <c r="B1214" s="127" t="s">
        <v>58450</v>
      </c>
      <c r="C1214" s="125" t="s">
        <v>59193</v>
      </c>
      <c r="D1214" s="127" t="s">
        <v>30052</v>
      </c>
      <c r="E1214" s="111" t="s">
        <v>3618</v>
      </c>
      <c r="F1214" s="126" t="s">
        <v>60931</v>
      </c>
      <c r="G1214" s="127" t="s">
        <v>60932</v>
      </c>
      <c r="H1214" s="111" t="s">
        <v>420</v>
      </c>
      <c r="I1214" s="128">
        <v>31.92</v>
      </c>
      <c r="J1214" s="42">
        <v>2482476.4959999998</v>
      </c>
      <c r="K1214" s="34">
        <v>79240649.752319992</v>
      </c>
      <c r="L1214" s="24">
        <v>73918516.560000002</v>
      </c>
      <c r="M1214" s="129" t="s">
        <v>45</v>
      </c>
      <c r="N1214" s="129">
        <v>12</v>
      </c>
      <c r="O1214" s="130" t="s">
        <v>26</v>
      </c>
      <c r="P1214" s="116" t="s">
        <v>424</v>
      </c>
      <c r="Q1214" s="117" t="s">
        <v>63003</v>
      </c>
      <c r="R1214" s="117" t="s">
        <v>63002</v>
      </c>
      <c r="S1214" s="117" t="s">
        <v>57126</v>
      </c>
      <c r="T1214" s="117" t="s">
        <v>57126</v>
      </c>
      <c r="U1214" s="117" t="s">
        <v>57126</v>
      </c>
      <c r="V1214" s="114" t="s">
        <v>17</v>
      </c>
      <c r="W1214" s="118" t="s">
        <v>340</v>
      </c>
      <c r="X1214" s="115" t="str">
        <f>VLOOKUP(W1214,'Formato de datos '!$G$1:$H$240,2,0)</f>
        <v>Drogas y Medicamentos</v>
      </c>
      <c r="Y1214" s="129" t="s">
        <v>57</v>
      </c>
      <c r="Z1214" s="129"/>
      <c r="AA1214" s="131" t="s">
        <v>58450</v>
      </c>
      <c r="AB1214" s="129" t="s">
        <v>442</v>
      </c>
      <c r="AC1214" s="129"/>
      <c r="AD1214" s="130"/>
      <c r="AE1214" s="122">
        <v>3053</v>
      </c>
      <c r="AF1214" s="134"/>
    </row>
    <row r="1215" spans="1:32" s="135" customFormat="1" ht="45">
      <c r="A1215" s="133" t="s">
        <v>62914</v>
      </c>
      <c r="B1215" s="127" t="s">
        <v>58450</v>
      </c>
      <c r="C1215" s="125" t="s">
        <v>59193</v>
      </c>
      <c r="D1215" s="127" t="s">
        <v>51089</v>
      </c>
      <c r="E1215" s="111" t="s">
        <v>3615</v>
      </c>
      <c r="F1215" s="126" t="s">
        <v>60933</v>
      </c>
      <c r="G1215" s="127" t="s">
        <v>60934</v>
      </c>
      <c r="H1215" s="111" t="s">
        <v>420</v>
      </c>
      <c r="I1215" s="128">
        <v>1547.1224999999999</v>
      </c>
      <c r="J1215" s="42">
        <v>5244.2240000000002</v>
      </c>
      <c r="K1215" s="34">
        <v>8113456.9454399999</v>
      </c>
      <c r="L1215" s="24">
        <v>7568523.2699999996</v>
      </c>
      <c r="M1215" s="129" t="s">
        <v>45</v>
      </c>
      <c r="N1215" s="129">
        <v>12</v>
      </c>
      <c r="O1215" s="130" t="s">
        <v>26</v>
      </c>
      <c r="P1215" s="116" t="s">
        <v>424</v>
      </c>
      <c r="Q1215" s="117" t="s">
        <v>63003</v>
      </c>
      <c r="R1215" s="117" t="s">
        <v>63002</v>
      </c>
      <c r="S1215" s="117" t="s">
        <v>57126</v>
      </c>
      <c r="T1215" s="117" t="s">
        <v>57126</v>
      </c>
      <c r="U1215" s="117" t="s">
        <v>57126</v>
      </c>
      <c r="V1215" s="114" t="s">
        <v>17</v>
      </c>
      <c r="W1215" s="118" t="s">
        <v>340</v>
      </c>
      <c r="X1215" s="115" t="str">
        <f>VLOOKUP(W1215,'Formato de datos '!$G$1:$H$240,2,0)</f>
        <v>Drogas y Medicamentos</v>
      </c>
      <c r="Y1215" s="129" t="s">
        <v>57</v>
      </c>
      <c r="Z1215" s="129"/>
      <c r="AA1215" s="131" t="s">
        <v>58450</v>
      </c>
      <c r="AB1215" s="129" t="s">
        <v>442</v>
      </c>
      <c r="AC1215" s="129"/>
      <c r="AD1215" s="130"/>
      <c r="AE1215" s="122">
        <v>3054</v>
      </c>
      <c r="AF1215" s="134"/>
    </row>
    <row r="1216" spans="1:32" s="135" customFormat="1" ht="30">
      <c r="A1216" s="133" t="s">
        <v>62914</v>
      </c>
      <c r="B1216" s="127" t="s">
        <v>58450</v>
      </c>
      <c r="C1216" s="125" t="s">
        <v>59193</v>
      </c>
      <c r="D1216" s="127" t="s">
        <v>51089</v>
      </c>
      <c r="E1216" s="111" t="s">
        <v>3615</v>
      </c>
      <c r="F1216" s="126" t="s">
        <v>60935</v>
      </c>
      <c r="G1216" s="127" t="s">
        <v>60936</v>
      </c>
      <c r="H1216" s="111" t="s">
        <v>420</v>
      </c>
      <c r="I1216" s="128">
        <v>13022.362499999999</v>
      </c>
      <c r="J1216" s="42">
        <v>3338.2080000000001</v>
      </c>
      <c r="K1216" s="34">
        <v>43471354.676399998</v>
      </c>
      <c r="L1216" s="24">
        <v>40428359.849051997</v>
      </c>
      <c r="M1216" s="129" t="s">
        <v>45</v>
      </c>
      <c r="N1216" s="129">
        <v>12</v>
      </c>
      <c r="O1216" s="130" t="s">
        <v>26</v>
      </c>
      <c r="P1216" s="116" t="s">
        <v>424</v>
      </c>
      <c r="Q1216" s="117" t="s">
        <v>63003</v>
      </c>
      <c r="R1216" s="117" t="s">
        <v>63002</v>
      </c>
      <c r="S1216" s="117" t="s">
        <v>57126</v>
      </c>
      <c r="T1216" s="117" t="s">
        <v>57126</v>
      </c>
      <c r="U1216" s="117" t="s">
        <v>57126</v>
      </c>
      <c r="V1216" s="114" t="s">
        <v>17</v>
      </c>
      <c r="W1216" s="118" t="s">
        <v>340</v>
      </c>
      <c r="X1216" s="115" t="str">
        <f>VLOOKUP(W1216,'Formato de datos '!$G$1:$H$240,2,0)</f>
        <v>Drogas y Medicamentos</v>
      </c>
      <c r="Y1216" s="129" t="s">
        <v>57</v>
      </c>
      <c r="Z1216" s="129"/>
      <c r="AA1216" s="131" t="s">
        <v>58450</v>
      </c>
      <c r="AB1216" s="129" t="s">
        <v>442</v>
      </c>
      <c r="AC1216" s="129"/>
      <c r="AD1216" s="130"/>
      <c r="AE1216" s="122">
        <v>3055</v>
      </c>
      <c r="AF1216" s="134"/>
    </row>
    <row r="1217" spans="1:32" s="135" customFormat="1" ht="45">
      <c r="A1217" s="133" t="s">
        <v>62914</v>
      </c>
      <c r="B1217" s="127" t="s">
        <v>58450</v>
      </c>
      <c r="C1217" s="125" t="s">
        <v>59193</v>
      </c>
      <c r="D1217" s="127" t="s">
        <v>51089</v>
      </c>
      <c r="E1217" s="111" t="s">
        <v>3615</v>
      </c>
      <c r="F1217" s="126" t="s">
        <v>60937</v>
      </c>
      <c r="G1217" s="127" t="s">
        <v>60938</v>
      </c>
      <c r="H1217" s="111" t="s">
        <v>420</v>
      </c>
      <c r="I1217" s="128">
        <v>3153.0975000000003</v>
      </c>
      <c r="J1217" s="42">
        <v>27143.040000000001</v>
      </c>
      <c r="K1217" s="34">
        <v>85584651.566400006</v>
      </c>
      <c r="L1217" s="24">
        <v>85067417.452500015</v>
      </c>
      <c r="M1217" s="129" t="s">
        <v>45</v>
      </c>
      <c r="N1217" s="129">
        <v>12</v>
      </c>
      <c r="O1217" s="130" t="s">
        <v>26</v>
      </c>
      <c r="P1217" s="116" t="s">
        <v>424</v>
      </c>
      <c r="Q1217" s="117" t="s">
        <v>63003</v>
      </c>
      <c r="R1217" s="117" t="s">
        <v>63002</v>
      </c>
      <c r="S1217" s="117" t="s">
        <v>57126</v>
      </c>
      <c r="T1217" s="117" t="s">
        <v>57126</v>
      </c>
      <c r="U1217" s="117" t="s">
        <v>57126</v>
      </c>
      <c r="V1217" s="114" t="s">
        <v>17</v>
      </c>
      <c r="W1217" s="118" t="s">
        <v>340</v>
      </c>
      <c r="X1217" s="115" t="str">
        <f>VLOOKUP(W1217,'Formato de datos '!$G$1:$H$240,2,0)</f>
        <v>Drogas y Medicamentos</v>
      </c>
      <c r="Y1217" s="129" t="s">
        <v>57</v>
      </c>
      <c r="Z1217" s="129"/>
      <c r="AA1217" s="131" t="s">
        <v>58450</v>
      </c>
      <c r="AB1217" s="129" t="s">
        <v>442</v>
      </c>
      <c r="AC1217" s="129"/>
      <c r="AD1217" s="130"/>
      <c r="AE1217" s="122">
        <v>3056</v>
      </c>
      <c r="AF1217" s="134"/>
    </row>
    <row r="1218" spans="1:32" s="135" customFormat="1" ht="105">
      <c r="A1218" s="133" t="s">
        <v>62914</v>
      </c>
      <c r="B1218" s="127" t="s">
        <v>58450</v>
      </c>
      <c r="C1218" s="125" t="s">
        <v>59193</v>
      </c>
      <c r="D1218" s="127" t="s">
        <v>49664</v>
      </c>
      <c r="E1218" s="111" t="s">
        <v>3627</v>
      </c>
      <c r="F1218" s="126" t="s">
        <v>60939</v>
      </c>
      <c r="G1218" s="127" t="s">
        <v>60940</v>
      </c>
      <c r="H1218" s="111" t="s">
        <v>420</v>
      </c>
      <c r="I1218" s="128">
        <v>5342.6100000000006</v>
      </c>
      <c r="J1218" s="42">
        <v>302.30399999999997</v>
      </c>
      <c r="K1218" s="34">
        <v>1615092.37344</v>
      </c>
      <c r="L1218" s="24">
        <v>1502035.9072992001</v>
      </c>
      <c r="M1218" s="129" t="s">
        <v>45</v>
      </c>
      <c r="N1218" s="129">
        <v>12</v>
      </c>
      <c r="O1218" s="130" t="s">
        <v>26</v>
      </c>
      <c r="P1218" s="116" t="s">
        <v>424</v>
      </c>
      <c r="Q1218" s="117" t="s">
        <v>63003</v>
      </c>
      <c r="R1218" s="117" t="s">
        <v>63002</v>
      </c>
      <c r="S1218" s="117" t="s">
        <v>57126</v>
      </c>
      <c r="T1218" s="117" t="s">
        <v>57126</v>
      </c>
      <c r="U1218" s="117" t="s">
        <v>57126</v>
      </c>
      <c r="V1218" s="114" t="s">
        <v>17</v>
      </c>
      <c r="W1218" s="118" t="s">
        <v>340</v>
      </c>
      <c r="X1218" s="115" t="str">
        <f>VLOOKUP(W1218,'Formato de datos '!$G$1:$H$240,2,0)</f>
        <v>Drogas y Medicamentos</v>
      </c>
      <c r="Y1218" s="129" t="s">
        <v>57</v>
      </c>
      <c r="Z1218" s="129"/>
      <c r="AA1218" s="131" t="s">
        <v>58450</v>
      </c>
      <c r="AB1218" s="129" t="s">
        <v>442</v>
      </c>
      <c r="AC1218" s="129"/>
      <c r="AD1218" s="130"/>
      <c r="AE1218" s="122">
        <v>3057</v>
      </c>
      <c r="AF1218" s="134"/>
    </row>
    <row r="1219" spans="1:32" s="135" customFormat="1" ht="210">
      <c r="A1219" s="133" t="s">
        <v>62914</v>
      </c>
      <c r="B1219" s="127" t="s">
        <v>58450</v>
      </c>
      <c r="C1219" s="125" t="s">
        <v>59193</v>
      </c>
      <c r="D1219" s="127" t="s">
        <v>50159</v>
      </c>
      <c r="E1219" s="111" t="s">
        <v>3640</v>
      </c>
      <c r="F1219" s="126" t="s">
        <v>60941</v>
      </c>
      <c r="G1219" s="127" t="s">
        <v>60942</v>
      </c>
      <c r="H1219" s="111" t="s">
        <v>420</v>
      </c>
      <c r="I1219" s="128">
        <v>4265.3100000000004</v>
      </c>
      <c r="J1219" s="42">
        <v>91120</v>
      </c>
      <c r="K1219" s="34">
        <v>388655047.20000005</v>
      </c>
      <c r="L1219" s="24">
        <v>361449193.89600009</v>
      </c>
      <c r="M1219" s="129" t="s">
        <v>45</v>
      </c>
      <c r="N1219" s="129">
        <v>12</v>
      </c>
      <c r="O1219" s="130" t="s">
        <v>26</v>
      </c>
      <c r="P1219" s="116" t="s">
        <v>424</v>
      </c>
      <c r="Q1219" s="117" t="s">
        <v>63003</v>
      </c>
      <c r="R1219" s="117" t="s">
        <v>63002</v>
      </c>
      <c r="S1219" s="117" t="s">
        <v>57126</v>
      </c>
      <c r="T1219" s="117" t="s">
        <v>57126</v>
      </c>
      <c r="U1219" s="117" t="s">
        <v>57126</v>
      </c>
      <c r="V1219" s="114" t="s">
        <v>17</v>
      </c>
      <c r="W1219" s="118" t="s">
        <v>340</v>
      </c>
      <c r="X1219" s="115" t="str">
        <f>VLOOKUP(W1219,'Formato de datos '!$G$1:$H$240,2,0)</f>
        <v>Drogas y Medicamentos</v>
      </c>
      <c r="Y1219" s="129" t="s">
        <v>57</v>
      </c>
      <c r="Z1219" s="129"/>
      <c r="AA1219" s="131" t="s">
        <v>58450</v>
      </c>
      <c r="AB1219" s="129" t="s">
        <v>442</v>
      </c>
      <c r="AC1219" s="129"/>
      <c r="AD1219" s="130"/>
      <c r="AE1219" s="122">
        <v>3058</v>
      </c>
      <c r="AF1219" s="134"/>
    </row>
    <row r="1220" spans="1:32" s="135" customFormat="1" ht="75">
      <c r="A1220" s="133" t="s">
        <v>62914</v>
      </c>
      <c r="B1220" s="127" t="s">
        <v>58450</v>
      </c>
      <c r="C1220" s="125" t="s">
        <v>59193</v>
      </c>
      <c r="D1220" s="127" t="s">
        <v>50331</v>
      </c>
      <c r="E1220" s="111" t="s">
        <v>3630</v>
      </c>
      <c r="F1220" s="126" t="s">
        <v>60943</v>
      </c>
      <c r="G1220" s="127" t="s">
        <v>60944</v>
      </c>
      <c r="H1220" s="111" t="s">
        <v>420</v>
      </c>
      <c r="I1220" s="128">
        <v>192.51750000000001</v>
      </c>
      <c r="J1220" s="42">
        <v>39817.296000000002</v>
      </c>
      <c r="K1220" s="34">
        <v>7665526.2826800011</v>
      </c>
      <c r="L1220" s="24">
        <v>7150677.5025000004</v>
      </c>
      <c r="M1220" s="129" t="s">
        <v>45</v>
      </c>
      <c r="N1220" s="129">
        <v>12</v>
      </c>
      <c r="O1220" s="130" t="s">
        <v>26</v>
      </c>
      <c r="P1220" s="116" t="s">
        <v>424</v>
      </c>
      <c r="Q1220" s="117" t="s">
        <v>63003</v>
      </c>
      <c r="R1220" s="117" t="s">
        <v>63002</v>
      </c>
      <c r="S1220" s="117" t="s">
        <v>57126</v>
      </c>
      <c r="T1220" s="117" t="s">
        <v>57126</v>
      </c>
      <c r="U1220" s="117" t="s">
        <v>57126</v>
      </c>
      <c r="V1220" s="114" t="s">
        <v>17</v>
      </c>
      <c r="W1220" s="118" t="s">
        <v>340</v>
      </c>
      <c r="X1220" s="115" t="str">
        <f>VLOOKUP(W1220,'Formato de datos '!$G$1:$H$240,2,0)</f>
        <v>Drogas y Medicamentos</v>
      </c>
      <c r="Y1220" s="129" t="s">
        <v>57</v>
      </c>
      <c r="Z1220" s="129"/>
      <c r="AA1220" s="131" t="s">
        <v>58450</v>
      </c>
      <c r="AB1220" s="129" t="s">
        <v>442</v>
      </c>
      <c r="AC1220" s="129"/>
      <c r="AD1220" s="130"/>
      <c r="AE1220" s="122">
        <v>3059</v>
      </c>
      <c r="AF1220" s="134"/>
    </row>
    <row r="1221" spans="1:32" s="135" customFormat="1" ht="75">
      <c r="A1221" s="133" t="s">
        <v>62914</v>
      </c>
      <c r="B1221" s="127" t="s">
        <v>58450</v>
      </c>
      <c r="C1221" s="125" t="s">
        <v>59193</v>
      </c>
      <c r="D1221" s="127" t="s">
        <v>51190</v>
      </c>
      <c r="E1221" s="111" t="s">
        <v>3630</v>
      </c>
      <c r="F1221" s="126" t="s">
        <v>60945</v>
      </c>
      <c r="G1221" s="127" t="s">
        <v>60946</v>
      </c>
      <c r="H1221" s="111" t="s">
        <v>420</v>
      </c>
      <c r="I1221" s="128">
        <v>6136.6200000000008</v>
      </c>
      <c r="J1221" s="42">
        <v>123.28</v>
      </c>
      <c r="K1221" s="34">
        <v>756522.51360000006</v>
      </c>
      <c r="L1221" s="24">
        <v>703565.93764800008</v>
      </c>
      <c r="M1221" s="129" t="s">
        <v>45</v>
      </c>
      <c r="N1221" s="129">
        <v>12</v>
      </c>
      <c r="O1221" s="130" t="s">
        <v>26</v>
      </c>
      <c r="P1221" s="116" t="s">
        <v>424</v>
      </c>
      <c r="Q1221" s="117" t="s">
        <v>63003</v>
      </c>
      <c r="R1221" s="117" t="s">
        <v>63002</v>
      </c>
      <c r="S1221" s="117" t="s">
        <v>57126</v>
      </c>
      <c r="T1221" s="117" t="s">
        <v>57126</v>
      </c>
      <c r="U1221" s="117" t="s">
        <v>57126</v>
      </c>
      <c r="V1221" s="114" t="s">
        <v>17</v>
      </c>
      <c r="W1221" s="118" t="s">
        <v>340</v>
      </c>
      <c r="X1221" s="115" t="str">
        <f>VLOOKUP(W1221,'Formato de datos '!$G$1:$H$240,2,0)</f>
        <v>Drogas y Medicamentos</v>
      </c>
      <c r="Y1221" s="129" t="s">
        <v>57</v>
      </c>
      <c r="Z1221" s="129"/>
      <c r="AA1221" s="131" t="s">
        <v>58450</v>
      </c>
      <c r="AB1221" s="129" t="s">
        <v>442</v>
      </c>
      <c r="AC1221" s="129"/>
      <c r="AD1221" s="130"/>
      <c r="AE1221" s="122">
        <v>3060</v>
      </c>
      <c r="AF1221" s="134"/>
    </row>
    <row r="1222" spans="1:32" s="135" customFormat="1" ht="60">
      <c r="A1222" s="133" t="s">
        <v>62914</v>
      </c>
      <c r="B1222" s="127" t="s">
        <v>58450</v>
      </c>
      <c r="C1222" s="125" t="s">
        <v>59193</v>
      </c>
      <c r="D1222" s="127" t="s">
        <v>50312</v>
      </c>
      <c r="E1222" s="111" t="s">
        <v>3626</v>
      </c>
      <c r="F1222" s="126" t="s">
        <v>60947</v>
      </c>
      <c r="G1222" s="127" t="s">
        <v>60948</v>
      </c>
      <c r="H1222" s="111" t="s">
        <v>420</v>
      </c>
      <c r="I1222" s="128">
        <v>3407.46</v>
      </c>
      <c r="J1222" s="42">
        <v>68.608000000000004</v>
      </c>
      <c r="K1222" s="34">
        <v>233779.01568000001</v>
      </c>
      <c r="L1222" s="24">
        <v>217414.48458240001</v>
      </c>
      <c r="M1222" s="129" t="s">
        <v>45</v>
      </c>
      <c r="N1222" s="129">
        <v>12</v>
      </c>
      <c r="O1222" s="130" t="s">
        <v>26</v>
      </c>
      <c r="P1222" s="116" t="s">
        <v>424</v>
      </c>
      <c r="Q1222" s="117" t="s">
        <v>63003</v>
      </c>
      <c r="R1222" s="117" t="s">
        <v>63002</v>
      </c>
      <c r="S1222" s="117" t="s">
        <v>57126</v>
      </c>
      <c r="T1222" s="117" t="s">
        <v>57126</v>
      </c>
      <c r="U1222" s="117" t="s">
        <v>57126</v>
      </c>
      <c r="V1222" s="114" t="s">
        <v>17</v>
      </c>
      <c r="W1222" s="118" t="s">
        <v>340</v>
      </c>
      <c r="X1222" s="115" t="str">
        <f>VLOOKUP(W1222,'Formato de datos '!$G$1:$H$240,2,0)</f>
        <v>Drogas y Medicamentos</v>
      </c>
      <c r="Y1222" s="129" t="s">
        <v>57</v>
      </c>
      <c r="Z1222" s="129"/>
      <c r="AA1222" s="131" t="s">
        <v>58450</v>
      </c>
      <c r="AB1222" s="129" t="s">
        <v>442</v>
      </c>
      <c r="AC1222" s="129"/>
      <c r="AD1222" s="130"/>
      <c r="AE1222" s="122">
        <v>3061</v>
      </c>
      <c r="AF1222" s="134"/>
    </row>
    <row r="1223" spans="1:32" s="135" customFormat="1" ht="60">
      <c r="A1223" s="133" t="s">
        <v>62914</v>
      </c>
      <c r="B1223" s="127" t="s">
        <v>58450</v>
      </c>
      <c r="C1223" s="125" t="s">
        <v>59193</v>
      </c>
      <c r="D1223" s="127" t="s">
        <v>50312</v>
      </c>
      <c r="E1223" s="111" t="s">
        <v>3626</v>
      </c>
      <c r="F1223" s="126" t="s">
        <v>60949</v>
      </c>
      <c r="G1223" s="127" t="s">
        <v>60950</v>
      </c>
      <c r="H1223" s="111" t="s">
        <v>420</v>
      </c>
      <c r="I1223" s="128">
        <v>4501.7174999999997</v>
      </c>
      <c r="J1223" s="42">
        <v>1512.5920000000001</v>
      </c>
      <c r="K1223" s="34">
        <v>6809261.8767600004</v>
      </c>
      <c r="L1223" s="24">
        <v>6332613.5453867996</v>
      </c>
      <c r="M1223" s="129" t="s">
        <v>45</v>
      </c>
      <c r="N1223" s="129">
        <v>12</v>
      </c>
      <c r="O1223" s="130" t="s">
        <v>26</v>
      </c>
      <c r="P1223" s="116" t="s">
        <v>424</v>
      </c>
      <c r="Q1223" s="117" t="s">
        <v>63003</v>
      </c>
      <c r="R1223" s="117" t="s">
        <v>63002</v>
      </c>
      <c r="S1223" s="117" t="s">
        <v>57126</v>
      </c>
      <c r="T1223" s="117" t="s">
        <v>57126</v>
      </c>
      <c r="U1223" s="117" t="s">
        <v>57126</v>
      </c>
      <c r="V1223" s="114" t="s">
        <v>17</v>
      </c>
      <c r="W1223" s="118" t="s">
        <v>340</v>
      </c>
      <c r="X1223" s="115" t="str">
        <f>VLOOKUP(W1223,'Formato de datos '!$G$1:$H$240,2,0)</f>
        <v>Drogas y Medicamentos</v>
      </c>
      <c r="Y1223" s="129" t="s">
        <v>57</v>
      </c>
      <c r="Z1223" s="129"/>
      <c r="AA1223" s="131" t="s">
        <v>58450</v>
      </c>
      <c r="AB1223" s="129" t="s">
        <v>442</v>
      </c>
      <c r="AC1223" s="129"/>
      <c r="AD1223" s="130"/>
      <c r="AE1223" s="122">
        <v>3062</v>
      </c>
      <c r="AF1223" s="134"/>
    </row>
    <row r="1224" spans="1:32" s="135" customFormat="1" ht="60">
      <c r="A1224" s="133" t="s">
        <v>62914</v>
      </c>
      <c r="B1224" s="127" t="s">
        <v>58450</v>
      </c>
      <c r="C1224" s="125" t="s">
        <v>59193</v>
      </c>
      <c r="D1224" s="127" t="s">
        <v>50086</v>
      </c>
      <c r="E1224" s="111" t="s">
        <v>3619</v>
      </c>
      <c r="F1224" s="126" t="s">
        <v>60951</v>
      </c>
      <c r="G1224" s="127" t="s">
        <v>60952</v>
      </c>
      <c r="H1224" s="111" t="s">
        <v>420</v>
      </c>
      <c r="I1224" s="128">
        <v>13.965</v>
      </c>
      <c r="J1224" s="42">
        <v>188423.296</v>
      </c>
      <c r="K1224" s="34">
        <v>2631331.32864</v>
      </c>
      <c r="L1224" s="24">
        <v>2447138.1356352004</v>
      </c>
      <c r="M1224" s="129" t="s">
        <v>45</v>
      </c>
      <c r="N1224" s="129">
        <v>12</v>
      </c>
      <c r="O1224" s="130" t="s">
        <v>26</v>
      </c>
      <c r="P1224" s="116" t="s">
        <v>424</v>
      </c>
      <c r="Q1224" s="117" t="s">
        <v>63003</v>
      </c>
      <c r="R1224" s="117" t="s">
        <v>63002</v>
      </c>
      <c r="S1224" s="117" t="s">
        <v>57126</v>
      </c>
      <c r="T1224" s="117" t="s">
        <v>57126</v>
      </c>
      <c r="U1224" s="117" t="s">
        <v>57126</v>
      </c>
      <c r="V1224" s="114" t="s">
        <v>17</v>
      </c>
      <c r="W1224" s="118" t="s">
        <v>340</v>
      </c>
      <c r="X1224" s="115" t="str">
        <f>VLOOKUP(W1224,'Formato de datos '!$G$1:$H$240,2,0)</f>
        <v>Drogas y Medicamentos</v>
      </c>
      <c r="Y1224" s="129" t="s">
        <v>57</v>
      </c>
      <c r="Z1224" s="129"/>
      <c r="AA1224" s="131" t="s">
        <v>58450</v>
      </c>
      <c r="AB1224" s="129" t="s">
        <v>442</v>
      </c>
      <c r="AC1224" s="129"/>
      <c r="AD1224" s="130"/>
      <c r="AE1224" s="122">
        <v>3063</v>
      </c>
      <c r="AF1224" s="134"/>
    </row>
    <row r="1225" spans="1:32" s="135" customFormat="1" ht="60">
      <c r="A1225" s="133" t="s">
        <v>62914</v>
      </c>
      <c r="B1225" s="127" t="s">
        <v>58450</v>
      </c>
      <c r="C1225" s="125" t="s">
        <v>59193</v>
      </c>
      <c r="D1225" s="127" t="s">
        <v>50086</v>
      </c>
      <c r="E1225" s="111" t="s">
        <v>3619</v>
      </c>
      <c r="F1225" s="126" t="s">
        <v>60953</v>
      </c>
      <c r="G1225" s="127" t="s">
        <v>60954</v>
      </c>
      <c r="H1225" s="111" t="s">
        <v>420</v>
      </c>
      <c r="I1225" s="128">
        <v>1335.6525000000001</v>
      </c>
      <c r="J1225" s="42">
        <v>107200</v>
      </c>
      <c r="K1225" s="34">
        <v>143181948.00000003</v>
      </c>
      <c r="L1225" s="24">
        <v>133159211.64000002</v>
      </c>
      <c r="M1225" s="129" t="s">
        <v>45</v>
      </c>
      <c r="N1225" s="129">
        <v>12</v>
      </c>
      <c r="O1225" s="130" t="s">
        <v>26</v>
      </c>
      <c r="P1225" s="116" t="s">
        <v>424</v>
      </c>
      <c r="Q1225" s="117" t="s">
        <v>63003</v>
      </c>
      <c r="R1225" s="117" t="s">
        <v>63002</v>
      </c>
      <c r="S1225" s="117" t="s">
        <v>57126</v>
      </c>
      <c r="T1225" s="117" t="s">
        <v>57126</v>
      </c>
      <c r="U1225" s="117" t="s">
        <v>57126</v>
      </c>
      <c r="V1225" s="114" t="s">
        <v>17</v>
      </c>
      <c r="W1225" s="118" t="s">
        <v>340</v>
      </c>
      <c r="X1225" s="115" t="str">
        <f>VLOOKUP(W1225,'Formato de datos '!$G$1:$H$240,2,0)</f>
        <v>Drogas y Medicamentos</v>
      </c>
      <c r="Y1225" s="129" t="s">
        <v>57</v>
      </c>
      <c r="Z1225" s="129"/>
      <c r="AA1225" s="131" t="s">
        <v>58450</v>
      </c>
      <c r="AB1225" s="129" t="s">
        <v>442</v>
      </c>
      <c r="AC1225" s="129"/>
      <c r="AD1225" s="130"/>
      <c r="AE1225" s="122">
        <v>3064</v>
      </c>
      <c r="AF1225" s="134"/>
    </row>
    <row r="1226" spans="1:32" s="135" customFormat="1" ht="60">
      <c r="A1226" s="133" t="s">
        <v>62914</v>
      </c>
      <c r="B1226" s="127" t="s">
        <v>58450</v>
      </c>
      <c r="C1226" s="125" t="s">
        <v>59193</v>
      </c>
      <c r="D1226" s="127" t="s">
        <v>49760</v>
      </c>
      <c r="E1226" s="111" t="s">
        <v>3626</v>
      </c>
      <c r="F1226" s="126" t="s">
        <v>60955</v>
      </c>
      <c r="G1226" s="127" t="s">
        <v>60956</v>
      </c>
      <c r="H1226" s="111" t="s">
        <v>420</v>
      </c>
      <c r="I1226" s="128">
        <v>900.74249999999995</v>
      </c>
      <c r="J1226" s="42">
        <v>1039.8399999999999</v>
      </c>
      <c r="K1226" s="34">
        <v>936628.0811999999</v>
      </c>
      <c r="L1226" s="24">
        <v>871064.11551599985</v>
      </c>
      <c r="M1226" s="129" t="s">
        <v>45</v>
      </c>
      <c r="N1226" s="129">
        <v>12</v>
      </c>
      <c r="O1226" s="130" t="s">
        <v>26</v>
      </c>
      <c r="P1226" s="116" t="s">
        <v>424</v>
      </c>
      <c r="Q1226" s="117" t="s">
        <v>63003</v>
      </c>
      <c r="R1226" s="117" t="s">
        <v>63002</v>
      </c>
      <c r="S1226" s="117" t="s">
        <v>57126</v>
      </c>
      <c r="T1226" s="117" t="s">
        <v>57126</v>
      </c>
      <c r="U1226" s="117" t="s">
        <v>57126</v>
      </c>
      <c r="V1226" s="114" t="s">
        <v>17</v>
      </c>
      <c r="W1226" s="118" t="s">
        <v>340</v>
      </c>
      <c r="X1226" s="115" t="str">
        <f>VLOOKUP(W1226,'Formato de datos '!$G$1:$H$240,2,0)</f>
        <v>Drogas y Medicamentos</v>
      </c>
      <c r="Y1226" s="129" t="s">
        <v>57</v>
      </c>
      <c r="Z1226" s="129"/>
      <c r="AA1226" s="131" t="s">
        <v>58450</v>
      </c>
      <c r="AB1226" s="129" t="s">
        <v>442</v>
      </c>
      <c r="AC1226" s="129"/>
      <c r="AD1226" s="130"/>
      <c r="AE1226" s="122">
        <v>3065</v>
      </c>
      <c r="AF1226" s="134"/>
    </row>
    <row r="1227" spans="1:32" s="135" customFormat="1" ht="30">
      <c r="A1227" s="133" t="s">
        <v>62914</v>
      </c>
      <c r="B1227" s="127" t="s">
        <v>58450</v>
      </c>
      <c r="C1227" s="125" t="s">
        <v>59193</v>
      </c>
      <c r="D1227" s="127" t="s">
        <v>49628</v>
      </c>
      <c r="E1227" s="111" t="s">
        <v>3606</v>
      </c>
      <c r="F1227" s="126" t="s">
        <v>60957</v>
      </c>
      <c r="G1227" s="127" t="s">
        <v>60958</v>
      </c>
      <c r="H1227" s="111" t="s">
        <v>420</v>
      </c>
      <c r="I1227" s="128">
        <v>361.09500000000003</v>
      </c>
      <c r="J1227" s="42">
        <v>2144</v>
      </c>
      <c r="K1227" s="34">
        <v>774187.68</v>
      </c>
      <c r="L1227" s="24">
        <v>719994.54240000003</v>
      </c>
      <c r="M1227" s="129" t="s">
        <v>45</v>
      </c>
      <c r="N1227" s="129">
        <v>12</v>
      </c>
      <c r="O1227" s="130" t="s">
        <v>26</v>
      </c>
      <c r="P1227" s="116" t="s">
        <v>424</v>
      </c>
      <c r="Q1227" s="117" t="s">
        <v>63003</v>
      </c>
      <c r="R1227" s="117" t="s">
        <v>63002</v>
      </c>
      <c r="S1227" s="117" t="s">
        <v>57126</v>
      </c>
      <c r="T1227" s="117" t="s">
        <v>57126</v>
      </c>
      <c r="U1227" s="117" t="s">
        <v>57126</v>
      </c>
      <c r="V1227" s="114" t="s">
        <v>17</v>
      </c>
      <c r="W1227" s="118" t="s">
        <v>340</v>
      </c>
      <c r="X1227" s="115" t="str">
        <f>VLOOKUP(W1227,'Formato de datos '!$G$1:$H$240,2,0)</f>
        <v>Drogas y Medicamentos</v>
      </c>
      <c r="Y1227" s="129" t="s">
        <v>57</v>
      </c>
      <c r="Z1227" s="129"/>
      <c r="AA1227" s="131" t="s">
        <v>58450</v>
      </c>
      <c r="AB1227" s="129" t="s">
        <v>442</v>
      </c>
      <c r="AC1227" s="129"/>
      <c r="AD1227" s="130"/>
      <c r="AE1227" s="122">
        <v>3066</v>
      </c>
      <c r="AF1227" s="134"/>
    </row>
    <row r="1228" spans="1:32" s="135" customFormat="1" ht="30">
      <c r="A1228" s="133" t="s">
        <v>62914</v>
      </c>
      <c r="B1228" s="127" t="s">
        <v>58450</v>
      </c>
      <c r="C1228" s="125" t="s">
        <v>59193</v>
      </c>
      <c r="D1228" s="127" t="s">
        <v>49628</v>
      </c>
      <c r="E1228" s="111" t="s">
        <v>3606</v>
      </c>
      <c r="F1228" s="126" t="s">
        <v>60959</v>
      </c>
      <c r="G1228" s="127" t="s">
        <v>60960</v>
      </c>
      <c r="H1228" s="111" t="s">
        <v>420</v>
      </c>
      <c r="I1228" s="128">
        <v>11308.657500000001</v>
      </c>
      <c r="J1228" s="42">
        <v>2144</v>
      </c>
      <c r="K1228" s="34">
        <v>24245761.680000003</v>
      </c>
      <c r="L1228" s="24">
        <v>22548558.362400003</v>
      </c>
      <c r="M1228" s="129" t="s">
        <v>45</v>
      </c>
      <c r="N1228" s="129">
        <v>12</v>
      </c>
      <c r="O1228" s="130" t="s">
        <v>26</v>
      </c>
      <c r="P1228" s="116" t="s">
        <v>424</v>
      </c>
      <c r="Q1228" s="117" t="s">
        <v>63003</v>
      </c>
      <c r="R1228" s="117" t="s">
        <v>63002</v>
      </c>
      <c r="S1228" s="117" t="s">
        <v>57126</v>
      </c>
      <c r="T1228" s="117" t="s">
        <v>57126</v>
      </c>
      <c r="U1228" s="117" t="s">
        <v>57126</v>
      </c>
      <c r="V1228" s="114" t="s">
        <v>17</v>
      </c>
      <c r="W1228" s="118" t="s">
        <v>340</v>
      </c>
      <c r="X1228" s="115" t="str">
        <f>VLOOKUP(W1228,'Formato de datos '!$G$1:$H$240,2,0)</f>
        <v>Drogas y Medicamentos</v>
      </c>
      <c r="Y1228" s="129" t="s">
        <v>57</v>
      </c>
      <c r="Z1228" s="129"/>
      <c r="AA1228" s="131" t="s">
        <v>58450</v>
      </c>
      <c r="AB1228" s="129" t="s">
        <v>442</v>
      </c>
      <c r="AC1228" s="129"/>
      <c r="AD1228" s="130"/>
      <c r="AE1228" s="122">
        <v>3067</v>
      </c>
      <c r="AF1228" s="134"/>
    </row>
    <row r="1229" spans="1:32" s="135" customFormat="1" ht="75">
      <c r="A1229" s="133" t="s">
        <v>62914</v>
      </c>
      <c r="B1229" s="127" t="s">
        <v>58450</v>
      </c>
      <c r="C1229" s="125" t="s">
        <v>59193</v>
      </c>
      <c r="D1229" s="127" t="s">
        <v>16187</v>
      </c>
      <c r="E1229" s="111" t="s">
        <v>3021</v>
      </c>
      <c r="F1229" s="126" t="s">
        <v>60961</v>
      </c>
      <c r="G1229" s="127" t="s">
        <v>60962</v>
      </c>
      <c r="H1229" s="111" t="s">
        <v>420</v>
      </c>
      <c r="I1229" s="128">
        <v>1383.5324999999998</v>
      </c>
      <c r="J1229" s="42">
        <v>45632.896000000001</v>
      </c>
      <c r="K1229" s="34">
        <v>63134594.685119994</v>
      </c>
      <c r="L1229" s="24">
        <v>58715173.057161592</v>
      </c>
      <c r="M1229" s="129" t="s">
        <v>45</v>
      </c>
      <c r="N1229" s="129">
        <v>12</v>
      </c>
      <c r="O1229" s="130" t="s">
        <v>26</v>
      </c>
      <c r="P1229" s="116" t="s">
        <v>424</v>
      </c>
      <c r="Q1229" s="117" t="s">
        <v>63003</v>
      </c>
      <c r="R1229" s="117" t="s">
        <v>63002</v>
      </c>
      <c r="S1229" s="117" t="s">
        <v>57126</v>
      </c>
      <c r="T1229" s="117" t="s">
        <v>57126</v>
      </c>
      <c r="U1229" s="117" t="s">
        <v>57126</v>
      </c>
      <c r="V1229" s="114" t="s">
        <v>17</v>
      </c>
      <c r="W1229" s="118" t="s">
        <v>340</v>
      </c>
      <c r="X1229" s="115" t="str">
        <f>VLOOKUP(W1229,'Formato de datos '!$G$1:$H$240,2,0)</f>
        <v>Drogas y Medicamentos</v>
      </c>
      <c r="Y1229" s="129" t="s">
        <v>57</v>
      </c>
      <c r="Z1229" s="129"/>
      <c r="AA1229" s="131" t="s">
        <v>58450</v>
      </c>
      <c r="AB1229" s="129" t="s">
        <v>442</v>
      </c>
      <c r="AC1229" s="129"/>
      <c r="AD1229" s="130"/>
      <c r="AE1229" s="122">
        <v>3068</v>
      </c>
      <c r="AF1229" s="134"/>
    </row>
    <row r="1230" spans="1:32" s="135" customFormat="1" ht="60">
      <c r="A1230" s="133" t="s">
        <v>62914</v>
      </c>
      <c r="B1230" s="127" t="s">
        <v>58450</v>
      </c>
      <c r="C1230" s="125" t="s">
        <v>59193</v>
      </c>
      <c r="D1230" s="127" t="s">
        <v>16187</v>
      </c>
      <c r="E1230" s="111" t="s">
        <v>3021</v>
      </c>
      <c r="F1230" s="126" t="s">
        <v>60963</v>
      </c>
      <c r="G1230" s="127" t="s">
        <v>60964</v>
      </c>
      <c r="H1230" s="111" t="s">
        <v>420</v>
      </c>
      <c r="I1230" s="128">
        <v>4797.9750000000004</v>
      </c>
      <c r="J1230" s="42">
        <v>61502.784</v>
      </c>
      <c r="K1230" s="34">
        <v>295088820.06240004</v>
      </c>
      <c r="L1230" s="24">
        <v>274432602.658032</v>
      </c>
      <c r="M1230" s="129" t="s">
        <v>45</v>
      </c>
      <c r="N1230" s="129">
        <v>12</v>
      </c>
      <c r="O1230" s="130" t="s">
        <v>26</v>
      </c>
      <c r="P1230" s="116" t="s">
        <v>424</v>
      </c>
      <c r="Q1230" s="117" t="s">
        <v>63003</v>
      </c>
      <c r="R1230" s="117" t="s">
        <v>63002</v>
      </c>
      <c r="S1230" s="117" t="s">
        <v>57126</v>
      </c>
      <c r="T1230" s="117" t="s">
        <v>57126</v>
      </c>
      <c r="U1230" s="117" t="s">
        <v>57126</v>
      </c>
      <c r="V1230" s="114" t="s">
        <v>17</v>
      </c>
      <c r="W1230" s="118" t="s">
        <v>340</v>
      </c>
      <c r="X1230" s="115" t="str">
        <f>VLOOKUP(W1230,'Formato de datos '!$G$1:$H$240,2,0)</f>
        <v>Drogas y Medicamentos</v>
      </c>
      <c r="Y1230" s="129" t="s">
        <v>57</v>
      </c>
      <c r="Z1230" s="129"/>
      <c r="AA1230" s="131" t="s">
        <v>58450</v>
      </c>
      <c r="AB1230" s="129" t="s">
        <v>442</v>
      </c>
      <c r="AC1230" s="129"/>
      <c r="AD1230" s="130"/>
      <c r="AE1230" s="122">
        <v>3069</v>
      </c>
      <c r="AF1230" s="134"/>
    </row>
    <row r="1231" spans="1:32" s="135" customFormat="1" ht="60">
      <c r="A1231" s="133" t="s">
        <v>62914</v>
      </c>
      <c r="B1231" s="127" t="s">
        <v>58450</v>
      </c>
      <c r="C1231" s="125" t="s">
        <v>59193</v>
      </c>
      <c r="D1231" s="127" t="s">
        <v>49943</v>
      </c>
      <c r="E1231" s="111" t="s">
        <v>3619</v>
      </c>
      <c r="F1231" s="126" t="s">
        <v>60965</v>
      </c>
      <c r="G1231" s="127" t="s">
        <v>60966</v>
      </c>
      <c r="H1231" s="111" t="s">
        <v>420</v>
      </c>
      <c r="I1231" s="128">
        <v>1999.9875</v>
      </c>
      <c r="J1231" s="42">
        <v>16539.887999999999</v>
      </c>
      <c r="K1231" s="34">
        <v>33079569.251399998</v>
      </c>
      <c r="L1231" s="24">
        <v>30763999.403801996</v>
      </c>
      <c r="M1231" s="129" t="s">
        <v>45</v>
      </c>
      <c r="N1231" s="129">
        <v>12</v>
      </c>
      <c r="O1231" s="130" t="s">
        <v>26</v>
      </c>
      <c r="P1231" s="116" t="s">
        <v>424</v>
      </c>
      <c r="Q1231" s="117" t="s">
        <v>63003</v>
      </c>
      <c r="R1231" s="117" t="s">
        <v>63002</v>
      </c>
      <c r="S1231" s="117" t="s">
        <v>57126</v>
      </c>
      <c r="T1231" s="117" t="s">
        <v>57126</v>
      </c>
      <c r="U1231" s="117" t="s">
        <v>57126</v>
      </c>
      <c r="V1231" s="114" t="s">
        <v>17</v>
      </c>
      <c r="W1231" s="118" t="s">
        <v>340</v>
      </c>
      <c r="X1231" s="115" t="str">
        <f>VLOOKUP(W1231,'Formato de datos '!$G$1:$H$240,2,0)</f>
        <v>Drogas y Medicamentos</v>
      </c>
      <c r="Y1231" s="129" t="s">
        <v>57</v>
      </c>
      <c r="Z1231" s="129"/>
      <c r="AA1231" s="131" t="s">
        <v>58450</v>
      </c>
      <c r="AB1231" s="129" t="s">
        <v>442</v>
      </c>
      <c r="AC1231" s="129"/>
      <c r="AD1231" s="130"/>
      <c r="AE1231" s="122">
        <v>3070</v>
      </c>
      <c r="AF1231" s="134"/>
    </row>
    <row r="1232" spans="1:32" s="135" customFormat="1" ht="60">
      <c r="A1232" s="133" t="s">
        <v>62914</v>
      </c>
      <c r="B1232" s="127" t="s">
        <v>58450</v>
      </c>
      <c r="C1232" s="125" t="s">
        <v>59193</v>
      </c>
      <c r="D1232" s="127" t="s">
        <v>49943</v>
      </c>
      <c r="E1232" s="111" t="s">
        <v>3619</v>
      </c>
      <c r="F1232" s="126" t="s">
        <v>60967</v>
      </c>
      <c r="G1232" s="127" t="s">
        <v>60968</v>
      </c>
      <c r="H1232" s="111" t="s">
        <v>420</v>
      </c>
      <c r="I1232" s="128">
        <v>3830.4</v>
      </c>
      <c r="J1232" s="42">
        <v>563.87199999999996</v>
      </c>
      <c r="K1232" s="34">
        <v>2159855.3087999998</v>
      </c>
      <c r="L1232" s="24">
        <v>2008665.4371839999</v>
      </c>
      <c r="M1232" s="129" t="s">
        <v>45</v>
      </c>
      <c r="N1232" s="129">
        <v>12</v>
      </c>
      <c r="O1232" s="130" t="s">
        <v>26</v>
      </c>
      <c r="P1232" s="116" t="s">
        <v>424</v>
      </c>
      <c r="Q1232" s="117" t="s">
        <v>63003</v>
      </c>
      <c r="R1232" s="117" t="s">
        <v>63002</v>
      </c>
      <c r="S1232" s="117" t="s">
        <v>57126</v>
      </c>
      <c r="T1232" s="117" t="s">
        <v>57126</v>
      </c>
      <c r="U1232" s="117" t="s">
        <v>57126</v>
      </c>
      <c r="V1232" s="114" t="s">
        <v>17</v>
      </c>
      <c r="W1232" s="118" t="s">
        <v>340</v>
      </c>
      <c r="X1232" s="115" t="str">
        <f>VLOOKUP(W1232,'Formato de datos '!$G$1:$H$240,2,0)</f>
        <v>Drogas y Medicamentos</v>
      </c>
      <c r="Y1232" s="129" t="s">
        <v>57</v>
      </c>
      <c r="Z1232" s="129"/>
      <c r="AA1232" s="131" t="s">
        <v>58450</v>
      </c>
      <c r="AB1232" s="129" t="s">
        <v>442</v>
      </c>
      <c r="AC1232" s="129"/>
      <c r="AD1232" s="130"/>
      <c r="AE1232" s="122">
        <v>3071</v>
      </c>
      <c r="AF1232" s="134"/>
    </row>
    <row r="1233" spans="1:32" s="135" customFormat="1" ht="60">
      <c r="A1233" s="133" t="s">
        <v>62914</v>
      </c>
      <c r="B1233" s="127" t="s">
        <v>58450</v>
      </c>
      <c r="C1233" s="125" t="s">
        <v>59193</v>
      </c>
      <c r="D1233" s="127" t="s">
        <v>50204</v>
      </c>
      <c r="E1233" s="111" t="s">
        <v>3626</v>
      </c>
      <c r="F1233" s="126" t="s">
        <v>60969</v>
      </c>
      <c r="G1233" s="127" t="s">
        <v>60970</v>
      </c>
      <c r="H1233" s="111" t="s">
        <v>420</v>
      </c>
      <c r="I1233" s="128">
        <v>1178.0474999999999</v>
      </c>
      <c r="J1233" s="42">
        <v>47.167999999999999</v>
      </c>
      <c r="K1233" s="34">
        <v>55566.144479999995</v>
      </c>
      <c r="L1233" s="24">
        <v>51676.514366399992</v>
      </c>
      <c r="M1233" s="129" t="s">
        <v>45</v>
      </c>
      <c r="N1233" s="129">
        <v>12</v>
      </c>
      <c r="O1233" s="130" t="s">
        <v>26</v>
      </c>
      <c r="P1233" s="116" t="s">
        <v>424</v>
      </c>
      <c r="Q1233" s="117" t="s">
        <v>63003</v>
      </c>
      <c r="R1233" s="117" t="s">
        <v>63002</v>
      </c>
      <c r="S1233" s="117" t="s">
        <v>57126</v>
      </c>
      <c r="T1233" s="117" t="s">
        <v>57126</v>
      </c>
      <c r="U1233" s="117" t="s">
        <v>57126</v>
      </c>
      <c r="V1233" s="114" t="s">
        <v>17</v>
      </c>
      <c r="W1233" s="118" t="s">
        <v>340</v>
      </c>
      <c r="X1233" s="115" t="str">
        <f>VLOOKUP(W1233,'Formato de datos '!$G$1:$H$240,2,0)</f>
        <v>Drogas y Medicamentos</v>
      </c>
      <c r="Y1233" s="129" t="s">
        <v>57</v>
      </c>
      <c r="Z1233" s="129"/>
      <c r="AA1233" s="131" t="s">
        <v>58450</v>
      </c>
      <c r="AB1233" s="129" t="s">
        <v>442</v>
      </c>
      <c r="AC1233" s="129"/>
      <c r="AD1233" s="130"/>
      <c r="AE1233" s="122">
        <v>3072</v>
      </c>
      <c r="AF1233" s="134"/>
    </row>
    <row r="1234" spans="1:32" s="135" customFormat="1" ht="60">
      <c r="A1234" s="133" t="s">
        <v>62914</v>
      </c>
      <c r="B1234" s="127" t="s">
        <v>58450</v>
      </c>
      <c r="C1234" s="125" t="s">
        <v>59193</v>
      </c>
      <c r="D1234" s="127" t="s">
        <v>50006</v>
      </c>
      <c r="E1234" s="111" t="s">
        <v>3619</v>
      </c>
      <c r="F1234" s="126" t="s">
        <v>60971</v>
      </c>
      <c r="G1234" s="127" t="s">
        <v>60972</v>
      </c>
      <c r="H1234" s="111" t="s">
        <v>420</v>
      </c>
      <c r="I1234" s="128">
        <v>47686.485000000001</v>
      </c>
      <c r="J1234" s="42">
        <v>17.152000000000001</v>
      </c>
      <c r="K1234" s="34">
        <v>817918.59072000009</v>
      </c>
      <c r="L1234" s="24">
        <v>760664.28936960001</v>
      </c>
      <c r="M1234" s="129" t="s">
        <v>45</v>
      </c>
      <c r="N1234" s="129">
        <v>12</v>
      </c>
      <c r="O1234" s="130" t="s">
        <v>26</v>
      </c>
      <c r="P1234" s="116" t="s">
        <v>424</v>
      </c>
      <c r="Q1234" s="117" t="s">
        <v>63003</v>
      </c>
      <c r="R1234" s="117" t="s">
        <v>63002</v>
      </c>
      <c r="S1234" s="117" t="s">
        <v>57126</v>
      </c>
      <c r="T1234" s="117" t="s">
        <v>57126</v>
      </c>
      <c r="U1234" s="117" t="s">
        <v>57126</v>
      </c>
      <c r="V1234" s="114" t="s">
        <v>17</v>
      </c>
      <c r="W1234" s="118" t="s">
        <v>340</v>
      </c>
      <c r="X1234" s="115" t="str">
        <f>VLOOKUP(W1234,'Formato de datos '!$G$1:$H$240,2,0)</f>
        <v>Drogas y Medicamentos</v>
      </c>
      <c r="Y1234" s="129" t="s">
        <v>57</v>
      </c>
      <c r="Z1234" s="129"/>
      <c r="AA1234" s="131" t="s">
        <v>58450</v>
      </c>
      <c r="AB1234" s="129" t="s">
        <v>442</v>
      </c>
      <c r="AC1234" s="129"/>
      <c r="AD1234" s="130"/>
      <c r="AE1234" s="122">
        <v>3073</v>
      </c>
      <c r="AF1234" s="134"/>
    </row>
    <row r="1235" spans="1:32" s="135" customFormat="1" ht="60">
      <c r="A1235" s="133" t="s">
        <v>62914</v>
      </c>
      <c r="B1235" s="127" t="s">
        <v>58450</v>
      </c>
      <c r="C1235" s="125" t="s">
        <v>59193</v>
      </c>
      <c r="D1235" s="127" t="s">
        <v>50006</v>
      </c>
      <c r="E1235" s="111" t="s">
        <v>3619</v>
      </c>
      <c r="F1235" s="126" t="s">
        <v>60973</v>
      </c>
      <c r="G1235" s="127" t="s">
        <v>60974</v>
      </c>
      <c r="H1235" s="111" t="s">
        <v>420</v>
      </c>
      <c r="I1235" s="128">
        <v>123.68999999999998</v>
      </c>
      <c r="J1235" s="42">
        <v>1673.3920000000001</v>
      </c>
      <c r="K1235" s="34">
        <v>206981.85647999999</v>
      </c>
      <c r="L1235" s="24">
        <v>204583.25999999998</v>
      </c>
      <c r="M1235" s="129" t="s">
        <v>45</v>
      </c>
      <c r="N1235" s="129">
        <v>12</v>
      </c>
      <c r="O1235" s="130" t="s">
        <v>26</v>
      </c>
      <c r="P1235" s="116" t="s">
        <v>424</v>
      </c>
      <c r="Q1235" s="117" t="s">
        <v>63003</v>
      </c>
      <c r="R1235" s="117" t="s">
        <v>63002</v>
      </c>
      <c r="S1235" s="117" t="s">
        <v>57126</v>
      </c>
      <c r="T1235" s="117" t="s">
        <v>57126</v>
      </c>
      <c r="U1235" s="117" t="s">
        <v>57126</v>
      </c>
      <c r="V1235" s="114" t="s">
        <v>17</v>
      </c>
      <c r="W1235" s="118" t="s">
        <v>340</v>
      </c>
      <c r="X1235" s="115" t="str">
        <f>VLOOKUP(W1235,'Formato de datos '!$G$1:$H$240,2,0)</f>
        <v>Drogas y Medicamentos</v>
      </c>
      <c r="Y1235" s="129" t="s">
        <v>57</v>
      </c>
      <c r="Z1235" s="129"/>
      <c r="AA1235" s="131" t="s">
        <v>58450</v>
      </c>
      <c r="AB1235" s="129" t="s">
        <v>442</v>
      </c>
      <c r="AC1235" s="129"/>
      <c r="AD1235" s="130"/>
      <c r="AE1235" s="122">
        <v>3074</v>
      </c>
      <c r="AF1235" s="134"/>
    </row>
    <row r="1236" spans="1:32" s="135" customFormat="1" ht="90">
      <c r="A1236" s="133" t="s">
        <v>62914</v>
      </c>
      <c r="B1236" s="127" t="s">
        <v>58450</v>
      </c>
      <c r="C1236" s="125" t="s">
        <v>59193</v>
      </c>
      <c r="D1236" s="127" t="s">
        <v>49556</v>
      </c>
      <c r="E1236" s="111" t="s">
        <v>3606</v>
      </c>
      <c r="F1236" s="126" t="s">
        <v>60975</v>
      </c>
      <c r="G1236" s="127" t="s">
        <v>60976</v>
      </c>
      <c r="H1236" s="111" t="s">
        <v>420</v>
      </c>
      <c r="I1236" s="128">
        <v>105.735</v>
      </c>
      <c r="J1236" s="42">
        <v>4278.3519999999999</v>
      </c>
      <c r="K1236" s="34">
        <v>452371.54871999996</v>
      </c>
      <c r="L1236" s="24">
        <v>421988.38500000001</v>
      </c>
      <c r="M1236" s="129" t="s">
        <v>45</v>
      </c>
      <c r="N1236" s="129">
        <v>12</v>
      </c>
      <c r="O1236" s="130" t="s">
        <v>26</v>
      </c>
      <c r="P1236" s="116" t="s">
        <v>424</v>
      </c>
      <c r="Q1236" s="117" t="s">
        <v>63003</v>
      </c>
      <c r="R1236" s="117" t="s">
        <v>63002</v>
      </c>
      <c r="S1236" s="117" t="s">
        <v>57126</v>
      </c>
      <c r="T1236" s="117" t="s">
        <v>57126</v>
      </c>
      <c r="U1236" s="117" t="s">
        <v>57126</v>
      </c>
      <c r="V1236" s="114" t="s">
        <v>17</v>
      </c>
      <c r="W1236" s="118" t="s">
        <v>340</v>
      </c>
      <c r="X1236" s="115" t="str">
        <f>VLOOKUP(W1236,'Formato de datos '!$G$1:$H$240,2,0)</f>
        <v>Drogas y Medicamentos</v>
      </c>
      <c r="Y1236" s="129" t="s">
        <v>57</v>
      </c>
      <c r="Z1236" s="129"/>
      <c r="AA1236" s="131" t="s">
        <v>58450</v>
      </c>
      <c r="AB1236" s="129" t="s">
        <v>442</v>
      </c>
      <c r="AC1236" s="129"/>
      <c r="AD1236" s="130"/>
      <c r="AE1236" s="122">
        <v>3075</v>
      </c>
      <c r="AF1236" s="134"/>
    </row>
    <row r="1237" spans="1:32" s="135" customFormat="1" ht="30">
      <c r="A1237" s="133" t="s">
        <v>62914</v>
      </c>
      <c r="B1237" s="127" t="s">
        <v>58450</v>
      </c>
      <c r="C1237" s="125" t="s">
        <v>59193</v>
      </c>
      <c r="D1237" s="127" t="s">
        <v>49556</v>
      </c>
      <c r="E1237" s="111" t="s">
        <v>3606</v>
      </c>
      <c r="F1237" s="126" t="s">
        <v>60977</v>
      </c>
      <c r="G1237" s="127" t="s">
        <v>60978</v>
      </c>
      <c r="H1237" s="111" t="s">
        <v>420</v>
      </c>
      <c r="I1237" s="128">
        <v>1351.6125</v>
      </c>
      <c r="J1237" s="42">
        <v>252.99199999999999</v>
      </c>
      <c r="K1237" s="34">
        <v>341947.1496</v>
      </c>
      <c r="L1237" s="24">
        <v>318010.84912799997</v>
      </c>
      <c r="M1237" s="129" t="s">
        <v>45</v>
      </c>
      <c r="N1237" s="129">
        <v>12</v>
      </c>
      <c r="O1237" s="130" t="s">
        <v>26</v>
      </c>
      <c r="P1237" s="116" t="s">
        <v>424</v>
      </c>
      <c r="Q1237" s="117" t="s">
        <v>63003</v>
      </c>
      <c r="R1237" s="117" t="s">
        <v>63002</v>
      </c>
      <c r="S1237" s="117" t="s">
        <v>57126</v>
      </c>
      <c r="T1237" s="117" t="s">
        <v>57126</v>
      </c>
      <c r="U1237" s="117" t="s">
        <v>57126</v>
      </c>
      <c r="V1237" s="114" t="s">
        <v>17</v>
      </c>
      <c r="W1237" s="118" t="s">
        <v>340</v>
      </c>
      <c r="X1237" s="115" t="str">
        <f>VLOOKUP(W1237,'Formato de datos '!$G$1:$H$240,2,0)</f>
        <v>Drogas y Medicamentos</v>
      </c>
      <c r="Y1237" s="129" t="s">
        <v>57</v>
      </c>
      <c r="Z1237" s="129"/>
      <c r="AA1237" s="131" t="s">
        <v>58450</v>
      </c>
      <c r="AB1237" s="129" t="s">
        <v>442</v>
      </c>
      <c r="AC1237" s="129"/>
      <c r="AD1237" s="130"/>
      <c r="AE1237" s="122">
        <v>3076</v>
      </c>
      <c r="AF1237" s="134"/>
    </row>
    <row r="1238" spans="1:32" s="135" customFormat="1" ht="75">
      <c r="A1238" s="133" t="s">
        <v>62914</v>
      </c>
      <c r="B1238" s="127" t="s">
        <v>58450</v>
      </c>
      <c r="C1238" s="125" t="s">
        <v>59193</v>
      </c>
      <c r="D1238" s="127" t="s">
        <v>49609</v>
      </c>
      <c r="E1238" s="111" t="s">
        <v>3606</v>
      </c>
      <c r="F1238" s="126" t="s">
        <v>60979</v>
      </c>
      <c r="G1238" s="127" t="s">
        <v>60980</v>
      </c>
      <c r="H1238" s="111" t="s">
        <v>420</v>
      </c>
      <c r="I1238" s="128">
        <v>54074.474999999999</v>
      </c>
      <c r="J1238" s="42">
        <v>2251.1999999999998</v>
      </c>
      <c r="K1238" s="34">
        <v>121732458.11999999</v>
      </c>
      <c r="L1238" s="24">
        <v>113211186.05159999</v>
      </c>
      <c r="M1238" s="129" t="s">
        <v>45</v>
      </c>
      <c r="N1238" s="129">
        <v>12</v>
      </c>
      <c r="O1238" s="130" t="s">
        <v>26</v>
      </c>
      <c r="P1238" s="116" t="s">
        <v>424</v>
      </c>
      <c r="Q1238" s="117" t="s">
        <v>63003</v>
      </c>
      <c r="R1238" s="117" t="s">
        <v>63002</v>
      </c>
      <c r="S1238" s="117" t="s">
        <v>57126</v>
      </c>
      <c r="T1238" s="117" t="s">
        <v>57126</v>
      </c>
      <c r="U1238" s="117" t="s">
        <v>57126</v>
      </c>
      <c r="V1238" s="114" t="s">
        <v>17</v>
      </c>
      <c r="W1238" s="118" t="s">
        <v>340</v>
      </c>
      <c r="X1238" s="115" t="str">
        <f>VLOOKUP(W1238,'Formato de datos '!$G$1:$H$240,2,0)</f>
        <v>Drogas y Medicamentos</v>
      </c>
      <c r="Y1238" s="129" t="s">
        <v>57</v>
      </c>
      <c r="Z1238" s="129"/>
      <c r="AA1238" s="131" t="s">
        <v>58450</v>
      </c>
      <c r="AB1238" s="129" t="s">
        <v>442</v>
      </c>
      <c r="AC1238" s="129"/>
      <c r="AD1238" s="130"/>
      <c r="AE1238" s="122">
        <v>3077</v>
      </c>
      <c r="AF1238" s="134"/>
    </row>
    <row r="1239" spans="1:32" s="135" customFormat="1" ht="30">
      <c r="A1239" s="133" t="s">
        <v>62914</v>
      </c>
      <c r="B1239" s="127" t="s">
        <v>58450</v>
      </c>
      <c r="C1239" s="125" t="s">
        <v>59193</v>
      </c>
      <c r="D1239" s="127" t="s">
        <v>49609</v>
      </c>
      <c r="E1239" s="111" t="s">
        <v>3597</v>
      </c>
      <c r="F1239" s="126" t="s">
        <v>60981</v>
      </c>
      <c r="G1239" s="127" t="s">
        <v>60982</v>
      </c>
      <c r="H1239" s="111" t="s">
        <v>420</v>
      </c>
      <c r="I1239" s="128">
        <v>6373.0275000000001</v>
      </c>
      <c r="J1239" s="42">
        <v>1393.6</v>
      </c>
      <c r="K1239" s="34">
        <v>8881451.1239999998</v>
      </c>
      <c r="L1239" s="24">
        <v>8259749.5453200005</v>
      </c>
      <c r="M1239" s="129" t="s">
        <v>45</v>
      </c>
      <c r="N1239" s="129">
        <v>12</v>
      </c>
      <c r="O1239" s="130" t="s">
        <v>26</v>
      </c>
      <c r="P1239" s="116" t="s">
        <v>424</v>
      </c>
      <c r="Q1239" s="117" t="s">
        <v>63003</v>
      </c>
      <c r="R1239" s="117" t="s">
        <v>63002</v>
      </c>
      <c r="S1239" s="117" t="s">
        <v>57126</v>
      </c>
      <c r="T1239" s="117" t="s">
        <v>57126</v>
      </c>
      <c r="U1239" s="117" t="s">
        <v>57126</v>
      </c>
      <c r="V1239" s="114" t="s">
        <v>17</v>
      </c>
      <c r="W1239" s="118" t="s">
        <v>340</v>
      </c>
      <c r="X1239" s="115" t="str">
        <f>VLOOKUP(W1239,'Formato de datos '!$G$1:$H$240,2,0)</f>
        <v>Drogas y Medicamentos</v>
      </c>
      <c r="Y1239" s="129" t="s">
        <v>57</v>
      </c>
      <c r="Z1239" s="129"/>
      <c r="AA1239" s="131" t="s">
        <v>58450</v>
      </c>
      <c r="AB1239" s="129" t="s">
        <v>442</v>
      </c>
      <c r="AC1239" s="129"/>
      <c r="AD1239" s="130"/>
      <c r="AE1239" s="122">
        <v>3078</v>
      </c>
      <c r="AF1239" s="134"/>
    </row>
    <row r="1240" spans="1:32" s="135" customFormat="1" ht="90">
      <c r="A1240" s="133" t="s">
        <v>62914</v>
      </c>
      <c r="B1240" s="127" t="s">
        <v>58450</v>
      </c>
      <c r="C1240" s="125" t="s">
        <v>59193</v>
      </c>
      <c r="D1240" s="127" t="s">
        <v>49901</v>
      </c>
      <c r="E1240" s="111" t="s">
        <v>3624</v>
      </c>
      <c r="F1240" s="126" t="s">
        <v>60983</v>
      </c>
      <c r="G1240" s="127" t="s">
        <v>60984</v>
      </c>
      <c r="H1240" s="111" t="s">
        <v>420</v>
      </c>
      <c r="I1240" s="128">
        <v>111.72</v>
      </c>
      <c r="J1240" s="42">
        <v>785.77599999999995</v>
      </c>
      <c r="K1240" s="34">
        <v>87786.894719999997</v>
      </c>
      <c r="L1240" s="24">
        <v>81641.812089599989</v>
      </c>
      <c r="M1240" s="129" t="s">
        <v>45</v>
      </c>
      <c r="N1240" s="129">
        <v>12</v>
      </c>
      <c r="O1240" s="130" t="s">
        <v>26</v>
      </c>
      <c r="P1240" s="116" t="s">
        <v>424</v>
      </c>
      <c r="Q1240" s="117" t="s">
        <v>63003</v>
      </c>
      <c r="R1240" s="117" t="s">
        <v>63002</v>
      </c>
      <c r="S1240" s="117" t="s">
        <v>57126</v>
      </c>
      <c r="T1240" s="117" t="s">
        <v>57126</v>
      </c>
      <c r="U1240" s="117" t="s">
        <v>57126</v>
      </c>
      <c r="V1240" s="114" t="s">
        <v>17</v>
      </c>
      <c r="W1240" s="118" t="s">
        <v>340</v>
      </c>
      <c r="X1240" s="115" t="str">
        <f>VLOOKUP(W1240,'Formato de datos '!$G$1:$H$240,2,0)</f>
        <v>Drogas y Medicamentos</v>
      </c>
      <c r="Y1240" s="129" t="s">
        <v>57</v>
      </c>
      <c r="Z1240" s="129"/>
      <c r="AA1240" s="131" t="s">
        <v>58450</v>
      </c>
      <c r="AB1240" s="129" t="s">
        <v>442</v>
      </c>
      <c r="AC1240" s="129"/>
      <c r="AD1240" s="130"/>
      <c r="AE1240" s="122">
        <v>3079</v>
      </c>
      <c r="AF1240" s="134"/>
    </row>
    <row r="1241" spans="1:32" s="135" customFormat="1" ht="90">
      <c r="A1241" s="133" t="s">
        <v>62914</v>
      </c>
      <c r="B1241" s="127" t="s">
        <v>58450</v>
      </c>
      <c r="C1241" s="125" t="s">
        <v>59193</v>
      </c>
      <c r="D1241" s="127" t="s">
        <v>49685</v>
      </c>
      <c r="E1241" s="111" t="s">
        <v>3623</v>
      </c>
      <c r="F1241" s="126" t="s">
        <v>60985</v>
      </c>
      <c r="G1241" s="127" t="s">
        <v>60986</v>
      </c>
      <c r="H1241" s="111" t="s">
        <v>420</v>
      </c>
      <c r="I1241" s="128">
        <v>265.33500000000004</v>
      </c>
      <c r="J1241" s="42">
        <v>40200</v>
      </c>
      <c r="K1241" s="34">
        <v>10666467.000000002</v>
      </c>
      <c r="L1241" s="24">
        <v>9919814.3100000005</v>
      </c>
      <c r="M1241" s="129" t="s">
        <v>45</v>
      </c>
      <c r="N1241" s="129">
        <v>12</v>
      </c>
      <c r="O1241" s="130" t="s">
        <v>26</v>
      </c>
      <c r="P1241" s="116" t="s">
        <v>424</v>
      </c>
      <c r="Q1241" s="117" t="s">
        <v>63003</v>
      </c>
      <c r="R1241" s="117" t="s">
        <v>63002</v>
      </c>
      <c r="S1241" s="117" t="s">
        <v>57126</v>
      </c>
      <c r="T1241" s="117" t="s">
        <v>57126</v>
      </c>
      <c r="U1241" s="117" t="s">
        <v>57126</v>
      </c>
      <c r="V1241" s="114" t="s">
        <v>17</v>
      </c>
      <c r="W1241" s="118" t="s">
        <v>340</v>
      </c>
      <c r="X1241" s="115" t="str">
        <f>VLOOKUP(W1241,'Formato de datos '!$G$1:$H$240,2,0)</f>
        <v>Drogas y Medicamentos</v>
      </c>
      <c r="Y1241" s="129" t="s">
        <v>57</v>
      </c>
      <c r="Z1241" s="129"/>
      <c r="AA1241" s="131" t="s">
        <v>58450</v>
      </c>
      <c r="AB1241" s="129" t="s">
        <v>442</v>
      </c>
      <c r="AC1241" s="129"/>
      <c r="AD1241" s="130"/>
      <c r="AE1241" s="122">
        <v>3080</v>
      </c>
      <c r="AF1241" s="134"/>
    </row>
    <row r="1242" spans="1:32" s="135" customFormat="1" ht="90">
      <c r="A1242" s="133" t="s">
        <v>62914</v>
      </c>
      <c r="B1242" s="127" t="s">
        <v>58450</v>
      </c>
      <c r="C1242" s="125" t="s">
        <v>59193</v>
      </c>
      <c r="D1242" s="127" t="s">
        <v>49685</v>
      </c>
      <c r="E1242" s="111" t="s">
        <v>3623</v>
      </c>
      <c r="F1242" s="126" t="s">
        <v>60987</v>
      </c>
      <c r="G1242" s="127" t="s">
        <v>60988</v>
      </c>
      <c r="H1242" s="111" t="s">
        <v>420</v>
      </c>
      <c r="I1242" s="128">
        <v>729.1724999999999</v>
      </c>
      <c r="J1242" s="42">
        <v>584827.45600000001</v>
      </c>
      <c r="K1242" s="34">
        <v>426440098.16015995</v>
      </c>
      <c r="L1242" s="24">
        <v>396589291.28894877</v>
      </c>
      <c r="M1242" s="129" t="s">
        <v>45</v>
      </c>
      <c r="N1242" s="129">
        <v>12</v>
      </c>
      <c r="O1242" s="130" t="s">
        <v>26</v>
      </c>
      <c r="P1242" s="116" t="s">
        <v>424</v>
      </c>
      <c r="Q1242" s="117" t="s">
        <v>63003</v>
      </c>
      <c r="R1242" s="117" t="s">
        <v>63002</v>
      </c>
      <c r="S1242" s="117" t="s">
        <v>57126</v>
      </c>
      <c r="T1242" s="117" t="s">
        <v>57126</v>
      </c>
      <c r="U1242" s="117" t="s">
        <v>57126</v>
      </c>
      <c r="V1242" s="114" t="s">
        <v>17</v>
      </c>
      <c r="W1242" s="118" t="s">
        <v>340</v>
      </c>
      <c r="X1242" s="115" t="str">
        <f>VLOOKUP(W1242,'Formato de datos '!$G$1:$H$240,2,0)</f>
        <v>Drogas y Medicamentos</v>
      </c>
      <c r="Y1242" s="129" t="s">
        <v>57</v>
      </c>
      <c r="Z1242" s="129"/>
      <c r="AA1242" s="131" t="s">
        <v>58450</v>
      </c>
      <c r="AB1242" s="129" t="s">
        <v>442</v>
      </c>
      <c r="AC1242" s="129"/>
      <c r="AD1242" s="130"/>
      <c r="AE1242" s="122">
        <v>3081</v>
      </c>
      <c r="AF1242" s="134"/>
    </row>
    <row r="1243" spans="1:32" s="135" customFormat="1" ht="90">
      <c r="A1243" s="133" t="s">
        <v>62914</v>
      </c>
      <c r="B1243" s="127" t="s">
        <v>58450</v>
      </c>
      <c r="C1243" s="125" t="s">
        <v>59193</v>
      </c>
      <c r="D1243" s="127" t="e">
        <v>#N/A</v>
      </c>
      <c r="E1243" s="111" t="s">
        <v>3623</v>
      </c>
      <c r="F1243" s="126" t="s">
        <v>60991</v>
      </c>
      <c r="G1243" s="127" t="s">
        <v>60992</v>
      </c>
      <c r="H1243" s="111" t="s">
        <v>420</v>
      </c>
      <c r="I1243" s="128">
        <v>51.870000000000005</v>
      </c>
      <c r="J1243" s="42">
        <v>444880</v>
      </c>
      <c r="K1243" s="34">
        <v>23075925.600000001</v>
      </c>
      <c r="L1243" s="24">
        <v>21526050.000000004</v>
      </c>
      <c r="M1243" s="129" t="s">
        <v>45</v>
      </c>
      <c r="N1243" s="129">
        <v>12</v>
      </c>
      <c r="O1243" s="130" t="s">
        <v>26</v>
      </c>
      <c r="P1243" s="116" t="s">
        <v>424</v>
      </c>
      <c r="Q1243" s="117" t="s">
        <v>63003</v>
      </c>
      <c r="R1243" s="117" t="s">
        <v>63002</v>
      </c>
      <c r="S1243" s="117" t="s">
        <v>57126</v>
      </c>
      <c r="T1243" s="117" t="s">
        <v>57126</v>
      </c>
      <c r="U1243" s="117" t="s">
        <v>57126</v>
      </c>
      <c r="V1243" s="114" t="s">
        <v>17</v>
      </c>
      <c r="W1243" s="118" t="s">
        <v>340</v>
      </c>
      <c r="X1243" s="115" t="str">
        <f>VLOOKUP(W1243,'Formato de datos '!$G$1:$H$240,2,0)</f>
        <v>Drogas y Medicamentos</v>
      </c>
      <c r="Y1243" s="129" t="s">
        <v>57</v>
      </c>
      <c r="Z1243" s="129"/>
      <c r="AA1243" s="131" t="s">
        <v>58450</v>
      </c>
      <c r="AB1243" s="129" t="s">
        <v>442</v>
      </c>
      <c r="AC1243" s="129"/>
      <c r="AD1243" s="130"/>
      <c r="AE1243" s="122">
        <v>3083</v>
      </c>
      <c r="AF1243" s="134"/>
    </row>
    <row r="1244" spans="1:32" s="135" customFormat="1" ht="75">
      <c r="A1244" s="133" t="s">
        <v>62914</v>
      </c>
      <c r="B1244" s="127" t="s">
        <v>58450</v>
      </c>
      <c r="C1244" s="125" t="s">
        <v>59193</v>
      </c>
      <c r="D1244" s="127" t="s">
        <v>51128</v>
      </c>
      <c r="E1244" s="111" t="s">
        <v>3624</v>
      </c>
      <c r="F1244" s="126" t="s">
        <v>60993</v>
      </c>
      <c r="G1244" s="127" t="s">
        <v>60994</v>
      </c>
      <c r="H1244" s="111" t="s">
        <v>420</v>
      </c>
      <c r="I1244" s="128">
        <v>297.255</v>
      </c>
      <c r="J1244" s="42">
        <v>689841.64800000004</v>
      </c>
      <c r="K1244" s="34">
        <v>205058879.07624</v>
      </c>
      <c r="L1244" s="24">
        <v>190704757.54090321</v>
      </c>
      <c r="M1244" s="129" t="s">
        <v>45</v>
      </c>
      <c r="N1244" s="129">
        <v>12</v>
      </c>
      <c r="O1244" s="130" t="s">
        <v>26</v>
      </c>
      <c r="P1244" s="116" t="s">
        <v>424</v>
      </c>
      <c r="Q1244" s="117" t="s">
        <v>63003</v>
      </c>
      <c r="R1244" s="117" t="s">
        <v>63002</v>
      </c>
      <c r="S1244" s="117" t="s">
        <v>57126</v>
      </c>
      <c r="T1244" s="117" t="s">
        <v>57126</v>
      </c>
      <c r="U1244" s="117" t="s">
        <v>57126</v>
      </c>
      <c r="V1244" s="114" t="s">
        <v>17</v>
      </c>
      <c r="W1244" s="118" t="s">
        <v>340</v>
      </c>
      <c r="X1244" s="115" t="str">
        <f>VLOOKUP(W1244,'Formato de datos '!$G$1:$H$240,2,0)</f>
        <v>Drogas y Medicamentos</v>
      </c>
      <c r="Y1244" s="129" t="s">
        <v>57</v>
      </c>
      <c r="Z1244" s="129"/>
      <c r="AA1244" s="131" t="s">
        <v>58450</v>
      </c>
      <c r="AB1244" s="129" t="s">
        <v>442</v>
      </c>
      <c r="AC1244" s="129"/>
      <c r="AD1244" s="130"/>
      <c r="AE1244" s="122">
        <v>3084</v>
      </c>
      <c r="AF1244" s="134"/>
    </row>
    <row r="1245" spans="1:32" s="135" customFormat="1" ht="75">
      <c r="A1245" s="133" t="s">
        <v>62914</v>
      </c>
      <c r="B1245" s="127" t="s">
        <v>58450</v>
      </c>
      <c r="C1245" s="125" t="s">
        <v>59193</v>
      </c>
      <c r="D1245" s="127" t="s">
        <v>49929</v>
      </c>
      <c r="E1245" s="111" t="s">
        <v>3624</v>
      </c>
      <c r="F1245" s="126" t="s">
        <v>60995</v>
      </c>
      <c r="G1245" s="127" t="s">
        <v>60996</v>
      </c>
      <c r="H1245" s="111" t="s">
        <v>420</v>
      </c>
      <c r="I1245" s="128">
        <v>61.180000000000007</v>
      </c>
      <c r="J1245" s="42">
        <v>6162873.3279999997</v>
      </c>
      <c r="K1245" s="34">
        <v>377044590.20704001</v>
      </c>
      <c r="L1245" s="24">
        <v>351720699.82000005</v>
      </c>
      <c r="M1245" s="129" t="s">
        <v>45</v>
      </c>
      <c r="N1245" s="129">
        <v>12</v>
      </c>
      <c r="O1245" s="130" t="s">
        <v>26</v>
      </c>
      <c r="P1245" s="116" t="s">
        <v>424</v>
      </c>
      <c r="Q1245" s="117" t="s">
        <v>63003</v>
      </c>
      <c r="R1245" s="117" t="s">
        <v>63002</v>
      </c>
      <c r="S1245" s="117" t="s">
        <v>57126</v>
      </c>
      <c r="T1245" s="117" t="s">
        <v>57126</v>
      </c>
      <c r="U1245" s="117" t="s">
        <v>57126</v>
      </c>
      <c r="V1245" s="114" t="s">
        <v>17</v>
      </c>
      <c r="W1245" s="118" t="s">
        <v>340</v>
      </c>
      <c r="X1245" s="115" t="str">
        <f>VLOOKUP(W1245,'Formato de datos '!$G$1:$H$240,2,0)</f>
        <v>Drogas y Medicamentos</v>
      </c>
      <c r="Y1245" s="129" t="s">
        <v>57</v>
      </c>
      <c r="Z1245" s="129"/>
      <c r="AA1245" s="131" t="s">
        <v>58450</v>
      </c>
      <c r="AB1245" s="129" t="s">
        <v>442</v>
      </c>
      <c r="AC1245" s="129"/>
      <c r="AD1245" s="130"/>
      <c r="AE1245" s="122">
        <v>3085</v>
      </c>
      <c r="AF1245" s="134"/>
    </row>
    <row r="1246" spans="1:32" s="135" customFormat="1" ht="75">
      <c r="A1246" s="133" t="s">
        <v>62914</v>
      </c>
      <c r="B1246" s="127" t="s">
        <v>58450</v>
      </c>
      <c r="C1246" s="125" t="s">
        <v>59193</v>
      </c>
      <c r="D1246" s="127" t="s">
        <v>49929</v>
      </c>
      <c r="E1246" s="111" t="s">
        <v>3624</v>
      </c>
      <c r="F1246" s="126" t="s">
        <v>60997</v>
      </c>
      <c r="G1246" s="127" t="s">
        <v>60998</v>
      </c>
      <c r="H1246" s="111" t="s">
        <v>420</v>
      </c>
      <c r="I1246" s="128">
        <v>1013.84</v>
      </c>
      <c r="J1246" s="42">
        <v>250848</v>
      </c>
      <c r="K1246" s="34">
        <v>254319736.32000002</v>
      </c>
      <c r="L1246" s="24">
        <v>236517354.77760002</v>
      </c>
      <c r="M1246" s="129" t="s">
        <v>45</v>
      </c>
      <c r="N1246" s="129">
        <v>12</v>
      </c>
      <c r="O1246" s="130" t="s">
        <v>26</v>
      </c>
      <c r="P1246" s="116" t="s">
        <v>424</v>
      </c>
      <c r="Q1246" s="117" t="s">
        <v>63003</v>
      </c>
      <c r="R1246" s="117" t="s">
        <v>63002</v>
      </c>
      <c r="S1246" s="117" t="s">
        <v>57126</v>
      </c>
      <c r="T1246" s="117" t="s">
        <v>57126</v>
      </c>
      <c r="U1246" s="117" t="s">
        <v>57126</v>
      </c>
      <c r="V1246" s="114" t="s">
        <v>17</v>
      </c>
      <c r="W1246" s="118" t="s">
        <v>340</v>
      </c>
      <c r="X1246" s="115" t="str">
        <f>VLOOKUP(W1246,'Formato de datos '!$G$1:$H$240,2,0)</f>
        <v>Drogas y Medicamentos</v>
      </c>
      <c r="Y1246" s="129" t="s">
        <v>57</v>
      </c>
      <c r="Z1246" s="129"/>
      <c r="AA1246" s="131" t="s">
        <v>58450</v>
      </c>
      <c r="AB1246" s="129" t="s">
        <v>442</v>
      </c>
      <c r="AC1246" s="129"/>
      <c r="AD1246" s="130"/>
      <c r="AE1246" s="122">
        <v>3086</v>
      </c>
      <c r="AF1246" s="134"/>
    </row>
    <row r="1247" spans="1:32" s="135" customFormat="1" ht="90">
      <c r="A1247" s="133" t="s">
        <v>62914</v>
      </c>
      <c r="B1247" s="127" t="s">
        <v>58450</v>
      </c>
      <c r="C1247" s="125" t="s">
        <v>59193</v>
      </c>
      <c r="D1247" s="127" t="e">
        <v>#N/A</v>
      </c>
      <c r="E1247" s="111" t="s">
        <v>3623</v>
      </c>
      <c r="F1247" s="126" t="s">
        <v>60999</v>
      </c>
      <c r="G1247" s="127" t="s">
        <v>61000</v>
      </c>
      <c r="H1247" s="111" t="s">
        <v>420</v>
      </c>
      <c r="I1247" s="128">
        <v>65.834999999999994</v>
      </c>
      <c r="J1247" s="42">
        <v>2446.3040000000001</v>
      </c>
      <c r="K1247" s="34">
        <v>161052.42384</v>
      </c>
      <c r="L1247" s="24">
        <v>149778.75417119998</v>
      </c>
      <c r="M1247" s="129" t="s">
        <v>45</v>
      </c>
      <c r="N1247" s="129">
        <v>12</v>
      </c>
      <c r="O1247" s="130" t="s">
        <v>26</v>
      </c>
      <c r="P1247" s="116" t="s">
        <v>424</v>
      </c>
      <c r="Q1247" s="117" t="s">
        <v>63003</v>
      </c>
      <c r="R1247" s="117" t="s">
        <v>63002</v>
      </c>
      <c r="S1247" s="117" t="s">
        <v>57126</v>
      </c>
      <c r="T1247" s="117" t="s">
        <v>57126</v>
      </c>
      <c r="U1247" s="117" t="s">
        <v>57126</v>
      </c>
      <c r="V1247" s="114" t="s">
        <v>17</v>
      </c>
      <c r="W1247" s="118" t="s">
        <v>340</v>
      </c>
      <c r="X1247" s="115" t="str">
        <f>VLOOKUP(W1247,'Formato de datos '!$G$1:$H$240,2,0)</f>
        <v>Drogas y Medicamentos</v>
      </c>
      <c r="Y1247" s="129" t="s">
        <v>57</v>
      </c>
      <c r="Z1247" s="129"/>
      <c r="AA1247" s="131" t="s">
        <v>58450</v>
      </c>
      <c r="AB1247" s="129" t="s">
        <v>442</v>
      </c>
      <c r="AC1247" s="129"/>
      <c r="AD1247" s="130"/>
      <c r="AE1247" s="122">
        <v>3087</v>
      </c>
      <c r="AF1247" s="134"/>
    </row>
    <row r="1248" spans="1:32" s="135" customFormat="1" ht="135">
      <c r="A1248" s="133" t="s">
        <v>62914</v>
      </c>
      <c r="B1248" s="127" t="s">
        <v>58450</v>
      </c>
      <c r="C1248" s="125" t="s">
        <v>59193</v>
      </c>
      <c r="D1248" s="127" t="s">
        <v>50060</v>
      </c>
      <c r="E1248" s="111" t="s">
        <v>3619</v>
      </c>
      <c r="F1248" s="126" t="s">
        <v>61001</v>
      </c>
      <c r="G1248" s="127" t="s">
        <v>61002</v>
      </c>
      <c r="H1248" s="111" t="s">
        <v>420</v>
      </c>
      <c r="I1248" s="128">
        <v>1248.8699999999999</v>
      </c>
      <c r="J1248" s="42">
        <v>55.744</v>
      </c>
      <c r="K1248" s="34">
        <v>69617.009279999998</v>
      </c>
      <c r="L1248" s="24">
        <v>64743.818630399997</v>
      </c>
      <c r="M1248" s="129" t="s">
        <v>45</v>
      </c>
      <c r="N1248" s="129">
        <v>12</v>
      </c>
      <c r="O1248" s="130" t="s">
        <v>26</v>
      </c>
      <c r="P1248" s="116" t="s">
        <v>424</v>
      </c>
      <c r="Q1248" s="117" t="s">
        <v>63003</v>
      </c>
      <c r="R1248" s="117" t="s">
        <v>63002</v>
      </c>
      <c r="S1248" s="117" t="s">
        <v>57126</v>
      </c>
      <c r="T1248" s="117" t="s">
        <v>57126</v>
      </c>
      <c r="U1248" s="117" t="s">
        <v>57126</v>
      </c>
      <c r="V1248" s="114" t="s">
        <v>17</v>
      </c>
      <c r="W1248" s="118" t="s">
        <v>340</v>
      </c>
      <c r="X1248" s="115" t="str">
        <f>VLOOKUP(W1248,'Formato de datos '!$G$1:$H$240,2,0)</f>
        <v>Drogas y Medicamentos</v>
      </c>
      <c r="Y1248" s="129" t="s">
        <v>57</v>
      </c>
      <c r="Z1248" s="129"/>
      <c r="AA1248" s="131" t="s">
        <v>58450</v>
      </c>
      <c r="AB1248" s="129" t="s">
        <v>442</v>
      </c>
      <c r="AC1248" s="129"/>
      <c r="AD1248" s="130"/>
      <c r="AE1248" s="122">
        <v>3088</v>
      </c>
      <c r="AF1248" s="134"/>
    </row>
    <row r="1249" spans="1:32" s="135" customFormat="1" ht="60">
      <c r="A1249" s="133" t="s">
        <v>62914</v>
      </c>
      <c r="B1249" s="127" t="s">
        <v>58450</v>
      </c>
      <c r="C1249" s="125" t="s">
        <v>59193</v>
      </c>
      <c r="D1249" s="127" t="s">
        <v>50060</v>
      </c>
      <c r="E1249" s="111" t="s">
        <v>3619</v>
      </c>
      <c r="F1249" s="126" t="s">
        <v>61003</v>
      </c>
      <c r="G1249" s="127" t="s">
        <v>61004</v>
      </c>
      <c r="H1249" s="111" t="s">
        <v>420</v>
      </c>
      <c r="I1249" s="128">
        <v>41741.385000000002</v>
      </c>
      <c r="J1249" s="42">
        <v>109.34399999999999</v>
      </c>
      <c r="K1249" s="34">
        <v>4564170.0014399998</v>
      </c>
      <c r="L1249" s="24">
        <v>4244678.1013392005</v>
      </c>
      <c r="M1249" s="129" t="s">
        <v>45</v>
      </c>
      <c r="N1249" s="129">
        <v>12</v>
      </c>
      <c r="O1249" s="130" t="s">
        <v>26</v>
      </c>
      <c r="P1249" s="116" t="s">
        <v>424</v>
      </c>
      <c r="Q1249" s="117" t="s">
        <v>63003</v>
      </c>
      <c r="R1249" s="117" t="s">
        <v>63002</v>
      </c>
      <c r="S1249" s="117" t="s">
        <v>57126</v>
      </c>
      <c r="T1249" s="117" t="s">
        <v>57126</v>
      </c>
      <c r="U1249" s="117" t="s">
        <v>57126</v>
      </c>
      <c r="V1249" s="114" t="s">
        <v>17</v>
      </c>
      <c r="W1249" s="118" t="s">
        <v>340</v>
      </c>
      <c r="X1249" s="115" t="str">
        <f>VLOOKUP(W1249,'Formato de datos '!$G$1:$H$240,2,0)</f>
        <v>Drogas y Medicamentos</v>
      </c>
      <c r="Y1249" s="129" t="s">
        <v>57</v>
      </c>
      <c r="Z1249" s="129"/>
      <c r="AA1249" s="131" t="s">
        <v>58450</v>
      </c>
      <c r="AB1249" s="129" t="s">
        <v>442</v>
      </c>
      <c r="AC1249" s="129"/>
      <c r="AD1249" s="130"/>
      <c r="AE1249" s="122">
        <v>3089</v>
      </c>
      <c r="AF1249" s="134"/>
    </row>
    <row r="1250" spans="1:32" s="135" customFormat="1" ht="30">
      <c r="A1250" s="133" t="s">
        <v>62914</v>
      </c>
      <c r="B1250" s="127" t="s">
        <v>58450</v>
      </c>
      <c r="C1250" s="125" t="s">
        <v>59193</v>
      </c>
      <c r="D1250" s="127" t="s">
        <v>50560</v>
      </c>
      <c r="E1250" s="111" t="s">
        <v>3566</v>
      </c>
      <c r="F1250" s="126" t="s">
        <v>61005</v>
      </c>
      <c r="G1250" s="127" t="s">
        <v>61006</v>
      </c>
      <c r="H1250" s="111" t="s">
        <v>420</v>
      </c>
      <c r="I1250" s="128">
        <v>3102.2249999999999</v>
      </c>
      <c r="J1250" s="42">
        <v>783.63199999999995</v>
      </c>
      <c r="K1250" s="34">
        <v>2431002.7811999996</v>
      </c>
      <c r="L1250" s="24">
        <v>2267726.4750000001</v>
      </c>
      <c r="M1250" s="129" t="s">
        <v>45</v>
      </c>
      <c r="N1250" s="129">
        <v>12</v>
      </c>
      <c r="O1250" s="130" t="s">
        <v>26</v>
      </c>
      <c r="P1250" s="116" t="s">
        <v>424</v>
      </c>
      <c r="Q1250" s="117" t="s">
        <v>63003</v>
      </c>
      <c r="R1250" s="117" t="s">
        <v>63002</v>
      </c>
      <c r="S1250" s="117" t="s">
        <v>57126</v>
      </c>
      <c r="T1250" s="117" t="s">
        <v>57126</v>
      </c>
      <c r="U1250" s="117" t="s">
        <v>57126</v>
      </c>
      <c r="V1250" s="114" t="s">
        <v>17</v>
      </c>
      <c r="W1250" s="118" t="s">
        <v>340</v>
      </c>
      <c r="X1250" s="115" t="str">
        <f>VLOOKUP(W1250,'Formato de datos '!$G$1:$H$240,2,0)</f>
        <v>Drogas y Medicamentos</v>
      </c>
      <c r="Y1250" s="129" t="s">
        <v>57</v>
      </c>
      <c r="Z1250" s="129"/>
      <c r="AA1250" s="131" t="s">
        <v>58450</v>
      </c>
      <c r="AB1250" s="129" t="s">
        <v>442</v>
      </c>
      <c r="AC1250" s="129"/>
      <c r="AD1250" s="130"/>
      <c r="AE1250" s="122">
        <v>3090</v>
      </c>
      <c r="AF1250" s="134"/>
    </row>
    <row r="1251" spans="1:32" s="135" customFormat="1" ht="30">
      <c r="A1251" s="133" t="s">
        <v>62914</v>
      </c>
      <c r="B1251" s="127" t="s">
        <v>58450</v>
      </c>
      <c r="C1251" s="125" t="s">
        <v>59193</v>
      </c>
      <c r="D1251" s="127" t="s">
        <v>50560</v>
      </c>
      <c r="E1251" s="111" t="s">
        <v>3566</v>
      </c>
      <c r="F1251" s="126" t="s">
        <v>61007</v>
      </c>
      <c r="G1251" s="127" t="s">
        <v>61008</v>
      </c>
      <c r="H1251" s="111" t="s">
        <v>420</v>
      </c>
      <c r="I1251" s="128">
        <v>61.844999999999992</v>
      </c>
      <c r="J1251" s="42">
        <v>21428.207999999999</v>
      </c>
      <c r="K1251" s="34">
        <v>1325227.5237599998</v>
      </c>
      <c r="L1251" s="24">
        <v>1232461.5970967999</v>
      </c>
      <c r="M1251" s="129" t="s">
        <v>45</v>
      </c>
      <c r="N1251" s="129">
        <v>12</v>
      </c>
      <c r="O1251" s="130" t="s">
        <v>26</v>
      </c>
      <c r="P1251" s="116" t="s">
        <v>424</v>
      </c>
      <c r="Q1251" s="117" t="s">
        <v>63003</v>
      </c>
      <c r="R1251" s="117" t="s">
        <v>63002</v>
      </c>
      <c r="S1251" s="117" t="s">
        <v>57126</v>
      </c>
      <c r="T1251" s="117" t="s">
        <v>57126</v>
      </c>
      <c r="U1251" s="117" t="s">
        <v>57126</v>
      </c>
      <c r="V1251" s="114" t="s">
        <v>17</v>
      </c>
      <c r="W1251" s="118" t="s">
        <v>340</v>
      </c>
      <c r="X1251" s="115" t="str">
        <f>VLOOKUP(W1251,'Formato de datos '!$G$1:$H$240,2,0)</f>
        <v>Drogas y Medicamentos</v>
      </c>
      <c r="Y1251" s="129" t="s">
        <v>57</v>
      </c>
      <c r="Z1251" s="129"/>
      <c r="AA1251" s="131" t="s">
        <v>58450</v>
      </c>
      <c r="AB1251" s="129" t="s">
        <v>442</v>
      </c>
      <c r="AC1251" s="129"/>
      <c r="AD1251" s="130"/>
      <c r="AE1251" s="122">
        <v>3091</v>
      </c>
      <c r="AF1251" s="134"/>
    </row>
    <row r="1252" spans="1:32" s="135" customFormat="1" ht="75">
      <c r="A1252" s="133" t="s">
        <v>62914</v>
      </c>
      <c r="B1252" s="127" t="s">
        <v>58450</v>
      </c>
      <c r="C1252" s="125" t="s">
        <v>59193</v>
      </c>
      <c r="D1252" s="127"/>
      <c r="E1252" s="111" t="s">
        <v>3624</v>
      </c>
      <c r="F1252" s="126" t="s">
        <v>61009</v>
      </c>
      <c r="G1252" s="127" t="s">
        <v>61010</v>
      </c>
      <c r="H1252" s="111" t="s">
        <v>420</v>
      </c>
      <c r="I1252" s="128">
        <v>84.122500000000002</v>
      </c>
      <c r="J1252" s="42">
        <v>483090.36800000002</v>
      </c>
      <c r="K1252" s="34">
        <v>40638769.482080005</v>
      </c>
      <c r="L1252" s="24">
        <v>37794055.618334398</v>
      </c>
      <c r="M1252" s="129" t="s">
        <v>45</v>
      </c>
      <c r="N1252" s="129">
        <v>12</v>
      </c>
      <c r="O1252" s="130" t="s">
        <v>26</v>
      </c>
      <c r="P1252" s="116" t="s">
        <v>424</v>
      </c>
      <c r="Q1252" s="117" t="s">
        <v>63003</v>
      </c>
      <c r="R1252" s="117" t="s">
        <v>63002</v>
      </c>
      <c r="S1252" s="117" t="s">
        <v>57126</v>
      </c>
      <c r="T1252" s="117" t="s">
        <v>57126</v>
      </c>
      <c r="U1252" s="117" t="s">
        <v>57126</v>
      </c>
      <c r="V1252" s="114" t="s">
        <v>17</v>
      </c>
      <c r="W1252" s="118" t="s">
        <v>340</v>
      </c>
      <c r="X1252" s="115" t="str">
        <f>VLOOKUP(W1252,'Formato de datos '!$G$1:$H$240,2,0)</f>
        <v>Drogas y Medicamentos</v>
      </c>
      <c r="Y1252" s="129" t="s">
        <v>57</v>
      </c>
      <c r="Z1252" s="129"/>
      <c r="AA1252" s="131" t="s">
        <v>58450</v>
      </c>
      <c r="AB1252" s="129" t="s">
        <v>442</v>
      </c>
      <c r="AC1252" s="129"/>
      <c r="AD1252" s="130"/>
      <c r="AE1252" s="122">
        <v>3092</v>
      </c>
      <c r="AF1252" s="134"/>
    </row>
    <row r="1253" spans="1:32" s="135" customFormat="1" ht="75">
      <c r="A1253" s="133" t="s">
        <v>62914</v>
      </c>
      <c r="B1253" s="127" t="s">
        <v>58450</v>
      </c>
      <c r="C1253" s="125" t="s">
        <v>59193</v>
      </c>
      <c r="D1253" s="127" t="s">
        <v>51113</v>
      </c>
      <c r="E1253" s="111" t="s">
        <v>3624</v>
      </c>
      <c r="F1253" s="126" t="s">
        <v>61011</v>
      </c>
      <c r="G1253" s="127" t="s">
        <v>61012</v>
      </c>
      <c r="H1253" s="111" t="s">
        <v>420</v>
      </c>
      <c r="I1253" s="128">
        <v>1348.62</v>
      </c>
      <c r="J1253" s="42">
        <v>507.05599999999998</v>
      </c>
      <c r="K1253" s="34">
        <v>683825.86271999998</v>
      </c>
      <c r="L1253" s="24">
        <v>635958.05232959997</v>
      </c>
      <c r="M1253" s="129" t="s">
        <v>45</v>
      </c>
      <c r="N1253" s="129">
        <v>12</v>
      </c>
      <c r="O1253" s="130" t="s">
        <v>26</v>
      </c>
      <c r="P1253" s="116" t="s">
        <v>424</v>
      </c>
      <c r="Q1253" s="117" t="s">
        <v>63003</v>
      </c>
      <c r="R1253" s="117" t="s">
        <v>63002</v>
      </c>
      <c r="S1253" s="117" t="s">
        <v>57126</v>
      </c>
      <c r="T1253" s="117" t="s">
        <v>57126</v>
      </c>
      <c r="U1253" s="117" t="s">
        <v>57126</v>
      </c>
      <c r="V1253" s="114" t="s">
        <v>17</v>
      </c>
      <c r="W1253" s="118" t="s">
        <v>340</v>
      </c>
      <c r="X1253" s="115" t="str">
        <f>VLOOKUP(W1253,'Formato de datos '!$G$1:$H$240,2,0)</f>
        <v>Drogas y Medicamentos</v>
      </c>
      <c r="Y1253" s="129" t="s">
        <v>57</v>
      </c>
      <c r="Z1253" s="129"/>
      <c r="AA1253" s="131" t="s">
        <v>58450</v>
      </c>
      <c r="AB1253" s="129" t="s">
        <v>442</v>
      </c>
      <c r="AC1253" s="129"/>
      <c r="AD1253" s="130"/>
      <c r="AE1253" s="122">
        <v>3093</v>
      </c>
      <c r="AF1253" s="134"/>
    </row>
    <row r="1254" spans="1:32" s="135" customFormat="1" ht="30">
      <c r="A1254" s="133" t="s">
        <v>62914</v>
      </c>
      <c r="B1254" s="127" t="s">
        <v>58450</v>
      </c>
      <c r="C1254" s="125" t="s">
        <v>59193</v>
      </c>
      <c r="D1254" s="127" t="s">
        <v>49614</v>
      </c>
      <c r="E1254" s="111" t="s">
        <v>3601</v>
      </c>
      <c r="F1254" s="126" t="s">
        <v>61013</v>
      </c>
      <c r="G1254" s="127" t="s">
        <v>61014</v>
      </c>
      <c r="H1254" s="111" t="s">
        <v>420</v>
      </c>
      <c r="I1254" s="128">
        <v>287.27999999999997</v>
      </c>
      <c r="J1254" s="42">
        <v>931.56799999999998</v>
      </c>
      <c r="K1254" s="34">
        <v>267620.85503999999</v>
      </c>
      <c r="L1254" s="24">
        <v>248887.39518719999</v>
      </c>
      <c r="M1254" s="129" t="s">
        <v>45</v>
      </c>
      <c r="N1254" s="129">
        <v>12</v>
      </c>
      <c r="O1254" s="130" t="s">
        <v>26</v>
      </c>
      <c r="P1254" s="116" t="s">
        <v>424</v>
      </c>
      <c r="Q1254" s="117" t="s">
        <v>63003</v>
      </c>
      <c r="R1254" s="117" t="s">
        <v>63002</v>
      </c>
      <c r="S1254" s="117" t="s">
        <v>57126</v>
      </c>
      <c r="T1254" s="117" t="s">
        <v>57126</v>
      </c>
      <c r="U1254" s="117" t="s">
        <v>57126</v>
      </c>
      <c r="V1254" s="114" t="s">
        <v>17</v>
      </c>
      <c r="W1254" s="118" t="s">
        <v>340</v>
      </c>
      <c r="X1254" s="115" t="str">
        <f>VLOOKUP(W1254,'Formato de datos '!$G$1:$H$240,2,0)</f>
        <v>Drogas y Medicamentos</v>
      </c>
      <c r="Y1254" s="129" t="s">
        <v>57</v>
      </c>
      <c r="Z1254" s="129"/>
      <c r="AA1254" s="131" t="s">
        <v>58450</v>
      </c>
      <c r="AB1254" s="129" t="s">
        <v>442</v>
      </c>
      <c r="AC1254" s="129"/>
      <c r="AD1254" s="130"/>
      <c r="AE1254" s="122">
        <v>3094</v>
      </c>
      <c r="AF1254" s="134"/>
    </row>
    <row r="1255" spans="1:32" s="135" customFormat="1" ht="120">
      <c r="A1255" s="133" t="s">
        <v>62914</v>
      </c>
      <c r="B1255" s="127" t="s">
        <v>58450</v>
      </c>
      <c r="C1255" s="125" t="s">
        <v>59193</v>
      </c>
      <c r="D1255" s="127" t="s">
        <v>49614</v>
      </c>
      <c r="E1255" s="111" t="s">
        <v>3606</v>
      </c>
      <c r="F1255" s="126" t="s">
        <v>61015</v>
      </c>
      <c r="G1255" s="127" t="s">
        <v>61016</v>
      </c>
      <c r="H1255" s="111" t="s">
        <v>420</v>
      </c>
      <c r="I1255" s="128">
        <v>6449.835</v>
      </c>
      <c r="J1255" s="42">
        <v>11792</v>
      </c>
      <c r="K1255" s="34">
        <v>76056454.320000008</v>
      </c>
      <c r="L1255" s="24">
        <v>70732502.5176</v>
      </c>
      <c r="M1255" s="129" t="s">
        <v>45</v>
      </c>
      <c r="N1255" s="129">
        <v>12</v>
      </c>
      <c r="O1255" s="130" t="s">
        <v>26</v>
      </c>
      <c r="P1255" s="116" t="s">
        <v>424</v>
      </c>
      <c r="Q1255" s="117" t="s">
        <v>63003</v>
      </c>
      <c r="R1255" s="117" t="s">
        <v>63002</v>
      </c>
      <c r="S1255" s="117" t="s">
        <v>57126</v>
      </c>
      <c r="T1255" s="117" t="s">
        <v>57126</v>
      </c>
      <c r="U1255" s="117" t="s">
        <v>57126</v>
      </c>
      <c r="V1255" s="114" t="s">
        <v>17</v>
      </c>
      <c r="W1255" s="118" t="s">
        <v>340</v>
      </c>
      <c r="X1255" s="115" t="str">
        <f>VLOOKUP(W1255,'Formato de datos '!$G$1:$H$240,2,0)</f>
        <v>Drogas y Medicamentos</v>
      </c>
      <c r="Y1255" s="129" t="s">
        <v>57</v>
      </c>
      <c r="Z1255" s="129"/>
      <c r="AA1255" s="131" t="s">
        <v>58450</v>
      </c>
      <c r="AB1255" s="129" t="s">
        <v>442</v>
      </c>
      <c r="AC1255" s="129"/>
      <c r="AD1255" s="130"/>
      <c r="AE1255" s="122">
        <v>3095</v>
      </c>
      <c r="AF1255" s="134"/>
    </row>
    <row r="1256" spans="1:32" s="135" customFormat="1" ht="75">
      <c r="A1256" s="133" t="s">
        <v>62914</v>
      </c>
      <c r="B1256" s="127" t="s">
        <v>58450</v>
      </c>
      <c r="C1256" s="125" t="s">
        <v>59193</v>
      </c>
      <c r="D1256" s="127" t="s">
        <v>51208</v>
      </c>
      <c r="E1256" s="111" t="s">
        <v>3630</v>
      </c>
      <c r="F1256" s="126" t="s">
        <v>61017</v>
      </c>
      <c r="G1256" s="127" t="s">
        <v>61018</v>
      </c>
      <c r="H1256" s="111" t="s">
        <v>420</v>
      </c>
      <c r="I1256" s="128">
        <v>630.42000000000007</v>
      </c>
      <c r="J1256" s="42">
        <v>29347.072</v>
      </c>
      <c r="K1256" s="34">
        <v>18500981.130240001</v>
      </c>
      <c r="L1256" s="24">
        <v>17258377.920000002</v>
      </c>
      <c r="M1256" s="129" t="s">
        <v>45</v>
      </c>
      <c r="N1256" s="129">
        <v>12</v>
      </c>
      <c r="O1256" s="130" t="s">
        <v>26</v>
      </c>
      <c r="P1256" s="116" t="s">
        <v>424</v>
      </c>
      <c r="Q1256" s="117" t="s">
        <v>63003</v>
      </c>
      <c r="R1256" s="117" t="s">
        <v>63002</v>
      </c>
      <c r="S1256" s="117" t="s">
        <v>57126</v>
      </c>
      <c r="T1256" s="117" t="s">
        <v>57126</v>
      </c>
      <c r="U1256" s="117" t="s">
        <v>57126</v>
      </c>
      <c r="V1256" s="114" t="s">
        <v>17</v>
      </c>
      <c r="W1256" s="118" t="s">
        <v>340</v>
      </c>
      <c r="X1256" s="115" t="str">
        <f>VLOOKUP(W1256,'Formato de datos '!$G$1:$H$240,2,0)</f>
        <v>Drogas y Medicamentos</v>
      </c>
      <c r="Y1256" s="129" t="s">
        <v>57</v>
      </c>
      <c r="Z1256" s="129"/>
      <c r="AA1256" s="131" t="s">
        <v>58450</v>
      </c>
      <c r="AB1256" s="129" t="s">
        <v>442</v>
      </c>
      <c r="AC1256" s="129"/>
      <c r="AD1256" s="130"/>
      <c r="AE1256" s="122">
        <v>3096</v>
      </c>
      <c r="AF1256" s="134"/>
    </row>
    <row r="1257" spans="1:32" s="135" customFormat="1" ht="60">
      <c r="A1257" s="133" t="s">
        <v>62914</v>
      </c>
      <c r="B1257" s="127" t="s">
        <v>58450</v>
      </c>
      <c r="C1257" s="125" t="s">
        <v>59193</v>
      </c>
      <c r="D1257" s="127" t="s">
        <v>50632</v>
      </c>
      <c r="E1257" s="111" t="s">
        <v>3625</v>
      </c>
      <c r="F1257" s="126" t="s">
        <v>61019</v>
      </c>
      <c r="G1257" s="127" t="s">
        <v>61020</v>
      </c>
      <c r="H1257" s="111" t="s">
        <v>420</v>
      </c>
      <c r="I1257" s="128">
        <v>251.37000000000003</v>
      </c>
      <c r="J1257" s="42">
        <v>348.4</v>
      </c>
      <c r="K1257" s="34">
        <v>87577.308000000005</v>
      </c>
      <c r="L1257" s="24">
        <v>81695.250000000015</v>
      </c>
      <c r="M1257" s="129" t="s">
        <v>45</v>
      </c>
      <c r="N1257" s="129">
        <v>12</v>
      </c>
      <c r="O1257" s="130" t="s">
        <v>26</v>
      </c>
      <c r="P1257" s="116" t="s">
        <v>424</v>
      </c>
      <c r="Q1257" s="117" t="s">
        <v>63003</v>
      </c>
      <c r="R1257" s="117" t="s">
        <v>63002</v>
      </c>
      <c r="S1257" s="117" t="s">
        <v>57126</v>
      </c>
      <c r="T1257" s="117" t="s">
        <v>57126</v>
      </c>
      <c r="U1257" s="117" t="s">
        <v>57126</v>
      </c>
      <c r="V1257" s="114" t="s">
        <v>17</v>
      </c>
      <c r="W1257" s="118" t="s">
        <v>340</v>
      </c>
      <c r="X1257" s="115" t="str">
        <f>VLOOKUP(W1257,'Formato de datos '!$G$1:$H$240,2,0)</f>
        <v>Drogas y Medicamentos</v>
      </c>
      <c r="Y1257" s="129" t="s">
        <v>57</v>
      </c>
      <c r="Z1257" s="129"/>
      <c r="AA1257" s="131" t="s">
        <v>58450</v>
      </c>
      <c r="AB1257" s="129" t="s">
        <v>442</v>
      </c>
      <c r="AC1257" s="129"/>
      <c r="AD1257" s="130"/>
      <c r="AE1257" s="122">
        <v>3097</v>
      </c>
      <c r="AF1257" s="134"/>
    </row>
    <row r="1258" spans="1:32" s="135" customFormat="1" ht="75">
      <c r="A1258" s="133" t="s">
        <v>62914</v>
      </c>
      <c r="B1258" s="127" t="s">
        <v>58450</v>
      </c>
      <c r="C1258" s="125" t="s">
        <v>59193</v>
      </c>
      <c r="D1258" s="127" t="s">
        <v>51277</v>
      </c>
      <c r="E1258" s="111" t="s">
        <v>3630</v>
      </c>
      <c r="F1258" s="126" t="s">
        <v>61021</v>
      </c>
      <c r="G1258" s="127" t="s">
        <v>61022</v>
      </c>
      <c r="H1258" s="111" t="s">
        <v>420</v>
      </c>
      <c r="I1258" s="128">
        <v>583.53750000000002</v>
      </c>
      <c r="J1258" s="42">
        <v>57030.400000000001</v>
      </c>
      <c r="K1258" s="34">
        <v>33279377.040000003</v>
      </c>
      <c r="L1258" s="24">
        <v>31044195</v>
      </c>
      <c r="M1258" s="129" t="s">
        <v>45</v>
      </c>
      <c r="N1258" s="129">
        <v>12</v>
      </c>
      <c r="O1258" s="130" t="s">
        <v>26</v>
      </c>
      <c r="P1258" s="116" t="s">
        <v>424</v>
      </c>
      <c r="Q1258" s="117" t="s">
        <v>63003</v>
      </c>
      <c r="R1258" s="117" t="s">
        <v>63002</v>
      </c>
      <c r="S1258" s="117" t="s">
        <v>57126</v>
      </c>
      <c r="T1258" s="117" t="s">
        <v>57126</v>
      </c>
      <c r="U1258" s="117" t="s">
        <v>57126</v>
      </c>
      <c r="V1258" s="114" t="s">
        <v>17</v>
      </c>
      <c r="W1258" s="118" t="s">
        <v>340</v>
      </c>
      <c r="X1258" s="115" t="str">
        <f>VLOOKUP(W1258,'Formato de datos '!$G$1:$H$240,2,0)</f>
        <v>Drogas y Medicamentos</v>
      </c>
      <c r="Y1258" s="129" t="s">
        <v>57</v>
      </c>
      <c r="Z1258" s="129"/>
      <c r="AA1258" s="131" t="s">
        <v>58450</v>
      </c>
      <c r="AB1258" s="129" t="s">
        <v>442</v>
      </c>
      <c r="AC1258" s="129"/>
      <c r="AD1258" s="130"/>
      <c r="AE1258" s="122">
        <v>3098</v>
      </c>
      <c r="AF1258" s="134"/>
    </row>
    <row r="1259" spans="1:32" s="135" customFormat="1" ht="60">
      <c r="A1259" s="133" t="s">
        <v>62914</v>
      </c>
      <c r="B1259" s="127" t="s">
        <v>58450</v>
      </c>
      <c r="C1259" s="125" t="s">
        <v>59193</v>
      </c>
      <c r="D1259" s="127" t="s">
        <v>50685</v>
      </c>
      <c r="E1259" s="111" t="s">
        <v>3628</v>
      </c>
      <c r="F1259" s="126" t="s">
        <v>61023</v>
      </c>
      <c r="G1259" s="127" t="s">
        <v>61024</v>
      </c>
      <c r="H1259" s="111" t="s">
        <v>420</v>
      </c>
      <c r="I1259" s="128">
        <v>423.9375</v>
      </c>
      <c r="J1259" s="42">
        <v>10292.272000000001</v>
      </c>
      <c r="K1259" s="34">
        <v>4363280.0610000007</v>
      </c>
      <c r="L1259" s="24">
        <v>4057850.4567300007</v>
      </c>
      <c r="M1259" s="129" t="s">
        <v>45</v>
      </c>
      <c r="N1259" s="129">
        <v>12</v>
      </c>
      <c r="O1259" s="130" t="s">
        <v>26</v>
      </c>
      <c r="P1259" s="116" t="s">
        <v>424</v>
      </c>
      <c r="Q1259" s="117" t="s">
        <v>63003</v>
      </c>
      <c r="R1259" s="117" t="s">
        <v>63002</v>
      </c>
      <c r="S1259" s="117" t="s">
        <v>57126</v>
      </c>
      <c r="T1259" s="117" t="s">
        <v>57126</v>
      </c>
      <c r="U1259" s="117" t="s">
        <v>57126</v>
      </c>
      <c r="V1259" s="114" t="s">
        <v>17</v>
      </c>
      <c r="W1259" s="118" t="s">
        <v>340</v>
      </c>
      <c r="X1259" s="115" t="str">
        <f>VLOOKUP(W1259,'Formato de datos '!$G$1:$H$240,2,0)</f>
        <v>Drogas y Medicamentos</v>
      </c>
      <c r="Y1259" s="129" t="s">
        <v>57</v>
      </c>
      <c r="Z1259" s="129"/>
      <c r="AA1259" s="131" t="s">
        <v>58450</v>
      </c>
      <c r="AB1259" s="129" t="s">
        <v>442</v>
      </c>
      <c r="AC1259" s="129"/>
      <c r="AD1259" s="130"/>
      <c r="AE1259" s="122">
        <v>3099</v>
      </c>
      <c r="AF1259" s="134"/>
    </row>
    <row r="1260" spans="1:32" s="135" customFormat="1" ht="90">
      <c r="A1260" s="133" t="s">
        <v>62914</v>
      </c>
      <c r="B1260" s="127" t="s">
        <v>58450</v>
      </c>
      <c r="C1260" s="125" t="s">
        <v>59193</v>
      </c>
      <c r="D1260" s="127" t="s">
        <v>50685</v>
      </c>
      <c r="E1260" s="111" t="s">
        <v>3628</v>
      </c>
      <c r="F1260" s="126" t="s">
        <v>61025</v>
      </c>
      <c r="G1260" s="127" t="s">
        <v>61026</v>
      </c>
      <c r="H1260" s="111" t="s">
        <v>420</v>
      </c>
      <c r="I1260" s="128">
        <v>296.25750000000005</v>
      </c>
      <c r="J1260" s="42">
        <v>8393.76</v>
      </c>
      <c r="K1260" s="34">
        <v>2486714.3532000007</v>
      </c>
      <c r="L1260" s="24">
        <v>2312644.3484760001</v>
      </c>
      <c r="M1260" s="129" t="s">
        <v>45</v>
      </c>
      <c r="N1260" s="129">
        <v>12</v>
      </c>
      <c r="O1260" s="130" t="s">
        <v>26</v>
      </c>
      <c r="P1260" s="116" t="s">
        <v>424</v>
      </c>
      <c r="Q1260" s="117" t="s">
        <v>63003</v>
      </c>
      <c r="R1260" s="117" t="s">
        <v>63002</v>
      </c>
      <c r="S1260" s="117" t="s">
        <v>57126</v>
      </c>
      <c r="T1260" s="117" t="s">
        <v>57126</v>
      </c>
      <c r="U1260" s="117" t="s">
        <v>57126</v>
      </c>
      <c r="V1260" s="114" t="s">
        <v>17</v>
      </c>
      <c r="W1260" s="118" t="s">
        <v>340</v>
      </c>
      <c r="X1260" s="115" t="str">
        <f>VLOOKUP(W1260,'Formato de datos '!$G$1:$H$240,2,0)</f>
        <v>Drogas y Medicamentos</v>
      </c>
      <c r="Y1260" s="129" t="s">
        <v>57</v>
      </c>
      <c r="Z1260" s="129"/>
      <c r="AA1260" s="131" t="s">
        <v>58450</v>
      </c>
      <c r="AB1260" s="129" t="s">
        <v>442</v>
      </c>
      <c r="AC1260" s="129"/>
      <c r="AD1260" s="130"/>
      <c r="AE1260" s="122">
        <v>3100</v>
      </c>
      <c r="AF1260" s="134"/>
    </row>
    <row r="1261" spans="1:32" s="135" customFormat="1" ht="120">
      <c r="A1261" s="133" t="s">
        <v>62914</v>
      </c>
      <c r="B1261" s="127" t="s">
        <v>58450</v>
      </c>
      <c r="C1261" s="125" t="s">
        <v>59193</v>
      </c>
      <c r="D1261" s="127" t="e">
        <v>#N/A</v>
      </c>
      <c r="E1261" s="111" t="s">
        <v>3624</v>
      </c>
      <c r="F1261" s="126" t="s">
        <v>61027</v>
      </c>
      <c r="G1261" s="127" t="s">
        <v>61028</v>
      </c>
      <c r="H1261" s="111" t="s">
        <v>420</v>
      </c>
      <c r="I1261" s="128">
        <v>6.5550000000000006</v>
      </c>
      <c r="J1261" s="42">
        <v>1875611.936</v>
      </c>
      <c r="K1261" s="34">
        <v>12294636.24048</v>
      </c>
      <c r="L1261" s="24">
        <v>11434011.703646401</v>
      </c>
      <c r="M1261" s="129" t="s">
        <v>45</v>
      </c>
      <c r="N1261" s="129">
        <v>12</v>
      </c>
      <c r="O1261" s="130" t="s">
        <v>26</v>
      </c>
      <c r="P1261" s="116" t="s">
        <v>424</v>
      </c>
      <c r="Q1261" s="117" t="s">
        <v>63003</v>
      </c>
      <c r="R1261" s="117" t="s">
        <v>63002</v>
      </c>
      <c r="S1261" s="117" t="s">
        <v>57126</v>
      </c>
      <c r="T1261" s="117" t="s">
        <v>57126</v>
      </c>
      <c r="U1261" s="117" t="s">
        <v>57126</v>
      </c>
      <c r="V1261" s="114" t="s">
        <v>17</v>
      </c>
      <c r="W1261" s="118" t="s">
        <v>340</v>
      </c>
      <c r="X1261" s="115" t="str">
        <f>VLOOKUP(W1261,'Formato de datos '!$G$1:$H$240,2,0)</f>
        <v>Drogas y Medicamentos</v>
      </c>
      <c r="Y1261" s="129" t="s">
        <v>57</v>
      </c>
      <c r="Z1261" s="129"/>
      <c r="AA1261" s="131" t="s">
        <v>58450</v>
      </c>
      <c r="AB1261" s="129" t="s">
        <v>442</v>
      </c>
      <c r="AC1261" s="129"/>
      <c r="AD1261" s="130"/>
      <c r="AE1261" s="122">
        <v>3101</v>
      </c>
      <c r="AF1261" s="134"/>
    </row>
    <row r="1262" spans="1:32" s="135" customFormat="1" ht="120">
      <c r="A1262" s="133" t="s">
        <v>62914</v>
      </c>
      <c r="B1262" s="127" t="s">
        <v>58450</v>
      </c>
      <c r="C1262" s="125" t="s">
        <v>59193</v>
      </c>
      <c r="D1262" s="127" t="s">
        <v>50500</v>
      </c>
      <c r="E1262" s="111" t="s">
        <v>3624</v>
      </c>
      <c r="F1262" s="126" t="s">
        <v>61029</v>
      </c>
      <c r="G1262" s="127" t="s">
        <v>61030</v>
      </c>
      <c r="H1262" s="111" t="s">
        <v>420</v>
      </c>
      <c r="I1262" s="128">
        <v>69.919999999999987</v>
      </c>
      <c r="J1262" s="42">
        <v>382251.61599999998</v>
      </c>
      <c r="K1262" s="34">
        <v>26727032.990719993</v>
      </c>
      <c r="L1262" s="24">
        <v>24856140.681369595</v>
      </c>
      <c r="M1262" s="129" t="s">
        <v>45</v>
      </c>
      <c r="N1262" s="129">
        <v>12</v>
      </c>
      <c r="O1262" s="130" t="s">
        <v>26</v>
      </c>
      <c r="P1262" s="116" t="s">
        <v>424</v>
      </c>
      <c r="Q1262" s="117" t="s">
        <v>63003</v>
      </c>
      <c r="R1262" s="117" t="s">
        <v>63002</v>
      </c>
      <c r="S1262" s="117" t="s">
        <v>57126</v>
      </c>
      <c r="T1262" s="117" t="s">
        <v>57126</v>
      </c>
      <c r="U1262" s="117" t="s">
        <v>57126</v>
      </c>
      <c r="V1262" s="114" t="s">
        <v>17</v>
      </c>
      <c r="W1262" s="118" t="s">
        <v>340</v>
      </c>
      <c r="X1262" s="115" t="str">
        <f>VLOOKUP(W1262,'Formato de datos '!$G$1:$H$240,2,0)</f>
        <v>Drogas y Medicamentos</v>
      </c>
      <c r="Y1262" s="129" t="s">
        <v>57</v>
      </c>
      <c r="Z1262" s="129"/>
      <c r="AA1262" s="131" t="s">
        <v>58450</v>
      </c>
      <c r="AB1262" s="129" t="s">
        <v>442</v>
      </c>
      <c r="AC1262" s="129"/>
      <c r="AD1262" s="130"/>
      <c r="AE1262" s="122">
        <v>3102</v>
      </c>
      <c r="AF1262" s="134"/>
    </row>
    <row r="1263" spans="1:32" s="135" customFormat="1" ht="60">
      <c r="A1263" s="133" t="s">
        <v>62914</v>
      </c>
      <c r="B1263" s="127" t="s">
        <v>58450</v>
      </c>
      <c r="C1263" s="125" t="s">
        <v>59193</v>
      </c>
      <c r="D1263" s="127" t="s">
        <v>50500</v>
      </c>
      <c r="E1263" s="111" t="s">
        <v>3629</v>
      </c>
      <c r="F1263" s="126" t="s">
        <v>61031</v>
      </c>
      <c r="G1263" s="127" t="s">
        <v>61032</v>
      </c>
      <c r="H1263" s="111" t="s">
        <v>420</v>
      </c>
      <c r="I1263" s="128">
        <v>4.9874999999999998</v>
      </c>
      <c r="J1263" s="42">
        <v>95676</v>
      </c>
      <c r="K1263" s="34">
        <v>477184.05</v>
      </c>
      <c r="L1263" s="24">
        <v>443781.16649999993</v>
      </c>
      <c r="M1263" s="129" t="s">
        <v>45</v>
      </c>
      <c r="N1263" s="129">
        <v>12</v>
      </c>
      <c r="O1263" s="130" t="s">
        <v>26</v>
      </c>
      <c r="P1263" s="116" t="s">
        <v>424</v>
      </c>
      <c r="Q1263" s="117" t="s">
        <v>63003</v>
      </c>
      <c r="R1263" s="117" t="s">
        <v>63002</v>
      </c>
      <c r="S1263" s="117" t="s">
        <v>57126</v>
      </c>
      <c r="T1263" s="117" t="s">
        <v>57126</v>
      </c>
      <c r="U1263" s="117" t="s">
        <v>57126</v>
      </c>
      <c r="V1263" s="114" t="s">
        <v>17</v>
      </c>
      <c r="W1263" s="118" t="s">
        <v>340</v>
      </c>
      <c r="X1263" s="115" t="str">
        <f>VLOOKUP(W1263,'Formato de datos '!$G$1:$H$240,2,0)</f>
        <v>Drogas y Medicamentos</v>
      </c>
      <c r="Y1263" s="129" t="s">
        <v>57</v>
      </c>
      <c r="Z1263" s="129"/>
      <c r="AA1263" s="131" t="s">
        <v>58450</v>
      </c>
      <c r="AB1263" s="129" t="s">
        <v>442</v>
      </c>
      <c r="AC1263" s="129"/>
      <c r="AD1263" s="130"/>
      <c r="AE1263" s="122">
        <v>3103</v>
      </c>
      <c r="AF1263" s="134"/>
    </row>
    <row r="1264" spans="1:32" s="135" customFormat="1" ht="90">
      <c r="A1264" s="133" t="s">
        <v>62914</v>
      </c>
      <c r="B1264" s="127" t="s">
        <v>58450</v>
      </c>
      <c r="C1264" s="125" t="s">
        <v>59193</v>
      </c>
      <c r="D1264" s="127" t="s">
        <v>50914</v>
      </c>
      <c r="E1264" s="111" t="s">
        <v>3557</v>
      </c>
      <c r="F1264" s="126" t="s">
        <v>61033</v>
      </c>
      <c r="G1264" s="127" t="s">
        <v>61034</v>
      </c>
      <c r="H1264" s="111" t="s">
        <v>420</v>
      </c>
      <c r="I1264" s="128">
        <v>247.37999999999997</v>
      </c>
      <c r="J1264" s="42">
        <v>2712.16</v>
      </c>
      <c r="K1264" s="34">
        <v>670934.14079999982</v>
      </c>
      <c r="L1264" s="24">
        <v>623968.75094399985</v>
      </c>
      <c r="M1264" s="129" t="s">
        <v>45</v>
      </c>
      <c r="N1264" s="129">
        <v>12</v>
      </c>
      <c r="O1264" s="130" t="s">
        <v>26</v>
      </c>
      <c r="P1264" s="116" t="s">
        <v>424</v>
      </c>
      <c r="Q1264" s="117" t="s">
        <v>63003</v>
      </c>
      <c r="R1264" s="117" t="s">
        <v>63002</v>
      </c>
      <c r="S1264" s="117" t="s">
        <v>57126</v>
      </c>
      <c r="T1264" s="117" t="s">
        <v>57126</v>
      </c>
      <c r="U1264" s="117" t="s">
        <v>57126</v>
      </c>
      <c r="V1264" s="114" t="s">
        <v>17</v>
      </c>
      <c r="W1264" s="118" t="s">
        <v>340</v>
      </c>
      <c r="X1264" s="115" t="str">
        <f>VLOOKUP(W1264,'Formato de datos '!$G$1:$H$240,2,0)</f>
        <v>Drogas y Medicamentos</v>
      </c>
      <c r="Y1264" s="129" t="s">
        <v>57</v>
      </c>
      <c r="Z1264" s="129"/>
      <c r="AA1264" s="131" t="s">
        <v>58450</v>
      </c>
      <c r="AB1264" s="129" t="s">
        <v>442</v>
      </c>
      <c r="AC1264" s="129"/>
      <c r="AD1264" s="130"/>
      <c r="AE1264" s="122">
        <v>3104</v>
      </c>
      <c r="AF1264" s="134"/>
    </row>
    <row r="1265" spans="1:32" s="135" customFormat="1" ht="30">
      <c r="A1265" s="133" t="s">
        <v>62914</v>
      </c>
      <c r="B1265" s="127" t="s">
        <v>58450</v>
      </c>
      <c r="C1265" s="125" t="s">
        <v>59193</v>
      </c>
      <c r="D1265" s="127" t="s">
        <v>50914</v>
      </c>
      <c r="E1265" s="111" t="s">
        <v>3557</v>
      </c>
      <c r="F1265" s="126" t="s">
        <v>61035</v>
      </c>
      <c r="G1265" s="127" t="s">
        <v>61036</v>
      </c>
      <c r="H1265" s="111" t="s">
        <v>420</v>
      </c>
      <c r="I1265" s="128">
        <v>838.89749999999992</v>
      </c>
      <c r="J1265" s="42">
        <v>573.52</v>
      </c>
      <c r="K1265" s="34">
        <v>481124.49419999996</v>
      </c>
      <c r="L1265" s="24">
        <v>447445.779606</v>
      </c>
      <c r="M1265" s="129" t="s">
        <v>45</v>
      </c>
      <c r="N1265" s="129">
        <v>12</v>
      </c>
      <c r="O1265" s="130" t="s">
        <v>26</v>
      </c>
      <c r="P1265" s="116" t="s">
        <v>424</v>
      </c>
      <c r="Q1265" s="117" t="s">
        <v>63003</v>
      </c>
      <c r="R1265" s="117" t="s">
        <v>63002</v>
      </c>
      <c r="S1265" s="117" t="s">
        <v>57126</v>
      </c>
      <c r="T1265" s="117" t="s">
        <v>57126</v>
      </c>
      <c r="U1265" s="117" t="s">
        <v>57126</v>
      </c>
      <c r="V1265" s="114" t="s">
        <v>17</v>
      </c>
      <c r="W1265" s="118" t="s">
        <v>340</v>
      </c>
      <c r="X1265" s="115" t="str">
        <f>VLOOKUP(W1265,'Formato de datos '!$G$1:$H$240,2,0)</f>
        <v>Drogas y Medicamentos</v>
      </c>
      <c r="Y1265" s="129" t="s">
        <v>57</v>
      </c>
      <c r="Z1265" s="129"/>
      <c r="AA1265" s="131" t="s">
        <v>58450</v>
      </c>
      <c r="AB1265" s="129" t="s">
        <v>442</v>
      </c>
      <c r="AC1265" s="129"/>
      <c r="AD1265" s="130"/>
      <c r="AE1265" s="122">
        <v>3105</v>
      </c>
      <c r="AF1265" s="134"/>
    </row>
    <row r="1266" spans="1:32" s="135" customFormat="1" ht="60">
      <c r="A1266" s="133" t="s">
        <v>62914</v>
      </c>
      <c r="B1266" s="127" t="s">
        <v>58450</v>
      </c>
      <c r="C1266" s="125" t="s">
        <v>59193</v>
      </c>
      <c r="D1266" s="127" t="s">
        <v>51197</v>
      </c>
      <c r="E1266" s="111" t="s">
        <v>3619</v>
      </c>
      <c r="F1266" s="126" t="s">
        <v>61037</v>
      </c>
      <c r="G1266" s="127" t="s">
        <v>61038</v>
      </c>
      <c r="H1266" s="111" t="s">
        <v>420</v>
      </c>
      <c r="I1266" s="128">
        <v>197.505</v>
      </c>
      <c r="J1266" s="42">
        <v>940.14400000000001</v>
      </c>
      <c r="K1266" s="34">
        <v>185683.14072</v>
      </c>
      <c r="L1266" s="24">
        <v>172685.32086959999</v>
      </c>
      <c r="M1266" s="129" t="s">
        <v>45</v>
      </c>
      <c r="N1266" s="129">
        <v>12</v>
      </c>
      <c r="O1266" s="130" t="s">
        <v>26</v>
      </c>
      <c r="P1266" s="116" t="s">
        <v>424</v>
      </c>
      <c r="Q1266" s="117" t="s">
        <v>63003</v>
      </c>
      <c r="R1266" s="117" t="s">
        <v>63002</v>
      </c>
      <c r="S1266" s="117" t="s">
        <v>57126</v>
      </c>
      <c r="T1266" s="117" t="s">
        <v>57126</v>
      </c>
      <c r="U1266" s="117" t="s">
        <v>57126</v>
      </c>
      <c r="V1266" s="114" t="s">
        <v>17</v>
      </c>
      <c r="W1266" s="118" t="s">
        <v>340</v>
      </c>
      <c r="X1266" s="115" t="str">
        <f>VLOOKUP(W1266,'Formato de datos '!$G$1:$H$240,2,0)</f>
        <v>Drogas y Medicamentos</v>
      </c>
      <c r="Y1266" s="129" t="s">
        <v>57</v>
      </c>
      <c r="Z1266" s="129"/>
      <c r="AA1266" s="131" t="s">
        <v>58450</v>
      </c>
      <c r="AB1266" s="129" t="s">
        <v>442</v>
      </c>
      <c r="AC1266" s="129"/>
      <c r="AD1266" s="130"/>
      <c r="AE1266" s="122">
        <v>3106</v>
      </c>
      <c r="AF1266" s="134"/>
    </row>
    <row r="1267" spans="1:32" s="135" customFormat="1" ht="60">
      <c r="A1267" s="133" t="s">
        <v>62914</v>
      </c>
      <c r="B1267" s="127" t="s">
        <v>58450</v>
      </c>
      <c r="C1267" s="125" t="s">
        <v>59193</v>
      </c>
      <c r="D1267" s="127" t="s">
        <v>51197</v>
      </c>
      <c r="E1267" s="111" t="s">
        <v>3619</v>
      </c>
      <c r="F1267" s="126" t="s">
        <v>61039</v>
      </c>
      <c r="G1267" s="127" t="s">
        <v>61040</v>
      </c>
      <c r="H1267" s="111" t="s">
        <v>420</v>
      </c>
      <c r="I1267" s="128">
        <v>482.78999999999996</v>
      </c>
      <c r="J1267" s="42">
        <v>4222.22</v>
      </c>
      <c r="K1267" s="34">
        <v>2038445.5937999999</v>
      </c>
      <c r="L1267" s="24">
        <v>1905089.3399999999</v>
      </c>
      <c r="M1267" s="129" t="s">
        <v>45</v>
      </c>
      <c r="N1267" s="129">
        <v>12</v>
      </c>
      <c r="O1267" s="130" t="s">
        <v>26</v>
      </c>
      <c r="P1267" s="116" t="s">
        <v>424</v>
      </c>
      <c r="Q1267" s="117" t="s">
        <v>63003</v>
      </c>
      <c r="R1267" s="117" t="s">
        <v>63002</v>
      </c>
      <c r="S1267" s="117" t="s">
        <v>57126</v>
      </c>
      <c r="T1267" s="117" t="s">
        <v>57126</v>
      </c>
      <c r="U1267" s="117" t="s">
        <v>57126</v>
      </c>
      <c r="V1267" s="114" t="s">
        <v>17</v>
      </c>
      <c r="W1267" s="118" t="s">
        <v>340</v>
      </c>
      <c r="X1267" s="115" t="str">
        <f>VLOOKUP(W1267,'Formato de datos '!$G$1:$H$240,2,0)</f>
        <v>Drogas y Medicamentos</v>
      </c>
      <c r="Y1267" s="129" t="s">
        <v>57</v>
      </c>
      <c r="Z1267" s="129"/>
      <c r="AA1267" s="131" t="s">
        <v>58450</v>
      </c>
      <c r="AB1267" s="129" t="s">
        <v>442</v>
      </c>
      <c r="AC1267" s="129"/>
      <c r="AD1267" s="130"/>
      <c r="AE1267" s="122">
        <v>3107</v>
      </c>
      <c r="AF1267" s="134"/>
    </row>
    <row r="1268" spans="1:32" s="135" customFormat="1" ht="75">
      <c r="A1268" s="133" t="s">
        <v>62914</v>
      </c>
      <c r="B1268" s="127" t="s">
        <v>58450</v>
      </c>
      <c r="C1268" s="125" t="s">
        <v>59193</v>
      </c>
      <c r="D1268" s="127" t="s">
        <v>51120</v>
      </c>
      <c r="E1268" s="111" t="s">
        <v>3624</v>
      </c>
      <c r="F1268" s="126" t="s">
        <v>61041</v>
      </c>
      <c r="G1268" s="127" t="s">
        <v>61042</v>
      </c>
      <c r="H1268" s="111" t="s">
        <v>420</v>
      </c>
      <c r="I1268" s="128">
        <v>3502</v>
      </c>
      <c r="J1268" s="42">
        <v>375200</v>
      </c>
      <c r="K1268" s="34">
        <v>1313950400</v>
      </c>
      <c r="L1268" s="24">
        <v>1221973872</v>
      </c>
      <c r="M1268" s="129" t="s">
        <v>45</v>
      </c>
      <c r="N1268" s="129">
        <v>12</v>
      </c>
      <c r="O1268" s="130" t="s">
        <v>26</v>
      </c>
      <c r="P1268" s="116" t="s">
        <v>424</v>
      </c>
      <c r="Q1268" s="117" t="s">
        <v>63003</v>
      </c>
      <c r="R1268" s="117" t="s">
        <v>63002</v>
      </c>
      <c r="S1268" s="117" t="s">
        <v>57126</v>
      </c>
      <c r="T1268" s="117" t="s">
        <v>57126</v>
      </c>
      <c r="U1268" s="117" t="s">
        <v>57126</v>
      </c>
      <c r="V1268" s="114" t="s">
        <v>17</v>
      </c>
      <c r="W1268" s="118" t="s">
        <v>340</v>
      </c>
      <c r="X1268" s="115" t="str">
        <f>VLOOKUP(W1268,'Formato de datos '!$G$1:$H$240,2,0)</f>
        <v>Drogas y Medicamentos</v>
      </c>
      <c r="Y1268" s="129" t="s">
        <v>57</v>
      </c>
      <c r="Z1268" s="129"/>
      <c r="AA1268" s="131" t="s">
        <v>58450</v>
      </c>
      <c r="AB1268" s="129" t="s">
        <v>442</v>
      </c>
      <c r="AC1268" s="129"/>
      <c r="AD1268" s="130"/>
      <c r="AE1268" s="122">
        <v>3108</v>
      </c>
      <c r="AF1268" s="134"/>
    </row>
    <row r="1269" spans="1:32" s="135" customFormat="1" ht="45">
      <c r="A1269" s="133" t="s">
        <v>62914</v>
      </c>
      <c r="B1269" s="127" t="s">
        <v>58450</v>
      </c>
      <c r="C1269" s="125" t="s">
        <v>59193</v>
      </c>
      <c r="D1269" s="127" t="s">
        <v>50767</v>
      </c>
      <c r="E1269" s="111" t="s">
        <v>3210</v>
      </c>
      <c r="F1269" s="126" t="s">
        <v>61043</v>
      </c>
      <c r="G1269" s="127" t="s">
        <v>61044</v>
      </c>
      <c r="H1269" s="111" t="s">
        <v>420</v>
      </c>
      <c r="I1269" s="128">
        <v>21452.235000000001</v>
      </c>
      <c r="J1269" s="42">
        <v>2010</v>
      </c>
      <c r="K1269" s="34">
        <v>43118992.350000001</v>
      </c>
      <c r="L1269" s="24">
        <v>40222940.625</v>
      </c>
      <c r="M1269" s="129" t="s">
        <v>45</v>
      </c>
      <c r="N1269" s="129">
        <v>12</v>
      </c>
      <c r="O1269" s="130" t="s">
        <v>26</v>
      </c>
      <c r="P1269" s="116" t="s">
        <v>424</v>
      </c>
      <c r="Q1269" s="117" t="s">
        <v>63003</v>
      </c>
      <c r="R1269" s="117" t="s">
        <v>63002</v>
      </c>
      <c r="S1269" s="117" t="s">
        <v>57126</v>
      </c>
      <c r="T1269" s="117" t="s">
        <v>57126</v>
      </c>
      <c r="U1269" s="117" t="s">
        <v>57126</v>
      </c>
      <c r="V1269" s="114" t="s">
        <v>17</v>
      </c>
      <c r="W1269" s="118" t="s">
        <v>340</v>
      </c>
      <c r="X1269" s="115" t="str">
        <f>VLOOKUP(W1269,'Formato de datos '!$G$1:$H$240,2,0)</f>
        <v>Drogas y Medicamentos</v>
      </c>
      <c r="Y1269" s="129" t="s">
        <v>57</v>
      </c>
      <c r="Z1269" s="129"/>
      <c r="AA1269" s="131" t="s">
        <v>58450</v>
      </c>
      <c r="AB1269" s="129" t="s">
        <v>442</v>
      </c>
      <c r="AC1269" s="129"/>
      <c r="AD1269" s="130"/>
      <c r="AE1269" s="122">
        <v>3109</v>
      </c>
      <c r="AF1269" s="134"/>
    </row>
    <row r="1270" spans="1:32" s="135" customFormat="1" ht="60">
      <c r="A1270" s="133" t="s">
        <v>62914</v>
      </c>
      <c r="B1270" s="127" t="s">
        <v>58450</v>
      </c>
      <c r="C1270" s="125" t="s">
        <v>59193</v>
      </c>
      <c r="D1270" s="127" t="s">
        <v>50447</v>
      </c>
      <c r="E1270" s="111" t="s">
        <v>3626</v>
      </c>
      <c r="F1270" s="126" t="s">
        <v>61045</v>
      </c>
      <c r="G1270" s="127" t="s">
        <v>61046</v>
      </c>
      <c r="H1270" s="111" t="s">
        <v>420</v>
      </c>
      <c r="I1270" s="128">
        <v>16739.047500000001</v>
      </c>
      <c r="J1270" s="42">
        <v>234.768</v>
      </c>
      <c r="K1270" s="34">
        <v>3929792.7034800001</v>
      </c>
      <c r="L1270" s="24">
        <v>3654707.2142364001</v>
      </c>
      <c r="M1270" s="129" t="s">
        <v>45</v>
      </c>
      <c r="N1270" s="129">
        <v>12</v>
      </c>
      <c r="O1270" s="130" t="s">
        <v>26</v>
      </c>
      <c r="P1270" s="116" t="s">
        <v>424</v>
      </c>
      <c r="Q1270" s="117" t="s">
        <v>63003</v>
      </c>
      <c r="R1270" s="117" t="s">
        <v>63002</v>
      </c>
      <c r="S1270" s="117" t="s">
        <v>57126</v>
      </c>
      <c r="T1270" s="117" t="s">
        <v>57126</v>
      </c>
      <c r="U1270" s="117" t="s">
        <v>57126</v>
      </c>
      <c r="V1270" s="114" t="s">
        <v>17</v>
      </c>
      <c r="W1270" s="118" t="s">
        <v>340</v>
      </c>
      <c r="X1270" s="115" t="str">
        <f>VLOOKUP(W1270,'Formato de datos '!$G$1:$H$240,2,0)</f>
        <v>Drogas y Medicamentos</v>
      </c>
      <c r="Y1270" s="129" t="s">
        <v>57</v>
      </c>
      <c r="Z1270" s="129"/>
      <c r="AA1270" s="131" t="s">
        <v>58450</v>
      </c>
      <c r="AB1270" s="129" t="s">
        <v>442</v>
      </c>
      <c r="AC1270" s="129"/>
      <c r="AD1270" s="130"/>
      <c r="AE1270" s="122">
        <v>3110</v>
      </c>
      <c r="AF1270" s="134"/>
    </row>
    <row r="1271" spans="1:32" s="135" customFormat="1" ht="75">
      <c r="A1271" s="133" t="s">
        <v>62914</v>
      </c>
      <c r="B1271" s="127" t="s">
        <v>58450</v>
      </c>
      <c r="C1271" s="125" t="s">
        <v>59193</v>
      </c>
      <c r="D1271" s="127" t="s">
        <v>50788</v>
      </c>
      <c r="E1271" s="111" t="s">
        <v>3617</v>
      </c>
      <c r="F1271" s="126" t="s">
        <v>61047</v>
      </c>
      <c r="G1271" s="127" t="s">
        <v>61048</v>
      </c>
      <c r="H1271" s="111" t="s">
        <v>420</v>
      </c>
      <c r="I1271" s="128">
        <v>16153.515000000001</v>
      </c>
      <c r="J1271" s="42">
        <v>42.88</v>
      </c>
      <c r="K1271" s="34">
        <v>692662.72320000012</v>
      </c>
      <c r="L1271" s="24">
        <v>646140.60000000009</v>
      </c>
      <c r="M1271" s="129" t="s">
        <v>45</v>
      </c>
      <c r="N1271" s="129">
        <v>12</v>
      </c>
      <c r="O1271" s="130" t="s">
        <v>26</v>
      </c>
      <c r="P1271" s="116" t="s">
        <v>424</v>
      </c>
      <c r="Q1271" s="117" t="s">
        <v>63003</v>
      </c>
      <c r="R1271" s="117" t="s">
        <v>63002</v>
      </c>
      <c r="S1271" s="117" t="s">
        <v>57126</v>
      </c>
      <c r="T1271" s="117" t="s">
        <v>57126</v>
      </c>
      <c r="U1271" s="117" t="s">
        <v>57126</v>
      </c>
      <c r="V1271" s="114" t="s">
        <v>17</v>
      </c>
      <c r="W1271" s="118" t="s">
        <v>340</v>
      </c>
      <c r="X1271" s="115" t="str">
        <f>VLOOKUP(W1271,'Formato de datos '!$G$1:$H$240,2,0)</f>
        <v>Drogas y Medicamentos</v>
      </c>
      <c r="Y1271" s="129" t="s">
        <v>57</v>
      </c>
      <c r="Z1271" s="129"/>
      <c r="AA1271" s="131" t="s">
        <v>58450</v>
      </c>
      <c r="AB1271" s="129" t="s">
        <v>442</v>
      </c>
      <c r="AC1271" s="129"/>
      <c r="AD1271" s="130"/>
      <c r="AE1271" s="122">
        <v>3111</v>
      </c>
      <c r="AF1271" s="134"/>
    </row>
    <row r="1272" spans="1:32" s="135" customFormat="1" ht="60">
      <c r="A1272" s="133" t="s">
        <v>62914</v>
      </c>
      <c r="B1272" s="127" t="s">
        <v>58450</v>
      </c>
      <c r="C1272" s="125" t="s">
        <v>59193</v>
      </c>
      <c r="D1272" s="127" t="s">
        <v>49989</v>
      </c>
      <c r="E1272" s="111" t="s">
        <v>3619</v>
      </c>
      <c r="F1272" s="126" t="s">
        <v>61049</v>
      </c>
      <c r="G1272" s="127" t="s">
        <v>61050</v>
      </c>
      <c r="H1272" s="111" t="s">
        <v>420</v>
      </c>
      <c r="I1272" s="128">
        <v>7024.3950000000004</v>
      </c>
      <c r="J1272" s="42">
        <v>347.32799999999997</v>
      </c>
      <c r="K1272" s="34">
        <v>2439769.0665600002</v>
      </c>
      <c r="L1272" s="24">
        <v>2268985.2319008</v>
      </c>
      <c r="M1272" s="129" t="s">
        <v>45</v>
      </c>
      <c r="N1272" s="129">
        <v>12</v>
      </c>
      <c r="O1272" s="130" t="s">
        <v>26</v>
      </c>
      <c r="P1272" s="116" t="s">
        <v>424</v>
      </c>
      <c r="Q1272" s="117" t="s">
        <v>63003</v>
      </c>
      <c r="R1272" s="117" t="s">
        <v>63002</v>
      </c>
      <c r="S1272" s="117" t="s">
        <v>57126</v>
      </c>
      <c r="T1272" s="117" t="s">
        <v>57126</v>
      </c>
      <c r="U1272" s="117" t="s">
        <v>57126</v>
      </c>
      <c r="V1272" s="114" t="s">
        <v>17</v>
      </c>
      <c r="W1272" s="118" t="s">
        <v>340</v>
      </c>
      <c r="X1272" s="115" t="str">
        <f>VLOOKUP(W1272,'Formato de datos '!$G$1:$H$240,2,0)</f>
        <v>Drogas y Medicamentos</v>
      </c>
      <c r="Y1272" s="129" t="s">
        <v>57</v>
      </c>
      <c r="Z1272" s="129"/>
      <c r="AA1272" s="131" t="s">
        <v>58450</v>
      </c>
      <c r="AB1272" s="129" t="s">
        <v>442</v>
      </c>
      <c r="AC1272" s="129"/>
      <c r="AD1272" s="130"/>
      <c r="AE1272" s="122">
        <v>3112</v>
      </c>
      <c r="AF1272" s="134"/>
    </row>
    <row r="1273" spans="1:32" s="135" customFormat="1" ht="120">
      <c r="A1273" s="133" t="s">
        <v>62914</v>
      </c>
      <c r="B1273" s="127" t="s">
        <v>58450</v>
      </c>
      <c r="C1273" s="125" t="s">
        <v>59193</v>
      </c>
      <c r="D1273" s="127" t="s">
        <v>49878</v>
      </c>
      <c r="E1273" s="111" t="s">
        <v>3624</v>
      </c>
      <c r="F1273" s="126" t="s">
        <v>61051</v>
      </c>
      <c r="G1273" s="127" t="s">
        <v>61052</v>
      </c>
      <c r="H1273" s="111" t="s">
        <v>420</v>
      </c>
      <c r="I1273" s="128">
        <v>340.86</v>
      </c>
      <c r="J1273" s="42">
        <v>67107.199999999997</v>
      </c>
      <c r="K1273" s="34">
        <v>22874160.192000002</v>
      </c>
      <c r="L1273" s="24">
        <v>21272968.978560001</v>
      </c>
      <c r="M1273" s="129" t="s">
        <v>45</v>
      </c>
      <c r="N1273" s="129">
        <v>12</v>
      </c>
      <c r="O1273" s="130" t="s">
        <v>26</v>
      </c>
      <c r="P1273" s="116" t="s">
        <v>424</v>
      </c>
      <c r="Q1273" s="117" t="s">
        <v>63003</v>
      </c>
      <c r="R1273" s="117" t="s">
        <v>63002</v>
      </c>
      <c r="S1273" s="117" t="s">
        <v>57126</v>
      </c>
      <c r="T1273" s="117" t="s">
        <v>57126</v>
      </c>
      <c r="U1273" s="117" t="s">
        <v>57126</v>
      </c>
      <c r="V1273" s="114" t="s">
        <v>17</v>
      </c>
      <c r="W1273" s="118" t="s">
        <v>340</v>
      </c>
      <c r="X1273" s="115" t="str">
        <f>VLOOKUP(W1273,'Formato de datos '!$G$1:$H$240,2,0)</f>
        <v>Drogas y Medicamentos</v>
      </c>
      <c r="Y1273" s="129" t="s">
        <v>57</v>
      </c>
      <c r="Z1273" s="129"/>
      <c r="AA1273" s="131" t="s">
        <v>58450</v>
      </c>
      <c r="AB1273" s="129" t="s">
        <v>442</v>
      </c>
      <c r="AC1273" s="129"/>
      <c r="AD1273" s="130"/>
      <c r="AE1273" s="122">
        <v>3113</v>
      </c>
      <c r="AF1273" s="134"/>
    </row>
    <row r="1274" spans="1:32" s="135" customFormat="1" ht="75">
      <c r="A1274" s="133" t="s">
        <v>62914</v>
      </c>
      <c r="B1274" s="127" t="s">
        <v>58450</v>
      </c>
      <c r="C1274" s="125" t="s">
        <v>59193</v>
      </c>
      <c r="D1274" s="127" t="e">
        <v>#N/A</v>
      </c>
      <c r="E1274" s="111" t="s">
        <v>3624</v>
      </c>
      <c r="F1274" s="126" t="s">
        <v>61053</v>
      </c>
      <c r="G1274" s="127" t="s">
        <v>61054</v>
      </c>
      <c r="H1274" s="111" t="s">
        <v>420</v>
      </c>
      <c r="I1274" s="128">
        <v>18.952500000000001</v>
      </c>
      <c r="J1274" s="42">
        <v>7514720</v>
      </c>
      <c r="K1274" s="34">
        <v>142422730.80000001</v>
      </c>
      <c r="L1274" s="24">
        <v>132857025</v>
      </c>
      <c r="M1274" s="129" t="s">
        <v>45</v>
      </c>
      <c r="N1274" s="129">
        <v>12</v>
      </c>
      <c r="O1274" s="130" t="s">
        <v>26</v>
      </c>
      <c r="P1274" s="116" t="s">
        <v>424</v>
      </c>
      <c r="Q1274" s="117" t="s">
        <v>63003</v>
      </c>
      <c r="R1274" s="117" t="s">
        <v>63002</v>
      </c>
      <c r="S1274" s="117" t="s">
        <v>57126</v>
      </c>
      <c r="T1274" s="117" t="s">
        <v>57126</v>
      </c>
      <c r="U1274" s="117" t="s">
        <v>57126</v>
      </c>
      <c r="V1274" s="114" t="s">
        <v>17</v>
      </c>
      <c r="W1274" s="118" t="s">
        <v>340</v>
      </c>
      <c r="X1274" s="115" t="str">
        <f>VLOOKUP(W1274,'Formato de datos '!$G$1:$H$240,2,0)</f>
        <v>Drogas y Medicamentos</v>
      </c>
      <c r="Y1274" s="129" t="s">
        <v>57</v>
      </c>
      <c r="Z1274" s="129"/>
      <c r="AA1274" s="131" t="s">
        <v>58450</v>
      </c>
      <c r="AB1274" s="129" t="s">
        <v>442</v>
      </c>
      <c r="AC1274" s="129"/>
      <c r="AD1274" s="130"/>
      <c r="AE1274" s="122">
        <v>3114</v>
      </c>
      <c r="AF1274" s="134"/>
    </row>
    <row r="1275" spans="1:32" s="135" customFormat="1" ht="75">
      <c r="A1275" s="133" t="s">
        <v>62914</v>
      </c>
      <c r="B1275" s="127" t="s">
        <v>58450</v>
      </c>
      <c r="C1275" s="125" t="s">
        <v>59193</v>
      </c>
      <c r="D1275" s="127" t="s">
        <v>51117</v>
      </c>
      <c r="E1275" s="111" t="s">
        <v>3624</v>
      </c>
      <c r="F1275" s="126" t="s">
        <v>61055</v>
      </c>
      <c r="G1275" s="127" t="s">
        <v>61056</v>
      </c>
      <c r="H1275" s="111" t="s">
        <v>420</v>
      </c>
      <c r="I1275" s="128">
        <v>464.3125</v>
      </c>
      <c r="J1275" s="42">
        <v>152836.11199999999</v>
      </c>
      <c r="K1275" s="34">
        <v>70963717.252999991</v>
      </c>
      <c r="L1275" s="24">
        <v>66197497.4375</v>
      </c>
      <c r="M1275" s="129" t="s">
        <v>45</v>
      </c>
      <c r="N1275" s="129">
        <v>12</v>
      </c>
      <c r="O1275" s="130" t="s">
        <v>26</v>
      </c>
      <c r="P1275" s="116" t="s">
        <v>424</v>
      </c>
      <c r="Q1275" s="117" t="s">
        <v>63003</v>
      </c>
      <c r="R1275" s="117" t="s">
        <v>63002</v>
      </c>
      <c r="S1275" s="117" t="s">
        <v>57126</v>
      </c>
      <c r="T1275" s="117" t="s">
        <v>57126</v>
      </c>
      <c r="U1275" s="117" t="s">
        <v>57126</v>
      </c>
      <c r="V1275" s="114" t="s">
        <v>17</v>
      </c>
      <c r="W1275" s="118" t="s">
        <v>340</v>
      </c>
      <c r="X1275" s="115" t="str">
        <f>VLOOKUP(W1275,'Formato de datos '!$G$1:$H$240,2,0)</f>
        <v>Drogas y Medicamentos</v>
      </c>
      <c r="Y1275" s="129" t="s">
        <v>57</v>
      </c>
      <c r="Z1275" s="129"/>
      <c r="AA1275" s="131" t="s">
        <v>58450</v>
      </c>
      <c r="AB1275" s="129" t="s">
        <v>442</v>
      </c>
      <c r="AC1275" s="129"/>
      <c r="AD1275" s="130"/>
      <c r="AE1275" s="122">
        <v>3115</v>
      </c>
      <c r="AF1275" s="134"/>
    </row>
    <row r="1276" spans="1:32" s="135" customFormat="1" ht="60">
      <c r="A1276" s="133" t="s">
        <v>62914</v>
      </c>
      <c r="B1276" s="127" t="s">
        <v>58450</v>
      </c>
      <c r="C1276" s="125" t="s">
        <v>59193</v>
      </c>
      <c r="D1276" s="127" t="e">
        <v>#N/A</v>
      </c>
      <c r="E1276" s="111" t="s">
        <v>3619</v>
      </c>
      <c r="F1276" s="126" t="s">
        <v>61057</v>
      </c>
      <c r="G1276" s="127" t="s">
        <v>61058</v>
      </c>
      <c r="H1276" s="111" t="s">
        <v>420</v>
      </c>
      <c r="I1276" s="128">
        <v>90.772499999999994</v>
      </c>
      <c r="J1276" s="42">
        <v>4529.2</v>
      </c>
      <c r="K1276" s="34">
        <v>411126.80699999997</v>
      </c>
      <c r="L1276" s="24">
        <v>383513.8125</v>
      </c>
      <c r="M1276" s="129" t="s">
        <v>45</v>
      </c>
      <c r="N1276" s="129">
        <v>12</v>
      </c>
      <c r="O1276" s="130" t="s">
        <v>26</v>
      </c>
      <c r="P1276" s="116" t="s">
        <v>424</v>
      </c>
      <c r="Q1276" s="117" t="s">
        <v>63003</v>
      </c>
      <c r="R1276" s="117" t="s">
        <v>63002</v>
      </c>
      <c r="S1276" s="117" t="s">
        <v>57126</v>
      </c>
      <c r="T1276" s="117" t="s">
        <v>57126</v>
      </c>
      <c r="U1276" s="117" t="s">
        <v>57126</v>
      </c>
      <c r="V1276" s="114" t="s">
        <v>17</v>
      </c>
      <c r="W1276" s="118" t="s">
        <v>340</v>
      </c>
      <c r="X1276" s="115" t="str">
        <f>VLOOKUP(W1276,'Formato de datos '!$G$1:$H$240,2,0)</f>
        <v>Drogas y Medicamentos</v>
      </c>
      <c r="Y1276" s="129" t="s">
        <v>57</v>
      </c>
      <c r="Z1276" s="129"/>
      <c r="AA1276" s="131" t="s">
        <v>58450</v>
      </c>
      <c r="AB1276" s="129" t="s">
        <v>442</v>
      </c>
      <c r="AC1276" s="129"/>
      <c r="AD1276" s="130"/>
      <c r="AE1276" s="122">
        <v>3116</v>
      </c>
      <c r="AF1276" s="134"/>
    </row>
    <row r="1277" spans="1:32" s="135" customFormat="1" ht="90">
      <c r="A1277" s="133" t="s">
        <v>62914</v>
      </c>
      <c r="B1277" s="127" t="s">
        <v>58450</v>
      </c>
      <c r="C1277" s="125" t="s">
        <v>59193</v>
      </c>
      <c r="D1277" s="127" t="e">
        <v>#N/A</v>
      </c>
      <c r="E1277" s="111" t="s">
        <v>3624</v>
      </c>
      <c r="F1277" s="126" t="s">
        <v>61059</v>
      </c>
      <c r="G1277" s="127" t="s">
        <v>61060</v>
      </c>
      <c r="H1277" s="111" t="s">
        <v>420</v>
      </c>
      <c r="I1277" s="128">
        <v>61.180000000000007</v>
      </c>
      <c r="J1277" s="42">
        <v>13612256</v>
      </c>
      <c r="K1277" s="34">
        <v>832797822.08000004</v>
      </c>
      <c r="L1277" s="24">
        <v>774501974.53440011</v>
      </c>
      <c r="M1277" s="129" t="s">
        <v>45</v>
      </c>
      <c r="N1277" s="129">
        <v>12</v>
      </c>
      <c r="O1277" s="130" t="s">
        <v>26</v>
      </c>
      <c r="P1277" s="116" t="s">
        <v>424</v>
      </c>
      <c r="Q1277" s="117" t="s">
        <v>63003</v>
      </c>
      <c r="R1277" s="117" t="s">
        <v>63002</v>
      </c>
      <c r="S1277" s="117" t="s">
        <v>57126</v>
      </c>
      <c r="T1277" s="117" t="s">
        <v>57126</v>
      </c>
      <c r="U1277" s="117" t="s">
        <v>57126</v>
      </c>
      <c r="V1277" s="114" t="s">
        <v>17</v>
      </c>
      <c r="W1277" s="118" t="s">
        <v>340</v>
      </c>
      <c r="X1277" s="115" t="str">
        <f>VLOOKUP(W1277,'Formato de datos '!$G$1:$H$240,2,0)</f>
        <v>Drogas y Medicamentos</v>
      </c>
      <c r="Y1277" s="129" t="s">
        <v>57</v>
      </c>
      <c r="Z1277" s="129"/>
      <c r="AA1277" s="131" t="s">
        <v>58450</v>
      </c>
      <c r="AB1277" s="129" t="s">
        <v>442</v>
      </c>
      <c r="AC1277" s="129"/>
      <c r="AD1277" s="130"/>
      <c r="AE1277" s="122">
        <v>3117</v>
      </c>
      <c r="AF1277" s="134"/>
    </row>
    <row r="1278" spans="1:32" s="135" customFormat="1" ht="60">
      <c r="A1278" s="133" t="s">
        <v>62914</v>
      </c>
      <c r="B1278" s="127" t="s">
        <v>58450</v>
      </c>
      <c r="C1278" s="125" t="s">
        <v>59193</v>
      </c>
      <c r="D1278" s="127"/>
      <c r="E1278" s="111" t="s">
        <v>3626</v>
      </c>
      <c r="F1278" s="126" t="s">
        <v>61061</v>
      </c>
      <c r="G1278" s="127" t="s">
        <v>61062</v>
      </c>
      <c r="H1278" s="111" t="s">
        <v>420</v>
      </c>
      <c r="I1278" s="128">
        <v>107.73</v>
      </c>
      <c r="J1278" s="42">
        <v>9235.2800000000007</v>
      </c>
      <c r="K1278" s="34">
        <v>994916.71440000006</v>
      </c>
      <c r="L1278" s="24">
        <v>928093.95000000007</v>
      </c>
      <c r="M1278" s="129" t="s">
        <v>45</v>
      </c>
      <c r="N1278" s="129">
        <v>12</v>
      </c>
      <c r="O1278" s="130" t="s">
        <v>26</v>
      </c>
      <c r="P1278" s="116" t="s">
        <v>424</v>
      </c>
      <c r="Q1278" s="117" t="s">
        <v>63003</v>
      </c>
      <c r="R1278" s="117" t="s">
        <v>63002</v>
      </c>
      <c r="S1278" s="117" t="s">
        <v>57126</v>
      </c>
      <c r="T1278" s="117" t="s">
        <v>57126</v>
      </c>
      <c r="U1278" s="117" t="s">
        <v>57126</v>
      </c>
      <c r="V1278" s="114" t="s">
        <v>17</v>
      </c>
      <c r="W1278" s="118" t="s">
        <v>340</v>
      </c>
      <c r="X1278" s="115" t="str">
        <f>VLOOKUP(W1278,'Formato de datos '!$G$1:$H$240,2,0)</f>
        <v>Drogas y Medicamentos</v>
      </c>
      <c r="Y1278" s="129" t="s">
        <v>57</v>
      </c>
      <c r="Z1278" s="129"/>
      <c r="AA1278" s="131" t="s">
        <v>58450</v>
      </c>
      <c r="AB1278" s="129" t="s">
        <v>442</v>
      </c>
      <c r="AC1278" s="129"/>
      <c r="AD1278" s="130"/>
      <c r="AE1278" s="122">
        <v>3118</v>
      </c>
      <c r="AF1278" s="134"/>
    </row>
    <row r="1279" spans="1:32" s="135" customFormat="1" ht="60">
      <c r="A1279" s="133" t="s">
        <v>62914</v>
      </c>
      <c r="B1279" s="127" t="s">
        <v>58450</v>
      </c>
      <c r="C1279" s="125" t="s">
        <v>59193</v>
      </c>
      <c r="D1279" s="127"/>
      <c r="E1279" s="111" t="s">
        <v>3626</v>
      </c>
      <c r="F1279" s="126" t="s">
        <v>61063</v>
      </c>
      <c r="G1279" s="127" t="s">
        <v>61064</v>
      </c>
      <c r="H1279" s="111" t="s">
        <v>420</v>
      </c>
      <c r="I1279" s="128">
        <v>107.73</v>
      </c>
      <c r="J1279" s="42">
        <v>18471.632000000001</v>
      </c>
      <c r="K1279" s="34">
        <v>1989948.9153600002</v>
      </c>
      <c r="L1279" s="24">
        <v>1856295.6300000001</v>
      </c>
      <c r="M1279" s="129" t="s">
        <v>45</v>
      </c>
      <c r="N1279" s="129">
        <v>12</v>
      </c>
      <c r="O1279" s="130" t="s">
        <v>26</v>
      </c>
      <c r="P1279" s="116" t="s">
        <v>424</v>
      </c>
      <c r="Q1279" s="117" t="s">
        <v>63003</v>
      </c>
      <c r="R1279" s="117" t="s">
        <v>63002</v>
      </c>
      <c r="S1279" s="117" t="s">
        <v>57126</v>
      </c>
      <c r="T1279" s="117" t="s">
        <v>57126</v>
      </c>
      <c r="U1279" s="117" t="s">
        <v>57126</v>
      </c>
      <c r="V1279" s="114" t="s">
        <v>17</v>
      </c>
      <c r="W1279" s="118" t="s">
        <v>340</v>
      </c>
      <c r="X1279" s="115" t="str">
        <f>VLOOKUP(W1279,'Formato de datos '!$G$1:$H$240,2,0)</f>
        <v>Drogas y Medicamentos</v>
      </c>
      <c r="Y1279" s="129" t="s">
        <v>57</v>
      </c>
      <c r="Z1279" s="129"/>
      <c r="AA1279" s="131" t="s">
        <v>58450</v>
      </c>
      <c r="AB1279" s="129" t="s">
        <v>442</v>
      </c>
      <c r="AC1279" s="129"/>
      <c r="AD1279" s="130"/>
      <c r="AE1279" s="122">
        <v>3119</v>
      </c>
      <c r="AF1279" s="134"/>
    </row>
    <row r="1280" spans="1:32" s="135" customFormat="1" ht="60">
      <c r="A1280" s="133" t="s">
        <v>62914</v>
      </c>
      <c r="B1280" s="127" t="s">
        <v>58450</v>
      </c>
      <c r="C1280" s="125" t="s">
        <v>59193</v>
      </c>
      <c r="D1280" s="127"/>
      <c r="E1280" s="111" t="s">
        <v>3626</v>
      </c>
      <c r="F1280" s="126" t="s">
        <v>61065</v>
      </c>
      <c r="G1280" s="127" t="s">
        <v>61066</v>
      </c>
      <c r="H1280" s="111" t="s">
        <v>420</v>
      </c>
      <c r="I1280" s="128">
        <v>107.73</v>
      </c>
      <c r="J1280" s="42">
        <v>281588.67200000002</v>
      </c>
      <c r="K1280" s="34">
        <v>30335547.634560004</v>
      </c>
      <c r="L1280" s="24">
        <v>27525553.650000002</v>
      </c>
      <c r="M1280" s="129" t="s">
        <v>45</v>
      </c>
      <c r="N1280" s="129">
        <v>12</v>
      </c>
      <c r="O1280" s="130" t="s">
        <v>26</v>
      </c>
      <c r="P1280" s="116" t="s">
        <v>424</v>
      </c>
      <c r="Q1280" s="117" t="s">
        <v>63003</v>
      </c>
      <c r="R1280" s="117" t="s">
        <v>63002</v>
      </c>
      <c r="S1280" s="117" t="s">
        <v>57126</v>
      </c>
      <c r="T1280" s="117" t="s">
        <v>57126</v>
      </c>
      <c r="U1280" s="117" t="s">
        <v>57126</v>
      </c>
      <c r="V1280" s="114" t="s">
        <v>17</v>
      </c>
      <c r="W1280" s="118" t="s">
        <v>340</v>
      </c>
      <c r="X1280" s="115" t="str">
        <f>VLOOKUP(W1280,'Formato de datos '!$G$1:$H$240,2,0)</f>
        <v>Drogas y Medicamentos</v>
      </c>
      <c r="Y1280" s="129" t="s">
        <v>57</v>
      </c>
      <c r="Z1280" s="129"/>
      <c r="AA1280" s="131" t="s">
        <v>58450</v>
      </c>
      <c r="AB1280" s="129" t="s">
        <v>442</v>
      </c>
      <c r="AC1280" s="129"/>
      <c r="AD1280" s="130"/>
      <c r="AE1280" s="122">
        <v>3120</v>
      </c>
      <c r="AF1280" s="134"/>
    </row>
    <row r="1281" spans="1:32" s="135" customFormat="1" ht="60">
      <c r="A1281" s="133" t="s">
        <v>62914</v>
      </c>
      <c r="B1281" s="127" t="s">
        <v>58450</v>
      </c>
      <c r="C1281" s="125" t="s">
        <v>59193</v>
      </c>
      <c r="D1281" s="127" t="s">
        <v>50654</v>
      </c>
      <c r="E1281" s="111" t="s">
        <v>3625</v>
      </c>
      <c r="F1281" s="126" t="s">
        <v>61067</v>
      </c>
      <c r="G1281" s="127" t="s">
        <v>61068</v>
      </c>
      <c r="H1281" s="111" t="s">
        <v>420</v>
      </c>
      <c r="I1281" s="128">
        <v>1517.1975</v>
      </c>
      <c r="J1281" s="42">
        <v>20646.72</v>
      </c>
      <c r="K1281" s="34">
        <v>31325151.9672</v>
      </c>
      <c r="L1281" s="24">
        <v>29132391.329496</v>
      </c>
      <c r="M1281" s="129" t="s">
        <v>45</v>
      </c>
      <c r="N1281" s="129">
        <v>12</v>
      </c>
      <c r="O1281" s="130" t="s">
        <v>26</v>
      </c>
      <c r="P1281" s="116" t="s">
        <v>424</v>
      </c>
      <c r="Q1281" s="117" t="s">
        <v>63003</v>
      </c>
      <c r="R1281" s="117" t="s">
        <v>63002</v>
      </c>
      <c r="S1281" s="117" t="s">
        <v>57126</v>
      </c>
      <c r="T1281" s="117" t="s">
        <v>57126</v>
      </c>
      <c r="U1281" s="117" t="s">
        <v>57126</v>
      </c>
      <c r="V1281" s="114" t="s">
        <v>17</v>
      </c>
      <c r="W1281" s="118" t="s">
        <v>340</v>
      </c>
      <c r="X1281" s="115" t="str">
        <f>VLOOKUP(W1281,'Formato de datos '!$G$1:$H$240,2,0)</f>
        <v>Drogas y Medicamentos</v>
      </c>
      <c r="Y1281" s="129" t="s">
        <v>57</v>
      </c>
      <c r="Z1281" s="129"/>
      <c r="AA1281" s="131" t="s">
        <v>58450</v>
      </c>
      <c r="AB1281" s="129" t="s">
        <v>442</v>
      </c>
      <c r="AC1281" s="129"/>
      <c r="AD1281" s="130"/>
      <c r="AE1281" s="122">
        <v>3121</v>
      </c>
      <c r="AF1281" s="134"/>
    </row>
    <row r="1282" spans="1:32" s="135" customFormat="1" ht="60">
      <c r="A1282" s="133" t="s">
        <v>62914</v>
      </c>
      <c r="B1282" s="127" t="s">
        <v>58450</v>
      </c>
      <c r="C1282" s="125" t="s">
        <v>59193</v>
      </c>
      <c r="D1282" s="127" t="s">
        <v>50737</v>
      </c>
      <c r="E1282" s="111" t="s">
        <v>3626</v>
      </c>
      <c r="F1282" s="126" t="s">
        <v>61069</v>
      </c>
      <c r="G1282" s="127" t="s">
        <v>61070</v>
      </c>
      <c r="H1282" s="111" t="s">
        <v>420</v>
      </c>
      <c r="I1282" s="128">
        <v>9153.06</v>
      </c>
      <c r="J1282" s="42">
        <v>5884.2079999999996</v>
      </c>
      <c r="K1282" s="34">
        <v>53858508.876479991</v>
      </c>
      <c r="L1282" s="24">
        <v>50088413.255126394</v>
      </c>
      <c r="M1282" s="129" t="s">
        <v>45</v>
      </c>
      <c r="N1282" s="129">
        <v>12</v>
      </c>
      <c r="O1282" s="130" t="s">
        <v>26</v>
      </c>
      <c r="P1282" s="116" t="s">
        <v>424</v>
      </c>
      <c r="Q1282" s="117" t="s">
        <v>63003</v>
      </c>
      <c r="R1282" s="117" t="s">
        <v>63002</v>
      </c>
      <c r="S1282" s="117" t="s">
        <v>57126</v>
      </c>
      <c r="T1282" s="117" t="s">
        <v>57126</v>
      </c>
      <c r="U1282" s="117" t="s">
        <v>57126</v>
      </c>
      <c r="V1282" s="114" t="s">
        <v>17</v>
      </c>
      <c r="W1282" s="118" t="s">
        <v>340</v>
      </c>
      <c r="X1282" s="115" t="str">
        <f>VLOOKUP(W1282,'Formato de datos '!$G$1:$H$240,2,0)</f>
        <v>Drogas y Medicamentos</v>
      </c>
      <c r="Y1282" s="129" t="s">
        <v>57</v>
      </c>
      <c r="Z1282" s="129"/>
      <c r="AA1282" s="131" t="s">
        <v>58450</v>
      </c>
      <c r="AB1282" s="129" t="s">
        <v>442</v>
      </c>
      <c r="AC1282" s="129"/>
      <c r="AD1282" s="130"/>
      <c r="AE1282" s="122">
        <v>3122</v>
      </c>
      <c r="AF1282" s="134"/>
    </row>
    <row r="1283" spans="1:32" s="135" customFormat="1" ht="60">
      <c r="A1283" s="133" t="s">
        <v>62914</v>
      </c>
      <c r="B1283" s="127" t="s">
        <v>58450</v>
      </c>
      <c r="C1283" s="125" t="s">
        <v>59193</v>
      </c>
      <c r="D1283" s="127" t="s">
        <v>50483</v>
      </c>
      <c r="E1283" s="111" t="s">
        <v>3626</v>
      </c>
      <c r="F1283" s="126" t="s">
        <v>61071</v>
      </c>
      <c r="G1283" s="127" t="s">
        <v>61072</v>
      </c>
      <c r="H1283" s="111" t="s">
        <v>420</v>
      </c>
      <c r="I1283" s="128">
        <v>2872.8</v>
      </c>
      <c r="J1283" s="42">
        <v>6749.3119999999999</v>
      </c>
      <c r="K1283" s="34">
        <v>19389423.513599999</v>
      </c>
      <c r="L1283" s="24">
        <v>18087148.800000001</v>
      </c>
      <c r="M1283" s="129" t="s">
        <v>45</v>
      </c>
      <c r="N1283" s="129">
        <v>12</v>
      </c>
      <c r="O1283" s="130" t="s">
        <v>26</v>
      </c>
      <c r="P1283" s="116" t="s">
        <v>424</v>
      </c>
      <c r="Q1283" s="117" t="s">
        <v>63003</v>
      </c>
      <c r="R1283" s="117" t="s">
        <v>63002</v>
      </c>
      <c r="S1283" s="117" t="s">
        <v>57126</v>
      </c>
      <c r="T1283" s="117" t="s">
        <v>57126</v>
      </c>
      <c r="U1283" s="117" t="s">
        <v>57126</v>
      </c>
      <c r="V1283" s="114" t="s">
        <v>17</v>
      </c>
      <c r="W1283" s="118" t="s">
        <v>340</v>
      </c>
      <c r="X1283" s="115" t="str">
        <f>VLOOKUP(W1283,'Formato de datos '!$G$1:$H$240,2,0)</f>
        <v>Drogas y Medicamentos</v>
      </c>
      <c r="Y1283" s="129" t="s">
        <v>57</v>
      </c>
      <c r="Z1283" s="129"/>
      <c r="AA1283" s="131" t="s">
        <v>58450</v>
      </c>
      <c r="AB1283" s="129" t="s">
        <v>442</v>
      </c>
      <c r="AC1283" s="129"/>
      <c r="AD1283" s="130"/>
      <c r="AE1283" s="122">
        <v>3123</v>
      </c>
      <c r="AF1283" s="134"/>
    </row>
    <row r="1284" spans="1:32" s="135" customFormat="1" ht="75">
      <c r="A1284" s="133" t="s">
        <v>62914</v>
      </c>
      <c r="B1284" s="127" t="s">
        <v>58450</v>
      </c>
      <c r="C1284" s="125" t="s">
        <v>59193</v>
      </c>
      <c r="D1284" s="127"/>
      <c r="E1284" s="111" t="s">
        <v>3624</v>
      </c>
      <c r="F1284" s="126" t="s">
        <v>61073</v>
      </c>
      <c r="G1284" s="127" t="s">
        <v>61074</v>
      </c>
      <c r="H1284" s="111" t="s">
        <v>420</v>
      </c>
      <c r="I1284" s="128">
        <v>9.8324999999999996</v>
      </c>
      <c r="J1284" s="42">
        <v>7382864</v>
      </c>
      <c r="K1284" s="34">
        <v>72592010.280000001</v>
      </c>
      <c r="L1284" s="24">
        <v>67510569.560399994</v>
      </c>
      <c r="M1284" s="129" t="s">
        <v>45</v>
      </c>
      <c r="N1284" s="129">
        <v>12</v>
      </c>
      <c r="O1284" s="130" t="s">
        <v>26</v>
      </c>
      <c r="P1284" s="116" t="s">
        <v>424</v>
      </c>
      <c r="Q1284" s="117" t="s">
        <v>63003</v>
      </c>
      <c r="R1284" s="117" t="s">
        <v>63002</v>
      </c>
      <c r="S1284" s="117" t="s">
        <v>57126</v>
      </c>
      <c r="T1284" s="117" t="s">
        <v>57126</v>
      </c>
      <c r="U1284" s="117" t="s">
        <v>57126</v>
      </c>
      <c r="V1284" s="114" t="s">
        <v>17</v>
      </c>
      <c r="W1284" s="118" t="s">
        <v>340</v>
      </c>
      <c r="X1284" s="115" t="str">
        <f>VLOOKUP(W1284,'Formato de datos '!$G$1:$H$240,2,0)</f>
        <v>Drogas y Medicamentos</v>
      </c>
      <c r="Y1284" s="129" t="s">
        <v>57</v>
      </c>
      <c r="Z1284" s="129"/>
      <c r="AA1284" s="131" t="s">
        <v>58450</v>
      </c>
      <c r="AB1284" s="129" t="s">
        <v>442</v>
      </c>
      <c r="AC1284" s="129"/>
      <c r="AD1284" s="130"/>
      <c r="AE1284" s="122">
        <v>3124</v>
      </c>
      <c r="AF1284" s="134"/>
    </row>
    <row r="1285" spans="1:32" s="135" customFormat="1" ht="75">
      <c r="A1285" s="133" t="s">
        <v>62914</v>
      </c>
      <c r="B1285" s="127" t="s">
        <v>58450</v>
      </c>
      <c r="C1285" s="125" t="s">
        <v>59193</v>
      </c>
      <c r="D1285" s="127" t="s">
        <v>50196</v>
      </c>
      <c r="E1285" s="111" t="s">
        <v>3621</v>
      </c>
      <c r="F1285" s="126" t="s">
        <v>61075</v>
      </c>
      <c r="G1285" s="127" t="s">
        <v>61076</v>
      </c>
      <c r="H1285" s="111" t="s">
        <v>420</v>
      </c>
      <c r="I1285" s="128">
        <v>45.884999999999998</v>
      </c>
      <c r="J1285" s="42">
        <v>2948</v>
      </c>
      <c r="K1285" s="34">
        <v>135268.97999999998</v>
      </c>
      <c r="L1285" s="24">
        <v>125800.15139999999</v>
      </c>
      <c r="M1285" s="129" t="s">
        <v>45</v>
      </c>
      <c r="N1285" s="129">
        <v>12</v>
      </c>
      <c r="O1285" s="130" t="s">
        <v>26</v>
      </c>
      <c r="P1285" s="116" t="s">
        <v>424</v>
      </c>
      <c r="Q1285" s="117" t="s">
        <v>63003</v>
      </c>
      <c r="R1285" s="117" t="s">
        <v>63002</v>
      </c>
      <c r="S1285" s="117" t="s">
        <v>57126</v>
      </c>
      <c r="T1285" s="117" t="s">
        <v>57126</v>
      </c>
      <c r="U1285" s="117" t="s">
        <v>57126</v>
      </c>
      <c r="V1285" s="114" t="s">
        <v>17</v>
      </c>
      <c r="W1285" s="118" t="s">
        <v>340</v>
      </c>
      <c r="X1285" s="115" t="str">
        <f>VLOOKUP(W1285,'Formato de datos '!$G$1:$H$240,2,0)</f>
        <v>Drogas y Medicamentos</v>
      </c>
      <c r="Y1285" s="129" t="s">
        <v>57</v>
      </c>
      <c r="Z1285" s="129"/>
      <c r="AA1285" s="131" t="s">
        <v>58450</v>
      </c>
      <c r="AB1285" s="129" t="s">
        <v>442</v>
      </c>
      <c r="AC1285" s="129"/>
      <c r="AD1285" s="130"/>
      <c r="AE1285" s="122">
        <v>3125</v>
      </c>
      <c r="AF1285" s="134"/>
    </row>
    <row r="1286" spans="1:32" s="135" customFormat="1" ht="60">
      <c r="A1286" s="133" t="s">
        <v>62914</v>
      </c>
      <c r="B1286" s="127" t="s">
        <v>58450</v>
      </c>
      <c r="C1286" s="125" t="s">
        <v>59193</v>
      </c>
      <c r="D1286" s="127" t="s">
        <v>50466</v>
      </c>
      <c r="E1286" s="111" t="s">
        <v>3563</v>
      </c>
      <c r="F1286" s="126" t="s">
        <v>61077</v>
      </c>
      <c r="G1286" s="127" t="s">
        <v>61078</v>
      </c>
      <c r="H1286" s="111" t="s">
        <v>420</v>
      </c>
      <c r="I1286" s="128">
        <v>1695.75</v>
      </c>
      <c r="J1286" s="42">
        <v>16561.328000000001</v>
      </c>
      <c r="K1286" s="34">
        <v>28083871.956000004</v>
      </c>
      <c r="L1286" s="24">
        <v>26118000.91908</v>
      </c>
      <c r="M1286" s="129" t="s">
        <v>45</v>
      </c>
      <c r="N1286" s="129">
        <v>12</v>
      </c>
      <c r="O1286" s="130" t="s">
        <v>26</v>
      </c>
      <c r="P1286" s="116" t="s">
        <v>424</v>
      </c>
      <c r="Q1286" s="117" t="s">
        <v>63003</v>
      </c>
      <c r="R1286" s="117" t="s">
        <v>63002</v>
      </c>
      <c r="S1286" s="117" t="s">
        <v>57126</v>
      </c>
      <c r="T1286" s="117" t="s">
        <v>57126</v>
      </c>
      <c r="U1286" s="117" t="s">
        <v>57126</v>
      </c>
      <c r="V1286" s="114" t="s">
        <v>17</v>
      </c>
      <c r="W1286" s="118" t="s">
        <v>340</v>
      </c>
      <c r="X1286" s="115" t="str">
        <f>VLOOKUP(W1286,'Formato de datos '!$G$1:$H$240,2,0)</f>
        <v>Drogas y Medicamentos</v>
      </c>
      <c r="Y1286" s="129" t="s">
        <v>57</v>
      </c>
      <c r="Z1286" s="129"/>
      <c r="AA1286" s="131" t="s">
        <v>58450</v>
      </c>
      <c r="AB1286" s="129" t="s">
        <v>442</v>
      </c>
      <c r="AC1286" s="129"/>
      <c r="AD1286" s="130"/>
      <c r="AE1286" s="122">
        <v>3126</v>
      </c>
      <c r="AF1286" s="134"/>
    </row>
    <row r="1287" spans="1:32" s="135" customFormat="1" ht="75">
      <c r="A1287" s="133" t="s">
        <v>62914</v>
      </c>
      <c r="B1287" s="127" t="s">
        <v>58450</v>
      </c>
      <c r="C1287" s="125" t="s">
        <v>59193</v>
      </c>
      <c r="D1287" s="127" t="s">
        <v>51111</v>
      </c>
      <c r="E1287" s="111" t="s">
        <v>3617</v>
      </c>
      <c r="F1287" s="126" t="s">
        <v>61079</v>
      </c>
      <c r="G1287" s="127" t="s">
        <v>61080</v>
      </c>
      <c r="H1287" s="111" t="s">
        <v>420</v>
      </c>
      <c r="I1287" s="128">
        <v>717.2025000000001</v>
      </c>
      <c r="J1287" s="42">
        <v>138.28800000000001</v>
      </c>
      <c r="K1287" s="34">
        <v>99180.499320000017</v>
      </c>
      <c r="L1287" s="24">
        <v>92237.864367600021</v>
      </c>
      <c r="M1287" s="129" t="s">
        <v>45</v>
      </c>
      <c r="N1287" s="129">
        <v>12</v>
      </c>
      <c r="O1287" s="130" t="s">
        <v>26</v>
      </c>
      <c r="P1287" s="116" t="s">
        <v>424</v>
      </c>
      <c r="Q1287" s="117" t="s">
        <v>63003</v>
      </c>
      <c r="R1287" s="117" t="s">
        <v>63002</v>
      </c>
      <c r="S1287" s="117" t="s">
        <v>57126</v>
      </c>
      <c r="T1287" s="117" t="s">
        <v>57126</v>
      </c>
      <c r="U1287" s="117" t="s">
        <v>57126</v>
      </c>
      <c r="V1287" s="114" t="s">
        <v>17</v>
      </c>
      <c r="W1287" s="118" t="s">
        <v>340</v>
      </c>
      <c r="X1287" s="115" t="str">
        <f>VLOOKUP(W1287,'Formato de datos '!$G$1:$H$240,2,0)</f>
        <v>Drogas y Medicamentos</v>
      </c>
      <c r="Y1287" s="129" t="s">
        <v>57</v>
      </c>
      <c r="Z1287" s="129"/>
      <c r="AA1287" s="131" t="s">
        <v>58450</v>
      </c>
      <c r="AB1287" s="129" t="s">
        <v>442</v>
      </c>
      <c r="AC1287" s="129"/>
      <c r="AD1287" s="130"/>
      <c r="AE1287" s="122">
        <v>3127</v>
      </c>
      <c r="AF1287" s="134"/>
    </row>
    <row r="1288" spans="1:32" s="135" customFormat="1" ht="75">
      <c r="A1288" s="133" t="s">
        <v>62914</v>
      </c>
      <c r="B1288" s="127" t="s">
        <v>58450</v>
      </c>
      <c r="C1288" s="125" t="s">
        <v>59193</v>
      </c>
      <c r="D1288" s="127" t="s">
        <v>51111</v>
      </c>
      <c r="E1288" s="111" t="s">
        <v>3617</v>
      </c>
      <c r="F1288" s="126" t="s">
        <v>61081</v>
      </c>
      <c r="G1288" s="127" t="s">
        <v>61082</v>
      </c>
      <c r="H1288" s="111" t="s">
        <v>420</v>
      </c>
      <c r="I1288" s="128">
        <v>2890.7550000000001</v>
      </c>
      <c r="J1288" s="42">
        <v>155.44</v>
      </c>
      <c r="K1288" s="34">
        <v>449338.9572</v>
      </c>
      <c r="L1288" s="24">
        <v>417885.23019600002</v>
      </c>
      <c r="M1288" s="129" t="s">
        <v>45</v>
      </c>
      <c r="N1288" s="129">
        <v>12</v>
      </c>
      <c r="O1288" s="130" t="s">
        <v>26</v>
      </c>
      <c r="P1288" s="116" t="s">
        <v>424</v>
      </c>
      <c r="Q1288" s="117" t="s">
        <v>63003</v>
      </c>
      <c r="R1288" s="117" t="s">
        <v>63002</v>
      </c>
      <c r="S1288" s="117" t="s">
        <v>57126</v>
      </c>
      <c r="T1288" s="117" t="s">
        <v>57126</v>
      </c>
      <c r="U1288" s="117" t="s">
        <v>57126</v>
      </c>
      <c r="V1288" s="114" t="s">
        <v>17</v>
      </c>
      <c r="W1288" s="118" t="s">
        <v>340</v>
      </c>
      <c r="X1288" s="115" t="str">
        <f>VLOOKUP(W1288,'Formato de datos '!$G$1:$H$240,2,0)</f>
        <v>Drogas y Medicamentos</v>
      </c>
      <c r="Y1288" s="129" t="s">
        <v>57</v>
      </c>
      <c r="Z1288" s="129"/>
      <c r="AA1288" s="131" t="s">
        <v>58450</v>
      </c>
      <c r="AB1288" s="129" t="s">
        <v>442</v>
      </c>
      <c r="AC1288" s="129"/>
      <c r="AD1288" s="130"/>
      <c r="AE1288" s="122">
        <v>3128</v>
      </c>
      <c r="AF1288" s="134"/>
    </row>
    <row r="1289" spans="1:32" s="135" customFormat="1" ht="120">
      <c r="A1289" s="133" t="s">
        <v>62914</v>
      </c>
      <c r="B1289" s="127" t="s">
        <v>58450</v>
      </c>
      <c r="C1289" s="125" t="s">
        <v>59193</v>
      </c>
      <c r="D1289" s="127"/>
      <c r="E1289" s="111" t="s">
        <v>3618</v>
      </c>
      <c r="F1289" s="126" t="s">
        <v>61083</v>
      </c>
      <c r="G1289" s="127" t="s">
        <v>61084</v>
      </c>
      <c r="H1289" s="111" t="s">
        <v>420</v>
      </c>
      <c r="I1289" s="128">
        <v>176.5575</v>
      </c>
      <c r="J1289" s="42">
        <v>25846.991999999998</v>
      </c>
      <c r="K1289" s="34">
        <v>4563480.2900399994</v>
      </c>
      <c r="L1289" s="24">
        <v>4244036.6697371993</v>
      </c>
      <c r="M1289" s="129" t="s">
        <v>45</v>
      </c>
      <c r="N1289" s="129">
        <v>12</v>
      </c>
      <c r="O1289" s="130" t="s">
        <v>26</v>
      </c>
      <c r="P1289" s="116" t="s">
        <v>424</v>
      </c>
      <c r="Q1289" s="117" t="s">
        <v>63003</v>
      </c>
      <c r="R1289" s="117" t="s">
        <v>63002</v>
      </c>
      <c r="S1289" s="117" t="s">
        <v>57126</v>
      </c>
      <c r="T1289" s="117" t="s">
        <v>57126</v>
      </c>
      <c r="U1289" s="117" t="s">
        <v>57126</v>
      </c>
      <c r="V1289" s="114" t="s">
        <v>17</v>
      </c>
      <c r="W1289" s="118" t="s">
        <v>340</v>
      </c>
      <c r="X1289" s="115" t="str">
        <f>VLOOKUP(W1289,'Formato de datos '!$G$1:$H$240,2,0)</f>
        <v>Drogas y Medicamentos</v>
      </c>
      <c r="Y1289" s="129" t="s">
        <v>57</v>
      </c>
      <c r="Z1289" s="129"/>
      <c r="AA1289" s="131" t="s">
        <v>58450</v>
      </c>
      <c r="AB1289" s="129" t="s">
        <v>442</v>
      </c>
      <c r="AC1289" s="129"/>
      <c r="AD1289" s="130"/>
      <c r="AE1289" s="122">
        <v>3129</v>
      </c>
      <c r="AF1289" s="134"/>
    </row>
    <row r="1290" spans="1:32" s="135" customFormat="1" ht="75">
      <c r="A1290" s="133" t="s">
        <v>62914</v>
      </c>
      <c r="B1290" s="127" t="s">
        <v>58450</v>
      </c>
      <c r="C1290" s="125" t="s">
        <v>59193</v>
      </c>
      <c r="D1290" s="127"/>
      <c r="E1290" s="111" t="s">
        <v>3618</v>
      </c>
      <c r="F1290" s="126">
        <v>19927201</v>
      </c>
      <c r="G1290" s="127" t="s">
        <v>61085</v>
      </c>
      <c r="H1290" s="111" t="s">
        <v>420</v>
      </c>
      <c r="I1290" s="128">
        <v>95.759999999999991</v>
      </c>
      <c r="J1290" s="42">
        <v>24761.056</v>
      </c>
      <c r="K1290" s="34">
        <v>2371118.7225599997</v>
      </c>
      <c r="L1290" s="24">
        <v>2205140.4119807999</v>
      </c>
      <c r="M1290" s="129" t="s">
        <v>45</v>
      </c>
      <c r="N1290" s="129">
        <v>12</v>
      </c>
      <c r="O1290" s="130" t="s">
        <v>26</v>
      </c>
      <c r="P1290" s="116" t="s">
        <v>424</v>
      </c>
      <c r="Q1290" s="117" t="s">
        <v>63003</v>
      </c>
      <c r="R1290" s="117" t="s">
        <v>63002</v>
      </c>
      <c r="S1290" s="117" t="s">
        <v>57126</v>
      </c>
      <c r="T1290" s="117" t="s">
        <v>57126</v>
      </c>
      <c r="U1290" s="117" t="s">
        <v>57126</v>
      </c>
      <c r="V1290" s="114" t="s">
        <v>17</v>
      </c>
      <c r="W1290" s="118" t="s">
        <v>340</v>
      </c>
      <c r="X1290" s="115" t="str">
        <f>VLOOKUP(W1290,'Formato de datos '!$G$1:$H$240,2,0)</f>
        <v>Drogas y Medicamentos</v>
      </c>
      <c r="Y1290" s="129" t="s">
        <v>57</v>
      </c>
      <c r="Z1290" s="129"/>
      <c r="AA1290" s="131" t="s">
        <v>58450</v>
      </c>
      <c r="AB1290" s="129" t="s">
        <v>442</v>
      </c>
      <c r="AC1290" s="129"/>
      <c r="AD1290" s="130"/>
      <c r="AE1290" s="122">
        <v>3130</v>
      </c>
      <c r="AF1290" s="134"/>
    </row>
    <row r="1291" spans="1:32" s="135" customFormat="1" ht="75">
      <c r="A1291" s="133" t="s">
        <v>62914</v>
      </c>
      <c r="B1291" s="127" t="s">
        <v>58450</v>
      </c>
      <c r="C1291" s="125" t="s">
        <v>59193</v>
      </c>
      <c r="D1291" s="127"/>
      <c r="E1291" s="111" t="s">
        <v>3618</v>
      </c>
      <c r="F1291" s="126" t="s">
        <v>61086</v>
      </c>
      <c r="G1291" s="127" t="s">
        <v>61087</v>
      </c>
      <c r="H1291" s="111" t="s">
        <v>420</v>
      </c>
      <c r="I1291" s="128">
        <v>174.5625</v>
      </c>
      <c r="J1291" s="42">
        <v>25365.664000000001</v>
      </c>
      <c r="K1291" s="34">
        <v>4427893.7220000001</v>
      </c>
      <c r="L1291" s="24">
        <v>4117941.1614600001</v>
      </c>
      <c r="M1291" s="129" t="s">
        <v>45</v>
      </c>
      <c r="N1291" s="129">
        <v>12</v>
      </c>
      <c r="O1291" s="130" t="s">
        <v>26</v>
      </c>
      <c r="P1291" s="116" t="s">
        <v>424</v>
      </c>
      <c r="Q1291" s="117" t="s">
        <v>63003</v>
      </c>
      <c r="R1291" s="117" t="s">
        <v>63002</v>
      </c>
      <c r="S1291" s="117" t="s">
        <v>57126</v>
      </c>
      <c r="T1291" s="117" t="s">
        <v>57126</v>
      </c>
      <c r="U1291" s="117" t="s">
        <v>57126</v>
      </c>
      <c r="V1291" s="114" t="s">
        <v>17</v>
      </c>
      <c r="W1291" s="118" t="s">
        <v>340</v>
      </c>
      <c r="X1291" s="115" t="str">
        <f>VLOOKUP(W1291,'Formato de datos '!$G$1:$H$240,2,0)</f>
        <v>Drogas y Medicamentos</v>
      </c>
      <c r="Y1291" s="129" t="s">
        <v>57</v>
      </c>
      <c r="Z1291" s="129"/>
      <c r="AA1291" s="131" t="s">
        <v>58450</v>
      </c>
      <c r="AB1291" s="129" t="s">
        <v>442</v>
      </c>
      <c r="AC1291" s="129"/>
      <c r="AD1291" s="130"/>
      <c r="AE1291" s="122">
        <v>3131</v>
      </c>
      <c r="AF1291" s="134"/>
    </row>
    <row r="1292" spans="1:32" s="135" customFormat="1" ht="105">
      <c r="A1292" s="133" t="s">
        <v>62914</v>
      </c>
      <c r="B1292" s="127" t="s">
        <v>58450</v>
      </c>
      <c r="C1292" s="125" t="s">
        <v>59193</v>
      </c>
      <c r="D1292" s="127" t="s">
        <v>49875</v>
      </c>
      <c r="E1292" s="111" t="s">
        <v>3624</v>
      </c>
      <c r="F1292" s="126" t="s">
        <v>61088</v>
      </c>
      <c r="G1292" s="127" t="s">
        <v>61089</v>
      </c>
      <c r="H1292" s="111" t="s">
        <v>420</v>
      </c>
      <c r="I1292" s="128">
        <v>37498.97</v>
      </c>
      <c r="J1292" s="42">
        <v>1786.6595200000002</v>
      </c>
      <c r="K1292" s="34">
        <v>66997891.740694411</v>
      </c>
      <c r="L1292" s="24">
        <v>62308039.318845801</v>
      </c>
      <c r="M1292" s="129" t="s">
        <v>45</v>
      </c>
      <c r="N1292" s="129">
        <v>12</v>
      </c>
      <c r="O1292" s="130" t="s">
        <v>26</v>
      </c>
      <c r="P1292" s="116" t="s">
        <v>424</v>
      </c>
      <c r="Q1292" s="117" t="s">
        <v>63003</v>
      </c>
      <c r="R1292" s="117" t="s">
        <v>63002</v>
      </c>
      <c r="S1292" s="117" t="s">
        <v>57126</v>
      </c>
      <c r="T1292" s="117" t="s">
        <v>57126</v>
      </c>
      <c r="U1292" s="117" t="s">
        <v>57126</v>
      </c>
      <c r="V1292" s="114" t="s">
        <v>17</v>
      </c>
      <c r="W1292" s="118" t="s">
        <v>340</v>
      </c>
      <c r="X1292" s="115" t="str">
        <f>VLOOKUP(W1292,'Formato de datos '!$G$1:$H$240,2,0)</f>
        <v>Drogas y Medicamentos</v>
      </c>
      <c r="Y1292" s="129" t="s">
        <v>57</v>
      </c>
      <c r="Z1292" s="129"/>
      <c r="AA1292" s="131" t="s">
        <v>58450</v>
      </c>
      <c r="AB1292" s="129" t="s">
        <v>442</v>
      </c>
      <c r="AC1292" s="129"/>
      <c r="AD1292" s="130"/>
      <c r="AE1292" s="122">
        <v>3132</v>
      </c>
      <c r="AF1292" s="134"/>
    </row>
    <row r="1293" spans="1:32" s="135" customFormat="1" ht="60">
      <c r="A1293" s="133" t="s">
        <v>62914</v>
      </c>
      <c r="B1293" s="127" t="s">
        <v>58450</v>
      </c>
      <c r="C1293" s="125" t="s">
        <v>59193</v>
      </c>
      <c r="D1293" s="127" t="s">
        <v>49971</v>
      </c>
      <c r="E1293" s="111" t="s">
        <v>3619</v>
      </c>
      <c r="F1293" s="126" t="s">
        <v>61090</v>
      </c>
      <c r="G1293" s="127" t="s">
        <v>61091</v>
      </c>
      <c r="H1293" s="111" t="s">
        <v>420</v>
      </c>
      <c r="I1293" s="128">
        <v>56.857500000000002</v>
      </c>
      <c r="J1293" s="42">
        <v>81.471999999999994</v>
      </c>
      <c r="K1293" s="34">
        <v>4632.2942400000002</v>
      </c>
      <c r="L1293" s="24">
        <v>4308.0336431999995</v>
      </c>
      <c r="M1293" s="129" t="s">
        <v>45</v>
      </c>
      <c r="N1293" s="129">
        <v>12</v>
      </c>
      <c r="O1293" s="130" t="s">
        <v>26</v>
      </c>
      <c r="P1293" s="116" t="s">
        <v>424</v>
      </c>
      <c r="Q1293" s="117" t="s">
        <v>63003</v>
      </c>
      <c r="R1293" s="117" t="s">
        <v>63002</v>
      </c>
      <c r="S1293" s="117" t="s">
        <v>57126</v>
      </c>
      <c r="T1293" s="117" t="s">
        <v>57126</v>
      </c>
      <c r="U1293" s="117" t="s">
        <v>57126</v>
      </c>
      <c r="V1293" s="114" t="s">
        <v>17</v>
      </c>
      <c r="W1293" s="118" t="s">
        <v>340</v>
      </c>
      <c r="X1293" s="115" t="str">
        <f>VLOOKUP(W1293,'Formato de datos '!$G$1:$H$240,2,0)</f>
        <v>Drogas y Medicamentos</v>
      </c>
      <c r="Y1293" s="129" t="s">
        <v>57</v>
      </c>
      <c r="Z1293" s="129"/>
      <c r="AA1293" s="131" t="s">
        <v>58450</v>
      </c>
      <c r="AB1293" s="129" t="s">
        <v>442</v>
      </c>
      <c r="AC1293" s="129"/>
      <c r="AD1293" s="130"/>
      <c r="AE1293" s="122">
        <v>3133</v>
      </c>
      <c r="AF1293" s="134"/>
    </row>
    <row r="1294" spans="1:32" s="135" customFormat="1" ht="60">
      <c r="A1294" s="133" t="s">
        <v>62914</v>
      </c>
      <c r="B1294" s="127" t="s">
        <v>58450</v>
      </c>
      <c r="C1294" s="125" t="s">
        <v>59193</v>
      </c>
      <c r="D1294" s="127" t="s">
        <v>49971</v>
      </c>
      <c r="E1294" s="111" t="s">
        <v>3619</v>
      </c>
      <c r="F1294" s="126" t="s">
        <v>61092</v>
      </c>
      <c r="G1294" s="127" t="s">
        <v>61093</v>
      </c>
      <c r="H1294" s="111" t="s">
        <v>420</v>
      </c>
      <c r="I1294" s="128">
        <v>16.957500000000003</v>
      </c>
      <c r="J1294" s="42">
        <v>57.887999999999998</v>
      </c>
      <c r="K1294" s="34">
        <v>981.63576000000012</v>
      </c>
      <c r="L1294" s="24">
        <v>912.92125680000015</v>
      </c>
      <c r="M1294" s="129" t="s">
        <v>45</v>
      </c>
      <c r="N1294" s="129">
        <v>12</v>
      </c>
      <c r="O1294" s="130" t="s">
        <v>26</v>
      </c>
      <c r="P1294" s="116" t="s">
        <v>424</v>
      </c>
      <c r="Q1294" s="117" t="s">
        <v>63003</v>
      </c>
      <c r="R1294" s="117" t="s">
        <v>63002</v>
      </c>
      <c r="S1294" s="117" t="s">
        <v>57126</v>
      </c>
      <c r="T1294" s="117" t="s">
        <v>57126</v>
      </c>
      <c r="U1294" s="117" t="s">
        <v>57126</v>
      </c>
      <c r="V1294" s="114" t="s">
        <v>17</v>
      </c>
      <c r="W1294" s="118" t="s">
        <v>340</v>
      </c>
      <c r="X1294" s="115" t="str">
        <f>VLOOKUP(W1294,'Formato de datos '!$G$1:$H$240,2,0)</f>
        <v>Drogas y Medicamentos</v>
      </c>
      <c r="Y1294" s="129" t="s">
        <v>57</v>
      </c>
      <c r="Z1294" s="129"/>
      <c r="AA1294" s="131" t="s">
        <v>58450</v>
      </c>
      <c r="AB1294" s="129" t="s">
        <v>442</v>
      </c>
      <c r="AC1294" s="129"/>
      <c r="AD1294" s="130"/>
      <c r="AE1294" s="122">
        <v>3134</v>
      </c>
      <c r="AF1294" s="134"/>
    </row>
    <row r="1295" spans="1:32" s="135" customFormat="1" ht="60">
      <c r="A1295" s="133" t="s">
        <v>62914</v>
      </c>
      <c r="B1295" s="127" t="s">
        <v>58450</v>
      </c>
      <c r="C1295" s="125" t="s">
        <v>59193</v>
      </c>
      <c r="D1295" s="127" t="s">
        <v>50174</v>
      </c>
      <c r="E1295" s="111" t="s">
        <v>3626</v>
      </c>
      <c r="F1295" s="126" t="s">
        <v>61094</v>
      </c>
      <c r="G1295" s="127" t="s">
        <v>61095</v>
      </c>
      <c r="H1295" s="111" t="s">
        <v>420</v>
      </c>
      <c r="I1295" s="128">
        <v>2339.1374999999998</v>
      </c>
      <c r="J1295" s="42">
        <v>142.57599999999999</v>
      </c>
      <c r="K1295" s="34">
        <v>333504.86819999997</v>
      </c>
      <c r="L1295" s="24">
        <v>310159.52742599993</v>
      </c>
      <c r="M1295" s="129" t="s">
        <v>45</v>
      </c>
      <c r="N1295" s="129">
        <v>12</v>
      </c>
      <c r="O1295" s="130" t="s">
        <v>26</v>
      </c>
      <c r="P1295" s="116" t="s">
        <v>424</v>
      </c>
      <c r="Q1295" s="117" t="s">
        <v>63003</v>
      </c>
      <c r="R1295" s="117" t="s">
        <v>63002</v>
      </c>
      <c r="S1295" s="117" t="s">
        <v>57126</v>
      </c>
      <c r="T1295" s="117" t="s">
        <v>57126</v>
      </c>
      <c r="U1295" s="117" t="s">
        <v>57126</v>
      </c>
      <c r="V1295" s="114" t="s">
        <v>17</v>
      </c>
      <c r="W1295" s="118" t="s">
        <v>340</v>
      </c>
      <c r="X1295" s="115" t="str">
        <f>VLOOKUP(W1295,'Formato de datos '!$G$1:$H$240,2,0)</f>
        <v>Drogas y Medicamentos</v>
      </c>
      <c r="Y1295" s="129" t="s">
        <v>57</v>
      </c>
      <c r="Z1295" s="129"/>
      <c r="AA1295" s="131" t="s">
        <v>58450</v>
      </c>
      <c r="AB1295" s="129" t="s">
        <v>442</v>
      </c>
      <c r="AC1295" s="129"/>
      <c r="AD1295" s="130"/>
      <c r="AE1295" s="122">
        <v>3135</v>
      </c>
      <c r="AF1295" s="134"/>
    </row>
    <row r="1296" spans="1:32" s="135" customFormat="1" ht="105">
      <c r="A1296" s="133" t="s">
        <v>62914</v>
      </c>
      <c r="B1296" s="127" t="s">
        <v>58450</v>
      </c>
      <c r="C1296" s="125" t="s">
        <v>59193</v>
      </c>
      <c r="D1296" s="127" t="s">
        <v>50174</v>
      </c>
      <c r="E1296" s="111" t="s">
        <v>3626</v>
      </c>
      <c r="F1296" s="126" t="s">
        <v>61096</v>
      </c>
      <c r="G1296" s="127" t="s">
        <v>61097</v>
      </c>
      <c r="H1296" s="111" t="s">
        <v>420</v>
      </c>
      <c r="I1296" s="128">
        <v>25.935000000000002</v>
      </c>
      <c r="J1296" s="42">
        <v>6260.48</v>
      </c>
      <c r="K1296" s="34">
        <v>162365.54879999999</v>
      </c>
      <c r="L1296" s="24">
        <v>150999.96038400001</v>
      </c>
      <c r="M1296" s="129" t="s">
        <v>45</v>
      </c>
      <c r="N1296" s="129">
        <v>12</v>
      </c>
      <c r="O1296" s="130" t="s">
        <v>26</v>
      </c>
      <c r="P1296" s="116" t="s">
        <v>424</v>
      </c>
      <c r="Q1296" s="117" t="s">
        <v>63003</v>
      </c>
      <c r="R1296" s="117" t="s">
        <v>63002</v>
      </c>
      <c r="S1296" s="117" t="s">
        <v>57126</v>
      </c>
      <c r="T1296" s="117" t="s">
        <v>57126</v>
      </c>
      <c r="U1296" s="117" t="s">
        <v>57126</v>
      </c>
      <c r="V1296" s="114" t="s">
        <v>17</v>
      </c>
      <c r="W1296" s="118" t="s">
        <v>340</v>
      </c>
      <c r="X1296" s="115" t="str">
        <f>VLOOKUP(W1296,'Formato de datos '!$G$1:$H$240,2,0)</f>
        <v>Drogas y Medicamentos</v>
      </c>
      <c r="Y1296" s="129" t="s">
        <v>57</v>
      </c>
      <c r="Z1296" s="129"/>
      <c r="AA1296" s="131" t="s">
        <v>58450</v>
      </c>
      <c r="AB1296" s="129" t="s">
        <v>442</v>
      </c>
      <c r="AC1296" s="129"/>
      <c r="AD1296" s="130"/>
      <c r="AE1296" s="122">
        <v>3136</v>
      </c>
      <c r="AF1296" s="134"/>
    </row>
    <row r="1297" spans="1:32" s="135" customFormat="1" ht="90">
      <c r="A1297" s="133" t="s">
        <v>62914</v>
      </c>
      <c r="B1297" s="127" t="s">
        <v>58450</v>
      </c>
      <c r="C1297" s="125" t="s">
        <v>59193</v>
      </c>
      <c r="D1297" s="127" t="s">
        <v>50757</v>
      </c>
      <c r="E1297" s="111" t="s">
        <v>3622</v>
      </c>
      <c r="F1297" s="126" t="s">
        <v>61098</v>
      </c>
      <c r="G1297" s="127" t="s">
        <v>61099</v>
      </c>
      <c r="H1297" s="111" t="s">
        <v>420</v>
      </c>
      <c r="I1297" s="128">
        <v>17.954999999999998</v>
      </c>
      <c r="J1297" s="42">
        <v>90525.04</v>
      </c>
      <c r="K1297" s="34">
        <v>1625377.0931999998</v>
      </c>
      <c r="L1297" s="24">
        <v>1511600.6966759998</v>
      </c>
      <c r="M1297" s="129" t="s">
        <v>45</v>
      </c>
      <c r="N1297" s="129">
        <v>12</v>
      </c>
      <c r="O1297" s="130" t="s">
        <v>26</v>
      </c>
      <c r="P1297" s="116" t="s">
        <v>424</v>
      </c>
      <c r="Q1297" s="117" t="s">
        <v>63003</v>
      </c>
      <c r="R1297" s="117" t="s">
        <v>63002</v>
      </c>
      <c r="S1297" s="117" t="s">
        <v>57126</v>
      </c>
      <c r="T1297" s="117" t="s">
        <v>57126</v>
      </c>
      <c r="U1297" s="117" t="s">
        <v>57126</v>
      </c>
      <c r="V1297" s="114" t="s">
        <v>17</v>
      </c>
      <c r="W1297" s="118" t="s">
        <v>340</v>
      </c>
      <c r="X1297" s="115" t="str">
        <f>VLOOKUP(W1297,'Formato de datos '!$G$1:$H$240,2,0)</f>
        <v>Drogas y Medicamentos</v>
      </c>
      <c r="Y1297" s="129" t="s">
        <v>57</v>
      </c>
      <c r="Z1297" s="129"/>
      <c r="AA1297" s="131" t="s">
        <v>58450</v>
      </c>
      <c r="AB1297" s="129" t="s">
        <v>442</v>
      </c>
      <c r="AC1297" s="129"/>
      <c r="AD1297" s="130"/>
      <c r="AE1297" s="122">
        <v>3137</v>
      </c>
      <c r="AF1297" s="134"/>
    </row>
    <row r="1298" spans="1:32" s="135" customFormat="1" ht="60">
      <c r="A1298" s="133" t="s">
        <v>62914</v>
      </c>
      <c r="B1298" s="127" t="s">
        <v>58450</v>
      </c>
      <c r="C1298" s="125" t="s">
        <v>59193</v>
      </c>
      <c r="D1298" s="127" t="s">
        <v>50444</v>
      </c>
      <c r="E1298" s="111" t="s">
        <v>3626</v>
      </c>
      <c r="F1298" s="126" t="s">
        <v>61100</v>
      </c>
      <c r="G1298" s="127" t="s">
        <v>61101</v>
      </c>
      <c r="H1298" s="111" t="s">
        <v>420</v>
      </c>
      <c r="I1298" s="128">
        <v>1945.125</v>
      </c>
      <c r="J1298" s="42">
        <v>332.32</v>
      </c>
      <c r="K1298" s="34">
        <v>646403.93999999994</v>
      </c>
      <c r="L1298" s="24">
        <v>601155.6642</v>
      </c>
      <c r="M1298" s="129" t="s">
        <v>45</v>
      </c>
      <c r="N1298" s="129">
        <v>12</v>
      </c>
      <c r="O1298" s="130" t="s">
        <v>26</v>
      </c>
      <c r="P1298" s="116" t="s">
        <v>424</v>
      </c>
      <c r="Q1298" s="117" t="s">
        <v>63003</v>
      </c>
      <c r="R1298" s="117" t="s">
        <v>63002</v>
      </c>
      <c r="S1298" s="117" t="s">
        <v>57126</v>
      </c>
      <c r="T1298" s="117" t="s">
        <v>57126</v>
      </c>
      <c r="U1298" s="117" t="s">
        <v>57126</v>
      </c>
      <c r="V1298" s="114" t="s">
        <v>17</v>
      </c>
      <c r="W1298" s="118" t="s">
        <v>340</v>
      </c>
      <c r="X1298" s="115" t="str">
        <f>VLOOKUP(W1298,'Formato de datos '!$G$1:$H$240,2,0)</f>
        <v>Drogas y Medicamentos</v>
      </c>
      <c r="Y1298" s="129" t="s">
        <v>57</v>
      </c>
      <c r="Z1298" s="129"/>
      <c r="AA1298" s="131" t="s">
        <v>58450</v>
      </c>
      <c r="AB1298" s="129" t="s">
        <v>442</v>
      </c>
      <c r="AC1298" s="129"/>
      <c r="AD1298" s="130"/>
      <c r="AE1298" s="122">
        <v>3138</v>
      </c>
      <c r="AF1298" s="134"/>
    </row>
    <row r="1299" spans="1:32" s="135" customFormat="1" ht="45">
      <c r="A1299" s="133" t="s">
        <v>62914</v>
      </c>
      <c r="B1299" s="127" t="s">
        <v>58450</v>
      </c>
      <c r="C1299" s="125" t="s">
        <v>59193</v>
      </c>
      <c r="D1299" s="127" t="s">
        <v>15480</v>
      </c>
      <c r="E1299" s="111" t="s">
        <v>3772</v>
      </c>
      <c r="F1299" s="126" t="s">
        <v>61102</v>
      </c>
      <c r="G1299" s="127" t="s">
        <v>61103</v>
      </c>
      <c r="H1299" s="111" t="s">
        <v>420</v>
      </c>
      <c r="I1299" s="128">
        <v>27.93</v>
      </c>
      <c r="J1299" s="42">
        <v>93264</v>
      </c>
      <c r="K1299" s="34">
        <v>2604863.52</v>
      </c>
      <c r="L1299" s="24">
        <v>2422523.0736000002</v>
      </c>
      <c r="M1299" s="129" t="s">
        <v>45</v>
      </c>
      <c r="N1299" s="129">
        <v>12</v>
      </c>
      <c r="O1299" s="130" t="s">
        <v>26</v>
      </c>
      <c r="P1299" s="116" t="s">
        <v>424</v>
      </c>
      <c r="Q1299" s="117" t="s">
        <v>63003</v>
      </c>
      <c r="R1299" s="117" t="s">
        <v>63002</v>
      </c>
      <c r="S1299" s="117" t="s">
        <v>57126</v>
      </c>
      <c r="T1299" s="117" t="s">
        <v>57126</v>
      </c>
      <c r="U1299" s="117" t="s">
        <v>57126</v>
      </c>
      <c r="V1299" s="114" t="s">
        <v>17</v>
      </c>
      <c r="W1299" s="118" t="s">
        <v>340</v>
      </c>
      <c r="X1299" s="115" t="str">
        <f>VLOOKUP(W1299,'Formato de datos '!$G$1:$H$240,2,0)</f>
        <v>Drogas y Medicamentos</v>
      </c>
      <c r="Y1299" s="129" t="s">
        <v>57</v>
      </c>
      <c r="Z1299" s="129"/>
      <c r="AA1299" s="131" t="s">
        <v>58450</v>
      </c>
      <c r="AB1299" s="129" t="s">
        <v>442</v>
      </c>
      <c r="AC1299" s="129"/>
      <c r="AD1299" s="130"/>
      <c r="AE1299" s="122">
        <v>3139</v>
      </c>
      <c r="AF1299" s="134"/>
    </row>
    <row r="1300" spans="1:32" s="135" customFormat="1" ht="30">
      <c r="A1300" s="133" t="s">
        <v>62914</v>
      </c>
      <c r="B1300" s="127" t="s">
        <v>58450</v>
      </c>
      <c r="C1300" s="125" t="s">
        <v>59193</v>
      </c>
      <c r="D1300" s="127" t="s">
        <v>15480</v>
      </c>
      <c r="E1300" s="111" t="s">
        <v>3772</v>
      </c>
      <c r="F1300" s="126" t="s">
        <v>61104</v>
      </c>
      <c r="G1300" s="127" t="s">
        <v>61105</v>
      </c>
      <c r="H1300" s="111" t="s">
        <v>420</v>
      </c>
      <c r="I1300" s="128">
        <v>3.99</v>
      </c>
      <c r="J1300" s="42">
        <v>53600</v>
      </c>
      <c r="K1300" s="34">
        <v>213864</v>
      </c>
      <c r="L1300" s="24">
        <v>198893.52000000002</v>
      </c>
      <c r="M1300" s="129" t="s">
        <v>45</v>
      </c>
      <c r="N1300" s="129">
        <v>12</v>
      </c>
      <c r="O1300" s="130" t="s">
        <v>26</v>
      </c>
      <c r="P1300" s="116" t="s">
        <v>424</v>
      </c>
      <c r="Q1300" s="117" t="s">
        <v>63003</v>
      </c>
      <c r="R1300" s="117" t="s">
        <v>63002</v>
      </c>
      <c r="S1300" s="117" t="s">
        <v>57126</v>
      </c>
      <c r="T1300" s="117" t="s">
        <v>57126</v>
      </c>
      <c r="U1300" s="117" t="s">
        <v>57126</v>
      </c>
      <c r="V1300" s="114" t="s">
        <v>17</v>
      </c>
      <c r="W1300" s="118" t="s">
        <v>340</v>
      </c>
      <c r="X1300" s="115" t="str">
        <f>VLOOKUP(W1300,'Formato de datos '!$G$1:$H$240,2,0)</f>
        <v>Drogas y Medicamentos</v>
      </c>
      <c r="Y1300" s="129" t="s">
        <v>57</v>
      </c>
      <c r="Z1300" s="129"/>
      <c r="AA1300" s="131" t="s">
        <v>58450</v>
      </c>
      <c r="AB1300" s="129" t="s">
        <v>442</v>
      </c>
      <c r="AC1300" s="129"/>
      <c r="AD1300" s="130"/>
      <c r="AE1300" s="122">
        <v>3140</v>
      </c>
      <c r="AF1300" s="134"/>
    </row>
    <row r="1301" spans="1:32" s="135" customFormat="1" ht="45">
      <c r="A1301" s="133" t="s">
        <v>62914</v>
      </c>
      <c r="B1301" s="127" t="s">
        <v>58450</v>
      </c>
      <c r="C1301" s="125" t="s">
        <v>59193</v>
      </c>
      <c r="D1301" s="127" t="s">
        <v>50764</v>
      </c>
      <c r="E1301" s="111" t="s">
        <v>3213</v>
      </c>
      <c r="F1301" s="126" t="s">
        <v>61106</v>
      </c>
      <c r="G1301" s="127" t="s">
        <v>61107</v>
      </c>
      <c r="H1301" s="111" t="s">
        <v>420</v>
      </c>
      <c r="I1301" s="128">
        <v>1805.4749999999999</v>
      </c>
      <c r="J1301" s="42">
        <v>204.75200000000001</v>
      </c>
      <c r="K1301" s="34">
        <v>369674.61719999998</v>
      </c>
      <c r="L1301" s="24">
        <v>343797.393996</v>
      </c>
      <c r="M1301" s="129" t="s">
        <v>45</v>
      </c>
      <c r="N1301" s="129">
        <v>12</v>
      </c>
      <c r="O1301" s="130" t="s">
        <v>26</v>
      </c>
      <c r="P1301" s="116" t="s">
        <v>424</v>
      </c>
      <c r="Q1301" s="117" t="s">
        <v>63003</v>
      </c>
      <c r="R1301" s="117" t="s">
        <v>63002</v>
      </c>
      <c r="S1301" s="117" t="s">
        <v>57126</v>
      </c>
      <c r="T1301" s="117" t="s">
        <v>57126</v>
      </c>
      <c r="U1301" s="117" t="s">
        <v>57126</v>
      </c>
      <c r="V1301" s="114" t="s">
        <v>17</v>
      </c>
      <c r="W1301" s="118" t="s">
        <v>340</v>
      </c>
      <c r="X1301" s="115" t="str">
        <f>VLOOKUP(W1301,'Formato de datos '!$G$1:$H$240,2,0)</f>
        <v>Drogas y Medicamentos</v>
      </c>
      <c r="Y1301" s="129" t="s">
        <v>57</v>
      </c>
      <c r="Z1301" s="129"/>
      <c r="AA1301" s="131" t="s">
        <v>58450</v>
      </c>
      <c r="AB1301" s="129" t="s">
        <v>442</v>
      </c>
      <c r="AC1301" s="129"/>
      <c r="AD1301" s="130"/>
      <c r="AE1301" s="122">
        <v>3141</v>
      </c>
      <c r="AF1301" s="134"/>
    </row>
    <row r="1302" spans="1:32" s="135" customFormat="1" ht="45">
      <c r="A1302" s="133" t="s">
        <v>62914</v>
      </c>
      <c r="B1302" s="127" t="s">
        <v>58450</v>
      </c>
      <c r="C1302" s="125" t="s">
        <v>59193</v>
      </c>
      <c r="D1302" s="127" t="s">
        <v>50299</v>
      </c>
      <c r="E1302" s="111" t="s">
        <v>3215</v>
      </c>
      <c r="F1302" s="126" t="s">
        <v>61108</v>
      </c>
      <c r="G1302" s="127" t="s">
        <v>61109</v>
      </c>
      <c r="H1302" s="111" t="s">
        <v>420</v>
      </c>
      <c r="I1302" s="128">
        <v>4271.2950000000001</v>
      </c>
      <c r="J1302" s="42">
        <v>830.8</v>
      </c>
      <c r="K1302" s="34">
        <v>3548591.8859999999</v>
      </c>
      <c r="L1302" s="24">
        <v>3300190.4539800002</v>
      </c>
      <c r="M1302" s="129" t="s">
        <v>45</v>
      </c>
      <c r="N1302" s="129">
        <v>12</v>
      </c>
      <c r="O1302" s="130" t="s">
        <v>26</v>
      </c>
      <c r="P1302" s="116" t="s">
        <v>424</v>
      </c>
      <c r="Q1302" s="117" t="s">
        <v>63003</v>
      </c>
      <c r="R1302" s="117" t="s">
        <v>63002</v>
      </c>
      <c r="S1302" s="117" t="s">
        <v>57126</v>
      </c>
      <c r="T1302" s="117" t="s">
        <v>57126</v>
      </c>
      <c r="U1302" s="117" t="s">
        <v>57126</v>
      </c>
      <c r="V1302" s="114" t="s">
        <v>17</v>
      </c>
      <c r="W1302" s="118" t="s">
        <v>340</v>
      </c>
      <c r="X1302" s="115" t="str">
        <f>VLOOKUP(W1302,'Formato de datos '!$G$1:$H$240,2,0)</f>
        <v>Drogas y Medicamentos</v>
      </c>
      <c r="Y1302" s="129" t="s">
        <v>57</v>
      </c>
      <c r="Z1302" s="129"/>
      <c r="AA1302" s="131" t="s">
        <v>58450</v>
      </c>
      <c r="AB1302" s="129" t="s">
        <v>442</v>
      </c>
      <c r="AC1302" s="129"/>
      <c r="AD1302" s="130"/>
      <c r="AE1302" s="122">
        <v>3142</v>
      </c>
      <c r="AF1302" s="134"/>
    </row>
    <row r="1303" spans="1:32" s="135" customFormat="1" ht="75">
      <c r="A1303" s="133" t="s">
        <v>62914</v>
      </c>
      <c r="B1303" s="127" t="s">
        <v>58450</v>
      </c>
      <c r="C1303" s="125" t="s">
        <v>59193</v>
      </c>
      <c r="D1303" s="127" t="s">
        <v>49842</v>
      </c>
      <c r="E1303" s="111" t="s">
        <v>3624</v>
      </c>
      <c r="F1303" s="126" t="s">
        <v>61110</v>
      </c>
      <c r="G1303" s="127" t="s">
        <v>61111</v>
      </c>
      <c r="H1303" s="111" t="s">
        <v>420</v>
      </c>
      <c r="I1303" s="128">
        <v>967.95499999999993</v>
      </c>
      <c r="J1303" s="42">
        <v>116288.416</v>
      </c>
      <c r="K1303" s="34">
        <v>112561953.70927998</v>
      </c>
      <c r="L1303" s="24">
        <v>104682616.94963039</v>
      </c>
      <c r="M1303" s="129" t="s">
        <v>45</v>
      </c>
      <c r="N1303" s="129">
        <v>12</v>
      </c>
      <c r="O1303" s="130" t="s">
        <v>26</v>
      </c>
      <c r="P1303" s="116" t="s">
        <v>424</v>
      </c>
      <c r="Q1303" s="117" t="s">
        <v>63003</v>
      </c>
      <c r="R1303" s="117" t="s">
        <v>63002</v>
      </c>
      <c r="S1303" s="117" t="s">
        <v>57126</v>
      </c>
      <c r="T1303" s="117" t="s">
        <v>57126</v>
      </c>
      <c r="U1303" s="117" t="s">
        <v>57126</v>
      </c>
      <c r="V1303" s="114" t="s">
        <v>17</v>
      </c>
      <c r="W1303" s="118" t="s">
        <v>340</v>
      </c>
      <c r="X1303" s="115" t="str">
        <f>VLOOKUP(W1303,'Formato de datos '!$G$1:$H$240,2,0)</f>
        <v>Drogas y Medicamentos</v>
      </c>
      <c r="Y1303" s="129" t="s">
        <v>57</v>
      </c>
      <c r="Z1303" s="129"/>
      <c r="AA1303" s="131" t="s">
        <v>58450</v>
      </c>
      <c r="AB1303" s="129" t="s">
        <v>442</v>
      </c>
      <c r="AC1303" s="129"/>
      <c r="AD1303" s="130"/>
      <c r="AE1303" s="122">
        <v>3143</v>
      </c>
      <c r="AF1303" s="134"/>
    </row>
    <row r="1304" spans="1:32" s="135" customFormat="1" ht="60">
      <c r="A1304" s="133" t="s">
        <v>62914</v>
      </c>
      <c r="B1304" s="127" t="s">
        <v>58450</v>
      </c>
      <c r="C1304" s="125" t="s">
        <v>59193</v>
      </c>
      <c r="D1304" s="127" t="s">
        <v>49977</v>
      </c>
      <c r="E1304" s="111" t="s">
        <v>3619</v>
      </c>
      <c r="F1304" s="126" t="s">
        <v>61112</v>
      </c>
      <c r="G1304" s="127" t="s">
        <v>61113</v>
      </c>
      <c r="H1304" s="111" t="s">
        <v>420</v>
      </c>
      <c r="I1304" s="128">
        <v>29132.985000000001</v>
      </c>
      <c r="J1304" s="42">
        <v>72.896000000000001</v>
      </c>
      <c r="K1304" s="34">
        <v>2123678.0745600001</v>
      </c>
      <c r="L1304" s="24">
        <v>1544048.2050000001</v>
      </c>
      <c r="M1304" s="129" t="s">
        <v>45</v>
      </c>
      <c r="N1304" s="129">
        <v>12</v>
      </c>
      <c r="O1304" s="130" t="s">
        <v>26</v>
      </c>
      <c r="P1304" s="116" t="s">
        <v>424</v>
      </c>
      <c r="Q1304" s="117" t="s">
        <v>63003</v>
      </c>
      <c r="R1304" s="117" t="s">
        <v>63002</v>
      </c>
      <c r="S1304" s="117" t="s">
        <v>57126</v>
      </c>
      <c r="T1304" s="117" t="s">
        <v>57126</v>
      </c>
      <c r="U1304" s="117" t="s">
        <v>57126</v>
      </c>
      <c r="V1304" s="114" t="s">
        <v>17</v>
      </c>
      <c r="W1304" s="118" t="s">
        <v>340</v>
      </c>
      <c r="X1304" s="115" t="str">
        <f>VLOOKUP(W1304,'Formato de datos '!$G$1:$H$240,2,0)</f>
        <v>Drogas y Medicamentos</v>
      </c>
      <c r="Y1304" s="129" t="s">
        <v>57</v>
      </c>
      <c r="Z1304" s="129"/>
      <c r="AA1304" s="131" t="s">
        <v>58450</v>
      </c>
      <c r="AB1304" s="129" t="s">
        <v>442</v>
      </c>
      <c r="AC1304" s="129"/>
      <c r="AD1304" s="130"/>
      <c r="AE1304" s="122">
        <v>3144</v>
      </c>
      <c r="AF1304" s="134"/>
    </row>
    <row r="1305" spans="1:32" s="135" customFormat="1" ht="60">
      <c r="A1305" s="133" t="s">
        <v>62914</v>
      </c>
      <c r="B1305" s="127" t="s">
        <v>58450</v>
      </c>
      <c r="C1305" s="125" t="s">
        <v>59193</v>
      </c>
      <c r="D1305" s="127" t="s">
        <v>49977</v>
      </c>
      <c r="E1305" s="111" t="s">
        <v>3619</v>
      </c>
      <c r="F1305" s="126" t="s">
        <v>61114</v>
      </c>
      <c r="G1305" s="127" t="s">
        <v>61115</v>
      </c>
      <c r="H1305" s="111" t="s">
        <v>420</v>
      </c>
      <c r="I1305" s="128">
        <v>15822.344999999999</v>
      </c>
      <c r="J1305" s="42">
        <v>81.471999999999994</v>
      </c>
      <c r="K1305" s="34">
        <v>1289078.0918399999</v>
      </c>
      <c r="L1305" s="24">
        <v>1198842.6254111999</v>
      </c>
      <c r="M1305" s="129" t="s">
        <v>45</v>
      </c>
      <c r="N1305" s="129">
        <v>12</v>
      </c>
      <c r="O1305" s="130" t="s">
        <v>26</v>
      </c>
      <c r="P1305" s="116" t="s">
        <v>424</v>
      </c>
      <c r="Q1305" s="117" t="s">
        <v>63003</v>
      </c>
      <c r="R1305" s="117" t="s">
        <v>63002</v>
      </c>
      <c r="S1305" s="117" t="s">
        <v>57126</v>
      </c>
      <c r="T1305" s="117" t="s">
        <v>57126</v>
      </c>
      <c r="U1305" s="117" t="s">
        <v>57126</v>
      </c>
      <c r="V1305" s="114" t="s">
        <v>17</v>
      </c>
      <c r="W1305" s="118" t="s">
        <v>340</v>
      </c>
      <c r="X1305" s="115" t="str">
        <f>VLOOKUP(W1305,'Formato de datos '!$G$1:$H$240,2,0)</f>
        <v>Drogas y Medicamentos</v>
      </c>
      <c r="Y1305" s="129" t="s">
        <v>57</v>
      </c>
      <c r="Z1305" s="129"/>
      <c r="AA1305" s="131" t="s">
        <v>58450</v>
      </c>
      <c r="AB1305" s="129" t="s">
        <v>442</v>
      </c>
      <c r="AC1305" s="129"/>
      <c r="AD1305" s="130"/>
      <c r="AE1305" s="122">
        <v>3145</v>
      </c>
      <c r="AF1305" s="134"/>
    </row>
    <row r="1306" spans="1:32" s="135" customFormat="1" ht="90">
      <c r="A1306" s="133" t="s">
        <v>62914</v>
      </c>
      <c r="B1306" s="127" t="s">
        <v>58450</v>
      </c>
      <c r="C1306" s="125" t="s">
        <v>59193</v>
      </c>
      <c r="D1306" s="127" t="s">
        <v>49716</v>
      </c>
      <c r="E1306" s="111" t="s">
        <v>3623</v>
      </c>
      <c r="F1306" s="126" t="s">
        <v>61116</v>
      </c>
      <c r="G1306" s="127" t="s">
        <v>61117</v>
      </c>
      <c r="H1306" s="111" t="s">
        <v>420</v>
      </c>
      <c r="I1306" s="128">
        <v>1197</v>
      </c>
      <c r="J1306" s="42">
        <v>214400</v>
      </c>
      <c r="K1306" s="34">
        <v>256636800</v>
      </c>
      <c r="L1306" s="24">
        <v>239400000</v>
      </c>
      <c r="M1306" s="129" t="s">
        <v>45</v>
      </c>
      <c r="N1306" s="129">
        <v>12</v>
      </c>
      <c r="O1306" s="130" t="s">
        <v>26</v>
      </c>
      <c r="P1306" s="116" t="s">
        <v>424</v>
      </c>
      <c r="Q1306" s="117" t="s">
        <v>63003</v>
      </c>
      <c r="R1306" s="117" t="s">
        <v>63002</v>
      </c>
      <c r="S1306" s="117" t="s">
        <v>57126</v>
      </c>
      <c r="T1306" s="117" t="s">
        <v>57126</v>
      </c>
      <c r="U1306" s="117" t="s">
        <v>57126</v>
      </c>
      <c r="V1306" s="114" t="s">
        <v>17</v>
      </c>
      <c r="W1306" s="118" t="s">
        <v>340</v>
      </c>
      <c r="X1306" s="115" t="str">
        <f>VLOOKUP(W1306,'Formato de datos '!$G$1:$H$240,2,0)</f>
        <v>Drogas y Medicamentos</v>
      </c>
      <c r="Y1306" s="129" t="s">
        <v>57</v>
      </c>
      <c r="Z1306" s="129"/>
      <c r="AA1306" s="131" t="s">
        <v>58450</v>
      </c>
      <c r="AB1306" s="129" t="s">
        <v>442</v>
      </c>
      <c r="AC1306" s="129"/>
      <c r="AD1306" s="130"/>
      <c r="AE1306" s="122">
        <v>3146</v>
      </c>
      <c r="AF1306" s="134"/>
    </row>
    <row r="1307" spans="1:32" s="135" customFormat="1" ht="90">
      <c r="A1307" s="133" t="s">
        <v>62914</v>
      </c>
      <c r="B1307" s="127" t="s">
        <v>58450</v>
      </c>
      <c r="C1307" s="125" t="s">
        <v>59193</v>
      </c>
      <c r="D1307" s="127" t="s">
        <v>49716</v>
      </c>
      <c r="E1307" s="111" t="s">
        <v>3623</v>
      </c>
      <c r="F1307" s="126" t="s">
        <v>61118</v>
      </c>
      <c r="G1307" s="127" t="s">
        <v>61119</v>
      </c>
      <c r="H1307" s="111" t="s">
        <v>420</v>
      </c>
      <c r="I1307" s="128">
        <v>154.61250000000001</v>
      </c>
      <c r="J1307" s="42">
        <v>361430.16</v>
      </c>
      <c r="K1307" s="34">
        <v>55881620.612999998</v>
      </c>
      <c r="L1307" s="24">
        <v>52128377.437500007</v>
      </c>
      <c r="M1307" s="129" t="s">
        <v>45</v>
      </c>
      <c r="N1307" s="129">
        <v>12</v>
      </c>
      <c r="O1307" s="130" t="s">
        <v>26</v>
      </c>
      <c r="P1307" s="116" t="s">
        <v>424</v>
      </c>
      <c r="Q1307" s="117" t="s">
        <v>63003</v>
      </c>
      <c r="R1307" s="117" t="s">
        <v>63002</v>
      </c>
      <c r="S1307" s="117" t="s">
        <v>57126</v>
      </c>
      <c r="T1307" s="117" t="s">
        <v>57126</v>
      </c>
      <c r="U1307" s="117" t="s">
        <v>57126</v>
      </c>
      <c r="V1307" s="114" t="s">
        <v>17</v>
      </c>
      <c r="W1307" s="118" t="s">
        <v>340</v>
      </c>
      <c r="X1307" s="115" t="str">
        <f>VLOOKUP(W1307,'Formato de datos '!$G$1:$H$240,2,0)</f>
        <v>Drogas y Medicamentos</v>
      </c>
      <c r="Y1307" s="129" t="s">
        <v>57</v>
      </c>
      <c r="Z1307" s="129"/>
      <c r="AA1307" s="131" t="s">
        <v>58450</v>
      </c>
      <c r="AB1307" s="129" t="s">
        <v>442</v>
      </c>
      <c r="AC1307" s="129"/>
      <c r="AD1307" s="130"/>
      <c r="AE1307" s="122">
        <v>3147</v>
      </c>
      <c r="AF1307" s="134"/>
    </row>
    <row r="1308" spans="1:32" s="135" customFormat="1" ht="30">
      <c r="A1308" s="133" t="s">
        <v>62914</v>
      </c>
      <c r="B1308" s="127" t="s">
        <v>58450</v>
      </c>
      <c r="C1308" s="125" t="s">
        <v>59193</v>
      </c>
      <c r="D1308" s="127" t="s">
        <v>49592</v>
      </c>
      <c r="E1308" s="111" t="s">
        <v>3606</v>
      </c>
      <c r="F1308" s="126" t="s">
        <v>61120</v>
      </c>
      <c r="G1308" s="127" t="s">
        <v>61121</v>
      </c>
      <c r="H1308" s="111" t="s">
        <v>420</v>
      </c>
      <c r="I1308" s="128">
        <v>2082.7800000000002</v>
      </c>
      <c r="J1308" s="42">
        <v>419.15199999999999</v>
      </c>
      <c r="K1308" s="34">
        <v>873001.40256000008</v>
      </c>
      <c r="L1308" s="24">
        <v>811891.30438079999</v>
      </c>
      <c r="M1308" s="129" t="s">
        <v>45</v>
      </c>
      <c r="N1308" s="129">
        <v>12</v>
      </c>
      <c r="O1308" s="130" t="s">
        <v>26</v>
      </c>
      <c r="P1308" s="116" t="s">
        <v>424</v>
      </c>
      <c r="Q1308" s="117" t="s">
        <v>63003</v>
      </c>
      <c r="R1308" s="117" t="s">
        <v>63002</v>
      </c>
      <c r="S1308" s="117" t="s">
        <v>57126</v>
      </c>
      <c r="T1308" s="117" t="s">
        <v>57126</v>
      </c>
      <c r="U1308" s="117" t="s">
        <v>57126</v>
      </c>
      <c r="V1308" s="114" t="s">
        <v>17</v>
      </c>
      <c r="W1308" s="118" t="s">
        <v>340</v>
      </c>
      <c r="X1308" s="115" t="str">
        <f>VLOOKUP(W1308,'Formato de datos '!$G$1:$H$240,2,0)</f>
        <v>Drogas y Medicamentos</v>
      </c>
      <c r="Y1308" s="129" t="s">
        <v>57</v>
      </c>
      <c r="Z1308" s="129"/>
      <c r="AA1308" s="131" t="s">
        <v>58450</v>
      </c>
      <c r="AB1308" s="129" t="s">
        <v>442</v>
      </c>
      <c r="AC1308" s="129"/>
      <c r="AD1308" s="130"/>
      <c r="AE1308" s="122">
        <v>3148</v>
      </c>
      <c r="AF1308" s="134"/>
    </row>
    <row r="1309" spans="1:32" s="135" customFormat="1" ht="105">
      <c r="A1309" s="133" t="s">
        <v>62914</v>
      </c>
      <c r="B1309" s="127" t="s">
        <v>58450</v>
      </c>
      <c r="C1309" s="125" t="s">
        <v>59193</v>
      </c>
      <c r="D1309" s="127" t="s">
        <v>49592</v>
      </c>
      <c r="E1309" s="111" t="s">
        <v>3606</v>
      </c>
      <c r="F1309" s="126" t="s">
        <v>61122</v>
      </c>
      <c r="G1309" s="127" t="s">
        <v>61123</v>
      </c>
      <c r="H1309" s="111" t="s">
        <v>420</v>
      </c>
      <c r="I1309" s="128">
        <v>98.752499999999998</v>
      </c>
      <c r="J1309" s="42">
        <v>5665.52</v>
      </c>
      <c r="K1309" s="34">
        <v>559484.26380000007</v>
      </c>
      <c r="L1309" s="24">
        <v>520320.36533400003</v>
      </c>
      <c r="M1309" s="129" t="s">
        <v>45</v>
      </c>
      <c r="N1309" s="129">
        <v>12</v>
      </c>
      <c r="O1309" s="130" t="s">
        <v>26</v>
      </c>
      <c r="P1309" s="116" t="s">
        <v>424</v>
      </c>
      <c r="Q1309" s="117" t="s">
        <v>63003</v>
      </c>
      <c r="R1309" s="117" t="s">
        <v>63002</v>
      </c>
      <c r="S1309" s="117" t="s">
        <v>57126</v>
      </c>
      <c r="T1309" s="117" t="s">
        <v>57126</v>
      </c>
      <c r="U1309" s="117" t="s">
        <v>57126</v>
      </c>
      <c r="V1309" s="114" t="s">
        <v>17</v>
      </c>
      <c r="W1309" s="118" t="s">
        <v>340</v>
      </c>
      <c r="X1309" s="115" t="str">
        <f>VLOOKUP(W1309,'Formato de datos '!$G$1:$H$240,2,0)</f>
        <v>Drogas y Medicamentos</v>
      </c>
      <c r="Y1309" s="129" t="s">
        <v>57</v>
      </c>
      <c r="Z1309" s="129"/>
      <c r="AA1309" s="131" t="s">
        <v>58450</v>
      </c>
      <c r="AB1309" s="129" t="s">
        <v>442</v>
      </c>
      <c r="AC1309" s="129"/>
      <c r="AD1309" s="130"/>
      <c r="AE1309" s="122">
        <v>3149</v>
      </c>
      <c r="AF1309" s="134"/>
    </row>
    <row r="1310" spans="1:32" s="135" customFormat="1" ht="30">
      <c r="A1310" s="133" t="s">
        <v>62914</v>
      </c>
      <c r="B1310" s="127" t="s">
        <v>58450</v>
      </c>
      <c r="C1310" s="125" t="s">
        <v>59193</v>
      </c>
      <c r="D1310" s="127" t="s">
        <v>49618</v>
      </c>
      <c r="E1310" s="111" t="s">
        <v>3606</v>
      </c>
      <c r="F1310" s="126" t="s">
        <v>61124</v>
      </c>
      <c r="G1310" s="127" t="s">
        <v>61125</v>
      </c>
      <c r="H1310" s="111" t="s">
        <v>420</v>
      </c>
      <c r="I1310" s="128">
        <v>36.907499999999999</v>
      </c>
      <c r="J1310" s="42">
        <v>2358.4</v>
      </c>
      <c r="K1310" s="34">
        <v>87042.648000000001</v>
      </c>
      <c r="L1310" s="24">
        <v>80949.662639999995</v>
      </c>
      <c r="M1310" s="129" t="s">
        <v>45</v>
      </c>
      <c r="N1310" s="129">
        <v>12</v>
      </c>
      <c r="O1310" s="130" t="s">
        <v>26</v>
      </c>
      <c r="P1310" s="116" t="s">
        <v>424</v>
      </c>
      <c r="Q1310" s="117" t="s">
        <v>63003</v>
      </c>
      <c r="R1310" s="117" t="s">
        <v>63002</v>
      </c>
      <c r="S1310" s="117" t="s">
        <v>57126</v>
      </c>
      <c r="T1310" s="117" t="s">
        <v>57126</v>
      </c>
      <c r="U1310" s="117" t="s">
        <v>57126</v>
      </c>
      <c r="V1310" s="114" t="s">
        <v>17</v>
      </c>
      <c r="W1310" s="118" t="s">
        <v>340</v>
      </c>
      <c r="X1310" s="115" t="str">
        <f>VLOOKUP(W1310,'Formato de datos '!$G$1:$H$240,2,0)</f>
        <v>Drogas y Medicamentos</v>
      </c>
      <c r="Y1310" s="129" t="s">
        <v>57</v>
      </c>
      <c r="Z1310" s="129"/>
      <c r="AA1310" s="131" t="s">
        <v>58450</v>
      </c>
      <c r="AB1310" s="129" t="s">
        <v>442</v>
      </c>
      <c r="AC1310" s="129"/>
      <c r="AD1310" s="130"/>
      <c r="AE1310" s="122">
        <v>3150</v>
      </c>
      <c r="AF1310" s="134"/>
    </row>
    <row r="1311" spans="1:32" s="135" customFormat="1" ht="45">
      <c r="A1311" s="133" t="s">
        <v>62914</v>
      </c>
      <c r="B1311" s="127" t="s">
        <v>58450</v>
      </c>
      <c r="C1311" s="125" t="s">
        <v>59193</v>
      </c>
      <c r="D1311" s="127" t="s">
        <v>49620</v>
      </c>
      <c r="E1311" s="111" t="s">
        <v>3606</v>
      </c>
      <c r="F1311" s="126" t="s">
        <v>61126</v>
      </c>
      <c r="G1311" s="127" t="s">
        <v>61127</v>
      </c>
      <c r="H1311" s="111" t="s">
        <v>420</v>
      </c>
      <c r="I1311" s="128">
        <v>36416.929499999998</v>
      </c>
      <c r="J1311" s="42">
        <v>2251.1999999999998</v>
      </c>
      <c r="K1311" s="34">
        <v>81981791.690399989</v>
      </c>
      <c r="L1311" s="24">
        <v>76243066.272071987</v>
      </c>
      <c r="M1311" s="129" t="s">
        <v>45</v>
      </c>
      <c r="N1311" s="129">
        <v>12</v>
      </c>
      <c r="O1311" s="130" t="s">
        <v>26</v>
      </c>
      <c r="P1311" s="116" t="s">
        <v>424</v>
      </c>
      <c r="Q1311" s="117" t="s">
        <v>63003</v>
      </c>
      <c r="R1311" s="117" t="s">
        <v>63002</v>
      </c>
      <c r="S1311" s="117" t="s">
        <v>57126</v>
      </c>
      <c r="T1311" s="117" t="s">
        <v>57126</v>
      </c>
      <c r="U1311" s="117" t="s">
        <v>57126</v>
      </c>
      <c r="V1311" s="114" t="s">
        <v>17</v>
      </c>
      <c r="W1311" s="118" t="s">
        <v>340</v>
      </c>
      <c r="X1311" s="115" t="str">
        <f>VLOOKUP(W1311,'Formato de datos '!$G$1:$H$240,2,0)</f>
        <v>Drogas y Medicamentos</v>
      </c>
      <c r="Y1311" s="129" t="s">
        <v>57</v>
      </c>
      <c r="Z1311" s="129"/>
      <c r="AA1311" s="131" t="s">
        <v>58450</v>
      </c>
      <c r="AB1311" s="129" t="s">
        <v>442</v>
      </c>
      <c r="AC1311" s="129"/>
      <c r="AD1311" s="130"/>
      <c r="AE1311" s="122">
        <v>3151</v>
      </c>
      <c r="AF1311" s="134"/>
    </row>
    <row r="1312" spans="1:32" s="135" customFormat="1" ht="60">
      <c r="A1312" s="133" t="s">
        <v>62914</v>
      </c>
      <c r="B1312" s="127" t="s">
        <v>58450</v>
      </c>
      <c r="C1312" s="125" t="s">
        <v>59193</v>
      </c>
      <c r="D1312" s="127" t="s">
        <v>49636</v>
      </c>
      <c r="E1312" s="111" t="s">
        <v>3606</v>
      </c>
      <c r="F1312" s="126" t="s">
        <v>61128</v>
      </c>
      <c r="G1312" s="127" t="s">
        <v>61129</v>
      </c>
      <c r="H1312" s="111" t="s">
        <v>420</v>
      </c>
      <c r="I1312" s="128">
        <v>17170.965</v>
      </c>
      <c r="J1312" s="42">
        <v>4073.6</v>
      </c>
      <c r="K1312" s="34">
        <v>69947643.024000004</v>
      </c>
      <c r="L1312" s="24">
        <v>65051308.012319997</v>
      </c>
      <c r="M1312" s="129" t="s">
        <v>45</v>
      </c>
      <c r="N1312" s="129">
        <v>12</v>
      </c>
      <c r="O1312" s="130" t="s">
        <v>26</v>
      </c>
      <c r="P1312" s="116" t="s">
        <v>424</v>
      </c>
      <c r="Q1312" s="117" t="s">
        <v>63003</v>
      </c>
      <c r="R1312" s="117" t="s">
        <v>63002</v>
      </c>
      <c r="S1312" s="117" t="s">
        <v>57126</v>
      </c>
      <c r="T1312" s="117" t="s">
        <v>57126</v>
      </c>
      <c r="U1312" s="117" t="s">
        <v>57126</v>
      </c>
      <c r="V1312" s="114" t="s">
        <v>17</v>
      </c>
      <c r="W1312" s="118" t="s">
        <v>340</v>
      </c>
      <c r="X1312" s="115" t="str">
        <f>VLOOKUP(W1312,'Formato de datos '!$G$1:$H$240,2,0)</f>
        <v>Drogas y Medicamentos</v>
      </c>
      <c r="Y1312" s="129" t="s">
        <v>57</v>
      </c>
      <c r="Z1312" s="129"/>
      <c r="AA1312" s="131" t="s">
        <v>58450</v>
      </c>
      <c r="AB1312" s="129" t="s">
        <v>442</v>
      </c>
      <c r="AC1312" s="129"/>
      <c r="AD1312" s="130"/>
      <c r="AE1312" s="122">
        <v>3152</v>
      </c>
      <c r="AF1312" s="134"/>
    </row>
    <row r="1313" spans="1:32" s="135" customFormat="1" ht="30">
      <c r="A1313" s="133" t="s">
        <v>62914</v>
      </c>
      <c r="B1313" s="127" t="s">
        <v>58450</v>
      </c>
      <c r="C1313" s="125" t="s">
        <v>59193</v>
      </c>
      <c r="D1313" s="127" t="s">
        <v>49635</v>
      </c>
      <c r="E1313" s="111" t="s">
        <v>3606</v>
      </c>
      <c r="F1313" s="126" t="s">
        <v>61130</v>
      </c>
      <c r="G1313" s="127" t="s">
        <v>61131</v>
      </c>
      <c r="H1313" s="111" t="s">
        <v>420</v>
      </c>
      <c r="I1313" s="128">
        <v>1600.9875</v>
      </c>
      <c r="J1313" s="42">
        <v>6432</v>
      </c>
      <c r="K1313" s="34">
        <v>10297551.6</v>
      </c>
      <c r="L1313" s="24">
        <v>9576722.9879999999</v>
      </c>
      <c r="M1313" s="129" t="s">
        <v>45</v>
      </c>
      <c r="N1313" s="129">
        <v>12</v>
      </c>
      <c r="O1313" s="130" t="s">
        <v>26</v>
      </c>
      <c r="P1313" s="116" t="s">
        <v>424</v>
      </c>
      <c r="Q1313" s="117" t="s">
        <v>63003</v>
      </c>
      <c r="R1313" s="117" t="s">
        <v>63002</v>
      </c>
      <c r="S1313" s="117" t="s">
        <v>57126</v>
      </c>
      <c r="T1313" s="117" t="s">
        <v>57126</v>
      </c>
      <c r="U1313" s="117" t="s">
        <v>57126</v>
      </c>
      <c r="V1313" s="114" t="s">
        <v>17</v>
      </c>
      <c r="W1313" s="118" t="s">
        <v>340</v>
      </c>
      <c r="X1313" s="115" t="str">
        <f>VLOOKUP(W1313,'Formato de datos '!$G$1:$H$240,2,0)</f>
        <v>Drogas y Medicamentos</v>
      </c>
      <c r="Y1313" s="129" t="s">
        <v>57</v>
      </c>
      <c r="Z1313" s="129"/>
      <c r="AA1313" s="131" t="s">
        <v>58450</v>
      </c>
      <c r="AB1313" s="129" t="s">
        <v>442</v>
      </c>
      <c r="AC1313" s="129"/>
      <c r="AD1313" s="130"/>
      <c r="AE1313" s="122">
        <v>3153</v>
      </c>
      <c r="AF1313" s="134"/>
    </row>
    <row r="1314" spans="1:32" s="135" customFormat="1" ht="30">
      <c r="A1314" s="133" t="s">
        <v>62914</v>
      </c>
      <c r="B1314" s="127" t="s">
        <v>58450</v>
      </c>
      <c r="C1314" s="125" t="s">
        <v>59193</v>
      </c>
      <c r="D1314" s="127" t="s">
        <v>49577</v>
      </c>
      <c r="E1314" s="111" t="s">
        <v>3606</v>
      </c>
      <c r="F1314" s="126" t="s">
        <v>61132</v>
      </c>
      <c r="G1314" s="127" t="s">
        <v>61133</v>
      </c>
      <c r="H1314" s="111" t="s">
        <v>420</v>
      </c>
      <c r="I1314" s="128">
        <v>200.4975</v>
      </c>
      <c r="J1314" s="42">
        <v>549.98</v>
      </c>
      <c r="K1314" s="34">
        <v>110269.61505000001</v>
      </c>
      <c r="L1314" s="24">
        <v>103055.715</v>
      </c>
      <c r="M1314" s="129" t="s">
        <v>45</v>
      </c>
      <c r="N1314" s="129">
        <v>12</v>
      </c>
      <c r="O1314" s="130" t="s">
        <v>26</v>
      </c>
      <c r="P1314" s="116" t="s">
        <v>424</v>
      </c>
      <c r="Q1314" s="117" t="s">
        <v>63003</v>
      </c>
      <c r="R1314" s="117" t="s">
        <v>63002</v>
      </c>
      <c r="S1314" s="117" t="s">
        <v>57126</v>
      </c>
      <c r="T1314" s="117" t="s">
        <v>57126</v>
      </c>
      <c r="U1314" s="117" t="s">
        <v>57126</v>
      </c>
      <c r="V1314" s="114" t="s">
        <v>17</v>
      </c>
      <c r="W1314" s="118" t="s">
        <v>340</v>
      </c>
      <c r="X1314" s="115" t="str">
        <f>VLOOKUP(W1314,'Formato de datos '!$G$1:$H$240,2,0)</f>
        <v>Drogas y Medicamentos</v>
      </c>
      <c r="Y1314" s="129" t="s">
        <v>57</v>
      </c>
      <c r="Z1314" s="129"/>
      <c r="AA1314" s="131" t="s">
        <v>58450</v>
      </c>
      <c r="AB1314" s="129" t="s">
        <v>442</v>
      </c>
      <c r="AC1314" s="129"/>
      <c r="AD1314" s="130"/>
      <c r="AE1314" s="122">
        <v>3154</v>
      </c>
      <c r="AF1314" s="134"/>
    </row>
    <row r="1315" spans="1:32" s="135" customFormat="1" ht="45">
      <c r="A1315" s="133" t="s">
        <v>62914</v>
      </c>
      <c r="B1315" s="127" t="s">
        <v>58450</v>
      </c>
      <c r="C1315" s="125" t="s">
        <v>59193</v>
      </c>
      <c r="D1315" s="127" t="e">
        <v>#N/A</v>
      </c>
      <c r="E1315" s="111" t="s">
        <v>3606</v>
      </c>
      <c r="F1315" s="126" t="s">
        <v>61134</v>
      </c>
      <c r="G1315" s="127" t="s">
        <v>61135</v>
      </c>
      <c r="H1315" s="111" t="s">
        <v>420</v>
      </c>
      <c r="I1315" s="128">
        <v>506.72999999999996</v>
      </c>
      <c r="J1315" s="42">
        <v>128640</v>
      </c>
      <c r="K1315" s="34">
        <v>65185747.199999996</v>
      </c>
      <c r="L1315" s="24">
        <v>60807599.999999993</v>
      </c>
      <c r="M1315" s="129" t="s">
        <v>45</v>
      </c>
      <c r="N1315" s="129">
        <v>12</v>
      </c>
      <c r="O1315" s="130" t="s">
        <v>26</v>
      </c>
      <c r="P1315" s="116" t="s">
        <v>424</v>
      </c>
      <c r="Q1315" s="117" t="s">
        <v>63003</v>
      </c>
      <c r="R1315" s="117" t="s">
        <v>63002</v>
      </c>
      <c r="S1315" s="117" t="s">
        <v>57126</v>
      </c>
      <c r="T1315" s="117" t="s">
        <v>57126</v>
      </c>
      <c r="U1315" s="117" t="s">
        <v>57126</v>
      </c>
      <c r="V1315" s="114" t="s">
        <v>17</v>
      </c>
      <c r="W1315" s="118" t="s">
        <v>340</v>
      </c>
      <c r="X1315" s="115" t="str">
        <f>VLOOKUP(W1315,'Formato de datos '!$G$1:$H$240,2,0)</f>
        <v>Drogas y Medicamentos</v>
      </c>
      <c r="Y1315" s="129" t="s">
        <v>57</v>
      </c>
      <c r="Z1315" s="129"/>
      <c r="AA1315" s="131" t="s">
        <v>58450</v>
      </c>
      <c r="AB1315" s="129" t="s">
        <v>442</v>
      </c>
      <c r="AC1315" s="129"/>
      <c r="AD1315" s="130"/>
      <c r="AE1315" s="122">
        <v>3155</v>
      </c>
      <c r="AF1315" s="134"/>
    </row>
    <row r="1316" spans="1:32" s="135" customFormat="1" ht="30">
      <c r="A1316" s="133" t="s">
        <v>62914</v>
      </c>
      <c r="B1316" s="127" t="s">
        <v>58450</v>
      </c>
      <c r="C1316" s="125" t="s">
        <v>59193</v>
      </c>
      <c r="D1316" s="127" t="s">
        <v>49594</v>
      </c>
      <c r="E1316" s="111" t="s">
        <v>3606</v>
      </c>
      <c r="F1316" s="126" t="s">
        <v>61136</v>
      </c>
      <c r="G1316" s="127" t="s">
        <v>61137</v>
      </c>
      <c r="H1316" s="111" t="s">
        <v>420</v>
      </c>
      <c r="I1316" s="128">
        <v>759.09749999999997</v>
      </c>
      <c r="J1316" s="42">
        <v>7639.0720000000001</v>
      </c>
      <c r="K1316" s="34">
        <v>5798800.4575199997</v>
      </c>
      <c r="L1316" s="24">
        <v>5392884.4254935998</v>
      </c>
      <c r="M1316" s="129" t="s">
        <v>45</v>
      </c>
      <c r="N1316" s="129">
        <v>12</v>
      </c>
      <c r="O1316" s="130" t="s">
        <v>26</v>
      </c>
      <c r="P1316" s="116" t="s">
        <v>424</v>
      </c>
      <c r="Q1316" s="117" t="s">
        <v>63003</v>
      </c>
      <c r="R1316" s="117" t="s">
        <v>63002</v>
      </c>
      <c r="S1316" s="117" t="s">
        <v>57126</v>
      </c>
      <c r="T1316" s="117" t="s">
        <v>57126</v>
      </c>
      <c r="U1316" s="117" t="s">
        <v>57126</v>
      </c>
      <c r="V1316" s="114" t="s">
        <v>17</v>
      </c>
      <c r="W1316" s="118" t="s">
        <v>340</v>
      </c>
      <c r="X1316" s="115" t="str">
        <f>VLOOKUP(W1316,'Formato de datos '!$G$1:$H$240,2,0)</f>
        <v>Drogas y Medicamentos</v>
      </c>
      <c r="Y1316" s="129" t="s">
        <v>57</v>
      </c>
      <c r="Z1316" s="129"/>
      <c r="AA1316" s="131" t="s">
        <v>58450</v>
      </c>
      <c r="AB1316" s="129" t="s">
        <v>442</v>
      </c>
      <c r="AC1316" s="129"/>
      <c r="AD1316" s="130"/>
      <c r="AE1316" s="122">
        <v>3156</v>
      </c>
      <c r="AF1316" s="134"/>
    </row>
    <row r="1317" spans="1:32" s="135" customFormat="1" ht="180">
      <c r="A1317" s="133" t="s">
        <v>62914</v>
      </c>
      <c r="B1317" s="127" t="s">
        <v>58450</v>
      </c>
      <c r="C1317" s="125" t="s">
        <v>59193</v>
      </c>
      <c r="D1317" s="127" t="s">
        <v>49594</v>
      </c>
      <c r="E1317" s="111" t="s">
        <v>3606</v>
      </c>
      <c r="F1317" s="126" t="s">
        <v>61138</v>
      </c>
      <c r="G1317" s="127" t="s">
        <v>61139</v>
      </c>
      <c r="H1317" s="111" t="s">
        <v>420</v>
      </c>
      <c r="I1317" s="128">
        <v>3715</v>
      </c>
      <c r="J1317" s="42">
        <v>377048.12800000003</v>
      </c>
      <c r="K1317" s="34">
        <v>1400733795.52</v>
      </c>
      <c r="L1317" s="24">
        <v>1302682429.8336</v>
      </c>
      <c r="M1317" s="129" t="s">
        <v>45</v>
      </c>
      <c r="N1317" s="129">
        <v>12</v>
      </c>
      <c r="O1317" s="130" t="s">
        <v>26</v>
      </c>
      <c r="P1317" s="116" t="s">
        <v>424</v>
      </c>
      <c r="Q1317" s="117" t="s">
        <v>63003</v>
      </c>
      <c r="R1317" s="117" t="s">
        <v>63002</v>
      </c>
      <c r="S1317" s="117" t="s">
        <v>57126</v>
      </c>
      <c r="T1317" s="117" t="s">
        <v>57126</v>
      </c>
      <c r="U1317" s="117" t="s">
        <v>57126</v>
      </c>
      <c r="V1317" s="114" t="s">
        <v>17</v>
      </c>
      <c r="W1317" s="118" t="s">
        <v>340</v>
      </c>
      <c r="X1317" s="115" t="str">
        <f>VLOOKUP(W1317,'Formato de datos '!$G$1:$H$240,2,0)</f>
        <v>Drogas y Medicamentos</v>
      </c>
      <c r="Y1317" s="129" t="s">
        <v>57</v>
      </c>
      <c r="Z1317" s="129"/>
      <c r="AA1317" s="131" t="s">
        <v>58450</v>
      </c>
      <c r="AB1317" s="129" t="s">
        <v>442</v>
      </c>
      <c r="AC1317" s="129"/>
      <c r="AD1317" s="130"/>
      <c r="AE1317" s="122">
        <v>3157</v>
      </c>
      <c r="AF1317" s="134"/>
    </row>
    <row r="1318" spans="1:32" s="135" customFormat="1" ht="45">
      <c r="A1318" s="133" t="s">
        <v>62914</v>
      </c>
      <c r="B1318" s="127" t="s">
        <v>58450</v>
      </c>
      <c r="C1318" s="125" t="s">
        <v>59193</v>
      </c>
      <c r="D1318" s="127" t="s">
        <v>49594</v>
      </c>
      <c r="E1318" s="111" t="s">
        <v>3606</v>
      </c>
      <c r="F1318" s="126" t="s">
        <v>61140</v>
      </c>
      <c r="G1318" s="127" t="s">
        <v>61141</v>
      </c>
      <c r="H1318" s="111" t="s">
        <v>420</v>
      </c>
      <c r="I1318" s="128">
        <v>23.939999999999998</v>
      </c>
      <c r="J1318" s="42">
        <v>315454.22399999999</v>
      </c>
      <c r="K1318" s="34">
        <v>7551974.1225599991</v>
      </c>
      <c r="L1318" s="24">
        <v>7023335.9339807993</v>
      </c>
      <c r="M1318" s="129" t="s">
        <v>45</v>
      </c>
      <c r="N1318" s="129">
        <v>12</v>
      </c>
      <c r="O1318" s="130" t="s">
        <v>26</v>
      </c>
      <c r="P1318" s="116" t="s">
        <v>424</v>
      </c>
      <c r="Q1318" s="117" t="s">
        <v>63003</v>
      </c>
      <c r="R1318" s="117" t="s">
        <v>63002</v>
      </c>
      <c r="S1318" s="117" t="s">
        <v>57126</v>
      </c>
      <c r="T1318" s="117" t="s">
        <v>57126</v>
      </c>
      <c r="U1318" s="117" t="s">
        <v>57126</v>
      </c>
      <c r="V1318" s="114" t="s">
        <v>17</v>
      </c>
      <c r="W1318" s="118" t="s">
        <v>340</v>
      </c>
      <c r="X1318" s="115" t="str">
        <f>VLOOKUP(W1318,'Formato de datos '!$G$1:$H$240,2,0)</f>
        <v>Drogas y Medicamentos</v>
      </c>
      <c r="Y1318" s="129" t="s">
        <v>57</v>
      </c>
      <c r="Z1318" s="129"/>
      <c r="AA1318" s="131" t="s">
        <v>58450</v>
      </c>
      <c r="AB1318" s="129" t="s">
        <v>442</v>
      </c>
      <c r="AC1318" s="129"/>
      <c r="AD1318" s="130"/>
      <c r="AE1318" s="122">
        <v>3158</v>
      </c>
      <c r="AF1318" s="134"/>
    </row>
    <row r="1319" spans="1:32" s="135" customFormat="1" ht="45">
      <c r="A1319" s="133" t="s">
        <v>62914</v>
      </c>
      <c r="B1319" s="127" t="s">
        <v>58450</v>
      </c>
      <c r="C1319" s="125" t="s">
        <v>59193</v>
      </c>
      <c r="D1319" s="127" t="s">
        <v>49593</v>
      </c>
      <c r="E1319" s="111" t="s">
        <v>3606</v>
      </c>
      <c r="F1319" s="126" t="s">
        <v>61142</v>
      </c>
      <c r="G1319" s="127" t="s">
        <v>61143</v>
      </c>
      <c r="H1319" s="111" t="s">
        <v>420</v>
      </c>
      <c r="I1319" s="128">
        <v>20293.14</v>
      </c>
      <c r="J1319" s="42">
        <v>2036.8</v>
      </c>
      <c r="K1319" s="34">
        <v>41333067.552000001</v>
      </c>
      <c r="L1319" s="24">
        <v>38439752.823359996</v>
      </c>
      <c r="M1319" s="129" t="s">
        <v>45</v>
      </c>
      <c r="N1319" s="129">
        <v>12</v>
      </c>
      <c r="O1319" s="130" t="s">
        <v>26</v>
      </c>
      <c r="P1319" s="116" t="s">
        <v>424</v>
      </c>
      <c r="Q1319" s="117" t="s">
        <v>63003</v>
      </c>
      <c r="R1319" s="117" t="s">
        <v>63002</v>
      </c>
      <c r="S1319" s="117" t="s">
        <v>57126</v>
      </c>
      <c r="T1319" s="117" t="s">
        <v>57126</v>
      </c>
      <c r="U1319" s="117" t="s">
        <v>57126</v>
      </c>
      <c r="V1319" s="114" t="s">
        <v>17</v>
      </c>
      <c r="W1319" s="118" t="s">
        <v>340</v>
      </c>
      <c r="X1319" s="115" t="str">
        <f>VLOOKUP(W1319,'Formato de datos '!$G$1:$H$240,2,0)</f>
        <v>Drogas y Medicamentos</v>
      </c>
      <c r="Y1319" s="129" t="s">
        <v>57</v>
      </c>
      <c r="Z1319" s="129"/>
      <c r="AA1319" s="131" t="s">
        <v>58450</v>
      </c>
      <c r="AB1319" s="129" t="s">
        <v>442</v>
      </c>
      <c r="AC1319" s="129"/>
      <c r="AD1319" s="130"/>
      <c r="AE1319" s="122">
        <v>3159</v>
      </c>
      <c r="AF1319" s="134"/>
    </row>
    <row r="1320" spans="1:32" s="135" customFormat="1" ht="30">
      <c r="A1320" s="133" t="s">
        <v>62914</v>
      </c>
      <c r="B1320" s="127" t="s">
        <v>58450</v>
      </c>
      <c r="C1320" s="125" t="s">
        <v>59193</v>
      </c>
      <c r="D1320" s="127" t="s">
        <v>49615</v>
      </c>
      <c r="E1320" s="111" t="s">
        <v>3606</v>
      </c>
      <c r="F1320" s="126" t="s">
        <v>61144</v>
      </c>
      <c r="G1320" s="127" t="s">
        <v>61145</v>
      </c>
      <c r="H1320" s="111" t="s">
        <v>420</v>
      </c>
      <c r="I1320" s="128">
        <v>1.9950000000000001</v>
      </c>
      <c r="J1320" s="42">
        <v>86033.36</v>
      </c>
      <c r="K1320" s="34">
        <v>171636.55320000002</v>
      </c>
      <c r="L1320" s="24">
        <v>159621.99447599999</v>
      </c>
      <c r="M1320" s="129" t="s">
        <v>45</v>
      </c>
      <c r="N1320" s="129">
        <v>12</v>
      </c>
      <c r="O1320" s="130" t="s">
        <v>26</v>
      </c>
      <c r="P1320" s="116" t="s">
        <v>424</v>
      </c>
      <c r="Q1320" s="117" t="s">
        <v>63003</v>
      </c>
      <c r="R1320" s="117" t="s">
        <v>63002</v>
      </c>
      <c r="S1320" s="117" t="s">
        <v>57126</v>
      </c>
      <c r="T1320" s="117" t="s">
        <v>57126</v>
      </c>
      <c r="U1320" s="117" t="s">
        <v>57126</v>
      </c>
      <c r="V1320" s="114" t="s">
        <v>17</v>
      </c>
      <c r="W1320" s="118" t="s">
        <v>340</v>
      </c>
      <c r="X1320" s="115" t="str">
        <f>VLOOKUP(W1320,'Formato de datos '!$G$1:$H$240,2,0)</f>
        <v>Drogas y Medicamentos</v>
      </c>
      <c r="Y1320" s="129" t="s">
        <v>57</v>
      </c>
      <c r="Z1320" s="129"/>
      <c r="AA1320" s="131" t="s">
        <v>58450</v>
      </c>
      <c r="AB1320" s="129" t="s">
        <v>442</v>
      </c>
      <c r="AC1320" s="129"/>
      <c r="AD1320" s="130"/>
      <c r="AE1320" s="122">
        <v>3160</v>
      </c>
      <c r="AF1320" s="134"/>
    </row>
    <row r="1321" spans="1:32" s="135" customFormat="1" ht="75">
      <c r="A1321" s="133" t="s">
        <v>62914</v>
      </c>
      <c r="B1321" s="127" t="s">
        <v>58450</v>
      </c>
      <c r="C1321" s="125" t="s">
        <v>59193</v>
      </c>
      <c r="D1321" s="127"/>
      <c r="E1321" s="111" t="s">
        <v>3624</v>
      </c>
      <c r="F1321" s="126" t="s">
        <v>61146</v>
      </c>
      <c r="G1321" s="127" t="s">
        <v>61147</v>
      </c>
      <c r="H1321" s="111" t="s">
        <v>420</v>
      </c>
      <c r="I1321" s="128">
        <v>6.5550000000000006</v>
      </c>
      <c r="J1321" s="42">
        <v>1270320</v>
      </c>
      <c r="K1321" s="34">
        <v>8326947.6000000006</v>
      </c>
      <c r="L1321" s="24">
        <v>7744061.2680000011</v>
      </c>
      <c r="M1321" s="129" t="s">
        <v>45</v>
      </c>
      <c r="N1321" s="129">
        <v>12</v>
      </c>
      <c r="O1321" s="130" t="s">
        <v>26</v>
      </c>
      <c r="P1321" s="116" t="s">
        <v>424</v>
      </c>
      <c r="Q1321" s="117" t="s">
        <v>63003</v>
      </c>
      <c r="R1321" s="117" t="s">
        <v>63002</v>
      </c>
      <c r="S1321" s="117" t="s">
        <v>57126</v>
      </c>
      <c r="T1321" s="117" t="s">
        <v>57126</v>
      </c>
      <c r="U1321" s="117" t="s">
        <v>57126</v>
      </c>
      <c r="V1321" s="114" t="s">
        <v>17</v>
      </c>
      <c r="W1321" s="118" t="s">
        <v>340</v>
      </c>
      <c r="X1321" s="115" t="str">
        <f>VLOOKUP(W1321,'Formato de datos '!$G$1:$H$240,2,0)</f>
        <v>Drogas y Medicamentos</v>
      </c>
      <c r="Y1321" s="129" t="s">
        <v>57</v>
      </c>
      <c r="Z1321" s="129"/>
      <c r="AA1321" s="131" t="s">
        <v>58450</v>
      </c>
      <c r="AB1321" s="129" t="s">
        <v>442</v>
      </c>
      <c r="AC1321" s="129"/>
      <c r="AD1321" s="130"/>
      <c r="AE1321" s="122">
        <v>3161</v>
      </c>
      <c r="AF1321" s="134"/>
    </row>
    <row r="1322" spans="1:32" s="135" customFormat="1" ht="75">
      <c r="A1322" s="133" t="s">
        <v>62914</v>
      </c>
      <c r="B1322" s="127" t="s">
        <v>58450</v>
      </c>
      <c r="C1322" s="125" t="s">
        <v>59193</v>
      </c>
      <c r="D1322" s="127"/>
      <c r="E1322" s="111" t="s">
        <v>3624</v>
      </c>
      <c r="F1322" s="126" t="s">
        <v>61148</v>
      </c>
      <c r="G1322" s="127" t="s">
        <v>61149</v>
      </c>
      <c r="H1322" s="111" t="s">
        <v>420</v>
      </c>
      <c r="I1322" s="128">
        <v>217.4075</v>
      </c>
      <c r="J1322" s="42">
        <v>748929.21600000001</v>
      </c>
      <c r="K1322" s="34">
        <v>162822828.52752</v>
      </c>
      <c r="L1322" s="24">
        <v>151425230.5305936</v>
      </c>
      <c r="M1322" s="129" t="s">
        <v>45</v>
      </c>
      <c r="N1322" s="129">
        <v>12</v>
      </c>
      <c r="O1322" s="130" t="s">
        <v>26</v>
      </c>
      <c r="P1322" s="116" t="s">
        <v>424</v>
      </c>
      <c r="Q1322" s="117" t="s">
        <v>63003</v>
      </c>
      <c r="R1322" s="117" t="s">
        <v>63002</v>
      </c>
      <c r="S1322" s="117" t="s">
        <v>57126</v>
      </c>
      <c r="T1322" s="117" t="s">
        <v>57126</v>
      </c>
      <c r="U1322" s="117" t="s">
        <v>57126</v>
      </c>
      <c r="V1322" s="114" t="s">
        <v>17</v>
      </c>
      <c r="W1322" s="118" t="s">
        <v>340</v>
      </c>
      <c r="X1322" s="115" t="str">
        <f>VLOOKUP(W1322,'Formato de datos '!$G$1:$H$240,2,0)</f>
        <v>Drogas y Medicamentos</v>
      </c>
      <c r="Y1322" s="129" t="s">
        <v>57</v>
      </c>
      <c r="Z1322" s="129"/>
      <c r="AA1322" s="131" t="s">
        <v>58450</v>
      </c>
      <c r="AB1322" s="129" t="s">
        <v>442</v>
      </c>
      <c r="AC1322" s="129"/>
      <c r="AD1322" s="130"/>
      <c r="AE1322" s="122">
        <v>3162</v>
      </c>
      <c r="AF1322" s="134"/>
    </row>
    <row r="1323" spans="1:32" s="135" customFormat="1" ht="75">
      <c r="A1323" s="133" t="s">
        <v>62914</v>
      </c>
      <c r="B1323" s="127" t="s">
        <v>58450</v>
      </c>
      <c r="C1323" s="125" t="s">
        <v>59193</v>
      </c>
      <c r="D1323" s="127" t="s">
        <v>49846</v>
      </c>
      <c r="E1323" s="111" t="s">
        <v>3624</v>
      </c>
      <c r="F1323" s="126" t="s">
        <v>61150</v>
      </c>
      <c r="G1323" s="127" t="s">
        <v>61151</v>
      </c>
      <c r="H1323" s="111" t="s">
        <v>420</v>
      </c>
      <c r="I1323" s="128">
        <v>632.5575</v>
      </c>
      <c r="J1323" s="42">
        <v>40670.608</v>
      </c>
      <c r="K1323" s="34">
        <v>25726498.119959999</v>
      </c>
      <c r="L1323" s="24">
        <v>23925643.251562797</v>
      </c>
      <c r="M1323" s="129" t="s">
        <v>45</v>
      </c>
      <c r="N1323" s="129">
        <v>12</v>
      </c>
      <c r="O1323" s="130" t="s">
        <v>26</v>
      </c>
      <c r="P1323" s="116" t="s">
        <v>424</v>
      </c>
      <c r="Q1323" s="117" t="s">
        <v>63003</v>
      </c>
      <c r="R1323" s="117" t="s">
        <v>63002</v>
      </c>
      <c r="S1323" s="117" t="s">
        <v>57126</v>
      </c>
      <c r="T1323" s="117" t="s">
        <v>57126</v>
      </c>
      <c r="U1323" s="117" t="s">
        <v>57126</v>
      </c>
      <c r="V1323" s="114" t="s">
        <v>17</v>
      </c>
      <c r="W1323" s="118" t="s">
        <v>340</v>
      </c>
      <c r="X1323" s="115" t="str">
        <f>VLOOKUP(W1323,'Formato de datos '!$G$1:$H$240,2,0)</f>
        <v>Drogas y Medicamentos</v>
      </c>
      <c r="Y1323" s="129" t="s">
        <v>57</v>
      </c>
      <c r="Z1323" s="129"/>
      <c r="AA1323" s="131" t="s">
        <v>58450</v>
      </c>
      <c r="AB1323" s="129" t="s">
        <v>442</v>
      </c>
      <c r="AC1323" s="129"/>
      <c r="AD1323" s="130"/>
      <c r="AE1323" s="122">
        <v>3163</v>
      </c>
      <c r="AF1323" s="134"/>
    </row>
    <row r="1324" spans="1:32" s="135" customFormat="1" ht="75">
      <c r="A1324" s="133" t="s">
        <v>62914</v>
      </c>
      <c r="B1324" s="127" t="s">
        <v>58450</v>
      </c>
      <c r="C1324" s="125" t="s">
        <v>59193</v>
      </c>
      <c r="D1324" s="127" t="s">
        <v>49846</v>
      </c>
      <c r="E1324" s="111" t="s">
        <v>3624</v>
      </c>
      <c r="F1324" s="126" t="s">
        <v>61152</v>
      </c>
      <c r="G1324" s="127" t="s">
        <v>61153</v>
      </c>
      <c r="H1324" s="111" t="s">
        <v>420</v>
      </c>
      <c r="I1324" s="128">
        <v>710.125</v>
      </c>
      <c r="J1324" s="42">
        <v>34404.767999999996</v>
      </c>
      <c r="K1324" s="34">
        <v>24431685.875999998</v>
      </c>
      <c r="L1324" s="24">
        <v>22790751.75</v>
      </c>
      <c r="M1324" s="129" t="s">
        <v>45</v>
      </c>
      <c r="N1324" s="129">
        <v>12</v>
      </c>
      <c r="O1324" s="130" t="s">
        <v>26</v>
      </c>
      <c r="P1324" s="116" t="s">
        <v>424</v>
      </c>
      <c r="Q1324" s="117" t="s">
        <v>63003</v>
      </c>
      <c r="R1324" s="117" t="s">
        <v>63002</v>
      </c>
      <c r="S1324" s="117" t="s">
        <v>57126</v>
      </c>
      <c r="T1324" s="117" t="s">
        <v>57126</v>
      </c>
      <c r="U1324" s="117" t="s">
        <v>57126</v>
      </c>
      <c r="V1324" s="114" t="s">
        <v>17</v>
      </c>
      <c r="W1324" s="118" t="s">
        <v>340</v>
      </c>
      <c r="X1324" s="115" t="str">
        <f>VLOOKUP(W1324,'Formato de datos '!$G$1:$H$240,2,0)</f>
        <v>Drogas y Medicamentos</v>
      </c>
      <c r="Y1324" s="129" t="s">
        <v>57</v>
      </c>
      <c r="Z1324" s="129"/>
      <c r="AA1324" s="131" t="s">
        <v>58450</v>
      </c>
      <c r="AB1324" s="129" t="s">
        <v>442</v>
      </c>
      <c r="AC1324" s="129"/>
      <c r="AD1324" s="130"/>
      <c r="AE1324" s="122">
        <v>3164</v>
      </c>
      <c r="AF1324" s="134"/>
    </row>
    <row r="1325" spans="1:32" s="135" customFormat="1" ht="75">
      <c r="A1325" s="133" t="s">
        <v>62914</v>
      </c>
      <c r="B1325" s="127" t="s">
        <v>58450</v>
      </c>
      <c r="C1325" s="125" t="s">
        <v>59193</v>
      </c>
      <c r="D1325" s="127" t="s">
        <v>51114</v>
      </c>
      <c r="E1325" s="111" t="s">
        <v>3624</v>
      </c>
      <c r="F1325" s="126" t="s">
        <v>61154</v>
      </c>
      <c r="G1325" s="127" t="s">
        <v>61155</v>
      </c>
      <c r="H1325" s="111" t="s">
        <v>420</v>
      </c>
      <c r="I1325" s="128">
        <v>835.90499999999997</v>
      </c>
      <c r="J1325" s="42">
        <v>8388.4</v>
      </c>
      <c r="K1325" s="34">
        <v>7011905.5019999994</v>
      </c>
      <c r="L1325" s="24">
        <v>6540956.625</v>
      </c>
      <c r="M1325" s="129" t="s">
        <v>45</v>
      </c>
      <c r="N1325" s="129">
        <v>12</v>
      </c>
      <c r="O1325" s="130" t="s">
        <v>26</v>
      </c>
      <c r="P1325" s="116" t="s">
        <v>424</v>
      </c>
      <c r="Q1325" s="117" t="s">
        <v>63003</v>
      </c>
      <c r="R1325" s="117" t="s">
        <v>63002</v>
      </c>
      <c r="S1325" s="117" t="s">
        <v>57126</v>
      </c>
      <c r="T1325" s="117" t="s">
        <v>57126</v>
      </c>
      <c r="U1325" s="117" t="s">
        <v>57126</v>
      </c>
      <c r="V1325" s="114" t="s">
        <v>17</v>
      </c>
      <c r="W1325" s="118" t="s">
        <v>340</v>
      </c>
      <c r="X1325" s="115" t="str">
        <f>VLOOKUP(W1325,'Formato de datos '!$G$1:$H$240,2,0)</f>
        <v>Drogas y Medicamentos</v>
      </c>
      <c r="Y1325" s="129" t="s">
        <v>57</v>
      </c>
      <c r="Z1325" s="129"/>
      <c r="AA1325" s="131" t="s">
        <v>58450</v>
      </c>
      <c r="AB1325" s="129" t="s">
        <v>442</v>
      </c>
      <c r="AC1325" s="129"/>
      <c r="AD1325" s="130"/>
      <c r="AE1325" s="122">
        <v>3165</v>
      </c>
      <c r="AF1325" s="134"/>
    </row>
    <row r="1326" spans="1:32" s="135" customFormat="1" ht="75">
      <c r="A1326" s="133" t="s">
        <v>62914</v>
      </c>
      <c r="B1326" s="127" t="s">
        <v>58450</v>
      </c>
      <c r="C1326" s="125" t="s">
        <v>59193</v>
      </c>
      <c r="D1326" s="127" t="s">
        <v>51114</v>
      </c>
      <c r="E1326" s="111" t="s">
        <v>3624</v>
      </c>
      <c r="F1326" s="126" t="s">
        <v>61156</v>
      </c>
      <c r="G1326" s="127" t="s">
        <v>61157</v>
      </c>
      <c r="H1326" s="111" t="s">
        <v>420</v>
      </c>
      <c r="I1326" s="128">
        <v>494.75999999999993</v>
      </c>
      <c r="J1326" s="42">
        <v>4824</v>
      </c>
      <c r="K1326" s="34">
        <v>2386722.2399999998</v>
      </c>
      <c r="L1326" s="24">
        <v>2226419.9999999995</v>
      </c>
      <c r="M1326" s="129" t="s">
        <v>45</v>
      </c>
      <c r="N1326" s="129">
        <v>12</v>
      </c>
      <c r="O1326" s="130" t="s">
        <v>26</v>
      </c>
      <c r="P1326" s="116" t="s">
        <v>424</v>
      </c>
      <c r="Q1326" s="117" t="s">
        <v>63003</v>
      </c>
      <c r="R1326" s="117" t="s">
        <v>63002</v>
      </c>
      <c r="S1326" s="117" t="s">
        <v>57126</v>
      </c>
      <c r="T1326" s="117" t="s">
        <v>57126</v>
      </c>
      <c r="U1326" s="117" t="s">
        <v>57126</v>
      </c>
      <c r="V1326" s="114" t="s">
        <v>17</v>
      </c>
      <c r="W1326" s="118" t="s">
        <v>340</v>
      </c>
      <c r="X1326" s="115" t="str">
        <f>VLOOKUP(W1326,'Formato de datos '!$G$1:$H$240,2,0)</f>
        <v>Drogas y Medicamentos</v>
      </c>
      <c r="Y1326" s="129" t="s">
        <v>57</v>
      </c>
      <c r="Z1326" s="129"/>
      <c r="AA1326" s="131" t="s">
        <v>58450</v>
      </c>
      <c r="AB1326" s="129" t="s">
        <v>442</v>
      </c>
      <c r="AC1326" s="129"/>
      <c r="AD1326" s="130"/>
      <c r="AE1326" s="122">
        <v>3166</v>
      </c>
      <c r="AF1326" s="134"/>
    </row>
    <row r="1327" spans="1:32" s="135" customFormat="1" ht="75">
      <c r="A1327" s="133" t="s">
        <v>62914</v>
      </c>
      <c r="B1327" s="127" t="s">
        <v>58450</v>
      </c>
      <c r="C1327" s="125" t="s">
        <v>59193</v>
      </c>
      <c r="D1327" s="127" t="s">
        <v>49846</v>
      </c>
      <c r="E1327" s="111" t="s">
        <v>3624</v>
      </c>
      <c r="F1327" s="126" t="s">
        <v>61158</v>
      </c>
      <c r="G1327" s="127" t="s">
        <v>61159</v>
      </c>
      <c r="H1327" s="111" t="s">
        <v>420</v>
      </c>
      <c r="I1327" s="128">
        <v>3.99</v>
      </c>
      <c r="J1327" s="42">
        <v>922616.8</v>
      </c>
      <c r="K1327" s="34">
        <v>3681241.0320000006</v>
      </c>
      <c r="L1327" s="24">
        <v>3654221.5500000003</v>
      </c>
      <c r="M1327" s="129" t="s">
        <v>45</v>
      </c>
      <c r="N1327" s="129">
        <v>12</v>
      </c>
      <c r="O1327" s="130" t="s">
        <v>26</v>
      </c>
      <c r="P1327" s="116" t="s">
        <v>424</v>
      </c>
      <c r="Q1327" s="117" t="s">
        <v>63003</v>
      </c>
      <c r="R1327" s="117" t="s">
        <v>63002</v>
      </c>
      <c r="S1327" s="117" t="s">
        <v>57126</v>
      </c>
      <c r="T1327" s="117" t="s">
        <v>57126</v>
      </c>
      <c r="U1327" s="117" t="s">
        <v>57126</v>
      </c>
      <c r="V1327" s="114" t="s">
        <v>17</v>
      </c>
      <c r="W1327" s="118" t="s">
        <v>340</v>
      </c>
      <c r="X1327" s="115" t="str">
        <f>VLOOKUP(W1327,'Formato de datos '!$G$1:$H$240,2,0)</f>
        <v>Drogas y Medicamentos</v>
      </c>
      <c r="Y1327" s="129" t="s">
        <v>57</v>
      </c>
      <c r="Z1327" s="129"/>
      <c r="AA1327" s="131" t="s">
        <v>58450</v>
      </c>
      <c r="AB1327" s="129" t="s">
        <v>442</v>
      </c>
      <c r="AC1327" s="129"/>
      <c r="AD1327" s="130"/>
      <c r="AE1327" s="122">
        <v>3167</v>
      </c>
      <c r="AF1327" s="134"/>
    </row>
    <row r="1328" spans="1:32" s="135" customFormat="1" ht="120">
      <c r="A1328" s="133" t="s">
        <v>62914</v>
      </c>
      <c r="B1328" s="127" t="s">
        <v>58450</v>
      </c>
      <c r="C1328" s="125" t="s">
        <v>59193</v>
      </c>
      <c r="D1328" s="127" t="s">
        <v>50132</v>
      </c>
      <c r="E1328" s="111" t="s">
        <v>3618</v>
      </c>
      <c r="F1328" s="126" t="s">
        <v>61160</v>
      </c>
      <c r="G1328" s="127" t="s">
        <v>61161</v>
      </c>
      <c r="H1328" s="111" t="s">
        <v>420</v>
      </c>
      <c r="I1328" s="128">
        <v>1045.3800000000001</v>
      </c>
      <c r="J1328" s="42">
        <v>593.88800000000003</v>
      </c>
      <c r="K1328" s="34">
        <v>620838.63744000008</v>
      </c>
      <c r="L1328" s="24">
        <v>577379.9328192001</v>
      </c>
      <c r="M1328" s="129" t="s">
        <v>45</v>
      </c>
      <c r="N1328" s="129">
        <v>12</v>
      </c>
      <c r="O1328" s="130" t="s">
        <v>26</v>
      </c>
      <c r="P1328" s="116" t="s">
        <v>424</v>
      </c>
      <c r="Q1328" s="117" t="s">
        <v>63003</v>
      </c>
      <c r="R1328" s="117" t="s">
        <v>63002</v>
      </c>
      <c r="S1328" s="117" t="s">
        <v>57126</v>
      </c>
      <c r="T1328" s="117" t="s">
        <v>57126</v>
      </c>
      <c r="U1328" s="117" t="s">
        <v>57126</v>
      </c>
      <c r="V1328" s="114" t="s">
        <v>17</v>
      </c>
      <c r="W1328" s="118" t="s">
        <v>340</v>
      </c>
      <c r="X1328" s="115" t="str">
        <f>VLOOKUP(W1328,'Formato de datos '!$G$1:$H$240,2,0)</f>
        <v>Drogas y Medicamentos</v>
      </c>
      <c r="Y1328" s="129" t="s">
        <v>57</v>
      </c>
      <c r="Z1328" s="129"/>
      <c r="AA1328" s="131" t="s">
        <v>58450</v>
      </c>
      <c r="AB1328" s="129" t="s">
        <v>442</v>
      </c>
      <c r="AC1328" s="129"/>
      <c r="AD1328" s="130"/>
      <c r="AE1328" s="122">
        <v>3168</v>
      </c>
      <c r="AF1328" s="134"/>
    </row>
    <row r="1329" spans="1:32" s="135" customFormat="1" ht="60">
      <c r="A1329" s="133" t="s">
        <v>62914</v>
      </c>
      <c r="B1329" s="127" t="s">
        <v>58450</v>
      </c>
      <c r="C1329" s="125" t="s">
        <v>59193</v>
      </c>
      <c r="D1329" s="127"/>
      <c r="E1329" s="111" t="s">
        <v>3606</v>
      </c>
      <c r="F1329" s="126" t="s">
        <v>61162</v>
      </c>
      <c r="G1329" s="127" t="s">
        <v>61163</v>
      </c>
      <c r="H1329" s="111" t="s">
        <v>420</v>
      </c>
      <c r="I1329" s="128">
        <v>38.902500000000003</v>
      </c>
      <c r="J1329" s="42">
        <v>23994.576000000001</v>
      </c>
      <c r="K1329" s="34">
        <v>933448.99284000008</v>
      </c>
      <c r="L1329" s="24">
        <v>868107.5633412</v>
      </c>
      <c r="M1329" s="129" t="s">
        <v>45</v>
      </c>
      <c r="N1329" s="129">
        <v>12</v>
      </c>
      <c r="O1329" s="130" t="s">
        <v>26</v>
      </c>
      <c r="P1329" s="116" t="s">
        <v>424</v>
      </c>
      <c r="Q1329" s="117" t="s">
        <v>63003</v>
      </c>
      <c r="R1329" s="117" t="s">
        <v>63002</v>
      </c>
      <c r="S1329" s="117" t="s">
        <v>57126</v>
      </c>
      <c r="T1329" s="117" t="s">
        <v>57126</v>
      </c>
      <c r="U1329" s="117" t="s">
        <v>57126</v>
      </c>
      <c r="V1329" s="114" t="s">
        <v>17</v>
      </c>
      <c r="W1329" s="118" t="s">
        <v>340</v>
      </c>
      <c r="X1329" s="115" t="str">
        <f>VLOOKUP(W1329,'Formato de datos '!$G$1:$H$240,2,0)</f>
        <v>Drogas y Medicamentos</v>
      </c>
      <c r="Y1329" s="129" t="s">
        <v>57</v>
      </c>
      <c r="Z1329" s="129"/>
      <c r="AA1329" s="131" t="s">
        <v>58450</v>
      </c>
      <c r="AB1329" s="129" t="s">
        <v>442</v>
      </c>
      <c r="AC1329" s="129"/>
      <c r="AD1329" s="130"/>
      <c r="AE1329" s="122">
        <v>3169</v>
      </c>
      <c r="AF1329" s="134"/>
    </row>
    <row r="1330" spans="1:32" s="135" customFormat="1" ht="75">
      <c r="A1330" s="133" t="s">
        <v>62914</v>
      </c>
      <c r="B1330" s="127" t="s">
        <v>58450</v>
      </c>
      <c r="C1330" s="125" t="s">
        <v>59193</v>
      </c>
      <c r="D1330" s="127"/>
      <c r="E1330" s="111" t="s">
        <v>3606</v>
      </c>
      <c r="F1330" s="126" t="s">
        <v>61164</v>
      </c>
      <c r="G1330" s="127" t="s">
        <v>61165</v>
      </c>
      <c r="H1330" s="111" t="s">
        <v>420</v>
      </c>
      <c r="I1330" s="128">
        <v>11.969999999999999</v>
      </c>
      <c r="J1330" s="42">
        <v>36496.239999999998</v>
      </c>
      <c r="K1330" s="34">
        <v>436859.99279999995</v>
      </c>
      <c r="L1330" s="24">
        <v>407518.64999999997</v>
      </c>
      <c r="M1330" s="129" t="s">
        <v>45</v>
      </c>
      <c r="N1330" s="129">
        <v>12</v>
      </c>
      <c r="O1330" s="130" t="s">
        <v>26</v>
      </c>
      <c r="P1330" s="116" t="s">
        <v>424</v>
      </c>
      <c r="Q1330" s="117" t="s">
        <v>63003</v>
      </c>
      <c r="R1330" s="117" t="s">
        <v>63002</v>
      </c>
      <c r="S1330" s="117" t="s">
        <v>57126</v>
      </c>
      <c r="T1330" s="117" t="s">
        <v>57126</v>
      </c>
      <c r="U1330" s="117" t="s">
        <v>57126</v>
      </c>
      <c r="V1330" s="114" t="s">
        <v>17</v>
      </c>
      <c r="W1330" s="118" t="s">
        <v>340</v>
      </c>
      <c r="X1330" s="115" t="str">
        <f>VLOOKUP(W1330,'Formato de datos '!$G$1:$H$240,2,0)</f>
        <v>Drogas y Medicamentos</v>
      </c>
      <c r="Y1330" s="129" t="s">
        <v>57</v>
      </c>
      <c r="Z1330" s="129"/>
      <c r="AA1330" s="131" t="s">
        <v>58450</v>
      </c>
      <c r="AB1330" s="129" t="s">
        <v>442</v>
      </c>
      <c r="AC1330" s="129"/>
      <c r="AD1330" s="130"/>
      <c r="AE1330" s="122">
        <v>3170</v>
      </c>
      <c r="AF1330" s="134"/>
    </row>
    <row r="1331" spans="1:32" s="135" customFormat="1" ht="30">
      <c r="A1331" s="133" t="s">
        <v>62914</v>
      </c>
      <c r="B1331" s="127" t="s">
        <v>58450</v>
      </c>
      <c r="C1331" s="125" t="s">
        <v>59193</v>
      </c>
      <c r="D1331" s="127" t="s">
        <v>49584</v>
      </c>
      <c r="E1331" s="111" t="s">
        <v>3606</v>
      </c>
      <c r="F1331" s="126" t="s">
        <v>61166</v>
      </c>
      <c r="G1331" s="127" t="s">
        <v>61167</v>
      </c>
      <c r="H1331" s="111" t="s">
        <v>420</v>
      </c>
      <c r="I1331" s="128">
        <v>4872.7875000000004</v>
      </c>
      <c r="J1331" s="42">
        <v>2872.96</v>
      </c>
      <c r="K1331" s="34">
        <v>13999323.576000001</v>
      </c>
      <c r="L1331" s="24">
        <v>13019370.925680002</v>
      </c>
      <c r="M1331" s="129" t="s">
        <v>45</v>
      </c>
      <c r="N1331" s="129">
        <v>12</v>
      </c>
      <c r="O1331" s="130" t="s">
        <v>26</v>
      </c>
      <c r="P1331" s="116" t="s">
        <v>424</v>
      </c>
      <c r="Q1331" s="117" t="s">
        <v>63003</v>
      </c>
      <c r="R1331" s="117" t="s">
        <v>63002</v>
      </c>
      <c r="S1331" s="117" t="s">
        <v>57126</v>
      </c>
      <c r="T1331" s="117" t="s">
        <v>57126</v>
      </c>
      <c r="U1331" s="117" t="s">
        <v>57126</v>
      </c>
      <c r="V1331" s="114" t="s">
        <v>17</v>
      </c>
      <c r="W1331" s="118" t="s">
        <v>340</v>
      </c>
      <c r="X1331" s="115" t="str">
        <f>VLOOKUP(W1331,'Formato de datos '!$G$1:$H$240,2,0)</f>
        <v>Drogas y Medicamentos</v>
      </c>
      <c r="Y1331" s="129" t="s">
        <v>57</v>
      </c>
      <c r="Z1331" s="129"/>
      <c r="AA1331" s="131" t="s">
        <v>58450</v>
      </c>
      <c r="AB1331" s="129" t="s">
        <v>442</v>
      </c>
      <c r="AC1331" s="129"/>
      <c r="AD1331" s="130"/>
      <c r="AE1331" s="122">
        <v>3171</v>
      </c>
      <c r="AF1331" s="134"/>
    </row>
    <row r="1332" spans="1:32" s="135" customFormat="1" ht="45">
      <c r="A1332" s="133" t="s">
        <v>62914</v>
      </c>
      <c r="B1332" s="127" t="s">
        <v>58450</v>
      </c>
      <c r="C1332" s="125" t="s">
        <v>59193</v>
      </c>
      <c r="D1332" s="127" t="s">
        <v>49584</v>
      </c>
      <c r="E1332" s="111" t="s">
        <v>3606</v>
      </c>
      <c r="F1332" s="126" t="s">
        <v>61168</v>
      </c>
      <c r="G1332" s="127" t="s">
        <v>61169</v>
      </c>
      <c r="H1332" s="111" t="s">
        <v>420</v>
      </c>
      <c r="I1332" s="128">
        <v>3137.1374999999998</v>
      </c>
      <c r="J1332" s="42">
        <v>277.64800000000002</v>
      </c>
      <c r="K1332" s="34">
        <v>871019.95260000008</v>
      </c>
      <c r="L1332" s="24">
        <v>810048.55591800006</v>
      </c>
      <c r="M1332" s="129" t="s">
        <v>45</v>
      </c>
      <c r="N1332" s="129">
        <v>12</v>
      </c>
      <c r="O1332" s="130" t="s">
        <v>26</v>
      </c>
      <c r="P1332" s="116" t="s">
        <v>424</v>
      </c>
      <c r="Q1332" s="117" t="s">
        <v>63003</v>
      </c>
      <c r="R1332" s="117" t="s">
        <v>63002</v>
      </c>
      <c r="S1332" s="117" t="s">
        <v>57126</v>
      </c>
      <c r="T1332" s="117" t="s">
        <v>57126</v>
      </c>
      <c r="U1332" s="117" t="s">
        <v>57126</v>
      </c>
      <c r="V1332" s="114" t="s">
        <v>17</v>
      </c>
      <c r="W1332" s="118" t="s">
        <v>340</v>
      </c>
      <c r="X1332" s="115" t="str">
        <f>VLOOKUP(W1332,'Formato de datos '!$G$1:$H$240,2,0)</f>
        <v>Drogas y Medicamentos</v>
      </c>
      <c r="Y1332" s="129" t="s">
        <v>57</v>
      </c>
      <c r="Z1332" s="129"/>
      <c r="AA1332" s="131" t="s">
        <v>58450</v>
      </c>
      <c r="AB1332" s="129" t="s">
        <v>442</v>
      </c>
      <c r="AC1332" s="129"/>
      <c r="AD1332" s="130"/>
      <c r="AE1332" s="122">
        <v>3172</v>
      </c>
      <c r="AF1332" s="134"/>
    </row>
    <row r="1333" spans="1:32" s="135" customFormat="1" ht="60">
      <c r="A1333" s="133" t="s">
        <v>62914</v>
      </c>
      <c r="B1333" s="127" t="s">
        <v>58450</v>
      </c>
      <c r="C1333" s="125" t="s">
        <v>59193</v>
      </c>
      <c r="D1333" s="127" t="s">
        <v>50656</v>
      </c>
      <c r="E1333" s="111" t="s">
        <v>3625</v>
      </c>
      <c r="F1333" s="126" t="s">
        <v>61170</v>
      </c>
      <c r="G1333" s="127" t="s">
        <v>61171</v>
      </c>
      <c r="H1333" s="111" t="s">
        <v>420</v>
      </c>
      <c r="I1333" s="128">
        <v>3668.8050000000003</v>
      </c>
      <c r="J1333" s="42">
        <v>8576</v>
      </c>
      <c r="K1333" s="34">
        <v>31463671.680000003</v>
      </c>
      <c r="L1333" s="24">
        <v>29261214.662400004</v>
      </c>
      <c r="M1333" s="129" t="s">
        <v>45</v>
      </c>
      <c r="N1333" s="129">
        <v>12</v>
      </c>
      <c r="O1333" s="130" t="s">
        <v>26</v>
      </c>
      <c r="P1333" s="116" t="s">
        <v>424</v>
      </c>
      <c r="Q1333" s="117" t="s">
        <v>63003</v>
      </c>
      <c r="R1333" s="117" t="s">
        <v>63002</v>
      </c>
      <c r="S1333" s="117" t="s">
        <v>57126</v>
      </c>
      <c r="T1333" s="117" t="s">
        <v>57126</v>
      </c>
      <c r="U1333" s="117" t="s">
        <v>57126</v>
      </c>
      <c r="V1333" s="114" t="s">
        <v>17</v>
      </c>
      <c r="W1333" s="118" t="s">
        <v>340</v>
      </c>
      <c r="X1333" s="115" t="str">
        <f>VLOOKUP(W1333,'Formato de datos '!$G$1:$H$240,2,0)</f>
        <v>Drogas y Medicamentos</v>
      </c>
      <c r="Y1333" s="129" t="s">
        <v>57</v>
      </c>
      <c r="Z1333" s="129"/>
      <c r="AA1333" s="131" t="s">
        <v>58450</v>
      </c>
      <c r="AB1333" s="129" t="s">
        <v>442</v>
      </c>
      <c r="AC1333" s="129"/>
      <c r="AD1333" s="130"/>
      <c r="AE1333" s="122">
        <v>3173</v>
      </c>
      <c r="AF1333" s="134"/>
    </row>
    <row r="1334" spans="1:32" s="135" customFormat="1" ht="75">
      <c r="A1334" s="133" t="s">
        <v>62914</v>
      </c>
      <c r="B1334" s="127" t="s">
        <v>58450</v>
      </c>
      <c r="C1334" s="125" t="s">
        <v>59193</v>
      </c>
      <c r="D1334" s="127" t="s">
        <v>49845</v>
      </c>
      <c r="E1334" s="111" t="s">
        <v>3624</v>
      </c>
      <c r="F1334" s="126" t="s">
        <v>61172</v>
      </c>
      <c r="G1334" s="127" t="s">
        <v>61173</v>
      </c>
      <c r="H1334" s="111" t="s">
        <v>420</v>
      </c>
      <c r="I1334" s="128">
        <v>1546.98</v>
      </c>
      <c r="J1334" s="42">
        <v>40789.599999999999</v>
      </c>
      <c r="K1334" s="34">
        <v>63100695.408</v>
      </c>
      <c r="L1334" s="24">
        <v>58683646.729440004</v>
      </c>
      <c r="M1334" s="129" t="s">
        <v>45</v>
      </c>
      <c r="N1334" s="129">
        <v>12</v>
      </c>
      <c r="O1334" s="130" t="s">
        <v>26</v>
      </c>
      <c r="P1334" s="116" t="s">
        <v>424</v>
      </c>
      <c r="Q1334" s="117" t="s">
        <v>63003</v>
      </c>
      <c r="R1334" s="117" t="s">
        <v>63002</v>
      </c>
      <c r="S1334" s="117" t="s">
        <v>57126</v>
      </c>
      <c r="T1334" s="117" t="s">
        <v>57126</v>
      </c>
      <c r="U1334" s="117" t="s">
        <v>57126</v>
      </c>
      <c r="V1334" s="114" t="s">
        <v>17</v>
      </c>
      <c r="W1334" s="118" t="s">
        <v>340</v>
      </c>
      <c r="X1334" s="115" t="str">
        <f>VLOOKUP(W1334,'Formato de datos '!$G$1:$H$240,2,0)</f>
        <v>Drogas y Medicamentos</v>
      </c>
      <c r="Y1334" s="129" t="s">
        <v>57</v>
      </c>
      <c r="Z1334" s="129"/>
      <c r="AA1334" s="131" t="s">
        <v>58450</v>
      </c>
      <c r="AB1334" s="129" t="s">
        <v>442</v>
      </c>
      <c r="AC1334" s="129"/>
      <c r="AD1334" s="130"/>
      <c r="AE1334" s="122">
        <v>3174</v>
      </c>
      <c r="AF1334" s="134"/>
    </row>
    <row r="1335" spans="1:32" s="135" customFormat="1" ht="75">
      <c r="A1335" s="133" t="s">
        <v>62914</v>
      </c>
      <c r="B1335" s="127" t="s">
        <v>58450</v>
      </c>
      <c r="C1335" s="125" t="s">
        <v>59193</v>
      </c>
      <c r="D1335" s="127" t="s">
        <v>49863</v>
      </c>
      <c r="E1335" s="111" t="s">
        <v>3624</v>
      </c>
      <c r="F1335" s="126" t="s">
        <v>61174</v>
      </c>
      <c r="G1335" s="127" t="s">
        <v>61175</v>
      </c>
      <c r="H1335" s="111" t="s">
        <v>420</v>
      </c>
      <c r="I1335" s="128">
        <v>150.76499999999999</v>
      </c>
      <c r="J1335" s="42">
        <v>30016</v>
      </c>
      <c r="K1335" s="34">
        <v>4525362.2399999993</v>
      </c>
      <c r="L1335" s="24">
        <v>4221420</v>
      </c>
      <c r="M1335" s="129" t="s">
        <v>45</v>
      </c>
      <c r="N1335" s="129">
        <v>12</v>
      </c>
      <c r="O1335" s="130" t="s">
        <v>26</v>
      </c>
      <c r="P1335" s="116" t="s">
        <v>424</v>
      </c>
      <c r="Q1335" s="117" t="s">
        <v>63003</v>
      </c>
      <c r="R1335" s="117" t="s">
        <v>63002</v>
      </c>
      <c r="S1335" s="117" t="s">
        <v>57126</v>
      </c>
      <c r="T1335" s="117" t="s">
        <v>57126</v>
      </c>
      <c r="U1335" s="117" t="s">
        <v>57126</v>
      </c>
      <c r="V1335" s="114" t="s">
        <v>17</v>
      </c>
      <c r="W1335" s="118" t="s">
        <v>340</v>
      </c>
      <c r="X1335" s="115" t="str">
        <f>VLOOKUP(W1335,'Formato de datos '!$G$1:$H$240,2,0)</f>
        <v>Drogas y Medicamentos</v>
      </c>
      <c r="Y1335" s="129" t="s">
        <v>57</v>
      </c>
      <c r="Z1335" s="129"/>
      <c r="AA1335" s="131" t="s">
        <v>58450</v>
      </c>
      <c r="AB1335" s="129" t="s">
        <v>442</v>
      </c>
      <c r="AC1335" s="129"/>
      <c r="AD1335" s="130"/>
      <c r="AE1335" s="122">
        <v>3175</v>
      </c>
      <c r="AF1335" s="134"/>
    </row>
    <row r="1336" spans="1:32" s="135" customFormat="1" ht="75">
      <c r="A1336" s="133" t="s">
        <v>62914</v>
      </c>
      <c r="B1336" s="127" t="s">
        <v>58450</v>
      </c>
      <c r="C1336" s="125" t="s">
        <v>59193</v>
      </c>
      <c r="D1336" s="127" t="s">
        <v>49863</v>
      </c>
      <c r="E1336" s="111" t="s">
        <v>3624</v>
      </c>
      <c r="F1336" s="126" t="s">
        <v>61176</v>
      </c>
      <c r="G1336" s="127" t="s">
        <v>61177</v>
      </c>
      <c r="H1336" s="111" t="s">
        <v>420</v>
      </c>
      <c r="I1336" s="128">
        <v>913.32999999999993</v>
      </c>
      <c r="J1336" s="42">
        <v>6306.576</v>
      </c>
      <c r="K1336" s="34">
        <v>5759985.0580799999</v>
      </c>
      <c r="L1336" s="24">
        <v>5356786.1040143995</v>
      </c>
      <c r="M1336" s="129" t="s">
        <v>45</v>
      </c>
      <c r="N1336" s="129">
        <v>12</v>
      </c>
      <c r="O1336" s="130" t="s">
        <v>26</v>
      </c>
      <c r="P1336" s="116" t="s">
        <v>424</v>
      </c>
      <c r="Q1336" s="117" t="s">
        <v>63003</v>
      </c>
      <c r="R1336" s="117" t="s">
        <v>63002</v>
      </c>
      <c r="S1336" s="117" t="s">
        <v>57126</v>
      </c>
      <c r="T1336" s="117" t="s">
        <v>57126</v>
      </c>
      <c r="U1336" s="117" t="s">
        <v>57126</v>
      </c>
      <c r="V1336" s="114" t="s">
        <v>17</v>
      </c>
      <c r="W1336" s="118" t="s">
        <v>340</v>
      </c>
      <c r="X1336" s="115" t="str">
        <f>VLOOKUP(W1336,'Formato de datos '!$G$1:$H$240,2,0)</f>
        <v>Drogas y Medicamentos</v>
      </c>
      <c r="Y1336" s="129" t="s">
        <v>57</v>
      </c>
      <c r="Z1336" s="129"/>
      <c r="AA1336" s="131" t="s">
        <v>58450</v>
      </c>
      <c r="AB1336" s="129" t="s">
        <v>442</v>
      </c>
      <c r="AC1336" s="129"/>
      <c r="AD1336" s="130"/>
      <c r="AE1336" s="122">
        <v>3176</v>
      </c>
      <c r="AF1336" s="134"/>
    </row>
    <row r="1337" spans="1:32" s="135" customFormat="1" ht="75">
      <c r="A1337" s="133" t="s">
        <v>62914</v>
      </c>
      <c r="B1337" s="127" t="s">
        <v>58450</v>
      </c>
      <c r="C1337" s="125" t="s">
        <v>59193</v>
      </c>
      <c r="D1337" s="127" t="s">
        <v>49863</v>
      </c>
      <c r="E1337" s="111" t="s">
        <v>3624</v>
      </c>
      <c r="F1337" s="126" t="s">
        <v>61178</v>
      </c>
      <c r="G1337" s="127" t="s">
        <v>61179</v>
      </c>
      <c r="H1337" s="111" t="s">
        <v>420</v>
      </c>
      <c r="I1337" s="128">
        <v>2256.0124999999998</v>
      </c>
      <c r="J1337" s="42">
        <v>31532.880000000001</v>
      </c>
      <c r="K1337" s="34">
        <v>71138571.441</v>
      </c>
      <c r="L1337" s="24">
        <v>66158871.440130003</v>
      </c>
      <c r="M1337" s="129" t="s">
        <v>45</v>
      </c>
      <c r="N1337" s="129">
        <v>12</v>
      </c>
      <c r="O1337" s="130" t="s">
        <v>26</v>
      </c>
      <c r="P1337" s="116" t="s">
        <v>424</v>
      </c>
      <c r="Q1337" s="117" t="s">
        <v>63003</v>
      </c>
      <c r="R1337" s="117" t="s">
        <v>63002</v>
      </c>
      <c r="S1337" s="117" t="s">
        <v>57126</v>
      </c>
      <c r="T1337" s="117" t="s">
        <v>57126</v>
      </c>
      <c r="U1337" s="117" t="s">
        <v>57126</v>
      </c>
      <c r="V1337" s="114" t="s">
        <v>17</v>
      </c>
      <c r="W1337" s="118" t="s">
        <v>340</v>
      </c>
      <c r="X1337" s="115" t="str">
        <f>VLOOKUP(W1337,'Formato de datos '!$G$1:$H$240,2,0)</f>
        <v>Drogas y Medicamentos</v>
      </c>
      <c r="Y1337" s="129" t="s">
        <v>57</v>
      </c>
      <c r="Z1337" s="129"/>
      <c r="AA1337" s="131" t="s">
        <v>58450</v>
      </c>
      <c r="AB1337" s="129" t="s">
        <v>442</v>
      </c>
      <c r="AC1337" s="129"/>
      <c r="AD1337" s="130"/>
      <c r="AE1337" s="122">
        <v>3177</v>
      </c>
      <c r="AF1337" s="134"/>
    </row>
    <row r="1338" spans="1:32" s="135" customFormat="1" ht="30">
      <c r="A1338" s="133" t="s">
        <v>62914</v>
      </c>
      <c r="B1338" s="127" t="s">
        <v>58450</v>
      </c>
      <c r="C1338" s="125" t="s">
        <v>59193</v>
      </c>
      <c r="D1338" s="127" t="s">
        <v>49565</v>
      </c>
      <c r="E1338" s="111" t="s">
        <v>3606</v>
      </c>
      <c r="F1338" s="126" t="s">
        <v>61180</v>
      </c>
      <c r="G1338" s="127" t="s">
        <v>61181</v>
      </c>
      <c r="H1338" s="111" t="s">
        <v>420</v>
      </c>
      <c r="I1338" s="128">
        <v>1856.3474999999999</v>
      </c>
      <c r="J1338" s="42">
        <v>11041.6</v>
      </c>
      <c r="K1338" s="34">
        <v>20497046.555999998</v>
      </c>
      <c r="L1338" s="24">
        <v>19062253.297079999</v>
      </c>
      <c r="M1338" s="129" t="s">
        <v>45</v>
      </c>
      <c r="N1338" s="129">
        <v>12</v>
      </c>
      <c r="O1338" s="130" t="s">
        <v>26</v>
      </c>
      <c r="P1338" s="116" t="s">
        <v>424</v>
      </c>
      <c r="Q1338" s="117" t="s">
        <v>63003</v>
      </c>
      <c r="R1338" s="117" t="s">
        <v>63002</v>
      </c>
      <c r="S1338" s="117" t="s">
        <v>57126</v>
      </c>
      <c r="T1338" s="117" t="s">
        <v>57126</v>
      </c>
      <c r="U1338" s="117" t="s">
        <v>57126</v>
      </c>
      <c r="V1338" s="114" t="s">
        <v>17</v>
      </c>
      <c r="W1338" s="118" t="s">
        <v>340</v>
      </c>
      <c r="X1338" s="115" t="str">
        <f>VLOOKUP(W1338,'Formato de datos '!$G$1:$H$240,2,0)</f>
        <v>Drogas y Medicamentos</v>
      </c>
      <c r="Y1338" s="129" t="s">
        <v>57</v>
      </c>
      <c r="Z1338" s="129"/>
      <c r="AA1338" s="131" t="s">
        <v>58450</v>
      </c>
      <c r="AB1338" s="129" t="s">
        <v>442</v>
      </c>
      <c r="AC1338" s="129"/>
      <c r="AD1338" s="130"/>
      <c r="AE1338" s="122">
        <v>3178</v>
      </c>
      <c r="AF1338" s="134"/>
    </row>
    <row r="1339" spans="1:32" s="135" customFormat="1" ht="120">
      <c r="A1339" s="133" t="s">
        <v>62914</v>
      </c>
      <c r="B1339" s="127" t="s">
        <v>58450</v>
      </c>
      <c r="C1339" s="125" t="s">
        <v>59193</v>
      </c>
      <c r="D1339" s="127" t="s">
        <v>49565</v>
      </c>
      <c r="E1339" s="111" t="s">
        <v>3606</v>
      </c>
      <c r="F1339" s="126" t="s">
        <v>61182</v>
      </c>
      <c r="G1339" s="127" t="s">
        <v>61183</v>
      </c>
      <c r="H1339" s="111" t="s">
        <v>420</v>
      </c>
      <c r="I1339" s="128">
        <v>1578.0449999999998</v>
      </c>
      <c r="J1339" s="42">
        <v>1358.2239999999999</v>
      </c>
      <c r="K1339" s="34">
        <v>2143338.5920799999</v>
      </c>
      <c r="L1339" s="24">
        <v>1993304.8906343998</v>
      </c>
      <c r="M1339" s="129" t="s">
        <v>45</v>
      </c>
      <c r="N1339" s="129">
        <v>12</v>
      </c>
      <c r="O1339" s="130" t="s">
        <v>26</v>
      </c>
      <c r="P1339" s="116" t="s">
        <v>424</v>
      </c>
      <c r="Q1339" s="117" t="s">
        <v>63003</v>
      </c>
      <c r="R1339" s="117" t="s">
        <v>63002</v>
      </c>
      <c r="S1339" s="117" t="s">
        <v>57126</v>
      </c>
      <c r="T1339" s="117" t="s">
        <v>57126</v>
      </c>
      <c r="U1339" s="117" t="s">
        <v>57126</v>
      </c>
      <c r="V1339" s="114" t="s">
        <v>17</v>
      </c>
      <c r="W1339" s="118" t="s">
        <v>340</v>
      </c>
      <c r="X1339" s="115" t="str">
        <f>VLOOKUP(W1339,'Formato de datos '!$G$1:$H$240,2,0)</f>
        <v>Drogas y Medicamentos</v>
      </c>
      <c r="Y1339" s="129" t="s">
        <v>57</v>
      </c>
      <c r="Z1339" s="129"/>
      <c r="AA1339" s="131" t="s">
        <v>58450</v>
      </c>
      <c r="AB1339" s="129" t="s">
        <v>442</v>
      </c>
      <c r="AC1339" s="129"/>
      <c r="AD1339" s="130"/>
      <c r="AE1339" s="122">
        <v>3179</v>
      </c>
      <c r="AF1339" s="134"/>
    </row>
    <row r="1340" spans="1:32" s="135" customFormat="1" ht="30">
      <c r="A1340" s="133" t="s">
        <v>62914</v>
      </c>
      <c r="B1340" s="127" t="s">
        <v>58450</v>
      </c>
      <c r="C1340" s="125" t="s">
        <v>59193</v>
      </c>
      <c r="D1340" s="127" t="s">
        <v>49551</v>
      </c>
      <c r="E1340" s="111" t="s">
        <v>3606</v>
      </c>
      <c r="F1340" s="126" t="s">
        <v>61184</v>
      </c>
      <c r="G1340" s="127" t="s">
        <v>61185</v>
      </c>
      <c r="H1340" s="111" t="s">
        <v>420</v>
      </c>
      <c r="I1340" s="128">
        <v>15777.457499999999</v>
      </c>
      <c r="J1340" s="42">
        <v>2358.4</v>
      </c>
      <c r="K1340" s="34">
        <v>37209555.767999999</v>
      </c>
      <c r="L1340" s="24">
        <v>34710406.5</v>
      </c>
      <c r="M1340" s="129" t="s">
        <v>45</v>
      </c>
      <c r="N1340" s="129">
        <v>12</v>
      </c>
      <c r="O1340" s="130" t="s">
        <v>26</v>
      </c>
      <c r="P1340" s="116" t="s">
        <v>424</v>
      </c>
      <c r="Q1340" s="117" t="s">
        <v>63003</v>
      </c>
      <c r="R1340" s="117" t="s">
        <v>63002</v>
      </c>
      <c r="S1340" s="117" t="s">
        <v>57126</v>
      </c>
      <c r="T1340" s="117" t="s">
        <v>57126</v>
      </c>
      <c r="U1340" s="117" t="s">
        <v>57126</v>
      </c>
      <c r="V1340" s="114" t="s">
        <v>17</v>
      </c>
      <c r="W1340" s="118" t="s">
        <v>340</v>
      </c>
      <c r="X1340" s="115" t="str">
        <f>VLOOKUP(W1340,'Formato de datos '!$G$1:$H$240,2,0)</f>
        <v>Drogas y Medicamentos</v>
      </c>
      <c r="Y1340" s="129" t="s">
        <v>57</v>
      </c>
      <c r="Z1340" s="129"/>
      <c r="AA1340" s="131" t="s">
        <v>58450</v>
      </c>
      <c r="AB1340" s="129" t="s">
        <v>442</v>
      </c>
      <c r="AC1340" s="129"/>
      <c r="AD1340" s="130"/>
      <c r="AE1340" s="122">
        <v>3180</v>
      </c>
      <c r="AF1340" s="134"/>
    </row>
    <row r="1341" spans="1:32" s="135" customFormat="1" ht="60">
      <c r="A1341" s="133" t="s">
        <v>62914</v>
      </c>
      <c r="B1341" s="127" t="s">
        <v>58450</v>
      </c>
      <c r="C1341" s="125" t="s">
        <v>59193</v>
      </c>
      <c r="D1341" s="127" t="s">
        <v>50173</v>
      </c>
      <c r="E1341" s="111" t="s">
        <v>3626</v>
      </c>
      <c r="F1341" s="126" t="s">
        <v>61186</v>
      </c>
      <c r="G1341" s="127" t="s">
        <v>61187</v>
      </c>
      <c r="H1341" s="111" t="s">
        <v>420</v>
      </c>
      <c r="I1341" s="128">
        <v>1266.825</v>
      </c>
      <c r="J1341" s="42">
        <v>337.68</v>
      </c>
      <c r="K1341" s="34">
        <v>427781.46600000001</v>
      </c>
      <c r="L1341" s="24">
        <v>397836.76338000002</v>
      </c>
      <c r="M1341" s="129" t="s">
        <v>45</v>
      </c>
      <c r="N1341" s="129">
        <v>12</v>
      </c>
      <c r="O1341" s="130" t="s">
        <v>26</v>
      </c>
      <c r="P1341" s="116" t="s">
        <v>424</v>
      </c>
      <c r="Q1341" s="117" t="s">
        <v>63003</v>
      </c>
      <c r="R1341" s="117" t="s">
        <v>63002</v>
      </c>
      <c r="S1341" s="117" t="s">
        <v>57126</v>
      </c>
      <c r="T1341" s="117" t="s">
        <v>57126</v>
      </c>
      <c r="U1341" s="117" t="s">
        <v>57126</v>
      </c>
      <c r="V1341" s="114" t="s">
        <v>17</v>
      </c>
      <c r="W1341" s="118" t="s">
        <v>340</v>
      </c>
      <c r="X1341" s="115" t="str">
        <f>VLOOKUP(W1341,'Formato de datos '!$G$1:$H$240,2,0)</f>
        <v>Drogas y Medicamentos</v>
      </c>
      <c r="Y1341" s="129" t="s">
        <v>57</v>
      </c>
      <c r="Z1341" s="129"/>
      <c r="AA1341" s="131" t="s">
        <v>58450</v>
      </c>
      <c r="AB1341" s="129" t="s">
        <v>442</v>
      </c>
      <c r="AC1341" s="129"/>
      <c r="AD1341" s="130"/>
      <c r="AE1341" s="122">
        <v>3181</v>
      </c>
      <c r="AF1341" s="134"/>
    </row>
    <row r="1342" spans="1:32" s="135" customFormat="1" ht="75">
      <c r="A1342" s="133" t="s">
        <v>62914</v>
      </c>
      <c r="B1342" s="127" t="s">
        <v>58450</v>
      </c>
      <c r="C1342" s="125" t="s">
        <v>59193</v>
      </c>
      <c r="D1342" s="127"/>
      <c r="E1342" s="111" t="s">
        <v>3624</v>
      </c>
      <c r="F1342" s="126" t="s">
        <v>61188</v>
      </c>
      <c r="G1342" s="127" t="s">
        <v>61189</v>
      </c>
      <c r="H1342" s="111" t="s">
        <v>420</v>
      </c>
      <c r="I1342" s="128">
        <v>17.479999999999997</v>
      </c>
      <c r="J1342" s="42">
        <v>2572800</v>
      </c>
      <c r="K1342" s="34">
        <v>44972543.999999993</v>
      </c>
      <c r="L1342" s="24">
        <v>41824465.919999994</v>
      </c>
      <c r="M1342" s="129" t="s">
        <v>45</v>
      </c>
      <c r="N1342" s="129">
        <v>12</v>
      </c>
      <c r="O1342" s="130" t="s">
        <v>26</v>
      </c>
      <c r="P1342" s="116" t="s">
        <v>424</v>
      </c>
      <c r="Q1342" s="117" t="s">
        <v>63003</v>
      </c>
      <c r="R1342" s="117" t="s">
        <v>63002</v>
      </c>
      <c r="S1342" s="117" t="s">
        <v>57126</v>
      </c>
      <c r="T1342" s="117" t="s">
        <v>57126</v>
      </c>
      <c r="U1342" s="117" t="s">
        <v>57126</v>
      </c>
      <c r="V1342" s="114" t="s">
        <v>17</v>
      </c>
      <c r="W1342" s="118" t="s">
        <v>340</v>
      </c>
      <c r="X1342" s="115" t="str">
        <f>VLOOKUP(W1342,'Formato de datos '!$G$1:$H$240,2,0)</f>
        <v>Drogas y Medicamentos</v>
      </c>
      <c r="Y1342" s="129" t="s">
        <v>57</v>
      </c>
      <c r="Z1342" s="129"/>
      <c r="AA1342" s="131" t="s">
        <v>58450</v>
      </c>
      <c r="AB1342" s="129" t="s">
        <v>442</v>
      </c>
      <c r="AC1342" s="129"/>
      <c r="AD1342" s="130"/>
      <c r="AE1342" s="122">
        <v>3182</v>
      </c>
      <c r="AF1342" s="134"/>
    </row>
    <row r="1343" spans="1:32" s="135" customFormat="1" ht="60">
      <c r="A1343" s="133" t="s">
        <v>62914</v>
      </c>
      <c r="B1343" s="127" t="s">
        <v>58450</v>
      </c>
      <c r="C1343" s="125" t="s">
        <v>59193</v>
      </c>
      <c r="D1343" s="127" t="s">
        <v>50163</v>
      </c>
      <c r="E1343" s="111" t="s">
        <v>3626</v>
      </c>
      <c r="F1343" s="126" t="s">
        <v>61190</v>
      </c>
      <c r="G1343" s="127" t="s">
        <v>61191</v>
      </c>
      <c r="H1343" s="111" t="s">
        <v>420</v>
      </c>
      <c r="I1343" s="128">
        <v>181.54499999999999</v>
      </c>
      <c r="J1343" s="42">
        <v>5853.12</v>
      </c>
      <c r="K1343" s="34">
        <v>1062604.6703999999</v>
      </c>
      <c r="L1343" s="24">
        <v>988222.34347199998</v>
      </c>
      <c r="M1343" s="129" t="s">
        <v>45</v>
      </c>
      <c r="N1343" s="129">
        <v>12</v>
      </c>
      <c r="O1343" s="130" t="s">
        <v>26</v>
      </c>
      <c r="P1343" s="116" t="s">
        <v>424</v>
      </c>
      <c r="Q1343" s="117" t="s">
        <v>63003</v>
      </c>
      <c r="R1343" s="117" t="s">
        <v>63002</v>
      </c>
      <c r="S1343" s="117" t="s">
        <v>57126</v>
      </c>
      <c r="T1343" s="117" t="s">
        <v>57126</v>
      </c>
      <c r="U1343" s="117" t="s">
        <v>57126</v>
      </c>
      <c r="V1343" s="114" t="s">
        <v>17</v>
      </c>
      <c r="W1343" s="118" t="s">
        <v>340</v>
      </c>
      <c r="X1343" s="115" t="str">
        <f>VLOOKUP(W1343,'Formato de datos '!$G$1:$H$240,2,0)</f>
        <v>Drogas y Medicamentos</v>
      </c>
      <c r="Y1343" s="129" t="s">
        <v>57</v>
      </c>
      <c r="Z1343" s="129"/>
      <c r="AA1343" s="131" t="s">
        <v>58450</v>
      </c>
      <c r="AB1343" s="129" t="s">
        <v>442</v>
      </c>
      <c r="AC1343" s="129"/>
      <c r="AD1343" s="130"/>
      <c r="AE1343" s="122">
        <v>3183</v>
      </c>
      <c r="AF1343" s="134"/>
    </row>
    <row r="1344" spans="1:32" s="135" customFormat="1" ht="60">
      <c r="A1344" s="133" t="s">
        <v>62914</v>
      </c>
      <c r="B1344" s="127" t="s">
        <v>58450</v>
      </c>
      <c r="C1344" s="125" t="s">
        <v>59193</v>
      </c>
      <c r="D1344" s="127" t="s">
        <v>49985</v>
      </c>
      <c r="E1344" s="111" t="s">
        <v>3619</v>
      </c>
      <c r="F1344" s="126" t="s">
        <v>61192</v>
      </c>
      <c r="G1344" s="127" t="s">
        <v>61193</v>
      </c>
      <c r="H1344" s="111" t="s">
        <v>420</v>
      </c>
      <c r="I1344" s="128">
        <v>5605.95</v>
      </c>
      <c r="J1344" s="42">
        <v>48.24</v>
      </c>
      <c r="K1344" s="34">
        <v>270431.02799999999</v>
      </c>
      <c r="L1344" s="24">
        <v>251500.85603999998</v>
      </c>
      <c r="M1344" s="129" t="s">
        <v>45</v>
      </c>
      <c r="N1344" s="129">
        <v>12</v>
      </c>
      <c r="O1344" s="130" t="s">
        <v>26</v>
      </c>
      <c r="P1344" s="116" t="s">
        <v>424</v>
      </c>
      <c r="Q1344" s="117" t="s">
        <v>63003</v>
      </c>
      <c r="R1344" s="117" t="s">
        <v>63002</v>
      </c>
      <c r="S1344" s="117" t="s">
        <v>57126</v>
      </c>
      <c r="T1344" s="117" t="s">
        <v>57126</v>
      </c>
      <c r="U1344" s="117" t="s">
        <v>57126</v>
      </c>
      <c r="V1344" s="114" t="s">
        <v>17</v>
      </c>
      <c r="W1344" s="118" t="s">
        <v>340</v>
      </c>
      <c r="X1344" s="115" t="str">
        <f>VLOOKUP(W1344,'Formato de datos '!$G$1:$H$240,2,0)</f>
        <v>Drogas y Medicamentos</v>
      </c>
      <c r="Y1344" s="129" t="s">
        <v>57</v>
      </c>
      <c r="Z1344" s="129"/>
      <c r="AA1344" s="131" t="s">
        <v>58450</v>
      </c>
      <c r="AB1344" s="129" t="s">
        <v>442</v>
      </c>
      <c r="AC1344" s="129"/>
      <c r="AD1344" s="130"/>
      <c r="AE1344" s="122">
        <v>3184</v>
      </c>
      <c r="AF1344" s="134"/>
    </row>
    <row r="1345" spans="1:32" s="135" customFormat="1" ht="75">
      <c r="A1345" s="133" t="s">
        <v>62914</v>
      </c>
      <c r="B1345" s="127" t="s">
        <v>58450</v>
      </c>
      <c r="C1345" s="125" t="s">
        <v>59193</v>
      </c>
      <c r="D1345" s="127" t="s">
        <v>50133</v>
      </c>
      <c r="E1345" s="111" t="s">
        <v>3618</v>
      </c>
      <c r="F1345" s="126" t="s">
        <v>61194</v>
      </c>
      <c r="G1345" s="127" t="s">
        <v>61195</v>
      </c>
      <c r="H1345" s="111" t="s">
        <v>420</v>
      </c>
      <c r="I1345" s="128">
        <v>9258.7950000000001</v>
      </c>
      <c r="J1345" s="42">
        <v>118.992</v>
      </c>
      <c r="K1345" s="34">
        <v>1101722.53464</v>
      </c>
      <c r="L1345" s="24">
        <v>1027726.245</v>
      </c>
      <c r="M1345" s="129" t="s">
        <v>45</v>
      </c>
      <c r="N1345" s="129">
        <v>12</v>
      </c>
      <c r="O1345" s="130" t="s">
        <v>26</v>
      </c>
      <c r="P1345" s="116" t="s">
        <v>424</v>
      </c>
      <c r="Q1345" s="117" t="s">
        <v>63003</v>
      </c>
      <c r="R1345" s="117" t="s">
        <v>63002</v>
      </c>
      <c r="S1345" s="117" t="s">
        <v>57126</v>
      </c>
      <c r="T1345" s="117" t="s">
        <v>57126</v>
      </c>
      <c r="U1345" s="117" t="s">
        <v>57126</v>
      </c>
      <c r="V1345" s="114" t="s">
        <v>17</v>
      </c>
      <c r="W1345" s="118" t="s">
        <v>340</v>
      </c>
      <c r="X1345" s="115" t="str">
        <f>VLOOKUP(W1345,'Formato de datos '!$G$1:$H$240,2,0)</f>
        <v>Drogas y Medicamentos</v>
      </c>
      <c r="Y1345" s="129" t="s">
        <v>57</v>
      </c>
      <c r="Z1345" s="129"/>
      <c r="AA1345" s="131" t="s">
        <v>58450</v>
      </c>
      <c r="AB1345" s="129" t="s">
        <v>442</v>
      </c>
      <c r="AC1345" s="129"/>
      <c r="AD1345" s="130"/>
      <c r="AE1345" s="122">
        <v>3185</v>
      </c>
      <c r="AF1345" s="134"/>
    </row>
    <row r="1346" spans="1:32" s="135" customFormat="1" ht="75">
      <c r="A1346" s="133" t="s">
        <v>62914</v>
      </c>
      <c r="B1346" s="127" t="s">
        <v>58450</v>
      </c>
      <c r="C1346" s="125" t="s">
        <v>59193</v>
      </c>
      <c r="D1346" s="127" t="s">
        <v>49817</v>
      </c>
      <c r="E1346" s="111" t="s">
        <v>3617</v>
      </c>
      <c r="F1346" s="126" t="s">
        <v>61196</v>
      </c>
      <c r="G1346" s="127" t="s">
        <v>61197</v>
      </c>
      <c r="H1346" s="111" t="s">
        <v>420</v>
      </c>
      <c r="I1346" s="128">
        <v>885.78</v>
      </c>
      <c r="J1346" s="42">
        <v>14440.912</v>
      </c>
      <c r="K1346" s="34">
        <v>12791471.03136</v>
      </c>
      <c r="L1346" s="24">
        <v>11896068.0591648</v>
      </c>
      <c r="M1346" s="129" t="s">
        <v>45</v>
      </c>
      <c r="N1346" s="129">
        <v>12</v>
      </c>
      <c r="O1346" s="130" t="s">
        <v>26</v>
      </c>
      <c r="P1346" s="116" t="s">
        <v>424</v>
      </c>
      <c r="Q1346" s="117" t="s">
        <v>63003</v>
      </c>
      <c r="R1346" s="117" t="s">
        <v>63002</v>
      </c>
      <c r="S1346" s="117" t="s">
        <v>57126</v>
      </c>
      <c r="T1346" s="117" t="s">
        <v>57126</v>
      </c>
      <c r="U1346" s="117" t="s">
        <v>57126</v>
      </c>
      <c r="V1346" s="114" t="s">
        <v>17</v>
      </c>
      <c r="W1346" s="118" t="s">
        <v>340</v>
      </c>
      <c r="X1346" s="115" t="str">
        <f>VLOOKUP(W1346,'Formato de datos '!$G$1:$H$240,2,0)</f>
        <v>Drogas y Medicamentos</v>
      </c>
      <c r="Y1346" s="129" t="s">
        <v>57</v>
      </c>
      <c r="Z1346" s="129"/>
      <c r="AA1346" s="131" t="s">
        <v>58450</v>
      </c>
      <c r="AB1346" s="129" t="s">
        <v>442</v>
      </c>
      <c r="AC1346" s="129"/>
      <c r="AD1346" s="130"/>
      <c r="AE1346" s="122">
        <v>3186</v>
      </c>
      <c r="AF1346" s="134"/>
    </row>
    <row r="1347" spans="1:32" s="135" customFormat="1" ht="75">
      <c r="A1347" s="133" t="s">
        <v>62914</v>
      </c>
      <c r="B1347" s="127" t="s">
        <v>58450</v>
      </c>
      <c r="C1347" s="125" t="s">
        <v>59193</v>
      </c>
      <c r="D1347" s="127" t="s">
        <v>49727</v>
      </c>
      <c r="E1347" s="111" t="s">
        <v>3627</v>
      </c>
      <c r="F1347" s="126" t="s">
        <v>61198</v>
      </c>
      <c r="G1347" s="127" t="s">
        <v>61199</v>
      </c>
      <c r="H1347" s="111" t="s">
        <v>420</v>
      </c>
      <c r="I1347" s="128">
        <v>441.89249999999998</v>
      </c>
      <c r="J1347" s="42">
        <v>176.88</v>
      </c>
      <c r="K1347" s="34">
        <v>78161.945399999997</v>
      </c>
      <c r="L1347" s="24">
        <v>72912.262499999997</v>
      </c>
      <c r="M1347" s="129" t="s">
        <v>45</v>
      </c>
      <c r="N1347" s="129">
        <v>12</v>
      </c>
      <c r="O1347" s="130" t="s">
        <v>26</v>
      </c>
      <c r="P1347" s="116" t="s">
        <v>424</v>
      </c>
      <c r="Q1347" s="117" t="s">
        <v>63003</v>
      </c>
      <c r="R1347" s="117" t="s">
        <v>63002</v>
      </c>
      <c r="S1347" s="117" t="s">
        <v>57126</v>
      </c>
      <c r="T1347" s="117" t="s">
        <v>57126</v>
      </c>
      <c r="U1347" s="117" t="s">
        <v>57126</v>
      </c>
      <c r="V1347" s="114" t="s">
        <v>17</v>
      </c>
      <c r="W1347" s="118" t="s">
        <v>340</v>
      </c>
      <c r="X1347" s="115" t="str">
        <f>VLOOKUP(W1347,'Formato de datos '!$G$1:$H$240,2,0)</f>
        <v>Drogas y Medicamentos</v>
      </c>
      <c r="Y1347" s="129" t="s">
        <v>57</v>
      </c>
      <c r="Z1347" s="129"/>
      <c r="AA1347" s="131" t="s">
        <v>58450</v>
      </c>
      <c r="AB1347" s="129" t="s">
        <v>442</v>
      </c>
      <c r="AC1347" s="129"/>
      <c r="AD1347" s="130"/>
      <c r="AE1347" s="122">
        <v>3187</v>
      </c>
      <c r="AF1347" s="134"/>
    </row>
    <row r="1348" spans="1:32" s="135" customFormat="1" ht="45">
      <c r="A1348" s="133" t="s">
        <v>62914</v>
      </c>
      <c r="B1348" s="127" t="s">
        <v>58450</v>
      </c>
      <c r="C1348" s="125" t="s">
        <v>59193</v>
      </c>
      <c r="D1348" s="127" t="s">
        <v>51098</v>
      </c>
      <c r="E1348" s="111" t="s">
        <v>3320</v>
      </c>
      <c r="F1348" s="126" t="s">
        <v>61200</v>
      </c>
      <c r="G1348" s="127" t="s">
        <v>61201</v>
      </c>
      <c r="H1348" s="111" t="s">
        <v>420</v>
      </c>
      <c r="I1348" s="128">
        <v>62899.357500000006</v>
      </c>
      <c r="J1348" s="42">
        <v>702.16</v>
      </c>
      <c r="K1348" s="34">
        <v>44165412.862199999</v>
      </c>
      <c r="L1348" s="24">
        <v>41199079.162500001</v>
      </c>
      <c r="M1348" s="129" t="s">
        <v>45</v>
      </c>
      <c r="N1348" s="129">
        <v>12</v>
      </c>
      <c r="O1348" s="130" t="s">
        <v>26</v>
      </c>
      <c r="P1348" s="116" t="s">
        <v>424</v>
      </c>
      <c r="Q1348" s="117" t="s">
        <v>63003</v>
      </c>
      <c r="R1348" s="117" t="s">
        <v>63002</v>
      </c>
      <c r="S1348" s="117" t="s">
        <v>57126</v>
      </c>
      <c r="T1348" s="117" t="s">
        <v>57126</v>
      </c>
      <c r="U1348" s="117" t="s">
        <v>57126</v>
      </c>
      <c r="V1348" s="114" t="s">
        <v>17</v>
      </c>
      <c r="W1348" s="118" t="s">
        <v>340</v>
      </c>
      <c r="X1348" s="115" t="str">
        <f>VLOOKUP(W1348,'Formato de datos '!$G$1:$H$240,2,0)</f>
        <v>Drogas y Medicamentos</v>
      </c>
      <c r="Y1348" s="129" t="s">
        <v>57</v>
      </c>
      <c r="Z1348" s="129"/>
      <c r="AA1348" s="131" t="s">
        <v>58450</v>
      </c>
      <c r="AB1348" s="129" t="s">
        <v>442</v>
      </c>
      <c r="AC1348" s="129"/>
      <c r="AD1348" s="130"/>
      <c r="AE1348" s="122">
        <v>3188</v>
      </c>
      <c r="AF1348" s="134"/>
    </row>
    <row r="1349" spans="1:32" s="135" customFormat="1" ht="75">
      <c r="A1349" s="133" t="s">
        <v>62914</v>
      </c>
      <c r="B1349" s="127" t="s">
        <v>58450</v>
      </c>
      <c r="C1349" s="125" t="s">
        <v>59193</v>
      </c>
      <c r="D1349" s="127" t="s">
        <v>51088</v>
      </c>
      <c r="E1349" s="111" t="s">
        <v>3618</v>
      </c>
      <c r="F1349" s="126" t="s">
        <v>61202</v>
      </c>
      <c r="G1349" s="127" t="s">
        <v>61203</v>
      </c>
      <c r="H1349" s="111" t="s">
        <v>420</v>
      </c>
      <c r="I1349" s="128">
        <v>46680.606</v>
      </c>
      <c r="J1349" s="42">
        <v>1851.3440000000001</v>
      </c>
      <c r="K1349" s="34">
        <v>86421859.834463999</v>
      </c>
      <c r="L1349" s="24">
        <v>80372329.646051526</v>
      </c>
      <c r="M1349" s="129" t="s">
        <v>45</v>
      </c>
      <c r="N1349" s="129">
        <v>12</v>
      </c>
      <c r="O1349" s="130" t="s">
        <v>26</v>
      </c>
      <c r="P1349" s="116" t="s">
        <v>424</v>
      </c>
      <c r="Q1349" s="117" t="s">
        <v>63003</v>
      </c>
      <c r="R1349" s="117" t="s">
        <v>63002</v>
      </c>
      <c r="S1349" s="117" t="s">
        <v>57126</v>
      </c>
      <c r="T1349" s="117" t="s">
        <v>57126</v>
      </c>
      <c r="U1349" s="117" t="s">
        <v>57126</v>
      </c>
      <c r="V1349" s="114" t="s">
        <v>17</v>
      </c>
      <c r="W1349" s="118" t="s">
        <v>340</v>
      </c>
      <c r="X1349" s="115" t="str">
        <f>VLOOKUP(W1349,'Formato de datos '!$G$1:$H$240,2,0)</f>
        <v>Drogas y Medicamentos</v>
      </c>
      <c r="Y1349" s="129" t="s">
        <v>57</v>
      </c>
      <c r="Z1349" s="129"/>
      <c r="AA1349" s="131" t="s">
        <v>58450</v>
      </c>
      <c r="AB1349" s="129" t="s">
        <v>442</v>
      </c>
      <c r="AC1349" s="129"/>
      <c r="AD1349" s="130"/>
      <c r="AE1349" s="122">
        <v>3189</v>
      </c>
      <c r="AF1349" s="134"/>
    </row>
    <row r="1350" spans="1:32" s="135" customFormat="1" ht="75">
      <c r="A1350" s="133" t="s">
        <v>62914</v>
      </c>
      <c r="B1350" s="127" t="s">
        <v>58450</v>
      </c>
      <c r="C1350" s="125" t="s">
        <v>59193</v>
      </c>
      <c r="D1350" s="127" t="s">
        <v>51088</v>
      </c>
      <c r="E1350" s="111" t="s">
        <v>3618</v>
      </c>
      <c r="F1350" s="126" t="s">
        <v>61204</v>
      </c>
      <c r="G1350" s="127" t="s">
        <v>61205</v>
      </c>
      <c r="H1350" s="111" t="s">
        <v>420</v>
      </c>
      <c r="I1350" s="128">
        <v>52555.481999999996</v>
      </c>
      <c r="J1350" s="42">
        <v>1895.296</v>
      </c>
      <c r="K1350" s="34">
        <v>99608194.812671989</v>
      </c>
      <c r="L1350" s="24">
        <v>92635621.175784945</v>
      </c>
      <c r="M1350" s="129" t="s">
        <v>45</v>
      </c>
      <c r="N1350" s="129">
        <v>12</v>
      </c>
      <c r="O1350" s="130" t="s">
        <v>26</v>
      </c>
      <c r="P1350" s="116" t="s">
        <v>424</v>
      </c>
      <c r="Q1350" s="117" t="s">
        <v>63003</v>
      </c>
      <c r="R1350" s="117" t="s">
        <v>63002</v>
      </c>
      <c r="S1350" s="117" t="s">
        <v>57126</v>
      </c>
      <c r="T1350" s="117" t="s">
        <v>57126</v>
      </c>
      <c r="U1350" s="117" t="s">
        <v>57126</v>
      </c>
      <c r="V1350" s="114" t="s">
        <v>17</v>
      </c>
      <c r="W1350" s="118" t="s">
        <v>340</v>
      </c>
      <c r="X1350" s="115" t="str">
        <f>VLOOKUP(W1350,'Formato de datos '!$G$1:$H$240,2,0)</f>
        <v>Drogas y Medicamentos</v>
      </c>
      <c r="Y1350" s="129" t="s">
        <v>57</v>
      </c>
      <c r="Z1350" s="129"/>
      <c r="AA1350" s="131" t="s">
        <v>58450</v>
      </c>
      <c r="AB1350" s="129" t="s">
        <v>442</v>
      </c>
      <c r="AC1350" s="129"/>
      <c r="AD1350" s="130"/>
      <c r="AE1350" s="122">
        <v>3190</v>
      </c>
      <c r="AF1350" s="134"/>
    </row>
    <row r="1351" spans="1:32" s="135" customFormat="1" ht="75">
      <c r="A1351" s="133" t="s">
        <v>62914</v>
      </c>
      <c r="B1351" s="127" t="s">
        <v>58450</v>
      </c>
      <c r="C1351" s="125" t="s">
        <v>59193</v>
      </c>
      <c r="D1351" s="127" t="s">
        <v>51088</v>
      </c>
      <c r="E1351" s="111" t="s">
        <v>3618</v>
      </c>
      <c r="F1351" s="126" t="s">
        <v>61206</v>
      </c>
      <c r="G1351" s="127" t="s">
        <v>61207</v>
      </c>
      <c r="H1351" s="111" t="s">
        <v>420</v>
      </c>
      <c r="I1351" s="128">
        <v>4439.92</v>
      </c>
      <c r="J1351" s="42">
        <v>3375.7280000000001</v>
      </c>
      <c r="K1351" s="34">
        <v>14987962.26176</v>
      </c>
      <c r="L1351" s="24">
        <v>13938804.9034368</v>
      </c>
      <c r="M1351" s="129" t="s">
        <v>45</v>
      </c>
      <c r="N1351" s="129">
        <v>12</v>
      </c>
      <c r="O1351" s="130" t="s">
        <v>26</v>
      </c>
      <c r="P1351" s="116" t="s">
        <v>424</v>
      </c>
      <c r="Q1351" s="117" t="s">
        <v>63003</v>
      </c>
      <c r="R1351" s="117" t="s">
        <v>63002</v>
      </c>
      <c r="S1351" s="117" t="s">
        <v>57126</v>
      </c>
      <c r="T1351" s="117" t="s">
        <v>57126</v>
      </c>
      <c r="U1351" s="117" t="s">
        <v>57126</v>
      </c>
      <c r="V1351" s="114" t="s">
        <v>17</v>
      </c>
      <c r="W1351" s="118" t="s">
        <v>340</v>
      </c>
      <c r="X1351" s="115" t="str">
        <f>VLOOKUP(W1351,'Formato de datos '!$G$1:$H$240,2,0)</f>
        <v>Drogas y Medicamentos</v>
      </c>
      <c r="Y1351" s="129" t="s">
        <v>57</v>
      </c>
      <c r="Z1351" s="129"/>
      <c r="AA1351" s="131" t="s">
        <v>58450</v>
      </c>
      <c r="AB1351" s="129" t="s">
        <v>442</v>
      </c>
      <c r="AC1351" s="129"/>
      <c r="AD1351" s="130"/>
      <c r="AE1351" s="122">
        <v>3191</v>
      </c>
      <c r="AF1351" s="134"/>
    </row>
    <row r="1352" spans="1:32" s="135" customFormat="1" ht="75">
      <c r="A1352" s="133" t="s">
        <v>62914</v>
      </c>
      <c r="B1352" s="127" t="s">
        <v>58450</v>
      </c>
      <c r="C1352" s="125" t="s">
        <v>59193</v>
      </c>
      <c r="D1352" s="127" t="s">
        <v>51088</v>
      </c>
      <c r="E1352" s="111" t="s">
        <v>3618</v>
      </c>
      <c r="F1352" s="126" t="s">
        <v>61208</v>
      </c>
      <c r="G1352" s="127" t="s">
        <v>61209</v>
      </c>
      <c r="H1352" s="111" t="s">
        <v>420</v>
      </c>
      <c r="I1352" s="128">
        <v>25582.8825</v>
      </c>
      <c r="J1352" s="42">
        <v>2082.2199999999998</v>
      </c>
      <c r="K1352" s="34">
        <v>53269189.599149995</v>
      </c>
      <c r="L1352" s="24">
        <v>49784289.344999999</v>
      </c>
      <c r="M1352" s="129" t="s">
        <v>45</v>
      </c>
      <c r="N1352" s="129">
        <v>12</v>
      </c>
      <c r="O1352" s="130" t="s">
        <v>26</v>
      </c>
      <c r="P1352" s="116" t="s">
        <v>424</v>
      </c>
      <c r="Q1352" s="117" t="s">
        <v>63003</v>
      </c>
      <c r="R1352" s="117" t="s">
        <v>63002</v>
      </c>
      <c r="S1352" s="117" t="s">
        <v>57126</v>
      </c>
      <c r="T1352" s="117" t="s">
        <v>57126</v>
      </c>
      <c r="U1352" s="117" t="s">
        <v>57126</v>
      </c>
      <c r="V1352" s="114" t="s">
        <v>17</v>
      </c>
      <c r="W1352" s="118" t="s">
        <v>340</v>
      </c>
      <c r="X1352" s="115" t="str">
        <f>VLOOKUP(W1352,'Formato de datos '!$G$1:$H$240,2,0)</f>
        <v>Drogas y Medicamentos</v>
      </c>
      <c r="Y1352" s="129" t="s">
        <v>57</v>
      </c>
      <c r="Z1352" s="129"/>
      <c r="AA1352" s="131" t="s">
        <v>58450</v>
      </c>
      <c r="AB1352" s="129" t="s">
        <v>442</v>
      </c>
      <c r="AC1352" s="129"/>
      <c r="AD1352" s="130"/>
      <c r="AE1352" s="122">
        <v>3192</v>
      </c>
      <c r="AF1352" s="134"/>
    </row>
    <row r="1353" spans="1:32" s="135" customFormat="1" ht="75">
      <c r="A1353" s="133" t="s">
        <v>62914</v>
      </c>
      <c r="B1353" s="127" t="s">
        <v>58450</v>
      </c>
      <c r="C1353" s="125" t="s">
        <v>59193</v>
      </c>
      <c r="D1353" s="127" t="s">
        <v>51088</v>
      </c>
      <c r="E1353" s="111" t="s">
        <v>3618</v>
      </c>
      <c r="F1353" s="126" t="s">
        <v>61210</v>
      </c>
      <c r="G1353" s="127" t="s">
        <v>61211</v>
      </c>
      <c r="H1353" s="111" t="s">
        <v>420</v>
      </c>
      <c r="I1353" s="128">
        <v>72377.801999999996</v>
      </c>
      <c r="J1353" s="42">
        <v>1845.75</v>
      </c>
      <c r="K1353" s="34">
        <v>133591328.04149999</v>
      </c>
      <c r="L1353" s="24">
        <v>124239935.07859498</v>
      </c>
      <c r="M1353" s="129" t="s">
        <v>45</v>
      </c>
      <c r="N1353" s="129">
        <v>12</v>
      </c>
      <c r="O1353" s="130" t="s">
        <v>26</v>
      </c>
      <c r="P1353" s="116" t="s">
        <v>424</v>
      </c>
      <c r="Q1353" s="117" t="s">
        <v>63003</v>
      </c>
      <c r="R1353" s="117" t="s">
        <v>63002</v>
      </c>
      <c r="S1353" s="117" t="s">
        <v>57126</v>
      </c>
      <c r="T1353" s="117" t="s">
        <v>57126</v>
      </c>
      <c r="U1353" s="117" t="s">
        <v>57126</v>
      </c>
      <c r="V1353" s="114" t="s">
        <v>17</v>
      </c>
      <c r="W1353" s="118" t="s">
        <v>340</v>
      </c>
      <c r="X1353" s="115" t="str">
        <f>VLOOKUP(W1353,'Formato de datos '!$G$1:$H$240,2,0)</f>
        <v>Drogas y Medicamentos</v>
      </c>
      <c r="Y1353" s="129" t="s">
        <v>57</v>
      </c>
      <c r="Z1353" s="129"/>
      <c r="AA1353" s="131" t="s">
        <v>58450</v>
      </c>
      <c r="AB1353" s="129" t="s">
        <v>442</v>
      </c>
      <c r="AC1353" s="129"/>
      <c r="AD1353" s="130"/>
      <c r="AE1353" s="122">
        <v>3193</v>
      </c>
      <c r="AF1353" s="134"/>
    </row>
    <row r="1354" spans="1:32" s="135" customFormat="1" ht="75">
      <c r="A1354" s="133" t="s">
        <v>62914</v>
      </c>
      <c r="B1354" s="127" t="s">
        <v>58450</v>
      </c>
      <c r="C1354" s="125" t="s">
        <v>59193</v>
      </c>
      <c r="D1354" s="127" t="s">
        <v>51088</v>
      </c>
      <c r="E1354" s="111" t="s">
        <v>3618</v>
      </c>
      <c r="F1354" s="126" t="s">
        <v>61212</v>
      </c>
      <c r="G1354" s="127" t="s">
        <v>61213</v>
      </c>
      <c r="H1354" s="111" t="s">
        <v>420</v>
      </c>
      <c r="I1354" s="128">
        <v>471829</v>
      </c>
      <c r="J1354" s="42">
        <v>1539.3920000000001</v>
      </c>
      <c r="K1354" s="34">
        <v>726329787.96800005</v>
      </c>
      <c r="L1354" s="24">
        <v>675486702.81024003</v>
      </c>
      <c r="M1354" s="129" t="s">
        <v>45</v>
      </c>
      <c r="N1354" s="129">
        <v>12</v>
      </c>
      <c r="O1354" s="130" t="s">
        <v>26</v>
      </c>
      <c r="P1354" s="116" t="s">
        <v>424</v>
      </c>
      <c r="Q1354" s="117" t="s">
        <v>63003</v>
      </c>
      <c r="R1354" s="117" t="s">
        <v>63002</v>
      </c>
      <c r="S1354" s="117" t="s">
        <v>57126</v>
      </c>
      <c r="T1354" s="117" t="s">
        <v>57126</v>
      </c>
      <c r="U1354" s="117" t="s">
        <v>57126</v>
      </c>
      <c r="V1354" s="114" t="s">
        <v>17</v>
      </c>
      <c r="W1354" s="118" t="s">
        <v>340</v>
      </c>
      <c r="X1354" s="115" t="str">
        <f>VLOOKUP(W1354,'Formato de datos '!$G$1:$H$240,2,0)</f>
        <v>Drogas y Medicamentos</v>
      </c>
      <c r="Y1354" s="129" t="s">
        <v>57</v>
      </c>
      <c r="Z1354" s="129"/>
      <c r="AA1354" s="131" t="s">
        <v>58450</v>
      </c>
      <c r="AB1354" s="129" t="s">
        <v>442</v>
      </c>
      <c r="AC1354" s="129"/>
      <c r="AD1354" s="130"/>
      <c r="AE1354" s="122">
        <v>3194</v>
      </c>
      <c r="AF1354" s="134"/>
    </row>
    <row r="1355" spans="1:32" s="135" customFormat="1" ht="75">
      <c r="A1355" s="133" t="s">
        <v>62914</v>
      </c>
      <c r="B1355" s="127" t="s">
        <v>58450</v>
      </c>
      <c r="C1355" s="125" t="s">
        <v>59193</v>
      </c>
      <c r="D1355" s="127" t="s">
        <v>51088</v>
      </c>
      <c r="E1355" s="111" t="s">
        <v>3618</v>
      </c>
      <c r="F1355" s="126" t="s">
        <v>61214</v>
      </c>
      <c r="G1355" s="127" t="s">
        <v>61215</v>
      </c>
      <c r="H1355" s="111" t="s">
        <v>420</v>
      </c>
      <c r="I1355" s="128">
        <v>21975.722999999998</v>
      </c>
      <c r="J1355" s="42">
        <v>3139.8879999999999</v>
      </c>
      <c r="K1355" s="34">
        <v>69001308.939023986</v>
      </c>
      <c r="L1355" s="24">
        <v>64171217.31329231</v>
      </c>
      <c r="M1355" s="129" t="s">
        <v>45</v>
      </c>
      <c r="N1355" s="129">
        <v>12</v>
      </c>
      <c r="O1355" s="130" t="s">
        <v>26</v>
      </c>
      <c r="P1355" s="116" t="s">
        <v>424</v>
      </c>
      <c r="Q1355" s="117" t="s">
        <v>63003</v>
      </c>
      <c r="R1355" s="117" t="s">
        <v>63002</v>
      </c>
      <c r="S1355" s="117" t="s">
        <v>57126</v>
      </c>
      <c r="T1355" s="117" t="s">
        <v>57126</v>
      </c>
      <c r="U1355" s="117" t="s">
        <v>57126</v>
      </c>
      <c r="V1355" s="114" t="s">
        <v>17</v>
      </c>
      <c r="W1355" s="118" t="s">
        <v>340</v>
      </c>
      <c r="X1355" s="115" t="str">
        <f>VLOOKUP(W1355,'Formato de datos '!$G$1:$H$240,2,0)</f>
        <v>Drogas y Medicamentos</v>
      </c>
      <c r="Y1355" s="129" t="s">
        <v>57</v>
      </c>
      <c r="Z1355" s="129"/>
      <c r="AA1355" s="131" t="s">
        <v>58450</v>
      </c>
      <c r="AB1355" s="129" t="s">
        <v>442</v>
      </c>
      <c r="AC1355" s="129"/>
      <c r="AD1355" s="130"/>
      <c r="AE1355" s="122">
        <v>3195</v>
      </c>
      <c r="AF1355" s="134"/>
    </row>
    <row r="1356" spans="1:32" s="135" customFormat="1" ht="90">
      <c r="A1356" s="133" t="s">
        <v>62914</v>
      </c>
      <c r="B1356" s="127" t="s">
        <v>58450</v>
      </c>
      <c r="C1356" s="125" t="s">
        <v>59193</v>
      </c>
      <c r="D1356" s="127" t="s">
        <v>49689</v>
      </c>
      <c r="E1356" s="111" t="s">
        <v>3623</v>
      </c>
      <c r="F1356" s="126" t="s">
        <v>61216</v>
      </c>
      <c r="G1356" s="127" t="s">
        <v>61217</v>
      </c>
      <c r="H1356" s="111" t="s">
        <v>420</v>
      </c>
      <c r="I1356" s="128">
        <v>163.58999999999997</v>
      </c>
      <c r="J1356" s="42">
        <v>4917.2640000000001</v>
      </c>
      <c r="K1356" s="34">
        <v>804415.21775999991</v>
      </c>
      <c r="L1356" s="24">
        <v>769854.53999999992</v>
      </c>
      <c r="M1356" s="129" t="s">
        <v>45</v>
      </c>
      <c r="N1356" s="129">
        <v>12</v>
      </c>
      <c r="O1356" s="130" t="s">
        <v>26</v>
      </c>
      <c r="P1356" s="116" t="s">
        <v>424</v>
      </c>
      <c r="Q1356" s="117" t="s">
        <v>63003</v>
      </c>
      <c r="R1356" s="117" t="s">
        <v>63002</v>
      </c>
      <c r="S1356" s="117" t="s">
        <v>57126</v>
      </c>
      <c r="T1356" s="117" t="s">
        <v>57126</v>
      </c>
      <c r="U1356" s="117" t="s">
        <v>57126</v>
      </c>
      <c r="V1356" s="114" t="s">
        <v>17</v>
      </c>
      <c r="W1356" s="118" t="s">
        <v>340</v>
      </c>
      <c r="X1356" s="115" t="str">
        <f>VLOOKUP(W1356,'Formato de datos '!$G$1:$H$240,2,0)</f>
        <v>Drogas y Medicamentos</v>
      </c>
      <c r="Y1356" s="129" t="s">
        <v>57</v>
      </c>
      <c r="Z1356" s="129"/>
      <c r="AA1356" s="131" t="s">
        <v>58450</v>
      </c>
      <c r="AB1356" s="129" t="s">
        <v>442</v>
      </c>
      <c r="AC1356" s="129"/>
      <c r="AD1356" s="130"/>
      <c r="AE1356" s="122">
        <v>3196</v>
      </c>
      <c r="AF1356" s="134"/>
    </row>
    <row r="1357" spans="1:32" s="135" customFormat="1" ht="90">
      <c r="A1357" s="133" t="s">
        <v>62914</v>
      </c>
      <c r="B1357" s="127" t="s">
        <v>58450</v>
      </c>
      <c r="C1357" s="125" t="s">
        <v>59193</v>
      </c>
      <c r="D1357" s="127" t="s">
        <v>49689</v>
      </c>
      <c r="E1357" s="111" t="s">
        <v>3623</v>
      </c>
      <c r="F1357" s="126" t="s">
        <v>61218</v>
      </c>
      <c r="G1357" s="127" t="s">
        <v>61219</v>
      </c>
      <c r="H1357" s="111" t="s">
        <v>420</v>
      </c>
      <c r="I1357" s="128">
        <v>244.38749999999999</v>
      </c>
      <c r="J1357" s="42">
        <v>4454.16</v>
      </c>
      <c r="K1357" s="34">
        <v>1088541.027</v>
      </c>
      <c r="L1357" s="24">
        <v>1012343.1551100001</v>
      </c>
      <c r="M1357" s="129" t="s">
        <v>45</v>
      </c>
      <c r="N1357" s="129">
        <v>12</v>
      </c>
      <c r="O1357" s="130" t="s">
        <v>26</v>
      </c>
      <c r="P1357" s="116" t="s">
        <v>424</v>
      </c>
      <c r="Q1357" s="117" t="s">
        <v>63003</v>
      </c>
      <c r="R1357" s="117" t="s">
        <v>63002</v>
      </c>
      <c r="S1357" s="117" t="s">
        <v>57126</v>
      </c>
      <c r="T1357" s="117" t="s">
        <v>57126</v>
      </c>
      <c r="U1357" s="117" t="s">
        <v>57126</v>
      </c>
      <c r="V1357" s="114" t="s">
        <v>17</v>
      </c>
      <c r="W1357" s="118" t="s">
        <v>340</v>
      </c>
      <c r="X1357" s="115" t="str">
        <f>VLOOKUP(W1357,'Formato de datos '!$G$1:$H$240,2,0)</f>
        <v>Drogas y Medicamentos</v>
      </c>
      <c r="Y1357" s="129" t="s">
        <v>57</v>
      </c>
      <c r="Z1357" s="129"/>
      <c r="AA1357" s="131" t="s">
        <v>58450</v>
      </c>
      <c r="AB1357" s="129" t="s">
        <v>442</v>
      </c>
      <c r="AC1357" s="129"/>
      <c r="AD1357" s="130"/>
      <c r="AE1357" s="122">
        <v>3197</v>
      </c>
      <c r="AF1357" s="134"/>
    </row>
    <row r="1358" spans="1:32" s="135" customFormat="1" ht="60">
      <c r="A1358" s="133" t="s">
        <v>62914</v>
      </c>
      <c r="B1358" s="127" t="s">
        <v>58450</v>
      </c>
      <c r="C1358" s="125" t="s">
        <v>59193</v>
      </c>
      <c r="D1358" s="127" t="s">
        <v>50258</v>
      </c>
      <c r="E1358" s="111" t="s">
        <v>3626</v>
      </c>
      <c r="F1358" s="126" t="s">
        <v>61220</v>
      </c>
      <c r="G1358" s="127" t="s">
        <v>61221</v>
      </c>
      <c r="H1358" s="111" t="s">
        <v>420</v>
      </c>
      <c r="I1358" s="128">
        <v>19855.237499999999</v>
      </c>
      <c r="J1358" s="42">
        <v>157.584</v>
      </c>
      <c r="K1358" s="34">
        <v>3128867.7461999999</v>
      </c>
      <c r="L1358" s="24">
        <v>2909847.0039659999</v>
      </c>
      <c r="M1358" s="129" t="s">
        <v>45</v>
      </c>
      <c r="N1358" s="129">
        <v>12</v>
      </c>
      <c r="O1358" s="130" t="s">
        <v>26</v>
      </c>
      <c r="P1358" s="116" t="s">
        <v>424</v>
      </c>
      <c r="Q1358" s="117" t="s">
        <v>63003</v>
      </c>
      <c r="R1358" s="117" t="s">
        <v>63002</v>
      </c>
      <c r="S1358" s="117" t="s">
        <v>57126</v>
      </c>
      <c r="T1358" s="117" t="s">
        <v>57126</v>
      </c>
      <c r="U1358" s="117" t="s">
        <v>57126</v>
      </c>
      <c r="V1358" s="114" t="s">
        <v>17</v>
      </c>
      <c r="W1358" s="118" t="s">
        <v>340</v>
      </c>
      <c r="X1358" s="115" t="str">
        <f>VLOOKUP(W1358,'Formato de datos '!$G$1:$H$240,2,0)</f>
        <v>Drogas y Medicamentos</v>
      </c>
      <c r="Y1358" s="129" t="s">
        <v>57</v>
      </c>
      <c r="Z1358" s="129"/>
      <c r="AA1358" s="131" t="s">
        <v>58450</v>
      </c>
      <c r="AB1358" s="129" t="s">
        <v>442</v>
      </c>
      <c r="AC1358" s="129"/>
      <c r="AD1358" s="130"/>
      <c r="AE1358" s="122">
        <v>3198</v>
      </c>
      <c r="AF1358" s="134"/>
    </row>
    <row r="1359" spans="1:32" s="135" customFormat="1" ht="105">
      <c r="A1359" s="133" t="s">
        <v>62914</v>
      </c>
      <c r="B1359" s="127" t="s">
        <v>58450</v>
      </c>
      <c r="C1359" s="125" t="s">
        <v>59193</v>
      </c>
      <c r="D1359" s="127" t="s">
        <v>51191</v>
      </c>
      <c r="E1359" s="111" t="s">
        <v>3625</v>
      </c>
      <c r="F1359" s="126" t="s">
        <v>61222</v>
      </c>
      <c r="G1359" s="127" t="s">
        <v>61223</v>
      </c>
      <c r="H1359" s="111" t="s">
        <v>420</v>
      </c>
      <c r="I1359" s="128">
        <v>529.6724999999999</v>
      </c>
      <c r="J1359" s="42">
        <v>98.623999999999995</v>
      </c>
      <c r="K1359" s="34">
        <v>52238.420639999989</v>
      </c>
      <c r="L1359" s="24">
        <v>48581.731195199995</v>
      </c>
      <c r="M1359" s="129" t="s">
        <v>45</v>
      </c>
      <c r="N1359" s="129">
        <v>12</v>
      </c>
      <c r="O1359" s="130" t="s">
        <v>26</v>
      </c>
      <c r="P1359" s="116" t="s">
        <v>424</v>
      </c>
      <c r="Q1359" s="117" t="s">
        <v>63003</v>
      </c>
      <c r="R1359" s="117" t="s">
        <v>63002</v>
      </c>
      <c r="S1359" s="117" t="s">
        <v>57126</v>
      </c>
      <c r="T1359" s="117" t="s">
        <v>57126</v>
      </c>
      <c r="U1359" s="117" t="s">
        <v>57126</v>
      </c>
      <c r="V1359" s="114" t="s">
        <v>17</v>
      </c>
      <c r="W1359" s="118" t="s">
        <v>340</v>
      </c>
      <c r="X1359" s="115" t="str">
        <f>VLOOKUP(W1359,'Formato de datos '!$G$1:$H$240,2,0)</f>
        <v>Drogas y Medicamentos</v>
      </c>
      <c r="Y1359" s="129" t="s">
        <v>57</v>
      </c>
      <c r="Z1359" s="129"/>
      <c r="AA1359" s="131" t="s">
        <v>58450</v>
      </c>
      <c r="AB1359" s="129" t="s">
        <v>442</v>
      </c>
      <c r="AC1359" s="129"/>
      <c r="AD1359" s="130"/>
      <c r="AE1359" s="122">
        <v>3199</v>
      </c>
      <c r="AF1359" s="134"/>
    </row>
    <row r="1360" spans="1:32" s="135" customFormat="1" ht="60">
      <c r="A1360" s="133" t="s">
        <v>62914</v>
      </c>
      <c r="B1360" s="127" t="s">
        <v>58450</v>
      </c>
      <c r="C1360" s="125" t="s">
        <v>59193</v>
      </c>
      <c r="D1360" s="127" t="s">
        <v>50059</v>
      </c>
      <c r="E1360" s="111" t="s">
        <v>3619</v>
      </c>
      <c r="F1360" s="126" t="s">
        <v>61224</v>
      </c>
      <c r="G1360" s="127" t="s">
        <v>61225</v>
      </c>
      <c r="H1360" s="111" t="s">
        <v>420</v>
      </c>
      <c r="I1360" s="128">
        <v>1751.61</v>
      </c>
      <c r="J1360" s="42">
        <v>2313.3760000000002</v>
      </c>
      <c r="K1360" s="34">
        <v>4052132.5353600001</v>
      </c>
      <c r="L1360" s="24">
        <v>3768483.2578848004</v>
      </c>
      <c r="M1360" s="129" t="s">
        <v>45</v>
      </c>
      <c r="N1360" s="129">
        <v>12</v>
      </c>
      <c r="O1360" s="130" t="s">
        <v>26</v>
      </c>
      <c r="P1360" s="116" t="s">
        <v>424</v>
      </c>
      <c r="Q1360" s="117" t="s">
        <v>63003</v>
      </c>
      <c r="R1360" s="117" t="s">
        <v>63002</v>
      </c>
      <c r="S1360" s="117" t="s">
        <v>57126</v>
      </c>
      <c r="T1360" s="117" t="s">
        <v>57126</v>
      </c>
      <c r="U1360" s="117" t="s">
        <v>57126</v>
      </c>
      <c r="V1360" s="114" t="s">
        <v>17</v>
      </c>
      <c r="W1360" s="118" t="s">
        <v>340</v>
      </c>
      <c r="X1360" s="115" t="str">
        <f>VLOOKUP(W1360,'Formato de datos '!$G$1:$H$240,2,0)</f>
        <v>Drogas y Medicamentos</v>
      </c>
      <c r="Y1360" s="129" t="s">
        <v>57</v>
      </c>
      <c r="Z1360" s="129"/>
      <c r="AA1360" s="131" t="s">
        <v>58450</v>
      </c>
      <c r="AB1360" s="129" t="s">
        <v>442</v>
      </c>
      <c r="AC1360" s="129"/>
      <c r="AD1360" s="130"/>
      <c r="AE1360" s="122">
        <v>3200</v>
      </c>
      <c r="AF1360" s="134"/>
    </row>
    <row r="1361" spans="1:32" s="135" customFormat="1" ht="60">
      <c r="A1361" s="133" t="s">
        <v>62914</v>
      </c>
      <c r="B1361" s="127" t="s">
        <v>58450</v>
      </c>
      <c r="C1361" s="125" t="s">
        <v>59193</v>
      </c>
      <c r="D1361" s="127" t="s">
        <v>49570</v>
      </c>
      <c r="E1361" s="111" t="s">
        <v>3606</v>
      </c>
      <c r="F1361" s="126" t="s">
        <v>61226</v>
      </c>
      <c r="G1361" s="127" t="s">
        <v>61227</v>
      </c>
      <c r="H1361" s="111" t="s">
        <v>420</v>
      </c>
      <c r="I1361" s="128">
        <v>116.7075</v>
      </c>
      <c r="J1361" s="42">
        <v>60032</v>
      </c>
      <c r="K1361" s="34">
        <v>7006184.6399999997</v>
      </c>
      <c r="L1361" s="24">
        <v>6515751.7152000004</v>
      </c>
      <c r="M1361" s="129" t="s">
        <v>45</v>
      </c>
      <c r="N1361" s="129">
        <v>12</v>
      </c>
      <c r="O1361" s="130" t="s">
        <v>26</v>
      </c>
      <c r="P1361" s="116" t="s">
        <v>424</v>
      </c>
      <c r="Q1361" s="117" t="s">
        <v>63003</v>
      </c>
      <c r="R1361" s="117" t="s">
        <v>63002</v>
      </c>
      <c r="S1361" s="117" t="s">
        <v>57126</v>
      </c>
      <c r="T1361" s="117" t="s">
        <v>57126</v>
      </c>
      <c r="U1361" s="117" t="s">
        <v>57126</v>
      </c>
      <c r="V1361" s="114" t="s">
        <v>17</v>
      </c>
      <c r="W1361" s="118" t="s">
        <v>340</v>
      </c>
      <c r="X1361" s="115" t="str">
        <f>VLOOKUP(W1361,'Formato de datos '!$G$1:$H$240,2,0)</f>
        <v>Drogas y Medicamentos</v>
      </c>
      <c r="Y1361" s="129" t="s">
        <v>57</v>
      </c>
      <c r="Z1361" s="129"/>
      <c r="AA1361" s="131" t="s">
        <v>58450</v>
      </c>
      <c r="AB1361" s="129" t="s">
        <v>442</v>
      </c>
      <c r="AC1361" s="129"/>
      <c r="AD1361" s="130"/>
      <c r="AE1361" s="122">
        <v>3201</v>
      </c>
      <c r="AF1361" s="134"/>
    </row>
    <row r="1362" spans="1:32" s="135" customFormat="1" ht="90">
      <c r="A1362" s="133" t="s">
        <v>62914</v>
      </c>
      <c r="B1362" s="127" t="s">
        <v>58450</v>
      </c>
      <c r="C1362" s="125" t="s">
        <v>59193</v>
      </c>
      <c r="D1362" s="127" t="s">
        <v>51106</v>
      </c>
      <c r="E1362" s="111" t="s">
        <v>3618</v>
      </c>
      <c r="F1362" s="126" t="s">
        <v>61228</v>
      </c>
      <c r="G1362" s="127" t="s">
        <v>61229</v>
      </c>
      <c r="H1362" s="111" t="s">
        <v>420</v>
      </c>
      <c r="I1362" s="128">
        <v>43.89</v>
      </c>
      <c r="J1362" s="42">
        <v>904762.64</v>
      </c>
      <c r="K1362" s="34">
        <v>39710032.269600004</v>
      </c>
      <c r="L1362" s="24">
        <v>36930330.010728002</v>
      </c>
      <c r="M1362" s="129" t="s">
        <v>45</v>
      </c>
      <c r="N1362" s="129">
        <v>12</v>
      </c>
      <c r="O1362" s="130" t="s">
        <v>26</v>
      </c>
      <c r="P1362" s="116" t="s">
        <v>424</v>
      </c>
      <c r="Q1362" s="117" t="s">
        <v>63003</v>
      </c>
      <c r="R1362" s="117" t="s">
        <v>63002</v>
      </c>
      <c r="S1362" s="117" t="s">
        <v>57126</v>
      </c>
      <c r="T1362" s="117" t="s">
        <v>57126</v>
      </c>
      <c r="U1362" s="117" t="s">
        <v>57126</v>
      </c>
      <c r="V1362" s="114" t="s">
        <v>17</v>
      </c>
      <c r="W1362" s="118" t="s">
        <v>340</v>
      </c>
      <c r="X1362" s="115" t="str">
        <f>VLOOKUP(W1362,'Formato de datos '!$G$1:$H$240,2,0)</f>
        <v>Drogas y Medicamentos</v>
      </c>
      <c r="Y1362" s="129" t="s">
        <v>57</v>
      </c>
      <c r="Z1362" s="129"/>
      <c r="AA1362" s="131" t="s">
        <v>58450</v>
      </c>
      <c r="AB1362" s="129" t="s">
        <v>442</v>
      </c>
      <c r="AC1362" s="129"/>
      <c r="AD1362" s="130"/>
      <c r="AE1362" s="122">
        <v>3202</v>
      </c>
      <c r="AF1362" s="134"/>
    </row>
    <row r="1363" spans="1:32" s="135" customFormat="1" ht="75">
      <c r="A1363" s="133" t="s">
        <v>62914</v>
      </c>
      <c r="B1363" s="127" t="s">
        <v>58450</v>
      </c>
      <c r="C1363" s="125" t="s">
        <v>59193</v>
      </c>
      <c r="D1363" s="127" t="s">
        <v>51106</v>
      </c>
      <c r="E1363" s="111" t="s">
        <v>3617</v>
      </c>
      <c r="F1363" s="126" t="s">
        <v>61230</v>
      </c>
      <c r="G1363" s="127" t="s">
        <v>61231</v>
      </c>
      <c r="H1363" s="111" t="s">
        <v>420</v>
      </c>
      <c r="I1363" s="128">
        <v>1137.1500000000001</v>
      </c>
      <c r="J1363" s="42">
        <v>43005.423999999999</v>
      </c>
      <c r="K1363" s="34">
        <v>48903617.901600003</v>
      </c>
      <c r="L1363" s="24">
        <v>45480364.648488007</v>
      </c>
      <c r="M1363" s="129" t="s">
        <v>45</v>
      </c>
      <c r="N1363" s="129">
        <v>12</v>
      </c>
      <c r="O1363" s="130" t="s">
        <v>26</v>
      </c>
      <c r="P1363" s="116" t="s">
        <v>424</v>
      </c>
      <c r="Q1363" s="117" t="s">
        <v>63003</v>
      </c>
      <c r="R1363" s="117" t="s">
        <v>63002</v>
      </c>
      <c r="S1363" s="117" t="s">
        <v>57126</v>
      </c>
      <c r="T1363" s="117" t="s">
        <v>57126</v>
      </c>
      <c r="U1363" s="117" t="s">
        <v>57126</v>
      </c>
      <c r="V1363" s="114" t="s">
        <v>17</v>
      </c>
      <c r="W1363" s="118" t="s">
        <v>340</v>
      </c>
      <c r="X1363" s="115" t="str">
        <f>VLOOKUP(W1363,'Formato de datos '!$G$1:$H$240,2,0)</f>
        <v>Drogas y Medicamentos</v>
      </c>
      <c r="Y1363" s="129" t="s">
        <v>57</v>
      </c>
      <c r="Z1363" s="129"/>
      <c r="AA1363" s="131" t="s">
        <v>58450</v>
      </c>
      <c r="AB1363" s="129" t="s">
        <v>442</v>
      </c>
      <c r="AC1363" s="129"/>
      <c r="AD1363" s="130"/>
      <c r="AE1363" s="122">
        <v>3203</v>
      </c>
      <c r="AF1363" s="134"/>
    </row>
    <row r="1364" spans="1:32" s="135" customFormat="1" ht="75">
      <c r="A1364" s="133" t="s">
        <v>62914</v>
      </c>
      <c r="B1364" s="127" t="s">
        <v>58450</v>
      </c>
      <c r="C1364" s="125" t="s">
        <v>59193</v>
      </c>
      <c r="D1364" s="127" t="s">
        <v>49847</v>
      </c>
      <c r="E1364" s="111" t="s">
        <v>3624</v>
      </c>
      <c r="F1364" s="126" t="s">
        <v>61232</v>
      </c>
      <c r="G1364" s="127" t="s">
        <v>61233</v>
      </c>
      <c r="H1364" s="111" t="s">
        <v>420</v>
      </c>
      <c r="I1364" s="128">
        <v>360.52499999999998</v>
      </c>
      <c r="J1364" s="42">
        <v>24656</v>
      </c>
      <c r="K1364" s="34">
        <v>8889104.3999999985</v>
      </c>
      <c r="L1364" s="24">
        <v>8292074.9999999991</v>
      </c>
      <c r="M1364" s="129" t="s">
        <v>45</v>
      </c>
      <c r="N1364" s="129">
        <v>12</v>
      </c>
      <c r="O1364" s="130" t="s">
        <v>26</v>
      </c>
      <c r="P1364" s="116" t="s">
        <v>424</v>
      </c>
      <c r="Q1364" s="117" t="s">
        <v>63003</v>
      </c>
      <c r="R1364" s="117" t="s">
        <v>63002</v>
      </c>
      <c r="S1364" s="117" t="s">
        <v>57126</v>
      </c>
      <c r="T1364" s="117" t="s">
        <v>57126</v>
      </c>
      <c r="U1364" s="117" t="s">
        <v>57126</v>
      </c>
      <c r="V1364" s="114" t="s">
        <v>17</v>
      </c>
      <c r="W1364" s="118" t="s">
        <v>340</v>
      </c>
      <c r="X1364" s="115" t="str">
        <f>VLOOKUP(W1364,'Formato de datos '!$G$1:$H$240,2,0)</f>
        <v>Drogas y Medicamentos</v>
      </c>
      <c r="Y1364" s="129" t="s">
        <v>57</v>
      </c>
      <c r="Z1364" s="129"/>
      <c r="AA1364" s="131" t="s">
        <v>58450</v>
      </c>
      <c r="AB1364" s="129" t="s">
        <v>442</v>
      </c>
      <c r="AC1364" s="129"/>
      <c r="AD1364" s="130"/>
      <c r="AE1364" s="122">
        <v>3204</v>
      </c>
      <c r="AF1364" s="134"/>
    </row>
    <row r="1365" spans="1:32" s="135" customFormat="1" ht="30">
      <c r="A1365" s="133" t="s">
        <v>62914</v>
      </c>
      <c r="B1365" s="127" t="s">
        <v>58450</v>
      </c>
      <c r="C1365" s="125" t="s">
        <v>59193</v>
      </c>
      <c r="D1365" s="127" t="s">
        <v>49879</v>
      </c>
      <c r="E1365" s="111" t="s">
        <v>3606</v>
      </c>
      <c r="F1365" s="126" t="s">
        <v>61234</v>
      </c>
      <c r="G1365" s="127" t="s">
        <v>61235</v>
      </c>
      <c r="H1365" s="111" t="s">
        <v>420</v>
      </c>
      <c r="I1365" s="128">
        <v>32.774999999999999</v>
      </c>
      <c r="J1365" s="42">
        <v>116242.32</v>
      </c>
      <c r="K1365" s="34">
        <v>3809842.0380000002</v>
      </c>
      <c r="L1365" s="24">
        <v>3543153.09534</v>
      </c>
      <c r="M1365" s="129" t="s">
        <v>45</v>
      </c>
      <c r="N1365" s="129">
        <v>12</v>
      </c>
      <c r="O1365" s="130" t="s">
        <v>26</v>
      </c>
      <c r="P1365" s="116" t="s">
        <v>424</v>
      </c>
      <c r="Q1365" s="117" t="s">
        <v>63003</v>
      </c>
      <c r="R1365" s="117" t="s">
        <v>63002</v>
      </c>
      <c r="S1365" s="117" t="s">
        <v>57126</v>
      </c>
      <c r="T1365" s="117" t="s">
        <v>57126</v>
      </c>
      <c r="U1365" s="117" t="s">
        <v>57126</v>
      </c>
      <c r="V1365" s="114" t="s">
        <v>17</v>
      </c>
      <c r="W1365" s="118" t="s">
        <v>340</v>
      </c>
      <c r="X1365" s="115" t="str">
        <f>VLOOKUP(W1365,'Formato de datos '!$G$1:$H$240,2,0)</f>
        <v>Drogas y Medicamentos</v>
      </c>
      <c r="Y1365" s="129" t="s">
        <v>57</v>
      </c>
      <c r="Z1365" s="129"/>
      <c r="AA1365" s="131" t="s">
        <v>58450</v>
      </c>
      <c r="AB1365" s="129" t="s">
        <v>442</v>
      </c>
      <c r="AC1365" s="129"/>
      <c r="AD1365" s="130"/>
      <c r="AE1365" s="122">
        <v>3205</v>
      </c>
      <c r="AF1365" s="134"/>
    </row>
    <row r="1366" spans="1:32" s="135" customFormat="1" ht="150">
      <c r="A1366" s="133" t="s">
        <v>62914</v>
      </c>
      <c r="B1366" s="127" t="s">
        <v>58450</v>
      </c>
      <c r="C1366" s="125" t="s">
        <v>59193</v>
      </c>
      <c r="D1366" s="127" t="s">
        <v>49879</v>
      </c>
      <c r="E1366" s="111" t="s">
        <v>3606</v>
      </c>
      <c r="F1366" s="126" t="s">
        <v>61236</v>
      </c>
      <c r="G1366" s="127" t="s">
        <v>61237</v>
      </c>
      <c r="H1366" s="111" t="s">
        <v>420</v>
      </c>
      <c r="I1366" s="128">
        <v>302.24249999999995</v>
      </c>
      <c r="J1366" s="42">
        <v>176880</v>
      </c>
      <c r="K1366" s="34">
        <v>53460653.399999991</v>
      </c>
      <c r="L1366" s="24">
        <v>49718407.661999993</v>
      </c>
      <c r="M1366" s="129" t="s">
        <v>45</v>
      </c>
      <c r="N1366" s="129">
        <v>12</v>
      </c>
      <c r="O1366" s="130" t="s">
        <v>26</v>
      </c>
      <c r="P1366" s="116" t="s">
        <v>424</v>
      </c>
      <c r="Q1366" s="117" t="s">
        <v>63003</v>
      </c>
      <c r="R1366" s="117" t="s">
        <v>63002</v>
      </c>
      <c r="S1366" s="117" t="s">
        <v>57126</v>
      </c>
      <c r="T1366" s="117" t="s">
        <v>57126</v>
      </c>
      <c r="U1366" s="117" t="s">
        <v>57126</v>
      </c>
      <c r="V1366" s="114" t="s">
        <v>17</v>
      </c>
      <c r="W1366" s="118" t="s">
        <v>340</v>
      </c>
      <c r="X1366" s="115" t="str">
        <f>VLOOKUP(W1366,'Formato de datos '!$G$1:$H$240,2,0)</f>
        <v>Drogas y Medicamentos</v>
      </c>
      <c r="Y1366" s="129" t="s">
        <v>57</v>
      </c>
      <c r="Z1366" s="129"/>
      <c r="AA1366" s="131" t="s">
        <v>58450</v>
      </c>
      <c r="AB1366" s="129" t="s">
        <v>442</v>
      </c>
      <c r="AC1366" s="129"/>
      <c r="AD1366" s="130"/>
      <c r="AE1366" s="122">
        <v>3206</v>
      </c>
      <c r="AF1366" s="134"/>
    </row>
    <row r="1367" spans="1:32" s="135" customFormat="1" ht="90">
      <c r="A1367" s="133" t="s">
        <v>62914</v>
      </c>
      <c r="B1367" s="127" t="s">
        <v>58450</v>
      </c>
      <c r="C1367" s="125" t="s">
        <v>59193</v>
      </c>
      <c r="D1367" s="127" t="s">
        <v>49779</v>
      </c>
      <c r="E1367" s="111" t="s">
        <v>3623</v>
      </c>
      <c r="F1367" s="126" t="s">
        <v>61238</v>
      </c>
      <c r="G1367" s="127" t="s">
        <v>61239</v>
      </c>
      <c r="H1367" s="111" t="s">
        <v>420</v>
      </c>
      <c r="I1367" s="128">
        <v>110.7225</v>
      </c>
      <c r="J1367" s="42">
        <v>6201.52</v>
      </c>
      <c r="K1367" s="34">
        <v>686647.79820000008</v>
      </c>
      <c r="L1367" s="24">
        <v>638582.45232600009</v>
      </c>
      <c r="M1367" s="129" t="s">
        <v>45</v>
      </c>
      <c r="N1367" s="129">
        <v>12</v>
      </c>
      <c r="O1367" s="130" t="s">
        <v>26</v>
      </c>
      <c r="P1367" s="116" t="s">
        <v>424</v>
      </c>
      <c r="Q1367" s="117" t="s">
        <v>63003</v>
      </c>
      <c r="R1367" s="117" t="s">
        <v>63002</v>
      </c>
      <c r="S1367" s="117" t="s">
        <v>57126</v>
      </c>
      <c r="T1367" s="117" t="s">
        <v>57126</v>
      </c>
      <c r="U1367" s="117" t="s">
        <v>57126</v>
      </c>
      <c r="V1367" s="114" t="s">
        <v>17</v>
      </c>
      <c r="W1367" s="118" t="s">
        <v>340</v>
      </c>
      <c r="X1367" s="115" t="str">
        <f>VLOOKUP(W1367,'Formato de datos '!$G$1:$H$240,2,0)</f>
        <v>Drogas y Medicamentos</v>
      </c>
      <c r="Y1367" s="129" t="s">
        <v>57</v>
      </c>
      <c r="Z1367" s="129"/>
      <c r="AA1367" s="131" t="s">
        <v>58450</v>
      </c>
      <c r="AB1367" s="129" t="s">
        <v>442</v>
      </c>
      <c r="AC1367" s="129"/>
      <c r="AD1367" s="130"/>
      <c r="AE1367" s="122">
        <v>3207</v>
      </c>
      <c r="AF1367" s="134"/>
    </row>
    <row r="1368" spans="1:32" s="135" customFormat="1" ht="75">
      <c r="A1368" s="133" t="s">
        <v>62914</v>
      </c>
      <c r="B1368" s="127" t="s">
        <v>58450</v>
      </c>
      <c r="C1368" s="125" t="s">
        <v>59193</v>
      </c>
      <c r="D1368" s="127" t="s">
        <v>28826</v>
      </c>
      <c r="E1368" s="111" t="s">
        <v>3624</v>
      </c>
      <c r="F1368" s="126" t="s">
        <v>61240</v>
      </c>
      <c r="G1368" s="127" t="s">
        <v>61241</v>
      </c>
      <c r="H1368" s="111" t="s">
        <v>420</v>
      </c>
      <c r="I1368" s="128">
        <v>135.47</v>
      </c>
      <c r="J1368" s="42">
        <v>163372.79999999999</v>
      </c>
      <c r="K1368" s="34">
        <v>22132113.215999998</v>
      </c>
      <c r="L1368" s="24">
        <v>20582865.290879998</v>
      </c>
      <c r="M1368" s="129" t="s">
        <v>45</v>
      </c>
      <c r="N1368" s="129">
        <v>12</v>
      </c>
      <c r="O1368" s="130" t="s">
        <v>26</v>
      </c>
      <c r="P1368" s="116" t="s">
        <v>424</v>
      </c>
      <c r="Q1368" s="117" t="s">
        <v>63003</v>
      </c>
      <c r="R1368" s="117" t="s">
        <v>63002</v>
      </c>
      <c r="S1368" s="117" t="s">
        <v>57126</v>
      </c>
      <c r="T1368" s="117" t="s">
        <v>57126</v>
      </c>
      <c r="U1368" s="117" t="s">
        <v>57126</v>
      </c>
      <c r="V1368" s="114" t="s">
        <v>17</v>
      </c>
      <c r="W1368" s="118" t="s">
        <v>340</v>
      </c>
      <c r="X1368" s="115" t="str">
        <f>VLOOKUP(W1368,'Formato de datos '!$G$1:$H$240,2,0)</f>
        <v>Drogas y Medicamentos</v>
      </c>
      <c r="Y1368" s="129" t="s">
        <v>57</v>
      </c>
      <c r="Z1368" s="129"/>
      <c r="AA1368" s="131" t="s">
        <v>58450</v>
      </c>
      <c r="AB1368" s="129" t="s">
        <v>442</v>
      </c>
      <c r="AC1368" s="129"/>
      <c r="AD1368" s="130"/>
      <c r="AE1368" s="122">
        <v>3208</v>
      </c>
      <c r="AF1368" s="134"/>
    </row>
    <row r="1369" spans="1:32" s="135" customFormat="1" ht="75">
      <c r="A1369" s="133" t="s">
        <v>62914</v>
      </c>
      <c r="B1369" s="127" t="s">
        <v>58450</v>
      </c>
      <c r="C1369" s="125" t="s">
        <v>59193</v>
      </c>
      <c r="D1369" s="127" t="s">
        <v>49880</v>
      </c>
      <c r="E1369" s="111" t="s">
        <v>3624</v>
      </c>
      <c r="F1369" s="126" t="s">
        <v>61242</v>
      </c>
      <c r="G1369" s="127" t="s">
        <v>61243</v>
      </c>
      <c r="H1369" s="111" t="s">
        <v>420</v>
      </c>
      <c r="I1369" s="128">
        <v>481.79249999999996</v>
      </c>
      <c r="J1369" s="42">
        <v>51633.951999999997</v>
      </c>
      <c r="K1369" s="34">
        <v>24876850.818959996</v>
      </c>
      <c r="L1369" s="24">
        <v>23135471.261632796</v>
      </c>
      <c r="M1369" s="129" t="s">
        <v>45</v>
      </c>
      <c r="N1369" s="129">
        <v>12</v>
      </c>
      <c r="O1369" s="130" t="s">
        <v>26</v>
      </c>
      <c r="P1369" s="116" t="s">
        <v>424</v>
      </c>
      <c r="Q1369" s="117" t="s">
        <v>63003</v>
      </c>
      <c r="R1369" s="117" t="s">
        <v>63002</v>
      </c>
      <c r="S1369" s="117" t="s">
        <v>57126</v>
      </c>
      <c r="T1369" s="117" t="s">
        <v>57126</v>
      </c>
      <c r="U1369" s="117" t="s">
        <v>57126</v>
      </c>
      <c r="V1369" s="114" t="s">
        <v>17</v>
      </c>
      <c r="W1369" s="118" t="s">
        <v>340</v>
      </c>
      <c r="X1369" s="115" t="str">
        <f>VLOOKUP(W1369,'Formato de datos '!$G$1:$H$240,2,0)</f>
        <v>Drogas y Medicamentos</v>
      </c>
      <c r="Y1369" s="129" t="s">
        <v>57</v>
      </c>
      <c r="Z1369" s="129"/>
      <c r="AA1369" s="131" t="s">
        <v>58450</v>
      </c>
      <c r="AB1369" s="129" t="s">
        <v>442</v>
      </c>
      <c r="AC1369" s="129"/>
      <c r="AD1369" s="130"/>
      <c r="AE1369" s="122">
        <v>3209</v>
      </c>
      <c r="AF1369" s="134"/>
    </row>
    <row r="1370" spans="1:32" s="135" customFormat="1" ht="75">
      <c r="A1370" s="133" t="s">
        <v>62914</v>
      </c>
      <c r="B1370" s="127" t="s">
        <v>58450</v>
      </c>
      <c r="C1370" s="125" t="s">
        <v>59193</v>
      </c>
      <c r="D1370" s="127" t="e">
        <v>#N/A</v>
      </c>
      <c r="E1370" s="111" t="s">
        <v>3624</v>
      </c>
      <c r="F1370" s="126" t="s">
        <v>61244</v>
      </c>
      <c r="G1370" s="127" t="s">
        <v>61245</v>
      </c>
      <c r="H1370" s="111" t="s">
        <v>420</v>
      </c>
      <c r="I1370" s="128">
        <v>10.925000000000001</v>
      </c>
      <c r="J1370" s="42">
        <v>414093.23200000002</v>
      </c>
      <c r="K1370" s="34">
        <v>4523968.5596000003</v>
      </c>
      <c r="L1370" s="24">
        <v>4207290.7604280012</v>
      </c>
      <c r="M1370" s="129" t="s">
        <v>45</v>
      </c>
      <c r="N1370" s="129">
        <v>12</v>
      </c>
      <c r="O1370" s="130" t="s">
        <v>26</v>
      </c>
      <c r="P1370" s="116" t="s">
        <v>424</v>
      </c>
      <c r="Q1370" s="117" t="s">
        <v>63003</v>
      </c>
      <c r="R1370" s="117" t="s">
        <v>63002</v>
      </c>
      <c r="S1370" s="117" t="s">
        <v>57126</v>
      </c>
      <c r="T1370" s="117" t="s">
        <v>57126</v>
      </c>
      <c r="U1370" s="117" t="s">
        <v>57126</v>
      </c>
      <c r="V1370" s="114" t="s">
        <v>17</v>
      </c>
      <c r="W1370" s="118" t="s">
        <v>340</v>
      </c>
      <c r="X1370" s="115" t="str">
        <f>VLOOKUP(W1370,'Formato de datos '!$G$1:$H$240,2,0)</f>
        <v>Drogas y Medicamentos</v>
      </c>
      <c r="Y1370" s="129" t="s">
        <v>57</v>
      </c>
      <c r="Z1370" s="129"/>
      <c r="AA1370" s="131" t="s">
        <v>58450</v>
      </c>
      <c r="AB1370" s="129" t="s">
        <v>442</v>
      </c>
      <c r="AC1370" s="129"/>
      <c r="AD1370" s="130"/>
      <c r="AE1370" s="122">
        <v>3210</v>
      </c>
      <c r="AF1370" s="134"/>
    </row>
    <row r="1371" spans="1:32" s="135" customFormat="1" ht="75">
      <c r="A1371" s="133" t="s">
        <v>62914</v>
      </c>
      <c r="B1371" s="127" t="s">
        <v>58450</v>
      </c>
      <c r="C1371" s="125" t="s">
        <v>59193</v>
      </c>
      <c r="D1371" s="127" t="s">
        <v>28826</v>
      </c>
      <c r="E1371" s="111" t="s">
        <v>3624</v>
      </c>
      <c r="F1371" s="126" t="s">
        <v>61246</v>
      </c>
      <c r="G1371" s="127" t="s">
        <v>61247</v>
      </c>
      <c r="H1371" s="111" t="s">
        <v>420</v>
      </c>
      <c r="I1371" s="128">
        <v>6.5550000000000006</v>
      </c>
      <c r="J1371" s="42">
        <v>1232800</v>
      </c>
      <c r="K1371" s="34">
        <v>8081004.0000000009</v>
      </c>
      <c r="L1371" s="24">
        <v>7515333.7200000007</v>
      </c>
      <c r="M1371" s="129" t="s">
        <v>45</v>
      </c>
      <c r="N1371" s="129">
        <v>12</v>
      </c>
      <c r="O1371" s="130" t="s">
        <v>26</v>
      </c>
      <c r="P1371" s="116" t="s">
        <v>424</v>
      </c>
      <c r="Q1371" s="117" t="s">
        <v>63003</v>
      </c>
      <c r="R1371" s="117" t="s">
        <v>63002</v>
      </c>
      <c r="S1371" s="117" t="s">
        <v>57126</v>
      </c>
      <c r="T1371" s="117" t="s">
        <v>57126</v>
      </c>
      <c r="U1371" s="117" t="s">
        <v>57126</v>
      </c>
      <c r="V1371" s="114" t="s">
        <v>17</v>
      </c>
      <c r="W1371" s="118" t="s">
        <v>340</v>
      </c>
      <c r="X1371" s="115" t="str">
        <f>VLOOKUP(W1371,'Formato de datos '!$G$1:$H$240,2,0)</f>
        <v>Drogas y Medicamentos</v>
      </c>
      <c r="Y1371" s="129" t="s">
        <v>57</v>
      </c>
      <c r="Z1371" s="129"/>
      <c r="AA1371" s="131" t="s">
        <v>58450</v>
      </c>
      <c r="AB1371" s="129" t="s">
        <v>442</v>
      </c>
      <c r="AC1371" s="129"/>
      <c r="AD1371" s="130"/>
      <c r="AE1371" s="122">
        <v>3211</v>
      </c>
      <c r="AF1371" s="134"/>
    </row>
    <row r="1372" spans="1:32" s="135" customFormat="1" ht="75">
      <c r="A1372" s="133" t="s">
        <v>62914</v>
      </c>
      <c r="B1372" s="127" t="s">
        <v>58450</v>
      </c>
      <c r="C1372" s="125" t="s">
        <v>59193</v>
      </c>
      <c r="D1372" s="127" t="s">
        <v>28826</v>
      </c>
      <c r="E1372" s="111" t="s">
        <v>3624</v>
      </c>
      <c r="F1372" s="126" t="s">
        <v>61248</v>
      </c>
      <c r="G1372" s="127" t="s">
        <v>61249</v>
      </c>
      <c r="H1372" s="111" t="s">
        <v>420</v>
      </c>
      <c r="I1372" s="128">
        <v>3.2775000000000003</v>
      </c>
      <c r="J1372" s="42">
        <v>672118.272</v>
      </c>
      <c r="K1372" s="34">
        <v>2202867.6364800003</v>
      </c>
      <c r="L1372" s="24">
        <v>2048666.9019263999</v>
      </c>
      <c r="M1372" s="129" t="s">
        <v>45</v>
      </c>
      <c r="N1372" s="129">
        <v>12</v>
      </c>
      <c r="O1372" s="130" t="s">
        <v>26</v>
      </c>
      <c r="P1372" s="116" t="s">
        <v>424</v>
      </c>
      <c r="Q1372" s="117" t="s">
        <v>63003</v>
      </c>
      <c r="R1372" s="117" t="s">
        <v>63002</v>
      </c>
      <c r="S1372" s="117" t="s">
        <v>57126</v>
      </c>
      <c r="T1372" s="117" t="s">
        <v>57126</v>
      </c>
      <c r="U1372" s="117" t="s">
        <v>57126</v>
      </c>
      <c r="V1372" s="114" t="s">
        <v>17</v>
      </c>
      <c r="W1372" s="118" t="s">
        <v>340</v>
      </c>
      <c r="X1372" s="115" t="str">
        <f>VLOOKUP(W1372,'Formato de datos '!$G$1:$H$240,2,0)</f>
        <v>Drogas y Medicamentos</v>
      </c>
      <c r="Y1372" s="129" t="s">
        <v>57</v>
      </c>
      <c r="Z1372" s="129"/>
      <c r="AA1372" s="131" t="s">
        <v>58450</v>
      </c>
      <c r="AB1372" s="129" t="s">
        <v>442</v>
      </c>
      <c r="AC1372" s="129"/>
      <c r="AD1372" s="130"/>
      <c r="AE1372" s="122">
        <v>3212</v>
      </c>
      <c r="AF1372" s="134"/>
    </row>
    <row r="1373" spans="1:32" s="135" customFormat="1" ht="90">
      <c r="A1373" s="133" t="s">
        <v>62914</v>
      </c>
      <c r="B1373" s="127" t="s">
        <v>58450</v>
      </c>
      <c r="C1373" s="125" t="s">
        <v>59193</v>
      </c>
      <c r="D1373" s="127" t="s">
        <v>51030</v>
      </c>
      <c r="E1373" s="111" t="s">
        <v>3622</v>
      </c>
      <c r="F1373" s="126" t="s">
        <v>61250</v>
      </c>
      <c r="G1373" s="127" t="s">
        <v>61251</v>
      </c>
      <c r="H1373" s="111" t="s">
        <v>420</v>
      </c>
      <c r="I1373" s="128">
        <v>159.6</v>
      </c>
      <c r="J1373" s="42">
        <v>4454.16</v>
      </c>
      <c r="K1373" s="34">
        <v>710883.93599999999</v>
      </c>
      <c r="L1373" s="24">
        <v>661122.06047999999</v>
      </c>
      <c r="M1373" s="129" t="s">
        <v>45</v>
      </c>
      <c r="N1373" s="129">
        <v>12</v>
      </c>
      <c r="O1373" s="130" t="s">
        <v>26</v>
      </c>
      <c r="P1373" s="116" t="s">
        <v>424</v>
      </c>
      <c r="Q1373" s="117" t="s">
        <v>63003</v>
      </c>
      <c r="R1373" s="117" t="s">
        <v>63002</v>
      </c>
      <c r="S1373" s="117" t="s">
        <v>57126</v>
      </c>
      <c r="T1373" s="117" t="s">
        <v>57126</v>
      </c>
      <c r="U1373" s="117" t="s">
        <v>57126</v>
      </c>
      <c r="V1373" s="114" t="s">
        <v>17</v>
      </c>
      <c r="W1373" s="118" t="s">
        <v>340</v>
      </c>
      <c r="X1373" s="115" t="str">
        <f>VLOOKUP(W1373,'Formato de datos '!$G$1:$H$240,2,0)</f>
        <v>Drogas y Medicamentos</v>
      </c>
      <c r="Y1373" s="129" t="s">
        <v>57</v>
      </c>
      <c r="Z1373" s="129"/>
      <c r="AA1373" s="131" t="s">
        <v>58450</v>
      </c>
      <c r="AB1373" s="129" t="s">
        <v>442</v>
      </c>
      <c r="AC1373" s="129"/>
      <c r="AD1373" s="130"/>
      <c r="AE1373" s="122">
        <v>3213</v>
      </c>
      <c r="AF1373" s="134"/>
    </row>
    <row r="1374" spans="1:32" s="135" customFormat="1" ht="30">
      <c r="A1374" s="133" t="s">
        <v>62914</v>
      </c>
      <c r="B1374" s="127" t="s">
        <v>58450</v>
      </c>
      <c r="C1374" s="125" t="s">
        <v>59193</v>
      </c>
      <c r="D1374" s="127" t="s">
        <v>50917</v>
      </c>
      <c r="E1374" s="111" t="s">
        <v>3551</v>
      </c>
      <c r="F1374" s="126" t="s">
        <v>61252</v>
      </c>
      <c r="G1374" s="127" t="s">
        <v>61253</v>
      </c>
      <c r="H1374" s="111" t="s">
        <v>420</v>
      </c>
      <c r="I1374" s="128">
        <v>2300.8050000000003</v>
      </c>
      <c r="J1374" s="42">
        <v>8679.9840000000004</v>
      </c>
      <c r="K1374" s="34">
        <v>19970950.587120004</v>
      </c>
      <c r="L1374" s="24">
        <v>18597406.815000001</v>
      </c>
      <c r="M1374" s="129" t="s">
        <v>45</v>
      </c>
      <c r="N1374" s="129">
        <v>12</v>
      </c>
      <c r="O1374" s="130" t="s">
        <v>26</v>
      </c>
      <c r="P1374" s="116" t="s">
        <v>424</v>
      </c>
      <c r="Q1374" s="117" t="s">
        <v>63003</v>
      </c>
      <c r="R1374" s="117" t="s">
        <v>63002</v>
      </c>
      <c r="S1374" s="117" t="s">
        <v>57126</v>
      </c>
      <c r="T1374" s="117" t="s">
        <v>57126</v>
      </c>
      <c r="U1374" s="117" t="s">
        <v>57126</v>
      </c>
      <c r="V1374" s="114" t="s">
        <v>17</v>
      </c>
      <c r="W1374" s="118" t="s">
        <v>340</v>
      </c>
      <c r="X1374" s="115" t="str">
        <f>VLOOKUP(W1374,'Formato de datos '!$G$1:$H$240,2,0)</f>
        <v>Drogas y Medicamentos</v>
      </c>
      <c r="Y1374" s="129" t="s">
        <v>57</v>
      </c>
      <c r="Z1374" s="129"/>
      <c r="AA1374" s="131" t="s">
        <v>58450</v>
      </c>
      <c r="AB1374" s="129" t="s">
        <v>442</v>
      </c>
      <c r="AC1374" s="129"/>
      <c r="AD1374" s="130"/>
      <c r="AE1374" s="122">
        <v>3214</v>
      </c>
      <c r="AF1374" s="134"/>
    </row>
    <row r="1375" spans="1:32" s="135" customFormat="1" ht="45">
      <c r="A1375" s="133" t="s">
        <v>62914</v>
      </c>
      <c r="B1375" s="127" t="s">
        <v>58450</v>
      </c>
      <c r="C1375" s="125" t="s">
        <v>59193</v>
      </c>
      <c r="D1375" s="127" t="s">
        <v>50917</v>
      </c>
      <c r="E1375" s="111" t="s">
        <v>3551</v>
      </c>
      <c r="F1375" s="126" t="s">
        <v>61254</v>
      </c>
      <c r="G1375" s="127" t="s">
        <v>61255</v>
      </c>
      <c r="H1375" s="111" t="s">
        <v>420</v>
      </c>
      <c r="I1375" s="128">
        <v>22554.4725</v>
      </c>
      <c r="J1375" s="42">
        <v>526.44000000000005</v>
      </c>
      <c r="K1375" s="34">
        <v>11873576.502900001</v>
      </c>
      <c r="L1375" s="24">
        <v>11096800.470000001</v>
      </c>
      <c r="M1375" s="129" t="s">
        <v>45</v>
      </c>
      <c r="N1375" s="129">
        <v>12</v>
      </c>
      <c r="O1375" s="130" t="s">
        <v>26</v>
      </c>
      <c r="P1375" s="116" t="s">
        <v>424</v>
      </c>
      <c r="Q1375" s="117" t="s">
        <v>63003</v>
      </c>
      <c r="R1375" s="117" t="s">
        <v>63002</v>
      </c>
      <c r="S1375" s="117" t="s">
        <v>57126</v>
      </c>
      <c r="T1375" s="117" t="s">
        <v>57126</v>
      </c>
      <c r="U1375" s="117" t="s">
        <v>57126</v>
      </c>
      <c r="V1375" s="114" t="s">
        <v>17</v>
      </c>
      <c r="W1375" s="118" t="s">
        <v>340</v>
      </c>
      <c r="X1375" s="115" t="str">
        <f>VLOOKUP(W1375,'Formato de datos '!$G$1:$H$240,2,0)</f>
        <v>Drogas y Medicamentos</v>
      </c>
      <c r="Y1375" s="129" t="s">
        <v>57</v>
      </c>
      <c r="Z1375" s="129"/>
      <c r="AA1375" s="131" t="s">
        <v>58450</v>
      </c>
      <c r="AB1375" s="129" t="s">
        <v>442</v>
      </c>
      <c r="AC1375" s="129"/>
      <c r="AD1375" s="130"/>
      <c r="AE1375" s="122">
        <v>3215</v>
      </c>
      <c r="AF1375" s="134"/>
    </row>
    <row r="1376" spans="1:32" s="135" customFormat="1" ht="45">
      <c r="A1376" s="133" t="s">
        <v>62914</v>
      </c>
      <c r="B1376" s="127" t="s">
        <v>58450</v>
      </c>
      <c r="C1376" s="125" t="s">
        <v>59193</v>
      </c>
      <c r="D1376" s="127" t="s">
        <v>50917</v>
      </c>
      <c r="E1376" s="111" t="s">
        <v>3551</v>
      </c>
      <c r="F1376" s="126" t="s">
        <v>61256</v>
      </c>
      <c r="G1376" s="127" t="s">
        <v>61257</v>
      </c>
      <c r="H1376" s="111" t="s">
        <v>420</v>
      </c>
      <c r="I1376" s="128">
        <v>14106.645</v>
      </c>
      <c r="J1376" s="42">
        <v>450.24</v>
      </c>
      <c r="K1376" s="34">
        <v>6351375.8448000001</v>
      </c>
      <c r="L1376" s="24">
        <v>5910684.2549999999</v>
      </c>
      <c r="M1376" s="129" t="s">
        <v>45</v>
      </c>
      <c r="N1376" s="129">
        <v>12</v>
      </c>
      <c r="O1376" s="130" t="s">
        <v>26</v>
      </c>
      <c r="P1376" s="116" t="s">
        <v>424</v>
      </c>
      <c r="Q1376" s="117" t="s">
        <v>63003</v>
      </c>
      <c r="R1376" s="117" t="s">
        <v>63002</v>
      </c>
      <c r="S1376" s="117" t="s">
        <v>57126</v>
      </c>
      <c r="T1376" s="117" t="s">
        <v>57126</v>
      </c>
      <c r="U1376" s="117" t="s">
        <v>57126</v>
      </c>
      <c r="V1376" s="114" t="s">
        <v>17</v>
      </c>
      <c r="W1376" s="118" t="s">
        <v>340</v>
      </c>
      <c r="X1376" s="115" t="str">
        <f>VLOOKUP(W1376,'Formato de datos '!$G$1:$H$240,2,0)</f>
        <v>Drogas y Medicamentos</v>
      </c>
      <c r="Y1376" s="129" t="s">
        <v>57</v>
      </c>
      <c r="Z1376" s="129"/>
      <c r="AA1376" s="131" t="s">
        <v>58450</v>
      </c>
      <c r="AB1376" s="129" t="s">
        <v>442</v>
      </c>
      <c r="AC1376" s="129"/>
      <c r="AD1376" s="130"/>
      <c r="AE1376" s="122">
        <v>3216</v>
      </c>
      <c r="AF1376" s="134"/>
    </row>
    <row r="1377" spans="1:32" s="135" customFormat="1" ht="105">
      <c r="A1377" s="133" t="s">
        <v>62914</v>
      </c>
      <c r="B1377" s="127" t="s">
        <v>58450</v>
      </c>
      <c r="C1377" s="125" t="s">
        <v>59193</v>
      </c>
      <c r="D1377" s="127" t="s">
        <v>50287</v>
      </c>
      <c r="E1377" s="111" t="s">
        <v>3626</v>
      </c>
      <c r="F1377" s="126" t="s">
        <v>61258</v>
      </c>
      <c r="G1377" s="127" t="s">
        <v>61259</v>
      </c>
      <c r="H1377" s="111" t="s">
        <v>420</v>
      </c>
      <c r="I1377" s="128">
        <v>16695.157499999998</v>
      </c>
      <c r="J1377" s="42">
        <v>9565.4560000000001</v>
      </c>
      <c r="K1377" s="34">
        <v>159696794.47931999</v>
      </c>
      <c r="L1377" s="24">
        <v>148518018.86576757</v>
      </c>
      <c r="M1377" s="129" t="s">
        <v>45</v>
      </c>
      <c r="N1377" s="129">
        <v>12</v>
      </c>
      <c r="O1377" s="130" t="s">
        <v>26</v>
      </c>
      <c r="P1377" s="116" t="s">
        <v>424</v>
      </c>
      <c r="Q1377" s="117" t="s">
        <v>63003</v>
      </c>
      <c r="R1377" s="117" t="s">
        <v>63002</v>
      </c>
      <c r="S1377" s="117" t="s">
        <v>57126</v>
      </c>
      <c r="T1377" s="117" t="s">
        <v>57126</v>
      </c>
      <c r="U1377" s="117" t="s">
        <v>57126</v>
      </c>
      <c r="V1377" s="114" t="s">
        <v>17</v>
      </c>
      <c r="W1377" s="118" t="s">
        <v>340</v>
      </c>
      <c r="X1377" s="115" t="str">
        <f>VLOOKUP(W1377,'Formato de datos '!$G$1:$H$240,2,0)</f>
        <v>Drogas y Medicamentos</v>
      </c>
      <c r="Y1377" s="129" t="s">
        <v>57</v>
      </c>
      <c r="Z1377" s="129"/>
      <c r="AA1377" s="131" t="s">
        <v>58450</v>
      </c>
      <c r="AB1377" s="129" t="s">
        <v>442</v>
      </c>
      <c r="AC1377" s="129"/>
      <c r="AD1377" s="130"/>
      <c r="AE1377" s="122">
        <v>3217</v>
      </c>
      <c r="AF1377" s="134"/>
    </row>
    <row r="1378" spans="1:32" s="135" customFormat="1" ht="30">
      <c r="A1378" s="133" t="s">
        <v>62914</v>
      </c>
      <c r="B1378" s="127" t="s">
        <v>58450</v>
      </c>
      <c r="C1378" s="125" t="s">
        <v>59193</v>
      </c>
      <c r="D1378" s="127" t="s">
        <v>51085</v>
      </c>
      <c r="E1378" s="111" t="s">
        <v>1528</v>
      </c>
      <c r="F1378" s="126" t="s">
        <v>61260</v>
      </c>
      <c r="G1378" s="127" t="s">
        <v>61261</v>
      </c>
      <c r="H1378" s="111" t="s">
        <v>420</v>
      </c>
      <c r="I1378" s="128">
        <v>2009.9625000000001</v>
      </c>
      <c r="J1378" s="42">
        <v>2138.64</v>
      </c>
      <c r="K1378" s="34">
        <v>4298586.2010000004</v>
      </c>
      <c r="L1378" s="24">
        <v>3997685.1669299998</v>
      </c>
      <c r="M1378" s="129" t="s">
        <v>45</v>
      </c>
      <c r="N1378" s="129">
        <v>12</v>
      </c>
      <c r="O1378" s="130" t="s">
        <v>26</v>
      </c>
      <c r="P1378" s="116" t="s">
        <v>424</v>
      </c>
      <c r="Q1378" s="117" t="s">
        <v>63003</v>
      </c>
      <c r="R1378" s="117" t="s">
        <v>63002</v>
      </c>
      <c r="S1378" s="117" t="s">
        <v>57126</v>
      </c>
      <c r="T1378" s="117" t="s">
        <v>57126</v>
      </c>
      <c r="U1378" s="117" t="s">
        <v>57126</v>
      </c>
      <c r="V1378" s="114" t="s">
        <v>17</v>
      </c>
      <c r="W1378" s="118" t="s">
        <v>340</v>
      </c>
      <c r="X1378" s="115" t="str">
        <f>VLOOKUP(W1378,'Formato de datos '!$G$1:$H$240,2,0)</f>
        <v>Drogas y Medicamentos</v>
      </c>
      <c r="Y1378" s="129" t="s">
        <v>57</v>
      </c>
      <c r="Z1378" s="129"/>
      <c r="AA1378" s="131" t="s">
        <v>58450</v>
      </c>
      <c r="AB1378" s="129" t="s">
        <v>442</v>
      </c>
      <c r="AC1378" s="129"/>
      <c r="AD1378" s="130"/>
      <c r="AE1378" s="122">
        <v>3218</v>
      </c>
      <c r="AF1378" s="134"/>
    </row>
    <row r="1379" spans="1:32" s="135" customFormat="1" ht="30">
      <c r="A1379" s="133" t="s">
        <v>62914</v>
      </c>
      <c r="B1379" s="127" t="s">
        <v>58450</v>
      </c>
      <c r="C1379" s="125" t="s">
        <v>59193</v>
      </c>
      <c r="D1379" s="127" t="s">
        <v>51085</v>
      </c>
      <c r="E1379" s="111" t="s">
        <v>1528</v>
      </c>
      <c r="F1379" s="126" t="s">
        <v>61262</v>
      </c>
      <c r="G1379" s="127" t="s">
        <v>61263</v>
      </c>
      <c r="H1379" s="111" t="s">
        <v>420</v>
      </c>
      <c r="I1379" s="128">
        <v>4948.5974999999999</v>
      </c>
      <c r="J1379" s="42">
        <v>2128.9920000000002</v>
      </c>
      <c r="K1379" s="34">
        <v>10535524.48872</v>
      </c>
      <c r="L1379" s="24">
        <v>10471232.310000001</v>
      </c>
      <c r="M1379" s="129" t="s">
        <v>45</v>
      </c>
      <c r="N1379" s="129">
        <v>12</v>
      </c>
      <c r="O1379" s="130" t="s">
        <v>26</v>
      </c>
      <c r="P1379" s="116" t="s">
        <v>424</v>
      </c>
      <c r="Q1379" s="117" t="s">
        <v>63003</v>
      </c>
      <c r="R1379" s="117" t="s">
        <v>63002</v>
      </c>
      <c r="S1379" s="117" t="s">
        <v>57126</v>
      </c>
      <c r="T1379" s="117" t="s">
        <v>57126</v>
      </c>
      <c r="U1379" s="117" t="s">
        <v>57126</v>
      </c>
      <c r="V1379" s="114" t="s">
        <v>17</v>
      </c>
      <c r="W1379" s="118" t="s">
        <v>340</v>
      </c>
      <c r="X1379" s="115" t="str">
        <f>VLOOKUP(W1379,'Formato de datos '!$G$1:$H$240,2,0)</f>
        <v>Drogas y Medicamentos</v>
      </c>
      <c r="Y1379" s="129" t="s">
        <v>57</v>
      </c>
      <c r="Z1379" s="129"/>
      <c r="AA1379" s="131" t="s">
        <v>58450</v>
      </c>
      <c r="AB1379" s="129" t="s">
        <v>442</v>
      </c>
      <c r="AC1379" s="129"/>
      <c r="AD1379" s="130"/>
      <c r="AE1379" s="122">
        <v>3219</v>
      </c>
      <c r="AF1379" s="134"/>
    </row>
    <row r="1380" spans="1:32" s="135" customFormat="1" ht="30">
      <c r="A1380" s="133" t="s">
        <v>62914</v>
      </c>
      <c r="B1380" s="127" t="s">
        <v>58450</v>
      </c>
      <c r="C1380" s="125" t="s">
        <v>59193</v>
      </c>
      <c r="D1380" s="127" t="s">
        <v>51085</v>
      </c>
      <c r="E1380" s="111" t="s">
        <v>1528</v>
      </c>
      <c r="F1380" s="126" t="s">
        <v>61264</v>
      </c>
      <c r="G1380" s="127" t="s">
        <v>61265</v>
      </c>
      <c r="H1380" s="111" t="s">
        <v>420</v>
      </c>
      <c r="I1380" s="128">
        <v>19107.112499999999</v>
      </c>
      <c r="J1380" s="42">
        <v>1952.1120000000001</v>
      </c>
      <c r="K1380" s="34">
        <v>37299223.596600004</v>
      </c>
      <c r="L1380" s="24">
        <v>37067798.25</v>
      </c>
      <c r="M1380" s="129" t="s">
        <v>45</v>
      </c>
      <c r="N1380" s="129">
        <v>12</v>
      </c>
      <c r="O1380" s="130" t="s">
        <v>26</v>
      </c>
      <c r="P1380" s="116" t="s">
        <v>424</v>
      </c>
      <c r="Q1380" s="117" t="s">
        <v>63003</v>
      </c>
      <c r="R1380" s="117" t="s">
        <v>63002</v>
      </c>
      <c r="S1380" s="117" t="s">
        <v>57126</v>
      </c>
      <c r="T1380" s="117" t="s">
        <v>57126</v>
      </c>
      <c r="U1380" s="117" t="s">
        <v>57126</v>
      </c>
      <c r="V1380" s="114" t="s">
        <v>17</v>
      </c>
      <c r="W1380" s="118" t="s">
        <v>340</v>
      </c>
      <c r="X1380" s="115" t="str">
        <f>VLOOKUP(W1380,'Formato de datos '!$G$1:$H$240,2,0)</f>
        <v>Drogas y Medicamentos</v>
      </c>
      <c r="Y1380" s="129" t="s">
        <v>57</v>
      </c>
      <c r="Z1380" s="129"/>
      <c r="AA1380" s="131" t="s">
        <v>58450</v>
      </c>
      <c r="AB1380" s="129" t="s">
        <v>442</v>
      </c>
      <c r="AC1380" s="129"/>
      <c r="AD1380" s="130"/>
      <c r="AE1380" s="122">
        <v>3220</v>
      </c>
      <c r="AF1380" s="134"/>
    </row>
    <row r="1381" spans="1:32" s="135" customFormat="1" ht="30">
      <c r="A1381" s="133" t="s">
        <v>62914</v>
      </c>
      <c r="B1381" s="125" t="s">
        <v>58450</v>
      </c>
      <c r="C1381" s="125" t="s">
        <v>59193</v>
      </c>
      <c r="D1381" s="127" t="s">
        <v>51085</v>
      </c>
      <c r="E1381" s="111" t="s">
        <v>1528</v>
      </c>
      <c r="F1381" s="126" t="s">
        <v>61266</v>
      </c>
      <c r="G1381" s="127" t="s">
        <v>61267</v>
      </c>
      <c r="H1381" s="111" t="s">
        <v>420</v>
      </c>
      <c r="I1381" s="128">
        <v>2927.6624999999999</v>
      </c>
      <c r="J1381" s="42">
        <v>7435.3919999999998</v>
      </c>
      <c r="K1381" s="34">
        <v>21768318.3312</v>
      </c>
      <c r="L1381" s="24">
        <v>20306267.099999998</v>
      </c>
      <c r="M1381" s="129" t="s">
        <v>45</v>
      </c>
      <c r="N1381" s="129">
        <v>12</v>
      </c>
      <c r="O1381" s="130" t="s">
        <v>26</v>
      </c>
      <c r="P1381" s="116" t="s">
        <v>424</v>
      </c>
      <c r="Q1381" s="117" t="s">
        <v>63003</v>
      </c>
      <c r="R1381" s="117" t="s">
        <v>63002</v>
      </c>
      <c r="S1381" s="117" t="s">
        <v>57126</v>
      </c>
      <c r="T1381" s="117" t="s">
        <v>57126</v>
      </c>
      <c r="U1381" s="117" t="s">
        <v>57126</v>
      </c>
      <c r="V1381" s="114" t="s">
        <v>17</v>
      </c>
      <c r="W1381" s="118" t="s">
        <v>340</v>
      </c>
      <c r="X1381" s="115" t="str">
        <f>VLOOKUP(W1381,'Formato de datos '!$G$1:$H$240,2,0)</f>
        <v>Drogas y Medicamentos</v>
      </c>
      <c r="Y1381" s="129" t="s">
        <v>57</v>
      </c>
      <c r="Z1381" s="129"/>
      <c r="AA1381" s="131" t="s">
        <v>58450</v>
      </c>
      <c r="AB1381" s="129" t="s">
        <v>442</v>
      </c>
      <c r="AC1381" s="129"/>
      <c r="AD1381" s="130"/>
      <c r="AE1381" s="122">
        <v>3221</v>
      </c>
      <c r="AF1381" s="134"/>
    </row>
    <row r="1382" spans="1:32" s="135" customFormat="1" ht="45">
      <c r="A1382" s="133" t="s">
        <v>62914</v>
      </c>
      <c r="B1382" s="125" t="s">
        <v>58450</v>
      </c>
      <c r="C1382" s="125" t="s">
        <v>59193</v>
      </c>
      <c r="D1382" s="127" t="s">
        <v>51085</v>
      </c>
      <c r="E1382" s="111" t="s">
        <v>1528</v>
      </c>
      <c r="F1382" s="126" t="s">
        <v>61268</v>
      </c>
      <c r="G1382" s="127" t="s">
        <v>61269</v>
      </c>
      <c r="H1382" s="111" t="s">
        <v>420</v>
      </c>
      <c r="I1382" s="128">
        <v>941.6400000000001</v>
      </c>
      <c r="J1382" s="42">
        <v>2190.096</v>
      </c>
      <c r="K1382" s="34">
        <v>2062281.9974400003</v>
      </c>
      <c r="L1382" s="24">
        <v>2049950.2800000003</v>
      </c>
      <c r="M1382" s="129" t="s">
        <v>45</v>
      </c>
      <c r="N1382" s="129">
        <v>12</v>
      </c>
      <c r="O1382" s="130" t="s">
        <v>26</v>
      </c>
      <c r="P1382" s="116" t="s">
        <v>424</v>
      </c>
      <c r="Q1382" s="117" t="s">
        <v>63003</v>
      </c>
      <c r="R1382" s="117" t="s">
        <v>63002</v>
      </c>
      <c r="S1382" s="117" t="s">
        <v>57126</v>
      </c>
      <c r="T1382" s="117" t="s">
        <v>57126</v>
      </c>
      <c r="U1382" s="117" t="s">
        <v>57126</v>
      </c>
      <c r="V1382" s="114" t="s">
        <v>17</v>
      </c>
      <c r="W1382" s="118" t="s">
        <v>340</v>
      </c>
      <c r="X1382" s="115" t="str">
        <f>VLOOKUP(W1382,'Formato de datos '!$G$1:$H$240,2,0)</f>
        <v>Drogas y Medicamentos</v>
      </c>
      <c r="Y1382" s="129" t="s">
        <v>57</v>
      </c>
      <c r="Z1382" s="129"/>
      <c r="AA1382" s="131" t="s">
        <v>58450</v>
      </c>
      <c r="AB1382" s="129" t="s">
        <v>442</v>
      </c>
      <c r="AC1382" s="129"/>
      <c r="AD1382" s="130"/>
      <c r="AE1382" s="122">
        <v>3222</v>
      </c>
      <c r="AF1382" s="134"/>
    </row>
    <row r="1383" spans="1:32" s="135" customFormat="1" ht="60">
      <c r="A1383" s="133" t="s">
        <v>62914</v>
      </c>
      <c r="B1383" s="125" t="s">
        <v>58450</v>
      </c>
      <c r="C1383" s="125" t="s">
        <v>59193</v>
      </c>
      <c r="D1383" s="127" t="s">
        <v>50124</v>
      </c>
      <c r="E1383" s="111" t="s">
        <v>1528</v>
      </c>
      <c r="F1383" s="126" t="s">
        <v>61270</v>
      </c>
      <c r="G1383" s="127" t="s">
        <v>61271</v>
      </c>
      <c r="H1383" s="111" t="s">
        <v>420</v>
      </c>
      <c r="I1383" s="128">
        <v>49.875</v>
      </c>
      <c r="J1383" s="42">
        <v>2418.4319999999998</v>
      </c>
      <c r="K1383" s="34">
        <v>120619.29599999999</v>
      </c>
      <c r="L1383" s="24">
        <v>98182.927499999991</v>
      </c>
      <c r="M1383" s="129" t="s">
        <v>45</v>
      </c>
      <c r="N1383" s="129">
        <v>12</v>
      </c>
      <c r="O1383" s="130" t="s">
        <v>26</v>
      </c>
      <c r="P1383" s="116" t="s">
        <v>424</v>
      </c>
      <c r="Q1383" s="117" t="s">
        <v>63003</v>
      </c>
      <c r="R1383" s="117" t="s">
        <v>63002</v>
      </c>
      <c r="S1383" s="117" t="s">
        <v>57126</v>
      </c>
      <c r="T1383" s="117" t="s">
        <v>57126</v>
      </c>
      <c r="U1383" s="117" t="s">
        <v>57126</v>
      </c>
      <c r="V1383" s="114" t="s">
        <v>17</v>
      </c>
      <c r="W1383" s="118" t="s">
        <v>340</v>
      </c>
      <c r="X1383" s="115" t="str">
        <f>VLOOKUP(W1383,'Formato de datos '!$G$1:$H$240,2,0)</f>
        <v>Drogas y Medicamentos</v>
      </c>
      <c r="Y1383" s="129" t="s">
        <v>57</v>
      </c>
      <c r="Z1383" s="129"/>
      <c r="AA1383" s="131" t="s">
        <v>58450</v>
      </c>
      <c r="AB1383" s="129" t="s">
        <v>442</v>
      </c>
      <c r="AC1383" s="129"/>
      <c r="AD1383" s="130"/>
      <c r="AE1383" s="122">
        <v>3223</v>
      </c>
      <c r="AF1383" s="134"/>
    </row>
    <row r="1384" spans="1:32" s="135" customFormat="1" ht="75">
      <c r="A1384" s="133" t="s">
        <v>62914</v>
      </c>
      <c r="B1384" s="125" t="s">
        <v>58450</v>
      </c>
      <c r="C1384" s="125" t="s">
        <v>59193</v>
      </c>
      <c r="D1384" s="127" t="s">
        <v>51070</v>
      </c>
      <c r="E1384" s="111" t="s">
        <v>3618</v>
      </c>
      <c r="F1384" s="126" t="s">
        <v>61272</v>
      </c>
      <c r="G1384" s="127" t="s">
        <v>61273</v>
      </c>
      <c r="H1384" s="111" t="s">
        <v>420</v>
      </c>
      <c r="I1384" s="128">
        <v>23.939999999999998</v>
      </c>
      <c r="J1384" s="42">
        <v>20649.936000000002</v>
      </c>
      <c r="K1384" s="34">
        <v>494359.46784</v>
      </c>
      <c r="L1384" s="24">
        <v>461156.22</v>
      </c>
      <c r="M1384" s="129" t="s">
        <v>45</v>
      </c>
      <c r="N1384" s="129">
        <v>12</v>
      </c>
      <c r="O1384" s="130" t="s">
        <v>26</v>
      </c>
      <c r="P1384" s="116" t="s">
        <v>424</v>
      </c>
      <c r="Q1384" s="117" t="s">
        <v>63003</v>
      </c>
      <c r="R1384" s="117" t="s">
        <v>63002</v>
      </c>
      <c r="S1384" s="117" t="s">
        <v>57126</v>
      </c>
      <c r="T1384" s="117" t="s">
        <v>57126</v>
      </c>
      <c r="U1384" s="117" t="s">
        <v>57126</v>
      </c>
      <c r="V1384" s="114" t="s">
        <v>17</v>
      </c>
      <c r="W1384" s="118" t="s">
        <v>340</v>
      </c>
      <c r="X1384" s="115" t="str">
        <f>VLOOKUP(W1384,'Formato de datos '!$G$1:$H$240,2,0)</f>
        <v>Drogas y Medicamentos</v>
      </c>
      <c r="Y1384" s="129" t="s">
        <v>57</v>
      </c>
      <c r="Z1384" s="129"/>
      <c r="AA1384" s="131" t="s">
        <v>58450</v>
      </c>
      <c r="AB1384" s="129" t="s">
        <v>442</v>
      </c>
      <c r="AC1384" s="129"/>
      <c r="AD1384" s="130"/>
      <c r="AE1384" s="122">
        <v>3224</v>
      </c>
      <c r="AF1384" s="134"/>
    </row>
    <row r="1385" spans="1:32" s="135" customFormat="1" ht="75">
      <c r="A1385" s="133" t="s">
        <v>62914</v>
      </c>
      <c r="B1385" s="125" t="s">
        <v>58450</v>
      </c>
      <c r="C1385" s="125" t="s">
        <v>59193</v>
      </c>
      <c r="D1385" s="127" t="s">
        <v>51070</v>
      </c>
      <c r="E1385" s="111" t="s">
        <v>3618</v>
      </c>
      <c r="F1385" s="126" t="s">
        <v>61274</v>
      </c>
      <c r="G1385" s="127" t="s">
        <v>61275</v>
      </c>
      <c r="H1385" s="111" t="s">
        <v>420</v>
      </c>
      <c r="I1385" s="128">
        <v>31.92</v>
      </c>
      <c r="J1385" s="42">
        <v>23561.4</v>
      </c>
      <c r="K1385" s="34">
        <v>752079.88800000004</v>
      </c>
      <c r="L1385" s="24">
        <v>702878.4</v>
      </c>
      <c r="M1385" s="129" t="s">
        <v>45</v>
      </c>
      <c r="N1385" s="129">
        <v>12</v>
      </c>
      <c r="O1385" s="130" t="s">
        <v>26</v>
      </c>
      <c r="P1385" s="116" t="s">
        <v>424</v>
      </c>
      <c r="Q1385" s="117" t="s">
        <v>63003</v>
      </c>
      <c r="R1385" s="117" t="s">
        <v>63002</v>
      </c>
      <c r="S1385" s="117" t="s">
        <v>57126</v>
      </c>
      <c r="T1385" s="117" t="s">
        <v>57126</v>
      </c>
      <c r="U1385" s="117" t="s">
        <v>57126</v>
      </c>
      <c r="V1385" s="114" t="s">
        <v>17</v>
      </c>
      <c r="W1385" s="118" t="s">
        <v>340</v>
      </c>
      <c r="X1385" s="115" t="str">
        <f>VLOOKUP(W1385,'Formato de datos '!$G$1:$H$240,2,0)</f>
        <v>Drogas y Medicamentos</v>
      </c>
      <c r="Y1385" s="129" t="s">
        <v>57</v>
      </c>
      <c r="Z1385" s="129"/>
      <c r="AA1385" s="131" t="s">
        <v>58450</v>
      </c>
      <c r="AB1385" s="129" t="s">
        <v>442</v>
      </c>
      <c r="AC1385" s="129"/>
      <c r="AD1385" s="130"/>
      <c r="AE1385" s="122">
        <v>3225</v>
      </c>
      <c r="AF1385" s="134"/>
    </row>
    <row r="1386" spans="1:32" s="135" customFormat="1" ht="60">
      <c r="A1386" s="133" t="s">
        <v>62914</v>
      </c>
      <c r="B1386" s="125" t="s">
        <v>58450</v>
      </c>
      <c r="C1386" s="125" t="s">
        <v>59193</v>
      </c>
      <c r="D1386" s="127" t="s">
        <v>50313</v>
      </c>
      <c r="E1386" s="111" t="s">
        <v>3626</v>
      </c>
      <c r="F1386" s="126" t="s">
        <v>61276</v>
      </c>
      <c r="G1386" s="127" t="s">
        <v>61277</v>
      </c>
      <c r="H1386" s="111" t="s">
        <v>420</v>
      </c>
      <c r="I1386" s="128">
        <v>138.65249999999997</v>
      </c>
      <c r="J1386" s="42">
        <v>3673.7440000000001</v>
      </c>
      <c r="K1386" s="34">
        <v>509373.78995999991</v>
      </c>
      <c r="L1386" s="24">
        <v>473717.62466279994</v>
      </c>
      <c r="M1386" s="129" t="s">
        <v>45</v>
      </c>
      <c r="N1386" s="129">
        <v>12</v>
      </c>
      <c r="O1386" s="130" t="s">
        <v>26</v>
      </c>
      <c r="P1386" s="116" t="s">
        <v>424</v>
      </c>
      <c r="Q1386" s="117" t="s">
        <v>63003</v>
      </c>
      <c r="R1386" s="117" t="s">
        <v>63002</v>
      </c>
      <c r="S1386" s="117" t="s">
        <v>57126</v>
      </c>
      <c r="T1386" s="117" t="s">
        <v>57126</v>
      </c>
      <c r="U1386" s="117" t="s">
        <v>57126</v>
      </c>
      <c r="V1386" s="114" t="s">
        <v>17</v>
      </c>
      <c r="W1386" s="118" t="s">
        <v>340</v>
      </c>
      <c r="X1386" s="115" t="str">
        <f>VLOOKUP(W1386,'Formato de datos '!$G$1:$H$240,2,0)</f>
        <v>Drogas y Medicamentos</v>
      </c>
      <c r="Y1386" s="129" t="s">
        <v>57</v>
      </c>
      <c r="Z1386" s="129"/>
      <c r="AA1386" s="131" t="s">
        <v>58450</v>
      </c>
      <c r="AB1386" s="129" t="s">
        <v>442</v>
      </c>
      <c r="AC1386" s="129"/>
      <c r="AD1386" s="130"/>
      <c r="AE1386" s="122">
        <v>3226</v>
      </c>
      <c r="AF1386" s="134"/>
    </row>
    <row r="1387" spans="1:32" s="135" customFormat="1" ht="120">
      <c r="A1387" s="133" t="s">
        <v>62914</v>
      </c>
      <c r="B1387" s="125" t="s">
        <v>58450</v>
      </c>
      <c r="C1387" s="125" t="s">
        <v>59193</v>
      </c>
      <c r="D1387" s="127" t="s">
        <v>51087</v>
      </c>
      <c r="E1387" s="111" t="s">
        <v>3630</v>
      </c>
      <c r="F1387" s="126" t="s">
        <v>61278</v>
      </c>
      <c r="G1387" s="127" t="s">
        <v>61279</v>
      </c>
      <c r="H1387" s="111" t="s">
        <v>420</v>
      </c>
      <c r="I1387" s="128">
        <v>1.9950000000000001</v>
      </c>
      <c r="J1387" s="42">
        <v>747380.17599999998</v>
      </c>
      <c r="K1387" s="34">
        <v>1491023.4511200001</v>
      </c>
      <c r="L1387" s="24">
        <v>1386651.8095416001</v>
      </c>
      <c r="M1387" s="129" t="s">
        <v>45</v>
      </c>
      <c r="N1387" s="129">
        <v>12</v>
      </c>
      <c r="O1387" s="130" t="s">
        <v>26</v>
      </c>
      <c r="P1387" s="116" t="s">
        <v>424</v>
      </c>
      <c r="Q1387" s="117" t="s">
        <v>63003</v>
      </c>
      <c r="R1387" s="117" t="s">
        <v>63002</v>
      </c>
      <c r="S1387" s="117" t="s">
        <v>57126</v>
      </c>
      <c r="T1387" s="117" t="s">
        <v>57126</v>
      </c>
      <c r="U1387" s="117" t="s">
        <v>57126</v>
      </c>
      <c r="V1387" s="114" t="s">
        <v>17</v>
      </c>
      <c r="W1387" s="118" t="s">
        <v>347</v>
      </c>
      <c r="X1387" s="115" t="str">
        <f>VLOOKUP(W1387,'Formato de datos '!$G$1:$H$240,2,0)</f>
        <v>Nutriciones y Suplementos Dietarios</v>
      </c>
      <c r="Y1387" s="129" t="s">
        <v>57</v>
      </c>
      <c r="Z1387" s="129"/>
      <c r="AA1387" s="131" t="s">
        <v>58450</v>
      </c>
      <c r="AB1387" s="129" t="s">
        <v>442</v>
      </c>
      <c r="AC1387" s="129"/>
      <c r="AD1387" s="130"/>
      <c r="AE1387" s="122">
        <v>3227</v>
      </c>
      <c r="AF1387" s="134"/>
    </row>
    <row r="1388" spans="1:32" s="135" customFormat="1" ht="60">
      <c r="A1388" s="133" t="s">
        <v>62914</v>
      </c>
      <c r="B1388" s="125" t="s">
        <v>58450</v>
      </c>
      <c r="C1388" s="125" t="s">
        <v>59193</v>
      </c>
      <c r="D1388" s="127" t="s">
        <v>50335</v>
      </c>
      <c r="E1388" s="111" t="s">
        <v>3625</v>
      </c>
      <c r="F1388" s="126" t="s">
        <v>61280</v>
      </c>
      <c r="G1388" s="127" t="s">
        <v>61281</v>
      </c>
      <c r="H1388" s="111" t="s">
        <v>420</v>
      </c>
      <c r="I1388" s="128">
        <v>15070.23</v>
      </c>
      <c r="J1388" s="42">
        <v>546.72</v>
      </c>
      <c r="K1388" s="34">
        <v>8239196.1456000004</v>
      </c>
      <c r="L1388" s="24">
        <v>7662452.4154080003</v>
      </c>
      <c r="M1388" s="129" t="s">
        <v>45</v>
      </c>
      <c r="N1388" s="129">
        <v>12</v>
      </c>
      <c r="O1388" s="130" t="s">
        <v>26</v>
      </c>
      <c r="P1388" s="116" t="s">
        <v>424</v>
      </c>
      <c r="Q1388" s="117" t="s">
        <v>63003</v>
      </c>
      <c r="R1388" s="117" t="s">
        <v>63002</v>
      </c>
      <c r="S1388" s="117" t="s">
        <v>57126</v>
      </c>
      <c r="T1388" s="117" t="s">
        <v>57126</v>
      </c>
      <c r="U1388" s="117" t="s">
        <v>57126</v>
      </c>
      <c r="V1388" s="114" t="s">
        <v>17</v>
      </c>
      <c r="W1388" s="118" t="s">
        <v>340</v>
      </c>
      <c r="X1388" s="115" t="str">
        <f>VLOOKUP(W1388,'Formato de datos '!$G$1:$H$240,2,0)</f>
        <v>Drogas y Medicamentos</v>
      </c>
      <c r="Y1388" s="129" t="s">
        <v>57</v>
      </c>
      <c r="Z1388" s="129"/>
      <c r="AA1388" s="131" t="s">
        <v>58450</v>
      </c>
      <c r="AB1388" s="129" t="s">
        <v>442</v>
      </c>
      <c r="AC1388" s="129"/>
      <c r="AD1388" s="130"/>
      <c r="AE1388" s="122">
        <v>3228</v>
      </c>
      <c r="AF1388" s="134"/>
    </row>
    <row r="1389" spans="1:32" s="135" customFormat="1" ht="60">
      <c r="A1389" s="133" t="s">
        <v>62914</v>
      </c>
      <c r="B1389" s="125" t="s">
        <v>58450</v>
      </c>
      <c r="C1389" s="125" t="s">
        <v>59193</v>
      </c>
      <c r="D1389" s="127" t="s">
        <v>50704</v>
      </c>
      <c r="E1389" s="111" t="s">
        <v>3628</v>
      </c>
      <c r="F1389" s="126" t="s">
        <v>61282</v>
      </c>
      <c r="G1389" s="127" t="s">
        <v>61283</v>
      </c>
      <c r="H1389" s="111" t="s">
        <v>420</v>
      </c>
      <c r="I1389" s="128">
        <v>6425.8950000000004</v>
      </c>
      <c r="J1389" s="42">
        <v>151.15199999999999</v>
      </c>
      <c r="K1389" s="34">
        <v>971286.88104000001</v>
      </c>
      <c r="L1389" s="24">
        <v>903296.7993672</v>
      </c>
      <c r="M1389" s="129" t="s">
        <v>45</v>
      </c>
      <c r="N1389" s="129">
        <v>12</v>
      </c>
      <c r="O1389" s="130" t="s">
        <v>26</v>
      </c>
      <c r="P1389" s="116" t="s">
        <v>424</v>
      </c>
      <c r="Q1389" s="117" t="s">
        <v>63003</v>
      </c>
      <c r="R1389" s="117" t="s">
        <v>63002</v>
      </c>
      <c r="S1389" s="117" t="s">
        <v>57126</v>
      </c>
      <c r="T1389" s="117" t="s">
        <v>57126</v>
      </c>
      <c r="U1389" s="117" t="s">
        <v>57126</v>
      </c>
      <c r="V1389" s="114" t="s">
        <v>17</v>
      </c>
      <c r="W1389" s="118" t="s">
        <v>340</v>
      </c>
      <c r="X1389" s="115" t="str">
        <f>VLOOKUP(W1389,'Formato de datos '!$G$1:$H$240,2,0)</f>
        <v>Drogas y Medicamentos</v>
      </c>
      <c r="Y1389" s="129" t="s">
        <v>57</v>
      </c>
      <c r="Z1389" s="129"/>
      <c r="AA1389" s="131" t="s">
        <v>58450</v>
      </c>
      <c r="AB1389" s="129" t="s">
        <v>442</v>
      </c>
      <c r="AC1389" s="129"/>
      <c r="AD1389" s="130"/>
      <c r="AE1389" s="122">
        <v>3229</v>
      </c>
      <c r="AF1389" s="134"/>
    </row>
    <row r="1390" spans="1:32" s="135" customFormat="1" ht="60">
      <c r="A1390" s="133" t="s">
        <v>62914</v>
      </c>
      <c r="B1390" s="125" t="s">
        <v>58450</v>
      </c>
      <c r="C1390" s="125" t="s">
        <v>59193</v>
      </c>
      <c r="D1390" s="127" t="s">
        <v>50704</v>
      </c>
      <c r="E1390" s="111" t="s">
        <v>3628</v>
      </c>
      <c r="F1390" s="126" t="s">
        <v>61284</v>
      </c>
      <c r="G1390" s="127" t="s">
        <v>61285</v>
      </c>
      <c r="H1390" s="111" t="s">
        <v>420</v>
      </c>
      <c r="I1390" s="128">
        <v>581.54250000000002</v>
      </c>
      <c r="J1390" s="42">
        <v>6683.92</v>
      </c>
      <c r="K1390" s="34">
        <v>3886983.5466</v>
      </c>
      <c r="L1390" s="24">
        <v>3446802.3975</v>
      </c>
      <c r="M1390" s="129" t="s">
        <v>45</v>
      </c>
      <c r="N1390" s="129">
        <v>12</v>
      </c>
      <c r="O1390" s="130" t="s">
        <v>26</v>
      </c>
      <c r="P1390" s="116" t="s">
        <v>424</v>
      </c>
      <c r="Q1390" s="117" t="s">
        <v>63003</v>
      </c>
      <c r="R1390" s="117" t="s">
        <v>63002</v>
      </c>
      <c r="S1390" s="117" t="s">
        <v>57126</v>
      </c>
      <c r="T1390" s="117" t="s">
        <v>57126</v>
      </c>
      <c r="U1390" s="117" t="s">
        <v>57126</v>
      </c>
      <c r="V1390" s="114" t="s">
        <v>17</v>
      </c>
      <c r="W1390" s="118" t="s">
        <v>340</v>
      </c>
      <c r="X1390" s="115" t="str">
        <f>VLOOKUP(W1390,'Formato de datos '!$G$1:$H$240,2,0)</f>
        <v>Drogas y Medicamentos</v>
      </c>
      <c r="Y1390" s="129" t="s">
        <v>57</v>
      </c>
      <c r="Z1390" s="129"/>
      <c r="AA1390" s="131" t="s">
        <v>58450</v>
      </c>
      <c r="AB1390" s="129" t="s">
        <v>442</v>
      </c>
      <c r="AC1390" s="129"/>
      <c r="AD1390" s="130"/>
      <c r="AE1390" s="122">
        <v>3230</v>
      </c>
      <c r="AF1390" s="134"/>
    </row>
    <row r="1391" spans="1:32" s="135" customFormat="1" ht="90">
      <c r="A1391" s="133" t="s">
        <v>62914</v>
      </c>
      <c r="B1391" s="125" t="s">
        <v>58450</v>
      </c>
      <c r="C1391" s="125" t="s">
        <v>59193</v>
      </c>
      <c r="D1391" s="127" t="e">
        <v>#N/A</v>
      </c>
      <c r="E1391" s="111" t="s">
        <v>3623</v>
      </c>
      <c r="F1391" s="126" t="s">
        <v>61286</v>
      </c>
      <c r="G1391" s="127" t="s">
        <v>61287</v>
      </c>
      <c r="H1391" s="111" t="s">
        <v>420</v>
      </c>
      <c r="I1391" s="128">
        <v>2.9924999999999997</v>
      </c>
      <c r="J1391" s="42">
        <v>186946.08</v>
      </c>
      <c r="K1391" s="34">
        <v>559436.14439999987</v>
      </c>
      <c r="L1391" s="24">
        <v>521862.07499999995</v>
      </c>
      <c r="M1391" s="129" t="s">
        <v>45</v>
      </c>
      <c r="N1391" s="129">
        <v>12</v>
      </c>
      <c r="O1391" s="130" t="s">
        <v>26</v>
      </c>
      <c r="P1391" s="116" t="s">
        <v>424</v>
      </c>
      <c r="Q1391" s="117" t="s">
        <v>63003</v>
      </c>
      <c r="R1391" s="117" t="s">
        <v>63002</v>
      </c>
      <c r="S1391" s="117" t="s">
        <v>57126</v>
      </c>
      <c r="T1391" s="117" t="s">
        <v>57126</v>
      </c>
      <c r="U1391" s="117" t="s">
        <v>57126</v>
      </c>
      <c r="V1391" s="114" t="s">
        <v>17</v>
      </c>
      <c r="W1391" s="118" t="s">
        <v>340</v>
      </c>
      <c r="X1391" s="115" t="str">
        <f>VLOOKUP(W1391,'Formato de datos '!$G$1:$H$240,2,0)</f>
        <v>Drogas y Medicamentos</v>
      </c>
      <c r="Y1391" s="129" t="s">
        <v>57</v>
      </c>
      <c r="Z1391" s="129"/>
      <c r="AA1391" s="131" t="s">
        <v>58450</v>
      </c>
      <c r="AB1391" s="129" t="s">
        <v>442</v>
      </c>
      <c r="AC1391" s="129"/>
      <c r="AD1391" s="130"/>
      <c r="AE1391" s="122">
        <v>3231</v>
      </c>
      <c r="AF1391" s="134"/>
    </row>
    <row r="1392" spans="1:32" s="135" customFormat="1" ht="60">
      <c r="A1392" s="133" t="s">
        <v>62914</v>
      </c>
      <c r="B1392" s="125" t="s">
        <v>58450</v>
      </c>
      <c r="C1392" s="125" t="s">
        <v>59193</v>
      </c>
      <c r="D1392" s="127" t="s">
        <v>50836</v>
      </c>
      <c r="E1392" s="111" t="s">
        <v>3628</v>
      </c>
      <c r="F1392" s="126" t="s">
        <v>61288</v>
      </c>
      <c r="G1392" s="127" t="s">
        <v>61289</v>
      </c>
      <c r="H1392" s="111" t="s">
        <v>420</v>
      </c>
      <c r="I1392" s="128">
        <v>1088.2725</v>
      </c>
      <c r="J1392" s="42">
        <v>63.247999999999998</v>
      </c>
      <c r="K1392" s="34">
        <v>68831.059080000006</v>
      </c>
      <c r="L1392" s="24">
        <v>64012.884944400001</v>
      </c>
      <c r="M1392" s="129" t="s">
        <v>45</v>
      </c>
      <c r="N1392" s="129">
        <v>12</v>
      </c>
      <c r="O1392" s="130" t="s">
        <v>26</v>
      </c>
      <c r="P1392" s="116" t="s">
        <v>424</v>
      </c>
      <c r="Q1392" s="117" t="s">
        <v>63003</v>
      </c>
      <c r="R1392" s="117" t="s">
        <v>63002</v>
      </c>
      <c r="S1392" s="117" t="s">
        <v>57126</v>
      </c>
      <c r="T1392" s="117" t="s">
        <v>57126</v>
      </c>
      <c r="U1392" s="117" t="s">
        <v>57126</v>
      </c>
      <c r="V1392" s="114" t="s">
        <v>17</v>
      </c>
      <c r="W1392" s="118" t="s">
        <v>340</v>
      </c>
      <c r="X1392" s="115" t="str">
        <f>VLOOKUP(W1392,'Formato de datos '!$G$1:$H$240,2,0)</f>
        <v>Drogas y Medicamentos</v>
      </c>
      <c r="Y1392" s="129" t="s">
        <v>57</v>
      </c>
      <c r="Z1392" s="129"/>
      <c r="AA1392" s="131" t="s">
        <v>58450</v>
      </c>
      <c r="AB1392" s="129" t="s">
        <v>442</v>
      </c>
      <c r="AC1392" s="129"/>
      <c r="AD1392" s="130"/>
      <c r="AE1392" s="122">
        <v>3232</v>
      </c>
      <c r="AF1392" s="134"/>
    </row>
    <row r="1393" spans="1:32" s="135" customFormat="1" ht="60">
      <c r="A1393" s="133" t="s">
        <v>62914</v>
      </c>
      <c r="B1393" s="125" t="s">
        <v>58450</v>
      </c>
      <c r="C1393" s="125" t="s">
        <v>59193</v>
      </c>
      <c r="D1393" s="127" t="s">
        <v>49957</v>
      </c>
      <c r="E1393" s="111" t="s">
        <v>3619</v>
      </c>
      <c r="F1393" s="126" t="s">
        <v>61290</v>
      </c>
      <c r="G1393" s="127" t="s">
        <v>61291</v>
      </c>
      <c r="H1393" s="111" t="s">
        <v>420</v>
      </c>
      <c r="I1393" s="128">
        <v>969.57</v>
      </c>
      <c r="J1393" s="42">
        <v>65.391999999999996</v>
      </c>
      <c r="K1393" s="34">
        <v>63402.121440000003</v>
      </c>
      <c r="L1393" s="24">
        <v>55265.490000000005</v>
      </c>
      <c r="M1393" s="129" t="s">
        <v>45</v>
      </c>
      <c r="N1393" s="129">
        <v>12</v>
      </c>
      <c r="O1393" s="130" t="s">
        <v>26</v>
      </c>
      <c r="P1393" s="116" t="s">
        <v>424</v>
      </c>
      <c r="Q1393" s="117" t="s">
        <v>63003</v>
      </c>
      <c r="R1393" s="117" t="s">
        <v>63002</v>
      </c>
      <c r="S1393" s="117" t="s">
        <v>57126</v>
      </c>
      <c r="T1393" s="117" t="s">
        <v>57126</v>
      </c>
      <c r="U1393" s="117" t="s">
        <v>57126</v>
      </c>
      <c r="V1393" s="114" t="s">
        <v>17</v>
      </c>
      <c r="W1393" s="118" t="s">
        <v>340</v>
      </c>
      <c r="X1393" s="115" t="str">
        <f>VLOOKUP(W1393,'Formato de datos '!$G$1:$H$240,2,0)</f>
        <v>Drogas y Medicamentos</v>
      </c>
      <c r="Y1393" s="129" t="s">
        <v>57</v>
      </c>
      <c r="Z1393" s="129"/>
      <c r="AA1393" s="131" t="s">
        <v>58450</v>
      </c>
      <c r="AB1393" s="129" t="s">
        <v>442</v>
      </c>
      <c r="AC1393" s="129"/>
      <c r="AD1393" s="130"/>
      <c r="AE1393" s="122">
        <v>3233</v>
      </c>
      <c r="AF1393" s="134"/>
    </row>
    <row r="1394" spans="1:32" s="135" customFormat="1" ht="60">
      <c r="A1394" s="133" t="s">
        <v>62914</v>
      </c>
      <c r="B1394" s="125" t="s">
        <v>58450</v>
      </c>
      <c r="C1394" s="125" t="s">
        <v>59193</v>
      </c>
      <c r="D1394" s="127"/>
      <c r="E1394" s="111" t="s">
        <v>3619</v>
      </c>
      <c r="F1394" s="126" t="s">
        <v>61292</v>
      </c>
      <c r="G1394" s="127" t="s">
        <v>61293</v>
      </c>
      <c r="H1394" s="111" t="s">
        <v>420</v>
      </c>
      <c r="I1394" s="128">
        <v>31.92</v>
      </c>
      <c r="J1394" s="42">
        <v>578.88</v>
      </c>
      <c r="K1394" s="34">
        <v>18477.849600000001</v>
      </c>
      <c r="L1394" s="24">
        <v>17184.400128000001</v>
      </c>
      <c r="M1394" s="129" t="s">
        <v>45</v>
      </c>
      <c r="N1394" s="129">
        <v>12</v>
      </c>
      <c r="O1394" s="130" t="s">
        <v>26</v>
      </c>
      <c r="P1394" s="116" t="s">
        <v>424</v>
      </c>
      <c r="Q1394" s="117" t="s">
        <v>63003</v>
      </c>
      <c r="R1394" s="117" t="s">
        <v>63002</v>
      </c>
      <c r="S1394" s="117" t="s">
        <v>57126</v>
      </c>
      <c r="T1394" s="117" t="s">
        <v>57126</v>
      </c>
      <c r="U1394" s="117" t="s">
        <v>57126</v>
      </c>
      <c r="V1394" s="114" t="s">
        <v>17</v>
      </c>
      <c r="W1394" s="118" t="s">
        <v>340</v>
      </c>
      <c r="X1394" s="115" t="str">
        <f>VLOOKUP(W1394,'Formato de datos '!$G$1:$H$240,2,0)</f>
        <v>Drogas y Medicamentos</v>
      </c>
      <c r="Y1394" s="129" t="s">
        <v>57</v>
      </c>
      <c r="Z1394" s="129"/>
      <c r="AA1394" s="131" t="s">
        <v>58450</v>
      </c>
      <c r="AB1394" s="129" t="s">
        <v>442</v>
      </c>
      <c r="AC1394" s="129"/>
      <c r="AD1394" s="130"/>
      <c r="AE1394" s="122">
        <v>3234</v>
      </c>
      <c r="AF1394" s="134"/>
    </row>
    <row r="1395" spans="1:32" s="135" customFormat="1" ht="60">
      <c r="A1395" s="133" t="s">
        <v>62914</v>
      </c>
      <c r="B1395" s="125" t="s">
        <v>58450</v>
      </c>
      <c r="C1395" s="125" t="s">
        <v>59193</v>
      </c>
      <c r="D1395" s="127" t="s">
        <v>16109</v>
      </c>
      <c r="E1395" s="111" t="s">
        <v>3620</v>
      </c>
      <c r="F1395" s="126" t="s">
        <v>61294</v>
      </c>
      <c r="G1395" s="127" t="s">
        <v>61295</v>
      </c>
      <c r="H1395" s="111" t="s">
        <v>420</v>
      </c>
      <c r="I1395" s="128">
        <v>104.7375</v>
      </c>
      <c r="J1395" s="42">
        <v>44059.199999999997</v>
      </c>
      <c r="K1395" s="34">
        <v>4614650.46</v>
      </c>
      <c r="L1395" s="24">
        <v>4291624.9277999997</v>
      </c>
      <c r="M1395" s="129" t="s">
        <v>45</v>
      </c>
      <c r="N1395" s="129">
        <v>12</v>
      </c>
      <c r="O1395" s="130" t="s">
        <v>26</v>
      </c>
      <c r="P1395" s="116" t="s">
        <v>424</v>
      </c>
      <c r="Q1395" s="117" t="s">
        <v>63003</v>
      </c>
      <c r="R1395" s="117" t="s">
        <v>63002</v>
      </c>
      <c r="S1395" s="117" t="s">
        <v>57126</v>
      </c>
      <c r="T1395" s="117" t="s">
        <v>57126</v>
      </c>
      <c r="U1395" s="117" t="s">
        <v>57126</v>
      </c>
      <c r="V1395" s="114" t="s">
        <v>17</v>
      </c>
      <c r="W1395" s="118" t="s">
        <v>340</v>
      </c>
      <c r="X1395" s="115" t="str">
        <f>VLOOKUP(W1395,'Formato de datos '!$G$1:$H$240,2,0)</f>
        <v>Drogas y Medicamentos</v>
      </c>
      <c r="Y1395" s="129" t="s">
        <v>57</v>
      </c>
      <c r="Z1395" s="129"/>
      <c r="AA1395" s="131" t="s">
        <v>58450</v>
      </c>
      <c r="AB1395" s="129" t="s">
        <v>442</v>
      </c>
      <c r="AC1395" s="129"/>
      <c r="AD1395" s="130"/>
      <c r="AE1395" s="122">
        <v>3235</v>
      </c>
      <c r="AF1395" s="134"/>
    </row>
    <row r="1396" spans="1:32" s="135" customFormat="1" ht="30">
      <c r="A1396" s="133" t="s">
        <v>62914</v>
      </c>
      <c r="B1396" s="125" t="s">
        <v>58450</v>
      </c>
      <c r="C1396" s="125" t="s">
        <v>59193</v>
      </c>
      <c r="D1396" s="127" t="s">
        <v>50129</v>
      </c>
      <c r="E1396" s="111" t="s">
        <v>3510</v>
      </c>
      <c r="F1396" s="126" t="s">
        <v>61296</v>
      </c>
      <c r="G1396" s="127" t="s">
        <v>61297</v>
      </c>
      <c r="H1396" s="111" t="s">
        <v>420</v>
      </c>
      <c r="I1396" s="128">
        <v>104327.5275</v>
      </c>
      <c r="J1396" s="42">
        <v>514.55999999999995</v>
      </c>
      <c r="K1396" s="34">
        <v>53682772.550399989</v>
      </c>
      <c r="L1396" s="24">
        <v>49924978.471871987</v>
      </c>
      <c r="M1396" s="129" t="s">
        <v>45</v>
      </c>
      <c r="N1396" s="129">
        <v>12</v>
      </c>
      <c r="O1396" s="130" t="s">
        <v>26</v>
      </c>
      <c r="P1396" s="116" t="s">
        <v>424</v>
      </c>
      <c r="Q1396" s="117" t="s">
        <v>63003</v>
      </c>
      <c r="R1396" s="117" t="s">
        <v>63002</v>
      </c>
      <c r="S1396" s="117" t="s">
        <v>57126</v>
      </c>
      <c r="T1396" s="117" t="s">
        <v>57126</v>
      </c>
      <c r="U1396" s="117" t="s">
        <v>57126</v>
      </c>
      <c r="V1396" s="114" t="s">
        <v>17</v>
      </c>
      <c r="W1396" s="118" t="s">
        <v>340</v>
      </c>
      <c r="X1396" s="115" t="str">
        <f>VLOOKUP(W1396,'Formato de datos '!$G$1:$H$240,2,0)</f>
        <v>Drogas y Medicamentos</v>
      </c>
      <c r="Y1396" s="129" t="s">
        <v>57</v>
      </c>
      <c r="Z1396" s="129"/>
      <c r="AA1396" s="131" t="s">
        <v>58450</v>
      </c>
      <c r="AB1396" s="129" t="s">
        <v>442</v>
      </c>
      <c r="AC1396" s="129"/>
      <c r="AD1396" s="130"/>
      <c r="AE1396" s="122">
        <v>3236</v>
      </c>
      <c r="AF1396" s="134"/>
    </row>
    <row r="1397" spans="1:32" s="135" customFormat="1" ht="195">
      <c r="A1397" s="133" t="s">
        <v>62914</v>
      </c>
      <c r="B1397" s="125" t="s">
        <v>58450</v>
      </c>
      <c r="C1397" s="125" t="s">
        <v>59193</v>
      </c>
      <c r="D1397" s="127" t="s">
        <v>50592</v>
      </c>
      <c r="E1397" s="111" t="s">
        <v>3619</v>
      </c>
      <c r="F1397" s="126" t="s">
        <v>61298</v>
      </c>
      <c r="G1397" s="127" t="s">
        <v>61299</v>
      </c>
      <c r="H1397" s="111" t="s">
        <v>420</v>
      </c>
      <c r="I1397" s="128">
        <v>2877.7874999999999</v>
      </c>
      <c r="J1397" s="42">
        <v>6165.0720000000001</v>
      </c>
      <c r="K1397" s="34">
        <v>17741767.1382</v>
      </c>
      <c r="L1397" s="24">
        <v>16499843.438525999</v>
      </c>
      <c r="M1397" s="129" t="s">
        <v>45</v>
      </c>
      <c r="N1397" s="129">
        <v>12</v>
      </c>
      <c r="O1397" s="130" t="s">
        <v>26</v>
      </c>
      <c r="P1397" s="116" t="s">
        <v>424</v>
      </c>
      <c r="Q1397" s="117" t="s">
        <v>63003</v>
      </c>
      <c r="R1397" s="117" t="s">
        <v>63002</v>
      </c>
      <c r="S1397" s="117" t="s">
        <v>57126</v>
      </c>
      <c r="T1397" s="117" t="s">
        <v>57126</v>
      </c>
      <c r="U1397" s="117" t="s">
        <v>57126</v>
      </c>
      <c r="V1397" s="114" t="s">
        <v>17</v>
      </c>
      <c r="W1397" s="118" t="s">
        <v>340</v>
      </c>
      <c r="X1397" s="115" t="str">
        <f>VLOOKUP(W1397,'Formato de datos '!$G$1:$H$240,2,0)</f>
        <v>Drogas y Medicamentos</v>
      </c>
      <c r="Y1397" s="129" t="s">
        <v>57</v>
      </c>
      <c r="Z1397" s="129"/>
      <c r="AA1397" s="131" t="s">
        <v>58450</v>
      </c>
      <c r="AB1397" s="129" t="s">
        <v>442</v>
      </c>
      <c r="AC1397" s="129"/>
      <c r="AD1397" s="130"/>
      <c r="AE1397" s="122">
        <v>3238</v>
      </c>
      <c r="AF1397" s="134"/>
    </row>
    <row r="1398" spans="1:32" s="135" customFormat="1" ht="75">
      <c r="A1398" s="133" t="s">
        <v>62914</v>
      </c>
      <c r="B1398" s="125" t="s">
        <v>58450</v>
      </c>
      <c r="C1398" s="125" t="s">
        <v>59193</v>
      </c>
      <c r="D1398" s="127" t="s">
        <v>49930</v>
      </c>
      <c r="E1398" s="111" t="s">
        <v>3624</v>
      </c>
      <c r="F1398" s="126" t="s">
        <v>61300</v>
      </c>
      <c r="G1398" s="127" t="s">
        <v>61301</v>
      </c>
      <c r="H1398" s="111" t="s">
        <v>420</v>
      </c>
      <c r="I1398" s="128">
        <v>919.88499999999999</v>
      </c>
      <c r="J1398" s="42">
        <v>95788.56</v>
      </c>
      <c r="K1398" s="34">
        <v>88114459.515599996</v>
      </c>
      <c r="L1398" s="24">
        <v>82196324.174999997</v>
      </c>
      <c r="M1398" s="129" t="s">
        <v>45</v>
      </c>
      <c r="N1398" s="129">
        <v>12</v>
      </c>
      <c r="O1398" s="130" t="s">
        <v>26</v>
      </c>
      <c r="P1398" s="116" t="s">
        <v>424</v>
      </c>
      <c r="Q1398" s="117" t="s">
        <v>63003</v>
      </c>
      <c r="R1398" s="117" t="s">
        <v>63002</v>
      </c>
      <c r="S1398" s="117" t="s">
        <v>57126</v>
      </c>
      <c r="T1398" s="117" t="s">
        <v>57126</v>
      </c>
      <c r="U1398" s="117" t="s">
        <v>57126</v>
      </c>
      <c r="V1398" s="114" t="s">
        <v>17</v>
      </c>
      <c r="W1398" s="118" t="s">
        <v>340</v>
      </c>
      <c r="X1398" s="115" t="str">
        <f>VLOOKUP(W1398,'Formato de datos '!$G$1:$H$240,2,0)</f>
        <v>Drogas y Medicamentos</v>
      </c>
      <c r="Y1398" s="129" t="s">
        <v>57</v>
      </c>
      <c r="Z1398" s="129"/>
      <c r="AA1398" s="131" t="s">
        <v>58450</v>
      </c>
      <c r="AB1398" s="129" t="s">
        <v>442</v>
      </c>
      <c r="AC1398" s="129"/>
      <c r="AD1398" s="130"/>
      <c r="AE1398" s="122">
        <v>3239</v>
      </c>
      <c r="AF1398" s="134"/>
    </row>
    <row r="1399" spans="1:32" s="135" customFormat="1" ht="90">
      <c r="A1399" s="133" t="s">
        <v>62914</v>
      </c>
      <c r="B1399" s="125" t="s">
        <v>58450</v>
      </c>
      <c r="C1399" s="125" t="s">
        <v>59193</v>
      </c>
      <c r="D1399" s="127" t="e">
        <v>#N/A</v>
      </c>
      <c r="E1399" s="111" t="s">
        <v>3623</v>
      </c>
      <c r="F1399" s="126" t="s">
        <v>61302</v>
      </c>
      <c r="G1399" s="127" t="s">
        <v>61303</v>
      </c>
      <c r="H1399" s="111" t="s">
        <v>420</v>
      </c>
      <c r="I1399" s="128">
        <v>751.11749999999995</v>
      </c>
      <c r="J1399" s="42">
        <v>18887.567999999999</v>
      </c>
      <c r="K1399" s="34">
        <v>14186782.857239999</v>
      </c>
      <c r="L1399" s="24">
        <v>13193708.057233199</v>
      </c>
      <c r="M1399" s="129" t="s">
        <v>45</v>
      </c>
      <c r="N1399" s="129">
        <v>12</v>
      </c>
      <c r="O1399" s="130" t="s">
        <v>26</v>
      </c>
      <c r="P1399" s="116" t="s">
        <v>424</v>
      </c>
      <c r="Q1399" s="117" t="s">
        <v>63003</v>
      </c>
      <c r="R1399" s="117" t="s">
        <v>63002</v>
      </c>
      <c r="S1399" s="117" t="s">
        <v>57126</v>
      </c>
      <c r="T1399" s="117" t="s">
        <v>57126</v>
      </c>
      <c r="U1399" s="117" t="s">
        <v>57126</v>
      </c>
      <c r="V1399" s="114" t="s">
        <v>17</v>
      </c>
      <c r="W1399" s="118" t="s">
        <v>340</v>
      </c>
      <c r="X1399" s="115" t="str">
        <f>VLOOKUP(W1399,'Formato de datos '!$G$1:$H$240,2,0)</f>
        <v>Drogas y Medicamentos</v>
      </c>
      <c r="Y1399" s="129" t="s">
        <v>57</v>
      </c>
      <c r="Z1399" s="129"/>
      <c r="AA1399" s="131" t="s">
        <v>58450</v>
      </c>
      <c r="AB1399" s="129" t="s">
        <v>442</v>
      </c>
      <c r="AC1399" s="129"/>
      <c r="AD1399" s="130"/>
      <c r="AE1399" s="122">
        <v>3240</v>
      </c>
      <c r="AF1399" s="134"/>
    </row>
    <row r="1400" spans="1:32" s="135" customFormat="1" ht="105">
      <c r="A1400" s="133" t="s">
        <v>62914</v>
      </c>
      <c r="B1400" s="125" t="s">
        <v>58450</v>
      </c>
      <c r="C1400" s="125" t="s">
        <v>59193</v>
      </c>
      <c r="D1400" s="127" t="e">
        <v>#N/A</v>
      </c>
      <c r="E1400" s="111" t="s">
        <v>3617</v>
      </c>
      <c r="F1400" s="126" t="s">
        <v>61304</v>
      </c>
      <c r="G1400" s="127" t="s">
        <v>61305</v>
      </c>
      <c r="H1400" s="111" t="s">
        <v>420</v>
      </c>
      <c r="I1400" s="128">
        <v>833.91</v>
      </c>
      <c r="J1400" s="42">
        <v>174.73599999999999</v>
      </c>
      <c r="K1400" s="34">
        <v>145714.09775999998</v>
      </c>
      <c r="L1400" s="24">
        <v>135514.11091679998</v>
      </c>
      <c r="M1400" s="129" t="s">
        <v>45</v>
      </c>
      <c r="N1400" s="129">
        <v>12</v>
      </c>
      <c r="O1400" s="130" t="s">
        <v>26</v>
      </c>
      <c r="P1400" s="116" t="s">
        <v>424</v>
      </c>
      <c r="Q1400" s="117" t="s">
        <v>63003</v>
      </c>
      <c r="R1400" s="117" t="s">
        <v>63002</v>
      </c>
      <c r="S1400" s="117" t="s">
        <v>57126</v>
      </c>
      <c r="T1400" s="117" t="s">
        <v>57126</v>
      </c>
      <c r="U1400" s="117" t="s">
        <v>57126</v>
      </c>
      <c r="V1400" s="114" t="s">
        <v>17</v>
      </c>
      <c r="W1400" s="118" t="s">
        <v>340</v>
      </c>
      <c r="X1400" s="115" t="str">
        <f>VLOOKUP(W1400,'Formato de datos '!$G$1:$H$240,2,0)</f>
        <v>Drogas y Medicamentos</v>
      </c>
      <c r="Y1400" s="129" t="s">
        <v>57</v>
      </c>
      <c r="Z1400" s="129"/>
      <c r="AA1400" s="131" t="s">
        <v>58450</v>
      </c>
      <c r="AB1400" s="129" t="s">
        <v>442</v>
      </c>
      <c r="AC1400" s="129"/>
      <c r="AD1400" s="130"/>
      <c r="AE1400" s="122">
        <v>3241</v>
      </c>
      <c r="AF1400" s="134"/>
    </row>
    <row r="1401" spans="1:32" s="135" customFormat="1" ht="60">
      <c r="A1401" s="133" t="s">
        <v>62914</v>
      </c>
      <c r="B1401" s="125" t="s">
        <v>58450</v>
      </c>
      <c r="C1401" s="125" t="s">
        <v>59193</v>
      </c>
      <c r="D1401" s="127" t="s">
        <v>50597</v>
      </c>
      <c r="E1401" s="111" t="s">
        <v>3619</v>
      </c>
      <c r="F1401" s="126" t="s">
        <v>61306</v>
      </c>
      <c r="G1401" s="127" t="s">
        <v>61307</v>
      </c>
      <c r="H1401" s="111" t="s">
        <v>420</v>
      </c>
      <c r="I1401" s="128">
        <v>3.99</v>
      </c>
      <c r="J1401" s="42">
        <v>866.17600000000004</v>
      </c>
      <c r="K1401" s="34">
        <v>3456.0422400000002</v>
      </c>
      <c r="L1401" s="24">
        <v>3214.1192832000002</v>
      </c>
      <c r="M1401" s="129" t="s">
        <v>45</v>
      </c>
      <c r="N1401" s="129">
        <v>12</v>
      </c>
      <c r="O1401" s="130" t="s">
        <v>26</v>
      </c>
      <c r="P1401" s="116" t="s">
        <v>424</v>
      </c>
      <c r="Q1401" s="117" t="s">
        <v>63003</v>
      </c>
      <c r="R1401" s="117" t="s">
        <v>63002</v>
      </c>
      <c r="S1401" s="117" t="s">
        <v>57126</v>
      </c>
      <c r="T1401" s="117" t="s">
        <v>57126</v>
      </c>
      <c r="U1401" s="117" t="s">
        <v>57126</v>
      </c>
      <c r="V1401" s="114" t="s">
        <v>17</v>
      </c>
      <c r="W1401" s="118" t="s">
        <v>340</v>
      </c>
      <c r="X1401" s="115" t="str">
        <f>VLOOKUP(W1401,'Formato de datos '!$G$1:$H$240,2,0)</f>
        <v>Drogas y Medicamentos</v>
      </c>
      <c r="Y1401" s="129" t="s">
        <v>57</v>
      </c>
      <c r="Z1401" s="129"/>
      <c r="AA1401" s="131" t="s">
        <v>58450</v>
      </c>
      <c r="AB1401" s="129" t="s">
        <v>442</v>
      </c>
      <c r="AC1401" s="129"/>
      <c r="AD1401" s="130"/>
      <c r="AE1401" s="122">
        <v>3242</v>
      </c>
      <c r="AF1401" s="134"/>
    </row>
    <row r="1402" spans="1:32" s="135" customFormat="1" ht="30">
      <c r="A1402" s="133" t="s">
        <v>62914</v>
      </c>
      <c r="B1402" s="125" t="s">
        <v>58450</v>
      </c>
      <c r="C1402" s="125" t="s">
        <v>59193</v>
      </c>
      <c r="D1402" s="127" t="s">
        <v>49599</v>
      </c>
      <c r="E1402" s="111" t="s">
        <v>3606</v>
      </c>
      <c r="F1402" s="126" t="s">
        <v>61308</v>
      </c>
      <c r="G1402" s="127" t="s">
        <v>61309</v>
      </c>
      <c r="H1402" s="111" t="s">
        <v>420</v>
      </c>
      <c r="I1402" s="128">
        <v>1083.2849999999999</v>
      </c>
      <c r="J1402" s="42">
        <v>229.40799999999999</v>
      </c>
      <c r="K1402" s="34">
        <v>248514.24527999994</v>
      </c>
      <c r="L1402" s="24">
        <v>231822.98999999996</v>
      </c>
      <c r="M1402" s="129" t="s">
        <v>45</v>
      </c>
      <c r="N1402" s="129">
        <v>12</v>
      </c>
      <c r="O1402" s="130" t="s">
        <v>26</v>
      </c>
      <c r="P1402" s="116" t="s">
        <v>424</v>
      </c>
      <c r="Q1402" s="117" t="s">
        <v>63003</v>
      </c>
      <c r="R1402" s="117" t="s">
        <v>63002</v>
      </c>
      <c r="S1402" s="117" t="s">
        <v>57126</v>
      </c>
      <c r="T1402" s="117" t="s">
        <v>57126</v>
      </c>
      <c r="U1402" s="117" t="s">
        <v>57126</v>
      </c>
      <c r="V1402" s="114" t="s">
        <v>17</v>
      </c>
      <c r="W1402" s="118" t="s">
        <v>340</v>
      </c>
      <c r="X1402" s="115" t="str">
        <f>VLOOKUP(W1402,'Formato de datos '!$G$1:$H$240,2,0)</f>
        <v>Drogas y Medicamentos</v>
      </c>
      <c r="Y1402" s="129" t="s">
        <v>57</v>
      </c>
      <c r="Z1402" s="129"/>
      <c r="AA1402" s="131" t="s">
        <v>58450</v>
      </c>
      <c r="AB1402" s="129" t="s">
        <v>442</v>
      </c>
      <c r="AC1402" s="129"/>
      <c r="AD1402" s="130"/>
      <c r="AE1402" s="122">
        <v>3243</v>
      </c>
      <c r="AF1402" s="134"/>
    </row>
    <row r="1403" spans="1:32" s="135" customFormat="1" ht="75">
      <c r="A1403" s="133" t="s">
        <v>62914</v>
      </c>
      <c r="B1403" s="125" t="s">
        <v>58450</v>
      </c>
      <c r="C1403" s="125" t="s">
        <v>59193</v>
      </c>
      <c r="D1403" s="127" t="s">
        <v>49888</v>
      </c>
      <c r="E1403" s="111" t="s">
        <v>3624</v>
      </c>
      <c r="F1403" s="126" t="s">
        <v>61310</v>
      </c>
      <c r="G1403" s="127" t="s">
        <v>61311</v>
      </c>
      <c r="H1403" s="111" t="s">
        <v>420</v>
      </c>
      <c r="I1403" s="128">
        <v>363.80250000000001</v>
      </c>
      <c r="J1403" s="42">
        <v>996177.44</v>
      </c>
      <c r="K1403" s="34">
        <v>362411843.11559999</v>
      </c>
      <c r="L1403" s="24">
        <v>337043014.09750801</v>
      </c>
      <c r="M1403" s="129" t="s">
        <v>45</v>
      </c>
      <c r="N1403" s="129">
        <v>12</v>
      </c>
      <c r="O1403" s="130" t="s">
        <v>26</v>
      </c>
      <c r="P1403" s="116" t="s">
        <v>424</v>
      </c>
      <c r="Q1403" s="117" t="s">
        <v>63003</v>
      </c>
      <c r="R1403" s="117" t="s">
        <v>63002</v>
      </c>
      <c r="S1403" s="117" t="s">
        <v>57126</v>
      </c>
      <c r="T1403" s="117" t="s">
        <v>57126</v>
      </c>
      <c r="U1403" s="117" t="s">
        <v>57126</v>
      </c>
      <c r="V1403" s="114" t="s">
        <v>17</v>
      </c>
      <c r="W1403" s="118" t="s">
        <v>340</v>
      </c>
      <c r="X1403" s="115" t="str">
        <f>VLOOKUP(W1403,'Formato de datos '!$G$1:$H$240,2,0)</f>
        <v>Drogas y Medicamentos</v>
      </c>
      <c r="Y1403" s="129" t="s">
        <v>57</v>
      </c>
      <c r="Z1403" s="129"/>
      <c r="AA1403" s="131" t="s">
        <v>58450</v>
      </c>
      <c r="AB1403" s="129" t="s">
        <v>442</v>
      </c>
      <c r="AC1403" s="129"/>
      <c r="AD1403" s="130"/>
      <c r="AE1403" s="122">
        <v>3244</v>
      </c>
      <c r="AF1403" s="134"/>
    </row>
    <row r="1404" spans="1:32" s="135" customFormat="1" ht="75">
      <c r="A1404" s="133" t="s">
        <v>62914</v>
      </c>
      <c r="B1404" s="125" t="s">
        <v>58450</v>
      </c>
      <c r="C1404" s="125" t="s">
        <v>59193</v>
      </c>
      <c r="D1404" s="127" t="s">
        <v>49880</v>
      </c>
      <c r="E1404" s="111" t="s">
        <v>3624</v>
      </c>
      <c r="F1404" s="126" t="s">
        <v>61312</v>
      </c>
      <c r="G1404" s="127" t="s">
        <v>61313</v>
      </c>
      <c r="H1404" s="111" t="s">
        <v>420</v>
      </c>
      <c r="I1404" s="128">
        <v>1227.9699999999998</v>
      </c>
      <c r="J1404" s="42">
        <v>42880</v>
      </c>
      <c r="K1404" s="34">
        <v>52655353.599999994</v>
      </c>
      <c r="L1404" s="24">
        <v>48969478.847999997</v>
      </c>
      <c r="M1404" s="129" t="s">
        <v>45</v>
      </c>
      <c r="N1404" s="129">
        <v>12</v>
      </c>
      <c r="O1404" s="130" t="s">
        <v>26</v>
      </c>
      <c r="P1404" s="116" t="s">
        <v>424</v>
      </c>
      <c r="Q1404" s="117" t="s">
        <v>63003</v>
      </c>
      <c r="R1404" s="117" t="s">
        <v>63002</v>
      </c>
      <c r="S1404" s="117" t="s">
        <v>57126</v>
      </c>
      <c r="T1404" s="117" t="s">
        <v>57126</v>
      </c>
      <c r="U1404" s="117" t="s">
        <v>57126</v>
      </c>
      <c r="V1404" s="114" t="s">
        <v>17</v>
      </c>
      <c r="W1404" s="118" t="s">
        <v>340</v>
      </c>
      <c r="X1404" s="115" t="str">
        <f>VLOOKUP(W1404,'Formato de datos '!$G$1:$H$240,2,0)</f>
        <v>Drogas y Medicamentos</v>
      </c>
      <c r="Y1404" s="129" t="s">
        <v>57</v>
      </c>
      <c r="Z1404" s="129"/>
      <c r="AA1404" s="131" t="s">
        <v>58450</v>
      </c>
      <c r="AB1404" s="129" t="s">
        <v>442</v>
      </c>
      <c r="AC1404" s="129"/>
      <c r="AD1404" s="130"/>
      <c r="AE1404" s="122">
        <v>3245</v>
      </c>
      <c r="AF1404" s="134"/>
    </row>
    <row r="1405" spans="1:32" s="135" customFormat="1" ht="75">
      <c r="A1405" s="133" t="s">
        <v>62914</v>
      </c>
      <c r="B1405" s="125" t="s">
        <v>58450</v>
      </c>
      <c r="C1405" s="125" t="s">
        <v>59193</v>
      </c>
      <c r="D1405" s="127" t="s">
        <v>51000</v>
      </c>
      <c r="E1405" s="111" t="s">
        <v>3621</v>
      </c>
      <c r="F1405" s="126" t="s">
        <v>61314</v>
      </c>
      <c r="G1405" s="127" t="s">
        <v>61315</v>
      </c>
      <c r="H1405" s="111" t="s">
        <v>420</v>
      </c>
      <c r="I1405" s="128">
        <v>223.44</v>
      </c>
      <c r="J1405" s="42">
        <v>1686.32</v>
      </c>
      <c r="K1405" s="34">
        <v>376791.34080000001</v>
      </c>
      <c r="L1405" s="24">
        <v>352141.44</v>
      </c>
      <c r="M1405" s="129" t="s">
        <v>45</v>
      </c>
      <c r="N1405" s="129">
        <v>12</v>
      </c>
      <c r="O1405" s="130" t="s">
        <v>26</v>
      </c>
      <c r="P1405" s="116" t="s">
        <v>424</v>
      </c>
      <c r="Q1405" s="117" t="s">
        <v>63003</v>
      </c>
      <c r="R1405" s="117" t="s">
        <v>63002</v>
      </c>
      <c r="S1405" s="117" t="s">
        <v>57126</v>
      </c>
      <c r="T1405" s="117" t="s">
        <v>57126</v>
      </c>
      <c r="U1405" s="117" t="s">
        <v>57126</v>
      </c>
      <c r="V1405" s="114" t="s">
        <v>17</v>
      </c>
      <c r="W1405" s="118" t="s">
        <v>340</v>
      </c>
      <c r="X1405" s="115" t="str">
        <f>VLOOKUP(W1405,'Formato de datos '!$G$1:$H$240,2,0)</f>
        <v>Drogas y Medicamentos</v>
      </c>
      <c r="Y1405" s="129" t="s">
        <v>57</v>
      </c>
      <c r="Z1405" s="129"/>
      <c r="AA1405" s="131" t="s">
        <v>58450</v>
      </c>
      <c r="AB1405" s="129" t="s">
        <v>442</v>
      </c>
      <c r="AC1405" s="129"/>
      <c r="AD1405" s="130"/>
      <c r="AE1405" s="122">
        <v>3246</v>
      </c>
      <c r="AF1405" s="134"/>
    </row>
    <row r="1406" spans="1:32" s="135" customFormat="1" ht="75">
      <c r="A1406" s="133" t="s">
        <v>62914</v>
      </c>
      <c r="B1406" s="125" t="s">
        <v>58450</v>
      </c>
      <c r="C1406" s="125" t="s">
        <v>59193</v>
      </c>
      <c r="D1406" s="127" t="e">
        <v>#N/A</v>
      </c>
      <c r="E1406" s="111" t="s">
        <v>3624</v>
      </c>
      <c r="F1406" s="126" t="s">
        <v>61316</v>
      </c>
      <c r="G1406" s="127" t="s">
        <v>61317</v>
      </c>
      <c r="H1406" s="111" t="s">
        <v>420</v>
      </c>
      <c r="I1406" s="128">
        <v>3.2775000000000003</v>
      </c>
      <c r="J1406" s="42">
        <v>11553415.949999999</v>
      </c>
      <c r="K1406" s="34">
        <v>37866320.776124999</v>
      </c>
      <c r="L1406" s="24">
        <v>35389084.837500006</v>
      </c>
      <c r="M1406" s="129" t="s">
        <v>45</v>
      </c>
      <c r="N1406" s="129">
        <v>12</v>
      </c>
      <c r="O1406" s="130" t="s">
        <v>26</v>
      </c>
      <c r="P1406" s="116" t="s">
        <v>424</v>
      </c>
      <c r="Q1406" s="117" t="s">
        <v>63003</v>
      </c>
      <c r="R1406" s="117" t="s">
        <v>63002</v>
      </c>
      <c r="S1406" s="117" t="s">
        <v>57126</v>
      </c>
      <c r="T1406" s="117" t="s">
        <v>57126</v>
      </c>
      <c r="U1406" s="117" t="s">
        <v>57126</v>
      </c>
      <c r="V1406" s="114" t="s">
        <v>17</v>
      </c>
      <c r="W1406" s="118" t="s">
        <v>340</v>
      </c>
      <c r="X1406" s="115" t="str">
        <f>VLOOKUP(W1406,'Formato de datos '!$G$1:$H$240,2,0)</f>
        <v>Drogas y Medicamentos</v>
      </c>
      <c r="Y1406" s="129" t="s">
        <v>57</v>
      </c>
      <c r="Z1406" s="129"/>
      <c r="AA1406" s="131" t="s">
        <v>58450</v>
      </c>
      <c r="AB1406" s="129" t="s">
        <v>442</v>
      </c>
      <c r="AC1406" s="129"/>
      <c r="AD1406" s="130"/>
      <c r="AE1406" s="122">
        <v>3247</v>
      </c>
      <c r="AF1406" s="134"/>
    </row>
    <row r="1407" spans="1:32" s="135" customFormat="1" ht="75">
      <c r="A1407" s="133" t="s">
        <v>62914</v>
      </c>
      <c r="B1407" s="125" t="s">
        <v>58450</v>
      </c>
      <c r="C1407" s="125" t="s">
        <v>59193</v>
      </c>
      <c r="D1407" s="127" t="s">
        <v>51000</v>
      </c>
      <c r="E1407" s="111" t="s">
        <v>3618</v>
      </c>
      <c r="F1407" s="126" t="s">
        <v>61318</v>
      </c>
      <c r="G1407" s="127" t="s">
        <v>61319</v>
      </c>
      <c r="H1407" s="111" t="s">
        <v>420</v>
      </c>
      <c r="I1407" s="128">
        <v>1487.2725</v>
      </c>
      <c r="J1407" s="42">
        <v>39114.063999999998</v>
      </c>
      <c r="K1407" s="34">
        <v>58173271.750440001</v>
      </c>
      <c r="L1407" s="24">
        <v>54101142.7279092</v>
      </c>
      <c r="M1407" s="129" t="s">
        <v>45</v>
      </c>
      <c r="N1407" s="129">
        <v>12</v>
      </c>
      <c r="O1407" s="130" t="s">
        <v>26</v>
      </c>
      <c r="P1407" s="116" t="s">
        <v>424</v>
      </c>
      <c r="Q1407" s="117" t="s">
        <v>63003</v>
      </c>
      <c r="R1407" s="117" t="s">
        <v>63002</v>
      </c>
      <c r="S1407" s="117" t="s">
        <v>57126</v>
      </c>
      <c r="T1407" s="117" t="s">
        <v>57126</v>
      </c>
      <c r="U1407" s="117" t="s">
        <v>57126</v>
      </c>
      <c r="V1407" s="114" t="s">
        <v>17</v>
      </c>
      <c r="W1407" s="118" t="s">
        <v>340</v>
      </c>
      <c r="X1407" s="115" t="str">
        <f>VLOOKUP(W1407,'Formato de datos '!$G$1:$H$240,2,0)</f>
        <v>Drogas y Medicamentos</v>
      </c>
      <c r="Y1407" s="129" t="s">
        <v>57</v>
      </c>
      <c r="Z1407" s="129"/>
      <c r="AA1407" s="131" t="s">
        <v>58450</v>
      </c>
      <c r="AB1407" s="129" t="s">
        <v>442</v>
      </c>
      <c r="AC1407" s="129"/>
      <c r="AD1407" s="130"/>
      <c r="AE1407" s="122">
        <v>3248</v>
      </c>
      <c r="AF1407" s="134"/>
    </row>
    <row r="1408" spans="1:32" s="135" customFormat="1" ht="75">
      <c r="A1408" s="133" t="s">
        <v>62914</v>
      </c>
      <c r="B1408" s="125" t="s">
        <v>58450</v>
      </c>
      <c r="C1408" s="125" t="s">
        <v>59193</v>
      </c>
      <c r="D1408" s="127" t="e">
        <v>#N/A</v>
      </c>
      <c r="E1408" s="111" t="s">
        <v>3618</v>
      </c>
      <c r="F1408" s="126" t="s">
        <v>61320</v>
      </c>
      <c r="G1408" s="127" t="s">
        <v>61321</v>
      </c>
      <c r="H1408" s="111" t="s">
        <v>420</v>
      </c>
      <c r="I1408" s="128">
        <v>1090.2675000000002</v>
      </c>
      <c r="J1408" s="42">
        <v>225120</v>
      </c>
      <c r="K1408" s="34">
        <v>245441019.60000002</v>
      </c>
      <c r="L1408" s="24">
        <v>228260148.22800004</v>
      </c>
      <c r="M1408" s="129" t="s">
        <v>45</v>
      </c>
      <c r="N1408" s="129">
        <v>12</v>
      </c>
      <c r="O1408" s="130" t="s">
        <v>26</v>
      </c>
      <c r="P1408" s="116" t="s">
        <v>424</v>
      </c>
      <c r="Q1408" s="117" t="s">
        <v>63003</v>
      </c>
      <c r="R1408" s="117" t="s">
        <v>63002</v>
      </c>
      <c r="S1408" s="117" t="s">
        <v>57126</v>
      </c>
      <c r="T1408" s="117" t="s">
        <v>57126</v>
      </c>
      <c r="U1408" s="117" t="s">
        <v>57126</v>
      </c>
      <c r="V1408" s="114" t="s">
        <v>17</v>
      </c>
      <c r="W1408" s="118" t="s">
        <v>340</v>
      </c>
      <c r="X1408" s="115" t="str">
        <f>VLOOKUP(W1408,'Formato de datos '!$G$1:$H$240,2,0)</f>
        <v>Drogas y Medicamentos</v>
      </c>
      <c r="Y1408" s="129" t="s">
        <v>57</v>
      </c>
      <c r="Z1408" s="129"/>
      <c r="AA1408" s="131" t="s">
        <v>58450</v>
      </c>
      <c r="AB1408" s="129" t="s">
        <v>442</v>
      </c>
      <c r="AC1408" s="129"/>
      <c r="AD1408" s="130"/>
      <c r="AE1408" s="122">
        <v>3249</v>
      </c>
      <c r="AF1408" s="134"/>
    </row>
    <row r="1409" spans="1:32" s="135" customFormat="1" ht="75">
      <c r="A1409" s="133" t="s">
        <v>62914</v>
      </c>
      <c r="B1409" s="125" t="s">
        <v>58450</v>
      </c>
      <c r="C1409" s="125" t="s">
        <v>59193</v>
      </c>
      <c r="D1409" s="127" t="e">
        <v>#N/A</v>
      </c>
      <c r="E1409" s="111" t="s">
        <v>3617</v>
      </c>
      <c r="F1409" s="126" t="s">
        <v>61322</v>
      </c>
      <c r="G1409" s="127" t="s">
        <v>61323</v>
      </c>
      <c r="H1409" s="111" t="s">
        <v>420</v>
      </c>
      <c r="I1409" s="128">
        <v>9266.7749999999996</v>
      </c>
      <c r="J1409" s="42">
        <v>3666.24</v>
      </c>
      <c r="K1409" s="34">
        <v>33974221.175999999</v>
      </c>
      <c r="L1409" s="24">
        <v>31596025.693679996</v>
      </c>
      <c r="M1409" s="129" t="s">
        <v>45</v>
      </c>
      <c r="N1409" s="129">
        <v>12</v>
      </c>
      <c r="O1409" s="130" t="s">
        <v>26</v>
      </c>
      <c r="P1409" s="116" t="s">
        <v>424</v>
      </c>
      <c r="Q1409" s="117" t="s">
        <v>63003</v>
      </c>
      <c r="R1409" s="117" t="s">
        <v>63002</v>
      </c>
      <c r="S1409" s="117" t="s">
        <v>57126</v>
      </c>
      <c r="T1409" s="117" t="s">
        <v>57126</v>
      </c>
      <c r="U1409" s="117" t="s">
        <v>57126</v>
      </c>
      <c r="V1409" s="114" t="s">
        <v>17</v>
      </c>
      <c r="W1409" s="118" t="s">
        <v>340</v>
      </c>
      <c r="X1409" s="115" t="str">
        <f>VLOOKUP(W1409,'Formato de datos '!$G$1:$H$240,2,0)</f>
        <v>Drogas y Medicamentos</v>
      </c>
      <c r="Y1409" s="129" t="s">
        <v>57</v>
      </c>
      <c r="Z1409" s="129"/>
      <c r="AA1409" s="131" t="s">
        <v>58450</v>
      </c>
      <c r="AB1409" s="129" t="s">
        <v>442</v>
      </c>
      <c r="AC1409" s="129"/>
      <c r="AD1409" s="130"/>
      <c r="AE1409" s="122">
        <v>3250</v>
      </c>
      <c r="AF1409" s="134"/>
    </row>
    <row r="1410" spans="1:32" s="135" customFormat="1" ht="90">
      <c r="A1410" s="133" t="s">
        <v>62914</v>
      </c>
      <c r="B1410" s="125" t="s">
        <v>58450</v>
      </c>
      <c r="C1410" s="125" t="s">
        <v>59193</v>
      </c>
      <c r="D1410" s="127" t="s">
        <v>49789</v>
      </c>
      <c r="E1410" s="111" t="s">
        <v>3623</v>
      </c>
      <c r="F1410" s="126" t="s">
        <v>61324</v>
      </c>
      <c r="G1410" s="127" t="s">
        <v>61325</v>
      </c>
      <c r="H1410" s="111" t="s">
        <v>420</v>
      </c>
      <c r="I1410" s="128">
        <v>1145.1300000000001</v>
      </c>
      <c r="J1410" s="42">
        <v>1531.8879999999999</v>
      </c>
      <c r="K1410" s="34">
        <v>1754210.9054400001</v>
      </c>
      <c r="L1410" s="24">
        <v>1631416.1420592</v>
      </c>
      <c r="M1410" s="129" t="s">
        <v>45</v>
      </c>
      <c r="N1410" s="129">
        <v>12</v>
      </c>
      <c r="O1410" s="130" t="s">
        <v>26</v>
      </c>
      <c r="P1410" s="116" t="s">
        <v>424</v>
      </c>
      <c r="Q1410" s="117" t="s">
        <v>63003</v>
      </c>
      <c r="R1410" s="117" t="s">
        <v>63002</v>
      </c>
      <c r="S1410" s="117" t="s">
        <v>57126</v>
      </c>
      <c r="T1410" s="117" t="s">
        <v>57126</v>
      </c>
      <c r="U1410" s="117" t="s">
        <v>57126</v>
      </c>
      <c r="V1410" s="114" t="s">
        <v>17</v>
      </c>
      <c r="W1410" s="118" t="s">
        <v>340</v>
      </c>
      <c r="X1410" s="115" t="str">
        <f>VLOOKUP(W1410,'Formato de datos '!$G$1:$H$240,2,0)</f>
        <v>Drogas y Medicamentos</v>
      </c>
      <c r="Y1410" s="129" t="s">
        <v>57</v>
      </c>
      <c r="Z1410" s="129"/>
      <c r="AA1410" s="131" t="s">
        <v>58450</v>
      </c>
      <c r="AB1410" s="129" t="s">
        <v>442</v>
      </c>
      <c r="AC1410" s="129"/>
      <c r="AD1410" s="130"/>
      <c r="AE1410" s="122">
        <v>3251</v>
      </c>
      <c r="AF1410" s="134"/>
    </row>
    <row r="1411" spans="1:32" s="135" customFormat="1" ht="60">
      <c r="A1411" s="133" t="s">
        <v>62914</v>
      </c>
      <c r="B1411" s="125" t="s">
        <v>58450</v>
      </c>
      <c r="C1411" s="125" t="s">
        <v>59193</v>
      </c>
      <c r="D1411" s="127" t="s">
        <v>49982</v>
      </c>
      <c r="E1411" s="111" t="s">
        <v>3619</v>
      </c>
      <c r="F1411" s="126" t="s">
        <v>61326</v>
      </c>
      <c r="G1411" s="127" t="s">
        <v>61327</v>
      </c>
      <c r="H1411" s="111" t="s">
        <v>420</v>
      </c>
      <c r="I1411" s="128">
        <v>6925.6424999999999</v>
      </c>
      <c r="J1411" s="42">
        <v>67.536000000000001</v>
      </c>
      <c r="K1411" s="34">
        <v>467730.19188</v>
      </c>
      <c r="L1411" s="24">
        <v>436315.47749999998</v>
      </c>
      <c r="M1411" s="129" t="s">
        <v>45</v>
      </c>
      <c r="N1411" s="129">
        <v>12</v>
      </c>
      <c r="O1411" s="130" t="s">
        <v>26</v>
      </c>
      <c r="P1411" s="116" t="s">
        <v>424</v>
      </c>
      <c r="Q1411" s="117" t="s">
        <v>63003</v>
      </c>
      <c r="R1411" s="117" t="s">
        <v>63002</v>
      </c>
      <c r="S1411" s="117" t="s">
        <v>57126</v>
      </c>
      <c r="T1411" s="117" t="s">
        <v>57126</v>
      </c>
      <c r="U1411" s="117" t="s">
        <v>57126</v>
      </c>
      <c r="V1411" s="114" t="s">
        <v>17</v>
      </c>
      <c r="W1411" s="118" t="s">
        <v>340</v>
      </c>
      <c r="X1411" s="115" t="str">
        <f>VLOOKUP(W1411,'Formato de datos '!$G$1:$H$240,2,0)</f>
        <v>Drogas y Medicamentos</v>
      </c>
      <c r="Y1411" s="129" t="s">
        <v>57</v>
      </c>
      <c r="Z1411" s="129"/>
      <c r="AA1411" s="131" t="s">
        <v>58450</v>
      </c>
      <c r="AB1411" s="129" t="s">
        <v>442</v>
      </c>
      <c r="AC1411" s="129"/>
      <c r="AD1411" s="130"/>
      <c r="AE1411" s="122">
        <v>3252</v>
      </c>
      <c r="AF1411" s="134"/>
    </row>
    <row r="1412" spans="1:32" s="135" customFormat="1" ht="90">
      <c r="A1412" s="133" t="s">
        <v>62914</v>
      </c>
      <c r="B1412" s="125" t="s">
        <v>58450</v>
      </c>
      <c r="C1412" s="125" t="s">
        <v>59193</v>
      </c>
      <c r="D1412" s="127" t="s">
        <v>49982</v>
      </c>
      <c r="E1412" s="111" t="s">
        <v>3619</v>
      </c>
      <c r="F1412" s="126" t="s">
        <v>61328</v>
      </c>
      <c r="G1412" s="127" t="s">
        <v>61329</v>
      </c>
      <c r="H1412" s="111" t="s">
        <v>420</v>
      </c>
      <c r="I1412" s="128">
        <v>5224.9049999999997</v>
      </c>
      <c r="J1412" s="42">
        <v>49.311999999999998</v>
      </c>
      <c r="K1412" s="34">
        <v>257650.51535999996</v>
      </c>
      <c r="L1412" s="24">
        <v>239614.97928479998</v>
      </c>
      <c r="M1412" s="129" t="s">
        <v>45</v>
      </c>
      <c r="N1412" s="129">
        <v>12</v>
      </c>
      <c r="O1412" s="130" t="s">
        <v>26</v>
      </c>
      <c r="P1412" s="116" t="s">
        <v>424</v>
      </c>
      <c r="Q1412" s="117" t="s">
        <v>63003</v>
      </c>
      <c r="R1412" s="117" t="s">
        <v>63002</v>
      </c>
      <c r="S1412" s="117" t="s">
        <v>57126</v>
      </c>
      <c r="T1412" s="117" t="s">
        <v>57126</v>
      </c>
      <c r="U1412" s="117" t="s">
        <v>57126</v>
      </c>
      <c r="V1412" s="114" t="s">
        <v>17</v>
      </c>
      <c r="W1412" s="118" t="s">
        <v>340</v>
      </c>
      <c r="X1412" s="115" t="str">
        <f>VLOOKUP(W1412,'Formato de datos '!$G$1:$H$240,2,0)</f>
        <v>Drogas y Medicamentos</v>
      </c>
      <c r="Y1412" s="129" t="s">
        <v>57</v>
      </c>
      <c r="Z1412" s="129"/>
      <c r="AA1412" s="131" t="s">
        <v>58450</v>
      </c>
      <c r="AB1412" s="129" t="s">
        <v>442</v>
      </c>
      <c r="AC1412" s="129"/>
      <c r="AD1412" s="130"/>
      <c r="AE1412" s="122">
        <v>3253</v>
      </c>
      <c r="AF1412" s="134"/>
    </row>
    <row r="1413" spans="1:32" s="135" customFormat="1" ht="75">
      <c r="A1413" s="133" t="s">
        <v>62914</v>
      </c>
      <c r="B1413" s="125" t="s">
        <v>58450</v>
      </c>
      <c r="C1413" s="125" t="s">
        <v>59193</v>
      </c>
      <c r="D1413" s="127" t="s">
        <v>27723</v>
      </c>
      <c r="E1413" s="111" t="s">
        <v>3617</v>
      </c>
      <c r="F1413" s="126" t="s">
        <v>61330</v>
      </c>
      <c r="G1413" s="127" t="s">
        <v>61331</v>
      </c>
      <c r="H1413" s="111" t="s">
        <v>420</v>
      </c>
      <c r="I1413" s="128">
        <v>2421.9300000000003</v>
      </c>
      <c r="J1413" s="42">
        <v>14032.48</v>
      </c>
      <c r="K1413" s="34">
        <v>33985684.286400005</v>
      </c>
      <c r="L1413" s="24">
        <v>31703063.700000003</v>
      </c>
      <c r="M1413" s="129" t="s">
        <v>45</v>
      </c>
      <c r="N1413" s="129">
        <v>12</v>
      </c>
      <c r="O1413" s="130" t="s">
        <v>26</v>
      </c>
      <c r="P1413" s="116" t="s">
        <v>424</v>
      </c>
      <c r="Q1413" s="117" t="s">
        <v>63003</v>
      </c>
      <c r="R1413" s="117" t="s">
        <v>63002</v>
      </c>
      <c r="S1413" s="117" t="s">
        <v>57126</v>
      </c>
      <c r="T1413" s="117" t="s">
        <v>57126</v>
      </c>
      <c r="U1413" s="117" t="s">
        <v>57126</v>
      </c>
      <c r="V1413" s="114" t="s">
        <v>17</v>
      </c>
      <c r="W1413" s="118" t="s">
        <v>340</v>
      </c>
      <c r="X1413" s="115" t="str">
        <f>VLOOKUP(W1413,'Formato de datos '!$G$1:$H$240,2,0)</f>
        <v>Drogas y Medicamentos</v>
      </c>
      <c r="Y1413" s="129" t="s">
        <v>57</v>
      </c>
      <c r="Z1413" s="129"/>
      <c r="AA1413" s="131" t="s">
        <v>58450</v>
      </c>
      <c r="AB1413" s="129" t="s">
        <v>442</v>
      </c>
      <c r="AC1413" s="129"/>
      <c r="AD1413" s="130"/>
      <c r="AE1413" s="122">
        <v>3254</v>
      </c>
      <c r="AF1413" s="134"/>
    </row>
    <row r="1414" spans="1:32" s="135" customFormat="1" ht="75">
      <c r="A1414" s="133" t="s">
        <v>62914</v>
      </c>
      <c r="B1414" s="125" t="s">
        <v>58450</v>
      </c>
      <c r="C1414" s="125" t="s">
        <v>59193</v>
      </c>
      <c r="D1414" s="127" t="s">
        <v>50110</v>
      </c>
      <c r="E1414" s="111" t="s">
        <v>3618</v>
      </c>
      <c r="F1414" s="126" t="s">
        <v>61332</v>
      </c>
      <c r="G1414" s="127" t="s">
        <v>61333</v>
      </c>
      <c r="H1414" s="111" t="s">
        <v>420</v>
      </c>
      <c r="I1414" s="128">
        <v>12928.5975</v>
      </c>
      <c r="J1414" s="42">
        <v>17741.599999999999</v>
      </c>
      <c r="K1414" s="34">
        <v>229374005.40599999</v>
      </c>
      <c r="L1414" s="24">
        <v>213317825.02757996</v>
      </c>
      <c r="M1414" s="129" t="s">
        <v>45</v>
      </c>
      <c r="N1414" s="129">
        <v>12</v>
      </c>
      <c r="O1414" s="130" t="s">
        <v>26</v>
      </c>
      <c r="P1414" s="116" t="s">
        <v>424</v>
      </c>
      <c r="Q1414" s="117" t="s">
        <v>63003</v>
      </c>
      <c r="R1414" s="117" t="s">
        <v>63002</v>
      </c>
      <c r="S1414" s="117" t="s">
        <v>57126</v>
      </c>
      <c r="T1414" s="117" t="s">
        <v>57126</v>
      </c>
      <c r="U1414" s="117" t="s">
        <v>57126</v>
      </c>
      <c r="V1414" s="114" t="s">
        <v>17</v>
      </c>
      <c r="W1414" s="118" t="s">
        <v>340</v>
      </c>
      <c r="X1414" s="115" t="str">
        <f>VLOOKUP(W1414,'Formato de datos '!$G$1:$H$240,2,0)</f>
        <v>Drogas y Medicamentos</v>
      </c>
      <c r="Y1414" s="129" t="s">
        <v>57</v>
      </c>
      <c r="Z1414" s="129"/>
      <c r="AA1414" s="131" t="s">
        <v>58450</v>
      </c>
      <c r="AB1414" s="129" t="s">
        <v>442</v>
      </c>
      <c r="AC1414" s="129"/>
      <c r="AD1414" s="130"/>
      <c r="AE1414" s="122">
        <v>3255</v>
      </c>
      <c r="AF1414" s="134"/>
    </row>
    <row r="1415" spans="1:32" s="135" customFormat="1" ht="195">
      <c r="A1415" s="133" t="s">
        <v>62914</v>
      </c>
      <c r="B1415" s="125" t="s">
        <v>58450</v>
      </c>
      <c r="C1415" s="125" t="s">
        <v>59193</v>
      </c>
      <c r="D1415" s="127" t="s">
        <v>50563</v>
      </c>
      <c r="E1415" s="111" t="s">
        <v>3546</v>
      </c>
      <c r="F1415" s="126" t="s">
        <v>61334</v>
      </c>
      <c r="G1415" s="127" t="s">
        <v>61335</v>
      </c>
      <c r="H1415" s="111" t="s">
        <v>420</v>
      </c>
      <c r="I1415" s="128">
        <v>6922.65</v>
      </c>
      <c r="J1415" s="42">
        <v>812.57600000000002</v>
      </c>
      <c r="K1415" s="34">
        <v>5625179.2463999996</v>
      </c>
      <c r="L1415" s="24">
        <v>5231416.6991520002</v>
      </c>
      <c r="M1415" s="129" t="s">
        <v>45</v>
      </c>
      <c r="N1415" s="129">
        <v>12</v>
      </c>
      <c r="O1415" s="130" t="s">
        <v>26</v>
      </c>
      <c r="P1415" s="116" t="s">
        <v>424</v>
      </c>
      <c r="Q1415" s="117" t="s">
        <v>63003</v>
      </c>
      <c r="R1415" s="117" t="s">
        <v>63002</v>
      </c>
      <c r="S1415" s="117" t="s">
        <v>57126</v>
      </c>
      <c r="T1415" s="117" t="s">
        <v>57126</v>
      </c>
      <c r="U1415" s="117" t="s">
        <v>57126</v>
      </c>
      <c r="V1415" s="114" t="s">
        <v>17</v>
      </c>
      <c r="W1415" s="118" t="s">
        <v>340</v>
      </c>
      <c r="X1415" s="115" t="str">
        <f>VLOOKUP(W1415,'Formato de datos '!$G$1:$H$240,2,0)</f>
        <v>Drogas y Medicamentos</v>
      </c>
      <c r="Y1415" s="129" t="s">
        <v>57</v>
      </c>
      <c r="Z1415" s="129"/>
      <c r="AA1415" s="131" t="s">
        <v>58450</v>
      </c>
      <c r="AB1415" s="129" t="s">
        <v>442</v>
      </c>
      <c r="AC1415" s="129"/>
      <c r="AD1415" s="130"/>
      <c r="AE1415" s="122">
        <v>3256</v>
      </c>
      <c r="AF1415" s="134"/>
    </row>
    <row r="1416" spans="1:32" s="135" customFormat="1" ht="75">
      <c r="A1416" s="133" t="s">
        <v>62914</v>
      </c>
      <c r="B1416" s="125" t="s">
        <v>58450</v>
      </c>
      <c r="C1416" s="125" t="s">
        <v>59193</v>
      </c>
      <c r="D1416" s="127" t="s">
        <v>49887</v>
      </c>
      <c r="E1416" s="111" t="s">
        <v>3624</v>
      </c>
      <c r="F1416" s="126" t="s">
        <v>61336</v>
      </c>
      <c r="G1416" s="127" t="s">
        <v>61337</v>
      </c>
      <c r="H1416" s="111" t="s">
        <v>420</v>
      </c>
      <c r="I1416" s="128">
        <v>31.682500000000001</v>
      </c>
      <c r="J1416" s="42">
        <v>152380.51199999999</v>
      </c>
      <c r="K1416" s="34">
        <v>4827795.5714400001</v>
      </c>
      <c r="L1416" s="24">
        <v>4503540.6450000005</v>
      </c>
      <c r="M1416" s="129" t="s">
        <v>45</v>
      </c>
      <c r="N1416" s="129">
        <v>12</v>
      </c>
      <c r="O1416" s="130" t="s">
        <v>26</v>
      </c>
      <c r="P1416" s="116" t="s">
        <v>424</v>
      </c>
      <c r="Q1416" s="117" t="s">
        <v>63003</v>
      </c>
      <c r="R1416" s="117" t="s">
        <v>63002</v>
      </c>
      <c r="S1416" s="117" t="s">
        <v>57126</v>
      </c>
      <c r="T1416" s="117" t="s">
        <v>57126</v>
      </c>
      <c r="U1416" s="117" t="s">
        <v>57126</v>
      </c>
      <c r="V1416" s="114" t="s">
        <v>17</v>
      </c>
      <c r="W1416" s="118" t="s">
        <v>340</v>
      </c>
      <c r="X1416" s="115" t="str">
        <f>VLOOKUP(W1416,'Formato de datos '!$G$1:$H$240,2,0)</f>
        <v>Drogas y Medicamentos</v>
      </c>
      <c r="Y1416" s="129" t="s">
        <v>57</v>
      </c>
      <c r="Z1416" s="129"/>
      <c r="AA1416" s="131" t="s">
        <v>58450</v>
      </c>
      <c r="AB1416" s="129" t="s">
        <v>442</v>
      </c>
      <c r="AC1416" s="129"/>
      <c r="AD1416" s="130"/>
      <c r="AE1416" s="122">
        <v>3257</v>
      </c>
      <c r="AF1416" s="134"/>
    </row>
    <row r="1417" spans="1:32" s="135" customFormat="1" ht="30">
      <c r="A1417" s="133" t="s">
        <v>62914</v>
      </c>
      <c r="B1417" s="125" t="s">
        <v>58450</v>
      </c>
      <c r="C1417" s="125" t="s">
        <v>59193</v>
      </c>
      <c r="D1417" s="127" t="s">
        <v>49612</v>
      </c>
      <c r="E1417" s="111" t="s">
        <v>3588</v>
      </c>
      <c r="F1417" s="126" t="s">
        <v>61338</v>
      </c>
      <c r="G1417" s="127" t="s">
        <v>61339</v>
      </c>
      <c r="H1417" s="111" t="s">
        <v>420</v>
      </c>
      <c r="I1417" s="128">
        <v>227.43</v>
      </c>
      <c r="J1417" s="42">
        <v>525.28</v>
      </c>
      <c r="K1417" s="34">
        <v>119464.4304</v>
      </c>
      <c r="L1417" s="24">
        <v>111101.92027199999</v>
      </c>
      <c r="M1417" s="129" t="s">
        <v>45</v>
      </c>
      <c r="N1417" s="129">
        <v>12</v>
      </c>
      <c r="O1417" s="130" t="s">
        <v>26</v>
      </c>
      <c r="P1417" s="116" t="s">
        <v>424</v>
      </c>
      <c r="Q1417" s="117" t="s">
        <v>63003</v>
      </c>
      <c r="R1417" s="117" t="s">
        <v>63002</v>
      </c>
      <c r="S1417" s="117" t="s">
        <v>57126</v>
      </c>
      <c r="T1417" s="117" t="s">
        <v>57126</v>
      </c>
      <c r="U1417" s="117" t="s">
        <v>57126</v>
      </c>
      <c r="V1417" s="114" t="s">
        <v>17</v>
      </c>
      <c r="W1417" s="118" t="s">
        <v>340</v>
      </c>
      <c r="X1417" s="115" t="str">
        <f>VLOOKUP(W1417,'Formato de datos '!$G$1:$H$240,2,0)</f>
        <v>Drogas y Medicamentos</v>
      </c>
      <c r="Y1417" s="129" t="s">
        <v>57</v>
      </c>
      <c r="Z1417" s="129"/>
      <c r="AA1417" s="131" t="s">
        <v>58450</v>
      </c>
      <c r="AB1417" s="129" t="s">
        <v>442</v>
      </c>
      <c r="AC1417" s="129"/>
      <c r="AD1417" s="130"/>
      <c r="AE1417" s="122">
        <v>3258</v>
      </c>
      <c r="AF1417" s="134"/>
    </row>
    <row r="1418" spans="1:32" s="135" customFormat="1" ht="75">
      <c r="A1418" s="133" t="s">
        <v>62914</v>
      </c>
      <c r="B1418" s="125" t="s">
        <v>58450</v>
      </c>
      <c r="C1418" s="125" t="s">
        <v>59193</v>
      </c>
      <c r="D1418" s="127" t="s">
        <v>50095</v>
      </c>
      <c r="E1418" s="111" t="s">
        <v>3618</v>
      </c>
      <c r="F1418" s="126" t="s">
        <v>61340</v>
      </c>
      <c r="G1418" s="127" t="s">
        <v>61341</v>
      </c>
      <c r="H1418" s="111" t="s">
        <v>420</v>
      </c>
      <c r="I1418" s="128">
        <v>4452.84</v>
      </c>
      <c r="J1418" s="42">
        <v>8273.6959999999999</v>
      </c>
      <c r="K1418" s="34">
        <v>36841444.496640004</v>
      </c>
      <c r="L1418" s="24">
        <v>34262543.381875202</v>
      </c>
      <c r="M1418" s="129" t="s">
        <v>45</v>
      </c>
      <c r="N1418" s="129">
        <v>12</v>
      </c>
      <c r="O1418" s="130" t="s">
        <v>26</v>
      </c>
      <c r="P1418" s="116" t="s">
        <v>424</v>
      </c>
      <c r="Q1418" s="117" t="s">
        <v>63003</v>
      </c>
      <c r="R1418" s="117" t="s">
        <v>63002</v>
      </c>
      <c r="S1418" s="117" t="s">
        <v>57126</v>
      </c>
      <c r="T1418" s="117" t="s">
        <v>57126</v>
      </c>
      <c r="U1418" s="117" t="s">
        <v>57126</v>
      </c>
      <c r="V1418" s="114" t="s">
        <v>17</v>
      </c>
      <c r="W1418" s="118" t="s">
        <v>340</v>
      </c>
      <c r="X1418" s="115" t="str">
        <f>VLOOKUP(W1418,'Formato de datos '!$G$1:$H$240,2,0)</f>
        <v>Drogas y Medicamentos</v>
      </c>
      <c r="Y1418" s="129" t="s">
        <v>57</v>
      </c>
      <c r="Z1418" s="129"/>
      <c r="AA1418" s="131" t="s">
        <v>58450</v>
      </c>
      <c r="AB1418" s="129" t="s">
        <v>442</v>
      </c>
      <c r="AC1418" s="129"/>
      <c r="AD1418" s="130"/>
      <c r="AE1418" s="122">
        <v>3259</v>
      </c>
      <c r="AF1418" s="134"/>
    </row>
    <row r="1419" spans="1:32" s="135" customFormat="1" ht="30">
      <c r="A1419" s="133" t="s">
        <v>62914</v>
      </c>
      <c r="B1419" s="125" t="s">
        <v>58450</v>
      </c>
      <c r="C1419" s="125" t="s">
        <v>59193</v>
      </c>
      <c r="D1419" s="127" t="s">
        <v>49631</v>
      </c>
      <c r="E1419" s="111" t="s">
        <v>3606</v>
      </c>
      <c r="F1419" s="126" t="s">
        <v>61342</v>
      </c>
      <c r="G1419" s="127" t="s">
        <v>61343</v>
      </c>
      <c r="H1419" s="111" t="s">
        <v>420</v>
      </c>
      <c r="I1419" s="128">
        <v>1503.2324999999998</v>
      </c>
      <c r="J1419" s="42">
        <v>71453.088000000003</v>
      </c>
      <c r="K1419" s="34">
        <v>107410604.10696</v>
      </c>
      <c r="L1419" s="24">
        <v>99891861.819472805</v>
      </c>
      <c r="M1419" s="129" t="s">
        <v>45</v>
      </c>
      <c r="N1419" s="129">
        <v>12</v>
      </c>
      <c r="O1419" s="130" t="s">
        <v>26</v>
      </c>
      <c r="P1419" s="116" t="s">
        <v>424</v>
      </c>
      <c r="Q1419" s="117" t="s">
        <v>63003</v>
      </c>
      <c r="R1419" s="117" t="s">
        <v>63002</v>
      </c>
      <c r="S1419" s="117" t="s">
        <v>57126</v>
      </c>
      <c r="T1419" s="117" t="s">
        <v>57126</v>
      </c>
      <c r="U1419" s="117" t="s">
        <v>57126</v>
      </c>
      <c r="V1419" s="114" t="s">
        <v>17</v>
      </c>
      <c r="W1419" s="118" t="s">
        <v>340</v>
      </c>
      <c r="X1419" s="115" t="str">
        <f>VLOOKUP(W1419,'Formato de datos '!$G$1:$H$240,2,0)</f>
        <v>Drogas y Medicamentos</v>
      </c>
      <c r="Y1419" s="129" t="s">
        <v>57</v>
      </c>
      <c r="Z1419" s="129"/>
      <c r="AA1419" s="131" t="s">
        <v>58450</v>
      </c>
      <c r="AB1419" s="129" t="s">
        <v>442</v>
      </c>
      <c r="AC1419" s="129"/>
      <c r="AD1419" s="130"/>
      <c r="AE1419" s="122">
        <v>3260</v>
      </c>
      <c r="AF1419" s="134"/>
    </row>
    <row r="1420" spans="1:32" s="135" customFormat="1" ht="135">
      <c r="A1420" s="133" t="s">
        <v>62914</v>
      </c>
      <c r="B1420" s="125" t="s">
        <v>58450</v>
      </c>
      <c r="C1420" s="125" t="s">
        <v>59193</v>
      </c>
      <c r="D1420" s="127" t="s">
        <v>50236</v>
      </c>
      <c r="E1420" s="111" t="s">
        <v>3626</v>
      </c>
      <c r="F1420" s="126" t="s">
        <v>61344</v>
      </c>
      <c r="G1420" s="127" t="s">
        <v>61345</v>
      </c>
      <c r="H1420" s="111" t="s">
        <v>420</v>
      </c>
      <c r="I1420" s="128">
        <v>5749.59</v>
      </c>
      <c r="J1420" s="42">
        <v>200.464</v>
      </c>
      <c r="K1420" s="34">
        <v>1152585.8097600001</v>
      </c>
      <c r="L1420" s="24">
        <v>1071904.8030768</v>
      </c>
      <c r="M1420" s="129" t="s">
        <v>45</v>
      </c>
      <c r="N1420" s="129">
        <v>12</v>
      </c>
      <c r="O1420" s="130" t="s">
        <v>26</v>
      </c>
      <c r="P1420" s="116" t="s">
        <v>424</v>
      </c>
      <c r="Q1420" s="117" t="s">
        <v>63003</v>
      </c>
      <c r="R1420" s="117" t="s">
        <v>63002</v>
      </c>
      <c r="S1420" s="117" t="s">
        <v>57126</v>
      </c>
      <c r="T1420" s="117" t="s">
        <v>57126</v>
      </c>
      <c r="U1420" s="117" t="s">
        <v>57126</v>
      </c>
      <c r="V1420" s="114" t="s">
        <v>17</v>
      </c>
      <c r="W1420" s="118" t="s">
        <v>340</v>
      </c>
      <c r="X1420" s="115" t="str">
        <f>VLOOKUP(W1420,'Formato de datos '!$G$1:$H$240,2,0)</f>
        <v>Drogas y Medicamentos</v>
      </c>
      <c r="Y1420" s="129" t="s">
        <v>57</v>
      </c>
      <c r="Z1420" s="129"/>
      <c r="AA1420" s="131" t="s">
        <v>58450</v>
      </c>
      <c r="AB1420" s="129" t="s">
        <v>442</v>
      </c>
      <c r="AC1420" s="129"/>
      <c r="AD1420" s="130"/>
      <c r="AE1420" s="122">
        <v>3261</v>
      </c>
      <c r="AF1420" s="134"/>
    </row>
    <row r="1421" spans="1:32" s="135" customFormat="1" ht="135">
      <c r="A1421" s="133" t="s">
        <v>62914</v>
      </c>
      <c r="B1421" s="125" t="s">
        <v>58450</v>
      </c>
      <c r="C1421" s="125" t="s">
        <v>59193</v>
      </c>
      <c r="D1421" s="127" t="s">
        <v>50852</v>
      </c>
      <c r="E1421" s="111" t="s">
        <v>3617</v>
      </c>
      <c r="F1421" s="126" t="s">
        <v>61346</v>
      </c>
      <c r="G1421" s="127" t="s">
        <v>61347</v>
      </c>
      <c r="H1421" s="111" t="s">
        <v>420</v>
      </c>
      <c r="I1421" s="128">
        <v>3810.45</v>
      </c>
      <c r="J1421" s="42">
        <v>109.34399999999999</v>
      </c>
      <c r="K1421" s="34">
        <v>416649.84479999996</v>
      </c>
      <c r="L1421" s="24">
        <v>387484.35566399997</v>
      </c>
      <c r="M1421" s="129" t="s">
        <v>45</v>
      </c>
      <c r="N1421" s="129">
        <v>12</v>
      </c>
      <c r="O1421" s="130" t="s">
        <v>26</v>
      </c>
      <c r="P1421" s="116" t="s">
        <v>424</v>
      </c>
      <c r="Q1421" s="117" t="s">
        <v>63003</v>
      </c>
      <c r="R1421" s="117" t="s">
        <v>63002</v>
      </c>
      <c r="S1421" s="117" t="s">
        <v>57126</v>
      </c>
      <c r="T1421" s="117" t="s">
        <v>57126</v>
      </c>
      <c r="U1421" s="117" t="s">
        <v>57126</v>
      </c>
      <c r="V1421" s="114" t="s">
        <v>17</v>
      </c>
      <c r="W1421" s="118" t="s">
        <v>340</v>
      </c>
      <c r="X1421" s="115" t="str">
        <f>VLOOKUP(W1421,'Formato de datos '!$G$1:$H$240,2,0)</f>
        <v>Drogas y Medicamentos</v>
      </c>
      <c r="Y1421" s="129" t="s">
        <v>57</v>
      </c>
      <c r="Z1421" s="129"/>
      <c r="AA1421" s="131" t="s">
        <v>58450</v>
      </c>
      <c r="AB1421" s="129" t="s">
        <v>442</v>
      </c>
      <c r="AC1421" s="129"/>
      <c r="AD1421" s="130"/>
      <c r="AE1421" s="122">
        <v>3262</v>
      </c>
      <c r="AF1421" s="134"/>
    </row>
    <row r="1422" spans="1:32" s="135" customFormat="1" ht="150">
      <c r="A1422" s="133" t="s">
        <v>62914</v>
      </c>
      <c r="B1422" s="125" t="s">
        <v>58450</v>
      </c>
      <c r="C1422" s="125" t="s">
        <v>59193</v>
      </c>
      <c r="D1422" s="127" t="s">
        <v>50852</v>
      </c>
      <c r="E1422" s="111" t="s">
        <v>3617</v>
      </c>
      <c r="F1422" s="126" t="s">
        <v>61348</v>
      </c>
      <c r="G1422" s="127" t="s">
        <v>61349</v>
      </c>
      <c r="H1422" s="111" t="s">
        <v>420</v>
      </c>
      <c r="I1422" s="128">
        <v>3837.3824999999997</v>
      </c>
      <c r="J1422" s="42">
        <v>125.42400000000001</v>
      </c>
      <c r="K1422" s="34">
        <v>481299.86267999996</v>
      </c>
      <c r="L1422" s="24">
        <v>447608.87229239999</v>
      </c>
      <c r="M1422" s="129" t="s">
        <v>45</v>
      </c>
      <c r="N1422" s="129">
        <v>12</v>
      </c>
      <c r="O1422" s="130" t="s">
        <v>26</v>
      </c>
      <c r="P1422" s="116" t="s">
        <v>424</v>
      </c>
      <c r="Q1422" s="117" t="s">
        <v>63003</v>
      </c>
      <c r="R1422" s="117" t="s">
        <v>63002</v>
      </c>
      <c r="S1422" s="117" t="s">
        <v>57126</v>
      </c>
      <c r="T1422" s="117" t="s">
        <v>57126</v>
      </c>
      <c r="U1422" s="117" t="s">
        <v>57126</v>
      </c>
      <c r="V1422" s="114" t="s">
        <v>17</v>
      </c>
      <c r="W1422" s="118" t="s">
        <v>340</v>
      </c>
      <c r="X1422" s="115" t="str">
        <f>VLOOKUP(W1422,'Formato de datos '!$G$1:$H$240,2,0)</f>
        <v>Drogas y Medicamentos</v>
      </c>
      <c r="Y1422" s="129" t="s">
        <v>57</v>
      </c>
      <c r="Z1422" s="129"/>
      <c r="AA1422" s="131" t="s">
        <v>58450</v>
      </c>
      <c r="AB1422" s="129" t="s">
        <v>442</v>
      </c>
      <c r="AC1422" s="129"/>
      <c r="AD1422" s="130"/>
      <c r="AE1422" s="122">
        <v>3263</v>
      </c>
      <c r="AF1422" s="134"/>
    </row>
    <row r="1423" spans="1:32" s="135" customFormat="1" ht="30">
      <c r="A1423" s="133" t="s">
        <v>62914</v>
      </c>
      <c r="B1423" s="125" t="s">
        <v>58450</v>
      </c>
      <c r="C1423" s="125" t="s">
        <v>59193</v>
      </c>
      <c r="D1423" s="127" t="e">
        <v>#N/A</v>
      </c>
      <c r="E1423" s="111" t="s">
        <v>3606</v>
      </c>
      <c r="F1423" s="126" t="s">
        <v>61350</v>
      </c>
      <c r="G1423" s="127" t="s">
        <v>61351</v>
      </c>
      <c r="H1423" s="111" t="s">
        <v>420</v>
      </c>
      <c r="I1423" s="128">
        <v>35.909999999999997</v>
      </c>
      <c r="J1423" s="42">
        <v>1225.296</v>
      </c>
      <c r="K1423" s="34">
        <v>44000.379359999999</v>
      </c>
      <c r="L1423" s="24">
        <v>40920.352804800001</v>
      </c>
      <c r="M1423" s="129" t="s">
        <v>45</v>
      </c>
      <c r="N1423" s="129">
        <v>12</v>
      </c>
      <c r="O1423" s="130" t="s">
        <v>26</v>
      </c>
      <c r="P1423" s="116" t="s">
        <v>424</v>
      </c>
      <c r="Q1423" s="117" t="s">
        <v>63003</v>
      </c>
      <c r="R1423" s="117" t="s">
        <v>63002</v>
      </c>
      <c r="S1423" s="117" t="s">
        <v>57126</v>
      </c>
      <c r="T1423" s="117" t="s">
        <v>57126</v>
      </c>
      <c r="U1423" s="117" t="s">
        <v>57126</v>
      </c>
      <c r="V1423" s="114" t="s">
        <v>17</v>
      </c>
      <c r="W1423" s="118" t="s">
        <v>340</v>
      </c>
      <c r="X1423" s="115" t="str">
        <f>VLOOKUP(W1423,'Formato de datos '!$G$1:$H$240,2,0)</f>
        <v>Drogas y Medicamentos</v>
      </c>
      <c r="Y1423" s="129" t="s">
        <v>57</v>
      </c>
      <c r="Z1423" s="129"/>
      <c r="AA1423" s="131" t="s">
        <v>58450</v>
      </c>
      <c r="AB1423" s="129" t="s">
        <v>442</v>
      </c>
      <c r="AC1423" s="129"/>
      <c r="AD1423" s="130"/>
      <c r="AE1423" s="122">
        <v>3264</v>
      </c>
      <c r="AF1423" s="134"/>
    </row>
    <row r="1424" spans="1:32" s="135" customFormat="1" ht="60">
      <c r="A1424" s="133" t="s">
        <v>62914</v>
      </c>
      <c r="B1424" s="125" t="s">
        <v>58450</v>
      </c>
      <c r="C1424" s="125" t="s">
        <v>59193</v>
      </c>
      <c r="D1424" s="127" t="s">
        <v>51068</v>
      </c>
      <c r="E1424" s="111" t="s">
        <v>3619</v>
      </c>
      <c r="F1424" s="126" t="s">
        <v>61352</v>
      </c>
      <c r="G1424" s="127" t="s">
        <v>61353</v>
      </c>
      <c r="H1424" s="111" t="s">
        <v>420</v>
      </c>
      <c r="I1424" s="128">
        <v>13149.045</v>
      </c>
      <c r="J1424" s="42">
        <v>93.263999999999996</v>
      </c>
      <c r="K1424" s="34">
        <v>1226332.5328799998</v>
      </c>
      <c r="L1424" s="24">
        <v>1140489.2555783999</v>
      </c>
      <c r="M1424" s="129" t="s">
        <v>45</v>
      </c>
      <c r="N1424" s="129">
        <v>12</v>
      </c>
      <c r="O1424" s="130" t="s">
        <v>26</v>
      </c>
      <c r="P1424" s="116" t="s">
        <v>424</v>
      </c>
      <c r="Q1424" s="117" t="s">
        <v>63003</v>
      </c>
      <c r="R1424" s="117" t="s">
        <v>63002</v>
      </c>
      <c r="S1424" s="117" t="s">
        <v>57126</v>
      </c>
      <c r="T1424" s="117" t="s">
        <v>57126</v>
      </c>
      <c r="U1424" s="117" t="s">
        <v>57126</v>
      </c>
      <c r="V1424" s="114" t="s">
        <v>17</v>
      </c>
      <c r="W1424" s="118" t="s">
        <v>340</v>
      </c>
      <c r="X1424" s="115" t="str">
        <f>VLOOKUP(W1424,'Formato de datos '!$G$1:$H$240,2,0)</f>
        <v>Drogas y Medicamentos</v>
      </c>
      <c r="Y1424" s="129" t="s">
        <v>57</v>
      </c>
      <c r="Z1424" s="129"/>
      <c r="AA1424" s="131" t="s">
        <v>58450</v>
      </c>
      <c r="AB1424" s="129" t="s">
        <v>442</v>
      </c>
      <c r="AC1424" s="129"/>
      <c r="AD1424" s="130"/>
      <c r="AE1424" s="122">
        <v>3265</v>
      </c>
      <c r="AF1424" s="134"/>
    </row>
    <row r="1425" spans="1:32" s="135" customFormat="1" ht="60">
      <c r="A1425" s="133" t="s">
        <v>62914</v>
      </c>
      <c r="B1425" s="125" t="s">
        <v>58450</v>
      </c>
      <c r="C1425" s="125" t="s">
        <v>59193</v>
      </c>
      <c r="D1425" s="127" t="s">
        <v>51068</v>
      </c>
      <c r="E1425" s="111" t="s">
        <v>3619</v>
      </c>
      <c r="F1425" s="126" t="s">
        <v>61354</v>
      </c>
      <c r="G1425" s="127" t="s">
        <v>61355</v>
      </c>
      <c r="H1425" s="111" t="s">
        <v>420</v>
      </c>
      <c r="I1425" s="128">
        <v>743.13750000000005</v>
      </c>
      <c r="J1425" s="42">
        <v>428.8</v>
      </c>
      <c r="K1425" s="34">
        <v>318657.36000000004</v>
      </c>
      <c r="L1425" s="24">
        <v>296351.34480000002</v>
      </c>
      <c r="M1425" s="129" t="s">
        <v>45</v>
      </c>
      <c r="N1425" s="129">
        <v>12</v>
      </c>
      <c r="O1425" s="130" t="s">
        <v>26</v>
      </c>
      <c r="P1425" s="116" t="s">
        <v>424</v>
      </c>
      <c r="Q1425" s="117" t="s">
        <v>63003</v>
      </c>
      <c r="R1425" s="117" t="s">
        <v>63002</v>
      </c>
      <c r="S1425" s="117" t="s">
        <v>57126</v>
      </c>
      <c r="T1425" s="117" t="s">
        <v>57126</v>
      </c>
      <c r="U1425" s="117" t="s">
        <v>57126</v>
      </c>
      <c r="V1425" s="114" t="s">
        <v>17</v>
      </c>
      <c r="W1425" s="118" t="s">
        <v>340</v>
      </c>
      <c r="X1425" s="115" t="str">
        <f>VLOOKUP(W1425,'Formato de datos '!$G$1:$H$240,2,0)</f>
        <v>Drogas y Medicamentos</v>
      </c>
      <c r="Y1425" s="129" t="s">
        <v>57</v>
      </c>
      <c r="Z1425" s="129"/>
      <c r="AA1425" s="131" t="s">
        <v>58450</v>
      </c>
      <c r="AB1425" s="129" t="s">
        <v>442</v>
      </c>
      <c r="AC1425" s="129"/>
      <c r="AD1425" s="130"/>
      <c r="AE1425" s="122">
        <v>3266</v>
      </c>
      <c r="AF1425" s="134"/>
    </row>
    <row r="1426" spans="1:32" s="135" customFormat="1" ht="75">
      <c r="A1426" s="133" t="s">
        <v>62914</v>
      </c>
      <c r="B1426" s="125" t="s">
        <v>58450</v>
      </c>
      <c r="C1426" s="125" t="s">
        <v>59193</v>
      </c>
      <c r="D1426" s="127" t="s">
        <v>51000</v>
      </c>
      <c r="E1426" s="111" t="s">
        <v>3621</v>
      </c>
      <c r="F1426" s="126" t="s">
        <v>61356</v>
      </c>
      <c r="G1426" s="127" t="s">
        <v>61357</v>
      </c>
      <c r="H1426" s="111" t="s">
        <v>420</v>
      </c>
      <c r="I1426" s="128">
        <v>242.39250000000001</v>
      </c>
      <c r="J1426" s="42">
        <v>163065.136</v>
      </c>
      <c r="K1426" s="34">
        <v>39525765.977880001</v>
      </c>
      <c r="L1426" s="24">
        <v>36871050.352499999</v>
      </c>
      <c r="M1426" s="129" t="s">
        <v>45</v>
      </c>
      <c r="N1426" s="129">
        <v>12</v>
      </c>
      <c r="O1426" s="130" t="s">
        <v>26</v>
      </c>
      <c r="P1426" s="116" t="s">
        <v>424</v>
      </c>
      <c r="Q1426" s="117" t="s">
        <v>63003</v>
      </c>
      <c r="R1426" s="117" t="s">
        <v>63002</v>
      </c>
      <c r="S1426" s="117" t="s">
        <v>57126</v>
      </c>
      <c r="T1426" s="117" t="s">
        <v>57126</v>
      </c>
      <c r="U1426" s="117" t="s">
        <v>57126</v>
      </c>
      <c r="V1426" s="114" t="s">
        <v>17</v>
      </c>
      <c r="W1426" s="118" t="s">
        <v>340</v>
      </c>
      <c r="X1426" s="115" t="str">
        <f>VLOOKUP(W1426,'Formato de datos '!$G$1:$H$240,2,0)</f>
        <v>Drogas y Medicamentos</v>
      </c>
      <c r="Y1426" s="129" t="s">
        <v>57</v>
      </c>
      <c r="Z1426" s="129"/>
      <c r="AA1426" s="131" t="s">
        <v>58450</v>
      </c>
      <c r="AB1426" s="129" t="s">
        <v>442</v>
      </c>
      <c r="AC1426" s="129"/>
      <c r="AD1426" s="130"/>
      <c r="AE1426" s="122">
        <v>3267</v>
      </c>
      <c r="AF1426" s="134"/>
    </row>
    <row r="1427" spans="1:32" s="135" customFormat="1" ht="75">
      <c r="A1427" s="133" t="s">
        <v>62914</v>
      </c>
      <c r="B1427" s="125" t="s">
        <v>58450</v>
      </c>
      <c r="C1427" s="125" t="s">
        <v>59193</v>
      </c>
      <c r="D1427" s="127" t="s">
        <v>50511</v>
      </c>
      <c r="E1427" s="111" t="s">
        <v>3624</v>
      </c>
      <c r="F1427" s="126" t="s">
        <v>61358</v>
      </c>
      <c r="G1427" s="127" t="s">
        <v>61359</v>
      </c>
      <c r="H1427" s="111" t="s">
        <v>420</v>
      </c>
      <c r="I1427" s="128">
        <v>1018.2099999999999</v>
      </c>
      <c r="J1427" s="42">
        <v>9326.4</v>
      </c>
      <c r="K1427" s="34">
        <v>9496233.743999999</v>
      </c>
      <c r="L1427" s="24">
        <v>8831497.3819199987</v>
      </c>
      <c r="M1427" s="129" t="s">
        <v>45</v>
      </c>
      <c r="N1427" s="129">
        <v>12</v>
      </c>
      <c r="O1427" s="130" t="s">
        <v>26</v>
      </c>
      <c r="P1427" s="116" t="s">
        <v>424</v>
      </c>
      <c r="Q1427" s="117" t="s">
        <v>63003</v>
      </c>
      <c r="R1427" s="117" t="s">
        <v>63002</v>
      </c>
      <c r="S1427" s="117" t="s">
        <v>57126</v>
      </c>
      <c r="T1427" s="117" t="s">
        <v>57126</v>
      </c>
      <c r="U1427" s="117" t="s">
        <v>57126</v>
      </c>
      <c r="V1427" s="114" t="s">
        <v>17</v>
      </c>
      <c r="W1427" s="118" t="s">
        <v>340</v>
      </c>
      <c r="X1427" s="115" t="str">
        <f>VLOOKUP(W1427,'Formato de datos '!$G$1:$H$240,2,0)</f>
        <v>Drogas y Medicamentos</v>
      </c>
      <c r="Y1427" s="129" t="s">
        <v>57</v>
      </c>
      <c r="Z1427" s="129"/>
      <c r="AA1427" s="131" t="s">
        <v>58450</v>
      </c>
      <c r="AB1427" s="129" t="s">
        <v>442</v>
      </c>
      <c r="AC1427" s="129"/>
      <c r="AD1427" s="130"/>
      <c r="AE1427" s="122">
        <v>3268</v>
      </c>
      <c r="AF1427" s="134"/>
    </row>
    <row r="1428" spans="1:32" s="135" customFormat="1" ht="75">
      <c r="A1428" s="133" t="s">
        <v>62914</v>
      </c>
      <c r="B1428" s="125" t="s">
        <v>58450</v>
      </c>
      <c r="C1428" s="125" t="s">
        <v>59193</v>
      </c>
      <c r="D1428" s="127" t="s">
        <v>49873</v>
      </c>
      <c r="E1428" s="111" t="s">
        <v>3624</v>
      </c>
      <c r="F1428" s="126" t="s">
        <v>61360</v>
      </c>
      <c r="G1428" s="127" t="s">
        <v>61361</v>
      </c>
      <c r="H1428" s="111" t="s">
        <v>420</v>
      </c>
      <c r="I1428" s="128">
        <v>172.5675</v>
      </c>
      <c r="J1428" s="42">
        <v>13705.52</v>
      </c>
      <c r="K1428" s="34">
        <v>2365127.3226000001</v>
      </c>
      <c r="L1428" s="24">
        <v>2199568.4100180003</v>
      </c>
      <c r="M1428" s="129" t="s">
        <v>45</v>
      </c>
      <c r="N1428" s="129">
        <v>12</v>
      </c>
      <c r="O1428" s="130" t="s">
        <v>26</v>
      </c>
      <c r="P1428" s="116" t="s">
        <v>424</v>
      </c>
      <c r="Q1428" s="117" t="s">
        <v>63003</v>
      </c>
      <c r="R1428" s="117" t="s">
        <v>63002</v>
      </c>
      <c r="S1428" s="117" t="s">
        <v>57126</v>
      </c>
      <c r="T1428" s="117" t="s">
        <v>57126</v>
      </c>
      <c r="U1428" s="117" t="s">
        <v>57126</v>
      </c>
      <c r="V1428" s="114" t="s">
        <v>17</v>
      </c>
      <c r="W1428" s="118" t="s">
        <v>340</v>
      </c>
      <c r="X1428" s="115" t="str">
        <f>VLOOKUP(W1428,'Formato de datos '!$G$1:$H$240,2,0)</f>
        <v>Drogas y Medicamentos</v>
      </c>
      <c r="Y1428" s="129" t="s">
        <v>57</v>
      </c>
      <c r="Z1428" s="129"/>
      <c r="AA1428" s="131" t="s">
        <v>58450</v>
      </c>
      <c r="AB1428" s="129" t="s">
        <v>442</v>
      </c>
      <c r="AC1428" s="129"/>
      <c r="AD1428" s="130"/>
      <c r="AE1428" s="122">
        <v>3269</v>
      </c>
      <c r="AF1428" s="134"/>
    </row>
    <row r="1429" spans="1:32" s="135" customFormat="1" ht="75">
      <c r="A1429" s="133" t="s">
        <v>62914</v>
      </c>
      <c r="B1429" s="125" t="s">
        <v>58450</v>
      </c>
      <c r="C1429" s="125" t="s">
        <v>59193</v>
      </c>
      <c r="D1429" s="127" t="s">
        <v>51127</v>
      </c>
      <c r="E1429" s="111" t="s">
        <v>3624</v>
      </c>
      <c r="F1429" s="126" t="s">
        <v>61362</v>
      </c>
      <c r="G1429" s="127" t="s">
        <v>61363</v>
      </c>
      <c r="H1429" s="111" t="s">
        <v>420</v>
      </c>
      <c r="I1429" s="128">
        <v>82.792500000000004</v>
      </c>
      <c r="J1429" s="42">
        <v>18976.544000000002</v>
      </c>
      <c r="K1429" s="34">
        <v>1571115.5191200003</v>
      </c>
      <c r="L1429" s="24">
        <v>1461137.4327816002</v>
      </c>
      <c r="M1429" s="129" t="s">
        <v>45</v>
      </c>
      <c r="N1429" s="129">
        <v>12</v>
      </c>
      <c r="O1429" s="130" t="s">
        <v>26</v>
      </c>
      <c r="P1429" s="116" t="s">
        <v>424</v>
      </c>
      <c r="Q1429" s="117" t="s">
        <v>63003</v>
      </c>
      <c r="R1429" s="117" t="s">
        <v>63002</v>
      </c>
      <c r="S1429" s="117" t="s">
        <v>57126</v>
      </c>
      <c r="T1429" s="117" t="s">
        <v>57126</v>
      </c>
      <c r="U1429" s="117" t="s">
        <v>57126</v>
      </c>
      <c r="V1429" s="114" t="s">
        <v>17</v>
      </c>
      <c r="W1429" s="118" t="s">
        <v>340</v>
      </c>
      <c r="X1429" s="115" t="str">
        <f>VLOOKUP(W1429,'Formato de datos '!$G$1:$H$240,2,0)</f>
        <v>Drogas y Medicamentos</v>
      </c>
      <c r="Y1429" s="129" t="s">
        <v>57</v>
      </c>
      <c r="Z1429" s="129"/>
      <c r="AA1429" s="131" t="s">
        <v>58450</v>
      </c>
      <c r="AB1429" s="129" t="s">
        <v>442</v>
      </c>
      <c r="AC1429" s="129"/>
      <c r="AD1429" s="130"/>
      <c r="AE1429" s="122">
        <v>3270</v>
      </c>
      <c r="AF1429" s="134"/>
    </row>
    <row r="1430" spans="1:32" s="135" customFormat="1" ht="75">
      <c r="A1430" s="133" t="s">
        <v>62914</v>
      </c>
      <c r="B1430" s="125" t="s">
        <v>58450</v>
      </c>
      <c r="C1430" s="125" t="s">
        <v>59193</v>
      </c>
      <c r="D1430" s="127" t="s">
        <v>50142</v>
      </c>
      <c r="E1430" s="111" t="s">
        <v>3618</v>
      </c>
      <c r="F1430" s="126" t="s">
        <v>61364</v>
      </c>
      <c r="G1430" s="127" t="s">
        <v>61365</v>
      </c>
      <c r="H1430" s="111" t="s">
        <v>420</v>
      </c>
      <c r="I1430" s="128">
        <v>71.819999999999993</v>
      </c>
      <c r="J1430" s="42">
        <v>1266388.976</v>
      </c>
      <c r="K1430" s="34">
        <v>90952056.25632</v>
      </c>
      <c r="L1430" s="24">
        <v>84585412.318377599</v>
      </c>
      <c r="M1430" s="129" t="s">
        <v>45</v>
      </c>
      <c r="N1430" s="129">
        <v>12</v>
      </c>
      <c r="O1430" s="130" t="s">
        <v>26</v>
      </c>
      <c r="P1430" s="116" t="s">
        <v>424</v>
      </c>
      <c r="Q1430" s="117" t="s">
        <v>63003</v>
      </c>
      <c r="R1430" s="117" t="s">
        <v>63002</v>
      </c>
      <c r="S1430" s="117" t="s">
        <v>57126</v>
      </c>
      <c r="T1430" s="117" t="s">
        <v>57126</v>
      </c>
      <c r="U1430" s="117" t="s">
        <v>57126</v>
      </c>
      <c r="V1430" s="114" t="s">
        <v>17</v>
      </c>
      <c r="W1430" s="118" t="s">
        <v>340</v>
      </c>
      <c r="X1430" s="115" t="str">
        <f>VLOOKUP(W1430,'Formato de datos '!$G$1:$H$240,2,0)</f>
        <v>Drogas y Medicamentos</v>
      </c>
      <c r="Y1430" s="129" t="s">
        <v>57</v>
      </c>
      <c r="Z1430" s="129"/>
      <c r="AA1430" s="131" t="s">
        <v>58450</v>
      </c>
      <c r="AB1430" s="129" t="s">
        <v>442</v>
      </c>
      <c r="AC1430" s="129"/>
      <c r="AD1430" s="130"/>
      <c r="AE1430" s="122">
        <v>3271</v>
      </c>
      <c r="AF1430" s="134"/>
    </row>
    <row r="1431" spans="1:32" s="135" customFormat="1" ht="75">
      <c r="A1431" s="133" t="s">
        <v>62914</v>
      </c>
      <c r="B1431" s="125" t="s">
        <v>58450</v>
      </c>
      <c r="C1431" s="125" t="s">
        <v>59193</v>
      </c>
      <c r="D1431" s="127" t="s">
        <v>50142</v>
      </c>
      <c r="E1431" s="111" t="s">
        <v>3618</v>
      </c>
      <c r="F1431" s="126" t="s">
        <v>61366</v>
      </c>
      <c r="G1431" s="127" t="s">
        <v>61367</v>
      </c>
      <c r="H1431" s="111" t="s">
        <v>420</v>
      </c>
      <c r="I1431" s="128">
        <v>38.902500000000003</v>
      </c>
      <c r="J1431" s="42">
        <v>615267.96799999999</v>
      </c>
      <c r="K1431" s="34">
        <v>23935462.125120003</v>
      </c>
      <c r="L1431" s="24">
        <v>22193876.250000004</v>
      </c>
      <c r="M1431" s="129" t="s">
        <v>45</v>
      </c>
      <c r="N1431" s="129">
        <v>12</v>
      </c>
      <c r="O1431" s="130" t="s">
        <v>26</v>
      </c>
      <c r="P1431" s="116" t="s">
        <v>424</v>
      </c>
      <c r="Q1431" s="117" t="s">
        <v>63003</v>
      </c>
      <c r="R1431" s="117" t="s">
        <v>63002</v>
      </c>
      <c r="S1431" s="117" t="s">
        <v>57126</v>
      </c>
      <c r="T1431" s="117" t="s">
        <v>57126</v>
      </c>
      <c r="U1431" s="117" t="s">
        <v>57126</v>
      </c>
      <c r="V1431" s="114" t="s">
        <v>17</v>
      </c>
      <c r="W1431" s="118" t="s">
        <v>340</v>
      </c>
      <c r="X1431" s="115" t="str">
        <f>VLOOKUP(W1431,'Formato de datos '!$G$1:$H$240,2,0)</f>
        <v>Drogas y Medicamentos</v>
      </c>
      <c r="Y1431" s="129" t="s">
        <v>57</v>
      </c>
      <c r="Z1431" s="129"/>
      <c r="AA1431" s="131" t="s">
        <v>58450</v>
      </c>
      <c r="AB1431" s="129" t="s">
        <v>442</v>
      </c>
      <c r="AC1431" s="129"/>
      <c r="AD1431" s="130"/>
      <c r="AE1431" s="122">
        <v>3272</v>
      </c>
      <c r="AF1431" s="134"/>
    </row>
    <row r="1432" spans="1:32" s="135" customFormat="1" ht="75">
      <c r="A1432" s="133" t="s">
        <v>62914</v>
      </c>
      <c r="B1432" s="125" t="s">
        <v>58450</v>
      </c>
      <c r="C1432" s="125" t="s">
        <v>59193</v>
      </c>
      <c r="D1432" s="127" t="s">
        <v>50841</v>
      </c>
      <c r="E1432" s="111" t="s">
        <v>3617</v>
      </c>
      <c r="F1432" s="126" t="s">
        <v>61368</v>
      </c>
      <c r="G1432" s="127" t="s">
        <v>61369</v>
      </c>
      <c r="H1432" s="111" t="s">
        <v>420</v>
      </c>
      <c r="I1432" s="128">
        <v>1126.1775</v>
      </c>
      <c r="J1432" s="42">
        <v>1039.8399999999999</v>
      </c>
      <c r="K1432" s="34">
        <v>1171044.4116</v>
      </c>
      <c r="L1432" s="24">
        <v>1089071.3027879999</v>
      </c>
      <c r="M1432" s="129" t="s">
        <v>45</v>
      </c>
      <c r="N1432" s="129">
        <v>12</v>
      </c>
      <c r="O1432" s="130" t="s">
        <v>26</v>
      </c>
      <c r="P1432" s="116" t="s">
        <v>424</v>
      </c>
      <c r="Q1432" s="117" t="s">
        <v>63003</v>
      </c>
      <c r="R1432" s="117" t="s">
        <v>63002</v>
      </c>
      <c r="S1432" s="117" t="s">
        <v>57126</v>
      </c>
      <c r="T1432" s="117" t="s">
        <v>57126</v>
      </c>
      <c r="U1432" s="117" t="s">
        <v>57126</v>
      </c>
      <c r="V1432" s="114" t="s">
        <v>17</v>
      </c>
      <c r="W1432" s="118" t="s">
        <v>340</v>
      </c>
      <c r="X1432" s="115" t="str">
        <f>VLOOKUP(W1432,'Formato de datos '!$G$1:$H$240,2,0)</f>
        <v>Drogas y Medicamentos</v>
      </c>
      <c r="Y1432" s="129" t="s">
        <v>57</v>
      </c>
      <c r="Z1432" s="129"/>
      <c r="AA1432" s="131" t="s">
        <v>58450</v>
      </c>
      <c r="AB1432" s="129" t="s">
        <v>442</v>
      </c>
      <c r="AC1432" s="129"/>
      <c r="AD1432" s="130"/>
      <c r="AE1432" s="122">
        <v>3273</v>
      </c>
      <c r="AF1432" s="134"/>
    </row>
    <row r="1433" spans="1:32" s="135" customFormat="1" ht="60">
      <c r="A1433" s="133" t="s">
        <v>62914</v>
      </c>
      <c r="B1433" s="125" t="s">
        <v>58450</v>
      </c>
      <c r="C1433" s="125" t="s">
        <v>59193</v>
      </c>
      <c r="D1433" s="127" t="s">
        <v>50570</v>
      </c>
      <c r="E1433" s="111" t="s">
        <v>3024</v>
      </c>
      <c r="F1433" s="126" t="s">
        <v>61370</v>
      </c>
      <c r="G1433" s="127" t="s">
        <v>61371</v>
      </c>
      <c r="H1433" s="111" t="s">
        <v>420</v>
      </c>
      <c r="I1433" s="128">
        <v>1.9950000000000001</v>
      </c>
      <c r="J1433" s="42">
        <v>13866.32</v>
      </c>
      <c r="K1433" s="34">
        <v>27663.308400000002</v>
      </c>
      <c r="L1433" s="24">
        <v>25805.325000000001</v>
      </c>
      <c r="M1433" s="129" t="s">
        <v>45</v>
      </c>
      <c r="N1433" s="129">
        <v>12</v>
      </c>
      <c r="O1433" s="130" t="s">
        <v>26</v>
      </c>
      <c r="P1433" s="116" t="s">
        <v>424</v>
      </c>
      <c r="Q1433" s="117" t="s">
        <v>63003</v>
      </c>
      <c r="R1433" s="117" t="s">
        <v>63002</v>
      </c>
      <c r="S1433" s="117" t="s">
        <v>57126</v>
      </c>
      <c r="T1433" s="117" t="s">
        <v>57126</v>
      </c>
      <c r="U1433" s="117" t="s">
        <v>57126</v>
      </c>
      <c r="V1433" s="114" t="s">
        <v>17</v>
      </c>
      <c r="W1433" s="118" t="s">
        <v>340</v>
      </c>
      <c r="X1433" s="115" t="str">
        <f>VLOOKUP(W1433,'Formato de datos '!$G$1:$H$240,2,0)</f>
        <v>Drogas y Medicamentos</v>
      </c>
      <c r="Y1433" s="129" t="s">
        <v>57</v>
      </c>
      <c r="Z1433" s="129"/>
      <c r="AA1433" s="131" t="s">
        <v>58450</v>
      </c>
      <c r="AB1433" s="129" t="s">
        <v>442</v>
      </c>
      <c r="AC1433" s="129"/>
      <c r="AD1433" s="130"/>
      <c r="AE1433" s="122">
        <v>3274</v>
      </c>
      <c r="AF1433" s="134"/>
    </row>
    <row r="1434" spans="1:32" s="135" customFormat="1" ht="90">
      <c r="A1434" s="133" t="s">
        <v>62914</v>
      </c>
      <c r="B1434" s="125" t="s">
        <v>58450</v>
      </c>
      <c r="C1434" s="125" t="s">
        <v>59193</v>
      </c>
      <c r="D1434" s="127" t="s">
        <v>50168</v>
      </c>
      <c r="E1434" s="111" t="s">
        <v>3626</v>
      </c>
      <c r="F1434" s="126" t="s">
        <v>61372</v>
      </c>
      <c r="G1434" s="127" t="s">
        <v>61373</v>
      </c>
      <c r="H1434" s="111" t="s">
        <v>420</v>
      </c>
      <c r="I1434" s="128">
        <v>4400.97</v>
      </c>
      <c r="J1434" s="42">
        <v>356.976</v>
      </c>
      <c r="K1434" s="34">
        <v>1571040.6667200001</v>
      </c>
      <c r="L1434" s="24">
        <v>1461067.8200496002</v>
      </c>
      <c r="M1434" s="129" t="s">
        <v>45</v>
      </c>
      <c r="N1434" s="129">
        <v>12</v>
      </c>
      <c r="O1434" s="130" t="s">
        <v>26</v>
      </c>
      <c r="P1434" s="116" t="s">
        <v>424</v>
      </c>
      <c r="Q1434" s="117" t="s">
        <v>63003</v>
      </c>
      <c r="R1434" s="117" t="s">
        <v>63002</v>
      </c>
      <c r="S1434" s="117" t="s">
        <v>57126</v>
      </c>
      <c r="T1434" s="117" t="s">
        <v>57126</v>
      </c>
      <c r="U1434" s="117" t="s">
        <v>57126</v>
      </c>
      <c r="V1434" s="114" t="s">
        <v>17</v>
      </c>
      <c r="W1434" s="118" t="s">
        <v>340</v>
      </c>
      <c r="X1434" s="115" t="str">
        <f>VLOOKUP(W1434,'Formato de datos '!$G$1:$H$240,2,0)</f>
        <v>Drogas y Medicamentos</v>
      </c>
      <c r="Y1434" s="129" t="s">
        <v>57</v>
      </c>
      <c r="Z1434" s="129"/>
      <c r="AA1434" s="131" t="s">
        <v>58450</v>
      </c>
      <c r="AB1434" s="129" t="s">
        <v>442</v>
      </c>
      <c r="AC1434" s="129"/>
      <c r="AD1434" s="130"/>
      <c r="AE1434" s="122">
        <v>3275</v>
      </c>
      <c r="AF1434" s="134"/>
    </row>
    <row r="1435" spans="1:32" s="135" customFormat="1" ht="135">
      <c r="A1435" s="133" t="s">
        <v>62914</v>
      </c>
      <c r="B1435" s="125" t="s">
        <v>58450</v>
      </c>
      <c r="C1435" s="125" t="s">
        <v>59193</v>
      </c>
      <c r="D1435" s="127" t="s">
        <v>50168</v>
      </c>
      <c r="E1435" s="111" t="s">
        <v>3626</v>
      </c>
      <c r="F1435" s="126" t="s">
        <v>61374</v>
      </c>
      <c r="G1435" s="127" t="s">
        <v>61375</v>
      </c>
      <c r="H1435" s="111" t="s">
        <v>420</v>
      </c>
      <c r="I1435" s="128">
        <v>57.854999999999997</v>
      </c>
      <c r="J1435" s="42">
        <v>33694.031999999999</v>
      </c>
      <c r="K1435" s="34">
        <v>1949368.2213599999</v>
      </c>
      <c r="L1435" s="24">
        <v>1812912.4458647999</v>
      </c>
      <c r="M1435" s="129" t="s">
        <v>45</v>
      </c>
      <c r="N1435" s="129">
        <v>12</v>
      </c>
      <c r="O1435" s="130" t="s">
        <v>26</v>
      </c>
      <c r="P1435" s="116" t="s">
        <v>424</v>
      </c>
      <c r="Q1435" s="117" t="s">
        <v>63003</v>
      </c>
      <c r="R1435" s="117" t="s">
        <v>63002</v>
      </c>
      <c r="S1435" s="117" t="s">
        <v>57126</v>
      </c>
      <c r="T1435" s="117" t="s">
        <v>57126</v>
      </c>
      <c r="U1435" s="117" t="s">
        <v>57126</v>
      </c>
      <c r="V1435" s="114" t="s">
        <v>17</v>
      </c>
      <c r="W1435" s="118" t="s">
        <v>340</v>
      </c>
      <c r="X1435" s="115" t="str">
        <f>VLOOKUP(W1435,'Formato de datos '!$G$1:$H$240,2,0)</f>
        <v>Drogas y Medicamentos</v>
      </c>
      <c r="Y1435" s="129" t="s">
        <v>57</v>
      </c>
      <c r="Z1435" s="129"/>
      <c r="AA1435" s="131" t="s">
        <v>58450</v>
      </c>
      <c r="AB1435" s="129" t="s">
        <v>442</v>
      </c>
      <c r="AC1435" s="129"/>
      <c r="AD1435" s="130"/>
      <c r="AE1435" s="122">
        <v>3276</v>
      </c>
      <c r="AF1435" s="134"/>
    </row>
    <row r="1436" spans="1:32" s="135" customFormat="1" ht="60">
      <c r="A1436" s="133" t="s">
        <v>62914</v>
      </c>
      <c r="B1436" s="125" t="s">
        <v>58450</v>
      </c>
      <c r="C1436" s="125" t="s">
        <v>59193</v>
      </c>
      <c r="D1436" s="127" t="s">
        <v>50186</v>
      </c>
      <c r="E1436" s="111" t="s">
        <v>3626</v>
      </c>
      <c r="F1436" s="126" t="s">
        <v>61376</v>
      </c>
      <c r="G1436" s="127" t="s">
        <v>61377</v>
      </c>
      <c r="H1436" s="111" t="s">
        <v>420</v>
      </c>
      <c r="I1436" s="128">
        <v>9405.4275000000016</v>
      </c>
      <c r="J1436" s="42">
        <v>1929.6</v>
      </c>
      <c r="K1436" s="34">
        <v>18148712.904000003</v>
      </c>
      <c r="L1436" s="24">
        <v>16878303.000720002</v>
      </c>
      <c r="M1436" s="129" t="s">
        <v>45</v>
      </c>
      <c r="N1436" s="129">
        <v>12</v>
      </c>
      <c r="O1436" s="130" t="s">
        <v>26</v>
      </c>
      <c r="P1436" s="116" t="s">
        <v>424</v>
      </c>
      <c r="Q1436" s="117" t="s">
        <v>63003</v>
      </c>
      <c r="R1436" s="117" t="s">
        <v>63002</v>
      </c>
      <c r="S1436" s="117" t="s">
        <v>57126</v>
      </c>
      <c r="T1436" s="117" t="s">
        <v>57126</v>
      </c>
      <c r="U1436" s="117" t="s">
        <v>57126</v>
      </c>
      <c r="V1436" s="114" t="s">
        <v>17</v>
      </c>
      <c r="W1436" s="118" t="s">
        <v>340</v>
      </c>
      <c r="X1436" s="115" t="str">
        <f>VLOOKUP(W1436,'Formato de datos '!$G$1:$H$240,2,0)</f>
        <v>Drogas y Medicamentos</v>
      </c>
      <c r="Y1436" s="129" t="s">
        <v>57</v>
      </c>
      <c r="Z1436" s="129"/>
      <c r="AA1436" s="131" t="s">
        <v>58450</v>
      </c>
      <c r="AB1436" s="129" t="s">
        <v>442</v>
      </c>
      <c r="AC1436" s="129"/>
      <c r="AD1436" s="130"/>
      <c r="AE1436" s="122">
        <v>3277</v>
      </c>
      <c r="AF1436" s="134"/>
    </row>
    <row r="1437" spans="1:32" s="135" customFormat="1" ht="60">
      <c r="A1437" s="133" t="s">
        <v>62914</v>
      </c>
      <c r="B1437" s="125" t="s">
        <v>58450</v>
      </c>
      <c r="C1437" s="125" t="s">
        <v>59193</v>
      </c>
      <c r="D1437" s="127" t="s">
        <v>50166</v>
      </c>
      <c r="E1437" s="111" t="s">
        <v>3513</v>
      </c>
      <c r="F1437" s="126" t="s">
        <v>61378</v>
      </c>
      <c r="G1437" s="127" t="s">
        <v>61379</v>
      </c>
      <c r="H1437" s="111" t="s">
        <v>420</v>
      </c>
      <c r="I1437" s="128">
        <v>9.9749999999999996</v>
      </c>
      <c r="J1437" s="42">
        <v>58323.231999999996</v>
      </c>
      <c r="K1437" s="34">
        <v>581774.23919999995</v>
      </c>
      <c r="L1437" s="24">
        <v>541050.042456</v>
      </c>
      <c r="M1437" s="129" t="s">
        <v>45</v>
      </c>
      <c r="N1437" s="129">
        <v>12</v>
      </c>
      <c r="O1437" s="130" t="s">
        <v>26</v>
      </c>
      <c r="P1437" s="116" t="s">
        <v>424</v>
      </c>
      <c r="Q1437" s="117" t="s">
        <v>63003</v>
      </c>
      <c r="R1437" s="117" t="s">
        <v>63002</v>
      </c>
      <c r="S1437" s="117" t="s">
        <v>57126</v>
      </c>
      <c r="T1437" s="117" t="s">
        <v>57126</v>
      </c>
      <c r="U1437" s="117" t="s">
        <v>57126</v>
      </c>
      <c r="V1437" s="114" t="s">
        <v>17</v>
      </c>
      <c r="W1437" s="118" t="s">
        <v>340</v>
      </c>
      <c r="X1437" s="115" t="str">
        <f>VLOOKUP(W1437,'Formato de datos '!$G$1:$H$240,2,0)</f>
        <v>Drogas y Medicamentos</v>
      </c>
      <c r="Y1437" s="129" t="s">
        <v>57</v>
      </c>
      <c r="Z1437" s="129"/>
      <c r="AA1437" s="131" t="s">
        <v>58450</v>
      </c>
      <c r="AB1437" s="129" t="s">
        <v>442</v>
      </c>
      <c r="AC1437" s="129"/>
      <c r="AD1437" s="130"/>
      <c r="AE1437" s="122">
        <v>3278</v>
      </c>
      <c r="AF1437" s="134"/>
    </row>
    <row r="1438" spans="1:32" s="135" customFormat="1" ht="30">
      <c r="A1438" s="133" t="s">
        <v>62914</v>
      </c>
      <c r="B1438" s="125" t="s">
        <v>58450</v>
      </c>
      <c r="C1438" s="125" t="s">
        <v>59193</v>
      </c>
      <c r="D1438" s="127" t="s">
        <v>50166</v>
      </c>
      <c r="E1438" s="111" t="s">
        <v>3513</v>
      </c>
      <c r="F1438" s="126" t="s">
        <v>61380</v>
      </c>
      <c r="G1438" s="127" t="s">
        <v>61381</v>
      </c>
      <c r="H1438" s="111" t="s">
        <v>420</v>
      </c>
      <c r="I1438" s="128">
        <v>616.45499999999993</v>
      </c>
      <c r="J1438" s="42">
        <v>459.88799999999998</v>
      </c>
      <c r="K1438" s="34">
        <v>283500.25703999994</v>
      </c>
      <c r="L1438" s="24">
        <v>263655.23904719995</v>
      </c>
      <c r="M1438" s="129" t="s">
        <v>45</v>
      </c>
      <c r="N1438" s="129">
        <v>12</v>
      </c>
      <c r="O1438" s="130" t="s">
        <v>26</v>
      </c>
      <c r="P1438" s="116" t="s">
        <v>424</v>
      </c>
      <c r="Q1438" s="117" t="s">
        <v>63003</v>
      </c>
      <c r="R1438" s="117" t="s">
        <v>63002</v>
      </c>
      <c r="S1438" s="117" t="s">
        <v>57126</v>
      </c>
      <c r="T1438" s="117" t="s">
        <v>57126</v>
      </c>
      <c r="U1438" s="117" t="s">
        <v>57126</v>
      </c>
      <c r="V1438" s="114" t="s">
        <v>17</v>
      </c>
      <c r="W1438" s="118" t="s">
        <v>340</v>
      </c>
      <c r="X1438" s="115" t="str">
        <f>VLOOKUP(W1438,'Formato de datos '!$G$1:$H$240,2,0)</f>
        <v>Drogas y Medicamentos</v>
      </c>
      <c r="Y1438" s="129" t="s">
        <v>57</v>
      </c>
      <c r="Z1438" s="129"/>
      <c r="AA1438" s="131" t="s">
        <v>58450</v>
      </c>
      <c r="AB1438" s="129" t="s">
        <v>442</v>
      </c>
      <c r="AC1438" s="129"/>
      <c r="AD1438" s="130"/>
      <c r="AE1438" s="122">
        <v>3279</v>
      </c>
      <c r="AF1438" s="134"/>
    </row>
    <row r="1439" spans="1:32" s="135" customFormat="1" ht="30">
      <c r="A1439" s="133" t="s">
        <v>62914</v>
      </c>
      <c r="B1439" s="125" t="s">
        <v>58450</v>
      </c>
      <c r="C1439" s="125" t="s">
        <v>59193</v>
      </c>
      <c r="D1439" s="127" t="s">
        <v>50166</v>
      </c>
      <c r="E1439" s="111" t="s">
        <v>3513</v>
      </c>
      <c r="F1439" s="126" t="s">
        <v>61382</v>
      </c>
      <c r="G1439" s="127" t="s">
        <v>61383</v>
      </c>
      <c r="H1439" s="111" t="s">
        <v>420</v>
      </c>
      <c r="I1439" s="128">
        <v>2.9924999999999997</v>
      </c>
      <c r="J1439" s="42">
        <v>10096.096</v>
      </c>
      <c r="K1439" s="34">
        <v>30212.567279999996</v>
      </c>
      <c r="L1439" s="24">
        <v>28097.687570399994</v>
      </c>
      <c r="M1439" s="129" t="s">
        <v>45</v>
      </c>
      <c r="N1439" s="129">
        <v>12</v>
      </c>
      <c r="O1439" s="130" t="s">
        <v>26</v>
      </c>
      <c r="P1439" s="116" t="s">
        <v>424</v>
      </c>
      <c r="Q1439" s="117" t="s">
        <v>63003</v>
      </c>
      <c r="R1439" s="117" t="s">
        <v>63002</v>
      </c>
      <c r="S1439" s="117" t="s">
        <v>57126</v>
      </c>
      <c r="T1439" s="117" t="s">
        <v>57126</v>
      </c>
      <c r="U1439" s="117" t="s">
        <v>57126</v>
      </c>
      <c r="V1439" s="114" t="s">
        <v>17</v>
      </c>
      <c r="W1439" s="118" t="s">
        <v>340</v>
      </c>
      <c r="X1439" s="115" t="str">
        <f>VLOOKUP(W1439,'Formato de datos '!$G$1:$H$240,2,0)</f>
        <v>Drogas y Medicamentos</v>
      </c>
      <c r="Y1439" s="129" t="s">
        <v>57</v>
      </c>
      <c r="Z1439" s="129"/>
      <c r="AA1439" s="131" t="s">
        <v>58450</v>
      </c>
      <c r="AB1439" s="129" t="s">
        <v>442</v>
      </c>
      <c r="AC1439" s="129"/>
      <c r="AD1439" s="130"/>
      <c r="AE1439" s="122">
        <v>3280</v>
      </c>
      <c r="AF1439" s="134"/>
    </row>
    <row r="1440" spans="1:32" s="135" customFormat="1" ht="45">
      <c r="A1440" s="133" t="s">
        <v>62914</v>
      </c>
      <c r="B1440" s="125" t="s">
        <v>58450</v>
      </c>
      <c r="C1440" s="125" t="s">
        <v>59193</v>
      </c>
      <c r="D1440" s="127" t="s">
        <v>50166</v>
      </c>
      <c r="E1440" s="111" t="s">
        <v>3513</v>
      </c>
      <c r="F1440" s="126" t="s">
        <v>61384</v>
      </c>
      <c r="G1440" s="127" t="s">
        <v>61385</v>
      </c>
      <c r="H1440" s="111" t="s">
        <v>420</v>
      </c>
      <c r="I1440" s="128">
        <v>182.54250000000002</v>
      </c>
      <c r="J1440" s="42">
        <v>7051.616</v>
      </c>
      <c r="K1440" s="34">
        <v>1287219.6136800002</v>
      </c>
      <c r="L1440" s="24">
        <v>1197114.2407224001</v>
      </c>
      <c r="M1440" s="129" t="s">
        <v>45</v>
      </c>
      <c r="N1440" s="129">
        <v>12</v>
      </c>
      <c r="O1440" s="130" t="s">
        <v>26</v>
      </c>
      <c r="P1440" s="116" t="s">
        <v>424</v>
      </c>
      <c r="Q1440" s="117" t="s">
        <v>63003</v>
      </c>
      <c r="R1440" s="117" t="s">
        <v>63002</v>
      </c>
      <c r="S1440" s="117" t="s">
        <v>57126</v>
      </c>
      <c r="T1440" s="117" t="s">
        <v>57126</v>
      </c>
      <c r="U1440" s="117" t="s">
        <v>57126</v>
      </c>
      <c r="V1440" s="114" t="s">
        <v>17</v>
      </c>
      <c r="W1440" s="118" t="s">
        <v>340</v>
      </c>
      <c r="X1440" s="115" t="str">
        <f>VLOOKUP(W1440,'Formato de datos '!$G$1:$H$240,2,0)</f>
        <v>Drogas y Medicamentos</v>
      </c>
      <c r="Y1440" s="129" t="s">
        <v>57</v>
      </c>
      <c r="Z1440" s="129"/>
      <c r="AA1440" s="131" t="s">
        <v>58450</v>
      </c>
      <c r="AB1440" s="129" t="s">
        <v>442</v>
      </c>
      <c r="AC1440" s="129"/>
      <c r="AD1440" s="130"/>
      <c r="AE1440" s="122">
        <v>3281</v>
      </c>
      <c r="AF1440" s="134"/>
    </row>
    <row r="1441" spans="1:32" s="135" customFormat="1" ht="150">
      <c r="A1441" s="133" t="s">
        <v>62914</v>
      </c>
      <c r="B1441" s="125" t="s">
        <v>58450</v>
      </c>
      <c r="C1441" s="125" t="s">
        <v>59193</v>
      </c>
      <c r="D1441" s="127" t="s">
        <v>50403</v>
      </c>
      <c r="E1441" s="111" t="s">
        <v>3626</v>
      </c>
      <c r="F1441" s="126" t="s">
        <v>61386</v>
      </c>
      <c r="G1441" s="127" t="s">
        <v>61387</v>
      </c>
      <c r="H1441" s="111" t="s">
        <v>420</v>
      </c>
      <c r="I1441" s="128">
        <v>41172.610499999995</v>
      </c>
      <c r="J1441" s="42">
        <v>2765.76</v>
      </c>
      <c r="K1441" s="34">
        <v>113873559.21648</v>
      </c>
      <c r="L1441" s="24">
        <v>105902410.0713264</v>
      </c>
      <c r="M1441" s="129" t="s">
        <v>45</v>
      </c>
      <c r="N1441" s="129">
        <v>12</v>
      </c>
      <c r="O1441" s="130" t="s">
        <v>26</v>
      </c>
      <c r="P1441" s="116" t="s">
        <v>424</v>
      </c>
      <c r="Q1441" s="117" t="s">
        <v>63003</v>
      </c>
      <c r="R1441" s="117" t="s">
        <v>63002</v>
      </c>
      <c r="S1441" s="117" t="s">
        <v>57126</v>
      </c>
      <c r="T1441" s="117" t="s">
        <v>57126</v>
      </c>
      <c r="U1441" s="117" t="s">
        <v>57126</v>
      </c>
      <c r="V1441" s="114" t="s">
        <v>17</v>
      </c>
      <c r="W1441" s="118" t="s">
        <v>340</v>
      </c>
      <c r="X1441" s="115" t="str">
        <f>VLOOKUP(W1441,'Formato de datos '!$G$1:$H$240,2,0)</f>
        <v>Drogas y Medicamentos</v>
      </c>
      <c r="Y1441" s="129" t="s">
        <v>57</v>
      </c>
      <c r="Z1441" s="129"/>
      <c r="AA1441" s="131" t="s">
        <v>58450</v>
      </c>
      <c r="AB1441" s="129" t="s">
        <v>442</v>
      </c>
      <c r="AC1441" s="129"/>
      <c r="AD1441" s="130"/>
      <c r="AE1441" s="122">
        <v>3282</v>
      </c>
      <c r="AF1441" s="134"/>
    </row>
    <row r="1442" spans="1:32" s="135" customFormat="1" ht="90">
      <c r="A1442" s="133" t="s">
        <v>62914</v>
      </c>
      <c r="B1442" s="125" t="s">
        <v>58450</v>
      </c>
      <c r="C1442" s="125" t="s">
        <v>59193</v>
      </c>
      <c r="D1442" s="127" t="s">
        <v>51179</v>
      </c>
      <c r="E1442" s="111" t="s">
        <v>3624</v>
      </c>
      <c r="F1442" s="126" t="s">
        <v>61388</v>
      </c>
      <c r="G1442" s="127" t="s">
        <v>61389</v>
      </c>
      <c r="H1442" s="111" t="s">
        <v>420</v>
      </c>
      <c r="I1442" s="128">
        <v>306.23250000000002</v>
      </c>
      <c r="J1442" s="42">
        <v>31261.664000000001</v>
      </c>
      <c r="K1442" s="34">
        <v>9573337.5208800007</v>
      </c>
      <c r="L1442" s="24">
        <v>8903203.8944183998</v>
      </c>
      <c r="M1442" s="129" t="s">
        <v>45</v>
      </c>
      <c r="N1442" s="129">
        <v>12</v>
      </c>
      <c r="O1442" s="130" t="s">
        <v>26</v>
      </c>
      <c r="P1442" s="116" t="s">
        <v>424</v>
      </c>
      <c r="Q1442" s="117" t="s">
        <v>63003</v>
      </c>
      <c r="R1442" s="117" t="s">
        <v>63002</v>
      </c>
      <c r="S1442" s="117" t="s">
        <v>57126</v>
      </c>
      <c r="T1442" s="117" t="s">
        <v>57126</v>
      </c>
      <c r="U1442" s="117" t="s">
        <v>57126</v>
      </c>
      <c r="V1442" s="114" t="s">
        <v>17</v>
      </c>
      <c r="W1442" s="118" t="s">
        <v>340</v>
      </c>
      <c r="X1442" s="115" t="str">
        <f>VLOOKUP(W1442,'Formato de datos '!$G$1:$H$240,2,0)</f>
        <v>Drogas y Medicamentos</v>
      </c>
      <c r="Y1442" s="129" t="s">
        <v>57</v>
      </c>
      <c r="Z1442" s="129"/>
      <c r="AA1442" s="131" t="s">
        <v>58450</v>
      </c>
      <c r="AB1442" s="129" t="s">
        <v>442</v>
      </c>
      <c r="AC1442" s="129"/>
      <c r="AD1442" s="130"/>
      <c r="AE1442" s="122">
        <v>3283</v>
      </c>
      <c r="AF1442" s="134"/>
    </row>
    <row r="1443" spans="1:32" s="135" customFormat="1" ht="75">
      <c r="A1443" s="133" t="s">
        <v>62914</v>
      </c>
      <c r="B1443" s="125" t="s">
        <v>58450</v>
      </c>
      <c r="C1443" s="125" t="s">
        <v>59193</v>
      </c>
      <c r="D1443" s="127" t="s">
        <v>51106</v>
      </c>
      <c r="E1443" s="111" t="s">
        <v>3618</v>
      </c>
      <c r="F1443" s="126" t="s">
        <v>61390</v>
      </c>
      <c r="G1443" s="127" t="s">
        <v>61391</v>
      </c>
      <c r="H1443" s="111" t="s">
        <v>420</v>
      </c>
      <c r="I1443" s="128">
        <v>3354.5925000000002</v>
      </c>
      <c r="J1443" s="42">
        <v>1555.472</v>
      </c>
      <c r="K1443" s="34">
        <v>5217974.7051600004</v>
      </c>
      <c r="L1443" s="24">
        <v>4852716.4757988006</v>
      </c>
      <c r="M1443" s="129" t="s">
        <v>45</v>
      </c>
      <c r="N1443" s="129">
        <v>12</v>
      </c>
      <c r="O1443" s="130" t="s">
        <v>26</v>
      </c>
      <c r="P1443" s="116" t="s">
        <v>424</v>
      </c>
      <c r="Q1443" s="117" t="s">
        <v>63003</v>
      </c>
      <c r="R1443" s="117" t="s">
        <v>63002</v>
      </c>
      <c r="S1443" s="117" t="s">
        <v>57126</v>
      </c>
      <c r="T1443" s="117" t="s">
        <v>57126</v>
      </c>
      <c r="U1443" s="117" t="s">
        <v>57126</v>
      </c>
      <c r="V1443" s="114" t="s">
        <v>17</v>
      </c>
      <c r="W1443" s="118" t="s">
        <v>340</v>
      </c>
      <c r="X1443" s="115" t="str">
        <f>VLOOKUP(W1443,'Formato de datos '!$G$1:$H$240,2,0)</f>
        <v>Drogas y Medicamentos</v>
      </c>
      <c r="Y1443" s="129" t="s">
        <v>57</v>
      </c>
      <c r="Z1443" s="129"/>
      <c r="AA1443" s="131" t="s">
        <v>58450</v>
      </c>
      <c r="AB1443" s="129" t="s">
        <v>442</v>
      </c>
      <c r="AC1443" s="129"/>
      <c r="AD1443" s="130"/>
      <c r="AE1443" s="122">
        <v>3284</v>
      </c>
      <c r="AF1443" s="134"/>
    </row>
    <row r="1444" spans="1:32" s="135" customFormat="1" ht="75">
      <c r="A1444" s="133" t="s">
        <v>62914</v>
      </c>
      <c r="B1444" s="125" t="s">
        <v>58450</v>
      </c>
      <c r="C1444" s="125" t="s">
        <v>59193</v>
      </c>
      <c r="D1444" s="127" t="s">
        <v>51106</v>
      </c>
      <c r="E1444" s="111" t="s">
        <v>3618</v>
      </c>
      <c r="F1444" s="126" t="s">
        <v>61392</v>
      </c>
      <c r="G1444" s="127" t="s">
        <v>61393</v>
      </c>
      <c r="H1444" s="111" t="s">
        <v>420</v>
      </c>
      <c r="I1444" s="128">
        <v>3470.3024999999998</v>
      </c>
      <c r="J1444" s="42">
        <v>1901.7280000000001</v>
      </c>
      <c r="K1444" s="34">
        <v>6599571.4327199999</v>
      </c>
      <c r="L1444" s="24">
        <v>6137601.4324295996</v>
      </c>
      <c r="M1444" s="129" t="s">
        <v>45</v>
      </c>
      <c r="N1444" s="129">
        <v>12</v>
      </c>
      <c r="O1444" s="130" t="s">
        <v>26</v>
      </c>
      <c r="P1444" s="116" t="s">
        <v>424</v>
      </c>
      <c r="Q1444" s="117" t="s">
        <v>63003</v>
      </c>
      <c r="R1444" s="117" t="s">
        <v>63002</v>
      </c>
      <c r="S1444" s="117" t="s">
        <v>57126</v>
      </c>
      <c r="T1444" s="117" t="s">
        <v>57126</v>
      </c>
      <c r="U1444" s="117" t="s">
        <v>57126</v>
      </c>
      <c r="V1444" s="114" t="s">
        <v>17</v>
      </c>
      <c r="W1444" s="118" t="s">
        <v>340</v>
      </c>
      <c r="X1444" s="115" t="str">
        <f>VLOOKUP(W1444,'Formato de datos '!$G$1:$H$240,2,0)</f>
        <v>Drogas y Medicamentos</v>
      </c>
      <c r="Y1444" s="129" t="s">
        <v>57</v>
      </c>
      <c r="Z1444" s="129"/>
      <c r="AA1444" s="131" t="s">
        <v>58450</v>
      </c>
      <c r="AB1444" s="129" t="s">
        <v>442</v>
      </c>
      <c r="AC1444" s="129"/>
      <c r="AD1444" s="130"/>
      <c r="AE1444" s="122">
        <v>3285</v>
      </c>
      <c r="AF1444" s="134"/>
    </row>
    <row r="1445" spans="1:32" s="135" customFormat="1" ht="90">
      <c r="A1445" s="109" t="s">
        <v>62914</v>
      </c>
      <c r="B1445" s="125" t="s">
        <v>58450</v>
      </c>
      <c r="C1445" s="125" t="s">
        <v>59193</v>
      </c>
      <c r="D1445" s="127" t="s">
        <v>49692</v>
      </c>
      <c r="E1445" s="111" t="s">
        <v>3623</v>
      </c>
      <c r="F1445" s="126" t="s">
        <v>61394</v>
      </c>
      <c r="G1445" s="127" t="s">
        <v>61395</v>
      </c>
      <c r="H1445" s="111" t="s">
        <v>420</v>
      </c>
      <c r="I1445" s="128">
        <v>479.79750000000001</v>
      </c>
      <c r="J1445" s="42">
        <v>39359.551999999996</v>
      </c>
      <c r="K1445" s="34">
        <v>18884614.65072</v>
      </c>
      <c r="L1445" s="24">
        <v>17616245.010000002</v>
      </c>
      <c r="M1445" s="129" t="s">
        <v>45</v>
      </c>
      <c r="N1445" s="129">
        <v>12</v>
      </c>
      <c r="O1445" s="130" t="s">
        <v>26</v>
      </c>
      <c r="P1445" s="116" t="s">
        <v>424</v>
      </c>
      <c r="Q1445" s="117" t="s">
        <v>63003</v>
      </c>
      <c r="R1445" s="117" t="s">
        <v>63002</v>
      </c>
      <c r="S1445" s="117" t="s">
        <v>57126</v>
      </c>
      <c r="T1445" s="117" t="s">
        <v>57126</v>
      </c>
      <c r="U1445" s="117" t="s">
        <v>57126</v>
      </c>
      <c r="V1445" s="114" t="s">
        <v>17</v>
      </c>
      <c r="W1445" s="118" t="s">
        <v>340</v>
      </c>
      <c r="X1445" s="115" t="str">
        <f>VLOOKUP(W1445,'Formato de datos '!$G$1:$H$240,2,0)</f>
        <v>Drogas y Medicamentos</v>
      </c>
      <c r="Y1445" s="129" t="s">
        <v>57</v>
      </c>
      <c r="Z1445" s="129"/>
      <c r="AA1445" s="131" t="s">
        <v>58450</v>
      </c>
      <c r="AB1445" s="129" t="s">
        <v>442</v>
      </c>
      <c r="AC1445" s="129"/>
      <c r="AD1445" s="130"/>
      <c r="AE1445" s="122">
        <v>3286</v>
      </c>
      <c r="AF1445" s="134"/>
    </row>
    <row r="1446" spans="1:32" s="135" customFormat="1" ht="90">
      <c r="A1446" s="133" t="s">
        <v>62914</v>
      </c>
      <c r="B1446" s="125" t="s">
        <v>58450</v>
      </c>
      <c r="C1446" s="125" t="s">
        <v>59193</v>
      </c>
      <c r="D1446" s="127" t="s">
        <v>49691</v>
      </c>
      <c r="E1446" s="111" t="s">
        <v>3623</v>
      </c>
      <c r="F1446" s="126" t="s">
        <v>61396</v>
      </c>
      <c r="G1446" s="127" t="s">
        <v>61397</v>
      </c>
      <c r="H1446" s="111" t="s">
        <v>420</v>
      </c>
      <c r="I1446" s="128">
        <v>2658.3375000000001</v>
      </c>
      <c r="J1446" s="42">
        <v>400.928</v>
      </c>
      <c r="K1446" s="34">
        <v>1065801.9372</v>
      </c>
      <c r="L1446" s="24">
        <v>991195.80159600009</v>
      </c>
      <c r="M1446" s="129" t="s">
        <v>45</v>
      </c>
      <c r="N1446" s="129">
        <v>12</v>
      </c>
      <c r="O1446" s="130" t="s">
        <v>26</v>
      </c>
      <c r="P1446" s="116" t="s">
        <v>424</v>
      </c>
      <c r="Q1446" s="117" t="s">
        <v>63003</v>
      </c>
      <c r="R1446" s="117" t="s">
        <v>63002</v>
      </c>
      <c r="S1446" s="117" t="s">
        <v>57126</v>
      </c>
      <c r="T1446" s="117" t="s">
        <v>57126</v>
      </c>
      <c r="U1446" s="117" t="s">
        <v>57126</v>
      </c>
      <c r="V1446" s="114" t="s">
        <v>17</v>
      </c>
      <c r="W1446" s="118" t="s">
        <v>340</v>
      </c>
      <c r="X1446" s="115" t="str">
        <f>VLOOKUP(W1446,'Formato de datos '!$G$1:$H$240,2,0)</f>
        <v>Drogas y Medicamentos</v>
      </c>
      <c r="Y1446" s="129" t="s">
        <v>57</v>
      </c>
      <c r="Z1446" s="129"/>
      <c r="AA1446" s="131" t="s">
        <v>58450</v>
      </c>
      <c r="AB1446" s="129" t="s">
        <v>442</v>
      </c>
      <c r="AC1446" s="129"/>
      <c r="AD1446" s="130"/>
      <c r="AE1446" s="122">
        <v>3287</v>
      </c>
      <c r="AF1446" s="134"/>
    </row>
    <row r="1447" spans="1:32" s="135" customFormat="1" ht="90">
      <c r="A1447" s="133" t="s">
        <v>62914</v>
      </c>
      <c r="B1447" s="125" t="s">
        <v>58450</v>
      </c>
      <c r="C1447" s="125" t="s">
        <v>59193</v>
      </c>
      <c r="D1447" s="127" t="s">
        <v>49691</v>
      </c>
      <c r="E1447" s="111" t="s">
        <v>3623</v>
      </c>
      <c r="F1447" s="126" t="s">
        <v>61398</v>
      </c>
      <c r="G1447" s="127" t="s">
        <v>61399</v>
      </c>
      <c r="H1447" s="111" t="s">
        <v>420</v>
      </c>
      <c r="I1447" s="128">
        <v>1843.38</v>
      </c>
      <c r="J1447" s="42">
        <v>3769.152</v>
      </c>
      <c r="K1447" s="34">
        <v>6947979.4137600008</v>
      </c>
      <c r="L1447" s="24">
        <v>6461620.8547968008</v>
      </c>
      <c r="M1447" s="129" t="s">
        <v>45</v>
      </c>
      <c r="N1447" s="129">
        <v>12</v>
      </c>
      <c r="O1447" s="130" t="s">
        <v>26</v>
      </c>
      <c r="P1447" s="116" t="s">
        <v>424</v>
      </c>
      <c r="Q1447" s="117" t="s">
        <v>63003</v>
      </c>
      <c r="R1447" s="117" t="s">
        <v>63002</v>
      </c>
      <c r="S1447" s="117" t="s">
        <v>57126</v>
      </c>
      <c r="T1447" s="117" t="s">
        <v>57126</v>
      </c>
      <c r="U1447" s="117" t="s">
        <v>57126</v>
      </c>
      <c r="V1447" s="114" t="s">
        <v>17</v>
      </c>
      <c r="W1447" s="118" t="s">
        <v>340</v>
      </c>
      <c r="X1447" s="115" t="str">
        <f>VLOOKUP(W1447,'Formato de datos '!$G$1:$H$240,2,0)</f>
        <v>Drogas y Medicamentos</v>
      </c>
      <c r="Y1447" s="129" t="s">
        <v>57</v>
      </c>
      <c r="Z1447" s="129"/>
      <c r="AA1447" s="131" t="s">
        <v>58450</v>
      </c>
      <c r="AB1447" s="129" t="s">
        <v>442</v>
      </c>
      <c r="AC1447" s="129"/>
      <c r="AD1447" s="130"/>
      <c r="AE1447" s="122">
        <v>3288</v>
      </c>
      <c r="AF1447" s="134"/>
    </row>
    <row r="1448" spans="1:32" s="135" customFormat="1" ht="135">
      <c r="A1448" s="133" t="s">
        <v>62914</v>
      </c>
      <c r="B1448" s="125" t="s">
        <v>58450</v>
      </c>
      <c r="C1448" s="125" t="s">
        <v>59193</v>
      </c>
      <c r="D1448" s="127" t="s">
        <v>49865</v>
      </c>
      <c r="E1448" s="111" t="s">
        <v>3624</v>
      </c>
      <c r="F1448" s="126" t="s">
        <v>61400</v>
      </c>
      <c r="G1448" s="127" t="s">
        <v>61401</v>
      </c>
      <c r="H1448" s="111" t="s">
        <v>420</v>
      </c>
      <c r="I1448" s="128">
        <v>103.78749999999999</v>
      </c>
      <c r="J1448" s="42">
        <v>148364.79999999999</v>
      </c>
      <c r="K1448" s="34">
        <v>15398411.679999998</v>
      </c>
      <c r="L1448" s="24">
        <v>14320522.862399999</v>
      </c>
      <c r="M1448" s="129" t="s">
        <v>45</v>
      </c>
      <c r="N1448" s="129">
        <v>12</v>
      </c>
      <c r="O1448" s="130" t="s">
        <v>26</v>
      </c>
      <c r="P1448" s="116" t="s">
        <v>424</v>
      </c>
      <c r="Q1448" s="117" t="s">
        <v>63003</v>
      </c>
      <c r="R1448" s="117" t="s">
        <v>63002</v>
      </c>
      <c r="S1448" s="117" t="s">
        <v>57126</v>
      </c>
      <c r="T1448" s="117" t="s">
        <v>57126</v>
      </c>
      <c r="U1448" s="117" t="s">
        <v>57126</v>
      </c>
      <c r="V1448" s="114" t="s">
        <v>17</v>
      </c>
      <c r="W1448" s="118" t="s">
        <v>340</v>
      </c>
      <c r="X1448" s="115" t="str">
        <f>VLOOKUP(W1448,'Formato de datos '!$G$1:$H$240,2,0)</f>
        <v>Drogas y Medicamentos</v>
      </c>
      <c r="Y1448" s="129" t="s">
        <v>57</v>
      </c>
      <c r="Z1448" s="129"/>
      <c r="AA1448" s="131" t="s">
        <v>58450</v>
      </c>
      <c r="AB1448" s="129" t="s">
        <v>442</v>
      </c>
      <c r="AC1448" s="129"/>
      <c r="AD1448" s="130"/>
      <c r="AE1448" s="122">
        <v>3289</v>
      </c>
      <c r="AF1448" s="134"/>
    </row>
    <row r="1449" spans="1:32" s="135" customFormat="1" ht="75">
      <c r="A1449" s="133" t="s">
        <v>62914</v>
      </c>
      <c r="B1449" s="125" t="s">
        <v>58450</v>
      </c>
      <c r="C1449" s="125" t="s">
        <v>59193</v>
      </c>
      <c r="D1449" s="127" t="s">
        <v>49866</v>
      </c>
      <c r="E1449" s="111" t="s">
        <v>3624</v>
      </c>
      <c r="F1449" s="126" t="s">
        <v>61402</v>
      </c>
      <c r="G1449" s="127" t="s">
        <v>61403</v>
      </c>
      <c r="H1449" s="111" t="s">
        <v>420</v>
      </c>
      <c r="I1449" s="128">
        <v>360.52499999999998</v>
      </c>
      <c r="J1449" s="42">
        <v>12006.4</v>
      </c>
      <c r="K1449" s="34">
        <v>4328607.3599999994</v>
      </c>
      <c r="L1449" s="24">
        <v>4182089.9999999995</v>
      </c>
      <c r="M1449" s="129" t="s">
        <v>45</v>
      </c>
      <c r="N1449" s="129">
        <v>12</v>
      </c>
      <c r="O1449" s="130" t="s">
        <v>26</v>
      </c>
      <c r="P1449" s="116" t="s">
        <v>424</v>
      </c>
      <c r="Q1449" s="117" t="s">
        <v>63003</v>
      </c>
      <c r="R1449" s="117" t="s">
        <v>63002</v>
      </c>
      <c r="S1449" s="117" t="s">
        <v>57126</v>
      </c>
      <c r="T1449" s="117" t="s">
        <v>57126</v>
      </c>
      <c r="U1449" s="117" t="s">
        <v>57126</v>
      </c>
      <c r="V1449" s="114" t="s">
        <v>17</v>
      </c>
      <c r="W1449" s="118" t="s">
        <v>340</v>
      </c>
      <c r="X1449" s="115" t="str">
        <f>VLOOKUP(W1449,'Formato de datos '!$G$1:$H$240,2,0)</f>
        <v>Drogas y Medicamentos</v>
      </c>
      <c r="Y1449" s="129" t="s">
        <v>57</v>
      </c>
      <c r="Z1449" s="129"/>
      <c r="AA1449" s="131" t="s">
        <v>58450</v>
      </c>
      <c r="AB1449" s="129" t="s">
        <v>442</v>
      </c>
      <c r="AC1449" s="129"/>
      <c r="AD1449" s="130"/>
      <c r="AE1449" s="122">
        <v>3290</v>
      </c>
      <c r="AF1449" s="134"/>
    </row>
    <row r="1450" spans="1:32" s="135" customFormat="1" ht="75">
      <c r="A1450" s="133" t="s">
        <v>62914</v>
      </c>
      <c r="B1450" s="125" t="s">
        <v>58450</v>
      </c>
      <c r="C1450" s="125" t="s">
        <v>59193</v>
      </c>
      <c r="D1450" s="127" t="s">
        <v>49866</v>
      </c>
      <c r="E1450" s="111" t="s">
        <v>3624</v>
      </c>
      <c r="F1450" s="126" t="s">
        <v>61404</v>
      </c>
      <c r="G1450" s="127" t="s">
        <v>61405</v>
      </c>
      <c r="H1450" s="111" t="s">
        <v>420</v>
      </c>
      <c r="I1450" s="128">
        <v>7787.3400000000011</v>
      </c>
      <c r="J1450" s="42">
        <v>9085.2000000000007</v>
      </c>
      <c r="K1450" s="34">
        <v>70749541.368000016</v>
      </c>
      <c r="L1450" s="24">
        <v>65797073.472240016</v>
      </c>
      <c r="M1450" s="129" t="s">
        <v>45</v>
      </c>
      <c r="N1450" s="129">
        <v>12</v>
      </c>
      <c r="O1450" s="130" t="s">
        <v>26</v>
      </c>
      <c r="P1450" s="116" t="s">
        <v>424</v>
      </c>
      <c r="Q1450" s="117" t="s">
        <v>63003</v>
      </c>
      <c r="R1450" s="117" t="s">
        <v>63002</v>
      </c>
      <c r="S1450" s="117" t="s">
        <v>57126</v>
      </c>
      <c r="T1450" s="117" t="s">
        <v>57126</v>
      </c>
      <c r="U1450" s="117" t="s">
        <v>57126</v>
      </c>
      <c r="V1450" s="114" t="s">
        <v>17</v>
      </c>
      <c r="W1450" s="118" t="s">
        <v>340</v>
      </c>
      <c r="X1450" s="115" t="str">
        <f>VLOOKUP(W1450,'Formato de datos '!$G$1:$H$240,2,0)</f>
        <v>Drogas y Medicamentos</v>
      </c>
      <c r="Y1450" s="129" t="s">
        <v>57</v>
      </c>
      <c r="Z1450" s="129"/>
      <c r="AA1450" s="131" t="s">
        <v>58450</v>
      </c>
      <c r="AB1450" s="129" t="s">
        <v>442</v>
      </c>
      <c r="AC1450" s="129"/>
      <c r="AD1450" s="130"/>
      <c r="AE1450" s="122">
        <v>3291</v>
      </c>
      <c r="AF1450" s="134"/>
    </row>
    <row r="1451" spans="1:32" s="135" customFormat="1" ht="60">
      <c r="A1451" s="133" t="s">
        <v>62914</v>
      </c>
      <c r="B1451" s="125" t="s">
        <v>58450</v>
      </c>
      <c r="C1451" s="125" t="s">
        <v>59193</v>
      </c>
      <c r="D1451" s="127" t="s">
        <v>50221</v>
      </c>
      <c r="E1451" s="111" t="s">
        <v>3626</v>
      </c>
      <c r="F1451" s="126" t="s">
        <v>61406</v>
      </c>
      <c r="G1451" s="127" t="s">
        <v>61407</v>
      </c>
      <c r="H1451" s="111" t="s">
        <v>420</v>
      </c>
      <c r="I1451" s="128">
        <v>63.84</v>
      </c>
      <c r="J1451" s="42">
        <v>3531.1680000000001</v>
      </c>
      <c r="K1451" s="34">
        <v>225429.76512000003</v>
      </c>
      <c r="L1451" s="24">
        <v>210288.96000000002</v>
      </c>
      <c r="M1451" s="129" t="s">
        <v>45</v>
      </c>
      <c r="N1451" s="129">
        <v>12</v>
      </c>
      <c r="O1451" s="130" t="s">
        <v>26</v>
      </c>
      <c r="P1451" s="116" t="s">
        <v>424</v>
      </c>
      <c r="Q1451" s="117" t="s">
        <v>63003</v>
      </c>
      <c r="R1451" s="117" t="s">
        <v>63002</v>
      </c>
      <c r="S1451" s="117" t="s">
        <v>57126</v>
      </c>
      <c r="T1451" s="117" t="s">
        <v>57126</v>
      </c>
      <c r="U1451" s="117" t="s">
        <v>57126</v>
      </c>
      <c r="V1451" s="114" t="s">
        <v>17</v>
      </c>
      <c r="W1451" s="118" t="s">
        <v>340</v>
      </c>
      <c r="X1451" s="115" t="str">
        <f>VLOOKUP(W1451,'Formato de datos '!$G$1:$H$240,2,0)</f>
        <v>Drogas y Medicamentos</v>
      </c>
      <c r="Y1451" s="129" t="s">
        <v>57</v>
      </c>
      <c r="Z1451" s="129"/>
      <c r="AA1451" s="131" t="s">
        <v>58450</v>
      </c>
      <c r="AB1451" s="129" t="s">
        <v>442</v>
      </c>
      <c r="AC1451" s="129"/>
      <c r="AD1451" s="130"/>
      <c r="AE1451" s="122">
        <v>3292</v>
      </c>
      <c r="AF1451" s="134"/>
    </row>
    <row r="1452" spans="1:32" s="135" customFormat="1" ht="90">
      <c r="A1452" s="133" t="s">
        <v>62914</v>
      </c>
      <c r="B1452" s="125" t="s">
        <v>58450</v>
      </c>
      <c r="C1452" s="125" t="s">
        <v>59193</v>
      </c>
      <c r="D1452" s="127" t="s">
        <v>50221</v>
      </c>
      <c r="E1452" s="111" t="s">
        <v>3626</v>
      </c>
      <c r="F1452" s="126" t="s">
        <v>61408</v>
      </c>
      <c r="G1452" s="127" t="s">
        <v>61409</v>
      </c>
      <c r="H1452" s="111" t="s">
        <v>420</v>
      </c>
      <c r="I1452" s="128">
        <v>3614.9399999999996</v>
      </c>
      <c r="J1452" s="42">
        <v>64.319999999999993</v>
      </c>
      <c r="K1452" s="34">
        <v>232512.94079999995</v>
      </c>
      <c r="L1452" s="24">
        <v>216237.03494399996</v>
      </c>
      <c r="M1452" s="129" t="s">
        <v>45</v>
      </c>
      <c r="N1452" s="129">
        <v>12</v>
      </c>
      <c r="O1452" s="130" t="s">
        <v>26</v>
      </c>
      <c r="P1452" s="116" t="s">
        <v>424</v>
      </c>
      <c r="Q1452" s="117" t="s">
        <v>63003</v>
      </c>
      <c r="R1452" s="117" t="s">
        <v>63002</v>
      </c>
      <c r="S1452" s="117" t="s">
        <v>57126</v>
      </c>
      <c r="T1452" s="117" t="s">
        <v>57126</v>
      </c>
      <c r="U1452" s="117" t="s">
        <v>57126</v>
      </c>
      <c r="V1452" s="114" t="s">
        <v>17</v>
      </c>
      <c r="W1452" s="118" t="s">
        <v>340</v>
      </c>
      <c r="X1452" s="115" t="str">
        <f>VLOOKUP(W1452,'Formato de datos '!$G$1:$H$240,2,0)</f>
        <v>Drogas y Medicamentos</v>
      </c>
      <c r="Y1452" s="129" t="s">
        <v>57</v>
      </c>
      <c r="Z1452" s="129"/>
      <c r="AA1452" s="131" t="s">
        <v>58450</v>
      </c>
      <c r="AB1452" s="129" t="s">
        <v>442</v>
      </c>
      <c r="AC1452" s="129"/>
      <c r="AD1452" s="130"/>
      <c r="AE1452" s="122">
        <v>3293</v>
      </c>
      <c r="AF1452" s="134"/>
    </row>
    <row r="1453" spans="1:32" s="135" customFormat="1" ht="75">
      <c r="A1453" s="133" t="s">
        <v>62914</v>
      </c>
      <c r="B1453" s="125" t="s">
        <v>58450</v>
      </c>
      <c r="C1453" s="125" t="s">
        <v>59193</v>
      </c>
      <c r="D1453" s="127" t="s">
        <v>50935</v>
      </c>
      <c r="E1453" s="111" t="s">
        <v>3628</v>
      </c>
      <c r="F1453" s="126" t="s">
        <v>61410</v>
      </c>
      <c r="G1453" s="127" t="s">
        <v>61411</v>
      </c>
      <c r="H1453" s="111" t="s">
        <v>420</v>
      </c>
      <c r="I1453" s="128">
        <v>103.74000000000001</v>
      </c>
      <c r="J1453" s="42">
        <v>343753.55</v>
      </c>
      <c r="K1453" s="34">
        <v>35660993.277000003</v>
      </c>
      <c r="L1453" s="24">
        <v>33328031.100000001</v>
      </c>
      <c r="M1453" s="129" t="s">
        <v>45</v>
      </c>
      <c r="N1453" s="129">
        <v>12</v>
      </c>
      <c r="O1453" s="130" t="s">
        <v>26</v>
      </c>
      <c r="P1453" s="116" t="s">
        <v>424</v>
      </c>
      <c r="Q1453" s="117" t="s">
        <v>63003</v>
      </c>
      <c r="R1453" s="117" t="s">
        <v>63002</v>
      </c>
      <c r="S1453" s="117" t="s">
        <v>57126</v>
      </c>
      <c r="T1453" s="117" t="s">
        <v>57126</v>
      </c>
      <c r="U1453" s="117" t="s">
        <v>57126</v>
      </c>
      <c r="V1453" s="114" t="s">
        <v>17</v>
      </c>
      <c r="W1453" s="118" t="s">
        <v>340</v>
      </c>
      <c r="X1453" s="115" t="str">
        <f>VLOOKUP(W1453,'Formato de datos '!$G$1:$H$240,2,0)</f>
        <v>Drogas y Medicamentos</v>
      </c>
      <c r="Y1453" s="129" t="s">
        <v>57</v>
      </c>
      <c r="Z1453" s="129"/>
      <c r="AA1453" s="131" t="s">
        <v>58450</v>
      </c>
      <c r="AB1453" s="129" t="s">
        <v>442</v>
      </c>
      <c r="AC1453" s="129"/>
      <c r="AD1453" s="130"/>
      <c r="AE1453" s="122">
        <v>3294</v>
      </c>
      <c r="AF1453" s="134"/>
    </row>
    <row r="1454" spans="1:32" s="135" customFormat="1" ht="75">
      <c r="A1454" s="133" t="s">
        <v>62914</v>
      </c>
      <c r="B1454" s="125" t="s">
        <v>58450</v>
      </c>
      <c r="C1454" s="125" t="s">
        <v>59193</v>
      </c>
      <c r="D1454" s="127" t="s">
        <v>51043</v>
      </c>
      <c r="E1454" s="111" t="s">
        <v>3624</v>
      </c>
      <c r="F1454" s="126" t="s">
        <v>61412</v>
      </c>
      <c r="G1454" s="127" t="s">
        <v>61413</v>
      </c>
      <c r="H1454" s="111" t="s">
        <v>420</v>
      </c>
      <c r="I1454" s="128">
        <v>296.0675</v>
      </c>
      <c r="J1454" s="42">
        <v>190567</v>
      </c>
      <c r="K1454" s="34">
        <v>56420695.272500001</v>
      </c>
      <c r="L1454" s="24">
        <v>52729621.75</v>
      </c>
      <c r="M1454" s="129" t="s">
        <v>45</v>
      </c>
      <c r="N1454" s="129">
        <v>12</v>
      </c>
      <c r="O1454" s="130" t="s">
        <v>26</v>
      </c>
      <c r="P1454" s="116" t="s">
        <v>424</v>
      </c>
      <c r="Q1454" s="117" t="s">
        <v>63003</v>
      </c>
      <c r="R1454" s="117" t="s">
        <v>63002</v>
      </c>
      <c r="S1454" s="117" t="s">
        <v>57126</v>
      </c>
      <c r="T1454" s="117" t="s">
        <v>57126</v>
      </c>
      <c r="U1454" s="117" t="s">
        <v>57126</v>
      </c>
      <c r="V1454" s="114" t="s">
        <v>17</v>
      </c>
      <c r="W1454" s="118" t="s">
        <v>340</v>
      </c>
      <c r="X1454" s="115" t="str">
        <f>VLOOKUP(W1454,'Formato de datos '!$G$1:$H$240,2,0)</f>
        <v>Drogas y Medicamentos</v>
      </c>
      <c r="Y1454" s="129" t="s">
        <v>57</v>
      </c>
      <c r="Z1454" s="129"/>
      <c r="AA1454" s="131" t="s">
        <v>58450</v>
      </c>
      <c r="AB1454" s="129" t="s">
        <v>442</v>
      </c>
      <c r="AC1454" s="129"/>
      <c r="AD1454" s="130"/>
      <c r="AE1454" s="122">
        <v>3295</v>
      </c>
      <c r="AF1454" s="134"/>
    </row>
    <row r="1455" spans="1:32" s="135" customFormat="1" ht="75">
      <c r="A1455" s="133" t="s">
        <v>62914</v>
      </c>
      <c r="B1455" s="125" t="s">
        <v>58450</v>
      </c>
      <c r="C1455" s="125" t="s">
        <v>59193</v>
      </c>
      <c r="D1455" s="127" t="s">
        <v>51043</v>
      </c>
      <c r="E1455" s="111" t="s">
        <v>3624</v>
      </c>
      <c r="F1455" s="126" t="s">
        <v>61414</v>
      </c>
      <c r="G1455" s="127" t="s">
        <v>61415</v>
      </c>
      <c r="H1455" s="111" t="s">
        <v>420</v>
      </c>
      <c r="I1455" s="128">
        <v>10409.34</v>
      </c>
      <c r="J1455" s="42">
        <v>21440</v>
      </c>
      <c r="K1455" s="34">
        <v>223176249.59999999</v>
      </c>
      <c r="L1455" s="24">
        <v>207553912.12800002</v>
      </c>
      <c r="M1455" s="129" t="s">
        <v>45</v>
      </c>
      <c r="N1455" s="129">
        <v>12</v>
      </c>
      <c r="O1455" s="130" t="s">
        <v>26</v>
      </c>
      <c r="P1455" s="116" t="s">
        <v>424</v>
      </c>
      <c r="Q1455" s="117" t="s">
        <v>63003</v>
      </c>
      <c r="R1455" s="117" t="s">
        <v>63002</v>
      </c>
      <c r="S1455" s="117" t="s">
        <v>57126</v>
      </c>
      <c r="T1455" s="117" t="s">
        <v>57126</v>
      </c>
      <c r="U1455" s="117" t="s">
        <v>57126</v>
      </c>
      <c r="V1455" s="114" t="s">
        <v>17</v>
      </c>
      <c r="W1455" s="118" t="s">
        <v>340</v>
      </c>
      <c r="X1455" s="115" t="str">
        <f>VLOOKUP(W1455,'Formato de datos '!$G$1:$H$240,2,0)</f>
        <v>Drogas y Medicamentos</v>
      </c>
      <c r="Y1455" s="129" t="s">
        <v>57</v>
      </c>
      <c r="Z1455" s="129"/>
      <c r="AA1455" s="131" t="s">
        <v>58450</v>
      </c>
      <c r="AB1455" s="129" t="s">
        <v>442</v>
      </c>
      <c r="AC1455" s="129"/>
      <c r="AD1455" s="130"/>
      <c r="AE1455" s="122">
        <v>3296</v>
      </c>
      <c r="AF1455" s="134"/>
    </row>
    <row r="1456" spans="1:32" s="135" customFormat="1" ht="75">
      <c r="A1456" s="133" t="s">
        <v>62914</v>
      </c>
      <c r="B1456" s="125" t="s">
        <v>58450</v>
      </c>
      <c r="C1456" s="125" t="s">
        <v>59193</v>
      </c>
      <c r="D1456" s="127" t="s">
        <v>49645</v>
      </c>
      <c r="E1456" s="111" t="s">
        <v>3617</v>
      </c>
      <c r="F1456" s="126" t="s">
        <v>61416</v>
      </c>
      <c r="G1456" s="127" t="s">
        <v>61417</v>
      </c>
      <c r="H1456" s="111" t="s">
        <v>420</v>
      </c>
      <c r="I1456" s="128">
        <v>1118.7199999999998</v>
      </c>
      <c r="J1456" s="42">
        <v>110223.03999999999</v>
      </c>
      <c r="K1456" s="34">
        <v>123308719.30879997</v>
      </c>
      <c r="L1456" s="24">
        <v>115026790.39999998</v>
      </c>
      <c r="M1456" s="129" t="s">
        <v>45</v>
      </c>
      <c r="N1456" s="129">
        <v>12</v>
      </c>
      <c r="O1456" s="130" t="s">
        <v>26</v>
      </c>
      <c r="P1456" s="116" t="s">
        <v>424</v>
      </c>
      <c r="Q1456" s="117" t="s">
        <v>63003</v>
      </c>
      <c r="R1456" s="117" t="s">
        <v>63002</v>
      </c>
      <c r="S1456" s="117" t="s">
        <v>57126</v>
      </c>
      <c r="T1456" s="117" t="s">
        <v>57126</v>
      </c>
      <c r="U1456" s="117" t="s">
        <v>57126</v>
      </c>
      <c r="V1456" s="114" t="s">
        <v>17</v>
      </c>
      <c r="W1456" s="118" t="s">
        <v>340</v>
      </c>
      <c r="X1456" s="115" t="str">
        <f>VLOOKUP(W1456,'Formato de datos '!$G$1:$H$240,2,0)</f>
        <v>Drogas y Medicamentos</v>
      </c>
      <c r="Y1456" s="129" t="s">
        <v>57</v>
      </c>
      <c r="Z1456" s="129"/>
      <c r="AA1456" s="131" t="s">
        <v>58450</v>
      </c>
      <c r="AB1456" s="129" t="s">
        <v>442</v>
      </c>
      <c r="AC1456" s="129"/>
      <c r="AD1456" s="130"/>
      <c r="AE1456" s="122">
        <v>3297</v>
      </c>
      <c r="AF1456" s="134"/>
    </row>
    <row r="1457" spans="1:32" s="135" customFormat="1" ht="30">
      <c r="A1457" s="133" t="s">
        <v>62914</v>
      </c>
      <c r="B1457" s="125" t="s">
        <v>58450</v>
      </c>
      <c r="C1457" s="125" t="s">
        <v>59193</v>
      </c>
      <c r="D1457" s="127" t="s">
        <v>50801</v>
      </c>
      <c r="E1457" s="111" t="s">
        <v>3203</v>
      </c>
      <c r="F1457" s="126" t="s">
        <v>61418</v>
      </c>
      <c r="G1457" s="127" t="s">
        <v>61419</v>
      </c>
      <c r="H1457" s="111" t="s">
        <v>420</v>
      </c>
      <c r="I1457" s="128">
        <v>570.57000000000005</v>
      </c>
      <c r="J1457" s="42">
        <v>8637.1039999999994</v>
      </c>
      <c r="K1457" s="34">
        <v>4928072.4292799998</v>
      </c>
      <c r="L1457" s="24">
        <v>4597082.49</v>
      </c>
      <c r="M1457" s="129" t="s">
        <v>45</v>
      </c>
      <c r="N1457" s="129">
        <v>12</v>
      </c>
      <c r="O1457" s="130" t="s">
        <v>26</v>
      </c>
      <c r="P1457" s="116" t="s">
        <v>424</v>
      </c>
      <c r="Q1457" s="117" t="s">
        <v>63003</v>
      </c>
      <c r="R1457" s="117" t="s">
        <v>63002</v>
      </c>
      <c r="S1457" s="117" t="s">
        <v>57126</v>
      </c>
      <c r="T1457" s="117" t="s">
        <v>57126</v>
      </c>
      <c r="U1457" s="117" t="s">
        <v>57126</v>
      </c>
      <c r="V1457" s="114" t="s">
        <v>17</v>
      </c>
      <c r="W1457" s="118" t="s">
        <v>340</v>
      </c>
      <c r="X1457" s="115" t="str">
        <f>VLOOKUP(W1457,'Formato de datos '!$G$1:$H$240,2,0)</f>
        <v>Drogas y Medicamentos</v>
      </c>
      <c r="Y1457" s="129" t="s">
        <v>57</v>
      </c>
      <c r="Z1457" s="129"/>
      <c r="AA1457" s="131" t="s">
        <v>58450</v>
      </c>
      <c r="AB1457" s="129" t="s">
        <v>442</v>
      </c>
      <c r="AC1457" s="129"/>
      <c r="AD1457" s="130"/>
      <c r="AE1457" s="122">
        <v>3298</v>
      </c>
      <c r="AF1457" s="134"/>
    </row>
    <row r="1458" spans="1:32" s="135" customFormat="1" ht="30">
      <c r="A1458" s="133" t="s">
        <v>62914</v>
      </c>
      <c r="B1458" s="125" t="s">
        <v>58450</v>
      </c>
      <c r="C1458" s="125" t="s">
        <v>59193</v>
      </c>
      <c r="D1458" s="127" t="s">
        <v>49590</v>
      </c>
      <c r="E1458" s="111" t="s">
        <v>3606</v>
      </c>
      <c r="F1458" s="126" t="s">
        <v>61420</v>
      </c>
      <c r="G1458" s="127" t="s">
        <v>61421</v>
      </c>
      <c r="H1458" s="111" t="s">
        <v>420</v>
      </c>
      <c r="I1458" s="128">
        <v>1674</v>
      </c>
      <c r="J1458" s="42">
        <v>359120</v>
      </c>
      <c r="K1458" s="34">
        <v>601166880</v>
      </c>
      <c r="L1458" s="24">
        <v>559085198.39999998</v>
      </c>
      <c r="M1458" s="129" t="s">
        <v>45</v>
      </c>
      <c r="N1458" s="129">
        <v>12</v>
      </c>
      <c r="O1458" s="130" t="s">
        <v>26</v>
      </c>
      <c r="P1458" s="116" t="s">
        <v>424</v>
      </c>
      <c r="Q1458" s="117" t="s">
        <v>63003</v>
      </c>
      <c r="R1458" s="117" t="s">
        <v>63002</v>
      </c>
      <c r="S1458" s="117" t="s">
        <v>57126</v>
      </c>
      <c r="T1458" s="117" t="s">
        <v>57126</v>
      </c>
      <c r="U1458" s="117" t="s">
        <v>57126</v>
      </c>
      <c r="V1458" s="114" t="s">
        <v>17</v>
      </c>
      <c r="W1458" s="118" t="s">
        <v>340</v>
      </c>
      <c r="X1458" s="115" t="str">
        <f>VLOOKUP(W1458,'Formato de datos '!$G$1:$H$240,2,0)</f>
        <v>Drogas y Medicamentos</v>
      </c>
      <c r="Y1458" s="129" t="s">
        <v>57</v>
      </c>
      <c r="Z1458" s="129"/>
      <c r="AA1458" s="131" t="s">
        <v>58450</v>
      </c>
      <c r="AB1458" s="129" t="s">
        <v>442</v>
      </c>
      <c r="AC1458" s="129"/>
      <c r="AD1458" s="130"/>
      <c r="AE1458" s="122">
        <v>3299</v>
      </c>
      <c r="AF1458" s="134"/>
    </row>
    <row r="1459" spans="1:32" s="135" customFormat="1" ht="75">
      <c r="A1459" s="133" t="s">
        <v>62914</v>
      </c>
      <c r="B1459" s="125" t="s">
        <v>58450</v>
      </c>
      <c r="C1459" s="125" t="s">
        <v>59193</v>
      </c>
      <c r="D1459" s="127" t="s">
        <v>49919</v>
      </c>
      <c r="E1459" s="111" t="s">
        <v>3624</v>
      </c>
      <c r="F1459" s="126" t="s">
        <v>61422</v>
      </c>
      <c r="G1459" s="127" t="s">
        <v>61423</v>
      </c>
      <c r="H1459" s="111" t="s">
        <v>420</v>
      </c>
      <c r="I1459" s="128">
        <v>336.49</v>
      </c>
      <c r="J1459" s="42">
        <v>402000</v>
      </c>
      <c r="K1459" s="34">
        <v>135268980</v>
      </c>
      <c r="L1459" s="24">
        <v>125800151.40000001</v>
      </c>
      <c r="M1459" s="129" t="s">
        <v>45</v>
      </c>
      <c r="N1459" s="129">
        <v>12</v>
      </c>
      <c r="O1459" s="130" t="s">
        <v>26</v>
      </c>
      <c r="P1459" s="116" t="s">
        <v>424</v>
      </c>
      <c r="Q1459" s="117" t="s">
        <v>63003</v>
      </c>
      <c r="R1459" s="117" t="s">
        <v>63002</v>
      </c>
      <c r="S1459" s="117" t="s">
        <v>57126</v>
      </c>
      <c r="T1459" s="117" t="s">
        <v>57126</v>
      </c>
      <c r="U1459" s="117" t="s">
        <v>57126</v>
      </c>
      <c r="V1459" s="114" t="s">
        <v>17</v>
      </c>
      <c r="W1459" s="118" t="s">
        <v>340</v>
      </c>
      <c r="X1459" s="115" t="str">
        <f>VLOOKUP(W1459,'Formato de datos '!$G$1:$H$240,2,0)</f>
        <v>Drogas y Medicamentos</v>
      </c>
      <c r="Y1459" s="129" t="s">
        <v>57</v>
      </c>
      <c r="Z1459" s="129"/>
      <c r="AA1459" s="131" t="s">
        <v>58450</v>
      </c>
      <c r="AB1459" s="129" t="s">
        <v>442</v>
      </c>
      <c r="AC1459" s="129"/>
      <c r="AD1459" s="130"/>
      <c r="AE1459" s="122">
        <v>3300</v>
      </c>
      <c r="AF1459" s="134"/>
    </row>
    <row r="1460" spans="1:32" s="135" customFormat="1" ht="60">
      <c r="A1460" s="133" t="s">
        <v>62914</v>
      </c>
      <c r="B1460" s="125" t="s">
        <v>58450</v>
      </c>
      <c r="C1460" s="125" t="s">
        <v>59193</v>
      </c>
      <c r="D1460" s="127" t="s">
        <v>51071</v>
      </c>
      <c r="E1460" s="111" t="s">
        <v>3619</v>
      </c>
      <c r="F1460" s="126" t="s">
        <v>61424</v>
      </c>
      <c r="G1460" s="127" t="s">
        <v>61425</v>
      </c>
      <c r="H1460" s="111" t="s">
        <v>420</v>
      </c>
      <c r="I1460" s="128">
        <v>54755.767500000002</v>
      </c>
      <c r="J1460" s="42">
        <v>343.04</v>
      </c>
      <c r="K1460" s="34">
        <v>18783418.483200002</v>
      </c>
      <c r="L1460" s="24">
        <v>17468579.189376</v>
      </c>
      <c r="M1460" s="129" t="s">
        <v>45</v>
      </c>
      <c r="N1460" s="129">
        <v>12</v>
      </c>
      <c r="O1460" s="130" t="s">
        <v>26</v>
      </c>
      <c r="P1460" s="116" t="s">
        <v>424</v>
      </c>
      <c r="Q1460" s="117" t="s">
        <v>63003</v>
      </c>
      <c r="R1460" s="117" t="s">
        <v>63002</v>
      </c>
      <c r="S1460" s="117" t="s">
        <v>57126</v>
      </c>
      <c r="T1460" s="117" t="s">
        <v>57126</v>
      </c>
      <c r="U1460" s="117" t="s">
        <v>57126</v>
      </c>
      <c r="V1460" s="114" t="s">
        <v>17</v>
      </c>
      <c r="W1460" s="118" t="s">
        <v>340</v>
      </c>
      <c r="X1460" s="115" t="str">
        <f>VLOOKUP(W1460,'Formato de datos '!$G$1:$H$240,2,0)</f>
        <v>Drogas y Medicamentos</v>
      </c>
      <c r="Y1460" s="129" t="s">
        <v>57</v>
      </c>
      <c r="Z1460" s="129"/>
      <c r="AA1460" s="131" t="s">
        <v>58450</v>
      </c>
      <c r="AB1460" s="129" t="s">
        <v>442</v>
      </c>
      <c r="AC1460" s="129"/>
      <c r="AD1460" s="130"/>
      <c r="AE1460" s="122">
        <v>3301</v>
      </c>
      <c r="AF1460" s="134"/>
    </row>
    <row r="1461" spans="1:32" s="135" customFormat="1" ht="60">
      <c r="A1461" s="133" t="s">
        <v>62914</v>
      </c>
      <c r="B1461" s="125" t="s">
        <v>58450</v>
      </c>
      <c r="C1461" s="125" t="s">
        <v>59193</v>
      </c>
      <c r="D1461" s="127" t="s">
        <v>51071</v>
      </c>
      <c r="E1461" s="111" t="s">
        <v>3619</v>
      </c>
      <c r="F1461" s="126" t="s">
        <v>61426</v>
      </c>
      <c r="G1461" s="127" t="s">
        <v>61427</v>
      </c>
      <c r="H1461" s="111" t="s">
        <v>420</v>
      </c>
      <c r="I1461" s="128">
        <v>11463.27</v>
      </c>
      <c r="J1461" s="42">
        <v>47.167999999999999</v>
      </c>
      <c r="K1461" s="34">
        <v>540699.51936000003</v>
      </c>
      <c r="L1461" s="24">
        <v>504383.88</v>
      </c>
      <c r="M1461" s="129" t="s">
        <v>45</v>
      </c>
      <c r="N1461" s="129">
        <v>12</v>
      </c>
      <c r="O1461" s="130" t="s">
        <v>26</v>
      </c>
      <c r="P1461" s="116" t="s">
        <v>424</v>
      </c>
      <c r="Q1461" s="117" t="s">
        <v>63003</v>
      </c>
      <c r="R1461" s="117" t="s">
        <v>63002</v>
      </c>
      <c r="S1461" s="117" t="s">
        <v>57126</v>
      </c>
      <c r="T1461" s="117" t="s">
        <v>57126</v>
      </c>
      <c r="U1461" s="117" t="s">
        <v>57126</v>
      </c>
      <c r="V1461" s="114" t="s">
        <v>17</v>
      </c>
      <c r="W1461" s="118" t="s">
        <v>340</v>
      </c>
      <c r="X1461" s="115" t="str">
        <f>VLOOKUP(W1461,'Formato de datos '!$G$1:$H$240,2,0)</f>
        <v>Drogas y Medicamentos</v>
      </c>
      <c r="Y1461" s="129" t="s">
        <v>57</v>
      </c>
      <c r="Z1461" s="129"/>
      <c r="AA1461" s="131" t="s">
        <v>58450</v>
      </c>
      <c r="AB1461" s="129" t="s">
        <v>442</v>
      </c>
      <c r="AC1461" s="129"/>
      <c r="AD1461" s="130"/>
      <c r="AE1461" s="122">
        <v>3302</v>
      </c>
      <c r="AF1461" s="134"/>
    </row>
    <row r="1462" spans="1:32" s="135" customFormat="1" ht="60">
      <c r="A1462" s="133" t="s">
        <v>62914</v>
      </c>
      <c r="B1462" s="125" t="s">
        <v>58450</v>
      </c>
      <c r="C1462" s="125" t="s">
        <v>59193</v>
      </c>
      <c r="D1462" s="127" t="s">
        <v>50178</v>
      </c>
      <c r="E1462" s="111" t="s">
        <v>3626</v>
      </c>
      <c r="F1462" s="126" t="s">
        <v>61428</v>
      </c>
      <c r="G1462" s="127" t="s">
        <v>61429</v>
      </c>
      <c r="H1462" s="111" t="s">
        <v>420</v>
      </c>
      <c r="I1462" s="128">
        <v>66.832499999999996</v>
      </c>
      <c r="J1462" s="42">
        <v>224.048</v>
      </c>
      <c r="K1462" s="34">
        <v>14973.687959999999</v>
      </c>
      <c r="L1462" s="24">
        <v>13925.5298028</v>
      </c>
      <c r="M1462" s="129" t="s">
        <v>45</v>
      </c>
      <c r="N1462" s="129">
        <v>12</v>
      </c>
      <c r="O1462" s="130" t="s">
        <v>26</v>
      </c>
      <c r="P1462" s="116" t="s">
        <v>424</v>
      </c>
      <c r="Q1462" s="117" t="s">
        <v>63003</v>
      </c>
      <c r="R1462" s="117" t="s">
        <v>63002</v>
      </c>
      <c r="S1462" s="117" t="s">
        <v>57126</v>
      </c>
      <c r="T1462" s="117" t="s">
        <v>57126</v>
      </c>
      <c r="U1462" s="117" t="s">
        <v>57126</v>
      </c>
      <c r="V1462" s="114" t="s">
        <v>17</v>
      </c>
      <c r="W1462" s="118" t="s">
        <v>340</v>
      </c>
      <c r="X1462" s="115" t="str">
        <f>VLOOKUP(W1462,'Formato de datos '!$G$1:$H$240,2,0)</f>
        <v>Drogas y Medicamentos</v>
      </c>
      <c r="Y1462" s="129" t="s">
        <v>57</v>
      </c>
      <c r="Z1462" s="129"/>
      <c r="AA1462" s="131" t="s">
        <v>58450</v>
      </c>
      <c r="AB1462" s="129" t="s">
        <v>442</v>
      </c>
      <c r="AC1462" s="129"/>
      <c r="AD1462" s="130"/>
      <c r="AE1462" s="122">
        <v>3303</v>
      </c>
      <c r="AF1462" s="134"/>
    </row>
    <row r="1463" spans="1:32" s="135" customFormat="1" ht="90">
      <c r="A1463" s="133" t="s">
        <v>62914</v>
      </c>
      <c r="B1463" s="125" t="s">
        <v>58450</v>
      </c>
      <c r="C1463" s="125" t="s">
        <v>59193</v>
      </c>
      <c r="D1463" s="127" t="s">
        <v>49796</v>
      </c>
      <c r="E1463" s="111" t="s">
        <v>3623</v>
      </c>
      <c r="F1463" s="126" t="s">
        <v>61430</v>
      </c>
      <c r="G1463" s="127" t="s">
        <v>61431</v>
      </c>
      <c r="H1463" s="111" t="s">
        <v>420</v>
      </c>
      <c r="I1463" s="128">
        <v>268.32749999999999</v>
      </c>
      <c r="J1463" s="42">
        <v>70313.551999999996</v>
      </c>
      <c r="K1463" s="34">
        <v>18867059.624279998</v>
      </c>
      <c r="L1463" s="24">
        <v>17546365.450580396</v>
      </c>
      <c r="M1463" s="129" t="s">
        <v>45</v>
      </c>
      <c r="N1463" s="129">
        <v>12</v>
      </c>
      <c r="O1463" s="130" t="s">
        <v>26</v>
      </c>
      <c r="P1463" s="116" t="s">
        <v>424</v>
      </c>
      <c r="Q1463" s="117" t="s">
        <v>63003</v>
      </c>
      <c r="R1463" s="117" t="s">
        <v>63002</v>
      </c>
      <c r="S1463" s="117" t="s">
        <v>57126</v>
      </c>
      <c r="T1463" s="117" t="s">
        <v>57126</v>
      </c>
      <c r="U1463" s="117" t="s">
        <v>57126</v>
      </c>
      <c r="V1463" s="114" t="s">
        <v>17</v>
      </c>
      <c r="W1463" s="118" t="s">
        <v>340</v>
      </c>
      <c r="X1463" s="115" t="str">
        <f>VLOOKUP(W1463,'Formato de datos '!$G$1:$H$240,2,0)</f>
        <v>Drogas y Medicamentos</v>
      </c>
      <c r="Y1463" s="129" t="s">
        <v>57</v>
      </c>
      <c r="Z1463" s="129"/>
      <c r="AA1463" s="131" t="s">
        <v>58450</v>
      </c>
      <c r="AB1463" s="129" t="s">
        <v>442</v>
      </c>
      <c r="AC1463" s="129"/>
      <c r="AD1463" s="130"/>
      <c r="AE1463" s="122">
        <v>3304</v>
      </c>
      <c r="AF1463" s="134"/>
    </row>
    <row r="1464" spans="1:32" s="135" customFormat="1" ht="75">
      <c r="A1464" s="133" t="s">
        <v>62914</v>
      </c>
      <c r="B1464" s="125" t="s">
        <v>58450</v>
      </c>
      <c r="C1464" s="125" t="s">
        <v>59193</v>
      </c>
      <c r="D1464" s="127" t="s">
        <v>49876</v>
      </c>
      <c r="E1464" s="111" t="s">
        <v>3624</v>
      </c>
      <c r="F1464" s="126" t="s">
        <v>61432</v>
      </c>
      <c r="G1464" s="127" t="s">
        <v>61433</v>
      </c>
      <c r="H1464" s="111" t="s">
        <v>420</v>
      </c>
      <c r="I1464" s="128">
        <v>356.15499999999997</v>
      </c>
      <c r="J1464" s="42">
        <v>58250.336000000003</v>
      </c>
      <c r="K1464" s="34">
        <v>20746148.418079998</v>
      </c>
      <c r="L1464" s="24">
        <v>19293918.028814398</v>
      </c>
      <c r="M1464" s="129" t="s">
        <v>45</v>
      </c>
      <c r="N1464" s="129">
        <v>12</v>
      </c>
      <c r="O1464" s="130" t="s">
        <v>26</v>
      </c>
      <c r="P1464" s="116" t="s">
        <v>424</v>
      </c>
      <c r="Q1464" s="117" t="s">
        <v>63003</v>
      </c>
      <c r="R1464" s="117" t="s">
        <v>63002</v>
      </c>
      <c r="S1464" s="117" t="s">
        <v>57126</v>
      </c>
      <c r="T1464" s="117" t="s">
        <v>57126</v>
      </c>
      <c r="U1464" s="117" t="s">
        <v>57126</v>
      </c>
      <c r="V1464" s="114" t="s">
        <v>17</v>
      </c>
      <c r="W1464" s="118" t="s">
        <v>340</v>
      </c>
      <c r="X1464" s="115" t="str">
        <f>VLOOKUP(W1464,'Formato de datos '!$G$1:$H$240,2,0)</f>
        <v>Drogas y Medicamentos</v>
      </c>
      <c r="Y1464" s="129" t="s">
        <v>57</v>
      </c>
      <c r="Z1464" s="129"/>
      <c r="AA1464" s="131" t="s">
        <v>58450</v>
      </c>
      <c r="AB1464" s="129" t="s">
        <v>442</v>
      </c>
      <c r="AC1464" s="129"/>
      <c r="AD1464" s="130"/>
      <c r="AE1464" s="122">
        <v>3305</v>
      </c>
      <c r="AF1464" s="134"/>
    </row>
    <row r="1465" spans="1:32" s="135" customFormat="1" ht="30">
      <c r="A1465" s="133" t="s">
        <v>62914</v>
      </c>
      <c r="B1465" s="125" t="s">
        <v>58450</v>
      </c>
      <c r="C1465" s="125" t="s">
        <v>59193</v>
      </c>
      <c r="D1465" s="127" t="s">
        <v>49626</v>
      </c>
      <c r="E1465" s="111" t="s">
        <v>3599</v>
      </c>
      <c r="F1465" s="126" t="s">
        <v>61436</v>
      </c>
      <c r="G1465" s="127" t="s">
        <v>61437</v>
      </c>
      <c r="H1465" s="111" t="s">
        <v>420</v>
      </c>
      <c r="I1465" s="128">
        <v>2395.9949999999999</v>
      </c>
      <c r="J1465" s="42">
        <v>883.32799999999997</v>
      </c>
      <c r="K1465" s="34">
        <v>2116449.4713599999</v>
      </c>
      <c r="L1465" s="24">
        <v>1968298.0083647999</v>
      </c>
      <c r="M1465" s="129" t="s">
        <v>45</v>
      </c>
      <c r="N1465" s="129">
        <v>12</v>
      </c>
      <c r="O1465" s="130" t="s">
        <v>26</v>
      </c>
      <c r="P1465" s="116" t="s">
        <v>424</v>
      </c>
      <c r="Q1465" s="117" t="s">
        <v>63003</v>
      </c>
      <c r="R1465" s="117" t="s">
        <v>63002</v>
      </c>
      <c r="S1465" s="117" t="s">
        <v>57126</v>
      </c>
      <c r="T1465" s="117" t="s">
        <v>57126</v>
      </c>
      <c r="U1465" s="117" t="s">
        <v>57126</v>
      </c>
      <c r="V1465" s="114" t="s">
        <v>17</v>
      </c>
      <c r="W1465" s="118" t="s">
        <v>340</v>
      </c>
      <c r="X1465" s="115" t="str">
        <f>VLOOKUP(W1465,'Formato de datos '!$G$1:$H$240,2,0)</f>
        <v>Drogas y Medicamentos</v>
      </c>
      <c r="Y1465" s="129" t="s">
        <v>57</v>
      </c>
      <c r="Z1465" s="129"/>
      <c r="AA1465" s="131" t="s">
        <v>58450</v>
      </c>
      <c r="AB1465" s="129" t="s">
        <v>442</v>
      </c>
      <c r="AC1465" s="129"/>
      <c r="AD1465" s="130"/>
      <c r="AE1465" s="122">
        <v>3307</v>
      </c>
      <c r="AF1465" s="134"/>
    </row>
    <row r="1466" spans="1:32" s="135" customFormat="1" ht="30">
      <c r="A1466" s="133" t="s">
        <v>62914</v>
      </c>
      <c r="B1466" s="125" t="s">
        <v>58450</v>
      </c>
      <c r="C1466" s="125" t="s">
        <v>59193</v>
      </c>
      <c r="D1466" s="127" t="s">
        <v>49626</v>
      </c>
      <c r="E1466" s="111" t="s">
        <v>3599</v>
      </c>
      <c r="F1466" s="126" t="s">
        <v>61438</v>
      </c>
      <c r="G1466" s="127" t="s">
        <v>61439</v>
      </c>
      <c r="H1466" s="111" t="s">
        <v>420</v>
      </c>
      <c r="I1466" s="128">
        <v>472.815</v>
      </c>
      <c r="J1466" s="42">
        <v>2164.3679999999999</v>
      </c>
      <c r="K1466" s="34">
        <v>1023345.6559199999</v>
      </c>
      <c r="L1466" s="24">
        <v>951711.46000560001</v>
      </c>
      <c r="M1466" s="129" t="s">
        <v>45</v>
      </c>
      <c r="N1466" s="129">
        <v>12</v>
      </c>
      <c r="O1466" s="130" t="s">
        <v>26</v>
      </c>
      <c r="P1466" s="116" t="s">
        <v>424</v>
      </c>
      <c r="Q1466" s="117" t="s">
        <v>63003</v>
      </c>
      <c r="R1466" s="117" t="s">
        <v>63002</v>
      </c>
      <c r="S1466" s="117" t="s">
        <v>57126</v>
      </c>
      <c r="T1466" s="117" t="s">
        <v>57126</v>
      </c>
      <c r="U1466" s="117" t="s">
        <v>57126</v>
      </c>
      <c r="V1466" s="114" t="s">
        <v>17</v>
      </c>
      <c r="W1466" s="118" t="s">
        <v>340</v>
      </c>
      <c r="X1466" s="115" t="str">
        <f>VLOOKUP(W1466,'Formato de datos '!$G$1:$H$240,2,0)</f>
        <v>Drogas y Medicamentos</v>
      </c>
      <c r="Y1466" s="129" t="s">
        <v>57</v>
      </c>
      <c r="Z1466" s="129"/>
      <c r="AA1466" s="131" t="s">
        <v>58450</v>
      </c>
      <c r="AB1466" s="129" t="s">
        <v>442</v>
      </c>
      <c r="AC1466" s="129"/>
      <c r="AD1466" s="130"/>
      <c r="AE1466" s="122">
        <v>3308</v>
      </c>
      <c r="AF1466" s="134"/>
    </row>
    <row r="1467" spans="1:32" s="135" customFormat="1" ht="75">
      <c r="A1467" s="133" t="s">
        <v>62914</v>
      </c>
      <c r="B1467" s="125" t="s">
        <v>58450</v>
      </c>
      <c r="C1467" s="125" t="s">
        <v>59193</v>
      </c>
      <c r="D1467" s="127" t="s">
        <v>50893</v>
      </c>
      <c r="E1467" s="111" t="s">
        <v>3617</v>
      </c>
      <c r="F1467" s="126" t="s">
        <v>61440</v>
      </c>
      <c r="G1467" s="127" t="s">
        <v>61441</v>
      </c>
      <c r="H1467" s="111" t="s">
        <v>420</v>
      </c>
      <c r="I1467" s="128">
        <v>29.925000000000001</v>
      </c>
      <c r="J1467" s="42">
        <v>31.088000000000001</v>
      </c>
      <c r="K1467" s="34">
        <v>930.30840000000001</v>
      </c>
      <c r="L1467" s="24">
        <v>865.18681200000003</v>
      </c>
      <c r="M1467" s="129" t="s">
        <v>45</v>
      </c>
      <c r="N1467" s="129">
        <v>12</v>
      </c>
      <c r="O1467" s="130" t="s">
        <v>26</v>
      </c>
      <c r="P1467" s="116" t="s">
        <v>424</v>
      </c>
      <c r="Q1467" s="117" t="s">
        <v>63003</v>
      </c>
      <c r="R1467" s="117" t="s">
        <v>63002</v>
      </c>
      <c r="S1467" s="117" t="s">
        <v>57126</v>
      </c>
      <c r="T1467" s="117" t="s">
        <v>57126</v>
      </c>
      <c r="U1467" s="117" t="s">
        <v>57126</v>
      </c>
      <c r="V1467" s="114" t="s">
        <v>17</v>
      </c>
      <c r="W1467" s="118" t="s">
        <v>340</v>
      </c>
      <c r="X1467" s="115" t="str">
        <f>VLOOKUP(W1467,'Formato de datos '!$G$1:$H$240,2,0)</f>
        <v>Drogas y Medicamentos</v>
      </c>
      <c r="Y1467" s="129" t="s">
        <v>57</v>
      </c>
      <c r="Z1467" s="129"/>
      <c r="AA1467" s="131" t="s">
        <v>58450</v>
      </c>
      <c r="AB1467" s="129" t="s">
        <v>442</v>
      </c>
      <c r="AC1467" s="129"/>
      <c r="AD1467" s="130"/>
      <c r="AE1467" s="122">
        <v>3309</v>
      </c>
      <c r="AF1467" s="134"/>
    </row>
    <row r="1468" spans="1:32" s="135" customFormat="1" ht="60">
      <c r="A1468" s="133" t="s">
        <v>62914</v>
      </c>
      <c r="B1468" s="125" t="s">
        <v>58450</v>
      </c>
      <c r="C1468" s="125" t="s">
        <v>59193</v>
      </c>
      <c r="D1468" s="127"/>
      <c r="E1468" s="111" t="s">
        <v>3089</v>
      </c>
      <c r="F1468" s="126" t="s">
        <v>61442</v>
      </c>
      <c r="G1468" s="127" t="s">
        <v>61443</v>
      </c>
      <c r="H1468" s="111" t="s">
        <v>420</v>
      </c>
      <c r="I1468" s="128">
        <v>1968.0675000000001</v>
      </c>
      <c r="J1468" s="42">
        <v>15383.2</v>
      </c>
      <c r="K1468" s="34">
        <v>30275175.966000002</v>
      </c>
      <c r="L1468" s="24">
        <v>28155913.64838</v>
      </c>
      <c r="M1468" s="129" t="s">
        <v>45</v>
      </c>
      <c r="N1468" s="129">
        <v>12</v>
      </c>
      <c r="O1468" s="130" t="s">
        <v>26</v>
      </c>
      <c r="P1468" s="116" t="s">
        <v>424</v>
      </c>
      <c r="Q1468" s="117" t="s">
        <v>63003</v>
      </c>
      <c r="R1468" s="117" t="s">
        <v>63002</v>
      </c>
      <c r="S1468" s="117" t="s">
        <v>57126</v>
      </c>
      <c r="T1468" s="117" t="s">
        <v>57126</v>
      </c>
      <c r="U1468" s="117" t="s">
        <v>57126</v>
      </c>
      <c r="V1468" s="114" t="s">
        <v>17</v>
      </c>
      <c r="W1468" s="118" t="s">
        <v>340</v>
      </c>
      <c r="X1468" s="115" t="str">
        <f>VLOOKUP(W1468,'Formato de datos '!$G$1:$H$240,2,0)</f>
        <v>Drogas y Medicamentos</v>
      </c>
      <c r="Y1468" s="129" t="s">
        <v>57</v>
      </c>
      <c r="Z1468" s="129"/>
      <c r="AA1468" s="131" t="s">
        <v>58450</v>
      </c>
      <c r="AB1468" s="129" t="s">
        <v>442</v>
      </c>
      <c r="AC1468" s="129"/>
      <c r="AD1468" s="130"/>
      <c r="AE1468" s="122">
        <v>3310</v>
      </c>
      <c r="AF1468" s="134"/>
    </row>
    <row r="1469" spans="1:32" s="135" customFormat="1" ht="75">
      <c r="A1469" s="133" t="s">
        <v>62914</v>
      </c>
      <c r="B1469" s="125" t="s">
        <v>58450</v>
      </c>
      <c r="C1469" s="125" t="s">
        <v>59193</v>
      </c>
      <c r="D1469" s="127" t="s">
        <v>51041</v>
      </c>
      <c r="E1469" s="111" t="s">
        <v>3617</v>
      </c>
      <c r="F1469" s="126" t="s">
        <v>61444</v>
      </c>
      <c r="G1469" s="127" t="s">
        <v>61445</v>
      </c>
      <c r="H1469" s="111" t="s">
        <v>420</v>
      </c>
      <c r="I1469" s="128">
        <v>24343.987499999999</v>
      </c>
      <c r="J1469" s="42">
        <v>1029.1199999999999</v>
      </c>
      <c r="K1469" s="34">
        <v>25052884.415999997</v>
      </c>
      <c r="L1469" s="24">
        <v>23370228</v>
      </c>
      <c r="M1469" s="129" t="s">
        <v>45</v>
      </c>
      <c r="N1469" s="129">
        <v>12</v>
      </c>
      <c r="O1469" s="130" t="s">
        <v>26</v>
      </c>
      <c r="P1469" s="116" t="s">
        <v>424</v>
      </c>
      <c r="Q1469" s="117" t="s">
        <v>63003</v>
      </c>
      <c r="R1469" s="117" t="s">
        <v>63002</v>
      </c>
      <c r="S1469" s="117" t="s">
        <v>57126</v>
      </c>
      <c r="T1469" s="117" t="s">
        <v>57126</v>
      </c>
      <c r="U1469" s="117" t="s">
        <v>57126</v>
      </c>
      <c r="V1469" s="114" t="s">
        <v>17</v>
      </c>
      <c r="W1469" s="118" t="s">
        <v>340</v>
      </c>
      <c r="X1469" s="115" t="str">
        <f>VLOOKUP(W1469,'Formato de datos '!$G$1:$H$240,2,0)</f>
        <v>Drogas y Medicamentos</v>
      </c>
      <c r="Y1469" s="129" t="s">
        <v>57</v>
      </c>
      <c r="Z1469" s="129"/>
      <c r="AA1469" s="131" t="s">
        <v>58450</v>
      </c>
      <c r="AB1469" s="129" t="s">
        <v>442</v>
      </c>
      <c r="AC1469" s="129"/>
      <c r="AD1469" s="130"/>
      <c r="AE1469" s="122">
        <v>3311</v>
      </c>
      <c r="AF1469" s="134"/>
    </row>
    <row r="1470" spans="1:32" s="135" customFormat="1" ht="75">
      <c r="A1470" s="133" t="s">
        <v>62914</v>
      </c>
      <c r="B1470" s="125" t="s">
        <v>58450</v>
      </c>
      <c r="C1470" s="125" t="s">
        <v>59193</v>
      </c>
      <c r="D1470" s="127" t="s">
        <v>51099</v>
      </c>
      <c r="E1470" s="111" t="s">
        <v>3617</v>
      </c>
      <c r="F1470" s="126" t="s">
        <v>61446</v>
      </c>
      <c r="G1470" s="127" t="s">
        <v>61447</v>
      </c>
      <c r="H1470" s="111" t="s">
        <v>420</v>
      </c>
      <c r="I1470" s="128">
        <v>1461.3375000000001</v>
      </c>
      <c r="J1470" s="42">
        <v>11670.864</v>
      </c>
      <c r="K1470" s="34">
        <v>17055071.220600002</v>
      </c>
      <c r="L1470" s="24">
        <v>15861216.235158</v>
      </c>
      <c r="M1470" s="129" t="s">
        <v>45</v>
      </c>
      <c r="N1470" s="129">
        <v>12</v>
      </c>
      <c r="O1470" s="130" t="s">
        <v>26</v>
      </c>
      <c r="P1470" s="116" t="s">
        <v>424</v>
      </c>
      <c r="Q1470" s="117" t="s">
        <v>63003</v>
      </c>
      <c r="R1470" s="117" t="s">
        <v>63002</v>
      </c>
      <c r="S1470" s="117" t="s">
        <v>57126</v>
      </c>
      <c r="T1470" s="117" t="s">
        <v>57126</v>
      </c>
      <c r="U1470" s="117" t="s">
        <v>57126</v>
      </c>
      <c r="V1470" s="114" t="s">
        <v>17</v>
      </c>
      <c r="W1470" s="118" t="s">
        <v>340</v>
      </c>
      <c r="X1470" s="115" t="str">
        <f>VLOOKUP(W1470,'Formato de datos '!$G$1:$H$240,2,0)</f>
        <v>Drogas y Medicamentos</v>
      </c>
      <c r="Y1470" s="129" t="s">
        <v>57</v>
      </c>
      <c r="Z1470" s="129"/>
      <c r="AA1470" s="131" t="s">
        <v>58450</v>
      </c>
      <c r="AB1470" s="129" t="s">
        <v>442</v>
      </c>
      <c r="AC1470" s="129"/>
      <c r="AD1470" s="130"/>
      <c r="AE1470" s="122">
        <v>3312</v>
      </c>
      <c r="AF1470" s="134"/>
    </row>
    <row r="1471" spans="1:32" s="135" customFormat="1" ht="75">
      <c r="A1471" s="133" t="s">
        <v>62914</v>
      </c>
      <c r="B1471" s="125" t="s">
        <v>58450</v>
      </c>
      <c r="C1471" s="125" t="s">
        <v>59193</v>
      </c>
      <c r="D1471" s="127" t="e">
        <v>#N/A</v>
      </c>
      <c r="E1471" s="111" t="s">
        <v>3624</v>
      </c>
      <c r="F1471" s="126" t="s">
        <v>61448</v>
      </c>
      <c r="G1471" s="127" t="s">
        <v>61449</v>
      </c>
      <c r="H1471" s="111" t="s">
        <v>420</v>
      </c>
      <c r="I1471" s="128">
        <v>7.6475000000000009</v>
      </c>
      <c r="J1471" s="42">
        <v>2830080</v>
      </c>
      <c r="K1471" s="34">
        <v>21643036.800000001</v>
      </c>
      <c r="L1471" s="24">
        <v>20128024.224000003</v>
      </c>
      <c r="M1471" s="129" t="s">
        <v>45</v>
      </c>
      <c r="N1471" s="129">
        <v>12</v>
      </c>
      <c r="O1471" s="130" t="s">
        <v>26</v>
      </c>
      <c r="P1471" s="116" t="s">
        <v>424</v>
      </c>
      <c r="Q1471" s="117" t="s">
        <v>63003</v>
      </c>
      <c r="R1471" s="117" t="s">
        <v>63002</v>
      </c>
      <c r="S1471" s="117" t="s">
        <v>57126</v>
      </c>
      <c r="T1471" s="117" t="s">
        <v>57126</v>
      </c>
      <c r="U1471" s="117" t="s">
        <v>57126</v>
      </c>
      <c r="V1471" s="114" t="s">
        <v>17</v>
      </c>
      <c r="W1471" s="118" t="s">
        <v>340</v>
      </c>
      <c r="X1471" s="115" t="str">
        <f>VLOOKUP(W1471,'Formato de datos '!$G$1:$H$240,2,0)</f>
        <v>Drogas y Medicamentos</v>
      </c>
      <c r="Y1471" s="129" t="s">
        <v>57</v>
      </c>
      <c r="Z1471" s="129"/>
      <c r="AA1471" s="131" t="s">
        <v>58450</v>
      </c>
      <c r="AB1471" s="129" t="s">
        <v>442</v>
      </c>
      <c r="AC1471" s="129"/>
      <c r="AD1471" s="130"/>
      <c r="AE1471" s="122">
        <v>3313</v>
      </c>
      <c r="AF1471" s="134"/>
    </row>
    <row r="1472" spans="1:32" s="135" customFormat="1" ht="75">
      <c r="A1472" s="133" t="s">
        <v>62914</v>
      </c>
      <c r="B1472" s="125" t="s">
        <v>58450</v>
      </c>
      <c r="C1472" s="125" t="s">
        <v>59193</v>
      </c>
      <c r="D1472" s="127" t="s">
        <v>49905</v>
      </c>
      <c r="E1472" s="111" t="s">
        <v>3624</v>
      </c>
      <c r="F1472" s="126" t="s">
        <v>61450</v>
      </c>
      <c r="G1472" s="127" t="s">
        <v>61451</v>
      </c>
      <c r="H1472" s="111" t="s">
        <v>420</v>
      </c>
      <c r="I1472" s="128">
        <v>64.457499999999996</v>
      </c>
      <c r="J1472" s="42">
        <v>996960</v>
      </c>
      <c r="K1472" s="34">
        <v>64261549.199999996</v>
      </c>
      <c r="L1472" s="24">
        <v>59763240.755999997</v>
      </c>
      <c r="M1472" s="129" t="s">
        <v>45</v>
      </c>
      <c r="N1472" s="129">
        <v>12</v>
      </c>
      <c r="O1472" s="130" t="s">
        <v>26</v>
      </c>
      <c r="P1472" s="116" t="s">
        <v>424</v>
      </c>
      <c r="Q1472" s="117" t="s">
        <v>63003</v>
      </c>
      <c r="R1472" s="117" t="s">
        <v>63002</v>
      </c>
      <c r="S1472" s="117" t="s">
        <v>57126</v>
      </c>
      <c r="T1472" s="117" t="s">
        <v>57126</v>
      </c>
      <c r="U1472" s="117" t="s">
        <v>57126</v>
      </c>
      <c r="V1472" s="114" t="s">
        <v>17</v>
      </c>
      <c r="W1472" s="118" t="s">
        <v>340</v>
      </c>
      <c r="X1472" s="115" t="str">
        <f>VLOOKUP(W1472,'Formato de datos '!$G$1:$H$240,2,0)</f>
        <v>Drogas y Medicamentos</v>
      </c>
      <c r="Y1472" s="129" t="s">
        <v>57</v>
      </c>
      <c r="Z1472" s="129"/>
      <c r="AA1472" s="131" t="s">
        <v>58450</v>
      </c>
      <c r="AB1472" s="129" t="s">
        <v>442</v>
      </c>
      <c r="AC1472" s="129"/>
      <c r="AD1472" s="130"/>
      <c r="AE1472" s="122">
        <v>3314</v>
      </c>
      <c r="AF1472" s="134"/>
    </row>
    <row r="1473" spans="1:32" s="135" customFormat="1" ht="75">
      <c r="A1473" s="133" t="s">
        <v>62914</v>
      </c>
      <c r="B1473" s="125" t="s">
        <v>58450</v>
      </c>
      <c r="C1473" s="125" t="s">
        <v>59193</v>
      </c>
      <c r="D1473" s="127" t="s">
        <v>49905</v>
      </c>
      <c r="E1473" s="111" t="s">
        <v>3624</v>
      </c>
      <c r="F1473" s="126" t="s">
        <v>61452</v>
      </c>
      <c r="G1473" s="127" t="s">
        <v>61453</v>
      </c>
      <c r="H1473" s="111" t="s">
        <v>420</v>
      </c>
      <c r="I1473" s="128">
        <v>5.4625000000000004</v>
      </c>
      <c r="J1473" s="42">
        <v>332395.03999999998</v>
      </c>
      <c r="K1473" s="34">
        <v>1815707.906</v>
      </c>
      <c r="L1473" s="24">
        <v>1688608.3525800002</v>
      </c>
      <c r="M1473" s="129" t="s">
        <v>45</v>
      </c>
      <c r="N1473" s="129">
        <v>12</v>
      </c>
      <c r="O1473" s="130" t="s">
        <v>26</v>
      </c>
      <c r="P1473" s="116" t="s">
        <v>424</v>
      </c>
      <c r="Q1473" s="117" t="s">
        <v>63003</v>
      </c>
      <c r="R1473" s="117" t="s">
        <v>63002</v>
      </c>
      <c r="S1473" s="117" t="s">
        <v>57126</v>
      </c>
      <c r="T1473" s="117" t="s">
        <v>57126</v>
      </c>
      <c r="U1473" s="117" t="s">
        <v>57126</v>
      </c>
      <c r="V1473" s="114" t="s">
        <v>17</v>
      </c>
      <c r="W1473" s="118" t="s">
        <v>340</v>
      </c>
      <c r="X1473" s="115" t="str">
        <f>VLOOKUP(W1473,'Formato de datos '!$G$1:$H$240,2,0)</f>
        <v>Drogas y Medicamentos</v>
      </c>
      <c r="Y1473" s="129" t="s">
        <v>57</v>
      </c>
      <c r="Z1473" s="129"/>
      <c r="AA1473" s="131" t="s">
        <v>58450</v>
      </c>
      <c r="AB1473" s="129" t="s">
        <v>442</v>
      </c>
      <c r="AC1473" s="129"/>
      <c r="AD1473" s="130"/>
      <c r="AE1473" s="122">
        <v>3315</v>
      </c>
      <c r="AF1473" s="134"/>
    </row>
    <row r="1474" spans="1:32" s="135" customFormat="1" ht="60">
      <c r="A1474" s="133" t="s">
        <v>62914</v>
      </c>
      <c r="B1474" s="125" t="s">
        <v>58450</v>
      </c>
      <c r="C1474" s="125" t="s">
        <v>59193</v>
      </c>
      <c r="D1474" s="127" t="s">
        <v>50245</v>
      </c>
      <c r="E1474" s="111" t="s">
        <v>3626</v>
      </c>
      <c r="F1474" s="126" t="s">
        <v>61454</v>
      </c>
      <c r="G1474" s="127" t="s">
        <v>61455</v>
      </c>
      <c r="H1474" s="111" t="s">
        <v>420</v>
      </c>
      <c r="I1474" s="128">
        <v>332.16749999999996</v>
      </c>
      <c r="J1474" s="42">
        <v>6002.7</v>
      </c>
      <c r="K1474" s="34">
        <v>1993901.8522499998</v>
      </c>
      <c r="L1474" s="24">
        <v>1863459.6749999998</v>
      </c>
      <c r="M1474" s="129" t="s">
        <v>45</v>
      </c>
      <c r="N1474" s="129">
        <v>12</v>
      </c>
      <c r="O1474" s="130" t="s">
        <v>26</v>
      </c>
      <c r="P1474" s="116" t="s">
        <v>424</v>
      </c>
      <c r="Q1474" s="117" t="s">
        <v>63003</v>
      </c>
      <c r="R1474" s="117" t="s">
        <v>63002</v>
      </c>
      <c r="S1474" s="117" t="s">
        <v>57126</v>
      </c>
      <c r="T1474" s="117" t="s">
        <v>57126</v>
      </c>
      <c r="U1474" s="117" t="s">
        <v>57126</v>
      </c>
      <c r="V1474" s="114" t="s">
        <v>17</v>
      </c>
      <c r="W1474" s="118" t="s">
        <v>340</v>
      </c>
      <c r="X1474" s="115" t="str">
        <f>VLOOKUP(W1474,'Formato de datos '!$G$1:$H$240,2,0)</f>
        <v>Drogas y Medicamentos</v>
      </c>
      <c r="Y1474" s="129" t="s">
        <v>57</v>
      </c>
      <c r="Z1474" s="129"/>
      <c r="AA1474" s="131" t="s">
        <v>58450</v>
      </c>
      <c r="AB1474" s="129" t="s">
        <v>442</v>
      </c>
      <c r="AC1474" s="129"/>
      <c r="AD1474" s="130"/>
      <c r="AE1474" s="122">
        <v>3316</v>
      </c>
      <c r="AF1474" s="134"/>
    </row>
    <row r="1475" spans="1:32" s="135" customFormat="1" ht="60">
      <c r="A1475" s="133" t="s">
        <v>62914</v>
      </c>
      <c r="B1475" s="125" t="s">
        <v>58450</v>
      </c>
      <c r="C1475" s="125" t="s">
        <v>59193</v>
      </c>
      <c r="D1475" s="127" t="s">
        <v>50245</v>
      </c>
      <c r="E1475" s="111" t="s">
        <v>3626</v>
      </c>
      <c r="F1475" s="126" t="s">
        <v>61456</v>
      </c>
      <c r="G1475" s="127" t="s">
        <v>61457</v>
      </c>
      <c r="H1475" s="111" t="s">
        <v>420</v>
      </c>
      <c r="I1475" s="128">
        <v>98.752499999999998</v>
      </c>
      <c r="J1475" s="42">
        <v>171.52</v>
      </c>
      <c r="K1475" s="34">
        <v>16938.0288</v>
      </c>
      <c r="L1475" s="24">
        <v>15752.366784</v>
      </c>
      <c r="M1475" s="129" t="s">
        <v>45</v>
      </c>
      <c r="N1475" s="129">
        <v>12</v>
      </c>
      <c r="O1475" s="130" t="s">
        <v>26</v>
      </c>
      <c r="P1475" s="116" t="s">
        <v>424</v>
      </c>
      <c r="Q1475" s="117" t="s">
        <v>63003</v>
      </c>
      <c r="R1475" s="117" t="s">
        <v>63002</v>
      </c>
      <c r="S1475" s="117" t="s">
        <v>57126</v>
      </c>
      <c r="T1475" s="117" t="s">
        <v>57126</v>
      </c>
      <c r="U1475" s="117" t="s">
        <v>57126</v>
      </c>
      <c r="V1475" s="114" t="s">
        <v>17</v>
      </c>
      <c r="W1475" s="118" t="s">
        <v>340</v>
      </c>
      <c r="X1475" s="115" t="str">
        <f>VLOOKUP(W1475,'Formato de datos '!$G$1:$H$240,2,0)</f>
        <v>Drogas y Medicamentos</v>
      </c>
      <c r="Y1475" s="129" t="s">
        <v>57</v>
      </c>
      <c r="Z1475" s="129"/>
      <c r="AA1475" s="131" t="s">
        <v>58450</v>
      </c>
      <c r="AB1475" s="129" t="s">
        <v>442</v>
      </c>
      <c r="AC1475" s="129"/>
      <c r="AD1475" s="130"/>
      <c r="AE1475" s="122">
        <v>3317</v>
      </c>
      <c r="AF1475" s="134"/>
    </row>
    <row r="1476" spans="1:32" s="135" customFormat="1" ht="60">
      <c r="A1476" s="133" t="s">
        <v>62914</v>
      </c>
      <c r="B1476" s="125" t="s">
        <v>58450</v>
      </c>
      <c r="C1476" s="125" t="s">
        <v>59193</v>
      </c>
      <c r="D1476" s="127" t="s">
        <v>50245</v>
      </c>
      <c r="E1476" s="111" t="s">
        <v>3626</v>
      </c>
      <c r="F1476" s="126" t="s">
        <v>61458</v>
      </c>
      <c r="G1476" s="127" t="s">
        <v>61459</v>
      </c>
      <c r="H1476" s="111" t="s">
        <v>420</v>
      </c>
      <c r="I1476" s="128">
        <v>6134.625</v>
      </c>
      <c r="J1476" s="42">
        <v>1515.808</v>
      </c>
      <c r="K1476" s="34">
        <v>9298913.6520000007</v>
      </c>
      <c r="L1476" s="24">
        <v>8674359.75</v>
      </c>
      <c r="M1476" s="129" t="s">
        <v>45</v>
      </c>
      <c r="N1476" s="129">
        <v>12</v>
      </c>
      <c r="O1476" s="130" t="s">
        <v>26</v>
      </c>
      <c r="P1476" s="116" t="s">
        <v>424</v>
      </c>
      <c r="Q1476" s="117" t="s">
        <v>63003</v>
      </c>
      <c r="R1476" s="117" t="s">
        <v>63002</v>
      </c>
      <c r="S1476" s="117" t="s">
        <v>57126</v>
      </c>
      <c r="T1476" s="117" t="s">
        <v>57126</v>
      </c>
      <c r="U1476" s="117" t="s">
        <v>57126</v>
      </c>
      <c r="V1476" s="114" t="s">
        <v>17</v>
      </c>
      <c r="W1476" s="118" t="s">
        <v>340</v>
      </c>
      <c r="X1476" s="115" t="str">
        <f>VLOOKUP(W1476,'Formato de datos '!$G$1:$H$240,2,0)</f>
        <v>Drogas y Medicamentos</v>
      </c>
      <c r="Y1476" s="129" t="s">
        <v>57</v>
      </c>
      <c r="Z1476" s="129"/>
      <c r="AA1476" s="131" t="s">
        <v>58450</v>
      </c>
      <c r="AB1476" s="129" t="s">
        <v>442</v>
      </c>
      <c r="AC1476" s="129"/>
      <c r="AD1476" s="130"/>
      <c r="AE1476" s="122">
        <v>3318</v>
      </c>
      <c r="AF1476" s="134"/>
    </row>
    <row r="1477" spans="1:32" s="135" customFormat="1" ht="150">
      <c r="A1477" s="133" t="s">
        <v>62914</v>
      </c>
      <c r="B1477" s="125" t="s">
        <v>58450</v>
      </c>
      <c r="C1477" s="125" t="s">
        <v>59193</v>
      </c>
      <c r="D1477" s="127"/>
      <c r="E1477" s="111" t="s">
        <v>3618</v>
      </c>
      <c r="F1477" s="126" t="s">
        <v>61460</v>
      </c>
      <c r="G1477" s="127" t="s">
        <v>61461</v>
      </c>
      <c r="H1477" s="111" t="s">
        <v>420</v>
      </c>
      <c r="I1477" s="128">
        <v>3.99</v>
      </c>
      <c r="J1477" s="42">
        <v>23138979.568</v>
      </c>
      <c r="K1477" s="34">
        <v>92324528.476319999</v>
      </c>
      <c r="L1477" s="24">
        <v>85861811.482977614</v>
      </c>
      <c r="M1477" s="129" t="s">
        <v>45</v>
      </c>
      <c r="N1477" s="129">
        <v>12</v>
      </c>
      <c r="O1477" s="130" t="s">
        <v>26</v>
      </c>
      <c r="P1477" s="116" t="s">
        <v>424</v>
      </c>
      <c r="Q1477" s="117" t="s">
        <v>63003</v>
      </c>
      <c r="R1477" s="117" t="s">
        <v>63002</v>
      </c>
      <c r="S1477" s="117" t="s">
        <v>57126</v>
      </c>
      <c r="T1477" s="117" t="s">
        <v>57126</v>
      </c>
      <c r="U1477" s="117" t="s">
        <v>57126</v>
      </c>
      <c r="V1477" s="114" t="s">
        <v>17</v>
      </c>
      <c r="W1477" s="118" t="s">
        <v>340</v>
      </c>
      <c r="X1477" s="115" t="str">
        <f>VLOOKUP(W1477,'Formato de datos '!$G$1:$H$240,2,0)</f>
        <v>Drogas y Medicamentos</v>
      </c>
      <c r="Y1477" s="129" t="s">
        <v>57</v>
      </c>
      <c r="Z1477" s="129"/>
      <c r="AA1477" s="131" t="s">
        <v>58450</v>
      </c>
      <c r="AB1477" s="129" t="s">
        <v>442</v>
      </c>
      <c r="AC1477" s="129"/>
      <c r="AD1477" s="130"/>
      <c r="AE1477" s="122">
        <v>3319</v>
      </c>
      <c r="AF1477" s="134"/>
    </row>
    <row r="1478" spans="1:32" s="135" customFormat="1" ht="75">
      <c r="A1478" s="133" t="s">
        <v>62914</v>
      </c>
      <c r="B1478" s="125" t="s">
        <v>58450</v>
      </c>
      <c r="C1478" s="125" t="s">
        <v>59193</v>
      </c>
      <c r="D1478" s="127" t="s">
        <v>50109</v>
      </c>
      <c r="E1478" s="111" t="s">
        <v>3618</v>
      </c>
      <c r="F1478" s="126" t="s">
        <v>61462</v>
      </c>
      <c r="G1478" s="127" t="s">
        <v>61463</v>
      </c>
      <c r="H1478" s="111" t="s">
        <v>420</v>
      </c>
      <c r="I1478" s="128">
        <v>5511.1875</v>
      </c>
      <c r="J1478" s="42">
        <v>25918.815999999999</v>
      </c>
      <c r="K1478" s="34">
        <v>142843454.75400001</v>
      </c>
      <c r="L1478" s="24">
        <v>132844412.92121999</v>
      </c>
      <c r="M1478" s="129" t="s">
        <v>45</v>
      </c>
      <c r="N1478" s="129">
        <v>12</v>
      </c>
      <c r="O1478" s="130" t="s">
        <v>26</v>
      </c>
      <c r="P1478" s="116" t="s">
        <v>424</v>
      </c>
      <c r="Q1478" s="117" t="s">
        <v>63003</v>
      </c>
      <c r="R1478" s="117" t="s">
        <v>63002</v>
      </c>
      <c r="S1478" s="117" t="s">
        <v>57126</v>
      </c>
      <c r="T1478" s="117" t="s">
        <v>57126</v>
      </c>
      <c r="U1478" s="117" t="s">
        <v>57126</v>
      </c>
      <c r="V1478" s="114" t="s">
        <v>17</v>
      </c>
      <c r="W1478" s="118" t="s">
        <v>340</v>
      </c>
      <c r="X1478" s="115" t="str">
        <f>VLOOKUP(W1478,'Formato de datos '!$G$1:$H$240,2,0)</f>
        <v>Drogas y Medicamentos</v>
      </c>
      <c r="Y1478" s="129" t="s">
        <v>57</v>
      </c>
      <c r="Z1478" s="129"/>
      <c r="AA1478" s="131" t="s">
        <v>58450</v>
      </c>
      <c r="AB1478" s="129" t="s">
        <v>442</v>
      </c>
      <c r="AC1478" s="129"/>
      <c r="AD1478" s="130"/>
      <c r="AE1478" s="122">
        <v>3320</v>
      </c>
      <c r="AF1478" s="134"/>
    </row>
    <row r="1479" spans="1:32" s="135" customFormat="1" ht="75">
      <c r="A1479" s="133" t="s">
        <v>62914</v>
      </c>
      <c r="B1479" s="125" t="s">
        <v>58450</v>
      </c>
      <c r="C1479" s="125" t="s">
        <v>59193</v>
      </c>
      <c r="D1479" s="127" t="s">
        <v>50110</v>
      </c>
      <c r="E1479" s="111" t="s">
        <v>3618</v>
      </c>
      <c r="F1479" s="126" t="s">
        <v>61464</v>
      </c>
      <c r="G1479" s="127" t="s">
        <v>61465</v>
      </c>
      <c r="H1479" s="111" t="s">
        <v>420</v>
      </c>
      <c r="I1479" s="128">
        <v>43271</v>
      </c>
      <c r="J1479" s="42">
        <v>12775.8</v>
      </c>
      <c r="K1479" s="34">
        <v>552821641.79999995</v>
      </c>
      <c r="L1479" s="24">
        <v>514124126.87399995</v>
      </c>
      <c r="M1479" s="129" t="s">
        <v>45</v>
      </c>
      <c r="N1479" s="129">
        <v>12</v>
      </c>
      <c r="O1479" s="130" t="s">
        <v>26</v>
      </c>
      <c r="P1479" s="116" t="s">
        <v>424</v>
      </c>
      <c r="Q1479" s="117" t="s">
        <v>63003</v>
      </c>
      <c r="R1479" s="117" t="s">
        <v>63002</v>
      </c>
      <c r="S1479" s="117" t="s">
        <v>57126</v>
      </c>
      <c r="T1479" s="117" t="s">
        <v>57126</v>
      </c>
      <c r="U1479" s="117" t="s">
        <v>57126</v>
      </c>
      <c r="V1479" s="114" t="s">
        <v>17</v>
      </c>
      <c r="W1479" s="118" t="s">
        <v>340</v>
      </c>
      <c r="X1479" s="115" t="str">
        <f>VLOOKUP(W1479,'Formato de datos '!$G$1:$H$240,2,0)</f>
        <v>Drogas y Medicamentos</v>
      </c>
      <c r="Y1479" s="129" t="s">
        <v>57</v>
      </c>
      <c r="Z1479" s="129"/>
      <c r="AA1479" s="131" t="s">
        <v>58450</v>
      </c>
      <c r="AB1479" s="129" t="s">
        <v>442</v>
      </c>
      <c r="AC1479" s="129"/>
      <c r="AD1479" s="130"/>
      <c r="AE1479" s="122">
        <v>3321</v>
      </c>
      <c r="AF1479" s="134"/>
    </row>
    <row r="1480" spans="1:32" s="135" customFormat="1" ht="75">
      <c r="A1480" s="133" t="s">
        <v>62914</v>
      </c>
      <c r="B1480" s="125" t="s">
        <v>58450</v>
      </c>
      <c r="C1480" s="125" t="s">
        <v>59193</v>
      </c>
      <c r="D1480" s="127" t="s">
        <v>50109</v>
      </c>
      <c r="E1480" s="111" t="s">
        <v>3618</v>
      </c>
      <c r="F1480" s="126" t="s">
        <v>61466</v>
      </c>
      <c r="G1480" s="127" t="s">
        <v>61467</v>
      </c>
      <c r="H1480" s="111" t="s">
        <v>420</v>
      </c>
      <c r="I1480" s="128">
        <v>7875.2624999999998</v>
      </c>
      <c r="J1480" s="42">
        <v>29104.799999999999</v>
      </c>
      <c r="K1480" s="34">
        <v>229207940.00999999</v>
      </c>
      <c r="L1480" s="24">
        <v>213163384.20929998</v>
      </c>
      <c r="M1480" s="129" t="s">
        <v>45</v>
      </c>
      <c r="N1480" s="129">
        <v>12</v>
      </c>
      <c r="O1480" s="130" t="s">
        <v>26</v>
      </c>
      <c r="P1480" s="116" t="s">
        <v>424</v>
      </c>
      <c r="Q1480" s="117" t="s">
        <v>63003</v>
      </c>
      <c r="R1480" s="117" t="s">
        <v>63002</v>
      </c>
      <c r="S1480" s="117" t="s">
        <v>57126</v>
      </c>
      <c r="T1480" s="117" t="s">
        <v>57126</v>
      </c>
      <c r="U1480" s="117" t="s">
        <v>57126</v>
      </c>
      <c r="V1480" s="114" t="s">
        <v>17</v>
      </c>
      <c r="W1480" s="118" t="s">
        <v>340</v>
      </c>
      <c r="X1480" s="115" t="str">
        <f>VLOOKUP(W1480,'Formato de datos '!$G$1:$H$240,2,0)</f>
        <v>Drogas y Medicamentos</v>
      </c>
      <c r="Y1480" s="129" t="s">
        <v>57</v>
      </c>
      <c r="Z1480" s="129"/>
      <c r="AA1480" s="131" t="s">
        <v>58450</v>
      </c>
      <c r="AB1480" s="129" t="s">
        <v>442</v>
      </c>
      <c r="AC1480" s="129"/>
      <c r="AD1480" s="130"/>
      <c r="AE1480" s="122">
        <v>3322</v>
      </c>
      <c r="AF1480" s="134"/>
    </row>
    <row r="1481" spans="1:32" s="135" customFormat="1" ht="90">
      <c r="A1481" s="133" t="s">
        <v>62914</v>
      </c>
      <c r="B1481" s="125" t="s">
        <v>58450</v>
      </c>
      <c r="C1481" s="125" t="s">
        <v>59193</v>
      </c>
      <c r="D1481" s="127" t="s">
        <v>51076</v>
      </c>
      <c r="E1481" s="111" t="s">
        <v>3619</v>
      </c>
      <c r="F1481" s="126" t="s">
        <v>61468</v>
      </c>
      <c r="G1481" s="127" t="s">
        <v>61469</v>
      </c>
      <c r="H1481" s="111" t="s">
        <v>420</v>
      </c>
      <c r="I1481" s="128">
        <v>4496.7299999999996</v>
      </c>
      <c r="J1481" s="42">
        <v>32.159999999999997</v>
      </c>
      <c r="K1481" s="34">
        <v>144614.83679999996</v>
      </c>
      <c r="L1481" s="24">
        <v>134491.79822399997</v>
      </c>
      <c r="M1481" s="129" t="s">
        <v>45</v>
      </c>
      <c r="N1481" s="129">
        <v>12</v>
      </c>
      <c r="O1481" s="130" t="s">
        <v>26</v>
      </c>
      <c r="P1481" s="116" t="s">
        <v>424</v>
      </c>
      <c r="Q1481" s="117" t="s">
        <v>63003</v>
      </c>
      <c r="R1481" s="117" t="s">
        <v>63002</v>
      </c>
      <c r="S1481" s="117" t="s">
        <v>57126</v>
      </c>
      <c r="T1481" s="117" t="s">
        <v>57126</v>
      </c>
      <c r="U1481" s="117" t="s">
        <v>57126</v>
      </c>
      <c r="V1481" s="114" t="s">
        <v>17</v>
      </c>
      <c r="W1481" s="118" t="s">
        <v>340</v>
      </c>
      <c r="X1481" s="115" t="str">
        <f>VLOOKUP(W1481,'Formato de datos '!$G$1:$H$240,2,0)</f>
        <v>Drogas y Medicamentos</v>
      </c>
      <c r="Y1481" s="129" t="s">
        <v>57</v>
      </c>
      <c r="Z1481" s="129"/>
      <c r="AA1481" s="131" t="s">
        <v>58450</v>
      </c>
      <c r="AB1481" s="129" t="s">
        <v>442</v>
      </c>
      <c r="AC1481" s="129"/>
      <c r="AD1481" s="130"/>
      <c r="AE1481" s="122">
        <v>3323</v>
      </c>
      <c r="AF1481" s="134"/>
    </row>
    <row r="1482" spans="1:32" s="135" customFormat="1" ht="90">
      <c r="A1482" s="133" t="s">
        <v>62914</v>
      </c>
      <c r="B1482" s="125" t="s">
        <v>58450</v>
      </c>
      <c r="C1482" s="125" t="s">
        <v>59193</v>
      </c>
      <c r="D1482" s="127" t="s">
        <v>51076</v>
      </c>
      <c r="E1482" s="111" t="s">
        <v>3622</v>
      </c>
      <c r="F1482" s="126" t="s">
        <v>61470</v>
      </c>
      <c r="G1482" s="127" t="s">
        <v>61471</v>
      </c>
      <c r="H1482" s="111" t="s">
        <v>420</v>
      </c>
      <c r="I1482" s="128">
        <v>9051.3150000000005</v>
      </c>
      <c r="J1482" s="42">
        <v>2787.2</v>
      </c>
      <c r="K1482" s="34">
        <v>25227825.168000001</v>
      </c>
      <c r="L1482" s="24">
        <v>23461877.406240001</v>
      </c>
      <c r="M1482" s="129" t="s">
        <v>45</v>
      </c>
      <c r="N1482" s="129">
        <v>12</v>
      </c>
      <c r="O1482" s="130" t="s">
        <v>26</v>
      </c>
      <c r="P1482" s="116" t="s">
        <v>424</v>
      </c>
      <c r="Q1482" s="117" t="s">
        <v>63003</v>
      </c>
      <c r="R1482" s="117" t="s">
        <v>63002</v>
      </c>
      <c r="S1482" s="117" t="s">
        <v>57126</v>
      </c>
      <c r="T1482" s="117" t="s">
        <v>57126</v>
      </c>
      <c r="U1482" s="117" t="s">
        <v>57126</v>
      </c>
      <c r="V1482" s="114" t="s">
        <v>17</v>
      </c>
      <c r="W1482" s="118" t="s">
        <v>340</v>
      </c>
      <c r="X1482" s="115" t="str">
        <f>VLOOKUP(W1482,'Formato de datos '!$G$1:$H$240,2,0)</f>
        <v>Drogas y Medicamentos</v>
      </c>
      <c r="Y1482" s="129" t="s">
        <v>57</v>
      </c>
      <c r="Z1482" s="129"/>
      <c r="AA1482" s="131" t="s">
        <v>58450</v>
      </c>
      <c r="AB1482" s="129" t="s">
        <v>442</v>
      </c>
      <c r="AC1482" s="129"/>
      <c r="AD1482" s="130"/>
      <c r="AE1482" s="122">
        <v>3324</v>
      </c>
      <c r="AF1482" s="134"/>
    </row>
    <row r="1483" spans="1:32" s="135" customFormat="1" ht="60">
      <c r="A1483" s="133" t="s">
        <v>62914</v>
      </c>
      <c r="B1483" s="125" t="s">
        <v>58450</v>
      </c>
      <c r="C1483" s="125" t="s">
        <v>59193</v>
      </c>
      <c r="D1483" s="127"/>
      <c r="E1483" s="111" t="s">
        <v>3626</v>
      </c>
      <c r="F1483" s="126" t="s">
        <v>61472</v>
      </c>
      <c r="G1483" s="127" t="s">
        <v>61473</v>
      </c>
      <c r="H1483" s="111" t="s">
        <v>420</v>
      </c>
      <c r="I1483" s="128">
        <v>4137.6299999999992</v>
      </c>
      <c r="J1483" s="42">
        <v>111.488</v>
      </c>
      <c r="K1483" s="34">
        <v>461296.09343999991</v>
      </c>
      <c r="L1483" s="24">
        <v>429005.36689919996</v>
      </c>
      <c r="M1483" s="129" t="s">
        <v>45</v>
      </c>
      <c r="N1483" s="129">
        <v>12</v>
      </c>
      <c r="O1483" s="130" t="s">
        <v>26</v>
      </c>
      <c r="P1483" s="116" t="s">
        <v>424</v>
      </c>
      <c r="Q1483" s="117" t="s">
        <v>63003</v>
      </c>
      <c r="R1483" s="117" t="s">
        <v>63002</v>
      </c>
      <c r="S1483" s="117" t="s">
        <v>57126</v>
      </c>
      <c r="T1483" s="117" t="s">
        <v>57126</v>
      </c>
      <c r="U1483" s="117" t="s">
        <v>57126</v>
      </c>
      <c r="V1483" s="114" t="s">
        <v>17</v>
      </c>
      <c r="W1483" s="118" t="s">
        <v>340</v>
      </c>
      <c r="X1483" s="115" t="str">
        <f>VLOOKUP(W1483,'Formato de datos '!$G$1:$H$240,2,0)</f>
        <v>Drogas y Medicamentos</v>
      </c>
      <c r="Y1483" s="129" t="s">
        <v>57</v>
      </c>
      <c r="Z1483" s="129"/>
      <c r="AA1483" s="131" t="s">
        <v>58450</v>
      </c>
      <c r="AB1483" s="129" t="s">
        <v>442</v>
      </c>
      <c r="AC1483" s="129"/>
      <c r="AD1483" s="130"/>
      <c r="AE1483" s="122">
        <v>3325</v>
      </c>
      <c r="AF1483" s="134"/>
    </row>
    <row r="1484" spans="1:32" s="135" customFormat="1" ht="75">
      <c r="A1484" s="133" t="s">
        <v>62914</v>
      </c>
      <c r="B1484" s="125" t="s">
        <v>58450</v>
      </c>
      <c r="C1484" s="125" t="s">
        <v>59193</v>
      </c>
      <c r="D1484" s="127" t="s">
        <v>49730</v>
      </c>
      <c r="E1484" s="111" t="s">
        <v>3627</v>
      </c>
      <c r="F1484" s="126" t="s">
        <v>61474</v>
      </c>
      <c r="G1484" s="127" t="s">
        <v>61475</v>
      </c>
      <c r="H1484" s="111" t="s">
        <v>420</v>
      </c>
      <c r="I1484" s="128">
        <v>1304.73</v>
      </c>
      <c r="J1484" s="42">
        <v>699.78</v>
      </c>
      <c r="K1484" s="34">
        <v>913023.95939999993</v>
      </c>
      <c r="L1484" s="24">
        <v>853293.42</v>
      </c>
      <c r="M1484" s="129" t="s">
        <v>45</v>
      </c>
      <c r="N1484" s="129">
        <v>12</v>
      </c>
      <c r="O1484" s="130" t="s">
        <v>26</v>
      </c>
      <c r="P1484" s="116" t="s">
        <v>424</v>
      </c>
      <c r="Q1484" s="117" t="s">
        <v>63003</v>
      </c>
      <c r="R1484" s="117" t="s">
        <v>63002</v>
      </c>
      <c r="S1484" s="117" t="s">
        <v>57126</v>
      </c>
      <c r="T1484" s="117" t="s">
        <v>57126</v>
      </c>
      <c r="U1484" s="117" t="s">
        <v>57126</v>
      </c>
      <c r="V1484" s="114" t="s">
        <v>17</v>
      </c>
      <c r="W1484" s="118" t="s">
        <v>340</v>
      </c>
      <c r="X1484" s="115" t="str">
        <f>VLOOKUP(W1484,'Formato de datos '!$G$1:$H$240,2,0)</f>
        <v>Drogas y Medicamentos</v>
      </c>
      <c r="Y1484" s="129" t="s">
        <v>57</v>
      </c>
      <c r="Z1484" s="129"/>
      <c r="AA1484" s="131" t="s">
        <v>58450</v>
      </c>
      <c r="AB1484" s="129" t="s">
        <v>442</v>
      </c>
      <c r="AC1484" s="129"/>
      <c r="AD1484" s="130"/>
      <c r="AE1484" s="122">
        <v>3326</v>
      </c>
      <c r="AF1484" s="134"/>
    </row>
    <row r="1485" spans="1:32" s="135" customFormat="1" ht="105">
      <c r="A1485" s="133" t="s">
        <v>62914</v>
      </c>
      <c r="B1485" s="125" t="s">
        <v>58450</v>
      </c>
      <c r="C1485" s="125" t="s">
        <v>59193</v>
      </c>
      <c r="D1485" s="127" t="s">
        <v>50773</v>
      </c>
      <c r="E1485" s="111" t="s">
        <v>3614</v>
      </c>
      <c r="F1485" s="126" t="s">
        <v>61476</v>
      </c>
      <c r="G1485" s="127" t="s">
        <v>61477</v>
      </c>
      <c r="H1485" s="111" t="s">
        <v>420</v>
      </c>
      <c r="I1485" s="128">
        <v>1523.1824999999999</v>
      </c>
      <c r="J1485" s="42">
        <v>5869.2</v>
      </c>
      <c r="K1485" s="34">
        <v>8939862.7289999984</v>
      </c>
      <c r="L1485" s="24">
        <v>8314072.3379699988</v>
      </c>
      <c r="M1485" s="129" t="s">
        <v>45</v>
      </c>
      <c r="N1485" s="129">
        <v>12</v>
      </c>
      <c r="O1485" s="130" t="s">
        <v>26</v>
      </c>
      <c r="P1485" s="116" t="s">
        <v>424</v>
      </c>
      <c r="Q1485" s="117" t="s">
        <v>63003</v>
      </c>
      <c r="R1485" s="117" t="s">
        <v>63002</v>
      </c>
      <c r="S1485" s="117" t="s">
        <v>57126</v>
      </c>
      <c r="T1485" s="117" t="s">
        <v>57126</v>
      </c>
      <c r="U1485" s="117" t="s">
        <v>57126</v>
      </c>
      <c r="V1485" s="114" t="s">
        <v>17</v>
      </c>
      <c r="W1485" s="118" t="s">
        <v>340</v>
      </c>
      <c r="X1485" s="115" t="str">
        <f>VLOOKUP(W1485,'Formato de datos '!$G$1:$H$240,2,0)</f>
        <v>Drogas y Medicamentos</v>
      </c>
      <c r="Y1485" s="129" t="s">
        <v>57</v>
      </c>
      <c r="Z1485" s="129"/>
      <c r="AA1485" s="131" t="s">
        <v>58450</v>
      </c>
      <c r="AB1485" s="129" t="s">
        <v>442</v>
      </c>
      <c r="AC1485" s="129"/>
      <c r="AD1485" s="130"/>
      <c r="AE1485" s="122">
        <v>3327</v>
      </c>
      <c r="AF1485" s="134"/>
    </row>
    <row r="1486" spans="1:32" s="135" customFormat="1" ht="75">
      <c r="A1486" s="133" t="s">
        <v>62914</v>
      </c>
      <c r="B1486" s="125" t="s">
        <v>58450</v>
      </c>
      <c r="C1486" s="125" t="s">
        <v>59193</v>
      </c>
      <c r="D1486" s="127" t="s">
        <v>49867</v>
      </c>
      <c r="E1486" s="111" t="s">
        <v>3624</v>
      </c>
      <c r="F1486" s="126" t="s">
        <v>61478</v>
      </c>
      <c r="G1486" s="127" t="s">
        <v>61479</v>
      </c>
      <c r="H1486" s="111" t="s">
        <v>420</v>
      </c>
      <c r="I1486" s="128">
        <v>2107.7175000000002</v>
      </c>
      <c r="J1486" s="42">
        <v>1732.3520000000001</v>
      </c>
      <c r="K1486" s="34">
        <v>3651308.6265600007</v>
      </c>
      <c r="L1486" s="24">
        <v>3395717.0227008001</v>
      </c>
      <c r="M1486" s="129" t="s">
        <v>45</v>
      </c>
      <c r="N1486" s="129">
        <v>12</v>
      </c>
      <c r="O1486" s="130" t="s">
        <v>26</v>
      </c>
      <c r="P1486" s="116" t="s">
        <v>424</v>
      </c>
      <c r="Q1486" s="117" t="s">
        <v>63003</v>
      </c>
      <c r="R1486" s="117" t="s">
        <v>63002</v>
      </c>
      <c r="S1486" s="117" t="s">
        <v>57126</v>
      </c>
      <c r="T1486" s="117" t="s">
        <v>57126</v>
      </c>
      <c r="U1486" s="117" t="s">
        <v>57126</v>
      </c>
      <c r="V1486" s="114" t="s">
        <v>17</v>
      </c>
      <c r="W1486" s="118" t="s">
        <v>340</v>
      </c>
      <c r="X1486" s="115" t="str">
        <f>VLOOKUP(W1486,'Formato de datos '!$G$1:$H$240,2,0)</f>
        <v>Drogas y Medicamentos</v>
      </c>
      <c r="Y1486" s="129" t="s">
        <v>57</v>
      </c>
      <c r="Z1486" s="129"/>
      <c r="AA1486" s="131" t="s">
        <v>58450</v>
      </c>
      <c r="AB1486" s="129" t="s">
        <v>442</v>
      </c>
      <c r="AC1486" s="129"/>
      <c r="AD1486" s="130"/>
      <c r="AE1486" s="122">
        <v>3328</v>
      </c>
      <c r="AF1486" s="134"/>
    </row>
    <row r="1487" spans="1:32" s="135" customFormat="1" ht="75">
      <c r="A1487" s="133" t="s">
        <v>62914</v>
      </c>
      <c r="B1487" s="125" t="s">
        <v>58450</v>
      </c>
      <c r="C1487" s="125" t="s">
        <v>59193</v>
      </c>
      <c r="D1487" s="127" t="s">
        <v>15537</v>
      </c>
      <c r="E1487" s="111" t="s">
        <v>3618</v>
      </c>
      <c r="F1487" s="126" t="s">
        <v>61480</v>
      </c>
      <c r="G1487" s="127" t="s">
        <v>61481</v>
      </c>
      <c r="H1487" s="111" t="s">
        <v>420</v>
      </c>
      <c r="I1487" s="128">
        <v>1972.0574999999999</v>
      </c>
      <c r="J1487" s="42">
        <v>7718.4</v>
      </c>
      <c r="K1487" s="34">
        <v>15221128.607999999</v>
      </c>
      <c r="L1487" s="24">
        <v>14198814</v>
      </c>
      <c r="M1487" s="129" t="s">
        <v>45</v>
      </c>
      <c r="N1487" s="129">
        <v>12</v>
      </c>
      <c r="O1487" s="130" t="s">
        <v>26</v>
      </c>
      <c r="P1487" s="116" t="s">
        <v>424</v>
      </c>
      <c r="Q1487" s="117" t="s">
        <v>63003</v>
      </c>
      <c r="R1487" s="117" t="s">
        <v>63002</v>
      </c>
      <c r="S1487" s="117" t="s">
        <v>57126</v>
      </c>
      <c r="T1487" s="117" t="s">
        <v>57126</v>
      </c>
      <c r="U1487" s="117" t="s">
        <v>57126</v>
      </c>
      <c r="V1487" s="114" t="s">
        <v>17</v>
      </c>
      <c r="W1487" s="118" t="s">
        <v>340</v>
      </c>
      <c r="X1487" s="115" t="str">
        <f>VLOOKUP(W1487,'Formato de datos '!$G$1:$H$240,2,0)</f>
        <v>Drogas y Medicamentos</v>
      </c>
      <c r="Y1487" s="129" t="s">
        <v>57</v>
      </c>
      <c r="Z1487" s="129"/>
      <c r="AA1487" s="131" t="s">
        <v>58450</v>
      </c>
      <c r="AB1487" s="129" t="s">
        <v>442</v>
      </c>
      <c r="AC1487" s="129"/>
      <c r="AD1487" s="130"/>
      <c r="AE1487" s="122">
        <v>3329</v>
      </c>
      <c r="AF1487" s="134"/>
    </row>
    <row r="1488" spans="1:32" s="135" customFormat="1" ht="45">
      <c r="A1488" s="133" t="s">
        <v>62914</v>
      </c>
      <c r="B1488" s="125" t="s">
        <v>58450</v>
      </c>
      <c r="C1488" s="125" t="s">
        <v>59193</v>
      </c>
      <c r="D1488" s="127" t="s">
        <v>50875</v>
      </c>
      <c r="E1488" s="111" t="s">
        <v>3613</v>
      </c>
      <c r="F1488" s="126" t="s">
        <v>61482</v>
      </c>
      <c r="G1488" s="127" t="s">
        <v>61483</v>
      </c>
      <c r="H1488" s="111" t="s">
        <v>420</v>
      </c>
      <c r="I1488" s="128">
        <v>9022.3875000000007</v>
      </c>
      <c r="J1488" s="42">
        <v>1447.2</v>
      </c>
      <c r="K1488" s="34">
        <v>13057199.190000001</v>
      </c>
      <c r="L1488" s="24">
        <v>12143195.2467</v>
      </c>
      <c r="M1488" s="129" t="s">
        <v>45</v>
      </c>
      <c r="N1488" s="129">
        <v>12</v>
      </c>
      <c r="O1488" s="130" t="s">
        <v>26</v>
      </c>
      <c r="P1488" s="116" t="s">
        <v>424</v>
      </c>
      <c r="Q1488" s="117" t="s">
        <v>63003</v>
      </c>
      <c r="R1488" s="117" t="s">
        <v>63002</v>
      </c>
      <c r="S1488" s="117" t="s">
        <v>57126</v>
      </c>
      <c r="T1488" s="117" t="s">
        <v>57126</v>
      </c>
      <c r="U1488" s="117" t="s">
        <v>57126</v>
      </c>
      <c r="V1488" s="114" t="s">
        <v>17</v>
      </c>
      <c r="W1488" s="118" t="s">
        <v>340</v>
      </c>
      <c r="X1488" s="115" t="str">
        <f>VLOOKUP(W1488,'Formato de datos '!$G$1:$H$240,2,0)</f>
        <v>Drogas y Medicamentos</v>
      </c>
      <c r="Y1488" s="129" t="s">
        <v>57</v>
      </c>
      <c r="Z1488" s="129"/>
      <c r="AA1488" s="131" t="s">
        <v>58450</v>
      </c>
      <c r="AB1488" s="129" t="s">
        <v>442</v>
      </c>
      <c r="AC1488" s="129"/>
      <c r="AD1488" s="130"/>
      <c r="AE1488" s="122">
        <v>3330</v>
      </c>
      <c r="AF1488" s="134"/>
    </row>
    <row r="1489" spans="1:32" s="135" customFormat="1" ht="45">
      <c r="A1489" s="133" t="s">
        <v>62914</v>
      </c>
      <c r="B1489" s="125" t="s">
        <v>58450</v>
      </c>
      <c r="C1489" s="125" t="s">
        <v>59193</v>
      </c>
      <c r="D1489" s="127" t="s">
        <v>50875</v>
      </c>
      <c r="E1489" s="111" t="s">
        <v>3613</v>
      </c>
      <c r="F1489" s="126" t="s">
        <v>61484</v>
      </c>
      <c r="G1489" s="127" t="s">
        <v>61485</v>
      </c>
      <c r="H1489" s="111" t="s">
        <v>420</v>
      </c>
      <c r="I1489" s="128">
        <v>29078.122499999998</v>
      </c>
      <c r="J1489" s="42">
        <v>1211.3599999999999</v>
      </c>
      <c r="K1489" s="34">
        <v>35224074.471599996</v>
      </c>
      <c r="L1489" s="24">
        <v>32758389.258587994</v>
      </c>
      <c r="M1489" s="129" t="s">
        <v>45</v>
      </c>
      <c r="N1489" s="129">
        <v>12</v>
      </c>
      <c r="O1489" s="130" t="s">
        <v>26</v>
      </c>
      <c r="P1489" s="116" t="s">
        <v>424</v>
      </c>
      <c r="Q1489" s="117" t="s">
        <v>63003</v>
      </c>
      <c r="R1489" s="117" t="s">
        <v>63002</v>
      </c>
      <c r="S1489" s="117" t="s">
        <v>57126</v>
      </c>
      <c r="T1489" s="117" t="s">
        <v>57126</v>
      </c>
      <c r="U1489" s="117" t="s">
        <v>57126</v>
      </c>
      <c r="V1489" s="114" t="s">
        <v>17</v>
      </c>
      <c r="W1489" s="118" t="s">
        <v>340</v>
      </c>
      <c r="X1489" s="115" t="str">
        <f>VLOOKUP(W1489,'Formato de datos '!$G$1:$H$240,2,0)</f>
        <v>Drogas y Medicamentos</v>
      </c>
      <c r="Y1489" s="129" t="s">
        <v>57</v>
      </c>
      <c r="Z1489" s="129"/>
      <c r="AA1489" s="131" t="s">
        <v>58450</v>
      </c>
      <c r="AB1489" s="129" t="s">
        <v>442</v>
      </c>
      <c r="AC1489" s="129"/>
      <c r="AD1489" s="130"/>
      <c r="AE1489" s="122">
        <v>3331</v>
      </c>
      <c r="AF1489" s="134"/>
    </row>
    <row r="1490" spans="1:32" s="135" customFormat="1" ht="45">
      <c r="A1490" s="133" t="s">
        <v>62914</v>
      </c>
      <c r="B1490" s="125" t="s">
        <v>58450</v>
      </c>
      <c r="C1490" s="125" t="s">
        <v>59193</v>
      </c>
      <c r="D1490" s="127" t="s">
        <v>50875</v>
      </c>
      <c r="E1490" s="111" t="s">
        <v>3613</v>
      </c>
      <c r="F1490" s="126" t="s">
        <v>61486</v>
      </c>
      <c r="G1490" s="127" t="s">
        <v>61487</v>
      </c>
      <c r="H1490" s="111" t="s">
        <v>420</v>
      </c>
      <c r="I1490" s="128">
        <v>2899.7325000000001</v>
      </c>
      <c r="J1490" s="42">
        <v>173.66399999999999</v>
      </c>
      <c r="K1490" s="34">
        <v>503579.14487999998</v>
      </c>
      <c r="L1490" s="24">
        <v>469756.66500000004</v>
      </c>
      <c r="M1490" s="129" t="s">
        <v>45</v>
      </c>
      <c r="N1490" s="129">
        <v>12</v>
      </c>
      <c r="O1490" s="130" t="s">
        <v>26</v>
      </c>
      <c r="P1490" s="116" t="s">
        <v>424</v>
      </c>
      <c r="Q1490" s="117" t="s">
        <v>63003</v>
      </c>
      <c r="R1490" s="117" t="s">
        <v>63002</v>
      </c>
      <c r="S1490" s="117" t="s">
        <v>57126</v>
      </c>
      <c r="T1490" s="117" t="s">
        <v>57126</v>
      </c>
      <c r="U1490" s="117" t="s">
        <v>57126</v>
      </c>
      <c r="V1490" s="114" t="s">
        <v>17</v>
      </c>
      <c r="W1490" s="118" t="s">
        <v>340</v>
      </c>
      <c r="X1490" s="115" t="str">
        <f>VLOOKUP(W1490,'Formato de datos '!$G$1:$H$240,2,0)</f>
        <v>Drogas y Medicamentos</v>
      </c>
      <c r="Y1490" s="129" t="s">
        <v>57</v>
      </c>
      <c r="Z1490" s="129"/>
      <c r="AA1490" s="131" t="s">
        <v>58450</v>
      </c>
      <c r="AB1490" s="129" t="s">
        <v>442</v>
      </c>
      <c r="AC1490" s="129"/>
      <c r="AD1490" s="130"/>
      <c r="AE1490" s="122">
        <v>3332</v>
      </c>
      <c r="AF1490" s="134"/>
    </row>
    <row r="1491" spans="1:32" s="135" customFormat="1" ht="60">
      <c r="A1491" s="133" t="s">
        <v>62914</v>
      </c>
      <c r="B1491" s="125" t="s">
        <v>58450</v>
      </c>
      <c r="C1491" s="125" t="s">
        <v>59193</v>
      </c>
      <c r="D1491" s="127" t="s">
        <v>50337</v>
      </c>
      <c r="E1491" s="111" t="s">
        <v>3619</v>
      </c>
      <c r="F1491" s="126" t="s">
        <v>61488</v>
      </c>
      <c r="G1491" s="127" t="s">
        <v>61489</v>
      </c>
      <c r="H1491" s="111" t="s">
        <v>420</v>
      </c>
      <c r="I1491" s="128">
        <v>0.99750000000000005</v>
      </c>
      <c r="J1491" s="42">
        <v>520992</v>
      </c>
      <c r="K1491" s="34">
        <v>519689.52</v>
      </c>
      <c r="L1491" s="24">
        <v>461367.363618</v>
      </c>
      <c r="M1491" s="129" t="s">
        <v>45</v>
      </c>
      <c r="N1491" s="129">
        <v>12</v>
      </c>
      <c r="O1491" s="130" t="s">
        <v>26</v>
      </c>
      <c r="P1491" s="116" t="s">
        <v>424</v>
      </c>
      <c r="Q1491" s="117" t="s">
        <v>63003</v>
      </c>
      <c r="R1491" s="117" t="s">
        <v>63002</v>
      </c>
      <c r="S1491" s="117" t="s">
        <v>57126</v>
      </c>
      <c r="T1491" s="117" t="s">
        <v>57126</v>
      </c>
      <c r="U1491" s="117" t="s">
        <v>57126</v>
      </c>
      <c r="V1491" s="114" t="s">
        <v>17</v>
      </c>
      <c r="W1491" s="134" t="s">
        <v>340</v>
      </c>
      <c r="X1491" s="115" t="str">
        <f>VLOOKUP(W1491,'Formato de datos '!$G$1:$H$240,2,0)</f>
        <v>Drogas y Medicamentos</v>
      </c>
      <c r="Y1491" s="129" t="s">
        <v>57</v>
      </c>
      <c r="Z1491" s="129"/>
      <c r="AA1491" s="131" t="s">
        <v>58450</v>
      </c>
      <c r="AB1491" s="129" t="s">
        <v>442</v>
      </c>
      <c r="AC1491" s="129"/>
      <c r="AD1491" s="130"/>
      <c r="AE1491" s="122">
        <v>3333</v>
      </c>
      <c r="AF1491" s="134"/>
    </row>
    <row r="1492" spans="1:32" s="135" customFormat="1" ht="135">
      <c r="A1492" s="133" t="s">
        <v>62914</v>
      </c>
      <c r="B1492" s="125" t="s">
        <v>58450</v>
      </c>
      <c r="C1492" s="125" t="s">
        <v>59193</v>
      </c>
      <c r="D1492" s="127" t="s">
        <v>49896</v>
      </c>
      <c r="E1492" s="111" t="s">
        <v>3624</v>
      </c>
      <c r="F1492" s="126" t="s">
        <v>61490</v>
      </c>
      <c r="G1492" s="127" t="s">
        <v>61491</v>
      </c>
      <c r="H1492" s="111" t="s">
        <v>420</v>
      </c>
      <c r="I1492" s="128">
        <v>134.3775</v>
      </c>
      <c r="J1492" s="42">
        <v>227378.704</v>
      </c>
      <c r="K1492" s="34">
        <v>30554581.79676</v>
      </c>
      <c r="L1492" s="24">
        <v>28415761.0709868</v>
      </c>
      <c r="M1492" s="129" t="s">
        <v>45</v>
      </c>
      <c r="N1492" s="129">
        <v>12</v>
      </c>
      <c r="O1492" s="130" t="s">
        <v>26</v>
      </c>
      <c r="P1492" s="116" t="s">
        <v>424</v>
      </c>
      <c r="Q1492" s="117" t="s">
        <v>63003</v>
      </c>
      <c r="R1492" s="117" t="s">
        <v>63002</v>
      </c>
      <c r="S1492" s="117" t="s">
        <v>57126</v>
      </c>
      <c r="T1492" s="117" t="s">
        <v>57126</v>
      </c>
      <c r="U1492" s="117" t="s">
        <v>57126</v>
      </c>
      <c r="V1492" s="114" t="s">
        <v>17</v>
      </c>
      <c r="W1492" s="118" t="s">
        <v>340</v>
      </c>
      <c r="X1492" s="115" t="str">
        <f>VLOOKUP(W1492,'Formato de datos '!$G$1:$H$240,2,0)</f>
        <v>Drogas y Medicamentos</v>
      </c>
      <c r="Y1492" s="129" t="s">
        <v>57</v>
      </c>
      <c r="Z1492" s="129"/>
      <c r="AA1492" s="131" t="s">
        <v>58450</v>
      </c>
      <c r="AB1492" s="129" t="s">
        <v>442</v>
      </c>
      <c r="AC1492" s="129"/>
      <c r="AD1492" s="130"/>
      <c r="AE1492" s="122">
        <v>3334</v>
      </c>
      <c r="AF1492" s="134"/>
    </row>
    <row r="1493" spans="1:32" s="135" customFormat="1" ht="75">
      <c r="A1493" s="133" t="s">
        <v>62914</v>
      </c>
      <c r="B1493" s="125" t="s">
        <v>58450</v>
      </c>
      <c r="C1493" s="125" t="s">
        <v>59193</v>
      </c>
      <c r="D1493" s="127" t="s">
        <v>49848</v>
      </c>
      <c r="E1493" s="111" t="s">
        <v>3624</v>
      </c>
      <c r="F1493" s="126" t="s">
        <v>61492</v>
      </c>
      <c r="G1493" s="127" t="s">
        <v>61493</v>
      </c>
      <c r="H1493" s="111" t="s">
        <v>420</v>
      </c>
      <c r="I1493" s="128">
        <v>646.76</v>
      </c>
      <c r="J1493" s="42">
        <v>114141.2</v>
      </c>
      <c r="K1493" s="34">
        <v>73821962.511999995</v>
      </c>
      <c r="L1493" s="24">
        <v>68654425.136159986</v>
      </c>
      <c r="M1493" s="129" t="s">
        <v>45</v>
      </c>
      <c r="N1493" s="129">
        <v>12</v>
      </c>
      <c r="O1493" s="130" t="s">
        <v>26</v>
      </c>
      <c r="P1493" s="116" t="s">
        <v>424</v>
      </c>
      <c r="Q1493" s="117" t="s">
        <v>63003</v>
      </c>
      <c r="R1493" s="117" t="s">
        <v>63002</v>
      </c>
      <c r="S1493" s="117" t="s">
        <v>57126</v>
      </c>
      <c r="T1493" s="117" t="s">
        <v>57126</v>
      </c>
      <c r="U1493" s="117" t="s">
        <v>57126</v>
      </c>
      <c r="V1493" s="114" t="s">
        <v>17</v>
      </c>
      <c r="W1493" s="118" t="s">
        <v>340</v>
      </c>
      <c r="X1493" s="115" t="str">
        <f>VLOOKUP(W1493,'Formato de datos '!$G$1:$H$240,2,0)</f>
        <v>Drogas y Medicamentos</v>
      </c>
      <c r="Y1493" s="129" t="s">
        <v>57</v>
      </c>
      <c r="Z1493" s="129"/>
      <c r="AA1493" s="131" t="s">
        <v>58450</v>
      </c>
      <c r="AB1493" s="129" t="s">
        <v>442</v>
      </c>
      <c r="AC1493" s="129"/>
      <c r="AD1493" s="130"/>
      <c r="AE1493" s="122">
        <v>3335</v>
      </c>
      <c r="AF1493" s="134"/>
    </row>
    <row r="1494" spans="1:32" s="135" customFormat="1" ht="75">
      <c r="A1494" s="133" t="s">
        <v>62914</v>
      </c>
      <c r="B1494" s="125" t="s">
        <v>58450</v>
      </c>
      <c r="C1494" s="125" t="s">
        <v>59193</v>
      </c>
      <c r="D1494" s="127" t="s">
        <v>49899</v>
      </c>
      <c r="E1494" s="111" t="s">
        <v>3624</v>
      </c>
      <c r="F1494" s="126" t="s">
        <v>61494</v>
      </c>
      <c r="G1494" s="127" t="s">
        <v>61495</v>
      </c>
      <c r="H1494" s="111" t="s">
        <v>420</v>
      </c>
      <c r="I1494" s="128">
        <v>415.15</v>
      </c>
      <c r="J1494" s="42">
        <v>9197.76</v>
      </c>
      <c r="K1494" s="34">
        <v>3818450.0639999998</v>
      </c>
      <c r="L1494" s="24">
        <v>3561987</v>
      </c>
      <c r="M1494" s="129" t="s">
        <v>45</v>
      </c>
      <c r="N1494" s="129">
        <v>12</v>
      </c>
      <c r="O1494" s="130" t="s">
        <v>26</v>
      </c>
      <c r="P1494" s="116" t="s">
        <v>424</v>
      </c>
      <c r="Q1494" s="117" t="s">
        <v>63003</v>
      </c>
      <c r="R1494" s="117" t="s">
        <v>63002</v>
      </c>
      <c r="S1494" s="117" t="s">
        <v>57126</v>
      </c>
      <c r="T1494" s="117" t="s">
        <v>57126</v>
      </c>
      <c r="U1494" s="117" t="s">
        <v>57126</v>
      </c>
      <c r="V1494" s="114" t="s">
        <v>17</v>
      </c>
      <c r="W1494" s="118" t="s">
        <v>340</v>
      </c>
      <c r="X1494" s="115" t="str">
        <f>VLOOKUP(W1494,'Formato de datos '!$G$1:$H$240,2,0)</f>
        <v>Drogas y Medicamentos</v>
      </c>
      <c r="Y1494" s="129" t="s">
        <v>57</v>
      </c>
      <c r="Z1494" s="129"/>
      <c r="AA1494" s="131" t="s">
        <v>58450</v>
      </c>
      <c r="AB1494" s="129" t="s">
        <v>442</v>
      </c>
      <c r="AC1494" s="129"/>
      <c r="AD1494" s="130"/>
      <c r="AE1494" s="122">
        <v>3336</v>
      </c>
      <c r="AF1494" s="134"/>
    </row>
    <row r="1495" spans="1:32" s="135" customFormat="1" ht="30">
      <c r="A1495" s="133" t="s">
        <v>62914</v>
      </c>
      <c r="B1495" s="125" t="s">
        <v>58450</v>
      </c>
      <c r="C1495" s="125" t="s">
        <v>59193</v>
      </c>
      <c r="D1495" s="127" t="s">
        <v>49649</v>
      </c>
      <c r="E1495" s="111" t="s">
        <v>3606</v>
      </c>
      <c r="F1495" s="126" t="s">
        <v>61496</v>
      </c>
      <c r="G1495" s="127" t="s">
        <v>61497</v>
      </c>
      <c r="H1495" s="111" t="s">
        <v>420</v>
      </c>
      <c r="I1495" s="128">
        <v>40.897499999999994</v>
      </c>
      <c r="J1495" s="42">
        <v>12864</v>
      </c>
      <c r="K1495" s="34">
        <v>526105.43999999994</v>
      </c>
      <c r="L1495" s="24">
        <v>489278.05919999996</v>
      </c>
      <c r="M1495" s="129" t="s">
        <v>45</v>
      </c>
      <c r="N1495" s="129">
        <v>12</v>
      </c>
      <c r="O1495" s="130" t="s">
        <v>26</v>
      </c>
      <c r="P1495" s="116" t="s">
        <v>424</v>
      </c>
      <c r="Q1495" s="117" t="s">
        <v>63003</v>
      </c>
      <c r="R1495" s="117" t="s">
        <v>63002</v>
      </c>
      <c r="S1495" s="117" t="s">
        <v>57126</v>
      </c>
      <c r="T1495" s="117" t="s">
        <v>57126</v>
      </c>
      <c r="U1495" s="117" t="s">
        <v>57126</v>
      </c>
      <c r="V1495" s="114" t="s">
        <v>17</v>
      </c>
      <c r="W1495" s="118" t="s">
        <v>340</v>
      </c>
      <c r="X1495" s="115" t="str">
        <f>VLOOKUP(W1495,'Formato de datos '!$G$1:$H$240,2,0)</f>
        <v>Drogas y Medicamentos</v>
      </c>
      <c r="Y1495" s="129" t="s">
        <v>57</v>
      </c>
      <c r="Z1495" s="129"/>
      <c r="AA1495" s="131" t="s">
        <v>58450</v>
      </c>
      <c r="AB1495" s="129" t="s">
        <v>442</v>
      </c>
      <c r="AC1495" s="129"/>
      <c r="AD1495" s="130"/>
      <c r="AE1495" s="122">
        <v>3337</v>
      </c>
      <c r="AF1495" s="134"/>
    </row>
    <row r="1496" spans="1:32" s="135" customFormat="1" ht="60">
      <c r="A1496" s="133" t="s">
        <v>62914</v>
      </c>
      <c r="B1496" s="125" t="s">
        <v>58450</v>
      </c>
      <c r="C1496" s="125" t="s">
        <v>59193</v>
      </c>
      <c r="D1496" s="127" t="s">
        <v>50206</v>
      </c>
      <c r="E1496" s="111" t="s">
        <v>3626</v>
      </c>
      <c r="F1496" s="126" t="s">
        <v>61498</v>
      </c>
      <c r="G1496" s="127" t="s">
        <v>61499</v>
      </c>
      <c r="H1496" s="111" t="s">
        <v>420</v>
      </c>
      <c r="I1496" s="128">
        <v>1806.4724999999999</v>
      </c>
      <c r="J1496" s="42">
        <v>87.903999999999996</v>
      </c>
      <c r="K1496" s="34">
        <v>158796.15863999998</v>
      </c>
      <c r="L1496" s="24">
        <v>147680.4275352</v>
      </c>
      <c r="M1496" s="129" t="s">
        <v>45</v>
      </c>
      <c r="N1496" s="129">
        <v>12</v>
      </c>
      <c r="O1496" s="130" t="s">
        <v>26</v>
      </c>
      <c r="P1496" s="116" t="s">
        <v>424</v>
      </c>
      <c r="Q1496" s="117" t="s">
        <v>63003</v>
      </c>
      <c r="R1496" s="117" t="s">
        <v>63002</v>
      </c>
      <c r="S1496" s="117" t="s">
        <v>57126</v>
      </c>
      <c r="T1496" s="117" t="s">
        <v>57126</v>
      </c>
      <c r="U1496" s="117" t="s">
        <v>57126</v>
      </c>
      <c r="V1496" s="114" t="s">
        <v>17</v>
      </c>
      <c r="W1496" s="118" t="s">
        <v>340</v>
      </c>
      <c r="X1496" s="115" t="str">
        <f>VLOOKUP(W1496,'Formato de datos '!$G$1:$H$240,2,0)</f>
        <v>Drogas y Medicamentos</v>
      </c>
      <c r="Y1496" s="129" t="s">
        <v>57</v>
      </c>
      <c r="Z1496" s="129"/>
      <c r="AA1496" s="131" t="s">
        <v>58450</v>
      </c>
      <c r="AB1496" s="129" t="s">
        <v>442</v>
      </c>
      <c r="AC1496" s="129"/>
      <c r="AD1496" s="130"/>
      <c r="AE1496" s="122">
        <v>3338</v>
      </c>
      <c r="AF1496" s="134"/>
    </row>
    <row r="1497" spans="1:32" s="135" customFormat="1" ht="75">
      <c r="A1497" s="133" t="s">
        <v>62914</v>
      </c>
      <c r="B1497" s="125" t="s">
        <v>58450</v>
      </c>
      <c r="C1497" s="125" t="s">
        <v>59193</v>
      </c>
      <c r="D1497" s="127" t="e">
        <v>#N/A</v>
      </c>
      <c r="E1497" s="111" t="s">
        <v>3628</v>
      </c>
      <c r="F1497" s="126" t="s">
        <v>61500</v>
      </c>
      <c r="G1497" s="127" t="s">
        <v>61501</v>
      </c>
      <c r="H1497" s="111" t="s">
        <v>420</v>
      </c>
      <c r="I1497" s="128">
        <v>900.74249999999995</v>
      </c>
      <c r="J1497" s="42">
        <v>5360</v>
      </c>
      <c r="K1497" s="34">
        <v>4827979.8</v>
      </c>
      <c r="L1497" s="24">
        <v>4503712.5</v>
      </c>
      <c r="M1497" s="129" t="s">
        <v>45</v>
      </c>
      <c r="N1497" s="129">
        <v>12</v>
      </c>
      <c r="O1497" s="130" t="s">
        <v>26</v>
      </c>
      <c r="P1497" s="116" t="s">
        <v>424</v>
      </c>
      <c r="Q1497" s="117" t="s">
        <v>63003</v>
      </c>
      <c r="R1497" s="117" t="s">
        <v>63002</v>
      </c>
      <c r="S1497" s="117" t="s">
        <v>57126</v>
      </c>
      <c r="T1497" s="117" t="s">
        <v>57126</v>
      </c>
      <c r="U1497" s="117" t="s">
        <v>57126</v>
      </c>
      <c r="V1497" s="114" t="s">
        <v>17</v>
      </c>
      <c r="W1497" s="118" t="s">
        <v>340</v>
      </c>
      <c r="X1497" s="115" t="str">
        <f>VLOOKUP(W1497,'Formato de datos '!$G$1:$H$240,2,0)</f>
        <v>Drogas y Medicamentos</v>
      </c>
      <c r="Y1497" s="129" t="s">
        <v>57</v>
      </c>
      <c r="Z1497" s="129"/>
      <c r="AA1497" s="131" t="s">
        <v>58450</v>
      </c>
      <c r="AB1497" s="129" t="s">
        <v>442</v>
      </c>
      <c r="AC1497" s="129"/>
      <c r="AD1497" s="130"/>
      <c r="AE1497" s="122">
        <v>3339</v>
      </c>
      <c r="AF1497" s="134"/>
    </row>
    <row r="1498" spans="1:32" s="135" customFormat="1" ht="75">
      <c r="A1498" s="133" t="s">
        <v>62914</v>
      </c>
      <c r="B1498" s="125" t="s">
        <v>58450</v>
      </c>
      <c r="C1498" s="125" t="s">
        <v>59193</v>
      </c>
      <c r="D1498" s="127" t="e">
        <v>#N/A</v>
      </c>
      <c r="E1498" s="111" t="s">
        <v>3624</v>
      </c>
      <c r="F1498" s="126" t="s">
        <v>61502</v>
      </c>
      <c r="G1498" s="127" t="s">
        <v>61503</v>
      </c>
      <c r="H1498" s="111" t="s">
        <v>420</v>
      </c>
      <c r="I1498" s="128">
        <v>1.0924999999999998</v>
      </c>
      <c r="J1498" s="42">
        <v>1346432</v>
      </c>
      <c r="K1498" s="34">
        <v>1470976.9599999997</v>
      </c>
      <c r="L1498" s="24">
        <v>1430267.6726319995</v>
      </c>
      <c r="M1498" s="129" t="s">
        <v>45</v>
      </c>
      <c r="N1498" s="129">
        <v>12</v>
      </c>
      <c r="O1498" s="130" t="s">
        <v>26</v>
      </c>
      <c r="P1498" s="116" t="s">
        <v>424</v>
      </c>
      <c r="Q1498" s="117" t="s">
        <v>63003</v>
      </c>
      <c r="R1498" s="117" t="s">
        <v>63002</v>
      </c>
      <c r="S1498" s="117" t="s">
        <v>57126</v>
      </c>
      <c r="T1498" s="117" t="s">
        <v>57126</v>
      </c>
      <c r="U1498" s="117" t="s">
        <v>57126</v>
      </c>
      <c r="V1498" s="114" t="s">
        <v>17</v>
      </c>
      <c r="W1498" s="118" t="s">
        <v>340</v>
      </c>
      <c r="X1498" s="115" t="str">
        <f>VLOOKUP(W1498,'Formato de datos '!$G$1:$H$240,2,0)</f>
        <v>Drogas y Medicamentos</v>
      </c>
      <c r="Y1498" s="129" t="s">
        <v>57</v>
      </c>
      <c r="Z1498" s="129"/>
      <c r="AA1498" s="131" t="s">
        <v>58450</v>
      </c>
      <c r="AB1498" s="129" t="s">
        <v>442</v>
      </c>
      <c r="AC1498" s="129"/>
      <c r="AD1498" s="130"/>
      <c r="AE1498" s="122">
        <v>3340</v>
      </c>
      <c r="AF1498" s="134"/>
    </row>
    <row r="1499" spans="1:32" s="135" customFormat="1" ht="90">
      <c r="A1499" s="133" t="s">
        <v>62914</v>
      </c>
      <c r="B1499" s="125" t="s">
        <v>58450</v>
      </c>
      <c r="C1499" s="125" t="s">
        <v>59193</v>
      </c>
      <c r="D1499" s="127" t="s">
        <v>51183</v>
      </c>
      <c r="E1499" s="111" t="s">
        <v>3623</v>
      </c>
      <c r="F1499" s="126" t="s">
        <v>61504</v>
      </c>
      <c r="G1499" s="127" t="s">
        <v>61505</v>
      </c>
      <c r="H1499" s="111" t="s">
        <v>420</v>
      </c>
      <c r="I1499" s="128">
        <v>74.8125</v>
      </c>
      <c r="J1499" s="42">
        <v>199316.96</v>
      </c>
      <c r="K1499" s="34">
        <v>14911400.07</v>
      </c>
      <c r="L1499" s="24">
        <v>13867602.065099997</v>
      </c>
      <c r="M1499" s="129" t="s">
        <v>45</v>
      </c>
      <c r="N1499" s="129">
        <v>12</v>
      </c>
      <c r="O1499" s="130" t="s">
        <v>26</v>
      </c>
      <c r="P1499" s="116" t="s">
        <v>424</v>
      </c>
      <c r="Q1499" s="117" t="s">
        <v>63003</v>
      </c>
      <c r="R1499" s="117" t="s">
        <v>63002</v>
      </c>
      <c r="S1499" s="117" t="s">
        <v>57126</v>
      </c>
      <c r="T1499" s="117" t="s">
        <v>57126</v>
      </c>
      <c r="U1499" s="117" t="s">
        <v>57126</v>
      </c>
      <c r="V1499" s="114" t="s">
        <v>17</v>
      </c>
      <c r="W1499" s="118" t="s">
        <v>340</v>
      </c>
      <c r="X1499" s="115" t="str">
        <f>VLOOKUP(W1499,'Formato de datos '!$G$1:$H$240,2,0)</f>
        <v>Drogas y Medicamentos</v>
      </c>
      <c r="Y1499" s="129" t="s">
        <v>57</v>
      </c>
      <c r="Z1499" s="129"/>
      <c r="AA1499" s="131" t="s">
        <v>58450</v>
      </c>
      <c r="AB1499" s="129" t="s">
        <v>442</v>
      </c>
      <c r="AC1499" s="129"/>
      <c r="AD1499" s="130"/>
      <c r="AE1499" s="122">
        <v>3341</v>
      </c>
      <c r="AF1499" s="134"/>
    </row>
    <row r="1500" spans="1:32" s="135" customFormat="1" ht="90">
      <c r="A1500" s="133" t="s">
        <v>62914</v>
      </c>
      <c r="B1500" s="125" t="s">
        <v>58450</v>
      </c>
      <c r="C1500" s="125" t="s">
        <v>59193</v>
      </c>
      <c r="D1500" s="127" t="s">
        <v>51184</v>
      </c>
      <c r="E1500" s="111" t="s">
        <v>3623</v>
      </c>
      <c r="F1500" s="126" t="s">
        <v>61506</v>
      </c>
      <c r="G1500" s="127" t="s">
        <v>61507</v>
      </c>
      <c r="H1500" s="111" t="s">
        <v>420</v>
      </c>
      <c r="I1500" s="128">
        <v>4.9874999999999998</v>
      </c>
      <c r="J1500" s="42">
        <v>156793.93599999999</v>
      </c>
      <c r="K1500" s="34">
        <v>782009.75579999993</v>
      </c>
      <c r="L1500" s="24">
        <v>727269.07289399987</v>
      </c>
      <c r="M1500" s="129" t="s">
        <v>45</v>
      </c>
      <c r="N1500" s="129">
        <v>12</v>
      </c>
      <c r="O1500" s="130" t="s">
        <v>26</v>
      </c>
      <c r="P1500" s="116" t="s">
        <v>424</v>
      </c>
      <c r="Q1500" s="117" t="s">
        <v>63003</v>
      </c>
      <c r="R1500" s="117" t="s">
        <v>63002</v>
      </c>
      <c r="S1500" s="117" t="s">
        <v>57126</v>
      </c>
      <c r="T1500" s="117" t="s">
        <v>57126</v>
      </c>
      <c r="U1500" s="117" t="s">
        <v>57126</v>
      </c>
      <c r="V1500" s="114" t="s">
        <v>17</v>
      </c>
      <c r="W1500" s="118" t="s">
        <v>340</v>
      </c>
      <c r="X1500" s="115" t="str">
        <f>VLOOKUP(W1500,'Formato de datos '!$G$1:$H$240,2,0)</f>
        <v>Drogas y Medicamentos</v>
      </c>
      <c r="Y1500" s="129" t="s">
        <v>57</v>
      </c>
      <c r="Z1500" s="129"/>
      <c r="AA1500" s="131" t="s">
        <v>58450</v>
      </c>
      <c r="AB1500" s="129" t="s">
        <v>442</v>
      </c>
      <c r="AC1500" s="129"/>
      <c r="AD1500" s="130"/>
      <c r="AE1500" s="122">
        <v>3342</v>
      </c>
      <c r="AF1500" s="134"/>
    </row>
    <row r="1501" spans="1:32" s="135" customFormat="1" ht="90">
      <c r="A1501" s="133" t="s">
        <v>62914</v>
      </c>
      <c r="B1501" s="125" t="s">
        <v>58450</v>
      </c>
      <c r="C1501" s="125" t="s">
        <v>59193</v>
      </c>
      <c r="D1501" s="127" t="s">
        <v>51128</v>
      </c>
      <c r="E1501" s="111" t="s">
        <v>3623</v>
      </c>
      <c r="F1501" s="126" t="s">
        <v>61508</v>
      </c>
      <c r="G1501" s="127" t="s">
        <v>61509</v>
      </c>
      <c r="H1501" s="111" t="s">
        <v>420</v>
      </c>
      <c r="I1501" s="128">
        <v>1008</v>
      </c>
      <c r="J1501" s="42">
        <v>894744.8</v>
      </c>
      <c r="K1501" s="34">
        <v>901902758.4000001</v>
      </c>
      <c r="L1501" s="24">
        <v>838769565.31200004</v>
      </c>
      <c r="M1501" s="129" t="s">
        <v>45</v>
      </c>
      <c r="N1501" s="129">
        <v>12</v>
      </c>
      <c r="O1501" s="130" t="s">
        <v>26</v>
      </c>
      <c r="P1501" s="116" t="s">
        <v>424</v>
      </c>
      <c r="Q1501" s="117" t="s">
        <v>63003</v>
      </c>
      <c r="R1501" s="117" t="s">
        <v>63002</v>
      </c>
      <c r="S1501" s="117" t="s">
        <v>57126</v>
      </c>
      <c r="T1501" s="117" t="s">
        <v>57126</v>
      </c>
      <c r="U1501" s="117" t="s">
        <v>57126</v>
      </c>
      <c r="V1501" s="114" t="s">
        <v>17</v>
      </c>
      <c r="W1501" s="118" t="s">
        <v>340</v>
      </c>
      <c r="X1501" s="115" t="str">
        <f>VLOOKUP(W1501,'Formato de datos '!$G$1:$H$240,2,0)</f>
        <v>Drogas y Medicamentos</v>
      </c>
      <c r="Y1501" s="129" t="s">
        <v>57</v>
      </c>
      <c r="Z1501" s="129"/>
      <c r="AA1501" s="131" t="s">
        <v>58450</v>
      </c>
      <c r="AB1501" s="129" t="s">
        <v>442</v>
      </c>
      <c r="AC1501" s="129"/>
      <c r="AD1501" s="130"/>
      <c r="AE1501" s="122">
        <v>3343</v>
      </c>
      <c r="AF1501" s="134"/>
    </row>
    <row r="1502" spans="1:32" s="135" customFormat="1" ht="90">
      <c r="A1502" s="133" t="s">
        <v>62914</v>
      </c>
      <c r="B1502" s="125" t="s">
        <v>58450</v>
      </c>
      <c r="C1502" s="125" t="s">
        <v>59193</v>
      </c>
      <c r="D1502" s="127" t="s">
        <v>51183</v>
      </c>
      <c r="E1502" s="111" t="s">
        <v>3623</v>
      </c>
      <c r="F1502" s="126" t="s">
        <v>61510</v>
      </c>
      <c r="G1502" s="127" t="s">
        <v>61511</v>
      </c>
      <c r="H1502" s="111" t="s">
        <v>420</v>
      </c>
      <c r="I1502" s="128">
        <v>1.9950000000000001</v>
      </c>
      <c r="J1502" s="42">
        <v>2399909.9840000002</v>
      </c>
      <c r="K1502" s="34">
        <v>4787820.4180800002</v>
      </c>
      <c r="L1502" s="24">
        <v>4452672.9888144005</v>
      </c>
      <c r="M1502" s="129" t="s">
        <v>45</v>
      </c>
      <c r="N1502" s="129">
        <v>12</v>
      </c>
      <c r="O1502" s="130" t="s">
        <v>26</v>
      </c>
      <c r="P1502" s="116" t="s">
        <v>424</v>
      </c>
      <c r="Q1502" s="117" t="s">
        <v>63003</v>
      </c>
      <c r="R1502" s="117" t="s">
        <v>63002</v>
      </c>
      <c r="S1502" s="117" t="s">
        <v>57126</v>
      </c>
      <c r="T1502" s="117" t="s">
        <v>57126</v>
      </c>
      <c r="U1502" s="117" t="s">
        <v>57126</v>
      </c>
      <c r="V1502" s="114" t="s">
        <v>17</v>
      </c>
      <c r="W1502" s="118" t="s">
        <v>340</v>
      </c>
      <c r="X1502" s="115" t="str">
        <f>VLOOKUP(W1502,'Formato de datos '!$G$1:$H$240,2,0)</f>
        <v>Drogas y Medicamentos</v>
      </c>
      <c r="Y1502" s="129" t="s">
        <v>57</v>
      </c>
      <c r="Z1502" s="129"/>
      <c r="AA1502" s="131" t="s">
        <v>58450</v>
      </c>
      <c r="AB1502" s="129" t="s">
        <v>442</v>
      </c>
      <c r="AC1502" s="129"/>
      <c r="AD1502" s="130"/>
      <c r="AE1502" s="122">
        <v>3344</v>
      </c>
      <c r="AF1502" s="134"/>
    </row>
    <row r="1503" spans="1:32" s="135" customFormat="1" ht="90">
      <c r="A1503" s="133" t="s">
        <v>62914</v>
      </c>
      <c r="B1503" s="125" t="s">
        <v>58450</v>
      </c>
      <c r="C1503" s="125" t="s">
        <v>59193</v>
      </c>
      <c r="D1503" s="127" t="s">
        <v>51128</v>
      </c>
      <c r="E1503" s="111" t="s">
        <v>3623</v>
      </c>
      <c r="F1503" s="126" t="s">
        <v>61512</v>
      </c>
      <c r="G1503" s="127" t="s">
        <v>61513</v>
      </c>
      <c r="H1503" s="111" t="s">
        <v>420</v>
      </c>
      <c r="I1503" s="128">
        <v>90.772499999999994</v>
      </c>
      <c r="J1503" s="42">
        <v>4799818.8959999997</v>
      </c>
      <c r="K1503" s="34">
        <v>435691560.73715997</v>
      </c>
      <c r="L1503" s="24">
        <v>405193151.48555881</v>
      </c>
      <c r="M1503" s="129" t="s">
        <v>45</v>
      </c>
      <c r="N1503" s="129">
        <v>12</v>
      </c>
      <c r="O1503" s="130" t="s">
        <v>26</v>
      </c>
      <c r="P1503" s="116" t="s">
        <v>424</v>
      </c>
      <c r="Q1503" s="117" t="s">
        <v>63003</v>
      </c>
      <c r="R1503" s="117" t="s">
        <v>63002</v>
      </c>
      <c r="S1503" s="117" t="s">
        <v>57126</v>
      </c>
      <c r="T1503" s="117" t="s">
        <v>57126</v>
      </c>
      <c r="U1503" s="117" t="s">
        <v>57126</v>
      </c>
      <c r="V1503" s="114" t="s">
        <v>17</v>
      </c>
      <c r="W1503" s="118" t="s">
        <v>340</v>
      </c>
      <c r="X1503" s="115" t="str">
        <f>VLOOKUP(W1503,'Formato de datos '!$G$1:$H$240,2,0)</f>
        <v>Drogas y Medicamentos</v>
      </c>
      <c r="Y1503" s="129" t="s">
        <v>57</v>
      </c>
      <c r="Z1503" s="129"/>
      <c r="AA1503" s="131" t="s">
        <v>58450</v>
      </c>
      <c r="AB1503" s="129" t="s">
        <v>442</v>
      </c>
      <c r="AC1503" s="129"/>
      <c r="AD1503" s="130"/>
      <c r="AE1503" s="122">
        <v>3345</v>
      </c>
      <c r="AF1503" s="134"/>
    </row>
    <row r="1504" spans="1:32" s="135" customFormat="1" ht="30">
      <c r="A1504" s="133" t="s">
        <v>62914</v>
      </c>
      <c r="B1504" s="125" t="s">
        <v>58450</v>
      </c>
      <c r="C1504" s="125" t="s">
        <v>59193</v>
      </c>
      <c r="D1504" s="127" t="s">
        <v>50885</v>
      </c>
      <c r="E1504" s="111" t="s">
        <v>3547</v>
      </c>
      <c r="F1504" s="126" t="s">
        <v>61514</v>
      </c>
      <c r="G1504" s="127" t="s">
        <v>61515</v>
      </c>
      <c r="H1504" s="111" t="s">
        <v>420</v>
      </c>
      <c r="I1504" s="128">
        <v>382.04249999999996</v>
      </c>
      <c r="J1504" s="42">
        <v>15804.495999999999</v>
      </c>
      <c r="K1504" s="34">
        <v>6037989.1630799994</v>
      </c>
      <c r="L1504" s="24">
        <v>5615329.9216643991</v>
      </c>
      <c r="M1504" s="129" t="s">
        <v>45</v>
      </c>
      <c r="N1504" s="129">
        <v>12</v>
      </c>
      <c r="O1504" s="130" t="s">
        <v>26</v>
      </c>
      <c r="P1504" s="116" t="s">
        <v>424</v>
      </c>
      <c r="Q1504" s="117" t="s">
        <v>63003</v>
      </c>
      <c r="R1504" s="117" t="s">
        <v>63002</v>
      </c>
      <c r="S1504" s="117" t="s">
        <v>57126</v>
      </c>
      <c r="T1504" s="117" t="s">
        <v>57126</v>
      </c>
      <c r="U1504" s="117" t="s">
        <v>57126</v>
      </c>
      <c r="V1504" s="114" t="s">
        <v>17</v>
      </c>
      <c r="W1504" s="118" t="s">
        <v>340</v>
      </c>
      <c r="X1504" s="115" t="str">
        <f>VLOOKUP(W1504,'Formato de datos '!$G$1:$H$240,2,0)</f>
        <v>Drogas y Medicamentos</v>
      </c>
      <c r="Y1504" s="129" t="s">
        <v>57</v>
      </c>
      <c r="Z1504" s="129"/>
      <c r="AA1504" s="131" t="s">
        <v>58450</v>
      </c>
      <c r="AB1504" s="129" t="s">
        <v>442</v>
      </c>
      <c r="AC1504" s="129"/>
      <c r="AD1504" s="130"/>
      <c r="AE1504" s="122">
        <v>3346</v>
      </c>
      <c r="AF1504" s="134"/>
    </row>
    <row r="1505" spans="1:32" s="135" customFormat="1" ht="45">
      <c r="A1505" s="133" t="s">
        <v>62914</v>
      </c>
      <c r="B1505" s="125" t="s">
        <v>58450</v>
      </c>
      <c r="C1505" s="125" t="s">
        <v>59193</v>
      </c>
      <c r="D1505" s="127" t="s">
        <v>50885</v>
      </c>
      <c r="E1505" s="111" t="s">
        <v>3547</v>
      </c>
      <c r="F1505" s="126" t="s">
        <v>61516</v>
      </c>
      <c r="G1505" s="127" t="s">
        <v>61517</v>
      </c>
      <c r="H1505" s="111" t="s">
        <v>420</v>
      </c>
      <c r="I1505" s="128">
        <v>1812.4575</v>
      </c>
      <c r="J1505" s="42">
        <v>72360</v>
      </c>
      <c r="K1505" s="34">
        <v>131149424.7</v>
      </c>
      <c r="L1505" s="24">
        <v>121968964.971</v>
      </c>
      <c r="M1505" s="129" t="s">
        <v>45</v>
      </c>
      <c r="N1505" s="129">
        <v>12</v>
      </c>
      <c r="O1505" s="130" t="s">
        <v>26</v>
      </c>
      <c r="P1505" s="116" t="s">
        <v>424</v>
      </c>
      <c r="Q1505" s="117" t="s">
        <v>63003</v>
      </c>
      <c r="R1505" s="117" t="s">
        <v>63002</v>
      </c>
      <c r="S1505" s="117" t="s">
        <v>57126</v>
      </c>
      <c r="T1505" s="117" t="s">
        <v>57126</v>
      </c>
      <c r="U1505" s="117" t="s">
        <v>57126</v>
      </c>
      <c r="V1505" s="114" t="s">
        <v>17</v>
      </c>
      <c r="W1505" s="118" t="s">
        <v>340</v>
      </c>
      <c r="X1505" s="115" t="str">
        <f>VLOOKUP(W1505,'Formato de datos '!$G$1:$H$240,2,0)</f>
        <v>Drogas y Medicamentos</v>
      </c>
      <c r="Y1505" s="129" t="s">
        <v>57</v>
      </c>
      <c r="Z1505" s="129"/>
      <c r="AA1505" s="131" t="s">
        <v>58450</v>
      </c>
      <c r="AB1505" s="129" t="s">
        <v>442</v>
      </c>
      <c r="AC1505" s="129"/>
      <c r="AD1505" s="130"/>
      <c r="AE1505" s="122">
        <v>3347</v>
      </c>
      <c r="AF1505" s="134"/>
    </row>
    <row r="1506" spans="1:32" s="135" customFormat="1" ht="45">
      <c r="A1506" s="133" t="s">
        <v>62914</v>
      </c>
      <c r="B1506" s="125" t="s">
        <v>58450</v>
      </c>
      <c r="C1506" s="125" t="s">
        <v>59193</v>
      </c>
      <c r="D1506" s="127" t="s">
        <v>50885</v>
      </c>
      <c r="E1506" s="111" t="s">
        <v>3547</v>
      </c>
      <c r="F1506" s="126" t="s">
        <v>61518</v>
      </c>
      <c r="G1506" s="127" t="s">
        <v>61519</v>
      </c>
      <c r="H1506" s="111" t="s">
        <v>420</v>
      </c>
      <c r="I1506" s="128">
        <v>1150.1175000000001</v>
      </c>
      <c r="J1506" s="42">
        <v>79589.567999999999</v>
      </c>
      <c r="K1506" s="34">
        <v>91537354.974240005</v>
      </c>
      <c r="L1506" s="24">
        <v>85129740.126043215</v>
      </c>
      <c r="M1506" s="129" t="s">
        <v>45</v>
      </c>
      <c r="N1506" s="129">
        <v>12</v>
      </c>
      <c r="O1506" s="130" t="s">
        <v>26</v>
      </c>
      <c r="P1506" s="116" t="s">
        <v>424</v>
      </c>
      <c r="Q1506" s="117" t="s">
        <v>63003</v>
      </c>
      <c r="R1506" s="117" t="s">
        <v>63002</v>
      </c>
      <c r="S1506" s="117" t="s">
        <v>57126</v>
      </c>
      <c r="T1506" s="117" t="s">
        <v>57126</v>
      </c>
      <c r="U1506" s="117" t="s">
        <v>57126</v>
      </c>
      <c r="V1506" s="114" t="s">
        <v>17</v>
      </c>
      <c r="W1506" s="118" t="s">
        <v>340</v>
      </c>
      <c r="X1506" s="115" t="str">
        <f>VLOOKUP(W1506,'Formato de datos '!$G$1:$H$240,2,0)</f>
        <v>Drogas y Medicamentos</v>
      </c>
      <c r="Y1506" s="129" t="s">
        <v>57</v>
      </c>
      <c r="Z1506" s="129"/>
      <c r="AA1506" s="131" t="s">
        <v>58450</v>
      </c>
      <c r="AB1506" s="129" t="s">
        <v>442</v>
      </c>
      <c r="AC1506" s="129"/>
      <c r="AD1506" s="130"/>
      <c r="AE1506" s="122">
        <v>3348</v>
      </c>
      <c r="AF1506" s="134"/>
    </row>
    <row r="1507" spans="1:32" s="135" customFormat="1" ht="75">
      <c r="A1507" s="133" t="s">
        <v>62914</v>
      </c>
      <c r="B1507" s="125" t="s">
        <v>58450</v>
      </c>
      <c r="C1507" s="125" t="s">
        <v>59193</v>
      </c>
      <c r="D1507" s="127" t="s">
        <v>51270</v>
      </c>
      <c r="E1507" s="111" t="s">
        <v>3630</v>
      </c>
      <c r="F1507" s="126" t="s">
        <v>61520</v>
      </c>
      <c r="G1507" s="127" t="s">
        <v>61521</v>
      </c>
      <c r="H1507" s="111" t="s">
        <v>420</v>
      </c>
      <c r="I1507" s="128">
        <v>0.99750000000000005</v>
      </c>
      <c r="J1507" s="42">
        <v>90557.2</v>
      </c>
      <c r="K1507" s="34">
        <v>90330.807000000001</v>
      </c>
      <c r="L1507" s="24">
        <v>80193.432184424993</v>
      </c>
      <c r="M1507" s="129" t="s">
        <v>45</v>
      </c>
      <c r="N1507" s="129">
        <v>12</v>
      </c>
      <c r="O1507" s="130" t="s">
        <v>26</v>
      </c>
      <c r="P1507" s="116" t="s">
        <v>424</v>
      </c>
      <c r="Q1507" s="117" t="s">
        <v>63003</v>
      </c>
      <c r="R1507" s="117" t="s">
        <v>63002</v>
      </c>
      <c r="S1507" s="117" t="s">
        <v>57126</v>
      </c>
      <c r="T1507" s="117" t="s">
        <v>57126</v>
      </c>
      <c r="U1507" s="117" t="s">
        <v>57126</v>
      </c>
      <c r="V1507" s="114" t="s">
        <v>17</v>
      </c>
      <c r="W1507" s="118" t="s">
        <v>340</v>
      </c>
      <c r="X1507" s="115" t="str">
        <f>VLOOKUP(W1507,'Formato de datos '!$G$1:$H$240,2,0)</f>
        <v>Drogas y Medicamentos</v>
      </c>
      <c r="Y1507" s="129" t="s">
        <v>57</v>
      </c>
      <c r="Z1507" s="129"/>
      <c r="AA1507" s="131" t="s">
        <v>58450</v>
      </c>
      <c r="AB1507" s="129" t="s">
        <v>442</v>
      </c>
      <c r="AC1507" s="129"/>
      <c r="AD1507" s="130"/>
      <c r="AE1507" s="122">
        <v>3349</v>
      </c>
      <c r="AF1507" s="134"/>
    </row>
    <row r="1508" spans="1:32" s="135" customFormat="1" ht="90">
      <c r="A1508" s="133" t="s">
        <v>62914</v>
      </c>
      <c r="B1508" s="125" t="s">
        <v>58450</v>
      </c>
      <c r="C1508" s="125" t="s">
        <v>59193</v>
      </c>
      <c r="D1508" s="127" t="s">
        <v>51270</v>
      </c>
      <c r="E1508" s="111" t="s">
        <v>3630</v>
      </c>
      <c r="F1508" s="126" t="s">
        <v>61522</v>
      </c>
      <c r="G1508" s="127" t="s">
        <v>61523</v>
      </c>
      <c r="H1508" s="111" t="s">
        <v>420</v>
      </c>
      <c r="I1508" s="128">
        <v>341.14500000000004</v>
      </c>
      <c r="J1508" s="42">
        <v>362228.8</v>
      </c>
      <c r="K1508" s="34">
        <v>123572543.97600001</v>
      </c>
      <c r="L1508" s="24">
        <v>114922465.89768001</v>
      </c>
      <c r="M1508" s="129" t="s">
        <v>45</v>
      </c>
      <c r="N1508" s="129">
        <v>12</v>
      </c>
      <c r="O1508" s="130" t="s">
        <v>26</v>
      </c>
      <c r="P1508" s="116" t="s">
        <v>424</v>
      </c>
      <c r="Q1508" s="117" t="s">
        <v>63003</v>
      </c>
      <c r="R1508" s="117" t="s">
        <v>63002</v>
      </c>
      <c r="S1508" s="117" t="s">
        <v>57126</v>
      </c>
      <c r="T1508" s="117" t="s">
        <v>57126</v>
      </c>
      <c r="U1508" s="117" t="s">
        <v>57126</v>
      </c>
      <c r="V1508" s="114" t="s">
        <v>17</v>
      </c>
      <c r="W1508" s="118" t="s">
        <v>340</v>
      </c>
      <c r="X1508" s="115" t="str">
        <f>VLOOKUP(W1508,'Formato de datos '!$G$1:$H$240,2,0)</f>
        <v>Drogas y Medicamentos</v>
      </c>
      <c r="Y1508" s="129" t="s">
        <v>57</v>
      </c>
      <c r="Z1508" s="129"/>
      <c r="AA1508" s="131" t="s">
        <v>58450</v>
      </c>
      <c r="AB1508" s="129" t="s">
        <v>442</v>
      </c>
      <c r="AC1508" s="129"/>
      <c r="AD1508" s="130"/>
      <c r="AE1508" s="122">
        <v>3350</v>
      </c>
      <c r="AF1508" s="134"/>
    </row>
    <row r="1509" spans="1:32" s="135" customFormat="1" ht="75">
      <c r="A1509" s="133" t="s">
        <v>62914</v>
      </c>
      <c r="B1509" s="125" t="s">
        <v>58450</v>
      </c>
      <c r="C1509" s="125" t="s">
        <v>59193</v>
      </c>
      <c r="D1509" s="127" t="s">
        <v>50885</v>
      </c>
      <c r="E1509" s="111" t="s">
        <v>3630</v>
      </c>
      <c r="F1509" s="126" t="s">
        <v>61524</v>
      </c>
      <c r="G1509" s="127" t="s">
        <v>61525</v>
      </c>
      <c r="H1509" s="111" t="s">
        <v>420</v>
      </c>
      <c r="I1509" s="128">
        <v>4199</v>
      </c>
      <c r="J1509" s="42">
        <v>117909.28</v>
      </c>
      <c r="K1509" s="34">
        <v>495101066.71999997</v>
      </c>
      <c r="L1509" s="24">
        <v>460443992.04959995</v>
      </c>
      <c r="M1509" s="129" t="s">
        <v>45</v>
      </c>
      <c r="N1509" s="129">
        <v>12</v>
      </c>
      <c r="O1509" s="130" t="s">
        <v>26</v>
      </c>
      <c r="P1509" s="116" t="s">
        <v>424</v>
      </c>
      <c r="Q1509" s="117" t="s">
        <v>63003</v>
      </c>
      <c r="R1509" s="117" t="s">
        <v>63002</v>
      </c>
      <c r="S1509" s="117" t="s">
        <v>57126</v>
      </c>
      <c r="T1509" s="117" t="s">
        <v>57126</v>
      </c>
      <c r="U1509" s="117" t="s">
        <v>57126</v>
      </c>
      <c r="V1509" s="114" t="s">
        <v>17</v>
      </c>
      <c r="W1509" s="118" t="s">
        <v>340</v>
      </c>
      <c r="X1509" s="115" t="str">
        <f>VLOOKUP(W1509,'Formato de datos '!$G$1:$H$240,2,0)</f>
        <v>Drogas y Medicamentos</v>
      </c>
      <c r="Y1509" s="129" t="s">
        <v>57</v>
      </c>
      <c r="Z1509" s="129"/>
      <c r="AA1509" s="131" t="s">
        <v>58450</v>
      </c>
      <c r="AB1509" s="129" t="s">
        <v>442</v>
      </c>
      <c r="AC1509" s="129"/>
      <c r="AD1509" s="130"/>
      <c r="AE1509" s="122">
        <v>3351</v>
      </c>
      <c r="AF1509" s="134"/>
    </row>
    <row r="1510" spans="1:32" s="135" customFormat="1" ht="75">
      <c r="A1510" s="133" t="s">
        <v>62914</v>
      </c>
      <c r="B1510" s="125" t="s">
        <v>58450</v>
      </c>
      <c r="C1510" s="125" t="s">
        <v>59193</v>
      </c>
      <c r="D1510" s="127" t="s">
        <v>50885</v>
      </c>
      <c r="E1510" s="111" t="s">
        <v>3630</v>
      </c>
      <c r="F1510" s="126" t="s">
        <v>61526</v>
      </c>
      <c r="G1510" s="127" t="s">
        <v>61527</v>
      </c>
      <c r="H1510" s="111" t="s">
        <v>420</v>
      </c>
      <c r="I1510" s="128">
        <v>1003.4849999999999</v>
      </c>
      <c r="J1510" s="42">
        <v>235818.56</v>
      </c>
      <c r="K1510" s="34">
        <v>236640387.68159997</v>
      </c>
      <c r="L1510" s="24">
        <v>220075560.54388797</v>
      </c>
      <c r="M1510" s="129" t="s">
        <v>45</v>
      </c>
      <c r="N1510" s="129">
        <v>12</v>
      </c>
      <c r="O1510" s="130" t="s">
        <v>26</v>
      </c>
      <c r="P1510" s="116" t="s">
        <v>424</v>
      </c>
      <c r="Q1510" s="117" t="s">
        <v>63003</v>
      </c>
      <c r="R1510" s="117" t="s">
        <v>63002</v>
      </c>
      <c r="S1510" s="117" t="s">
        <v>57126</v>
      </c>
      <c r="T1510" s="117" t="s">
        <v>57126</v>
      </c>
      <c r="U1510" s="117" t="s">
        <v>57126</v>
      </c>
      <c r="V1510" s="114" t="s">
        <v>17</v>
      </c>
      <c r="W1510" s="118" t="s">
        <v>340</v>
      </c>
      <c r="X1510" s="115" t="str">
        <f>VLOOKUP(W1510,'Formato de datos '!$G$1:$H$240,2,0)</f>
        <v>Drogas y Medicamentos</v>
      </c>
      <c r="Y1510" s="129" t="s">
        <v>57</v>
      </c>
      <c r="Z1510" s="129"/>
      <c r="AA1510" s="131" t="s">
        <v>58450</v>
      </c>
      <c r="AB1510" s="129" t="s">
        <v>442</v>
      </c>
      <c r="AC1510" s="129"/>
      <c r="AD1510" s="130"/>
      <c r="AE1510" s="122">
        <v>3352</v>
      </c>
      <c r="AF1510" s="134"/>
    </row>
    <row r="1511" spans="1:32" s="135" customFormat="1" ht="75">
      <c r="A1511" s="133" t="s">
        <v>62914</v>
      </c>
      <c r="B1511" s="125" t="s">
        <v>58450</v>
      </c>
      <c r="C1511" s="125" t="s">
        <v>59193</v>
      </c>
      <c r="D1511" s="127" t="s">
        <v>50885</v>
      </c>
      <c r="E1511" s="111" t="s">
        <v>3630</v>
      </c>
      <c r="F1511" s="126" t="s">
        <v>61528</v>
      </c>
      <c r="G1511" s="127" t="s">
        <v>61529</v>
      </c>
      <c r="H1511" s="111" t="s">
        <v>420</v>
      </c>
      <c r="I1511" s="128">
        <v>7200.9524999999994</v>
      </c>
      <c r="J1511" s="42">
        <v>58954.64</v>
      </c>
      <c r="K1511" s="34">
        <v>424529562.29459995</v>
      </c>
      <c r="L1511" s="24">
        <v>394812492.93397796</v>
      </c>
      <c r="M1511" s="129" t="s">
        <v>45</v>
      </c>
      <c r="N1511" s="129">
        <v>12</v>
      </c>
      <c r="O1511" s="130" t="s">
        <v>26</v>
      </c>
      <c r="P1511" s="116" t="s">
        <v>424</v>
      </c>
      <c r="Q1511" s="117" t="s">
        <v>63003</v>
      </c>
      <c r="R1511" s="117" t="s">
        <v>63002</v>
      </c>
      <c r="S1511" s="117" t="s">
        <v>57126</v>
      </c>
      <c r="T1511" s="117" t="s">
        <v>57126</v>
      </c>
      <c r="U1511" s="117" t="s">
        <v>57126</v>
      </c>
      <c r="V1511" s="114" t="s">
        <v>17</v>
      </c>
      <c r="W1511" s="118" t="s">
        <v>340</v>
      </c>
      <c r="X1511" s="115" t="str">
        <f>VLOOKUP(W1511,'Formato de datos '!$G$1:$H$240,2,0)</f>
        <v>Drogas y Medicamentos</v>
      </c>
      <c r="Y1511" s="129" t="s">
        <v>57</v>
      </c>
      <c r="Z1511" s="129"/>
      <c r="AA1511" s="131" t="s">
        <v>58450</v>
      </c>
      <c r="AB1511" s="129" t="s">
        <v>442</v>
      </c>
      <c r="AC1511" s="129"/>
      <c r="AD1511" s="130"/>
      <c r="AE1511" s="122">
        <v>3353</v>
      </c>
      <c r="AF1511" s="134"/>
    </row>
    <row r="1512" spans="1:32" s="135" customFormat="1" ht="75">
      <c r="A1512" s="133" t="s">
        <v>62914</v>
      </c>
      <c r="B1512" s="127" t="s">
        <v>58450</v>
      </c>
      <c r="C1512" s="127" t="s">
        <v>59193</v>
      </c>
      <c r="D1512" s="127" t="s">
        <v>50885</v>
      </c>
      <c r="E1512" s="111" t="s">
        <v>3628</v>
      </c>
      <c r="F1512" s="126" t="s">
        <v>61530</v>
      </c>
      <c r="G1512" s="127" t="s">
        <v>61531</v>
      </c>
      <c r="H1512" s="111" t="s">
        <v>420</v>
      </c>
      <c r="I1512" s="128">
        <v>77.805000000000007</v>
      </c>
      <c r="J1512" s="42">
        <v>24227.200000000001</v>
      </c>
      <c r="K1512" s="34">
        <v>1884997.2960000003</v>
      </c>
      <c r="L1512" s="24">
        <v>1758393.0000000002</v>
      </c>
      <c r="M1512" s="129" t="s">
        <v>45</v>
      </c>
      <c r="N1512" s="129">
        <v>12</v>
      </c>
      <c r="O1512" s="130" t="s">
        <v>26</v>
      </c>
      <c r="P1512" s="116" t="s">
        <v>424</v>
      </c>
      <c r="Q1512" s="117" t="s">
        <v>63003</v>
      </c>
      <c r="R1512" s="117" t="s">
        <v>63002</v>
      </c>
      <c r="S1512" s="117" t="s">
        <v>57126</v>
      </c>
      <c r="T1512" s="117" t="s">
        <v>57126</v>
      </c>
      <c r="U1512" s="117" t="s">
        <v>57126</v>
      </c>
      <c r="V1512" s="114" t="s">
        <v>17</v>
      </c>
      <c r="W1512" s="118" t="s">
        <v>340</v>
      </c>
      <c r="X1512" s="115" t="str">
        <f>VLOOKUP(W1512,'Formato de datos '!$G$1:$H$240,2,0)</f>
        <v>Drogas y Medicamentos</v>
      </c>
      <c r="Y1512" s="129" t="s">
        <v>57</v>
      </c>
      <c r="Z1512" s="129"/>
      <c r="AA1512" s="131" t="s">
        <v>58450</v>
      </c>
      <c r="AB1512" s="129" t="s">
        <v>442</v>
      </c>
      <c r="AC1512" s="129"/>
      <c r="AD1512" s="130"/>
      <c r="AE1512" s="122">
        <v>3354</v>
      </c>
      <c r="AF1512" s="134"/>
    </row>
    <row r="1513" spans="1:32" s="135" customFormat="1" ht="75">
      <c r="A1513" s="133" t="s">
        <v>62914</v>
      </c>
      <c r="B1513" s="127" t="s">
        <v>58450</v>
      </c>
      <c r="C1513" s="127" t="s">
        <v>59193</v>
      </c>
      <c r="D1513" s="127" t="s">
        <v>50885</v>
      </c>
      <c r="E1513" s="111" t="s">
        <v>3624</v>
      </c>
      <c r="F1513" s="126" t="s">
        <v>61532</v>
      </c>
      <c r="G1513" s="127" t="s">
        <v>61533</v>
      </c>
      <c r="H1513" s="111" t="s">
        <v>420</v>
      </c>
      <c r="I1513" s="128">
        <v>33.8675</v>
      </c>
      <c r="J1513" s="42">
        <v>15383200</v>
      </c>
      <c r="K1513" s="34">
        <v>520990526</v>
      </c>
      <c r="L1513" s="24">
        <v>484521189.18000001</v>
      </c>
      <c r="M1513" s="129" t="s">
        <v>45</v>
      </c>
      <c r="N1513" s="129">
        <v>12</v>
      </c>
      <c r="O1513" s="130" t="s">
        <v>26</v>
      </c>
      <c r="P1513" s="116" t="s">
        <v>424</v>
      </c>
      <c r="Q1513" s="117" t="s">
        <v>63003</v>
      </c>
      <c r="R1513" s="117" t="s">
        <v>63002</v>
      </c>
      <c r="S1513" s="117" t="s">
        <v>57126</v>
      </c>
      <c r="T1513" s="117" t="s">
        <v>57126</v>
      </c>
      <c r="U1513" s="117" t="s">
        <v>57126</v>
      </c>
      <c r="V1513" s="114" t="s">
        <v>17</v>
      </c>
      <c r="W1513" s="118" t="s">
        <v>340</v>
      </c>
      <c r="X1513" s="115" t="str">
        <f>VLOOKUP(W1513,'Formato de datos '!$G$1:$H$240,2,0)</f>
        <v>Drogas y Medicamentos</v>
      </c>
      <c r="Y1513" s="129" t="s">
        <v>57</v>
      </c>
      <c r="Z1513" s="129"/>
      <c r="AA1513" s="131" t="s">
        <v>58450</v>
      </c>
      <c r="AB1513" s="129" t="s">
        <v>442</v>
      </c>
      <c r="AC1513" s="129"/>
      <c r="AD1513" s="130"/>
      <c r="AE1513" s="122">
        <v>3355</v>
      </c>
      <c r="AF1513" s="134"/>
    </row>
    <row r="1514" spans="1:32" s="135" customFormat="1" ht="60">
      <c r="A1514" s="133" t="s">
        <v>62914</v>
      </c>
      <c r="B1514" s="127" t="s">
        <v>58450</v>
      </c>
      <c r="C1514" s="127" t="s">
        <v>59193</v>
      </c>
      <c r="D1514" s="127" t="s">
        <v>50885</v>
      </c>
      <c r="E1514" s="111" t="s">
        <v>3628</v>
      </c>
      <c r="F1514" s="126" t="s">
        <v>61534</v>
      </c>
      <c r="G1514" s="127" t="s">
        <v>61535</v>
      </c>
      <c r="H1514" s="111" t="s">
        <v>420</v>
      </c>
      <c r="I1514" s="128">
        <v>44.887500000000003</v>
      </c>
      <c r="J1514" s="42">
        <v>29664.383999999998</v>
      </c>
      <c r="K1514" s="34">
        <v>1331560.0368000001</v>
      </c>
      <c r="L1514" s="24">
        <v>1238350.8342239999</v>
      </c>
      <c r="M1514" s="129" t="s">
        <v>45</v>
      </c>
      <c r="N1514" s="129">
        <v>12</v>
      </c>
      <c r="O1514" s="130" t="s">
        <v>26</v>
      </c>
      <c r="P1514" s="116" t="s">
        <v>424</v>
      </c>
      <c r="Q1514" s="117" t="s">
        <v>63003</v>
      </c>
      <c r="R1514" s="117" t="s">
        <v>63002</v>
      </c>
      <c r="S1514" s="117" t="s">
        <v>57126</v>
      </c>
      <c r="T1514" s="117" t="s">
        <v>57126</v>
      </c>
      <c r="U1514" s="117" t="s">
        <v>57126</v>
      </c>
      <c r="V1514" s="114" t="s">
        <v>17</v>
      </c>
      <c r="W1514" s="118" t="s">
        <v>340</v>
      </c>
      <c r="X1514" s="115" t="str">
        <f>VLOOKUP(W1514,'Formato de datos '!$G$1:$H$240,2,0)</f>
        <v>Drogas y Medicamentos</v>
      </c>
      <c r="Y1514" s="129" t="s">
        <v>57</v>
      </c>
      <c r="Z1514" s="129"/>
      <c r="AA1514" s="131" t="s">
        <v>58450</v>
      </c>
      <c r="AB1514" s="129" t="s">
        <v>442</v>
      </c>
      <c r="AC1514" s="129"/>
      <c r="AD1514" s="130"/>
      <c r="AE1514" s="122">
        <v>3356</v>
      </c>
      <c r="AF1514" s="134"/>
    </row>
    <row r="1515" spans="1:32" s="135" customFormat="1" ht="60">
      <c r="A1515" s="133" t="s">
        <v>62914</v>
      </c>
      <c r="B1515" s="127" t="s">
        <v>58450</v>
      </c>
      <c r="C1515" s="127" t="s">
        <v>59193</v>
      </c>
      <c r="D1515" s="127" t="s">
        <v>50885</v>
      </c>
      <c r="E1515" s="111" t="s">
        <v>3628</v>
      </c>
      <c r="F1515" s="126" t="s">
        <v>61536</v>
      </c>
      <c r="G1515" s="127" t="s">
        <v>61537</v>
      </c>
      <c r="H1515" s="111" t="s">
        <v>420</v>
      </c>
      <c r="I1515" s="128">
        <v>1691.76</v>
      </c>
      <c r="J1515" s="42">
        <v>8727.152</v>
      </c>
      <c r="K1515" s="34">
        <v>14764246.66752</v>
      </c>
      <c r="L1515" s="24">
        <v>13730749.400793601</v>
      </c>
      <c r="M1515" s="129" t="s">
        <v>45</v>
      </c>
      <c r="N1515" s="129">
        <v>12</v>
      </c>
      <c r="O1515" s="130" t="s">
        <v>26</v>
      </c>
      <c r="P1515" s="116" t="s">
        <v>424</v>
      </c>
      <c r="Q1515" s="117" t="s">
        <v>63003</v>
      </c>
      <c r="R1515" s="117" t="s">
        <v>63002</v>
      </c>
      <c r="S1515" s="117" t="s">
        <v>57126</v>
      </c>
      <c r="T1515" s="117" t="s">
        <v>57126</v>
      </c>
      <c r="U1515" s="117" t="s">
        <v>57126</v>
      </c>
      <c r="V1515" s="114" t="s">
        <v>17</v>
      </c>
      <c r="W1515" s="118" t="s">
        <v>340</v>
      </c>
      <c r="X1515" s="115" t="str">
        <f>VLOOKUP(W1515,'Formato de datos '!$G$1:$H$240,2,0)</f>
        <v>Drogas y Medicamentos</v>
      </c>
      <c r="Y1515" s="129" t="s">
        <v>57</v>
      </c>
      <c r="Z1515" s="129"/>
      <c r="AA1515" s="131" t="s">
        <v>58450</v>
      </c>
      <c r="AB1515" s="129" t="s">
        <v>442</v>
      </c>
      <c r="AC1515" s="129"/>
      <c r="AD1515" s="130"/>
      <c r="AE1515" s="122">
        <v>3357</v>
      </c>
      <c r="AF1515" s="134"/>
    </row>
    <row r="1516" spans="1:32" s="135" customFormat="1" ht="135">
      <c r="A1516" s="133" t="s">
        <v>62914</v>
      </c>
      <c r="B1516" s="127" t="s">
        <v>58450</v>
      </c>
      <c r="C1516" s="127" t="s">
        <v>59193</v>
      </c>
      <c r="D1516" s="127" t="s">
        <v>50885</v>
      </c>
      <c r="E1516" s="111" t="s">
        <v>3624</v>
      </c>
      <c r="F1516" s="126" t="s">
        <v>61538</v>
      </c>
      <c r="G1516" s="127" t="s">
        <v>61539</v>
      </c>
      <c r="H1516" s="111" t="s">
        <v>420</v>
      </c>
      <c r="I1516" s="128">
        <v>918.79250000000002</v>
      </c>
      <c r="J1516" s="42">
        <v>56816</v>
      </c>
      <c r="K1516" s="34">
        <v>52202114.68</v>
      </c>
      <c r="L1516" s="24">
        <v>48547966.652400002</v>
      </c>
      <c r="M1516" s="129" t="s">
        <v>45</v>
      </c>
      <c r="N1516" s="129">
        <v>12</v>
      </c>
      <c r="O1516" s="130" t="s">
        <v>26</v>
      </c>
      <c r="P1516" s="116" t="s">
        <v>424</v>
      </c>
      <c r="Q1516" s="117" t="s">
        <v>63003</v>
      </c>
      <c r="R1516" s="117" t="s">
        <v>63002</v>
      </c>
      <c r="S1516" s="117" t="s">
        <v>57126</v>
      </c>
      <c r="T1516" s="117" t="s">
        <v>57126</v>
      </c>
      <c r="U1516" s="117" t="s">
        <v>57126</v>
      </c>
      <c r="V1516" s="114" t="s">
        <v>17</v>
      </c>
      <c r="W1516" s="118" t="s">
        <v>340</v>
      </c>
      <c r="X1516" s="115" t="str">
        <f>VLOOKUP(W1516,'Formato de datos '!$G$1:$H$240,2,0)</f>
        <v>Drogas y Medicamentos</v>
      </c>
      <c r="Y1516" s="129" t="s">
        <v>57</v>
      </c>
      <c r="Z1516" s="129"/>
      <c r="AA1516" s="131" t="s">
        <v>58450</v>
      </c>
      <c r="AB1516" s="129" t="s">
        <v>442</v>
      </c>
      <c r="AC1516" s="129"/>
      <c r="AD1516" s="130"/>
      <c r="AE1516" s="122">
        <v>3358</v>
      </c>
      <c r="AF1516" s="134"/>
    </row>
    <row r="1517" spans="1:32" s="135" customFormat="1" ht="90">
      <c r="A1517" s="133" t="s">
        <v>62914</v>
      </c>
      <c r="B1517" s="127" t="s">
        <v>58450</v>
      </c>
      <c r="C1517" s="127" t="s">
        <v>59193</v>
      </c>
      <c r="D1517" s="127" t="s">
        <v>29563</v>
      </c>
      <c r="E1517" s="111" t="s">
        <v>3623</v>
      </c>
      <c r="F1517" s="126" t="s">
        <v>61540</v>
      </c>
      <c r="G1517" s="127" t="s">
        <v>61541</v>
      </c>
      <c r="H1517" s="111" t="s">
        <v>420</v>
      </c>
      <c r="I1517" s="128">
        <v>33.915000000000006</v>
      </c>
      <c r="J1517" s="42">
        <v>848956.46400000004</v>
      </c>
      <c r="K1517" s="34">
        <v>28792358.476560008</v>
      </c>
      <c r="L1517" s="24">
        <v>26776893.383200806</v>
      </c>
      <c r="M1517" s="129" t="s">
        <v>45</v>
      </c>
      <c r="N1517" s="129">
        <v>12</v>
      </c>
      <c r="O1517" s="130" t="s">
        <v>26</v>
      </c>
      <c r="P1517" s="116" t="s">
        <v>424</v>
      </c>
      <c r="Q1517" s="117" t="s">
        <v>63003</v>
      </c>
      <c r="R1517" s="117" t="s">
        <v>63002</v>
      </c>
      <c r="S1517" s="117" t="s">
        <v>57126</v>
      </c>
      <c r="T1517" s="117" t="s">
        <v>57126</v>
      </c>
      <c r="U1517" s="117" t="s">
        <v>57126</v>
      </c>
      <c r="V1517" s="114" t="s">
        <v>17</v>
      </c>
      <c r="W1517" s="118" t="s">
        <v>340</v>
      </c>
      <c r="X1517" s="115" t="str">
        <f>VLOOKUP(W1517,'Formato de datos '!$G$1:$H$240,2,0)</f>
        <v>Drogas y Medicamentos</v>
      </c>
      <c r="Y1517" s="129" t="s">
        <v>57</v>
      </c>
      <c r="Z1517" s="129"/>
      <c r="AA1517" s="131" t="s">
        <v>58450</v>
      </c>
      <c r="AB1517" s="129" t="s">
        <v>442</v>
      </c>
      <c r="AC1517" s="129"/>
      <c r="AD1517" s="130"/>
      <c r="AE1517" s="122">
        <v>3359</v>
      </c>
      <c r="AF1517" s="134"/>
    </row>
    <row r="1518" spans="1:32" s="135" customFormat="1" ht="165">
      <c r="A1518" s="133" t="s">
        <v>62914</v>
      </c>
      <c r="B1518" s="127" t="s">
        <v>58450</v>
      </c>
      <c r="C1518" s="127" t="s">
        <v>59193</v>
      </c>
      <c r="D1518" s="127" t="s">
        <v>50885</v>
      </c>
      <c r="E1518" s="111" t="s">
        <v>3623</v>
      </c>
      <c r="F1518" s="126" t="s">
        <v>61542</v>
      </c>
      <c r="G1518" s="127" t="s">
        <v>61543</v>
      </c>
      <c r="H1518" s="111" t="s">
        <v>420</v>
      </c>
      <c r="I1518" s="128">
        <v>28.927499999999998</v>
      </c>
      <c r="J1518" s="42">
        <v>217750</v>
      </c>
      <c r="K1518" s="34">
        <v>6298963.125</v>
      </c>
      <c r="L1518" s="24">
        <v>5858035.7062499998</v>
      </c>
      <c r="M1518" s="129" t="s">
        <v>45</v>
      </c>
      <c r="N1518" s="129">
        <v>12</v>
      </c>
      <c r="O1518" s="130" t="s">
        <v>26</v>
      </c>
      <c r="P1518" s="116" t="s">
        <v>424</v>
      </c>
      <c r="Q1518" s="117" t="s">
        <v>63003</v>
      </c>
      <c r="R1518" s="117" t="s">
        <v>63002</v>
      </c>
      <c r="S1518" s="117" t="s">
        <v>57126</v>
      </c>
      <c r="T1518" s="117" t="s">
        <v>57126</v>
      </c>
      <c r="U1518" s="117" t="s">
        <v>57126</v>
      </c>
      <c r="V1518" s="114" t="s">
        <v>17</v>
      </c>
      <c r="W1518" s="118" t="s">
        <v>340</v>
      </c>
      <c r="X1518" s="115" t="str">
        <f>VLOOKUP(W1518,'Formato de datos '!$G$1:$H$240,2,0)</f>
        <v>Drogas y Medicamentos</v>
      </c>
      <c r="Y1518" s="129" t="s">
        <v>57</v>
      </c>
      <c r="Z1518" s="129"/>
      <c r="AA1518" s="131" t="s">
        <v>58450</v>
      </c>
      <c r="AB1518" s="129" t="s">
        <v>442</v>
      </c>
      <c r="AC1518" s="129"/>
      <c r="AD1518" s="130"/>
      <c r="AE1518" s="122">
        <v>3360</v>
      </c>
      <c r="AF1518" s="134"/>
    </row>
    <row r="1519" spans="1:32" s="135" customFormat="1" ht="60">
      <c r="A1519" s="133" t="s">
        <v>62914</v>
      </c>
      <c r="B1519" s="127" t="s">
        <v>58450</v>
      </c>
      <c r="C1519" s="127" t="s">
        <v>59193</v>
      </c>
      <c r="D1519" s="127" t="s">
        <v>50885</v>
      </c>
      <c r="E1519" s="111" t="s">
        <v>3619</v>
      </c>
      <c r="F1519" s="126" t="s">
        <v>61544</v>
      </c>
      <c r="G1519" s="127" t="s">
        <v>61545</v>
      </c>
      <c r="H1519" s="111" t="s">
        <v>420</v>
      </c>
      <c r="I1519" s="128">
        <v>80.797499999999999</v>
      </c>
      <c r="J1519" s="42">
        <v>1791.3119999999999</v>
      </c>
      <c r="K1519" s="34">
        <v>144733.53131999998</v>
      </c>
      <c r="L1519" s="24">
        <v>134602.18412759999</v>
      </c>
      <c r="M1519" s="129" t="s">
        <v>45</v>
      </c>
      <c r="N1519" s="129">
        <v>12</v>
      </c>
      <c r="O1519" s="130" t="s">
        <v>26</v>
      </c>
      <c r="P1519" s="116" t="s">
        <v>424</v>
      </c>
      <c r="Q1519" s="117" t="s">
        <v>63003</v>
      </c>
      <c r="R1519" s="117" t="s">
        <v>63002</v>
      </c>
      <c r="S1519" s="117" t="s">
        <v>57126</v>
      </c>
      <c r="T1519" s="117" t="s">
        <v>57126</v>
      </c>
      <c r="U1519" s="117" t="s">
        <v>57126</v>
      </c>
      <c r="V1519" s="114" t="s">
        <v>17</v>
      </c>
      <c r="W1519" s="118" t="s">
        <v>340</v>
      </c>
      <c r="X1519" s="115" t="str">
        <f>VLOOKUP(W1519,'Formato de datos '!$G$1:$H$240,2,0)</f>
        <v>Drogas y Medicamentos</v>
      </c>
      <c r="Y1519" s="129" t="s">
        <v>57</v>
      </c>
      <c r="Z1519" s="129"/>
      <c r="AA1519" s="131" t="s">
        <v>58450</v>
      </c>
      <c r="AB1519" s="129" t="s">
        <v>442</v>
      </c>
      <c r="AC1519" s="129"/>
      <c r="AD1519" s="130"/>
      <c r="AE1519" s="122">
        <v>3361</v>
      </c>
      <c r="AF1519" s="134"/>
    </row>
    <row r="1520" spans="1:32" s="135" customFormat="1" ht="75">
      <c r="A1520" s="133" t="s">
        <v>62914</v>
      </c>
      <c r="B1520" s="127" t="s">
        <v>58450</v>
      </c>
      <c r="C1520" s="127" t="s">
        <v>59193</v>
      </c>
      <c r="D1520" s="127" t="s">
        <v>50885</v>
      </c>
      <c r="E1520" s="111" t="s">
        <v>3627</v>
      </c>
      <c r="F1520" s="126" t="s">
        <v>61546</v>
      </c>
      <c r="G1520" s="127" t="s">
        <v>61547</v>
      </c>
      <c r="H1520" s="111" t="s">
        <v>420</v>
      </c>
      <c r="I1520" s="128">
        <v>155.61000000000001</v>
      </c>
      <c r="J1520" s="42">
        <v>2948.92</v>
      </c>
      <c r="K1520" s="34">
        <v>458881.44120000006</v>
      </c>
      <c r="L1520" s="24">
        <v>428861.16000000003</v>
      </c>
      <c r="M1520" s="129" t="s">
        <v>45</v>
      </c>
      <c r="N1520" s="129">
        <v>12</v>
      </c>
      <c r="O1520" s="130" t="s">
        <v>26</v>
      </c>
      <c r="P1520" s="116" t="s">
        <v>424</v>
      </c>
      <c r="Q1520" s="117" t="s">
        <v>63003</v>
      </c>
      <c r="R1520" s="117" t="s">
        <v>63002</v>
      </c>
      <c r="S1520" s="117" t="s">
        <v>57126</v>
      </c>
      <c r="T1520" s="117" t="s">
        <v>57126</v>
      </c>
      <c r="U1520" s="117" t="s">
        <v>57126</v>
      </c>
      <c r="V1520" s="114" t="s">
        <v>17</v>
      </c>
      <c r="W1520" s="118" t="s">
        <v>340</v>
      </c>
      <c r="X1520" s="115" t="str">
        <f>VLOOKUP(W1520,'Formato de datos '!$G$1:$H$240,2,0)</f>
        <v>Drogas y Medicamentos</v>
      </c>
      <c r="Y1520" s="129" t="s">
        <v>57</v>
      </c>
      <c r="Z1520" s="129"/>
      <c r="AA1520" s="131" t="s">
        <v>58450</v>
      </c>
      <c r="AB1520" s="129" t="s">
        <v>442</v>
      </c>
      <c r="AC1520" s="129"/>
      <c r="AD1520" s="130"/>
      <c r="AE1520" s="122">
        <v>3362</v>
      </c>
      <c r="AF1520" s="134"/>
    </row>
    <row r="1521" spans="1:32" s="135" customFormat="1" ht="60">
      <c r="A1521" s="133" t="s">
        <v>62914</v>
      </c>
      <c r="B1521" s="127" t="s">
        <v>58450</v>
      </c>
      <c r="C1521" s="127" t="s">
        <v>59193</v>
      </c>
      <c r="D1521" s="127" t="s">
        <v>50885</v>
      </c>
      <c r="E1521" s="111" t="s">
        <v>3626</v>
      </c>
      <c r="F1521" s="126" t="s">
        <v>61548</v>
      </c>
      <c r="G1521" s="127" t="s">
        <v>61549</v>
      </c>
      <c r="H1521" s="111" t="s">
        <v>420</v>
      </c>
      <c r="I1521" s="128">
        <v>2560.5825</v>
      </c>
      <c r="J1521" s="42">
        <v>16750</v>
      </c>
      <c r="K1521" s="34">
        <v>42889756.875</v>
      </c>
      <c r="L1521" s="24">
        <v>39887473.893749997</v>
      </c>
      <c r="M1521" s="129" t="s">
        <v>45</v>
      </c>
      <c r="N1521" s="129">
        <v>12</v>
      </c>
      <c r="O1521" s="130" t="s">
        <v>26</v>
      </c>
      <c r="P1521" s="116" t="s">
        <v>424</v>
      </c>
      <c r="Q1521" s="117" t="s">
        <v>63003</v>
      </c>
      <c r="R1521" s="117" t="s">
        <v>63002</v>
      </c>
      <c r="S1521" s="117" t="s">
        <v>57126</v>
      </c>
      <c r="T1521" s="117" t="s">
        <v>57126</v>
      </c>
      <c r="U1521" s="117" t="s">
        <v>57126</v>
      </c>
      <c r="V1521" s="114" t="s">
        <v>17</v>
      </c>
      <c r="W1521" s="118" t="s">
        <v>340</v>
      </c>
      <c r="X1521" s="115" t="str">
        <f>VLOOKUP(W1521,'Formato de datos '!$G$1:$H$240,2,0)</f>
        <v>Drogas y Medicamentos</v>
      </c>
      <c r="Y1521" s="129" t="s">
        <v>57</v>
      </c>
      <c r="Z1521" s="129"/>
      <c r="AA1521" s="131" t="s">
        <v>58450</v>
      </c>
      <c r="AB1521" s="129" t="s">
        <v>442</v>
      </c>
      <c r="AC1521" s="129"/>
      <c r="AD1521" s="130"/>
      <c r="AE1521" s="122">
        <v>3363</v>
      </c>
      <c r="AF1521" s="134"/>
    </row>
    <row r="1522" spans="1:32" s="135" customFormat="1" ht="60">
      <c r="A1522" s="133" t="s">
        <v>62914</v>
      </c>
      <c r="B1522" s="127" t="s">
        <v>58450</v>
      </c>
      <c r="C1522" s="127" t="s">
        <v>59193</v>
      </c>
      <c r="D1522" s="127" t="s">
        <v>50629</v>
      </c>
      <c r="E1522" s="111" t="s">
        <v>3619</v>
      </c>
      <c r="F1522" s="126" t="s">
        <v>61550</v>
      </c>
      <c r="G1522" s="127" t="s">
        <v>61551</v>
      </c>
      <c r="H1522" s="111" t="s">
        <v>420</v>
      </c>
      <c r="I1522" s="128">
        <v>1036.4025000000001</v>
      </c>
      <c r="J1522" s="42">
        <v>17873.455999999998</v>
      </c>
      <c r="K1522" s="34">
        <v>18524094.482039999</v>
      </c>
      <c r="L1522" s="24">
        <v>17227407.868297197</v>
      </c>
      <c r="M1522" s="129" t="s">
        <v>45</v>
      </c>
      <c r="N1522" s="129">
        <v>12</v>
      </c>
      <c r="O1522" s="130" t="s">
        <v>26</v>
      </c>
      <c r="P1522" s="116" t="s">
        <v>424</v>
      </c>
      <c r="Q1522" s="117" t="s">
        <v>63003</v>
      </c>
      <c r="R1522" s="117" t="s">
        <v>63002</v>
      </c>
      <c r="S1522" s="117" t="s">
        <v>57126</v>
      </c>
      <c r="T1522" s="117" t="s">
        <v>57126</v>
      </c>
      <c r="U1522" s="117" t="s">
        <v>57126</v>
      </c>
      <c r="V1522" s="114" t="s">
        <v>17</v>
      </c>
      <c r="W1522" s="118" t="s">
        <v>340</v>
      </c>
      <c r="X1522" s="115" t="str">
        <f>VLOOKUP(W1522,'Formato de datos '!$G$1:$H$240,2,0)</f>
        <v>Drogas y Medicamentos</v>
      </c>
      <c r="Y1522" s="129" t="s">
        <v>57</v>
      </c>
      <c r="Z1522" s="129"/>
      <c r="AA1522" s="131" t="s">
        <v>58450</v>
      </c>
      <c r="AB1522" s="129" t="s">
        <v>442</v>
      </c>
      <c r="AC1522" s="129"/>
      <c r="AD1522" s="130"/>
      <c r="AE1522" s="122">
        <v>3364</v>
      </c>
      <c r="AF1522" s="134"/>
    </row>
    <row r="1523" spans="1:32" s="135" customFormat="1" ht="60">
      <c r="A1523" s="133" t="s">
        <v>62914</v>
      </c>
      <c r="B1523" s="127" t="s">
        <v>58450</v>
      </c>
      <c r="C1523" s="127" t="s">
        <v>59193</v>
      </c>
      <c r="D1523" s="127"/>
      <c r="E1523" s="111" t="s">
        <v>3626</v>
      </c>
      <c r="F1523" s="126" t="s">
        <v>61552</v>
      </c>
      <c r="G1523" s="127" t="s">
        <v>61553</v>
      </c>
      <c r="H1523" s="111" t="s">
        <v>420</v>
      </c>
      <c r="I1523" s="128">
        <v>5229.8924999999999</v>
      </c>
      <c r="J1523" s="42">
        <v>742.89599999999996</v>
      </c>
      <c r="K1523" s="34">
        <v>3885266.2186799999</v>
      </c>
      <c r="L1523" s="24">
        <v>3624315.5024999999</v>
      </c>
      <c r="M1523" s="129" t="s">
        <v>45</v>
      </c>
      <c r="N1523" s="129">
        <v>12</v>
      </c>
      <c r="O1523" s="130" t="s">
        <v>26</v>
      </c>
      <c r="P1523" s="116" t="s">
        <v>424</v>
      </c>
      <c r="Q1523" s="117" t="s">
        <v>63003</v>
      </c>
      <c r="R1523" s="117" t="s">
        <v>63002</v>
      </c>
      <c r="S1523" s="117" t="s">
        <v>57126</v>
      </c>
      <c r="T1523" s="117" t="s">
        <v>57126</v>
      </c>
      <c r="U1523" s="117" t="s">
        <v>57126</v>
      </c>
      <c r="V1523" s="114" t="s">
        <v>17</v>
      </c>
      <c r="W1523" s="118" t="s">
        <v>340</v>
      </c>
      <c r="X1523" s="115" t="str">
        <f>VLOOKUP(W1523,'Formato de datos '!$G$1:$H$240,2,0)</f>
        <v>Drogas y Medicamentos</v>
      </c>
      <c r="Y1523" s="129" t="s">
        <v>57</v>
      </c>
      <c r="Z1523" s="129"/>
      <c r="AA1523" s="131" t="s">
        <v>58450</v>
      </c>
      <c r="AB1523" s="129" t="s">
        <v>442</v>
      </c>
      <c r="AC1523" s="129"/>
      <c r="AD1523" s="130"/>
      <c r="AE1523" s="122">
        <v>3365</v>
      </c>
      <c r="AF1523" s="134"/>
    </row>
    <row r="1524" spans="1:32" s="135" customFormat="1" ht="60">
      <c r="A1524" s="133" t="s">
        <v>62914</v>
      </c>
      <c r="B1524" s="127" t="s">
        <v>58450</v>
      </c>
      <c r="C1524" s="127" t="s">
        <v>59193</v>
      </c>
      <c r="D1524" s="127"/>
      <c r="E1524" s="111" t="s">
        <v>3626</v>
      </c>
      <c r="F1524" s="126" t="s">
        <v>61554</v>
      </c>
      <c r="G1524" s="127" t="s">
        <v>61555</v>
      </c>
      <c r="H1524" s="111" t="s">
        <v>420</v>
      </c>
      <c r="I1524" s="128">
        <v>19.95</v>
      </c>
      <c r="J1524" s="42">
        <v>514795.83999999997</v>
      </c>
      <c r="K1524" s="34">
        <v>10270177.007999999</v>
      </c>
      <c r="L1524" s="24">
        <v>9551264.6174399983</v>
      </c>
      <c r="M1524" s="129" t="s">
        <v>45</v>
      </c>
      <c r="N1524" s="129">
        <v>12</v>
      </c>
      <c r="O1524" s="130" t="s">
        <v>26</v>
      </c>
      <c r="P1524" s="116" t="s">
        <v>424</v>
      </c>
      <c r="Q1524" s="117" t="s">
        <v>63003</v>
      </c>
      <c r="R1524" s="117" t="s">
        <v>63002</v>
      </c>
      <c r="S1524" s="117" t="s">
        <v>57126</v>
      </c>
      <c r="T1524" s="117" t="s">
        <v>57126</v>
      </c>
      <c r="U1524" s="117" t="s">
        <v>57126</v>
      </c>
      <c r="V1524" s="114" t="s">
        <v>17</v>
      </c>
      <c r="W1524" s="118" t="s">
        <v>340</v>
      </c>
      <c r="X1524" s="115" t="str">
        <f>VLOOKUP(W1524,'Formato de datos '!$G$1:$H$240,2,0)</f>
        <v>Drogas y Medicamentos</v>
      </c>
      <c r="Y1524" s="129" t="s">
        <v>57</v>
      </c>
      <c r="Z1524" s="129"/>
      <c r="AA1524" s="131" t="s">
        <v>58450</v>
      </c>
      <c r="AB1524" s="129" t="s">
        <v>442</v>
      </c>
      <c r="AC1524" s="129"/>
      <c r="AD1524" s="130"/>
      <c r="AE1524" s="122">
        <v>3366</v>
      </c>
      <c r="AF1524" s="134"/>
    </row>
    <row r="1525" spans="1:32" s="135" customFormat="1" ht="60">
      <c r="A1525" s="133" t="s">
        <v>62914</v>
      </c>
      <c r="B1525" s="125" t="s">
        <v>58450</v>
      </c>
      <c r="C1525" s="125" t="s">
        <v>59193</v>
      </c>
      <c r="D1525" s="127"/>
      <c r="E1525" s="111" t="s">
        <v>3626</v>
      </c>
      <c r="F1525" s="126" t="s">
        <v>61556</v>
      </c>
      <c r="G1525" s="127" t="s">
        <v>61557</v>
      </c>
      <c r="H1525" s="111" t="s">
        <v>420</v>
      </c>
      <c r="I1525" s="128">
        <v>1.9950000000000001</v>
      </c>
      <c r="J1525" s="42">
        <v>416373.37599999999</v>
      </c>
      <c r="K1525" s="34">
        <v>830664.88511999999</v>
      </c>
      <c r="L1525" s="24">
        <v>772518.34316160006</v>
      </c>
      <c r="M1525" s="129" t="s">
        <v>45</v>
      </c>
      <c r="N1525" s="129">
        <v>12</v>
      </c>
      <c r="O1525" s="130" t="s">
        <v>26</v>
      </c>
      <c r="P1525" s="116" t="s">
        <v>424</v>
      </c>
      <c r="Q1525" s="117" t="s">
        <v>63003</v>
      </c>
      <c r="R1525" s="117" t="s">
        <v>63002</v>
      </c>
      <c r="S1525" s="117" t="s">
        <v>57126</v>
      </c>
      <c r="T1525" s="117" t="s">
        <v>57126</v>
      </c>
      <c r="U1525" s="117" t="s">
        <v>57126</v>
      </c>
      <c r="V1525" s="114" t="s">
        <v>17</v>
      </c>
      <c r="W1525" s="118" t="s">
        <v>340</v>
      </c>
      <c r="X1525" s="115" t="str">
        <f>VLOOKUP(W1525,'Formato de datos '!$G$1:$H$240,2,0)</f>
        <v>Drogas y Medicamentos</v>
      </c>
      <c r="Y1525" s="129" t="s">
        <v>57</v>
      </c>
      <c r="Z1525" s="129"/>
      <c r="AA1525" s="131" t="s">
        <v>58450</v>
      </c>
      <c r="AB1525" s="129" t="s">
        <v>442</v>
      </c>
      <c r="AC1525" s="129"/>
      <c r="AD1525" s="130"/>
      <c r="AE1525" s="122">
        <v>3367</v>
      </c>
      <c r="AF1525" s="134"/>
    </row>
    <row r="1526" spans="1:32" s="135" customFormat="1" ht="75">
      <c r="A1526" s="133" t="s">
        <v>62914</v>
      </c>
      <c r="B1526" s="125" t="s">
        <v>58450</v>
      </c>
      <c r="C1526" s="125" t="s">
        <v>59193</v>
      </c>
      <c r="D1526" s="127" t="s">
        <v>51088</v>
      </c>
      <c r="E1526" s="111" t="s">
        <v>3618</v>
      </c>
      <c r="F1526" s="126" t="s">
        <v>61558</v>
      </c>
      <c r="G1526" s="127" t="s">
        <v>61559</v>
      </c>
      <c r="H1526" s="111" t="s">
        <v>420</v>
      </c>
      <c r="I1526" s="128">
        <v>32474.011499999993</v>
      </c>
      <c r="J1526" s="42">
        <v>1961.76</v>
      </c>
      <c r="K1526" s="34">
        <v>63706216.800239988</v>
      </c>
      <c r="L1526" s="24">
        <v>59246781.624223188</v>
      </c>
      <c r="M1526" s="129" t="s">
        <v>45</v>
      </c>
      <c r="N1526" s="129">
        <v>12</v>
      </c>
      <c r="O1526" s="130" t="s">
        <v>26</v>
      </c>
      <c r="P1526" s="116" t="s">
        <v>424</v>
      </c>
      <c r="Q1526" s="117" t="s">
        <v>63003</v>
      </c>
      <c r="R1526" s="117" t="s">
        <v>63002</v>
      </c>
      <c r="S1526" s="117" t="s">
        <v>57126</v>
      </c>
      <c r="T1526" s="117" t="s">
        <v>57126</v>
      </c>
      <c r="U1526" s="117" t="s">
        <v>57126</v>
      </c>
      <c r="V1526" s="114" t="s">
        <v>17</v>
      </c>
      <c r="W1526" s="118" t="s">
        <v>340</v>
      </c>
      <c r="X1526" s="115" t="str">
        <f>VLOOKUP(W1526,'Formato de datos '!$G$1:$H$240,2,0)</f>
        <v>Drogas y Medicamentos</v>
      </c>
      <c r="Y1526" s="129" t="s">
        <v>57</v>
      </c>
      <c r="Z1526" s="129"/>
      <c r="AA1526" s="131" t="s">
        <v>58450</v>
      </c>
      <c r="AB1526" s="129" t="s">
        <v>442</v>
      </c>
      <c r="AC1526" s="129"/>
      <c r="AD1526" s="130"/>
      <c r="AE1526" s="122">
        <v>3368</v>
      </c>
      <c r="AF1526" s="134"/>
    </row>
    <row r="1527" spans="1:32" s="135" customFormat="1" ht="75">
      <c r="A1527" s="133" t="s">
        <v>62914</v>
      </c>
      <c r="B1527" s="125" t="s">
        <v>58450</v>
      </c>
      <c r="C1527" s="125" t="s">
        <v>59193</v>
      </c>
      <c r="D1527" s="127" t="s">
        <v>51088</v>
      </c>
      <c r="E1527" s="111" t="s">
        <v>3618</v>
      </c>
      <c r="F1527" s="126" t="s">
        <v>61560</v>
      </c>
      <c r="G1527" s="127" t="s">
        <v>61561</v>
      </c>
      <c r="H1527" s="111" t="s">
        <v>420</v>
      </c>
      <c r="I1527" s="128">
        <v>22598.163</v>
      </c>
      <c r="J1527" s="42">
        <v>3049.84</v>
      </c>
      <c r="K1527" s="34">
        <v>68920781.443920001</v>
      </c>
      <c r="L1527" s="24">
        <v>64096326.742845602</v>
      </c>
      <c r="M1527" s="129" t="s">
        <v>45</v>
      </c>
      <c r="N1527" s="129">
        <v>12</v>
      </c>
      <c r="O1527" s="130" t="s">
        <v>26</v>
      </c>
      <c r="P1527" s="116" t="s">
        <v>424</v>
      </c>
      <c r="Q1527" s="117" t="s">
        <v>63003</v>
      </c>
      <c r="R1527" s="117" t="s">
        <v>63002</v>
      </c>
      <c r="S1527" s="117" t="s">
        <v>57126</v>
      </c>
      <c r="T1527" s="117" t="s">
        <v>57126</v>
      </c>
      <c r="U1527" s="117" t="s">
        <v>57126</v>
      </c>
      <c r="V1527" s="114" t="s">
        <v>17</v>
      </c>
      <c r="W1527" s="118" t="s">
        <v>340</v>
      </c>
      <c r="X1527" s="115" t="str">
        <f>VLOOKUP(W1527,'Formato de datos '!$G$1:$H$240,2,0)</f>
        <v>Drogas y Medicamentos</v>
      </c>
      <c r="Y1527" s="129" t="s">
        <v>57</v>
      </c>
      <c r="Z1527" s="129"/>
      <c r="AA1527" s="131" t="s">
        <v>58450</v>
      </c>
      <c r="AB1527" s="129" t="s">
        <v>442</v>
      </c>
      <c r="AC1527" s="129"/>
      <c r="AD1527" s="130"/>
      <c r="AE1527" s="122">
        <v>3369</v>
      </c>
      <c r="AF1527" s="134"/>
    </row>
    <row r="1528" spans="1:32" s="135" customFormat="1" ht="75">
      <c r="A1528" s="133" t="s">
        <v>62914</v>
      </c>
      <c r="B1528" s="125" t="s">
        <v>58450</v>
      </c>
      <c r="C1528" s="125" t="s">
        <v>59193</v>
      </c>
      <c r="D1528" s="127" t="s">
        <v>50779</v>
      </c>
      <c r="E1528" s="111" t="s">
        <v>3617</v>
      </c>
      <c r="F1528" s="126" t="s">
        <v>61562</v>
      </c>
      <c r="G1528" s="127" t="s">
        <v>61563</v>
      </c>
      <c r="H1528" s="111" t="s">
        <v>420</v>
      </c>
      <c r="I1528" s="128">
        <v>20000.872499999998</v>
      </c>
      <c r="J1528" s="42">
        <v>1604.7840000000001</v>
      </c>
      <c r="K1528" s="34">
        <v>32097080.174039997</v>
      </c>
      <c r="L1528" s="24">
        <v>29850284.561857197</v>
      </c>
      <c r="M1528" s="129" t="s">
        <v>45</v>
      </c>
      <c r="N1528" s="129">
        <v>12</v>
      </c>
      <c r="O1528" s="130" t="s">
        <v>26</v>
      </c>
      <c r="P1528" s="116" t="s">
        <v>424</v>
      </c>
      <c r="Q1528" s="117" t="s">
        <v>63003</v>
      </c>
      <c r="R1528" s="117" t="s">
        <v>63002</v>
      </c>
      <c r="S1528" s="117" t="s">
        <v>57126</v>
      </c>
      <c r="T1528" s="117" t="s">
        <v>57126</v>
      </c>
      <c r="U1528" s="117" t="s">
        <v>57126</v>
      </c>
      <c r="V1528" s="114" t="s">
        <v>17</v>
      </c>
      <c r="W1528" s="118" t="s">
        <v>340</v>
      </c>
      <c r="X1528" s="115" t="str">
        <f>VLOOKUP(W1528,'Formato de datos '!$G$1:$H$240,2,0)</f>
        <v>Drogas y Medicamentos</v>
      </c>
      <c r="Y1528" s="129" t="s">
        <v>57</v>
      </c>
      <c r="Z1528" s="129"/>
      <c r="AA1528" s="131" t="s">
        <v>58450</v>
      </c>
      <c r="AB1528" s="129" t="s">
        <v>442</v>
      </c>
      <c r="AC1528" s="129"/>
      <c r="AD1528" s="130"/>
      <c r="AE1528" s="122">
        <v>3370</v>
      </c>
      <c r="AF1528" s="134"/>
    </row>
    <row r="1529" spans="1:32" s="135" customFormat="1" ht="90">
      <c r="A1529" s="133" t="s">
        <v>62914</v>
      </c>
      <c r="B1529" s="125" t="s">
        <v>58450</v>
      </c>
      <c r="C1529" s="125" t="s">
        <v>59193</v>
      </c>
      <c r="D1529" s="127" t="s">
        <v>49767</v>
      </c>
      <c r="E1529" s="111" t="s">
        <v>3623</v>
      </c>
      <c r="F1529" s="126" t="s">
        <v>61564</v>
      </c>
      <c r="G1529" s="127" t="s">
        <v>61565</v>
      </c>
      <c r="H1529" s="111" t="s">
        <v>420</v>
      </c>
      <c r="I1529" s="128">
        <v>279.3</v>
      </c>
      <c r="J1529" s="42">
        <v>612.11199999999997</v>
      </c>
      <c r="K1529" s="34">
        <v>170962.88159999999</v>
      </c>
      <c r="L1529" s="24">
        <v>159480.30000000002</v>
      </c>
      <c r="M1529" s="129" t="s">
        <v>45</v>
      </c>
      <c r="N1529" s="129">
        <v>12</v>
      </c>
      <c r="O1529" s="130" t="s">
        <v>26</v>
      </c>
      <c r="P1529" s="116" t="s">
        <v>424</v>
      </c>
      <c r="Q1529" s="117" t="s">
        <v>63003</v>
      </c>
      <c r="R1529" s="117" t="s">
        <v>63002</v>
      </c>
      <c r="S1529" s="117" t="s">
        <v>57126</v>
      </c>
      <c r="T1529" s="117" t="s">
        <v>57126</v>
      </c>
      <c r="U1529" s="117" t="s">
        <v>57126</v>
      </c>
      <c r="V1529" s="114" t="s">
        <v>17</v>
      </c>
      <c r="W1529" s="118" t="s">
        <v>340</v>
      </c>
      <c r="X1529" s="115" t="str">
        <f>VLOOKUP(W1529,'Formato de datos '!$G$1:$H$240,2,0)</f>
        <v>Drogas y Medicamentos</v>
      </c>
      <c r="Y1529" s="129" t="s">
        <v>57</v>
      </c>
      <c r="Z1529" s="129"/>
      <c r="AA1529" s="131" t="s">
        <v>58450</v>
      </c>
      <c r="AB1529" s="129" t="s">
        <v>442</v>
      </c>
      <c r="AC1529" s="129"/>
      <c r="AD1529" s="130"/>
      <c r="AE1529" s="122">
        <v>3371</v>
      </c>
      <c r="AF1529" s="134"/>
    </row>
    <row r="1530" spans="1:32" s="135" customFormat="1" ht="90">
      <c r="A1530" s="133" t="s">
        <v>62914</v>
      </c>
      <c r="B1530" s="125" t="s">
        <v>58450</v>
      </c>
      <c r="C1530" s="125" t="s">
        <v>59193</v>
      </c>
      <c r="D1530" s="127" t="s">
        <v>49767</v>
      </c>
      <c r="E1530" s="111" t="s">
        <v>3623</v>
      </c>
      <c r="F1530" s="126" t="s">
        <v>61566</v>
      </c>
      <c r="G1530" s="127" t="s">
        <v>61567</v>
      </c>
      <c r="H1530" s="111" t="s">
        <v>420</v>
      </c>
      <c r="I1530" s="128">
        <v>16.957500000000003</v>
      </c>
      <c r="J1530" s="42">
        <v>13029.088</v>
      </c>
      <c r="K1530" s="34">
        <v>220940.75976000004</v>
      </c>
      <c r="L1530" s="24">
        <v>205474.90657680004</v>
      </c>
      <c r="M1530" s="129" t="s">
        <v>45</v>
      </c>
      <c r="N1530" s="129">
        <v>12</v>
      </c>
      <c r="O1530" s="130" t="s">
        <v>26</v>
      </c>
      <c r="P1530" s="116" t="s">
        <v>424</v>
      </c>
      <c r="Q1530" s="117" t="s">
        <v>63003</v>
      </c>
      <c r="R1530" s="117" t="s">
        <v>63002</v>
      </c>
      <c r="S1530" s="117" t="s">
        <v>57126</v>
      </c>
      <c r="T1530" s="117" t="s">
        <v>57126</v>
      </c>
      <c r="U1530" s="117" t="s">
        <v>57126</v>
      </c>
      <c r="V1530" s="114" t="s">
        <v>17</v>
      </c>
      <c r="W1530" s="118" t="s">
        <v>340</v>
      </c>
      <c r="X1530" s="115" t="str">
        <f>VLOOKUP(W1530,'Formato de datos '!$G$1:$H$240,2,0)</f>
        <v>Drogas y Medicamentos</v>
      </c>
      <c r="Y1530" s="129" t="s">
        <v>57</v>
      </c>
      <c r="Z1530" s="129"/>
      <c r="AA1530" s="131" t="s">
        <v>58450</v>
      </c>
      <c r="AB1530" s="129" t="s">
        <v>442</v>
      </c>
      <c r="AC1530" s="129"/>
      <c r="AD1530" s="130"/>
      <c r="AE1530" s="122">
        <v>3372</v>
      </c>
      <c r="AF1530" s="134"/>
    </row>
    <row r="1531" spans="1:32" s="135" customFormat="1" ht="60">
      <c r="A1531" s="133" t="s">
        <v>62914</v>
      </c>
      <c r="B1531" s="125" t="s">
        <v>58450</v>
      </c>
      <c r="C1531" s="125" t="s">
        <v>59193</v>
      </c>
      <c r="D1531" s="127" t="s">
        <v>50165</v>
      </c>
      <c r="E1531" s="111" t="s">
        <v>3626</v>
      </c>
      <c r="F1531" s="126" t="s">
        <v>61568</v>
      </c>
      <c r="G1531" s="127" t="s">
        <v>61569</v>
      </c>
      <c r="H1531" s="111" t="s">
        <v>420</v>
      </c>
      <c r="I1531" s="128">
        <v>777.05250000000001</v>
      </c>
      <c r="J1531" s="42">
        <v>277.64800000000002</v>
      </c>
      <c r="K1531" s="34">
        <v>215747.07252000002</v>
      </c>
      <c r="L1531" s="24">
        <v>200644.77744360003</v>
      </c>
      <c r="M1531" s="129" t="s">
        <v>45</v>
      </c>
      <c r="N1531" s="129">
        <v>12</v>
      </c>
      <c r="O1531" s="130" t="s">
        <v>26</v>
      </c>
      <c r="P1531" s="116" t="s">
        <v>424</v>
      </c>
      <c r="Q1531" s="117" t="s">
        <v>63003</v>
      </c>
      <c r="R1531" s="117" t="s">
        <v>63002</v>
      </c>
      <c r="S1531" s="117" t="s">
        <v>57126</v>
      </c>
      <c r="T1531" s="117" t="s">
        <v>57126</v>
      </c>
      <c r="U1531" s="117" t="s">
        <v>57126</v>
      </c>
      <c r="V1531" s="114" t="s">
        <v>17</v>
      </c>
      <c r="W1531" s="118" t="s">
        <v>340</v>
      </c>
      <c r="X1531" s="115" t="str">
        <f>VLOOKUP(W1531,'Formato de datos '!$G$1:$H$240,2,0)</f>
        <v>Drogas y Medicamentos</v>
      </c>
      <c r="Y1531" s="129" t="s">
        <v>57</v>
      </c>
      <c r="Z1531" s="129"/>
      <c r="AA1531" s="131" t="s">
        <v>58450</v>
      </c>
      <c r="AB1531" s="129" t="s">
        <v>442</v>
      </c>
      <c r="AC1531" s="129"/>
      <c r="AD1531" s="130"/>
      <c r="AE1531" s="122">
        <v>3373</v>
      </c>
      <c r="AF1531" s="134"/>
    </row>
    <row r="1532" spans="1:32" s="135" customFormat="1" ht="75">
      <c r="A1532" s="133" t="s">
        <v>62914</v>
      </c>
      <c r="B1532" s="125" t="s">
        <v>58450</v>
      </c>
      <c r="C1532" s="125" t="s">
        <v>59193</v>
      </c>
      <c r="D1532" s="127" t="e">
        <v>#N/A</v>
      </c>
      <c r="E1532" s="111" t="s">
        <v>3624</v>
      </c>
      <c r="F1532" s="126" t="s">
        <v>61570</v>
      </c>
      <c r="G1532" s="127" t="s">
        <v>61571</v>
      </c>
      <c r="H1532" s="111" t="s">
        <v>420</v>
      </c>
      <c r="I1532" s="128">
        <v>12.0175</v>
      </c>
      <c r="J1532" s="42">
        <v>4463425.2960000001</v>
      </c>
      <c r="K1532" s="34">
        <v>53639213.494680002</v>
      </c>
      <c r="L1532" s="24">
        <v>49884468.550052404</v>
      </c>
      <c r="M1532" s="129" t="s">
        <v>45</v>
      </c>
      <c r="N1532" s="129">
        <v>12</v>
      </c>
      <c r="O1532" s="130" t="s">
        <v>26</v>
      </c>
      <c r="P1532" s="116" t="s">
        <v>424</v>
      </c>
      <c r="Q1532" s="117" t="s">
        <v>63003</v>
      </c>
      <c r="R1532" s="117" t="s">
        <v>63002</v>
      </c>
      <c r="S1532" s="117" t="s">
        <v>57126</v>
      </c>
      <c r="T1532" s="117" t="s">
        <v>57126</v>
      </c>
      <c r="U1532" s="117" t="s">
        <v>57126</v>
      </c>
      <c r="V1532" s="114" t="s">
        <v>17</v>
      </c>
      <c r="W1532" s="118" t="s">
        <v>340</v>
      </c>
      <c r="X1532" s="115" t="str">
        <f>VLOOKUP(W1532,'Formato de datos '!$G$1:$H$240,2,0)</f>
        <v>Drogas y Medicamentos</v>
      </c>
      <c r="Y1532" s="129" t="s">
        <v>57</v>
      </c>
      <c r="Z1532" s="129"/>
      <c r="AA1532" s="131" t="s">
        <v>58450</v>
      </c>
      <c r="AB1532" s="129" t="s">
        <v>442</v>
      </c>
      <c r="AC1532" s="129"/>
      <c r="AD1532" s="130"/>
      <c r="AE1532" s="122">
        <v>3374</v>
      </c>
      <c r="AF1532" s="134"/>
    </row>
    <row r="1533" spans="1:32" s="135" customFormat="1" ht="90">
      <c r="A1533" s="133" t="s">
        <v>62914</v>
      </c>
      <c r="B1533" s="125" t="s">
        <v>58450</v>
      </c>
      <c r="C1533" s="125" t="s">
        <v>59193</v>
      </c>
      <c r="D1533" s="127" t="s">
        <v>49802</v>
      </c>
      <c r="E1533" s="111" t="s">
        <v>3623</v>
      </c>
      <c r="F1533" s="126" t="s">
        <v>61572</v>
      </c>
      <c r="G1533" s="127" t="s">
        <v>61573</v>
      </c>
      <c r="H1533" s="111" t="s">
        <v>420</v>
      </c>
      <c r="I1533" s="128">
        <v>328.17750000000001</v>
      </c>
      <c r="J1533" s="42">
        <v>964.8</v>
      </c>
      <c r="K1533" s="34">
        <v>316625.652</v>
      </c>
      <c r="L1533" s="24">
        <v>294461.85635999998</v>
      </c>
      <c r="M1533" s="129" t="s">
        <v>45</v>
      </c>
      <c r="N1533" s="129">
        <v>12</v>
      </c>
      <c r="O1533" s="130" t="s">
        <v>26</v>
      </c>
      <c r="P1533" s="116" t="s">
        <v>424</v>
      </c>
      <c r="Q1533" s="117" t="s">
        <v>63003</v>
      </c>
      <c r="R1533" s="117" t="s">
        <v>63002</v>
      </c>
      <c r="S1533" s="117" t="s">
        <v>57126</v>
      </c>
      <c r="T1533" s="117" t="s">
        <v>57126</v>
      </c>
      <c r="U1533" s="117" t="s">
        <v>57126</v>
      </c>
      <c r="V1533" s="114" t="s">
        <v>17</v>
      </c>
      <c r="W1533" s="118" t="s">
        <v>340</v>
      </c>
      <c r="X1533" s="115" t="str">
        <f>VLOOKUP(W1533,'Formato de datos '!$G$1:$H$240,2,0)</f>
        <v>Drogas y Medicamentos</v>
      </c>
      <c r="Y1533" s="129" t="s">
        <v>57</v>
      </c>
      <c r="Z1533" s="129"/>
      <c r="AA1533" s="131" t="s">
        <v>58450</v>
      </c>
      <c r="AB1533" s="129" t="s">
        <v>442</v>
      </c>
      <c r="AC1533" s="129"/>
      <c r="AD1533" s="130"/>
      <c r="AE1533" s="122">
        <v>3375</v>
      </c>
      <c r="AF1533" s="134"/>
    </row>
    <row r="1534" spans="1:32" s="135" customFormat="1" ht="75">
      <c r="A1534" s="133" t="s">
        <v>62914</v>
      </c>
      <c r="B1534" s="125" t="s">
        <v>58450</v>
      </c>
      <c r="C1534" s="125" t="s">
        <v>59193</v>
      </c>
      <c r="D1534" s="127" t="e">
        <v>#N/A</v>
      </c>
      <c r="E1534" s="111" t="s">
        <v>3624</v>
      </c>
      <c r="F1534" s="126" t="s">
        <v>61574</v>
      </c>
      <c r="G1534" s="127" t="s">
        <v>61575</v>
      </c>
      <c r="H1534" s="111" t="s">
        <v>420</v>
      </c>
      <c r="I1534" s="128">
        <v>616.17000000000007</v>
      </c>
      <c r="J1534" s="42">
        <v>143739.12</v>
      </c>
      <c r="K1534" s="34">
        <v>88567733.570400015</v>
      </c>
      <c r="L1534" s="24">
        <v>82367992.220472008</v>
      </c>
      <c r="M1534" s="129" t="s">
        <v>45</v>
      </c>
      <c r="N1534" s="129">
        <v>12</v>
      </c>
      <c r="O1534" s="130" t="s">
        <v>26</v>
      </c>
      <c r="P1534" s="116" t="s">
        <v>424</v>
      </c>
      <c r="Q1534" s="117" t="s">
        <v>63003</v>
      </c>
      <c r="R1534" s="117" t="s">
        <v>63002</v>
      </c>
      <c r="S1534" s="117" t="s">
        <v>57126</v>
      </c>
      <c r="T1534" s="117" t="s">
        <v>57126</v>
      </c>
      <c r="U1534" s="117" t="s">
        <v>57126</v>
      </c>
      <c r="V1534" s="114" t="s">
        <v>17</v>
      </c>
      <c r="W1534" s="118" t="s">
        <v>340</v>
      </c>
      <c r="X1534" s="115" t="str">
        <f>VLOOKUP(W1534,'Formato de datos '!$G$1:$H$240,2,0)</f>
        <v>Drogas y Medicamentos</v>
      </c>
      <c r="Y1534" s="129" t="s">
        <v>57</v>
      </c>
      <c r="Z1534" s="129"/>
      <c r="AA1534" s="131" t="s">
        <v>58450</v>
      </c>
      <c r="AB1534" s="129" t="s">
        <v>442</v>
      </c>
      <c r="AC1534" s="129"/>
      <c r="AD1534" s="130"/>
      <c r="AE1534" s="122">
        <v>3376</v>
      </c>
      <c r="AF1534" s="134"/>
    </row>
    <row r="1535" spans="1:32" s="135" customFormat="1" ht="60">
      <c r="A1535" s="133" t="s">
        <v>62914</v>
      </c>
      <c r="B1535" s="125" t="s">
        <v>58450</v>
      </c>
      <c r="C1535" s="125" t="s">
        <v>59193</v>
      </c>
      <c r="D1535" s="127" t="s">
        <v>50179</v>
      </c>
      <c r="E1535" s="111" t="s">
        <v>3626</v>
      </c>
      <c r="F1535" s="126" t="s">
        <v>61576</v>
      </c>
      <c r="G1535" s="127" t="s">
        <v>61577</v>
      </c>
      <c r="H1535" s="111" t="s">
        <v>420</v>
      </c>
      <c r="I1535" s="128">
        <v>477.80250000000001</v>
      </c>
      <c r="J1535" s="42">
        <v>31273.455999999998</v>
      </c>
      <c r="K1535" s="34">
        <v>14942535.460439999</v>
      </c>
      <c r="L1535" s="24">
        <v>13896557.978209199</v>
      </c>
      <c r="M1535" s="129" t="s">
        <v>45</v>
      </c>
      <c r="N1535" s="129">
        <v>12</v>
      </c>
      <c r="O1535" s="130" t="s">
        <v>26</v>
      </c>
      <c r="P1535" s="116" t="s">
        <v>424</v>
      </c>
      <c r="Q1535" s="117" t="s">
        <v>63003</v>
      </c>
      <c r="R1535" s="117" t="s">
        <v>63002</v>
      </c>
      <c r="S1535" s="117" t="s">
        <v>57126</v>
      </c>
      <c r="T1535" s="117" t="s">
        <v>57126</v>
      </c>
      <c r="U1535" s="117" t="s">
        <v>57126</v>
      </c>
      <c r="V1535" s="114" t="s">
        <v>17</v>
      </c>
      <c r="W1535" s="118" t="s">
        <v>340</v>
      </c>
      <c r="X1535" s="115" t="str">
        <f>VLOOKUP(W1535,'Formato de datos '!$G$1:$H$240,2,0)</f>
        <v>Drogas y Medicamentos</v>
      </c>
      <c r="Y1535" s="129" t="s">
        <v>57</v>
      </c>
      <c r="Z1535" s="129"/>
      <c r="AA1535" s="131" t="s">
        <v>58450</v>
      </c>
      <c r="AB1535" s="129" t="s">
        <v>442</v>
      </c>
      <c r="AC1535" s="129"/>
      <c r="AD1535" s="130"/>
      <c r="AE1535" s="122">
        <v>3377</v>
      </c>
      <c r="AF1535" s="134"/>
    </row>
    <row r="1536" spans="1:32" s="135" customFormat="1" ht="60">
      <c r="A1536" s="133" t="s">
        <v>62914</v>
      </c>
      <c r="B1536" s="125" t="s">
        <v>58450</v>
      </c>
      <c r="C1536" s="125" t="s">
        <v>59193</v>
      </c>
      <c r="D1536" s="127" t="s">
        <v>50179</v>
      </c>
      <c r="E1536" s="111" t="s">
        <v>3626</v>
      </c>
      <c r="F1536" s="126" t="s">
        <v>61578</v>
      </c>
      <c r="G1536" s="127" t="s">
        <v>61579</v>
      </c>
      <c r="H1536" s="111" t="s">
        <v>420</v>
      </c>
      <c r="I1536" s="128">
        <v>5548.0950000000003</v>
      </c>
      <c r="J1536" s="42">
        <v>990.52800000000002</v>
      </c>
      <c r="K1536" s="34">
        <v>5495543.4441600004</v>
      </c>
      <c r="L1536" s="24">
        <v>5126439.78</v>
      </c>
      <c r="M1536" s="129" t="s">
        <v>45</v>
      </c>
      <c r="N1536" s="129">
        <v>12</v>
      </c>
      <c r="O1536" s="130" t="s">
        <v>26</v>
      </c>
      <c r="P1536" s="116" t="s">
        <v>424</v>
      </c>
      <c r="Q1536" s="117" t="s">
        <v>63003</v>
      </c>
      <c r="R1536" s="117" t="s">
        <v>63002</v>
      </c>
      <c r="S1536" s="117" t="s">
        <v>57126</v>
      </c>
      <c r="T1536" s="117" t="s">
        <v>57126</v>
      </c>
      <c r="U1536" s="117" t="s">
        <v>57126</v>
      </c>
      <c r="V1536" s="114" t="s">
        <v>17</v>
      </c>
      <c r="W1536" s="118" t="s">
        <v>340</v>
      </c>
      <c r="X1536" s="115" t="str">
        <f>VLOOKUP(W1536,'Formato de datos '!$G$1:$H$240,2,0)</f>
        <v>Drogas y Medicamentos</v>
      </c>
      <c r="Y1536" s="129" t="s">
        <v>57</v>
      </c>
      <c r="Z1536" s="129"/>
      <c r="AA1536" s="131" t="s">
        <v>58450</v>
      </c>
      <c r="AB1536" s="129" t="s">
        <v>442</v>
      </c>
      <c r="AC1536" s="129"/>
      <c r="AD1536" s="130"/>
      <c r="AE1536" s="122">
        <v>3378</v>
      </c>
      <c r="AF1536" s="134"/>
    </row>
    <row r="1537" spans="1:32" s="135" customFormat="1" ht="60">
      <c r="A1537" s="133" t="s">
        <v>62914</v>
      </c>
      <c r="B1537" s="125" t="s">
        <v>58450</v>
      </c>
      <c r="C1537" s="125" t="s">
        <v>59193</v>
      </c>
      <c r="D1537" s="127" t="s">
        <v>50179</v>
      </c>
      <c r="E1537" s="111" t="s">
        <v>3626</v>
      </c>
      <c r="F1537" s="126" t="s">
        <v>61580</v>
      </c>
      <c r="G1537" s="127" t="s">
        <v>61581</v>
      </c>
      <c r="H1537" s="111" t="s">
        <v>420</v>
      </c>
      <c r="I1537" s="128">
        <v>8052.8174999999992</v>
      </c>
      <c r="J1537" s="42">
        <v>549.93600000000004</v>
      </c>
      <c r="K1537" s="34">
        <v>4428534.2446799995</v>
      </c>
      <c r="L1537" s="24">
        <v>4131095.3774999995</v>
      </c>
      <c r="M1537" s="129" t="s">
        <v>45</v>
      </c>
      <c r="N1537" s="129">
        <v>12</v>
      </c>
      <c r="O1537" s="130" t="s">
        <v>26</v>
      </c>
      <c r="P1537" s="116" t="s">
        <v>424</v>
      </c>
      <c r="Q1537" s="117" t="s">
        <v>63003</v>
      </c>
      <c r="R1537" s="117" t="s">
        <v>63002</v>
      </c>
      <c r="S1537" s="117" t="s">
        <v>57126</v>
      </c>
      <c r="T1537" s="117" t="s">
        <v>57126</v>
      </c>
      <c r="U1537" s="117" t="s">
        <v>57126</v>
      </c>
      <c r="V1537" s="114" t="s">
        <v>17</v>
      </c>
      <c r="W1537" s="118" t="s">
        <v>340</v>
      </c>
      <c r="X1537" s="115" t="str">
        <f>VLOOKUP(W1537,'Formato de datos '!$G$1:$H$240,2,0)</f>
        <v>Drogas y Medicamentos</v>
      </c>
      <c r="Y1537" s="129" t="s">
        <v>57</v>
      </c>
      <c r="Z1537" s="129"/>
      <c r="AA1537" s="131" t="s">
        <v>58450</v>
      </c>
      <c r="AB1537" s="129" t="s">
        <v>442</v>
      </c>
      <c r="AC1537" s="129"/>
      <c r="AD1537" s="130"/>
      <c r="AE1537" s="122">
        <v>3379</v>
      </c>
      <c r="AF1537" s="134"/>
    </row>
    <row r="1538" spans="1:32" s="135" customFormat="1" ht="60">
      <c r="A1538" s="133" t="s">
        <v>62914</v>
      </c>
      <c r="B1538" s="125" t="s">
        <v>58450</v>
      </c>
      <c r="C1538" s="125" t="s">
        <v>59193</v>
      </c>
      <c r="D1538" s="127" t="s">
        <v>50254</v>
      </c>
      <c r="E1538" s="111" t="s">
        <v>3626</v>
      </c>
      <c r="F1538" s="126" t="s">
        <v>61582</v>
      </c>
      <c r="G1538" s="127" t="s">
        <v>61583</v>
      </c>
      <c r="H1538" s="111" t="s">
        <v>420</v>
      </c>
      <c r="I1538" s="128">
        <v>131.66999999999999</v>
      </c>
      <c r="J1538" s="42">
        <v>10720</v>
      </c>
      <c r="K1538" s="34">
        <v>1411502.4</v>
      </c>
      <c r="L1538" s="24">
        <v>1312697.2319999998</v>
      </c>
      <c r="M1538" s="129" t="s">
        <v>45</v>
      </c>
      <c r="N1538" s="129">
        <v>12</v>
      </c>
      <c r="O1538" s="130" t="s">
        <v>26</v>
      </c>
      <c r="P1538" s="116" t="s">
        <v>424</v>
      </c>
      <c r="Q1538" s="117" t="s">
        <v>63003</v>
      </c>
      <c r="R1538" s="117" t="s">
        <v>63002</v>
      </c>
      <c r="S1538" s="117" t="s">
        <v>57126</v>
      </c>
      <c r="T1538" s="117" t="s">
        <v>57126</v>
      </c>
      <c r="U1538" s="117" t="s">
        <v>57126</v>
      </c>
      <c r="V1538" s="114" t="s">
        <v>17</v>
      </c>
      <c r="W1538" s="118" t="s">
        <v>340</v>
      </c>
      <c r="X1538" s="115" t="str">
        <f>VLOOKUP(W1538,'Formato de datos '!$G$1:$H$240,2,0)</f>
        <v>Drogas y Medicamentos</v>
      </c>
      <c r="Y1538" s="129" t="s">
        <v>57</v>
      </c>
      <c r="Z1538" s="129"/>
      <c r="AA1538" s="131" t="s">
        <v>58450</v>
      </c>
      <c r="AB1538" s="129" t="s">
        <v>442</v>
      </c>
      <c r="AC1538" s="129"/>
      <c r="AD1538" s="130"/>
      <c r="AE1538" s="122">
        <v>3380</v>
      </c>
      <c r="AF1538" s="134"/>
    </row>
    <row r="1539" spans="1:32" s="135" customFormat="1" ht="60">
      <c r="A1539" s="133" t="s">
        <v>62914</v>
      </c>
      <c r="B1539" s="125" t="s">
        <v>58450</v>
      </c>
      <c r="C1539" s="125" t="s">
        <v>59193</v>
      </c>
      <c r="D1539" s="127" t="s">
        <v>50254</v>
      </c>
      <c r="E1539" s="111" t="s">
        <v>3626</v>
      </c>
      <c r="F1539" s="126" t="s">
        <v>61584</v>
      </c>
      <c r="G1539" s="127" t="s">
        <v>61585</v>
      </c>
      <c r="H1539" s="111" t="s">
        <v>420</v>
      </c>
      <c r="I1539" s="128">
        <v>102.74250000000001</v>
      </c>
      <c r="J1539" s="42">
        <v>412.72</v>
      </c>
      <c r="K1539" s="34">
        <v>42403.884600000005</v>
      </c>
      <c r="L1539" s="24">
        <v>39435.612678000005</v>
      </c>
      <c r="M1539" s="129" t="s">
        <v>45</v>
      </c>
      <c r="N1539" s="129">
        <v>12</v>
      </c>
      <c r="O1539" s="130" t="s">
        <v>26</v>
      </c>
      <c r="P1539" s="116" t="s">
        <v>424</v>
      </c>
      <c r="Q1539" s="117" t="s">
        <v>63003</v>
      </c>
      <c r="R1539" s="117" t="s">
        <v>63002</v>
      </c>
      <c r="S1539" s="117" t="s">
        <v>57126</v>
      </c>
      <c r="T1539" s="117" t="s">
        <v>57126</v>
      </c>
      <c r="U1539" s="117" t="s">
        <v>57126</v>
      </c>
      <c r="V1539" s="114" t="s">
        <v>17</v>
      </c>
      <c r="W1539" s="118" t="s">
        <v>340</v>
      </c>
      <c r="X1539" s="115" t="str">
        <f>VLOOKUP(W1539,'Formato de datos '!$G$1:$H$240,2,0)</f>
        <v>Drogas y Medicamentos</v>
      </c>
      <c r="Y1539" s="129" t="s">
        <v>57</v>
      </c>
      <c r="Z1539" s="129"/>
      <c r="AA1539" s="131" t="s">
        <v>58450</v>
      </c>
      <c r="AB1539" s="129" t="s">
        <v>442</v>
      </c>
      <c r="AC1539" s="129"/>
      <c r="AD1539" s="130"/>
      <c r="AE1539" s="122">
        <v>3381</v>
      </c>
      <c r="AF1539" s="134"/>
    </row>
    <row r="1540" spans="1:32" s="135" customFormat="1" ht="75">
      <c r="A1540" s="133" t="s">
        <v>62914</v>
      </c>
      <c r="B1540" s="125" t="s">
        <v>58450</v>
      </c>
      <c r="C1540" s="125" t="s">
        <v>59193</v>
      </c>
      <c r="D1540" s="127" t="s">
        <v>50733</v>
      </c>
      <c r="E1540" s="111" t="s">
        <v>3621</v>
      </c>
      <c r="F1540" s="126" t="s">
        <v>61586</v>
      </c>
      <c r="G1540" s="127" t="s">
        <v>61587</v>
      </c>
      <c r="H1540" s="111" t="s">
        <v>420</v>
      </c>
      <c r="I1540" s="128">
        <v>24.9375</v>
      </c>
      <c r="J1540" s="42">
        <v>1474</v>
      </c>
      <c r="K1540" s="34">
        <v>36757.875</v>
      </c>
      <c r="L1540" s="24">
        <v>29251.6875</v>
      </c>
      <c r="M1540" s="129" t="s">
        <v>45</v>
      </c>
      <c r="N1540" s="129">
        <v>12</v>
      </c>
      <c r="O1540" s="130" t="s">
        <v>26</v>
      </c>
      <c r="P1540" s="116" t="s">
        <v>424</v>
      </c>
      <c r="Q1540" s="117" t="s">
        <v>63003</v>
      </c>
      <c r="R1540" s="117" t="s">
        <v>63002</v>
      </c>
      <c r="S1540" s="117" t="s">
        <v>57126</v>
      </c>
      <c r="T1540" s="117" t="s">
        <v>57126</v>
      </c>
      <c r="U1540" s="117" t="s">
        <v>57126</v>
      </c>
      <c r="V1540" s="114" t="s">
        <v>17</v>
      </c>
      <c r="W1540" s="118" t="s">
        <v>340</v>
      </c>
      <c r="X1540" s="115" t="str">
        <f>VLOOKUP(W1540,'Formato de datos '!$G$1:$H$240,2,0)</f>
        <v>Drogas y Medicamentos</v>
      </c>
      <c r="Y1540" s="129" t="s">
        <v>57</v>
      </c>
      <c r="Z1540" s="129"/>
      <c r="AA1540" s="131" t="s">
        <v>58450</v>
      </c>
      <c r="AB1540" s="129" t="s">
        <v>442</v>
      </c>
      <c r="AC1540" s="129"/>
      <c r="AD1540" s="130"/>
      <c r="AE1540" s="122">
        <v>3382</v>
      </c>
      <c r="AF1540" s="134"/>
    </row>
    <row r="1541" spans="1:32" s="135" customFormat="1" ht="75">
      <c r="A1541" s="133" t="s">
        <v>62914</v>
      </c>
      <c r="B1541" s="125" t="s">
        <v>58450</v>
      </c>
      <c r="C1541" s="125" t="s">
        <v>59193</v>
      </c>
      <c r="D1541" s="127" t="s">
        <v>50733</v>
      </c>
      <c r="E1541" s="111" t="s">
        <v>3621</v>
      </c>
      <c r="F1541" s="126" t="s">
        <v>61588</v>
      </c>
      <c r="G1541" s="127" t="s">
        <v>61589</v>
      </c>
      <c r="H1541" s="111" t="s">
        <v>420</v>
      </c>
      <c r="I1541" s="128">
        <v>637.40250000000003</v>
      </c>
      <c r="J1541" s="42">
        <v>104582.17600000001</v>
      </c>
      <c r="K1541" s="34">
        <v>66660940.437840007</v>
      </c>
      <c r="L1541" s="24">
        <v>62183713.095000006</v>
      </c>
      <c r="M1541" s="129" t="s">
        <v>45</v>
      </c>
      <c r="N1541" s="129">
        <v>12</v>
      </c>
      <c r="O1541" s="130" t="s">
        <v>26</v>
      </c>
      <c r="P1541" s="116" t="s">
        <v>424</v>
      </c>
      <c r="Q1541" s="117" t="s">
        <v>63003</v>
      </c>
      <c r="R1541" s="117" t="s">
        <v>63002</v>
      </c>
      <c r="S1541" s="117" t="s">
        <v>57126</v>
      </c>
      <c r="T1541" s="117" t="s">
        <v>57126</v>
      </c>
      <c r="U1541" s="117" t="s">
        <v>57126</v>
      </c>
      <c r="V1541" s="114" t="s">
        <v>17</v>
      </c>
      <c r="W1541" s="118" t="s">
        <v>340</v>
      </c>
      <c r="X1541" s="115" t="str">
        <f>VLOOKUP(W1541,'Formato de datos '!$G$1:$H$240,2,0)</f>
        <v>Drogas y Medicamentos</v>
      </c>
      <c r="Y1541" s="129" t="s">
        <v>57</v>
      </c>
      <c r="Z1541" s="129"/>
      <c r="AA1541" s="131" t="s">
        <v>58450</v>
      </c>
      <c r="AB1541" s="129" t="s">
        <v>442</v>
      </c>
      <c r="AC1541" s="129"/>
      <c r="AD1541" s="130"/>
      <c r="AE1541" s="122">
        <v>3383</v>
      </c>
      <c r="AF1541" s="134"/>
    </row>
    <row r="1542" spans="1:32" s="135" customFormat="1" ht="60">
      <c r="A1542" s="133" t="s">
        <v>62914</v>
      </c>
      <c r="B1542" s="125" t="s">
        <v>58450</v>
      </c>
      <c r="C1542" s="125" t="s">
        <v>59193</v>
      </c>
      <c r="D1542" s="127" t="s">
        <v>50037</v>
      </c>
      <c r="E1542" s="111" t="s">
        <v>3619</v>
      </c>
      <c r="F1542" s="126" t="s">
        <v>61590</v>
      </c>
      <c r="G1542" s="127" t="s">
        <v>61591</v>
      </c>
      <c r="H1542" s="111" t="s">
        <v>420</v>
      </c>
      <c r="I1542" s="128">
        <v>215.46</v>
      </c>
      <c r="J1542" s="42">
        <v>1016039.456</v>
      </c>
      <c r="K1542" s="34">
        <v>218915861.18976</v>
      </c>
      <c r="L1542" s="24">
        <v>203591750.90647683</v>
      </c>
      <c r="M1542" s="129" t="s">
        <v>45</v>
      </c>
      <c r="N1542" s="129">
        <v>12</v>
      </c>
      <c r="O1542" s="130" t="s">
        <v>26</v>
      </c>
      <c r="P1542" s="116" t="s">
        <v>424</v>
      </c>
      <c r="Q1542" s="117" t="s">
        <v>63003</v>
      </c>
      <c r="R1542" s="117" t="s">
        <v>63002</v>
      </c>
      <c r="S1542" s="117" t="s">
        <v>57126</v>
      </c>
      <c r="T1542" s="117" t="s">
        <v>57126</v>
      </c>
      <c r="U1542" s="117" t="s">
        <v>57126</v>
      </c>
      <c r="V1542" s="114" t="s">
        <v>17</v>
      </c>
      <c r="W1542" s="118" t="s">
        <v>340</v>
      </c>
      <c r="X1542" s="115" t="str">
        <f>VLOOKUP(W1542,'Formato de datos '!$G$1:$H$240,2,0)</f>
        <v>Drogas y Medicamentos</v>
      </c>
      <c r="Y1542" s="129" t="s">
        <v>57</v>
      </c>
      <c r="Z1542" s="129"/>
      <c r="AA1542" s="131" t="s">
        <v>58450</v>
      </c>
      <c r="AB1542" s="129" t="s">
        <v>442</v>
      </c>
      <c r="AC1542" s="129"/>
      <c r="AD1542" s="130"/>
      <c r="AE1542" s="122">
        <v>3384</v>
      </c>
      <c r="AF1542" s="134"/>
    </row>
    <row r="1543" spans="1:32" s="135" customFormat="1" ht="90">
      <c r="A1543" s="133" t="s">
        <v>62914</v>
      </c>
      <c r="B1543" s="125" t="s">
        <v>58450</v>
      </c>
      <c r="C1543" s="125" t="s">
        <v>59193</v>
      </c>
      <c r="D1543" s="127" t="s">
        <v>50905</v>
      </c>
      <c r="E1543" s="111" t="s">
        <v>3622</v>
      </c>
      <c r="F1543" s="126" t="s">
        <v>61592</v>
      </c>
      <c r="G1543" s="127" t="s">
        <v>61593</v>
      </c>
      <c r="H1543" s="111" t="s">
        <v>420</v>
      </c>
      <c r="I1543" s="128">
        <v>13783.455</v>
      </c>
      <c r="J1543" s="42">
        <v>47.167999999999999</v>
      </c>
      <c r="K1543" s="34">
        <v>650138.00543999998</v>
      </c>
      <c r="L1543" s="24">
        <v>604628.34505919996</v>
      </c>
      <c r="M1543" s="129" t="s">
        <v>45</v>
      </c>
      <c r="N1543" s="129">
        <v>12</v>
      </c>
      <c r="O1543" s="130" t="s">
        <v>26</v>
      </c>
      <c r="P1543" s="116" t="s">
        <v>424</v>
      </c>
      <c r="Q1543" s="117" t="s">
        <v>63003</v>
      </c>
      <c r="R1543" s="117" t="s">
        <v>63002</v>
      </c>
      <c r="S1543" s="117" t="s">
        <v>57126</v>
      </c>
      <c r="T1543" s="117" t="s">
        <v>57126</v>
      </c>
      <c r="U1543" s="117" t="s">
        <v>57126</v>
      </c>
      <c r="V1543" s="114" t="s">
        <v>17</v>
      </c>
      <c r="W1543" s="118" t="s">
        <v>340</v>
      </c>
      <c r="X1543" s="115" t="str">
        <f>VLOOKUP(W1543,'Formato de datos '!$G$1:$H$240,2,0)</f>
        <v>Drogas y Medicamentos</v>
      </c>
      <c r="Y1543" s="129" t="s">
        <v>57</v>
      </c>
      <c r="Z1543" s="129"/>
      <c r="AA1543" s="131" t="s">
        <v>58450</v>
      </c>
      <c r="AB1543" s="129" t="s">
        <v>442</v>
      </c>
      <c r="AC1543" s="129"/>
      <c r="AD1543" s="130"/>
      <c r="AE1543" s="122">
        <v>3385</v>
      </c>
      <c r="AF1543" s="134"/>
    </row>
    <row r="1544" spans="1:32" s="135" customFormat="1" ht="90">
      <c r="A1544" s="133" t="s">
        <v>62914</v>
      </c>
      <c r="B1544" s="125" t="s">
        <v>58450</v>
      </c>
      <c r="C1544" s="125" t="s">
        <v>59193</v>
      </c>
      <c r="D1544" s="127" t="s">
        <v>50905</v>
      </c>
      <c r="E1544" s="111" t="s">
        <v>3622</v>
      </c>
      <c r="F1544" s="126" t="s">
        <v>61594</v>
      </c>
      <c r="G1544" s="127" t="s">
        <v>61595</v>
      </c>
      <c r="H1544" s="111" t="s">
        <v>420</v>
      </c>
      <c r="I1544" s="128">
        <v>4414.9350000000004</v>
      </c>
      <c r="J1544" s="42">
        <v>50.29</v>
      </c>
      <c r="K1544" s="34">
        <v>222027.08115000001</v>
      </c>
      <c r="L1544" s="24">
        <v>207501.94500000001</v>
      </c>
      <c r="M1544" s="129" t="s">
        <v>45</v>
      </c>
      <c r="N1544" s="129">
        <v>12</v>
      </c>
      <c r="O1544" s="130" t="s">
        <v>26</v>
      </c>
      <c r="P1544" s="116" t="s">
        <v>424</v>
      </c>
      <c r="Q1544" s="117" t="s">
        <v>63003</v>
      </c>
      <c r="R1544" s="117" t="s">
        <v>63002</v>
      </c>
      <c r="S1544" s="117" t="s">
        <v>57126</v>
      </c>
      <c r="T1544" s="117" t="s">
        <v>57126</v>
      </c>
      <c r="U1544" s="117" t="s">
        <v>57126</v>
      </c>
      <c r="V1544" s="114" t="s">
        <v>17</v>
      </c>
      <c r="W1544" s="118" t="s">
        <v>340</v>
      </c>
      <c r="X1544" s="115" t="str">
        <f>VLOOKUP(W1544,'Formato de datos '!$G$1:$H$240,2,0)</f>
        <v>Drogas y Medicamentos</v>
      </c>
      <c r="Y1544" s="129" t="s">
        <v>57</v>
      </c>
      <c r="Z1544" s="129"/>
      <c r="AA1544" s="131" t="s">
        <v>58450</v>
      </c>
      <c r="AB1544" s="129" t="s">
        <v>442</v>
      </c>
      <c r="AC1544" s="129"/>
      <c r="AD1544" s="130"/>
      <c r="AE1544" s="122">
        <v>3386</v>
      </c>
      <c r="AF1544" s="134"/>
    </row>
    <row r="1545" spans="1:32" s="135" customFormat="1" ht="60">
      <c r="A1545" s="133" t="s">
        <v>62914</v>
      </c>
      <c r="B1545" s="125" t="s">
        <v>58450</v>
      </c>
      <c r="C1545" s="125" t="s">
        <v>59193</v>
      </c>
      <c r="D1545" s="127" t="s">
        <v>50482</v>
      </c>
      <c r="E1545" s="111" t="s">
        <v>3626</v>
      </c>
      <c r="F1545" s="126" t="s">
        <v>61596</v>
      </c>
      <c r="G1545" s="127" t="s">
        <v>61597</v>
      </c>
      <c r="H1545" s="111" t="s">
        <v>420</v>
      </c>
      <c r="I1545" s="128">
        <v>9184.98</v>
      </c>
      <c r="J1545" s="42">
        <v>12990.495999999999</v>
      </c>
      <c r="K1545" s="34">
        <v>119317445.95007999</v>
      </c>
      <c r="L1545" s="24">
        <v>110965224.73357438</v>
      </c>
      <c r="M1545" s="129" t="s">
        <v>45</v>
      </c>
      <c r="N1545" s="129">
        <v>12</v>
      </c>
      <c r="O1545" s="130" t="s">
        <v>26</v>
      </c>
      <c r="P1545" s="116" t="s">
        <v>424</v>
      </c>
      <c r="Q1545" s="117" t="s">
        <v>63003</v>
      </c>
      <c r="R1545" s="117" t="s">
        <v>63002</v>
      </c>
      <c r="S1545" s="117" t="s">
        <v>57126</v>
      </c>
      <c r="T1545" s="117" t="s">
        <v>57126</v>
      </c>
      <c r="U1545" s="117" t="s">
        <v>57126</v>
      </c>
      <c r="V1545" s="114" t="s">
        <v>17</v>
      </c>
      <c r="W1545" s="118" t="s">
        <v>340</v>
      </c>
      <c r="X1545" s="115" t="str">
        <f>VLOOKUP(W1545,'Formato de datos '!$G$1:$H$240,2,0)</f>
        <v>Drogas y Medicamentos</v>
      </c>
      <c r="Y1545" s="129" t="s">
        <v>57</v>
      </c>
      <c r="Z1545" s="129"/>
      <c r="AA1545" s="131" t="s">
        <v>58450</v>
      </c>
      <c r="AB1545" s="129" t="s">
        <v>442</v>
      </c>
      <c r="AC1545" s="129"/>
      <c r="AD1545" s="130"/>
      <c r="AE1545" s="122">
        <v>3387</v>
      </c>
      <c r="AF1545" s="134"/>
    </row>
    <row r="1546" spans="1:32" s="135" customFormat="1" ht="60">
      <c r="A1546" s="133" t="s">
        <v>62914</v>
      </c>
      <c r="B1546" s="125" t="s">
        <v>58450</v>
      </c>
      <c r="C1546" s="125" t="s">
        <v>59193</v>
      </c>
      <c r="D1546" s="127" t="s">
        <v>50482</v>
      </c>
      <c r="E1546" s="111" t="s">
        <v>3626</v>
      </c>
      <c r="F1546" s="126" t="s">
        <v>61598</v>
      </c>
      <c r="G1546" s="127" t="s">
        <v>61599</v>
      </c>
      <c r="H1546" s="111" t="s">
        <v>420</v>
      </c>
      <c r="I1546" s="128">
        <v>282.29249999999996</v>
      </c>
      <c r="J1546" s="42">
        <v>44176.020000000004</v>
      </c>
      <c r="K1546" s="34">
        <v>12470559.125849999</v>
      </c>
      <c r="L1546" s="24">
        <v>11654728.154999999</v>
      </c>
      <c r="M1546" s="129" t="s">
        <v>45</v>
      </c>
      <c r="N1546" s="129">
        <v>12</v>
      </c>
      <c r="O1546" s="130" t="s">
        <v>26</v>
      </c>
      <c r="P1546" s="116" t="s">
        <v>424</v>
      </c>
      <c r="Q1546" s="117" t="s">
        <v>63003</v>
      </c>
      <c r="R1546" s="117" t="s">
        <v>63002</v>
      </c>
      <c r="S1546" s="117" t="s">
        <v>57126</v>
      </c>
      <c r="T1546" s="117" t="s">
        <v>57126</v>
      </c>
      <c r="U1546" s="117" t="s">
        <v>57126</v>
      </c>
      <c r="V1546" s="114" t="s">
        <v>17</v>
      </c>
      <c r="W1546" s="118" t="s">
        <v>340</v>
      </c>
      <c r="X1546" s="115" t="str">
        <f>VLOOKUP(W1546,'Formato de datos '!$G$1:$H$240,2,0)</f>
        <v>Drogas y Medicamentos</v>
      </c>
      <c r="Y1546" s="129" t="s">
        <v>57</v>
      </c>
      <c r="Z1546" s="129"/>
      <c r="AA1546" s="131" t="s">
        <v>58450</v>
      </c>
      <c r="AB1546" s="129" t="s">
        <v>442</v>
      </c>
      <c r="AC1546" s="129"/>
      <c r="AD1546" s="130"/>
      <c r="AE1546" s="122">
        <v>3388</v>
      </c>
      <c r="AF1546" s="134"/>
    </row>
    <row r="1547" spans="1:32" s="135" customFormat="1" ht="60">
      <c r="A1547" s="133" t="s">
        <v>62914</v>
      </c>
      <c r="B1547" s="125" t="s">
        <v>58450</v>
      </c>
      <c r="C1547" s="125" t="s">
        <v>59193</v>
      </c>
      <c r="D1547" s="127" t="s">
        <v>50482</v>
      </c>
      <c r="E1547" s="111" t="s">
        <v>3626</v>
      </c>
      <c r="F1547" s="126" t="s">
        <v>61600</v>
      </c>
      <c r="G1547" s="127" t="s">
        <v>61601</v>
      </c>
      <c r="H1547" s="111" t="s">
        <v>420</v>
      </c>
      <c r="I1547" s="128">
        <v>3400.4775</v>
      </c>
      <c r="J1547" s="42">
        <v>16202.208000000001</v>
      </c>
      <c r="K1547" s="34">
        <v>55095243.754320003</v>
      </c>
      <c r="L1547" s="24">
        <v>51394816.935000002</v>
      </c>
      <c r="M1547" s="129" t="s">
        <v>45</v>
      </c>
      <c r="N1547" s="129">
        <v>12</v>
      </c>
      <c r="O1547" s="130" t="s">
        <v>26</v>
      </c>
      <c r="P1547" s="116" t="s">
        <v>424</v>
      </c>
      <c r="Q1547" s="117" t="s">
        <v>63003</v>
      </c>
      <c r="R1547" s="117" t="s">
        <v>63002</v>
      </c>
      <c r="S1547" s="117" t="s">
        <v>57126</v>
      </c>
      <c r="T1547" s="117" t="s">
        <v>57126</v>
      </c>
      <c r="U1547" s="117" t="s">
        <v>57126</v>
      </c>
      <c r="V1547" s="114" t="s">
        <v>17</v>
      </c>
      <c r="W1547" s="118" t="s">
        <v>340</v>
      </c>
      <c r="X1547" s="115" t="str">
        <f>VLOOKUP(W1547,'Formato de datos '!$G$1:$H$240,2,0)</f>
        <v>Drogas y Medicamentos</v>
      </c>
      <c r="Y1547" s="129" t="s">
        <v>57</v>
      </c>
      <c r="Z1547" s="129"/>
      <c r="AA1547" s="131" t="s">
        <v>58450</v>
      </c>
      <c r="AB1547" s="129" t="s">
        <v>442</v>
      </c>
      <c r="AC1547" s="129"/>
      <c r="AD1547" s="130"/>
      <c r="AE1547" s="122">
        <v>3389</v>
      </c>
      <c r="AF1547" s="134"/>
    </row>
    <row r="1548" spans="1:32" s="135" customFormat="1" ht="195">
      <c r="A1548" s="133" t="s">
        <v>62914</v>
      </c>
      <c r="B1548" s="125" t="s">
        <v>58450</v>
      </c>
      <c r="C1548" s="125" t="s">
        <v>59193</v>
      </c>
      <c r="D1548" s="127" t="s">
        <v>50482</v>
      </c>
      <c r="E1548" s="111" t="s">
        <v>3626</v>
      </c>
      <c r="F1548" s="126" t="s">
        <v>61602</v>
      </c>
      <c r="G1548" s="127" t="s">
        <v>61603</v>
      </c>
      <c r="H1548" s="111" t="s">
        <v>420</v>
      </c>
      <c r="I1548" s="128">
        <v>277.30499999999995</v>
      </c>
      <c r="J1548" s="42">
        <v>38071.008000000002</v>
      </c>
      <c r="K1548" s="34">
        <v>10557280.873439999</v>
      </c>
      <c r="L1548" s="24">
        <v>9818271.2122991979</v>
      </c>
      <c r="M1548" s="129" t="s">
        <v>45</v>
      </c>
      <c r="N1548" s="129">
        <v>12</v>
      </c>
      <c r="O1548" s="130" t="s">
        <v>26</v>
      </c>
      <c r="P1548" s="116" t="s">
        <v>424</v>
      </c>
      <c r="Q1548" s="117" t="s">
        <v>63003</v>
      </c>
      <c r="R1548" s="117" t="s">
        <v>63002</v>
      </c>
      <c r="S1548" s="117" t="s">
        <v>57126</v>
      </c>
      <c r="T1548" s="117" t="s">
        <v>57126</v>
      </c>
      <c r="U1548" s="117" t="s">
        <v>57126</v>
      </c>
      <c r="V1548" s="114" t="s">
        <v>17</v>
      </c>
      <c r="W1548" s="118" t="s">
        <v>340</v>
      </c>
      <c r="X1548" s="115" t="str">
        <f>VLOOKUP(W1548,'Formato de datos '!$G$1:$H$240,2,0)</f>
        <v>Drogas y Medicamentos</v>
      </c>
      <c r="Y1548" s="129" t="s">
        <v>57</v>
      </c>
      <c r="Z1548" s="129"/>
      <c r="AA1548" s="131" t="s">
        <v>58450</v>
      </c>
      <c r="AB1548" s="129" t="s">
        <v>442</v>
      </c>
      <c r="AC1548" s="129"/>
      <c r="AD1548" s="130"/>
      <c r="AE1548" s="122">
        <v>3390</v>
      </c>
      <c r="AF1548" s="134"/>
    </row>
    <row r="1549" spans="1:32" s="135" customFormat="1" ht="60">
      <c r="A1549" s="133" t="s">
        <v>62914</v>
      </c>
      <c r="B1549" s="125" t="s">
        <v>58450</v>
      </c>
      <c r="C1549" s="125" t="s">
        <v>59193</v>
      </c>
      <c r="D1549" s="127" t="s">
        <v>50482</v>
      </c>
      <c r="E1549" s="111" t="s">
        <v>3626</v>
      </c>
      <c r="F1549" s="126" t="s">
        <v>61604</v>
      </c>
      <c r="G1549" s="127" t="s">
        <v>61605</v>
      </c>
      <c r="H1549" s="111" t="s">
        <v>420</v>
      </c>
      <c r="I1549" s="128">
        <v>522.69000000000005</v>
      </c>
      <c r="J1549" s="42">
        <v>34304</v>
      </c>
      <c r="K1549" s="34">
        <v>17930357.760000002</v>
      </c>
      <c r="L1549" s="24">
        <v>16675232.716800002</v>
      </c>
      <c r="M1549" s="129" t="s">
        <v>45</v>
      </c>
      <c r="N1549" s="129">
        <v>12</v>
      </c>
      <c r="O1549" s="130" t="s">
        <v>26</v>
      </c>
      <c r="P1549" s="116" t="s">
        <v>424</v>
      </c>
      <c r="Q1549" s="117" t="s">
        <v>63003</v>
      </c>
      <c r="R1549" s="117" t="s">
        <v>63002</v>
      </c>
      <c r="S1549" s="117" t="s">
        <v>57126</v>
      </c>
      <c r="T1549" s="117" t="s">
        <v>57126</v>
      </c>
      <c r="U1549" s="117" t="s">
        <v>57126</v>
      </c>
      <c r="V1549" s="114" t="s">
        <v>17</v>
      </c>
      <c r="W1549" s="118" t="s">
        <v>340</v>
      </c>
      <c r="X1549" s="115" t="str">
        <f>VLOOKUP(W1549,'Formato de datos '!$G$1:$H$240,2,0)</f>
        <v>Drogas y Medicamentos</v>
      </c>
      <c r="Y1549" s="129" t="s">
        <v>57</v>
      </c>
      <c r="Z1549" s="129"/>
      <c r="AA1549" s="131" t="s">
        <v>58450</v>
      </c>
      <c r="AB1549" s="129" t="s">
        <v>442</v>
      </c>
      <c r="AC1549" s="129"/>
      <c r="AD1549" s="130"/>
      <c r="AE1549" s="122">
        <v>3391</v>
      </c>
      <c r="AF1549" s="134"/>
    </row>
    <row r="1550" spans="1:32" s="135" customFormat="1" ht="60">
      <c r="A1550" s="133" t="s">
        <v>62914</v>
      </c>
      <c r="B1550" s="125" t="s">
        <v>58450</v>
      </c>
      <c r="C1550" s="125" t="s">
        <v>59193</v>
      </c>
      <c r="D1550" s="127" t="s">
        <v>50482</v>
      </c>
      <c r="E1550" s="111" t="s">
        <v>3626</v>
      </c>
      <c r="F1550" s="126" t="s">
        <v>61606</v>
      </c>
      <c r="G1550" s="127" t="s">
        <v>61607</v>
      </c>
      <c r="H1550" s="111" t="s">
        <v>420</v>
      </c>
      <c r="I1550" s="128">
        <v>344.13749999999999</v>
      </c>
      <c r="J1550" s="42">
        <v>72728.767999999996</v>
      </c>
      <c r="K1550" s="34">
        <v>25028696.397599999</v>
      </c>
      <c r="L1550" s="24">
        <v>23276687.649767999</v>
      </c>
      <c r="M1550" s="129" t="s">
        <v>45</v>
      </c>
      <c r="N1550" s="129">
        <v>12</v>
      </c>
      <c r="O1550" s="130" t="s">
        <v>26</v>
      </c>
      <c r="P1550" s="116" t="s">
        <v>424</v>
      </c>
      <c r="Q1550" s="117" t="s">
        <v>63003</v>
      </c>
      <c r="R1550" s="117" t="s">
        <v>63002</v>
      </c>
      <c r="S1550" s="117" t="s">
        <v>57126</v>
      </c>
      <c r="T1550" s="117" t="s">
        <v>57126</v>
      </c>
      <c r="U1550" s="117" t="s">
        <v>57126</v>
      </c>
      <c r="V1550" s="114" t="s">
        <v>17</v>
      </c>
      <c r="W1550" s="118" t="s">
        <v>340</v>
      </c>
      <c r="X1550" s="115" t="str">
        <f>VLOOKUP(W1550,'Formato de datos '!$G$1:$H$240,2,0)</f>
        <v>Drogas y Medicamentos</v>
      </c>
      <c r="Y1550" s="129" t="s">
        <v>57</v>
      </c>
      <c r="Z1550" s="129"/>
      <c r="AA1550" s="131" t="s">
        <v>58450</v>
      </c>
      <c r="AB1550" s="129" t="s">
        <v>442</v>
      </c>
      <c r="AC1550" s="129"/>
      <c r="AD1550" s="130"/>
      <c r="AE1550" s="122">
        <v>3392</v>
      </c>
      <c r="AF1550" s="134"/>
    </row>
    <row r="1551" spans="1:32" s="135" customFormat="1" ht="60">
      <c r="A1551" s="133" t="s">
        <v>62914</v>
      </c>
      <c r="B1551" s="125" t="s">
        <v>58450</v>
      </c>
      <c r="C1551" s="125" t="s">
        <v>59193</v>
      </c>
      <c r="D1551" s="127" t="s">
        <v>50482</v>
      </c>
      <c r="E1551" s="111" t="s">
        <v>3626</v>
      </c>
      <c r="F1551" s="126" t="s">
        <v>61608</v>
      </c>
      <c r="G1551" s="127" t="s">
        <v>61609</v>
      </c>
      <c r="H1551" s="111" t="s">
        <v>420</v>
      </c>
      <c r="I1551" s="128">
        <v>22404.8475</v>
      </c>
      <c r="J1551" s="42">
        <v>1170.624</v>
      </c>
      <c r="K1551" s="34">
        <v>26227652.199840002</v>
      </c>
      <c r="L1551" s="24">
        <v>22091179.635000002</v>
      </c>
      <c r="M1551" s="129" t="s">
        <v>45</v>
      </c>
      <c r="N1551" s="129">
        <v>12</v>
      </c>
      <c r="O1551" s="130" t="s">
        <v>26</v>
      </c>
      <c r="P1551" s="116" t="s">
        <v>424</v>
      </c>
      <c r="Q1551" s="117" t="s">
        <v>63003</v>
      </c>
      <c r="R1551" s="117" t="s">
        <v>63002</v>
      </c>
      <c r="S1551" s="117" t="s">
        <v>57126</v>
      </c>
      <c r="T1551" s="117" t="s">
        <v>57126</v>
      </c>
      <c r="U1551" s="117" t="s">
        <v>57126</v>
      </c>
      <c r="V1551" s="114" t="s">
        <v>17</v>
      </c>
      <c r="W1551" s="118" t="s">
        <v>340</v>
      </c>
      <c r="X1551" s="115" t="str">
        <f>VLOOKUP(W1551,'Formato de datos '!$G$1:$H$240,2,0)</f>
        <v>Drogas y Medicamentos</v>
      </c>
      <c r="Y1551" s="129" t="s">
        <v>57</v>
      </c>
      <c r="Z1551" s="129"/>
      <c r="AA1551" s="131" t="s">
        <v>58450</v>
      </c>
      <c r="AB1551" s="129" t="s">
        <v>442</v>
      </c>
      <c r="AC1551" s="129"/>
      <c r="AD1551" s="130"/>
      <c r="AE1551" s="122">
        <v>3393</v>
      </c>
      <c r="AF1551" s="134"/>
    </row>
    <row r="1552" spans="1:32" s="135" customFormat="1" ht="210">
      <c r="A1552" s="133" t="s">
        <v>62914</v>
      </c>
      <c r="B1552" s="125" t="s">
        <v>58450</v>
      </c>
      <c r="C1552" s="125" t="s">
        <v>59193</v>
      </c>
      <c r="D1552" s="127" t="s">
        <v>49591</v>
      </c>
      <c r="E1552" s="111" t="s">
        <v>3606</v>
      </c>
      <c r="F1552" s="126" t="s">
        <v>61610</v>
      </c>
      <c r="G1552" s="127" t="s">
        <v>61611</v>
      </c>
      <c r="H1552" s="111" t="s">
        <v>420</v>
      </c>
      <c r="I1552" s="128">
        <v>7535.1149999999998</v>
      </c>
      <c r="J1552" s="42">
        <v>35376</v>
      </c>
      <c r="K1552" s="34">
        <v>266562228.23999998</v>
      </c>
      <c r="L1552" s="24">
        <v>248658795</v>
      </c>
      <c r="M1552" s="129" t="s">
        <v>45</v>
      </c>
      <c r="N1552" s="129">
        <v>12</v>
      </c>
      <c r="O1552" s="130" t="s">
        <v>26</v>
      </c>
      <c r="P1552" s="116" t="s">
        <v>424</v>
      </c>
      <c r="Q1552" s="117" t="s">
        <v>63003</v>
      </c>
      <c r="R1552" s="117" t="s">
        <v>63002</v>
      </c>
      <c r="S1552" s="117" t="s">
        <v>57126</v>
      </c>
      <c r="T1552" s="117" t="s">
        <v>57126</v>
      </c>
      <c r="U1552" s="117" t="s">
        <v>57126</v>
      </c>
      <c r="V1552" s="114" t="s">
        <v>17</v>
      </c>
      <c r="W1552" s="118" t="s">
        <v>340</v>
      </c>
      <c r="X1552" s="115" t="str">
        <f>VLOOKUP(W1552,'Formato de datos '!$G$1:$H$240,2,0)</f>
        <v>Drogas y Medicamentos</v>
      </c>
      <c r="Y1552" s="129" t="s">
        <v>57</v>
      </c>
      <c r="Z1552" s="129"/>
      <c r="AA1552" s="131" t="s">
        <v>58450</v>
      </c>
      <c r="AB1552" s="129" t="s">
        <v>442</v>
      </c>
      <c r="AC1552" s="129"/>
      <c r="AD1552" s="130"/>
      <c r="AE1552" s="122">
        <v>3394</v>
      </c>
      <c r="AF1552" s="134"/>
    </row>
    <row r="1553" spans="1:32" s="135" customFormat="1" ht="75">
      <c r="A1553" s="133" t="s">
        <v>62914</v>
      </c>
      <c r="B1553" s="125" t="s">
        <v>58450</v>
      </c>
      <c r="C1553" s="125" t="s">
        <v>59193</v>
      </c>
      <c r="D1553" s="127" t="s">
        <v>51087</v>
      </c>
      <c r="E1553" s="111" t="s">
        <v>3618</v>
      </c>
      <c r="F1553" s="126" t="s">
        <v>61612</v>
      </c>
      <c r="G1553" s="127" t="s">
        <v>61613</v>
      </c>
      <c r="H1553" s="111" t="s">
        <v>420</v>
      </c>
      <c r="I1553" s="128">
        <v>364.08749999999998</v>
      </c>
      <c r="J1553" s="42">
        <v>38484.800000000003</v>
      </c>
      <c r="K1553" s="34">
        <v>14011834.620000001</v>
      </c>
      <c r="L1553" s="24">
        <v>13031006.196599999</v>
      </c>
      <c r="M1553" s="129" t="s">
        <v>45</v>
      </c>
      <c r="N1553" s="129">
        <v>12</v>
      </c>
      <c r="O1553" s="130" t="s">
        <v>26</v>
      </c>
      <c r="P1553" s="116" t="s">
        <v>424</v>
      </c>
      <c r="Q1553" s="117" t="s">
        <v>63003</v>
      </c>
      <c r="R1553" s="117" t="s">
        <v>63002</v>
      </c>
      <c r="S1553" s="117" t="s">
        <v>57126</v>
      </c>
      <c r="T1553" s="117" t="s">
        <v>57126</v>
      </c>
      <c r="U1553" s="117" t="s">
        <v>57126</v>
      </c>
      <c r="V1553" s="114" t="s">
        <v>17</v>
      </c>
      <c r="W1553" s="118" t="s">
        <v>347</v>
      </c>
      <c r="X1553" s="115" t="str">
        <f>VLOOKUP(W1553,'Formato de datos '!$G$1:$H$240,2,0)</f>
        <v>Nutriciones y Suplementos Dietarios</v>
      </c>
      <c r="Y1553" s="129" t="s">
        <v>57</v>
      </c>
      <c r="Z1553" s="129"/>
      <c r="AA1553" s="131" t="s">
        <v>58450</v>
      </c>
      <c r="AB1553" s="129" t="s">
        <v>442</v>
      </c>
      <c r="AC1553" s="129"/>
      <c r="AD1553" s="130"/>
      <c r="AE1553" s="122">
        <v>3395</v>
      </c>
      <c r="AF1553" s="134"/>
    </row>
    <row r="1554" spans="1:32" s="135" customFormat="1" ht="75">
      <c r="A1554" s="133" t="s">
        <v>62914</v>
      </c>
      <c r="B1554" s="125" t="s">
        <v>58450</v>
      </c>
      <c r="C1554" s="125" t="s">
        <v>59193</v>
      </c>
      <c r="D1554" s="127" t="s">
        <v>51087</v>
      </c>
      <c r="E1554" s="111" t="s">
        <v>3618</v>
      </c>
      <c r="F1554" s="126" t="s">
        <v>61614</v>
      </c>
      <c r="G1554" s="127" t="s">
        <v>61615</v>
      </c>
      <c r="H1554" s="111" t="s">
        <v>420</v>
      </c>
      <c r="I1554" s="128">
        <v>3024.42</v>
      </c>
      <c r="J1554" s="42">
        <v>37673.296000000002</v>
      </c>
      <c r="K1554" s="34">
        <v>113939869.88832001</v>
      </c>
      <c r="L1554" s="24">
        <v>105964078.9961376</v>
      </c>
      <c r="M1554" s="129" t="s">
        <v>45</v>
      </c>
      <c r="N1554" s="129">
        <v>12</v>
      </c>
      <c r="O1554" s="130" t="s">
        <v>26</v>
      </c>
      <c r="P1554" s="116" t="s">
        <v>424</v>
      </c>
      <c r="Q1554" s="117" t="s">
        <v>63003</v>
      </c>
      <c r="R1554" s="117" t="s">
        <v>63002</v>
      </c>
      <c r="S1554" s="117" t="s">
        <v>57126</v>
      </c>
      <c r="T1554" s="117" t="s">
        <v>57126</v>
      </c>
      <c r="U1554" s="117" t="s">
        <v>57126</v>
      </c>
      <c r="V1554" s="114" t="s">
        <v>17</v>
      </c>
      <c r="W1554" s="118" t="s">
        <v>347</v>
      </c>
      <c r="X1554" s="115" t="str">
        <f>VLOOKUP(W1554,'Formato de datos '!$G$1:$H$240,2,0)</f>
        <v>Nutriciones y Suplementos Dietarios</v>
      </c>
      <c r="Y1554" s="129" t="s">
        <v>57</v>
      </c>
      <c r="Z1554" s="129"/>
      <c r="AA1554" s="131" t="s">
        <v>58450</v>
      </c>
      <c r="AB1554" s="129" t="s">
        <v>442</v>
      </c>
      <c r="AC1554" s="129"/>
      <c r="AD1554" s="130"/>
      <c r="AE1554" s="122">
        <v>3396</v>
      </c>
      <c r="AF1554" s="134"/>
    </row>
    <row r="1555" spans="1:32" s="135" customFormat="1" ht="75">
      <c r="A1555" s="133" t="s">
        <v>62914</v>
      </c>
      <c r="B1555" s="125" t="s">
        <v>58450</v>
      </c>
      <c r="C1555" s="125" t="s">
        <v>59193</v>
      </c>
      <c r="D1555" s="127" t="s">
        <v>50808</v>
      </c>
      <c r="E1555" s="111" t="s">
        <v>3617</v>
      </c>
      <c r="F1555" s="126" t="s">
        <v>61616</v>
      </c>
      <c r="G1555" s="127" t="s">
        <v>61617</v>
      </c>
      <c r="H1555" s="111" t="s">
        <v>420</v>
      </c>
      <c r="I1555" s="128">
        <v>8465.7825000000012</v>
      </c>
      <c r="J1555" s="42">
        <v>48.24</v>
      </c>
      <c r="K1555" s="34">
        <v>408389.34780000005</v>
      </c>
      <c r="L1555" s="24">
        <v>379802.09345400002</v>
      </c>
      <c r="M1555" s="129" t="s">
        <v>45</v>
      </c>
      <c r="N1555" s="129">
        <v>12</v>
      </c>
      <c r="O1555" s="130" t="s">
        <v>26</v>
      </c>
      <c r="P1555" s="116" t="s">
        <v>424</v>
      </c>
      <c r="Q1555" s="117" t="s">
        <v>63003</v>
      </c>
      <c r="R1555" s="117" t="s">
        <v>63002</v>
      </c>
      <c r="S1555" s="117" t="s">
        <v>57126</v>
      </c>
      <c r="T1555" s="117" t="s">
        <v>57126</v>
      </c>
      <c r="U1555" s="117" t="s">
        <v>57126</v>
      </c>
      <c r="V1555" s="114" t="s">
        <v>17</v>
      </c>
      <c r="W1555" s="118" t="s">
        <v>340</v>
      </c>
      <c r="X1555" s="115" t="str">
        <f>VLOOKUP(W1555,'Formato de datos '!$G$1:$H$240,2,0)</f>
        <v>Drogas y Medicamentos</v>
      </c>
      <c r="Y1555" s="129" t="s">
        <v>57</v>
      </c>
      <c r="Z1555" s="129"/>
      <c r="AA1555" s="131" t="s">
        <v>58450</v>
      </c>
      <c r="AB1555" s="129" t="s">
        <v>442</v>
      </c>
      <c r="AC1555" s="129"/>
      <c r="AD1555" s="130"/>
      <c r="AE1555" s="122">
        <v>3397</v>
      </c>
      <c r="AF1555" s="134"/>
    </row>
    <row r="1556" spans="1:32" s="135" customFormat="1" ht="60">
      <c r="A1556" s="133" t="s">
        <v>62914</v>
      </c>
      <c r="B1556" s="125" t="s">
        <v>58450</v>
      </c>
      <c r="C1556" s="125" t="s">
        <v>59193</v>
      </c>
      <c r="D1556" s="127" t="s">
        <v>50690</v>
      </c>
      <c r="E1556" s="111" t="s">
        <v>3628</v>
      </c>
      <c r="F1556" s="126" t="s">
        <v>61618</v>
      </c>
      <c r="G1556" s="127" t="s">
        <v>61619</v>
      </c>
      <c r="H1556" s="111" t="s">
        <v>420</v>
      </c>
      <c r="I1556" s="128">
        <v>2943.6225000000004</v>
      </c>
      <c r="J1556" s="42">
        <v>82.543999999999997</v>
      </c>
      <c r="K1556" s="34">
        <v>242978.37564000001</v>
      </c>
      <c r="L1556" s="24">
        <v>225969.8893452</v>
      </c>
      <c r="M1556" s="129" t="s">
        <v>45</v>
      </c>
      <c r="N1556" s="129">
        <v>12</v>
      </c>
      <c r="O1556" s="130" t="s">
        <v>26</v>
      </c>
      <c r="P1556" s="116" t="s">
        <v>424</v>
      </c>
      <c r="Q1556" s="117" t="s">
        <v>63003</v>
      </c>
      <c r="R1556" s="117" t="s">
        <v>63002</v>
      </c>
      <c r="S1556" s="117" t="s">
        <v>57126</v>
      </c>
      <c r="T1556" s="117" t="s">
        <v>57126</v>
      </c>
      <c r="U1556" s="117" t="s">
        <v>57126</v>
      </c>
      <c r="V1556" s="114" t="s">
        <v>17</v>
      </c>
      <c r="W1556" s="118" t="s">
        <v>340</v>
      </c>
      <c r="X1556" s="115" t="str">
        <f>VLOOKUP(W1556,'Formato de datos '!$G$1:$H$240,2,0)</f>
        <v>Drogas y Medicamentos</v>
      </c>
      <c r="Y1556" s="129" t="s">
        <v>57</v>
      </c>
      <c r="Z1556" s="129"/>
      <c r="AA1556" s="131" t="s">
        <v>58450</v>
      </c>
      <c r="AB1556" s="129" t="s">
        <v>442</v>
      </c>
      <c r="AC1556" s="129"/>
      <c r="AD1556" s="130"/>
      <c r="AE1556" s="122">
        <v>3398</v>
      </c>
      <c r="AF1556" s="134"/>
    </row>
    <row r="1557" spans="1:32" s="135" customFormat="1" ht="105">
      <c r="A1557" s="133" t="s">
        <v>62914</v>
      </c>
      <c r="B1557" s="125" t="s">
        <v>58450</v>
      </c>
      <c r="C1557" s="125" t="s">
        <v>59193</v>
      </c>
      <c r="D1557" s="127" t="s">
        <v>50690</v>
      </c>
      <c r="E1557" s="111" t="s">
        <v>3628</v>
      </c>
      <c r="F1557" s="126" t="s">
        <v>61620</v>
      </c>
      <c r="G1557" s="127" t="s">
        <v>61621</v>
      </c>
      <c r="H1557" s="111" t="s">
        <v>420</v>
      </c>
      <c r="I1557" s="128">
        <v>95.759999999999991</v>
      </c>
      <c r="J1557" s="42">
        <v>3429.328</v>
      </c>
      <c r="K1557" s="34">
        <v>328392.44927999994</v>
      </c>
      <c r="L1557" s="24">
        <v>305404.97783039999</v>
      </c>
      <c r="M1557" s="129" t="s">
        <v>45</v>
      </c>
      <c r="N1557" s="129">
        <v>12</v>
      </c>
      <c r="O1557" s="130" t="s">
        <v>26</v>
      </c>
      <c r="P1557" s="116" t="s">
        <v>424</v>
      </c>
      <c r="Q1557" s="117" t="s">
        <v>63003</v>
      </c>
      <c r="R1557" s="117" t="s">
        <v>63002</v>
      </c>
      <c r="S1557" s="117" t="s">
        <v>57126</v>
      </c>
      <c r="T1557" s="117" t="s">
        <v>57126</v>
      </c>
      <c r="U1557" s="117" t="s">
        <v>57126</v>
      </c>
      <c r="V1557" s="114" t="s">
        <v>17</v>
      </c>
      <c r="W1557" s="118" t="s">
        <v>340</v>
      </c>
      <c r="X1557" s="115" t="str">
        <f>VLOOKUP(W1557,'Formato de datos '!$G$1:$H$240,2,0)</f>
        <v>Drogas y Medicamentos</v>
      </c>
      <c r="Y1557" s="129" t="s">
        <v>57</v>
      </c>
      <c r="Z1557" s="129"/>
      <c r="AA1557" s="131" t="s">
        <v>58450</v>
      </c>
      <c r="AB1557" s="129" t="s">
        <v>442</v>
      </c>
      <c r="AC1557" s="129"/>
      <c r="AD1557" s="130"/>
      <c r="AE1557" s="122">
        <v>3399</v>
      </c>
      <c r="AF1557" s="134"/>
    </row>
    <row r="1558" spans="1:32" s="135" customFormat="1" ht="120">
      <c r="A1558" s="133" t="s">
        <v>62914</v>
      </c>
      <c r="B1558" s="125" t="s">
        <v>58450</v>
      </c>
      <c r="C1558" s="125" t="s">
        <v>59193</v>
      </c>
      <c r="D1558" s="127" t="s">
        <v>50309</v>
      </c>
      <c r="E1558" s="111" t="s">
        <v>3626</v>
      </c>
      <c r="F1558" s="126" t="s">
        <v>61622</v>
      </c>
      <c r="G1558" s="127" t="s">
        <v>61623</v>
      </c>
      <c r="H1558" s="111" t="s">
        <v>420</v>
      </c>
      <c r="I1558" s="128">
        <v>8264.2875000000004</v>
      </c>
      <c r="J1558" s="42">
        <v>51.456000000000003</v>
      </c>
      <c r="K1558" s="34">
        <v>425247.17760000005</v>
      </c>
      <c r="L1558" s="24">
        <v>395479.87516800006</v>
      </c>
      <c r="M1558" s="129" t="s">
        <v>45</v>
      </c>
      <c r="N1558" s="129">
        <v>12</v>
      </c>
      <c r="O1558" s="130" t="s">
        <v>26</v>
      </c>
      <c r="P1558" s="116" t="s">
        <v>424</v>
      </c>
      <c r="Q1558" s="117" t="s">
        <v>63003</v>
      </c>
      <c r="R1558" s="117" t="s">
        <v>63002</v>
      </c>
      <c r="S1558" s="117" t="s">
        <v>57126</v>
      </c>
      <c r="T1558" s="117" t="s">
        <v>57126</v>
      </c>
      <c r="U1558" s="117" t="s">
        <v>57126</v>
      </c>
      <c r="V1558" s="114" t="s">
        <v>17</v>
      </c>
      <c r="W1558" s="118" t="s">
        <v>340</v>
      </c>
      <c r="X1558" s="115" t="str">
        <f>VLOOKUP(W1558,'Formato de datos '!$G$1:$H$240,2,0)</f>
        <v>Drogas y Medicamentos</v>
      </c>
      <c r="Y1558" s="129" t="s">
        <v>57</v>
      </c>
      <c r="Z1558" s="129"/>
      <c r="AA1558" s="131" t="s">
        <v>58450</v>
      </c>
      <c r="AB1558" s="129" t="s">
        <v>442</v>
      </c>
      <c r="AC1558" s="129"/>
      <c r="AD1558" s="130"/>
      <c r="AE1558" s="122">
        <v>3400</v>
      </c>
      <c r="AF1558" s="134"/>
    </row>
    <row r="1559" spans="1:32" s="135" customFormat="1" ht="60">
      <c r="A1559" s="133" t="s">
        <v>62914</v>
      </c>
      <c r="B1559" s="125" t="s">
        <v>58450</v>
      </c>
      <c r="C1559" s="125" t="s">
        <v>59193</v>
      </c>
      <c r="D1559" s="127" t="s">
        <v>50042</v>
      </c>
      <c r="E1559" s="111" t="s">
        <v>3619</v>
      </c>
      <c r="F1559" s="126" t="s">
        <v>61624</v>
      </c>
      <c r="G1559" s="127" t="s">
        <v>61625</v>
      </c>
      <c r="H1559" s="111" t="s">
        <v>420</v>
      </c>
      <c r="I1559" s="128">
        <v>48665.032500000001</v>
      </c>
      <c r="J1559" s="42">
        <v>51.456000000000003</v>
      </c>
      <c r="K1559" s="34">
        <v>2504107.9123200001</v>
      </c>
      <c r="L1559" s="24">
        <v>2328820.3584576002</v>
      </c>
      <c r="M1559" s="129" t="s">
        <v>45</v>
      </c>
      <c r="N1559" s="129">
        <v>12</v>
      </c>
      <c r="O1559" s="130" t="s">
        <v>26</v>
      </c>
      <c r="P1559" s="116" t="s">
        <v>424</v>
      </c>
      <c r="Q1559" s="117" t="s">
        <v>63003</v>
      </c>
      <c r="R1559" s="117" t="s">
        <v>63002</v>
      </c>
      <c r="S1559" s="117" t="s">
        <v>57126</v>
      </c>
      <c r="T1559" s="117" t="s">
        <v>57126</v>
      </c>
      <c r="U1559" s="117" t="s">
        <v>57126</v>
      </c>
      <c r="V1559" s="114" t="s">
        <v>17</v>
      </c>
      <c r="W1559" s="118" t="s">
        <v>340</v>
      </c>
      <c r="X1559" s="115" t="str">
        <f>VLOOKUP(W1559,'Formato de datos '!$G$1:$H$240,2,0)</f>
        <v>Drogas y Medicamentos</v>
      </c>
      <c r="Y1559" s="129" t="s">
        <v>57</v>
      </c>
      <c r="Z1559" s="129"/>
      <c r="AA1559" s="131" t="s">
        <v>58450</v>
      </c>
      <c r="AB1559" s="129" t="s">
        <v>442</v>
      </c>
      <c r="AC1559" s="129"/>
      <c r="AD1559" s="130"/>
      <c r="AE1559" s="122">
        <v>3401</v>
      </c>
      <c r="AF1559" s="134"/>
    </row>
    <row r="1560" spans="1:32" s="135" customFormat="1" ht="60">
      <c r="A1560" s="133" t="s">
        <v>62914</v>
      </c>
      <c r="B1560" s="125" t="s">
        <v>58450</v>
      </c>
      <c r="C1560" s="125" t="s">
        <v>59193</v>
      </c>
      <c r="D1560" s="127" t="s">
        <v>50042</v>
      </c>
      <c r="E1560" s="111" t="s">
        <v>3619</v>
      </c>
      <c r="F1560" s="126" t="s">
        <v>61626</v>
      </c>
      <c r="G1560" s="127" t="s">
        <v>61627</v>
      </c>
      <c r="H1560" s="111" t="s">
        <v>420</v>
      </c>
      <c r="I1560" s="128">
        <v>3945.1125000000002</v>
      </c>
      <c r="J1560" s="42">
        <v>122.208</v>
      </c>
      <c r="K1560" s="34">
        <v>482124.30840000004</v>
      </c>
      <c r="L1560" s="24">
        <v>448375.60681200004</v>
      </c>
      <c r="M1560" s="129" t="s">
        <v>45</v>
      </c>
      <c r="N1560" s="129">
        <v>12</v>
      </c>
      <c r="O1560" s="130" t="s">
        <v>26</v>
      </c>
      <c r="P1560" s="116" t="s">
        <v>424</v>
      </c>
      <c r="Q1560" s="117" t="s">
        <v>63003</v>
      </c>
      <c r="R1560" s="117" t="s">
        <v>63002</v>
      </c>
      <c r="S1560" s="117" t="s">
        <v>57126</v>
      </c>
      <c r="T1560" s="117" t="s">
        <v>57126</v>
      </c>
      <c r="U1560" s="117" t="s">
        <v>57126</v>
      </c>
      <c r="V1560" s="114" t="s">
        <v>17</v>
      </c>
      <c r="W1560" s="118" t="s">
        <v>340</v>
      </c>
      <c r="X1560" s="115" t="str">
        <f>VLOOKUP(W1560,'Formato de datos '!$G$1:$H$240,2,0)</f>
        <v>Drogas y Medicamentos</v>
      </c>
      <c r="Y1560" s="129" t="s">
        <v>57</v>
      </c>
      <c r="Z1560" s="129"/>
      <c r="AA1560" s="131" t="s">
        <v>58450</v>
      </c>
      <c r="AB1560" s="129" t="s">
        <v>442</v>
      </c>
      <c r="AC1560" s="129"/>
      <c r="AD1560" s="130"/>
      <c r="AE1560" s="122">
        <v>3402</v>
      </c>
      <c r="AF1560" s="134"/>
    </row>
    <row r="1561" spans="1:32" s="135" customFormat="1" ht="75">
      <c r="A1561" s="133" t="s">
        <v>62914</v>
      </c>
      <c r="B1561" s="125" t="s">
        <v>58450</v>
      </c>
      <c r="C1561" s="125" t="s">
        <v>59193</v>
      </c>
      <c r="D1561" s="127" t="s">
        <v>51070</v>
      </c>
      <c r="E1561" s="111" t="s">
        <v>3618</v>
      </c>
      <c r="F1561" s="126" t="s">
        <v>61628</v>
      </c>
      <c r="G1561" s="127" t="s">
        <v>61629</v>
      </c>
      <c r="H1561" s="111" t="s">
        <v>420</v>
      </c>
      <c r="I1561" s="128">
        <v>1054.3574999999998</v>
      </c>
      <c r="J1561" s="42">
        <v>13455.744000000001</v>
      </c>
      <c r="K1561" s="34">
        <v>14187164.604479998</v>
      </c>
      <c r="L1561" s="24">
        <v>14100977.204999998</v>
      </c>
      <c r="M1561" s="129" t="s">
        <v>45</v>
      </c>
      <c r="N1561" s="129">
        <v>12</v>
      </c>
      <c r="O1561" s="130" t="s">
        <v>26</v>
      </c>
      <c r="P1561" s="116" t="s">
        <v>424</v>
      </c>
      <c r="Q1561" s="117" t="s">
        <v>63003</v>
      </c>
      <c r="R1561" s="117" t="s">
        <v>63002</v>
      </c>
      <c r="S1561" s="117" t="s">
        <v>57126</v>
      </c>
      <c r="T1561" s="117" t="s">
        <v>57126</v>
      </c>
      <c r="U1561" s="117" t="s">
        <v>57126</v>
      </c>
      <c r="V1561" s="114" t="s">
        <v>17</v>
      </c>
      <c r="W1561" s="118" t="s">
        <v>340</v>
      </c>
      <c r="X1561" s="115" t="str">
        <f>VLOOKUP(W1561,'Formato de datos '!$G$1:$H$240,2,0)</f>
        <v>Drogas y Medicamentos</v>
      </c>
      <c r="Y1561" s="129" t="s">
        <v>57</v>
      </c>
      <c r="Z1561" s="129"/>
      <c r="AA1561" s="131" t="s">
        <v>58450</v>
      </c>
      <c r="AB1561" s="129" t="s">
        <v>442</v>
      </c>
      <c r="AC1561" s="129"/>
      <c r="AD1561" s="130"/>
      <c r="AE1561" s="122">
        <v>3403</v>
      </c>
      <c r="AF1561" s="134"/>
    </row>
    <row r="1562" spans="1:32" s="135" customFormat="1" ht="60">
      <c r="A1562" s="133" t="s">
        <v>62914</v>
      </c>
      <c r="B1562" s="125" t="s">
        <v>58450</v>
      </c>
      <c r="C1562" s="125" t="s">
        <v>59193</v>
      </c>
      <c r="D1562" s="127" t="s">
        <v>50389</v>
      </c>
      <c r="E1562" s="111" t="s">
        <v>3626</v>
      </c>
      <c r="F1562" s="126" t="s">
        <v>61630</v>
      </c>
      <c r="G1562" s="127" t="s">
        <v>61631</v>
      </c>
      <c r="H1562" s="111" t="s">
        <v>420</v>
      </c>
      <c r="I1562" s="128">
        <v>495.75750000000005</v>
      </c>
      <c r="J1562" s="42">
        <v>5373.9359999999997</v>
      </c>
      <c r="K1562" s="34">
        <v>2664169.0765200001</v>
      </c>
      <c r="L1562" s="24">
        <v>2477677.2411636002</v>
      </c>
      <c r="M1562" s="129" t="s">
        <v>45</v>
      </c>
      <c r="N1562" s="129">
        <v>12</v>
      </c>
      <c r="O1562" s="130" t="s">
        <v>26</v>
      </c>
      <c r="P1562" s="116" t="s">
        <v>424</v>
      </c>
      <c r="Q1562" s="117" t="s">
        <v>63003</v>
      </c>
      <c r="R1562" s="117" t="s">
        <v>63002</v>
      </c>
      <c r="S1562" s="117" t="s">
        <v>57126</v>
      </c>
      <c r="T1562" s="117" t="s">
        <v>57126</v>
      </c>
      <c r="U1562" s="117" t="s">
        <v>57126</v>
      </c>
      <c r="V1562" s="114" t="s">
        <v>17</v>
      </c>
      <c r="W1562" s="118" t="s">
        <v>340</v>
      </c>
      <c r="X1562" s="115" t="str">
        <f>VLOOKUP(W1562,'Formato de datos '!$G$1:$H$240,2,0)</f>
        <v>Drogas y Medicamentos</v>
      </c>
      <c r="Y1562" s="129" t="s">
        <v>57</v>
      </c>
      <c r="Z1562" s="129"/>
      <c r="AA1562" s="131" t="s">
        <v>58450</v>
      </c>
      <c r="AB1562" s="129" t="s">
        <v>442</v>
      </c>
      <c r="AC1562" s="129"/>
      <c r="AD1562" s="130"/>
      <c r="AE1562" s="122">
        <v>3404</v>
      </c>
      <c r="AF1562" s="134"/>
    </row>
    <row r="1563" spans="1:32" s="135" customFormat="1" ht="75">
      <c r="A1563" s="133" t="s">
        <v>62914</v>
      </c>
      <c r="B1563" s="125" t="s">
        <v>58450</v>
      </c>
      <c r="C1563" s="125" t="s">
        <v>59193</v>
      </c>
      <c r="D1563" s="127" t="s">
        <v>49868</v>
      </c>
      <c r="E1563" s="111" t="s">
        <v>3624</v>
      </c>
      <c r="F1563" s="126" t="s">
        <v>61632</v>
      </c>
      <c r="G1563" s="127" t="s">
        <v>61633</v>
      </c>
      <c r="H1563" s="111" t="s">
        <v>420</v>
      </c>
      <c r="I1563" s="128">
        <v>9601.9825000000001</v>
      </c>
      <c r="J1563" s="42">
        <v>2386.2719999999999</v>
      </c>
      <c r="K1563" s="34">
        <v>22912941.984239999</v>
      </c>
      <c r="L1563" s="24">
        <v>21374013.045000002</v>
      </c>
      <c r="M1563" s="129" t="s">
        <v>45</v>
      </c>
      <c r="N1563" s="129">
        <v>12</v>
      </c>
      <c r="O1563" s="130" t="s">
        <v>26</v>
      </c>
      <c r="P1563" s="116" t="s">
        <v>424</v>
      </c>
      <c r="Q1563" s="117" t="s">
        <v>63003</v>
      </c>
      <c r="R1563" s="117" t="s">
        <v>63002</v>
      </c>
      <c r="S1563" s="117" t="s">
        <v>57126</v>
      </c>
      <c r="T1563" s="117" t="s">
        <v>57126</v>
      </c>
      <c r="U1563" s="117" t="s">
        <v>57126</v>
      </c>
      <c r="V1563" s="114" t="s">
        <v>17</v>
      </c>
      <c r="W1563" s="118" t="s">
        <v>340</v>
      </c>
      <c r="X1563" s="115" t="str">
        <f>VLOOKUP(W1563,'Formato de datos '!$G$1:$H$240,2,0)</f>
        <v>Drogas y Medicamentos</v>
      </c>
      <c r="Y1563" s="129" t="s">
        <v>57</v>
      </c>
      <c r="Z1563" s="129"/>
      <c r="AA1563" s="131" t="s">
        <v>58450</v>
      </c>
      <c r="AB1563" s="129" t="s">
        <v>442</v>
      </c>
      <c r="AC1563" s="129"/>
      <c r="AD1563" s="130"/>
      <c r="AE1563" s="122">
        <v>3405</v>
      </c>
      <c r="AF1563" s="134"/>
    </row>
    <row r="1564" spans="1:32" s="135" customFormat="1" ht="30">
      <c r="A1564" s="133" t="s">
        <v>62914</v>
      </c>
      <c r="B1564" s="125" t="s">
        <v>58450</v>
      </c>
      <c r="C1564" s="125" t="s">
        <v>59193</v>
      </c>
      <c r="D1564" s="127" t="s">
        <v>49649</v>
      </c>
      <c r="E1564" s="111" t="s">
        <v>3606</v>
      </c>
      <c r="F1564" s="126" t="s">
        <v>61634</v>
      </c>
      <c r="G1564" s="127" t="s">
        <v>61635</v>
      </c>
      <c r="H1564" s="111" t="s">
        <v>420</v>
      </c>
      <c r="I1564" s="128">
        <v>20800.8675</v>
      </c>
      <c r="J1564" s="42">
        <v>12328</v>
      </c>
      <c r="K1564" s="34">
        <v>256433094.53999999</v>
      </c>
      <c r="L1564" s="24">
        <v>238482777.92220002</v>
      </c>
      <c r="M1564" s="129" t="s">
        <v>45</v>
      </c>
      <c r="N1564" s="129">
        <v>12</v>
      </c>
      <c r="O1564" s="130" t="s">
        <v>26</v>
      </c>
      <c r="P1564" s="116" t="s">
        <v>424</v>
      </c>
      <c r="Q1564" s="117" t="s">
        <v>63003</v>
      </c>
      <c r="R1564" s="117" t="s">
        <v>63002</v>
      </c>
      <c r="S1564" s="117" t="s">
        <v>57126</v>
      </c>
      <c r="T1564" s="117" t="s">
        <v>57126</v>
      </c>
      <c r="U1564" s="117" t="s">
        <v>57126</v>
      </c>
      <c r="V1564" s="114" t="s">
        <v>17</v>
      </c>
      <c r="W1564" s="118" t="s">
        <v>340</v>
      </c>
      <c r="X1564" s="115" t="str">
        <f>VLOOKUP(W1564,'Formato de datos '!$G$1:$H$240,2,0)</f>
        <v>Drogas y Medicamentos</v>
      </c>
      <c r="Y1564" s="129" t="s">
        <v>57</v>
      </c>
      <c r="Z1564" s="129"/>
      <c r="AA1564" s="131" t="s">
        <v>58450</v>
      </c>
      <c r="AB1564" s="129" t="s">
        <v>442</v>
      </c>
      <c r="AC1564" s="129"/>
      <c r="AD1564" s="130"/>
      <c r="AE1564" s="122">
        <v>3406</v>
      </c>
      <c r="AF1564" s="134"/>
    </row>
    <row r="1565" spans="1:32" s="135" customFormat="1" ht="75">
      <c r="A1565" s="133" t="s">
        <v>62914</v>
      </c>
      <c r="B1565" s="125" t="s">
        <v>58450</v>
      </c>
      <c r="C1565" s="125" t="s">
        <v>59193</v>
      </c>
      <c r="D1565" s="127" t="s">
        <v>50318</v>
      </c>
      <c r="E1565" s="111" t="s">
        <v>3617</v>
      </c>
      <c r="F1565" s="126" t="s">
        <v>61636</v>
      </c>
      <c r="G1565" s="127" t="s">
        <v>61637</v>
      </c>
      <c r="H1565" s="111" t="s">
        <v>420</v>
      </c>
      <c r="I1565" s="128">
        <v>1378.5449999999998</v>
      </c>
      <c r="J1565" s="42">
        <v>421.29599999999999</v>
      </c>
      <c r="K1565" s="34">
        <v>580775.49431999994</v>
      </c>
      <c r="L1565" s="24">
        <v>541768.18499999994</v>
      </c>
      <c r="M1565" s="129" t="s">
        <v>45</v>
      </c>
      <c r="N1565" s="129">
        <v>12</v>
      </c>
      <c r="O1565" s="130" t="s">
        <v>26</v>
      </c>
      <c r="P1565" s="116" t="s">
        <v>424</v>
      </c>
      <c r="Q1565" s="117" t="s">
        <v>63003</v>
      </c>
      <c r="R1565" s="117" t="s">
        <v>63002</v>
      </c>
      <c r="S1565" s="117" t="s">
        <v>57126</v>
      </c>
      <c r="T1565" s="117" t="s">
        <v>57126</v>
      </c>
      <c r="U1565" s="117" t="s">
        <v>57126</v>
      </c>
      <c r="V1565" s="114" t="s">
        <v>17</v>
      </c>
      <c r="W1565" s="118" t="s">
        <v>340</v>
      </c>
      <c r="X1565" s="115" t="str">
        <f>VLOOKUP(W1565,'Formato de datos '!$G$1:$H$240,2,0)</f>
        <v>Drogas y Medicamentos</v>
      </c>
      <c r="Y1565" s="129" t="s">
        <v>57</v>
      </c>
      <c r="Z1565" s="129"/>
      <c r="AA1565" s="131" t="s">
        <v>58450</v>
      </c>
      <c r="AB1565" s="129" t="s">
        <v>442</v>
      </c>
      <c r="AC1565" s="129"/>
      <c r="AD1565" s="130"/>
      <c r="AE1565" s="122">
        <v>3407</v>
      </c>
      <c r="AF1565" s="134"/>
    </row>
    <row r="1566" spans="1:32" s="135" customFormat="1" ht="75">
      <c r="A1566" s="133" t="s">
        <v>62914</v>
      </c>
      <c r="B1566" s="125" t="s">
        <v>58450</v>
      </c>
      <c r="C1566" s="125" t="s">
        <v>59193</v>
      </c>
      <c r="D1566" s="127" t="s">
        <v>49852</v>
      </c>
      <c r="E1566" s="111" t="s">
        <v>3624</v>
      </c>
      <c r="F1566" s="126" t="s">
        <v>61638</v>
      </c>
      <c r="G1566" s="127" t="s">
        <v>61639</v>
      </c>
      <c r="H1566" s="111" t="s">
        <v>420</v>
      </c>
      <c r="I1566" s="128">
        <v>1472.69</v>
      </c>
      <c r="J1566" s="42">
        <v>14718.56</v>
      </c>
      <c r="K1566" s="34">
        <v>21675876.126400001</v>
      </c>
      <c r="L1566" s="24">
        <v>20158564.797552001</v>
      </c>
      <c r="M1566" s="129" t="s">
        <v>45</v>
      </c>
      <c r="N1566" s="129">
        <v>12</v>
      </c>
      <c r="O1566" s="130" t="s">
        <v>26</v>
      </c>
      <c r="P1566" s="116" t="s">
        <v>424</v>
      </c>
      <c r="Q1566" s="117" t="s">
        <v>63003</v>
      </c>
      <c r="R1566" s="117" t="s">
        <v>63002</v>
      </c>
      <c r="S1566" s="117" t="s">
        <v>57126</v>
      </c>
      <c r="T1566" s="117" t="s">
        <v>57126</v>
      </c>
      <c r="U1566" s="117" t="s">
        <v>57126</v>
      </c>
      <c r="V1566" s="114" t="s">
        <v>17</v>
      </c>
      <c r="W1566" s="118" t="s">
        <v>340</v>
      </c>
      <c r="X1566" s="115" t="str">
        <f>VLOOKUP(W1566,'Formato de datos '!$G$1:$H$240,2,0)</f>
        <v>Drogas y Medicamentos</v>
      </c>
      <c r="Y1566" s="129" t="s">
        <v>57</v>
      </c>
      <c r="Z1566" s="129"/>
      <c r="AA1566" s="131" t="s">
        <v>58450</v>
      </c>
      <c r="AB1566" s="129" t="s">
        <v>442</v>
      </c>
      <c r="AC1566" s="129"/>
      <c r="AD1566" s="130"/>
      <c r="AE1566" s="122">
        <v>3408</v>
      </c>
      <c r="AF1566" s="134"/>
    </row>
    <row r="1567" spans="1:32" s="135" customFormat="1" ht="120">
      <c r="A1567" s="133" t="s">
        <v>62914</v>
      </c>
      <c r="B1567" s="125" t="s">
        <v>58450</v>
      </c>
      <c r="C1567" s="125" t="s">
        <v>59193</v>
      </c>
      <c r="D1567" s="127" t="s">
        <v>50410</v>
      </c>
      <c r="E1567" s="111" t="s">
        <v>3626</v>
      </c>
      <c r="F1567" s="126" t="s">
        <v>61640</v>
      </c>
      <c r="G1567" s="127" t="s">
        <v>61641</v>
      </c>
      <c r="H1567" s="111" t="s">
        <v>420</v>
      </c>
      <c r="I1567" s="128">
        <v>5976.0225</v>
      </c>
      <c r="J1567" s="42">
        <v>1482.576</v>
      </c>
      <c r="K1567" s="34">
        <v>8859907.5339599997</v>
      </c>
      <c r="L1567" s="24">
        <v>8239714.0065827994</v>
      </c>
      <c r="M1567" s="129" t="s">
        <v>45</v>
      </c>
      <c r="N1567" s="129">
        <v>12</v>
      </c>
      <c r="O1567" s="130" t="s">
        <v>26</v>
      </c>
      <c r="P1567" s="116" t="s">
        <v>424</v>
      </c>
      <c r="Q1567" s="117" t="s">
        <v>63003</v>
      </c>
      <c r="R1567" s="117" t="s">
        <v>63002</v>
      </c>
      <c r="S1567" s="117" t="s">
        <v>57126</v>
      </c>
      <c r="T1567" s="117" t="s">
        <v>57126</v>
      </c>
      <c r="U1567" s="117" t="s">
        <v>57126</v>
      </c>
      <c r="V1567" s="114" t="s">
        <v>17</v>
      </c>
      <c r="W1567" s="118" t="s">
        <v>340</v>
      </c>
      <c r="X1567" s="115" t="str">
        <f>VLOOKUP(W1567,'Formato de datos '!$G$1:$H$240,2,0)</f>
        <v>Drogas y Medicamentos</v>
      </c>
      <c r="Y1567" s="129" t="s">
        <v>57</v>
      </c>
      <c r="Z1567" s="129"/>
      <c r="AA1567" s="131" t="s">
        <v>58450</v>
      </c>
      <c r="AB1567" s="129" t="s">
        <v>442</v>
      </c>
      <c r="AC1567" s="129"/>
      <c r="AD1567" s="130"/>
      <c r="AE1567" s="122">
        <v>3409</v>
      </c>
      <c r="AF1567" s="134"/>
    </row>
    <row r="1568" spans="1:32" s="135" customFormat="1" ht="75">
      <c r="A1568" s="133" t="s">
        <v>62914</v>
      </c>
      <c r="B1568" s="125" t="s">
        <v>58450</v>
      </c>
      <c r="C1568" s="125" t="s">
        <v>59193</v>
      </c>
      <c r="D1568" s="127" t="s">
        <v>50894</v>
      </c>
      <c r="E1568" s="111" t="s">
        <v>3617</v>
      </c>
      <c r="F1568" s="126" t="s">
        <v>61642</v>
      </c>
      <c r="G1568" s="127" t="s">
        <v>61643</v>
      </c>
      <c r="H1568" s="111" t="s">
        <v>420</v>
      </c>
      <c r="I1568" s="128">
        <v>2764.0725000000002</v>
      </c>
      <c r="J1568" s="42">
        <v>113.63200000000001</v>
      </c>
      <c r="K1568" s="34">
        <v>314087.08632000006</v>
      </c>
      <c r="L1568" s="24">
        <v>292991.685</v>
      </c>
      <c r="M1568" s="129" t="s">
        <v>45</v>
      </c>
      <c r="N1568" s="129">
        <v>12</v>
      </c>
      <c r="O1568" s="130" t="s">
        <v>26</v>
      </c>
      <c r="P1568" s="116" t="s">
        <v>424</v>
      </c>
      <c r="Q1568" s="117" t="s">
        <v>63003</v>
      </c>
      <c r="R1568" s="117" t="s">
        <v>63002</v>
      </c>
      <c r="S1568" s="117" t="s">
        <v>57126</v>
      </c>
      <c r="T1568" s="117" t="s">
        <v>57126</v>
      </c>
      <c r="U1568" s="117" t="s">
        <v>57126</v>
      </c>
      <c r="V1568" s="114" t="s">
        <v>17</v>
      </c>
      <c r="W1568" s="118" t="s">
        <v>340</v>
      </c>
      <c r="X1568" s="115" t="str">
        <f>VLOOKUP(W1568,'Formato de datos '!$G$1:$H$240,2,0)</f>
        <v>Drogas y Medicamentos</v>
      </c>
      <c r="Y1568" s="129" t="s">
        <v>57</v>
      </c>
      <c r="Z1568" s="129"/>
      <c r="AA1568" s="131" t="s">
        <v>58450</v>
      </c>
      <c r="AB1568" s="129" t="s">
        <v>442</v>
      </c>
      <c r="AC1568" s="129"/>
      <c r="AD1568" s="130"/>
      <c r="AE1568" s="122">
        <v>3410</v>
      </c>
      <c r="AF1568" s="134"/>
    </row>
    <row r="1569" spans="1:32" s="135" customFormat="1" ht="75">
      <c r="A1569" s="133" t="s">
        <v>62914</v>
      </c>
      <c r="B1569" s="125" t="s">
        <v>58450</v>
      </c>
      <c r="C1569" s="125" t="s">
        <v>59193</v>
      </c>
      <c r="D1569" s="127" t="s">
        <v>50430</v>
      </c>
      <c r="E1569" s="111" t="s">
        <v>3621</v>
      </c>
      <c r="F1569" s="126" t="s">
        <v>61644</v>
      </c>
      <c r="G1569" s="127" t="s">
        <v>61645</v>
      </c>
      <c r="H1569" s="111" t="s">
        <v>420</v>
      </c>
      <c r="I1569" s="128">
        <v>140.64750000000001</v>
      </c>
      <c r="J1569" s="42">
        <v>1534.0319999999999</v>
      </c>
      <c r="K1569" s="34">
        <v>215757.76572</v>
      </c>
      <c r="L1569" s="24">
        <v>200654.72211960002</v>
      </c>
      <c r="M1569" s="129" t="s">
        <v>45</v>
      </c>
      <c r="N1569" s="129">
        <v>12</v>
      </c>
      <c r="O1569" s="130" t="s">
        <v>26</v>
      </c>
      <c r="P1569" s="116" t="s">
        <v>424</v>
      </c>
      <c r="Q1569" s="117" t="s">
        <v>63003</v>
      </c>
      <c r="R1569" s="117" t="s">
        <v>63002</v>
      </c>
      <c r="S1569" s="117" t="s">
        <v>57126</v>
      </c>
      <c r="T1569" s="117" t="s">
        <v>57126</v>
      </c>
      <c r="U1569" s="117" t="s">
        <v>57126</v>
      </c>
      <c r="V1569" s="114" t="s">
        <v>17</v>
      </c>
      <c r="W1569" s="118" t="s">
        <v>340</v>
      </c>
      <c r="X1569" s="115" t="str">
        <f>VLOOKUP(W1569,'Formato de datos '!$G$1:$H$240,2,0)</f>
        <v>Drogas y Medicamentos</v>
      </c>
      <c r="Y1569" s="129" t="s">
        <v>57</v>
      </c>
      <c r="Z1569" s="129"/>
      <c r="AA1569" s="131" t="s">
        <v>58450</v>
      </c>
      <c r="AB1569" s="129" t="s">
        <v>442</v>
      </c>
      <c r="AC1569" s="129"/>
      <c r="AD1569" s="130"/>
      <c r="AE1569" s="122">
        <v>3411</v>
      </c>
      <c r="AF1569" s="134"/>
    </row>
    <row r="1570" spans="1:32" s="135" customFormat="1" ht="60">
      <c r="A1570" s="133" t="s">
        <v>62914</v>
      </c>
      <c r="B1570" s="125" t="s">
        <v>58450</v>
      </c>
      <c r="C1570" s="125" t="s">
        <v>59193</v>
      </c>
      <c r="D1570" s="127" t="s">
        <v>49976</v>
      </c>
      <c r="E1570" s="111" t="s">
        <v>3619</v>
      </c>
      <c r="F1570" s="126" t="s">
        <v>61646</v>
      </c>
      <c r="G1570" s="127" t="s">
        <v>61647</v>
      </c>
      <c r="H1570" s="111" t="s">
        <v>420</v>
      </c>
      <c r="I1570" s="128">
        <v>1543.1324999999999</v>
      </c>
      <c r="J1570" s="42">
        <v>1294.9760000000001</v>
      </c>
      <c r="K1570" s="34">
        <v>1998319.55232</v>
      </c>
      <c r="L1570" s="24">
        <v>1864104.0599999998</v>
      </c>
      <c r="M1570" s="129" t="s">
        <v>45</v>
      </c>
      <c r="N1570" s="129">
        <v>12</v>
      </c>
      <c r="O1570" s="130" t="s">
        <v>26</v>
      </c>
      <c r="P1570" s="116" t="s">
        <v>424</v>
      </c>
      <c r="Q1570" s="117" t="s">
        <v>63003</v>
      </c>
      <c r="R1570" s="117" t="s">
        <v>63002</v>
      </c>
      <c r="S1570" s="117" t="s">
        <v>57126</v>
      </c>
      <c r="T1570" s="117" t="s">
        <v>57126</v>
      </c>
      <c r="U1570" s="117" t="s">
        <v>57126</v>
      </c>
      <c r="V1570" s="114" t="s">
        <v>17</v>
      </c>
      <c r="W1570" s="118" t="s">
        <v>340</v>
      </c>
      <c r="X1570" s="115" t="str">
        <f>VLOOKUP(W1570,'Formato de datos '!$G$1:$H$240,2,0)</f>
        <v>Drogas y Medicamentos</v>
      </c>
      <c r="Y1570" s="129" t="s">
        <v>57</v>
      </c>
      <c r="Z1570" s="129"/>
      <c r="AA1570" s="131" t="s">
        <v>58450</v>
      </c>
      <c r="AB1570" s="129" t="s">
        <v>442</v>
      </c>
      <c r="AC1570" s="129"/>
      <c r="AD1570" s="130"/>
      <c r="AE1570" s="122">
        <v>3412</v>
      </c>
      <c r="AF1570" s="134"/>
    </row>
    <row r="1571" spans="1:32" s="135" customFormat="1" ht="120">
      <c r="A1571" s="133" t="s">
        <v>62914</v>
      </c>
      <c r="B1571" s="125" t="s">
        <v>58450</v>
      </c>
      <c r="C1571" s="125" t="s">
        <v>59193</v>
      </c>
      <c r="D1571" s="127" t="s">
        <v>50920</v>
      </c>
      <c r="E1571" s="111" t="s">
        <v>3555</v>
      </c>
      <c r="F1571" s="126" t="s">
        <v>61648</v>
      </c>
      <c r="G1571" s="127" t="s">
        <v>61649</v>
      </c>
      <c r="H1571" s="111" t="s">
        <v>420</v>
      </c>
      <c r="I1571" s="128">
        <v>6325.1475</v>
      </c>
      <c r="J1571" s="42">
        <v>12864</v>
      </c>
      <c r="K1571" s="34">
        <v>81366697.439999998</v>
      </c>
      <c r="L1571" s="24">
        <v>75671028.619200006</v>
      </c>
      <c r="M1571" s="129" t="s">
        <v>45</v>
      </c>
      <c r="N1571" s="129">
        <v>12</v>
      </c>
      <c r="O1571" s="130" t="s">
        <v>26</v>
      </c>
      <c r="P1571" s="116" t="s">
        <v>424</v>
      </c>
      <c r="Q1571" s="117" t="s">
        <v>63003</v>
      </c>
      <c r="R1571" s="117" t="s">
        <v>63002</v>
      </c>
      <c r="S1571" s="117" t="s">
        <v>57126</v>
      </c>
      <c r="T1571" s="117" t="s">
        <v>57126</v>
      </c>
      <c r="U1571" s="117" t="s">
        <v>57126</v>
      </c>
      <c r="V1571" s="114" t="s">
        <v>17</v>
      </c>
      <c r="W1571" s="118" t="s">
        <v>340</v>
      </c>
      <c r="X1571" s="115" t="str">
        <f>VLOOKUP(W1571,'Formato de datos '!$G$1:$H$240,2,0)</f>
        <v>Drogas y Medicamentos</v>
      </c>
      <c r="Y1571" s="129" t="s">
        <v>57</v>
      </c>
      <c r="Z1571" s="129"/>
      <c r="AA1571" s="131" t="s">
        <v>58450</v>
      </c>
      <c r="AB1571" s="129" t="s">
        <v>442</v>
      </c>
      <c r="AC1571" s="129"/>
      <c r="AD1571" s="130"/>
      <c r="AE1571" s="122">
        <v>3413</v>
      </c>
      <c r="AF1571" s="134"/>
    </row>
    <row r="1572" spans="1:32" s="135" customFormat="1" ht="75">
      <c r="A1572" s="133" t="s">
        <v>62914</v>
      </c>
      <c r="B1572" s="125" t="s">
        <v>58450</v>
      </c>
      <c r="C1572" s="125" t="s">
        <v>59193</v>
      </c>
      <c r="D1572" s="127" t="s">
        <v>50909</v>
      </c>
      <c r="E1572" s="111" t="s">
        <v>3621</v>
      </c>
      <c r="F1572" s="126" t="s">
        <v>61650</v>
      </c>
      <c r="G1572" s="127" t="s">
        <v>61651</v>
      </c>
      <c r="H1572" s="111" t="s">
        <v>420</v>
      </c>
      <c r="I1572" s="128">
        <v>1705.7249999999999</v>
      </c>
      <c r="J1572" s="42">
        <v>98.623999999999995</v>
      </c>
      <c r="K1572" s="34">
        <v>168225.42239999998</v>
      </c>
      <c r="L1572" s="24">
        <v>156449.64283199998</v>
      </c>
      <c r="M1572" s="129" t="s">
        <v>45</v>
      </c>
      <c r="N1572" s="129">
        <v>12</v>
      </c>
      <c r="O1572" s="130" t="s">
        <v>26</v>
      </c>
      <c r="P1572" s="116" t="s">
        <v>424</v>
      </c>
      <c r="Q1572" s="117" t="s">
        <v>63003</v>
      </c>
      <c r="R1572" s="117" t="s">
        <v>63002</v>
      </c>
      <c r="S1572" s="117" t="s">
        <v>57126</v>
      </c>
      <c r="T1572" s="117" t="s">
        <v>57126</v>
      </c>
      <c r="U1572" s="117" t="s">
        <v>57126</v>
      </c>
      <c r="V1572" s="114" t="s">
        <v>17</v>
      </c>
      <c r="W1572" s="118" t="s">
        <v>340</v>
      </c>
      <c r="X1572" s="115" t="str">
        <f>VLOOKUP(W1572,'Formato de datos '!$G$1:$H$240,2,0)</f>
        <v>Drogas y Medicamentos</v>
      </c>
      <c r="Y1572" s="129" t="s">
        <v>57</v>
      </c>
      <c r="Z1572" s="129"/>
      <c r="AA1572" s="131" t="s">
        <v>58450</v>
      </c>
      <c r="AB1572" s="129" t="s">
        <v>442</v>
      </c>
      <c r="AC1572" s="129"/>
      <c r="AD1572" s="130"/>
      <c r="AE1572" s="122">
        <v>3414</v>
      </c>
      <c r="AF1572" s="134"/>
    </row>
    <row r="1573" spans="1:32" s="135" customFormat="1" ht="60">
      <c r="A1573" s="133" t="s">
        <v>62914</v>
      </c>
      <c r="B1573" s="125" t="s">
        <v>58450</v>
      </c>
      <c r="C1573" s="125" t="s">
        <v>59193</v>
      </c>
      <c r="D1573" s="127" t="s">
        <v>50635</v>
      </c>
      <c r="E1573" s="111" t="s">
        <v>3625</v>
      </c>
      <c r="F1573" s="126" t="s">
        <v>61652</v>
      </c>
      <c r="G1573" s="127" t="s">
        <v>61653</v>
      </c>
      <c r="H1573" s="111" t="s">
        <v>420</v>
      </c>
      <c r="I1573" s="128">
        <v>696.255</v>
      </c>
      <c r="J1573" s="42">
        <v>185.45599999999999</v>
      </c>
      <c r="K1573" s="34">
        <v>129124.66727999999</v>
      </c>
      <c r="L1573" s="24">
        <v>120085.94057039999</v>
      </c>
      <c r="M1573" s="129" t="s">
        <v>45</v>
      </c>
      <c r="N1573" s="129">
        <v>12</v>
      </c>
      <c r="O1573" s="130" t="s">
        <v>26</v>
      </c>
      <c r="P1573" s="116" t="s">
        <v>424</v>
      </c>
      <c r="Q1573" s="117" t="s">
        <v>63003</v>
      </c>
      <c r="R1573" s="117" t="s">
        <v>63002</v>
      </c>
      <c r="S1573" s="117" t="s">
        <v>57126</v>
      </c>
      <c r="T1573" s="117" t="s">
        <v>57126</v>
      </c>
      <c r="U1573" s="117" t="s">
        <v>57126</v>
      </c>
      <c r="V1573" s="114" t="s">
        <v>17</v>
      </c>
      <c r="W1573" s="118" t="s">
        <v>340</v>
      </c>
      <c r="X1573" s="115" t="str">
        <f>VLOOKUP(W1573,'Formato de datos '!$G$1:$H$240,2,0)</f>
        <v>Drogas y Medicamentos</v>
      </c>
      <c r="Y1573" s="129" t="s">
        <v>57</v>
      </c>
      <c r="Z1573" s="129"/>
      <c r="AA1573" s="131" t="s">
        <v>58450</v>
      </c>
      <c r="AB1573" s="129" t="s">
        <v>442</v>
      </c>
      <c r="AC1573" s="129"/>
      <c r="AD1573" s="130"/>
      <c r="AE1573" s="122">
        <v>3415</v>
      </c>
      <c r="AF1573" s="134"/>
    </row>
    <row r="1574" spans="1:32" s="135" customFormat="1" ht="75">
      <c r="A1574" s="133" t="s">
        <v>62914</v>
      </c>
      <c r="B1574" s="125" t="s">
        <v>58450</v>
      </c>
      <c r="C1574" s="125" t="s">
        <v>59193</v>
      </c>
      <c r="D1574" s="127" t="s">
        <v>50823</v>
      </c>
      <c r="E1574" s="111" t="s">
        <v>3617</v>
      </c>
      <c r="F1574" s="126" t="s">
        <v>61654</v>
      </c>
      <c r="G1574" s="127" t="s">
        <v>61655</v>
      </c>
      <c r="H1574" s="111" t="s">
        <v>420</v>
      </c>
      <c r="I1574" s="128">
        <v>1127.175</v>
      </c>
      <c r="J1574" s="42">
        <v>54.671999999999997</v>
      </c>
      <c r="K1574" s="34">
        <v>61624.911599999992</v>
      </c>
      <c r="L1574" s="24">
        <v>57311.167787999999</v>
      </c>
      <c r="M1574" s="129" t="s">
        <v>45</v>
      </c>
      <c r="N1574" s="129">
        <v>12</v>
      </c>
      <c r="O1574" s="130" t="s">
        <v>26</v>
      </c>
      <c r="P1574" s="116" t="s">
        <v>424</v>
      </c>
      <c r="Q1574" s="117" t="s">
        <v>63003</v>
      </c>
      <c r="R1574" s="117" t="s">
        <v>63002</v>
      </c>
      <c r="S1574" s="117" t="s">
        <v>57126</v>
      </c>
      <c r="T1574" s="117" t="s">
        <v>57126</v>
      </c>
      <c r="U1574" s="117" t="s">
        <v>57126</v>
      </c>
      <c r="V1574" s="114" t="s">
        <v>17</v>
      </c>
      <c r="W1574" s="118" t="s">
        <v>340</v>
      </c>
      <c r="X1574" s="115" t="str">
        <f>VLOOKUP(W1574,'Formato de datos '!$G$1:$H$240,2,0)</f>
        <v>Drogas y Medicamentos</v>
      </c>
      <c r="Y1574" s="129" t="s">
        <v>57</v>
      </c>
      <c r="Z1574" s="129"/>
      <c r="AA1574" s="131" t="s">
        <v>58450</v>
      </c>
      <c r="AB1574" s="129" t="s">
        <v>442</v>
      </c>
      <c r="AC1574" s="129"/>
      <c r="AD1574" s="130"/>
      <c r="AE1574" s="122">
        <v>3416</v>
      </c>
      <c r="AF1574" s="134"/>
    </row>
    <row r="1575" spans="1:32" s="135" customFormat="1" ht="105">
      <c r="A1575" s="109" t="s">
        <v>62914</v>
      </c>
      <c r="B1575" s="125" t="s">
        <v>58450</v>
      </c>
      <c r="C1575" s="125" t="s">
        <v>59193</v>
      </c>
      <c r="D1575" s="127" t="s">
        <v>50823</v>
      </c>
      <c r="E1575" s="111" t="s">
        <v>3617</v>
      </c>
      <c r="F1575" s="126" t="s">
        <v>61656</v>
      </c>
      <c r="G1575" s="127" t="s">
        <v>61657</v>
      </c>
      <c r="H1575" s="111" t="s">
        <v>420</v>
      </c>
      <c r="I1575" s="128">
        <v>28214.287499999999</v>
      </c>
      <c r="J1575" s="42">
        <v>353.76</v>
      </c>
      <c r="K1575" s="34">
        <v>9981086.345999999</v>
      </c>
      <c r="L1575" s="24">
        <v>9282410.3017800003</v>
      </c>
      <c r="M1575" s="129" t="s">
        <v>45</v>
      </c>
      <c r="N1575" s="129">
        <v>12</v>
      </c>
      <c r="O1575" s="130" t="s">
        <v>26</v>
      </c>
      <c r="P1575" s="116" t="s">
        <v>424</v>
      </c>
      <c r="Q1575" s="117" t="s">
        <v>63003</v>
      </c>
      <c r="R1575" s="117" t="s">
        <v>63002</v>
      </c>
      <c r="S1575" s="117" t="s">
        <v>57126</v>
      </c>
      <c r="T1575" s="117" t="s">
        <v>57126</v>
      </c>
      <c r="U1575" s="117" t="s">
        <v>57126</v>
      </c>
      <c r="V1575" s="114" t="s">
        <v>17</v>
      </c>
      <c r="W1575" s="118" t="s">
        <v>340</v>
      </c>
      <c r="X1575" s="115" t="str">
        <f>VLOOKUP(W1575,'Formato de datos '!$G$1:$H$240,2,0)</f>
        <v>Drogas y Medicamentos</v>
      </c>
      <c r="Y1575" s="129" t="s">
        <v>57</v>
      </c>
      <c r="Z1575" s="129"/>
      <c r="AA1575" s="131" t="s">
        <v>58450</v>
      </c>
      <c r="AB1575" s="129" t="s">
        <v>442</v>
      </c>
      <c r="AC1575" s="129"/>
      <c r="AD1575" s="130"/>
      <c r="AE1575" s="122">
        <v>3417</v>
      </c>
      <c r="AF1575" s="134"/>
    </row>
    <row r="1576" spans="1:32" s="135" customFormat="1" ht="60">
      <c r="A1576" s="109" t="s">
        <v>62914</v>
      </c>
      <c r="B1576" s="125" t="s">
        <v>58450</v>
      </c>
      <c r="C1576" s="125" t="s">
        <v>59193</v>
      </c>
      <c r="D1576" s="127" t="s">
        <v>49986</v>
      </c>
      <c r="E1576" s="111" t="s">
        <v>3619</v>
      </c>
      <c r="F1576" s="126" t="s">
        <v>61658</v>
      </c>
      <c r="G1576" s="127" t="s">
        <v>61659</v>
      </c>
      <c r="H1576" s="111" t="s">
        <v>420</v>
      </c>
      <c r="I1576" s="128">
        <v>4860.8174999999992</v>
      </c>
      <c r="J1576" s="42">
        <v>53.6</v>
      </c>
      <c r="K1576" s="34">
        <v>260539.81799999997</v>
      </c>
      <c r="L1576" s="24">
        <v>243040.87499999997</v>
      </c>
      <c r="M1576" s="129" t="s">
        <v>45</v>
      </c>
      <c r="N1576" s="129">
        <v>12</v>
      </c>
      <c r="O1576" s="130" t="s">
        <v>26</v>
      </c>
      <c r="P1576" s="116" t="s">
        <v>424</v>
      </c>
      <c r="Q1576" s="117" t="s">
        <v>63003</v>
      </c>
      <c r="R1576" s="117" t="s">
        <v>63002</v>
      </c>
      <c r="S1576" s="117" t="s">
        <v>57126</v>
      </c>
      <c r="T1576" s="117" t="s">
        <v>57126</v>
      </c>
      <c r="U1576" s="117" t="s">
        <v>57126</v>
      </c>
      <c r="V1576" s="114" t="s">
        <v>17</v>
      </c>
      <c r="W1576" s="118" t="s">
        <v>340</v>
      </c>
      <c r="X1576" s="115" t="str">
        <f>VLOOKUP(W1576,'Formato de datos '!$G$1:$H$240,2,0)</f>
        <v>Drogas y Medicamentos</v>
      </c>
      <c r="Y1576" s="129" t="s">
        <v>57</v>
      </c>
      <c r="Z1576" s="129"/>
      <c r="AA1576" s="131" t="s">
        <v>58450</v>
      </c>
      <c r="AB1576" s="129" t="s">
        <v>442</v>
      </c>
      <c r="AC1576" s="129"/>
      <c r="AD1576" s="130"/>
      <c r="AE1576" s="122">
        <v>3418</v>
      </c>
      <c r="AF1576" s="134"/>
    </row>
    <row r="1577" spans="1:32" s="135" customFormat="1" ht="60">
      <c r="A1577" s="109" t="s">
        <v>62914</v>
      </c>
      <c r="B1577" s="125" t="s">
        <v>58450</v>
      </c>
      <c r="C1577" s="125" t="s">
        <v>59193</v>
      </c>
      <c r="D1577" s="127" t="s">
        <v>49986</v>
      </c>
      <c r="E1577" s="111" t="s">
        <v>3619</v>
      </c>
      <c r="F1577" s="126" t="s">
        <v>61660</v>
      </c>
      <c r="G1577" s="127" t="s">
        <v>61661</v>
      </c>
      <c r="H1577" s="111" t="s">
        <v>420</v>
      </c>
      <c r="I1577" s="128">
        <v>294.26249999999999</v>
      </c>
      <c r="J1577" s="42">
        <v>15099.119999999999</v>
      </c>
      <c r="K1577" s="34">
        <v>4443104.7989999996</v>
      </c>
      <c r="L1577" s="24">
        <v>3678281.25</v>
      </c>
      <c r="M1577" s="129" t="s">
        <v>45</v>
      </c>
      <c r="N1577" s="129">
        <v>12</v>
      </c>
      <c r="O1577" s="130" t="s">
        <v>26</v>
      </c>
      <c r="P1577" s="116" t="s">
        <v>424</v>
      </c>
      <c r="Q1577" s="117" t="s">
        <v>63003</v>
      </c>
      <c r="R1577" s="117" t="s">
        <v>63002</v>
      </c>
      <c r="S1577" s="117" t="s">
        <v>57126</v>
      </c>
      <c r="T1577" s="117" t="s">
        <v>57126</v>
      </c>
      <c r="U1577" s="117" t="s">
        <v>57126</v>
      </c>
      <c r="V1577" s="114" t="s">
        <v>17</v>
      </c>
      <c r="W1577" s="118" t="s">
        <v>340</v>
      </c>
      <c r="X1577" s="115" t="str">
        <f>VLOOKUP(W1577,'Formato de datos '!$G$1:$H$240,2,0)</f>
        <v>Drogas y Medicamentos</v>
      </c>
      <c r="Y1577" s="129" t="s">
        <v>57</v>
      </c>
      <c r="Z1577" s="129"/>
      <c r="AA1577" s="131" t="s">
        <v>58450</v>
      </c>
      <c r="AB1577" s="129" t="s">
        <v>442</v>
      </c>
      <c r="AC1577" s="129"/>
      <c r="AD1577" s="130"/>
      <c r="AE1577" s="122">
        <v>3419</v>
      </c>
      <c r="AF1577" s="134"/>
    </row>
    <row r="1578" spans="1:32" s="135" customFormat="1" ht="75">
      <c r="A1578" s="133" t="s">
        <v>62914</v>
      </c>
      <c r="B1578" s="125" t="s">
        <v>58450</v>
      </c>
      <c r="C1578" s="125" t="s">
        <v>59193</v>
      </c>
      <c r="D1578" s="127" t="s">
        <v>49869</v>
      </c>
      <c r="E1578" s="111" t="s">
        <v>3624</v>
      </c>
      <c r="F1578" s="126" t="s">
        <v>61662</v>
      </c>
      <c r="G1578" s="127" t="s">
        <v>61663</v>
      </c>
      <c r="H1578" s="111" t="s">
        <v>420</v>
      </c>
      <c r="I1578" s="128">
        <v>1013.84</v>
      </c>
      <c r="J1578" s="42">
        <v>43403.135999999999</v>
      </c>
      <c r="K1578" s="34">
        <v>44003835.402240001</v>
      </c>
      <c r="L1578" s="24">
        <v>40923566.924083203</v>
      </c>
      <c r="M1578" s="129" t="s">
        <v>45</v>
      </c>
      <c r="N1578" s="129">
        <v>12</v>
      </c>
      <c r="O1578" s="130" t="s">
        <v>26</v>
      </c>
      <c r="P1578" s="116" t="s">
        <v>424</v>
      </c>
      <c r="Q1578" s="117" t="s">
        <v>63003</v>
      </c>
      <c r="R1578" s="117" t="s">
        <v>63002</v>
      </c>
      <c r="S1578" s="117" t="s">
        <v>57126</v>
      </c>
      <c r="T1578" s="117" t="s">
        <v>57126</v>
      </c>
      <c r="U1578" s="117" t="s">
        <v>57126</v>
      </c>
      <c r="V1578" s="114" t="s">
        <v>17</v>
      </c>
      <c r="W1578" s="118" t="s">
        <v>340</v>
      </c>
      <c r="X1578" s="115" t="str">
        <f>VLOOKUP(W1578,'Formato de datos '!$G$1:$H$240,2,0)</f>
        <v>Drogas y Medicamentos</v>
      </c>
      <c r="Y1578" s="129" t="s">
        <v>57</v>
      </c>
      <c r="Z1578" s="129"/>
      <c r="AA1578" s="131" t="s">
        <v>58450</v>
      </c>
      <c r="AB1578" s="129" t="s">
        <v>442</v>
      </c>
      <c r="AC1578" s="129"/>
      <c r="AD1578" s="130"/>
      <c r="AE1578" s="122">
        <v>3420</v>
      </c>
      <c r="AF1578" s="134"/>
    </row>
    <row r="1579" spans="1:32" s="135" customFormat="1" ht="75">
      <c r="A1579" s="133" t="s">
        <v>62914</v>
      </c>
      <c r="B1579" s="125" t="s">
        <v>58450</v>
      </c>
      <c r="C1579" s="125" t="s">
        <v>59193</v>
      </c>
      <c r="D1579" s="127" t="s">
        <v>49869</v>
      </c>
      <c r="E1579" s="111" t="s">
        <v>3624</v>
      </c>
      <c r="F1579" s="126" t="s">
        <v>61664</v>
      </c>
      <c r="G1579" s="127" t="s">
        <v>61665</v>
      </c>
      <c r="H1579" s="111" t="s">
        <v>420</v>
      </c>
      <c r="I1579" s="128">
        <v>4472.6950000000006</v>
      </c>
      <c r="J1579" s="42">
        <v>346.25599999999997</v>
      </c>
      <c r="K1579" s="34">
        <v>1548697.4799200001</v>
      </c>
      <c r="L1579" s="24">
        <v>1444680.4850000001</v>
      </c>
      <c r="M1579" s="129" t="s">
        <v>45</v>
      </c>
      <c r="N1579" s="129">
        <v>12</v>
      </c>
      <c r="O1579" s="130" t="s">
        <v>26</v>
      </c>
      <c r="P1579" s="116" t="s">
        <v>424</v>
      </c>
      <c r="Q1579" s="117" t="s">
        <v>63003</v>
      </c>
      <c r="R1579" s="117" t="s">
        <v>63002</v>
      </c>
      <c r="S1579" s="117" t="s">
        <v>57126</v>
      </c>
      <c r="T1579" s="117" t="s">
        <v>57126</v>
      </c>
      <c r="U1579" s="117" t="s">
        <v>57126</v>
      </c>
      <c r="V1579" s="114" t="s">
        <v>17</v>
      </c>
      <c r="W1579" s="118" t="s">
        <v>340</v>
      </c>
      <c r="X1579" s="115" t="str">
        <f>VLOOKUP(W1579,'Formato de datos '!$G$1:$H$240,2,0)</f>
        <v>Drogas y Medicamentos</v>
      </c>
      <c r="Y1579" s="129" t="s">
        <v>57</v>
      </c>
      <c r="Z1579" s="129"/>
      <c r="AA1579" s="131" t="s">
        <v>58450</v>
      </c>
      <c r="AB1579" s="129" t="s">
        <v>442</v>
      </c>
      <c r="AC1579" s="129"/>
      <c r="AD1579" s="130"/>
      <c r="AE1579" s="122">
        <v>3421</v>
      </c>
      <c r="AF1579" s="134"/>
    </row>
    <row r="1580" spans="1:32" s="135" customFormat="1" ht="75">
      <c r="A1580" s="133" t="s">
        <v>62914</v>
      </c>
      <c r="B1580" s="125" t="s">
        <v>58450</v>
      </c>
      <c r="C1580" s="125" t="s">
        <v>59193</v>
      </c>
      <c r="D1580" s="127" t="s">
        <v>49644</v>
      </c>
      <c r="E1580" s="111" t="s">
        <v>3627</v>
      </c>
      <c r="F1580" s="126" t="s">
        <v>61666</v>
      </c>
      <c r="G1580" s="127" t="s">
        <v>61667</v>
      </c>
      <c r="H1580" s="111" t="s">
        <v>420</v>
      </c>
      <c r="I1580" s="128">
        <v>90.772499999999994</v>
      </c>
      <c r="J1580" s="42">
        <v>3661.9519999999998</v>
      </c>
      <c r="K1580" s="34">
        <v>332404.53791999997</v>
      </c>
      <c r="L1580" s="24">
        <v>309136.22026559996</v>
      </c>
      <c r="M1580" s="129" t="s">
        <v>45</v>
      </c>
      <c r="N1580" s="129">
        <v>12</v>
      </c>
      <c r="O1580" s="130" t="s">
        <v>26</v>
      </c>
      <c r="P1580" s="116" t="s">
        <v>424</v>
      </c>
      <c r="Q1580" s="117" t="s">
        <v>63003</v>
      </c>
      <c r="R1580" s="117" t="s">
        <v>63002</v>
      </c>
      <c r="S1580" s="117" t="s">
        <v>57126</v>
      </c>
      <c r="T1580" s="117" t="s">
        <v>57126</v>
      </c>
      <c r="U1580" s="117" t="s">
        <v>57126</v>
      </c>
      <c r="V1580" s="114" t="s">
        <v>17</v>
      </c>
      <c r="W1580" s="118" t="s">
        <v>340</v>
      </c>
      <c r="X1580" s="115" t="str">
        <f>VLOOKUP(W1580,'Formato de datos '!$G$1:$H$240,2,0)</f>
        <v>Drogas y Medicamentos</v>
      </c>
      <c r="Y1580" s="129" t="s">
        <v>57</v>
      </c>
      <c r="Z1580" s="129"/>
      <c r="AA1580" s="131" t="s">
        <v>58450</v>
      </c>
      <c r="AB1580" s="129" t="s">
        <v>442</v>
      </c>
      <c r="AC1580" s="129"/>
      <c r="AD1580" s="130"/>
      <c r="AE1580" s="122">
        <v>3422</v>
      </c>
      <c r="AF1580" s="134"/>
    </row>
    <row r="1581" spans="1:32" s="135" customFormat="1" ht="75">
      <c r="A1581" s="133" t="s">
        <v>62914</v>
      </c>
      <c r="B1581" s="125" t="s">
        <v>58450</v>
      </c>
      <c r="C1581" s="125" t="s">
        <v>59193</v>
      </c>
      <c r="D1581" s="127" t="s">
        <v>49644</v>
      </c>
      <c r="E1581" s="111" t="s">
        <v>3627</v>
      </c>
      <c r="F1581" s="126" t="s">
        <v>61668</v>
      </c>
      <c r="G1581" s="127" t="s">
        <v>61669</v>
      </c>
      <c r="H1581" s="111" t="s">
        <v>420</v>
      </c>
      <c r="I1581" s="128">
        <v>10963.522499999999</v>
      </c>
      <c r="J1581" s="42">
        <v>2716.4479999999999</v>
      </c>
      <c r="K1581" s="34">
        <v>29781838.768079996</v>
      </c>
      <c r="L1581" s="24">
        <v>27697110.054314397</v>
      </c>
      <c r="M1581" s="129" t="s">
        <v>45</v>
      </c>
      <c r="N1581" s="129">
        <v>12</v>
      </c>
      <c r="O1581" s="130" t="s">
        <v>26</v>
      </c>
      <c r="P1581" s="116" t="s">
        <v>424</v>
      </c>
      <c r="Q1581" s="117" t="s">
        <v>63003</v>
      </c>
      <c r="R1581" s="117" t="s">
        <v>63002</v>
      </c>
      <c r="S1581" s="117" t="s">
        <v>57126</v>
      </c>
      <c r="T1581" s="117" t="s">
        <v>57126</v>
      </c>
      <c r="U1581" s="117" t="s">
        <v>57126</v>
      </c>
      <c r="V1581" s="114" t="s">
        <v>17</v>
      </c>
      <c r="W1581" s="118" t="s">
        <v>340</v>
      </c>
      <c r="X1581" s="115" t="str">
        <f>VLOOKUP(W1581,'Formato de datos '!$G$1:$H$240,2,0)</f>
        <v>Drogas y Medicamentos</v>
      </c>
      <c r="Y1581" s="129" t="s">
        <v>57</v>
      </c>
      <c r="Z1581" s="129"/>
      <c r="AA1581" s="131" t="s">
        <v>58450</v>
      </c>
      <c r="AB1581" s="129" t="s">
        <v>442</v>
      </c>
      <c r="AC1581" s="129"/>
      <c r="AD1581" s="130"/>
      <c r="AE1581" s="122">
        <v>3423</v>
      </c>
      <c r="AF1581" s="134"/>
    </row>
    <row r="1582" spans="1:32" s="135" customFormat="1" ht="75">
      <c r="A1582" s="133" t="s">
        <v>62914</v>
      </c>
      <c r="B1582" s="125" t="s">
        <v>58450</v>
      </c>
      <c r="C1582" s="125" t="s">
        <v>59193</v>
      </c>
      <c r="D1582" s="127" t="s">
        <v>49644</v>
      </c>
      <c r="E1582" s="111" t="s">
        <v>3627</v>
      </c>
      <c r="F1582" s="126" t="s">
        <v>61670</v>
      </c>
      <c r="G1582" s="127" t="s">
        <v>61671</v>
      </c>
      <c r="H1582" s="111" t="s">
        <v>420</v>
      </c>
      <c r="I1582" s="128">
        <v>4585.5075000000006</v>
      </c>
      <c r="J1582" s="42">
        <v>122.208</v>
      </c>
      <c r="K1582" s="34">
        <v>560385.70056000003</v>
      </c>
      <c r="L1582" s="24">
        <v>521158.70152080007</v>
      </c>
      <c r="M1582" s="129" t="s">
        <v>45</v>
      </c>
      <c r="N1582" s="129">
        <v>12</v>
      </c>
      <c r="O1582" s="130" t="s">
        <v>26</v>
      </c>
      <c r="P1582" s="116" t="s">
        <v>424</v>
      </c>
      <c r="Q1582" s="117" t="s">
        <v>63003</v>
      </c>
      <c r="R1582" s="117" t="s">
        <v>63002</v>
      </c>
      <c r="S1582" s="117" t="s">
        <v>57126</v>
      </c>
      <c r="T1582" s="117" t="s">
        <v>57126</v>
      </c>
      <c r="U1582" s="117" t="s">
        <v>57126</v>
      </c>
      <c r="V1582" s="114" t="s">
        <v>17</v>
      </c>
      <c r="W1582" s="118" t="s">
        <v>340</v>
      </c>
      <c r="X1582" s="115" t="str">
        <f>VLOOKUP(W1582,'Formato de datos '!$G$1:$H$240,2,0)</f>
        <v>Drogas y Medicamentos</v>
      </c>
      <c r="Y1582" s="129" t="s">
        <v>57</v>
      </c>
      <c r="Z1582" s="129"/>
      <c r="AA1582" s="131" t="s">
        <v>58450</v>
      </c>
      <c r="AB1582" s="129" t="s">
        <v>442</v>
      </c>
      <c r="AC1582" s="129"/>
      <c r="AD1582" s="130"/>
      <c r="AE1582" s="122">
        <v>3424</v>
      </c>
      <c r="AF1582" s="134"/>
    </row>
    <row r="1583" spans="1:32" s="135" customFormat="1" ht="135">
      <c r="A1583" s="133" t="s">
        <v>62914</v>
      </c>
      <c r="B1583" s="125" t="s">
        <v>58450</v>
      </c>
      <c r="C1583" s="125" t="s">
        <v>59193</v>
      </c>
      <c r="D1583" s="127" t="s">
        <v>49869</v>
      </c>
      <c r="E1583" s="111" t="s">
        <v>3624</v>
      </c>
      <c r="F1583" s="126" t="s">
        <v>61672</v>
      </c>
      <c r="G1583" s="127" t="s">
        <v>61673</v>
      </c>
      <c r="H1583" s="111" t="s">
        <v>420</v>
      </c>
      <c r="I1583" s="128">
        <v>432.63</v>
      </c>
      <c r="J1583" s="42">
        <v>15118.415999999999</v>
      </c>
      <c r="K1583" s="34">
        <v>6540680.3140799999</v>
      </c>
      <c r="L1583" s="24">
        <v>6082832.6920943996</v>
      </c>
      <c r="M1583" s="129" t="s">
        <v>45</v>
      </c>
      <c r="N1583" s="129">
        <v>12</v>
      </c>
      <c r="O1583" s="130" t="s">
        <v>26</v>
      </c>
      <c r="P1583" s="116" t="s">
        <v>424</v>
      </c>
      <c r="Q1583" s="117" t="s">
        <v>63003</v>
      </c>
      <c r="R1583" s="117" t="s">
        <v>63002</v>
      </c>
      <c r="S1583" s="117" t="s">
        <v>57126</v>
      </c>
      <c r="T1583" s="117" t="s">
        <v>57126</v>
      </c>
      <c r="U1583" s="117" t="s">
        <v>57126</v>
      </c>
      <c r="V1583" s="114" t="s">
        <v>17</v>
      </c>
      <c r="W1583" s="118" t="s">
        <v>340</v>
      </c>
      <c r="X1583" s="115" t="str">
        <f>VLOOKUP(W1583,'Formato de datos '!$G$1:$H$240,2,0)</f>
        <v>Drogas y Medicamentos</v>
      </c>
      <c r="Y1583" s="129" t="s">
        <v>57</v>
      </c>
      <c r="Z1583" s="129"/>
      <c r="AA1583" s="131" t="s">
        <v>58450</v>
      </c>
      <c r="AB1583" s="129" t="s">
        <v>442</v>
      </c>
      <c r="AC1583" s="129"/>
      <c r="AD1583" s="130"/>
      <c r="AE1583" s="122">
        <v>3425</v>
      </c>
      <c r="AF1583" s="134"/>
    </row>
    <row r="1584" spans="1:32" s="135" customFormat="1" ht="75">
      <c r="A1584" s="133" t="s">
        <v>62914</v>
      </c>
      <c r="B1584" s="125" t="s">
        <v>58450</v>
      </c>
      <c r="C1584" s="125" t="s">
        <v>59193</v>
      </c>
      <c r="D1584" s="127" t="s">
        <v>51115</v>
      </c>
      <c r="E1584" s="111" t="s">
        <v>3624</v>
      </c>
      <c r="F1584" s="126" t="s">
        <v>61674</v>
      </c>
      <c r="G1584" s="127" t="s">
        <v>61675</v>
      </c>
      <c r="H1584" s="111" t="s">
        <v>420</v>
      </c>
      <c r="I1584" s="128">
        <v>2461.83</v>
      </c>
      <c r="J1584" s="42">
        <v>6805.0559999999996</v>
      </c>
      <c r="K1584" s="34">
        <v>16752891.012479998</v>
      </c>
      <c r="L1584" s="24">
        <v>15627696.84</v>
      </c>
      <c r="M1584" s="129" t="s">
        <v>45</v>
      </c>
      <c r="N1584" s="129">
        <v>12</v>
      </c>
      <c r="O1584" s="130" t="s">
        <v>26</v>
      </c>
      <c r="P1584" s="116" t="s">
        <v>424</v>
      </c>
      <c r="Q1584" s="117" t="s">
        <v>63003</v>
      </c>
      <c r="R1584" s="117" t="s">
        <v>63002</v>
      </c>
      <c r="S1584" s="117" t="s">
        <v>57126</v>
      </c>
      <c r="T1584" s="117" t="s">
        <v>57126</v>
      </c>
      <c r="U1584" s="117" t="s">
        <v>57126</v>
      </c>
      <c r="V1584" s="114" t="s">
        <v>17</v>
      </c>
      <c r="W1584" s="118" t="s">
        <v>340</v>
      </c>
      <c r="X1584" s="115" t="str">
        <f>VLOOKUP(W1584,'Formato de datos '!$G$1:$H$240,2,0)</f>
        <v>Drogas y Medicamentos</v>
      </c>
      <c r="Y1584" s="129" t="s">
        <v>57</v>
      </c>
      <c r="Z1584" s="129"/>
      <c r="AA1584" s="131" t="s">
        <v>58450</v>
      </c>
      <c r="AB1584" s="129" t="s">
        <v>442</v>
      </c>
      <c r="AC1584" s="129"/>
      <c r="AD1584" s="130"/>
      <c r="AE1584" s="122">
        <v>3426</v>
      </c>
      <c r="AF1584" s="134"/>
    </row>
    <row r="1585" spans="1:32" s="135" customFormat="1" ht="75">
      <c r="A1585" s="133" t="s">
        <v>62914</v>
      </c>
      <c r="B1585" s="125" t="s">
        <v>58450</v>
      </c>
      <c r="C1585" s="125" t="s">
        <v>59193</v>
      </c>
      <c r="D1585" s="127" t="s">
        <v>51115</v>
      </c>
      <c r="E1585" s="111" t="s">
        <v>3624</v>
      </c>
      <c r="F1585" s="126" t="s">
        <v>61676</v>
      </c>
      <c r="G1585" s="127" t="s">
        <v>61677</v>
      </c>
      <c r="H1585" s="111" t="s">
        <v>420</v>
      </c>
      <c r="I1585" s="128">
        <v>3080.28</v>
      </c>
      <c r="J1585" s="42">
        <v>5145.6000000000004</v>
      </c>
      <c r="K1585" s="34">
        <v>15849888.768000003</v>
      </c>
      <c r="L1585" s="24">
        <v>14740396.554240001</v>
      </c>
      <c r="M1585" s="129" t="s">
        <v>45</v>
      </c>
      <c r="N1585" s="129">
        <v>12</v>
      </c>
      <c r="O1585" s="130" t="s">
        <v>26</v>
      </c>
      <c r="P1585" s="116" t="s">
        <v>424</v>
      </c>
      <c r="Q1585" s="117" t="s">
        <v>63003</v>
      </c>
      <c r="R1585" s="117" t="s">
        <v>63002</v>
      </c>
      <c r="S1585" s="117" t="s">
        <v>57126</v>
      </c>
      <c r="T1585" s="117" t="s">
        <v>57126</v>
      </c>
      <c r="U1585" s="117" t="s">
        <v>57126</v>
      </c>
      <c r="V1585" s="114" t="s">
        <v>17</v>
      </c>
      <c r="W1585" s="118" t="s">
        <v>340</v>
      </c>
      <c r="X1585" s="115" t="str">
        <f>VLOOKUP(W1585,'Formato de datos '!$G$1:$H$240,2,0)</f>
        <v>Drogas y Medicamentos</v>
      </c>
      <c r="Y1585" s="129" t="s">
        <v>57</v>
      </c>
      <c r="Z1585" s="129"/>
      <c r="AA1585" s="131" t="s">
        <v>58450</v>
      </c>
      <c r="AB1585" s="129" t="s">
        <v>442</v>
      </c>
      <c r="AC1585" s="129"/>
      <c r="AD1585" s="130"/>
      <c r="AE1585" s="122">
        <v>3427</v>
      </c>
      <c r="AF1585" s="134"/>
    </row>
    <row r="1586" spans="1:32" s="135" customFormat="1" ht="75">
      <c r="A1586" s="133" t="s">
        <v>62914</v>
      </c>
      <c r="B1586" s="125" t="s">
        <v>58450</v>
      </c>
      <c r="C1586" s="125" t="s">
        <v>59193</v>
      </c>
      <c r="D1586" s="127" t="s">
        <v>51106</v>
      </c>
      <c r="E1586" s="111" t="s">
        <v>3617</v>
      </c>
      <c r="F1586" s="126" t="s">
        <v>61678</v>
      </c>
      <c r="G1586" s="127" t="s">
        <v>61679</v>
      </c>
      <c r="H1586" s="111" t="s">
        <v>420</v>
      </c>
      <c r="I1586" s="128">
        <v>2425.92</v>
      </c>
      <c r="J1586" s="42">
        <v>43328.524799999999</v>
      </c>
      <c r="K1586" s="34">
        <v>105111534.882816</v>
      </c>
      <c r="L1586" s="24">
        <v>97753727.441018879</v>
      </c>
      <c r="M1586" s="129" t="s">
        <v>45</v>
      </c>
      <c r="N1586" s="129">
        <v>12</v>
      </c>
      <c r="O1586" s="130" t="s">
        <v>26</v>
      </c>
      <c r="P1586" s="116" t="s">
        <v>424</v>
      </c>
      <c r="Q1586" s="117" t="s">
        <v>63003</v>
      </c>
      <c r="R1586" s="117" t="s">
        <v>63002</v>
      </c>
      <c r="S1586" s="117" t="s">
        <v>57126</v>
      </c>
      <c r="T1586" s="117" t="s">
        <v>57126</v>
      </c>
      <c r="U1586" s="117" t="s">
        <v>57126</v>
      </c>
      <c r="V1586" s="114" t="s">
        <v>17</v>
      </c>
      <c r="W1586" s="118" t="s">
        <v>340</v>
      </c>
      <c r="X1586" s="115" t="str">
        <f>VLOOKUP(W1586,'Formato de datos '!$G$1:$H$240,2,0)</f>
        <v>Drogas y Medicamentos</v>
      </c>
      <c r="Y1586" s="129" t="s">
        <v>57</v>
      </c>
      <c r="Z1586" s="129"/>
      <c r="AA1586" s="131" t="s">
        <v>58450</v>
      </c>
      <c r="AB1586" s="129" t="s">
        <v>442</v>
      </c>
      <c r="AC1586" s="129"/>
      <c r="AD1586" s="130"/>
      <c r="AE1586" s="122">
        <v>3428</v>
      </c>
      <c r="AF1586" s="134"/>
    </row>
    <row r="1587" spans="1:32" s="135" customFormat="1" ht="60">
      <c r="A1587" s="133" t="s">
        <v>62914</v>
      </c>
      <c r="B1587" s="125" t="s">
        <v>58450</v>
      </c>
      <c r="C1587" s="125" t="s">
        <v>59193</v>
      </c>
      <c r="D1587" s="127" t="s">
        <v>50202</v>
      </c>
      <c r="E1587" s="111" t="s">
        <v>3626</v>
      </c>
      <c r="F1587" s="126" t="s">
        <v>61680</v>
      </c>
      <c r="G1587" s="127" t="s">
        <v>61681</v>
      </c>
      <c r="H1587" s="111" t="s">
        <v>420</v>
      </c>
      <c r="I1587" s="128">
        <v>7327.6350000000002</v>
      </c>
      <c r="J1587" s="42">
        <v>6968</v>
      </c>
      <c r="K1587" s="34">
        <v>51058960.68</v>
      </c>
      <c r="L1587" s="24">
        <v>47484833.432400003</v>
      </c>
      <c r="M1587" s="129" t="s">
        <v>45</v>
      </c>
      <c r="N1587" s="129">
        <v>12</v>
      </c>
      <c r="O1587" s="130" t="s">
        <v>26</v>
      </c>
      <c r="P1587" s="116" t="s">
        <v>424</v>
      </c>
      <c r="Q1587" s="117" t="s">
        <v>63003</v>
      </c>
      <c r="R1587" s="117" t="s">
        <v>63002</v>
      </c>
      <c r="S1587" s="117" t="s">
        <v>57126</v>
      </c>
      <c r="T1587" s="117" t="s">
        <v>57126</v>
      </c>
      <c r="U1587" s="117" t="s">
        <v>57126</v>
      </c>
      <c r="V1587" s="114" t="s">
        <v>17</v>
      </c>
      <c r="W1587" s="118" t="s">
        <v>340</v>
      </c>
      <c r="X1587" s="115" t="str">
        <f>VLOOKUP(W1587,'Formato de datos '!$G$1:$H$240,2,0)</f>
        <v>Drogas y Medicamentos</v>
      </c>
      <c r="Y1587" s="129" t="s">
        <v>57</v>
      </c>
      <c r="Z1587" s="129"/>
      <c r="AA1587" s="131" t="s">
        <v>58450</v>
      </c>
      <c r="AB1587" s="129" t="s">
        <v>442</v>
      </c>
      <c r="AC1587" s="129"/>
      <c r="AD1587" s="130"/>
      <c r="AE1587" s="122">
        <v>3429</v>
      </c>
      <c r="AF1587" s="134"/>
    </row>
    <row r="1588" spans="1:32" s="135" customFormat="1" ht="90">
      <c r="A1588" s="133" t="s">
        <v>62914</v>
      </c>
      <c r="B1588" s="125" t="s">
        <v>58450</v>
      </c>
      <c r="C1588" s="125" t="s">
        <v>59193</v>
      </c>
      <c r="D1588" s="127" t="s">
        <v>50202</v>
      </c>
      <c r="E1588" s="111" t="s">
        <v>3626</v>
      </c>
      <c r="F1588" s="126" t="s">
        <v>61682</v>
      </c>
      <c r="G1588" s="127" t="s">
        <v>61683</v>
      </c>
      <c r="H1588" s="111" t="s">
        <v>420</v>
      </c>
      <c r="I1588" s="128">
        <v>1044.3824999999999</v>
      </c>
      <c r="J1588" s="42">
        <v>4395.2</v>
      </c>
      <c r="K1588" s="34">
        <v>4590269.9639999997</v>
      </c>
      <c r="L1588" s="24">
        <v>4268951.0665199989</v>
      </c>
      <c r="M1588" s="129" t="s">
        <v>45</v>
      </c>
      <c r="N1588" s="129">
        <v>12</v>
      </c>
      <c r="O1588" s="130" t="s">
        <v>26</v>
      </c>
      <c r="P1588" s="116" t="s">
        <v>424</v>
      </c>
      <c r="Q1588" s="117" t="s">
        <v>63003</v>
      </c>
      <c r="R1588" s="117" t="s">
        <v>63002</v>
      </c>
      <c r="S1588" s="117" t="s">
        <v>57126</v>
      </c>
      <c r="T1588" s="117" t="s">
        <v>57126</v>
      </c>
      <c r="U1588" s="117" t="s">
        <v>57126</v>
      </c>
      <c r="V1588" s="114" t="s">
        <v>17</v>
      </c>
      <c r="W1588" s="118" t="s">
        <v>340</v>
      </c>
      <c r="X1588" s="115" t="str">
        <f>VLOOKUP(W1588,'Formato de datos '!$G$1:$H$240,2,0)</f>
        <v>Drogas y Medicamentos</v>
      </c>
      <c r="Y1588" s="129" t="s">
        <v>57</v>
      </c>
      <c r="Z1588" s="129"/>
      <c r="AA1588" s="131" t="s">
        <v>58450</v>
      </c>
      <c r="AB1588" s="129" t="s">
        <v>442</v>
      </c>
      <c r="AC1588" s="129"/>
      <c r="AD1588" s="130"/>
      <c r="AE1588" s="122">
        <v>3430</v>
      </c>
      <c r="AF1588" s="134"/>
    </row>
    <row r="1589" spans="1:32" s="135" customFormat="1" ht="90">
      <c r="A1589" s="133" t="s">
        <v>62914</v>
      </c>
      <c r="B1589" s="125" t="s">
        <v>58450</v>
      </c>
      <c r="C1589" s="125" t="s">
        <v>59193</v>
      </c>
      <c r="D1589" s="127" t="s">
        <v>50202</v>
      </c>
      <c r="E1589" s="111" t="s">
        <v>3626</v>
      </c>
      <c r="F1589" s="126" t="s">
        <v>61684</v>
      </c>
      <c r="G1589" s="127" t="s">
        <v>61685</v>
      </c>
      <c r="H1589" s="111" t="s">
        <v>420</v>
      </c>
      <c r="I1589" s="128">
        <v>8113.6650000000009</v>
      </c>
      <c r="J1589" s="42">
        <v>25728</v>
      </c>
      <c r="K1589" s="34">
        <v>208748373.12000003</v>
      </c>
      <c r="L1589" s="24">
        <v>194135987.00160003</v>
      </c>
      <c r="M1589" s="129" t="s">
        <v>45</v>
      </c>
      <c r="N1589" s="129">
        <v>12</v>
      </c>
      <c r="O1589" s="130" t="s">
        <v>26</v>
      </c>
      <c r="P1589" s="116" t="s">
        <v>424</v>
      </c>
      <c r="Q1589" s="117" t="s">
        <v>63003</v>
      </c>
      <c r="R1589" s="117" t="s">
        <v>63002</v>
      </c>
      <c r="S1589" s="117" t="s">
        <v>57126</v>
      </c>
      <c r="T1589" s="117" t="s">
        <v>57126</v>
      </c>
      <c r="U1589" s="117" t="s">
        <v>57126</v>
      </c>
      <c r="V1589" s="114" t="s">
        <v>17</v>
      </c>
      <c r="W1589" s="118" t="s">
        <v>340</v>
      </c>
      <c r="X1589" s="115" t="str">
        <f>VLOOKUP(W1589,'Formato de datos '!$G$1:$H$240,2,0)</f>
        <v>Drogas y Medicamentos</v>
      </c>
      <c r="Y1589" s="129" t="s">
        <v>57</v>
      </c>
      <c r="Z1589" s="129"/>
      <c r="AA1589" s="131" t="s">
        <v>58450</v>
      </c>
      <c r="AB1589" s="129" t="s">
        <v>442</v>
      </c>
      <c r="AC1589" s="129"/>
      <c r="AD1589" s="130"/>
      <c r="AE1589" s="122">
        <v>3431</v>
      </c>
      <c r="AF1589" s="134"/>
    </row>
    <row r="1590" spans="1:32" s="135" customFormat="1" ht="60">
      <c r="A1590" s="133" t="s">
        <v>62914</v>
      </c>
      <c r="B1590" s="125" t="s">
        <v>58450</v>
      </c>
      <c r="C1590" s="125" t="s">
        <v>59193</v>
      </c>
      <c r="D1590" s="127" t="s">
        <v>50067</v>
      </c>
      <c r="E1590" s="111" t="s">
        <v>3619</v>
      </c>
      <c r="F1590" s="126" t="s">
        <v>61686</v>
      </c>
      <c r="G1590" s="127" t="s">
        <v>61687</v>
      </c>
      <c r="H1590" s="111" t="s">
        <v>420</v>
      </c>
      <c r="I1590" s="128">
        <v>2138.64</v>
      </c>
      <c r="J1590" s="42">
        <v>11323.536</v>
      </c>
      <c r="K1590" s="34">
        <v>24216967.031039998</v>
      </c>
      <c r="L1590" s="24">
        <v>22521779.338867199</v>
      </c>
      <c r="M1590" s="129" t="s">
        <v>45</v>
      </c>
      <c r="N1590" s="129">
        <v>12</v>
      </c>
      <c r="O1590" s="130" t="s">
        <v>26</v>
      </c>
      <c r="P1590" s="116" t="s">
        <v>424</v>
      </c>
      <c r="Q1590" s="117" t="s">
        <v>63003</v>
      </c>
      <c r="R1590" s="117" t="s">
        <v>63002</v>
      </c>
      <c r="S1590" s="117" t="s">
        <v>57126</v>
      </c>
      <c r="T1590" s="117" t="s">
        <v>57126</v>
      </c>
      <c r="U1590" s="117" t="s">
        <v>57126</v>
      </c>
      <c r="V1590" s="114" t="s">
        <v>17</v>
      </c>
      <c r="W1590" s="118" t="s">
        <v>340</v>
      </c>
      <c r="X1590" s="115" t="str">
        <f>VLOOKUP(W1590,'Formato de datos '!$G$1:$H$240,2,0)</f>
        <v>Drogas y Medicamentos</v>
      </c>
      <c r="Y1590" s="129" t="s">
        <v>57</v>
      </c>
      <c r="Z1590" s="129"/>
      <c r="AA1590" s="131" t="s">
        <v>58450</v>
      </c>
      <c r="AB1590" s="129" t="s">
        <v>442</v>
      </c>
      <c r="AC1590" s="129"/>
      <c r="AD1590" s="130"/>
      <c r="AE1590" s="122">
        <v>3432</v>
      </c>
      <c r="AF1590" s="134"/>
    </row>
    <row r="1591" spans="1:32" s="135" customFormat="1" ht="60">
      <c r="A1591" s="133" t="s">
        <v>62914</v>
      </c>
      <c r="B1591" s="125" t="s">
        <v>58450</v>
      </c>
      <c r="C1591" s="125" t="s">
        <v>59193</v>
      </c>
      <c r="D1591" s="127" t="s">
        <v>49979</v>
      </c>
      <c r="E1591" s="111" t="s">
        <v>3619</v>
      </c>
      <c r="F1591" s="126" t="s">
        <v>61688</v>
      </c>
      <c r="G1591" s="127" t="s">
        <v>61689</v>
      </c>
      <c r="H1591" s="111" t="s">
        <v>420</v>
      </c>
      <c r="I1591" s="128">
        <v>1681.7849999999999</v>
      </c>
      <c r="J1591" s="42">
        <v>176.88</v>
      </c>
      <c r="K1591" s="34">
        <v>297474.13079999998</v>
      </c>
      <c r="L1591" s="24">
        <v>276650.94164400001</v>
      </c>
      <c r="M1591" s="129" t="s">
        <v>45</v>
      </c>
      <c r="N1591" s="129">
        <v>12</v>
      </c>
      <c r="O1591" s="130" t="s">
        <v>26</v>
      </c>
      <c r="P1591" s="116" t="s">
        <v>424</v>
      </c>
      <c r="Q1591" s="117" t="s">
        <v>63003</v>
      </c>
      <c r="R1591" s="117" t="s">
        <v>63002</v>
      </c>
      <c r="S1591" s="117" t="s">
        <v>57126</v>
      </c>
      <c r="T1591" s="117" t="s">
        <v>57126</v>
      </c>
      <c r="U1591" s="117" t="s">
        <v>57126</v>
      </c>
      <c r="V1591" s="114" t="s">
        <v>17</v>
      </c>
      <c r="W1591" s="118" t="s">
        <v>340</v>
      </c>
      <c r="X1591" s="115" t="str">
        <f>VLOOKUP(W1591,'Formato de datos '!$G$1:$H$240,2,0)</f>
        <v>Drogas y Medicamentos</v>
      </c>
      <c r="Y1591" s="129" t="s">
        <v>57</v>
      </c>
      <c r="Z1591" s="129"/>
      <c r="AA1591" s="131" t="s">
        <v>58450</v>
      </c>
      <c r="AB1591" s="129" t="s">
        <v>442</v>
      </c>
      <c r="AC1591" s="129"/>
      <c r="AD1591" s="130"/>
      <c r="AE1591" s="122">
        <v>3433</v>
      </c>
      <c r="AF1591" s="134"/>
    </row>
    <row r="1592" spans="1:32" s="135" customFormat="1" ht="135">
      <c r="A1592" s="133" t="s">
        <v>62914</v>
      </c>
      <c r="B1592" s="125" t="s">
        <v>58450</v>
      </c>
      <c r="C1592" s="125" t="s">
        <v>59193</v>
      </c>
      <c r="D1592" s="127" t="s">
        <v>50847</v>
      </c>
      <c r="E1592" s="111" t="s">
        <v>3621</v>
      </c>
      <c r="F1592" s="126" t="s">
        <v>61690</v>
      </c>
      <c r="G1592" s="127" t="s">
        <v>61691</v>
      </c>
      <c r="H1592" s="111" t="s">
        <v>420</v>
      </c>
      <c r="I1592" s="128">
        <v>3072.3</v>
      </c>
      <c r="J1592" s="42">
        <v>2540.64</v>
      </c>
      <c r="K1592" s="34">
        <v>7805608.2719999999</v>
      </c>
      <c r="L1592" s="24">
        <v>7259215.6929600006</v>
      </c>
      <c r="M1592" s="129" t="s">
        <v>45</v>
      </c>
      <c r="N1592" s="129">
        <v>12</v>
      </c>
      <c r="O1592" s="130" t="s">
        <v>26</v>
      </c>
      <c r="P1592" s="116" t="s">
        <v>424</v>
      </c>
      <c r="Q1592" s="117" t="s">
        <v>63003</v>
      </c>
      <c r="R1592" s="117" t="s">
        <v>63002</v>
      </c>
      <c r="S1592" s="117" t="s">
        <v>57126</v>
      </c>
      <c r="T1592" s="117" t="s">
        <v>57126</v>
      </c>
      <c r="U1592" s="117" t="s">
        <v>57126</v>
      </c>
      <c r="V1592" s="114" t="s">
        <v>17</v>
      </c>
      <c r="W1592" s="118" t="s">
        <v>340</v>
      </c>
      <c r="X1592" s="115" t="str">
        <f>VLOOKUP(W1592,'Formato de datos '!$G$1:$H$240,2,0)</f>
        <v>Drogas y Medicamentos</v>
      </c>
      <c r="Y1592" s="129" t="s">
        <v>57</v>
      </c>
      <c r="Z1592" s="129"/>
      <c r="AA1592" s="131" t="s">
        <v>58450</v>
      </c>
      <c r="AB1592" s="129" t="s">
        <v>442</v>
      </c>
      <c r="AC1592" s="129"/>
      <c r="AD1592" s="130"/>
      <c r="AE1592" s="122">
        <v>3434</v>
      </c>
      <c r="AF1592" s="134"/>
    </row>
    <row r="1593" spans="1:32" s="135" customFormat="1" ht="30">
      <c r="A1593" s="133" t="s">
        <v>62914</v>
      </c>
      <c r="B1593" s="125" t="s">
        <v>58450</v>
      </c>
      <c r="C1593" s="125" t="s">
        <v>59193</v>
      </c>
      <c r="D1593" s="127" t="s">
        <v>49881</v>
      </c>
      <c r="E1593" s="111" t="s">
        <v>3606</v>
      </c>
      <c r="F1593" s="126" t="s">
        <v>61692</v>
      </c>
      <c r="G1593" s="127" t="s">
        <v>61693</v>
      </c>
      <c r="H1593" s="111" t="s">
        <v>420</v>
      </c>
      <c r="I1593" s="128">
        <v>7.6475000000000009</v>
      </c>
      <c r="J1593" s="42">
        <v>224048</v>
      </c>
      <c r="K1593" s="34">
        <v>1713407.0800000003</v>
      </c>
      <c r="L1593" s="24">
        <v>1593468.5844000001</v>
      </c>
      <c r="M1593" s="129" t="s">
        <v>45</v>
      </c>
      <c r="N1593" s="129">
        <v>12</v>
      </c>
      <c r="O1593" s="130" t="s">
        <v>26</v>
      </c>
      <c r="P1593" s="116" t="s">
        <v>424</v>
      </c>
      <c r="Q1593" s="117" t="s">
        <v>63003</v>
      </c>
      <c r="R1593" s="117" t="s">
        <v>63002</v>
      </c>
      <c r="S1593" s="117" t="s">
        <v>57126</v>
      </c>
      <c r="T1593" s="117" t="s">
        <v>57126</v>
      </c>
      <c r="U1593" s="117" t="s">
        <v>57126</v>
      </c>
      <c r="V1593" s="114" t="s">
        <v>17</v>
      </c>
      <c r="W1593" s="118" t="s">
        <v>340</v>
      </c>
      <c r="X1593" s="115" t="str">
        <f>VLOOKUP(W1593,'Formato de datos '!$G$1:$H$240,2,0)</f>
        <v>Drogas y Medicamentos</v>
      </c>
      <c r="Y1593" s="129" t="s">
        <v>57</v>
      </c>
      <c r="Z1593" s="129"/>
      <c r="AA1593" s="131" t="s">
        <v>58450</v>
      </c>
      <c r="AB1593" s="129" t="s">
        <v>442</v>
      </c>
      <c r="AC1593" s="129"/>
      <c r="AD1593" s="130"/>
      <c r="AE1593" s="122">
        <v>3435</v>
      </c>
      <c r="AF1593" s="134"/>
    </row>
    <row r="1594" spans="1:32" s="135" customFormat="1" ht="75">
      <c r="A1594" s="133" t="s">
        <v>62914</v>
      </c>
      <c r="B1594" s="125" t="s">
        <v>58450</v>
      </c>
      <c r="C1594" s="125" t="s">
        <v>59193</v>
      </c>
      <c r="D1594" s="127" t="s">
        <v>49883</v>
      </c>
      <c r="E1594" s="111" t="s">
        <v>3624</v>
      </c>
      <c r="F1594" s="126" t="s">
        <v>61694</v>
      </c>
      <c r="G1594" s="127" t="s">
        <v>61695</v>
      </c>
      <c r="H1594" s="111" t="s">
        <v>420</v>
      </c>
      <c r="I1594" s="128">
        <v>4.3699999999999992</v>
      </c>
      <c r="J1594" s="42">
        <v>215463.424</v>
      </c>
      <c r="K1594" s="34">
        <v>941575.16287999984</v>
      </c>
      <c r="L1594" s="24">
        <v>875664.90147839976</v>
      </c>
      <c r="M1594" s="129" t="s">
        <v>45</v>
      </c>
      <c r="N1594" s="129">
        <v>12</v>
      </c>
      <c r="O1594" s="130" t="s">
        <v>26</v>
      </c>
      <c r="P1594" s="116" t="s">
        <v>424</v>
      </c>
      <c r="Q1594" s="117" t="s">
        <v>63003</v>
      </c>
      <c r="R1594" s="117" t="s">
        <v>63002</v>
      </c>
      <c r="S1594" s="117" t="s">
        <v>57126</v>
      </c>
      <c r="T1594" s="117" t="s">
        <v>57126</v>
      </c>
      <c r="U1594" s="117" t="s">
        <v>57126</v>
      </c>
      <c r="V1594" s="114" t="s">
        <v>17</v>
      </c>
      <c r="W1594" s="118" t="s">
        <v>340</v>
      </c>
      <c r="X1594" s="115" t="str">
        <f>VLOOKUP(W1594,'Formato de datos '!$G$1:$H$240,2,0)</f>
        <v>Drogas y Medicamentos</v>
      </c>
      <c r="Y1594" s="129" t="s">
        <v>57</v>
      </c>
      <c r="Z1594" s="129"/>
      <c r="AA1594" s="131" t="s">
        <v>58450</v>
      </c>
      <c r="AB1594" s="129" t="s">
        <v>442</v>
      </c>
      <c r="AC1594" s="129"/>
      <c r="AD1594" s="130"/>
      <c r="AE1594" s="122">
        <v>3436</v>
      </c>
      <c r="AF1594" s="134"/>
    </row>
    <row r="1595" spans="1:32" s="135" customFormat="1" ht="30">
      <c r="A1595" s="133" t="s">
        <v>62914</v>
      </c>
      <c r="B1595" s="125" t="s">
        <v>58450</v>
      </c>
      <c r="C1595" s="125" t="s">
        <v>59193</v>
      </c>
      <c r="D1595" s="127" t="s">
        <v>50390</v>
      </c>
      <c r="E1595" s="111" t="s">
        <v>3559</v>
      </c>
      <c r="F1595" s="126" t="s">
        <v>61696</v>
      </c>
      <c r="G1595" s="127" t="s">
        <v>61697</v>
      </c>
      <c r="H1595" s="111" t="s">
        <v>420</v>
      </c>
      <c r="I1595" s="128">
        <v>21738.716999999997</v>
      </c>
      <c r="J1595" s="42">
        <v>2954.4319999999998</v>
      </c>
      <c r="K1595" s="34">
        <v>64225561.143743984</v>
      </c>
      <c r="L1595" s="24">
        <v>59729771.863681905</v>
      </c>
      <c r="M1595" s="129" t="s">
        <v>45</v>
      </c>
      <c r="N1595" s="129">
        <v>12</v>
      </c>
      <c r="O1595" s="130" t="s">
        <v>26</v>
      </c>
      <c r="P1595" s="116" t="s">
        <v>424</v>
      </c>
      <c r="Q1595" s="117" t="s">
        <v>63003</v>
      </c>
      <c r="R1595" s="117" t="s">
        <v>63002</v>
      </c>
      <c r="S1595" s="117" t="s">
        <v>57126</v>
      </c>
      <c r="T1595" s="117" t="s">
        <v>57126</v>
      </c>
      <c r="U1595" s="117" t="s">
        <v>57126</v>
      </c>
      <c r="V1595" s="114" t="s">
        <v>17</v>
      </c>
      <c r="W1595" s="118" t="s">
        <v>340</v>
      </c>
      <c r="X1595" s="115" t="str">
        <f>VLOOKUP(W1595,'Formato de datos '!$G$1:$H$240,2,0)</f>
        <v>Drogas y Medicamentos</v>
      </c>
      <c r="Y1595" s="129" t="s">
        <v>57</v>
      </c>
      <c r="Z1595" s="129"/>
      <c r="AA1595" s="131" t="s">
        <v>58450</v>
      </c>
      <c r="AB1595" s="129" t="s">
        <v>442</v>
      </c>
      <c r="AC1595" s="129"/>
      <c r="AD1595" s="130"/>
      <c r="AE1595" s="122">
        <v>3437</v>
      </c>
      <c r="AF1595" s="134"/>
    </row>
    <row r="1596" spans="1:32" s="135" customFormat="1" ht="30">
      <c r="A1596" s="133" t="s">
        <v>62914</v>
      </c>
      <c r="B1596" s="125" t="s">
        <v>58450</v>
      </c>
      <c r="C1596" s="125" t="s">
        <v>59193</v>
      </c>
      <c r="D1596" s="127" t="s">
        <v>50390</v>
      </c>
      <c r="E1596" s="111" t="s">
        <v>3559</v>
      </c>
      <c r="F1596" s="126" t="s">
        <v>61698</v>
      </c>
      <c r="G1596" s="127" t="s">
        <v>61699</v>
      </c>
      <c r="H1596" s="111" t="s">
        <v>420</v>
      </c>
      <c r="I1596" s="128">
        <v>126.68249999999999</v>
      </c>
      <c r="J1596" s="42">
        <v>41104.767999999996</v>
      </c>
      <c r="K1596" s="34">
        <v>5207254.7721599992</v>
      </c>
      <c r="L1596" s="24">
        <v>4842746.938108799</v>
      </c>
      <c r="M1596" s="129" t="s">
        <v>45</v>
      </c>
      <c r="N1596" s="129">
        <v>12</v>
      </c>
      <c r="O1596" s="130" t="s">
        <v>26</v>
      </c>
      <c r="P1596" s="116" t="s">
        <v>424</v>
      </c>
      <c r="Q1596" s="117" t="s">
        <v>63003</v>
      </c>
      <c r="R1596" s="117" t="s">
        <v>63002</v>
      </c>
      <c r="S1596" s="117" t="s">
        <v>57126</v>
      </c>
      <c r="T1596" s="117" t="s">
        <v>57126</v>
      </c>
      <c r="U1596" s="117" t="s">
        <v>57126</v>
      </c>
      <c r="V1596" s="114" t="s">
        <v>17</v>
      </c>
      <c r="W1596" s="118" t="s">
        <v>340</v>
      </c>
      <c r="X1596" s="115" t="str">
        <f>VLOOKUP(W1596,'Formato de datos '!$G$1:$H$240,2,0)</f>
        <v>Drogas y Medicamentos</v>
      </c>
      <c r="Y1596" s="129" t="s">
        <v>57</v>
      </c>
      <c r="Z1596" s="129"/>
      <c r="AA1596" s="131" t="s">
        <v>58450</v>
      </c>
      <c r="AB1596" s="129" t="s">
        <v>442</v>
      </c>
      <c r="AC1596" s="129"/>
      <c r="AD1596" s="130"/>
      <c r="AE1596" s="122">
        <v>3438</v>
      </c>
      <c r="AF1596" s="134"/>
    </row>
    <row r="1597" spans="1:32" s="135" customFormat="1" ht="60">
      <c r="A1597" s="133" t="s">
        <v>62914</v>
      </c>
      <c r="B1597" s="125" t="s">
        <v>58450</v>
      </c>
      <c r="C1597" s="125" t="s">
        <v>59193</v>
      </c>
      <c r="D1597" s="127" t="s">
        <v>49578</v>
      </c>
      <c r="E1597" s="111" t="s">
        <v>3606</v>
      </c>
      <c r="F1597" s="126" t="s">
        <v>61700</v>
      </c>
      <c r="G1597" s="127" t="s">
        <v>61701</v>
      </c>
      <c r="H1597" s="111" t="s">
        <v>420</v>
      </c>
      <c r="I1597" s="128">
        <v>50.872499999999995</v>
      </c>
      <c r="J1597" s="42">
        <v>18227.216</v>
      </c>
      <c r="K1597" s="34">
        <v>927264.0459599999</v>
      </c>
      <c r="L1597" s="24">
        <v>862355.56274279999</v>
      </c>
      <c r="M1597" s="129" t="s">
        <v>45</v>
      </c>
      <c r="N1597" s="129">
        <v>12</v>
      </c>
      <c r="O1597" s="130" t="s">
        <v>26</v>
      </c>
      <c r="P1597" s="116" t="s">
        <v>424</v>
      </c>
      <c r="Q1597" s="117" t="s">
        <v>63003</v>
      </c>
      <c r="R1597" s="117" t="s">
        <v>63002</v>
      </c>
      <c r="S1597" s="117" t="s">
        <v>57126</v>
      </c>
      <c r="T1597" s="117" t="s">
        <v>57126</v>
      </c>
      <c r="U1597" s="117" t="s">
        <v>57126</v>
      </c>
      <c r="V1597" s="114" t="s">
        <v>17</v>
      </c>
      <c r="W1597" s="118" t="s">
        <v>340</v>
      </c>
      <c r="X1597" s="115" t="str">
        <f>VLOOKUP(W1597,'Formato de datos '!$G$1:$H$240,2,0)</f>
        <v>Drogas y Medicamentos</v>
      </c>
      <c r="Y1597" s="129" t="s">
        <v>57</v>
      </c>
      <c r="Z1597" s="129"/>
      <c r="AA1597" s="131" t="s">
        <v>58450</v>
      </c>
      <c r="AB1597" s="129" t="s">
        <v>442</v>
      </c>
      <c r="AC1597" s="129"/>
      <c r="AD1597" s="130"/>
      <c r="AE1597" s="122">
        <v>3439</v>
      </c>
      <c r="AF1597" s="134"/>
    </row>
    <row r="1598" spans="1:32" s="135" customFormat="1" ht="30">
      <c r="A1598" s="133" t="s">
        <v>62914</v>
      </c>
      <c r="B1598" s="125" t="s">
        <v>58450</v>
      </c>
      <c r="C1598" s="125" t="s">
        <v>59193</v>
      </c>
      <c r="D1598" s="127" t="s">
        <v>49578</v>
      </c>
      <c r="E1598" s="111" t="s">
        <v>3606</v>
      </c>
      <c r="F1598" s="126" t="s">
        <v>61702</v>
      </c>
      <c r="G1598" s="127" t="s">
        <v>61703</v>
      </c>
      <c r="H1598" s="111" t="s">
        <v>420</v>
      </c>
      <c r="I1598" s="128">
        <v>16.957500000000003</v>
      </c>
      <c r="J1598" s="42">
        <v>6689.28</v>
      </c>
      <c r="K1598" s="34">
        <v>113433.46560000001</v>
      </c>
      <c r="L1598" s="24">
        <v>105493.12300800001</v>
      </c>
      <c r="M1598" s="129" t="s">
        <v>45</v>
      </c>
      <c r="N1598" s="129">
        <v>12</v>
      </c>
      <c r="O1598" s="130" t="s">
        <v>26</v>
      </c>
      <c r="P1598" s="116" t="s">
        <v>424</v>
      </c>
      <c r="Q1598" s="117" t="s">
        <v>63003</v>
      </c>
      <c r="R1598" s="117" t="s">
        <v>63002</v>
      </c>
      <c r="S1598" s="117" t="s">
        <v>57126</v>
      </c>
      <c r="T1598" s="117" t="s">
        <v>57126</v>
      </c>
      <c r="U1598" s="117" t="s">
        <v>57126</v>
      </c>
      <c r="V1598" s="114" t="s">
        <v>17</v>
      </c>
      <c r="W1598" s="118" t="s">
        <v>340</v>
      </c>
      <c r="X1598" s="115" t="str">
        <f>VLOOKUP(W1598,'Formato de datos '!$G$1:$H$240,2,0)</f>
        <v>Drogas y Medicamentos</v>
      </c>
      <c r="Y1598" s="129" t="s">
        <v>57</v>
      </c>
      <c r="Z1598" s="129"/>
      <c r="AA1598" s="131" t="s">
        <v>58450</v>
      </c>
      <c r="AB1598" s="129" t="s">
        <v>442</v>
      </c>
      <c r="AC1598" s="129"/>
      <c r="AD1598" s="130"/>
      <c r="AE1598" s="122">
        <v>3440</v>
      </c>
      <c r="AF1598" s="134"/>
    </row>
    <row r="1599" spans="1:32" s="135" customFormat="1" ht="75">
      <c r="A1599" s="133" t="s">
        <v>62914</v>
      </c>
      <c r="B1599" s="125" t="s">
        <v>58450</v>
      </c>
      <c r="C1599" s="125" t="s">
        <v>59193</v>
      </c>
      <c r="D1599" s="127" t="s">
        <v>51000</v>
      </c>
      <c r="E1599" s="111" t="s">
        <v>3617</v>
      </c>
      <c r="F1599" s="126" t="s">
        <v>61704</v>
      </c>
      <c r="G1599" s="127" t="s">
        <v>61705</v>
      </c>
      <c r="H1599" s="111" t="s">
        <v>420</v>
      </c>
      <c r="I1599" s="128">
        <v>1762.5825</v>
      </c>
      <c r="J1599" s="42">
        <v>12805.04</v>
      </c>
      <c r="K1599" s="34">
        <v>22569939.415800001</v>
      </c>
      <c r="L1599" s="24">
        <v>22016418.0075</v>
      </c>
      <c r="M1599" s="129" t="s">
        <v>45</v>
      </c>
      <c r="N1599" s="129">
        <v>12</v>
      </c>
      <c r="O1599" s="130" t="s">
        <v>26</v>
      </c>
      <c r="P1599" s="116" t="s">
        <v>424</v>
      </c>
      <c r="Q1599" s="117" t="s">
        <v>63003</v>
      </c>
      <c r="R1599" s="117" t="s">
        <v>63002</v>
      </c>
      <c r="S1599" s="117" t="s">
        <v>57126</v>
      </c>
      <c r="T1599" s="117" t="s">
        <v>57126</v>
      </c>
      <c r="U1599" s="117" t="s">
        <v>57126</v>
      </c>
      <c r="V1599" s="114" t="s">
        <v>17</v>
      </c>
      <c r="W1599" s="118" t="s">
        <v>340</v>
      </c>
      <c r="X1599" s="115" t="str">
        <f>VLOOKUP(W1599,'Formato de datos '!$G$1:$H$240,2,0)</f>
        <v>Drogas y Medicamentos</v>
      </c>
      <c r="Y1599" s="129" t="s">
        <v>57</v>
      </c>
      <c r="Z1599" s="129"/>
      <c r="AA1599" s="131" t="s">
        <v>58450</v>
      </c>
      <c r="AB1599" s="129" t="s">
        <v>442</v>
      </c>
      <c r="AC1599" s="129"/>
      <c r="AD1599" s="130"/>
      <c r="AE1599" s="122">
        <v>3441</v>
      </c>
      <c r="AF1599" s="134"/>
    </row>
    <row r="1600" spans="1:32" s="135" customFormat="1" ht="75">
      <c r="A1600" s="133" t="s">
        <v>62914</v>
      </c>
      <c r="B1600" s="125" t="s">
        <v>58450</v>
      </c>
      <c r="C1600" s="125" t="s">
        <v>59193</v>
      </c>
      <c r="D1600" s="127" t="s">
        <v>50735</v>
      </c>
      <c r="E1600" s="111" t="s">
        <v>3630</v>
      </c>
      <c r="F1600" s="126" t="s">
        <v>61706</v>
      </c>
      <c r="G1600" s="127" t="s">
        <v>61707</v>
      </c>
      <c r="H1600" s="111" t="s">
        <v>420</v>
      </c>
      <c r="I1600" s="128">
        <v>7054.3200000000006</v>
      </c>
      <c r="J1600" s="42">
        <v>5191.6959999999999</v>
      </c>
      <c r="K1600" s="34">
        <v>36623884.926720001</v>
      </c>
      <c r="L1600" s="24">
        <v>34060212.981849603</v>
      </c>
      <c r="M1600" s="129" t="s">
        <v>45</v>
      </c>
      <c r="N1600" s="129">
        <v>12</v>
      </c>
      <c r="O1600" s="130" t="s">
        <v>26</v>
      </c>
      <c r="P1600" s="116" t="s">
        <v>424</v>
      </c>
      <c r="Q1600" s="117" t="s">
        <v>63003</v>
      </c>
      <c r="R1600" s="117" t="s">
        <v>63002</v>
      </c>
      <c r="S1600" s="117" t="s">
        <v>57126</v>
      </c>
      <c r="T1600" s="117" t="s">
        <v>57126</v>
      </c>
      <c r="U1600" s="117" t="s">
        <v>57126</v>
      </c>
      <c r="V1600" s="114" t="s">
        <v>17</v>
      </c>
      <c r="W1600" s="118" t="s">
        <v>340</v>
      </c>
      <c r="X1600" s="115" t="str">
        <f>VLOOKUP(W1600,'Formato de datos '!$G$1:$H$240,2,0)</f>
        <v>Drogas y Medicamentos</v>
      </c>
      <c r="Y1600" s="129" t="s">
        <v>57</v>
      </c>
      <c r="Z1600" s="129"/>
      <c r="AA1600" s="131" t="s">
        <v>58450</v>
      </c>
      <c r="AB1600" s="129" t="s">
        <v>442</v>
      </c>
      <c r="AC1600" s="129"/>
      <c r="AD1600" s="130"/>
      <c r="AE1600" s="122">
        <v>3442</v>
      </c>
      <c r="AF1600" s="134"/>
    </row>
    <row r="1601" spans="1:32" s="135" customFormat="1" ht="75">
      <c r="A1601" s="133" t="s">
        <v>62914</v>
      </c>
      <c r="B1601" s="125" t="s">
        <v>58450</v>
      </c>
      <c r="C1601" s="125" t="s">
        <v>59193</v>
      </c>
      <c r="D1601" s="127" t="s">
        <v>50423</v>
      </c>
      <c r="E1601" s="111" t="s">
        <v>3630</v>
      </c>
      <c r="F1601" s="126" t="s">
        <v>61708</v>
      </c>
      <c r="G1601" s="127" t="s">
        <v>61709</v>
      </c>
      <c r="H1601" s="111" t="s">
        <v>420</v>
      </c>
      <c r="I1601" s="128">
        <v>35.909999999999997</v>
      </c>
      <c r="J1601" s="42">
        <v>25012.975999999999</v>
      </c>
      <c r="K1601" s="34">
        <v>898215.96815999981</v>
      </c>
      <c r="L1601" s="24">
        <v>835340.85038879991</v>
      </c>
      <c r="M1601" s="129" t="s">
        <v>45</v>
      </c>
      <c r="N1601" s="129">
        <v>12</v>
      </c>
      <c r="O1601" s="130" t="s">
        <v>26</v>
      </c>
      <c r="P1601" s="116" t="s">
        <v>424</v>
      </c>
      <c r="Q1601" s="117" t="s">
        <v>63003</v>
      </c>
      <c r="R1601" s="117" t="s">
        <v>63002</v>
      </c>
      <c r="S1601" s="117" t="s">
        <v>57126</v>
      </c>
      <c r="T1601" s="117" t="s">
        <v>57126</v>
      </c>
      <c r="U1601" s="117" t="s">
        <v>57126</v>
      </c>
      <c r="V1601" s="114" t="s">
        <v>17</v>
      </c>
      <c r="W1601" s="118" t="s">
        <v>340</v>
      </c>
      <c r="X1601" s="115" t="str">
        <f>VLOOKUP(W1601,'Formato de datos '!$G$1:$H$240,2,0)</f>
        <v>Drogas y Medicamentos</v>
      </c>
      <c r="Y1601" s="129" t="s">
        <v>57</v>
      </c>
      <c r="Z1601" s="129"/>
      <c r="AA1601" s="131" t="s">
        <v>58450</v>
      </c>
      <c r="AB1601" s="129" t="s">
        <v>442</v>
      </c>
      <c r="AC1601" s="129"/>
      <c r="AD1601" s="130"/>
      <c r="AE1601" s="122">
        <v>3443</v>
      </c>
      <c r="AF1601" s="134"/>
    </row>
    <row r="1602" spans="1:32" s="135" customFormat="1" ht="120">
      <c r="A1602" s="133" t="s">
        <v>62914</v>
      </c>
      <c r="B1602" s="125" t="s">
        <v>58450</v>
      </c>
      <c r="C1602" s="125" t="s">
        <v>59193</v>
      </c>
      <c r="D1602" s="127" t="s">
        <v>50340</v>
      </c>
      <c r="E1602" s="111" t="s">
        <v>3625</v>
      </c>
      <c r="F1602" s="126" t="s">
        <v>61710</v>
      </c>
      <c r="G1602" s="127" t="s">
        <v>61711</v>
      </c>
      <c r="H1602" s="111" t="s">
        <v>420</v>
      </c>
      <c r="I1602" s="128">
        <v>5145.1049999999996</v>
      </c>
      <c r="J1602" s="42">
        <v>118.992</v>
      </c>
      <c r="K1602" s="34">
        <v>612226.33415999997</v>
      </c>
      <c r="L1602" s="24">
        <v>569370.49076879991</v>
      </c>
      <c r="M1602" s="129" t="s">
        <v>45</v>
      </c>
      <c r="N1602" s="129">
        <v>12</v>
      </c>
      <c r="O1602" s="130" t="s">
        <v>26</v>
      </c>
      <c r="P1602" s="116" t="s">
        <v>424</v>
      </c>
      <c r="Q1602" s="117" t="s">
        <v>63003</v>
      </c>
      <c r="R1602" s="117" t="s">
        <v>63002</v>
      </c>
      <c r="S1602" s="117" t="s">
        <v>57126</v>
      </c>
      <c r="T1602" s="117" t="s">
        <v>57126</v>
      </c>
      <c r="U1602" s="117" t="s">
        <v>57126</v>
      </c>
      <c r="V1602" s="114" t="s">
        <v>17</v>
      </c>
      <c r="W1602" s="118" t="s">
        <v>340</v>
      </c>
      <c r="X1602" s="115" t="str">
        <f>VLOOKUP(W1602,'Formato de datos '!$G$1:$H$240,2,0)</f>
        <v>Drogas y Medicamentos</v>
      </c>
      <c r="Y1602" s="129" t="s">
        <v>57</v>
      </c>
      <c r="Z1602" s="129"/>
      <c r="AA1602" s="131" t="s">
        <v>58450</v>
      </c>
      <c r="AB1602" s="129" t="s">
        <v>442</v>
      </c>
      <c r="AC1602" s="129"/>
      <c r="AD1602" s="130"/>
      <c r="AE1602" s="122">
        <v>3444</v>
      </c>
      <c r="AF1602" s="134"/>
    </row>
    <row r="1603" spans="1:32" s="135" customFormat="1" ht="60">
      <c r="A1603" s="133" t="s">
        <v>62914</v>
      </c>
      <c r="B1603" s="125" t="s">
        <v>58450</v>
      </c>
      <c r="C1603" s="125" t="s">
        <v>59193</v>
      </c>
      <c r="D1603" s="127" t="s">
        <v>50539</v>
      </c>
      <c r="E1603" s="111" t="s">
        <v>3626</v>
      </c>
      <c r="F1603" s="126" t="s">
        <v>61712</v>
      </c>
      <c r="G1603" s="127" t="s">
        <v>61713</v>
      </c>
      <c r="H1603" s="111" t="s">
        <v>420</v>
      </c>
      <c r="I1603" s="128">
        <v>1528.1699999999998</v>
      </c>
      <c r="J1603" s="42">
        <v>804</v>
      </c>
      <c r="K1603" s="34">
        <v>1228648.68</v>
      </c>
      <c r="L1603" s="24">
        <v>1142643.2723999999</v>
      </c>
      <c r="M1603" s="129" t="s">
        <v>45</v>
      </c>
      <c r="N1603" s="129">
        <v>12</v>
      </c>
      <c r="O1603" s="130" t="s">
        <v>26</v>
      </c>
      <c r="P1603" s="116" t="s">
        <v>424</v>
      </c>
      <c r="Q1603" s="117" t="s">
        <v>63003</v>
      </c>
      <c r="R1603" s="117" t="s">
        <v>63002</v>
      </c>
      <c r="S1603" s="117" t="s">
        <v>57126</v>
      </c>
      <c r="T1603" s="117" t="s">
        <v>57126</v>
      </c>
      <c r="U1603" s="117" t="s">
        <v>57126</v>
      </c>
      <c r="V1603" s="114" t="s">
        <v>17</v>
      </c>
      <c r="W1603" s="118" t="s">
        <v>340</v>
      </c>
      <c r="X1603" s="115" t="str">
        <f>VLOOKUP(W1603,'Formato de datos '!$G$1:$H$240,2,0)</f>
        <v>Drogas y Medicamentos</v>
      </c>
      <c r="Y1603" s="129" t="s">
        <v>57</v>
      </c>
      <c r="Z1603" s="129"/>
      <c r="AA1603" s="131" t="s">
        <v>58450</v>
      </c>
      <c r="AB1603" s="129" t="s">
        <v>442</v>
      </c>
      <c r="AC1603" s="129"/>
      <c r="AD1603" s="130"/>
      <c r="AE1603" s="122">
        <v>3445</v>
      </c>
      <c r="AF1603" s="134"/>
    </row>
    <row r="1604" spans="1:32" s="135" customFormat="1" ht="90">
      <c r="A1604" s="133" t="s">
        <v>62914</v>
      </c>
      <c r="B1604" s="125" t="s">
        <v>58450</v>
      </c>
      <c r="C1604" s="125" t="s">
        <v>59193</v>
      </c>
      <c r="D1604" s="127" t="s">
        <v>49768</v>
      </c>
      <c r="E1604" s="111" t="s">
        <v>3623</v>
      </c>
      <c r="F1604" s="126" t="s">
        <v>61714</v>
      </c>
      <c r="G1604" s="127" t="s">
        <v>61715</v>
      </c>
      <c r="H1604" s="111" t="s">
        <v>420</v>
      </c>
      <c r="I1604" s="128">
        <v>61.844999999999992</v>
      </c>
      <c r="J1604" s="42">
        <v>242.27199999999999</v>
      </c>
      <c r="K1604" s="34">
        <v>14983.311839999997</v>
      </c>
      <c r="L1604" s="24">
        <v>13976.969999999998</v>
      </c>
      <c r="M1604" s="129" t="s">
        <v>45</v>
      </c>
      <c r="N1604" s="129">
        <v>12</v>
      </c>
      <c r="O1604" s="130" t="s">
        <v>26</v>
      </c>
      <c r="P1604" s="116" t="s">
        <v>424</v>
      </c>
      <c r="Q1604" s="117" t="s">
        <v>63003</v>
      </c>
      <c r="R1604" s="117" t="s">
        <v>63002</v>
      </c>
      <c r="S1604" s="117" t="s">
        <v>57126</v>
      </c>
      <c r="T1604" s="117" t="s">
        <v>57126</v>
      </c>
      <c r="U1604" s="117" t="s">
        <v>57126</v>
      </c>
      <c r="V1604" s="114" t="s">
        <v>17</v>
      </c>
      <c r="W1604" s="118" t="s">
        <v>340</v>
      </c>
      <c r="X1604" s="115" t="str">
        <f>VLOOKUP(W1604,'Formato de datos '!$G$1:$H$240,2,0)</f>
        <v>Drogas y Medicamentos</v>
      </c>
      <c r="Y1604" s="129" t="s">
        <v>57</v>
      </c>
      <c r="Z1604" s="129"/>
      <c r="AA1604" s="131" t="s">
        <v>58450</v>
      </c>
      <c r="AB1604" s="129" t="s">
        <v>442</v>
      </c>
      <c r="AC1604" s="129"/>
      <c r="AD1604" s="130"/>
      <c r="AE1604" s="122">
        <v>3446</v>
      </c>
      <c r="AF1604" s="134"/>
    </row>
    <row r="1605" spans="1:32" s="135" customFormat="1" ht="60">
      <c r="A1605" s="133" t="s">
        <v>62914</v>
      </c>
      <c r="B1605" s="125" t="s">
        <v>58450</v>
      </c>
      <c r="C1605" s="125" t="s">
        <v>59193</v>
      </c>
      <c r="D1605" s="127" t="s">
        <v>50069</v>
      </c>
      <c r="E1605" s="111" t="s">
        <v>3619</v>
      </c>
      <c r="F1605" s="126" t="s">
        <v>61716</v>
      </c>
      <c r="G1605" s="127" t="s">
        <v>61717</v>
      </c>
      <c r="H1605" s="111" t="s">
        <v>420</v>
      </c>
      <c r="I1605" s="128">
        <v>6207.4424999999992</v>
      </c>
      <c r="J1605" s="42">
        <v>204.75200000000001</v>
      </c>
      <c r="K1605" s="34">
        <v>1270986.2667599998</v>
      </c>
      <c r="L1605" s="24">
        <v>1182017.2280867998</v>
      </c>
      <c r="M1605" s="129" t="s">
        <v>45</v>
      </c>
      <c r="N1605" s="129">
        <v>12</v>
      </c>
      <c r="O1605" s="130" t="s">
        <v>26</v>
      </c>
      <c r="P1605" s="116" t="s">
        <v>424</v>
      </c>
      <c r="Q1605" s="117" t="s">
        <v>63003</v>
      </c>
      <c r="R1605" s="117" t="s">
        <v>63002</v>
      </c>
      <c r="S1605" s="117" t="s">
        <v>57126</v>
      </c>
      <c r="T1605" s="117" t="s">
        <v>57126</v>
      </c>
      <c r="U1605" s="117" t="s">
        <v>57126</v>
      </c>
      <c r="V1605" s="114" t="s">
        <v>17</v>
      </c>
      <c r="W1605" s="118" t="s">
        <v>340</v>
      </c>
      <c r="X1605" s="115" t="str">
        <f>VLOOKUP(W1605,'Formato de datos '!$G$1:$H$240,2,0)</f>
        <v>Drogas y Medicamentos</v>
      </c>
      <c r="Y1605" s="129" t="s">
        <v>57</v>
      </c>
      <c r="Z1605" s="129"/>
      <c r="AA1605" s="131" t="s">
        <v>58450</v>
      </c>
      <c r="AB1605" s="129" t="s">
        <v>442</v>
      </c>
      <c r="AC1605" s="129"/>
      <c r="AD1605" s="130"/>
      <c r="AE1605" s="122">
        <v>3447</v>
      </c>
      <c r="AF1605" s="134"/>
    </row>
    <row r="1606" spans="1:32" s="135" customFormat="1" ht="75">
      <c r="A1606" s="133" t="s">
        <v>62914</v>
      </c>
      <c r="B1606" s="125" t="s">
        <v>58450</v>
      </c>
      <c r="C1606" s="125" t="s">
        <v>59193</v>
      </c>
      <c r="D1606" s="127" t="s">
        <v>50069</v>
      </c>
      <c r="E1606" s="111" t="s">
        <v>3619</v>
      </c>
      <c r="F1606" s="126" t="s">
        <v>61718</v>
      </c>
      <c r="G1606" s="127" t="s">
        <v>61719</v>
      </c>
      <c r="H1606" s="111" t="s">
        <v>420</v>
      </c>
      <c r="I1606" s="128">
        <v>11.969999999999999</v>
      </c>
      <c r="J1606" s="42">
        <v>283.00799999999998</v>
      </c>
      <c r="K1606" s="34">
        <v>3387.6057599999995</v>
      </c>
      <c r="L1606" s="24">
        <v>3150.4733567999992</v>
      </c>
      <c r="M1606" s="129" t="s">
        <v>45</v>
      </c>
      <c r="N1606" s="129">
        <v>12</v>
      </c>
      <c r="O1606" s="130" t="s">
        <v>26</v>
      </c>
      <c r="P1606" s="116" t="s">
        <v>424</v>
      </c>
      <c r="Q1606" s="117" t="s">
        <v>63003</v>
      </c>
      <c r="R1606" s="117" t="s">
        <v>63002</v>
      </c>
      <c r="S1606" s="117" t="s">
        <v>57126</v>
      </c>
      <c r="T1606" s="117" t="s">
        <v>57126</v>
      </c>
      <c r="U1606" s="117" t="s">
        <v>57126</v>
      </c>
      <c r="V1606" s="114" t="s">
        <v>17</v>
      </c>
      <c r="W1606" s="118" t="s">
        <v>340</v>
      </c>
      <c r="X1606" s="115" t="str">
        <f>VLOOKUP(W1606,'Formato de datos '!$G$1:$H$240,2,0)</f>
        <v>Drogas y Medicamentos</v>
      </c>
      <c r="Y1606" s="129" t="s">
        <v>57</v>
      </c>
      <c r="Z1606" s="129"/>
      <c r="AA1606" s="131" t="s">
        <v>58450</v>
      </c>
      <c r="AB1606" s="129" t="s">
        <v>442</v>
      </c>
      <c r="AC1606" s="129"/>
      <c r="AD1606" s="130"/>
      <c r="AE1606" s="122">
        <v>3448</v>
      </c>
      <c r="AF1606" s="134"/>
    </row>
    <row r="1607" spans="1:32" s="135" customFormat="1" ht="75">
      <c r="A1607" s="133" t="s">
        <v>62914</v>
      </c>
      <c r="B1607" s="125" t="s">
        <v>58450</v>
      </c>
      <c r="C1607" s="125" t="s">
        <v>59193</v>
      </c>
      <c r="D1607" s="127" t="e">
        <v>#N/A</v>
      </c>
      <c r="E1607" s="111" t="s">
        <v>3624</v>
      </c>
      <c r="F1607" s="126" t="s">
        <v>61720</v>
      </c>
      <c r="G1607" s="127" t="s">
        <v>61721</v>
      </c>
      <c r="H1607" s="111" t="s">
        <v>420</v>
      </c>
      <c r="I1607" s="128">
        <v>120.69749999999999</v>
      </c>
      <c r="J1607" s="42">
        <v>84508.975999999995</v>
      </c>
      <c r="K1607" s="34">
        <v>10200022.130759999</v>
      </c>
      <c r="L1607" s="24">
        <v>9486020.5816067979</v>
      </c>
      <c r="M1607" s="129" t="s">
        <v>45</v>
      </c>
      <c r="N1607" s="129">
        <v>12</v>
      </c>
      <c r="O1607" s="130" t="s">
        <v>26</v>
      </c>
      <c r="P1607" s="116" t="s">
        <v>424</v>
      </c>
      <c r="Q1607" s="117" t="s">
        <v>63003</v>
      </c>
      <c r="R1607" s="117" t="s">
        <v>63002</v>
      </c>
      <c r="S1607" s="117" t="s">
        <v>57126</v>
      </c>
      <c r="T1607" s="117" t="s">
        <v>57126</v>
      </c>
      <c r="U1607" s="117" t="s">
        <v>57126</v>
      </c>
      <c r="V1607" s="114" t="s">
        <v>17</v>
      </c>
      <c r="W1607" s="118" t="s">
        <v>340</v>
      </c>
      <c r="X1607" s="115" t="str">
        <f>VLOOKUP(W1607,'Formato de datos '!$G$1:$H$240,2,0)</f>
        <v>Drogas y Medicamentos</v>
      </c>
      <c r="Y1607" s="129" t="s">
        <v>57</v>
      </c>
      <c r="Z1607" s="129"/>
      <c r="AA1607" s="131" t="s">
        <v>58450</v>
      </c>
      <c r="AB1607" s="129" t="s">
        <v>442</v>
      </c>
      <c r="AC1607" s="129"/>
      <c r="AD1607" s="130"/>
      <c r="AE1607" s="122">
        <v>3449</v>
      </c>
      <c r="AF1607" s="134"/>
    </row>
    <row r="1608" spans="1:32" s="135" customFormat="1" ht="75">
      <c r="A1608" s="133" t="s">
        <v>62914</v>
      </c>
      <c r="B1608" s="125" t="s">
        <v>58450</v>
      </c>
      <c r="C1608" s="125" t="s">
        <v>59193</v>
      </c>
      <c r="D1608" s="127" t="e">
        <v>#N/A</v>
      </c>
      <c r="E1608" s="111" t="s">
        <v>3624</v>
      </c>
      <c r="F1608" s="126" t="s">
        <v>61722</v>
      </c>
      <c r="G1608" s="127" t="s">
        <v>61723</v>
      </c>
      <c r="H1608" s="111" t="s">
        <v>420</v>
      </c>
      <c r="I1608" s="128">
        <v>33.915000000000006</v>
      </c>
      <c r="J1608" s="42">
        <v>72054.48</v>
      </c>
      <c r="K1608" s="34">
        <v>2443727.6892000004</v>
      </c>
      <c r="L1608" s="24">
        <v>2272666.7509560003</v>
      </c>
      <c r="M1608" s="129" t="s">
        <v>45</v>
      </c>
      <c r="N1608" s="129">
        <v>12</v>
      </c>
      <c r="O1608" s="130" t="s">
        <v>26</v>
      </c>
      <c r="P1608" s="116" t="s">
        <v>424</v>
      </c>
      <c r="Q1608" s="117" t="s">
        <v>63003</v>
      </c>
      <c r="R1608" s="117" t="s">
        <v>63002</v>
      </c>
      <c r="S1608" s="117" t="s">
        <v>57126</v>
      </c>
      <c r="T1608" s="117" t="s">
        <v>57126</v>
      </c>
      <c r="U1608" s="117" t="s">
        <v>57126</v>
      </c>
      <c r="V1608" s="114" t="s">
        <v>17</v>
      </c>
      <c r="W1608" s="118" t="s">
        <v>340</v>
      </c>
      <c r="X1608" s="115" t="str">
        <f>VLOOKUP(W1608,'Formato de datos '!$G$1:$H$240,2,0)</f>
        <v>Drogas y Medicamentos</v>
      </c>
      <c r="Y1608" s="129" t="s">
        <v>57</v>
      </c>
      <c r="Z1608" s="129"/>
      <c r="AA1608" s="131" t="s">
        <v>58450</v>
      </c>
      <c r="AB1608" s="129" t="s">
        <v>442</v>
      </c>
      <c r="AC1608" s="129"/>
      <c r="AD1608" s="130"/>
      <c r="AE1608" s="122">
        <v>3450</v>
      </c>
      <c r="AF1608" s="134"/>
    </row>
    <row r="1609" spans="1:32" s="135" customFormat="1" ht="60">
      <c r="A1609" s="133" t="s">
        <v>62914</v>
      </c>
      <c r="B1609" s="125" t="s">
        <v>58450</v>
      </c>
      <c r="C1609" s="125" t="s">
        <v>59193</v>
      </c>
      <c r="D1609" s="127" t="e">
        <v>#N/A</v>
      </c>
      <c r="E1609" s="111" t="s">
        <v>3619</v>
      </c>
      <c r="F1609" s="126" t="s">
        <v>61724</v>
      </c>
      <c r="G1609" s="127" t="s">
        <v>61725</v>
      </c>
      <c r="H1609" s="111" t="s">
        <v>420</v>
      </c>
      <c r="I1609" s="128">
        <v>7121.1525000000001</v>
      </c>
      <c r="J1609" s="42">
        <v>134</v>
      </c>
      <c r="K1609" s="34">
        <v>954234.43500000006</v>
      </c>
      <c r="L1609" s="24">
        <v>887438.02455000009</v>
      </c>
      <c r="M1609" s="129" t="s">
        <v>45</v>
      </c>
      <c r="N1609" s="129">
        <v>12</v>
      </c>
      <c r="O1609" s="130" t="s">
        <v>26</v>
      </c>
      <c r="P1609" s="116" t="s">
        <v>424</v>
      </c>
      <c r="Q1609" s="117" t="s">
        <v>63003</v>
      </c>
      <c r="R1609" s="117" t="s">
        <v>63002</v>
      </c>
      <c r="S1609" s="117" t="s">
        <v>57126</v>
      </c>
      <c r="T1609" s="117" t="s">
        <v>57126</v>
      </c>
      <c r="U1609" s="117" t="s">
        <v>57126</v>
      </c>
      <c r="V1609" s="114" t="s">
        <v>17</v>
      </c>
      <c r="W1609" s="118" t="s">
        <v>340</v>
      </c>
      <c r="X1609" s="115" t="str">
        <f>VLOOKUP(W1609,'Formato de datos '!$G$1:$H$240,2,0)</f>
        <v>Drogas y Medicamentos</v>
      </c>
      <c r="Y1609" s="129" t="s">
        <v>57</v>
      </c>
      <c r="Z1609" s="129"/>
      <c r="AA1609" s="131" t="s">
        <v>58450</v>
      </c>
      <c r="AB1609" s="129" t="s">
        <v>442</v>
      </c>
      <c r="AC1609" s="129"/>
      <c r="AD1609" s="130"/>
      <c r="AE1609" s="122">
        <v>3451</v>
      </c>
      <c r="AF1609" s="134"/>
    </row>
    <row r="1610" spans="1:32" s="135" customFormat="1" ht="90">
      <c r="A1610" s="133" t="s">
        <v>62914</v>
      </c>
      <c r="B1610" s="125" t="s">
        <v>58450</v>
      </c>
      <c r="C1610" s="125" t="s">
        <v>59193</v>
      </c>
      <c r="D1610" s="127" t="s">
        <v>49699</v>
      </c>
      <c r="E1610" s="111" t="s">
        <v>3617</v>
      </c>
      <c r="F1610" s="126" t="s">
        <v>61726</v>
      </c>
      <c r="G1610" s="127" t="s">
        <v>61727</v>
      </c>
      <c r="H1610" s="111" t="s">
        <v>420</v>
      </c>
      <c r="I1610" s="128">
        <v>2793</v>
      </c>
      <c r="J1610" s="42">
        <v>4227.9679999999998</v>
      </c>
      <c r="K1610" s="34">
        <v>11808714.624</v>
      </c>
      <c r="L1610" s="24">
        <v>10982104.600319998</v>
      </c>
      <c r="M1610" s="129" t="s">
        <v>45</v>
      </c>
      <c r="N1610" s="129">
        <v>12</v>
      </c>
      <c r="O1610" s="130" t="s">
        <v>26</v>
      </c>
      <c r="P1610" s="116" t="s">
        <v>424</v>
      </c>
      <c r="Q1610" s="117" t="s">
        <v>63003</v>
      </c>
      <c r="R1610" s="117" t="s">
        <v>63002</v>
      </c>
      <c r="S1610" s="117" t="s">
        <v>57126</v>
      </c>
      <c r="T1610" s="117" t="s">
        <v>57126</v>
      </c>
      <c r="U1610" s="117" t="s">
        <v>57126</v>
      </c>
      <c r="V1610" s="114" t="s">
        <v>17</v>
      </c>
      <c r="W1610" s="118" t="s">
        <v>340</v>
      </c>
      <c r="X1610" s="115" t="str">
        <f>VLOOKUP(W1610,'Formato de datos '!$G$1:$H$240,2,0)</f>
        <v>Drogas y Medicamentos</v>
      </c>
      <c r="Y1610" s="129" t="s">
        <v>57</v>
      </c>
      <c r="Z1610" s="129"/>
      <c r="AA1610" s="131" t="s">
        <v>58450</v>
      </c>
      <c r="AB1610" s="129" t="s">
        <v>442</v>
      </c>
      <c r="AC1610" s="129"/>
      <c r="AD1610" s="130"/>
      <c r="AE1610" s="122">
        <v>3452</v>
      </c>
      <c r="AF1610" s="134"/>
    </row>
    <row r="1611" spans="1:32" s="135" customFormat="1" ht="75">
      <c r="A1611" s="133" t="s">
        <v>62914</v>
      </c>
      <c r="B1611" s="125" t="s">
        <v>58450</v>
      </c>
      <c r="C1611" s="125" t="s">
        <v>59193</v>
      </c>
      <c r="D1611" s="127" t="s">
        <v>49662</v>
      </c>
      <c r="E1611" s="111" t="s">
        <v>3627</v>
      </c>
      <c r="F1611" s="126" t="s">
        <v>61728</v>
      </c>
      <c r="G1611" s="127" t="s">
        <v>61729</v>
      </c>
      <c r="H1611" s="111" t="s">
        <v>420</v>
      </c>
      <c r="I1611" s="128">
        <v>186.5325</v>
      </c>
      <c r="J1611" s="42">
        <v>856.52800000000002</v>
      </c>
      <c r="K1611" s="34">
        <v>159770.30916</v>
      </c>
      <c r="L1611" s="24">
        <v>148586.38751880001</v>
      </c>
      <c r="M1611" s="129" t="s">
        <v>45</v>
      </c>
      <c r="N1611" s="129">
        <v>12</v>
      </c>
      <c r="O1611" s="130" t="s">
        <v>26</v>
      </c>
      <c r="P1611" s="116" t="s">
        <v>424</v>
      </c>
      <c r="Q1611" s="117" t="s">
        <v>63003</v>
      </c>
      <c r="R1611" s="117" t="s">
        <v>63002</v>
      </c>
      <c r="S1611" s="117" t="s">
        <v>57126</v>
      </c>
      <c r="T1611" s="117" t="s">
        <v>57126</v>
      </c>
      <c r="U1611" s="117" t="s">
        <v>57126</v>
      </c>
      <c r="V1611" s="114" t="s">
        <v>17</v>
      </c>
      <c r="W1611" s="118" t="s">
        <v>340</v>
      </c>
      <c r="X1611" s="115" t="str">
        <f>VLOOKUP(W1611,'Formato de datos '!$G$1:$H$240,2,0)</f>
        <v>Drogas y Medicamentos</v>
      </c>
      <c r="Y1611" s="129" t="s">
        <v>57</v>
      </c>
      <c r="Z1611" s="129"/>
      <c r="AA1611" s="131" t="s">
        <v>58450</v>
      </c>
      <c r="AB1611" s="129" t="s">
        <v>442</v>
      </c>
      <c r="AC1611" s="129"/>
      <c r="AD1611" s="130"/>
      <c r="AE1611" s="122">
        <v>3453</v>
      </c>
      <c r="AF1611" s="134"/>
    </row>
    <row r="1612" spans="1:32" s="135" customFormat="1" ht="60">
      <c r="A1612" s="133" t="s">
        <v>62914</v>
      </c>
      <c r="B1612" s="125" t="s">
        <v>58450</v>
      </c>
      <c r="C1612" s="125" t="s">
        <v>59193</v>
      </c>
      <c r="D1612" s="127" t="s">
        <v>49751</v>
      </c>
      <c r="E1612" s="111" t="s">
        <v>3606</v>
      </c>
      <c r="F1612" s="126" t="s">
        <v>61730</v>
      </c>
      <c r="G1612" s="127" t="s">
        <v>61731</v>
      </c>
      <c r="H1612" s="111" t="s">
        <v>420</v>
      </c>
      <c r="I1612" s="128">
        <v>256.35750000000002</v>
      </c>
      <c r="J1612" s="42">
        <v>220.83199999999999</v>
      </c>
      <c r="K1612" s="34">
        <v>56611.939440000002</v>
      </c>
      <c r="L1612" s="24">
        <v>52649.103679200001</v>
      </c>
      <c r="M1612" s="129" t="s">
        <v>45</v>
      </c>
      <c r="N1612" s="129">
        <v>12</v>
      </c>
      <c r="O1612" s="130" t="s">
        <v>26</v>
      </c>
      <c r="P1612" s="116" t="s">
        <v>424</v>
      </c>
      <c r="Q1612" s="117" t="s">
        <v>63003</v>
      </c>
      <c r="R1612" s="117" t="s">
        <v>63002</v>
      </c>
      <c r="S1612" s="117" t="s">
        <v>57126</v>
      </c>
      <c r="T1612" s="117" t="s">
        <v>57126</v>
      </c>
      <c r="U1612" s="117" t="s">
        <v>57126</v>
      </c>
      <c r="V1612" s="114" t="s">
        <v>17</v>
      </c>
      <c r="W1612" s="118" t="s">
        <v>340</v>
      </c>
      <c r="X1612" s="115" t="str">
        <f>VLOOKUP(W1612,'Formato de datos '!$G$1:$H$240,2,0)</f>
        <v>Drogas y Medicamentos</v>
      </c>
      <c r="Y1612" s="129" t="s">
        <v>57</v>
      </c>
      <c r="Z1612" s="129"/>
      <c r="AA1612" s="131" t="s">
        <v>58450</v>
      </c>
      <c r="AB1612" s="129" t="s">
        <v>442</v>
      </c>
      <c r="AC1612" s="129"/>
      <c r="AD1612" s="130"/>
      <c r="AE1612" s="122">
        <v>3454</v>
      </c>
      <c r="AF1612" s="134"/>
    </row>
    <row r="1613" spans="1:32" s="135" customFormat="1" ht="60">
      <c r="A1613" s="133" t="s">
        <v>62914</v>
      </c>
      <c r="B1613" s="125" t="s">
        <v>58450</v>
      </c>
      <c r="C1613" s="125" t="s">
        <v>59193</v>
      </c>
      <c r="D1613" s="127" t="s">
        <v>49826</v>
      </c>
      <c r="E1613" s="111" t="s">
        <v>3620</v>
      </c>
      <c r="F1613" s="126" t="s">
        <v>61732</v>
      </c>
      <c r="G1613" s="127" t="s">
        <v>61733</v>
      </c>
      <c r="H1613" s="111" t="s">
        <v>420</v>
      </c>
      <c r="I1613" s="128">
        <v>402.99</v>
      </c>
      <c r="J1613" s="42">
        <v>53098.75</v>
      </c>
      <c r="K1613" s="34">
        <v>21398265.262499999</v>
      </c>
      <c r="L1613" s="24">
        <v>19998378.75</v>
      </c>
      <c r="M1613" s="129" t="s">
        <v>45</v>
      </c>
      <c r="N1613" s="129">
        <v>12</v>
      </c>
      <c r="O1613" s="130" t="s">
        <v>26</v>
      </c>
      <c r="P1613" s="116" t="s">
        <v>424</v>
      </c>
      <c r="Q1613" s="117" t="s">
        <v>63003</v>
      </c>
      <c r="R1613" s="117" t="s">
        <v>63002</v>
      </c>
      <c r="S1613" s="117" t="s">
        <v>57126</v>
      </c>
      <c r="T1613" s="117" t="s">
        <v>57126</v>
      </c>
      <c r="U1613" s="117" t="s">
        <v>57126</v>
      </c>
      <c r="V1613" s="114" t="s">
        <v>17</v>
      </c>
      <c r="W1613" s="118" t="s">
        <v>340</v>
      </c>
      <c r="X1613" s="115" t="str">
        <f>VLOOKUP(W1613,'Formato de datos '!$G$1:$H$240,2,0)</f>
        <v>Drogas y Medicamentos</v>
      </c>
      <c r="Y1613" s="129" t="s">
        <v>57</v>
      </c>
      <c r="Z1613" s="129"/>
      <c r="AA1613" s="131" t="s">
        <v>58450</v>
      </c>
      <c r="AB1613" s="129" t="s">
        <v>442</v>
      </c>
      <c r="AC1613" s="129"/>
      <c r="AD1613" s="130"/>
      <c r="AE1613" s="122">
        <v>3455</v>
      </c>
      <c r="AF1613" s="134"/>
    </row>
    <row r="1614" spans="1:32" s="135" customFormat="1" ht="60">
      <c r="A1614" s="133" t="s">
        <v>62914</v>
      </c>
      <c r="B1614" s="125" t="s">
        <v>58450</v>
      </c>
      <c r="C1614" s="125" t="s">
        <v>59193</v>
      </c>
      <c r="D1614" s="127" t="s">
        <v>49958</v>
      </c>
      <c r="E1614" s="111" t="s">
        <v>3619</v>
      </c>
      <c r="F1614" s="126" t="s">
        <v>61734</v>
      </c>
      <c r="G1614" s="127" t="s">
        <v>61735</v>
      </c>
      <c r="H1614" s="111" t="s">
        <v>420</v>
      </c>
      <c r="I1614" s="128">
        <v>2010.9600000000003</v>
      </c>
      <c r="J1614" s="42">
        <v>18377.295999999998</v>
      </c>
      <c r="K1614" s="34">
        <v>36956007.164159998</v>
      </c>
      <c r="L1614" s="24">
        <v>34369086.662668802</v>
      </c>
      <c r="M1614" s="129" t="s">
        <v>45</v>
      </c>
      <c r="N1614" s="129">
        <v>12</v>
      </c>
      <c r="O1614" s="130" t="s">
        <v>26</v>
      </c>
      <c r="P1614" s="116" t="s">
        <v>424</v>
      </c>
      <c r="Q1614" s="117" t="s">
        <v>63003</v>
      </c>
      <c r="R1614" s="117" t="s">
        <v>63002</v>
      </c>
      <c r="S1614" s="117" t="s">
        <v>57126</v>
      </c>
      <c r="T1614" s="117" t="s">
        <v>57126</v>
      </c>
      <c r="U1614" s="117" t="s">
        <v>57126</v>
      </c>
      <c r="V1614" s="114" t="s">
        <v>17</v>
      </c>
      <c r="W1614" s="118" t="s">
        <v>340</v>
      </c>
      <c r="X1614" s="115" t="str">
        <f>VLOOKUP(W1614,'Formato de datos '!$G$1:$H$240,2,0)</f>
        <v>Drogas y Medicamentos</v>
      </c>
      <c r="Y1614" s="129" t="s">
        <v>57</v>
      </c>
      <c r="Z1614" s="129"/>
      <c r="AA1614" s="131" t="s">
        <v>58450</v>
      </c>
      <c r="AB1614" s="129" t="s">
        <v>442</v>
      </c>
      <c r="AC1614" s="129"/>
      <c r="AD1614" s="130"/>
      <c r="AE1614" s="122">
        <v>3456</v>
      </c>
      <c r="AF1614" s="134"/>
    </row>
    <row r="1615" spans="1:32" s="135" customFormat="1" ht="60">
      <c r="A1615" s="133" t="s">
        <v>62914</v>
      </c>
      <c r="B1615" s="125" t="s">
        <v>58450</v>
      </c>
      <c r="C1615" s="125" t="s">
        <v>59193</v>
      </c>
      <c r="D1615" s="127" t="s">
        <v>50021</v>
      </c>
      <c r="E1615" s="111" t="s">
        <v>3619</v>
      </c>
      <c r="F1615" s="126" t="s">
        <v>61736</v>
      </c>
      <c r="G1615" s="127" t="s">
        <v>61737</v>
      </c>
      <c r="H1615" s="111" t="s">
        <v>420</v>
      </c>
      <c r="I1615" s="128">
        <v>49.875</v>
      </c>
      <c r="J1615" s="42">
        <v>51334.864000000001</v>
      </c>
      <c r="K1615" s="34">
        <v>2560326.3420000002</v>
      </c>
      <c r="L1615" s="24">
        <v>2381103.4980600001</v>
      </c>
      <c r="M1615" s="129" t="s">
        <v>45</v>
      </c>
      <c r="N1615" s="129">
        <v>12</v>
      </c>
      <c r="O1615" s="130" t="s">
        <v>26</v>
      </c>
      <c r="P1615" s="116" t="s">
        <v>424</v>
      </c>
      <c r="Q1615" s="117" t="s">
        <v>63003</v>
      </c>
      <c r="R1615" s="117" t="s">
        <v>63002</v>
      </c>
      <c r="S1615" s="117" t="s">
        <v>57126</v>
      </c>
      <c r="T1615" s="117" t="s">
        <v>57126</v>
      </c>
      <c r="U1615" s="117" t="s">
        <v>57126</v>
      </c>
      <c r="V1615" s="114" t="s">
        <v>17</v>
      </c>
      <c r="W1615" s="118" t="s">
        <v>340</v>
      </c>
      <c r="X1615" s="115" t="str">
        <f>VLOOKUP(W1615,'Formato de datos '!$G$1:$H$240,2,0)</f>
        <v>Drogas y Medicamentos</v>
      </c>
      <c r="Y1615" s="129" t="s">
        <v>57</v>
      </c>
      <c r="Z1615" s="129"/>
      <c r="AA1615" s="131" t="s">
        <v>58450</v>
      </c>
      <c r="AB1615" s="129" t="s">
        <v>442</v>
      </c>
      <c r="AC1615" s="129"/>
      <c r="AD1615" s="130"/>
      <c r="AE1615" s="122">
        <v>3457</v>
      </c>
      <c r="AF1615" s="134"/>
    </row>
    <row r="1616" spans="1:32" s="135" customFormat="1" ht="150">
      <c r="A1616" s="133" t="s">
        <v>62914</v>
      </c>
      <c r="B1616" s="125" t="s">
        <v>58450</v>
      </c>
      <c r="C1616" s="125" t="s">
        <v>59193</v>
      </c>
      <c r="D1616" s="127" t="e">
        <v>#N/A</v>
      </c>
      <c r="E1616" s="111" t="s">
        <v>3624</v>
      </c>
      <c r="F1616" s="126" t="s">
        <v>61738</v>
      </c>
      <c r="G1616" s="127" t="s">
        <v>61739</v>
      </c>
      <c r="H1616" s="111" t="s">
        <v>420</v>
      </c>
      <c r="I1616" s="128">
        <v>267</v>
      </c>
      <c r="J1616" s="42">
        <v>5925888.432</v>
      </c>
      <c r="K1616" s="34">
        <v>1582212211.3440001</v>
      </c>
      <c r="L1616" s="24">
        <v>1471457356.5499201</v>
      </c>
      <c r="M1616" s="129" t="s">
        <v>45</v>
      </c>
      <c r="N1616" s="129">
        <v>12</v>
      </c>
      <c r="O1616" s="130" t="s">
        <v>26</v>
      </c>
      <c r="P1616" s="116" t="s">
        <v>424</v>
      </c>
      <c r="Q1616" s="117" t="s">
        <v>63003</v>
      </c>
      <c r="R1616" s="117" t="s">
        <v>63002</v>
      </c>
      <c r="S1616" s="117" t="s">
        <v>57126</v>
      </c>
      <c r="T1616" s="117" t="s">
        <v>57126</v>
      </c>
      <c r="U1616" s="117" t="s">
        <v>57126</v>
      </c>
      <c r="V1616" s="114" t="s">
        <v>17</v>
      </c>
      <c r="W1616" s="118" t="s">
        <v>340</v>
      </c>
      <c r="X1616" s="115" t="str">
        <f>VLOOKUP(W1616,'Formato de datos '!$G$1:$H$240,2,0)</f>
        <v>Drogas y Medicamentos</v>
      </c>
      <c r="Y1616" s="129" t="s">
        <v>57</v>
      </c>
      <c r="Z1616" s="129"/>
      <c r="AA1616" s="131" t="s">
        <v>58450</v>
      </c>
      <c r="AB1616" s="129" t="s">
        <v>442</v>
      </c>
      <c r="AC1616" s="129"/>
      <c r="AD1616" s="130"/>
      <c r="AE1616" s="122">
        <v>3458</v>
      </c>
      <c r="AF1616" s="134"/>
    </row>
    <row r="1617" spans="1:32" s="135" customFormat="1" ht="195">
      <c r="A1617" s="133" t="s">
        <v>62914</v>
      </c>
      <c r="B1617" s="125" t="s">
        <v>58450</v>
      </c>
      <c r="C1617" s="125" t="s">
        <v>59193</v>
      </c>
      <c r="D1617" s="127" t="e">
        <v>#N/A</v>
      </c>
      <c r="E1617" s="111" t="s">
        <v>3624</v>
      </c>
      <c r="F1617" s="126" t="s">
        <v>61740</v>
      </c>
      <c r="G1617" s="127" t="s">
        <v>61741</v>
      </c>
      <c r="H1617" s="111" t="s">
        <v>420</v>
      </c>
      <c r="I1617" s="128">
        <v>26.220000000000002</v>
      </c>
      <c r="J1617" s="42">
        <v>2370354.9440000001</v>
      </c>
      <c r="K1617" s="34">
        <v>62150706.631680012</v>
      </c>
      <c r="L1617" s="24">
        <v>57800157.167462409</v>
      </c>
      <c r="M1617" s="129" t="s">
        <v>45</v>
      </c>
      <c r="N1617" s="129">
        <v>12</v>
      </c>
      <c r="O1617" s="130" t="s">
        <v>26</v>
      </c>
      <c r="P1617" s="116" t="s">
        <v>424</v>
      </c>
      <c r="Q1617" s="117" t="s">
        <v>63003</v>
      </c>
      <c r="R1617" s="117" t="s">
        <v>63002</v>
      </c>
      <c r="S1617" s="117" t="s">
        <v>57126</v>
      </c>
      <c r="T1617" s="117" t="s">
        <v>57126</v>
      </c>
      <c r="U1617" s="117" t="s">
        <v>57126</v>
      </c>
      <c r="V1617" s="114" t="s">
        <v>17</v>
      </c>
      <c r="W1617" s="118" t="s">
        <v>340</v>
      </c>
      <c r="X1617" s="115" t="str">
        <f>VLOOKUP(W1617,'Formato de datos '!$G$1:$H$240,2,0)</f>
        <v>Drogas y Medicamentos</v>
      </c>
      <c r="Y1617" s="129" t="s">
        <v>57</v>
      </c>
      <c r="Z1617" s="129"/>
      <c r="AA1617" s="131" t="s">
        <v>58450</v>
      </c>
      <c r="AB1617" s="129" t="s">
        <v>442</v>
      </c>
      <c r="AC1617" s="129"/>
      <c r="AD1617" s="130"/>
      <c r="AE1617" s="122">
        <v>3459</v>
      </c>
      <c r="AF1617" s="134"/>
    </row>
    <row r="1618" spans="1:32" s="135" customFormat="1" ht="150">
      <c r="A1618" s="133" t="s">
        <v>62914</v>
      </c>
      <c r="B1618" s="125" t="s">
        <v>58450</v>
      </c>
      <c r="C1618" s="125" t="s">
        <v>59193</v>
      </c>
      <c r="D1618" s="127" t="s">
        <v>50587</v>
      </c>
      <c r="E1618" s="111" t="s">
        <v>3619</v>
      </c>
      <c r="F1618" s="126" t="s">
        <v>61742</v>
      </c>
      <c r="G1618" s="127" t="s">
        <v>61743</v>
      </c>
      <c r="H1618" s="111" t="s">
        <v>420</v>
      </c>
      <c r="I1618" s="128">
        <v>23045.2425</v>
      </c>
      <c r="J1618" s="42">
        <v>4041.44</v>
      </c>
      <c r="K1618" s="34">
        <v>93135964.849199995</v>
      </c>
      <c r="L1618" s="24">
        <v>86616447.309756011</v>
      </c>
      <c r="M1618" s="129" t="s">
        <v>45</v>
      </c>
      <c r="N1618" s="129">
        <v>12</v>
      </c>
      <c r="O1618" s="130" t="s">
        <v>26</v>
      </c>
      <c r="P1618" s="116" t="s">
        <v>424</v>
      </c>
      <c r="Q1618" s="117" t="s">
        <v>63003</v>
      </c>
      <c r="R1618" s="117" t="s">
        <v>63002</v>
      </c>
      <c r="S1618" s="117" t="s">
        <v>57126</v>
      </c>
      <c r="T1618" s="117" t="s">
        <v>57126</v>
      </c>
      <c r="U1618" s="117" t="s">
        <v>57126</v>
      </c>
      <c r="V1618" s="114" t="s">
        <v>17</v>
      </c>
      <c r="W1618" s="118" t="s">
        <v>340</v>
      </c>
      <c r="X1618" s="115" t="str">
        <f>VLOOKUP(W1618,'Formato de datos '!$G$1:$H$240,2,0)</f>
        <v>Drogas y Medicamentos</v>
      </c>
      <c r="Y1618" s="129" t="s">
        <v>57</v>
      </c>
      <c r="Z1618" s="129"/>
      <c r="AA1618" s="131" t="s">
        <v>58450</v>
      </c>
      <c r="AB1618" s="129" t="s">
        <v>442</v>
      </c>
      <c r="AC1618" s="129"/>
      <c r="AD1618" s="130"/>
      <c r="AE1618" s="122">
        <v>3460</v>
      </c>
      <c r="AF1618" s="134"/>
    </row>
    <row r="1619" spans="1:32" s="135" customFormat="1" ht="45">
      <c r="A1619" s="133" t="s">
        <v>62914</v>
      </c>
      <c r="B1619" s="125" t="s">
        <v>58450</v>
      </c>
      <c r="C1619" s="125" t="s">
        <v>59193</v>
      </c>
      <c r="D1619" s="127" t="s">
        <v>50885</v>
      </c>
      <c r="E1619" s="111" t="s">
        <v>3547</v>
      </c>
      <c r="F1619" s="126" t="s">
        <v>61744</v>
      </c>
      <c r="G1619" s="127" t="s">
        <v>61745</v>
      </c>
      <c r="H1619" s="111" t="s">
        <v>420</v>
      </c>
      <c r="I1619" s="128">
        <v>0.99750000000000005</v>
      </c>
      <c r="J1619" s="42">
        <v>40295.408000000003</v>
      </c>
      <c r="K1619" s="34">
        <v>40194.669480000004</v>
      </c>
      <c r="L1619" s="24">
        <v>35683.822697607007</v>
      </c>
      <c r="M1619" s="129" t="s">
        <v>45</v>
      </c>
      <c r="N1619" s="129">
        <v>12</v>
      </c>
      <c r="O1619" s="130" t="s">
        <v>26</v>
      </c>
      <c r="P1619" s="116" t="s">
        <v>424</v>
      </c>
      <c r="Q1619" s="117" t="s">
        <v>63003</v>
      </c>
      <c r="R1619" s="117" t="s">
        <v>63002</v>
      </c>
      <c r="S1619" s="117" t="s">
        <v>57126</v>
      </c>
      <c r="T1619" s="117" t="s">
        <v>57126</v>
      </c>
      <c r="U1619" s="117" t="s">
        <v>57126</v>
      </c>
      <c r="V1619" s="114" t="s">
        <v>17</v>
      </c>
      <c r="W1619" s="118" t="s">
        <v>340</v>
      </c>
      <c r="X1619" s="115" t="str">
        <f>VLOOKUP(W1619,'Formato de datos '!$G$1:$H$240,2,0)</f>
        <v>Drogas y Medicamentos</v>
      </c>
      <c r="Y1619" s="129" t="s">
        <v>57</v>
      </c>
      <c r="Z1619" s="129"/>
      <c r="AA1619" s="131" t="s">
        <v>58450</v>
      </c>
      <c r="AB1619" s="129" t="s">
        <v>442</v>
      </c>
      <c r="AC1619" s="129"/>
      <c r="AD1619" s="130"/>
      <c r="AE1619" s="122">
        <v>3461</v>
      </c>
      <c r="AF1619" s="134"/>
    </row>
    <row r="1620" spans="1:32" s="135" customFormat="1" ht="60">
      <c r="A1620" s="133" t="s">
        <v>62914</v>
      </c>
      <c r="B1620" s="125" t="s">
        <v>58450</v>
      </c>
      <c r="C1620" s="125" t="s">
        <v>59193</v>
      </c>
      <c r="D1620" s="127" t="s">
        <v>50246</v>
      </c>
      <c r="E1620" s="111" t="s">
        <v>3626</v>
      </c>
      <c r="F1620" s="126" t="s">
        <v>61746</v>
      </c>
      <c r="G1620" s="127" t="s">
        <v>61747</v>
      </c>
      <c r="H1620" s="111" t="s">
        <v>420</v>
      </c>
      <c r="I1620" s="128">
        <v>2038.8899999999999</v>
      </c>
      <c r="J1620" s="42">
        <v>247.63200000000001</v>
      </c>
      <c r="K1620" s="34">
        <v>504894.40847999998</v>
      </c>
      <c r="L1620" s="24">
        <v>469551.7998864</v>
      </c>
      <c r="M1620" s="129" t="s">
        <v>45</v>
      </c>
      <c r="N1620" s="129">
        <v>12</v>
      </c>
      <c r="O1620" s="130" t="s">
        <v>26</v>
      </c>
      <c r="P1620" s="116" t="s">
        <v>424</v>
      </c>
      <c r="Q1620" s="117" t="s">
        <v>63003</v>
      </c>
      <c r="R1620" s="117" t="s">
        <v>63002</v>
      </c>
      <c r="S1620" s="117" t="s">
        <v>57126</v>
      </c>
      <c r="T1620" s="117" t="s">
        <v>57126</v>
      </c>
      <c r="U1620" s="117" t="s">
        <v>57126</v>
      </c>
      <c r="V1620" s="114" t="s">
        <v>17</v>
      </c>
      <c r="W1620" s="118" t="s">
        <v>340</v>
      </c>
      <c r="X1620" s="115" t="str">
        <f>VLOOKUP(W1620,'Formato de datos '!$G$1:$H$240,2,0)</f>
        <v>Drogas y Medicamentos</v>
      </c>
      <c r="Y1620" s="129" t="s">
        <v>57</v>
      </c>
      <c r="Z1620" s="129"/>
      <c r="AA1620" s="131" t="s">
        <v>58450</v>
      </c>
      <c r="AB1620" s="129" t="s">
        <v>442</v>
      </c>
      <c r="AC1620" s="129"/>
      <c r="AD1620" s="130"/>
      <c r="AE1620" s="122">
        <v>3462</v>
      </c>
      <c r="AF1620" s="134"/>
    </row>
    <row r="1621" spans="1:32" s="135" customFormat="1" ht="60">
      <c r="A1621" s="133" t="s">
        <v>62914</v>
      </c>
      <c r="B1621" s="125" t="s">
        <v>58450</v>
      </c>
      <c r="C1621" s="125" t="s">
        <v>59193</v>
      </c>
      <c r="D1621" s="127" t="s">
        <v>51128</v>
      </c>
      <c r="E1621" s="111" t="s">
        <v>3628</v>
      </c>
      <c r="F1621" s="126" t="s">
        <v>61748</v>
      </c>
      <c r="G1621" s="127" t="s">
        <v>61749</v>
      </c>
      <c r="H1621" s="111" t="s">
        <v>420</v>
      </c>
      <c r="I1621" s="128">
        <v>49.162500000000001</v>
      </c>
      <c r="J1621" s="42">
        <v>1203320</v>
      </c>
      <c r="K1621" s="34">
        <v>59158219.5</v>
      </c>
      <c r="L1621" s="24">
        <v>55017144.135000005</v>
      </c>
      <c r="M1621" s="129" t="s">
        <v>45</v>
      </c>
      <c r="N1621" s="129">
        <v>12</v>
      </c>
      <c r="O1621" s="130" t="s">
        <v>26</v>
      </c>
      <c r="P1621" s="116" t="s">
        <v>424</v>
      </c>
      <c r="Q1621" s="117" t="s">
        <v>63003</v>
      </c>
      <c r="R1621" s="117" t="s">
        <v>63002</v>
      </c>
      <c r="S1621" s="117" t="s">
        <v>57126</v>
      </c>
      <c r="T1621" s="117" t="s">
        <v>57126</v>
      </c>
      <c r="U1621" s="117" t="s">
        <v>57126</v>
      </c>
      <c r="V1621" s="114" t="s">
        <v>17</v>
      </c>
      <c r="W1621" s="118" t="s">
        <v>340</v>
      </c>
      <c r="X1621" s="115" t="str">
        <f>VLOOKUP(W1621,'Formato de datos '!$G$1:$H$240,2,0)</f>
        <v>Drogas y Medicamentos</v>
      </c>
      <c r="Y1621" s="129" t="s">
        <v>57</v>
      </c>
      <c r="Z1621" s="129"/>
      <c r="AA1621" s="131" t="s">
        <v>58450</v>
      </c>
      <c r="AB1621" s="129" t="s">
        <v>442</v>
      </c>
      <c r="AC1621" s="129"/>
      <c r="AD1621" s="130"/>
      <c r="AE1621" s="122">
        <v>3463</v>
      </c>
      <c r="AF1621" s="134"/>
    </row>
    <row r="1622" spans="1:32" s="135" customFormat="1" ht="75">
      <c r="A1622" s="133" t="s">
        <v>62914</v>
      </c>
      <c r="B1622" s="125" t="s">
        <v>58450</v>
      </c>
      <c r="C1622" s="125" t="s">
        <v>59193</v>
      </c>
      <c r="D1622" s="127" t="s">
        <v>50848</v>
      </c>
      <c r="E1622" s="111" t="s">
        <v>3617</v>
      </c>
      <c r="F1622" s="126" t="s">
        <v>61750</v>
      </c>
      <c r="G1622" s="127" t="s">
        <v>61751</v>
      </c>
      <c r="H1622" s="111" t="s">
        <v>420</v>
      </c>
      <c r="I1622" s="128">
        <v>43849.102499999994</v>
      </c>
      <c r="J1622" s="42">
        <v>64.319999999999993</v>
      </c>
      <c r="K1622" s="34">
        <v>2820374.2727999995</v>
      </c>
      <c r="L1622" s="24">
        <v>2622948.0737039992</v>
      </c>
      <c r="M1622" s="129" t="s">
        <v>45</v>
      </c>
      <c r="N1622" s="129">
        <v>12</v>
      </c>
      <c r="O1622" s="130" t="s">
        <v>26</v>
      </c>
      <c r="P1622" s="116" t="s">
        <v>424</v>
      </c>
      <c r="Q1622" s="117" t="s">
        <v>63003</v>
      </c>
      <c r="R1622" s="117" t="s">
        <v>63002</v>
      </c>
      <c r="S1622" s="117" t="s">
        <v>57126</v>
      </c>
      <c r="T1622" s="117" t="s">
        <v>57126</v>
      </c>
      <c r="U1622" s="117" t="s">
        <v>57126</v>
      </c>
      <c r="V1622" s="114" t="s">
        <v>17</v>
      </c>
      <c r="W1622" s="118" t="s">
        <v>340</v>
      </c>
      <c r="X1622" s="115" t="str">
        <f>VLOOKUP(W1622,'Formato de datos '!$G$1:$H$240,2,0)</f>
        <v>Drogas y Medicamentos</v>
      </c>
      <c r="Y1622" s="129" t="s">
        <v>57</v>
      </c>
      <c r="Z1622" s="129"/>
      <c r="AA1622" s="131" t="s">
        <v>58450</v>
      </c>
      <c r="AB1622" s="129" t="s">
        <v>442</v>
      </c>
      <c r="AC1622" s="129"/>
      <c r="AD1622" s="130"/>
      <c r="AE1622" s="122">
        <v>3464</v>
      </c>
      <c r="AF1622" s="134"/>
    </row>
    <row r="1623" spans="1:32" s="135" customFormat="1" ht="75">
      <c r="A1623" s="133" t="s">
        <v>62914</v>
      </c>
      <c r="B1623" s="125" t="s">
        <v>58450</v>
      </c>
      <c r="C1623" s="125" t="s">
        <v>59193</v>
      </c>
      <c r="D1623" s="127" t="s">
        <v>50848</v>
      </c>
      <c r="E1623" s="111" t="s">
        <v>3617</v>
      </c>
      <c r="F1623" s="126" t="s">
        <v>61752</v>
      </c>
      <c r="G1623" s="127" t="s">
        <v>61753</v>
      </c>
      <c r="H1623" s="111" t="s">
        <v>420</v>
      </c>
      <c r="I1623" s="128">
        <v>29682.607499999998</v>
      </c>
      <c r="J1623" s="42">
        <v>2036.8</v>
      </c>
      <c r="K1623" s="34">
        <v>60457534.955999993</v>
      </c>
      <c r="L1623" s="24">
        <v>56225507.509079993</v>
      </c>
      <c r="M1623" s="129" t="s">
        <v>45</v>
      </c>
      <c r="N1623" s="129">
        <v>12</v>
      </c>
      <c r="O1623" s="130" t="s">
        <v>26</v>
      </c>
      <c r="P1623" s="116" t="s">
        <v>424</v>
      </c>
      <c r="Q1623" s="117" t="s">
        <v>63003</v>
      </c>
      <c r="R1623" s="117" t="s">
        <v>63002</v>
      </c>
      <c r="S1623" s="117" t="s">
        <v>57126</v>
      </c>
      <c r="T1623" s="117" t="s">
        <v>57126</v>
      </c>
      <c r="U1623" s="117" t="s">
        <v>57126</v>
      </c>
      <c r="V1623" s="114" t="s">
        <v>17</v>
      </c>
      <c r="W1623" s="118" t="s">
        <v>340</v>
      </c>
      <c r="X1623" s="115" t="str">
        <f>VLOOKUP(W1623,'Formato de datos '!$G$1:$H$240,2,0)</f>
        <v>Drogas y Medicamentos</v>
      </c>
      <c r="Y1623" s="129" t="s">
        <v>57</v>
      </c>
      <c r="Z1623" s="129"/>
      <c r="AA1623" s="131" t="s">
        <v>58450</v>
      </c>
      <c r="AB1623" s="129" t="s">
        <v>442</v>
      </c>
      <c r="AC1623" s="129"/>
      <c r="AD1623" s="130"/>
      <c r="AE1623" s="122">
        <v>3465</v>
      </c>
      <c r="AF1623" s="134"/>
    </row>
    <row r="1624" spans="1:32" s="135" customFormat="1" ht="75">
      <c r="A1624" s="133" t="s">
        <v>62914</v>
      </c>
      <c r="B1624" s="125" t="s">
        <v>58450</v>
      </c>
      <c r="C1624" s="125" t="s">
        <v>59193</v>
      </c>
      <c r="D1624" s="127" t="s">
        <v>50832</v>
      </c>
      <c r="E1624" s="111" t="s">
        <v>3617</v>
      </c>
      <c r="F1624" s="126" t="s">
        <v>61754</v>
      </c>
      <c r="G1624" s="127" t="s">
        <v>61755</v>
      </c>
      <c r="H1624" s="111" t="s">
        <v>420</v>
      </c>
      <c r="I1624" s="128">
        <v>46474.522500000006</v>
      </c>
      <c r="J1624" s="42">
        <v>1411.8240000000001</v>
      </c>
      <c r="K1624" s="34">
        <v>65613846.25404001</v>
      </c>
      <c r="L1624" s="24">
        <v>61020877.016257204</v>
      </c>
      <c r="M1624" s="129" t="s">
        <v>45</v>
      </c>
      <c r="N1624" s="129">
        <v>12</v>
      </c>
      <c r="O1624" s="130" t="s">
        <v>26</v>
      </c>
      <c r="P1624" s="116" t="s">
        <v>424</v>
      </c>
      <c r="Q1624" s="117" t="s">
        <v>63003</v>
      </c>
      <c r="R1624" s="117" t="s">
        <v>63002</v>
      </c>
      <c r="S1624" s="117" t="s">
        <v>57126</v>
      </c>
      <c r="T1624" s="117" t="s">
        <v>57126</v>
      </c>
      <c r="U1624" s="117" t="s">
        <v>57126</v>
      </c>
      <c r="V1624" s="114" t="s">
        <v>17</v>
      </c>
      <c r="W1624" s="118" t="s">
        <v>340</v>
      </c>
      <c r="X1624" s="115" t="str">
        <f>VLOOKUP(W1624,'Formato de datos '!$G$1:$H$240,2,0)</f>
        <v>Drogas y Medicamentos</v>
      </c>
      <c r="Y1624" s="129" t="s">
        <v>57</v>
      </c>
      <c r="Z1624" s="129"/>
      <c r="AA1624" s="131" t="s">
        <v>58450</v>
      </c>
      <c r="AB1624" s="129" t="s">
        <v>442</v>
      </c>
      <c r="AC1624" s="129"/>
      <c r="AD1624" s="130"/>
      <c r="AE1624" s="122">
        <v>3466</v>
      </c>
      <c r="AF1624" s="134"/>
    </row>
    <row r="1625" spans="1:32" s="135" customFormat="1" ht="75">
      <c r="A1625" s="133" t="s">
        <v>62914</v>
      </c>
      <c r="B1625" s="125" t="s">
        <v>58450</v>
      </c>
      <c r="C1625" s="125" t="s">
        <v>59193</v>
      </c>
      <c r="D1625" s="127" t="s">
        <v>50832</v>
      </c>
      <c r="E1625" s="111" t="s">
        <v>3617</v>
      </c>
      <c r="F1625" s="126" t="s">
        <v>61756</v>
      </c>
      <c r="G1625" s="127" t="s">
        <v>61757</v>
      </c>
      <c r="H1625" s="111" t="s">
        <v>420</v>
      </c>
      <c r="I1625" s="128">
        <v>14281.16</v>
      </c>
      <c r="J1625" s="42">
        <v>600.32000000000005</v>
      </c>
      <c r="K1625" s="34">
        <v>8573265.9712000005</v>
      </c>
      <c r="L1625" s="24">
        <v>7973137.3532160018</v>
      </c>
      <c r="M1625" s="129" t="s">
        <v>45</v>
      </c>
      <c r="N1625" s="129">
        <v>12</v>
      </c>
      <c r="O1625" s="130" t="s">
        <v>26</v>
      </c>
      <c r="P1625" s="116" t="s">
        <v>424</v>
      </c>
      <c r="Q1625" s="117" t="s">
        <v>63003</v>
      </c>
      <c r="R1625" s="117" t="s">
        <v>63002</v>
      </c>
      <c r="S1625" s="117" t="s">
        <v>57126</v>
      </c>
      <c r="T1625" s="117" t="s">
        <v>57126</v>
      </c>
      <c r="U1625" s="117" t="s">
        <v>57126</v>
      </c>
      <c r="V1625" s="114" t="s">
        <v>17</v>
      </c>
      <c r="W1625" s="118" t="s">
        <v>340</v>
      </c>
      <c r="X1625" s="115" t="str">
        <f>VLOOKUP(W1625,'Formato de datos '!$G$1:$H$240,2,0)</f>
        <v>Drogas y Medicamentos</v>
      </c>
      <c r="Y1625" s="129" t="s">
        <v>57</v>
      </c>
      <c r="Z1625" s="129"/>
      <c r="AA1625" s="131" t="s">
        <v>58450</v>
      </c>
      <c r="AB1625" s="129" t="s">
        <v>442</v>
      </c>
      <c r="AC1625" s="129"/>
      <c r="AD1625" s="130"/>
      <c r="AE1625" s="122">
        <v>3467</v>
      </c>
      <c r="AF1625" s="134"/>
    </row>
    <row r="1626" spans="1:32" s="135" customFormat="1" ht="60">
      <c r="A1626" s="133" t="s">
        <v>62914</v>
      </c>
      <c r="B1626" s="125" t="s">
        <v>58450</v>
      </c>
      <c r="C1626" s="125" t="s">
        <v>59193</v>
      </c>
      <c r="D1626" s="127" t="s">
        <v>49604</v>
      </c>
      <c r="E1626" s="111" t="s">
        <v>3606</v>
      </c>
      <c r="F1626" s="126" t="s">
        <v>61758</v>
      </c>
      <c r="G1626" s="127" t="s">
        <v>61759</v>
      </c>
      <c r="H1626" s="111" t="s">
        <v>420</v>
      </c>
      <c r="I1626" s="128">
        <v>16721.092500000002</v>
      </c>
      <c r="J1626" s="42">
        <v>2036.8</v>
      </c>
      <c r="K1626" s="34">
        <v>34057521.204000004</v>
      </c>
      <c r="L1626" s="24">
        <v>31673494.719720002</v>
      </c>
      <c r="M1626" s="129" t="s">
        <v>45</v>
      </c>
      <c r="N1626" s="129">
        <v>12</v>
      </c>
      <c r="O1626" s="130" t="s">
        <v>26</v>
      </c>
      <c r="P1626" s="116" t="s">
        <v>424</v>
      </c>
      <c r="Q1626" s="117" t="s">
        <v>63003</v>
      </c>
      <c r="R1626" s="117" t="s">
        <v>63002</v>
      </c>
      <c r="S1626" s="117" t="s">
        <v>57126</v>
      </c>
      <c r="T1626" s="117" t="s">
        <v>57126</v>
      </c>
      <c r="U1626" s="117" t="s">
        <v>57126</v>
      </c>
      <c r="V1626" s="114" t="s">
        <v>17</v>
      </c>
      <c r="W1626" s="118" t="s">
        <v>340</v>
      </c>
      <c r="X1626" s="115" t="str">
        <f>VLOOKUP(W1626,'Formato de datos '!$G$1:$H$240,2,0)</f>
        <v>Drogas y Medicamentos</v>
      </c>
      <c r="Y1626" s="129" t="s">
        <v>57</v>
      </c>
      <c r="Z1626" s="129"/>
      <c r="AA1626" s="131" t="s">
        <v>58450</v>
      </c>
      <c r="AB1626" s="129" t="s">
        <v>442</v>
      </c>
      <c r="AC1626" s="129"/>
      <c r="AD1626" s="130"/>
      <c r="AE1626" s="122">
        <v>3468</v>
      </c>
      <c r="AF1626" s="134"/>
    </row>
    <row r="1627" spans="1:32" s="135" customFormat="1" ht="75">
      <c r="A1627" s="133" t="s">
        <v>62914</v>
      </c>
      <c r="B1627" s="125" t="s">
        <v>58450</v>
      </c>
      <c r="C1627" s="125" t="s">
        <v>59193</v>
      </c>
      <c r="D1627" s="127" t="s">
        <v>49922</v>
      </c>
      <c r="E1627" s="111" t="s">
        <v>3624</v>
      </c>
      <c r="F1627" s="126" t="s">
        <v>61760</v>
      </c>
      <c r="G1627" s="127" t="s">
        <v>61761</v>
      </c>
      <c r="H1627" s="111" t="s">
        <v>420</v>
      </c>
      <c r="I1627" s="128">
        <v>2056.085</v>
      </c>
      <c r="J1627" s="42">
        <v>101840</v>
      </c>
      <c r="K1627" s="34">
        <v>209391696.40000001</v>
      </c>
      <c r="L1627" s="24">
        <v>195328075</v>
      </c>
      <c r="M1627" s="129" t="s">
        <v>45</v>
      </c>
      <c r="N1627" s="129">
        <v>12</v>
      </c>
      <c r="O1627" s="130" t="s">
        <v>26</v>
      </c>
      <c r="P1627" s="116" t="s">
        <v>424</v>
      </c>
      <c r="Q1627" s="117" t="s">
        <v>63003</v>
      </c>
      <c r="R1627" s="117" t="s">
        <v>63002</v>
      </c>
      <c r="S1627" s="117" t="s">
        <v>57126</v>
      </c>
      <c r="T1627" s="117" t="s">
        <v>57126</v>
      </c>
      <c r="U1627" s="117" t="s">
        <v>57126</v>
      </c>
      <c r="V1627" s="114" t="s">
        <v>17</v>
      </c>
      <c r="W1627" s="118" t="s">
        <v>340</v>
      </c>
      <c r="X1627" s="115" t="str">
        <f>VLOOKUP(W1627,'Formato de datos '!$G$1:$H$240,2,0)</f>
        <v>Drogas y Medicamentos</v>
      </c>
      <c r="Y1627" s="129" t="s">
        <v>57</v>
      </c>
      <c r="Z1627" s="129"/>
      <c r="AA1627" s="131" t="s">
        <v>58450</v>
      </c>
      <c r="AB1627" s="129" t="s">
        <v>442</v>
      </c>
      <c r="AC1627" s="129"/>
      <c r="AD1627" s="130"/>
      <c r="AE1627" s="122">
        <v>3469</v>
      </c>
      <c r="AF1627" s="134"/>
    </row>
    <row r="1628" spans="1:32" s="135" customFormat="1" ht="135">
      <c r="A1628" s="133" t="s">
        <v>62914</v>
      </c>
      <c r="B1628" s="125" t="s">
        <v>58450</v>
      </c>
      <c r="C1628" s="125" t="s">
        <v>59193</v>
      </c>
      <c r="D1628" s="127" t="s">
        <v>49922</v>
      </c>
      <c r="E1628" s="111" t="s">
        <v>3624</v>
      </c>
      <c r="F1628" s="126" t="s">
        <v>61762</v>
      </c>
      <c r="G1628" s="127" t="s">
        <v>61763</v>
      </c>
      <c r="H1628" s="111" t="s">
        <v>420</v>
      </c>
      <c r="I1628" s="128">
        <v>2.1849999999999996</v>
      </c>
      <c r="J1628" s="42">
        <v>150080</v>
      </c>
      <c r="K1628" s="34">
        <v>327924.79999999993</v>
      </c>
      <c r="L1628" s="24">
        <v>304970.06399999995</v>
      </c>
      <c r="M1628" s="129" t="s">
        <v>45</v>
      </c>
      <c r="N1628" s="129">
        <v>12</v>
      </c>
      <c r="O1628" s="130" t="s">
        <v>26</v>
      </c>
      <c r="P1628" s="116" t="s">
        <v>424</v>
      </c>
      <c r="Q1628" s="117" t="s">
        <v>63003</v>
      </c>
      <c r="R1628" s="117" t="s">
        <v>63002</v>
      </c>
      <c r="S1628" s="117" t="s">
        <v>57126</v>
      </c>
      <c r="T1628" s="117" t="s">
        <v>57126</v>
      </c>
      <c r="U1628" s="117" t="s">
        <v>57126</v>
      </c>
      <c r="V1628" s="114" t="s">
        <v>17</v>
      </c>
      <c r="W1628" s="118" t="s">
        <v>340</v>
      </c>
      <c r="X1628" s="115" t="str">
        <f>VLOOKUP(W1628,'Formato de datos '!$G$1:$H$240,2,0)</f>
        <v>Drogas y Medicamentos</v>
      </c>
      <c r="Y1628" s="129" t="s">
        <v>57</v>
      </c>
      <c r="Z1628" s="129"/>
      <c r="AA1628" s="131" t="s">
        <v>58450</v>
      </c>
      <c r="AB1628" s="129" t="s">
        <v>442</v>
      </c>
      <c r="AC1628" s="129"/>
      <c r="AD1628" s="130"/>
      <c r="AE1628" s="122">
        <v>3470</v>
      </c>
      <c r="AF1628" s="134"/>
    </row>
    <row r="1629" spans="1:32" s="135" customFormat="1" ht="270">
      <c r="A1629" s="133" t="s">
        <v>62914</v>
      </c>
      <c r="B1629" s="125" t="s">
        <v>58450</v>
      </c>
      <c r="C1629" s="125" t="s">
        <v>59193</v>
      </c>
      <c r="D1629" s="127" t="s">
        <v>50183</v>
      </c>
      <c r="E1629" s="111" t="s">
        <v>3626</v>
      </c>
      <c r="F1629" s="126" t="s">
        <v>61764</v>
      </c>
      <c r="G1629" s="127" t="s">
        <v>61765</v>
      </c>
      <c r="H1629" s="111" t="s">
        <v>420</v>
      </c>
      <c r="I1629" s="128">
        <v>4.9874999999999998</v>
      </c>
      <c r="J1629" s="42">
        <v>30436.223999999998</v>
      </c>
      <c r="K1629" s="34">
        <v>151800.6672</v>
      </c>
      <c r="L1629" s="24">
        <v>141174.62049599999</v>
      </c>
      <c r="M1629" s="129" t="s">
        <v>45</v>
      </c>
      <c r="N1629" s="129">
        <v>12</v>
      </c>
      <c r="O1629" s="130" t="s">
        <v>26</v>
      </c>
      <c r="P1629" s="116" t="s">
        <v>424</v>
      </c>
      <c r="Q1629" s="117" t="s">
        <v>63003</v>
      </c>
      <c r="R1629" s="117" t="s">
        <v>63002</v>
      </c>
      <c r="S1629" s="117" t="s">
        <v>57126</v>
      </c>
      <c r="T1629" s="117" t="s">
        <v>57126</v>
      </c>
      <c r="U1629" s="117" t="s">
        <v>57126</v>
      </c>
      <c r="V1629" s="114" t="s">
        <v>17</v>
      </c>
      <c r="W1629" s="118" t="s">
        <v>340</v>
      </c>
      <c r="X1629" s="115" t="str">
        <f>VLOOKUP(W1629,'Formato de datos '!$G$1:$H$240,2,0)</f>
        <v>Drogas y Medicamentos</v>
      </c>
      <c r="Y1629" s="129" t="s">
        <v>57</v>
      </c>
      <c r="Z1629" s="129"/>
      <c r="AA1629" s="131" t="s">
        <v>58450</v>
      </c>
      <c r="AB1629" s="129" t="s">
        <v>442</v>
      </c>
      <c r="AC1629" s="129"/>
      <c r="AD1629" s="130"/>
      <c r="AE1629" s="122">
        <v>3471</v>
      </c>
      <c r="AF1629" s="134"/>
    </row>
    <row r="1630" spans="1:32" s="135" customFormat="1" ht="60">
      <c r="A1630" s="133" t="s">
        <v>62914</v>
      </c>
      <c r="B1630" s="125" t="s">
        <v>58450</v>
      </c>
      <c r="C1630" s="125" t="s">
        <v>59193</v>
      </c>
      <c r="D1630" s="127" t="s">
        <v>50183</v>
      </c>
      <c r="E1630" s="111" t="s">
        <v>3626</v>
      </c>
      <c r="F1630" s="126" t="s">
        <v>61766</v>
      </c>
      <c r="G1630" s="127" t="s">
        <v>61767</v>
      </c>
      <c r="H1630" s="111" t="s">
        <v>420</v>
      </c>
      <c r="I1630" s="128">
        <v>1.9950000000000001</v>
      </c>
      <c r="J1630" s="42">
        <v>1366.8</v>
      </c>
      <c r="K1630" s="34">
        <v>2726.7660000000001</v>
      </c>
      <c r="L1630" s="24">
        <v>2535.8923800000002</v>
      </c>
      <c r="M1630" s="129" t="s">
        <v>45</v>
      </c>
      <c r="N1630" s="129">
        <v>12</v>
      </c>
      <c r="O1630" s="130" t="s">
        <v>26</v>
      </c>
      <c r="P1630" s="116" t="s">
        <v>424</v>
      </c>
      <c r="Q1630" s="117" t="s">
        <v>63003</v>
      </c>
      <c r="R1630" s="117" t="s">
        <v>63002</v>
      </c>
      <c r="S1630" s="117" t="s">
        <v>57126</v>
      </c>
      <c r="T1630" s="117" t="s">
        <v>57126</v>
      </c>
      <c r="U1630" s="117" t="s">
        <v>57126</v>
      </c>
      <c r="V1630" s="114" t="s">
        <v>17</v>
      </c>
      <c r="W1630" s="118" t="s">
        <v>340</v>
      </c>
      <c r="X1630" s="115" t="str">
        <f>VLOOKUP(W1630,'Formato de datos '!$G$1:$H$240,2,0)</f>
        <v>Drogas y Medicamentos</v>
      </c>
      <c r="Y1630" s="129" t="s">
        <v>57</v>
      </c>
      <c r="Z1630" s="129"/>
      <c r="AA1630" s="131" t="s">
        <v>58450</v>
      </c>
      <c r="AB1630" s="129" t="s">
        <v>442</v>
      </c>
      <c r="AC1630" s="129"/>
      <c r="AD1630" s="130"/>
      <c r="AE1630" s="122">
        <v>3472</v>
      </c>
      <c r="AF1630" s="134"/>
    </row>
    <row r="1631" spans="1:32" s="135" customFormat="1" ht="60">
      <c r="A1631" s="133" t="s">
        <v>62914</v>
      </c>
      <c r="B1631" s="125" t="s">
        <v>58450</v>
      </c>
      <c r="C1631" s="125" t="s">
        <v>59193</v>
      </c>
      <c r="D1631" s="127" t="s">
        <v>50391</v>
      </c>
      <c r="E1631" s="111" t="s">
        <v>3626</v>
      </c>
      <c r="F1631" s="126" t="s">
        <v>61768</v>
      </c>
      <c r="G1631" s="127" t="s">
        <v>61769</v>
      </c>
      <c r="H1631" s="111" t="s">
        <v>420</v>
      </c>
      <c r="I1631" s="128">
        <v>3521.1750000000002</v>
      </c>
      <c r="J1631" s="42">
        <v>536</v>
      </c>
      <c r="K1631" s="34">
        <v>1887349.8</v>
      </c>
      <c r="L1631" s="24">
        <v>1760587.5</v>
      </c>
      <c r="M1631" s="129" t="s">
        <v>45</v>
      </c>
      <c r="N1631" s="129">
        <v>12</v>
      </c>
      <c r="O1631" s="130" t="s">
        <v>26</v>
      </c>
      <c r="P1631" s="116" t="s">
        <v>424</v>
      </c>
      <c r="Q1631" s="117" t="s">
        <v>63003</v>
      </c>
      <c r="R1631" s="117" t="s">
        <v>63002</v>
      </c>
      <c r="S1631" s="117" t="s">
        <v>57126</v>
      </c>
      <c r="T1631" s="117" t="s">
        <v>57126</v>
      </c>
      <c r="U1631" s="117" t="s">
        <v>57126</v>
      </c>
      <c r="V1631" s="114" t="s">
        <v>17</v>
      </c>
      <c r="W1631" s="118" t="s">
        <v>340</v>
      </c>
      <c r="X1631" s="115" t="str">
        <f>VLOOKUP(W1631,'Formato de datos '!$G$1:$H$240,2,0)</f>
        <v>Drogas y Medicamentos</v>
      </c>
      <c r="Y1631" s="129" t="s">
        <v>57</v>
      </c>
      <c r="Z1631" s="129"/>
      <c r="AA1631" s="131" t="s">
        <v>58450</v>
      </c>
      <c r="AB1631" s="129" t="s">
        <v>442</v>
      </c>
      <c r="AC1631" s="129"/>
      <c r="AD1631" s="130"/>
      <c r="AE1631" s="122">
        <v>3473</v>
      </c>
      <c r="AF1631" s="134"/>
    </row>
    <row r="1632" spans="1:32" s="135" customFormat="1" ht="60">
      <c r="A1632" s="133" t="s">
        <v>62914</v>
      </c>
      <c r="B1632" s="125" t="s">
        <v>58450</v>
      </c>
      <c r="C1632" s="125" t="s">
        <v>59193</v>
      </c>
      <c r="D1632" s="127" t="s">
        <v>50391</v>
      </c>
      <c r="E1632" s="111" t="s">
        <v>3626</v>
      </c>
      <c r="F1632" s="126" t="s">
        <v>61770</v>
      </c>
      <c r="G1632" s="127" t="s">
        <v>61771</v>
      </c>
      <c r="H1632" s="111" t="s">
        <v>420</v>
      </c>
      <c r="I1632" s="128">
        <v>1524.18</v>
      </c>
      <c r="J1632" s="42">
        <v>7963.8879999999999</v>
      </c>
      <c r="K1632" s="34">
        <v>12138398.81184</v>
      </c>
      <c r="L1632" s="24">
        <v>11288710.8950112</v>
      </c>
      <c r="M1632" s="129" t="s">
        <v>45</v>
      </c>
      <c r="N1632" s="129">
        <v>12</v>
      </c>
      <c r="O1632" s="130" t="s">
        <v>26</v>
      </c>
      <c r="P1632" s="116" t="s">
        <v>424</v>
      </c>
      <c r="Q1632" s="117" t="s">
        <v>63003</v>
      </c>
      <c r="R1632" s="117" t="s">
        <v>63002</v>
      </c>
      <c r="S1632" s="117" t="s">
        <v>57126</v>
      </c>
      <c r="T1632" s="117" t="s">
        <v>57126</v>
      </c>
      <c r="U1632" s="117" t="s">
        <v>57126</v>
      </c>
      <c r="V1632" s="114" t="s">
        <v>17</v>
      </c>
      <c r="W1632" s="118" t="s">
        <v>340</v>
      </c>
      <c r="X1632" s="115" t="str">
        <f>VLOOKUP(W1632,'Formato de datos '!$G$1:$H$240,2,0)</f>
        <v>Drogas y Medicamentos</v>
      </c>
      <c r="Y1632" s="129" t="s">
        <v>57</v>
      </c>
      <c r="Z1632" s="129"/>
      <c r="AA1632" s="131" t="s">
        <v>58450</v>
      </c>
      <c r="AB1632" s="129" t="s">
        <v>442</v>
      </c>
      <c r="AC1632" s="129"/>
      <c r="AD1632" s="130"/>
      <c r="AE1632" s="122">
        <v>3474</v>
      </c>
      <c r="AF1632" s="134"/>
    </row>
    <row r="1633" spans="1:32" s="135" customFormat="1" ht="135">
      <c r="A1633" s="133" t="s">
        <v>62914</v>
      </c>
      <c r="B1633" s="125" t="s">
        <v>58450</v>
      </c>
      <c r="C1633" s="125" t="s">
        <v>59193</v>
      </c>
      <c r="D1633" s="127" t="s">
        <v>50762</v>
      </c>
      <c r="E1633" s="111" t="s">
        <v>3628</v>
      </c>
      <c r="F1633" s="126" t="s">
        <v>61772</v>
      </c>
      <c r="G1633" s="127" t="s">
        <v>61773</v>
      </c>
      <c r="H1633" s="111" t="s">
        <v>420</v>
      </c>
      <c r="I1633" s="128">
        <v>260.34750000000003</v>
      </c>
      <c r="J1633" s="42">
        <v>4729.6639999999998</v>
      </c>
      <c r="K1633" s="34">
        <v>1231356.1982400001</v>
      </c>
      <c r="L1633" s="24">
        <v>1145161.2643632002</v>
      </c>
      <c r="M1633" s="129" t="s">
        <v>45</v>
      </c>
      <c r="N1633" s="129">
        <v>12</v>
      </c>
      <c r="O1633" s="130" t="s">
        <v>26</v>
      </c>
      <c r="P1633" s="116" t="s">
        <v>424</v>
      </c>
      <c r="Q1633" s="117" t="s">
        <v>63003</v>
      </c>
      <c r="R1633" s="117" t="s">
        <v>63002</v>
      </c>
      <c r="S1633" s="117" t="s">
        <v>57126</v>
      </c>
      <c r="T1633" s="117" t="s">
        <v>57126</v>
      </c>
      <c r="U1633" s="117" t="s">
        <v>57126</v>
      </c>
      <c r="V1633" s="114" t="s">
        <v>17</v>
      </c>
      <c r="W1633" s="118" t="s">
        <v>340</v>
      </c>
      <c r="X1633" s="115" t="str">
        <f>VLOOKUP(W1633,'Formato de datos '!$G$1:$H$240,2,0)</f>
        <v>Drogas y Medicamentos</v>
      </c>
      <c r="Y1633" s="129" t="s">
        <v>57</v>
      </c>
      <c r="Z1633" s="129"/>
      <c r="AA1633" s="131" t="s">
        <v>58450</v>
      </c>
      <c r="AB1633" s="129" t="s">
        <v>442</v>
      </c>
      <c r="AC1633" s="129"/>
      <c r="AD1633" s="130"/>
      <c r="AE1633" s="122">
        <v>3475</v>
      </c>
      <c r="AF1633" s="134"/>
    </row>
    <row r="1634" spans="1:32" s="135" customFormat="1" ht="105">
      <c r="A1634" s="133" t="s">
        <v>62914</v>
      </c>
      <c r="B1634" s="125" t="s">
        <v>58450</v>
      </c>
      <c r="C1634" s="125" t="s">
        <v>59193</v>
      </c>
      <c r="D1634" s="127" t="s">
        <v>51034</v>
      </c>
      <c r="E1634" s="111" t="s">
        <v>3621</v>
      </c>
      <c r="F1634" s="126" t="s">
        <v>61774</v>
      </c>
      <c r="G1634" s="127" t="s">
        <v>61775</v>
      </c>
      <c r="H1634" s="111" t="s">
        <v>420</v>
      </c>
      <c r="I1634" s="128">
        <v>9215.9025000000001</v>
      </c>
      <c r="J1634" s="42">
        <v>1956.4</v>
      </c>
      <c r="K1634" s="34">
        <v>18029991.651000001</v>
      </c>
      <c r="L1634" s="24">
        <v>16767892.23543</v>
      </c>
      <c r="M1634" s="129" t="s">
        <v>45</v>
      </c>
      <c r="N1634" s="129">
        <v>12</v>
      </c>
      <c r="O1634" s="130" t="s">
        <v>26</v>
      </c>
      <c r="P1634" s="116" t="s">
        <v>424</v>
      </c>
      <c r="Q1634" s="117" t="s">
        <v>63003</v>
      </c>
      <c r="R1634" s="117" t="s">
        <v>63002</v>
      </c>
      <c r="S1634" s="117" t="s">
        <v>57126</v>
      </c>
      <c r="T1634" s="117" t="s">
        <v>57126</v>
      </c>
      <c r="U1634" s="117" t="s">
        <v>57126</v>
      </c>
      <c r="V1634" s="114" t="s">
        <v>17</v>
      </c>
      <c r="W1634" s="118" t="s">
        <v>340</v>
      </c>
      <c r="X1634" s="115" t="str">
        <f>VLOOKUP(W1634,'Formato de datos '!$G$1:$H$240,2,0)</f>
        <v>Drogas y Medicamentos</v>
      </c>
      <c r="Y1634" s="129" t="s">
        <v>57</v>
      </c>
      <c r="Z1634" s="129"/>
      <c r="AA1634" s="131" t="s">
        <v>58450</v>
      </c>
      <c r="AB1634" s="129" t="s">
        <v>442</v>
      </c>
      <c r="AC1634" s="129"/>
      <c r="AD1634" s="130"/>
      <c r="AE1634" s="122">
        <v>3476</v>
      </c>
      <c r="AF1634" s="134"/>
    </row>
    <row r="1635" spans="1:32" s="135" customFormat="1" ht="75">
      <c r="A1635" s="133" t="s">
        <v>62914</v>
      </c>
      <c r="B1635" s="125" t="s">
        <v>58450</v>
      </c>
      <c r="C1635" s="125" t="s">
        <v>59193</v>
      </c>
      <c r="D1635" s="127" t="s">
        <v>49931</v>
      </c>
      <c r="E1635" s="111" t="s">
        <v>3624</v>
      </c>
      <c r="F1635" s="126" t="s">
        <v>61776</v>
      </c>
      <c r="G1635" s="127" t="s">
        <v>61777</v>
      </c>
      <c r="H1635" s="111" t="s">
        <v>420</v>
      </c>
      <c r="I1635" s="128">
        <v>140.9325</v>
      </c>
      <c r="J1635" s="42">
        <v>1037462.304</v>
      </c>
      <c r="K1635" s="34">
        <v>146212156.15848002</v>
      </c>
      <c r="L1635" s="24">
        <v>135977305.22738639</v>
      </c>
      <c r="M1635" s="129" t="s">
        <v>45</v>
      </c>
      <c r="N1635" s="129">
        <v>12</v>
      </c>
      <c r="O1635" s="130" t="s">
        <v>26</v>
      </c>
      <c r="P1635" s="116" t="s">
        <v>424</v>
      </c>
      <c r="Q1635" s="117" t="s">
        <v>63003</v>
      </c>
      <c r="R1635" s="117" t="s">
        <v>63002</v>
      </c>
      <c r="S1635" s="117" t="s">
        <v>57126</v>
      </c>
      <c r="T1635" s="117" t="s">
        <v>57126</v>
      </c>
      <c r="U1635" s="117" t="s">
        <v>57126</v>
      </c>
      <c r="V1635" s="114" t="s">
        <v>17</v>
      </c>
      <c r="W1635" s="118" t="s">
        <v>340</v>
      </c>
      <c r="X1635" s="115" t="str">
        <f>VLOOKUP(W1635,'Formato de datos '!$G$1:$H$240,2,0)</f>
        <v>Drogas y Medicamentos</v>
      </c>
      <c r="Y1635" s="129" t="s">
        <v>57</v>
      </c>
      <c r="Z1635" s="129"/>
      <c r="AA1635" s="131" t="s">
        <v>58450</v>
      </c>
      <c r="AB1635" s="129" t="s">
        <v>442</v>
      </c>
      <c r="AC1635" s="129"/>
      <c r="AD1635" s="130"/>
      <c r="AE1635" s="122">
        <v>3477</v>
      </c>
      <c r="AF1635" s="134"/>
    </row>
    <row r="1636" spans="1:32" s="135" customFormat="1" ht="75">
      <c r="A1636" s="133" t="s">
        <v>62914</v>
      </c>
      <c r="B1636" s="125" t="s">
        <v>58450</v>
      </c>
      <c r="C1636" s="125" t="s">
        <v>59193</v>
      </c>
      <c r="D1636" s="127" t="s">
        <v>49931</v>
      </c>
      <c r="E1636" s="111" t="s">
        <v>3624</v>
      </c>
      <c r="F1636" s="126" t="s">
        <v>61778</v>
      </c>
      <c r="G1636" s="127" t="s">
        <v>61779</v>
      </c>
      <c r="H1636" s="111" t="s">
        <v>420</v>
      </c>
      <c r="I1636" s="128">
        <v>2505.1025</v>
      </c>
      <c r="J1636" s="42">
        <v>40096.016000000003</v>
      </c>
      <c r="K1636" s="34">
        <v>100444629.92164001</v>
      </c>
      <c r="L1636" s="24">
        <v>93413505.827125207</v>
      </c>
      <c r="M1636" s="129" t="s">
        <v>45</v>
      </c>
      <c r="N1636" s="129">
        <v>12</v>
      </c>
      <c r="O1636" s="130" t="s">
        <v>26</v>
      </c>
      <c r="P1636" s="116" t="s">
        <v>424</v>
      </c>
      <c r="Q1636" s="117" t="s">
        <v>63003</v>
      </c>
      <c r="R1636" s="117" t="s">
        <v>63002</v>
      </c>
      <c r="S1636" s="117" t="s">
        <v>57126</v>
      </c>
      <c r="T1636" s="117" t="s">
        <v>57126</v>
      </c>
      <c r="U1636" s="117" t="s">
        <v>57126</v>
      </c>
      <c r="V1636" s="114" t="s">
        <v>17</v>
      </c>
      <c r="W1636" s="118" t="s">
        <v>340</v>
      </c>
      <c r="X1636" s="115" t="str">
        <f>VLOOKUP(W1636,'Formato de datos '!$G$1:$H$240,2,0)</f>
        <v>Drogas y Medicamentos</v>
      </c>
      <c r="Y1636" s="129" t="s">
        <v>57</v>
      </c>
      <c r="Z1636" s="129"/>
      <c r="AA1636" s="131" t="s">
        <v>58450</v>
      </c>
      <c r="AB1636" s="129" t="s">
        <v>442</v>
      </c>
      <c r="AC1636" s="129"/>
      <c r="AD1636" s="130"/>
      <c r="AE1636" s="122">
        <v>3478</v>
      </c>
      <c r="AF1636" s="134"/>
    </row>
    <row r="1637" spans="1:32" s="135" customFormat="1" ht="90">
      <c r="A1637" s="133" t="s">
        <v>62914</v>
      </c>
      <c r="B1637" s="125" t="s">
        <v>58450</v>
      </c>
      <c r="C1637" s="125" t="s">
        <v>59193</v>
      </c>
      <c r="D1637" s="127" t="s">
        <v>51128</v>
      </c>
      <c r="E1637" s="111" t="s">
        <v>3623</v>
      </c>
      <c r="F1637" s="126" t="s">
        <v>61780</v>
      </c>
      <c r="G1637" s="127" t="s">
        <v>61781</v>
      </c>
      <c r="H1637" s="111" t="s">
        <v>420</v>
      </c>
      <c r="I1637" s="128">
        <v>50.872499999999995</v>
      </c>
      <c r="J1637" s="42">
        <v>3357504</v>
      </c>
      <c r="K1637" s="34">
        <v>170804622.23999998</v>
      </c>
      <c r="L1637" s="24">
        <v>159332669.99999997</v>
      </c>
      <c r="M1637" s="129" t="s">
        <v>45</v>
      </c>
      <c r="N1637" s="129">
        <v>12</v>
      </c>
      <c r="O1637" s="130" t="s">
        <v>26</v>
      </c>
      <c r="P1637" s="116" t="s">
        <v>424</v>
      </c>
      <c r="Q1637" s="117" t="s">
        <v>63003</v>
      </c>
      <c r="R1637" s="117" t="s">
        <v>63002</v>
      </c>
      <c r="S1637" s="117" t="s">
        <v>57126</v>
      </c>
      <c r="T1637" s="117" t="s">
        <v>57126</v>
      </c>
      <c r="U1637" s="117" t="s">
        <v>57126</v>
      </c>
      <c r="V1637" s="114" t="s">
        <v>17</v>
      </c>
      <c r="W1637" s="118" t="s">
        <v>340</v>
      </c>
      <c r="X1637" s="115" t="str">
        <f>VLOOKUP(W1637,'Formato de datos '!$G$1:$H$240,2,0)</f>
        <v>Drogas y Medicamentos</v>
      </c>
      <c r="Y1637" s="129" t="s">
        <v>57</v>
      </c>
      <c r="Z1637" s="129"/>
      <c r="AA1637" s="131" t="s">
        <v>58450</v>
      </c>
      <c r="AB1637" s="129" t="s">
        <v>442</v>
      </c>
      <c r="AC1637" s="129"/>
      <c r="AD1637" s="130"/>
      <c r="AE1637" s="122">
        <v>3479</v>
      </c>
      <c r="AF1637" s="134"/>
    </row>
    <row r="1638" spans="1:32" s="135" customFormat="1" ht="90">
      <c r="A1638" s="133" t="s">
        <v>62914</v>
      </c>
      <c r="B1638" s="125" t="s">
        <v>58450</v>
      </c>
      <c r="C1638" s="125" t="s">
        <v>59193</v>
      </c>
      <c r="D1638" s="127" t="s">
        <v>51128</v>
      </c>
      <c r="E1638" s="111" t="s">
        <v>3623</v>
      </c>
      <c r="F1638" s="126" t="s">
        <v>61782</v>
      </c>
      <c r="G1638" s="127" t="s">
        <v>61783</v>
      </c>
      <c r="H1638" s="111" t="s">
        <v>420</v>
      </c>
      <c r="I1638" s="128">
        <v>93.765000000000001</v>
      </c>
      <c r="J1638" s="42">
        <v>1661600</v>
      </c>
      <c r="K1638" s="34">
        <v>155799924</v>
      </c>
      <c r="L1638" s="24">
        <v>145335750</v>
      </c>
      <c r="M1638" s="129" t="s">
        <v>45</v>
      </c>
      <c r="N1638" s="129">
        <v>12</v>
      </c>
      <c r="O1638" s="130" t="s">
        <v>26</v>
      </c>
      <c r="P1638" s="116" t="s">
        <v>424</v>
      </c>
      <c r="Q1638" s="117" t="s">
        <v>63003</v>
      </c>
      <c r="R1638" s="117" t="s">
        <v>63002</v>
      </c>
      <c r="S1638" s="117" t="s">
        <v>57126</v>
      </c>
      <c r="T1638" s="117" t="s">
        <v>57126</v>
      </c>
      <c r="U1638" s="117" t="s">
        <v>57126</v>
      </c>
      <c r="V1638" s="114" t="s">
        <v>17</v>
      </c>
      <c r="W1638" s="118" t="s">
        <v>340</v>
      </c>
      <c r="X1638" s="115" t="str">
        <f>VLOOKUP(W1638,'Formato de datos '!$G$1:$H$240,2,0)</f>
        <v>Drogas y Medicamentos</v>
      </c>
      <c r="Y1638" s="129" t="s">
        <v>57</v>
      </c>
      <c r="Z1638" s="129"/>
      <c r="AA1638" s="131" t="s">
        <v>58450</v>
      </c>
      <c r="AB1638" s="129" t="s">
        <v>442</v>
      </c>
      <c r="AC1638" s="129"/>
      <c r="AD1638" s="130"/>
      <c r="AE1638" s="122">
        <v>3480</v>
      </c>
      <c r="AF1638" s="134"/>
    </row>
    <row r="1639" spans="1:32" s="135" customFormat="1" ht="75">
      <c r="A1639" s="133" t="s">
        <v>62914</v>
      </c>
      <c r="B1639" s="125" t="s">
        <v>58450</v>
      </c>
      <c r="C1639" s="125" t="s">
        <v>59193</v>
      </c>
      <c r="D1639" s="127" t="s">
        <v>50838</v>
      </c>
      <c r="E1639" s="111" t="s">
        <v>3617</v>
      </c>
      <c r="F1639" s="126" t="s">
        <v>61784</v>
      </c>
      <c r="G1639" s="127" t="s">
        <v>61785</v>
      </c>
      <c r="H1639" s="111" t="s">
        <v>420</v>
      </c>
      <c r="I1639" s="128">
        <v>63.365000000000002</v>
      </c>
      <c r="J1639" s="42">
        <v>176114.592</v>
      </c>
      <c r="K1639" s="34">
        <v>11159501.12208</v>
      </c>
      <c r="L1639" s="24">
        <v>9611963.5800000001</v>
      </c>
      <c r="M1639" s="129" t="s">
        <v>45</v>
      </c>
      <c r="N1639" s="129">
        <v>12</v>
      </c>
      <c r="O1639" s="130" t="s">
        <v>26</v>
      </c>
      <c r="P1639" s="116" t="s">
        <v>424</v>
      </c>
      <c r="Q1639" s="117" t="s">
        <v>63003</v>
      </c>
      <c r="R1639" s="117" t="s">
        <v>63002</v>
      </c>
      <c r="S1639" s="117" t="s">
        <v>57126</v>
      </c>
      <c r="T1639" s="117" t="s">
        <v>57126</v>
      </c>
      <c r="U1639" s="117" t="s">
        <v>57126</v>
      </c>
      <c r="V1639" s="114" t="s">
        <v>17</v>
      </c>
      <c r="W1639" s="118" t="s">
        <v>340</v>
      </c>
      <c r="X1639" s="115" t="str">
        <f>VLOOKUP(W1639,'Formato de datos '!$G$1:$H$240,2,0)</f>
        <v>Drogas y Medicamentos</v>
      </c>
      <c r="Y1639" s="129" t="s">
        <v>57</v>
      </c>
      <c r="Z1639" s="129"/>
      <c r="AA1639" s="131" t="s">
        <v>58450</v>
      </c>
      <c r="AB1639" s="129" t="s">
        <v>442</v>
      </c>
      <c r="AC1639" s="129"/>
      <c r="AD1639" s="130"/>
      <c r="AE1639" s="122">
        <v>3481</v>
      </c>
      <c r="AF1639" s="134"/>
    </row>
    <row r="1640" spans="1:32" s="135" customFormat="1" ht="75">
      <c r="A1640" s="133" t="s">
        <v>62914</v>
      </c>
      <c r="B1640" s="125" t="s">
        <v>58450</v>
      </c>
      <c r="C1640" s="125" t="s">
        <v>59193</v>
      </c>
      <c r="D1640" s="127" t="s">
        <v>50849</v>
      </c>
      <c r="E1640" s="111" t="s">
        <v>3617</v>
      </c>
      <c r="F1640" s="126" t="s">
        <v>61786</v>
      </c>
      <c r="G1640" s="127" t="s">
        <v>61787</v>
      </c>
      <c r="H1640" s="111" t="s">
        <v>420</v>
      </c>
      <c r="I1640" s="128">
        <v>254.36250000000001</v>
      </c>
      <c r="J1640" s="42">
        <v>2827.9360000000001</v>
      </c>
      <c r="K1640" s="34">
        <v>719320.87080000003</v>
      </c>
      <c r="L1640" s="24">
        <v>668968.40984400013</v>
      </c>
      <c r="M1640" s="129" t="s">
        <v>45</v>
      </c>
      <c r="N1640" s="129">
        <v>12</v>
      </c>
      <c r="O1640" s="130" t="s">
        <v>26</v>
      </c>
      <c r="P1640" s="116" t="s">
        <v>424</v>
      </c>
      <c r="Q1640" s="117" t="s">
        <v>63003</v>
      </c>
      <c r="R1640" s="117" t="s">
        <v>63002</v>
      </c>
      <c r="S1640" s="117" t="s">
        <v>57126</v>
      </c>
      <c r="T1640" s="117" t="s">
        <v>57126</v>
      </c>
      <c r="U1640" s="117" t="s">
        <v>57126</v>
      </c>
      <c r="V1640" s="114" t="s">
        <v>17</v>
      </c>
      <c r="W1640" s="118" t="s">
        <v>340</v>
      </c>
      <c r="X1640" s="115" t="str">
        <f>VLOOKUP(W1640,'Formato de datos '!$G$1:$H$240,2,0)</f>
        <v>Drogas y Medicamentos</v>
      </c>
      <c r="Y1640" s="129" t="s">
        <v>57</v>
      </c>
      <c r="Z1640" s="129"/>
      <c r="AA1640" s="131" t="s">
        <v>58450</v>
      </c>
      <c r="AB1640" s="129" t="s">
        <v>442</v>
      </c>
      <c r="AC1640" s="129"/>
      <c r="AD1640" s="130"/>
      <c r="AE1640" s="122">
        <v>3482</v>
      </c>
      <c r="AF1640" s="134"/>
    </row>
    <row r="1641" spans="1:32" s="135" customFormat="1" ht="75">
      <c r="A1641" s="133" t="s">
        <v>62914</v>
      </c>
      <c r="B1641" s="125" t="s">
        <v>58450</v>
      </c>
      <c r="C1641" s="125" t="s">
        <v>59193</v>
      </c>
      <c r="D1641" s="127" t="e">
        <v>#N/A</v>
      </c>
      <c r="E1641" s="111" t="s">
        <v>3624</v>
      </c>
      <c r="F1641" s="126" t="s">
        <v>61788</v>
      </c>
      <c r="G1641" s="127" t="s">
        <v>61789</v>
      </c>
      <c r="H1641" s="111" t="s">
        <v>420</v>
      </c>
      <c r="I1641" s="128">
        <v>8.7399999999999984</v>
      </c>
      <c r="J1641" s="42">
        <v>1500800</v>
      </c>
      <c r="K1641" s="34">
        <v>13116991.999999998</v>
      </c>
      <c r="L1641" s="24">
        <v>12198802.559999999</v>
      </c>
      <c r="M1641" s="129" t="s">
        <v>45</v>
      </c>
      <c r="N1641" s="129">
        <v>12</v>
      </c>
      <c r="O1641" s="130" t="s">
        <v>26</v>
      </c>
      <c r="P1641" s="116" t="s">
        <v>424</v>
      </c>
      <c r="Q1641" s="117" t="s">
        <v>63003</v>
      </c>
      <c r="R1641" s="117" t="s">
        <v>63002</v>
      </c>
      <c r="S1641" s="117" t="s">
        <v>57126</v>
      </c>
      <c r="T1641" s="117" t="s">
        <v>57126</v>
      </c>
      <c r="U1641" s="117" t="s">
        <v>57126</v>
      </c>
      <c r="V1641" s="114" t="s">
        <v>17</v>
      </c>
      <c r="W1641" s="118" t="s">
        <v>340</v>
      </c>
      <c r="X1641" s="115" t="str">
        <f>VLOOKUP(W1641,'Formato de datos '!$G$1:$H$240,2,0)</f>
        <v>Drogas y Medicamentos</v>
      </c>
      <c r="Y1641" s="129" t="s">
        <v>57</v>
      </c>
      <c r="Z1641" s="129"/>
      <c r="AA1641" s="131" t="s">
        <v>58450</v>
      </c>
      <c r="AB1641" s="129" t="s">
        <v>442</v>
      </c>
      <c r="AC1641" s="129"/>
      <c r="AD1641" s="130"/>
      <c r="AE1641" s="122">
        <v>3483</v>
      </c>
      <c r="AF1641" s="134"/>
    </row>
    <row r="1642" spans="1:32" s="135" customFormat="1" ht="90">
      <c r="A1642" s="133" t="s">
        <v>62914</v>
      </c>
      <c r="B1642" s="125" t="s">
        <v>58450</v>
      </c>
      <c r="C1642" s="125" t="s">
        <v>59193</v>
      </c>
      <c r="D1642" s="127" t="s">
        <v>50316</v>
      </c>
      <c r="E1642" s="111" t="s">
        <v>3494</v>
      </c>
      <c r="F1642" s="126" t="s">
        <v>61790</v>
      </c>
      <c r="G1642" s="127" t="s">
        <v>61791</v>
      </c>
      <c r="H1642" s="111" t="s">
        <v>420</v>
      </c>
      <c r="I1642" s="128">
        <v>64705</v>
      </c>
      <c r="J1642" s="42">
        <v>11266.72</v>
      </c>
      <c r="K1642" s="34">
        <v>729013117.5999999</v>
      </c>
      <c r="L1642" s="24">
        <v>677982199.36799991</v>
      </c>
      <c r="M1642" s="129" t="s">
        <v>45</v>
      </c>
      <c r="N1642" s="129">
        <v>12</v>
      </c>
      <c r="O1642" s="130" t="s">
        <v>26</v>
      </c>
      <c r="P1642" s="116" t="s">
        <v>424</v>
      </c>
      <c r="Q1642" s="117" t="s">
        <v>63003</v>
      </c>
      <c r="R1642" s="117" t="s">
        <v>63002</v>
      </c>
      <c r="S1642" s="117" t="s">
        <v>57126</v>
      </c>
      <c r="T1642" s="117" t="s">
        <v>57126</v>
      </c>
      <c r="U1642" s="117" t="s">
        <v>57126</v>
      </c>
      <c r="V1642" s="114" t="s">
        <v>17</v>
      </c>
      <c r="W1642" s="118" t="s">
        <v>340</v>
      </c>
      <c r="X1642" s="115" t="str">
        <f>VLOOKUP(W1642,'Formato de datos '!$G$1:$H$240,2,0)</f>
        <v>Drogas y Medicamentos</v>
      </c>
      <c r="Y1642" s="129" t="s">
        <v>57</v>
      </c>
      <c r="Z1642" s="129"/>
      <c r="AA1642" s="131" t="s">
        <v>58450</v>
      </c>
      <c r="AB1642" s="129" t="s">
        <v>442</v>
      </c>
      <c r="AC1642" s="129"/>
      <c r="AD1642" s="130"/>
      <c r="AE1642" s="122">
        <v>3484</v>
      </c>
      <c r="AF1642" s="134"/>
    </row>
    <row r="1643" spans="1:32" s="135" customFormat="1" ht="225">
      <c r="A1643" s="133" t="s">
        <v>62914</v>
      </c>
      <c r="B1643" s="125" t="s">
        <v>58450</v>
      </c>
      <c r="C1643" s="125" t="s">
        <v>59193</v>
      </c>
      <c r="D1643" s="127" t="s">
        <v>51179</v>
      </c>
      <c r="E1643" s="111" t="s">
        <v>3624</v>
      </c>
      <c r="F1643" s="126" t="s">
        <v>61792</v>
      </c>
      <c r="G1643" s="127" t="s">
        <v>61793</v>
      </c>
      <c r="H1643" s="111" t="s">
        <v>420</v>
      </c>
      <c r="I1643" s="128">
        <v>925</v>
      </c>
      <c r="J1643" s="42">
        <v>482400</v>
      </c>
      <c r="K1643" s="34">
        <v>446220000</v>
      </c>
      <c r="L1643" s="24">
        <v>414984600</v>
      </c>
      <c r="M1643" s="129" t="s">
        <v>45</v>
      </c>
      <c r="N1643" s="129">
        <v>12</v>
      </c>
      <c r="O1643" s="130" t="s">
        <v>26</v>
      </c>
      <c r="P1643" s="116" t="s">
        <v>424</v>
      </c>
      <c r="Q1643" s="117" t="s">
        <v>63003</v>
      </c>
      <c r="R1643" s="117" t="s">
        <v>63002</v>
      </c>
      <c r="S1643" s="117" t="s">
        <v>57126</v>
      </c>
      <c r="T1643" s="117" t="s">
        <v>57126</v>
      </c>
      <c r="U1643" s="117" t="s">
        <v>57126</v>
      </c>
      <c r="V1643" s="114" t="s">
        <v>17</v>
      </c>
      <c r="W1643" s="118" t="s">
        <v>340</v>
      </c>
      <c r="X1643" s="115" t="str">
        <f>VLOOKUP(W1643,'Formato de datos '!$G$1:$H$240,2,0)</f>
        <v>Drogas y Medicamentos</v>
      </c>
      <c r="Y1643" s="129" t="s">
        <v>57</v>
      </c>
      <c r="Z1643" s="129"/>
      <c r="AA1643" s="131" t="s">
        <v>58450</v>
      </c>
      <c r="AB1643" s="129" t="s">
        <v>442</v>
      </c>
      <c r="AC1643" s="129"/>
      <c r="AD1643" s="130"/>
      <c r="AE1643" s="122">
        <v>3485</v>
      </c>
      <c r="AF1643" s="134"/>
    </row>
    <row r="1644" spans="1:32" s="135" customFormat="1" ht="75">
      <c r="A1644" s="133" t="s">
        <v>62914</v>
      </c>
      <c r="B1644" s="125" t="s">
        <v>58450</v>
      </c>
      <c r="C1644" s="125" t="s">
        <v>59193</v>
      </c>
      <c r="D1644" s="127" t="e">
        <v>#N/A</v>
      </c>
      <c r="E1644" s="111" t="s">
        <v>3624</v>
      </c>
      <c r="F1644" s="126" t="s">
        <v>61794</v>
      </c>
      <c r="G1644" s="127" t="s">
        <v>61795</v>
      </c>
      <c r="H1644" s="111" t="s">
        <v>420</v>
      </c>
      <c r="I1644" s="128">
        <v>184</v>
      </c>
      <c r="J1644" s="42">
        <v>13507200</v>
      </c>
      <c r="K1644" s="34">
        <v>2485324800</v>
      </c>
      <c r="L1644" s="24">
        <v>2311352064</v>
      </c>
      <c r="M1644" s="129" t="s">
        <v>45</v>
      </c>
      <c r="N1644" s="129">
        <v>12</v>
      </c>
      <c r="O1644" s="130" t="s">
        <v>26</v>
      </c>
      <c r="P1644" s="116" t="s">
        <v>424</v>
      </c>
      <c r="Q1644" s="117" t="s">
        <v>63003</v>
      </c>
      <c r="R1644" s="117" t="s">
        <v>63002</v>
      </c>
      <c r="S1644" s="117" t="s">
        <v>57126</v>
      </c>
      <c r="T1644" s="117" t="s">
        <v>57126</v>
      </c>
      <c r="U1644" s="117" t="s">
        <v>57126</v>
      </c>
      <c r="V1644" s="114" t="s">
        <v>17</v>
      </c>
      <c r="W1644" s="118" t="s">
        <v>340</v>
      </c>
      <c r="X1644" s="115" t="str">
        <f>VLOOKUP(W1644,'Formato de datos '!$G$1:$H$240,2,0)</f>
        <v>Drogas y Medicamentos</v>
      </c>
      <c r="Y1644" s="129" t="s">
        <v>57</v>
      </c>
      <c r="Z1644" s="129"/>
      <c r="AA1644" s="131" t="s">
        <v>58450</v>
      </c>
      <c r="AB1644" s="129" t="s">
        <v>442</v>
      </c>
      <c r="AC1644" s="129"/>
      <c r="AD1644" s="130"/>
      <c r="AE1644" s="122">
        <v>3486</v>
      </c>
      <c r="AF1644" s="134"/>
    </row>
    <row r="1645" spans="1:32" s="135" customFormat="1" ht="75">
      <c r="A1645" s="133" t="s">
        <v>62914</v>
      </c>
      <c r="B1645" s="125" t="s">
        <v>58450</v>
      </c>
      <c r="C1645" s="125" t="s">
        <v>59193</v>
      </c>
      <c r="D1645" s="127" t="e">
        <v>#N/A</v>
      </c>
      <c r="E1645" s="111" t="s">
        <v>3624</v>
      </c>
      <c r="F1645" s="126" t="s">
        <v>61796</v>
      </c>
      <c r="G1645" s="127" t="s">
        <v>61797</v>
      </c>
      <c r="H1645" s="111" t="s">
        <v>420</v>
      </c>
      <c r="I1645" s="128">
        <v>128.91499999999999</v>
      </c>
      <c r="J1645" s="42">
        <v>329460.97600000002</v>
      </c>
      <c r="K1645" s="34">
        <v>42472461.721040003</v>
      </c>
      <c r="L1645" s="24">
        <v>39499389.400567196</v>
      </c>
      <c r="M1645" s="129" t="s">
        <v>45</v>
      </c>
      <c r="N1645" s="129">
        <v>12</v>
      </c>
      <c r="O1645" s="130" t="s">
        <v>26</v>
      </c>
      <c r="P1645" s="116" t="s">
        <v>424</v>
      </c>
      <c r="Q1645" s="117" t="s">
        <v>63003</v>
      </c>
      <c r="R1645" s="117" t="s">
        <v>63002</v>
      </c>
      <c r="S1645" s="117" t="s">
        <v>57126</v>
      </c>
      <c r="T1645" s="117" t="s">
        <v>57126</v>
      </c>
      <c r="U1645" s="117" t="s">
        <v>57126</v>
      </c>
      <c r="V1645" s="114" t="s">
        <v>17</v>
      </c>
      <c r="W1645" s="118" t="s">
        <v>340</v>
      </c>
      <c r="X1645" s="115" t="str">
        <f>VLOOKUP(W1645,'Formato de datos '!$G$1:$H$240,2,0)</f>
        <v>Drogas y Medicamentos</v>
      </c>
      <c r="Y1645" s="129" t="s">
        <v>57</v>
      </c>
      <c r="Z1645" s="129"/>
      <c r="AA1645" s="131" t="s">
        <v>58450</v>
      </c>
      <c r="AB1645" s="129" t="s">
        <v>442</v>
      </c>
      <c r="AC1645" s="129"/>
      <c r="AD1645" s="130"/>
      <c r="AE1645" s="122">
        <v>3487</v>
      </c>
      <c r="AF1645" s="134"/>
    </row>
    <row r="1646" spans="1:32" s="135" customFormat="1" ht="60">
      <c r="A1646" s="133" t="s">
        <v>62914</v>
      </c>
      <c r="B1646" s="125" t="s">
        <v>58450</v>
      </c>
      <c r="C1646" s="125" t="s">
        <v>59193</v>
      </c>
      <c r="D1646" s="127" t="s">
        <v>49552</v>
      </c>
      <c r="E1646" s="111" t="s">
        <v>3586</v>
      </c>
      <c r="F1646" s="126" t="s">
        <v>61798</v>
      </c>
      <c r="G1646" s="127" t="s">
        <v>61799</v>
      </c>
      <c r="H1646" s="111" t="s">
        <v>420</v>
      </c>
      <c r="I1646" s="128">
        <v>272.3175</v>
      </c>
      <c r="J1646" s="42">
        <v>2745.62</v>
      </c>
      <c r="K1646" s="34">
        <v>747680.37434999994</v>
      </c>
      <c r="L1646" s="24">
        <v>698766.70499999996</v>
      </c>
      <c r="M1646" s="129" t="s">
        <v>45</v>
      </c>
      <c r="N1646" s="129">
        <v>12</v>
      </c>
      <c r="O1646" s="130" t="s">
        <v>26</v>
      </c>
      <c r="P1646" s="116" t="s">
        <v>424</v>
      </c>
      <c r="Q1646" s="117" t="s">
        <v>63003</v>
      </c>
      <c r="R1646" s="117" t="s">
        <v>63002</v>
      </c>
      <c r="S1646" s="117" t="s">
        <v>57126</v>
      </c>
      <c r="T1646" s="117" t="s">
        <v>57126</v>
      </c>
      <c r="U1646" s="117" t="s">
        <v>57126</v>
      </c>
      <c r="V1646" s="114" t="s">
        <v>17</v>
      </c>
      <c r="W1646" s="118" t="s">
        <v>340</v>
      </c>
      <c r="X1646" s="115" t="str">
        <f>VLOOKUP(W1646,'Formato de datos '!$G$1:$H$240,2,0)</f>
        <v>Drogas y Medicamentos</v>
      </c>
      <c r="Y1646" s="129" t="s">
        <v>57</v>
      </c>
      <c r="Z1646" s="129"/>
      <c r="AA1646" s="131" t="s">
        <v>58450</v>
      </c>
      <c r="AB1646" s="129" t="s">
        <v>442</v>
      </c>
      <c r="AC1646" s="129"/>
      <c r="AD1646" s="130"/>
      <c r="AE1646" s="122">
        <v>3488</v>
      </c>
      <c r="AF1646" s="134"/>
    </row>
    <row r="1647" spans="1:32" s="135" customFormat="1" ht="135">
      <c r="A1647" s="133" t="s">
        <v>62914</v>
      </c>
      <c r="B1647" s="125" t="s">
        <v>58450</v>
      </c>
      <c r="C1647" s="125" t="s">
        <v>59193</v>
      </c>
      <c r="D1647" s="127" t="s">
        <v>49552</v>
      </c>
      <c r="E1647" s="111" t="s">
        <v>3586</v>
      </c>
      <c r="F1647" s="126" t="s">
        <v>61800</v>
      </c>
      <c r="G1647" s="127" t="s">
        <v>61801</v>
      </c>
      <c r="H1647" s="111" t="s">
        <v>420</v>
      </c>
      <c r="I1647" s="128">
        <v>3090.2550000000001</v>
      </c>
      <c r="J1647" s="42">
        <v>1500.8</v>
      </c>
      <c r="K1647" s="34">
        <v>4637854.7039999999</v>
      </c>
      <c r="L1647" s="24">
        <v>4313204.8747199997</v>
      </c>
      <c r="M1647" s="129" t="s">
        <v>45</v>
      </c>
      <c r="N1647" s="129">
        <v>12</v>
      </c>
      <c r="O1647" s="130" t="s">
        <v>26</v>
      </c>
      <c r="P1647" s="116" t="s">
        <v>424</v>
      </c>
      <c r="Q1647" s="117" t="s">
        <v>63003</v>
      </c>
      <c r="R1647" s="117" t="s">
        <v>63002</v>
      </c>
      <c r="S1647" s="117" t="s">
        <v>57126</v>
      </c>
      <c r="T1647" s="117" t="s">
        <v>57126</v>
      </c>
      <c r="U1647" s="117" t="s">
        <v>57126</v>
      </c>
      <c r="V1647" s="114" t="s">
        <v>17</v>
      </c>
      <c r="W1647" s="118" t="s">
        <v>340</v>
      </c>
      <c r="X1647" s="115" t="str">
        <f>VLOOKUP(W1647,'Formato de datos '!$G$1:$H$240,2,0)</f>
        <v>Drogas y Medicamentos</v>
      </c>
      <c r="Y1647" s="129" t="s">
        <v>57</v>
      </c>
      <c r="Z1647" s="129"/>
      <c r="AA1647" s="131" t="s">
        <v>58450</v>
      </c>
      <c r="AB1647" s="129" t="s">
        <v>442</v>
      </c>
      <c r="AC1647" s="129"/>
      <c r="AD1647" s="130"/>
      <c r="AE1647" s="122">
        <v>3489</v>
      </c>
      <c r="AF1647" s="134"/>
    </row>
    <row r="1648" spans="1:32" s="135" customFormat="1" ht="60">
      <c r="A1648" s="133" t="s">
        <v>62914</v>
      </c>
      <c r="B1648" s="125" t="s">
        <v>58450</v>
      </c>
      <c r="C1648" s="125" t="s">
        <v>59193</v>
      </c>
      <c r="D1648" s="127" t="s">
        <v>49552</v>
      </c>
      <c r="E1648" s="111" t="s">
        <v>3586</v>
      </c>
      <c r="F1648" s="126" t="s">
        <v>61802</v>
      </c>
      <c r="G1648" s="127" t="s">
        <v>61803</v>
      </c>
      <c r="H1648" s="111" t="s">
        <v>420</v>
      </c>
      <c r="I1648" s="128">
        <v>1398.4949999999999</v>
      </c>
      <c r="J1648" s="42">
        <v>2572.8000000000002</v>
      </c>
      <c r="K1648" s="34">
        <v>3598047.9359999998</v>
      </c>
      <c r="L1648" s="24">
        <v>3346184.58048</v>
      </c>
      <c r="M1648" s="129" t="s">
        <v>45</v>
      </c>
      <c r="N1648" s="129">
        <v>12</v>
      </c>
      <c r="O1648" s="130" t="s">
        <v>26</v>
      </c>
      <c r="P1648" s="116" t="s">
        <v>424</v>
      </c>
      <c r="Q1648" s="117" t="s">
        <v>63003</v>
      </c>
      <c r="R1648" s="117" t="s">
        <v>63002</v>
      </c>
      <c r="S1648" s="117" t="s">
        <v>57126</v>
      </c>
      <c r="T1648" s="117" t="s">
        <v>57126</v>
      </c>
      <c r="U1648" s="117" t="s">
        <v>57126</v>
      </c>
      <c r="V1648" s="114" t="s">
        <v>17</v>
      </c>
      <c r="W1648" s="118" t="s">
        <v>340</v>
      </c>
      <c r="X1648" s="115" t="str">
        <f>VLOOKUP(W1648,'Formato de datos '!$G$1:$H$240,2,0)</f>
        <v>Drogas y Medicamentos</v>
      </c>
      <c r="Y1648" s="129" t="s">
        <v>57</v>
      </c>
      <c r="Z1648" s="129"/>
      <c r="AA1648" s="131" t="s">
        <v>58450</v>
      </c>
      <c r="AB1648" s="129" t="s">
        <v>442</v>
      </c>
      <c r="AC1648" s="129"/>
      <c r="AD1648" s="130"/>
      <c r="AE1648" s="122">
        <v>3490</v>
      </c>
      <c r="AF1648" s="134"/>
    </row>
    <row r="1649" spans="1:32" s="135" customFormat="1" ht="60">
      <c r="A1649" s="133" t="s">
        <v>62914</v>
      </c>
      <c r="B1649" s="125" t="s">
        <v>58450</v>
      </c>
      <c r="C1649" s="125" t="s">
        <v>59193</v>
      </c>
      <c r="D1649" s="127" t="s">
        <v>50161</v>
      </c>
      <c r="E1649" s="111" t="s">
        <v>3619</v>
      </c>
      <c r="F1649" s="126" t="s">
        <v>61804</v>
      </c>
      <c r="G1649" s="127" t="s">
        <v>61805</v>
      </c>
      <c r="H1649" s="111" t="s">
        <v>420</v>
      </c>
      <c r="I1649" s="128">
        <v>159.6</v>
      </c>
      <c r="J1649" s="42">
        <v>539.21600000000001</v>
      </c>
      <c r="K1649" s="34">
        <v>86058.873599999992</v>
      </c>
      <c r="L1649" s="24">
        <v>80034.752447999999</v>
      </c>
      <c r="M1649" s="129" t="s">
        <v>45</v>
      </c>
      <c r="N1649" s="129">
        <v>12</v>
      </c>
      <c r="O1649" s="130" t="s">
        <v>26</v>
      </c>
      <c r="P1649" s="116" t="s">
        <v>424</v>
      </c>
      <c r="Q1649" s="117" t="s">
        <v>63003</v>
      </c>
      <c r="R1649" s="117" t="s">
        <v>63002</v>
      </c>
      <c r="S1649" s="117" t="s">
        <v>57126</v>
      </c>
      <c r="T1649" s="117" t="s">
        <v>57126</v>
      </c>
      <c r="U1649" s="117" t="s">
        <v>57126</v>
      </c>
      <c r="V1649" s="114" t="s">
        <v>17</v>
      </c>
      <c r="W1649" s="118" t="s">
        <v>340</v>
      </c>
      <c r="X1649" s="115" t="str">
        <f>VLOOKUP(W1649,'Formato de datos '!$G$1:$H$240,2,0)</f>
        <v>Drogas y Medicamentos</v>
      </c>
      <c r="Y1649" s="129" t="s">
        <v>57</v>
      </c>
      <c r="Z1649" s="129"/>
      <c r="AA1649" s="131" t="s">
        <v>58450</v>
      </c>
      <c r="AB1649" s="129" t="s">
        <v>442</v>
      </c>
      <c r="AC1649" s="129"/>
      <c r="AD1649" s="130"/>
      <c r="AE1649" s="122">
        <v>3491</v>
      </c>
      <c r="AF1649" s="134"/>
    </row>
    <row r="1650" spans="1:32" s="135" customFormat="1" ht="75">
      <c r="A1650" s="133" t="s">
        <v>62914</v>
      </c>
      <c r="B1650" s="125" t="s">
        <v>58450</v>
      </c>
      <c r="C1650" s="125" t="s">
        <v>59193</v>
      </c>
      <c r="D1650" s="127" t="e">
        <v>#N/A</v>
      </c>
      <c r="E1650" s="111" t="s">
        <v>3624</v>
      </c>
      <c r="F1650" s="126" t="s">
        <v>61806</v>
      </c>
      <c r="G1650" s="127" t="s">
        <v>61807</v>
      </c>
      <c r="H1650" s="111" t="s">
        <v>420</v>
      </c>
      <c r="I1650" s="128">
        <v>435</v>
      </c>
      <c r="J1650" s="42">
        <v>8503741.8399999999</v>
      </c>
      <c r="K1650" s="34">
        <v>3699127700.4000001</v>
      </c>
      <c r="L1650" s="24">
        <v>3440188761.3720002</v>
      </c>
      <c r="M1650" s="129" t="s">
        <v>45</v>
      </c>
      <c r="N1650" s="129">
        <v>12</v>
      </c>
      <c r="O1650" s="130" t="s">
        <v>26</v>
      </c>
      <c r="P1650" s="116" t="s">
        <v>424</v>
      </c>
      <c r="Q1650" s="117" t="s">
        <v>63003</v>
      </c>
      <c r="R1650" s="117" t="s">
        <v>63002</v>
      </c>
      <c r="S1650" s="117" t="s">
        <v>57126</v>
      </c>
      <c r="T1650" s="117" t="s">
        <v>57126</v>
      </c>
      <c r="U1650" s="117" t="s">
        <v>57126</v>
      </c>
      <c r="V1650" s="114" t="s">
        <v>17</v>
      </c>
      <c r="W1650" s="118" t="s">
        <v>340</v>
      </c>
      <c r="X1650" s="115" t="str">
        <f>VLOOKUP(W1650,'Formato de datos '!$G$1:$H$240,2,0)</f>
        <v>Drogas y Medicamentos</v>
      </c>
      <c r="Y1650" s="129" t="s">
        <v>57</v>
      </c>
      <c r="Z1650" s="129"/>
      <c r="AA1650" s="131" t="s">
        <v>58450</v>
      </c>
      <c r="AB1650" s="129" t="s">
        <v>442</v>
      </c>
      <c r="AC1650" s="129"/>
      <c r="AD1650" s="130"/>
      <c r="AE1650" s="122">
        <v>3492</v>
      </c>
      <c r="AF1650" s="134"/>
    </row>
    <row r="1651" spans="1:32" s="135" customFormat="1" ht="60">
      <c r="A1651" s="133" t="s">
        <v>62914</v>
      </c>
      <c r="B1651" s="125" t="s">
        <v>58450</v>
      </c>
      <c r="C1651" s="125" t="s">
        <v>59193</v>
      </c>
      <c r="D1651" s="127" t="s">
        <v>49603</v>
      </c>
      <c r="E1651" s="111" t="s">
        <v>3606</v>
      </c>
      <c r="F1651" s="126" t="s">
        <v>61808</v>
      </c>
      <c r="G1651" s="127" t="s">
        <v>61809</v>
      </c>
      <c r="H1651" s="111" t="s">
        <v>420</v>
      </c>
      <c r="I1651" s="128">
        <v>26295.0975</v>
      </c>
      <c r="J1651" s="42">
        <v>7504</v>
      </c>
      <c r="K1651" s="34">
        <v>197318411.63999999</v>
      </c>
      <c r="L1651" s="24">
        <v>183506122.82519999</v>
      </c>
      <c r="M1651" s="129" t="s">
        <v>45</v>
      </c>
      <c r="N1651" s="129">
        <v>12</v>
      </c>
      <c r="O1651" s="130" t="s">
        <v>26</v>
      </c>
      <c r="P1651" s="116" t="s">
        <v>424</v>
      </c>
      <c r="Q1651" s="117" t="s">
        <v>63003</v>
      </c>
      <c r="R1651" s="117" t="s">
        <v>63002</v>
      </c>
      <c r="S1651" s="117" t="s">
        <v>57126</v>
      </c>
      <c r="T1651" s="117" t="s">
        <v>57126</v>
      </c>
      <c r="U1651" s="117" t="s">
        <v>57126</v>
      </c>
      <c r="V1651" s="114" t="s">
        <v>17</v>
      </c>
      <c r="W1651" s="118" t="s">
        <v>340</v>
      </c>
      <c r="X1651" s="115" t="str">
        <f>VLOOKUP(W1651,'Formato de datos '!$G$1:$H$240,2,0)</f>
        <v>Drogas y Medicamentos</v>
      </c>
      <c r="Y1651" s="129" t="s">
        <v>57</v>
      </c>
      <c r="Z1651" s="129"/>
      <c r="AA1651" s="131" t="s">
        <v>58450</v>
      </c>
      <c r="AB1651" s="129" t="s">
        <v>442</v>
      </c>
      <c r="AC1651" s="129"/>
      <c r="AD1651" s="130"/>
      <c r="AE1651" s="122">
        <v>3493</v>
      </c>
      <c r="AF1651" s="134"/>
    </row>
    <row r="1652" spans="1:32" s="135" customFormat="1" ht="60">
      <c r="A1652" s="133" t="s">
        <v>62914</v>
      </c>
      <c r="B1652" s="125" t="s">
        <v>58450</v>
      </c>
      <c r="C1652" s="125" t="s">
        <v>59193</v>
      </c>
      <c r="D1652" s="127" t="s">
        <v>50256</v>
      </c>
      <c r="E1652" s="111" t="s">
        <v>3626</v>
      </c>
      <c r="F1652" s="126" t="s">
        <v>61810</v>
      </c>
      <c r="G1652" s="127" t="s">
        <v>61811</v>
      </c>
      <c r="H1652" s="111" t="s">
        <v>420</v>
      </c>
      <c r="I1652" s="128">
        <v>65.834999999999994</v>
      </c>
      <c r="J1652" s="42">
        <v>5716.9759999999997</v>
      </c>
      <c r="K1652" s="34">
        <v>376377.11495999992</v>
      </c>
      <c r="L1652" s="24">
        <v>318509.73</v>
      </c>
      <c r="M1652" s="129" t="s">
        <v>45</v>
      </c>
      <c r="N1652" s="129">
        <v>12</v>
      </c>
      <c r="O1652" s="130" t="s">
        <v>26</v>
      </c>
      <c r="P1652" s="116" t="s">
        <v>424</v>
      </c>
      <c r="Q1652" s="117" t="s">
        <v>63003</v>
      </c>
      <c r="R1652" s="117" t="s">
        <v>63002</v>
      </c>
      <c r="S1652" s="117" t="s">
        <v>57126</v>
      </c>
      <c r="T1652" s="117" t="s">
        <v>57126</v>
      </c>
      <c r="U1652" s="117" t="s">
        <v>57126</v>
      </c>
      <c r="V1652" s="114" t="s">
        <v>17</v>
      </c>
      <c r="W1652" s="118" t="s">
        <v>340</v>
      </c>
      <c r="X1652" s="115" t="str">
        <f>VLOOKUP(W1652,'Formato de datos '!$G$1:$H$240,2,0)</f>
        <v>Drogas y Medicamentos</v>
      </c>
      <c r="Y1652" s="129" t="s">
        <v>57</v>
      </c>
      <c r="Z1652" s="129"/>
      <c r="AA1652" s="131" t="s">
        <v>58450</v>
      </c>
      <c r="AB1652" s="129" t="s">
        <v>442</v>
      </c>
      <c r="AC1652" s="129"/>
      <c r="AD1652" s="130"/>
      <c r="AE1652" s="122">
        <v>3494</v>
      </c>
      <c r="AF1652" s="134"/>
    </row>
    <row r="1653" spans="1:32" s="135" customFormat="1" ht="60">
      <c r="A1653" s="133" t="s">
        <v>62914</v>
      </c>
      <c r="B1653" s="125" t="s">
        <v>58450</v>
      </c>
      <c r="C1653" s="125" t="s">
        <v>59193</v>
      </c>
      <c r="D1653" s="127" t="s">
        <v>50540</v>
      </c>
      <c r="E1653" s="111" t="s">
        <v>3626</v>
      </c>
      <c r="F1653" s="126" t="s">
        <v>61812</v>
      </c>
      <c r="G1653" s="127" t="s">
        <v>61813</v>
      </c>
      <c r="H1653" s="111" t="s">
        <v>420</v>
      </c>
      <c r="I1653" s="128">
        <v>166.58249999999998</v>
      </c>
      <c r="J1653" s="42">
        <v>1206</v>
      </c>
      <c r="K1653" s="34">
        <v>200898.49499999997</v>
      </c>
      <c r="L1653" s="24">
        <v>186835.60034999996</v>
      </c>
      <c r="M1653" s="129" t="s">
        <v>45</v>
      </c>
      <c r="N1653" s="129">
        <v>12</v>
      </c>
      <c r="O1653" s="130" t="s">
        <v>26</v>
      </c>
      <c r="P1653" s="116" t="s">
        <v>424</v>
      </c>
      <c r="Q1653" s="117" t="s">
        <v>63003</v>
      </c>
      <c r="R1653" s="117" t="s">
        <v>63002</v>
      </c>
      <c r="S1653" s="117" t="s">
        <v>57126</v>
      </c>
      <c r="T1653" s="117" t="s">
        <v>57126</v>
      </c>
      <c r="U1653" s="117" t="s">
        <v>57126</v>
      </c>
      <c r="V1653" s="114" t="s">
        <v>17</v>
      </c>
      <c r="W1653" s="118" t="s">
        <v>340</v>
      </c>
      <c r="X1653" s="115" t="str">
        <f>VLOOKUP(W1653,'Formato de datos '!$G$1:$H$240,2,0)</f>
        <v>Drogas y Medicamentos</v>
      </c>
      <c r="Y1653" s="129" t="s">
        <v>57</v>
      </c>
      <c r="Z1653" s="129"/>
      <c r="AA1653" s="131" t="s">
        <v>58450</v>
      </c>
      <c r="AB1653" s="129" t="s">
        <v>442</v>
      </c>
      <c r="AC1653" s="129"/>
      <c r="AD1653" s="130"/>
      <c r="AE1653" s="122">
        <v>3495</v>
      </c>
      <c r="AF1653" s="134"/>
    </row>
    <row r="1654" spans="1:32" s="135" customFormat="1" ht="30">
      <c r="A1654" s="133" t="s">
        <v>62914</v>
      </c>
      <c r="B1654" s="125" t="s">
        <v>58450</v>
      </c>
      <c r="C1654" s="125" t="s">
        <v>59193</v>
      </c>
      <c r="D1654" s="127" t="s">
        <v>51106</v>
      </c>
      <c r="E1654" s="111" t="s">
        <v>3533</v>
      </c>
      <c r="F1654" s="126" t="s">
        <v>61814</v>
      </c>
      <c r="G1654" s="127" t="s">
        <v>61815</v>
      </c>
      <c r="H1654" s="111" t="s">
        <v>420</v>
      </c>
      <c r="I1654" s="128">
        <v>1030.4175</v>
      </c>
      <c r="J1654" s="42">
        <v>93.263999999999996</v>
      </c>
      <c r="K1654" s="34">
        <v>96100.85772</v>
      </c>
      <c r="L1654" s="24">
        <v>89373.7976796</v>
      </c>
      <c r="M1654" s="129" t="s">
        <v>45</v>
      </c>
      <c r="N1654" s="129">
        <v>12</v>
      </c>
      <c r="O1654" s="130" t="s">
        <v>26</v>
      </c>
      <c r="P1654" s="116" t="s">
        <v>424</v>
      </c>
      <c r="Q1654" s="117" t="s">
        <v>63003</v>
      </c>
      <c r="R1654" s="117" t="s">
        <v>63002</v>
      </c>
      <c r="S1654" s="117" t="s">
        <v>57126</v>
      </c>
      <c r="T1654" s="117" t="s">
        <v>57126</v>
      </c>
      <c r="U1654" s="117" t="s">
        <v>57126</v>
      </c>
      <c r="V1654" s="114" t="s">
        <v>17</v>
      </c>
      <c r="W1654" s="118" t="s">
        <v>340</v>
      </c>
      <c r="X1654" s="115" t="str">
        <f>VLOOKUP(W1654,'Formato de datos '!$G$1:$H$240,2,0)</f>
        <v>Drogas y Medicamentos</v>
      </c>
      <c r="Y1654" s="129" t="s">
        <v>57</v>
      </c>
      <c r="Z1654" s="129"/>
      <c r="AA1654" s="131" t="s">
        <v>58450</v>
      </c>
      <c r="AB1654" s="129" t="s">
        <v>442</v>
      </c>
      <c r="AC1654" s="129"/>
      <c r="AD1654" s="130"/>
      <c r="AE1654" s="122">
        <v>3496</v>
      </c>
      <c r="AF1654" s="134"/>
    </row>
    <row r="1655" spans="1:32" s="135" customFormat="1" ht="75">
      <c r="A1655" s="133" t="s">
        <v>62914</v>
      </c>
      <c r="B1655" s="125" t="s">
        <v>58450</v>
      </c>
      <c r="C1655" s="125" t="s">
        <v>59193</v>
      </c>
      <c r="D1655" s="127" t="s">
        <v>49725</v>
      </c>
      <c r="E1655" s="111" t="s">
        <v>3627</v>
      </c>
      <c r="F1655" s="126" t="s">
        <v>61816</v>
      </c>
      <c r="G1655" s="127" t="s">
        <v>61817</v>
      </c>
      <c r="H1655" s="111" t="s">
        <v>420</v>
      </c>
      <c r="I1655" s="128">
        <v>3.99</v>
      </c>
      <c r="J1655" s="42">
        <v>134765.408</v>
      </c>
      <c r="K1655" s="34">
        <v>537713.97791999998</v>
      </c>
      <c r="L1655" s="24">
        <v>501598.86000000004</v>
      </c>
      <c r="M1655" s="129" t="s">
        <v>45</v>
      </c>
      <c r="N1655" s="129">
        <v>12</v>
      </c>
      <c r="O1655" s="130" t="s">
        <v>26</v>
      </c>
      <c r="P1655" s="116" t="s">
        <v>424</v>
      </c>
      <c r="Q1655" s="117" t="s">
        <v>63003</v>
      </c>
      <c r="R1655" s="117" t="s">
        <v>63002</v>
      </c>
      <c r="S1655" s="117" t="s">
        <v>57126</v>
      </c>
      <c r="T1655" s="117" t="s">
        <v>57126</v>
      </c>
      <c r="U1655" s="117" t="s">
        <v>57126</v>
      </c>
      <c r="V1655" s="114" t="s">
        <v>17</v>
      </c>
      <c r="W1655" s="118" t="s">
        <v>340</v>
      </c>
      <c r="X1655" s="115" t="str">
        <f>VLOOKUP(W1655,'Formato de datos '!$G$1:$H$240,2,0)</f>
        <v>Drogas y Medicamentos</v>
      </c>
      <c r="Y1655" s="129" t="s">
        <v>57</v>
      </c>
      <c r="Z1655" s="129"/>
      <c r="AA1655" s="131" t="s">
        <v>58450</v>
      </c>
      <c r="AB1655" s="129" t="s">
        <v>442</v>
      </c>
      <c r="AC1655" s="129"/>
      <c r="AD1655" s="130"/>
      <c r="AE1655" s="122">
        <v>3497</v>
      </c>
      <c r="AF1655" s="134"/>
    </row>
    <row r="1656" spans="1:32" s="135" customFormat="1" ht="75">
      <c r="A1656" s="133" t="s">
        <v>62914</v>
      </c>
      <c r="B1656" s="125" t="s">
        <v>58450</v>
      </c>
      <c r="C1656" s="125" t="s">
        <v>59193</v>
      </c>
      <c r="D1656" s="127" t="s">
        <v>51204</v>
      </c>
      <c r="E1656" s="111" t="s">
        <v>3630</v>
      </c>
      <c r="F1656" s="126" t="s">
        <v>61818</v>
      </c>
      <c r="G1656" s="127" t="s">
        <v>61819</v>
      </c>
      <c r="H1656" s="111" t="s">
        <v>420</v>
      </c>
      <c r="I1656" s="128">
        <v>2526.6675</v>
      </c>
      <c r="J1656" s="42">
        <v>8638.1759999999995</v>
      </c>
      <c r="K1656" s="34">
        <v>21825798.558479998</v>
      </c>
      <c r="L1656" s="24">
        <v>20359886.715</v>
      </c>
      <c r="M1656" s="129" t="s">
        <v>45</v>
      </c>
      <c r="N1656" s="129">
        <v>12</v>
      </c>
      <c r="O1656" s="130" t="s">
        <v>26</v>
      </c>
      <c r="P1656" s="116" t="s">
        <v>424</v>
      </c>
      <c r="Q1656" s="117" t="s">
        <v>63003</v>
      </c>
      <c r="R1656" s="117" t="s">
        <v>63002</v>
      </c>
      <c r="S1656" s="117" t="s">
        <v>57126</v>
      </c>
      <c r="T1656" s="117" t="s">
        <v>57126</v>
      </c>
      <c r="U1656" s="117" t="s">
        <v>57126</v>
      </c>
      <c r="V1656" s="114" t="s">
        <v>17</v>
      </c>
      <c r="W1656" s="118" t="s">
        <v>340</v>
      </c>
      <c r="X1656" s="115" t="str">
        <f>VLOOKUP(W1656,'Formato de datos '!$G$1:$H$240,2,0)</f>
        <v>Drogas y Medicamentos</v>
      </c>
      <c r="Y1656" s="129" t="s">
        <v>57</v>
      </c>
      <c r="Z1656" s="129"/>
      <c r="AA1656" s="131" t="s">
        <v>58450</v>
      </c>
      <c r="AB1656" s="129" t="s">
        <v>442</v>
      </c>
      <c r="AC1656" s="129"/>
      <c r="AD1656" s="130"/>
      <c r="AE1656" s="122">
        <v>3498</v>
      </c>
      <c r="AF1656" s="134"/>
    </row>
    <row r="1657" spans="1:32" s="135" customFormat="1" ht="75">
      <c r="A1657" s="133" t="s">
        <v>62914</v>
      </c>
      <c r="B1657" s="125" t="s">
        <v>58450</v>
      </c>
      <c r="C1657" s="125" t="s">
        <v>59193</v>
      </c>
      <c r="D1657" s="127" t="s">
        <v>50804</v>
      </c>
      <c r="E1657" s="111" t="s">
        <v>3617</v>
      </c>
      <c r="F1657" s="126" t="s">
        <v>61820</v>
      </c>
      <c r="G1657" s="127" t="s">
        <v>61821</v>
      </c>
      <c r="H1657" s="111" t="s">
        <v>420</v>
      </c>
      <c r="I1657" s="128">
        <v>1320.69</v>
      </c>
      <c r="J1657" s="42">
        <v>22158.239999999998</v>
      </c>
      <c r="K1657" s="34">
        <v>29264165.985599998</v>
      </c>
      <c r="L1657" s="24">
        <v>27215674.366608001</v>
      </c>
      <c r="M1657" s="129" t="s">
        <v>45</v>
      </c>
      <c r="N1657" s="129">
        <v>12</v>
      </c>
      <c r="O1657" s="130" t="s">
        <v>26</v>
      </c>
      <c r="P1657" s="116" t="s">
        <v>424</v>
      </c>
      <c r="Q1657" s="117" t="s">
        <v>63003</v>
      </c>
      <c r="R1657" s="117" t="s">
        <v>63002</v>
      </c>
      <c r="S1657" s="117" t="s">
        <v>57126</v>
      </c>
      <c r="T1657" s="117" t="s">
        <v>57126</v>
      </c>
      <c r="U1657" s="117" t="s">
        <v>57126</v>
      </c>
      <c r="V1657" s="114" t="s">
        <v>17</v>
      </c>
      <c r="W1657" s="118" t="s">
        <v>340</v>
      </c>
      <c r="X1657" s="115" t="str">
        <f>VLOOKUP(W1657,'Formato de datos '!$G$1:$H$240,2,0)</f>
        <v>Drogas y Medicamentos</v>
      </c>
      <c r="Y1657" s="129" t="s">
        <v>57</v>
      </c>
      <c r="Z1657" s="129"/>
      <c r="AA1657" s="131" t="s">
        <v>58450</v>
      </c>
      <c r="AB1657" s="129" t="s">
        <v>442</v>
      </c>
      <c r="AC1657" s="129"/>
      <c r="AD1657" s="130"/>
      <c r="AE1657" s="122">
        <v>3499</v>
      </c>
      <c r="AF1657" s="134"/>
    </row>
    <row r="1658" spans="1:32" s="135" customFormat="1" ht="75">
      <c r="A1658" s="133" t="s">
        <v>62914</v>
      </c>
      <c r="B1658" s="125" t="s">
        <v>58450</v>
      </c>
      <c r="C1658" s="125" t="s">
        <v>59193</v>
      </c>
      <c r="D1658" s="127" t="s">
        <v>50804</v>
      </c>
      <c r="E1658" s="111" t="s">
        <v>3617</v>
      </c>
      <c r="F1658" s="126" t="s">
        <v>61822</v>
      </c>
      <c r="G1658" s="127" t="s">
        <v>61823</v>
      </c>
      <c r="H1658" s="111" t="s">
        <v>420</v>
      </c>
      <c r="I1658" s="128">
        <v>3566.0625</v>
      </c>
      <c r="J1658" s="42">
        <v>15283.504000000001</v>
      </c>
      <c r="K1658" s="34">
        <v>54501930.483000003</v>
      </c>
      <c r="L1658" s="24">
        <v>41594553</v>
      </c>
      <c r="M1658" s="129" t="s">
        <v>45</v>
      </c>
      <c r="N1658" s="129">
        <v>12</v>
      </c>
      <c r="O1658" s="130" t="s">
        <v>26</v>
      </c>
      <c r="P1658" s="116" t="s">
        <v>424</v>
      </c>
      <c r="Q1658" s="117" t="s">
        <v>63003</v>
      </c>
      <c r="R1658" s="117" t="s">
        <v>63002</v>
      </c>
      <c r="S1658" s="117" t="s">
        <v>57126</v>
      </c>
      <c r="T1658" s="117" t="s">
        <v>57126</v>
      </c>
      <c r="U1658" s="117" t="s">
        <v>57126</v>
      </c>
      <c r="V1658" s="114" t="s">
        <v>17</v>
      </c>
      <c r="W1658" s="118" t="s">
        <v>340</v>
      </c>
      <c r="X1658" s="115" t="str">
        <f>VLOOKUP(W1658,'Formato de datos '!$G$1:$H$240,2,0)</f>
        <v>Drogas y Medicamentos</v>
      </c>
      <c r="Y1658" s="129" t="s">
        <v>57</v>
      </c>
      <c r="Z1658" s="129"/>
      <c r="AA1658" s="131" t="s">
        <v>58450</v>
      </c>
      <c r="AB1658" s="129" t="s">
        <v>442</v>
      </c>
      <c r="AC1658" s="129"/>
      <c r="AD1658" s="130"/>
      <c r="AE1658" s="122">
        <v>3500</v>
      </c>
      <c r="AF1658" s="134"/>
    </row>
    <row r="1659" spans="1:32" s="135" customFormat="1" ht="45">
      <c r="A1659" s="133" t="s">
        <v>62914</v>
      </c>
      <c r="B1659" s="125" t="s">
        <v>58450</v>
      </c>
      <c r="C1659" s="125" t="s">
        <v>59193</v>
      </c>
      <c r="D1659" s="127" t="s">
        <v>49569</v>
      </c>
      <c r="E1659" s="111" t="s">
        <v>3606</v>
      </c>
      <c r="F1659" s="126" t="s">
        <v>61824</v>
      </c>
      <c r="G1659" s="127" t="s">
        <v>61825</v>
      </c>
      <c r="H1659" s="111" t="s">
        <v>420</v>
      </c>
      <c r="I1659" s="128">
        <v>2493.75</v>
      </c>
      <c r="J1659" s="42">
        <v>49312</v>
      </c>
      <c r="K1659" s="34">
        <v>122971800</v>
      </c>
      <c r="L1659" s="24">
        <v>114712500</v>
      </c>
      <c r="M1659" s="129" t="s">
        <v>45</v>
      </c>
      <c r="N1659" s="129">
        <v>12</v>
      </c>
      <c r="O1659" s="130" t="s">
        <v>26</v>
      </c>
      <c r="P1659" s="116" t="s">
        <v>424</v>
      </c>
      <c r="Q1659" s="117" t="s">
        <v>63003</v>
      </c>
      <c r="R1659" s="117" t="s">
        <v>63002</v>
      </c>
      <c r="S1659" s="117" t="s">
        <v>57126</v>
      </c>
      <c r="T1659" s="117" t="s">
        <v>57126</v>
      </c>
      <c r="U1659" s="117" t="s">
        <v>57126</v>
      </c>
      <c r="V1659" s="114" t="s">
        <v>17</v>
      </c>
      <c r="W1659" s="118" t="s">
        <v>340</v>
      </c>
      <c r="X1659" s="115" t="str">
        <f>VLOOKUP(W1659,'Formato de datos '!$G$1:$H$240,2,0)</f>
        <v>Drogas y Medicamentos</v>
      </c>
      <c r="Y1659" s="129" t="s">
        <v>57</v>
      </c>
      <c r="Z1659" s="129"/>
      <c r="AA1659" s="131" t="s">
        <v>58450</v>
      </c>
      <c r="AB1659" s="129" t="s">
        <v>442</v>
      </c>
      <c r="AC1659" s="129"/>
      <c r="AD1659" s="130"/>
      <c r="AE1659" s="122">
        <v>3501</v>
      </c>
      <c r="AF1659" s="134"/>
    </row>
    <row r="1660" spans="1:32" s="135" customFormat="1" ht="60">
      <c r="A1660" s="133" t="s">
        <v>62914</v>
      </c>
      <c r="B1660" s="125" t="s">
        <v>58450</v>
      </c>
      <c r="C1660" s="125" t="s">
        <v>59193</v>
      </c>
      <c r="D1660" s="127" t="s">
        <v>49569</v>
      </c>
      <c r="E1660" s="111" t="s">
        <v>3606</v>
      </c>
      <c r="F1660" s="126" t="s">
        <v>61826</v>
      </c>
      <c r="G1660" s="127" t="s">
        <v>61827</v>
      </c>
      <c r="H1660" s="111" t="s">
        <v>420</v>
      </c>
      <c r="I1660" s="128">
        <v>402.99</v>
      </c>
      <c r="J1660" s="42">
        <v>2840.8</v>
      </c>
      <c r="K1660" s="34">
        <v>1144813.9920000001</v>
      </c>
      <c r="L1660" s="24">
        <v>1064677.0125599999</v>
      </c>
      <c r="M1660" s="129" t="s">
        <v>45</v>
      </c>
      <c r="N1660" s="129">
        <v>12</v>
      </c>
      <c r="O1660" s="130" t="s">
        <v>26</v>
      </c>
      <c r="P1660" s="116" t="s">
        <v>424</v>
      </c>
      <c r="Q1660" s="117" t="s">
        <v>63003</v>
      </c>
      <c r="R1660" s="117" t="s">
        <v>63002</v>
      </c>
      <c r="S1660" s="117" t="s">
        <v>57126</v>
      </c>
      <c r="T1660" s="117" t="s">
        <v>57126</v>
      </c>
      <c r="U1660" s="117" t="s">
        <v>57126</v>
      </c>
      <c r="V1660" s="114" t="s">
        <v>17</v>
      </c>
      <c r="W1660" s="118" t="s">
        <v>340</v>
      </c>
      <c r="X1660" s="115" t="str">
        <f>VLOOKUP(W1660,'Formato de datos '!$G$1:$H$240,2,0)</f>
        <v>Drogas y Medicamentos</v>
      </c>
      <c r="Y1660" s="129" t="s">
        <v>57</v>
      </c>
      <c r="Z1660" s="129"/>
      <c r="AA1660" s="131" t="s">
        <v>58450</v>
      </c>
      <c r="AB1660" s="129" t="s">
        <v>442</v>
      </c>
      <c r="AC1660" s="129"/>
      <c r="AD1660" s="130"/>
      <c r="AE1660" s="122">
        <v>3502</v>
      </c>
      <c r="AF1660" s="134"/>
    </row>
    <row r="1661" spans="1:32" s="135" customFormat="1" ht="90">
      <c r="A1661" s="133" t="s">
        <v>62914</v>
      </c>
      <c r="B1661" s="125" t="s">
        <v>58450</v>
      </c>
      <c r="C1661" s="125" t="s">
        <v>59193</v>
      </c>
      <c r="D1661" s="127" t="e">
        <v>#N/A</v>
      </c>
      <c r="E1661" s="111" t="s">
        <v>3623</v>
      </c>
      <c r="F1661" s="126" t="s">
        <v>61828</v>
      </c>
      <c r="G1661" s="127" t="s">
        <v>61829</v>
      </c>
      <c r="H1661" s="111" t="s">
        <v>420</v>
      </c>
      <c r="I1661" s="128">
        <v>4024</v>
      </c>
      <c r="J1661" s="42">
        <v>103063.152</v>
      </c>
      <c r="K1661" s="34">
        <v>414726123.648</v>
      </c>
      <c r="L1661" s="24">
        <v>385695294.99264002</v>
      </c>
      <c r="M1661" s="129" t="s">
        <v>45</v>
      </c>
      <c r="N1661" s="129">
        <v>12</v>
      </c>
      <c r="O1661" s="130" t="s">
        <v>26</v>
      </c>
      <c r="P1661" s="116" t="s">
        <v>424</v>
      </c>
      <c r="Q1661" s="117" t="s">
        <v>63003</v>
      </c>
      <c r="R1661" s="117" t="s">
        <v>63002</v>
      </c>
      <c r="S1661" s="117" t="s">
        <v>57126</v>
      </c>
      <c r="T1661" s="117" t="s">
        <v>57126</v>
      </c>
      <c r="U1661" s="117" t="s">
        <v>57126</v>
      </c>
      <c r="V1661" s="114" t="s">
        <v>17</v>
      </c>
      <c r="W1661" s="118" t="s">
        <v>340</v>
      </c>
      <c r="X1661" s="115" t="str">
        <f>VLOOKUP(W1661,'Formato de datos '!$G$1:$H$240,2,0)</f>
        <v>Drogas y Medicamentos</v>
      </c>
      <c r="Y1661" s="129" t="s">
        <v>57</v>
      </c>
      <c r="Z1661" s="129"/>
      <c r="AA1661" s="131" t="s">
        <v>58450</v>
      </c>
      <c r="AB1661" s="129" t="s">
        <v>442</v>
      </c>
      <c r="AC1661" s="129"/>
      <c r="AD1661" s="130"/>
      <c r="AE1661" s="122">
        <v>3503</v>
      </c>
      <c r="AF1661" s="134"/>
    </row>
    <row r="1662" spans="1:32" s="135" customFormat="1" ht="75">
      <c r="A1662" s="133" t="s">
        <v>62914</v>
      </c>
      <c r="B1662" s="125" t="s">
        <v>58450</v>
      </c>
      <c r="C1662" s="125" t="s">
        <v>59193</v>
      </c>
      <c r="D1662" s="127" t="s">
        <v>49963</v>
      </c>
      <c r="E1662" s="111" t="s">
        <v>3630</v>
      </c>
      <c r="F1662" s="126" t="s">
        <v>61830</v>
      </c>
      <c r="G1662" s="127" t="s">
        <v>61831</v>
      </c>
      <c r="H1662" s="111" t="s">
        <v>420</v>
      </c>
      <c r="I1662" s="128">
        <v>122.69250000000001</v>
      </c>
      <c r="J1662" s="42">
        <v>540609.6</v>
      </c>
      <c r="K1662" s="34">
        <v>66328743.348000005</v>
      </c>
      <c r="L1662" s="24">
        <v>61685731.313639998</v>
      </c>
      <c r="M1662" s="129" t="s">
        <v>45</v>
      </c>
      <c r="N1662" s="129">
        <v>12</v>
      </c>
      <c r="O1662" s="130" t="s">
        <v>26</v>
      </c>
      <c r="P1662" s="116" t="s">
        <v>424</v>
      </c>
      <c r="Q1662" s="117" t="s">
        <v>63003</v>
      </c>
      <c r="R1662" s="117" t="s">
        <v>63002</v>
      </c>
      <c r="S1662" s="117" t="s">
        <v>57126</v>
      </c>
      <c r="T1662" s="117" t="s">
        <v>57126</v>
      </c>
      <c r="U1662" s="117" t="s">
        <v>57126</v>
      </c>
      <c r="V1662" s="114" t="s">
        <v>17</v>
      </c>
      <c r="W1662" s="118" t="s">
        <v>340</v>
      </c>
      <c r="X1662" s="115" t="str">
        <f>VLOOKUP(W1662,'Formato de datos '!$G$1:$H$240,2,0)</f>
        <v>Drogas y Medicamentos</v>
      </c>
      <c r="Y1662" s="129" t="s">
        <v>57</v>
      </c>
      <c r="Z1662" s="129"/>
      <c r="AA1662" s="131" t="s">
        <v>58450</v>
      </c>
      <c r="AB1662" s="129" t="s">
        <v>442</v>
      </c>
      <c r="AC1662" s="129"/>
      <c r="AD1662" s="130"/>
      <c r="AE1662" s="122">
        <v>3504</v>
      </c>
      <c r="AF1662" s="134"/>
    </row>
    <row r="1663" spans="1:32" s="135" customFormat="1" ht="60">
      <c r="A1663" s="133" t="s">
        <v>62914</v>
      </c>
      <c r="B1663" s="125" t="s">
        <v>58450</v>
      </c>
      <c r="C1663" s="125" t="s">
        <v>59193</v>
      </c>
      <c r="D1663" s="127" t="s">
        <v>49992</v>
      </c>
      <c r="E1663" s="111" t="s">
        <v>3619</v>
      </c>
      <c r="F1663" s="126" t="s">
        <v>61832</v>
      </c>
      <c r="G1663" s="127" t="s">
        <v>61833</v>
      </c>
      <c r="H1663" s="111" t="s">
        <v>420</v>
      </c>
      <c r="I1663" s="128">
        <v>35284.567500000005</v>
      </c>
      <c r="J1663" s="42">
        <v>38.591999999999999</v>
      </c>
      <c r="K1663" s="34">
        <v>1361702.02896</v>
      </c>
      <c r="L1663" s="24">
        <v>1266382.8869328003</v>
      </c>
      <c r="M1663" s="129" t="s">
        <v>45</v>
      </c>
      <c r="N1663" s="129">
        <v>12</v>
      </c>
      <c r="O1663" s="130" t="s">
        <v>26</v>
      </c>
      <c r="P1663" s="116" t="s">
        <v>424</v>
      </c>
      <c r="Q1663" s="117" t="s">
        <v>63003</v>
      </c>
      <c r="R1663" s="117" t="s">
        <v>63002</v>
      </c>
      <c r="S1663" s="117" t="s">
        <v>57126</v>
      </c>
      <c r="T1663" s="117" t="s">
        <v>57126</v>
      </c>
      <c r="U1663" s="117" t="s">
        <v>57126</v>
      </c>
      <c r="V1663" s="114" t="s">
        <v>17</v>
      </c>
      <c r="W1663" s="118" t="s">
        <v>340</v>
      </c>
      <c r="X1663" s="115" t="str">
        <f>VLOOKUP(W1663,'Formato de datos '!$G$1:$H$240,2,0)</f>
        <v>Drogas y Medicamentos</v>
      </c>
      <c r="Y1663" s="129" t="s">
        <v>57</v>
      </c>
      <c r="Z1663" s="129"/>
      <c r="AA1663" s="131" t="s">
        <v>58450</v>
      </c>
      <c r="AB1663" s="129" t="s">
        <v>442</v>
      </c>
      <c r="AC1663" s="129"/>
      <c r="AD1663" s="130"/>
      <c r="AE1663" s="122">
        <v>3505</v>
      </c>
      <c r="AF1663" s="134"/>
    </row>
    <row r="1664" spans="1:32" s="135" customFormat="1" ht="60">
      <c r="A1664" s="133" t="s">
        <v>62914</v>
      </c>
      <c r="B1664" s="125" t="s">
        <v>58450</v>
      </c>
      <c r="C1664" s="125" t="s">
        <v>59193</v>
      </c>
      <c r="D1664" s="127" t="s">
        <v>50921</v>
      </c>
      <c r="E1664" s="111" t="s">
        <v>3552</v>
      </c>
      <c r="F1664" s="126" t="s">
        <v>61834</v>
      </c>
      <c r="G1664" s="127" t="s">
        <v>61835</v>
      </c>
      <c r="H1664" s="111" t="s">
        <v>420</v>
      </c>
      <c r="I1664" s="128">
        <v>3.99</v>
      </c>
      <c r="J1664" s="42">
        <v>5964.6080000000002</v>
      </c>
      <c r="K1664" s="34">
        <v>23798.785920000002</v>
      </c>
      <c r="L1664" s="24">
        <v>22132.870905600001</v>
      </c>
      <c r="M1664" s="129" t="s">
        <v>45</v>
      </c>
      <c r="N1664" s="129">
        <v>12</v>
      </c>
      <c r="O1664" s="130" t="s">
        <v>26</v>
      </c>
      <c r="P1664" s="116" t="s">
        <v>424</v>
      </c>
      <c r="Q1664" s="117" t="s">
        <v>63003</v>
      </c>
      <c r="R1664" s="117" t="s">
        <v>63002</v>
      </c>
      <c r="S1664" s="117" t="s">
        <v>57126</v>
      </c>
      <c r="T1664" s="117" t="s">
        <v>57126</v>
      </c>
      <c r="U1664" s="117" t="s">
        <v>57126</v>
      </c>
      <c r="V1664" s="114" t="s">
        <v>17</v>
      </c>
      <c r="W1664" s="118" t="s">
        <v>340</v>
      </c>
      <c r="X1664" s="115" t="str">
        <f>VLOOKUP(W1664,'Formato de datos '!$G$1:$H$240,2,0)</f>
        <v>Drogas y Medicamentos</v>
      </c>
      <c r="Y1664" s="129" t="s">
        <v>57</v>
      </c>
      <c r="Z1664" s="129"/>
      <c r="AA1664" s="131" t="s">
        <v>58450</v>
      </c>
      <c r="AB1664" s="129" t="s">
        <v>442</v>
      </c>
      <c r="AC1664" s="129"/>
      <c r="AD1664" s="130"/>
      <c r="AE1664" s="122">
        <v>3506</v>
      </c>
      <c r="AF1664" s="134"/>
    </row>
    <row r="1665" spans="1:32" s="135" customFormat="1" ht="30">
      <c r="A1665" s="133" t="s">
        <v>62914</v>
      </c>
      <c r="B1665" s="125" t="s">
        <v>58450</v>
      </c>
      <c r="C1665" s="125" t="s">
        <v>59193</v>
      </c>
      <c r="D1665" s="127" t="s">
        <v>50921</v>
      </c>
      <c r="E1665" s="111" t="s">
        <v>3552</v>
      </c>
      <c r="F1665" s="126" t="s">
        <v>61836</v>
      </c>
      <c r="G1665" s="127" t="s">
        <v>61837</v>
      </c>
      <c r="H1665" s="111" t="s">
        <v>420</v>
      </c>
      <c r="I1665" s="128">
        <v>23781.397499999999</v>
      </c>
      <c r="J1665" s="42">
        <v>41.808</v>
      </c>
      <c r="K1665" s="34">
        <v>994252.66667999991</v>
      </c>
      <c r="L1665" s="24">
        <v>924654.98001239996</v>
      </c>
      <c r="M1665" s="129" t="s">
        <v>45</v>
      </c>
      <c r="N1665" s="129">
        <v>12</v>
      </c>
      <c r="O1665" s="130" t="s">
        <v>26</v>
      </c>
      <c r="P1665" s="116" t="s">
        <v>424</v>
      </c>
      <c r="Q1665" s="117" t="s">
        <v>63003</v>
      </c>
      <c r="R1665" s="117" t="s">
        <v>63002</v>
      </c>
      <c r="S1665" s="117" t="s">
        <v>57126</v>
      </c>
      <c r="T1665" s="117" t="s">
        <v>57126</v>
      </c>
      <c r="U1665" s="117" t="s">
        <v>57126</v>
      </c>
      <c r="V1665" s="114" t="s">
        <v>17</v>
      </c>
      <c r="W1665" s="118" t="s">
        <v>340</v>
      </c>
      <c r="X1665" s="115" t="str">
        <f>VLOOKUP(W1665,'Formato de datos '!$G$1:$H$240,2,0)</f>
        <v>Drogas y Medicamentos</v>
      </c>
      <c r="Y1665" s="129" t="s">
        <v>57</v>
      </c>
      <c r="Z1665" s="129"/>
      <c r="AA1665" s="131" t="s">
        <v>58450</v>
      </c>
      <c r="AB1665" s="129" t="s">
        <v>442</v>
      </c>
      <c r="AC1665" s="129"/>
      <c r="AD1665" s="130"/>
      <c r="AE1665" s="122">
        <v>3507</v>
      </c>
      <c r="AF1665" s="134"/>
    </row>
    <row r="1666" spans="1:32" s="135" customFormat="1" ht="30">
      <c r="A1666" s="133" t="s">
        <v>62914</v>
      </c>
      <c r="B1666" s="125" t="s">
        <v>58450</v>
      </c>
      <c r="C1666" s="125" t="s">
        <v>59193</v>
      </c>
      <c r="D1666" s="127" t="s">
        <v>50921</v>
      </c>
      <c r="E1666" s="111" t="s">
        <v>3553</v>
      </c>
      <c r="F1666" s="126" t="s">
        <v>61838</v>
      </c>
      <c r="G1666" s="127" t="s">
        <v>61839</v>
      </c>
      <c r="H1666" s="111" t="s">
        <v>420</v>
      </c>
      <c r="I1666" s="128">
        <v>7568.0325000000003</v>
      </c>
      <c r="J1666" s="42">
        <v>994.81600000000003</v>
      </c>
      <c r="K1666" s="34">
        <v>7528799.8195200004</v>
      </c>
      <c r="L1666" s="24">
        <v>7001783.8321536006</v>
      </c>
      <c r="M1666" s="129" t="s">
        <v>45</v>
      </c>
      <c r="N1666" s="129">
        <v>12</v>
      </c>
      <c r="O1666" s="130" t="s">
        <v>26</v>
      </c>
      <c r="P1666" s="116" t="s">
        <v>424</v>
      </c>
      <c r="Q1666" s="117" t="s">
        <v>63003</v>
      </c>
      <c r="R1666" s="117" t="s">
        <v>63002</v>
      </c>
      <c r="S1666" s="117" t="s">
        <v>57126</v>
      </c>
      <c r="T1666" s="117" t="s">
        <v>57126</v>
      </c>
      <c r="U1666" s="117" t="s">
        <v>57126</v>
      </c>
      <c r="V1666" s="114" t="s">
        <v>17</v>
      </c>
      <c r="W1666" s="118" t="s">
        <v>340</v>
      </c>
      <c r="X1666" s="115" t="str">
        <f>VLOOKUP(W1666,'Formato de datos '!$G$1:$H$240,2,0)</f>
        <v>Drogas y Medicamentos</v>
      </c>
      <c r="Y1666" s="129" t="s">
        <v>57</v>
      </c>
      <c r="Z1666" s="129"/>
      <c r="AA1666" s="131" t="s">
        <v>58450</v>
      </c>
      <c r="AB1666" s="129" t="s">
        <v>442</v>
      </c>
      <c r="AC1666" s="129"/>
      <c r="AD1666" s="130"/>
      <c r="AE1666" s="122">
        <v>3508</v>
      </c>
      <c r="AF1666" s="134"/>
    </row>
    <row r="1667" spans="1:32" s="135" customFormat="1" ht="60">
      <c r="A1667" s="133" t="s">
        <v>62914</v>
      </c>
      <c r="B1667" s="125" t="s">
        <v>58450</v>
      </c>
      <c r="C1667" s="125" t="s">
        <v>59193</v>
      </c>
      <c r="D1667" s="127" t="s">
        <v>50195</v>
      </c>
      <c r="E1667" s="111" t="s">
        <v>3626</v>
      </c>
      <c r="F1667" s="126" t="s">
        <v>61840</v>
      </c>
      <c r="G1667" s="127" t="s">
        <v>61841</v>
      </c>
      <c r="H1667" s="111" t="s">
        <v>420</v>
      </c>
      <c r="I1667" s="128">
        <v>28459.672500000001</v>
      </c>
      <c r="J1667" s="42">
        <v>170.44800000000001</v>
      </c>
      <c r="K1667" s="34">
        <v>4850894.2582800006</v>
      </c>
      <c r="L1667" s="24">
        <v>4525087.9275000002</v>
      </c>
      <c r="M1667" s="129" t="s">
        <v>45</v>
      </c>
      <c r="N1667" s="129">
        <v>12</v>
      </c>
      <c r="O1667" s="130" t="s">
        <v>26</v>
      </c>
      <c r="P1667" s="116" t="s">
        <v>424</v>
      </c>
      <c r="Q1667" s="117" t="s">
        <v>63003</v>
      </c>
      <c r="R1667" s="117" t="s">
        <v>63002</v>
      </c>
      <c r="S1667" s="117" t="s">
        <v>57126</v>
      </c>
      <c r="T1667" s="117" t="s">
        <v>57126</v>
      </c>
      <c r="U1667" s="117" t="s">
        <v>57126</v>
      </c>
      <c r="V1667" s="114" t="s">
        <v>17</v>
      </c>
      <c r="W1667" s="118" t="s">
        <v>340</v>
      </c>
      <c r="X1667" s="115" t="str">
        <f>VLOOKUP(W1667,'Formato de datos '!$G$1:$H$240,2,0)</f>
        <v>Drogas y Medicamentos</v>
      </c>
      <c r="Y1667" s="129" t="s">
        <v>57</v>
      </c>
      <c r="Z1667" s="129"/>
      <c r="AA1667" s="131" t="s">
        <v>58450</v>
      </c>
      <c r="AB1667" s="129" t="s">
        <v>442</v>
      </c>
      <c r="AC1667" s="129"/>
      <c r="AD1667" s="130"/>
      <c r="AE1667" s="122">
        <v>3509</v>
      </c>
      <c r="AF1667" s="134"/>
    </row>
    <row r="1668" spans="1:32" s="135" customFormat="1" ht="60">
      <c r="A1668" s="133" t="s">
        <v>62914</v>
      </c>
      <c r="B1668" s="125" t="s">
        <v>58450</v>
      </c>
      <c r="C1668" s="125" t="s">
        <v>59193</v>
      </c>
      <c r="D1668" s="127" t="s">
        <v>50195</v>
      </c>
      <c r="E1668" s="111" t="s">
        <v>3626</v>
      </c>
      <c r="F1668" s="126" t="s">
        <v>61842</v>
      </c>
      <c r="G1668" s="127" t="s">
        <v>61843</v>
      </c>
      <c r="H1668" s="111" t="s">
        <v>420</v>
      </c>
      <c r="I1668" s="128">
        <v>3495.24</v>
      </c>
      <c r="J1668" s="42">
        <v>2460.2399999999998</v>
      </c>
      <c r="K1668" s="34">
        <v>8599129.2575999983</v>
      </c>
      <c r="L1668" s="24">
        <v>7997190.2095679985</v>
      </c>
      <c r="M1668" s="129" t="s">
        <v>45</v>
      </c>
      <c r="N1668" s="129">
        <v>12</v>
      </c>
      <c r="O1668" s="130" t="s">
        <v>26</v>
      </c>
      <c r="P1668" s="116" t="s">
        <v>424</v>
      </c>
      <c r="Q1668" s="117" t="s">
        <v>63003</v>
      </c>
      <c r="R1668" s="117" t="s">
        <v>63002</v>
      </c>
      <c r="S1668" s="117" t="s">
        <v>57126</v>
      </c>
      <c r="T1668" s="117" t="s">
        <v>57126</v>
      </c>
      <c r="U1668" s="117" t="s">
        <v>57126</v>
      </c>
      <c r="V1668" s="114" t="s">
        <v>17</v>
      </c>
      <c r="W1668" s="118" t="s">
        <v>340</v>
      </c>
      <c r="X1668" s="115" t="str">
        <f>VLOOKUP(W1668,'Formato de datos '!$G$1:$H$240,2,0)</f>
        <v>Drogas y Medicamentos</v>
      </c>
      <c r="Y1668" s="129" t="s">
        <v>57</v>
      </c>
      <c r="Z1668" s="129"/>
      <c r="AA1668" s="131" t="s">
        <v>58450</v>
      </c>
      <c r="AB1668" s="129" t="s">
        <v>442</v>
      </c>
      <c r="AC1668" s="129"/>
      <c r="AD1668" s="130"/>
      <c r="AE1668" s="122">
        <v>3510</v>
      </c>
      <c r="AF1668" s="134"/>
    </row>
    <row r="1669" spans="1:32" s="135" customFormat="1" ht="60">
      <c r="A1669" s="133" t="s">
        <v>62914</v>
      </c>
      <c r="B1669" s="125" t="s">
        <v>58450</v>
      </c>
      <c r="C1669" s="125" t="s">
        <v>59193</v>
      </c>
      <c r="D1669" s="127" t="s">
        <v>50519</v>
      </c>
      <c r="E1669" s="111" t="s">
        <v>3626</v>
      </c>
      <c r="F1669" s="126" t="s">
        <v>61844</v>
      </c>
      <c r="G1669" s="127" t="s">
        <v>61845</v>
      </c>
      <c r="H1669" s="111" t="s">
        <v>420</v>
      </c>
      <c r="I1669" s="128">
        <v>14460.7575</v>
      </c>
      <c r="J1669" s="42">
        <v>5165.9679999999998</v>
      </c>
      <c r="K1669" s="34">
        <v>74703810.500759989</v>
      </c>
      <c r="L1669" s="24">
        <v>69474543.765706792</v>
      </c>
      <c r="M1669" s="129" t="s">
        <v>45</v>
      </c>
      <c r="N1669" s="129">
        <v>12</v>
      </c>
      <c r="O1669" s="130" t="s">
        <v>26</v>
      </c>
      <c r="P1669" s="116" t="s">
        <v>424</v>
      </c>
      <c r="Q1669" s="117" t="s">
        <v>63003</v>
      </c>
      <c r="R1669" s="117" t="s">
        <v>63002</v>
      </c>
      <c r="S1669" s="117" t="s">
        <v>57126</v>
      </c>
      <c r="T1669" s="117" t="s">
        <v>57126</v>
      </c>
      <c r="U1669" s="117" t="s">
        <v>57126</v>
      </c>
      <c r="V1669" s="114" t="s">
        <v>17</v>
      </c>
      <c r="W1669" s="118" t="s">
        <v>340</v>
      </c>
      <c r="X1669" s="115" t="str">
        <f>VLOOKUP(W1669,'Formato de datos '!$G$1:$H$240,2,0)</f>
        <v>Drogas y Medicamentos</v>
      </c>
      <c r="Y1669" s="129" t="s">
        <v>57</v>
      </c>
      <c r="Z1669" s="129"/>
      <c r="AA1669" s="131" t="s">
        <v>58450</v>
      </c>
      <c r="AB1669" s="129" t="s">
        <v>442</v>
      </c>
      <c r="AC1669" s="129"/>
      <c r="AD1669" s="130"/>
      <c r="AE1669" s="122">
        <v>3511</v>
      </c>
      <c r="AF1669" s="134"/>
    </row>
    <row r="1670" spans="1:32" s="135" customFormat="1" ht="60">
      <c r="A1670" s="133" t="s">
        <v>62914</v>
      </c>
      <c r="B1670" s="125" t="s">
        <v>58450</v>
      </c>
      <c r="C1670" s="125" t="s">
        <v>59193</v>
      </c>
      <c r="D1670" s="127" t="s">
        <v>49952</v>
      </c>
      <c r="E1670" s="111" t="s">
        <v>3619</v>
      </c>
      <c r="F1670" s="126" t="s">
        <v>61846</v>
      </c>
      <c r="G1670" s="127" t="s">
        <v>61847</v>
      </c>
      <c r="H1670" s="111" t="s">
        <v>420</v>
      </c>
      <c r="I1670" s="128">
        <v>34.912500000000001</v>
      </c>
      <c r="J1670" s="42">
        <v>855.45600000000002</v>
      </c>
      <c r="K1670" s="34">
        <v>29866.107600000003</v>
      </c>
      <c r="L1670" s="24">
        <v>27775.480068000001</v>
      </c>
      <c r="M1670" s="129" t="s">
        <v>45</v>
      </c>
      <c r="N1670" s="129">
        <v>12</v>
      </c>
      <c r="O1670" s="130" t="s">
        <v>26</v>
      </c>
      <c r="P1670" s="116" t="s">
        <v>424</v>
      </c>
      <c r="Q1670" s="117" t="s">
        <v>63003</v>
      </c>
      <c r="R1670" s="117" t="s">
        <v>63002</v>
      </c>
      <c r="S1670" s="117" t="s">
        <v>57126</v>
      </c>
      <c r="T1670" s="117" t="s">
        <v>57126</v>
      </c>
      <c r="U1670" s="117" t="s">
        <v>57126</v>
      </c>
      <c r="V1670" s="114" t="s">
        <v>17</v>
      </c>
      <c r="W1670" s="118" t="s">
        <v>340</v>
      </c>
      <c r="X1670" s="115" t="str">
        <f>VLOOKUP(W1670,'Formato de datos '!$G$1:$H$240,2,0)</f>
        <v>Drogas y Medicamentos</v>
      </c>
      <c r="Y1670" s="129" t="s">
        <v>57</v>
      </c>
      <c r="Z1670" s="129"/>
      <c r="AA1670" s="131" t="s">
        <v>58450</v>
      </c>
      <c r="AB1670" s="129" t="s">
        <v>442</v>
      </c>
      <c r="AC1670" s="129"/>
      <c r="AD1670" s="130"/>
      <c r="AE1670" s="122">
        <v>3512</v>
      </c>
      <c r="AF1670" s="134"/>
    </row>
    <row r="1671" spans="1:32" s="135" customFormat="1" ht="60">
      <c r="A1671" s="133" t="s">
        <v>62914</v>
      </c>
      <c r="B1671" s="125" t="s">
        <v>58450</v>
      </c>
      <c r="C1671" s="125" t="s">
        <v>59193</v>
      </c>
      <c r="D1671" s="127" t="s">
        <v>50618</v>
      </c>
      <c r="E1671" s="111" t="s">
        <v>3619</v>
      </c>
      <c r="F1671" s="126" t="s">
        <v>61848</v>
      </c>
      <c r="G1671" s="127" t="s">
        <v>61849</v>
      </c>
      <c r="H1671" s="111" t="s">
        <v>420</v>
      </c>
      <c r="I1671" s="128">
        <v>950.61749999999995</v>
      </c>
      <c r="J1671" s="42">
        <v>67.536000000000001</v>
      </c>
      <c r="K1671" s="34">
        <v>64200.903480000001</v>
      </c>
      <c r="L1671" s="24">
        <v>59888.902499999997</v>
      </c>
      <c r="M1671" s="129" t="s">
        <v>45</v>
      </c>
      <c r="N1671" s="129">
        <v>12</v>
      </c>
      <c r="O1671" s="130" t="s">
        <v>26</v>
      </c>
      <c r="P1671" s="116" t="s">
        <v>424</v>
      </c>
      <c r="Q1671" s="117" t="s">
        <v>63003</v>
      </c>
      <c r="R1671" s="117" t="s">
        <v>63002</v>
      </c>
      <c r="S1671" s="117" t="s">
        <v>57126</v>
      </c>
      <c r="T1671" s="117" t="s">
        <v>57126</v>
      </c>
      <c r="U1671" s="117" t="s">
        <v>57126</v>
      </c>
      <c r="V1671" s="114" t="s">
        <v>17</v>
      </c>
      <c r="W1671" s="118" t="s">
        <v>340</v>
      </c>
      <c r="X1671" s="115" t="str">
        <f>VLOOKUP(W1671,'Formato de datos '!$G$1:$H$240,2,0)</f>
        <v>Drogas y Medicamentos</v>
      </c>
      <c r="Y1671" s="129" t="s">
        <v>57</v>
      </c>
      <c r="Z1671" s="129"/>
      <c r="AA1671" s="131" t="s">
        <v>58450</v>
      </c>
      <c r="AB1671" s="129" t="s">
        <v>442</v>
      </c>
      <c r="AC1671" s="129"/>
      <c r="AD1671" s="130"/>
      <c r="AE1671" s="122">
        <v>3513</v>
      </c>
      <c r="AF1671" s="134"/>
    </row>
    <row r="1672" spans="1:32" s="135" customFormat="1" ht="75">
      <c r="A1672" s="133" t="s">
        <v>62914</v>
      </c>
      <c r="B1672" s="125" t="s">
        <v>58450</v>
      </c>
      <c r="C1672" s="125" t="s">
        <v>59193</v>
      </c>
      <c r="D1672" s="127" t="s">
        <v>51203</v>
      </c>
      <c r="E1672" s="111" t="s">
        <v>3630</v>
      </c>
      <c r="F1672" s="126" t="s">
        <v>61850</v>
      </c>
      <c r="G1672" s="127" t="s">
        <v>61851</v>
      </c>
      <c r="H1672" s="111" t="s">
        <v>420</v>
      </c>
      <c r="I1672" s="128">
        <v>919.69500000000005</v>
      </c>
      <c r="J1672" s="42">
        <v>28944</v>
      </c>
      <c r="K1672" s="34">
        <v>26619652.080000002</v>
      </c>
      <c r="L1672" s="24">
        <v>24756276.4344</v>
      </c>
      <c r="M1672" s="129" t="s">
        <v>45</v>
      </c>
      <c r="N1672" s="129">
        <v>12</v>
      </c>
      <c r="O1672" s="130" t="s">
        <v>26</v>
      </c>
      <c r="P1672" s="116" t="s">
        <v>424</v>
      </c>
      <c r="Q1672" s="117" t="s">
        <v>63003</v>
      </c>
      <c r="R1672" s="117" t="s">
        <v>63002</v>
      </c>
      <c r="S1672" s="117" t="s">
        <v>57126</v>
      </c>
      <c r="T1672" s="117" t="s">
        <v>57126</v>
      </c>
      <c r="U1672" s="117" t="s">
        <v>57126</v>
      </c>
      <c r="V1672" s="114" t="s">
        <v>17</v>
      </c>
      <c r="W1672" s="118" t="s">
        <v>340</v>
      </c>
      <c r="X1672" s="115" t="str">
        <f>VLOOKUP(W1672,'Formato de datos '!$G$1:$H$240,2,0)</f>
        <v>Drogas y Medicamentos</v>
      </c>
      <c r="Y1672" s="129" t="s">
        <v>57</v>
      </c>
      <c r="Z1672" s="129"/>
      <c r="AA1672" s="131" t="s">
        <v>58450</v>
      </c>
      <c r="AB1672" s="129" t="s">
        <v>442</v>
      </c>
      <c r="AC1672" s="129"/>
      <c r="AD1672" s="130"/>
      <c r="AE1672" s="122">
        <v>3514</v>
      </c>
      <c r="AF1672" s="134"/>
    </row>
    <row r="1673" spans="1:32" s="135" customFormat="1" ht="60">
      <c r="A1673" s="133" t="s">
        <v>62914</v>
      </c>
      <c r="B1673" s="125" t="s">
        <v>58450</v>
      </c>
      <c r="C1673" s="125" t="s">
        <v>59193</v>
      </c>
      <c r="D1673" s="127" t="s">
        <v>50265</v>
      </c>
      <c r="E1673" s="111" t="s">
        <v>3626</v>
      </c>
      <c r="F1673" s="126" t="s">
        <v>61852</v>
      </c>
      <c r="G1673" s="127" t="s">
        <v>61853</v>
      </c>
      <c r="H1673" s="111" t="s">
        <v>420</v>
      </c>
      <c r="I1673" s="128">
        <v>9113.16</v>
      </c>
      <c r="J1673" s="42">
        <v>221.904</v>
      </c>
      <c r="K1673" s="34">
        <v>2022246.6566399999</v>
      </c>
      <c r="L1673" s="24">
        <v>1880689.3906751999</v>
      </c>
      <c r="M1673" s="129" t="s">
        <v>45</v>
      </c>
      <c r="N1673" s="129">
        <v>12</v>
      </c>
      <c r="O1673" s="130" t="s">
        <v>26</v>
      </c>
      <c r="P1673" s="116" t="s">
        <v>424</v>
      </c>
      <c r="Q1673" s="117" t="s">
        <v>63003</v>
      </c>
      <c r="R1673" s="117" t="s">
        <v>63002</v>
      </c>
      <c r="S1673" s="117" t="s">
        <v>57126</v>
      </c>
      <c r="T1673" s="117" t="s">
        <v>57126</v>
      </c>
      <c r="U1673" s="117" t="s">
        <v>57126</v>
      </c>
      <c r="V1673" s="114" t="s">
        <v>17</v>
      </c>
      <c r="W1673" s="118" t="s">
        <v>340</v>
      </c>
      <c r="X1673" s="115" t="str">
        <f>VLOOKUP(W1673,'Formato de datos '!$G$1:$H$240,2,0)</f>
        <v>Drogas y Medicamentos</v>
      </c>
      <c r="Y1673" s="129" t="s">
        <v>57</v>
      </c>
      <c r="Z1673" s="129"/>
      <c r="AA1673" s="131" t="s">
        <v>58450</v>
      </c>
      <c r="AB1673" s="129" t="s">
        <v>442</v>
      </c>
      <c r="AC1673" s="129"/>
      <c r="AD1673" s="130"/>
      <c r="AE1673" s="122">
        <v>3515</v>
      </c>
      <c r="AF1673" s="134"/>
    </row>
    <row r="1674" spans="1:32" s="135" customFormat="1" ht="60">
      <c r="A1674" s="133" t="s">
        <v>62914</v>
      </c>
      <c r="B1674" s="125" t="s">
        <v>58450</v>
      </c>
      <c r="C1674" s="125" t="s">
        <v>59193</v>
      </c>
      <c r="D1674" s="127" t="s">
        <v>50265</v>
      </c>
      <c r="E1674" s="111" t="s">
        <v>3626</v>
      </c>
      <c r="F1674" s="126" t="s">
        <v>61854</v>
      </c>
      <c r="G1674" s="127" t="s">
        <v>61855</v>
      </c>
      <c r="H1674" s="111" t="s">
        <v>420</v>
      </c>
      <c r="I1674" s="128">
        <v>11070.254999999999</v>
      </c>
      <c r="J1674" s="42">
        <v>502.76800000000003</v>
      </c>
      <c r="K1674" s="34">
        <v>5565769.9658399997</v>
      </c>
      <c r="L1674" s="24">
        <v>5176166.0682311999</v>
      </c>
      <c r="M1674" s="129" t="s">
        <v>45</v>
      </c>
      <c r="N1674" s="129">
        <v>12</v>
      </c>
      <c r="O1674" s="130" t="s">
        <v>26</v>
      </c>
      <c r="P1674" s="116" t="s">
        <v>424</v>
      </c>
      <c r="Q1674" s="117" t="s">
        <v>63003</v>
      </c>
      <c r="R1674" s="117" t="s">
        <v>63002</v>
      </c>
      <c r="S1674" s="117" t="s">
        <v>57126</v>
      </c>
      <c r="T1674" s="117" t="s">
        <v>57126</v>
      </c>
      <c r="U1674" s="117" t="s">
        <v>57126</v>
      </c>
      <c r="V1674" s="114" t="s">
        <v>17</v>
      </c>
      <c r="W1674" s="118" t="s">
        <v>340</v>
      </c>
      <c r="X1674" s="115" t="str">
        <f>VLOOKUP(W1674,'Formato de datos '!$G$1:$H$240,2,0)</f>
        <v>Drogas y Medicamentos</v>
      </c>
      <c r="Y1674" s="129" t="s">
        <v>57</v>
      </c>
      <c r="Z1674" s="129"/>
      <c r="AA1674" s="131" t="s">
        <v>58450</v>
      </c>
      <c r="AB1674" s="129" t="s">
        <v>442</v>
      </c>
      <c r="AC1674" s="129"/>
      <c r="AD1674" s="130"/>
      <c r="AE1674" s="122">
        <v>3516</v>
      </c>
      <c r="AF1674" s="134"/>
    </row>
    <row r="1675" spans="1:32" s="135" customFormat="1" ht="90">
      <c r="A1675" s="133" t="s">
        <v>62914</v>
      </c>
      <c r="B1675" s="125" t="s">
        <v>58450</v>
      </c>
      <c r="C1675" s="125" t="s">
        <v>59193</v>
      </c>
      <c r="D1675" s="127" t="e">
        <v>#N/A</v>
      </c>
      <c r="E1675" s="111" t="s">
        <v>3623</v>
      </c>
      <c r="F1675" s="126" t="s">
        <v>61856</v>
      </c>
      <c r="G1675" s="127" t="s">
        <v>61857</v>
      </c>
      <c r="H1675" s="111" t="s">
        <v>420</v>
      </c>
      <c r="I1675" s="128">
        <v>179.55</v>
      </c>
      <c r="J1675" s="42">
        <v>28944</v>
      </c>
      <c r="K1675" s="34">
        <v>5196895.2</v>
      </c>
      <c r="L1675" s="24">
        <v>4833112.5360000003</v>
      </c>
      <c r="M1675" s="129" t="s">
        <v>45</v>
      </c>
      <c r="N1675" s="129">
        <v>12</v>
      </c>
      <c r="O1675" s="130" t="s">
        <v>26</v>
      </c>
      <c r="P1675" s="116" t="s">
        <v>424</v>
      </c>
      <c r="Q1675" s="117" t="s">
        <v>63003</v>
      </c>
      <c r="R1675" s="117" t="s">
        <v>63002</v>
      </c>
      <c r="S1675" s="117" t="s">
        <v>57126</v>
      </c>
      <c r="T1675" s="117" t="s">
        <v>57126</v>
      </c>
      <c r="U1675" s="117" t="s">
        <v>57126</v>
      </c>
      <c r="V1675" s="114" t="s">
        <v>17</v>
      </c>
      <c r="W1675" s="118" t="s">
        <v>340</v>
      </c>
      <c r="X1675" s="115" t="str">
        <f>VLOOKUP(W1675,'Formato de datos '!$G$1:$H$240,2,0)</f>
        <v>Drogas y Medicamentos</v>
      </c>
      <c r="Y1675" s="129" t="s">
        <v>57</v>
      </c>
      <c r="Z1675" s="129"/>
      <c r="AA1675" s="131" t="s">
        <v>58450</v>
      </c>
      <c r="AB1675" s="129" t="s">
        <v>442</v>
      </c>
      <c r="AC1675" s="129"/>
      <c r="AD1675" s="130"/>
      <c r="AE1675" s="122">
        <v>3517</v>
      </c>
      <c r="AF1675" s="134"/>
    </row>
    <row r="1676" spans="1:32" s="135" customFormat="1" ht="75">
      <c r="A1676" s="133" t="s">
        <v>62914</v>
      </c>
      <c r="B1676" s="125" t="s">
        <v>58450</v>
      </c>
      <c r="C1676" s="125" t="s">
        <v>59193</v>
      </c>
      <c r="D1676" s="127" t="e">
        <v>#N/A</v>
      </c>
      <c r="E1676" s="111" t="s">
        <v>3630</v>
      </c>
      <c r="F1676" s="126" t="s">
        <v>61858</v>
      </c>
      <c r="G1676" s="127" t="s">
        <v>61859</v>
      </c>
      <c r="H1676" s="111" t="s">
        <v>420</v>
      </c>
      <c r="I1676" s="128">
        <v>126.68249999999999</v>
      </c>
      <c r="J1676" s="42">
        <v>310452.272</v>
      </c>
      <c r="K1676" s="34">
        <v>39328869.947639994</v>
      </c>
      <c r="L1676" s="24">
        <v>36575849.051305197</v>
      </c>
      <c r="M1676" s="129" t="s">
        <v>45</v>
      </c>
      <c r="N1676" s="129">
        <v>12</v>
      </c>
      <c r="O1676" s="130" t="s">
        <v>26</v>
      </c>
      <c r="P1676" s="116" t="s">
        <v>424</v>
      </c>
      <c r="Q1676" s="117" t="s">
        <v>63003</v>
      </c>
      <c r="R1676" s="117" t="s">
        <v>63002</v>
      </c>
      <c r="S1676" s="117" t="s">
        <v>57126</v>
      </c>
      <c r="T1676" s="117" t="s">
        <v>57126</v>
      </c>
      <c r="U1676" s="117" t="s">
        <v>57126</v>
      </c>
      <c r="V1676" s="114" t="s">
        <v>17</v>
      </c>
      <c r="W1676" s="118" t="s">
        <v>340</v>
      </c>
      <c r="X1676" s="115" t="str">
        <f>VLOOKUP(W1676,'Formato de datos '!$G$1:$H$240,2,0)</f>
        <v>Drogas y Medicamentos</v>
      </c>
      <c r="Y1676" s="129" t="s">
        <v>57</v>
      </c>
      <c r="Z1676" s="129"/>
      <c r="AA1676" s="131" t="s">
        <v>58450</v>
      </c>
      <c r="AB1676" s="129" t="s">
        <v>442</v>
      </c>
      <c r="AC1676" s="129"/>
      <c r="AD1676" s="130"/>
      <c r="AE1676" s="122">
        <v>3518</v>
      </c>
      <c r="AF1676" s="134"/>
    </row>
    <row r="1677" spans="1:32" s="135" customFormat="1" ht="195">
      <c r="A1677" s="133" t="s">
        <v>62914</v>
      </c>
      <c r="B1677" s="125" t="s">
        <v>58450</v>
      </c>
      <c r="C1677" s="125" t="s">
        <v>59193</v>
      </c>
      <c r="D1677" s="127" t="s">
        <v>50416</v>
      </c>
      <c r="E1677" s="111" t="s">
        <v>3626</v>
      </c>
      <c r="F1677" s="126" t="s">
        <v>61860</v>
      </c>
      <c r="G1677" s="127" t="s">
        <v>61861</v>
      </c>
      <c r="H1677" s="111" t="s">
        <v>420</v>
      </c>
      <c r="I1677" s="128">
        <v>3722.67</v>
      </c>
      <c r="J1677" s="42">
        <v>26800</v>
      </c>
      <c r="K1677" s="34">
        <v>99767556</v>
      </c>
      <c r="L1677" s="24">
        <v>92783827.079999998</v>
      </c>
      <c r="M1677" s="129" t="s">
        <v>45</v>
      </c>
      <c r="N1677" s="129">
        <v>12</v>
      </c>
      <c r="O1677" s="130" t="s">
        <v>26</v>
      </c>
      <c r="P1677" s="116" t="s">
        <v>424</v>
      </c>
      <c r="Q1677" s="117" t="s">
        <v>63003</v>
      </c>
      <c r="R1677" s="117" t="s">
        <v>63002</v>
      </c>
      <c r="S1677" s="117" t="s">
        <v>57126</v>
      </c>
      <c r="T1677" s="117" t="s">
        <v>57126</v>
      </c>
      <c r="U1677" s="117" t="s">
        <v>57126</v>
      </c>
      <c r="V1677" s="114" t="s">
        <v>17</v>
      </c>
      <c r="W1677" s="118" t="s">
        <v>340</v>
      </c>
      <c r="X1677" s="115" t="str">
        <f>VLOOKUP(W1677,'Formato de datos '!$G$1:$H$240,2,0)</f>
        <v>Drogas y Medicamentos</v>
      </c>
      <c r="Y1677" s="129" t="s">
        <v>57</v>
      </c>
      <c r="Z1677" s="129"/>
      <c r="AA1677" s="131" t="s">
        <v>58450</v>
      </c>
      <c r="AB1677" s="129" t="s">
        <v>442</v>
      </c>
      <c r="AC1677" s="129"/>
      <c r="AD1677" s="130"/>
      <c r="AE1677" s="122">
        <v>3519</v>
      </c>
      <c r="AF1677" s="134"/>
    </row>
    <row r="1678" spans="1:32" s="135" customFormat="1" ht="30">
      <c r="A1678" s="133" t="s">
        <v>62914</v>
      </c>
      <c r="B1678" s="125" t="s">
        <v>58450</v>
      </c>
      <c r="C1678" s="125" t="s">
        <v>59193</v>
      </c>
      <c r="D1678" s="127" t="s">
        <v>49738</v>
      </c>
      <c r="E1678" s="111" t="s">
        <v>3606</v>
      </c>
      <c r="F1678" s="126" t="s">
        <v>61862</v>
      </c>
      <c r="G1678" s="127" t="s">
        <v>61863</v>
      </c>
      <c r="H1678" s="111" t="s">
        <v>420</v>
      </c>
      <c r="I1678" s="128">
        <v>58.852500000000006</v>
      </c>
      <c r="J1678" s="42">
        <v>1173.8399999999999</v>
      </c>
      <c r="K1678" s="34">
        <v>69083.418600000005</v>
      </c>
      <c r="L1678" s="24">
        <v>64247.579298000004</v>
      </c>
      <c r="M1678" s="129" t="s">
        <v>45</v>
      </c>
      <c r="N1678" s="129">
        <v>12</v>
      </c>
      <c r="O1678" s="130" t="s">
        <v>26</v>
      </c>
      <c r="P1678" s="116" t="s">
        <v>424</v>
      </c>
      <c r="Q1678" s="117" t="s">
        <v>63003</v>
      </c>
      <c r="R1678" s="117" t="s">
        <v>63002</v>
      </c>
      <c r="S1678" s="117" t="s">
        <v>57126</v>
      </c>
      <c r="T1678" s="117" t="s">
        <v>57126</v>
      </c>
      <c r="U1678" s="117" t="s">
        <v>57126</v>
      </c>
      <c r="V1678" s="114" t="s">
        <v>17</v>
      </c>
      <c r="W1678" s="118" t="s">
        <v>340</v>
      </c>
      <c r="X1678" s="115" t="str">
        <f>VLOOKUP(W1678,'Formato de datos '!$G$1:$H$240,2,0)</f>
        <v>Drogas y Medicamentos</v>
      </c>
      <c r="Y1678" s="129" t="s">
        <v>57</v>
      </c>
      <c r="Z1678" s="129"/>
      <c r="AA1678" s="131" t="s">
        <v>58450</v>
      </c>
      <c r="AB1678" s="129" t="s">
        <v>442</v>
      </c>
      <c r="AC1678" s="129"/>
      <c r="AD1678" s="130"/>
      <c r="AE1678" s="122">
        <v>3520</v>
      </c>
      <c r="AF1678" s="134"/>
    </row>
    <row r="1679" spans="1:32" s="135" customFormat="1" ht="30">
      <c r="A1679" s="133" t="s">
        <v>62914</v>
      </c>
      <c r="B1679" s="125" t="s">
        <v>58450</v>
      </c>
      <c r="C1679" s="125" t="s">
        <v>59193</v>
      </c>
      <c r="D1679" s="127" t="e">
        <v>#N/A</v>
      </c>
      <c r="E1679" s="111" t="s">
        <v>3606</v>
      </c>
      <c r="F1679" s="126" t="s">
        <v>61864</v>
      </c>
      <c r="G1679" s="127" t="s">
        <v>61865</v>
      </c>
      <c r="H1679" s="111" t="s">
        <v>420</v>
      </c>
      <c r="I1679" s="128">
        <v>2200.4850000000001</v>
      </c>
      <c r="J1679" s="42">
        <v>1243.52</v>
      </c>
      <c r="K1679" s="34">
        <v>2736347.1072</v>
      </c>
      <c r="L1679" s="24">
        <v>2544802.8096960001</v>
      </c>
      <c r="M1679" s="129" t="s">
        <v>45</v>
      </c>
      <c r="N1679" s="129">
        <v>12</v>
      </c>
      <c r="O1679" s="130" t="s">
        <v>26</v>
      </c>
      <c r="P1679" s="116" t="s">
        <v>424</v>
      </c>
      <c r="Q1679" s="117" t="s">
        <v>63003</v>
      </c>
      <c r="R1679" s="117" t="s">
        <v>63002</v>
      </c>
      <c r="S1679" s="117" t="s">
        <v>57126</v>
      </c>
      <c r="T1679" s="117" t="s">
        <v>57126</v>
      </c>
      <c r="U1679" s="117" t="s">
        <v>57126</v>
      </c>
      <c r="V1679" s="114" t="s">
        <v>17</v>
      </c>
      <c r="W1679" s="118" t="s">
        <v>340</v>
      </c>
      <c r="X1679" s="115" t="str">
        <f>VLOOKUP(W1679,'Formato de datos '!$G$1:$H$240,2,0)</f>
        <v>Drogas y Medicamentos</v>
      </c>
      <c r="Y1679" s="129" t="s">
        <v>57</v>
      </c>
      <c r="Z1679" s="129"/>
      <c r="AA1679" s="131" t="s">
        <v>58450</v>
      </c>
      <c r="AB1679" s="129" t="s">
        <v>442</v>
      </c>
      <c r="AC1679" s="129"/>
      <c r="AD1679" s="130"/>
      <c r="AE1679" s="122">
        <v>3521</v>
      </c>
      <c r="AF1679" s="134"/>
    </row>
    <row r="1680" spans="1:32" s="135" customFormat="1" ht="120">
      <c r="A1680" s="133" t="s">
        <v>62914</v>
      </c>
      <c r="B1680" s="125" t="s">
        <v>58450</v>
      </c>
      <c r="C1680" s="125" t="s">
        <v>59193</v>
      </c>
      <c r="D1680" s="127" t="s">
        <v>50247</v>
      </c>
      <c r="E1680" s="111" t="s">
        <v>3626</v>
      </c>
      <c r="F1680" s="126" t="s">
        <v>61866</v>
      </c>
      <c r="G1680" s="127" t="s">
        <v>61867</v>
      </c>
      <c r="H1680" s="111" t="s">
        <v>420</v>
      </c>
      <c r="I1680" s="128">
        <v>4087.7549999999997</v>
      </c>
      <c r="J1680" s="42">
        <v>220.83199999999999</v>
      </c>
      <c r="K1680" s="34">
        <v>902707.1121599999</v>
      </c>
      <c r="L1680" s="24">
        <v>839517.61430879997</v>
      </c>
      <c r="M1680" s="129" t="s">
        <v>45</v>
      </c>
      <c r="N1680" s="129">
        <v>12</v>
      </c>
      <c r="O1680" s="130" t="s">
        <v>26</v>
      </c>
      <c r="P1680" s="116" t="s">
        <v>424</v>
      </c>
      <c r="Q1680" s="117" t="s">
        <v>63003</v>
      </c>
      <c r="R1680" s="117" t="s">
        <v>63002</v>
      </c>
      <c r="S1680" s="117" t="s">
        <v>57126</v>
      </c>
      <c r="T1680" s="117" t="s">
        <v>57126</v>
      </c>
      <c r="U1680" s="117" t="s">
        <v>57126</v>
      </c>
      <c r="V1680" s="114" t="s">
        <v>17</v>
      </c>
      <c r="W1680" s="118" t="s">
        <v>340</v>
      </c>
      <c r="X1680" s="115" t="str">
        <f>VLOOKUP(W1680,'Formato de datos '!$G$1:$H$240,2,0)</f>
        <v>Drogas y Medicamentos</v>
      </c>
      <c r="Y1680" s="129" t="s">
        <v>57</v>
      </c>
      <c r="Z1680" s="129"/>
      <c r="AA1680" s="131" t="s">
        <v>58450</v>
      </c>
      <c r="AB1680" s="129" t="s">
        <v>442</v>
      </c>
      <c r="AC1680" s="129"/>
      <c r="AD1680" s="130"/>
      <c r="AE1680" s="122">
        <v>3522</v>
      </c>
      <c r="AF1680" s="134"/>
    </row>
    <row r="1681" spans="1:32" s="135" customFormat="1" ht="60">
      <c r="A1681" s="133" t="s">
        <v>62914</v>
      </c>
      <c r="B1681" s="125" t="s">
        <v>58450</v>
      </c>
      <c r="C1681" s="125" t="s">
        <v>59193</v>
      </c>
      <c r="D1681" s="127" t="s">
        <v>50247</v>
      </c>
      <c r="E1681" s="111" t="s">
        <v>3626</v>
      </c>
      <c r="F1681" s="126" t="s">
        <v>61868</v>
      </c>
      <c r="G1681" s="127" t="s">
        <v>61869</v>
      </c>
      <c r="H1681" s="111" t="s">
        <v>420</v>
      </c>
      <c r="I1681" s="128">
        <v>296.25750000000005</v>
      </c>
      <c r="J1681" s="42">
        <v>487405.16800000001</v>
      </c>
      <c r="K1681" s="34">
        <v>144397436.55876002</v>
      </c>
      <c r="L1681" s="24">
        <v>134699101.26750001</v>
      </c>
      <c r="M1681" s="129" t="s">
        <v>45</v>
      </c>
      <c r="N1681" s="129">
        <v>12</v>
      </c>
      <c r="O1681" s="130" t="s">
        <v>26</v>
      </c>
      <c r="P1681" s="116" t="s">
        <v>424</v>
      </c>
      <c r="Q1681" s="117" t="s">
        <v>63003</v>
      </c>
      <c r="R1681" s="117" t="s">
        <v>63002</v>
      </c>
      <c r="S1681" s="117" t="s">
        <v>57126</v>
      </c>
      <c r="T1681" s="117" t="s">
        <v>57126</v>
      </c>
      <c r="U1681" s="117" t="s">
        <v>57126</v>
      </c>
      <c r="V1681" s="114" t="s">
        <v>17</v>
      </c>
      <c r="W1681" s="118" t="s">
        <v>340</v>
      </c>
      <c r="X1681" s="115" t="str">
        <f>VLOOKUP(W1681,'Formato de datos '!$G$1:$H$240,2,0)</f>
        <v>Drogas y Medicamentos</v>
      </c>
      <c r="Y1681" s="129" t="s">
        <v>57</v>
      </c>
      <c r="Z1681" s="129"/>
      <c r="AA1681" s="131" t="s">
        <v>58450</v>
      </c>
      <c r="AB1681" s="129" t="s">
        <v>442</v>
      </c>
      <c r="AC1681" s="129"/>
      <c r="AD1681" s="130"/>
      <c r="AE1681" s="122">
        <v>3523</v>
      </c>
      <c r="AF1681" s="134"/>
    </row>
    <row r="1682" spans="1:32" s="135" customFormat="1" ht="60">
      <c r="A1682" s="133" t="s">
        <v>62914</v>
      </c>
      <c r="B1682" s="125" t="s">
        <v>58450</v>
      </c>
      <c r="C1682" s="125" t="s">
        <v>59193</v>
      </c>
      <c r="D1682" s="127" t="s">
        <v>50247</v>
      </c>
      <c r="E1682" s="111" t="s">
        <v>3626</v>
      </c>
      <c r="F1682" s="126" t="s">
        <v>61870</v>
      </c>
      <c r="G1682" s="127" t="s">
        <v>61871</v>
      </c>
      <c r="H1682" s="111" t="s">
        <v>420</v>
      </c>
      <c r="I1682" s="128">
        <v>6074.7749999999996</v>
      </c>
      <c r="J1682" s="42">
        <v>316.24</v>
      </c>
      <c r="K1682" s="34">
        <v>1921086.8459999999</v>
      </c>
      <c r="L1682" s="24">
        <v>1786610.7667799999</v>
      </c>
      <c r="M1682" s="129" t="s">
        <v>45</v>
      </c>
      <c r="N1682" s="129">
        <v>12</v>
      </c>
      <c r="O1682" s="130" t="s">
        <v>26</v>
      </c>
      <c r="P1682" s="116" t="s">
        <v>424</v>
      </c>
      <c r="Q1682" s="117" t="s">
        <v>63003</v>
      </c>
      <c r="R1682" s="117" t="s">
        <v>63002</v>
      </c>
      <c r="S1682" s="117" t="s">
        <v>57126</v>
      </c>
      <c r="T1682" s="117" t="s">
        <v>57126</v>
      </c>
      <c r="U1682" s="117" t="s">
        <v>57126</v>
      </c>
      <c r="V1682" s="114" t="s">
        <v>17</v>
      </c>
      <c r="W1682" s="118" t="s">
        <v>340</v>
      </c>
      <c r="X1682" s="115" t="str">
        <f>VLOOKUP(W1682,'Formato de datos '!$G$1:$H$240,2,0)</f>
        <v>Drogas y Medicamentos</v>
      </c>
      <c r="Y1682" s="129" t="s">
        <v>57</v>
      </c>
      <c r="Z1682" s="129"/>
      <c r="AA1682" s="131" t="s">
        <v>58450</v>
      </c>
      <c r="AB1682" s="129" t="s">
        <v>442</v>
      </c>
      <c r="AC1682" s="129"/>
      <c r="AD1682" s="130"/>
      <c r="AE1682" s="122">
        <v>3524</v>
      </c>
      <c r="AF1682" s="134"/>
    </row>
    <row r="1683" spans="1:32" s="135" customFormat="1" ht="90">
      <c r="A1683" s="133" t="s">
        <v>62914</v>
      </c>
      <c r="B1683" s="125" t="s">
        <v>58450</v>
      </c>
      <c r="C1683" s="125" t="s">
        <v>59193</v>
      </c>
      <c r="D1683" s="127" t="s">
        <v>49771</v>
      </c>
      <c r="E1683" s="111" t="s">
        <v>3623</v>
      </c>
      <c r="F1683" s="126" t="s">
        <v>61872</v>
      </c>
      <c r="G1683" s="127" t="s">
        <v>61873</v>
      </c>
      <c r="H1683" s="111" t="s">
        <v>420</v>
      </c>
      <c r="I1683" s="128">
        <v>219.45</v>
      </c>
      <c r="J1683" s="42">
        <v>794.35199999999998</v>
      </c>
      <c r="K1683" s="34">
        <v>174320.54639999999</v>
      </c>
      <c r="L1683" s="24">
        <v>162118.10815199997</v>
      </c>
      <c r="M1683" s="129" t="s">
        <v>45</v>
      </c>
      <c r="N1683" s="129">
        <v>12</v>
      </c>
      <c r="O1683" s="130" t="s">
        <v>26</v>
      </c>
      <c r="P1683" s="116" t="s">
        <v>424</v>
      </c>
      <c r="Q1683" s="117" t="s">
        <v>63003</v>
      </c>
      <c r="R1683" s="117" t="s">
        <v>63002</v>
      </c>
      <c r="S1683" s="117" t="s">
        <v>57126</v>
      </c>
      <c r="T1683" s="117" t="s">
        <v>57126</v>
      </c>
      <c r="U1683" s="117" t="s">
        <v>57126</v>
      </c>
      <c r="V1683" s="114" t="s">
        <v>17</v>
      </c>
      <c r="W1683" s="118" t="s">
        <v>340</v>
      </c>
      <c r="X1683" s="115" t="str">
        <f>VLOOKUP(W1683,'Formato de datos '!$G$1:$H$240,2,0)</f>
        <v>Drogas y Medicamentos</v>
      </c>
      <c r="Y1683" s="129" t="s">
        <v>57</v>
      </c>
      <c r="Z1683" s="129"/>
      <c r="AA1683" s="131" t="s">
        <v>58450</v>
      </c>
      <c r="AB1683" s="129" t="s">
        <v>442</v>
      </c>
      <c r="AC1683" s="129"/>
      <c r="AD1683" s="130"/>
      <c r="AE1683" s="122">
        <v>3525</v>
      </c>
      <c r="AF1683" s="134"/>
    </row>
    <row r="1684" spans="1:32" s="135" customFormat="1" ht="75">
      <c r="A1684" s="133" t="s">
        <v>62914</v>
      </c>
      <c r="B1684" s="125" t="s">
        <v>58450</v>
      </c>
      <c r="C1684" s="125" t="s">
        <v>59193</v>
      </c>
      <c r="D1684" s="127" t="s">
        <v>49893</v>
      </c>
      <c r="E1684" s="111" t="s">
        <v>3624</v>
      </c>
      <c r="F1684" s="126" t="s">
        <v>61874</v>
      </c>
      <c r="G1684" s="127" t="s">
        <v>61875</v>
      </c>
      <c r="H1684" s="111" t="s">
        <v>420</v>
      </c>
      <c r="I1684" s="128">
        <v>345</v>
      </c>
      <c r="J1684" s="42">
        <v>2540554.2400000002</v>
      </c>
      <c r="K1684" s="34">
        <v>876491212.80000007</v>
      </c>
      <c r="L1684" s="24">
        <v>815136827.90400004</v>
      </c>
      <c r="M1684" s="129" t="s">
        <v>45</v>
      </c>
      <c r="N1684" s="129">
        <v>12</v>
      </c>
      <c r="O1684" s="130" t="s">
        <v>26</v>
      </c>
      <c r="P1684" s="116" t="s">
        <v>424</v>
      </c>
      <c r="Q1684" s="117" t="s">
        <v>63003</v>
      </c>
      <c r="R1684" s="117" t="s">
        <v>63002</v>
      </c>
      <c r="S1684" s="117" t="s">
        <v>57126</v>
      </c>
      <c r="T1684" s="117" t="s">
        <v>57126</v>
      </c>
      <c r="U1684" s="117" t="s">
        <v>57126</v>
      </c>
      <c r="V1684" s="114" t="s">
        <v>17</v>
      </c>
      <c r="W1684" s="118" t="s">
        <v>340</v>
      </c>
      <c r="X1684" s="115" t="str">
        <f>VLOOKUP(W1684,'Formato de datos '!$G$1:$H$240,2,0)</f>
        <v>Drogas y Medicamentos</v>
      </c>
      <c r="Y1684" s="129" t="s">
        <v>57</v>
      </c>
      <c r="Z1684" s="129"/>
      <c r="AA1684" s="131" t="s">
        <v>58450</v>
      </c>
      <c r="AB1684" s="129" t="s">
        <v>442</v>
      </c>
      <c r="AC1684" s="129"/>
      <c r="AD1684" s="130"/>
      <c r="AE1684" s="122">
        <v>3526</v>
      </c>
      <c r="AF1684" s="134"/>
    </row>
    <row r="1685" spans="1:32" s="135" customFormat="1" ht="75">
      <c r="A1685" s="133" t="s">
        <v>62914</v>
      </c>
      <c r="B1685" s="125" t="s">
        <v>58450</v>
      </c>
      <c r="C1685" s="125" t="s">
        <v>59193</v>
      </c>
      <c r="D1685" s="127" t="s">
        <v>49893</v>
      </c>
      <c r="E1685" s="111" t="s">
        <v>3624</v>
      </c>
      <c r="F1685" s="126" t="s">
        <v>61876</v>
      </c>
      <c r="G1685" s="127" t="s">
        <v>61877</v>
      </c>
      <c r="H1685" s="111" t="s">
        <v>420</v>
      </c>
      <c r="I1685" s="128">
        <v>714.495</v>
      </c>
      <c r="J1685" s="42">
        <v>508110.848</v>
      </c>
      <c r="K1685" s="34">
        <v>363042660.34175998</v>
      </c>
      <c r="L1685" s="24">
        <v>337629674.11783677</v>
      </c>
      <c r="M1685" s="129" t="s">
        <v>45</v>
      </c>
      <c r="N1685" s="129">
        <v>12</v>
      </c>
      <c r="O1685" s="130" t="s">
        <v>26</v>
      </c>
      <c r="P1685" s="116" t="s">
        <v>424</v>
      </c>
      <c r="Q1685" s="117" t="s">
        <v>63003</v>
      </c>
      <c r="R1685" s="117" t="s">
        <v>63002</v>
      </c>
      <c r="S1685" s="117" t="s">
        <v>57126</v>
      </c>
      <c r="T1685" s="117" t="s">
        <v>57126</v>
      </c>
      <c r="U1685" s="117" t="s">
        <v>57126</v>
      </c>
      <c r="V1685" s="114" t="s">
        <v>17</v>
      </c>
      <c r="W1685" s="118" t="s">
        <v>340</v>
      </c>
      <c r="X1685" s="115" t="str">
        <f>VLOOKUP(W1685,'Formato de datos '!$G$1:$H$240,2,0)</f>
        <v>Drogas y Medicamentos</v>
      </c>
      <c r="Y1685" s="129" t="s">
        <v>57</v>
      </c>
      <c r="Z1685" s="129"/>
      <c r="AA1685" s="131" t="s">
        <v>58450</v>
      </c>
      <c r="AB1685" s="129" t="s">
        <v>442</v>
      </c>
      <c r="AC1685" s="129"/>
      <c r="AD1685" s="130"/>
      <c r="AE1685" s="122">
        <v>3527</v>
      </c>
      <c r="AF1685" s="134"/>
    </row>
    <row r="1686" spans="1:32" s="135" customFormat="1" ht="60">
      <c r="A1686" s="133" t="s">
        <v>62914</v>
      </c>
      <c r="B1686" s="125" t="s">
        <v>58450</v>
      </c>
      <c r="C1686" s="125" t="s">
        <v>59193</v>
      </c>
      <c r="D1686" s="127" t="s">
        <v>50653</v>
      </c>
      <c r="E1686" s="111" t="s">
        <v>3625</v>
      </c>
      <c r="F1686" s="126" t="s">
        <v>61878</v>
      </c>
      <c r="G1686" s="127" t="s">
        <v>61879</v>
      </c>
      <c r="H1686" s="111" t="s">
        <v>420</v>
      </c>
      <c r="I1686" s="128">
        <v>4878.7725</v>
      </c>
      <c r="J1686" s="42">
        <v>12864</v>
      </c>
      <c r="K1686" s="34">
        <v>62760529.439999998</v>
      </c>
      <c r="L1686" s="24">
        <v>58367292.379200004</v>
      </c>
      <c r="M1686" s="129" t="s">
        <v>45</v>
      </c>
      <c r="N1686" s="129">
        <v>12</v>
      </c>
      <c r="O1686" s="130" t="s">
        <v>26</v>
      </c>
      <c r="P1686" s="116" t="s">
        <v>424</v>
      </c>
      <c r="Q1686" s="117" t="s">
        <v>63003</v>
      </c>
      <c r="R1686" s="117" t="s">
        <v>63002</v>
      </c>
      <c r="S1686" s="117" t="s">
        <v>57126</v>
      </c>
      <c r="T1686" s="117" t="s">
        <v>57126</v>
      </c>
      <c r="U1686" s="117" t="s">
        <v>57126</v>
      </c>
      <c r="V1686" s="114" t="s">
        <v>17</v>
      </c>
      <c r="W1686" s="118" t="s">
        <v>340</v>
      </c>
      <c r="X1686" s="115" t="str">
        <f>VLOOKUP(W1686,'Formato de datos '!$G$1:$H$240,2,0)</f>
        <v>Drogas y Medicamentos</v>
      </c>
      <c r="Y1686" s="129" t="s">
        <v>57</v>
      </c>
      <c r="Z1686" s="129"/>
      <c r="AA1686" s="131" t="s">
        <v>58450</v>
      </c>
      <c r="AB1686" s="129" t="s">
        <v>442</v>
      </c>
      <c r="AC1686" s="129"/>
      <c r="AD1686" s="130"/>
      <c r="AE1686" s="122">
        <v>3528</v>
      </c>
      <c r="AF1686" s="134"/>
    </row>
    <row r="1687" spans="1:32" s="135" customFormat="1" ht="60">
      <c r="A1687" s="133" t="s">
        <v>62914</v>
      </c>
      <c r="B1687" s="125" t="s">
        <v>58450</v>
      </c>
      <c r="C1687" s="125" t="s">
        <v>59193</v>
      </c>
      <c r="D1687" s="127" t="s">
        <v>50670</v>
      </c>
      <c r="E1687" s="111" t="s">
        <v>3628</v>
      </c>
      <c r="F1687" s="126" t="s">
        <v>61880</v>
      </c>
      <c r="G1687" s="127" t="s">
        <v>61881</v>
      </c>
      <c r="H1687" s="111" t="s">
        <v>420</v>
      </c>
      <c r="I1687" s="128">
        <v>2088.7649999999999</v>
      </c>
      <c r="J1687" s="42">
        <v>4810.0640000000003</v>
      </c>
      <c r="K1687" s="34">
        <v>10047093.33096</v>
      </c>
      <c r="L1687" s="24">
        <v>9343796.7977927998</v>
      </c>
      <c r="M1687" s="129" t="s">
        <v>45</v>
      </c>
      <c r="N1687" s="129">
        <v>12</v>
      </c>
      <c r="O1687" s="130" t="s">
        <v>26</v>
      </c>
      <c r="P1687" s="116" t="s">
        <v>424</v>
      </c>
      <c r="Q1687" s="117" t="s">
        <v>63003</v>
      </c>
      <c r="R1687" s="117" t="s">
        <v>63002</v>
      </c>
      <c r="S1687" s="117" t="s">
        <v>57126</v>
      </c>
      <c r="T1687" s="117" t="s">
        <v>57126</v>
      </c>
      <c r="U1687" s="117" t="s">
        <v>57126</v>
      </c>
      <c r="V1687" s="114" t="s">
        <v>17</v>
      </c>
      <c r="W1687" s="118" t="s">
        <v>340</v>
      </c>
      <c r="X1687" s="115" t="str">
        <f>VLOOKUP(W1687,'Formato de datos '!$G$1:$H$240,2,0)</f>
        <v>Drogas y Medicamentos</v>
      </c>
      <c r="Y1687" s="129" t="s">
        <v>57</v>
      </c>
      <c r="Z1687" s="129"/>
      <c r="AA1687" s="131" t="s">
        <v>58450</v>
      </c>
      <c r="AB1687" s="129" t="s">
        <v>442</v>
      </c>
      <c r="AC1687" s="129"/>
      <c r="AD1687" s="130"/>
      <c r="AE1687" s="122">
        <v>3529</v>
      </c>
      <c r="AF1687" s="134"/>
    </row>
    <row r="1688" spans="1:32" s="135" customFormat="1" ht="60">
      <c r="A1688" s="133" t="s">
        <v>62914</v>
      </c>
      <c r="B1688" s="125" t="s">
        <v>58450</v>
      </c>
      <c r="C1688" s="125" t="s">
        <v>59193</v>
      </c>
      <c r="D1688" s="127" t="s">
        <v>50670</v>
      </c>
      <c r="E1688" s="111" t="s">
        <v>3628</v>
      </c>
      <c r="F1688" s="126" t="s">
        <v>61882</v>
      </c>
      <c r="G1688" s="127" t="s">
        <v>61883</v>
      </c>
      <c r="H1688" s="111" t="s">
        <v>420</v>
      </c>
      <c r="I1688" s="128">
        <v>56.857500000000002</v>
      </c>
      <c r="J1688" s="42">
        <v>14007.824000000001</v>
      </c>
      <c r="K1688" s="34">
        <v>796449.85308000003</v>
      </c>
      <c r="L1688" s="24">
        <v>740698.36336440011</v>
      </c>
      <c r="M1688" s="129" t="s">
        <v>45</v>
      </c>
      <c r="N1688" s="129">
        <v>12</v>
      </c>
      <c r="O1688" s="130" t="s">
        <v>26</v>
      </c>
      <c r="P1688" s="116" t="s">
        <v>424</v>
      </c>
      <c r="Q1688" s="117" t="s">
        <v>63003</v>
      </c>
      <c r="R1688" s="117" t="s">
        <v>63002</v>
      </c>
      <c r="S1688" s="117" t="s">
        <v>57126</v>
      </c>
      <c r="T1688" s="117" t="s">
        <v>57126</v>
      </c>
      <c r="U1688" s="117" t="s">
        <v>57126</v>
      </c>
      <c r="V1688" s="114" t="s">
        <v>17</v>
      </c>
      <c r="W1688" s="118" t="s">
        <v>340</v>
      </c>
      <c r="X1688" s="115" t="str">
        <f>VLOOKUP(W1688,'Formato de datos '!$G$1:$H$240,2,0)</f>
        <v>Drogas y Medicamentos</v>
      </c>
      <c r="Y1688" s="129" t="s">
        <v>57</v>
      </c>
      <c r="Z1688" s="129"/>
      <c r="AA1688" s="131" t="s">
        <v>58450</v>
      </c>
      <c r="AB1688" s="129" t="s">
        <v>442</v>
      </c>
      <c r="AC1688" s="129"/>
      <c r="AD1688" s="130"/>
      <c r="AE1688" s="122">
        <v>3530</v>
      </c>
      <c r="AF1688" s="134"/>
    </row>
    <row r="1689" spans="1:32" s="135" customFormat="1" ht="60">
      <c r="A1689" s="133" t="s">
        <v>62914</v>
      </c>
      <c r="B1689" s="125" t="s">
        <v>58450</v>
      </c>
      <c r="C1689" s="125" t="s">
        <v>59193</v>
      </c>
      <c r="D1689" s="127" t="s">
        <v>50935</v>
      </c>
      <c r="E1689" s="111" t="s">
        <v>3628</v>
      </c>
      <c r="F1689" s="126" t="s">
        <v>61884</v>
      </c>
      <c r="G1689" s="127" t="s">
        <v>61885</v>
      </c>
      <c r="H1689" s="111" t="s">
        <v>420</v>
      </c>
      <c r="I1689" s="128">
        <v>76.80749999999999</v>
      </c>
      <c r="J1689" s="42">
        <v>55131.887999999999</v>
      </c>
      <c r="K1689" s="34">
        <v>4234542.4875599993</v>
      </c>
      <c r="L1689" s="24">
        <v>3950132.9174999995</v>
      </c>
      <c r="M1689" s="129" t="s">
        <v>45</v>
      </c>
      <c r="N1689" s="129">
        <v>12</v>
      </c>
      <c r="O1689" s="130" t="s">
        <v>26</v>
      </c>
      <c r="P1689" s="116" t="s">
        <v>424</v>
      </c>
      <c r="Q1689" s="117" t="s">
        <v>63003</v>
      </c>
      <c r="R1689" s="117" t="s">
        <v>63002</v>
      </c>
      <c r="S1689" s="117" t="s">
        <v>57126</v>
      </c>
      <c r="T1689" s="117" t="s">
        <v>57126</v>
      </c>
      <c r="U1689" s="117" t="s">
        <v>57126</v>
      </c>
      <c r="V1689" s="114" t="s">
        <v>17</v>
      </c>
      <c r="W1689" s="118" t="s">
        <v>340</v>
      </c>
      <c r="X1689" s="115" t="str">
        <f>VLOOKUP(W1689,'Formato de datos '!$G$1:$H$240,2,0)</f>
        <v>Drogas y Medicamentos</v>
      </c>
      <c r="Y1689" s="129" t="s">
        <v>57</v>
      </c>
      <c r="Z1689" s="129"/>
      <c r="AA1689" s="131" t="s">
        <v>58450</v>
      </c>
      <c r="AB1689" s="129" t="s">
        <v>442</v>
      </c>
      <c r="AC1689" s="129"/>
      <c r="AD1689" s="130"/>
      <c r="AE1689" s="122">
        <v>3531</v>
      </c>
      <c r="AF1689" s="134"/>
    </row>
    <row r="1690" spans="1:32" s="135" customFormat="1" ht="60">
      <c r="A1690" s="133" t="s">
        <v>62914</v>
      </c>
      <c r="B1690" s="125" t="s">
        <v>58450</v>
      </c>
      <c r="C1690" s="125" t="s">
        <v>59193</v>
      </c>
      <c r="D1690" s="127" t="s">
        <v>50222</v>
      </c>
      <c r="E1690" s="111" t="s">
        <v>3626</v>
      </c>
      <c r="F1690" s="126" t="s">
        <v>61886</v>
      </c>
      <c r="G1690" s="127" t="s">
        <v>61887</v>
      </c>
      <c r="H1690" s="111" t="s">
        <v>420</v>
      </c>
      <c r="I1690" s="128">
        <v>12158.5275</v>
      </c>
      <c r="J1690" s="42">
        <v>113.63200000000001</v>
      </c>
      <c r="K1690" s="34">
        <v>1381597.79688</v>
      </c>
      <c r="L1690" s="24">
        <v>1284885.9510984002</v>
      </c>
      <c r="M1690" s="129" t="s">
        <v>45</v>
      </c>
      <c r="N1690" s="129">
        <v>12</v>
      </c>
      <c r="O1690" s="130" t="s">
        <v>26</v>
      </c>
      <c r="P1690" s="116" t="s">
        <v>424</v>
      </c>
      <c r="Q1690" s="117" t="s">
        <v>63003</v>
      </c>
      <c r="R1690" s="117" t="s">
        <v>63002</v>
      </c>
      <c r="S1690" s="117" t="s">
        <v>57126</v>
      </c>
      <c r="T1690" s="117" t="s">
        <v>57126</v>
      </c>
      <c r="U1690" s="117" t="s">
        <v>57126</v>
      </c>
      <c r="V1690" s="114" t="s">
        <v>17</v>
      </c>
      <c r="W1690" s="118" t="s">
        <v>340</v>
      </c>
      <c r="X1690" s="115" t="str">
        <f>VLOOKUP(W1690,'Formato de datos '!$G$1:$H$240,2,0)</f>
        <v>Drogas y Medicamentos</v>
      </c>
      <c r="Y1690" s="129" t="s">
        <v>57</v>
      </c>
      <c r="Z1690" s="129"/>
      <c r="AA1690" s="131" t="s">
        <v>58450</v>
      </c>
      <c r="AB1690" s="129" t="s">
        <v>442</v>
      </c>
      <c r="AC1690" s="129"/>
      <c r="AD1690" s="130"/>
      <c r="AE1690" s="122">
        <v>3532</v>
      </c>
      <c r="AF1690" s="134"/>
    </row>
    <row r="1691" spans="1:32" s="135" customFormat="1" ht="60">
      <c r="A1691" s="133" t="s">
        <v>62914</v>
      </c>
      <c r="B1691" s="125" t="s">
        <v>58450</v>
      </c>
      <c r="C1691" s="125" t="s">
        <v>59193</v>
      </c>
      <c r="D1691" s="127" t="s">
        <v>50520</v>
      </c>
      <c r="E1691" s="111" t="s">
        <v>3626</v>
      </c>
      <c r="F1691" s="126" t="s">
        <v>61888</v>
      </c>
      <c r="G1691" s="127" t="s">
        <v>61889</v>
      </c>
      <c r="H1691" s="111" t="s">
        <v>420</v>
      </c>
      <c r="I1691" s="128">
        <v>29.925000000000001</v>
      </c>
      <c r="J1691" s="42">
        <v>341994.8</v>
      </c>
      <c r="K1691" s="34">
        <v>10234194.390000001</v>
      </c>
      <c r="L1691" s="24">
        <v>9517800.7827000003</v>
      </c>
      <c r="M1691" s="129" t="s">
        <v>45</v>
      </c>
      <c r="N1691" s="129">
        <v>12</v>
      </c>
      <c r="O1691" s="130" t="s">
        <v>26</v>
      </c>
      <c r="P1691" s="116" t="s">
        <v>424</v>
      </c>
      <c r="Q1691" s="117" t="s">
        <v>63003</v>
      </c>
      <c r="R1691" s="117" t="s">
        <v>63002</v>
      </c>
      <c r="S1691" s="117" t="s">
        <v>57126</v>
      </c>
      <c r="T1691" s="117" t="s">
        <v>57126</v>
      </c>
      <c r="U1691" s="117" t="s">
        <v>57126</v>
      </c>
      <c r="V1691" s="114" t="s">
        <v>17</v>
      </c>
      <c r="W1691" s="118" t="s">
        <v>340</v>
      </c>
      <c r="X1691" s="115" t="str">
        <f>VLOOKUP(W1691,'Formato de datos '!$G$1:$H$240,2,0)</f>
        <v>Drogas y Medicamentos</v>
      </c>
      <c r="Y1691" s="129" t="s">
        <v>57</v>
      </c>
      <c r="Z1691" s="129"/>
      <c r="AA1691" s="131" t="s">
        <v>58450</v>
      </c>
      <c r="AB1691" s="129" t="s">
        <v>442</v>
      </c>
      <c r="AC1691" s="129"/>
      <c r="AD1691" s="130"/>
      <c r="AE1691" s="122">
        <v>3533</v>
      </c>
      <c r="AF1691" s="134"/>
    </row>
    <row r="1692" spans="1:32" s="135" customFormat="1" ht="60">
      <c r="A1692" s="133" t="s">
        <v>62914</v>
      </c>
      <c r="B1692" s="125" t="s">
        <v>58450</v>
      </c>
      <c r="C1692" s="125" t="s">
        <v>59193</v>
      </c>
      <c r="D1692" s="127" t="s">
        <v>50520</v>
      </c>
      <c r="E1692" s="111" t="s">
        <v>3626</v>
      </c>
      <c r="F1692" s="126" t="s">
        <v>61890</v>
      </c>
      <c r="G1692" s="127" t="s">
        <v>61891</v>
      </c>
      <c r="H1692" s="111" t="s">
        <v>420</v>
      </c>
      <c r="I1692" s="128">
        <v>304.23750000000001</v>
      </c>
      <c r="J1692" s="42">
        <v>341994.8</v>
      </c>
      <c r="K1692" s="34">
        <v>104047642.965</v>
      </c>
      <c r="L1692" s="24">
        <v>97059368.4375</v>
      </c>
      <c r="M1692" s="129" t="s">
        <v>45</v>
      </c>
      <c r="N1692" s="129">
        <v>12</v>
      </c>
      <c r="O1692" s="130" t="s">
        <v>26</v>
      </c>
      <c r="P1692" s="116" t="s">
        <v>424</v>
      </c>
      <c r="Q1692" s="117" t="s">
        <v>63003</v>
      </c>
      <c r="R1692" s="117" t="s">
        <v>63002</v>
      </c>
      <c r="S1692" s="117" t="s">
        <v>57126</v>
      </c>
      <c r="T1692" s="117" t="s">
        <v>57126</v>
      </c>
      <c r="U1692" s="117" t="s">
        <v>57126</v>
      </c>
      <c r="V1692" s="114" t="s">
        <v>17</v>
      </c>
      <c r="W1692" s="118" t="s">
        <v>340</v>
      </c>
      <c r="X1692" s="115" t="str">
        <f>VLOOKUP(W1692,'Formato de datos '!$G$1:$H$240,2,0)</f>
        <v>Drogas y Medicamentos</v>
      </c>
      <c r="Y1692" s="129" t="s">
        <v>57</v>
      </c>
      <c r="Z1692" s="129"/>
      <c r="AA1692" s="131" t="s">
        <v>58450</v>
      </c>
      <c r="AB1692" s="129" t="s">
        <v>442</v>
      </c>
      <c r="AC1692" s="129"/>
      <c r="AD1692" s="130"/>
      <c r="AE1692" s="122">
        <v>3534</v>
      </c>
      <c r="AF1692" s="134"/>
    </row>
    <row r="1693" spans="1:32" s="135" customFormat="1" ht="75">
      <c r="A1693" s="133" t="s">
        <v>62914</v>
      </c>
      <c r="B1693" s="125" t="s">
        <v>58450</v>
      </c>
      <c r="C1693" s="125" t="s">
        <v>59193</v>
      </c>
      <c r="D1693" s="127" t="s">
        <v>51271</v>
      </c>
      <c r="E1693" s="111" t="s">
        <v>3621</v>
      </c>
      <c r="F1693" s="126" t="s">
        <v>61892</v>
      </c>
      <c r="G1693" s="127" t="s">
        <v>61893</v>
      </c>
      <c r="H1693" s="111" t="s">
        <v>420</v>
      </c>
      <c r="I1693" s="128">
        <v>1486.2750000000001</v>
      </c>
      <c r="J1693" s="42">
        <v>261.08</v>
      </c>
      <c r="K1693" s="34">
        <v>388036.67700000003</v>
      </c>
      <c r="L1693" s="24">
        <v>362651.10000000003</v>
      </c>
      <c r="M1693" s="129" t="s">
        <v>45</v>
      </c>
      <c r="N1693" s="129">
        <v>12</v>
      </c>
      <c r="O1693" s="130" t="s">
        <v>26</v>
      </c>
      <c r="P1693" s="116" t="s">
        <v>424</v>
      </c>
      <c r="Q1693" s="117" t="s">
        <v>63003</v>
      </c>
      <c r="R1693" s="117" t="s">
        <v>63002</v>
      </c>
      <c r="S1693" s="117" t="s">
        <v>57126</v>
      </c>
      <c r="T1693" s="117" t="s">
        <v>57126</v>
      </c>
      <c r="U1693" s="117" t="s">
        <v>57126</v>
      </c>
      <c r="V1693" s="114" t="s">
        <v>17</v>
      </c>
      <c r="W1693" s="118" t="s">
        <v>340</v>
      </c>
      <c r="X1693" s="115" t="str">
        <f>VLOOKUP(W1693,'Formato de datos '!$G$1:$H$240,2,0)</f>
        <v>Drogas y Medicamentos</v>
      </c>
      <c r="Y1693" s="129" t="s">
        <v>57</v>
      </c>
      <c r="Z1693" s="129"/>
      <c r="AA1693" s="131" t="s">
        <v>58450</v>
      </c>
      <c r="AB1693" s="129" t="s">
        <v>442</v>
      </c>
      <c r="AC1693" s="129"/>
      <c r="AD1693" s="130"/>
      <c r="AE1693" s="122">
        <v>3535</v>
      </c>
      <c r="AF1693" s="134"/>
    </row>
    <row r="1694" spans="1:32" s="135" customFormat="1" ht="75">
      <c r="A1694" s="133" t="s">
        <v>62914</v>
      </c>
      <c r="B1694" s="125" t="s">
        <v>58450</v>
      </c>
      <c r="C1694" s="125" t="s">
        <v>59193</v>
      </c>
      <c r="D1694" s="127" t="s">
        <v>51127</v>
      </c>
      <c r="E1694" s="111" t="s">
        <v>3624</v>
      </c>
      <c r="F1694" s="126" t="s">
        <v>61894</v>
      </c>
      <c r="G1694" s="127" t="s">
        <v>61895</v>
      </c>
      <c r="H1694" s="111" t="s">
        <v>420</v>
      </c>
      <c r="I1694" s="128">
        <v>37.905000000000001</v>
      </c>
      <c r="J1694" s="42">
        <v>11743.76</v>
      </c>
      <c r="K1694" s="34">
        <v>445147.22280000005</v>
      </c>
      <c r="L1694" s="24">
        <v>413986.917204</v>
      </c>
      <c r="M1694" s="129" t="s">
        <v>45</v>
      </c>
      <c r="N1694" s="129">
        <v>12</v>
      </c>
      <c r="O1694" s="130" t="s">
        <v>26</v>
      </c>
      <c r="P1694" s="116" t="s">
        <v>424</v>
      </c>
      <c r="Q1694" s="117" t="s">
        <v>63003</v>
      </c>
      <c r="R1694" s="117" t="s">
        <v>63002</v>
      </c>
      <c r="S1694" s="117" t="s">
        <v>57126</v>
      </c>
      <c r="T1694" s="117" t="s">
        <v>57126</v>
      </c>
      <c r="U1694" s="117" t="s">
        <v>57126</v>
      </c>
      <c r="V1694" s="114" t="s">
        <v>17</v>
      </c>
      <c r="W1694" s="118" t="s">
        <v>340</v>
      </c>
      <c r="X1694" s="115" t="str">
        <f>VLOOKUP(W1694,'Formato de datos '!$G$1:$H$240,2,0)</f>
        <v>Drogas y Medicamentos</v>
      </c>
      <c r="Y1694" s="129" t="s">
        <v>57</v>
      </c>
      <c r="Z1694" s="129"/>
      <c r="AA1694" s="131" t="s">
        <v>58450</v>
      </c>
      <c r="AB1694" s="129" t="s">
        <v>442</v>
      </c>
      <c r="AC1694" s="129"/>
      <c r="AD1694" s="130"/>
      <c r="AE1694" s="122">
        <v>3536</v>
      </c>
      <c r="AF1694" s="134"/>
    </row>
    <row r="1695" spans="1:32" s="135" customFormat="1" ht="75">
      <c r="A1695" s="133" t="s">
        <v>62914</v>
      </c>
      <c r="B1695" s="125" t="s">
        <v>58450</v>
      </c>
      <c r="C1695" s="125" t="s">
        <v>59193</v>
      </c>
      <c r="D1695" s="127" t="s">
        <v>51086</v>
      </c>
      <c r="E1695" s="111" t="s">
        <v>3618</v>
      </c>
      <c r="F1695" s="126" t="s">
        <v>61896</v>
      </c>
      <c r="G1695" s="127" t="s">
        <v>61897</v>
      </c>
      <c r="H1695" s="111" t="s">
        <v>420</v>
      </c>
      <c r="I1695" s="128">
        <v>38732.925000000003</v>
      </c>
      <c r="J1695" s="42">
        <v>951.93600000000004</v>
      </c>
      <c r="K1695" s="34">
        <v>36871265.692800008</v>
      </c>
      <c r="L1695" s="24">
        <v>34394837.400000006</v>
      </c>
      <c r="M1695" s="129" t="s">
        <v>45</v>
      </c>
      <c r="N1695" s="129">
        <v>12</v>
      </c>
      <c r="O1695" s="130" t="s">
        <v>26</v>
      </c>
      <c r="P1695" s="116" t="s">
        <v>424</v>
      </c>
      <c r="Q1695" s="117" t="s">
        <v>63003</v>
      </c>
      <c r="R1695" s="117" t="s">
        <v>63002</v>
      </c>
      <c r="S1695" s="117" t="s">
        <v>57126</v>
      </c>
      <c r="T1695" s="117" t="s">
        <v>57126</v>
      </c>
      <c r="U1695" s="117" t="s">
        <v>57126</v>
      </c>
      <c r="V1695" s="114" t="s">
        <v>17</v>
      </c>
      <c r="W1695" s="118" t="s">
        <v>340</v>
      </c>
      <c r="X1695" s="115" t="str">
        <f>VLOOKUP(W1695,'Formato de datos '!$G$1:$H$240,2,0)</f>
        <v>Drogas y Medicamentos</v>
      </c>
      <c r="Y1695" s="129" t="s">
        <v>57</v>
      </c>
      <c r="Z1695" s="129"/>
      <c r="AA1695" s="131" t="s">
        <v>58450</v>
      </c>
      <c r="AB1695" s="129" t="s">
        <v>442</v>
      </c>
      <c r="AC1695" s="129"/>
      <c r="AD1695" s="130"/>
      <c r="AE1695" s="122">
        <v>3537</v>
      </c>
      <c r="AF1695" s="134"/>
    </row>
    <row r="1696" spans="1:32" s="135" customFormat="1" ht="75">
      <c r="A1696" s="133" t="s">
        <v>62914</v>
      </c>
      <c r="B1696" s="125" t="s">
        <v>58450</v>
      </c>
      <c r="C1696" s="125" t="s">
        <v>59193</v>
      </c>
      <c r="D1696" s="127" t="s">
        <v>51085</v>
      </c>
      <c r="E1696" s="111" t="s">
        <v>3618</v>
      </c>
      <c r="F1696" s="126" t="s">
        <v>61898</v>
      </c>
      <c r="G1696" s="127" t="s">
        <v>61899</v>
      </c>
      <c r="H1696" s="111" t="s">
        <v>420</v>
      </c>
      <c r="I1696" s="128">
        <v>77.805000000000007</v>
      </c>
      <c r="J1696" s="42">
        <v>25846.991999999998</v>
      </c>
      <c r="K1696" s="34">
        <v>2011025.2125600001</v>
      </c>
      <c r="L1696" s="24">
        <v>1870253.4476808</v>
      </c>
      <c r="M1696" s="129" t="s">
        <v>45</v>
      </c>
      <c r="N1696" s="129">
        <v>12</v>
      </c>
      <c r="O1696" s="130" t="s">
        <v>26</v>
      </c>
      <c r="P1696" s="116" t="s">
        <v>424</v>
      </c>
      <c r="Q1696" s="117" t="s">
        <v>63003</v>
      </c>
      <c r="R1696" s="117" t="s">
        <v>63002</v>
      </c>
      <c r="S1696" s="117" t="s">
        <v>57126</v>
      </c>
      <c r="T1696" s="117" t="s">
        <v>57126</v>
      </c>
      <c r="U1696" s="117" t="s">
        <v>57126</v>
      </c>
      <c r="V1696" s="114" t="s">
        <v>17</v>
      </c>
      <c r="W1696" s="118" t="s">
        <v>340</v>
      </c>
      <c r="X1696" s="115" t="str">
        <f>VLOOKUP(W1696,'Formato de datos '!$G$1:$H$240,2,0)</f>
        <v>Drogas y Medicamentos</v>
      </c>
      <c r="Y1696" s="129" t="s">
        <v>57</v>
      </c>
      <c r="Z1696" s="129"/>
      <c r="AA1696" s="131" t="s">
        <v>58450</v>
      </c>
      <c r="AB1696" s="129" t="s">
        <v>442</v>
      </c>
      <c r="AC1696" s="129"/>
      <c r="AD1696" s="130"/>
      <c r="AE1696" s="122">
        <v>3538</v>
      </c>
      <c r="AF1696" s="134"/>
    </row>
    <row r="1697" spans="1:32" s="135" customFormat="1" ht="75">
      <c r="A1697" s="133" t="s">
        <v>62914</v>
      </c>
      <c r="B1697" s="125" t="s">
        <v>58450</v>
      </c>
      <c r="C1697" s="125" t="s">
        <v>59193</v>
      </c>
      <c r="D1697" s="127" t="s">
        <v>51085</v>
      </c>
      <c r="E1697" s="111" t="s">
        <v>3618</v>
      </c>
      <c r="F1697" s="126" t="s">
        <v>61900</v>
      </c>
      <c r="G1697" s="127" t="s">
        <v>61901</v>
      </c>
      <c r="H1697" s="111" t="s">
        <v>420</v>
      </c>
      <c r="I1697" s="128">
        <v>388.02749999999997</v>
      </c>
      <c r="J1697" s="42">
        <v>23561.4</v>
      </c>
      <c r="K1697" s="34">
        <v>9142471.1384999994</v>
      </c>
      <c r="L1697" s="24">
        <v>8544365.5499999989</v>
      </c>
      <c r="M1697" s="129" t="s">
        <v>45</v>
      </c>
      <c r="N1697" s="129">
        <v>12</v>
      </c>
      <c r="O1697" s="130" t="s">
        <v>26</v>
      </c>
      <c r="P1697" s="116" t="s">
        <v>424</v>
      </c>
      <c r="Q1697" s="117" t="s">
        <v>63003</v>
      </c>
      <c r="R1697" s="117" t="s">
        <v>63002</v>
      </c>
      <c r="S1697" s="117" t="s">
        <v>57126</v>
      </c>
      <c r="T1697" s="117" t="s">
        <v>57126</v>
      </c>
      <c r="U1697" s="117" t="s">
        <v>57126</v>
      </c>
      <c r="V1697" s="114" t="s">
        <v>17</v>
      </c>
      <c r="W1697" s="118" t="s">
        <v>340</v>
      </c>
      <c r="X1697" s="115" t="str">
        <f>VLOOKUP(W1697,'Formato de datos '!$G$1:$H$240,2,0)</f>
        <v>Drogas y Medicamentos</v>
      </c>
      <c r="Y1697" s="129" t="s">
        <v>57</v>
      </c>
      <c r="Z1697" s="129"/>
      <c r="AA1697" s="131" t="s">
        <v>58450</v>
      </c>
      <c r="AB1697" s="129" t="s">
        <v>442</v>
      </c>
      <c r="AC1697" s="129"/>
      <c r="AD1697" s="130"/>
      <c r="AE1697" s="122">
        <v>3539</v>
      </c>
      <c r="AF1697" s="134"/>
    </row>
    <row r="1698" spans="1:32" s="135" customFormat="1" ht="75">
      <c r="A1698" s="133" t="s">
        <v>62914</v>
      </c>
      <c r="B1698" s="125" t="s">
        <v>58450</v>
      </c>
      <c r="C1698" s="125" t="s">
        <v>59193</v>
      </c>
      <c r="D1698" s="127" t="s">
        <v>51085</v>
      </c>
      <c r="E1698" s="111" t="s">
        <v>3618</v>
      </c>
      <c r="F1698" s="126" t="s">
        <v>61902</v>
      </c>
      <c r="G1698" s="127" t="s">
        <v>61903</v>
      </c>
      <c r="H1698" s="111" t="s">
        <v>420</v>
      </c>
      <c r="I1698" s="128">
        <v>187.53</v>
      </c>
      <c r="J1698" s="42">
        <v>28570.07</v>
      </c>
      <c r="K1698" s="34">
        <v>5357745.2270999998</v>
      </c>
      <c r="L1698" s="24">
        <v>5007238.53</v>
      </c>
      <c r="M1698" s="129" t="s">
        <v>45</v>
      </c>
      <c r="N1698" s="129">
        <v>12</v>
      </c>
      <c r="O1698" s="130" t="s">
        <v>26</v>
      </c>
      <c r="P1698" s="116" t="s">
        <v>424</v>
      </c>
      <c r="Q1698" s="117" t="s">
        <v>63003</v>
      </c>
      <c r="R1698" s="117" t="s">
        <v>63002</v>
      </c>
      <c r="S1698" s="117" t="s">
        <v>57126</v>
      </c>
      <c r="T1698" s="117" t="s">
        <v>57126</v>
      </c>
      <c r="U1698" s="117" t="s">
        <v>57126</v>
      </c>
      <c r="V1698" s="114" t="s">
        <v>17</v>
      </c>
      <c r="W1698" s="118" t="s">
        <v>340</v>
      </c>
      <c r="X1698" s="115" t="str">
        <f>VLOOKUP(W1698,'Formato de datos '!$G$1:$H$240,2,0)</f>
        <v>Drogas y Medicamentos</v>
      </c>
      <c r="Y1698" s="129" t="s">
        <v>57</v>
      </c>
      <c r="Z1698" s="129"/>
      <c r="AA1698" s="131" t="s">
        <v>58450</v>
      </c>
      <c r="AB1698" s="129" t="s">
        <v>442</v>
      </c>
      <c r="AC1698" s="129"/>
      <c r="AD1698" s="130"/>
      <c r="AE1698" s="122">
        <v>3540</v>
      </c>
      <c r="AF1698" s="134"/>
    </row>
    <row r="1699" spans="1:32" s="135" customFormat="1" ht="105">
      <c r="A1699" s="133" t="s">
        <v>62914</v>
      </c>
      <c r="B1699" s="125" t="s">
        <v>58450</v>
      </c>
      <c r="C1699" s="125" t="s">
        <v>59193</v>
      </c>
      <c r="D1699" s="127" t="s">
        <v>51038</v>
      </c>
      <c r="E1699" s="111" t="s">
        <v>3622</v>
      </c>
      <c r="F1699" s="126" t="s">
        <v>61904</v>
      </c>
      <c r="G1699" s="127" t="s">
        <v>61905</v>
      </c>
      <c r="H1699" s="111" t="s">
        <v>420</v>
      </c>
      <c r="I1699" s="128">
        <v>568.57500000000005</v>
      </c>
      <c r="J1699" s="42">
        <v>155279.20000000001</v>
      </c>
      <c r="K1699" s="34">
        <v>88287871.140000015</v>
      </c>
      <c r="L1699" s="24">
        <v>82107720.160200015</v>
      </c>
      <c r="M1699" s="129" t="s">
        <v>45</v>
      </c>
      <c r="N1699" s="129">
        <v>12</v>
      </c>
      <c r="O1699" s="130" t="s">
        <v>26</v>
      </c>
      <c r="P1699" s="116" t="s">
        <v>424</v>
      </c>
      <c r="Q1699" s="117" t="s">
        <v>63003</v>
      </c>
      <c r="R1699" s="117" t="s">
        <v>63002</v>
      </c>
      <c r="S1699" s="117" t="s">
        <v>57126</v>
      </c>
      <c r="T1699" s="117" t="s">
        <v>57126</v>
      </c>
      <c r="U1699" s="117" t="s">
        <v>57126</v>
      </c>
      <c r="V1699" s="114" t="s">
        <v>17</v>
      </c>
      <c r="W1699" s="118" t="s">
        <v>340</v>
      </c>
      <c r="X1699" s="115" t="str">
        <f>VLOOKUP(W1699,'Formato de datos '!$G$1:$H$240,2,0)</f>
        <v>Drogas y Medicamentos</v>
      </c>
      <c r="Y1699" s="129" t="s">
        <v>57</v>
      </c>
      <c r="Z1699" s="129"/>
      <c r="AA1699" s="131" t="s">
        <v>58450</v>
      </c>
      <c r="AB1699" s="129" t="s">
        <v>442</v>
      </c>
      <c r="AC1699" s="129"/>
      <c r="AD1699" s="130"/>
      <c r="AE1699" s="122">
        <v>3541</v>
      </c>
      <c r="AF1699" s="134"/>
    </row>
    <row r="1700" spans="1:32" s="135" customFormat="1" ht="60">
      <c r="A1700" s="133" t="s">
        <v>62914</v>
      </c>
      <c r="B1700" s="125" t="s">
        <v>58450</v>
      </c>
      <c r="C1700" s="125" t="s">
        <v>59193</v>
      </c>
      <c r="D1700" s="127" t="s">
        <v>50646</v>
      </c>
      <c r="E1700" s="111" t="s">
        <v>3625</v>
      </c>
      <c r="F1700" s="126" t="s">
        <v>61906</v>
      </c>
      <c r="G1700" s="127" t="s">
        <v>61907</v>
      </c>
      <c r="H1700" s="111" t="s">
        <v>420</v>
      </c>
      <c r="I1700" s="128">
        <v>585.53250000000003</v>
      </c>
      <c r="J1700" s="42">
        <v>41415.648000000001</v>
      </c>
      <c r="K1700" s="34">
        <v>24250207.912560001</v>
      </c>
      <c r="L1700" s="24">
        <v>22552693.358680803</v>
      </c>
      <c r="M1700" s="129" t="s">
        <v>45</v>
      </c>
      <c r="N1700" s="129">
        <v>12</v>
      </c>
      <c r="O1700" s="130" t="s">
        <v>26</v>
      </c>
      <c r="P1700" s="116" t="s">
        <v>424</v>
      </c>
      <c r="Q1700" s="117" t="s">
        <v>63003</v>
      </c>
      <c r="R1700" s="117" t="s">
        <v>63002</v>
      </c>
      <c r="S1700" s="117" t="s">
        <v>57126</v>
      </c>
      <c r="T1700" s="117" t="s">
        <v>57126</v>
      </c>
      <c r="U1700" s="117" t="s">
        <v>57126</v>
      </c>
      <c r="V1700" s="114" t="s">
        <v>17</v>
      </c>
      <c r="W1700" s="118" t="s">
        <v>340</v>
      </c>
      <c r="X1700" s="115" t="str">
        <f>VLOOKUP(W1700,'Formato de datos '!$G$1:$H$240,2,0)</f>
        <v>Drogas y Medicamentos</v>
      </c>
      <c r="Y1700" s="129" t="s">
        <v>57</v>
      </c>
      <c r="Z1700" s="129"/>
      <c r="AA1700" s="131" t="s">
        <v>58450</v>
      </c>
      <c r="AB1700" s="129" t="s">
        <v>442</v>
      </c>
      <c r="AC1700" s="129"/>
      <c r="AD1700" s="130"/>
      <c r="AE1700" s="122">
        <v>3542</v>
      </c>
      <c r="AF1700" s="134"/>
    </row>
    <row r="1701" spans="1:32" s="135" customFormat="1" ht="75">
      <c r="A1701" s="133" t="s">
        <v>62914</v>
      </c>
      <c r="B1701" s="125" t="s">
        <v>58450</v>
      </c>
      <c r="C1701" s="125" t="s">
        <v>59193</v>
      </c>
      <c r="D1701" s="127" t="s">
        <v>50850</v>
      </c>
      <c r="E1701" s="111" t="s">
        <v>3617</v>
      </c>
      <c r="F1701" s="126" t="s">
        <v>61908</v>
      </c>
      <c r="G1701" s="127" t="s">
        <v>61909</v>
      </c>
      <c r="H1701" s="111" t="s">
        <v>420</v>
      </c>
      <c r="I1701" s="128">
        <v>17876.197499999998</v>
      </c>
      <c r="J1701" s="42">
        <v>518.84799999999996</v>
      </c>
      <c r="K1701" s="34">
        <v>9275029.3204799984</v>
      </c>
      <c r="L1701" s="24">
        <v>8625777.2680463977</v>
      </c>
      <c r="M1701" s="129" t="s">
        <v>45</v>
      </c>
      <c r="N1701" s="129">
        <v>12</v>
      </c>
      <c r="O1701" s="130" t="s">
        <v>26</v>
      </c>
      <c r="P1701" s="116" t="s">
        <v>424</v>
      </c>
      <c r="Q1701" s="117" t="s">
        <v>63003</v>
      </c>
      <c r="R1701" s="117" t="s">
        <v>63002</v>
      </c>
      <c r="S1701" s="117" t="s">
        <v>57126</v>
      </c>
      <c r="T1701" s="117" t="s">
        <v>57126</v>
      </c>
      <c r="U1701" s="117" t="s">
        <v>57126</v>
      </c>
      <c r="V1701" s="114" t="s">
        <v>17</v>
      </c>
      <c r="W1701" s="118" t="s">
        <v>340</v>
      </c>
      <c r="X1701" s="115" t="str">
        <f>VLOOKUP(W1701,'Formato de datos '!$G$1:$H$240,2,0)</f>
        <v>Drogas y Medicamentos</v>
      </c>
      <c r="Y1701" s="129" t="s">
        <v>57</v>
      </c>
      <c r="Z1701" s="129"/>
      <c r="AA1701" s="131" t="s">
        <v>58450</v>
      </c>
      <c r="AB1701" s="129" t="s">
        <v>442</v>
      </c>
      <c r="AC1701" s="129"/>
      <c r="AD1701" s="130"/>
      <c r="AE1701" s="122">
        <v>3543</v>
      </c>
      <c r="AF1701" s="134"/>
    </row>
    <row r="1702" spans="1:32" s="135" customFormat="1" ht="45">
      <c r="A1702" s="133" t="s">
        <v>62914</v>
      </c>
      <c r="B1702" s="125" t="s">
        <v>58450</v>
      </c>
      <c r="C1702" s="125" t="s">
        <v>59193</v>
      </c>
      <c r="D1702" s="127" t="s">
        <v>54775</v>
      </c>
      <c r="E1702" s="111" t="s">
        <v>3639</v>
      </c>
      <c r="F1702" s="126" t="s">
        <v>61910</v>
      </c>
      <c r="G1702" s="127" t="s">
        <v>61911</v>
      </c>
      <c r="H1702" s="111" t="s">
        <v>420</v>
      </c>
      <c r="I1702" s="128">
        <v>4.9874999999999998</v>
      </c>
      <c r="J1702" s="42">
        <v>418231.152</v>
      </c>
      <c r="K1702" s="34">
        <v>2085927.8706</v>
      </c>
      <c r="L1702" s="24">
        <v>1945828.2375</v>
      </c>
      <c r="M1702" s="129" t="s">
        <v>45</v>
      </c>
      <c r="N1702" s="129">
        <v>12</v>
      </c>
      <c r="O1702" s="130" t="s">
        <v>26</v>
      </c>
      <c r="P1702" s="116" t="s">
        <v>424</v>
      </c>
      <c r="Q1702" s="117" t="s">
        <v>63003</v>
      </c>
      <c r="R1702" s="117" t="s">
        <v>63002</v>
      </c>
      <c r="S1702" s="117" t="s">
        <v>57126</v>
      </c>
      <c r="T1702" s="117" t="s">
        <v>57126</v>
      </c>
      <c r="U1702" s="117" t="s">
        <v>57126</v>
      </c>
      <c r="V1702" s="114" t="s">
        <v>17</v>
      </c>
      <c r="W1702" s="118" t="s">
        <v>340</v>
      </c>
      <c r="X1702" s="115" t="str">
        <f>VLOOKUP(W1702,'Formato de datos '!$G$1:$H$240,2,0)</f>
        <v>Drogas y Medicamentos</v>
      </c>
      <c r="Y1702" s="129" t="s">
        <v>57</v>
      </c>
      <c r="Z1702" s="129"/>
      <c r="AA1702" s="131" t="s">
        <v>58450</v>
      </c>
      <c r="AB1702" s="129" t="s">
        <v>442</v>
      </c>
      <c r="AC1702" s="129"/>
      <c r="AD1702" s="130"/>
      <c r="AE1702" s="122">
        <v>3544</v>
      </c>
      <c r="AF1702" s="134"/>
    </row>
    <row r="1703" spans="1:32" s="135" customFormat="1" ht="45">
      <c r="A1703" s="133" t="s">
        <v>62914</v>
      </c>
      <c r="B1703" s="125" t="s">
        <v>58450</v>
      </c>
      <c r="C1703" s="125" t="s">
        <v>59193</v>
      </c>
      <c r="D1703" s="127" t="s">
        <v>54775</v>
      </c>
      <c r="E1703" s="111" t="s">
        <v>3639</v>
      </c>
      <c r="F1703" s="126" t="s">
        <v>61912</v>
      </c>
      <c r="G1703" s="127" t="s">
        <v>61913</v>
      </c>
      <c r="H1703" s="111" t="s">
        <v>420</v>
      </c>
      <c r="I1703" s="128">
        <v>36.907499999999999</v>
      </c>
      <c r="J1703" s="42">
        <v>199896.91200000001</v>
      </c>
      <c r="K1703" s="34">
        <v>7377695.2796400003</v>
      </c>
      <c r="L1703" s="24">
        <v>6861256.6100652004</v>
      </c>
      <c r="M1703" s="129" t="s">
        <v>45</v>
      </c>
      <c r="N1703" s="129">
        <v>12</v>
      </c>
      <c r="O1703" s="130" t="s">
        <v>26</v>
      </c>
      <c r="P1703" s="116" t="s">
        <v>424</v>
      </c>
      <c r="Q1703" s="117" t="s">
        <v>63003</v>
      </c>
      <c r="R1703" s="117" t="s">
        <v>63002</v>
      </c>
      <c r="S1703" s="117" t="s">
        <v>57126</v>
      </c>
      <c r="T1703" s="117" t="s">
        <v>57126</v>
      </c>
      <c r="U1703" s="117" t="s">
        <v>57126</v>
      </c>
      <c r="V1703" s="114" t="s">
        <v>17</v>
      </c>
      <c r="W1703" s="118" t="s">
        <v>340</v>
      </c>
      <c r="X1703" s="115" t="str">
        <f>VLOOKUP(W1703,'Formato de datos '!$G$1:$H$240,2,0)</f>
        <v>Drogas y Medicamentos</v>
      </c>
      <c r="Y1703" s="129" t="s">
        <v>57</v>
      </c>
      <c r="Z1703" s="129"/>
      <c r="AA1703" s="131" t="s">
        <v>58450</v>
      </c>
      <c r="AB1703" s="129" t="s">
        <v>442</v>
      </c>
      <c r="AC1703" s="129"/>
      <c r="AD1703" s="130"/>
      <c r="AE1703" s="122">
        <v>3545</v>
      </c>
      <c r="AF1703" s="134"/>
    </row>
    <row r="1704" spans="1:32" s="135" customFormat="1" ht="75">
      <c r="A1704" s="133" t="s">
        <v>62914</v>
      </c>
      <c r="B1704" s="125" t="s">
        <v>58450</v>
      </c>
      <c r="C1704" s="125" t="s">
        <v>59193</v>
      </c>
      <c r="D1704" s="127" t="s">
        <v>54775</v>
      </c>
      <c r="E1704" s="111" t="s">
        <v>3630</v>
      </c>
      <c r="F1704" s="126" t="s">
        <v>61914</v>
      </c>
      <c r="G1704" s="127" t="s">
        <v>61915</v>
      </c>
      <c r="H1704" s="111" t="s">
        <v>420</v>
      </c>
      <c r="I1704" s="128">
        <v>32.917499999999997</v>
      </c>
      <c r="J1704" s="42">
        <v>1001612.48</v>
      </c>
      <c r="K1704" s="34">
        <v>32970578.810399998</v>
      </c>
      <c r="L1704" s="24">
        <v>30662638.293671995</v>
      </c>
      <c r="M1704" s="129" t="s">
        <v>45</v>
      </c>
      <c r="N1704" s="129">
        <v>12</v>
      </c>
      <c r="O1704" s="130" t="s">
        <v>26</v>
      </c>
      <c r="P1704" s="116" t="s">
        <v>424</v>
      </c>
      <c r="Q1704" s="117" t="s">
        <v>63003</v>
      </c>
      <c r="R1704" s="117" t="s">
        <v>63002</v>
      </c>
      <c r="S1704" s="117" t="s">
        <v>57126</v>
      </c>
      <c r="T1704" s="117" t="s">
        <v>57126</v>
      </c>
      <c r="U1704" s="117" t="s">
        <v>57126</v>
      </c>
      <c r="V1704" s="114" t="s">
        <v>17</v>
      </c>
      <c r="W1704" s="118" t="s">
        <v>340</v>
      </c>
      <c r="X1704" s="115" t="str">
        <f>VLOOKUP(W1704,'Formato de datos '!$G$1:$H$240,2,0)</f>
        <v>Drogas y Medicamentos</v>
      </c>
      <c r="Y1704" s="129" t="s">
        <v>57</v>
      </c>
      <c r="Z1704" s="129"/>
      <c r="AA1704" s="131" t="s">
        <v>58450</v>
      </c>
      <c r="AB1704" s="129" t="s">
        <v>442</v>
      </c>
      <c r="AC1704" s="129"/>
      <c r="AD1704" s="130"/>
      <c r="AE1704" s="122">
        <v>3546</v>
      </c>
      <c r="AF1704" s="134"/>
    </row>
    <row r="1705" spans="1:32" s="135" customFormat="1" ht="30">
      <c r="A1705" s="133" t="s">
        <v>62914</v>
      </c>
      <c r="B1705" s="125" t="s">
        <v>58450</v>
      </c>
      <c r="C1705" s="125" t="s">
        <v>59193</v>
      </c>
      <c r="D1705" s="127" t="e">
        <v>#N/A</v>
      </c>
      <c r="E1705" s="111" t="s">
        <v>3606</v>
      </c>
      <c r="F1705" s="126" t="s">
        <v>61916</v>
      </c>
      <c r="G1705" s="127" t="s">
        <v>61917</v>
      </c>
      <c r="H1705" s="111" t="s">
        <v>420</v>
      </c>
      <c r="I1705" s="128">
        <v>923.68499999999995</v>
      </c>
      <c r="J1705" s="42">
        <v>284959.03999999998</v>
      </c>
      <c r="K1705" s="34">
        <v>263212390.86239997</v>
      </c>
      <c r="L1705" s="24">
        <v>245533946.69999999</v>
      </c>
      <c r="M1705" s="129" t="s">
        <v>45</v>
      </c>
      <c r="N1705" s="129">
        <v>12</v>
      </c>
      <c r="O1705" s="130" t="s">
        <v>26</v>
      </c>
      <c r="P1705" s="116" t="s">
        <v>424</v>
      </c>
      <c r="Q1705" s="117" t="s">
        <v>63003</v>
      </c>
      <c r="R1705" s="117" t="s">
        <v>63002</v>
      </c>
      <c r="S1705" s="117" t="s">
        <v>57126</v>
      </c>
      <c r="T1705" s="117" t="s">
        <v>57126</v>
      </c>
      <c r="U1705" s="117" t="s">
        <v>57126</v>
      </c>
      <c r="V1705" s="114" t="s">
        <v>17</v>
      </c>
      <c r="W1705" s="118" t="s">
        <v>340</v>
      </c>
      <c r="X1705" s="115" t="str">
        <f>VLOOKUP(W1705,'Formato de datos '!$G$1:$H$240,2,0)</f>
        <v>Drogas y Medicamentos</v>
      </c>
      <c r="Y1705" s="129" t="s">
        <v>57</v>
      </c>
      <c r="Z1705" s="129"/>
      <c r="AA1705" s="131" t="s">
        <v>58450</v>
      </c>
      <c r="AB1705" s="129" t="s">
        <v>442</v>
      </c>
      <c r="AC1705" s="129"/>
      <c r="AD1705" s="130"/>
      <c r="AE1705" s="122">
        <v>3547</v>
      </c>
      <c r="AF1705" s="134"/>
    </row>
    <row r="1706" spans="1:32" s="135" customFormat="1" ht="45">
      <c r="A1706" s="133" t="s">
        <v>62914</v>
      </c>
      <c r="B1706" s="125" t="s">
        <v>58450</v>
      </c>
      <c r="C1706" s="125" t="s">
        <v>59193</v>
      </c>
      <c r="D1706" s="127" t="e">
        <v>#N/A</v>
      </c>
      <c r="E1706" s="111" t="s">
        <v>3516</v>
      </c>
      <c r="F1706" s="126" t="s">
        <v>61918</v>
      </c>
      <c r="G1706" s="127" t="s">
        <v>61919</v>
      </c>
      <c r="H1706" s="111" t="s">
        <v>420</v>
      </c>
      <c r="I1706" s="128">
        <v>5.9849999999999994</v>
      </c>
      <c r="J1706" s="42">
        <v>174379.024</v>
      </c>
      <c r="K1706" s="34">
        <v>1043658.45864</v>
      </c>
      <c r="L1706" s="24">
        <v>970602.36653519981</v>
      </c>
      <c r="M1706" s="129" t="s">
        <v>45</v>
      </c>
      <c r="N1706" s="129">
        <v>12</v>
      </c>
      <c r="O1706" s="130" t="s">
        <v>26</v>
      </c>
      <c r="P1706" s="116" t="s">
        <v>424</v>
      </c>
      <c r="Q1706" s="117" t="s">
        <v>63003</v>
      </c>
      <c r="R1706" s="117" t="s">
        <v>63002</v>
      </c>
      <c r="S1706" s="117" t="s">
        <v>57126</v>
      </c>
      <c r="T1706" s="117" t="s">
        <v>57126</v>
      </c>
      <c r="U1706" s="117" t="s">
        <v>57126</v>
      </c>
      <c r="V1706" s="114" t="s">
        <v>17</v>
      </c>
      <c r="W1706" s="118" t="s">
        <v>340</v>
      </c>
      <c r="X1706" s="115" t="str">
        <f>VLOOKUP(W1706,'Formato de datos '!$G$1:$H$240,2,0)</f>
        <v>Drogas y Medicamentos</v>
      </c>
      <c r="Y1706" s="129" t="s">
        <v>57</v>
      </c>
      <c r="Z1706" s="129"/>
      <c r="AA1706" s="131" t="s">
        <v>58450</v>
      </c>
      <c r="AB1706" s="129" t="s">
        <v>442</v>
      </c>
      <c r="AC1706" s="129"/>
      <c r="AD1706" s="130"/>
      <c r="AE1706" s="122">
        <v>3548</v>
      </c>
      <c r="AF1706" s="134"/>
    </row>
    <row r="1707" spans="1:32" s="135" customFormat="1" ht="75">
      <c r="A1707" s="133" t="s">
        <v>62914</v>
      </c>
      <c r="B1707" s="125" t="s">
        <v>58450</v>
      </c>
      <c r="C1707" s="125" t="s">
        <v>59193</v>
      </c>
      <c r="D1707" s="127" t="e">
        <v>#N/A</v>
      </c>
      <c r="E1707" s="111" t="s">
        <v>3627</v>
      </c>
      <c r="F1707" s="126" t="s">
        <v>61920</v>
      </c>
      <c r="G1707" s="127" t="s">
        <v>61921</v>
      </c>
      <c r="H1707" s="111" t="s">
        <v>420</v>
      </c>
      <c r="I1707" s="128">
        <v>115.71</v>
      </c>
      <c r="J1707" s="42">
        <v>4593.5200000000004</v>
      </c>
      <c r="K1707" s="34">
        <v>531516.19920000003</v>
      </c>
      <c r="L1707" s="24">
        <v>494310.06525600003</v>
      </c>
      <c r="M1707" s="129" t="s">
        <v>45</v>
      </c>
      <c r="N1707" s="129">
        <v>12</v>
      </c>
      <c r="O1707" s="130" t="s">
        <v>26</v>
      </c>
      <c r="P1707" s="116" t="s">
        <v>424</v>
      </c>
      <c r="Q1707" s="117" t="s">
        <v>63003</v>
      </c>
      <c r="R1707" s="117" t="s">
        <v>63002</v>
      </c>
      <c r="S1707" s="117" t="s">
        <v>57126</v>
      </c>
      <c r="T1707" s="117" t="s">
        <v>57126</v>
      </c>
      <c r="U1707" s="117" t="s">
        <v>57126</v>
      </c>
      <c r="V1707" s="114" t="s">
        <v>17</v>
      </c>
      <c r="W1707" s="118" t="s">
        <v>340</v>
      </c>
      <c r="X1707" s="115" t="str">
        <f>VLOOKUP(W1707,'Formato de datos '!$G$1:$H$240,2,0)</f>
        <v>Drogas y Medicamentos</v>
      </c>
      <c r="Y1707" s="129" t="s">
        <v>57</v>
      </c>
      <c r="Z1707" s="129"/>
      <c r="AA1707" s="131" t="s">
        <v>58450</v>
      </c>
      <c r="AB1707" s="129" t="s">
        <v>442</v>
      </c>
      <c r="AC1707" s="129"/>
      <c r="AD1707" s="130"/>
      <c r="AE1707" s="122">
        <v>3549</v>
      </c>
      <c r="AF1707" s="134"/>
    </row>
    <row r="1708" spans="1:32" s="135" customFormat="1" ht="75">
      <c r="A1708" s="133" t="s">
        <v>62914</v>
      </c>
      <c r="B1708" s="125" t="s">
        <v>58450</v>
      </c>
      <c r="C1708" s="125" t="s">
        <v>59193</v>
      </c>
      <c r="D1708" s="127" t="e">
        <v>#N/A</v>
      </c>
      <c r="E1708" s="111" t="s">
        <v>3617</v>
      </c>
      <c r="F1708" s="126" t="s">
        <v>61922</v>
      </c>
      <c r="G1708" s="127" t="s">
        <v>61923</v>
      </c>
      <c r="H1708" s="111" t="s">
        <v>420</v>
      </c>
      <c r="I1708" s="128">
        <v>73.814999999999998</v>
      </c>
      <c r="J1708" s="42">
        <v>563.87199999999996</v>
      </c>
      <c r="K1708" s="34">
        <v>41622.211679999993</v>
      </c>
      <c r="L1708" s="24">
        <v>38708.656862399992</v>
      </c>
      <c r="M1708" s="129" t="s">
        <v>45</v>
      </c>
      <c r="N1708" s="129">
        <v>12</v>
      </c>
      <c r="O1708" s="130" t="s">
        <v>26</v>
      </c>
      <c r="P1708" s="116" t="s">
        <v>424</v>
      </c>
      <c r="Q1708" s="117" t="s">
        <v>63003</v>
      </c>
      <c r="R1708" s="117" t="s">
        <v>63002</v>
      </c>
      <c r="S1708" s="117" t="s">
        <v>57126</v>
      </c>
      <c r="T1708" s="117" t="s">
        <v>57126</v>
      </c>
      <c r="U1708" s="117" t="s">
        <v>57126</v>
      </c>
      <c r="V1708" s="114" t="s">
        <v>17</v>
      </c>
      <c r="W1708" s="118" t="s">
        <v>340</v>
      </c>
      <c r="X1708" s="115" t="str">
        <f>VLOOKUP(W1708,'Formato de datos '!$G$1:$H$240,2,0)</f>
        <v>Drogas y Medicamentos</v>
      </c>
      <c r="Y1708" s="129" t="s">
        <v>57</v>
      </c>
      <c r="Z1708" s="129"/>
      <c r="AA1708" s="131" t="s">
        <v>58450</v>
      </c>
      <c r="AB1708" s="129" t="s">
        <v>442</v>
      </c>
      <c r="AC1708" s="129"/>
      <c r="AD1708" s="130"/>
      <c r="AE1708" s="122">
        <v>3550</v>
      </c>
      <c r="AF1708" s="134"/>
    </row>
    <row r="1709" spans="1:32" s="135" customFormat="1" ht="75">
      <c r="A1709" s="133" t="s">
        <v>62914</v>
      </c>
      <c r="B1709" s="125" t="s">
        <v>58450</v>
      </c>
      <c r="C1709" s="125" t="s">
        <v>59193</v>
      </c>
      <c r="D1709" s="127" t="s">
        <v>50780</v>
      </c>
      <c r="E1709" s="111" t="s">
        <v>3618</v>
      </c>
      <c r="F1709" s="126" t="s">
        <v>61924</v>
      </c>
      <c r="G1709" s="127" t="s">
        <v>61925</v>
      </c>
      <c r="H1709" s="111" t="s">
        <v>420</v>
      </c>
      <c r="I1709" s="128">
        <v>21863.205000000002</v>
      </c>
      <c r="J1709" s="42">
        <v>1661.6</v>
      </c>
      <c r="K1709" s="34">
        <v>36327901.428000003</v>
      </c>
      <c r="L1709" s="24">
        <v>33784948.328040004</v>
      </c>
      <c r="M1709" s="129" t="s">
        <v>45</v>
      </c>
      <c r="N1709" s="129">
        <v>12</v>
      </c>
      <c r="O1709" s="130" t="s">
        <v>26</v>
      </c>
      <c r="P1709" s="116" t="s">
        <v>424</v>
      </c>
      <c r="Q1709" s="117" t="s">
        <v>63003</v>
      </c>
      <c r="R1709" s="117" t="s">
        <v>63002</v>
      </c>
      <c r="S1709" s="117" t="s">
        <v>57126</v>
      </c>
      <c r="T1709" s="117" t="s">
        <v>57126</v>
      </c>
      <c r="U1709" s="117" t="s">
        <v>57126</v>
      </c>
      <c r="V1709" s="114" t="s">
        <v>17</v>
      </c>
      <c r="W1709" s="118" t="s">
        <v>340</v>
      </c>
      <c r="X1709" s="115" t="str">
        <f>VLOOKUP(W1709,'Formato de datos '!$G$1:$H$240,2,0)</f>
        <v>Drogas y Medicamentos</v>
      </c>
      <c r="Y1709" s="129" t="s">
        <v>57</v>
      </c>
      <c r="Z1709" s="129"/>
      <c r="AA1709" s="131" t="s">
        <v>58450</v>
      </c>
      <c r="AB1709" s="129" t="s">
        <v>442</v>
      </c>
      <c r="AC1709" s="129"/>
      <c r="AD1709" s="130"/>
      <c r="AE1709" s="122">
        <v>3551</v>
      </c>
      <c r="AF1709" s="134"/>
    </row>
    <row r="1710" spans="1:32" s="135" customFormat="1" ht="75">
      <c r="A1710" s="133" t="s">
        <v>62914</v>
      </c>
      <c r="B1710" s="125" t="s">
        <v>58450</v>
      </c>
      <c r="C1710" s="125" t="s">
        <v>59193</v>
      </c>
      <c r="D1710" s="127" t="s">
        <v>51339</v>
      </c>
      <c r="E1710" s="111" t="s">
        <v>3617</v>
      </c>
      <c r="F1710" s="126" t="s">
        <v>61926</v>
      </c>
      <c r="G1710" s="127" t="s">
        <v>61927</v>
      </c>
      <c r="H1710" s="111" t="s">
        <v>420</v>
      </c>
      <c r="I1710" s="128">
        <v>654.3599999999999</v>
      </c>
      <c r="J1710" s="42">
        <v>5029.8239999999996</v>
      </c>
      <c r="K1710" s="34">
        <v>3291315.632639999</v>
      </c>
      <c r="L1710" s="24">
        <v>3060923.5383551996</v>
      </c>
      <c r="M1710" s="129" t="s">
        <v>45</v>
      </c>
      <c r="N1710" s="129">
        <v>12</v>
      </c>
      <c r="O1710" s="130" t="s">
        <v>26</v>
      </c>
      <c r="P1710" s="116" t="s">
        <v>424</v>
      </c>
      <c r="Q1710" s="117" t="s">
        <v>63003</v>
      </c>
      <c r="R1710" s="117" t="s">
        <v>63002</v>
      </c>
      <c r="S1710" s="117" t="s">
        <v>57126</v>
      </c>
      <c r="T1710" s="117" t="s">
        <v>57126</v>
      </c>
      <c r="U1710" s="117" t="s">
        <v>57126</v>
      </c>
      <c r="V1710" s="114" t="s">
        <v>17</v>
      </c>
      <c r="W1710" s="118" t="s">
        <v>340</v>
      </c>
      <c r="X1710" s="115" t="str">
        <f>VLOOKUP(W1710,'Formato de datos '!$G$1:$H$240,2,0)</f>
        <v>Drogas y Medicamentos</v>
      </c>
      <c r="Y1710" s="129" t="s">
        <v>57</v>
      </c>
      <c r="Z1710" s="129"/>
      <c r="AA1710" s="131" t="s">
        <v>58450</v>
      </c>
      <c r="AB1710" s="129" t="s">
        <v>442</v>
      </c>
      <c r="AC1710" s="129"/>
      <c r="AD1710" s="130"/>
      <c r="AE1710" s="122">
        <v>3552</v>
      </c>
      <c r="AF1710" s="134"/>
    </row>
    <row r="1711" spans="1:32" s="135" customFormat="1" ht="75">
      <c r="A1711" s="133" t="s">
        <v>62914</v>
      </c>
      <c r="B1711" s="125" t="s">
        <v>58450</v>
      </c>
      <c r="C1711" s="125" t="s">
        <v>59193</v>
      </c>
      <c r="D1711" s="127" t="s">
        <v>50092</v>
      </c>
      <c r="E1711" s="111" t="s">
        <v>3618</v>
      </c>
      <c r="F1711" s="126" t="s">
        <v>61928</v>
      </c>
      <c r="G1711" s="127" t="s">
        <v>61929</v>
      </c>
      <c r="H1711" s="111" t="s">
        <v>420</v>
      </c>
      <c r="I1711" s="128">
        <v>76.80749999999999</v>
      </c>
      <c r="J1711" s="42">
        <v>2446.3040000000001</v>
      </c>
      <c r="K1711" s="34">
        <v>187894.49447999999</v>
      </c>
      <c r="L1711" s="24">
        <v>174741.87986639998</v>
      </c>
      <c r="M1711" s="129" t="s">
        <v>45</v>
      </c>
      <c r="N1711" s="129">
        <v>12</v>
      </c>
      <c r="O1711" s="130" t="s">
        <v>26</v>
      </c>
      <c r="P1711" s="116" t="s">
        <v>424</v>
      </c>
      <c r="Q1711" s="117" t="s">
        <v>63003</v>
      </c>
      <c r="R1711" s="117" t="s">
        <v>63002</v>
      </c>
      <c r="S1711" s="117" t="s">
        <v>57126</v>
      </c>
      <c r="T1711" s="117" t="s">
        <v>57126</v>
      </c>
      <c r="U1711" s="117" t="s">
        <v>57126</v>
      </c>
      <c r="V1711" s="114" t="s">
        <v>17</v>
      </c>
      <c r="W1711" s="118" t="s">
        <v>340</v>
      </c>
      <c r="X1711" s="115" t="str">
        <f>VLOOKUP(W1711,'Formato de datos '!$G$1:$H$240,2,0)</f>
        <v>Drogas y Medicamentos</v>
      </c>
      <c r="Y1711" s="129" t="s">
        <v>57</v>
      </c>
      <c r="Z1711" s="129"/>
      <c r="AA1711" s="131" t="s">
        <v>58450</v>
      </c>
      <c r="AB1711" s="129" t="s">
        <v>442</v>
      </c>
      <c r="AC1711" s="129"/>
      <c r="AD1711" s="130"/>
      <c r="AE1711" s="122">
        <v>3553</v>
      </c>
      <c r="AF1711" s="134"/>
    </row>
    <row r="1712" spans="1:32" s="135" customFormat="1" ht="75">
      <c r="A1712" s="133" t="s">
        <v>62914</v>
      </c>
      <c r="B1712" s="125" t="s">
        <v>58450</v>
      </c>
      <c r="C1712" s="125" t="s">
        <v>59193</v>
      </c>
      <c r="D1712" s="127" t="s">
        <v>50092</v>
      </c>
      <c r="E1712" s="111" t="s">
        <v>3618</v>
      </c>
      <c r="F1712" s="126" t="s">
        <v>61930</v>
      </c>
      <c r="G1712" s="127" t="s">
        <v>61931</v>
      </c>
      <c r="H1712" s="111" t="s">
        <v>420</v>
      </c>
      <c r="I1712" s="128">
        <v>2565.5699999999997</v>
      </c>
      <c r="J1712" s="42">
        <v>66.463999999999999</v>
      </c>
      <c r="K1712" s="34">
        <v>170518.04447999998</v>
      </c>
      <c r="L1712" s="24">
        <v>158581.78136639998</v>
      </c>
      <c r="M1712" s="129" t="s">
        <v>45</v>
      </c>
      <c r="N1712" s="129">
        <v>12</v>
      </c>
      <c r="O1712" s="130" t="s">
        <v>26</v>
      </c>
      <c r="P1712" s="116" t="s">
        <v>424</v>
      </c>
      <c r="Q1712" s="117" t="s">
        <v>63003</v>
      </c>
      <c r="R1712" s="117" t="s">
        <v>63002</v>
      </c>
      <c r="S1712" s="117" t="s">
        <v>57126</v>
      </c>
      <c r="T1712" s="117" t="s">
        <v>57126</v>
      </c>
      <c r="U1712" s="117" t="s">
        <v>57126</v>
      </c>
      <c r="V1712" s="114" t="s">
        <v>17</v>
      </c>
      <c r="W1712" s="118" t="s">
        <v>340</v>
      </c>
      <c r="X1712" s="115" t="str">
        <f>VLOOKUP(W1712,'Formato de datos '!$G$1:$H$240,2,0)</f>
        <v>Drogas y Medicamentos</v>
      </c>
      <c r="Y1712" s="129" t="s">
        <v>57</v>
      </c>
      <c r="Z1712" s="129"/>
      <c r="AA1712" s="131" t="s">
        <v>58450</v>
      </c>
      <c r="AB1712" s="129" t="s">
        <v>442</v>
      </c>
      <c r="AC1712" s="129"/>
      <c r="AD1712" s="130"/>
      <c r="AE1712" s="122">
        <v>3554</v>
      </c>
      <c r="AF1712" s="134"/>
    </row>
    <row r="1713" spans="1:32" s="135" customFormat="1" ht="60">
      <c r="A1713" s="133" t="s">
        <v>62914</v>
      </c>
      <c r="B1713" s="125" t="s">
        <v>58450</v>
      </c>
      <c r="C1713" s="125" t="s">
        <v>59193</v>
      </c>
      <c r="D1713" s="127" t="e">
        <v>#N/A</v>
      </c>
      <c r="E1713" s="111" t="s">
        <v>3628</v>
      </c>
      <c r="F1713" s="126" t="s">
        <v>61932</v>
      </c>
      <c r="G1713" s="127" t="s">
        <v>61933</v>
      </c>
      <c r="H1713" s="111" t="s">
        <v>420</v>
      </c>
      <c r="I1713" s="128">
        <v>14.9625</v>
      </c>
      <c r="J1713" s="42">
        <v>790721.13599999994</v>
      </c>
      <c r="K1713" s="34">
        <v>11831164.997399999</v>
      </c>
      <c r="L1713" s="24">
        <v>11002983.447581999</v>
      </c>
      <c r="M1713" s="129" t="s">
        <v>45</v>
      </c>
      <c r="N1713" s="129">
        <v>12</v>
      </c>
      <c r="O1713" s="130" t="s">
        <v>26</v>
      </c>
      <c r="P1713" s="116" t="s">
        <v>424</v>
      </c>
      <c r="Q1713" s="117" t="s">
        <v>63003</v>
      </c>
      <c r="R1713" s="117" t="s">
        <v>63002</v>
      </c>
      <c r="S1713" s="117" t="s">
        <v>57126</v>
      </c>
      <c r="T1713" s="117" t="s">
        <v>57126</v>
      </c>
      <c r="U1713" s="117" t="s">
        <v>57126</v>
      </c>
      <c r="V1713" s="114" t="s">
        <v>17</v>
      </c>
      <c r="W1713" s="118" t="s">
        <v>340</v>
      </c>
      <c r="X1713" s="115" t="str">
        <f>VLOOKUP(W1713,'Formato de datos '!$G$1:$H$240,2,0)</f>
        <v>Drogas y Medicamentos</v>
      </c>
      <c r="Y1713" s="129" t="s">
        <v>57</v>
      </c>
      <c r="Z1713" s="129"/>
      <c r="AA1713" s="131" t="s">
        <v>58450</v>
      </c>
      <c r="AB1713" s="129" t="s">
        <v>442</v>
      </c>
      <c r="AC1713" s="129"/>
      <c r="AD1713" s="130"/>
      <c r="AE1713" s="122">
        <v>3555</v>
      </c>
      <c r="AF1713" s="134"/>
    </row>
    <row r="1714" spans="1:32" s="135" customFormat="1" ht="60">
      <c r="A1714" s="133" t="s">
        <v>62914</v>
      </c>
      <c r="B1714" s="125" t="s">
        <v>58450</v>
      </c>
      <c r="C1714" s="125" t="s">
        <v>59193</v>
      </c>
      <c r="D1714" s="127" t="e">
        <v>#N/A</v>
      </c>
      <c r="E1714" s="111" t="s">
        <v>3628</v>
      </c>
      <c r="F1714" s="126" t="s">
        <v>61934</v>
      </c>
      <c r="G1714" s="127" t="s">
        <v>61935</v>
      </c>
      <c r="H1714" s="111" t="s">
        <v>420</v>
      </c>
      <c r="I1714" s="128">
        <v>21.945</v>
      </c>
      <c r="J1714" s="42">
        <v>1581443.344</v>
      </c>
      <c r="K1714" s="34">
        <v>34704774.184080005</v>
      </c>
      <c r="L1714" s="24">
        <v>32275439.991194397</v>
      </c>
      <c r="M1714" s="129" t="s">
        <v>45</v>
      </c>
      <c r="N1714" s="129">
        <v>12</v>
      </c>
      <c r="O1714" s="130" t="s">
        <v>26</v>
      </c>
      <c r="P1714" s="116" t="s">
        <v>424</v>
      </c>
      <c r="Q1714" s="117" t="s">
        <v>63003</v>
      </c>
      <c r="R1714" s="117" t="s">
        <v>63002</v>
      </c>
      <c r="S1714" s="117" t="s">
        <v>57126</v>
      </c>
      <c r="T1714" s="117" t="s">
        <v>57126</v>
      </c>
      <c r="U1714" s="117" t="s">
        <v>57126</v>
      </c>
      <c r="V1714" s="114" t="s">
        <v>17</v>
      </c>
      <c r="W1714" s="118" t="s">
        <v>340</v>
      </c>
      <c r="X1714" s="115" t="str">
        <f>VLOOKUP(W1714,'Formato de datos '!$G$1:$H$240,2,0)</f>
        <v>Drogas y Medicamentos</v>
      </c>
      <c r="Y1714" s="129" t="s">
        <v>57</v>
      </c>
      <c r="Z1714" s="129"/>
      <c r="AA1714" s="131" t="s">
        <v>58450</v>
      </c>
      <c r="AB1714" s="129" t="s">
        <v>442</v>
      </c>
      <c r="AC1714" s="129"/>
      <c r="AD1714" s="130"/>
      <c r="AE1714" s="122">
        <v>3556</v>
      </c>
      <c r="AF1714" s="134"/>
    </row>
    <row r="1715" spans="1:32" s="135" customFormat="1" ht="60">
      <c r="A1715" s="133" t="s">
        <v>62914</v>
      </c>
      <c r="B1715" s="125" t="s">
        <v>58450</v>
      </c>
      <c r="C1715" s="125" t="s">
        <v>59193</v>
      </c>
      <c r="D1715" s="127" t="e">
        <v>#N/A</v>
      </c>
      <c r="E1715" s="111" t="s">
        <v>3628</v>
      </c>
      <c r="F1715" s="126" t="s">
        <v>61936</v>
      </c>
      <c r="G1715" s="127" t="s">
        <v>61937</v>
      </c>
      <c r="H1715" s="111" t="s">
        <v>420</v>
      </c>
      <c r="I1715" s="128">
        <v>22.942499999999999</v>
      </c>
      <c r="J1715" s="42">
        <v>679314.60800000001</v>
      </c>
      <c r="K1715" s="34">
        <v>15585175.39404</v>
      </c>
      <c r="L1715" s="24">
        <v>14494213.1164572</v>
      </c>
      <c r="M1715" s="129" t="s">
        <v>45</v>
      </c>
      <c r="N1715" s="129">
        <v>12</v>
      </c>
      <c r="O1715" s="130" t="s">
        <v>26</v>
      </c>
      <c r="P1715" s="116" t="s">
        <v>424</v>
      </c>
      <c r="Q1715" s="117" t="s">
        <v>63003</v>
      </c>
      <c r="R1715" s="117" t="s">
        <v>63002</v>
      </c>
      <c r="S1715" s="117" t="s">
        <v>57126</v>
      </c>
      <c r="T1715" s="117" t="s">
        <v>57126</v>
      </c>
      <c r="U1715" s="117" t="s">
        <v>57126</v>
      </c>
      <c r="V1715" s="114" t="s">
        <v>17</v>
      </c>
      <c r="W1715" s="118" t="s">
        <v>340</v>
      </c>
      <c r="X1715" s="115" t="str">
        <f>VLOOKUP(W1715,'Formato de datos '!$G$1:$H$240,2,0)</f>
        <v>Drogas y Medicamentos</v>
      </c>
      <c r="Y1715" s="129" t="s">
        <v>57</v>
      </c>
      <c r="Z1715" s="129"/>
      <c r="AA1715" s="131" t="s">
        <v>58450</v>
      </c>
      <c r="AB1715" s="129" t="s">
        <v>442</v>
      </c>
      <c r="AC1715" s="129"/>
      <c r="AD1715" s="130"/>
      <c r="AE1715" s="122">
        <v>3557</v>
      </c>
      <c r="AF1715" s="134"/>
    </row>
    <row r="1716" spans="1:32" s="135" customFormat="1" ht="60">
      <c r="A1716" s="133" t="s">
        <v>62914</v>
      </c>
      <c r="B1716" s="125" t="s">
        <v>58450</v>
      </c>
      <c r="C1716" s="125" t="s">
        <v>59193</v>
      </c>
      <c r="D1716" s="127" t="e">
        <v>#N/A</v>
      </c>
      <c r="E1716" s="111" t="s">
        <v>3628</v>
      </c>
      <c r="F1716" s="126" t="s">
        <v>61938</v>
      </c>
      <c r="G1716" s="127" t="s">
        <v>61939</v>
      </c>
      <c r="H1716" s="111" t="s">
        <v>420</v>
      </c>
      <c r="I1716" s="128">
        <v>44.887500000000003</v>
      </c>
      <c r="J1716" s="42">
        <v>1358629.216</v>
      </c>
      <c r="K1716" s="34">
        <v>60985468.933200002</v>
      </c>
      <c r="L1716" s="24">
        <v>56716486.10787601</v>
      </c>
      <c r="M1716" s="129" t="s">
        <v>45</v>
      </c>
      <c r="N1716" s="129">
        <v>12</v>
      </c>
      <c r="O1716" s="130" t="s">
        <v>26</v>
      </c>
      <c r="P1716" s="116" t="s">
        <v>424</v>
      </c>
      <c r="Q1716" s="117" t="s">
        <v>63003</v>
      </c>
      <c r="R1716" s="117" t="s">
        <v>63002</v>
      </c>
      <c r="S1716" s="117" t="s">
        <v>57126</v>
      </c>
      <c r="T1716" s="117" t="s">
        <v>57126</v>
      </c>
      <c r="U1716" s="117" t="s">
        <v>57126</v>
      </c>
      <c r="V1716" s="114" t="s">
        <v>17</v>
      </c>
      <c r="W1716" s="118" t="s">
        <v>340</v>
      </c>
      <c r="X1716" s="115" t="str">
        <f>VLOOKUP(W1716,'Formato de datos '!$G$1:$H$240,2,0)</f>
        <v>Drogas y Medicamentos</v>
      </c>
      <c r="Y1716" s="129" t="s">
        <v>57</v>
      </c>
      <c r="Z1716" s="129"/>
      <c r="AA1716" s="131" t="s">
        <v>58450</v>
      </c>
      <c r="AB1716" s="129" t="s">
        <v>442</v>
      </c>
      <c r="AC1716" s="129"/>
      <c r="AD1716" s="130"/>
      <c r="AE1716" s="122">
        <v>3558</v>
      </c>
      <c r="AF1716" s="134"/>
    </row>
    <row r="1717" spans="1:32" s="135" customFormat="1" ht="90">
      <c r="A1717" s="133" t="s">
        <v>62914</v>
      </c>
      <c r="B1717" s="125" t="s">
        <v>58450</v>
      </c>
      <c r="C1717" s="125" t="s">
        <v>59193</v>
      </c>
      <c r="D1717" s="127" t="s">
        <v>50154</v>
      </c>
      <c r="E1717" s="111" t="s">
        <v>3618</v>
      </c>
      <c r="F1717" s="126" t="s">
        <v>61940</v>
      </c>
      <c r="G1717" s="127" t="s">
        <v>61941</v>
      </c>
      <c r="H1717" s="111" t="s">
        <v>420</v>
      </c>
      <c r="I1717" s="128">
        <v>42.892499999999998</v>
      </c>
      <c r="J1717" s="42">
        <v>38747.440000000002</v>
      </c>
      <c r="K1717" s="34">
        <v>1661974.5702</v>
      </c>
      <c r="L1717" s="24">
        <v>1545636.3502859999</v>
      </c>
      <c r="M1717" s="129" t="s">
        <v>45</v>
      </c>
      <c r="N1717" s="129">
        <v>12</v>
      </c>
      <c r="O1717" s="130" t="s">
        <v>26</v>
      </c>
      <c r="P1717" s="116" t="s">
        <v>424</v>
      </c>
      <c r="Q1717" s="117" t="s">
        <v>63003</v>
      </c>
      <c r="R1717" s="117" t="s">
        <v>63002</v>
      </c>
      <c r="S1717" s="117" t="s">
        <v>57126</v>
      </c>
      <c r="T1717" s="117" t="s">
        <v>57126</v>
      </c>
      <c r="U1717" s="117" t="s">
        <v>57126</v>
      </c>
      <c r="V1717" s="114" t="s">
        <v>17</v>
      </c>
      <c r="W1717" s="118" t="s">
        <v>340</v>
      </c>
      <c r="X1717" s="115" t="str">
        <f>VLOOKUP(W1717,'Formato de datos '!$G$1:$H$240,2,0)</f>
        <v>Drogas y Medicamentos</v>
      </c>
      <c r="Y1717" s="129" t="s">
        <v>57</v>
      </c>
      <c r="Z1717" s="129"/>
      <c r="AA1717" s="131" t="s">
        <v>58450</v>
      </c>
      <c r="AB1717" s="129" t="s">
        <v>442</v>
      </c>
      <c r="AC1717" s="129"/>
      <c r="AD1717" s="130"/>
      <c r="AE1717" s="122">
        <v>3559</v>
      </c>
      <c r="AF1717" s="134"/>
    </row>
    <row r="1718" spans="1:32" s="135" customFormat="1" ht="75">
      <c r="A1718" s="133" t="s">
        <v>62914</v>
      </c>
      <c r="B1718" s="125" t="s">
        <v>58450</v>
      </c>
      <c r="C1718" s="125" t="s">
        <v>59193</v>
      </c>
      <c r="D1718" s="127" t="s">
        <v>51116</v>
      </c>
      <c r="E1718" s="111" t="s">
        <v>3624</v>
      </c>
      <c r="F1718" s="126" t="s">
        <v>61942</v>
      </c>
      <c r="G1718" s="127" t="s">
        <v>61943</v>
      </c>
      <c r="H1718" s="111" t="s">
        <v>420</v>
      </c>
      <c r="I1718" s="128">
        <v>328.17750000000001</v>
      </c>
      <c r="J1718" s="42">
        <v>18760</v>
      </c>
      <c r="K1718" s="34">
        <v>6156609.9000000004</v>
      </c>
      <c r="L1718" s="24">
        <v>5725647.2069999995</v>
      </c>
      <c r="M1718" s="129" t="s">
        <v>45</v>
      </c>
      <c r="N1718" s="129">
        <v>12</v>
      </c>
      <c r="O1718" s="130" t="s">
        <v>26</v>
      </c>
      <c r="P1718" s="116" t="s">
        <v>424</v>
      </c>
      <c r="Q1718" s="117" t="s">
        <v>63003</v>
      </c>
      <c r="R1718" s="117" t="s">
        <v>63002</v>
      </c>
      <c r="S1718" s="117" t="s">
        <v>57126</v>
      </c>
      <c r="T1718" s="117" t="s">
        <v>57126</v>
      </c>
      <c r="U1718" s="117" t="s">
        <v>57126</v>
      </c>
      <c r="V1718" s="114" t="s">
        <v>17</v>
      </c>
      <c r="W1718" s="118" t="s">
        <v>340</v>
      </c>
      <c r="X1718" s="115" t="str">
        <f>VLOOKUP(W1718,'Formato de datos '!$G$1:$H$240,2,0)</f>
        <v>Drogas y Medicamentos</v>
      </c>
      <c r="Y1718" s="129" t="s">
        <v>57</v>
      </c>
      <c r="Z1718" s="129"/>
      <c r="AA1718" s="131" t="s">
        <v>58450</v>
      </c>
      <c r="AB1718" s="129" t="s">
        <v>442</v>
      </c>
      <c r="AC1718" s="129"/>
      <c r="AD1718" s="130"/>
      <c r="AE1718" s="122">
        <v>3560</v>
      </c>
      <c r="AF1718" s="134"/>
    </row>
    <row r="1719" spans="1:32" s="135" customFormat="1" ht="75">
      <c r="A1719" s="133" t="s">
        <v>62914</v>
      </c>
      <c r="B1719" s="125" t="s">
        <v>58450</v>
      </c>
      <c r="C1719" s="125" t="s">
        <v>59193</v>
      </c>
      <c r="D1719" s="127" t="s">
        <v>51116</v>
      </c>
      <c r="E1719" s="111" t="s">
        <v>3624</v>
      </c>
      <c r="F1719" s="126" t="s">
        <v>61944</v>
      </c>
      <c r="G1719" s="127" t="s">
        <v>61945</v>
      </c>
      <c r="H1719" s="111" t="s">
        <v>420</v>
      </c>
      <c r="I1719" s="128">
        <v>917.7</v>
      </c>
      <c r="J1719" s="42">
        <v>6271.2</v>
      </c>
      <c r="K1719" s="34">
        <v>5755080.2400000002</v>
      </c>
      <c r="L1719" s="24">
        <v>5352224.6231999993</v>
      </c>
      <c r="M1719" s="129" t="s">
        <v>45</v>
      </c>
      <c r="N1719" s="129">
        <v>12</v>
      </c>
      <c r="O1719" s="130" t="s">
        <v>26</v>
      </c>
      <c r="P1719" s="116" t="s">
        <v>424</v>
      </c>
      <c r="Q1719" s="117" t="s">
        <v>63003</v>
      </c>
      <c r="R1719" s="117" t="s">
        <v>63002</v>
      </c>
      <c r="S1719" s="117" t="s">
        <v>57126</v>
      </c>
      <c r="T1719" s="117" t="s">
        <v>57126</v>
      </c>
      <c r="U1719" s="117" t="s">
        <v>57126</v>
      </c>
      <c r="V1719" s="114" t="s">
        <v>17</v>
      </c>
      <c r="W1719" s="118" t="s">
        <v>340</v>
      </c>
      <c r="X1719" s="115" t="str">
        <f>VLOOKUP(W1719,'Formato de datos '!$G$1:$H$240,2,0)</f>
        <v>Drogas y Medicamentos</v>
      </c>
      <c r="Y1719" s="129" t="s">
        <v>57</v>
      </c>
      <c r="Z1719" s="129"/>
      <c r="AA1719" s="131" t="s">
        <v>58450</v>
      </c>
      <c r="AB1719" s="129" t="s">
        <v>442</v>
      </c>
      <c r="AC1719" s="129"/>
      <c r="AD1719" s="130"/>
      <c r="AE1719" s="122">
        <v>3561</v>
      </c>
      <c r="AF1719" s="134"/>
    </row>
    <row r="1720" spans="1:32" s="135" customFormat="1" ht="75">
      <c r="A1720" s="133" t="s">
        <v>62914</v>
      </c>
      <c r="B1720" s="125" t="s">
        <v>58450</v>
      </c>
      <c r="C1720" s="125" t="s">
        <v>59193</v>
      </c>
      <c r="D1720" s="127" t="s">
        <v>51116</v>
      </c>
      <c r="E1720" s="111" t="s">
        <v>3624</v>
      </c>
      <c r="F1720" s="126" t="s">
        <v>61946</v>
      </c>
      <c r="G1720" s="127" t="s">
        <v>61947</v>
      </c>
      <c r="H1720" s="111" t="s">
        <v>420</v>
      </c>
      <c r="I1720" s="128">
        <v>958.59749999999997</v>
      </c>
      <c r="J1720" s="42">
        <v>30466.239999999998</v>
      </c>
      <c r="K1720" s="34">
        <v>29204861.498399995</v>
      </c>
      <c r="L1720" s="24">
        <v>27160521.193511996</v>
      </c>
      <c r="M1720" s="129" t="s">
        <v>45</v>
      </c>
      <c r="N1720" s="129">
        <v>12</v>
      </c>
      <c r="O1720" s="130" t="s">
        <v>26</v>
      </c>
      <c r="P1720" s="116" t="s">
        <v>424</v>
      </c>
      <c r="Q1720" s="117" t="s">
        <v>63003</v>
      </c>
      <c r="R1720" s="117" t="s">
        <v>63002</v>
      </c>
      <c r="S1720" s="117" t="s">
        <v>57126</v>
      </c>
      <c r="T1720" s="117" t="s">
        <v>57126</v>
      </c>
      <c r="U1720" s="117" t="s">
        <v>57126</v>
      </c>
      <c r="V1720" s="114" t="s">
        <v>17</v>
      </c>
      <c r="W1720" s="118" t="s">
        <v>340</v>
      </c>
      <c r="X1720" s="115" t="str">
        <f>VLOOKUP(W1720,'Formato de datos '!$G$1:$H$240,2,0)</f>
        <v>Drogas y Medicamentos</v>
      </c>
      <c r="Y1720" s="129" t="s">
        <v>57</v>
      </c>
      <c r="Z1720" s="129"/>
      <c r="AA1720" s="131" t="s">
        <v>58450</v>
      </c>
      <c r="AB1720" s="129" t="s">
        <v>442</v>
      </c>
      <c r="AC1720" s="129"/>
      <c r="AD1720" s="130"/>
      <c r="AE1720" s="122">
        <v>3562</v>
      </c>
      <c r="AF1720" s="134"/>
    </row>
    <row r="1721" spans="1:32" s="135" customFormat="1" ht="75">
      <c r="A1721" s="133" t="s">
        <v>62914</v>
      </c>
      <c r="B1721" s="125" t="s">
        <v>58450</v>
      </c>
      <c r="C1721" s="125" t="s">
        <v>59193</v>
      </c>
      <c r="D1721" s="127" t="s">
        <v>49909</v>
      </c>
      <c r="E1721" s="111" t="s">
        <v>3624</v>
      </c>
      <c r="F1721" s="126" t="s">
        <v>61948</v>
      </c>
      <c r="G1721" s="127" t="s">
        <v>61949</v>
      </c>
      <c r="H1721" s="111" t="s">
        <v>420</v>
      </c>
      <c r="I1721" s="128">
        <v>117.99000000000001</v>
      </c>
      <c r="J1721" s="42">
        <v>284.08</v>
      </c>
      <c r="K1721" s="34">
        <v>33518.599200000004</v>
      </c>
      <c r="L1721" s="24">
        <v>31172.297255999998</v>
      </c>
      <c r="M1721" s="129" t="s">
        <v>45</v>
      </c>
      <c r="N1721" s="129">
        <v>12</v>
      </c>
      <c r="O1721" s="130" t="s">
        <v>26</v>
      </c>
      <c r="P1721" s="116" t="s">
        <v>424</v>
      </c>
      <c r="Q1721" s="117" t="s">
        <v>63003</v>
      </c>
      <c r="R1721" s="117" t="s">
        <v>63002</v>
      </c>
      <c r="S1721" s="117" t="s">
        <v>57126</v>
      </c>
      <c r="T1721" s="117" t="s">
        <v>57126</v>
      </c>
      <c r="U1721" s="117" t="s">
        <v>57126</v>
      </c>
      <c r="V1721" s="114" t="s">
        <v>17</v>
      </c>
      <c r="W1721" s="118" t="s">
        <v>340</v>
      </c>
      <c r="X1721" s="115" t="str">
        <f>VLOOKUP(W1721,'Formato de datos '!$G$1:$H$240,2,0)</f>
        <v>Drogas y Medicamentos</v>
      </c>
      <c r="Y1721" s="129" t="s">
        <v>57</v>
      </c>
      <c r="Z1721" s="129"/>
      <c r="AA1721" s="131" t="s">
        <v>58450</v>
      </c>
      <c r="AB1721" s="129" t="s">
        <v>442</v>
      </c>
      <c r="AC1721" s="129"/>
      <c r="AD1721" s="130"/>
      <c r="AE1721" s="122">
        <v>3563</v>
      </c>
      <c r="AF1721" s="134"/>
    </row>
    <row r="1722" spans="1:32" s="135" customFormat="1" ht="75">
      <c r="A1722" s="133" t="s">
        <v>62914</v>
      </c>
      <c r="B1722" s="125" t="s">
        <v>58450</v>
      </c>
      <c r="C1722" s="125" t="s">
        <v>59193</v>
      </c>
      <c r="D1722" s="127" t="s">
        <v>50623</v>
      </c>
      <c r="E1722" s="111" t="s">
        <v>3621</v>
      </c>
      <c r="F1722" s="126" t="s">
        <v>61950</v>
      </c>
      <c r="G1722" s="127" t="s">
        <v>61951</v>
      </c>
      <c r="H1722" s="111" t="s">
        <v>420</v>
      </c>
      <c r="I1722" s="128">
        <v>3957.0825000000004</v>
      </c>
      <c r="J1722" s="42">
        <v>610.97</v>
      </c>
      <c r="K1722" s="34">
        <v>2417658.6950250003</v>
      </c>
      <c r="L1722" s="24">
        <v>2259494.1075000004</v>
      </c>
      <c r="M1722" s="129" t="s">
        <v>45</v>
      </c>
      <c r="N1722" s="129">
        <v>12</v>
      </c>
      <c r="O1722" s="130" t="s">
        <v>26</v>
      </c>
      <c r="P1722" s="116" t="s">
        <v>424</v>
      </c>
      <c r="Q1722" s="117" t="s">
        <v>63003</v>
      </c>
      <c r="R1722" s="117" t="s">
        <v>63002</v>
      </c>
      <c r="S1722" s="117" t="s">
        <v>57126</v>
      </c>
      <c r="T1722" s="117" t="s">
        <v>57126</v>
      </c>
      <c r="U1722" s="117" t="s">
        <v>57126</v>
      </c>
      <c r="V1722" s="114" t="s">
        <v>17</v>
      </c>
      <c r="W1722" s="118" t="s">
        <v>340</v>
      </c>
      <c r="X1722" s="115" t="str">
        <f>VLOOKUP(W1722,'Formato de datos '!$G$1:$H$240,2,0)</f>
        <v>Drogas y Medicamentos</v>
      </c>
      <c r="Y1722" s="129" t="s">
        <v>57</v>
      </c>
      <c r="Z1722" s="129"/>
      <c r="AA1722" s="131" t="s">
        <v>58450</v>
      </c>
      <c r="AB1722" s="129" t="s">
        <v>442</v>
      </c>
      <c r="AC1722" s="129"/>
      <c r="AD1722" s="130"/>
      <c r="AE1722" s="122">
        <v>3564</v>
      </c>
      <c r="AF1722" s="134"/>
    </row>
    <row r="1723" spans="1:32" s="135" customFormat="1" ht="75">
      <c r="A1723" s="133" t="s">
        <v>62914</v>
      </c>
      <c r="B1723" s="125" t="s">
        <v>58450</v>
      </c>
      <c r="C1723" s="125" t="s">
        <v>59193</v>
      </c>
      <c r="D1723" s="127" t="s">
        <v>50162</v>
      </c>
      <c r="E1723" s="111" t="s">
        <v>3624</v>
      </c>
      <c r="F1723" s="126" t="s">
        <v>61952</v>
      </c>
      <c r="G1723" s="127" t="s">
        <v>61953</v>
      </c>
      <c r="H1723" s="111" t="s">
        <v>420</v>
      </c>
      <c r="I1723" s="128">
        <v>26.220000000000002</v>
      </c>
      <c r="J1723" s="42">
        <v>144484.16</v>
      </c>
      <c r="K1723" s="34">
        <v>3788374.6752000004</v>
      </c>
      <c r="L1723" s="24">
        <v>3523188.4479360003</v>
      </c>
      <c r="M1723" s="129" t="s">
        <v>45</v>
      </c>
      <c r="N1723" s="129">
        <v>12</v>
      </c>
      <c r="O1723" s="130" t="s">
        <v>26</v>
      </c>
      <c r="P1723" s="116" t="s">
        <v>424</v>
      </c>
      <c r="Q1723" s="117" t="s">
        <v>63003</v>
      </c>
      <c r="R1723" s="117" t="s">
        <v>63002</v>
      </c>
      <c r="S1723" s="117" t="s">
        <v>57126</v>
      </c>
      <c r="T1723" s="117" t="s">
        <v>57126</v>
      </c>
      <c r="U1723" s="117" t="s">
        <v>57126</v>
      </c>
      <c r="V1723" s="114" t="s">
        <v>17</v>
      </c>
      <c r="W1723" s="118" t="s">
        <v>340</v>
      </c>
      <c r="X1723" s="115" t="str">
        <f>VLOOKUP(W1723,'Formato de datos '!$G$1:$H$240,2,0)</f>
        <v>Drogas y Medicamentos</v>
      </c>
      <c r="Y1723" s="129" t="s">
        <v>57</v>
      </c>
      <c r="Z1723" s="129"/>
      <c r="AA1723" s="131" t="s">
        <v>58450</v>
      </c>
      <c r="AB1723" s="129" t="s">
        <v>442</v>
      </c>
      <c r="AC1723" s="129"/>
      <c r="AD1723" s="130"/>
      <c r="AE1723" s="122">
        <v>3565</v>
      </c>
      <c r="AF1723" s="134"/>
    </row>
    <row r="1724" spans="1:32" s="135" customFormat="1" ht="75">
      <c r="A1724" s="133" t="s">
        <v>62914</v>
      </c>
      <c r="B1724" s="125" t="s">
        <v>58450</v>
      </c>
      <c r="C1724" s="125" t="s">
        <v>59193</v>
      </c>
      <c r="D1724" s="127" t="s">
        <v>50162</v>
      </c>
      <c r="E1724" s="111" t="s">
        <v>3624</v>
      </c>
      <c r="F1724" s="126" t="s">
        <v>61954</v>
      </c>
      <c r="G1724" s="127" t="s">
        <v>61955</v>
      </c>
      <c r="H1724" s="111" t="s">
        <v>420</v>
      </c>
      <c r="I1724" s="128">
        <v>87.4</v>
      </c>
      <c r="J1724" s="42">
        <v>34819.631999999998</v>
      </c>
      <c r="K1724" s="34">
        <v>3043235.8368000002</v>
      </c>
      <c r="L1724" s="24">
        <v>2830209.3282240001</v>
      </c>
      <c r="M1724" s="129" t="s">
        <v>45</v>
      </c>
      <c r="N1724" s="129">
        <v>12</v>
      </c>
      <c r="O1724" s="130" t="s">
        <v>26</v>
      </c>
      <c r="P1724" s="116" t="s">
        <v>424</v>
      </c>
      <c r="Q1724" s="117" t="s">
        <v>63003</v>
      </c>
      <c r="R1724" s="117" t="s">
        <v>63002</v>
      </c>
      <c r="S1724" s="117" t="s">
        <v>57126</v>
      </c>
      <c r="T1724" s="117" t="s">
        <v>57126</v>
      </c>
      <c r="U1724" s="117" t="s">
        <v>57126</v>
      </c>
      <c r="V1724" s="114" t="s">
        <v>17</v>
      </c>
      <c r="W1724" s="118" t="s">
        <v>340</v>
      </c>
      <c r="X1724" s="115" t="str">
        <f>VLOOKUP(W1724,'Formato de datos '!$G$1:$H$240,2,0)</f>
        <v>Drogas y Medicamentos</v>
      </c>
      <c r="Y1724" s="129" t="s">
        <v>57</v>
      </c>
      <c r="Z1724" s="129"/>
      <c r="AA1724" s="131" t="s">
        <v>58450</v>
      </c>
      <c r="AB1724" s="129" t="s">
        <v>442</v>
      </c>
      <c r="AC1724" s="129"/>
      <c r="AD1724" s="130"/>
      <c r="AE1724" s="122">
        <v>3566</v>
      </c>
      <c r="AF1724" s="134"/>
    </row>
    <row r="1725" spans="1:32" s="135" customFormat="1" ht="30">
      <c r="A1725" s="133" t="s">
        <v>62914</v>
      </c>
      <c r="B1725" s="125" t="s">
        <v>58450</v>
      </c>
      <c r="C1725" s="125" t="s">
        <v>59193</v>
      </c>
      <c r="D1725" s="127" t="s">
        <v>50667</v>
      </c>
      <c r="E1725" s="111" t="s">
        <v>3577</v>
      </c>
      <c r="F1725" s="126" t="s">
        <v>61956</v>
      </c>
      <c r="G1725" s="127" t="s">
        <v>61957</v>
      </c>
      <c r="H1725" s="111" t="s">
        <v>420</v>
      </c>
      <c r="I1725" s="128">
        <v>25.935000000000002</v>
      </c>
      <c r="J1725" s="42">
        <v>132.928</v>
      </c>
      <c r="K1725" s="34">
        <v>3447.4876800000002</v>
      </c>
      <c r="L1725" s="24">
        <v>3206.1635424000006</v>
      </c>
      <c r="M1725" s="129" t="s">
        <v>45</v>
      </c>
      <c r="N1725" s="129">
        <v>12</v>
      </c>
      <c r="O1725" s="130" t="s">
        <v>26</v>
      </c>
      <c r="P1725" s="116" t="s">
        <v>424</v>
      </c>
      <c r="Q1725" s="117" t="s">
        <v>63003</v>
      </c>
      <c r="R1725" s="117" t="s">
        <v>63002</v>
      </c>
      <c r="S1725" s="117" t="s">
        <v>57126</v>
      </c>
      <c r="T1725" s="117" t="s">
        <v>57126</v>
      </c>
      <c r="U1725" s="117" t="s">
        <v>57126</v>
      </c>
      <c r="V1725" s="114" t="s">
        <v>17</v>
      </c>
      <c r="W1725" s="118" t="s">
        <v>340</v>
      </c>
      <c r="X1725" s="115" t="str">
        <f>VLOOKUP(W1725,'Formato de datos '!$G$1:$H$240,2,0)</f>
        <v>Drogas y Medicamentos</v>
      </c>
      <c r="Y1725" s="129" t="s">
        <v>57</v>
      </c>
      <c r="Z1725" s="129"/>
      <c r="AA1725" s="131" t="s">
        <v>58450</v>
      </c>
      <c r="AB1725" s="129" t="s">
        <v>442</v>
      </c>
      <c r="AC1725" s="129"/>
      <c r="AD1725" s="130"/>
      <c r="AE1725" s="122">
        <v>3567</v>
      </c>
      <c r="AF1725" s="134"/>
    </row>
    <row r="1726" spans="1:32" s="135" customFormat="1" ht="30">
      <c r="A1726" s="133" t="s">
        <v>62914</v>
      </c>
      <c r="B1726" s="125" t="s">
        <v>58450</v>
      </c>
      <c r="C1726" s="125" t="s">
        <v>59193</v>
      </c>
      <c r="D1726" s="127" t="s">
        <v>51110</v>
      </c>
      <c r="E1726" s="111" t="s">
        <v>3531</v>
      </c>
      <c r="F1726" s="126" t="s">
        <v>61958</v>
      </c>
      <c r="G1726" s="127" t="s">
        <v>61959</v>
      </c>
      <c r="H1726" s="111" t="s">
        <v>420</v>
      </c>
      <c r="I1726" s="128">
        <v>421.9425</v>
      </c>
      <c r="J1726" s="42">
        <v>145.792</v>
      </c>
      <c r="K1726" s="34">
        <v>61515.840960000001</v>
      </c>
      <c r="L1726" s="24">
        <v>57209.732092799997</v>
      </c>
      <c r="M1726" s="129" t="s">
        <v>45</v>
      </c>
      <c r="N1726" s="129">
        <v>12</v>
      </c>
      <c r="O1726" s="130" t="s">
        <v>26</v>
      </c>
      <c r="P1726" s="116" t="s">
        <v>424</v>
      </c>
      <c r="Q1726" s="117" t="s">
        <v>63003</v>
      </c>
      <c r="R1726" s="117" t="s">
        <v>63002</v>
      </c>
      <c r="S1726" s="117" t="s">
        <v>57126</v>
      </c>
      <c r="T1726" s="117" t="s">
        <v>57126</v>
      </c>
      <c r="U1726" s="117" t="s">
        <v>57126</v>
      </c>
      <c r="V1726" s="114" t="s">
        <v>17</v>
      </c>
      <c r="W1726" s="118" t="s">
        <v>340</v>
      </c>
      <c r="X1726" s="115" t="str">
        <f>VLOOKUP(W1726,'Formato de datos '!$G$1:$H$240,2,0)</f>
        <v>Drogas y Medicamentos</v>
      </c>
      <c r="Y1726" s="129" t="s">
        <v>57</v>
      </c>
      <c r="Z1726" s="129"/>
      <c r="AA1726" s="131" t="s">
        <v>58450</v>
      </c>
      <c r="AB1726" s="129" t="s">
        <v>442</v>
      </c>
      <c r="AC1726" s="129"/>
      <c r="AD1726" s="130"/>
      <c r="AE1726" s="122">
        <v>3568</v>
      </c>
      <c r="AF1726" s="134"/>
    </row>
    <row r="1727" spans="1:32" s="135" customFormat="1" ht="30">
      <c r="A1727" s="133" t="s">
        <v>62914</v>
      </c>
      <c r="B1727" s="125" t="s">
        <v>58450</v>
      </c>
      <c r="C1727" s="125" t="s">
        <v>59193</v>
      </c>
      <c r="D1727" s="127" t="s">
        <v>51110</v>
      </c>
      <c r="E1727" s="111" t="s">
        <v>3531</v>
      </c>
      <c r="F1727" s="126" t="s">
        <v>61960</v>
      </c>
      <c r="G1727" s="127" t="s">
        <v>61961</v>
      </c>
      <c r="H1727" s="111" t="s">
        <v>420</v>
      </c>
      <c r="I1727" s="128">
        <v>318.20249999999999</v>
      </c>
      <c r="J1727" s="42">
        <v>4931.2</v>
      </c>
      <c r="K1727" s="34">
        <v>1569120.1679999998</v>
      </c>
      <c r="L1727" s="24">
        <v>1459281.7562399998</v>
      </c>
      <c r="M1727" s="129" t="s">
        <v>45</v>
      </c>
      <c r="N1727" s="129">
        <v>12</v>
      </c>
      <c r="O1727" s="130" t="s">
        <v>26</v>
      </c>
      <c r="P1727" s="116" t="s">
        <v>424</v>
      </c>
      <c r="Q1727" s="117" t="s">
        <v>63003</v>
      </c>
      <c r="R1727" s="117" t="s">
        <v>63002</v>
      </c>
      <c r="S1727" s="117" t="s">
        <v>57126</v>
      </c>
      <c r="T1727" s="117" t="s">
        <v>57126</v>
      </c>
      <c r="U1727" s="117" t="s">
        <v>57126</v>
      </c>
      <c r="V1727" s="114" t="s">
        <v>17</v>
      </c>
      <c r="W1727" s="118" t="s">
        <v>340</v>
      </c>
      <c r="X1727" s="115" t="str">
        <f>VLOOKUP(W1727,'Formato de datos '!$G$1:$H$240,2,0)</f>
        <v>Drogas y Medicamentos</v>
      </c>
      <c r="Y1727" s="129" t="s">
        <v>57</v>
      </c>
      <c r="Z1727" s="129"/>
      <c r="AA1727" s="131" t="s">
        <v>58450</v>
      </c>
      <c r="AB1727" s="129" t="s">
        <v>442</v>
      </c>
      <c r="AC1727" s="129"/>
      <c r="AD1727" s="130"/>
      <c r="AE1727" s="122">
        <v>3569</v>
      </c>
      <c r="AF1727" s="134"/>
    </row>
    <row r="1728" spans="1:32" s="135" customFormat="1" ht="105">
      <c r="A1728" s="133" t="s">
        <v>62914</v>
      </c>
      <c r="B1728" s="125" t="s">
        <v>58450</v>
      </c>
      <c r="C1728" s="125" t="s">
        <v>59193</v>
      </c>
      <c r="D1728" s="127"/>
      <c r="E1728" s="111" t="s">
        <v>3618</v>
      </c>
      <c r="F1728" s="126" t="s">
        <v>61962</v>
      </c>
      <c r="G1728" s="127" t="s">
        <v>61963</v>
      </c>
      <c r="H1728" s="111" t="s">
        <v>420</v>
      </c>
      <c r="I1728" s="128">
        <v>114.71250000000001</v>
      </c>
      <c r="J1728" s="42">
        <v>2318.7359999999999</v>
      </c>
      <c r="K1728" s="34">
        <v>265988.00339999999</v>
      </c>
      <c r="L1728" s="24">
        <v>247368.84316199998</v>
      </c>
      <c r="M1728" s="129" t="s">
        <v>45</v>
      </c>
      <c r="N1728" s="129">
        <v>12</v>
      </c>
      <c r="O1728" s="130" t="s">
        <v>26</v>
      </c>
      <c r="P1728" s="116" t="s">
        <v>424</v>
      </c>
      <c r="Q1728" s="117" t="s">
        <v>63003</v>
      </c>
      <c r="R1728" s="117" t="s">
        <v>63002</v>
      </c>
      <c r="S1728" s="117" t="s">
        <v>57126</v>
      </c>
      <c r="T1728" s="117" t="s">
        <v>57126</v>
      </c>
      <c r="U1728" s="117" t="s">
        <v>57126</v>
      </c>
      <c r="V1728" s="114" t="s">
        <v>17</v>
      </c>
      <c r="W1728" s="118" t="s">
        <v>340</v>
      </c>
      <c r="X1728" s="115" t="str">
        <f>VLOOKUP(W1728,'Formato de datos '!$G$1:$H$240,2,0)</f>
        <v>Drogas y Medicamentos</v>
      </c>
      <c r="Y1728" s="129" t="s">
        <v>57</v>
      </c>
      <c r="Z1728" s="129"/>
      <c r="AA1728" s="131" t="s">
        <v>58450</v>
      </c>
      <c r="AB1728" s="129" t="s">
        <v>442</v>
      </c>
      <c r="AC1728" s="129"/>
      <c r="AD1728" s="130"/>
      <c r="AE1728" s="122">
        <v>3570</v>
      </c>
      <c r="AF1728" s="134"/>
    </row>
    <row r="1729" spans="1:32" s="135" customFormat="1" ht="30">
      <c r="A1729" s="133" t="s">
        <v>62914</v>
      </c>
      <c r="B1729" s="125" t="s">
        <v>58450</v>
      </c>
      <c r="C1729" s="125" t="s">
        <v>59193</v>
      </c>
      <c r="D1729" s="127" t="s">
        <v>49631</v>
      </c>
      <c r="E1729" s="111" t="s">
        <v>3606</v>
      </c>
      <c r="F1729" s="126" t="s">
        <v>61964</v>
      </c>
      <c r="G1729" s="127" t="s">
        <v>61965</v>
      </c>
      <c r="H1729" s="111" t="s">
        <v>420</v>
      </c>
      <c r="I1729" s="128">
        <v>2277.2925</v>
      </c>
      <c r="J1729" s="42">
        <v>111093.504</v>
      </c>
      <c r="K1729" s="34">
        <v>252992403.45792001</v>
      </c>
      <c r="L1729" s="24">
        <v>236000376.36000001</v>
      </c>
      <c r="M1729" s="129" t="s">
        <v>45</v>
      </c>
      <c r="N1729" s="129">
        <v>12</v>
      </c>
      <c r="O1729" s="130" t="s">
        <v>26</v>
      </c>
      <c r="P1729" s="116" t="s">
        <v>424</v>
      </c>
      <c r="Q1729" s="117" t="s">
        <v>63003</v>
      </c>
      <c r="R1729" s="117" t="s">
        <v>63002</v>
      </c>
      <c r="S1729" s="117" t="s">
        <v>57126</v>
      </c>
      <c r="T1729" s="117" t="s">
        <v>57126</v>
      </c>
      <c r="U1729" s="117" t="s">
        <v>57126</v>
      </c>
      <c r="V1729" s="114" t="s">
        <v>17</v>
      </c>
      <c r="W1729" s="118" t="s">
        <v>340</v>
      </c>
      <c r="X1729" s="115" t="str">
        <f>VLOOKUP(W1729,'Formato de datos '!$G$1:$H$240,2,0)</f>
        <v>Drogas y Medicamentos</v>
      </c>
      <c r="Y1729" s="129" t="s">
        <v>57</v>
      </c>
      <c r="Z1729" s="129"/>
      <c r="AA1729" s="131" t="s">
        <v>58450</v>
      </c>
      <c r="AB1729" s="129" t="s">
        <v>442</v>
      </c>
      <c r="AC1729" s="129"/>
      <c r="AD1729" s="130"/>
      <c r="AE1729" s="122">
        <v>3571</v>
      </c>
      <c r="AF1729" s="134"/>
    </row>
    <row r="1730" spans="1:32" s="135" customFormat="1" ht="60">
      <c r="A1730" s="133" t="s">
        <v>62914</v>
      </c>
      <c r="B1730" s="125" t="s">
        <v>58450</v>
      </c>
      <c r="C1730" s="125" t="s">
        <v>59193</v>
      </c>
      <c r="D1730" s="127" t="e">
        <v>#N/A</v>
      </c>
      <c r="E1730" s="111" t="s">
        <v>3629</v>
      </c>
      <c r="F1730" s="126" t="s">
        <v>61966</v>
      </c>
      <c r="G1730" s="127" t="s">
        <v>61967</v>
      </c>
      <c r="H1730" s="111" t="s">
        <v>420</v>
      </c>
      <c r="I1730" s="128">
        <v>35.909999999999997</v>
      </c>
      <c r="J1730" s="42">
        <v>3470.0639999999999</v>
      </c>
      <c r="K1730" s="34">
        <v>124609.99823999999</v>
      </c>
      <c r="L1730" s="24">
        <v>115887.29836319998</v>
      </c>
      <c r="M1730" s="129" t="s">
        <v>45</v>
      </c>
      <c r="N1730" s="129">
        <v>12</v>
      </c>
      <c r="O1730" s="130" t="s">
        <v>26</v>
      </c>
      <c r="P1730" s="116" t="s">
        <v>424</v>
      </c>
      <c r="Q1730" s="117" t="s">
        <v>63003</v>
      </c>
      <c r="R1730" s="117" t="s">
        <v>63002</v>
      </c>
      <c r="S1730" s="117" t="s">
        <v>57126</v>
      </c>
      <c r="T1730" s="117" t="s">
        <v>57126</v>
      </c>
      <c r="U1730" s="117" t="s">
        <v>57126</v>
      </c>
      <c r="V1730" s="114" t="s">
        <v>17</v>
      </c>
      <c r="W1730" s="118" t="s">
        <v>340</v>
      </c>
      <c r="X1730" s="115" t="str">
        <f>VLOOKUP(W1730,'Formato de datos '!$G$1:$H$240,2,0)</f>
        <v>Drogas y Medicamentos</v>
      </c>
      <c r="Y1730" s="129" t="s">
        <v>57</v>
      </c>
      <c r="Z1730" s="129"/>
      <c r="AA1730" s="131" t="s">
        <v>58450</v>
      </c>
      <c r="AB1730" s="129" t="s">
        <v>442</v>
      </c>
      <c r="AC1730" s="129"/>
      <c r="AD1730" s="130"/>
      <c r="AE1730" s="122">
        <v>3572</v>
      </c>
      <c r="AF1730" s="134"/>
    </row>
    <row r="1731" spans="1:32" s="135" customFormat="1" ht="75">
      <c r="A1731" s="133" t="s">
        <v>62914</v>
      </c>
      <c r="B1731" s="125" t="s">
        <v>58450</v>
      </c>
      <c r="C1731" s="125" t="s">
        <v>59193</v>
      </c>
      <c r="D1731" s="127" t="s">
        <v>50038</v>
      </c>
      <c r="E1731" s="111" t="s">
        <v>3618</v>
      </c>
      <c r="F1731" s="126" t="s">
        <v>61968</v>
      </c>
      <c r="G1731" s="127" t="s">
        <v>61969</v>
      </c>
      <c r="H1731" s="111" t="s">
        <v>420</v>
      </c>
      <c r="I1731" s="128">
        <v>334.16250000000002</v>
      </c>
      <c r="J1731" s="42">
        <v>602464</v>
      </c>
      <c r="K1731" s="34">
        <v>201320876.40000001</v>
      </c>
      <c r="L1731" s="24">
        <v>187228415.05200002</v>
      </c>
      <c r="M1731" s="129" t="s">
        <v>45</v>
      </c>
      <c r="N1731" s="129">
        <v>12</v>
      </c>
      <c r="O1731" s="130" t="s">
        <v>26</v>
      </c>
      <c r="P1731" s="116" t="s">
        <v>424</v>
      </c>
      <c r="Q1731" s="117" t="s">
        <v>63003</v>
      </c>
      <c r="R1731" s="117" t="s">
        <v>63002</v>
      </c>
      <c r="S1731" s="117" t="s">
        <v>57126</v>
      </c>
      <c r="T1731" s="117" t="s">
        <v>57126</v>
      </c>
      <c r="U1731" s="117" t="s">
        <v>57126</v>
      </c>
      <c r="V1731" s="114" t="s">
        <v>17</v>
      </c>
      <c r="W1731" s="118" t="s">
        <v>340</v>
      </c>
      <c r="X1731" s="115" t="str">
        <f>VLOOKUP(W1731,'Formato de datos '!$G$1:$H$240,2,0)</f>
        <v>Drogas y Medicamentos</v>
      </c>
      <c r="Y1731" s="129" t="s">
        <v>57</v>
      </c>
      <c r="Z1731" s="129"/>
      <c r="AA1731" s="131" t="s">
        <v>58450</v>
      </c>
      <c r="AB1731" s="129" t="s">
        <v>442</v>
      </c>
      <c r="AC1731" s="129"/>
      <c r="AD1731" s="130"/>
      <c r="AE1731" s="122">
        <v>3573</v>
      </c>
      <c r="AF1731" s="134"/>
    </row>
    <row r="1732" spans="1:32" s="135" customFormat="1" ht="75">
      <c r="A1732" s="133" t="s">
        <v>62914</v>
      </c>
      <c r="B1732" s="125" t="s">
        <v>58450</v>
      </c>
      <c r="C1732" s="125" t="s">
        <v>59193</v>
      </c>
      <c r="D1732" s="127" t="s">
        <v>50647</v>
      </c>
      <c r="E1732" s="111" t="s">
        <v>3625</v>
      </c>
      <c r="F1732" s="126" t="s">
        <v>61970</v>
      </c>
      <c r="G1732" s="127" t="s">
        <v>61971</v>
      </c>
      <c r="H1732" s="111" t="s">
        <v>420</v>
      </c>
      <c r="I1732" s="128">
        <v>175.56</v>
      </c>
      <c r="J1732" s="42">
        <v>549.93600000000004</v>
      </c>
      <c r="K1732" s="34">
        <v>96546.764160000006</v>
      </c>
      <c r="L1732" s="24">
        <v>89788.490668800005</v>
      </c>
      <c r="M1732" s="129" t="s">
        <v>45</v>
      </c>
      <c r="N1732" s="129">
        <v>12</v>
      </c>
      <c r="O1732" s="130" t="s">
        <v>26</v>
      </c>
      <c r="P1732" s="116" t="s">
        <v>424</v>
      </c>
      <c r="Q1732" s="117" t="s">
        <v>63003</v>
      </c>
      <c r="R1732" s="117" t="s">
        <v>63002</v>
      </c>
      <c r="S1732" s="117" t="s">
        <v>57126</v>
      </c>
      <c r="T1732" s="117" t="s">
        <v>57126</v>
      </c>
      <c r="U1732" s="117" t="s">
        <v>57126</v>
      </c>
      <c r="V1732" s="114" t="s">
        <v>17</v>
      </c>
      <c r="W1732" s="118" t="s">
        <v>340</v>
      </c>
      <c r="X1732" s="115" t="str">
        <f>VLOOKUP(W1732,'Formato de datos '!$G$1:$H$240,2,0)</f>
        <v>Drogas y Medicamentos</v>
      </c>
      <c r="Y1732" s="129" t="s">
        <v>57</v>
      </c>
      <c r="Z1732" s="129"/>
      <c r="AA1732" s="131" t="s">
        <v>58450</v>
      </c>
      <c r="AB1732" s="129" t="s">
        <v>442</v>
      </c>
      <c r="AC1732" s="129"/>
      <c r="AD1732" s="130"/>
      <c r="AE1732" s="122">
        <v>3574</v>
      </c>
      <c r="AF1732" s="134"/>
    </row>
    <row r="1733" spans="1:32" s="135" customFormat="1" ht="60">
      <c r="A1733" s="133" t="s">
        <v>62914</v>
      </c>
      <c r="B1733" s="125" t="s">
        <v>58450</v>
      </c>
      <c r="C1733" s="125" t="s">
        <v>59193</v>
      </c>
      <c r="D1733" s="127" t="s">
        <v>49624</v>
      </c>
      <c r="E1733" s="111" t="s">
        <v>3606</v>
      </c>
      <c r="F1733" s="126" t="s">
        <v>61972</v>
      </c>
      <c r="G1733" s="127" t="s">
        <v>61973</v>
      </c>
      <c r="H1733" s="111" t="s">
        <v>420</v>
      </c>
      <c r="I1733" s="128">
        <v>0.99750000000000005</v>
      </c>
      <c r="J1733" s="42">
        <v>8845.0720000000001</v>
      </c>
      <c r="K1733" s="34">
        <v>8822.9593199999999</v>
      </c>
      <c r="L1733" s="24">
        <v>7832.8027103130007</v>
      </c>
      <c r="M1733" s="129" t="s">
        <v>45</v>
      </c>
      <c r="N1733" s="129">
        <v>12</v>
      </c>
      <c r="O1733" s="130" t="s">
        <v>26</v>
      </c>
      <c r="P1733" s="116" t="s">
        <v>424</v>
      </c>
      <c r="Q1733" s="117" t="s">
        <v>63003</v>
      </c>
      <c r="R1733" s="117" t="s">
        <v>63002</v>
      </c>
      <c r="S1733" s="117" t="s">
        <v>57126</v>
      </c>
      <c r="T1733" s="117" t="s">
        <v>57126</v>
      </c>
      <c r="U1733" s="117" t="s">
        <v>57126</v>
      </c>
      <c r="V1733" s="114" t="s">
        <v>17</v>
      </c>
      <c r="W1733" s="118" t="s">
        <v>340</v>
      </c>
      <c r="X1733" s="115" t="str">
        <f>VLOOKUP(W1733,'Formato de datos '!$G$1:$H$240,2,0)</f>
        <v>Drogas y Medicamentos</v>
      </c>
      <c r="Y1733" s="129" t="s">
        <v>57</v>
      </c>
      <c r="Z1733" s="129"/>
      <c r="AA1733" s="131" t="s">
        <v>58450</v>
      </c>
      <c r="AB1733" s="129" t="s">
        <v>442</v>
      </c>
      <c r="AC1733" s="129"/>
      <c r="AD1733" s="130"/>
      <c r="AE1733" s="122">
        <v>3575</v>
      </c>
      <c r="AF1733" s="134"/>
    </row>
    <row r="1734" spans="1:32" s="135" customFormat="1" ht="75">
      <c r="A1734" s="133" t="s">
        <v>62914</v>
      </c>
      <c r="B1734" s="125" t="s">
        <v>58450</v>
      </c>
      <c r="C1734" s="125" t="s">
        <v>59193</v>
      </c>
      <c r="D1734" s="127" t="e">
        <v>#N/A</v>
      </c>
      <c r="E1734" s="111" t="s">
        <v>3624</v>
      </c>
      <c r="F1734" s="126" t="s">
        <v>61974</v>
      </c>
      <c r="G1734" s="127" t="s">
        <v>61975</v>
      </c>
      <c r="H1734" s="111" t="s">
        <v>420</v>
      </c>
      <c r="I1734" s="128">
        <v>1.0924999999999998</v>
      </c>
      <c r="J1734" s="42">
        <v>890557.79</v>
      </c>
      <c r="K1734" s="34">
        <v>972934.38557499985</v>
      </c>
      <c r="L1734" s="24">
        <v>909284.4724999998</v>
      </c>
      <c r="M1734" s="129" t="s">
        <v>45</v>
      </c>
      <c r="N1734" s="129">
        <v>12</v>
      </c>
      <c r="O1734" s="130" t="s">
        <v>26</v>
      </c>
      <c r="P1734" s="116" t="s">
        <v>424</v>
      </c>
      <c r="Q1734" s="117" t="s">
        <v>63003</v>
      </c>
      <c r="R1734" s="117" t="s">
        <v>63002</v>
      </c>
      <c r="S1734" s="117" t="s">
        <v>57126</v>
      </c>
      <c r="T1734" s="117" t="s">
        <v>57126</v>
      </c>
      <c r="U1734" s="117" t="s">
        <v>57126</v>
      </c>
      <c r="V1734" s="114" t="s">
        <v>17</v>
      </c>
      <c r="W1734" s="118" t="s">
        <v>340</v>
      </c>
      <c r="X1734" s="115" t="str">
        <f>VLOOKUP(W1734,'Formato de datos '!$G$1:$H$240,2,0)</f>
        <v>Drogas y Medicamentos</v>
      </c>
      <c r="Y1734" s="129" t="s">
        <v>57</v>
      </c>
      <c r="Z1734" s="129"/>
      <c r="AA1734" s="131" t="s">
        <v>58450</v>
      </c>
      <c r="AB1734" s="129" t="s">
        <v>442</v>
      </c>
      <c r="AC1734" s="129"/>
      <c r="AD1734" s="130"/>
      <c r="AE1734" s="122">
        <v>3576</v>
      </c>
      <c r="AF1734" s="134"/>
    </row>
    <row r="1735" spans="1:32" s="135" customFormat="1" ht="60">
      <c r="A1735" s="133" t="s">
        <v>62914</v>
      </c>
      <c r="B1735" s="125" t="s">
        <v>58450</v>
      </c>
      <c r="C1735" s="125" t="s">
        <v>59193</v>
      </c>
      <c r="D1735" s="127" t="s">
        <v>50189</v>
      </c>
      <c r="E1735" s="111" t="s">
        <v>3626</v>
      </c>
      <c r="F1735" s="126" t="s">
        <v>61976</v>
      </c>
      <c r="G1735" s="127" t="s">
        <v>61977</v>
      </c>
      <c r="H1735" s="111" t="s">
        <v>420</v>
      </c>
      <c r="I1735" s="128">
        <v>1366.575</v>
      </c>
      <c r="J1735" s="42">
        <v>489.904</v>
      </c>
      <c r="K1735" s="34">
        <v>669490.5588</v>
      </c>
      <c r="L1735" s="24">
        <v>622626.21968400001</v>
      </c>
      <c r="M1735" s="129" t="s">
        <v>45</v>
      </c>
      <c r="N1735" s="129">
        <v>12</v>
      </c>
      <c r="O1735" s="130" t="s">
        <v>26</v>
      </c>
      <c r="P1735" s="116" t="s">
        <v>424</v>
      </c>
      <c r="Q1735" s="117" t="s">
        <v>63003</v>
      </c>
      <c r="R1735" s="117" t="s">
        <v>63002</v>
      </c>
      <c r="S1735" s="117" t="s">
        <v>57126</v>
      </c>
      <c r="T1735" s="117" t="s">
        <v>57126</v>
      </c>
      <c r="U1735" s="117" t="s">
        <v>57126</v>
      </c>
      <c r="V1735" s="114" t="s">
        <v>17</v>
      </c>
      <c r="W1735" s="118" t="s">
        <v>340</v>
      </c>
      <c r="X1735" s="115" t="str">
        <f>VLOOKUP(W1735,'Formato de datos '!$G$1:$H$240,2,0)</f>
        <v>Drogas y Medicamentos</v>
      </c>
      <c r="Y1735" s="129" t="s">
        <v>57</v>
      </c>
      <c r="Z1735" s="129"/>
      <c r="AA1735" s="131" t="s">
        <v>58450</v>
      </c>
      <c r="AB1735" s="129" t="s">
        <v>442</v>
      </c>
      <c r="AC1735" s="129"/>
      <c r="AD1735" s="130"/>
      <c r="AE1735" s="122">
        <v>3577</v>
      </c>
      <c r="AF1735" s="134"/>
    </row>
    <row r="1736" spans="1:32" s="135" customFormat="1" ht="60">
      <c r="A1736" s="133" t="s">
        <v>62914</v>
      </c>
      <c r="B1736" s="125" t="s">
        <v>58450</v>
      </c>
      <c r="C1736" s="125" t="s">
        <v>59193</v>
      </c>
      <c r="D1736" s="127" t="s">
        <v>50655</v>
      </c>
      <c r="E1736" s="111" t="s">
        <v>3625</v>
      </c>
      <c r="F1736" s="126" t="s">
        <v>61978</v>
      </c>
      <c r="G1736" s="127" t="s">
        <v>61979</v>
      </c>
      <c r="H1736" s="111" t="s">
        <v>420</v>
      </c>
      <c r="I1736" s="128">
        <v>30.922499999999996</v>
      </c>
      <c r="J1736" s="42">
        <v>668324.46400000004</v>
      </c>
      <c r="K1736" s="34">
        <v>20666263.23804</v>
      </c>
      <c r="L1736" s="24">
        <v>19219624.811377198</v>
      </c>
      <c r="M1736" s="129" t="s">
        <v>45</v>
      </c>
      <c r="N1736" s="129">
        <v>12</v>
      </c>
      <c r="O1736" s="130" t="s">
        <v>26</v>
      </c>
      <c r="P1736" s="116" t="s">
        <v>424</v>
      </c>
      <c r="Q1736" s="117" t="s">
        <v>63003</v>
      </c>
      <c r="R1736" s="117" t="s">
        <v>63002</v>
      </c>
      <c r="S1736" s="117" t="s">
        <v>57126</v>
      </c>
      <c r="T1736" s="117" t="s">
        <v>57126</v>
      </c>
      <c r="U1736" s="117" t="s">
        <v>57126</v>
      </c>
      <c r="V1736" s="114" t="s">
        <v>17</v>
      </c>
      <c r="W1736" s="118" t="s">
        <v>340</v>
      </c>
      <c r="X1736" s="115" t="str">
        <f>VLOOKUP(W1736,'Formato de datos '!$G$1:$H$240,2,0)</f>
        <v>Drogas y Medicamentos</v>
      </c>
      <c r="Y1736" s="129" t="s">
        <v>57</v>
      </c>
      <c r="Z1736" s="129"/>
      <c r="AA1736" s="131" t="s">
        <v>58450</v>
      </c>
      <c r="AB1736" s="129" t="s">
        <v>442</v>
      </c>
      <c r="AC1736" s="129"/>
      <c r="AD1736" s="130"/>
      <c r="AE1736" s="122">
        <v>3578</v>
      </c>
      <c r="AF1736" s="134"/>
    </row>
    <row r="1737" spans="1:32" s="135" customFormat="1" ht="90">
      <c r="A1737" s="133" t="s">
        <v>62914</v>
      </c>
      <c r="B1737" s="125" t="s">
        <v>58450</v>
      </c>
      <c r="C1737" s="125" t="s">
        <v>59193</v>
      </c>
      <c r="D1737" s="127" t="s">
        <v>50419</v>
      </c>
      <c r="E1737" s="111" t="s">
        <v>3626</v>
      </c>
      <c r="F1737" s="126" t="s">
        <v>61980</v>
      </c>
      <c r="G1737" s="127" t="s">
        <v>61981</v>
      </c>
      <c r="H1737" s="111" t="s">
        <v>420</v>
      </c>
      <c r="I1737" s="128">
        <v>406.97999999999996</v>
      </c>
      <c r="J1737" s="42">
        <v>596.03200000000004</v>
      </c>
      <c r="K1737" s="34">
        <v>242573.10335999998</v>
      </c>
      <c r="L1737" s="24">
        <v>225592.98612479997</v>
      </c>
      <c r="M1737" s="129" t="s">
        <v>45</v>
      </c>
      <c r="N1737" s="129">
        <v>12</v>
      </c>
      <c r="O1737" s="130" t="s">
        <v>26</v>
      </c>
      <c r="P1737" s="116" t="s">
        <v>424</v>
      </c>
      <c r="Q1737" s="117" t="s">
        <v>63003</v>
      </c>
      <c r="R1737" s="117" t="s">
        <v>63002</v>
      </c>
      <c r="S1737" s="117" t="s">
        <v>57126</v>
      </c>
      <c r="T1737" s="117" t="s">
        <v>57126</v>
      </c>
      <c r="U1737" s="117" t="s">
        <v>57126</v>
      </c>
      <c r="V1737" s="114" t="s">
        <v>17</v>
      </c>
      <c r="W1737" s="118" t="s">
        <v>340</v>
      </c>
      <c r="X1737" s="115" t="str">
        <f>VLOOKUP(W1737,'Formato de datos '!$G$1:$H$240,2,0)</f>
        <v>Drogas y Medicamentos</v>
      </c>
      <c r="Y1737" s="129" t="s">
        <v>57</v>
      </c>
      <c r="Z1737" s="129"/>
      <c r="AA1737" s="131" t="s">
        <v>58450</v>
      </c>
      <c r="AB1737" s="129" t="s">
        <v>442</v>
      </c>
      <c r="AC1737" s="129"/>
      <c r="AD1737" s="130"/>
      <c r="AE1737" s="122">
        <v>3579</v>
      </c>
      <c r="AF1737" s="134"/>
    </row>
    <row r="1738" spans="1:32" s="135" customFormat="1" ht="60">
      <c r="A1738" s="133" t="s">
        <v>62914</v>
      </c>
      <c r="B1738" s="125" t="s">
        <v>58450</v>
      </c>
      <c r="C1738" s="125" t="s">
        <v>59193</v>
      </c>
      <c r="D1738" s="127" t="s">
        <v>50419</v>
      </c>
      <c r="E1738" s="111" t="s">
        <v>3626</v>
      </c>
      <c r="F1738" s="126" t="s">
        <v>61982</v>
      </c>
      <c r="G1738" s="127" t="s">
        <v>61983</v>
      </c>
      <c r="H1738" s="111" t="s">
        <v>420</v>
      </c>
      <c r="I1738" s="128">
        <v>54643.05</v>
      </c>
      <c r="J1738" s="42">
        <v>578.88</v>
      </c>
      <c r="K1738" s="34">
        <v>31631768.784000002</v>
      </c>
      <c r="L1738" s="24">
        <v>29417544.96912</v>
      </c>
      <c r="M1738" s="129" t="s">
        <v>45</v>
      </c>
      <c r="N1738" s="129">
        <v>12</v>
      </c>
      <c r="O1738" s="130" t="s">
        <v>26</v>
      </c>
      <c r="P1738" s="116" t="s">
        <v>424</v>
      </c>
      <c r="Q1738" s="117" t="s">
        <v>63003</v>
      </c>
      <c r="R1738" s="117" t="s">
        <v>63002</v>
      </c>
      <c r="S1738" s="117" t="s">
        <v>57126</v>
      </c>
      <c r="T1738" s="117" t="s">
        <v>57126</v>
      </c>
      <c r="U1738" s="117" t="s">
        <v>57126</v>
      </c>
      <c r="V1738" s="114" t="s">
        <v>17</v>
      </c>
      <c r="W1738" s="118" t="s">
        <v>340</v>
      </c>
      <c r="X1738" s="115" t="str">
        <f>VLOOKUP(W1738,'Formato de datos '!$G$1:$H$240,2,0)</f>
        <v>Drogas y Medicamentos</v>
      </c>
      <c r="Y1738" s="129" t="s">
        <v>57</v>
      </c>
      <c r="Z1738" s="129"/>
      <c r="AA1738" s="131" t="s">
        <v>58450</v>
      </c>
      <c r="AB1738" s="129" t="s">
        <v>442</v>
      </c>
      <c r="AC1738" s="129"/>
      <c r="AD1738" s="130"/>
      <c r="AE1738" s="122">
        <v>3580</v>
      </c>
      <c r="AF1738" s="134"/>
    </row>
    <row r="1739" spans="1:32" s="135" customFormat="1" ht="60">
      <c r="A1739" s="133" t="s">
        <v>62914</v>
      </c>
      <c r="B1739" s="125" t="s">
        <v>58450</v>
      </c>
      <c r="C1739" s="125" t="s">
        <v>59193</v>
      </c>
      <c r="D1739" s="127" t="s">
        <v>50419</v>
      </c>
      <c r="E1739" s="111" t="s">
        <v>3626</v>
      </c>
      <c r="F1739" s="126" t="s">
        <v>61984</v>
      </c>
      <c r="G1739" s="127" t="s">
        <v>61985</v>
      </c>
      <c r="H1739" s="111" t="s">
        <v>420</v>
      </c>
      <c r="I1739" s="128">
        <v>23.939999999999998</v>
      </c>
      <c r="J1739" s="42">
        <v>2221.3200000000002</v>
      </c>
      <c r="K1739" s="34">
        <v>53178.400799999996</v>
      </c>
      <c r="L1739" s="24">
        <v>49699.439999999995</v>
      </c>
      <c r="M1739" s="129" t="s">
        <v>45</v>
      </c>
      <c r="N1739" s="129">
        <v>12</v>
      </c>
      <c r="O1739" s="130" t="s">
        <v>26</v>
      </c>
      <c r="P1739" s="116" t="s">
        <v>424</v>
      </c>
      <c r="Q1739" s="117" t="s">
        <v>63003</v>
      </c>
      <c r="R1739" s="117" t="s">
        <v>63002</v>
      </c>
      <c r="S1739" s="117" t="s">
        <v>57126</v>
      </c>
      <c r="T1739" s="117" t="s">
        <v>57126</v>
      </c>
      <c r="U1739" s="117" t="s">
        <v>57126</v>
      </c>
      <c r="V1739" s="114" t="s">
        <v>17</v>
      </c>
      <c r="W1739" s="118" t="s">
        <v>340</v>
      </c>
      <c r="X1739" s="115" t="str">
        <f>VLOOKUP(W1739,'Formato de datos '!$G$1:$H$240,2,0)</f>
        <v>Drogas y Medicamentos</v>
      </c>
      <c r="Y1739" s="129" t="s">
        <v>57</v>
      </c>
      <c r="Z1739" s="129"/>
      <c r="AA1739" s="131" t="s">
        <v>58450</v>
      </c>
      <c r="AB1739" s="129" t="s">
        <v>442</v>
      </c>
      <c r="AC1739" s="129"/>
      <c r="AD1739" s="130"/>
      <c r="AE1739" s="122">
        <v>3581</v>
      </c>
      <c r="AF1739" s="134"/>
    </row>
    <row r="1740" spans="1:32" s="135" customFormat="1" ht="75">
      <c r="A1740" s="133" t="s">
        <v>62914</v>
      </c>
      <c r="B1740" s="125" t="s">
        <v>58450</v>
      </c>
      <c r="C1740" s="125" t="s">
        <v>59193</v>
      </c>
      <c r="D1740" s="127" t="s">
        <v>50151</v>
      </c>
      <c r="E1740" s="111" t="s">
        <v>3618</v>
      </c>
      <c r="F1740" s="126" t="s">
        <v>61986</v>
      </c>
      <c r="G1740" s="127" t="s">
        <v>61987</v>
      </c>
      <c r="H1740" s="111" t="s">
        <v>420</v>
      </c>
      <c r="I1740" s="128">
        <v>13560.015000000001</v>
      </c>
      <c r="J1740" s="42">
        <v>6787.01</v>
      </c>
      <c r="K1740" s="34">
        <v>92031957.405150011</v>
      </c>
      <c r="L1740" s="24">
        <v>86011175.145000011</v>
      </c>
      <c r="M1740" s="129" t="s">
        <v>45</v>
      </c>
      <c r="N1740" s="129">
        <v>12</v>
      </c>
      <c r="O1740" s="130" t="s">
        <v>26</v>
      </c>
      <c r="P1740" s="116" t="s">
        <v>424</v>
      </c>
      <c r="Q1740" s="117" t="s">
        <v>63003</v>
      </c>
      <c r="R1740" s="117" t="s">
        <v>63002</v>
      </c>
      <c r="S1740" s="117" t="s">
        <v>57126</v>
      </c>
      <c r="T1740" s="117" t="s">
        <v>57126</v>
      </c>
      <c r="U1740" s="117" t="s">
        <v>57126</v>
      </c>
      <c r="V1740" s="114" t="s">
        <v>17</v>
      </c>
      <c r="W1740" s="118" t="s">
        <v>340</v>
      </c>
      <c r="X1740" s="115" t="str">
        <f>VLOOKUP(W1740,'Formato de datos '!$G$1:$H$240,2,0)</f>
        <v>Drogas y Medicamentos</v>
      </c>
      <c r="Y1740" s="129" t="s">
        <v>57</v>
      </c>
      <c r="Z1740" s="129"/>
      <c r="AA1740" s="131" t="s">
        <v>58450</v>
      </c>
      <c r="AB1740" s="129" t="s">
        <v>442</v>
      </c>
      <c r="AC1740" s="129"/>
      <c r="AD1740" s="130"/>
      <c r="AE1740" s="122">
        <v>3582</v>
      </c>
      <c r="AF1740" s="134"/>
    </row>
    <row r="1741" spans="1:32" s="135" customFormat="1" ht="75">
      <c r="A1741" s="133" t="s">
        <v>62914</v>
      </c>
      <c r="B1741" s="125" t="s">
        <v>58450</v>
      </c>
      <c r="C1741" s="125" t="s">
        <v>59193</v>
      </c>
      <c r="D1741" s="127" t="s">
        <v>49894</v>
      </c>
      <c r="E1741" s="111" t="s">
        <v>3624</v>
      </c>
      <c r="F1741" s="126" t="s">
        <v>61988</v>
      </c>
      <c r="G1741" s="127" t="s">
        <v>61989</v>
      </c>
      <c r="H1741" s="111" t="s">
        <v>420</v>
      </c>
      <c r="I1741" s="128">
        <v>705</v>
      </c>
      <c r="J1741" s="42">
        <v>2717746.1919999998</v>
      </c>
      <c r="K1741" s="34">
        <v>1916011065.3599999</v>
      </c>
      <c r="L1741" s="24">
        <v>1586008601.0999999</v>
      </c>
      <c r="M1741" s="129" t="s">
        <v>45</v>
      </c>
      <c r="N1741" s="129">
        <v>12</v>
      </c>
      <c r="O1741" s="130" t="s">
        <v>26</v>
      </c>
      <c r="P1741" s="116" t="s">
        <v>424</v>
      </c>
      <c r="Q1741" s="117" t="s">
        <v>63003</v>
      </c>
      <c r="R1741" s="117" t="s">
        <v>63002</v>
      </c>
      <c r="S1741" s="117" t="s">
        <v>57126</v>
      </c>
      <c r="T1741" s="117" t="s">
        <v>57126</v>
      </c>
      <c r="U1741" s="117" t="s">
        <v>57126</v>
      </c>
      <c r="V1741" s="114" t="s">
        <v>17</v>
      </c>
      <c r="W1741" s="118" t="s">
        <v>340</v>
      </c>
      <c r="X1741" s="115" t="str">
        <f>VLOOKUP(W1741,'Formato de datos '!$G$1:$H$240,2,0)</f>
        <v>Drogas y Medicamentos</v>
      </c>
      <c r="Y1741" s="129" t="s">
        <v>57</v>
      </c>
      <c r="Z1741" s="129"/>
      <c r="AA1741" s="131" t="s">
        <v>58450</v>
      </c>
      <c r="AB1741" s="129" t="s">
        <v>442</v>
      </c>
      <c r="AC1741" s="129"/>
      <c r="AD1741" s="130"/>
      <c r="AE1741" s="122">
        <v>3583</v>
      </c>
      <c r="AF1741" s="134"/>
    </row>
    <row r="1742" spans="1:32" s="135" customFormat="1" ht="75">
      <c r="A1742" s="133" t="s">
        <v>62914</v>
      </c>
      <c r="B1742" s="125" t="s">
        <v>58450</v>
      </c>
      <c r="C1742" s="125" t="s">
        <v>59193</v>
      </c>
      <c r="D1742" s="127" t="s">
        <v>49894</v>
      </c>
      <c r="E1742" s="111" t="s">
        <v>3624</v>
      </c>
      <c r="F1742" s="126" t="s">
        <v>61990</v>
      </c>
      <c r="G1742" s="127" t="s">
        <v>61991</v>
      </c>
      <c r="H1742" s="111" t="s">
        <v>420</v>
      </c>
      <c r="I1742" s="128">
        <v>184</v>
      </c>
      <c r="J1742" s="42">
        <v>3578889.1519999998</v>
      </c>
      <c r="K1742" s="34">
        <v>658515603.96799994</v>
      </c>
      <c r="L1742" s="24">
        <v>612419511.69023991</v>
      </c>
      <c r="M1742" s="129" t="s">
        <v>45</v>
      </c>
      <c r="N1742" s="129">
        <v>12</v>
      </c>
      <c r="O1742" s="130" t="s">
        <v>26</v>
      </c>
      <c r="P1742" s="116" t="s">
        <v>424</v>
      </c>
      <c r="Q1742" s="117" t="s">
        <v>63003</v>
      </c>
      <c r="R1742" s="117" t="s">
        <v>63002</v>
      </c>
      <c r="S1742" s="117" t="s">
        <v>57126</v>
      </c>
      <c r="T1742" s="117" t="s">
        <v>57126</v>
      </c>
      <c r="U1742" s="117" t="s">
        <v>57126</v>
      </c>
      <c r="V1742" s="114" t="s">
        <v>17</v>
      </c>
      <c r="W1742" s="118" t="s">
        <v>340</v>
      </c>
      <c r="X1742" s="115" t="str">
        <f>VLOOKUP(W1742,'Formato de datos '!$G$1:$H$240,2,0)</f>
        <v>Drogas y Medicamentos</v>
      </c>
      <c r="Y1742" s="129" t="s">
        <v>57</v>
      </c>
      <c r="Z1742" s="129"/>
      <c r="AA1742" s="131" t="s">
        <v>58450</v>
      </c>
      <c r="AB1742" s="129" t="s">
        <v>442</v>
      </c>
      <c r="AC1742" s="129"/>
      <c r="AD1742" s="130"/>
      <c r="AE1742" s="122">
        <v>3584</v>
      </c>
      <c r="AF1742" s="134"/>
    </row>
    <row r="1743" spans="1:32" s="135" customFormat="1" ht="75">
      <c r="A1743" s="133" t="s">
        <v>62914</v>
      </c>
      <c r="B1743" s="125" t="s">
        <v>58450</v>
      </c>
      <c r="C1743" s="125" t="s">
        <v>59193</v>
      </c>
      <c r="D1743" s="127" t="s">
        <v>49894</v>
      </c>
      <c r="E1743" s="111" t="s">
        <v>3624</v>
      </c>
      <c r="F1743" s="126" t="s">
        <v>61992</v>
      </c>
      <c r="G1743" s="127" t="s">
        <v>61993</v>
      </c>
      <c r="H1743" s="111" t="s">
        <v>420</v>
      </c>
      <c r="I1743" s="128">
        <v>324</v>
      </c>
      <c r="J1743" s="42">
        <v>5871447.9840000002</v>
      </c>
      <c r="K1743" s="34">
        <v>1902349146.816</v>
      </c>
      <c r="L1743" s="24">
        <v>1769184706.5388799</v>
      </c>
      <c r="M1743" s="129" t="s">
        <v>45</v>
      </c>
      <c r="N1743" s="129">
        <v>12</v>
      </c>
      <c r="O1743" s="130" t="s">
        <v>26</v>
      </c>
      <c r="P1743" s="116" t="s">
        <v>424</v>
      </c>
      <c r="Q1743" s="117" t="s">
        <v>63003</v>
      </c>
      <c r="R1743" s="117" t="s">
        <v>63002</v>
      </c>
      <c r="S1743" s="117" t="s">
        <v>57126</v>
      </c>
      <c r="T1743" s="117" t="s">
        <v>57126</v>
      </c>
      <c r="U1743" s="117" t="s">
        <v>57126</v>
      </c>
      <c r="V1743" s="114" t="s">
        <v>17</v>
      </c>
      <c r="W1743" s="118" t="s">
        <v>340</v>
      </c>
      <c r="X1743" s="115" t="str">
        <f>VLOOKUP(W1743,'Formato de datos '!$G$1:$H$240,2,0)</f>
        <v>Drogas y Medicamentos</v>
      </c>
      <c r="Y1743" s="129" t="s">
        <v>57</v>
      </c>
      <c r="Z1743" s="129"/>
      <c r="AA1743" s="131" t="s">
        <v>58450</v>
      </c>
      <c r="AB1743" s="129" t="s">
        <v>442</v>
      </c>
      <c r="AC1743" s="129"/>
      <c r="AD1743" s="130"/>
      <c r="AE1743" s="122">
        <v>3585</v>
      </c>
      <c r="AF1743" s="134"/>
    </row>
    <row r="1744" spans="1:32" s="135" customFormat="1" ht="75">
      <c r="A1744" s="133" t="s">
        <v>62914</v>
      </c>
      <c r="B1744" s="125" t="s">
        <v>58450</v>
      </c>
      <c r="C1744" s="125" t="s">
        <v>59193</v>
      </c>
      <c r="D1744" s="127" t="s">
        <v>49894</v>
      </c>
      <c r="E1744" s="111" t="s">
        <v>3624</v>
      </c>
      <c r="F1744" s="126" t="s">
        <v>61994</v>
      </c>
      <c r="G1744" s="127" t="s">
        <v>61995</v>
      </c>
      <c r="H1744" s="111" t="s">
        <v>420</v>
      </c>
      <c r="I1744" s="128">
        <v>110</v>
      </c>
      <c r="J1744" s="42">
        <v>9394317.6319999993</v>
      </c>
      <c r="K1744" s="34">
        <v>1033374939.52</v>
      </c>
      <c r="L1744" s="24">
        <v>961038693.7536</v>
      </c>
      <c r="M1744" s="129" t="s">
        <v>45</v>
      </c>
      <c r="N1744" s="129">
        <v>12</v>
      </c>
      <c r="O1744" s="130" t="s">
        <v>26</v>
      </c>
      <c r="P1744" s="116" t="s">
        <v>424</v>
      </c>
      <c r="Q1744" s="117" t="s">
        <v>63003</v>
      </c>
      <c r="R1744" s="117" t="s">
        <v>63002</v>
      </c>
      <c r="S1744" s="117" t="s">
        <v>57126</v>
      </c>
      <c r="T1744" s="117" t="s">
        <v>57126</v>
      </c>
      <c r="U1744" s="117" t="s">
        <v>57126</v>
      </c>
      <c r="V1744" s="114" t="s">
        <v>17</v>
      </c>
      <c r="W1744" s="118" t="s">
        <v>340</v>
      </c>
      <c r="X1744" s="115" t="str">
        <f>VLOOKUP(W1744,'Formato de datos '!$G$1:$H$240,2,0)</f>
        <v>Drogas y Medicamentos</v>
      </c>
      <c r="Y1744" s="129" t="s">
        <v>57</v>
      </c>
      <c r="Z1744" s="129"/>
      <c r="AA1744" s="131" t="s">
        <v>58450</v>
      </c>
      <c r="AB1744" s="129" t="s">
        <v>442</v>
      </c>
      <c r="AC1744" s="129"/>
      <c r="AD1744" s="130"/>
      <c r="AE1744" s="122">
        <v>3586</v>
      </c>
      <c r="AF1744" s="134"/>
    </row>
    <row r="1745" spans="1:32" s="135" customFormat="1" ht="60">
      <c r="A1745" s="133" t="s">
        <v>62914</v>
      </c>
      <c r="B1745" s="125" t="s">
        <v>58450</v>
      </c>
      <c r="C1745" s="125" t="s">
        <v>59193</v>
      </c>
      <c r="D1745" s="127" t="s">
        <v>50209</v>
      </c>
      <c r="E1745" s="111" t="s">
        <v>3626</v>
      </c>
      <c r="F1745" s="126" t="s">
        <v>61996</v>
      </c>
      <c r="G1745" s="127" t="s">
        <v>61997</v>
      </c>
      <c r="H1745" s="111" t="s">
        <v>420</v>
      </c>
      <c r="I1745" s="128">
        <v>3398.4825000000001</v>
      </c>
      <c r="J1745" s="42">
        <v>90.048000000000002</v>
      </c>
      <c r="K1745" s="34">
        <v>306026.55216000002</v>
      </c>
      <c r="L1745" s="24">
        <v>284604.6935088</v>
      </c>
      <c r="M1745" s="129" t="s">
        <v>45</v>
      </c>
      <c r="N1745" s="129">
        <v>12</v>
      </c>
      <c r="O1745" s="130" t="s">
        <v>26</v>
      </c>
      <c r="P1745" s="116" t="s">
        <v>424</v>
      </c>
      <c r="Q1745" s="117" t="s">
        <v>63003</v>
      </c>
      <c r="R1745" s="117" t="s">
        <v>63002</v>
      </c>
      <c r="S1745" s="117" t="s">
        <v>57126</v>
      </c>
      <c r="T1745" s="117" t="s">
        <v>57126</v>
      </c>
      <c r="U1745" s="117" t="s">
        <v>57126</v>
      </c>
      <c r="V1745" s="114" t="s">
        <v>17</v>
      </c>
      <c r="W1745" s="118" t="s">
        <v>340</v>
      </c>
      <c r="X1745" s="115" t="str">
        <f>VLOOKUP(W1745,'Formato de datos '!$G$1:$H$240,2,0)</f>
        <v>Drogas y Medicamentos</v>
      </c>
      <c r="Y1745" s="129" t="s">
        <v>57</v>
      </c>
      <c r="Z1745" s="129"/>
      <c r="AA1745" s="131" t="s">
        <v>58450</v>
      </c>
      <c r="AB1745" s="129" t="s">
        <v>442</v>
      </c>
      <c r="AC1745" s="129"/>
      <c r="AD1745" s="130"/>
      <c r="AE1745" s="122">
        <v>3587</v>
      </c>
      <c r="AF1745" s="134"/>
    </row>
    <row r="1746" spans="1:32" s="135" customFormat="1" ht="30">
      <c r="A1746" s="133" t="s">
        <v>62914</v>
      </c>
      <c r="B1746" s="125" t="s">
        <v>58450</v>
      </c>
      <c r="C1746" s="125" t="s">
        <v>59193</v>
      </c>
      <c r="D1746" s="127" t="s">
        <v>51322</v>
      </c>
      <c r="E1746" s="111" t="s">
        <v>3530</v>
      </c>
      <c r="F1746" s="126" t="s">
        <v>61998</v>
      </c>
      <c r="G1746" s="127" t="s">
        <v>61999</v>
      </c>
      <c r="H1746" s="111" t="s">
        <v>420</v>
      </c>
      <c r="I1746" s="128">
        <v>255.36</v>
      </c>
      <c r="J1746" s="42">
        <v>9089.4879999999994</v>
      </c>
      <c r="K1746" s="34">
        <v>2321091.6556799999</v>
      </c>
      <c r="L1746" s="24">
        <v>2158615.2397824</v>
      </c>
      <c r="M1746" s="129" t="s">
        <v>45</v>
      </c>
      <c r="N1746" s="129">
        <v>12</v>
      </c>
      <c r="O1746" s="130" t="s">
        <v>26</v>
      </c>
      <c r="P1746" s="116" t="s">
        <v>424</v>
      </c>
      <c r="Q1746" s="117" t="s">
        <v>63003</v>
      </c>
      <c r="R1746" s="117" t="s">
        <v>63002</v>
      </c>
      <c r="S1746" s="117" t="s">
        <v>57126</v>
      </c>
      <c r="T1746" s="117" t="s">
        <v>57126</v>
      </c>
      <c r="U1746" s="117" t="s">
        <v>57126</v>
      </c>
      <c r="V1746" s="114" t="s">
        <v>17</v>
      </c>
      <c r="W1746" s="118" t="s">
        <v>340</v>
      </c>
      <c r="X1746" s="115" t="str">
        <f>VLOOKUP(W1746,'Formato de datos '!$G$1:$H$240,2,0)</f>
        <v>Drogas y Medicamentos</v>
      </c>
      <c r="Y1746" s="129" t="s">
        <v>57</v>
      </c>
      <c r="Z1746" s="129"/>
      <c r="AA1746" s="131" t="s">
        <v>58450</v>
      </c>
      <c r="AB1746" s="129" t="s">
        <v>442</v>
      </c>
      <c r="AC1746" s="129"/>
      <c r="AD1746" s="130"/>
      <c r="AE1746" s="122">
        <v>3588</v>
      </c>
      <c r="AF1746" s="134"/>
    </row>
    <row r="1747" spans="1:32" s="135" customFormat="1" ht="90">
      <c r="A1747" s="133" t="s">
        <v>62914</v>
      </c>
      <c r="B1747" s="125" t="s">
        <v>58450</v>
      </c>
      <c r="C1747" s="125" t="s">
        <v>59193</v>
      </c>
      <c r="D1747" s="127" t="s">
        <v>50922</v>
      </c>
      <c r="E1747" s="111" t="s">
        <v>3622</v>
      </c>
      <c r="F1747" s="126" t="s">
        <v>62000</v>
      </c>
      <c r="G1747" s="127" t="s">
        <v>62001</v>
      </c>
      <c r="H1747" s="111" t="s">
        <v>420</v>
      </c>
      <c r="I1747" s="128">
        <v>2.9924999999999997</v>
      </c>
      <c r="J1747" s="42">
        <v>39256.639999999999</v>
      </c>
      <c r="K1747" s="34">
        <v>117475.49519999999</v>
      </c>
      <c r="L1747" s="24">
        <v>109252.21053599998</v>
      </c>
      <c r="M1747" s="129" t="s">
        <v>45</v>
      </c>
      <c r="N1747" s="129">
        <v>12</v>
      </c>
      <c r="O1747" s="130" t="s">
        <v>26</v>
      </c>
      <c r="P1747" s="116" t="s">
        <v>424</v>
      </c>
      <c r="Q1747" s="117" t="s">
        <v>63003</v>
      </c>
      <c r="R1747" s="117" t="s">
        <v>63002</v>
      </c>
      <c r="S1747" s="117" t="s">
        <v>57126</v>
      </c>
      <c r="T1747" s="117" t="s">
        <v>57126</v>
      </c>
      <c r="U1747" s="117" t="s">
        <v>57126</v>
      </c>
      <c r="V1747" s="114" t="s">
        <v>17</v>
      </c>
      <c r="W1747" s="118" t="s">
        <v>340</v>
      </c>
      <c r="X1747" s="115" t="str">
        <f>VLOOKUP(W1747,'Formato de datos '!$G$1:$H$240,2,0)</f>
        <v>Drogas y Medicamentos</v>
      </c>
      <c r="Y1747" s="129" t="s">
        <v>57</v>
      </c>
      <c r="Z1747" s="129"/>
      <c r="AA1747" s="131" t="s">
        <v>58450</v>
      </c>
      <c r="AB1747" s="129" t="s">
        <v>442</v>
      </c>
      <c r="AC1747" s="129"/>
      <c r="AD1747" s="130"/>
      <c r="AE1747" s="122">
        <v>3589</v>
      </c>
      <c r="AF1747" s="134"/>
    </row>
    <row r="1748" spans="1:32" s="135" customFormat="1" ht="60">
      <c r="A1748" s="133" t="s">
        <v>62914</v>
      </c>
      <c r="B1748" s="125" t="s">
        <v>58450</v>
      </c>
      <c r="C1748" s="125" t="s">
        <v>59193</v>
      </c>
      <c r="D1748" s="127" t="s">
        <v>49964</v>
      </c>
      <c r="E1748" s="111" t="s">
        <v>3619</v>
      </c>
      <c r="F1748" s="126" t="s">
        <v>62002</v>
      </c>
      <c r="G1748" s="127" t="s">
        <v>62003</v>
      </c>
      <c r="H1748" s="111" t="s">
        <v>420</v>
      </c>
      <c r="I1748" s="128">
        <v>1929.165</v>
      </c>
      <c r="J1748" s="42">
        <v>1088.08</v>
      </c>
      <c r="K1748" s="34">
        <v>2099085.8531999998</v>
      </c>
      <c r="L1748" s="24">
        <v>1952149.8434759998</v>
      </c>
      <c r="M1748" s="129" t="s">
        <v>45</v>
      </c>
      <c r="N1748" s="129">
        <v>12</v>
      </c>
      <c r="O1748" s="130" t="s">
        <v>26</v>
      </c>
      <c r="P1748" s="116" t="s">
        <v>424</v>
      </c>
      <c r="Q1748" s="117" t="s">
        <v>63003</v>
      </c>
      <c r="R1748" s="117" t="s">
        <v>63002</v>
      </c>
      <c r="S1748" s="117" t="s">
        <v>57126</v>
      </c>
      <c r="T1748" s="117" t="s">
        <v>57126</v>
      </c>
      <c r="U1748" s="117" t="s">
        <v>57126</v>
      </c>
      <c r="V1748" s="114" t="s">
        <v>17</v>
      </c>
      <c r="W1748" s="118" t="s">
        <v>340</v>
      </c>
      <c r="X1748" s="115" t="str">
        <f>VLOOKUP(W1748,'Formato de datos '!$G$1:$H$240,2,0)</f>
        <v>Drogas y Medicamentos</v>
      </c>
      <c r="Y1748" s="129" t="s">
        <v>57</v>
      </c>
      <c r="Z1748" s="129"/>
      <c r="AA1748" s="131" t="s">
        <v>58450</v>
      </c>
      <c r="AB1748" s="129" t="s">
        <v>442</v>
      </c>
      <c r="AC1748" s="129"/>
      <c r="AD1748" s="130"/>
      <c r="AE1748" s="122">
        <v>3590</v>
      </c>
      <c r="AF1748" s="134"/>
    </row>
    <row r="1749" spans="1:32" s="135" customFormat="1" ht="60">
      <c r="A1749" s="133" t="s">
        <v>62914</v>
      </c>
      <c r="B1749" s="125" t="s">
        <v>58450</v>
      </c>
      <c r="C1749" s="125" t="s">
        <v>59193</v>
      </c>
      <c r="D1749" s="127" t="s">
        <v>49572</v>
      </c>
      <c r="E1749" s="111" t="s">
        <v>3606</v>
      </c>
      <c r="F1749" s="126" t="s">
        <v>62004</v>
      </c>
      <c r="G1749" s="127" t="s">
        <v>62005</v>
      </c>
      <c r="H1749" s="111" t="s">
        <v>420</v>
      </c>
      <c r="I1749" s="128">
        <v>4840.8674999999994</v>
      </c>
      <c r="J1749" s="42">
        <v>4846.5119999999997</v>
      </c>
      <c r="K1749" s="34">
        <v>23461322.429159995</v>
      </c>
      <c r="L1749" s="24">
        <v>21819029.859118797</v>
      </c>
      <c r="M1749" s="129" t="s">
        <v>45</v>
      </c>
      <c r="N1749" s="129">
        <v>12</v>
      </c>
      <c r="O1749" s="130" t="s">
        <v>26</v>
      </c>
      <c r="P1749" s="116" t="s">
        <v>424</v>
      </c>
      <c r="Q1749" s="117" t="s">
        <v>63003</v>
      </c>
      <c r="R1749" s="117" t="s">
        <v>63002</v>
      </c>
      <c r="S1749" s="117" t="s">
        <v>57126</v>
      </c>
      <c r="T1749" s="117" t="s">
        <v>57126</v>
      </c>
      <c r="U1749" s="117" t="s">
        <v>57126</v>
      </c>
      <c r="V1749" s="114" t="s">
        <v>17</v>
      </c>
      <c r="W1749" s="118" t="s">
        <v>340</v>
      </c>
      <c r="X1749" s="115" t="str">
        <f>VLOOKUP(W1749,'Formato de datos '!$G$1:$H$240,2,0)</f>
        <v>Drogas y Medicamentos</v>
      </c>
      <c r="Y1749" s="129" t="s">
        <v>57</v>
      </c>
      <c r="Z1749" s="129"/>
      <c r="AA1749" s="131" t="s">
        <v>58450</v>
      </c>
      <c r="AB1749" s="129" t="s">
        <v>442</v>
      </c>
      <c r="AC1749" s="129"/>
      <c r="AD1749" s="130"/>
      <c r="AE1749" s="122">
        <v>3591</v>
      </c>
      <c r="AF1749" s="134"/>
    </row>
    <row r="1750" spans="1:32" s="135" customFormat="1" ht="90">
      <c r="A1750" s="133" t="s">
        <v>62914</v>
      </c>
      <c r="B1750" s="125" t="s">
        <v>58450</v>
      </c>
      <c r="C1750" s="125" t="s">
        <v>59193</v>
      </c>
      <c r="D1750" s="127" t="s">
        <v>49572</v>
      </c>
      <c r="E1750" s="111" t="s">
        <v>3606</v>
      </c>
      <c r="F1750" s="126" t="s">
        <v>62006</v>
      </c>
      <c r="G1750" s="127" t="s">
        <v>62007</v>
      </c>
      <c r="H1750" s="111" t="s">
        <v>420</v>
      </c>
      <c r="I1750" s="128">
        <v>324.1875</v>
      </c>
      <c r="J1750" s="42">
        <v>2267.2800000000002</v>
      </c>
      <c r="K1750" s="34">
        <v>735023.83500000008</v>
      </c>
      <c r="L1750" s="24">
        <v>683572.16654999997</v>
      </c>
      <c r="M1750" s="129" t="s">
        <v>45</v>
      </c>
      <c r="N1750" s="129">
        <v>12</v>
      </c>
      <c r="O1750" s="130" t="s">
        <v>26</v>
      </c>
      <c r="P1750" s="116" t="s">
        <v>424</v>
      </c>
      <c r="Q1750" s="117" t="s">
        <v>63003</v>
      </c>
      <c r="R1750" s="117" t="s">
        <v>63002</v>
      </c>
      <c r="S1750" s="117" t="s">
        <v>57126</v>
      </c>
      <c r="T1750" s="117" t="s">
        <v>57126</v>
      </c>
      <c r="U1750" s="117" t="s">
        <v>57126</v>
      </c>
      <c r="V1750" s="114" t="s">
        <v>17</v>
      </c>
      <c r="W1750" s="118" t="s">
        <v>340</v>
      </c>
      <c r="X1750" s="115" t="str">
        <f>VLOOKUP(W1750,'Formato de datos '!$G$1:$H$240,2,0)</f>
        <v>Drogas y Medicamentos</v>
      </c>
      <c r="Y1750" s="129" t="s">
        <v>57</v>
      </c>
      <c r="Z1750" s="129"/>
      <c r="AA1750" s="131" t="s">
        <v>58450</v>
      </c>
      <c r="AB1750" s="129" t="s">
        <v>442</v>
      </c>
      <c r="AC1750" s="129"/>
      <c r="AD1750" s="130"/>
      <c r="AE1750" s="122">
        <v>3592</v>
      </c>
      <c r="AF1750" s="134"/>
    </row>
    <row r="1751" spans="1:32" s="135" customFormat="1" ht="45">
      <c r="A1751" s="133" t="s">
        <v>62914</v>
      </c>
      <c r="B1751" s="125" t="s">
        <v>58450</v>
      </c>
      <c r="C1751" s="125" t="s">
        <v>59193</v>
      </c>
      <c r="D1751" s="127" t="s">
        <v>49572</v>
      </c>
      <c r="E1751" s="111" t="s">
        <v>3606</v>
      </c>
      <c r="F1751" s="126" t="s">
        <v>62008</v>
      </c>
      <c r="G1751" s="127" t="s">
        <v>62009</v>
      </c>
      <c r="H1751" s="111" t="s">
        <v>420</v>
      </c>
      <c r="I1751" s="128">
        <v>8209.4249999999993</v>
      </c>
      <c r="J1751" s="42">
        <v>164.01599999999999</v>
      </c>
      <c r="K1751" s="34">
        <v>1346477.0507999999</v>
      </c>
      <c r="L1751" s="24">
        <v>1252223.6572439999</v>
      </c>
      <c r="M1751" s="129" t="s">
        <v>45</v>
      </c>
      <c r="N1751" s="129">
        <v>12</v>
      </c>
      <c r="O1751" s="130" t="s">
        <v>26</v>
      </c>
      <c r="P1751" s="116" t="s">
        <v>424</v>
      </c>
      <c r="Q1751" s="117" t="s">
        <v>63003</v>
      </c>
      <c r="R1751" s="117" t="s">
        <v>63002</v>
      </c>
      <c r="S1751" s="117" t="s">
        <v>57126</v>
      </c>
      <c r="T1751" s="117" t="s">
        <v>57126</v>
      </c>
      <c r="U1751" s="117" t="s">
        <v>57126</v>
      </c>
      <c r="V1751" s="114" t="s">
        <v>17</v>
      </c>
      <c r="W1751" s="118" t="s">
        <v>340</v>
      </c>
      <c r="X1751" s="115" t="str">
        <f>VLOOKUP(W1751,'Formato de datos '!$G$1:$H$240,2,0)</f>
        <v>Drogas y Medicamentos</v>
      </c>
      <c r="Y1751" s="129" t="s">
        <v>57</v>
      </c>
      <c r="Z1751" s="129"/>
      <c r="AA1751" s="131" t="s">
        <v>58450</v>
      </c>
      <c r="AB1751" s="129" t="s">
        <v>442</v>
      </c>
      <c r="AC1751" s="129"/>
      <c r="AD1751" s="130"/>
      <c r="AE1751" s="122">
        <v>3593</v>
      </c>
      <c r="AF1751" s="134"/>
    </row>
    <row r="1752" spans="1:32" s="135" customFormat="1" ht="75">
      <c r="A1752" s="133" t="s">
        <v>62914</v>
      </c>
      <c r="B1752" s="125" t="s">
        <v>58450</v>
      </c>
      <c r="C1752" s="125" t="s">
        <v>59193</v>
      </c>
      <c r="D1752" s="127" t="e">
        <v>#N/A</v>
      </c>
      <c r="E1752" s="111" t="s">
        <v>3624</v>
      </c>
      <c r="F1752" s="126" t="s">
        <v>62010</v>
      </c>
      <c r="G1752" s="127" t="s">
        <v>62011</v>
      </c>
      <c r="H1752" s="111" t="s">
        <v>420</v>
      </c>
      <c r="I1752" s="128">
        <v>29.925000000000001</v>
      </c>
      <c r="J1752" s="42">
        <v>4123802.8319999999</v>
      </c>
      <c r="K1752" s="34">
        <v>123404799.7476</v>
      </c>
      <c r="L1752" s="24">
        <v>111973754.02500001</v>
      </c>
      <c r="M1752" s="129" t="s">
        <v>45</v>
      </c>
      <c r="N1752" s="129">
        <v>12</v>
      </c>
      <c r="O1752" s="130" t="s">
        <v>26</v>
      </c>
      <c r="P1752" s="116" t="s">
        <v>424</v>
      </c>
      <c r="Q1752" s="117" t="s">
        <v>63003</v>
      </c>
      <c r="R1752" s="117" t="s">
        <v>63002</v>
      </c>
      <c r="S1752" s="117" t="s">
        <v>57126</v>
      </c>
      <c r="T1752" s="117" t="s">
        <v>57126</v>
      </c>
      <c r="U1752" s="117" t="s">
        <v>57126</v>
      </c>
      <c r="V1752" s="114" t="s">
        <v>17</v>
      </c>
      <c r="W1752" s="118" t="s">
        <v>340</v>
      </c>
      <c r="X1752" s="115" t="str">
        <f>VLOOKUP(W1752,'Formato de datos '!$G$1:$H$240,2,0)</f>
        <v>Drogas y Medicamentos</v>
      </c>
      <c r="Y1752" s="129" t="s">
        <v>57</v>
      </c>
      <c r="Z1752" s="129"/>
      <c r="AA1752" s="131" t="s">
        <v>58450</v>
      </c>
      <c r="AB1752" s="129" t="s">
        <v>442</v>
      </c>
      <c r="AC1752" s="129"/>
      <c r="AD1752" s="130"/>
      <c r="AE1752" s="122">
        <v>3594</v>
      </c>
      <c r="AF1752" s="134"/>
    </row>
    <row r="1753" spans="1:32" s="135" customFormat="1" ht="60">
      <c r="A1753" s="133" t="s">
        <v>62914</v>
      </c>
      <c r="B1753" s="125" t="s">
        <v>58450</v>
      </c>
      <c r="C1753" s="125" t="s">
        <v>59193</v>
      </c>
      <c r="D1753" s="127" t="s">
        <v>50550</v>
      </c>
      <c r="E1753" s="111" t="s">
        <v>3629</v>
      </c>
      <c r="F1753" s="126" t="s">
        <v>62012</v>
      </c>
      <c r="G1753" s="127" t="s">
        <v>62013</v>
      </c>
      <c r="H1753" s="111" t="s">
        <v>420</v>
      </c>
      <c r="I1753" s="128">
        <v>15.96</v>
      </c>
      <c r="J1753" s="42">
        <v>23708.351999999999</v>
      </c>
      <c r="K1753" s="34">
        <v>378385.29791999998</v>
      </c>
      <c r="L1753" s="24">
        <v>351898.32706559997</v>
      </c>
      <c r="M1753" s="129" t="s">
        <v>45</v>
      </c>
      <c r="N1753" s="129">
        <v>12</v>
      </c>
      <c r="O1753" s="130" t="s">
        <v>26</v>
      </c>
      <c r="P1753" s="116" t="s">
        <v>424</v>
      </c>
      <c r="Q1753" s="117" t="s">
        <v>63003</v>
      </c>
      <c r="R1753" s="117" t="s">
        <v>63002</v>
      </c>
      <c r="S1753" s="117" t="s">
        <v>57126</v>
      </c>
      <c r="T1753" s="117" t="s">
        <v>57126</v>
      </c>
      <c r="U1753" s="117" t="s">
        <v>57126</v>
      </c>
      <c r="V1753" s="114" t="s">
        <v>17</v>
      </c>
      <c r="W1753" s="118" t="s">
        <v>340</v>
      </c>
      <c r="X1753" s="115" t="str">
        <f>VLOOKUP(W1753,'Formato de datos '!$G$1:$H$240,2,0)</f>
        <v>Drogas y Medicamentos</v>
      </c>
      <c r="Y1753" s="129" t="s">
        <v>57</v>
      </c>
      <c r="Z1753" s="129"/>
      <c r="AA1753" s="131" t="s">
        <v>58450</v>
      </c>
      <c r="AB1753" s="129" t="s">
        <v>442</v>
      </c>
      <c r="AC1753" s="129"/>
      <c r="AD1753" s="130"/>
      <c r="AE1753" s="122">
        <v>3595</v>
      </c>
      <c r="AF1753" s="134"/>
    </row>
    <row r="1754" spans="1:32" s="135" customFormat="1" ht="90">
      <c r="A1754" s="133" t="s">
        <v>62914</v>
      </c>
      <c r="B1754" s="125" t="s">
        <v>58450</v>
      </c>
      <c r="C1754" s="125" t="s">
        <v>59193</v>
      </c>
      <c r="D1754" s="127" t="e">
        <v>#N/A</v>
      </c>
      <c r="E1754" s="111" t="s">
        <v>3623</v>
      </c>
      <c r="F1754" s="126" t="s">
        <v>62014</v>
      </c>
      <c r="G1754" s="127" t="s">
        <v>62015</v>
      </c>
      <c r="H1754" s="111" t="s">
        <v>420</v>
      </c>
      <c r="I1754" s="128">
        <v>2.9924999999999997</v>
      </c>
      <c r="J1754" s="42">
        <v>234308.11199999999</v>
      </c>
      <c r="K1754" s="34">
        <v>701167.02515999996</v>
      </c>
      <c r="L1754" s="24">
        <v>652085.33339879988</v>
      </c>
      <c r="M1754" s="129" t="s">
        <v>45</v>
      </c>
      <c r="N1754" s="129">
        <v>12</v>
      </c>
      <c r="O1754" s="130" t="s">
        <v>26</v>
      </c>
      <c r="P1754" s="116" t="s">
        <v>424</v>
      </c>
      <c r="Q1754" s="117" t="s">
        <v>63003</v>
      </c>
      <c r="R1754" s="117" t="s">
        <v>63002</v>
      </c>
      <c r="S1754" s="117" t="s">
        <v>57126</v>
      </c>
      <c r="T1754" s="117" t="s">
        <v>57126</v>
      </c>
      <c r="U1754" s="117" t="s">
        <v>57126</v>
      </c>
      <c r="V1754" s="114" t="s">
        <v>17</v>
      </c>
      <c r="W1754" s="118" t="s">
        <v>340</v>
      </c>
      <c r="X1754" s="115" t="str">
        <f>VLOOKUP(W1754,'Formato de datos '!$G$1:$H$240,2,0)</f>
        <v>Drogas y Medicamentos</v>
      </c>
      <c r="Y1754" s="129" t="s">
        <v>57</v>
      </c>
      <c r="Z1754" s="129"/>
      <c r="AA1754" s="131" t="s">
        <v>58450</v>
      </c>
      <c r="AB1754" s="129" t="s">
        <v>442</v>
      </c>
      <c r="AC1754" s="129"/>
      <c r="AD1754" s="130"/>
      <c r="AE1754" s="122">
        <v>3596</v>
      </c>
      <c r="AF1754" s="134"/>
    </row>
    <row r="1755" spans="1:32" s="135" customFormat="1" ht="90">
      <c r="A1755" s="133" t="s">
        <v>62914</v>
      </c>
      <c r="B1755" s="125" t="s">
        <v>58450</v>
      </c>
      <c r="C1755" s="125" t="s">
        <v>59193</v>
      </c>
      <c r="D1755" s="127" t="s">
        <v>51146</v>
      </c>
      <c r="E1755" s="111" t="s">
        <v>3623</v>
      </c>
      <c r="F1755" s="126" t="s">
        <v>62016</v>
      </c>
      <c r="G1755" s="127" t="s">
        <v>62017</v>
      </c>
      <c r="H1755" s="111" t="s">
        <v>420</v>
      </c>
      <c r="I1755" s="128">
        <v>2.9924999999999997</v>
      </c>
      <c r="J1755" s="42">
        <v>155440</v>
      </c>
      <c r="K1755" s="34">
        <v>465154.19999999995</v>
      </c>
      <c r="L1755" s="24">
        <v>433912.49999999994</v>
      </c>
      <c r="M1755" s="129" t="s">
        <v>45</v>
      </c>
      <c r="N1755" s="129">
        <v>12</v>
      </c>
      <c r="O1755" s="130" t="s">
        <v>26</v>
      </c>
      <c r="P1755" s="116" t="s">
        <v>424</v>
      </c>
      <c r="Q1755" s="117" t="s">
        <v>63003</v>
      </c>
      <c r="R1755" s="117" t="s">
        <v>63002</v>
      </c>
      <c r="S1755" s="117" t="s">
        <v>57126</v>
      </c>
      <c r="T1755" s="117" t="s">
        <v>57126</v>
      </c>
      <c r="U1755" s="117" t="s">
        <v>57126</v>
      </c>
      <c r="V1755" s="114" t="s">
        <v>17</v>
      </c>
      <c r="W1755" s="118" t="s">
        <v>340</v>
      </c>
      <c r="X1755" s="115" t="str">
        <f>VLOOKUP(W1755,'Formato de datos '!$G$1:$H$240,2,0)</f>
        <v>Drogas y Medicamentos</v>
      </c>
      <c r="Y1755" s="129" t="s">
        <v>57</v>
      </c>
      <c r="Z1755" s="129"/>
      <c r="AA1755" s="131" t="s">
        <v>58450</v>
      </c>
      <c r="AB1755" s="129" t="s">
        <v>442</v>
      </c>
      <c r="AC1755" s="129"/>
      <c r="AD1755" s="130"/>
      <c r="AE1755" s="122">
        <v>3597</v>
      </c>
      <c r="AF1755" s="134"/>
    </row>
    <row r="1756" spans="1:32" s="135" customFormat="1" ht="90">
      <c r="A1756" s="133" t="s">
        <v>62914</v>
      </c>
      <c r="B1756" s="125" t="s">
        <v>58450</v>
      </c>
      <c r="C1756" s="125" t="s">
        <v>59193</v>
      </c>
      <c r="D1756" s="127" t="e">
        <v>#N/A</v>
      </c>
      <c r="E1756" s="111" t="s">
        <v>3623</v>
      </c>
      <c r="F1756" s="126" t="s">
        <v>62018</v>
      </c>
      <c r="G1756" s="127" t="s">
        <v>62019</v>
      </c>
      <c r="H1756" s="111" t="s">
        <v>420</v>
      </c>
      <c r="I1756" s="128">
        <v>1.9950000000000001</v>
      </c>
      <c r="J1756" s="42">
        <v>258526.736</v>
      </c>
      <c r="K1756" s="34">
        <v>515760.83832000004</v>
      </c>
      <c r="L1756" s="24">
        <v>479657.57963759999</v>
      </c>
      <c r="M1756" s="129" t="s">
        <v>45</v>
      </c>
      <c r="N1756" s="129">
        <v>12</v>
      </c>
      <c r="O1756" s="130" t="s">
        <v>26</v>
      </c>
      <c r="P1756" s="116" t="s">
        <v>424</v>
      </c>
      <c r="Q1756" s="117" t="s">
        <v>63003</v>
      </c>
      <c r="R1756" s="117" t="s">
        <v>63002</v>
      </c>
      <c r="S1756" s="117" t="s">
        <v>57126</v>
      </c>
      <c r="T1756" s="117" t="s">
        <v>57126</v>
      </c>
      <c r="U1756" s="117" t="s">
        <v>57126</v>
      </c>
      <c r="V1756" s="114" t="s">
        <v>17</v>
      </c>
      <c r="W1756" s="118" t="s">
        <v>340</v>
      </c>
      <c r="X1756" s="115" t="str">
        <f>VLOOKUP(W1756,'Formato de datos '!$G$1:$H$240,2,0)</f>
        <v>Drogas y Medicamentos</v>
      </c>
      <c r="Y1756" s="129" t="s">
        <v>57</v>
      </c>
      <c r="Z1756" s="129"/>
      <c r="AA1756" s="131" t="s">
        <v>58450</v>
      </c>
      <c r="AB1756" s="129" t="s">
        <v>442</v>
      </c>
      <c r="AC1756" s="129"/>
      <c r="AD1756" s="130"/>
      <c r="AE1756" s="122">
        <v>3598</v>
      </c>
      <c r="AF1756" s="134"/>
    </row>
    <row r="1757" spans="1:32" s="135" customFormat="1" ht="90">
      <c r="A1757" s="133" t="s">
        <v>62914</v>
      </c>
      <c r="B1757" s="125" t="s">
        <v>58450</v>
      </c>
      <c r="C1757" s="125" t="s">
        <v>59193</v>
      </c>
      <c r="D1757" s="127" t="s">
        <v>51152</v>
      </c>
      <c r="E1757" s="111" t="s">
        <v>3623</v>
      </c>
      <c r="F1757" s="126" t="s">
        <v>62020</v>
      </c>
      <c r="G1757" s="127" t="s">
        <v>62021</v>
      </c>
      <c r="H1757" s="111" t="s">
        <v>420</v>
      </c>
      <c r="I1757" s="128">
        <v>1046.3775000000001</v>
      </c>
      <c r="J1757" s="42">
        <v>14632.8</v>
      </c>
      <c r="K1757" s="34">
        <v>15311432.682</v>
      </c>
      <c r="L1757" s="24">
        <v>14283052.875</v>
      </c>
      <c r="M1757" s="129" t="s">
        <v>45</v>
      </c>
      <c r="N1757" s="129">
        <v>12</v>
      </c>
      <c r="O1757" s="130" t="s">
        <v>26</v>
      </c>
      <c r="P1757" s="116" t="s">
        <v>424</v>
      </c>
      <c r="Q1757" s="117" t="s">
        <v>63003</v>
      </c>
      <c r="R1757" s="117" t="s">
        <v>63002</v>
      </c>
      <c r="S1757" s="117" t="s">
        <v>57126</v>
      </c>
      <c r="T1757" s="117" t="s">
        <v>57126</v>
      </c>
      <c r="U1757" s="117" t="s">
        <v>57126</v>
      </c>
      <c r="V1757" s="114" t="s">
        <v>17</v>
      </c>
      <c r="W1757" s="118" t="s">
        <v>340</v>
      </c>
      <c r="X1757" s="115" t="str">
        <f>VLOOKUP(W1757,'Formato de datos '!$G$1:$H$240,2,0)</f>
        <v>Drogas y Medicamentos</v>
      </c>
      <c r="Y1757" s="129" t="s">
        <v>57</v>
      </c>
      <c r="Z1757" s="129"/>
      <c r="AA1757" s="131" t="s">
        <v>58450</v>
      </c>
      <c r="AB1757" s="129" t="s">
        <v>442</v>
      </c>
      <c r="AC1757" s="129"/>
      <c r="AD1757" s="130"/>
      <c r="AE1757" s="122">
        <v>3599</v>
      </c>
      <c r="AF1757" s="134"/>
    </row>
    <row r="1758" spans="1:32" s="135" customFormat="1" ht="90">
      <c r="A1758" s="133" t="s">
        <v>62914</v>
      </c>
      <c r="B1758" s="125" t="s">
        <v>58450</v>
      </c>
      <c r="C1758" s="125" t="s">
        <v>59193</v>
      </c>
      <c r="D1758" s="127" t="s">
        <v>49799</v>
      </c>
      <c r="E1758" s="111" t="s">
        <v>3623</v>
      </c>
      <c r="F1758" s="126" t="s">
        <v>62022</v>
      </c>
      <c r="G1758" s="127" t="s">
        <v>62023</v>
      </c>
      <c r="H1758" s="111" t="s">
        <v>420</v>
      </c>
      <c r="I1758" s="128">
        <v>253.36499999999998</v>
      </c>
      <c r="J1758" s="42">
        <v>45249.120000000003</v>
      </c>
      <c r="K1758" s="34">
        <v>11464543.288799999</v>
      </c>
      <c r="L1758" s="24">
        <v>10662025.258584</v>
      </c>
      <c r="M1758" s="129" t="s">
        <v>45</v>
      </c>
      <c r="N1758" s="129">
        <v>12</v>
      </c>
      <c r="O1758" s="130" t="s">
        <v>26</v>
      </c>
      <c r="P1758" s="116" t="s">
        <v>424</v>
      </c>
      <c r="Q1758" s="117" t="s">
        <v>63003</v>
      </c>
      <c r="R1758" s="117" t="s">
        <v>63002</v>
      </c>
      <c r="S1758" s="117" t="s">
        <v>57126</v>
      </c>
      <c r="T1758" s="117" t="s">
        <v>57126</v>
      </c>
      <c r="U1758" s="117" t="s">
        <v>57126</v>
      </c>
      <c r="V1758" s="114" t="s">
        <v>17</v>
      </c>
      <c r="W1758" s="118" t="s">
        <v>340</v>
      </c>
      <c r="X1758" s="115" t="str">
        <f>VLOOKUP(W1758,'Formato de datos '!$G$1:$H$240,2,0)</f>
        <v>Drogas y Medicamentos</v>
      </c>
      <c r="Y1758" s="129" t="s">
        <v>57</v>
      </c>
      <c r="Z1758" s="129"/>
      <c r="AA1758" s="131" t="s">
        <v>58450</v>
      </c>
      <c r="AB1758" s="129" t="s">
        <v>442</v>
      </c>
      <c r="AC1758" s="129"/>
      <c r="AD1758" s="130"/>
      <c r="AE1758" s="122">
        <v>3600</v>
      </c>
      <c r="AF1758" s="134"/>
    </row>
    <row r="1759" spans="1:32" s="135" customFormat="1" ht="60">
      <c r="A1759" s="133" t="s">
        <v>62914</v>
      </c>
      <c r="B1759" s="125" t="s">
        <v>58450</v>
      </c>
      <c r="C1759" s="125" t="s">
        <v>59193</v>
      </c>
      <c r="D1759" s="127" t="e">
        <v>#N/A</v>
      </c>
      <c r="E1759" s="111" t="s">
        <v>3619</v>
      </c>
      <c r="F1759" s="126" t="s">
        <v>62024</v>
      </c>
      <c r="G1759" s="127" t="s">
        <v>62025</v>
      </c>
      <c r="H1759" s="111" t="s">
        <v>420</v>
      </c>
      <c r="I1759" s="128">
        <v>4693.2375000000002</v>
      </c>
      <c r="J1759" s="42">
        <v>4235.4719999999998</v>
      </c>
      <c r="K1759" s="34">
        <v>19878076.020599999</v>
      </c>
      <c r="L1759" s="24">
        <v>18547674.600000001</v>
      </c>
      <c r="M1759" s="129" t="s">
        <v>45</v>
      </c>
      <c r="N1759" s="129">
        <v>12</v>
      </c>
      <c r="O1759" s="130" t="s">
        <v>26</v>
      </c>
      <c r="P1759" s="116" t="s">
        <v>424</v>
      </c>
      <c r="Q1759" s="117" t="s">
        <v>63003</v>
      </c>
      <c r="R1759" s="117" t="s">
        <v>63002</v>
      </c>
      <c r="S1759" s="117" t="s">
        <v>57126</v>
      </c>
      <c r="T1759" s="117" t="s">
        <v>57126</v>
      </c>
      <c r="U1759" s="117" t="s">
        <v>57126</v>
      </c>
      <c r="V1759" s="114" t="s">
        <v>17</v>
      </c>
      <c r="W1759" s="118" t="s">
        <v>340</v>
      </c>
      <c r="X1759" s="115" t="str">
        <f>VLOOKUP(W1759,'Formato de datos '!$G$1:$H$240,2,0)</f>
        <v>Drogas y Medicamentos</v>
      </c>
      <c r="Y1759" s="129" t="s">
        <v>57</v>
      </c>
      <c r="Z1759" s="129"/>
      <c r="AA1759" s="131" t="s">
        <v>58450</v>
      </c>
      <c r="AB1759" s="129" t="s">
        <v>442</v>
      </c>
      <c r="AC1759" s="129"/>
      <c r="AD1759" s="130"/>
      <c r="AE1759" s="122">
        <v>3601</v>
      </c>
      <c r="AF1759" s="134"/>
    </row>
    <row r="1760" spans="1:32" s="135" customFormat="1" ht="45">
      <c r="A1760" s="133" t="s">
        <v>62914</v>
      </c>
      <c r="B1760" s="125" t="s">
        <v>58450</v>
      </c>
      <c r="C1760" s="125" t="s">
        <v>59193</v>
      </c>
      <c r="D1760" s="127" t="s">
        <v>49633</v>
      </c>
      <c r="E1760" s="111" t="s">
        <v>3606</v>
      </c>
      <c r="F1760" s="126" t="s">
        <v>62026</v>
      </c>
      <c r="G1760" s="127" t="s">
        <v>62027</v>
      </c>
      <c r="H1760" s="111" t="s">
        <v>420</v>
      </c>
      <c r="I1760" s="128">
        <v>20446.555499999999</v>
      </c>
      <c r="J1760" s="42">
        <v>9291.0239999999994</v>
      </c>
      <c r="K1760" s="34">
        <v>189969437.86783198</v>
      </c>
      <c r="L1760" s="24">
        <v>176671577.21708372</v>
      </c>
      <c r="M1760" s="129" t="s">
        <v>45</v>
      </c>
      <c r="N1760" s="129">
        <v>12</v>
      </c>
      <c r="O1760" s="130" t="s">
        <v>26</v>
      </c>
      <c r="P1760" s="116" t="s">
        <v>424</v>
      </c>
      <c r="Q1760" s="117" t="s">
        <v>63003</v>
      </c>
      <c r="R1760" s="117" t="s">
        <v>63002</v>
      </c>
      <c r="S1760" s="117" t="s">
        <v>57126</v>
      </c>
      <c r="T1760" s="117" t="s">
        <v>57126</v>
      </c>
      <c r="U1760" s="117" t="s">
        <v>57126</v>
      </c>
      <c r="V1760" s="114" t="s">
        <v>17</v>
      </c>
      <c r="W1760" s="118" t="s">
        <v>340</v>
      </c>
      <c r="X1760" s="115" t="str">
        <f>VLOOKUP(W1760,'Formato de datos '!$G$1:$H$240,2,0)</f>
        <v>Drogas y Medicamentos</v>
      </c>
      <c r="Y1760" s="129" t="s">
        <v>57</v>
      </c>
      <c r="Z1760" s="129"/>
      <c r="AA1760" s="131" t="s">
        <v>58450</v>
      </c>
      <c r="AB1760" s="129" t="s">
        <v>442</v>
      </c>
      <c r="AC1760" s="129"/>
      <c r="AD1760" s="130"/>
      <c r="AE1760" s="122">
        <v>3602</v>
      </c>
      <c r="AF1760" s="134"/>
    </row>
    <row r="1761" spans="1:32" s="135" customFormat="1" ht="60">
      <c r="A1761" s="133" t="s">
        <v>62914</v>
      </c>
      <c r="B1761" s="125" t="s">
        <v>58450</v>
      </c>
      <c r="C1761" s="125" t="s">
        <v>59193</v>
      </c>
      <c r="D1761" s="127" t="s">
        <v>51857</v>
      </c>
      <c r="E1761" s="111" t="s">
        <v>3620</v>
      </c>
      <c r="F1761" s="126">
        <v>41911</v>
      </c>
      <c r="G1761" s="127" t="s">
        <v>62028</v>
      </c>
      <c r="H1761" s="111" t="s">
        <v>420</v>
      </c>
      <c r="I1761" s="128">
        <v>492.76500000000004</v>
      </c>
      <c r="J1761" s="42">
        <v>17128.416000000001</v>
      </c>
      <c r="K1761" s="34">
        <v>8440283.910240002</v>
      </c>
      <c r="L1761" s="24">
        <v>7860587.2800000003</v>
      </c>
      <c r="M1761" s="129" t="s">
        <v>45</v>
      </c>
      <c r="N1761" s="129">
        <v>12</v>
      </c>
      <c r="O1761" s="130" t="s">
        <v>26</v>
      </c>
      <c r="P1761" s="116" t="s">
        <v>424</v>
      </c>
      <c r="Q1761" s="117" t="s">
        <v>63003</v>
      </c>
      <c r="R1761" s="117" t="s">
        <v>63002</v>
      </c>
      <c r="S1761" s="117" t="s">
        <v>57126</v>
      </c>
      <c r="T1761" s="117" t="s">
        <v>57126</v>
      </c>
      <c r="U1761" s="117" t="s">
        <v>57126</v>
      </c>
      <c r="V1761" s="114" t="s">
        <v>17</v>
      </c>
      <c r="W1761" s="118" t="s">
        <v>340</v>
      </c>
      <c r="X1761" s="115" t="str">
        <f>VLOOKUP(W1761,'Formato de datos '!$G$1:$H$240,2,0)</f>
        <v>Drogas y Medicamentos</v>
      </c>
      <c r="Y1761" s="129" t="s">
        <v>57</v>
      </c>
      <c r="Z1761" s="129"/>
      <c r="AA1761" s="131" t="s">
        <v>58450</v>
      </c>
      <c r="AB1761" s="129" t="s">
        <v>442</v>
      </c>
      <c r="AC1761" s="129"/>
      <c r="AD1761" s="130"/>
      <c r="AE1761" s="122">
        <v>3603</v>
      </c>
      <c r="AF1761" s="134"/>
    </row>
    <row r="1762" spans="1:32" s="135" customFormat="1" ht="90">
      <c r="A1762" s="133" t="s">
        <v>62914</v>
      </c>
      <c r="B1762" s="125" t="s">
        <v>58450</v>
      </c>
      <c r="C1762" s="125" t="s">
        <v>59193</v>
      </c>
      <c r="D1762" s="127" t="s">
        <v>51031</v>
      </c>
      <c r="E1762" s="111" t="s">
        <v>3622</v>
      </c>
      <c r="F1762" s="126" t="s">
        <v>62029</v>
      </c>
      <c r="G1762" s="127" t="s">
        <v>62030</v>
      </c>
      <c r="H1762" s="111" t="s">
        <v>420</v>
      </c>
      <c r="I1762" s="128">
        <v>4911.6899999999996</v>
      </c>
      <c r="J1762" s="42">
        <v>14343.36</v>
      </c>
      <c r="K1762" s="34">
        <v>70450137.878399998</v>
      </c>
      <c r="L1762" s="24">
        <v>55256512.499999993</v>
      </c>
      <c r="M1762" s="129" t="s">
        <v>45</v>
      </c>
      <c r="N1762" s="129">
        <v>12</v>
      </c>
      <c r="O1762" s="130" t="s">
        <v>26</v>
      </c>
      <c r="P1762" s="116" t="s">
        <v>424</v>
      </c>
      <c r="Q1762" s="117" t="s">
        <v>63003</v>
      </c>
      <c r="R1762" s="117" t="s">
        <v>63002</v>
      </c>
      <c r="S1762" s="117" t="s">
        <v>57126</v>
      </c>
      <c r="T1762" s="117" t="s">
        <v>57126</v>
      </c>
      <c r="U1762" s="117" t="s">
        <v>57126</v>
      </c>
      <c r="V1762" s="114" t="s">
        <v>17</v>
      </c>
      <c r="W1762" s="118" t="s">
        <v>340</v>
      </c>
      <c r="X1762" s="115" t="str">
        <f>VLOOKUP(W1762,'Formato de datos '!$G$1:$H$240,2,0)</f>
        <v>Drogas y Medicamentos</v>
      </c>
      <c r="Y1762" s="129" t="s">
        <v>57</v>
      </c>
      <c r="Z1762" s="129"/>
      <c r="AA1762" s="131" t="s">
        <v>58450</v>
      </c>
      <c r="AB1762" s="129" t="s">
        <v>442</v>
      </c>
      <c r="AC1762" s="129"/>
      <c r="AD1762" s="130"/>
      <c r="AE1762" s="122">
        <v>3604</v>
      </c>
      <c r="AF1762" s="134"/>
    </row>
    <row r="1763" spans="1:32" s="135" customFormat="1" ht="60">
      <c r="A1763" s="133" t="s">
        <v>62914</v>
      </c>
      <c r="B1763" s="125" t="s">
        <v>58450</v>
      </c>
      <c r="C1763" s="125" t="s">
        <v>59193</v>
      </c>
      <c r="D1763" s="127"/>
      <c r="E1763" s="111" t="s">
        <v>3626</v>
      </c>
      <c r="F1763" s="126">
        <v>51881</v>
      </c>
      <c r="G1763" s="127" t="s">
        <v>62031</v>
      </c>
      <c r="H1763" s="111" t="s">
        <v>420</v>
      </c>
      <c r="I1763" s="128">
        <v>120.69749999999999</v>
      </c>
      <c r="J1763" s="42">
        <v>2051.808</v>
      </c>
      <c r="K1763" s="34">
        <v>247648.09607999999</v>
      </c>
      <c r="L1763" s="24">
        <v>230312.72935439998</v>
      </c>
      <c r="M1763" s="129" t="s">
        <v>45</v>
      </c>
      <c r="N1763" s="129">
        <v>12</v>
      </c>
      <c r="O1763" s="130" t="s">
        <v>26</v>
      </c>
      <c r="P1763" s="116" t="s">
        <v>424</v>
      </c>
      <c r="Q1763" s="117" t="s">
        <v>63003</v>
      </c>
      <c r="R1763" s="117" t="s">
        <v>63002</v>
      </c>
      <c r="S1763" s="117" t="s">
        <v>57126</v>
      </c>
      <c r="T1763" s="117" t="s">
        <v>57126</v>
      </c>
      <c r="U1763" s="117" t="s">
        <v>57126</v>
      </c>
      <c r="V1763" s="114" t="s">
        <v>17</v>
      </c>
      <c r="W1763" s="118" t="s">
        <v>340</v>
      </c>
      <c r="X1763" s="115" t="str">
        <f>VLOOKUP(W1763,'Formato de datos '!$G$1:$H$240,2,0)</f>
        <v>Drogas y Medicamentos</v>
      </c>
      <c r="Y1763" s="129" t="s">
        <v>57</v>
      </c>
      <c r="Z1763" s="129"/>
      <c r="AA1763" s="131" t="s">
        <v>58450</v>
      </c>
      <c r="AB1763" s="129" t="s">
        <v>442</v>
      </c>
      <c r="AC1763" s="129"/>
      <c r="AD1763" s="130"/>
      <c r="AE1763" s="122">
        <v>3605</v>
      </c>
      <c r="AF1763" s="134"/>
    </row>
    <row r="1764" spans="1:32" s="135" customFormat="1" ht="150">
      <c r="A1764" s="133" t="s">
        <v>62914</v>
      </c>
      <c r="B1764" s="125" t="s">
        <v>58450</v>
      </c>
      <c r="C1764" s="125" t="s">
        <v>59193</v>
      </c>
      <c r="D1764" s="127" t="s">
        <v>49886</v>
      </c>
      <c r="E1764" s="111" t="s">
        <v>3624</v>
      </c>
      <c r="F1764" s="126" t="s">
        <v>62032</v>
      </c>
      <c r="G1764" s="127" t="s">
        <v>62033</v>
      </c>
      <c r="H1764" s="111" t="s">
        <v>420</v>
      </c>
      <c r="I1764" s="128">
        <v>108.1575</v>
      </c>
      <c r="J1764" s="42">
        <v>37451.392</v>
      </c>
      <c r="K1764" s="34">
        <v>4050648.9302400001</v>
      </c>
      <c r="L1764" s="24">
        <v>3767103.5051232004</v>
      </c>
      <c r="M1764" s="129" t="s">
        <v>45</v>
      </c>
      <c r="N1764" s="129">
        <v>12</v>
      </c>
      <c r="O1764" s="130" t="s">
        <v>26</v>
      </c>
      <c r="P1764" s="116" t="s">
        <v>424</v>
      </c>
      <c r="Q1764" s="117" t="s">
        <v>63003</v>
      </c>
      <c r="R1764" s="117" t="s">
        <v>63002</v>
      </c>
      <c r="S1764" s="117" t="s">
        <v>57126</v>
      </c>
      <c r="T1764" s="117" t="s">
        <v>57126</v>
      </c>
      <c r="U1764" s="117" t="s">
        <v>57126</v>
      </c>
      <c r="V1764" s="114" t="s">
        <v>17</v>
      </c>
      <c r="W1764" s="118" t="s">
        <v>340</v>
      </c>
      <c r="X1764" s="115" t="str">
        <f>VLOOKUP(W1764,'Formato de datos '!$G$1:$H$240,2,0)</f>
        <v>Drogas y Medicamentos</v>
      </c>
      <c r="Y1764" s="129" t="s">
        <v>57</v>
      </c>
      <c r="Z1764" s="129"/>
      <c r="AA1764" s="131" t="s">
        <v>58450</v>
      </c>
      <c r="AB1764" s="129" t="s">
        <v>442</v>
      </c>
      <c r="AC1764" s="129"/>
      <c r="AD1764" s="130"/>
      <c r="AE1764" s="122">
        <v>3606</v>
      </c>
      <c r="AF1764" s="134"/>
    </row>
    <row r="1765" spans="1:32" s="135" customFormat="1" ht="75">
      <c r="A1765" s="133" t="s">
        <v>62914</v>
      </c>
      <c r="B1765" s="125" t="s">
        <v>58450</v>
      </c>
      <c r="C1765" s="125" t="s">
        <v>59193</v>
      </c>
      <c r="D1765" s="127" t="s">
        <v>49913</v>
      </c>
      <c r="E1765" s="111" t="s">
        <v>3624</v>
      </c>
      <c r="F1765" s="126" t="s">
        <v>62034</v>
      </c>
      <c r="G1765" s="127" t="s">
        <v>62035</v>
      </c>
      <c r="H1765" s="111" t="s">
        <v>420</v>
      </c>
      <c r="I1765" s="128">
        <v>1696.6525000000001</v>
      </c>
      <c r="J1765" s="42">
        <v>18481.28</v>
      </c>
      <c r="K1765" s="34">
        <v>31356309.915200002</v>
      </c>
      <c r="L1765" s="24">
        <v>29161368.221135996</v>
      </c>
      <c r="M1765" s="129" t="s">
        <v>45</v>
      </c>
      <c r="N1765" s="129">
        <v>12</v>
      </c>
      <c r="O1765" s="130" t="s">
        <v>26</v>
      </c>
      <c r="P1765" s="116" t="s">
        <v>424</v>
      </c>
      <c r="Q1765" s="117" t="s">
        <v>63003</v>
      </c>
      <c r="R1765" s="117" t="s">
        <v>63002</v>
      </c>
      <c r="S1765" s="117" t="s">
        <v>57126</v>
      </c>
      <c r="T1765" s="117" t="s">
        <v>57126</v>
      </c>
      <c r="U1765" s="117" t="s">
        <v>57126</v>
      </c>
      <c r="V1765" s="114" t="s">
        <v>17</v>
      </c>
      <c r="W1765" s="118" t="s">
        <v>340</v>
      </c>
      <c r="X1765" s="115" t="str">
        <f>VLOOKUP(W1765,'Formato de datos '!$G$1:$H$240,2,0)</f>
        <v>Drogas y Medicamentos</v>
      </c>
      <c r="Y1765" s="129" t="s">
        <v>57</v>
      </c>
      <c r="Z1765" s="129"/>
      <c r="AA1765" s="131" t="s">
        <v>58450</v>
      </c>
      <c r="AB1765" s="129" t="s">
        <v>442</v>
      </c>
      <c r="AC1765" s="129"/>
      <c r="AD1765" s="130"/>
      <c r="AE1765" s="122">
        <v>3607</v>
      </c>
      <c r="AF1765" s="134"/>
    </row>
    <row r="1766" spans="1:32" s="135" customFormat="1" ht="75">
      <c r="A1766" s="133" t="s">
        <v>62914</v>
      </c>
      <c r="B1766" s="125" t="s">
        <v>58450</v>
      </c>
      <c r="C1766" s="125" t="s">
        <v>59193</v>
      </c>
      <c r="D1766" s="127" t="s">
        <v>49914</v>
      </c>
      <c r="E1766" s="111" t="s">
        <v>3624</v>
      </c>
      <c r="F1766" s="126" t="s">
        <v>62036</v>
      </c>
      <c r="G1766" s="127" t="s">
        <v>62037</v>
      </c>
      <c r="H1766" s="111" t="s">
        <v>420</v>
      </c>
      <c r="I1766" s="128">
        <v>2.1849999999999996</v>
      </c>
      <c r="J1766" s="42">
        <v>212208.83199999999</v>
      </c>
      <c r="K1766" s="34">
        <v>463676.29791999992</v>
      </c>
      <c r="L1766" s="24">
        <v>431218.95706559991</v>
      </c>
      <c r="M1766" s="129" t="s">
        <v>45</v>
      </c>
      <c r="N1766" s="129">
        <v>12</v>
      </c>
      <c r="O1766" s="130" t="s">
        <v>26</v>
      </c>
      <c r="P1766" s="116" t="s">
        <v>424</v>
      </c>
      <c r="Q1766" s="117" t="s">
        <v>63003</v>
      </c>
      <c r="R1766" s="117" t="s">
        <v>63002</v>
      </c>
      <c r="S1766" s="117" t="s">
        <v>57126</v>
      </c>
      <c r="T1766" s="117" t="s">
        <v>57126</v>
      </c>
      <c r="U1766" s="117" t="s">
        <v>57126</v>
      </c>
      <c r="V1766" s="114" t="s">
        <v>17</v>
      </c>
      <c r="W1766" s="118" t="s">
        <v>340</v>
      </c>
      <c r="X1766" s="115" t="str">
        <f>VLOOKUP(W1766,'Formato de datos '!$G$1:$H$240,2,0)</f>
        <v>Drogas y Medicamentos</v>
      </c>
      <c r="Y1766" s="129" t="s">
        <v>57</v>
      </c>
      <c r="Z1766" s="129"/>
      <c r="AA1766" s="131" t="s">
        <v>58450</v>
      </c>
      <c r="AB1766" s="129" t="s">
        <v>442</v>
      </c>
      <c r="AC1766" s="129"/>
      <c r="AD1766" s="130"/>
      <c r="AE1766" s="122">
        <v>3608</v>
      </c>
      <c r="AF1766" s="134"/>
    </row>
    <row r="1767" spans="1:32" s="135" customFormat="1" ht="30">
      <c r="A1767" s="133" t="s">
        <v>62914</v>
      </c>
      <c r="B1767" s="125" t="s">
        <v>58450</v>
      </c>
      <c r="C1767" s="125" t="s">
        <v>59193</v>
      </c>
      <c r="D1767" s="127" t="s">
        <v>51106</v>
      </c>
      <c r="E1767" s="111" t="s">
        <v>3530</v>
      </c>
      <c r="F1767" s="126" t="s">
        <v>62038</v>
      </c>
      <c r="G1767" s="127" t="s">
        <v>62039</v>
      </c>
      <c r="H1767" s="111" t="s">
        <v>420</v>
      </c>
      <c r="I1767" s="128">
        <v>368.07749999999999</v>
      </c>
      <c r="J1767" s="42">
        <v>105.056</v>
      </c>
      <c r="K1767" s="34">
        <v>38668.749839999997</v>
      </c>
      <c r="L1767" s="24">
        <v>35961.937351199995</v>
      </c>
      <c r="M1767" s="129" t="s">
        <v>45</v>
      </c>
      <c r="N1767" s="129">
        <v>12</v>
      </c>
      <c r="O1767" s="130" t="s">
        <v>26</v>
      </c>
      <c r="P1767" s="116" t="s">
        <v>424</v>
      </c>
      <c r="Q1767" s="117" t="s">
        <v>63003</v>
      </c>
      <c r="R1767" s="117" t="s">
        <v>63002</v>
      </c>
      <c r="S1767" s="117" t="s">
        <v>57126</v>
      </c>
      <c r="T1767" s="117" t="s">
        <v>57126</v>
      </c>
      <c r="U1767" s="117" t="s">
        <v>57126</v>
      </c>
      <c r="V1767" s="114" t="s">
        <v>17</v>
      </c>
      <c r="W1767" s="118" t="s">
        <v>340</v>
      </c>
      <c r="X1767" s="115" t="str">
        <f>VLOOKUP(W1767,'Formato de datos '!$G$1:$H$240,2,0)</f>
        <v>Drogas y Medicamentos</v>
      </c>
      <c r="Y1767" s="129" t="s">
        <v>57</v>
      </c>
      <c r="Z1767" s="129"/>
      <c r="AA1767" s="131" t="s">
        <v>58450</v>
      </c>
      <c r="AB1767" s="129" t="s">
        <v>442</v>
      </c>
      <c r="AC1767" s="129"/>
      <c r="AD1767" s="130"/>
      <c r="AE1767" s="122">
        <v>3609</v>
      </c>
      <c r="AF1767" s="134"/>
    </row>
    <row r="1768" spans="1:32" s="135" customFormat="1" ht="45">
      <c r="A1768" s="133" t="s">
        <v>62914</v>
      </c>
      <c r="B1768" s="125" t="s">
        <v>58450</v>
      </c>
      <c r="C1768" s="125" t="s">
        <v>59193</v>
      </c>
      <c r="D1768" s="127" t="s">
        <v>51106</v>
      </c>
      <c r="E1768" s="111" t="s">
        <v>3534</v>
      </c>
      <c r="F1768" s="126" t="s">
        <v>62040</v>
      </c>
      <c r="G1768" s="127" t="s">
        <v>62041</v>
      </c>
      <c r="H1768" s="111" t="s">
        <v>420</v>
      </c>
      <c r="I1768" s="128">
        <v>575.5575</v>
      </c>
      <c r="J1768" s="42">
        <v>719.31200000000001</v>
      </c>
      <c r="K1768" s="34">
        <v>414005.41644</v>
      </c>
      <c r="L1768" s="24">
        <v>386199.08250000002</v>
      </c>
      <c r="M1768" s="129" t="s">
        <v>45</v>
      </c>
      <c r="N1768" s="129">
        <v>12</v>
      </c>
      <c r="O1768" s="130" t="s">
        <v>26</v>
      </c>
      <c r="P1768" s="116" t="s">
        <v>424</v>
      </c>
      <c r="Q1768" s="117" t="s">
        <v>63003</v>
      </c>
      <c r="R1768" s="117" t="s">
        <v>63002</v>
      </c>
      <c r="S1768" s="117" t="s">
        <v>57126</v>
      </c>
      <c r="T1768" s="117" t="s">
        <v>57126</v>
      </c>
      <c r="U1768" s="117" t="s">
        <v>57126</v>
      </c>
      <c r="V1768" s="114" t="s">
        <v>17</v>
      </c>
      <c r="W1768" s="118" t="s">
        <v>340</v>
      </c>
      <c r="X1768" s="115" t="str">
        <f>VLOOKUP(W1768,'Formato de datos '!$G$1:$H$240,2,0)</f>
        <v>Drogas y Medicamentos</v>
      </c>
      <c r="Y1768" s="129" t="s">
        <v>57</v>
      </c>
      <c r="Z1768" s="129"/>
      <c r="AA1768" s="131" t="s">
        <v>58450</v>
      </c>
      <c r="AB1768" s="129" t="s">
        <v>442</v>
      </c>
      <c r="AC1768" s="129"/>
      <c r="AD1768" s="130"/>
      <c r="AE1768" s="122">
        <v>3610</v>
      </c>
      <c r="AF1768" s="134"/>
    </row>
    <row r="1769" spans="1:32" s="135" customFormat="1" ht="120">
      <c r="A1769" s="133" t="s">
        <v>62914</v>
      </c>
      <c r="B1769" s="125" t="s">
        <v>58450</v>
      </c>
      <c r="C1769" s="125" t="s">
        <v>59193</v>
      </c>
      <c r="D1769" s="127" t="s">
        <v>51106</v>
      </c>
      <c r="E1769" s="111" t="s">
        <v>3537</v>
      </c>
      <c r="F1769" s="126" t="s">
        <v>62042</v>
      </c>
      <c r="G1769" s="127" t="s">
        <v>62043</v>
      </c>
      <c r="H1769" s="111" t="s">
        <v>420</v>
      </c>
      <c r="I1769" s="128">
        <v>3887.2574999999997</v>
      </c>
      <c r="J1769" s="42">
        <v>315.16800000000001</v>
      </c>
      <c r="K1769" s="34">
        <v>1225139.1717599998</v>
      </c>
      <c r="L1769" s="24">
        <v>1139379.4297368</v>
      </c>
      <c r="M1769" s="129" t="s">
        <v>45</v>
      </c>
      <c r="N1769" s="129">
        <v>12</v>
      </c>
      <c r="O1769" s="130" t="s">
        <v>26</v>
      </c>
      <c r="P1769" s="116" t="s">
        <v>424</v>
      </c>
      <c r="Q1769" s="117" t="s">
        <v>63003</v>
      </c>
      <c r="R1769" s="117" t="s">
        <v>63002</v>
      </c>
      <c r="S1769" s="117" t="s">
        <v>57126</v>
      </c>
      <c r="T1769" s="117" t="s">
        <v>57126</v>
      </c>
      <c r="U1769" s="117" t="s">
        <v>57126</v>
      </c>
      <c r="V1769" s="114" t="s">
        <v>17</v>
      </c>
      <c r="W1769" s="118" t="s">
        <v>340</v>
      </c>
      <c r="X1769" s="115" t="str">
        <f>VLOOKUP(W1769,'Formato de datos '!$G$1:$H$240,2,0)</f>
        <v>Drogas y Medicamentos</v>
      </c>
      <c r="Y1769" s="129" t="s">
        <v>57</v>
      </c>
      <c r="Z1769" s="129"/>
      <c r="AA1769" s="131" t="s">
        <v>58450</v>
      </c>
      <c r="AB1769" s="129" t="s">
        <v>442</v>
      </c>
      <c r="AC1769" s="129"/>
      <c r="AD1769" s="130"/>
      <c r="AE1769" s="122">
        <v>3611</v>
      </c>
      <c r="AF1769" s="134"/>
    </row>
    <row r="1770" spans="1:32" s="135" customFormat="1" ht="30">
      <c r="A1770" s="133" t="s">
        <v>62914</v>
      </c>
      <c r="B1770" s="125" t="s">
        <v>58450</v>
      </c>
      <c r="C1770" s="125" t="s">
        <v>59193</v>
      </c>
      <c r="D1770" s="127" t="s">
        <v>51106</v>
      </c>
      <c r="E1770" s="111" t="s">
        <v>3538</v>
      </c>
      <c r="F1770" s="126" t="s">
        <v>62044</v>
      </c>
      <c r="G1770" s="127" t="s">
        <v>62045</v>
      </c>
      <c r="H1770" s="111" t="s">
        <v>420</v>
      </c>
      <c r="I1770" s="128">
        <v>719.19749999999999</v>
      </c>
      <c r="J1770" s="42">
        <v>345.18399999999997</v>
      </c>
      <c r="K1770" s="34">
        <v>248255.46983999998</v>
      </c>
      <c r="L1770" s="24">
        <v>230877.58695120001</v>
      </c>
      <c r="M1770" s="129" t="s">
        <v>45</v>
      </c>
      <c r="N1770" s="129">
        <v>12</v>
      </c>
      <c r="O1770" s="130" t="s">
        <v>26</v>
      </c>
      <c r="P1770" s="116" t="s">
        <v>424</v>
      </c>
      <c r="Q1770" s="117" t="s">
        <v>63003</v>
      </c>
      <c r="R1770" s="117" t="s">
        <v>63002</v>
      </c>
      <c r="S1770" s="117" t="s">
        <v>57126</v>
      </c>
      <c r="T1770" s="117" t="s">
        <v>57126</v>
      </c>
      <c r="U1770" s="117" t="s">
        <v>57126</v>
      </c>
      <c r="V1770" s="114" t="s">
        <v>17</v>
      </c>
      <c r="W1770" s="118" t="s">
        <v>340</v>
      </c>
      <c r="X1770" s="115" t="str">
        <f>VLOOKUP(W1770,'Formato de datos '!$G$1:$H$240,2,0)</f>
        <v>Drogas y Medicamentos</v>
      </c>
      <c r="Y1770" s="129" t="s">
        <v>57</v>
      </c>
      <c r="Z1770" s="129"/>
      <c r="AA1770" s="131" t="s">
        <v>58450</v>
      </c>
      <c r="AB1770" s="129" t="s">
        <v>442</v>
      </c>
      <c r="AC1770" s="129"/>
      <c r="AD1770" s="130"/>
      <c r="AE1770" s="122">
        <v>3612</v>
      </c>
      <c r="AF1770" s="134"/>
    </row>
    <row r="1771" spans="1:32" s="135" customFormat="1" ht="90">
      <c r="A1771" s="133" t="s">
        <v>62914</v>
      </c>
      <c r="B1771" s="125" t="s">
        <v>58450</v>
      </c>
      <c r="C1771" s="125" t="s">
        <v>59193</v>
      </c>
      <c r="D1771" s="127" t="s">
        <v>49714</v>
      </c>
      <c r="E1771" s="111" t="s">
        <v>3623</v>
      </c>
      <c r="F1771" s="126" t="s">
        <v>62046</v>
      </c>
      <c r="G1771" s="127" t="s">
        <v>62047</v>
      </c>
      <c r="H1771" s="111" t="s">
        <v>420</v>
      </c>
      <c r="I1771" s="128">
        <v>134.66249999999999</v>
      </c>
      <c r="J1771" s="42">
        <v>10152.912</v>
      </c>
      <c r="K1771" s="34">
        <v>1367216.5122</v>
      </c>
      <c r="L1771" s="24">
        <v>1275388.5374999999</v>
      </c>
      <c r="M1771" s="129" t="s">
        <v>45</v>
      </c>
      <c r="N1771" s="129">
        <v>12</v>
      </c>
      <c r="O1771" s="130" t="s">
        <v>26</v>
      </c>
      <c r="P1771" s="116" t="s">
        <v>424</v>
      </c>
      <c r="Q1771" s="117" t="s">
        <v>63003</v>
      </c>
      <c r="R1771" s="117" t="s">
        <v>63002</v>
      </c>
      <c r="S1771" s="117" t="s">
        <v>57126</v>
      </c>
      <c r="T1771" s="117" t="s">
        <v>57126</v>
      </c>
      <c r="U1771" s="117" t="s">
        <v>57126</v>
      </c>
      <c r="V1771" s="114" t="s">
        <v>17</v>
      </c>
      <c r="W1771" s="118" t="s">
        <v>340</v>
      </c>
      <c r="X1771" s="115" t="str">
        <f>VLOOKUP(W1771,'Formato de datos '!$G$1:$H$240,2,0)</f>
        <v>Drogas y Medicamentos</v>
      </c>
      <c r="Y1771" s="129" t="s">
        <v>57</v>
      </c>
      <c r="Z1771" s="129"/>
      <c r="AA1771" s="131" t="s">
        <v>58450</v>
      </c>
      <c r="AB1771" s="129" t="s">
        <v>442</v>
      </c>
      <c r="AC1771" s="129"/>
      <c r="AD1771" s="130"/>
      <c r="AE1771" s="122">
        <v>3613</v>
      </c>
      <c r="AF1771" s="134"/>
    </row>
    <row r="1772" spans="1:32" s="135" customFormat="1" ht="55.5" customHeight="1">
      <c r="A1772" s="133" t="s">
        <v>62914</v>
      </c>
      <c r="B1772" s="125" t="s">
        <v>58450</v>
      </c>
      <c r="C1772" s="125" t="s">
        <v>59193</v>
      </c>
      <c r="D1772" s="127" t="s">
        <v>49714</v>
      </c>
      <c r="E1772" s="111" t="s">
        <v>3623</v>
      </c>
      <c r="F1772" s="126" t="s">
        <v>62048</v>
      </c>
      <c r="G1772" s="127" t="s">
        <v>62049</v>
      </c>
      <c r="H1772" s="111" t="s">
        <v>420</v>
      </c>
      <c r="I1772" s="128">
        <v>1255.8525</v>
      </c>
      <c r="J1772" s="42">
        <v>114129.408</v>
      </c>
      <c r="K1772" s="34">
        <v>143329702.36032</v>
      </c>
      <c r="L1772" s="24">
        <v>133296623.19509758</v>
      </c>
      <c r="M1772" s="129" t="s">
        <v>45</v>
      </c>
      <c r="N1772" s="129">
        <v>12</v>
      </c>
      <c r="O1772" s="130" t="s">
        <v>26</v>
      </c>
      <c r="P1772" s="116" t="s">
        <v>424</v>
      </c>
      <c r="Q1772" s="117" t="s">
        <v>63003</v>
      </c>
      <c r="R1772" s="117" t="s">
        <v>63002</v>
      </c>
      <c r="S1772" s="117" t="s">
        <v>57126</v>
      </c>
      <c r="T1772" s="117" t="s">
        <v>57126</v>
      </c>
      <c r="U1772" s="117" t="s">
        <v>57126</v>
      </c>
      <c r="V1772" s="114" t="s">
        <v>17</v>
      </c>
      <c r="W1772" s="118" t="s">
        <v>340</v>
      </c>
      <c r="X1772" s="115" t="str">
        <f>VLOOKUP(W1772,'Formato de datos '!$G$1:$H$240,2,0)</f>
        <v>Drogas y Medicamentos</v>
      </c>
      <c r="Y1772" s="129" t="s">
        <v>57</v>
      </c>
      <c r="Z1772" s="129"/>
      <c r="AA1772" s="131" t="s">
        <v>58450</v>
      </c>
      <c r="AB1772" s="129" t="s">
        <v>442</v>
      </c>
      <c r="AC1772" s="129"/>
      <c r="AD1772" s="130"/>
      <c r="AE1772" s="122">
        <v>3614</v>
      </c>
      <c r="AF1772" s="134"/>
    </row>
    <row r="1773" spans="1:32" s="135" customFormat="1" ht="56.25" customHeight="1">
      <c r="A1773" s="133" t="s">
        <v>62914</v>
      </c>
      <c r="B1773" s="125" t="s">
        <v>58450</v>
      </c>
      <c r="C1773" s="125" t="s">
        <v>59193</v>
      </c>
      <c r="D1773" s="127" t="s">
        <v>49714</v>
      </c>
      <c r="E1773" s="111" t="s">
        <v>3623</v>
      </c>
      <c r="F1773" s="126" t="s">
        <v>62050</v>
      </c>
      <c r="G1773" s="127" t="s">
        <v>62051</v>
      </c>
      <c r="H1773" s="111" t="s">
        <v>420</v>
      </c>
      <c r="I1773" s="128">
        <v>2380.0350000000003</v>
      </c>
      <c r="J1773" s="42">
        <v>15938.495999999999</v>
      </c>
      <c r="K1773" s="34">
        <v>37934178.327360004</v>
      </c>
      <c r="L1773" s="24">
        <v>35278785.844444804</v>
      </c>
      <c r="M1773" s="129" t="s">
        <v>45</v>
      </c>
      <c r="N1773" s="129">
        <v>12</v>
      </c>
      <c r="O1773" s="130" t="s">
        <v>26</v>
      </c>
      <c r="P1773" s="116" t="s">
        <v>424</v>
      </c>
      <c r="Q1773" s="117" t="s">
        <v>63003</v>
      </c>
      <c r="R1773" s="117" t="s">
        <v>63002</v>
      </c>
      <c r="S1773" s="117" t="s">
        <v>57126</v>
      </c>
      <c r="T1773" s="117" t="s">
        <v>57126</v>
      </c>
      <c r="U1773" s="117" t="s">
        <v>57126</v>
      </c>
      <c r="V1773" s="114" t="s">
        <v>17</v>
      </c>
      <c r="W1773" s="118" t="s">
        <v>340</v>
      </c>
      <c r="X1773" s="115" t="str">
        <f>VLOOKUP(W1773,'Formato de datos '!$G$1:$H$240,2,0)</f>
        <v>Drogas y Medicamentos</v>
      </c>
      <c r="Y1773" s="129" t="s">
        <v>57</v>
      </c>
      <c r="Z1773" s="129"/>
      <c r="AA1773" s="131" t="s">
        <v>58450</v>
      </c>
      <c r="AB1773" s="129" t="s">
        <v>442</v>
      </c>
      <c r="AC1773" s="129"/>
      <c r="AD1773" s="130"/>
      <c r="AE1773" s="122">
        <v>3615</v>
      </c>
      <c r="AF1773" s="134"/>
    </row>
    <row r="1774" spans="1:32" s="135" customFormat="1" ht="75">
      <c r="A1774" s="133" t="s">
        <v>62914</v>
      </c>
      <c r="B1774" s="125" t="s">
        <v>58450</v>
      </c>
      <c r="C1774" s="125" t="s">
        <v>59193</v>
      </c>
      <c r="D1774" s="127" t="s">
        <v>50111</v>
      </c>
      <c r="E1774" s="111" t="s">
        <v>3618</v>
      </c>
      <c r="F1774" s="126" t="s">
        <v>62052</v>
      </c>
      <c r="G1774" s="127" t="s">
        <v>62053</v>
      </c>
      <c r="H1774" s="111" t="s">
        <v>420</v>
      </c>
      <c r="I1774" s="128">
        <v>310.22250000000003</v>
      </c>
      <c r="J1774" s="42">
        <v>150.08000000000001</v>
      </c>
      <c r="K1774" s="34">
        <v>46558.192800000004</v>
      </c>
      <c r="L1774" s="24">
        <v>43299.119304000014</v>
      </c>
      <c r="M1774" s="129" t="s">
        <v>45</v>
      </c>
      <c r="N1774" s="129">
        <v>12</v>
      </c>
      <c r="O1774" s="130" t="s">
        <v>26</v>
      </c>
      <c r="P1774" s="116" t="s">
        <v>424</v>
      </c>
      <c r="Q1774" s="117" t="s">
        <v>63003</v>
      </c>
      <c r="R1774" s="117" t="s">
        <v>63002</v>
      </c>
      <c r="S1774" s="117" t="s">
        <v>57126</v>
      </c>
      <c r="T1774" s="117" t="s">
        <v>57126</v>
      </c>
      <c r="U1774" s="117" t="s">
        <v>57126</v>
      </c>
      <c r="V1774" s="114" t="s">
        <v>17</v>
      </c>
      <c r="W1774" s="118" t="s">
        <v>340</v>
      </c>
      <c r="X1774" s="115" t="str">
        <f>VLOOKUP(W1774,'Formato de datos '!$G$1:$H$240,2,0)</f>
        <v>Drogas y Medicamentos</v>
      </c>
      <c r="Y1774" s="129" t="s">
        <v>57</v>
      </c>
      <c r="Z1774" s="129"/>
      <c r="AA1774" s="131" t="s">
        <v>58450</v>
      </c>
      <c r="AB1774" s="129" t="s">
        <v>442</v>
      </c>
      <c r="AC1774" s="129"/>
      <c r="AD1774" s="130"/>
      <c r="AE1774" s="122">
        <v>3616</v>
      </c>
      <c r="AF1774" s="134"/>
    </row>
    <row r="1775" spans="1:32" s="135" customFormat="1" ht="90">
      <c r="A1775" s="133" t="s">
        <v>62914</v>
      </c>
      <c r="B1775" s="125" t="s">
        <v>58450</v>
      </c>
      <c r="C1775" s="125" t="s">
        <v>59193</v>
      </c>
      <c r="D1775" s="127" t="s">
        <v>49778</v>
      </c>
      <c r="E1775" s="111" t="s">
        <v>3623</v>
      </c>
      <c r="F1775" s="126" t="s">
        <v>62054</v>
      </c>
      <c r="G1775" s="127" t="s">
        <v>62055</v>
      </c>
      <c r="H1775" s="111" t="s">
        <v>420</v>
      </c>
      <c r="I1775" s="128">
        <v>85.784999999999997</v>
      </c>
      <c r="J1775" s="42">
        <v>589.6</v>
      </c>
      <c r="K1775" s="34">
        <v>50578.836000000003</v>
      </c>
      <c r="L1775" s="24">
        <v>47038.317479999998</v>
      </c>
      <c r="M1775" s="129" t="s">
        <v>45</v>
      </c>
      <c r="N1775" s="129">
        <v>12</v>
      </c>
      <c r="O1775" s="130" t="s">
        <v>26</v>
      </c>
      <c r="P1775" s="116" t="s">
        <v>424</v>
      </c>
      <c r="Q1775" s="117" t="s">
        <v>63003</v>
      </c>
      <c r="R1775" s="117" t="s">
        <v>63002</v>
      </c>
      <c r="S1775" s="117" t="s">
        <v>57126</v>
      </c>
      <c r="T1775" s="117" t="s">
        <v>57126</v>
      </c>
      <c r="U1775" s="117" t="s">
        <v>57126</v>
      </c>
      <c r="V1775" s="114" t="s">
        <v>17</v>
      </c>
      <c r="W1775" s="118" t="s">
        <v>340</v>
      </c>
      <c r="X1775" s="115" t="str">
        <f>VLOOKUP(W1775,'Formato de datos '!$G$1:$H$240,2,0)</f>
        <v>Drogas y Medicamentos</v>
      </c>
      <c r="Y1775" s="129" t="s">
        <v>57</v>
      </c>
      <c r="Z1775" s="129"/>
      <c r="AA1775" s="131" t="s">
        <v>58450</v>
      </c>
      <c r="AB1775" s="129" t="s">
        <v>442</v>
      </c>
      <c r="AC1775" s="129"/>
      <c r="AD1775" s="130"/>
      <c r="AE1775" s="122">
        <v>3617</v>
      </c>
      <c r="AF1775" s="134"/>
    </row>
    <row r="1776" spans="1:32" s="135" customFormat="1" ht="90">
      <c r="A1776" s="133" t="s">
        <v>62914</v>
      </c>
      <c r="B1776" s="125" t="s">
        <v>58450</v>
      </c>
      <c r="C1776" s="125" t="s">
        <v>59193</v>
      </c>
      <c r="D1776" s="127" t="s">
        <v>49778</v>
      </c>
      <c r="E1776" s="111" t="s">
        <v>3623</v>
      </c>
      <c r="F1776" s="126" t="s">
        <v>62056</v>
      </c>
      <c r="G1776" s="127" t="s">
        <v>62057</v>
      </c>
      <c r="H1776" s="111" t="s">
        <v>420</v>
      </c>
      <c r="I1776" s="128">
        <v>6.9824999999999999</v>
      </c>
      <c r="J1776" s="42">
        <v>14641.376</v>
      </c>
      <c r="K1776" s="34">
        <v>102233.40792</v>
      </c>
      <c r="L1776" s="24">
        <v>95077.069365600008</v>
      </c>
      <c r="M1776" s="129" t="s">
        <v>45</v>
      </c>
      <c r="N1776" s="129">
        <v>12</v>
      </c>
      <c r="O1776" s="130" t="s">
        <v>26</v>
      </c>
      <c r="P1776" s="116" t="s">
        <v>424</v>
      </c>
      <c r="Q1776" s="117" t="s">
        <v>63003</v>
      </c>
      <c r="R1776" s="117" t="s">
        <v>63002</v>
      </c>
      <c r="S1776" s="117" t="s">
        <v>57126</v>
      </c>
      <c r="T1776" s="117" t="s">
        <v>57126</v>
      </c>
      <c r="U1776" s="117" t="s">
        <v>57126</v>
      </c>
      <c r="V1776" s="114" t="s">
        <v>17</v>
      </c>
      <c r="W1776" s="118" t="s">
        <v>340</v>
      </c>
      <c r="X1776" s="115" t="str">
        <f>VLOOKUP(W1776,'Formato de datos '!$G$1:$H$240,2,0)</f>
        <v>Drogas y Medicamentos</v>
      </c>
      <c r="Y1776" s="129" t="s">
        <v>57</v>
      </c>
      <c r="Z1776" s="129"/>
      <c r="AA1776" s="131" t="s">
        <v>58450</v>
      </c>
      <c r="AB1776" s="129" t="s">
        <v>442</v>
      </c>
      <c r="AC1776" s="129"/>
      <c r="AD1776" s="130"/>
      <c r="AE1776" s="122">
        <v>3618</v>
      </c>
      <c r="AF1776" s="134"/>
    </row>
    <row r="1777" spans="1:32" s="135" customFormat="1" ht="90">
      <c r="A1777" s="133" t="s">
        <v>62914</v>
      </c>
      <c r="B1777" s="125" t="s">
        <v>58450</v>
      </c>
      <c r="C1777" s="125" t="s">
        <v>59193</v>
      </c>
      <c r="D1777" s="127" t="s">
        <v>49778</v>
      </c>
      <c r="E1777" s="111" t="s">
        <v>3623</v>
      </c>
      <c r="F1777" s="126" t="s">
        <v>62058</v>
      </c>
      <c r="G1777" s="127" t="s">
        <v>62059</v>
      </c>
      <c r="H1777" s="111" t="s">
        <v>420</v>
      </c>
      <c r="I1777" s="128">
        <v>12.967500000000001</v>
      </c>
      <c r="J1777" s="42">
        <v>96158.399999999994</v>
      </c>
      <c r="K1777" s="34">
        <v>1246934.0520000001</v>
      </c>
      <c r="L1777" s="24">
        <v>1163184.75</v>
      </c>
      <c r="M1777" s="129" t="s">
        <v>45</v>
      </c>
      <c r="N1777" s="129">
        <v>12</v>
      </c>
      <c r="O1777" s="130" t="s">
        <v>26</v>
      </c>
      <c r="P1777" s="116" t="s">
        <v>424</v>
      </c>
      <c r="Q1777" s="117" t="s">
        <v>63003</v>
      </c>
      <c r="R1777" s="117" t="s">
        <v>63002</v>
      </c>
      <c r="S1777" s="117" t="s">
        <v>57126</v>
      </c>
      <c r="T1777" s="117" t="s">
        <v>57126</v>
      </c>
      <c r="U1777" s="117" t="s">
        <v>57126</v>
      </c>
      <c r="V1777" s="114" t="s">
        <v>17</v>
      </c>
      <c r="W1777" s="118" t="s">
        <v>340</v>
      </c>
      <c r="X1777" s="115" t="str">
        <f>VLOOKUP(W1777,'Formato de datos '!$G$1:$H$240,2,0)</f>
        <v>Drogas y Medicamentos</v>
      </c>
      <c r="Y1777" s="129" t="s">
        <v>57</v>
      </c>
      <c r="Z1777" s="129"/>
      <c r="AA1777" s="131" t="s">
        <v>58450</v>
      </c>
      <c r="AB1777" s="129" t="s">
        <v>442</v>
      </c>
      <c r="AC1777" s="129"/>
      <c r="AD1777" s="130"/>
      <c r="AE1777" s="122">
        <v>3619</v>
      </c>
      <c r="AF1777" s="134"/>
    </row>
    <row r="1778" spans="1:32" s="135" customFormat="1" ht="150">
      <c r="A1778" s="133" t="s">
        <v>62914</v>
      </c>
      <c r="B1778" s="125" t="s">
        <v>58450</v>
      </c>
      <c r="C1778" s="125" t="s">
        <v>59193</v>
      </c>
      <c r="D1778" s="127" t="s">
        <v>51052</v>
      </c>
      <c r="E1778" s="111" t="s">
        <v>3625</v>
      </c>
      <c r="F1778" s="126" t="s">
        <v>62060</v>
      </c>
      <c r="G1778" s="127" t="s">
        <v>62061</v>
      </c>
      <c r="H1778" s="111" t="s">
        <v>420</v>
      </c>
      <c r="I1778" s="128">
        <v>39.33</v>
      </c>
      <c r="J1778" s="42">
        <v>192874.23999999999</v>
      </c>
      <c r="K1778" s="34">
        <v>7585743.8591999989</v>
      </c>
      <c r="L1778" s="24">
        <v>7054741.7890559994</v>
      </c>
      <c r="M1778" s="129" t="s">
        <v>45</v>
      </c>
      <c r="N1778" s="129">
        <v>12</v>
      </c>
      <c r="O1778" s="130" t="s">
        <v>26</v>
      </c>
      <c r="P1778" s="116" t="s">
        <v>424</v>
      </c>
      <c r="Q1778" s="117" t="s">
        <v>63003</v>
      </c>
      <c r="R1778" s="117" t="s">
        <v>63002</v>
      </c>
      <c r="S1778" s="117" t="s">
        <v>57126</v>
      </c>
      <c r="T1778" s="117" t="s">
        <v>57126</v>
      </c>
      <c r="U1778" s="117" t="s">
        <v>57126</v>
      </c>
      <c r="V1778" s="114" t="s">
        <v>17</v>
      </c>
      <c r="W1778" s="118" t="s">
        <v>340</v>
      </c>
      <c r="X1778" s="115" t="str">
        <f>VLOOKUP(W1778,'Formato de datos '!$G$1:$H$240,2,0)</f>
        <v>Drogas y Medicamentos</v>
      </c>
      <c r="Y1778" s="129" t="s">
        <v>57</v>
      </c>
      <c r="Z1778" s="129"/>
      <c r="AA1778" s="131" t="s">
        <v>58450</v>
      </c>
      <c r="AB1778" s="129" t="s">
        <v>442</v>
      </c>
      <c r="AC1778" s="129"/>
      <c r="AD1778" s="130"/>
      <c r="AE1778" s="122">
        <v>3620</v>
      </c>
      <c r="AF1778" s="134"/>
    </row>
    <row r="1779" spans="1:32" s="135" customFormat="1" ht="75">
      <c r="A1779" s="133" t="s">
        <v>62914</v>
      </c>
      <c r="B1779" s="125" t="s">
        <v>58450</v>
      </c>
      <c r="C1779" s="125" t="s">
        <v>59193</v>
      </c>
      <c r="D1779" s="127" t="s">
        <v>51087</v>
      </c>
      <c r="E1779" s="111" t="s">
        <v>3617</v>
      </c>
      <c r="F1779" s="126">
        <v>20147499</v>
      </c>
      <c r="G1779" s="127" t="s">
        <v>62062</v>
      </c>
      <c r="H1779" s="111" t="s">
        <v>420</v>
      </c>
      <c r="I1779" s="128">
        <v>178.5</v>
      </c>
      <c r="J1779" s="42">
        <v>94605.072</v>
      </c>
      <c r="K1779" s="34">
        <v>16887005.352000002</v>
      </c>
      <c r="L1779" s="24">
        <v>15704914.977360001</v>
      </c>
      <c r="M1779" s="129" t="s">
        <v>45</v>
      </c>
      <c r="N1779" s="129">
        <v>12</v>
      </c>
      <c r="O1779" s="130" t="s">
        <v>26</v>
      </c>
      <c r="P1779" s="116" t="s">
        <v>424</v>
      </c>
      <c r="Q1779" s="117" t="s">
        <v>63003</v>
      </c>
      <c r="R1779" s="117" t="s">
        <v>63002</v>
      </c>
      <c r="S1779" s="117" t="s">
        <v>57126</v>
      </c>
      <c r="T1779" s="117" t="s">
        <v>57126</v>
      </c>
      <c r="U1779" s="117" t="s">
        <v>57126</v>
      </c>
      <c r="V1779" s="114" t="s">
        <v>17</v>
      </c>
      <c r="W1779" s="118" t="s">
        <v>347</v>
      </c>
      <c r="X1779" s="115" t="str">
        <f>VLOOKUP(W1779,'Formato de datos '!$G$1:$H$240,2,0)</f>
        <v>Nutriciones y Suplementos Dietarios</v>
      </c>
      <c r="Y1779" s="129" t="s">
        <v>57</v>
      </c>
      <c r="Z1779" s="129"/>
      <c r="AA1779" s="131" t="s">
        <v>58450</v>
      </c>
      <c r="AB1779" s="129" t="s">
        <v>442</v>
      </c>
      <c r="AC1779" s="129"/>
      <c r="AD1779" s="130"/>
      <c r="AE1779" s="122">
        <v>3621</v>
      </c>
      <c r="AF1779" s="134"/>
    </row>
    <row r="1780" spans="1:32" s="135" customFormat="1" ht="75">
      <c r="A1780" s="133" t="s">
        <v>62914</v>
      </c>
      <c r="B1780" s="125" t="s">
        <v>58450</v>
      </c>
      <c r="C1780" s="125" t="s">
        <v>59193</v>
      </c>
      <c r="D1780" s="127" t="s">
        <v>51087</v>
      </c>
      <c r="E1780" s="111" t="s">
        <v>3617</v>
      </c>
      <c r="F1780" s="126">
        <v>20156678</v>
      </c>
      <c r="G1780" s="127" t="s">
        <v>62063</v>
      </c>
      <c r="H1780" s="111" t="s">
        <v>420</v>
      </c>
      <c r="I1780" s="128">
        <v>82.95</v>
      </c>
      <c r="J1780" s="42">
        <v>61436.32</v>
      </c>
      <c r="K1780" s="34">
        <v>5096142.7439999999</v>
      </c>
      <c r="L1780" s="24">
        <v>4739412.7519200006</v>
      </c>
      <c r="M1780" s="129" t="s">
        <v>45</v>
      </c>
      <c r="N1780" s="129">
        <v>12</v>
      </c>
      <c r="O1780" s="130" t="s">
        <v>26</v>
      </c>
      <c r="P1780" s="116" t="s">
        <v>424</v>
      </c>
      <c r="Q1780" s="117" t="s">
        <v>63003</v>
      </c>
      <c r="R1780" s="117" t="s">
        <v>63002</v>
      </c>
      <c r="S1780" s="117" t="s">
        <v>57126</v>
      </c>
      <c r="T1780" s="117" t="s">
        <v>57126</v>
      </c>
      <c r="U1780" s="117" t="s">
        <v>57126</v>
      </c>
      <c r="V1780" s="114" t="s">
        <v>17</v>
      </c>
      <c r="W1780" s="118" t="s">
        <v>347</v>
      </c>
      <c r="X1780" s="115" t="str">
        <f>VLOOKUP(W1780,'Formato de datos '!$G$1:$H$240,2,0)</f>
        <v>Nutriciones y Suplementos Dietarios</v>
      </c>
      <c r="Y1780" s="129" t="s">
        <v>57</v>
      </c>
      <c r="Z1780" s="129"/>
      <c r="AA1780" s="131" t="s">
        <v>58450</v>
      </c>
      <c r="AB1780" s="129" t="s">
        <v>442</v>
      </c>
      <c r="AC1780" s="129"/>
      <c r="AD1780" s="130"/>
      <c r="AE1780" s="122">
        <v>3622</v>
      </c>
      <c r="AF1780" s="134"/>
    </row>
    <row r="1781" spans="1:32" s="135" customFormat="1" ht="75">
      <c r="A1781" s="133" t="s">
        <v>62914</v>
      </c>
      <c r="B1781" s="125" t="s">
        <v>58450</v>
      </c>
      <c r="C1781" s="125" t="s">
        <v>59193</v>
      </c>
      <c r="D1781" s="127" t="s">
        <v>51087</v>
      </c>
      <c r="E1781" s="111" t="s">
        <v>3617</v>
      </c>
      <c r="F1781" s="126" t="s">
        <v>62064</v>
      </c>
      <c r="G1781" s="127" t="s">
        <v>62065</v>
      </c>
      <c r="H1781" s="111" t="s">
        <v>420</v>
      </c>
      <c r="I1781" s="128">
        <v>15102.15</v>
      </c>
      <c r="J1781" s="42">
        <v>7826.6719999999996</v>
      </c>
      <c r="K1781" s="34">
        <v>118199574.54479998</v>
      </c>
      <c r="L1781" s="24">
        <v>109925604.32666399</v>
      </c>
      <c r="M1781" s="129" t="s">
        <v>45</v>
      </c>
      <c r="N1781" s="129">
        <v>12</v>
      </c>
      <c r="O1781" s="130" t="s">
        <v>26</v>
      </c>
      <c r="P1781" s="116" t="s">
        <v>424</v>
      </c>
      <c r="Q1781" s="117" t="s">
        <v>63003</v>
      </c>
      <c r="R1781" s="117" t="s">
        <v>63002</v>
      </c>
      <c r="S1781" s="117" t="s">
        <v>57126</v>
      </c>
      <c r="T1781" s="117" t="s">
        <v>57126</v>
      </c>
      <c r="U1781" s="117" t="s">
        <v>57126</v>
      </c>
      <c r="V1781" s="114" t="s">
        <v>17</v>
      </c>
      <c r="W1781" s="118" t="s">
        <v>347</v>
      </c>
      <c r="X1781" s="115" t="str">
        <f>VLOOKUP(W1781,'Formato de datos '!$G$1:$H$240,2,0)</f>
        <v>Nutriciones y Suplementos Dietarios</v>
      </c>
      <c r="Y1781" s="129" t="s">
        <v>57</v>
      </c>
      <c r="Z1781" s="129"/>
      <c r="AA1781" s="131" t="s">
        <v>58450</v>
      </c>
      <c r="AB1781" s="129" t="s">
        <v>442</v>
      </c>
      <c r="AC1781" s="129"/>
      <c r="AD1781" s="130"/>
      <c r="AE1781" s="122">
        <v>3623</v>
      </c>
      <c r="AF1781" s="134"/>
    </row>
    <row r="1782" spans="1:32" s="135" customFormat="1" ht="165">
      <c r="A1782" s="133" t="s">
        <v>62914</v>
      </c>
      <c r="B1782" s="125" t="s">
        <v>58450</v>
      </c>
      <c r="C1782" s="125" t="s">
        <v>59193</v>
      </c>
      <c r="D1782" s="127" t="s">
        <v>51087</v>
      </c>
      <c r="E1782" s="111" t="s">
        <v>3617</v>
      </c>
      <c r="F1782" s="126">
        <v>20123202</v>
      </c>
      <c r="G1782" s="127" t="s">
        <v>62066</v>
      </c>
      <c r="H1782" s="111" t="s">
        <v>420</v>
      </c>
      <c r="I1782" s="128">
        <v>434.7</v>
      </c>
      <c r="J1782" s="42">
        <v>6874.7359999999999</v>
      </c>
      <c r="K1782" s="34">
        <v>2988447.7391999997</v>
      </c>
      <c r="L1782" s="24">
        <v>2779256.3974559996</v>
      </c>
      <c r="M1782" s="129" t="s">
        <v>45</v>
      </c>
      <c r="N1782" s="129">
        <v>12</v>
      </c>
      <c r="O1782" s="130" t="s">
        <v>26</v>
      </c>
      <c r="P1782" s="116" t="s">
        <v>424</v>
      </c>
      <c r="Q1782" s="117" t="s">
        <v>63003</v>
      </c>
      <c r="R1782" s="117" t="s">
        <v>63002</v>
      </c>
      <c r="S1782" s="117" t="s">
        <v>57126</v>
      </c>
      <c r="T1782" s="117" t="s">
        <v>57126</v>
      </c>
      <c r="U1782" s="117" t="s">
        <v>57126</v>
      </c>
      <c r="V1782" s="114" t="s">
        <v>17</v>
      </c>
      <c r="W1782" s="118" t="s">
        <v>347</v>
      </c>
      <c r="X1782" s="115" t="str">
        <f>VLOOKUP(W1782,'Formato de datos '!$G$1:$H$240,2,0)</f>
        <v>Nutriciones y Suplementos Dietarios</v>
      </c>
      <c r="Y1782" s="129" t="s">
        <v>57</v>
      </c>
      <c r="Z1782" s="129"/>
      <c r="AA1782" s="131" t="s">
        <v>58450</v>
      </c>
      <c r="AB1782" s="129" t="s">
        <v>442</v>
      </c>
      <c r="AC1782" s="129"/>
      <c r="AD1782" s="130"/>
      <c r="AE1782" s="122">
        <v>3624</v>
      </c>
      <c r="AF1782" s="134"/>
    </row>
    <row r="1783" spans="1:32" s="135" customFormat="1" ht="75">
      <c r="A1783" s="133" t="s">
        <v>62914</v>
      </c>
      <c r="B1783" s="125" t="s">
        <v>58450</v>
      </c>
      <c r="C1783" s="125" t="s">
        <v>59193</v>
      </c>
      <c r="D1783" s="127" t="s">
        <v>51087</v>
      </c>
      <c r="E1783" s="111" t="s">
        <v>3617</v>
      </c>
      <c r="F1783" s="126">
        <v>20072820</v>
      </c>
      <c r="G1783" s="127" t="s">
        <v>62067</v>
      </c>
      <c r="H1783" s="111" t="s">
        <v>420</v>
      </c>
      <c r="I1783" s="128">
        <v>2733.15</v>
      </c>
      <c r="J1783" s="42">
        <v>10505.6</v>
      </c>
      <c r="K1783" s="34">
        <v>28713380.640000001</v>
      </c>
      <c r="L1783" s="24">
        <v>26784870</v>
      </c>
      <c r="M1783" s="129" t="s">
        <v>45</v>
      </c>
      <c r="N1783" s="129">
        <v>12</v>
      </c>
      <c r="O1783" s="130" t="s">
        <v>26</v>
      </c>
      <c r="P1783" s="116" t="s">
        <v>424</v>
      </c>
      <c r="Q1783" s="117" t="s">
        <v>63003</v>
      </c>
      <c r="R1783" s="117" t="s">
        <v>63002</v>
      </c>
      <c r="S1783" s="117" t="s">
        <v>57126</v>
      </c>
      <c r="T1783" s="117" t="s">
        <v>57126</v>
      </c>
      <c r="U1783" s="117" t="s">
        <v>57126</v>
      </c>
      <c r="V1783" s="114" t="s">
        <v>17</v>
      </c>
      <c r="W1783" s="118" t="s">
        <v>347</v>
      </c>
      <c r="X1783" s="115" t="str">
        <f>VLOOKUP(W1783,'Formato de datos '!$G$1:$H$240,2,0)</f>
        <v>Nutriciones y Suplementos Dietarios</v>
      </c>
      <c r="Y1783" s="129" t="s">
        <v>57</v>
      </c>
      <c r="Z1783" s="129"/>
      <c r="AA1783" s="131" t="s">
        <v>58450</v>
      </c>
      <c r="AB1783" s="129" t="s">
        <v>442</v>
      </c>
      <c r="AC1783" s="129"/>
      <c r="AD1783" s="130"/>
      <c r="AE1783" s="122">
        <v>3625</v>
      </c>
      <c r="AF1783" s="134"/>
    </row>
    <row r="1784" spans="1:32" s="135" customFormat="1" ht="90">
      <c r="A1784" s="133" t="s">
        <v>62914</v>
      </c>
      <c r="B1784" s="125" t="s">
        <v>58450</v>
      </c>
      <c r="C1784" s="125" t="s">
        <v>59193</v>
      </c>
      <c r="D1784" s="127" t="s">
        <v>51087</v>
      </c>
      <c r="E1784" s="111" t="s">
        <v>3617</v>
      </c>
      <c r="F1784" s="126">
        <v>20123577</v>
      </c>
      <c r="G1784" s="127" t="s">
        <v>62068</v>
      </c>
      <c r="H1784" s="111" t="s">
        <v>420</v>
      </c>
      <c r="I1784" s="128">
        <v>614.25</v>
      </c>
      <c r="J1784" s="42">
        <v>12087.871999999999</v>
      </c>
      <c r="K1784" s="34">
        <v>7424975.3759999992</v>
      </c>
      <c r="L1784" s="24">
        <v>6926283</v>
      </c>
      <c r="M1784" s="129" t="s">
        <v>45</v>
      </c>
      <c r="N1784" s="129">
        <v>12</v>
      </c>
      <c r="O1784" s="130" t="s">
        <v>26</v>
      </c>
      <c r="P1784" s="116" t="s">
        <v>424</v>
      </c>
      <c r="Q1784" s="117" t="s">
        <v>63003</v>
      </c>
      <c r="R1784" s="117" t="s">
        <v>63002</v>
      </c>
      <c r="S1784" s="117" t="s">
        <v>57126</v>
      </c>
      <c r="T1784" s="117" t="s">
        <v>57126</v>
      </c>
      <c r="U1784" s="117" t="s">
        <v>57126</v>
      </c>
      <c r="V1784" s="114" t="s">
        <v>17</v>
      </c>
      <c r="W1784" s="118" t="s">
        <v>347</v>
      </c>
      <c r="X1784" s="115" t="str">
        <f>VLOOKUP(W1784,'Formato de datos '!$G$1:$H$240,2,0)</f>
        <v>Nutriciones y Suplementos Dietarios</v>
      </c>
      <c r="Y1784" s="129" t="s">
        <v>57</v>
      </c>
      <c r="Z1784" s="129"/>
      <c r="AA1784" s="131" t="s">
        <v>58450</v>
      </c>
      <c r="AB1784" s="129" t="s">
        <v>442</v>
      </c>
      <c r="AC1784" s="129"/>
      <c r="AD1784" s="130"/>
      <c r="AE1784" s="122">
        <v>3626</v>
      </c>
      <c r="AF1784" s="134"/>
    </row>
    <row r="1785" spans="1:32" s="135" customFormat="1" ht="75">
      <c r="A1785" s="133" t="s">
        <v>62914</v>
      </c>
      <c r="B1785" s="125" t="s">
        <v>58450</v>
      </c>
      <c r="C1785" s="125" t="s">
        <v>59193</v>
      </c>
      <c r="D1785" s="127" t="s">
        <v>51087</v>
      </c>
      <c r="E1785" s="111" t="s">
        <v>3617</v>
      </c>
      <c r="F1785" s="126" t="s">
        <v>62069</v>
      </c>
      <c r="G1785" s="127" t="s">
        <v>62070</v>
      </c>
      <c r="H1785" s="111" t="s">
        <v>420</v>
      </c>
      <c r="I1785" s="128">
        <v>17.850000000000001</v>
      </c>
      <c r="J1785" s="42">
        <v>48380.432000000001</v>
      </c>
      <c r="K1785" s="34">
        <v>863590.71120000014</v>
      </c>
      <c r="L1785" s="24">
        <v>803139.36141600006</v>
      </c>
      <c r="M1785" s="129" t="s">
        <v>45</v>
      </c>
      <c r="N1785" s="129">
        <v>12</v>
      </c>
      <c r="O1785" s="130" t="s">
        <v>26</v>
      </c>
      <c r="P1785" s="116" t="s">
        <v>424</v>
      </c>
      <c r="Q1785" s="117" t="s">
        <v>63003</v>
      </c>
      <c r="R1785" s="117" t="s">
        <v>63002</v>
      </c>
      <c r="S1785" s="117" t="s">
        <v>57126</v>
      </c>
      <c r="T1785" s="117" t="s">
        <v>57126</v>
      </c>
      <c r="U1785" s="117" t="s">
        <v>57126</v>
      </c>
      <c r="V1785" s="114" t="s">
        <v>17</v>
      </c>
      <c r="W1785" s="118" t="s">
        <v>347</v>
      </c>
      <c r="X1785" s="115" t="str">
        <f>VLOOKUP(W1785,'Formato de datos '!$G$1:$H$240,2,0)</f>
        <v>Nutriciones y Suplementos Dietarios</v>
      </c>
      <c r="Y1785" s="129" t="s">
        <v>57</v>
      </c>
      <c r="Z1785" s="129"/>
      <c r="AA1785" s="131" t="s">
        <v>58450</v>
      </c>
      <c r="AB1785" s="129" t="s">
        <v>442</v>
      </c>
      <c r="AC1785" s="129"/>
      <c r="AD1785" s="130"/>
      <c r="AE1785" s="122">
        <v>3627</v>
      </c>
      <c r="AF1785" s="134"/>
    </row>
    <row r="1786" spans="1:32" s="135" customFormat="1" ht="75">
      <c r="A1786" s="133" t="s">
        <v>62914</v>
      </c>
      <c r="B1786" s="125" t="s">
        <v>58450</v>
      </c>
      <c r="C1786" s="125" t="s">
        <v>59193</v>
      </c>
      <c r="D1786" s="127" t="s">
        <v>51087</v>
      </c>
      <c r="E1786" s="111" t="s">
        <v>3617</v>
      </c>
      <c r="F1786" s="126" t="s">
        <v>62071</v>
      </c>
      <c r="G1786" s="127" t="s">
        <v>62072</v>
      </c>
      <c r="H1786" s="111" t="s">
        <v>420</v>
      </c>
      <c r="I1786" s="128">
        <v>12445.65</v>
      </c>
      <c r="J1786" s="42">
        <v>8372.32</v>
      </c>
      <c r="K1786" s="34">
        <v>104198964.40799999</v>
      </c>
      <c r="L1786" s="24">
        <v>97200526.5</v>
      </c>
      <c r="M1786" s="129" t="s">
        <v>45</v>
      </c>
      <c r="N1786" s="129">
        <v>12</v>
      </c>
      <c r="O1786" s="130" t="s">
        <v>26</v>
      </c>
      <c r="P1786" s="116" t="s">
        <v>424</v>
      </c>
      <c r="Q1786" s="117" t="s">
        <v>63003</v>
      </c>
      <c r="R1786" s="117" t="s">
        <v>63002</v>
      </c>
      <c r="S1786" s="117" t="s">
        <v>57126</v>
      </c>
      <c r="T1786" s="117" t="s">
        <v>57126</v>
      </c>
      <c r="U1786" s="117" t="s">
        <v>57126</v>
      </c>
      <c r="V1786" s="114" t="s">
        <v>17</v>
      </c>
      <c r="W1786" s="118" t="s">
        <v>347</v>
      </c>
      <c r="X1786" s="115" t="str">
        <f>VLOOKUP(W1786,'Formato de datos '!$G$1:$H$240,2,0)</f>
        <v>Nutriciones y Suplementos Dietarios</v>
      </c>
      <c r="Y1786" s="129" t="s">
        <v>57</v>
      </c>
      <c r="Z1786" s="129"/>
      <c r="AA1786" s="131" t="s">
        <v>58450</v>
      </c>
      <c r="AB1786" s="129" t="s">
        <v>442</v>
      </c>
      <c r="AC1786" s="129"/>
      <c r="AD1786" s="130"/>
      <c r="AE1786" s="122">
        <v>3628</v>
      </c>
      <c r="AF1786" s="134"/>
    </row>
    <row r="1787" spans="1:32" s="135" customFormat="1" ht="135">
      <c r="A1787" s="133" t="s">
        <v>62914</v>
      </c>
      <c r="B1787" s="125" t="s">
        <v>58450</v>
      </c>
      <c r="C1787" s="125" t="s">
        <v>59193</v>
      </c>
      <c r="D1787" s="127" t="s">
        <v>51087</v>
      </c>
      <c r="E1787" s="111" t="s">
        <v>3617</v>
      </c>
      <c r="F1787" s="126">
        <v>20082047</v>
      </c>
      <c r="G1787" s="127" t="s">
        <v>62073</v>
      </c>
      <c r="H1787" s="111" t="s">
        <v>420</v>
      </c>
      <c r="I1787" s="128">
        <v>18.899999999999999</v>
      </c>
      <c r="J1787" s="42">
        <v>50401.152000000002</v>
      </c>
      <c r="K1787" s="34">
        <v>952581.77279999992</v>
      </c>
      <c r="L1787" s="24">
        <v>885901.04870399996</v>
      </c>
      <c r="M1787" s="129" t="s">
        <v>45</v>
      </c>
      <c r="N1787" s="129">
        <v>12</v>
      </c>
      <c r="O1787" s="130" t="s">
        <v>26</v>
      </c>
      <c r="P1787" s="116" t="s">
        <v>424</v>
      </c>
      <c r="Q1787" s="117" t="s">
        <v>63003</v>
      </c>
      <c r="R1787" s="117" t="s">
        <v>63002</v>
      </c>
      <c r="S1787" s="117" t="s">
        <v>57126</v>
      </c>
      <c r="T1787" s="117" t="s">
        <v>57126</v>
      </c>
      <c r="U1787" s="117" t="s">
        <v>57126</v>
      </c>
      <c r="V1787" s="114" t="s">
        <v>17</v>
      </c>
      <c r="W1787" s="118" t="s">
        <v>347</v>
      </c>
      <c r="X1787" s="115" t="str">
        <f>VLOOKUP(W1787,'Formato de datos '!$G$1:$H$240,2,0)</f>
        <v>Nutriciones y Suplementos Dietarios</v>
      </c>
      <c r="Y1787" s="129" t="s">
        <v>57</v>
      </c>
      <c r="Z1787" s="129"/>
      <c r="AA1787" s="131" t="s">
        <v>58450</v>
      </c>
      <c r="AB1787" s="129" t="s">
        <v>442</v>
      </c>
      <c r="AC1787" s="129"/>
      <c r="AD1787" s="130"/>
      <c r="AE1787" s="122">
        <v>3629</v>
      </c>
      <c r="AF1787" s="134"/>
    </row>
    <row r="1788" spans="1:32" s="135" customFormat="1" ht="75">
      <c r="A1788" s="133" t="s">
        <v>62914</v>
      </c>
      <c r="B1788" s="125" t="s">
        <v>58450</v>
      </c>
      <c r="C1788" s="125" t="s">
        <v>59193</v>
      </c>
      <c r="D1788" s="127" t="s">
        <v>51087</v>
      </c>
      <c r="E1788" s="111" t="s">
        <v>3617</v>
      </c>
      <c r="F1788" s="126">
        <v>201935791</v>
      </c>
      <c r="G1788" s="127" t="s">
        <v>62074</v>
      </c>
      <c r="H1788" s="111" t="s">
        <v>420</v>
      </c>
      <c r="I1788" s="128">
        <v>2.1</v>
      </c>
      <c r="J1788" s="42">
        <v>95802.495999999999</v>
      </c>
      <c r="K1788" s="34">
        <v>201185.24160000001</v>
      </c>
      <c r="L1788" s="24">
        <v>187102.274688</v>
      </c>
      <c r="M1788" s="129" t="s">
        <v>45</v>
      </c>
      <c r="N1788" s="129">
        <v>12</v>
      </c>
      <c r="O1788" s="130" t="s">
        <v>26</v>
      </c>
      <c r="P1788" s="116" t="s">
        <v>424</v>
      </c>
      <c r="Q1788" s="117" t="s">
        <v>63003</v>
      </c>
      <c r="R1788" s="117" t="s">
        <v>63002</v>
      </c>
      <c r="S1788" s="117" t="s">
        <v>57126</v>
      </c>
      <c r="T1788" s="117" t="s">
        <v>57126</v>
      </c>
      <c r="U1788" s="117" t="s">
        <v>57126</v>
      </c>
      <c r="V1788" s="114" t="s">
        <v>17</v>
      </c>
      <c r="W1788" s="118" t="s">
        <v>347</v>
      </c>
      <c r="X1788" s="115" t="str">
        <f>VLOOKUP(W1788,'Formato de datos '!$G$1:$H$240,2,0)</f>
        <v>Nutriciones y Suplementos Dietarios</v>
      </c>
      <c r="Y1788" s="129" t="s">
        <v>57</v>
      </c>
      <c r="Z1788" s="129"/>
      <c r="AA1788" s="131" t="s">
        <v>58450</v>
      </c>
      <c r="AB1788" s="129" t="s">
        <v>442</v>
      </c>
      <c r="AC1788" s="129"/>
      <c r="AD1788" s="130"/>
      <c r="AE1788" s="122">
        <v>3630</v>
      </c>
      <c r="AF1788" s="134"/>
    </row>
    <row r="1789" spans="1:32" s="135" customFormat="1" ht="75">
      <c r="A1789" s="133" t="s">
        <v>62914</v>
      </c>
      <c r="B1789" s="125" t="s">
        <v>58450</v>
      </c>
      <c r="C1789" s="125" t="s">
        <v>59193</v>
      </c>
      <c r="D1789" s="127" t="s">
        <v>51087</v>
      </c>
      <c r="E1789" s="111" t="s">
        <v>3617</v>
      </c>
      <c r="F1789" s="126">
        <v>20159499</v>
      </c>
      <c r="G1789" s="127" t="s">
        <v>62075</v>
      </c>
      <c r="H1789" s="111" t="s">
        <v>420</v>
      </c>
      <c r="I1789" s="128">
        <v>1692.6</v>
      </c>
      <c r="J1789" s="42">
        <v>17584.016</v>
      </c>
      <c r="K1789" s="34">
        <v>29762705.481599998</v>
      </c>
      <c r="L1789" s="24">
        <v>27679316.097887997</v>
      </c>
      <c r="M1789" s="129" t="s">
        <v>45</v>
      </c>
      <c r="N1789" s="129">
        <v>12</v>
      </c>
      <c r="O1789" s="130" t="s">
        <v>26</v>
      </c>
      <c r="P1789" s="116" t="s">
        <v>424</v>
      </c>
      <c r="Q1789" s="117" t="s">
        <v>63003</v>
      </c>
      <c r="R1789" s="117" t="s">
        <v>63002</v>
      </c>
      <c r="S1789" s="117" t="s">
        <v>57126</v>
      </c>
      <c r="T1789" s="117" t="s">
        <v>57126</v>
      </c>
      <c r="U1789" s="117" t="s">
        <v>57126</v>
      </c>
      <c r="V1789" s="114" t="s">
        <v>17</v>
      </c>
      <c r="W1789" s="118" t="s">
        <v>347</v>
      </c>
      <c r="X1789" s="115" t="str">
        <f>VLOOKUP(W1789,'Formato de datos '!$G$1:$H$240,2,0)</f>
        <v>Nutriciones y Suplementos Dietarios</v>
      </c>
      <c r="Y1789" s="129" t="s">
        <v>57</v>
      </c>
      <c r="Z1789" s="129"/>
      <c r="AA1789" s="131" t="s">
        <v>58450</v>
      </c>
      <c r="AB1789" s="129" t="s">
        <v>442</v>
      </c>
      <c r="AC1789" s="129"/>
      <c r="AD1789" s="130"/>
      <c r="AE1789" s="122">
        <v>3631</v>
      </c>
      <c r="AF1789" s="134"/>
    </row>
    <row r="1790" spans="1:32" s="135" customFormat="1" ht="75">
      <c r="A1790" s="133" t="s">
        <v>62914</v>
      </c>
      <c r="B1790" s="125" t="s">
        <v>58450</v>
      </c>
      <c r="C1790" s="125" t="s">
        <v>59193</v>
      </c>
      <c r="D1790" s="127" t="s">
        <v>51087</v>
      </c>
      <c r="E1790" s="111" t="s">
        <v>3617</v>
      </c>
      <c r="F1790" s="126">
        <v>20081873</v>
      </c>
      <c r="G1790" s="127" t="s">
        <v>62076</v>
      </c>
      <c r="H1790" s="111" t="s">
        <v>420</v>
      </c>
      <c r="I1790" s="128">
        <v>906.15</v>
      </c>
      <c r="J1790" s="42">
        <v>8425.92</v>
      </c>
      <c r="K1790" s="34">
        <v>7635147.4079999998</v>
      </c>
      <c r="L1790" s="24">
        <v>7100687.0894399993</v>
      </c>
      <c r="M1790" s="129" t="s">
        <v>45</v>
      </c>
      <c r="N1790" s="129">
        <v>12</v>
      </c>
      <c r="O1790" s="130" t="s">
        <v>26</v>
      </c>
      <c r="P1790" s="116" t="s">
        <v>424</v>
      </c>
      <c r="Q1790" s="117" t="s">
        <v>63003</v>
      </c>
      <c r="R1790" s="117" t="s">
        <v>63002</v>
      </c>
      <c r="S1790" s="117" t="s">
        <v>57126</v>
      </c>
      <c r="T1790" s="117" t="s">
        <v>57126</v>
      </c>
      <c r="U1790" s="117" t="s">
        <v>57126</v>
      </c>
      <c r="V1790" s="114" t="s">
        <v>17</v>
      </c>
      <c r="W1790" s="118" t="s">
        <v>347</v>
      </c>
      <c r="X1790" s="115" t="str">
        <f>VLOOKUP(W1790,'Formato de datos '!$G$1:$H$240,2,0)</f>
        <v>Nutriciones y Suplementos Dietarios</v>
      </c>
      <c r="Y1790" s="129" t="s">
        <v>57</v>
      </c>
      <c r="Z1790" s="129"/>
      <c r="AA1790" s="131" t="s">
        <v>58450</v>
      </c>
      <c r="AB1790" s="129" t="s">
        <v>442</v>
      </c>
      <c r="AC1790" s="129"/>
      <c r="AD1790" s="130"/>
      <c r="AE1790" s="122">
        <v>3632</v>
      </c>
      <c r="AF1790" s="134"/>
    </row>
    <row r="1791" spans="1:32" s="135" customFormat="1" ht="75">
      <c r="A1791" s="133" t="s">
        <v>62914</v>
      </c>
      <c r="B1791" s="125" t="s">
        <v>58450</v>
      </c>
      <c r="C1791" s="125" t="s">
        <v>59193</v>
      </c>
      <c r="D1791" s="127" t="s">
        <v>51087</v>
      </c>
      <c r="E1791" s="111" t="s">
        <v>3617</v>
      </c>
      <c r="F1791" s="126">
        <v>20081872</v>
      </c>
      <c r="G1791" s="127" t="s">
        <v>62077</v>
      </c>
      <c r="H1791" s="111" t="s">
        <v>420</v>
      </c>
      <c r="I1791" s="128">
        <v>625.79999999999995</v>
      </c>
      <c r="J1791" s="42">
        <v>14261.887999999999</v>
      </c>
      <c r="K1791" s="34">
        <v>8925089.5103999991</v>
      </c>
      <c r="L1791" s="24">
        <v>8325643.1999999993</v>
      </c>
      <c r="M1791" s="129" t="s">
        <v>45</v>
      </c>
      <c r="N1791" s="129">
        <v>12</v>
      </c>
      <c r="O1791" s="130" t="s">
        <v>26</v>
      </c>
      <c r="P1791" s="116" t="s">
        <v>424</v>
      </c>
      <c r="Q1791" s="117" t="s">
        <v>63003</v>
      </c>
      <c r="R1791" s="117" t="s">
        <v>63002</v>
      </c>
      <c r="S1791" s="117" t="s">
        <v>57126</v>
      </c>
      <c r="T1791" s="117" t="s">
        <v>57126</v>
      </c>
      <c r="U1791" s="117" t="s">
        <v>57126</v>
      </c>
      <c r="V1791" s="114" t="s">
        <v>17</v>
      </c>
      <c r="W1791" s="118" t="s">
        <v>347</v>
      </c>
      <c r="X1791" s="115" t="str">
        <f>VLOOKUP(W1791,'Formato de datos '!$G$1:$H$240,2,0)</f>
        <v>Nutriciones y Suplementos Dietarios</v>
      </c>
      <c r="Y1791" s="129" t="s">
        <v>57</v>
      </c>
      <c r="Z1791" s="129"/>
      <c r="AA1791" s="131" t="s">
        <v>58450</v>
      </c>
      <c r="AB1791" s="129" t="s">
        <v>442</v>
      </c>
      <c r="AC1791" s="129"/>
      <c r="AD1791" s="130"/>
      <c r="AE1791" s="122">
        <v>3633</v>
      </c>
      <c r="AF1791" s="134"/>
    </row>
    <row r="1792" spans="1:32" s="135" customFormat="1" ht="75">
      <c r="A1792" s="133" t="s">
        <v>62914</v>
      </c>
      <c r="B1792" s="125" t="s">
        <v>58450</v>
      </c>
      <c r="C1792" s="125" t="s">
        <v>59193</v>
      </c>
      <c r="D1792" s="127" t="s">
        <v>51087</v>
      </c>
      <c r="E1792" s="111" t="s">
        <v>3617</v>
      </c>
      <c r="F1792" s="126">
        <v>20104836</v>
      </c>
      <c r="G1792" s="127" t="s">
        <v>62078</v>
      </c>
      <c r="H1792" s="111" t="s">
        <v>420</v>
      </c>
      <c r="I1792" s="128">
        <v>4635.75</v>
      </c>
      <c r="J1792" s="42">
        <v>11205.616</v>
      </c>
      <c r="K1792" s="34">
        <v>51946434.372000001</v>
      </c>
      <c r="L1792" s="24">
        <v>48457494.75</v>
      </c>
      <c r="M1792" s="129" t="s">
        <v>45</v>
      </c>
      <c r="N1792" s="129">
        <v>12</v>
      </c>
      <c r="O1792" s="130" t="s">
        <v>26</v>
      </c>
      <c r="P1792" s="116" t="s">
        <v>424</v>
      </c>
      <c r="Q1792" s="117" t="s">
        <v>63003</v>
      </c>
      <c r="R1792" s="117" t="s">
        <v>63002</v>
      </c>
      <c r="S1792" s="117" t="s">
        <v>57126</v>
      </c>
      <c r="T1792" s="117" t="s">
        <v>57126</v>
      </c>
      <c r="U1792" s="117" t="s">
        <v>57126</v>
      </c>
      <c r="V1792" s="114" t="s">
        <v>17</v>
      </c>
      <c r="W1792" s="118" t="s">
        <v>347</v>
      </c>
      <c r="X1792" s="115" t="str">
        <f>VLOOKUP(W1792,'Formato de datos '!$G$1:$H$240,2,0)</f>
        <v>Nutriciones y Suplementos Dietarios</v>
      </c>
      <c r="Y1792" s="129" t="s">
        <v>57</v>
      </c>
      <c r="Z1792" s="129"/>
      <c r="AA1792" s="131" t="s">
        <v>58450</v>
      </c>
      <c r="AB1792" s="129" t="s">
        <v>442</v>
      </c>
      <c r="AC1792" s="129"/>
      <c r="AD1792" s="130"/>
      <c r="AE1792" s="122">
        <v>3634</v>
      </c>
      <c r="AF1792" s="134"/>
    </row>
    <row r="1793" spans="1:32" s="135" customFormat="1" ht="75">
      <c r="A1793" s="133" t="s">
        <v>62914</v>
      </c>
      <c r="B1793" s="125" t="s">
        <v>58450</v>
      </c>
      <c r="C1793" s="125" t="s">
        <v>59193</v>
      </c>
      <c r="D1793" s="127" t="s">
        <v>51087</v>
      </c>
      <c r="E1793" s="111" t="s">
        <v>3617</v>
      </c>
      <c r="F1793" s="126">
        <v>20082529</v>
      </c>
      <c r="G1793" s="127" t="s">
        <v>62079</v>
      </c>
      <c r="H1793" s="111" t="s">
        <v>420</v>
      </c>
      <c r="I1793" s="128">
        <v>4203.1499999999996</v>
      </c>
      <c r="J1793" s="42">
        <v>12602.432000000001</v>
      </c>
      <c r="K1793" s="34">
        <v>52969912.060800001</v>
      </c>
      <c r="L1793" s="24">
        <v>49262018.216544002</v>
      </c>
      <c r="M1793" s="129" t="s">
        <v>45</v>
      </c>
      <c r="N1793" s="129">
        <v>12</v>
      </c>
      <c r="O1793" s="130" t="s">
        <v>26</v>
      </c>
      <c r="P1793" s="116" t="s">
        <v>424</v>
      </c>
      <c r="Q1793" s="117" t="s">
        <v>63003</v>
      </c>
      <c r="R1793" s="117" t="s">
        <v>63002</v>
      </c>
      <c r="S1793" s="117" t="s">
        <v>57126</v>
      </c>
      <c r="T1793" s="117" t="s">
        <v>57126</v>
      </c>
      <c r="U1793" s="117" t="s">
        <v>57126</v>
      </c>
      <c r="V1793" s="114" t="s">
        <v>17</v>
      </c>
      <c r="W1793" s="118" t="s">
        <v>347</v>
      </c>
      <c r="X1793" s="115" t="str">
        <f>VLOOKUP(W1793,'Formato de datos '!$G$1:$H$240,2,0)</f>
        <v>Nutriciones y Suplementos Dietarios</v>
      </c>
      <c r="Y1793" s="129" t="s">
        <v>57</v>
      </c>
      <c r="Z1793" s="129"/>
      <c r="AA1793" s="131" t="s">
        <v>58450</v>
      </c>
      <c r="AB1793" s="129" t="s">
        <v>442</v>
      </c>
      <c r="AC1793" s="129"/>
      <c r="AD1793" s="130"/>
      <c r="AE1793" s="122">
        <v>3635</v>
      </c>
      <c r="AF1793" s="134"/>
    </row>
    <row r="1794" spans="1:32" s="135" customFormat="1" ht="195">
      <c r="A1794" s="133" t="s">
        <v>62914</v>
      </c>
      <c r="B1794" s="125" t="s">
        <v>58450</v>
      </c>
      <c r="C1794" s="125" t="s">
        <v>59193</v>
      </c>
      <c r="D1794" s="127" t="s">
        <v>51087</v>
      </c>
      <c r="E1794" s="111" t="s">
        <v>3618</v>
      </c>
      <c r="F1794" s="126" t="s">
        <v>62080</v>
      </c>
      <c r="G1794" s="127" t="s">
        <v>62081</v>
      </c>
      <c r="H1794" s="111" t="s">
        <v>420</v>
      </c>
      <c r="I1794" s="128">
        <v>109.2</v>
      </c>
      <c r="J1794" s="42">
        <v>275800.94400000002</v>
      </c>
      <c r="K1794" s="34">
        <v>30117463.084800001</v>
      </c>
      <c r="L1794" s="24">
        <v>28009240.668864001</v>
      </c>
      <c r="M1794" s="129" t="s">
        <v>45</v>
      </c>
      <c r="N1794" s="129">
        <v>12</v>
      </c>
      <c r="O1794" s="130" t="s">
        <v>26</v>
      </c>
      <c r="P1794" s="116" t="s">
        <v>424</v>
      </c>
      <c r="Q1794" s="117" t="s">
        <v>63003</v>
      </c>
      <c r="R1794" s="117" t="s">
        <v>63002</v>
      </c>
      <c r="S1794" s="117" t="s">
        <v>57126</v>
      </c>
      <c r="T1794" s="117" t="s">
        <v>57126</v>
      </c>
      <c r="U1794" s="117" t="s">
        <v>57126</v>
      </c>
      <c r="V1794" s="114" t="s">
        <v>17</v>
      </c>
      <c r="W1794" s="118" t="s">
        <v>347</v>
      </c>
      <c r="X1794" s="115" t="str">
        <f>VLOOKUP(W1794,'Formato de datos '!$G$1:$H$240,2,0)</f>
        <v>Nutriciones y Suplementos Dietarios</v>
      </c>
      <c r="Y1794" s="129" t="s">
        <v>57</v>
      </c>
      <c r="Z1794" s="129"/>
      <c r="AA1794" s="131" t="s">
        <v>58450</v>
      </c>
      <c r="AB1794" s="129" t="s">
        <v>442</v>
      </c>
      <c r="AC1794" s="129"/>
      <c r="AD1794" s="130"/>
      <c r="AE1794" s="122">
        <v>3636</v>
      </c>
      <c r="AF1794" s="134"/>
    </row>
    <row r="1795" spans="1:32" s="135" customFormat="1" ht="75">
      <c r="A1795" s="133" t="s">
        <v>62914</v>
      </c>
      <c r="B1795" s="125" t="s">
        <v>58450</v>
      </c>
      <c r="C1795" s="125" t="s">
        <v>59193</v>
      </c>
      <c r="D1795" s="127" t="s">
        <v>51087</v>
      </c>
      <c r="E1795" s="111" t="s">
        <v>3617</v>
      </c>
      <c r="F1795" s="126">
        <v>20152878</v>
      </c>
      <c r="G1795" s="127" t="s">
        <v>62082</v>
      </c>
      <c r="H1795" s="111" t="s">
        <v>420</v>
      </c>
      <c r="I1795" s="128">
        <v>162.75</v>
      </c>
      <c r="J1795" s="42">
        <v>47955.92</v>
      </c>
      <c r="K1795" s="34">
        <v>7804825.9799999995</v>
      </c>
      <c r="L1795" s="24">
        <v>7258488.1613999996</v>
      </c>
      <c r="M1795" s="129" t="s">
        <v>45</v>
      </c>
      <c r="N1795" s="129">
        <v>12</v>
      </c>
      <c r="O1795" s="130" t="s">
        <v>26</v>
      </c>
      <c r="P1795" s="116" t="s">
        <v>424</v>
      </c>
      <c r="Q1795" s="117" t="s">
        <v>63003</v>
      </c>
      <c r="R1795" s="117" t="s">
        <v>63002</v>
      </c>
      <c r="S1795" s="117" t="s">
        <v>57126</v>
      </c>
      <c r="T1795" s="117" t="s">
        <v>57126</v>
      </c>
      <c r="U1795" s="117" t="s">
        <v>57126</v>
      </c>
      <c r="V1795" s="114" t="s">
        <v>17</v>
      </c>
      <c r="W1795" s="118" t="s">
        <v>347</v>
      </c>
      <c r="X1795" s="115" t="str">
        <f>VLOOKUP(W1795,'Formato de datos '!$G$1:$H$240,2,0)</f>
        <v>Nutriciones y Suplementos Dietarios</v>
      </c>
      <c r="Y1795" s="129" t="s">
        <v>57</v>
      </c>
      <c r="Z1795" s="129"/>
      <c r="AA1795" s="131" t="s">
        <v>58450</v>
      </c>
      <c r="AB1795" s="129" t="s">
        <v>442</v>
      </c>
      <c r="AC1795" s="129"/>
      <c r="AD1795" s="130"/>
      <c r="AE1795" s="122">
        <v>3637</v>
      </c>
      <c r="AF1795" s="134"/>
    </row>
    <row r="1796" spans="1:32" s="135" customFormat="1" ht="75">
      <c r="A1796" s="133" t="s">
        <v>62914</v>
      </c>
      <c r="B1796" s="125" t="s">
        <v>58450</v>
      </c>
      <c r="C1796" s="125" t="s">
        <v>59193</v>
      </c>
      <c r="D1796" s="127" t="s">
        <v>51087</v>
      </c>
      <c r="E1796" s="111" t="s">
        <v>3617</v>
      </c>
      <c r="F1796" s="126" t="s">
        <v>62083</v>
      </c>
      <c r="G1796" s="127" t="s">
        <v>62084</v>
      </c>
      <c r="H1796" s="111" t="s">
        <v>420</v>
      </c>
      <c r="I1796" s="128">
        <v>946.05</v>
      </c>
      <c r="J1796" s="42">
        <v>8431.2800000000007</v>
      </c>
      <c r="K1796" s="34">
        <v>7976412.4440000001</v>
      </c>
      <c r="L1796" s="24">
        <v>7440683.25</v>
      </c>
      <c r="M1796" s="129" t="s">
        <v>45</v>
      </c>
      <c r="N1796" s="129">
        <v>12</v>
      </c>
      <c r="O1796" s="130" t="s">
        <v>26</v>
      </c>
      <c r="P1796" s="116" t="s">
        <v>424</v>
      </c>
      <c r="Q1796" s="117" t="s">
        <v>63003</v>
      </c>
      <c r="R1796" s="117" t="s">
        <v>63002</v>
      </c>
      <c r="S1796" s="117" t="s">
        <v>57126</v>
      </c>
      <c r="T1796" s="117" t="s">
        <v>57126</v>
      </c>
      <c r="U1796" s="117" t="s">
        <v>57126</v>
      </c>
      <c r="V1796" s="114" t="s">
        <v>17</v>
      </c>
      <c r="W1796" s="118" t="s">
        <v>347</v>
      </c>
      <c r="X1796" s="115" t="str">
        <f>VLOOKUP(W1796,'Formato de datos '!$G$1:$H$240,2,0)</f>
        <v>Nutriciones y Suplementos Dietarios</v>
      </c>
      <c r="Y1796" s="129" t="s">
        <v>57</v>
      </c>
      <c r="Z1796" s="129"/>
      <c r="AA1796" s="131" t="s">
        <v>58450</v>
      </c>
      <c r="AB1796" s="129" t="s">
        <v>442</v>
      </c>
      <c r="AC1796" s="129"/>
      <c r="AD1796" s="130"/>
      <c r="AE1796" s="122">
        <v>3638</v>
      </c>
      <c r="AF1796" s="134"/>
    </row>
    <row r="1797" spans="1:32" s="135" customFormat="1" ht="75">
      <c r="A1797" s="133" t="s">
        <v>62914</v>
      </c>
      <c r="B1797" s="125" t="s">
        <v>58450</v>
      </c>
      <c r="C1797" s="125" t="s">
        <v>59193</v>
      </c>
      <c r="D1797" s="127" t="s">
        <v>51087</v>
      </c>
      <c r="E1797" s="111" t="s">
        <v>3617</v>
      </c>
      <c r="F1797" s="126" t="s">
        <v>62085</v>
      </c>
      <c r="G1797" s="127" t="s">
        <v>62086</v>
      </c>
      <c r="H1797" s="111" t="s">
        <v>420</v>
      </c>
      <c r="I1797" s="128">
        <v>3367.35</v>
      </c>
      <c r="J1797" s="42">
        <v>7033.3919999999998</v>
      </c>
      <c r="K1797" s="34">
        <v>23683892.551199999</v>
      </c>
      <c r="L1797" s="24">
        <v>22093183.349999998</v>
      </c>
      <c r="M1797" s="129" t="s">
        <v>45</v>
      </c>
      <c r="N1797" s="129">
        <v>12</v>
      </c>
      <c r="O1797" s="130" t="s">
        <v>26</v>
      </c>
      <c r="P1797" s="116" t="s">
        <v>424</v>
      </c>
      <c r="Q1797" s="117" t="s">
        <v>63003</v>
      </c>
      <c r="R1797" s="117" t="s">
        <v>63002</v>
      </c>
      <c r="S1797" s="117" t="s">
        <v>57126</v>
      </c>
      <c r="T1797" s="117" t="s">
        <v>57126</v>
      </c>
      <c r="U1797" s="117" t="s">
        <v>57126</v>
      </c>
      <c r="V1797" s="114" t="s">
        <v>17</v>
      </c>
      <c r="W1797" s="118" t="s">
        <v>347</v>
      </c>
      <c r="X1797" s="115" t="str">
        <f>VLOOKUP(W1797,'Formato de datos '!$G$1:$H$240,2,0)</f>
        <v>Nutriciones y Suplementos Dietarios</v>
      </c>
      <c r="Y1797" s="129" t="s">
        <v>57</v>
      </c>
      <c r="Z1797" s="129"/>
      <c r="AA1797" s="131" t="s">
        <v>58450</v>
      </c>
      <c r="AB1797" s="129" t="s">
        <v>442</v>
      </c>
      <c r="AC1797" s="129"/>
      <c r="AD1797" s="130"/>
      <c r="AE1797" s="122">
        <v>3639</v>
      </c>
      <c r="AF1797" s="134"/>
    </row>
    <row r="1798" spans="1:32" s="135" customFormat="1" ht="90">
      <c r="A1798" s="133" t="s">
        <v>62914</v>
      </c>
      <c r="B1798" s="125" t="s">
        <v>58450</v>
      </c>
      <c r="C1798" s="125" t="s">
        <v>59193</v>
      </c>
      <c r="D1798" s="127" t="s">
        <v>51087</v>
      </c>
      <c r="E1798" s="111" t="s">
        <v>3617</v>
      </c>
      <c r="F1798" s="126">
        <v>20109428</v>
      </c>
      <c r="G1798" s="127" t="s">
        <v>62087</v>
      </c>
      <c r="H1798" s="111" t="s">
        <v>420</v>
      </c>
      <c r="I1798" s="128">
        <v>1856.4</v>
      </c>
      <c r="J1798" s="42">
        <v>7105.2160000000003</v>
      </c>
      <c r="K1798" s="34">
        <v>13190122.982400002</v>
      </c>
      <c r="L1798" s="24">
        <v>12266814.373632001</v>
      </c>
      <c r="M1798" s="129" t="s">
        <v>45</v>
      </c>
      <c r="N1798" s="129">
        <v>12</v>
      </c>
      <c r="O1798" s="130" t="s">
        <v>26</v>
      </c>
      <c r="P1798" s="116" t="s">
        <v>424</v>
      </c>
      <c r="Q1798" s="117" t="s">
        <v>63003</v>
      </c>
      <c r="R1798" s="117" t="s">
        <v>63002</v>
      </c>
      <c r="S1798" s="117" t="s">
        <v>57126</v>
      </c>
      <c r="T1798" s="117" t="s">
        <v>57126</v>
      </c>
      <c r="U1798" s="117" t="s">
        <v>57126</v>
      </c>
      <c r="V1798" s="114" t="s">
        <v>17</v>
      </c>
      <c r="W1798" s="118" t="s">
        <v>347</v>
      </c>
      <c r="X1798" s="115" t="str">
        <f>VLOOKUP(W1798,'Formato de datos '!$G$1:$H$240,2,0)</f>
        <v>Nutriciones y Suplementos Dietarios</v>
      </c>
      <c r="Y1798" s="129" t="s">
        <v>57</v>
      </c>
      <c r="Z1798" s="129"/>
      <c r="AA1798" s="131" t="s">
        <v>58450</v>
      </c>
      <c r="AB1798" s="129" t="s">
        <v>442</v>
      </c>
      <c r="AC1798" s="129"/>
      <c r="AD1798" s="130"/>
      <c r="AE1798" s="122">
        <v>3640</v>
      </c>
      <c r="AF1798" s="134"/>
    </row>
    <row r="1799" spans="1:32" s="135" customFormat="1" ht="75">
      <c r="A1799" s="133" t="s">
        <v>62914</v>
      </c>
      <c r="B1799" s="125" t="s">
        <v>58450</v>
      </c>
      <c r="C1799" s="125" t="s">
        <v>59193</v>
      </c>
      <c r="D1799" s="127" t="s">
        <v>51087</v>
      </c>
      <c r="E1799" s="111" t="s">
        <v>3617</v>
      </c>
      <c r="F1799" s="126">
        <v>20230572</v>
      </c>
      <c r="G1799" s="127" t="s">
        <v>62088</v>
      </c>
      <c r="H1799" s="111" t="s">
        <v>420</v>
      </c>
      <c r="I1799" s="128">
        <v>158.55000000000001</v>
      </c>
      <c r="J1799" s="42">
        <v>34847.504000000001</v>
      </c>
      <c r="K1799" s="34">
        <v>5525071.7592000002</v>
      </c>
      <c r="L1799" s="24">
        <v>5138316.736056</v>
      </c>
      <c r="M1799" s="129" t="s">
        <v>45</v>
      </c>
      <c r="N1799" s="129">
        <v>12</v>
      </c>
      <c r="O1799" s="130" t="s">
        <v>26</v>
      </c>
      <c r="P1799" s="116" t="s">
        <v>424</v>
      </c>
      <c r="Q1799" s="117" t="s">
        <v>63003</v>
      </c>
      <c r="R1799" s="117" t="s">
        <v>63002</v>
      </c>
      <c r="S1799" s="117" t="s">
        <v>57126</v>
      </c>
      <c r="T1799" s="117" t="s">
        <v>57126</v>
      </c>
      <c r="U1799" s="117" t="s">
        <v>57126</v>
      </c>
      <c r="V1799" s="114" t="s">
        <v>17</v>
      </c>
      <c r="W1799" s="118" t="s">
        <v>347</v>
      </c>
      <c r="X1799" s="115" t="str">
        <f>VLOOKUP(W1799,'Formato de datos '!$G$1:$H$240,2,0)</f>
        <v>Nutriciones y Suplementos Dietarios</v>
      </c>
      <c r="Y1799" s="129" t="s">
        <v>57</v>
      </c>
      <c r="Z1799" s="129"/>
      <c r="AA1799" s="131" t="s">
        <v>58450</v>
      </c>
      <c r="AB1799" s="129" t="s">
        <v>442</v>
      </c>
      <c r="AC1799" s="129"/>
      <c r="AD1799" s="130"/>
      <c r="AE1799" s="122">
        <v>3641</v>
      </c>
      <c r="AF1799" s="134"/>
    </row>
    <row r="1800" spans="1:32" s="135" customFormat="1" ht="75">
      <c r="A1800" s="133" t="s">
        <v>62914</v>
      </c>
      <c r="B1800" s="125" t="s">
        <v>58450</v>
      </c>
      <c r="C1800" s="125" t="s">
        <v>59193</v>
      </c>
      <c r="D1800" s="127" t="s">
        <v>51087</v>
      </c>
      <c r="E1800" s="111" t="s">
        <v>3617</v>
      </c>
      <c r="F1800" s="126">
        <v>20157305</v>
      </c>
      <c r="G1800" s="127" t="s">
        <v>62089</v>
      </c>
      <c r="H1800" s="111" t="s">
        <v>420</v>
      </c>
      <c r="I1800" s="128">
        <v>751.8</v>
      </c>
      <c r="J1800" s="42">
        <v>27604</v>
      </c>
      <c r="K1800" s="34">
        <v>20752687.199999999</v>
      </c>
      <c r="L1800" s="24">
        <v>19358850</v>
      </c>
      <c r="M1800" s="129" t="s">
        <v>45</v>
      </c>
      <c r="N1800" s="129">
        <v>12</v>
      </c>
      <c r="O1800" s="130" t="s">
        <v>26</v>
      </c>
      <c r="P1800" s="116" t="s">
        <v>424</v>
      </c>
      <c r="Q1800" s="117" t="s">
        <v>63003</v>
      </c>
      <c r="R1800" s="117" t="s">
        <v>63002</v>
      </c>
      <c r="S1800" s="117" t="s">
        <v>57126</v>
      </c>
      <c r="T1800" s="117" t="s">
        <v>57126</v>
      </c>
      <c r="U1800" s="117" t="s">
        <v>57126</v>
      </c>
      <c r="V1800" s="114" t="s">
        <v>17</v>
      </c>
      <c r="W1800" s="118" t="s">
        <v>347</v>
      </c>
      <c r="X1800" s="115" t="str">
        <f>VLOOKUP(W1800,'Formato de datos '!$G$1:$H$240,2,0)</f>
        <v>Nutriciones y Suplementos Dietarios</v>
      </c>
      <c r="Y1800" s="129" t="s">
        <v>57</v>
      </c>
      <c r="Z1800" s="129"/>
      <c r="AA1800" s="131" t="s">
        <v>58450</v>
      </c>
      <c r="AB1800" s="129" t="s">
        <v>442</v>
      </c>
      <c r="AC1800" s="129"/>
      <c r="AD1800" s="130"/>
      <c r="AE1800" s="122">
        <v>3642</v>
      </c>
      <c r="AF1800" s="134"/>
    </row>
    <row r="1801" spans="1:32" s="135" customFormat="1" ht="90">
      <c r="A1801" s="133" t="s">
        <v>62914</v>
      </c>
      <c r="B1801" s="125" t="s">
        <v>58450</v>
      </c>
      <c r="C1801" s="125" t="s">
        <v>59193</v>
      </c>
      <c r="D1801" s="127" t="s">
        <v>51087</v>
      </c>
      <c r="E1801" s="111" t="s">
        <v>3617</v>
      </c>
      <c r="F1801" s="126">
        <v>20175052</v>
      </c>
      <c r="G1801" s="127" t="s">
        <v>62090</v>
      </c>
      <c r="H1801" s="111" t="s">
        <v>420</v>
      </c>
      <c r="I1801" s="128">
        <v>58.8</v>
      </c>
      <c r="J1801" s="42">
        <v>100584.68799999999</v>
      </c>
      <c r="K1801" s="34">
        <v>5914379.6543999994</v>
      </c>
      <c r="L1801" s="24">
        <v>5500373.0785919996</v>
      </c>
      <c r="M1801" s="129" t="s">
        <v>45</v>
      </c>
      <c r="N1801" s="129">
        <v>12</v>
      </c>
      <c r="O1801" s="130" t="s">
        <v>26</v>
      </c>
      <c r="P1801" s="116" t="s">
        <v>424</v>
      </c>
      <c r="Q1801" s="117" t="s">
        <v>63003</v>
      </c>
      <c r="R1801" s="117" t="s">
        <v>63002</v>
      </c>
      <c r="S1801" s="117" t="s">
        <v>57126</v>
      </c>
      <c r="T1801" s="117" t="s">
        <v>57126</v>
      </c>
      <c r="U1801" s="117" t="s">
        <v>57126</v>
      </c>
      <c r="V1801" s="114" t="s">
        <v>17</v>
      </c>
      <c r="W1801" s="118" t="s">
        <v>347</v>
      </c>
      <c r="X1801" s="115" t="str">
        <f>VLOOKUP(W1801,'Formato de datos '!$G$1:$H$240,2,0)</f>
        <v>Nutriciones y Suplementos Dietarios</v>
      </c>
      <c r="Y1801" s="129" t="s">
        <v>57</v>
      </c>
      <c r="Z1801" s="129"/>
      <c r="AA1801" s="131" t="s">
        <v>58450</v>
      </c>
      <c r="AB1801" s="129" t="s">
        <v>442</v>
      </c>
      <c r="AC1801" s="129"/>
      <c r="AD1801" s="130"/>
      <c r="AE1801" s="122">
        <v>3643</v>
      </c>
      <c r="AF1801" s="134"/>
    </row>
    <row r="1802" spans="1:32" s="135" customFormat="1" ht="75">
      <c r="A1802" s="133" t="s">
        <v>62914</v>
      </c>
      <c r="B1802" s="125" t="s">
        <v>58450</v>
      </c>
      <c r="C1802" s="125" t="s">
        <v>59193</v>
      </c>
      <c r="D1802" s="127" t="s">
        <v>51087</v>
      </c>
      <c r="E1802" s="111" t="s">
        <v>3618</v>
      </c>
      <c r="F1802" s="126" t="s">
        <v>62091</v>
      </c>
      <c r="G1802" s="127" t="s">
        <v>62092</v>
      </c>
      <c r="H1802" s="111" t="s">
        <v>420</v>
      </c>
      <c r="I1802" s="128">
        <v>1107.75</v>
      </c>
      <c r="J1802" s="42">
        <v>252273.76</v>
      </c>
      <c r="K1802" s="34">
        <v>279456257.63999999</v>
      </c>
      <c r="L1802" s="24">
        <v>259894319.60519999</v>
      </c>
      <c r="M1802" s="129" t="s">
        <v>45</v>
      </c>
      <c r="N1802" s="129">
        <v>12</v>
      </c>
      <c r="O1802" s="130" t="s">
        <v>26</v>
      </c>
      <c r="P1802" s="116" t="s">
        <v>424</v>
      </c>
      <c r="Q1802" s="117" t="s">
        <v>63003</v>
      </c>
      <c r="R1802" s="117" t="s">
        <v>63002</v>
      </c>
      <c r="S1802" s="117" t="s">
        <v>57126</v>
      </c>
      <c r="T1802" s="117" t="s">
        <v>57126</v>
      </c>
      <c r="U1802" s="117" t="s">
        <v>57126</v>
      </c>
      <c r="V1802" s="114" t="s">
        <v>17</v>
      </c>
      <c r="W1802" s="118" t="s">
        <v>347</v>
      </c>
      <c r="X1802" s="115" t="str">
        <f>VLOOKUP(W1802,'Formato de datos '!$G$1:$H$240,2,0)</f>
        <v>Nutriciones y Suplementos Dietarios</v>
      </c>
      <c r="Y1802" s="129" t="s">
        <v>57</v>
      </c>
      <c r="Z1802" s="129"/>
      <c r="AA1802" s="131" t="s">
        <v>58450</v>
      </c>
      <c r="AB1802" s="129" t="s">
        <v>442</v>
      </c>
      <c r="AC1802" s="129"/>
      <c r="AD1802" s="130"/>
      <c r="AE1802" s="122">
        <v>3644</v>
      </c>
      <c r="AF1802" s="134"/>
    </row>
    <row r="1803" spans="1:32" s="135" customFormat="1" ht="75">
      <c r="A1803" s="133" t="s">
        <v>62914</v>
      </c>
      <c r="B1803" s="125" t="s">
        <v>58450</v>
      </c>
      <c r="C1803" s="125" t="s">
        <v>59193</v>
      </c>
      <c r="D1803" s="127" t="s">
        <v>51087</v>
      </c>
      <c r="E1803" s="111" t="s">
        <v>3617</v>
      </c>
      <c r="F1803" s="126">
        <v>20113506</v>
      </c>
      <c r="G1803" s="127" t="s">
        <v>62093</v>
      </c>
      <c r="H1803" s="111" t="s">
        <v>420</v>
      </c>
      <c r="I1803" s="128">
        <v>263.55</v>
      </c>
      <c r="J1803" s="42">
        <v>8527.9207999999999</v>
      </c>
      <c r="K1803" s="34">
        <v>2247533.5268399999</v>
      </c>
      <c r="L1803" s="24">
        <v>2096580.6610000001</v>
      </c>
      <c r="M1803" s="129" t="s">
        <v>45</v>
      </c>
      <c r="N1803" s="129">
        <v>12</v>
      </c>
      <c r="O1803" s="130" t="s">
        <v>26</v>
      </c>
      <c r="P1803" s="116" t="s">
        <v>424</v>
      </c>
      <c r="Q1803" s="117" t="s">
        <v>63003</v>
      </c>
      <c r="R1803" s="117" t="s">
        <v>63002</v>
      </c>
      <c r="S1803" s="117" t="s">
        <v>57126</v>
      </c>
      <c r="T1803" s="117" t="s">
        <v>57126</v>
      </c>
      <c r="U1803" s="117" t="s">
        <v>57126</v>
      </c>
      <c r="V1803" s="114" t="s">
        <v>17</v>
      </c>
      <c r="W1803" s="118" t="s">
        <v>347</v>
      </c>
      <c r="X1803" s="115" t="str">
        <f>VLOOKUP(W1803,'Formato de datos '!$G$1:$H$240,2,0)</f>
        <v>Nutriciones y Suplementos Dietarios</v>
      </c>
      <c r="Y1803" s="129" t="s">
        <v>57</v>
      </c>
      <c r="Z1803" s="129"/>
      <c r="AA1803" s="131" t="s">
        <v>58450</v>
      </c>
      <c r="AB1803" s="129" t="s">
        <v>442</v>
      </c>
      <c r="AC1803" s="129"/>
      <c r="AD1803" s="130"/>
      <c r="AE1803" s="122">
        <v>3645</v>
      </c>
      <c r="AF1803" s="134"/>
    </row>
    <row r="1804" spans="1:32" s="135" customFormat="1" ht="165">
      <c r="A1804" s="133" t="s">
        <v>62914</v>
      </c>
      <c r="B1804" s="125" t="s">
        <v>58450</v>
      </c>
      <c r="C1804" s="125" t="s">
        <v>59193</v>
      </c>
      <c r="D1804" s="127" t="s">
        <v>51087</v>
      </c>
      <c r="E1804" s="111" t="s">
        <v>3617</v>
      </c>
      <c r="F1804" s="126">
        <v>20072822</v>
      </c>
      <c r="G1804" s="127" t="s">
        <v>62094</v>
      </c>
      <c r="H1804" s="111" t="s">
        <v>420</v>
      </c>
      <c r="I1804" s="128">
        <v>1949.85</v>
      </c>
      <c r="J1804" s="42">
        <v>10767.168</v>
      </c>
      <c r="K1804" s="34">
        <v>20994362.524799999</v>
      </c>
      <c r="L1804" s="24">
        <v>19524757.148063999</v>
      </c>
      <c r="M1804" s="129" t="s">
        <v>45</v>
      </c>
      <c r="N1804" s="129">
        <v>12</v>
      </c>
      <c r="O1804" s="130" t="s">
        <v>26</v>
      </c>
      <c r="P1804" s="116" t="s">
        <v>424</v>
      </c>
      <c r="Q1804" s="117" t="s">
        <v>63003</v>
      </c>
      <c r="R1804" s="117" t="s">
        <v>63002</v>
      </c>
      <c r="S1804" s="117" t="s">
        <v>57126</v>
      </c>
      <c r="T1804" s="117" t="s">
        <v>57126</v>
      </c>
      <c r="U1804" s="117" t="s">
        <v>57126</v>
      </c>
      <c r="V1804" s="114" t="s">
        <v>17</v>
      </c>
      <c r="W1804" s="118" t="s">
        <v>347</v>
      </c>
      <c r="X1804" s="115" t="str">
        <f>VLOOKUP(W1804,'Formato de datos '!$G$1:$H$240,2,0)</f>
        <v>Nutriciones y Suplementos Dietarios</v>
      </c>
      <c r="Y1804" s="129" t="s">
        <v>57</v>
      </c>
      <c r="Z1804" s="129"/>
      <c r="AA1804" s="131" t="s">
        <v>58450</v>
      </c>
      <c r="AB1804" s="129" t="s">
        <v>442</v>
      </c>
      <c r="AC1804" s="129"/>
      <c r="AD1804" s="130"/>
      <c r="AE1804" s="122">
        <v>3646</v>
      </c>
      <c r="AF1804" s="134"/>
    </row>
    <row r="1805" spans="1:32" s="135" customFormat="1" ht="75">
      <c r="A1805" s="133" t="s">
        <v>62914</v>
      </c>
      <c r="B1805" s="125" t="s">
        <v>58450</v>
      </c>
      <c r="C1805" s="125" t="s">
        <v>59193</v>
      </c>
      <c r="D1805" s="127" t="s">
        <v>51087</v>
      </c>
      <c r="E1805" s="111" t="s">
        <v>3617</v>
      </c>
      <c r="F1805" s="126">
        <v>2011343501</v>
      </c>
      <c r="G1805" s="127" t="s">
        <v>62095</v>
      </c>
      <c r="H1805" s="111" t="s">
        <v>420</v>
      </c>
      <c r="I1805" s="128">
        <v>2722.65</v>
      </c>
      <c r="J1805" s="42">
        <v>12995.856</v>
      </c>
      <c r="K1805" s="34">
        <v>35383167.338399999</v>
      </c>
      <c r="L1805" s="24">
        <v>33006685.949999999</v>
      </c>
      <c r="M1805" s="129" t="s">
        <v>45</v>
      </c>
      <c r="N1805" s="129">
        <v>12</v>
      </c>
      <c r="O1805" s="130" t="s">
        <v>26</v>
      </c>
      <c r="P1805" s="116" t="s">
        <v>424</v>
      </c>
      <c r="Q1805" s="117" t="s">
        <v>63003</v>
      </c>
      <c r="R1805" s="117" t="s">
        <v>63002</v>
      </c>
      <c r="S1805" s="117" t="s">
        <v>57126</v>
      </c>
      <c r="T1805" s="117" t="s">
        <v>57126</v>
      </c>
      <c r="U1805" s="117" t="s">
        <v>57126</v>
      </c>
      <c r="V1805" s="114" t="s">
        <v>17</v>
      </c>
      <c r="W1805" s="118" t="s">
        <v>347</v>
      </c>
      <c r="X1805" s="115" t="str">
        <f>VLOOKUP(W1805,'Formato de datos '!$G$1:$H$240,2,0)</f>
        <v>Nutriciones y Suplementos Dietarios</v>
      </c>
      <c r="Y1805" s="129" t="s">
        <v>57</v>
      </c>
      <c r="Z1805" s="129"/>
      <c r="AA1805" s="131" t="s">
        <v>58450</v>
      </c>
      <c r="AB1805" s="129" t="s">
        <v>442</v>
      </c>
      <c r="AC1805" s="129"/>
      <c r="AD1805" s="130"/>
      <c r="AE1805" s="122">
        <v>3647</v>
      </c>
      <c r="AF1805" s="134"/>
    </row>
    <row r="1806" spans="1:32" s="135" customFormat="1" ht="60">
      <c r="A1806" s="133" t="s">
        <v>62915</v>
      </c>
      <c r="B1806" s="125" t="s">
        <v>58450</v>
      </c>
      <c r="C1806" s="125" t="s">
        <v>59193</v>
      </c>
      <c r="D1806" s="127" t="s">
        <v>29563</v>
      </c>
      <c r="E1806" s="111" t="s">
        <v>6478</v>
      </c>
      <c r="F1806" s="126" t="s">
        <v>59194</v>
      </c>
      <c r="G1806" s="127" t="s">
        <v>59195</v>
      </c>
      <c r="H1806" s="111" t="s">
        <v>420</v>
      </c>
      <c r="I1806" s="128">
        <v>152.88</v>
      </c>
      <c r="J1806" s="42">
        <v>2151306.7519999999</v>
      </c>
      <c r="K1806" s="34">
        <v>328891776.24575996</v>
      </c>
      <c r="L1806" s="24">
        <v>306802030.07999998</v>
      </c>
      <c r="M1806" s="129" t="s">
        <v>45</v>
      </c>
      <c r="N1806" s="129">
        <v>12</v>
      </c>
      <c r="O1806" s="130" t="s">
        <v>26</v>
      </c>
      <c r="P1806" s="116" t="s">
        <v>424</v>
      </c>
      <c r="Q1806" s="117" t="s">
        <v>63003</v>
      </c>
      <c r="R1806" s="117" t="s">
        <v>63002</v>
      </c>
      <c r="S1806" s="117" t="s">
        <v>57126</v>
      </c>
      <c r="T1806" s="117" t="s">
        <v>57126</v>
      </c>
      <c r="U1806" s="117" t="s">
        <v>57126</v>
      </c>
      <c r="V1806" s="114" t="s">
        <v>17</v>
      </c>
      <c r="W1806" s="118" t="s">
        <v>364</v>
      </c>
      <c r="X1806" s="115" t="str">
        <f>VLOOKUP(W1806,'Formato de datos '!$G$1:$H$240,2,0)</f>
        <v>Material Médico Quirurgico</v>
      </c>
      <c r="Y1806" s="129" t="s">
        <v>57</v>
      </c>
      <c r="Z1806" s="129"/>
      <c r="AA1806" s="131" t="s">
        <v>58450</v>
      </c>
      <c r="AB1806" s="129" t="s">
        <v>442</v>
      </c>
      <c r="AC1806" s="129"/>
      <c r="AD1806" s="130"/>
      <c r="AE1806" s="122">
        <v>2123</v>
      </c>
      <c r="AF1806" s="134"/>
    </row>
    <row r="1807" spans="1:32" s="135" customFormat="1" ht="60">
      <c r="A1807" s="133" t="s">
        <v>62915</v>
      </c>
      <c r="B1807" s="125" t="s">
        <v>58450</v>
      </c>
      <c r="C1807" s="125" t="s">
        <v>59193</v>
      </c>
      <c r="D1807" s="127" t="s">
        <v>29563</v>
      </c>
      <c r="E1807" s="111" t="s">
        <v>3650</v>
      </c>
      <c r="F1807" s="126" t="s">
        <v>59196</v>
      </c>
      <c r="G1807" s="127" t="s">
        <v>59197</v>
      </c>
      <c r="H1807" s="111" t="s">
        <v>420</v>
      </c>
      <c r="I1807" s="128">
        <v>277.83</v>
      </c>
      <c r="J1807" s="42">
        <v>66453.279999999999</v>
      </c>
      <c r="K1807" s="34">
        <v>18462714.782399997</v>
      </c>
      <c r="L1807" s="24">
        <v>17222681.699999999</v>
      </c>
      <c r="M1807" s="129" t="s">
        <v>45</v>
      </c>
      <c r="N1807" s="129">
        <v>12</v>
      </c>
      <c r="O1807" s="130" t="s">
        <v>26</v>
      </c>
      <c r="P1807" s="116" t="s">
        <v>424</v>
      </c>
      <c r="Q1807" s="117" t="s">
        <v>63003</v>
      </c>
      <c r="R1807" s="117" t="s">
        <v>63002</v>
      </c>
      <c r="S1807" s="117" t="s">
        <v>57126</v>
      </c>
      <c r="T1807" s="117" t="s">
        <v>57126</v>
      </c>
      <c r="U1807" s="117" t="s">
        <v>57126</v>
      </c>
      <c r="V1807" s="114" t="s">
        <v>17</v>
      </c>
      <c r="W1807" s="118" t="s">
        <v>342</v>
      </c>
      <c r="X1807" s="115" t="str">
        <f>VLOOKUP(W1807,'Formato de datos '!$G$1:$H$240,2,0)</f>
        <v>Material Médico Quirurgico</v>
      </c>
      <c r="Y1807" s="129" t="s">
        <v>57</v>
      </c>
      <c r="Z1807" s="129"/>
      <c r="AA1807" s="131" t="s">
        <v>58450</v>
      </c>
      <c r="AB1807" s="129" t="s">
        <v>442</v>
      </c>
      <c r="AC1807" s="129"/>
      <c r="AD1807" s="130"/>
      <c r="AE1807" s="122">
        <v>2124</v>
      </c>
      <c r="AF1807" s="134"/>
    </row>
    <row r="1808" spans="1:32" s="135" customFormat="1" ht="60">
      <c r="A1808" s="133" t="s">
        <v>62915</v>
      </c>
      <c r="B1808" s="125" t="s">
        <v>58450</v>
      </c>
      <c r="C1808" s="125" t="s">
        <v>59193</v>
      </c>
      <c r="D1808" s="127" t="s">
        <v>29563</v>
      </c>
      <c r="E1808" s="111" t="s">
        <v>3651</v>
      </c>
      <c r="F1808" s="126" t="s">
        <v>59198</v>
      </c>
      <c r="G1808" s="127" t="s">
        <v>59199</v>
      </c>
      <c r="H1808" s="111" t="s">
        <v>420</v>
      </c>
      <c r="I1808" s="128">
        <v>1578.78</v>
      </c>
      <c r="J1808" s="42">
        <v>8374.4639999999999</v>
      </c>
      <c r="K1808" s="34">
        <v>13221436.27392</v>
      </c>
      <c r="L1808" s="24">
        <v>12333429.359999999</v>
      </c>
      <c r="M1808" s="129" t="s">
        <v>45</v>
      </c>
      <c r="N1808" s="129">
        <v>12</v>
      </c>
      <c r="O1808" s="130" t="s">
        <v>26</v>
      </c>
      <c r="P1808" s="116" t="s">
        <v>424</v>
      </c>
      <c r="Q1808" s="117" t="s">
        <v>63003</v>
      </c>
      <c r="R1808" s="117" t="s">
        <v>63002</v>
      </c>
      <c r="S1808" s="117" t="s">
        <v>57126</v>
      </c>
      <c r="T1808" s="117" t="s">
        <v>57126</v>
      </c>
      <c r="U1808" s="117" t="s">
        <v>57126</v>
      </c>
      <c r="V1808" s="114" t="s">
        <v>17</v>
      </c>
      <c r="W1808" s="118" t="s">
        <v>342</v>
      </c>
      <c r="X1808" s="115" t="str">
        <f>VLOOKUP(W1808,'Formato de datos '!$G$1:$H$240,2,0)</f>
        <v>Material Médico Quirurgico</v>
      </c>
      <c r="Y1808" s="129" t="s">
        <v>57</v>
      </c>
      <c r="Z1808" s="129"/>
      <c r="AA1808" s="131" t="s">
        <v>58450</v>
      </c>
      <c r="AB1808" s="129" t="s">
        <v>442</v>
      </c>
      <c r="AC1808" s="129"/>
      <c r="AD1808" s="130"/>
      <c r="AE1808" s="122">
        <v>2125</v>
      </c>
      <c r="AF1808" s="134"/>
    </row>
    <row r="1809" spans="1:32" s="135" customFormat="1" ht="60">
      <c r="A1809" s="133" t="s">
        <v>62915</v>
      </c>
      <c r="B1809" s="125" t="s">
        <v>58450</v>
      </c>
      <c r="C1809" s="125" t="s">
        <v>59193</v>
      </c>
      <c r="D1809" s="127" t="s">
        <v>29563</v>
      </c>
      <c r="E1809" s="111" t="s">
        <v>3651</v>
      </c>
      <c r="F1809" s="126" t="s">
        <v>59200</v>
      </c>
      <c r="G1809" s="127" t="s">
        <v>59201</v>
      </c>
      <c r="H1809" s="111" t="s">
        <v>420</v>
      </c>
      <c r="I1809" s="128">
        <v>1503.81</v>
      </c>
      <c r="J1809" s="42">
        <v>7412.88</v>
      </c>
      <c r="K1809" s="34">
        <v>11147563.072799999</v>
      </c>
      <c r="L1809" s="24">
        <v>10398846.15</v>
      </c>
      <c r="M1809" s="129" t="s">
        <v>45</v>
      </c>
      <c r="N1809" s="129">
        <v>12</v>
      </c>
      <c r="O1809" s="130" t="s">
        <v>26</v>
      </c>
      <c r="P1809" s="116" t="s">
        <v>424</v>
      </c>
      <c r="Q1809" s="117" t="s">
        <v>63003</v>
      </c>
      <c r="R1809" s="117" t="s">
        <v>63002</v>
      </c>
      <c r="S1809" s="117" t="s">
        <v>57126</v>
      </c>
      <c r="T1809" s="117" t="s">
        <v>57126</v>
      </c>
      <c r="U1809" s="117" t="s">
        <v>57126</v>
      </c>
      <c r="V1809" s="114" t="s">
        <v>17</v>
      </c>
      <c r="W1809" s="118" t="s">
        <v>342</v>
      </c>
      <c r="X1809" s="115" t="str">
        <f>VLOOKUP(W1809,'Formato de datos '!$G$1:$H$240,2,0)</f>
        <v>Material Médico Quirurgico</v>
      </c>
      <c r="Y1809" s="129" t="s">
        <v>57</v>
      </c>
      <c r="Z1809" s="129"/>
      <c r="AA1809" s="131" t="s">
        <v>58450</v>
      </c>
      <c r="AB1809" s="129" t="s">
        <v>442</v>
      </c>
      <c r="AC1809" s="129"/>
      <c r="AD1809" s="130"/>
      <c r="AE1809" s="122">
        <v>2126</v>
      </c>
      <c r="AF1809" s="134"/>
    </row>
    <row r="1810" spans="1:32" s="135" customFormat="1" ht="60">
      <c r="A1810" s="133" t="s">
        <v>62915</v>
      </c>
      <c r="B1810" s="125" t="s">
        <v>58450</v>
      </c>
      <c r="C1810" s="125" t="s">
        <v>59193</v>
      </c>
      <c r="D1810" s="127" t="s">
        <v>29563</v>
      </c>
      <c r="E1810" s="111" t="s">
        <v>3651</v>
      </c>
      <c r="F1810" s="126" t="s">
        <v>59202</v>
      </c>
      <c r="G1810" s="127" t="s">
        <v>59203</v>
      </c>
      <c r="H1810" s="111" t="s">
        <v>420</v>
      </c>
      <c r="I1810" s="128">
        <v>61.739999999999995</v>
      </c>
      <c r="J1810" s="42">
        <v>5615.1360000000004</v>
      </c>
      <c r="K1810" s="34">
        <v>346678.49663999997</v>
      </c>
      <c r="L1810" s="24">
        <v>322411.00187520002</v>
      </c>
      <c r="M1810" s="129" t="s">
        <v>45</v>
      </c>
      <c r="N1810" s="129">
        <v>12</v>
      </c>
      <c r="O1810" s="130" t="s">
        <v>26</v>
      </c>
      <c r="P1810" s="116" t="s">
        <v>424</v>
      </c>
      <c r="Q1810" s="117" t="s">
        <v>63003</v>
      </c>
      <c r="R1810" s="117" t="s">
        <v>63002</v>
      </c>
      <c r="S1810" s="117" t="s">
        <v>57126</v>
      </c>
      <c r="T1810" s="117" t="s">
        <v>57126</v>
      </c>
      <c r="U1810" s="117" t="s">
        <v>57126</v>
      </c>
      <c r="V1810" s="114" t="s">
        <v>17</v>
      </c>
      <c r="W1810" s="118" t="s">
        <v>342</v>
      </c>
      <c r="X1810" s="115" t="str">
        <f>VLOOKUP(W1810,'Formato de datos '!$G$1:$H$240,2,0)</f>
        <v>Material Médico Quirurgico</v>
      </c>
      <c r="Y1810" s="129" t="s">
        <v>57</v>
      </c>
      <c r="Z1810" s="129"/>
      <c r="AA1810" s="131" t="s">
        <v>58450</v>
      </c>
      <c r="AB1810" s="129" t="s">
        <v>442</v>
      </c>
      <c r="AC1810" s="129"/>
      <c r="AD1810" s="130"/>
      <c r="AE1810" s="122">
        <v>2127</v>
      </c>
      <c r="AF1810" s="134"/>
    </row>
    <row r="1811" spans="1:32" s="135" customFormat="1" ht="60">
      <c r="A1811" s="133" t="s">
        <v>62915</v>
      </c>
      <c r="B1811" s="125" t="s">
        <v>58450</v>
      </c>
      <c r="C1811" s="125" t="s">
        <v>59193</v>
      </c>
      <c r="D1811" s="127" t="s">
        <v>29563</v>
      </c>
      <c r="E1811" s="111" t="s">
        <v>6478</v>
      </c>
      <c r="F1811" s="126" t="s">
        <v>59204</v>
      </c>
      <c r="G1811" s="127" t="s">
        <v>59205</v>
      </c>
      <c r="H1811" s="111" t="s">
        <v>420</v>
      </c>
      <c r="I1811" s="128">
        <v>58.8</v>
      </c>
      <c r="J1811" s="42">
        <v>740216</v>
      </c>
      <c r="K1811" s="34">
        <v>43524700.799999997</v>
      </c>
      <c r="L1811" s="24">
        <v>40477971.743999995</v>
      </c>
      <c r="M1811" s="129" t="s">
        <v>45</v>
      </c>
      <c r="N1811" s="129">
        <v>12</v>
      </c>
      <c r="O1811" s="130" t="s">
        <v>26</v>
      </c>
      <c r="P1811" s="116" t="s">
        <v>424</v>
      </c>
      <c r="Q1811" s="117" t="s">
        <v>63003</v>
      </c>
      <c r="R1811" s="117" t="s">
        <v>63002</v>
      </c>
      <c r="S1811" s="117" t="s">
        <v>57126</v>
      </c>
      <c r="T1811" s="117" t="s">
        <v>57126</v>
      </c>
      <c r="U1811" s="117" t="s">
        <v>57126</v>
      </c>
      <c r="V1811" s="114" t="s">
        <v>17</v>
      </c>
      <c r="W1811" s="118" t="s">
        <v>364</v>
      </c>
      <c r="X1811" s="115" t="str">
        <f>VLOOKUP(W1811,'Formato de datos '!$G$1:$H$240,2,0)</f>
        <v>Material Médico Quirurgico</v>
      </c>
      <c r="Y1811" s="129" t="s">
        <v>57</v>
      </c>
      <c r="Z1811" s="129"/>
      <c r="AA1811" s="131" t="s">
        <v>58450</v>
      </c>
      <c r="AB1811" s="129" t="s">
        <v>442</v>
      </c>
      <c r="AC1811" s="129"/>
      <c r="AD1811" s="130"/>
      <c r="AE1811" s="122">
        <v>2128</v>
      </c>
      <c r="AF1811" s="134"/>
    </row>
    <row r="1812" spans="1:32" s="135" customFormat="1" ht="60">
      <c r="A1812" s="133" t="s">
        <v>62915</v>
      </c>
      <c r="B1812" s="125" t="s">
        <v>58450</v>
      </c>
      <c r="C1812" s="125" t="s">
        <v>59193</v>
      </c>
      <c r="D1812" s="127" t="s">
        <v>29563</v>
      </c>
      <c r="E1812" s="111" t="s">
        <v>6478</v>
      </c>
      <c r="F1812" s="126" t="s">
        <v>59206</v>
      </c>
      <c r="G1812" s="127" t="s">
        <v>59207</v>
      </c>
      <c r="H1812" s="111" t="s">
        <v>420</v>
      </c>
      <c r="I1812" s="128">
        <v>735</v>
      </c>
      <c r="J1812" s="42">
        <v>385920</v>
      </c>
      <c r="K1812" s="34">
        <v>283651200</v>
      </c>
      <c r="L1812" s="24">
        <v>263795615.99999997</v>
      </c>
      <c r="M1812" s="129" t="s">
        <v>45</v>
      </c>
      <c r="N1812" s="129">
        <v>12</v>
      </c>
      <c r="O1812" s="130" t="s">
        <v>26</v>
      </c>
      <c r="P1812" s="116" t="s">
        <v>424</v>
      </c>
      <c r="Q1812" s="117" t="s">
        <v>63003</v>
      </c>
      <c r="R1812" s="117" t="s">
        <v>63002</v>
      </c>
      <c r="S1812" s="117" t="s">
        <v>57126</v>
      </c>
      <c r="T1812" s="117" t="s">
        <v>57126</v>
      </c>
      <c r="U1812" s="117" t="s">
        <v>57126</v>
      </c>
      <c r="V1812" s="114" t="s">
        <v>17</v>
      </c>
      <c r="W1812" s="118" t="s">
        <v>364</v>
      </c>
      <c r="X1812" s="115" t="str">
        <f>VLOOKUP(W1812,'Formato de datos '!$G$1:$H$240,2,0)</f>
        <v>Material Médico Quirurgico</v>
      </c>
      <c r="Y1812" s="129" t="s">
        <v>57</v>
      </c>
      <c r="Z1812" s="129"/>
      <c r="AA1812" s="131" t="s">
        <v>58450</v>
      </c>
      <c r="AB1812" s="129" t="s">
        <v>442</v>
      </c>
      <c r="AC1812" s="129"/>
      <c r="AD1812" s="130"/>
      <c r="AE1812" s="122">
        <v>2129</v>
      </c>
      <c r="AF1812" s="134"/>
    </row>
    <row r="1813" spans="1:32" s="135" customFormat="1" ht="60">
      <c r="A1813" s="133" t="s">
        <v>62915</v>
      </c>
      <c r="B1813" s="125" t="s">
        <v>58450</v>
      </c>
      <c r="C1813" s="125" t="s">
        <v>59193</v>
      </c>
      <c r="D1813" s="127" t="s">
        <v>29563</v>
      </c>
      <c r="E1813" s="111" t="s">
        <v>3650</v>
      </c>
      <c r="F1813" s="126">
        <v>21701</v>
      </c>
      <c r="G1813" s="127" t="s">
        <v>59208</v>
      </c>
      <c r="H1813" s="111" t="s">
        <v>420</v>
      </c>
      <c r="I1813" s="128">
        <v>660.03</v>
      </c>
      <c r="J1813" s="42">
        <v>9605.1200000000008</v>
      </c>
      <c r="K1813" s="34">
        <v>6339667.3536</v>
      </c>
      <c r="L1813" s="24">
        <v>5895890.6388480011</v>
      </c>
      <c r="M1813" s="129" t="s">
        <v>45</v>
      </c>
      <c r="N1813" s="129">
        <v>12</v>
      </c>
      <c r="O1813" s="130" t="s">
        <v>26</v>
      </c>
      <c r="P1813" s="116" t="s">
        <v>424</v>
      </c>
      <c r="Q1813" s="117" t="s">
        <v>63003</v>
      </c>
      <c r="R1813" s="117" t="s">
        <v>63002</v>
      </c>
      <c r="S1813" s="117" t="s">
        <v>57126</v>
      </c>
      <c r="T1813" s="117" t="s">
        <v>57126</v>
      </c>
      <c r="U1813" s="117" t="s">
        <v>57126</v>
      </c>
      <c r="V1813" s="114" t="s">
        <v>17</v>
      </c>
      <c r="W1813" s="118" t="s">
        <v>342</v>
      </c>
      <c r="X1813" s="115" t="str">
        <f>VLOOKUP(W1813,'Formato de datos '!$G$1:$H$240,2,0)</f>
        <v>Material Médico Quirurgico</v>
      </c>
      <c r="Y1813" s="129" t="s">
        <v>57</v>
      </c>
      <c r="Z1813" s="129"/>
      <c r="AA1813" s="131" t="s">
        <v>58450</v>
      </c>
      <c r="AB1813" s="129" t="s">
        <v>442</v>
      </c>
      <c r="AC1813" s="129"/>
      <c r="AD1813" s="130"/>
      <c r="AE1813" s="122">
        <v>2130</v>
      </c>
      <c r="AF1813" s="134"/>
    </row>
    <row r="1814" spans="1:32" s="135" customFormat="1" ht="60">
      <c r="A1814" s="133" t="s">
        <v>62915</v>
      </c>
      <c r="B1814" s="125" t="s">
        <v>58450</v>
      </c>
      <c r="C1814" s="125" t="s">
        <v>59193</v>
      </c>
      <c r="D1814" s="127" t="s">
        <v>29563</v>
      </c>
      <c r="E1814" s="111" t="s">
        <v>3650</v>
      </c>
      <c r="F1814" s="126" t="s">
        <v>59209</v>
      </c>
      <c r="G1814" s="127" t="s">
        <v>59210</v>
      </c>
      <c r="H1814" s="111" t="s">
        <v>420</v>
      </c>
      <c r="I1814" s="128">
        <v>8.8199999999999985</v>
      </c>
      <c r="J1814" s="42">
        <v>58852.800000000003</v>
      </c>
      <c r="K1814" s="34">
        <v>519081.69599999994</v>
      </c>
      <c r="L1814" s="24">
        <v>482745.97727999993</v>
      </c>
      <c r="M1814" s="129" t="s">
        <v>45</v>
      </c>
      <c r="N1814" s="129">
        <v>12</v>
      </c>
      <c r="O1814" s="130" t="s">
        <v>26</v>
      </c>
      <c r="P1814" s="116" t="s">
        <v>424</v>
      </c>
      <c r="Q1814" s="117" t="s">
        <v>63003</v>
      </c>
      <c r="R1814" s="117" t="s">
        <v>63002</v>
      </c>
      <c r="S1814" s="117" t="s">
        <v>57126</v>
      </c>
      <c r="T1814" s="117" t="s">
        <v>57126</v>
      </c>
      <c r="U1814" s="117" t="s">
        <v>57126</v>
      </c>
      <c r="V1814" s="114" t="s">
        <v>17</v>
      </c>
      <c r="W1814" s="118" t="s">
        <v>342</v>
      </c>
      <c r="X1814" s="115" t="str">
        <f>VLOOKUP(W1814,'Formato de datos '!$G$1:$H$240,2,0)</f>
        <v>Material Médico Quirurgico</v>
      </c>
      <c r="Y1814" s="129" t="s">
        <v>57</v>
      </c>
      <c r="Z1814" s="129"/>
      <c r="AA1814" s="131" t="s">
        <v>58450</v>
      </c>
      <c r="AB1814" s="129" t="s">
        <v>442</v>
      </c>
      <c r="AC1814" s="129"/>
      <c r="AD1814" s="130"/>
      <c r="AE1814" s="122">
        <v>2131</v>
      </c>
      <c r="AF1814" s="134"/>
    </row>
    <row r="1815" spans="1:32" s="135" customFormat="1" ht="60">
      <c r="A1815" s="133" t="s">
        <v>62915</v>
      </c>
      <c r="B1815" s="125" t="s">
        <v>58450</v>
      </c>
      <c r="C1815" s="125" t="s">
        <v>59193</v>
      </c>
      <c r="D1815" s="127" t="s">
        <v>29563</v>
      </c>
      <c r="E1815" s="111" t="s">
        <v>3650</v>
      </c>
      <c r="F1815" s="126" t="s">
        <v>59211</v>
      </c>
      <c r="G1815" s="127" t="s">
        <v>59212</v>
      </c>
      <c r="H1815" s="111" t="s">
        <v>420</v>
      </c>
      <c r="I1815" s="128">
        <v>260.19</v>
      </c>
      <c r="J1815" s="42">
        <v>8897.6</v>
      </c>
      <c r="K1815" s="34">
        <v>2315066.5440000002</v>
      </c>
      <c r="L1815" s="24">
        <v>2153011.8859199998</v>
      </c>
      <c r="M1815" s="129" t="s">
        <v>45</v>
      </c>
      <c r="N1815" s="129">
        <v>12</v>
      </c>
      <c r="O1815" s="130" t="s">
        <v>26</v>
      </c>
      <c r="P1815" s="116" t="s">
        <v>424</v>
      </c>
      <c r="Q1815" s="117" t="s">
        <v>63003</v>
      </c>
      <c r="R1815" s="117" t="s">
        <v>63002</v>
      </c>
      <c r="S1815" s="117" t="s">
        <v>57126</v>
      </c>
      <c r="T1815" s="117" t="s">
        <v>57126</v>
      </c>
      <c r="U1815" s="117" t="s">
        <v>57126</v>
      </c>
      <c r="V1815" s="114" t="s">
        <v>17</v>
      </c>
      <c r="W1815" s="118" t="s">
        <v>342</v>
      </c>
      <c r="X1815" s="115" t="str">
        <f>VLOOKUP(W1815,'Formato de datos '!$G$1:$H$240,2,0)</f>
        <v>Material Médico Quirurgico</v>
      </c>
      <c r="Y1815" s="129" t="s">
        <v>57</v>
      </c>
      <c r="Z1815" s="129"/>
      <c r="AA1815" s="131" t="s">
        <v>58450</v>
      </c>
      <c r="AB1815" s="129" t="s">
        <v>442</v>
      </c>
      <c r="AC1815" s="129"/>
      <c r="AD1815" s="130"/>
      <c r="AE1815" s="122">
        <v>2132</v>
      </c>
      <c r="AF1815" s="134"/>
    </row>
    <row r="1816" spans="1:32" s="135" customFormat="1" ht="60">
      <c r="A1816" s="133" t="s">
        <v>62915</v>
      </c>
      <c r="B1816" s="125" t="s">
        <v>58450</v>
      </c>
      <c r="C1816" s="125" t="s">
        <v>59193</v>
      </c>
      <c r="D1816" s="127" t="s">
        <v>29563</v>
      </c>
      <c r="E1816" s="111" t="s">
        <v>6478</v>
      </c>
      <c r="F1816" s="126" t="s">
        <v>59213</v>
      </c>
      <c r="G1816" s="127" t="s">
        <v>59214</v>
      </c>
      <c r="H1816" s="111" t="s">
        <v>420</v>
      </c>
      <c r="I1816" s="128">
        <v>1997.73</v>
      </c>
      <c r="J1816" s="42">
        <v>29265.599999999999</v>
      </c>
      <c r="K1816" s="34">
        <v>58464767.088</v>
      </c>
      <c r="L1816" s="24">
        <v>54372233.391839996</v>
      </c>
      <c r="M1816" s="129" t="s">
        <v>45</v>
      </c>
      <c r="N1816" s="129">
        <v>12</v>
      </c>
      <c r="O1816" s="130" t="s">
        <v>26</v>
      </c>
      <c r="P1816" s="116" t="s">
        <v>424</v>
      </c>
      <c r="Q1816" s="117" t="s">
        <v>63003</v>
      </c>
      <c r="R1816" s="117" t="s">
        <v>63002</v>
      </c>
      <c r="S1816" s="117" t="s">
        <v>57126</v>
      </c>
      <c r="T1816" s="117" t="s">
        <v>57126</v>
      </c>
      <c r="U1816" s="117" t="s">
        <v>57126</v>
      </c>
      <c r="V1816" s="114" t="s">
        <v>17</v>
      </c>
      <c r="W1816" s="118" t="s">
        <v>364</v>
      </c>
      <c r="X1816" s="115" t="str">
        <f>VLOOKUP(W1816,'Formato de datos '!$G$1:$H$240,2,0)</f>
        <v>Material Médico Quirurgico</v>
      </c>
      <c r="Y1816" s="129" t="s">
        <v>57</v>
      </c>
      <c r="Z1816" s="129"/>
      <c r="AA1816" s="131" t="s">
        <v>58450</v>
      </c>
      <c r="AB1816" s="129" t="s">
        <v>442</v>
      </c>
      <c r="AC1816" s="129"/>
      <c r="AD1816" s="130"/>
      <c r="AE1816" s="122">
        <v>2133</v>
      </c>
      <c r="AF1816" s="134"/>
    </row>
    <row r="1817" spans="1:32" s="135" customFormat="1" ht="60">
      <c r="A1817" s="133" t="s">
        <v>62915</v>
      </c>
      <c r="B1817" s="125" t="s">
        <v>58450</v>
      </c>
      <c r="C1817" s="125" t="s">
        <v>59193</v>
      </c>
      <c r="D1817" s="127" t="s">
        <v>29563</v>
      </c>
      <c r="E1817" s="111" t="s">
        <v>3650</v>
      </c>
      <c r="F1817" s="126" t="s">
        <v>59215</v>
      </c>
      <c r="G1817" s="127" t="s">
        <v>59216</v>
      </c>
      <c r="H1817" s="111" t="s">
        <v>420</v>
      </c>
      <c r="I1817" s="128">
        <v>1246.56</v>
      </c>
      <c r="J1817" s="42">
        <v>9595.4719999999998</v>
      </c>
      <c r="K1817" s="34">
        <v>11961331.57632</v>
      </c>
      <c r="L1817" s="24">
        <v>11157958.559999999</v>
      </c>
      <c r="M1817" s="129" t="s">
        <v>45</v>
      </c>
      <c r="N1817" s="129">
        <v>12</v>
      </c>
      <c r="O1817" s="130" t="s">
        <v>26</v>
      </c>
      <c r="P1817" s="116" t="s">
        <v>424</v>
      </c>
      <c r="Q1817" s="117" t="s">
        <v>63003</v>
      </c>
      <c r="R1817" s="117" t="s">
        <v>63002</v>
      </c>
      <c r="S1817" s="117" t="s">
        <v>57126</v>
      </c>
      <c r="T1817" s="117" t="s">
        <v>57126</v>
      </c>
      <c r="U1817" s="117" t="s">
        <v>57126</v>
      </c>
      <c r="V1817" s="114" t="s">
        <v>17</v>
      </c>
      <c r="W1817" s="118" t="s">
        <v>342</v>
      </c>
      <c r="X1817" s="115" t="str">
        <f>VLOOKUP(W1817,'Formato de datos '!$G$1:$H$240,2,0)</f>
        <v>Material Médico Quirurgico</v>
      </c>
      <c r="Y1817" s="129" t="s">
        <v>57</v>
      </c>
      <c r="Z1817" s="129"/>
      <c r="AA1817" s="131" t="s">
        <v>58450</v>
      </c>
      <c r="AB1817" s="129" t="s">
        <v>442</v>
      </c>
      <c r="AC1817" s="129"/>
      <c r="AD1817" s="130"/>
      <c r="AE1817" s="122">
        <v>2134</v>
      </c>
      <c r="AF1817" s="134"/>
    </row>
    <row r="1818" spans="1:32" s="135" customFormat="1" ht="60">
      <c r="A1818" s="133" t="s">
        <v>62915</v>
      </c>
      <c r="B1818" s="125" t="s">
        <v>58450</v>
      </c>
      <c r="C1818" s="125" t="s">
        <v>59193</v>
      </c>
      <c r="D1818" s="127" t="s">
        <v>29563</v>
      </c>
      <c r="E1818" s="111" t="s">
        <v>3650</v>
      </c>
      <c r="F1818" s="126">
        <v>19942141</v>
      </c>
      <c r="G1818" s="127" t="s">
        <v>59217</v>
      </c>
      <c r="H1818" s="111" t="s">
        <v>420</v>
      </c>
      <c r="I1818" s="128">
        <v>8.8199999999999985</v>
      </c>
      <c r="J1818" s="42">
        <v>65290.16</v>
      </c>
      <c r="K1818" s="34">
        <v>575859.2111999999</v>
      </c>
      <c r="L1818" s="24">
        <v>535549.0664159999</v>
      </c>
      <c r="M1818" s="129" t="s">
        <v>45</v>
      </c>
      <c r="N1818" s="129">
        <v>12</v>
      </c>
      <c r="O1818" s="130" t="s">
        <v>26</v>
      </c>
      <c r="P1818" s="116" t="s">
        <v>424</v>
      </c>
      <c r="Q1818" s="117" t="s">
        <v>63003</v>
      </c>
      <c r="R1818" s="117" t="s">
        <v>63002</v>
      </c>
      <c r="S1818" s="117" t="s">
        <v>57126</v>
      </c>
      <c r="T1818" s="117" t="s">
        <v>57126</v>
      </c>
      <c r="U1818" s="117" t="s">
        <v>57126</v>
      </c>
      <c r="V1818" s="114" t="s">
        <v>17</v>
      </c>
      <c r="W1818" s="118" t="s">
        <v>342</v>
      </c>
      <c r="X1818" s="115" t="str">
        <f>VLOOKUP(W1818,'Formato de datos '!$G$1:$H$240,2,0)</f>
        <v>Material Médico Quirurgico</v>
      </c>
      <c r="Y1818" s="129" t="s">
        <v>57</v>
      </c>
      <c r="Z1818" s="129"/>
      <c r="AA1818" s="131" t="s">
        <v>58450</v>
      </c>
      <c r="AB1818" s="129" t="s">
        <v>442</v>
      </c>
      <c r="AC1818" s="129"/>
      <c r="AD1818" s="130"/>
      <c r="AE1818" s="122">
        <v>2135</v>
      </c>
      <c r="AF1818" s="134"/>
    </row>
    <row r="1819" spans="1:32" s="135" customFormat="1" ht="60">
      <c r="A1819" s="133" t="s">
        <v>62915</v>
      </c>
      <c r="B1819" s="125" t="s">
        <v>58450</v>
      </c>
      <c r="C1819" s="125" t="s">
        <v>59193</v>
      </c>
      <c r="D1819" s="127" t="s">
        <v>29563</v>
      </c>
      <c r="E1819" s="111" t="s">
        <v>6478</v>
      </c>
      <c r="F1819" s="126" t="s">
        <v>59218</v>
      </c>
      <c r="G1819" s="127" t="s">
        <v>59219</v>
      </c>
      <c r="H1819" s="111" t="s">
        <v>420</v>
      </c>
      <c r="I1819" s="128">
        <v>52.919999999999995</v>
      </c>
      <c r="J1819" s="42">
        <v>1215856.9864000001</v>
      </c>
      <c r="K1819" s="34">
        <v>64343151.720287994</v>
      </c>
      <c r="L1819" s="24">
        <v>60021599.399999991</v>
      </c>
      <c r="M1819" s="129" t="s">
        <v>45</v>
      </c>
      <c r="N1819" s="129">
        <v>12</v>
      </c>
      <c r="O1819" s="130" t="s">
        <v>26</v>
      </c>
      <c r="P1819" s="116" t="s">
        <v>424</v>
      </c>
      <c r="Q1819" s="117" t="s">
        <v>63003</v>
      </c>
      <c r="R1819" s="117" t="s">
        <v>63002</v>
      </c>
      <c r="S1819" s="117" t="s">
        <v>57126</v>
      </c>
      <c r="T1819" s="117" t="s">
        <v>57126</v>
      </c>
      <c r="U1819" s="117" t="s">
        <v>57126</v>
      </c>
      <c r="V1819" s="114" t="s">
        <v>17</v>
      </c>
      <c r="W1819" s="118" t="s">
        <v>364</v>
      </c>
      <c r="X1819" s="115" t="str">
        <f>VLOOKUP(W1819,'Formato de datos '!$G$1:$H$240,2,0)</f>
        <v>Material Médico Quirurgico</v>
      </c>
      <c r="Y1819" s="129" t="s">
        <v>57</v>
      </c>
      <c r="Z1819" s="129"/>
      <c r="AA1819" s="131" t="s">
        <v>58450</v>
      </c>
      <c r="AB1819" s="129" t="s">
        <v>442</v>
      </c>
      <c r="AC1819" s="129"/>
      <c r="AD1819" s="130"/>
      <c r="AE1819" s="122">
        <v>2136</v>
      </c>
      <c r="AF1819" s="134"/>
    </row>
    <row r="1820" spans="1:32" s="135" customFormat="1" ht="60">
      <c r="A1820" s="133" t="s">
        <v>62915</v>
      </c>
      <c r="B1820" s="125" t="s">
        <v>58450</v>
      </c>
      <c r="C1820" s="125" t="s">
        <v>59193</v>
      </c>
      <c r="D1820" s="127" t="s">
        <v>29563</v>
      </c>
      <c r="E1820" s="111" t="s">
        <v>6478</v>
      </c>
      <c r="F1820" s="126" t="s">
        <v>59220</v>
      </c>
      <c r="G1820" s="127" t="s">
        <v>59221</v>
      </c>
      <c r="H1820" s="111" t="s">
        <v>420</v>
      </c>
      <c r="I1820" s="128">
        <v>166.10999999999999</v>
      </c>
      <c r="J1820" s="42">
        <v>1307074.4848</v>
      </c>
      <c r="K1820" s="34">
        <v>217118142.67012799</v>
      </c>
      <c r="L1820" s="24">
        <v>202535569.77499998</v>
      </c>
      <c r="M1820" s="129" t="s">
        <v>45</v>
      </c>
      <c r="N1820" s="129">
        <v>12</v>
      </c>
      <c r="O1820" s="130" t="s">
        <v>26</v>
      </c>
      <c r="P1820" s="116" t="s">
        <v>424</v>
      </c>
      <c r="Q1820" s="117" t="s">
        <v>63003</v>
      </c>
      <c r="R1820" s="117" t="s">
        <v>63002</v>
      </c>
      <c r="S1820" s="117" t="s">
        <v>57126</v>
      </c>
      <c r="T1820" s="117" t="s">
        <v>57126</v>
      </c>
      <c r="U1820" s="117" t="s">
        <v>57126</v>
      </c>
      <c r="V1820" s="114" t="s">
        <v>17</v>
      </c>
      <c r="W1820" s="118" t="s">
        <v>364</v>
      </c>
      <c r="X1820" s="115" t="str">
        <f>VLOOKUP(W1820,'Formato de datos '!$G$1:$H$240,2,0)</f>
        <v>Material Médico Quirurgico</v>
      </c>
      <c r="Y1820" s="129" t="s">
        <v>57</v>
      </c>
      <c r="Z1820" s="129"/>
      <c r="AA1820" s="131" t="s">
        <v>58450</v>
      </c>
      <c r="AB1820" s="129" t="s">
        <v>442</v>
      </c>
      <c r="AC1820" s="129"/>
      <c r="AD1820" s="130"/>
      <c r="AE1820" s="122">
        <v>2137</v>
      </c>
      <c r="AF1820" s="134"/>
    </row>
    <row r="1821" spans="1:32" s="135" customFormat="1" ht="60">
      <c r="A1821" s="133" t="s">
        <v>62915</v>
      </c>
      <c r="B1821" s="125" t="s">
        <v>58450</v>
      </c>
      <c r="C1821" s="125" t="s">
        <v>59193</v>
      </c>
      <c r="D1821" s="127" t="s">
        <v>29563</v>
      </c>
      <c r="E1821" s="111" t="s">
        <v>6478</v>
      </c>
      <c r="F1821" s="126" t="s">
        <v>59222</v>
      </c>
      <c r="G1821" s="127" t="s">
        <v>59223</v>
      </c>
      <c r="H1821" s="111" t="s">
        <v>420</v>
      </c>
      <c r="I1821" s="128">
        <v>255.77999999999997</v>
      </c>
      <c r="J1821" s="42">
        <v>28558.080000000002</v>
      </c>
      <c r="K1821" s="34">
        <v>7304585.7023999998</v>
      </c>
      <c r="L1821" s="24">
        <v>6813979.1999999993</v>
      </c>
      <c r="M1821" s="129" t="s">
        <v>45</v>
      </c>
      <c r="N1821" s="129">
        <v>12</v>
      </c>
      <c r="O1821" s="130" t="s">
        <v>26</v>
      </c>
      <c r="P1821" s="116" t="s">
        <v>424</v>
      </c>
      <c r="Q1821" s="117" t="s">
        <v>63003</v>
      </c>
      <c r="R1821" s="117" t="s">
        <v>63002</v>
      </c>
      <c r="S1821" s="117" t="s">
        <v>57126</v>
      </c>
      <c r="T1821" s="117" t="s">
        <v>57126</v>
      </c>
      <c r="U1821" s="117" t="s">
        <v>57126</v>
      </c>
      <c r="V1821" s="114" t="s">
        <v>17</v>
      </c>
      <c r="W1821" s="118" t="s">
        <v>364</v>
      </c>
      <c r="X1821" s="115" t="str">
        <f>VLOOKUP(W1821,'Formato de datos '!$G$1:$H$240,2,0)</f>
        <v>Material Médico Quirurgico</v>
      </c>
      <c r="Y1821" s="129" t="s">
        <v>57</v>
      </c>
      <c r="Z1821" s="129"/>
      <c r="AA1821" s="131" t="s">
        <v>58450</v>
      </c>
      <c r="AB1821" s="129" t="s">
        <v>442</v>
      </c>
      <c r="AC1821" s="129"/>
      <c r="AD1821" s="130"/>
      <c r="AE1821" s="122">
        <v>2138</v>
      </c>
      <c r="AF1821" s="134"/>
    </row>
    <row r="1822" spans="1:32" s="135" customFormat="1" ht="60">
      <c r="A1822" s="133" t="s">
        <v>62915</v>
      </c>
      <c r="B1822" s="125" t="s">
        <v>58450</v>
      </c>
      <c r="C1822" s="125" t="s">
        <v>59193</v>
      </c>
      <c r="D1822" s="127" t="s">
        <v>29563</v>
      </c>
      <c r="E1822" s="111" t="s">
        <v>6478</v>
      </c>
      <c r="F1822" s="126" t="s">
        <v>59224</v>
      </c>
      <c r="G1822" s="127" t="s">
        <v>59225</v>
      </c>
      <c r="H1822" s="111" t="s">
        <v>420</v>
      </c>
      <c r="I1822" s="128">
        <v>41.16</v>
      </c>
      <c r="J1822" s="42">
        <v>170716</v>
      </c>
      <c r="K1822" s="34">
        <v>7026670.5599999996</v>
      </c>
      <c r="L1822" s="24">
        <v>6534803.6207999997</v>
      </c>
      <c r="M1822" s="129" t="s">
        <v>45</v>
      </c>
      <c r="N1822" s="129">
        <v>12</v>
      </c>
      <c r="O1822" s="130" t="s">
        <v>26</v>
      </c>
      <c r="P1822" s="116" t="s">
        <v>424</v>
      </c>
      <c r="Q1822" s="117" t="s">
        <v>63003</v>
      </c>
      <c r="R1822" s="117" t="s">
        <v>63002</v>
      </c>
      <c r="S1822" s="117" t="s">
        <v>57126</v>
      </c>
      <c r="T1822" s="117" t="s">
        <v>57126</v>
      </c>
      <c r="U1822" s="117" t="s">
        <v>57126</v>
      </c>
      <c r="V1822" s="114" t="s">
        <v>17</v>
      </c>
      <c r="W1822" s="118" t="s">
        <v>364</v>
      </c>
      <c r="X1822" s="115" t="str">
        <f>VLOOKUP(W1822,'Formato de datos '!$G$1:$H$240,2,0)</f>
        <v>Material Médico Quirurgico</v>
      </c>
      <c r="Y1822" s="129" t="s">
        <v>57</v>
      </c>
      <c r="Z1822" s="129"/>
      <c r="AA1822" s="131" t="s">
        <v>58450</v>
      </c>
      <c r="AB1822" s="129" t="s">
        <v>442</v>
      </c>
      <c r="AC1822" s="129"/>
      <c r="AD1822" s="130"/>
      <c r="AE1822" s="122">
        <v>2139</v>
      </c>
      <c r="AF1822" s="134"/>
    </row>
    <row r="1823" spans="1:32" s="135" customFormat="1" ht="60">
      <c r="A1823" s="133" t="s">
        <v>62915</v>
      </c>
      <c r="B1823" s="125" t="s">
        <v>58450</v>
      </c>
      <c r="C1823" s="125" t="s">
        <v>59193</v>
      </c>
      <c r="D1823" s="127" t="s">
        <v>29563</v>
      </c>
      <c r="E1823" s="111" t="s">
        <v>6478</v>
      </c>
      <c r="F1823" s="126" t="s">
        <v>59226</v>
      </c>
      <c r="G1823" s="127" t="s">
        <v>59227</v>
      </c>
      <c r="H1823" s="111" t="s">
        <v>420</v>
      </c>
      <c r="I1823" s="128">
        <v>14.7</v>
      </c>
      <c r="J1823" s="42">
        <v>448867.83999999997</v>
      </c>
      <c r="K1823" s="34">
        <v>6598357.2479999987</v>
      </c>
      <c r="L1823" s="24">
        <v>6136472.2406399995</v>
      </c>
      <c r="M1823" s="129" t="s">
        <v>45</v>
      </c>
      <c r="N1823" s="129">
        <v>12</v>
      </c>
      <c r="O1823" s="130" t="s">
        <v>26</v>
      </c>
      <c r="P1823" s="116" t="s">
        <v>424</v>
      </c>
      <c r="Q1823" s="117" t="s">
        <v>63003</v>
      </c>
      <c r="R1823" s="117" t="s">
        <v>63002</v>
      </c>
      <c r="S1823" s="117" t="s">
        <v>57126</v>
      </c>
      <c r="T1823" s="117" t="s">
        <v>57126</v>
      </c>
      <c r="U1823" s="117" t="s">
        <v>57126</v>
      </c>
      <c r="V1823" s="114" t="s">
        <v>17</v>
      </c>
      <c r="W1823" s="118" t="s">
        <v>364</v>
      </c>
      <c r="X1823" s="115" t="str">
        <f>VLOOKUP(W1823,'Formato de datos '!$G$1:$H$240,2,0)</f>
        <v>Material Médico Quirurgico</v>
      </c>
      <c r="Y1823" s="129" t="s">
        <v>57</v>
      </c>
      <c r="Z1823" s="129"/>
      <c r="AA1823" s="131" t="s">
        <v>58450</v>
      </c>
      <c r="AB1823" s="129" t="s">
        <v>442</v>
      </c>
      <c r="AC1823" s="129"/>
      <c r="AD1823" s="130"/>
      <c r="AE1823" s="122">
        <v>2140</v>
      </c>
      <c r="AF1823" s="134"/>
    </row>
    <row r="1824" spans="1:32" s="135" customFormat="1" ht="60">
      <c r="A1824" s="133" t="s">
        <v>62915</v>
      </c>
      <c r="B1824" s="125" t="s">
        <v>58450</v>
      </c>
      <c r="C1824" s="125" t="s">
        <v>59193</v>
      </c>
      <c r="D1824" s="127" t="s">
        <v>29563</v>
      </c>
      <c r="E1824" s="111" t="s">
        <v>3650</v>
      </c>
      <c r="F1824" s="126" t="s">
        <v>59228</v>
      </c>
      <c r="G1824" s="127" t="s">
        <v>59229</v>
      </c>
      <c r="H1824" s="111" t="s">
        <v>420</v>
      </c>
      <c r="I1824" s="128">
        <v>5.88</v>
      </c>
      <c r="J1824" s="42">
        <v>2710947.568</v>
      </c>
      <c r="K1824" s="34">
        <v>15940371.69984</v>
      </c>
      <c r="L1824" s="24">
        <v>14869749.719999999</v>
      </c>
      <c r="M1824" s="129" t="s">
        <v>45</v>
      </c>
      <c r="N1824" s="129">
        <v>12</v>
      </c>
      <c r="O1824" s="130" t="s">
        <v>26</v>
      </c>
      <c r="P1824" s="116" t="s">
        <v>424</v>
      </c>
      <c r="Q1824" s="117" t="s">
        <v>63003</v>
      </c>
      <c r="R1824" s="117" t="s">
        <v>63002</v>
      </c>
      <c r="S1824" s="117" t="s">
        <v>57126</v>
      </c>
      <c r="T1824" s="117" t="s">
        <v>57126</v>
      </c>
      <c r="U1824" s="117" t="s">
        <v>57126</v>
      </c>
      <c r="V1824" s="114" t="s">
        <v>17</v>
      </c>
      <c r="W1824" s="118" t="s">
        <v>342</v>
      </c>
      <c r="X1824" s="115" t="str">
        <f>VLOOKUP(W1824,'Formato de datos '!$G$1:$H$240,2,0)</f>
        <v>Material Médico Quirurgico</v>
      </c>
      <c r="Y1824" s="129" t="s">
        <v>57</v>
      </c>
      <c r="Z1824" s="129"/>
      <c r="AA1824" s="131" t="s">
        <v>58450</v>
      </c>
      <c r="AB1824" s="129" t="s">
        <v>442</v>
      </c>
      <c r="AC1824" s="129"/>
      <c r="AD1824" s="130"/>
      <c r="AE1824" s="122">
        <v>2141</v>
      </c>
      <c r="AF1824" s="134"/>
    </row>
    <row r="1825" spans="1:32" s="135" customFormat="1" ht="60">
      <c r="A1825" s="133" t="s">
        <v>62915</v>
      </c>
      <c r="B1825" s="125" t="s">
        <v>58450</v>
      </c>
      <c r="C1825" s="125" t="s">
        <v>59193</v>
      </c>
      <c r="D1825" s="127" t="s">
        <v>29563</v>
      </c>
      <c r="E1825" s="111" t="s">
        <v>6478</v>
      </c>
      <c r="F1825" s="126" t="s">
        <v>59230</v>
      </c>
      <c r="G1825" s="127" t="s">
        <v>59231</v>
      </c>
      <c r="H1825" s="111" t="s">
        <v>420</v>
      </c>
      <c r="I1825" s="128">
        <v>20.58</v>
      </c>
      <c r="J1825" s="42">
        <v>2476222.4479999999</v>
      </c>
      <c r="K1825" s="34">
        <v>50960657.979839996</v>
      </c>
      <c r="L1825" s="24">
        <v>47393411.921251193</v>
      </c>
      <c r="M1825" s="129" t="s">
        <v>45</v>
      </c>
      <c r="N1825" s="129">
        <v>12</v>
      </c>
      <c r="O1825" s="130" t="s">
        <v>26</v>
      </c>
      <c r="P1825" s="116" t="s">
        <v>424</v>
      </c>
      <c r="Q1825" s="117" t="s">
        <v>63003</v>
      </c>
      <c r="R1825" s="117" t="s">
        <v>63002</v>
      </c>
      <c r="S1825" s="117" t="s">
        <v>57126</v>
      </c>
      <c r="T1825" s="117" t="s">
        <v>57126</v>
      </c>
      <c r="U1825" s="117" t="s">
        <v>57126</v>
      </c>
      <c r="V1825" s="114" t="s">
        <v>17</v>
      </c>
      <c r="W1825" s="118" t="s">
        <v>364</v>
      </c>
      <c r="X1825" s="115" t="str">
        <f>VLOOKUP(W1825,'Formato de datos '!$G$1:$H$240,2,0)</f>
        <v>Material Médico Quirurgico</v>
      </c>
      <c r="Y1825" s="129" t="s">
        <v>57</v>
      </c>
      <c r="Z1825" s="129"/>
      <c r="AA1825" s="131" t="s">
        <v>58450</v>
      </c>
      <c r="AB1825" s="129" t="s">
        <v>442</v>
      </c>
      <c r="AC1825" s="129"/>
      <c r="AD1825" s="130"/>
      <c r="AE1825" s="122">
        <v>2142</v>
      </c>
      <c r="AF1825" s="134"/>
    </row>
    <row r="1826" spans="1:32" s="135" customFormat="1" ht="60">
      <c r="A1826" s="133" t="s">
        <v>62915</v>
      </c>
      <c r="B1826" s="125" t="s">
        <v>58450</v>
      </c>
      <c r="C1826" s="125" t="s">
        <v>59193</v>
      </c>
      <c r="D1826" s="127" t="s">
        <v>29563</v>
      </c>
      <c r="E1826" s="111" t="s">
        <v>6478</v>
      </c>
      <c r="F1826" s="126" t="s">
        <v>59232</v>
      </c>
      <c r="G1826" s="127" t="s">
        <v>59233</v>
      </c>
      <c r="H1826" s="111" t="s">
        <v>420</v>
      </c>
      <c r="I1826" s="128">
        <v>16.170000000000002</v>
      </c>
      <c r="J1826" s="42">
        <v>2642131.0104</v>
      </c>
      <c r="K1826" s="34">
        <v>42723258.438168004</v>
      </c>
      <c r="L1826" s="24">
        <v>39853783.970000006</v>
      </c>
      <c r="M1826" s="129" t="s">
        <v>45</v>
      </c>
      <c r="N1826" s="129">
        <v>12</v>
      </c>
      <c r="O1826" s="130" t="s">
        <v>26</v>
      </c>
      <c r="P1826" s="116" t="s">
        <v>424</v>
      </c>
      <c r="Q1826" s="117" t="s">
        <v>63003</v>
      </c>
      <c r="R1826" s="117" t="s">
        <v>63002</v>
      </c>
      <c r="S1826" s="117" t="s">
        <v>57126</v>
      </c>
      <c r="T1826" s="117" t="s">
        <v>57126</v>
      </c>
      <c r="U1826" s="117" t="s">
        <v>57126</v>
      </c>
      <c r="V1826" s="114" t="s">
        <v>17</v>
      </c>
      <c r="W1826" s="118" t="s">
        <v>364</v>
      </c>
      <c r="X1826" s="115" t="str">
        <f>VLOOKUP(W1826,'Formato de datos '!$G$1:$H$240,2,0)</f>
        <v>Material Médico Quirurgico</v>
      </c>
      <c r="Y1826" s="129" t="s">
        <v>57</v>
      </c>
      <c r="Z1826" s="129"/>
      <c r="AA1826" s="131" t="s">
        <v>58450</v>
      </c>
      <c r="AB1826" s="129" t="s">
        <v>442</v>
      </c>
      <c r="AC1826" s="129"/>
      <c r="AD1826" s="130"/>
      <c r="AE1826" s="122">
        <v>2143</v>
      </c>
      <c r="AF1826" s="134"/>
    </row>
    <row r="1827" spans="1:32" s="135" customFormat="1" ht="60">
      <c r="A1827" s="133" t="s">
        <v>62915</v>
      </c>
      <c r="B1827" s="125" t="s">
        <v>58450</v>
      </c>
      <c r="C1827" s="125" t="s">
        <v>59193</v>
      </c>
      <c r="D1827" s="127" t="s">
        <v>29563</v>
      </c>
      <c r="E1827" s="111" t="s">
        <v>6478</v>
      </c>
      <c r="F1827" s="126" t="s">
        <v>59234</v>
      </c>
      <c r="G1827" s="127" t="s">
        <v>59235</v>
      </c>
      <c r="H1827" s="111" t="s">
        <v>420</v>
      </c>
      <c r="I1827" s="128">
        <v>19.11</v>
      </c>
      <c r="J1827" s="42">
        <v>3114681.1527999998</v>
      </c>
      <c r="K1827" s="34">
        <v>59521556.830007993</v>
      </c>
      <c r="L1827" s="24">
        <v>55523840.644999996</v>
      </c>
      <c r="M1827" s="129" t="s">
        <v>45</v>
      </c>
      <c r="N1827" s="129">
        <v>12</v>
      </c>
      <c r="O1827" s="130" t="s">
        <v>26</v>
      </c>
      <c r="P1827" s="116" t="s">
        <v>424</v>
      </c>
      <c r="Q1827" s="117" t="s">
        <v>63003</v>
      </c>
      <c r="R1827" s="117" t="s">
        <v>63002</v>
      </c>
      <c r="S1827" s="117" t="s">
        <v>57126</v>
      </c>
      <c r="T1827" s="117" t="s">
        <v>57126</v>
      </c>
      <c r="U1827" s="117" t="s">
        <v>57126</v>
      </c>
      <c r="V1827" s="114" t="s">
        <v>17</v>
      </c>
      <c r="W1827" s="118" t="s">
        <v>364</v>
      </c>
      <c r="X1827" s="115" t="str">
        <f>VLOOKUP(W1827,'Formato de datos '!$G$1:$H$240,2,0)</f>
        <v>Material Médico Quirurgico</v>
      </c>
      <c r="Y1827" s="129" t="s">
        <v>57</v>
      </c>
      <c r="Z1827" s="129"/>
      <c r="AA1827" s="131" t="s">
        <v>58450</v>
      </c>
      <c r="AB1827" s="129" t="s">
        <v>442</v>
      </c>
      <c r="AC1827" s="129"/>
      <c r="AD1827" s="130"/>
      <c r="AE1827" s="122">
        <v>2144</v>
      </c>
      <c r="AF1827" s="134"/>
    </row>
    <row r="1828" spans="1:32" s="135" customFormat="1" ht="60">
      <c r="A1828" s="133" t="s">
        <v>62915</v>
      </c>
      <c r="B1828" s="125" t="s">
        <v>58450</v>
      </c>
      <c r="C1828" s="125" t="s">
        <v>59193</v>
      </c>
      <c r="D1828" s="127" t="s">
        <v>29563</v>
      </c>
      <c r="E1828" s="111" t="s">
        <v>6478</v>
      </c>
      <c r="F1828" s="126" t="s">
        <v>59236</v>
      </c>
      <c r="G1828" s="127" t="s">
        <v>59237</v>
      </c>
      <c r="H1828" s="111" t="s">
        <v>420</v>
      </c>
      <c r="I1828" s="128">
        <v>51.449999999999996</v>
      </c>
      <c r="J1828" s="42">
        <v>3114681.1527999998</v>
      </c>
      <c r="K1828" s="34">
        <v>160250345.31155998</v>
      </c>
      <c r="L1828" s="24">
        <v>149487254.69999999</v>
      </c>
      <c r="M1828" s="129" t="s">
        <v>45</v>
      </c>
      <c r="N1828" s="129">
        <v>12</v>
      </c>
      <c r="O1828" s="130" t="s">
        <v>26</v>
      </c>
      <c r="P1828" s="116" t="s">
        <v>424</v>
      </c>
      <c r="Q1828" s="117" t="s">
        <v>63003</v>
      </c>
      <c r="R1828" s="117" t="s">
        <v>63002</v>
      </c>
      <c r="S1828" s="117" t="s">
        <v>57126</v>
      </c>
      <c r="T1828" s="117" t="s">
        <v>57126</v>
      </c>
      <c r="U1828" s="117" t="s">
        <v>57126</v>
      </c>
      <c r="V1828" s="114" t="s">
        <v>17</v>
      </c>
      <c r="W1828" s="118" t="s">
        <v>364</v>
      </c>
      <c r="X1828" s="115" t="str">
        <f>VLOOKUP(W1828,'Formato de datos '!$G$1:$H$240,2,0)</f>
        <v>Material Médico Quirurgico</v>
      </c>
      <c r="Y1828" s="129" t="s">
        <v>57</v>
      </c>
      <c r="Z1828" s="129"/>
      <c r="AA1828" s="131" t="s">
        <v>58450</v>
      </c>
      <c r="AB1828" s="129" t="s">
        <v>442</v>
      </c>
      <c r="AC1828" s="129"/>
      <c r="AD1828" s="130"/>
      <c r="AE1828" s="122">
        <v>2145</v>
      </c>
      <c r="AF1828" s="134"/>
    </row>
    <row r="1829" spans="1:32" s="135" customFormat="1" ht="60">
      <c r="A1829" s="133" t="s">
        <v>62915</v>
      </c>
      <c r="B1829" s="125" t="s">
        <v>58450</v>
      </c>
      <c r="C1829" s="125" t="s">
        <v>59193</v>
      </c>
      <c r="D1829" s="127" t="s">
        <v>29563</v>
      </c>
      <c r="E1829" s="111" t="s">
        <v>6478</v>
      </c>
      <c r="F1829" s="126" t="s">
        <v>59238</v>
      </c>
      <c r="G1829" s="127" t="s">
        <v>59239</v>
      </c>
      <c r="H1829" s="111" t="s">
        <v>420</v>
      </c>
      <c r="I1829" s="128">
        <v>14.7</v>
      </c>
      <c r="J1829" s="42">
        <v>1091203.9151999999</v>
      </c>
      <c r="K1829" s="34">
        <v>16040697.553439999</v>
      </c>
      <c r="L1829" s="24">
        <v>14917848.724699199</v>
      </c>
      <c r="M1829" s="129" t="s">
        <v>45</v>
      </c>
      <c r="N1829" s="129">
        <v>12</v>
      </c>
      <c r="O1829" s="130" t="s">
        <v>26</v>
      </c>
      <c r="P1829" s="116" t="s">
        <v>424</v>
      </c>
      <c r="Q1829" s="117" t="s">
        <v>63003</v>
      </c>
      <c r="R1829" s="117" t="s">
        <v>63002</v>
      </c>
      <c r="S1829" s="117" t="s">
        <v>57126</v>
      </c>
      <c r="T1829" s="117" t="s">
        <v>57126</v>
      </c>
      <c r="U1829" s="117" t="s">
        <v>57126</v>
      </c>
      <c r="V1829" s="114" t="s">
        <v>17</v>
      </c>
      <c r="W1829" s="118" t="s">
        <v>364</v>
      </c>
      <c r="X1829" s="115" t="str">
        <f>VLOOKUP(W1829,'Formato de datos '!$G$1:$H$240,2,0)</f>
        <v>Material Médico Quirurgico</v>
      </c>
      <c r="Y1829" s="129" t="s">
        <v>57</v>
      </c>
      <c r="Z1829" s="129"/>
      <c r="AA1829" s="131" t="s">
        <v>58450</v>
      </c>
      <c r="AB1829" s="129" t="s">
        <v>442</v>
      </c>
      <c r="AC1829" s="129"/>
      <c r="AD1829" s="130"/>
      <c r="AE1829" s="122">
        <v>2146</v>
      </c>
      <c r="AF1829" s="134"/>
    </row>
    <row r="1830" spans="1:32" s="135" customFormat="1" ht="60">
      <c r="A1830" s="133" t="s">
        <v>62915</v>
      </c>
      <c r="B1830" s="125" t="s">
        <v>58450</v>
      </c>
      <c r="C1830" s="125" t="s">
        <v>59193</v>
      </c>
      <c r="D1830" s="127" t="s">
        <v>29563</v>
      </c>
      <c r="E1830" s="111" t="s">
        <v>6478</v>
      </c>
      <c r="F1830" s="126" t="s">
        <v>59240</v>
      </c>
      <c r="G1830" s="127" t="s">
        <v>59241</v>
      </c>
      <c r="H1830" s="111" t="s">
        <v>420</v>
      </c>
      <c r="I1830" s="128">
        <v>127.88999999999999</v>
      </c>
      <c r="J1830" s="42">
        <v>1332019.1315199998</v>
      </c>
      <c r="K1830" s="34">
        <v>170351926.73009276</v>
      </c>
      <c r="L1830" s="24">
        <v>158910380.26499999</v>
      </c>
      <c r="M1830" s="129" t="s">
        <v>45</v>
      </c>
      <c r="N1830" s="129">
        <v>12</v>
      </c>
      <c r="O1830" s="130" t="s">
        <v>26</v>
      </c>
      <c r="P1830" s="116" t="s">
        <v>424</v>
      </c>
      <c r="Q1830" s="117" t="s">
        <v>63003</v>
      </c>
      <c r="R1830" s="117" t="s">
        <v>63002</v>
      </c>
      <c r="S1830" s="117" t="s">
        <v>57126</v>
      </c>
      <c r="T1830" s="117" t="s">
        <v>57126</v>
      </c>
      <c r="U1830" s="117" t="s">
        <v>57126</v>
      </c>
      <c r="V1830" s="114" t="s">
        <v>17</v>
      </c>
      <c r="W1830" s="118" t="s">
        <v>364</v>
      </c>
      <c r="X1830" s="115" t="str">
        <f>VLOOKUP(W1830,'Formato de datos '!$G$1:$H$240,2,0)</f>
        <v>Material Médico Quirurgico</v>
      </c>
      <c r="Y1830" s="129" t="s">
        <v>57</v>
      </c>
      <c r="Z1830" s="129"/>
      <c r="AA1830" s="131" t="s">
        <v>58450</v>
      </c>
      <c r="AB1830" s="129" t="s">
        <v>442</v>
      </c>
      <c r="AC1830" s="129"/>
      <c r="AD1830" s="130"/>
      <c r="AE1830" s="122">
        <v>2147</v>
      </c>
      <c r="AF1830" s="134"/>
    </row>
    <row r="1831" spans="1:32" s="135" customFormat="1" ht="60">
      <c r="A1831" s="133" t="s">
        <v>62915</v>
      </c>
      <c r="B1831" s="125" t="s">
        <v>58450</v>
      </c>
      <c r="C1831" s="125" t="s">
        <v>59193</v>
      </c>
      <c r="D1831" s="127" t="s">
        <v>29563</v>
      </c>
      <c r="E1831" s="111" t="s">
        <v>6478</v>
      </c>
      <c r="F1831" s="126" t="s">
        <v>59242</v>
      </c>
      <c r="G1831" s="127" t="s">
        <v>59243</v>
      </c>
      <c r="H1831" s="111" t="s">
        <v>420</v>
      </c>
      <c r="I1831" s="128">
        <v>213.14999999999998</v>
      </c>
      <c r="J1831" s="42">
        <v>153717.296</v>
      </c>
      <c r="K1831" s="34">
        <v>32764841.642399997</v>
      </c>
      <c r="L1831" s="24">
        <v>30471302.727431998</v>
      </c>
      <c r="M1831" s="129" t="s">
        <v>45</v>
      </c>
      <c r="N1831" s="129">
        <v>12</v>
      </c>
      <c r="O1831" s="130" t="s">
        <v>26</v>
      </c>
      <c r="P1831" s="116" t="s">
        <v>424</v>
      </c>
      <c r="Q1831" s="117" t="s">
        <v>63003</v>
      </c>
      <c r="R1831" s="117" t="s">
        <v>63002</v>
      </c>
      <c r="S1831" s="117" t="s">
        <v>57126</v>
      </c>
      <c r="T1831" s="117" t="s">
        <v>57126</v>
      </c>
      <c r="U1831" s="117" t="s">
        <v>57126</v>
      </c>
      <c r="V1831" s="114" t="s">
        <v>17</v>
      </c>
      <c r="W1831" s="118" t="s">
        <v>364</v>
      </c>
      <c r="X1831" s="115" t="str">
        <f>VLOOKUP(W1831,'Formato de datos '!$G$1:$H$240,2,0)</f>
        <v>Material Médico Quirurgico</v>
      </c>
      <c r="Y1831" s="129" t="s">
        <v>57</v>
      </c>
      <c r="Z1831" s="129"/>
      <c r="AA1831" s="131" t="s">
        <v>58450</v>
      </c>
      <c r="AB1831" s="129" t="s">
        <v>442</v>
      </c>
      <c r="AC1831" s="129"/>
      <c r="AD1831" s="130"/>
      <c r="AE1831" s="122">
        <v>2148</v>
      </c>
      <c r="AF1831" s="134"/>
    </row>
    <row r="1832" spans="1:32" s="135" customFormat="1" ht="60">
      <c r="A1832" s="133" t="s">
        <v>62915</v>
      </c>
      <c r="B1832" s="125" t="s">
        <v>58450</v>
      </c>
      <c r="C1832" s="125" t="s">
        <v>59193</v>
      </c>
      <c r="D1832" s="127" t="s">
        <v>29563</v>
      </c>
      <c r="E1832" s="111" t="s">
        <v>3650</v>
      </c>
      <c r="F1832" s="126" t="s">
        <v>59244</v>
      </c>
      <c r="G1832" s="127" t="s">
        <v>59245</v>
      </c>
      <c r="H1832" s="111" t="s">
        <v>420</v>
      </c>
      <c r="I1832" s="128">
        <v>257.25</v>
      </c>
      <c r="J1832" s="42">
        <v>61632.495999999999</v>
      </c>
      <c r="K1832" s="34">
        <v>15854959.595999999</v>
      </c>
      <c r="L1832" s="24">
        <v>14790074.25</v>
      </c>
      <c r="M1832" s="129" t="s">
        <v>45</v>
      </c>
      <c r="N1832" s="129">
        <v>12</v>
      </c>
      <c r="O1832" s="130" t="s">
        <v>26</v>
      </c>
      <c r="P1832" s="116" t="s">
        <v>424</v>
      </c>
      <c r="Q1832" s="117" t="s">
        <v>63003</v>
      </c>
      <c r="R1832" s="117" t="s">
        <v>63002</v>
      </c>
      <c r="S1832" s="117" t="s">
        <v>57126</v>
      </c>
      <c r="T1832" s="117" t="s">
        <v>57126</v>
      </c>
      <c r="U1832" s="117" t="s">
        <v>57126</v>
      </c>
      <c r="V1832" s="114" t="s">
        <v>17</v>
      </c>
      <c r="W1832" s="118" t="s">
        <v>342</v>
      </c>
      <c r="X1832" s="115" t="str">
        <f>VLOOKUP(W1832,'Formato de datos '!$G$1:$H$240,2,0)</f>
        <v>Material Médico Quirurgico</v>
      </c>
      <c r="Y1832" s="129" t="s">
        <v>57</v>
      </c>
      <c r="Z1832" s="129"/>
      <c r="AA1832" s="131" t="s">
        <v>58450</v>
      </c>
      <c r="AB1832" s="129" t="s">
        <v>442</v>
      </c>
      <c r="AC1832" s="129"/>
      <c r="AD1832" s="130"/>
      <c r="AE1832" s="122">
        <v>2149</v>
      </c>
      <c r="AF1832" s="134"/>
    </row>
    <row r="1833" spans="1:32" s="135" customFormat="1" ht="60">
      <c r="A1833" s="133" t="s">
        <v>62915</v>
      </c>
      <c r="B1833" s="125" t="s">
        <v>58450</v>
      </c>
      <c r="C1833" s="125" t="s">
        <v>59193</v>
      </c>
      <c r="D1833" s="127" t="s">
        <v>29563</v>
      </c>
      <c r="E1833" s="111" t="s">
        <v>3650</v>
      </c>
      <c r="F1833" s="126" t="s">
        <v>59246</v>
      </c>
      <c r="G1833" s="127" t="s">
        <v>59247</v>
      </c>
      <c r="H1833" s="111" t="s">
        <v>420</v>
      </c>
      <c r="I1833" s="128">
        <v>22.049999999999997</v>
      </c>
      <c r="J1833" s="42">
        <v>49826.559999999998</v>
      </c>
      <c r="K1833" s="34">
        <v>1098675.6479999998</v>
      </c>
      <c r="L1833" s="24">
        <v>1021768.3526399998</v>
      </c>
      <c r="M1833" s="129" t="s">
        <v>45</v>
      </c>
      <c r="N1833" s="129">
        <v>12</v>
      </c>
      <c r="O1833" s="130" t="s">
        <v>26</v>
      </c>
      <c r="P1833" s="116" t="s">
        <v>424</v>
      </c>
      <c r="Q1833" s="117" t="s">
        <v>63003</v>
      </c>
      <c r="R1833" s="117" t="s">
        <v>63002</v>
      </c>
      <c r="S1833" s="117" t="s">
        <v>57126</v>
      </c>
      <c r="T1833" s="117" t="s">
        <v>57126</v>
      </c>
      <c r="U1833" s="117" t="s">
        <v>57126</v>
      </c>
      <c r="V1833" s="114" t="s">
        <v>17</v>
      </c>
      <c r="W1833" s="118" t="s">
        <v>342</v>
      </c>
      <c r="X1833" s="115" t="str">
        <f>VLOOKUP(W1833,'Formato de datos '!$G$1:$H$240,2,0)</f>
        <v>Material Médico Quirurgico</v>
      </c>
      <c r="Y1833" s="129" t="s">
        <v>57</v>
      </c>
      <c r="Z1833" s="129"/>
      <c r="AA1833" s="131" t="s">
        <v>58450</v>
      </c>
      <c r="AB1833" s="129" t="s">
        <v>442</v>
      </c>
      <c r="AC1833" s="129"/>
      <c r="AD1833" s="130"/>
      <c r="AE1833" s="122">
        <v>2150</v>
      </c>
      <c r="AF1833" s="134"/>
    </row>
    <row r="1834" spans="1:32" s="135" customFormat="1" ht="60">
      <c r="A1834" s="133" t="s">
        <v>62915</v>
      </c>
      <c r="B1834" s="125" t="s">
        <v>58450</v>
      </c>
      <c r="C1834" s="125" t="s">
        <v>59193</v>
      </c>
      <c r="D1834" s="127" t="s">
        <v>29563</v>
      </c>
      <c r="E1834" s="111" t="s">
        <v>6478</v>
      </c>
      <c r="F1834" s="126" t="s">
        <v>59248</v>
      </c>
      <c r="G1834" s="127" t="s">
        <v>59249</v>
      </c>
      <c r="H1834" s="111" t="s">
        <v>420</v>
      </c>
      <c r="I1834" s="128">
        <v>392.49</v>
      </c>
      <c r="J1834" s="42">
        <v>446091.26351999998</v>
      </c>
      <c r="K1834" s="34">
        <v>175086360.0189648</v>
      </c>
      <c r="L1834" s="24">
        <v>163326828.37590003</v>
      </c>
      <c r="M1834" s="129" t="s">
        <v>45</v>
      </c>
      <c r="N1834" s="129">
        <v>12</v>
      </c>
      <c r="O1834" s="130" t="s">
        <v>26</v>
      </c>
      <c r="P1834" s="116" t="s">
        <v>424</v>
      </c>
      <c r="Q1834" s="117" t="s">
        <v>63003</v>
      </c>
      <c r="R1834" s="117" t="s">
        <v>63002</v>
      </c>
      <c r="S1834" s="117" t="s">
        <v>57126</v>
      </c>
      <c r="T1834" s="117" t="s">
        <v>57126</v>
      </c>
      <c r="U1834" s="117" t="s">
        <v>57126</v>
      </c>
      <c r="V1834" s="114" t="s">
        <v>17</v>
      </c>
      <c r="W1834" s="118" t="s">
        <v>364</v>
      </c>
      <c r="X1834" s="115" t="str">
        <f>VLOOKUP(W1834,'Formato de datos '!$G$1:$H$240,2,0)</f>
        <v>Material Médico Quirurgico</v>
      </c>
      <c r="Y1834" s="129" t="s">
        <v>57</v>
      </c>
      <c r="Z1834" s="129"/>
      <c r="AA1834" s="131" t="s">
        <v>58450</v>
      </c>
      <c r="AB1834" s="129" t="s">
        <v>442</v>
      </c>
      <c r="AC1834" s="129"/>
      <c r="AD1834" s="130"/>
      <c r="AE1834" s="122">
        <v>2151</v>
      </c>
      <c r="AF1834" s="134"/>
    </row>
    <row r="1835" spans="1:32" s="135" customFormat="1" ht="60">
      <c r="A1835" s="133" t="s">
        <v>62915</v>
      </c>
      <c r="B1835" s="125" t="s">
        <v>58450</v>
      </c>
      <c r="C1835" s="125" t="s">
        <v>59193</v>
      </c>
      <c r="D1835" s="127" t="s">
        <v>29563</v>
      </c>
      <c r="E1835" s="111" t="s">
        <v>6478</v>
      </c>
      <c r="F1835" s="126" t="s">
        <v>59250</v>
      </c>
      <c r="G1835" s="127" t="s">
        <v>59251</v>
      </c>
      <c r="H1835" s="111" t="s">
        <v>420</v>
      </c>
      <c r="I1835" s="128">
        <v>826.14</v>
      </c>
      <c r="J1835" s="42">
        <v>332314.64</v>
      </c>
      <c r="K1835" s="34">
        <v>274538416.68959999</v>
      </c>
      <c r="L1835" s="24">
        <v>256099269.29999998</v>
      </c>
      <c r="M1835" s="129" t="s">
        <v>45</v>
      </c>
      <c r="N1835" s="129">
        <v>12</v>
      </c>
      <c r="O1835" s="130" t="s">
        <v>26</v>
      </c>
      <c r="P1835" s="116" t="s">
        <v>424</v>
      </c>
      <c r="Q1835" s="117" t="s">
        <v>63003</v>
      </c>
      <c r="R1835" s="117" t="s">
        <v>63002</v>
      </c>
      <c r="S1835" s="117" t="s">
        <v>57126</v>
      </c>
      <c r="T1835" s="117" t="s">
        <v>57126</v>
      </c>
      <c r="U1835" s="117" t="s">
        <v>57126</v>
      </c>
      <c r="V1835" s="114" t="s">
        <v>17</v>
      </c>
      <c r="W1835" s="118" t="s">
        <v>364</v>
      </c>
      <c r="X1835" s="115" t="str">
        <f>VLOOKUP(W1835,'Formato de datos '!$G$1:$H$240,2,0)</f>
        <v>Material Médico Quirurgico</v>
      </c>
      <c r="Y1835" s="129" t="s">
        <v>57</v>
      </c>
      <c r="Z1835" s="129"/>
      <c r="AA1835" s="131" t="s">
        <v>58450</v>
      </c>
      <c r="AB1835" s="129" t="s">
        <v>442</v>
      </c>
      <c r="AC1835" s="129"/>
      <c r="AD1835" s="130"/>
      <c r="AE1835" s="122">
        <v>2152</v>
      </c>
      <c r="AF1835" s="134"/>
    </row>
    <row r="1836" spans="1:32" s="135" customFormat="1" ht="60">
      <c r="A1836" s="133" t="s">
        <v>62915</v>
      </c>
      <c r="B1836" s="125" t="s">
        <v>58450</v>
      </c>
      <c r="C1836" s="125" t="s">
        <v>59193</v>
      </c>
      <c r="D1836" s="127" t="s">
        <v>29563</v>
      </c>
      <c r="E1836" s="111" t="s">
        <v>6478</v>
      </c>
      <c r="F1836" s="126" t="s">
        <v>59252</v>
      </c>
      <c r="G1836" s="127" t="s">
        <v>59253</v>
      </c>
      <c r="H1836" s="111" t="s">
        <v>420</v>
      </c>
      <c r="I1836" s="128">
        <v>937.8599999999999</v>
      </c>
      <c r="J1836" s="42">
        <v>268530.64</v>
      </c>
      <c r="K1836" s="34">
        <v>251844146.03039998</v>
      </c>
      <c r="L1836" s="24">
        <v>234929240.69999999</v>
      </c>
      <c r="M1836" s="129" t="s">
        <v>45</v>
      </c>
      <c r="N1836" s="129">
        <v>12</v>
      </c>
      <c r="O1836" s="130" t="s">
        <v>26</v>
      </c>
      <c r="P1836" s="116" t="s">
        <v>424</v>
      </c>
      <c r="Q1836" s="117" t="s">
        <v>63003</v>
      </c>
      <c r="R1836" s="117" t="s">
        <v>63002</v>
      </c>
      <c r="S1836" s="117" t="s">
        <v>57126</v>
      </c>
      <c r="T1836" s="117" t="s">
        <v>57126</v>
      </c>
      <c r="U1836" s="117" t="s">
        <v>57126</v>
      </c>
      <c r="V1836" s="114" t="s">
        <v>17</v>
      </c>
      <c r="W1836" s="118" t="s">
        <v>364</v>
      </c>
      <c r="X1836" s="115" t="str">
        <f>VLOOKUP(W1836,'Formato de datos '!$G$1:$H$240,2,0)</f>
        <v>Material Médico Quirurgico</v>
      </c>
      <c r="Y1836" s="129" t="s">
        <v>57</v>
      </c>
      <c r="Z1836" s="129"/>
      <c r="AA1836" s="131" t="s">
        <v>58450</v>
      </c>
      <c r="AB1836" s="129" t="s">
        <v>442</v>
      </c>
      <c r="AC1836" s="129"/>
      <c r="AD1836" s="130"/>
      <c r="AE1836" s="122">
        <v>2153</v>
      </c>
      <c r="AF1836" s="134"/>
    </row>
    <row r="1837" spans="1:32" s="135" customFormat="1" ht="60">
      <c r="A1837" s="133" t="s">
        <v>62915</v>
      </c>
      <c r="B1837" s="125" t="s">
        <v>58450</v>
      </c>
      <c r="C1837" s="125" t="s">
        <v>59193</v>
      </c>
      <c r="D1837" s="127" t="s">
        <v>29563</v>
      </c>
      <c r="E1837" s="111" t="s">
        <v>6478</v>
      </c>
      <c r="F1837" s="126" t="s">
        <v>59254</v>
      </c>
      <c r="G1837" s="127" t="s">
        <v>59255</v>
      </c>
      <c r="H1837" s="111" t="s">
        <v>420</v>
      </c>
      <c r="I1837" s="128">
        <v>8.8199999999999985</v>
      </c>
      <c r="J1837" s="42">
        <v>25896.304</v>
      </c>
      <c r="K1837" s="34">
        <v>228405.40127999996</v>
      </c>
      <c r="L1837" s="24">
        <v>212417.02319039998</v>
      </c>
      <c r="M1837" s="129" t="s">
        <v>45</v>
      </c>
      <c r="N1837" s="129">
        <v>12</v>
      </c>
      <c r="O1837" s="130" t="s">
        <v>26</v>
      </c>
      <c r="P1837" s="116" t="s">
        <v>424</v>
      </c>
      <c r="Q1837" s="117" t="s">
        <v>63003</v>
      </c>
      <c r="R1837" s="117" t="s">
        <v>63002</v>
      </c>
      <c r="S1837" s="117" t="s">
        <v>57126</v>
      </c>
      <c r="T1837" s="117" t="s">
        <v>57126</v>
      </c>
      <c r="U1837" s="117" t="s">
        <v>57126</v>
      </c>
      <c r="V1837" s="114" t="s">
        <v>17</v>
      </c>
      <c r="W1837" s="118" t="s">
        <v>364</v>
      </c>
      <c r="X1837" s="115" t="str">
        <f>VLOOKUP(W1837,'Formato de datos '!$G$1:$H$240,2,0)</f>
        <v>Material Médico Quirurgico</v>
      </c>
      <c r="Y1837" s="129" t="s">
        <v>57</v>
      </c>
      <c r="Z1837" s="129"/>
      <c r="AA1837" s="131" t="s">
        <v>58450</v>
      </c>
      <c r="AB1837" s="129" t="s">
        <v>442</v>
      </c>
      <c r="AC1837" s="129"/>
      <c r="AD1837" s="130"/>
      <c r="AE1837" s="122">
        <v>2154</v>
      </c>
      <c r="AF1837" s="134"/>
    </row>
    <row r="1838" spans="1:32" s="135" customFormat="1" ht="60">
      <c r="A1838" s="133" t="s">
        <v>62915</v>
      </c>
      <c r="B1838" s="125" t="s">
        <v>58450</v>
      </c>
      <c r="C1838" s="125" t="s">
        <v>59193</v>
      </c>
      <c r="D1838" s="127" t="s">
        <v>29563</v>
      </c>
      <c r="E1838" s="111" t="s">
        <v>6478</v>
      </c>
      <c r="F1838" s="126" t="s">
        <v>59256</v>
      </c>
      <c r="G1838" s="127" t="s">
        <v>59257</v>
      </c>
      <c r="H1838" s="111" t="s">
        <v>420</v>
      </c>
      <c r="I1838" s="128">
        <v>2434.3199999999997</v>
      </c>
      <c r="J1838" s="42">
        <v>33167.68</v>
      </c>
      <c r="K1838" s="34">
        <v>80740746.77759999</v>
      </c>
      <c r="L1838" s="24">
        <v>75317860.799999997</v>
      </c>
      <c r="M1838" s="129" t="s">
        <v>45</v>
      </c>
      <c r="N1838" s="129">
        <v>12</v>
      </c>
      <c r="O1838" s="130" t="s">
        <v>26</v>
      </c>
      <c r="P1838" s="116" t="s">
        <v>424</v>
      </c>
      <c r="Q1838" s="117" t="s">
        <v>63003</v>
      </c>
      <c r="R1838" s="117" t="s">
        <v>63002</v>
      </c>
      <c r="S1838" s="117" t="s">
        <v>57126</v>
      </c>
      <c r="T1838" s="117" t="s">
        <v>57126</v>
      </c>
      <c r="U1838" s="117" t="s">
        <v>57126</v>
      </c>
      <c r="V1838" s="114" t="s">
        <v>17</v>
      </c>
      <c r="W1838" s="118" t="s">
        <v>364</v>
      </c>
      <c r="X1838" s="115" t="str">
        <f>VLOOKUP(W1838,'Formato de datos '!$G$1:$H$240,2,0)</f>
        <v>Material Médico Quirurgico</v>
      </c>
      <c r="Y1838" s="129" t="s">
        <v>57</v>
      </c>
      <c r="Z1838" s="129"/>
      <c r="AA1838" s="131" t="s">
        <v>58450</v>
      </c>
      <c r="AB1838" s="129" t="s">
        <v>442</v>
      </c>
      <c r="AC1838" s="129"/>
      <c r="AD1838" s="130"/>
      <c r="AE1838" s="122">
        <v>2155</v>
      </c>
      <c r="AF1838" s="134"/>
    </row>
    <row r="1839" spans="1:32" s="135" customFormat="1" ht="60">
      <c r="A1839" s="133" t="s">
        <v>62915</v>
      </c>
      <c r="B1839" s="125" t="s">
        <v>58450</v>
      </c>
      <c r="C1839" s="125" t="s">
        <v>59193</v>
      </c>
      <c r="D1839" s="127" t="s">
        <v>29563</v>
      </c>
      <c r="E1839" s="111" t="s">
        <v>6478</v>
      </c>
      <c r="F1839" s="126" t="s">
        <v>59258</v>
      </c>
      <c r="G1839" s="127" t="s">
        <v>59259</v>
      </c>
      <c r="H1839" s="111" t="s">
        <v>420</v>
      </c>
      <c r="I1839" s="128">
        <v>1555.26</v>
      </c>
      <c r="J1839" s="42">
        <v>35948.662399999994</v>
      </c>
      <c r="K1839" s="34">
        <v>55909516.684223987</v>
      </c>
      <c r="L1839" s="24">
        <v>52154403.033939399</v>
      </c>
      <c r="M1839" s="129" t="s">
        <v>45</v>
      </c>
      <c r="N1839" s="129">
        <v>12</v>
      </c>
      <c r="O1839" s="130" t="s">
        <v>26</v>
      </c>
      <c r="P1839" s="116" t="s">
        <v>424</v>
      </c>
      <c r="Q1839" s="117" t="s">
        <v>63003</v>
      </c>
      <c r="R1839" s="117" t="s">
        <v>63002</v>
      </c>
      <c r="S1839" s="117" t="s">
        <v>57126</v>
      </c>
      <c r="T1839" s="117" t="s">
        <v>57126</v>
      </c>
      <c r="U1839" s="117" t="s">
        <v>57126</v>
      </c>
      <c r="V1839" s="114" t="s">
        <v>17</v>
      </c>
      <c r="W1839" s="118" t="s">
        <v>364</v>
      </c>
      <c r="X1839" s="115" t="str">
        <f>VLOOKUP(W1839,'Formato de datos '!$G$1:$H$240,2,0)</f>
        <v>Material Médico Quirurgico</v>
      </c>
      <c r="Y1839" s="129" t="s">
        <v>57</v>
      </c>
      <c r="Z1839" s="129"/>
      <c r="AA1839" s="131" t="s">
        <v>58450</v>
      </c>
      <c r="AB1839" s="129" t="s">
        <v>442</v>
      </c>
      <c r="AC1839" s="129"/>
      <c r="AD1839" s="130"/>
      <c r="AE1839" s="122">
        <v>2156</v>
      </c>
      <c r="AF1839" s="134"/>
    </row>
    <row r="1840" spans="1:32" s="135" customFormat="1" ht="60">
      <c r="A1840" s="133" t="s">
        <v>62915</v>
      </c>
      <c r="B1840" s="125" t="s">
        <v>58450</v>
      </c>
      <c r="C1840" s="125" t="s">
        <v>59193</v>
      </c>
      <c r="D1840" s="127" t="s">
        <v>29563</v>
      </c>
      <c r="E1840" s="111" t="s">
        <v>6478</v>
      </c>
      <c r="F1840" s="126" t="s">
        <v>59260</v>
      </c>
      <c r="G1840" s="127" t="s">
        <v>59261</v>
      </c>
      <c r="H1840" s="111" t="s">
        <v>420</v>
      </c>
      <c r="I1840" s="128">
        <v>55.859999999999992</v>
      </c>
      <c r="J1840" s="42">
        <v>216736.96</v>
      </c>
      <c r="K1840" s="34">
        <v>12106926.585599998</v>
      </c>
      <c r="L1840" s="24">
        <v>11293774.799999999</v>
      </c>
      <c r="M1840" s="129" t="s">
        <v>45</v>
      </c>
      <c r="N1840" s="129">
        <v>12</v>
      </c>
      <c r="O1840" s="130" t="s">
        <v>26</v>
      </c>
      <c r="P1840" s="116" t="s">
        <v>424</v>
      </c>
      <c r="Q1840" s="117" t="s">
        <v>63003</v>
      </c>
      <c r="R1840" s="117" t="s">
        <v>63002</v>
      </c>
      <c r="S1840" s="117" t="s">
        <v>57126</v>
      </c>
      <c r="T1840" s="117" t="s">
        <v>57126</v>
      </c>
      <c r="U1840" s="117" t="s">
        <v>57126</v>
      </c>
      <c r="V1840" s="114" t="s">
        <v>17</v>
      </c>
      <c r="W1840" s="118" t="s">
        <v>364</v>
      </c>
      <c r="X1840" s="115" t="str">
        <f>VLOOKUP(W1840,'Formato de datos '!$G$1:$H$240,2,0)</f>
        <v>Material Médico Quirurgico</v>
      </c>
      <c r="Y1840" s="129" t="s">
        <v>57</v>
      </c>
      <c r="Z1840" s="129"/>
      <c r="AA1840" s="131" t="s">
        <v>58450</v>
      </c>
      <c r="AB1840" s="129" t="s">
        <v>442</v>
      </c>
      <c r="AC1840" s="129"/>
      <c r="AD1840" s="130"/>
      <c r="AE1840" s="122">
        <v>2157</v>
      </c>
      <c r="AF1840" s="134"/>
    </row>
    <row r="1841" spans="1:32" s="135" customFormat="1" ht="60">
      <c r="A1841" s="133" t="s">
        <v>62915</v>
      </c>
      <c r="B1841" s="125" t="s">
        <v>58450</v>
      </c>
      <c r="C1841" s="125" t="s">
        <v>59193</v>
      </c>
      <c r="D1841" s="127" t="s">
        <v>29563</v>
      </c>
      <c r="E1841" s="111" t="s">
        <v>6478</v>
      </c>
      <c r="F1841" s="126" t="s">
        <v>59262</v>
      </c>
      <c r="G1841" s="127" t="s">
        <v>59263</v>
      </c>
      <c r="H1841" s="111" t="s">
        <v>420</v>
      </c>
      <c r="I1841" s="128">
        <v>113.18999999999998</v>
      </c>
      <c r="J1841" s="42">
        <v>451413.83999999997</v>
      </c>
      <c r="K1841" s="34">
        <v>51095532.54959999</v>
      </c>
      <c r="L1841" s="24">
        <v>47663743.04999999</v>
      </c>
      <c r="M1841" s="129" t="s">
        <v>45</v>
      </c>
      <c r="N1841" s="129">
        <v>12</v>
      </c>
      <c r="O1841" s="130" t="s">
        <v>26</v>
      </c>
      <c r="P1841" s="116" t="s">
        <v>424</v>
      </c>
      <c r="Q1841" s="117" t="s">
        <v>63003</v>
      </c>
      <c r="R1841" s="117" t="s">
        <v>63002</v>
      </c>
      <c r="S1841" s="117" t="s">
        <v>57126</v>
      </c>
      <c r="T1841" s="117" t="s">
        <v>57126</v>
      </c>
      <c r="U1841" s="117" t="s">
        <v>57126</v>
      </c>
      <c r="V1841" s="114" t="s">
        <v>17</v>
      </c>
      <c r="W1841" s="118" t="s">
        <v>364</v>
      </c>
      <c r="X1841" s="115" t="str">
        <f>VLOOKUP(W1841,'Formato de datos '!$G$1:$H$240,2,0)</f>
        <v>Material Médico Quirurgico</v>
      </c>
      <c r="Y1841" s="129" t="s">
        <v>57</v>
      </c>
      <c r="Z1841" s="129"/>
      <c r="AA1841" s="131" t="s">
        <v>58450</v>
      </c>
      <c r="AB1841" s="129" t="s">
        <v>442</v>
      </c>
      <c r="AC1841" s="129"/>
      <c r="AD1841" s="130"/>
      <c r="AE1841" s="122">
        <v>2158</v>
      </c>
      <c r="AF1841" s="134"/>
    </row>
    <row r="1842" spans="1:32" s="135" customFormat="1" ht="60">
      <c r="A1842" s="133" t="s">
        <v>62915</v>
      </c>
      <c r="B1842" s="125" t="s">
        <v>58450</v>
      </c>
      <c r="C1842" s="125" t="s">
        <v>59193</v>
      </c>
      <c r="D1842" s="127" t="s">
        <v>29563</v>
      </c>
      <c r="E1842" s="111" t="s">
        <v>3650</v>
      </c>
      <c r="F1842" s="126" t="s">
        <v>59264</v>
      </c>
      <c r="G1842" s="127" t="s">
        <v>59265</v>
      </c>
      <c r="H1842" s="111" t="s">
        <v>420</v>
      </c>
      <c r="I1842" s="128">
        <v>136.71</v>
      </c>
      <c r="J1842" s="42">
        <v>19810.560000000001</v>
      </c>
      <c r="K1842" s="34">
        <v>2708301.6576000005</v>
      </c>
      <c r="L1842" s="24">
        <v>2518720.5415680003</v>
      </c>
      <c r="M1842" s="129" t="s">
        <v>45</v>
      </c>
      <c r="N1842" s="129">
        <v>12</v>
      </c>
      <c r="O1842" s="130" t="s">
        <v>26</v>
      </c>
      <c r="P1842" s="116" t="s">
        <v>424</v>
      </c>
      <c r="Q1842" s="117" t="s">
        <v>63003</v>
      </c>
      <c r="R1842" s="117" t="s">
        <v>63002</v>
      </c>
      <c r="S1842" s="117" t="s">
        <v>57126</v>
      </c>
      <c r="T1842" s="117" t="s">
        <v>57126</v>
      </c>
      <c r="U1842" s="117" t="s">
        <v>57126</v>
      </c>
      <c r="V1842" s="114" t="s">
        <v>17</v>
      </c>
      <c r="W1842" s="118" t="s">
        <v>342</v>
      </c>
      <c r="X1842" s="115" t="str">
        <f>VLOOKUP(W1842,'Formato de datos '!$G$1:$H$240,2,0)</f>
        <v>Material Médico Quirurgico</v>
      </c>
      <c r="Y1842" s="129" t="s">
        <v>57</v>
      </c>
      <c r="Z1842" s="129"/>
      <c r="AA1842" s="131" t="s">
        <v>58450</v>
      </c>
      <c r="AB1842" s="129" t="s">
        <v>442</v>
      </c>
      <c r="AC1842" s="129"/>
      <c r="AD1842" s="130"/>
      <c r="AE1842" s="122">
        <v>2159</v>
      </c>
      <c r="AF1842" s="134"/>
    </row>
    <row r="1843" spans="1:32" s="135" customFormat="1" ht="60">
      <c r="A1843" s="133" t="s">
        <v>62915</v>
      </c>
      <c r="B1843" s="125" t="s">
        <v>58450</v>
      </c>
      <c r="C1843" s="125" t="s">
        <v>59193</v>
      </c>
      <c r="D1843" s="127" t="s">
        <v>29563</v>
      </c>
      <c r="E1843" s="111" t="s">
        <v>3650</v>
      </c>
      <c r="F1843" s="126" t="s">
        <v>59266</v>
      </c>
      <c r="G1843" s="127" t="s">
        <v>59267</v>
      </c>
      <c r="H1843" s="111" t="s">
        <v>420</v>
      </c>
      <c r="I1843" s="128">
        <v>179.33999999999997</v>
      </c>
      <c r="J1843" s="42">
        <v>21083.024000000001</v>
      </c>
      <c r="K1843" s="34">
        <v>3781029.5241599996</v>
      </c>
      <c r="L1843" s="24">
        <v>3516357.4574687998</v>
      </c>
      <c r="M1843" s="129" t="s">
        <v>45</v>
      </c>
      <c r="N1843" s="129">
        <v>12</v>
      </c>
      <c r="O1843" s="130" t="s">
        <v>26</v>
      </c>
      <c r="P1843" s="116" t="s">
        <v>424</v>
      </c>
      <c r="Q1843" s="117" t="s">
        <v>63003</v>
      </c>
      <c r="R1843" s="117" t="s">
        <v>63002</v>
      </c>
      <c r="S1843" s="117" t="s">
        <v>57126</v>
      </c>
      <c r="T1843" s="117" t="s">
        <v>57126</v>
      </c>
      <c r="U1843" s="117" t="s">
        <v>57126</v>
      </c>
      <c r="V1843" s="114" t="s">
        <v>17</v>
      </c>
      <c r="W1843" s="118" t="s">
        <v>342</v>
      </c>
      <c r="X1843" s="115" t="str">
        <f>VLOOKUP(W1843,'Formato de datos '!$G$1:$H$240,2,0)</f>
        <v>Material Médico Quirurgico</v>
      </c>
      <c r="Y1843" s="129" t="s">
        <v>57</v>
      </c>
      <c r="Z1843" s="129"/>
      <c r="AA1843" s="131" t="s">
        <v>58450</v>
      </c>
      <c r="AB1843" s="129" t="s">
        <v>442</v>
      </c>
      <c r="AC1843" s="129"/>
      <c r="AD1843" s="130"/>
      <c r="AE1843" s="122">
        <v>2160</v>
      </c>
      <c r="AF1843" s="134"/>
    </row>
    <row r="1844" spans="1:32" s="135" customFormat="1" ht="60">
      <c r="A1844" s="133" t="s">
        <v>62915</v>
      </c>
      <c r="B1844" s="125" t="s">
        <v>58450</v>
      </c>
      <c r="C1844" s="125" t="s">
        <v>59193</v>
      </c>
      <c r="D1844" s="127" t="s">
        <v>29563</v>
      </c>
      <c r="E1844" s="111" t="s">
        <v>3650</v>
      </c>
      <c r="F1844" s="126" t="s">
        <v>59268</v>
      </c>
      <c r="G1844" s="127" t="s">
        <v>59269</v>
      </c>
      <c r="H1844" s="111" t="s">
        <v>420</v>
      </c>
      <c r="I1844" s="128">
        <v>2.94</v>
      </c>
      <c r="J1844" s="42">
        <v>15088.4</v>
      </c>
      <c r="K1844" s="34">
        <v>44359.896000000001</v>
      </c>
      <c r="L1844" s="24">
        <v>41254.703279999994</v>
      </c>
      <c r="M1844" s="129" t="s">
        <v>45</v>
      </c>
      <c r="N1844" s="129">
        <v>12</v>
      </c>
      <c r="O1844" s="130" t="s">
        <v>26</v>
      </c>
      <c r="P1844" s="116" t="s">
        <v>424</v>
      </c>
      <c r="Q1844" s="117" t="s">
        <v>63003</v>
      </c>
      <c r="R1844" s="117" t="s">
        <v>63002</v>
      </c>
      <c r="S1844" s="117" t="s">
        <v>57126</v>
      </c>
      <c r="T1844" s="117" t="s">
        <v>57126</v>
      </c>
      <c r="U1844" s="117" t="s">
        <v>57126</v>
      </c>
      <c r="V1844" s="114" t="s">
        <v>17</v>
      </c>
      <c r="W1844" s="118" t="s">
        <v>342</v>
      </c>
      <c r="X1844" s="115" t="str">
        <f>VLOOKUP(W1844,'Formato de datos '!$G$1:$H$240,2,0)</f>
        <v>Material Médico Quirurgico</v>
      </c>
      <c r="Y1844" s="129" t="s">
        <v>57</v>
      </c>
      <c r="Z1844" s="129"/>
      <c r="AA1844" s="131" t="s">
        <v>58450</v>
      </c>
      <c r="AB1844" s="129" t="s">
        <v>442</v>
      </c>
      <c r="AC1844" s="129"/>
      <c r="AD1844" s="130"/>
      <c r="AE1844" s="122">
        <v>2161</v>
      </c>
      <c r="AF1844" s="134"/>
    </row>
    <row r="1845" spans="1:32" s="135" customFormat="1" ht="60">
      <c r="A1845" s="133" t="s">
        <v>62915</v>
      </c>
      <c r="B1845" s="125" t="s">
        <v>58450</v>
      </c>
      <c r="C1845" s="125" t="s">
        <v>59193</v>
      </c>
      <c r="D1845" s="127" t="s">
        <v>29563</v>
      </c>
      <c r="E1845" s="111" t="s">
        <v>3650</v>
      </c>
      <c r="F1845" s="126" t="s">
        <v>59270</v>
      </c>
      <c r="G1845" s="127" t="s">
        <v>59271</v>
      </c>
      <c r="H1845" s="111" t="s">
        <v>420</v>
      </c>
      <c r="I1845" s="128">
        <v>436.59000000000003</v>
      </c>
      <c r="J1845" s="42">
        <v>12659.248</v>
      </c>
      <c r="K1845" s="34">
        <v>5526901.0843200004</v>
      </c>
      <c r="L1845" s="24">
        <v>5140018.0084175998</v>
      </c>
      <c r="M1845" s="129" t="s">
        <v>45</v>
      </c>
      <c r="N1845" s="129">
        <v>12</v>
      </c>
      <c r="O1845" s="130" t="s">
        <v>26</v>
      </c>
      <c r="P1845" s="116" t="s">
        <v>424</v>
      </c>
      <c r="Q1845" s="117" t="s">
        <v>63003</v>
      </c>
      <c r="R1845" s="117" t="s">
        <v>63002</v>
      </c>
      <c r="S1845" s="117" t="s">
        <v>57126</v>
      </c>
      <c r="T1845" s="117" t="s">
        <v>57126</v>
      </c>
      <c r="U1845" s="117" t="s">
        <v>57126</v>
      </c>
      <c r="V1845" s="114" t="s">
        <v>17</v>
      </c>
      <c r="W1845" s="118" t="s">
        <v>342</v>
      </c>
      <c r="X1845" s="115" t="str">
        <f>VLOOKUP(W1845,'Formato de datos '!$G$1:$H$240,2,0)</f>
        <v>Material Médico Quirurgico</v>
      </c>
      <c r="Y1845" s="129" t="s">
        <v>57</v>
      </c>
      <c r="Z1845" s="129"/>
      <c r="AA1845" s="131" t="s">
        <v>58450</v>
      </c>
      <c r="AB1845" s="129" t="s">
        <v>442</v>
      </c>
      <c r="AC1845" s="129"/>
      <c r="AD1845" s="130"/>
      <c r="AE1845" s="122">
        <v>2162</v>
      </c>
      <c r="AF1845" s="134"/>
    </row>
    <row r="1846" spans="1:32" s="135" customFormat="1" ht="60">
      <c r="A1846" s="133" t="s">
        <v>62915</v>
      </c>
      <c r="B1846" s="125" t="s">
        <v>58450</v>
      </c>
      <c r="C1846" s="125" t="s">
        <v>59193</v>
      </c>
      <c r="D1846" s="127" t="s">
        <v>29563</v>
      </c>
      <c r="E1846" s="111" t="s">
        <v>3650</v>
      </c>
      <c r="F1846" s="126" t="s">
        <v>59272</v>
      </c>
      <c r="G1846" s="127" t="s">
        <v>59273</v>
      </c>
      <c r="H1846" s="111" t="s">
        <v>420</v>
      </c>
      <c r="I1846" s="128">
        <v>158.76</v>
      </c>
      <c r="J1846" s="42">
        <v>10946.191999999999</v>
      </c>
      <c r="K1846" s="34">
        <v>1737817.4419199997</v>
      </c>
      <c r="L1846" s="24">
        <v>1621098.3599999999</v>
      </c>
      <c r="M1846" s="129" t="s">
        <v>45</v>
      </c>
      <c r="N1846" s="129">
        <v>12</v>
      </c>
      <c r="O1846" s="130" t="s">
        <v>26</v>
      </c>
      <c r="P1846" s="116" t="s">
        <v>424</v>
      </c>
      <c r="Q1846" s="117" t="s">
        <v>63003</v>
      </c>
      <c r="R1846" s="117" t="s">
        <v>63002</v>
      </c>
      <c r="S1846" s="117" t="s">
        <v>57126</v>
      </c>
      <c r="T1846" s="117" t="s">
        <v>57126</v>
      </c>
      <c r="U1846" s="117" t="s">
        <v>57126</v>
      </c>
      <c r="V1846" s="114" t="s">
        <v>17</v>
      </c>
      <c r="W1846" s="118" t="s">
        <v>342</v>
      </c>
      <c r="X1846" s="115" t="str">
        <f>VLOOKUP(W1846,'Formato de datos '!$G$1:$H$240,2,0)</f>
        <v>Material Médico Quirurgico</v>
      </c>
      <c r="Y1846" s="129" t="s">
        <v>57</v>
      </c>
      <c r="Z1846" s="129"/>
      <c r="AA1846" s="131" t="s">
        <v>58450</v>
      </c>
      <c r="AB1846" s="129" t="s">
        <v>442</v>
      </c>
      <c r="AC1846" s="129"/>
      <c r="AD1846" s="130"/>
      <c r="AE1846" s="122">
        <v>2163</v>
      </c>
      <c r="AF1846" s="134"/>
    </row>
    <row r="1847" spans="1:32" s="135" customFormat="1" ht="60">
      <c r="A1847" s="133" t="s">
        <v>62915</v>
      </c>
      <c r="B1847" s="125" t="s">
        <v>58450</v>
      </c>
      <c r="C1847" s="125" t="s">
        <v>59193</v>
      </c>
      <c r="D1847" s="127" t="s">
        <v>29563</v>
      </c>
      <c r="E1847" s="111" t="s">
        <v>3650</v>
      </c>
      <c r="F1847" s="126">
        <v>20035253</v>
      </c>
      <c r="G1847" s="127" t="s">
        <v>59274</v>
      </c>
      <c r="H1847" s="111" t="s">
        <v>420</v>
      </c>
      <c r="I1847" s="128">
        <v>323.39999999999998</v>
      </c>
      <c r="J1847" s="42">
        <v>11218.48</v>
      </c>
      <c r="K1847" s="34">
        <v>3628056.4319999996</v>
      </c>
      <c r="L1847" s="24">
        <v>3384380.9999999995</v>
      </c>
      <c r="M1847" s="129" t="s">
        <v>45</v>
      </c>
      <c r="N1847" s="129">
        <v>12</v>
      </c>
      <c r="O1847" s="130" t="s">
        <v>26</v>
      </c>
      <c r="P1847" s="116" t="s">
        <v>424</v>
      </c>
      <c r="Q1847" s="117" t="s">
        <v>63003</v>
      </c>
      <c r="R1847" s="117" t="s">
        <v>63002</v>
      </c>
      <c r="S1847" s="117" t="s">
        <v>57126</v>
      </c>
      <c r="T1847" s="117" t="s">
        <v>57126</v>
      </c>
      <c r="U1847" s="117" t="s">
        <v>57126</v>
      </c>
      <c r="V1847" s="114" t="s">
        <v>17</v>
      </c>
      <c r="W1847" s="118" t="s">
        <v>342</v>
      </c>
      <c r="X1847" s="115" t="str">
        <f>VLOOKUP(W1847,'Formato de datos '!$G$1:$H$240,2,0)</f>
        <v>Material Médico Quirurgico</v>
      </c>
      <c r="Y1847" s="129" t="s">
        <v>57</v>
      </c>
      <c r="Z1847" s="129"/>
      <c r="AA1847" s="131" t="s">
        <v>58450</v>
      </c>
      <c r="AB1847" s="129" t="s">
        <v>442</v>
      </c>
      <c r="AC1847" s="129"/>
      <c r="AD1847" s="130"/>
      <c r="AE1847" s="122">
        <v>2164</v>
      </c>
      <c r="AF1847" s="134"/>
    </row>
    <row r="1848" spans="1:32" s="135" customFormat="1" ht="60">
      <c r="A1848" s="133" t="s">
        <v>62915</v>
      </c>
      <c r="B1848" s="125" t="s">
        <v>58450</v>
      </c>
      <c r="C1848" s="125" t="s">
        <v>59193</v>
      </c>
      <c r="D1848" s="127" t="s">
        <v>29563</v>
      </c>
      <c r="E1848" s="111" t="s">
        <v>3650</v>
      </c>
      <c r="F1848" s="126" t="s">
        <v>59275</v>
      </c>
      <c r="G1848" s="127" t="s">
        <v>59276</v>
      </c>
      <c r="H1848" s="111" t="s">
        <v>420</v>
      </c>
      <c r="I1848" s="128">
        <v>1055.4599999999998</v>
      </c>
      <c r="J1848" s="42">
        <v>10582.784</v>
      </c>
      <c r="K1848" s="34">
        <v>11169705.200639999</v>
      </c>
      <c r="L1848" s="24">
        <v>10387825.836595198</v>
      </c>
      <c r="M1848" s="129" t="s">
        <v>45</v>
      </c>
      <c r="N1848" s="129">
        <v>12</v>
      </c>
      <c r="O1848" s="130" t="s">
        <v>26</v>
      </c>
      <c r="P1848" s="116" t="s">
        <v>424</v>
      </c>
      <c r="Q1848" s="117" t="s">
        <v>63003</v>
      </c>
      <c r="R1848" s="117" t="s">
        <v>63002</v>
      </c>
      <c r="S1848" s="117" t="s">
        <v>57126</v>
      </c>
      <c r="T1848" s="117" t="s">
        <v>57126</v>
      </c>
      <c r="U1848" s="117" t="s">
        <v>57126</v>
      </c>
      <c r="V1848" s="114" t="s">
        <v>17</v>
      </c>
      <c r="W1848" s="118" t="s">
        <v>342</v>
      </c>
      <c r="X1848" s="115" t="str">
        <f>VLOOKUP(W1848,'Formato de datos '!$G$1:$H$240,2,0)</f>
        <v>Material Médico Quirurgico</v>
      </c>
      <c r="Y1848" s="129" t="s">
        <v>57</v>
      </c>
      <c r="Z1848" s="129"/>
      <c r="AA1848" s="131" t="s">
        <v>58450</v>
      </c>
      <c r="AB1848" s="129" t="s">
        <v>442</v>
      </c>
      <c r="AC1848" s="129"/>
      <c r="AD1848" s="130"/>
      <c r="AE1848" s="122">
        <v>2165</v>
      </c>
      <c r="AF1848" s="134"/>
    </row>
    <row r="1849" spans="1:32" s="135" customFormat="1" ht="60">
      <c r="A1849" s="133" t="s">
        <v>62915</v>
      </c>
      <c r="B1849" s="125" t="s">
        <v>58450</v>
      </c>
      <c r="C1849" s="125" t="s">
        <v>59193</v>
      </c>
      <c r="D1849" s="127" t="s">
        <v>29563</v>
      </c>
      <c r="E1849" s="111" t="s">
        <v>3650</v>
      </c>
      <c r="F1849" s="126">
        <v>1981222</v>
      </c>
      <c r="G1849" s="127" t="s">
        <v>59277</v>
      </c>
      <c r="H1849" s="111" t="s">
        <v>420</v>
      </c>
      <c r="I1849" s="128">
        <v>324.87</v>
      </c>
      <c r="J1849" s="42">
        <v>10621.376</v>
      </c>
      <c r="K1849" s="34">
        <v>3450566.4211200001</v>
      </c>
      <c r="L1849" s="24">
        <v>3209026.7716415999</v>
      </c>
      <c r="M1849" s="129" t="s">
        <v>45</v>
      </c>
      <c r="N1849" s="129">
        <v>12</v>
      </c>
      <c r="O1849" s="130" t="s">
        <v>26</v>
      </c>
      <c r="P1849" s="116" t="s">
        <v>424</v>
      </c>
      <c r="Q1849" s="117" t="s">
        <v>63003</v>
      </c>
      <c r="R1849" s="117" t="s">
        <v>63002</v>
      </c>
      <c r="S1849" s="117" t="s">
        <v>57126</v>
      </c>
      <c r="T1849" s="117" t="s">
        <v>57126</v>
      </c>
      <c r="U1849" s="117" t="s">
        <v>57126</v>
      </c>
      <c r="V1849" s="114" t="s">
        <v>17</v>
      </c>
      <c r="W1849" s="118" t="s">
        <v>342</v>
      </c>
      <c r="X1849" s="115" t="str">
        <f>VLOOKUP(W1849,'Formato de datos '!$G$1:$H$240,2,0)</f>
        <v>Material Médico Quirurgico</v>
      </c>
      <c r="Y1849" s="129" t="s">
        <v>57</v>
      </c>
      <c r="Z1849" s="129"/>
      <c r="AA1849" s="131" t="s">
        <v>58450</v>
      </c>
      <c r="AB1849" s="129" t="s">
        <v>442</v>
      </c>
      <c r="AC1849" s="129"/>
      <c r="AD1849" s="130"/>
      <c r="AE1849" s="122">
        <v>2166</v>
      </c>
      <c r="AF1849" s="134"/>
    </row>
    <row r="1850" spans="1:32" s="135" customFormat="1" ht="60">
      <c r="A1850" s="133" t="s">
        <v>62915</v>
      </c>
      <c r="B1850" s="125" t="s">
        <v>58450</v>
      </c>
      <c r="C1850" s="125" t="s">
        <v>59193</v>
      </c>
      <c r="D1850" s="127" t="s">
        <v>29563</v>
      </c>
      <c r="E1850" s="111" t="s">
        <v>3650</v>
      </c>
      <c r="F1850" s="126" t="s">
        <v>59278</v>
      </c>
      <c r="G1850" s="127" t="s">
        <v>59279</v>
      </c>
      <c r="H1850" s="111" t="s">
        <v>420</v>
      </c>
      <c r="I1850" s="128">
        <v>2112.39</v>
      </c>
      <c r="J1850" s="42">
        <v>10621.376</v>
      </c>
      <c r="K1850" s="34">
        <v>22436488.44864</v>
      </c>
      <c r="L1850" s="24">
        <v>20929560.119999997</v>
      </c>
      <c r="M1850" s="129" t="s">
        <v>45</v>
      </c>
      <c r="N1850" s="129">
        <v>12</v>
      </c>
      <c r="O1850" s="130" t="s">
        <v>26</v>
      </c>
      <c r="P1850" s="116" t="s">
        <v>424</v>
      </c>
      <c r="Q1850" s="117" t="s">
        <v>63003</v>
      </c>
      <c r="R1850" s="117" t="s">
        <v>63002</v>
      </c>
      <c r="S1850" s="117" t="s">
        <v>57126</v>
      </c>
      <c r="T1850" s="117" t="s">
        <v>57126</v>
      </c>
      <c r="U1850" s="117" t="s">
        <v>57126</v>
      </c>
      <c r="V1850" s="114" t="s">
        <v>17</v>
      </c>
      <c r="W1850" s="118" t="s">
        <v>342</v>
      </c>
      <c r="X1850" s="115" t="str">
        <f>VLOOKUP(W1850,'Formato de datos '!$G$1:$H$240,2,0)</f>
        <v>Material Médico Quirurgico</v>
      </c>
      <c r="Y1850" s="129" t="s">
        <v>57</v>
      </c>
      <c r="Z1850" s="129"/>
      <c r="AA1850" s="131" t="s">
        <v>58450</v>
      </c>
      <c r="AB1850" s="129" t="s">
        <v>442</v>
      </c>
      <c r="AC1850" s="129"/>
      <c r="AD1850" s="130"/>
      <c r="AE1850" s="122">
        <v>2167</v>
      </c>
      <c r="AF1850" s="134"/>
    </row>
    <row r="1851" spans="1:32" s="135" customFormat="1" ht="60">
      <c r="A1851" s="133" t="s">
        <v>62915</v>
      </c>
      <c r="B1851" s="125" t="s">
        <v>58450</v>
      </c>
      <c r="C1851" s="125" t="s">
        <v>59193</v>
      </c>
      <c r="D1851" s="127" t="s">
        <v>29563</v>
      </c>
      <c r="E1851" s="111" t="s">
        <v>3650</v>
      </c>
      <c r="F1851" s="126" t="s">
        <v>59280</v>
      </c>
      <c r="G1851" s="127" t="s">
        <v>59281</v>
      </c>
      <c r="H1851" s="111" t="s">
        <v>420</v>
      </c>
      <c r="I1851" s="128">
        <v>110.25</v>
      </c>
      <c r="J1851" s="42">
        <v>11689.088</v>
      </c>
      <c r="K1851" s="34">
        <v>1288721.952</v>
      </c>
      <c r="L1851" s="24">
        <v>1202166</v>
      </c>
      <c r="M1851" s="129" t="s">
        <v>45</v>
      </c>
      <c r="N1851" s="129">
        <v>12</v>
      </c>
      <c r="O1851" s="130" t="s">
        <v>26</v>
      </c>
      <c r="P1851" s="116" t="s">
        <v>424</v>
      </c>
      <c r="Q1851" s="117" t="s">
        <v>63003</v>
      </c>
      <c r="R1851" s="117" t="s">
        <v>63002</v>
      </c>
      <c r="S1851" s="117" t="s">
        <v>57126</v>
      </c>
      <c r="T1851" s="117" t="s">
        <v>57126</v>
      </c>
      <c r="U1851" s="117" t="s">
        <v>57126</v>
      </c>
      <c r="V1851" s="114" t="s">
        <v>17</v>
      </c>
      <c r="W1851" s="118" t="s">
        <v>342</v>
      </c>
      <c r="X1851" s="115" t="str">
        <f>VLOOKUP(W1851,'Formato de datos '!$G$1:$H$240,2,0)</f>
        <v>Material Médico Quirurgico</v>
      </c>
      <c r="Y1851" s="129" t="s">
        <v>57</v>
      </c>
      <c r="Z1851" s="129"/>
      <c r="AA1851" s="131" t="s">
        <v>58450</v>
      </c>
      <c r="AB1851" s="129" t="s">
        <v>442</v>
      </c>
      <c r="AC1851" s="129"/>
      <c r="AD1851" s="130"/>
      <c r="AE1851" s="122">
        <v>2168</v>
      </c>
      <c r="AF1851" s="134"/>
    </row>
    <row r="1852" spans="1:32" s="135" customFormat="1" ht="60">
      <c r="A1852" s="133" t="s">
        <v>62915</v>
      </c>
      <c r="B1852" s="125" t="s">
        <v>58450</v>
      </c>
      <c r="C1852" s="125" t="s">
        <v>59193</v>
      </c>
      <c r="D1852" s="127" t="s">
        <v>29563</v>
      </c>
      <c r="E1852" s="111" t="s">
        <v>3650</v>
      </c>
      <c r="F1852" s="126" t="s">
        <v>59282</v>
      </c>
      <c r="G1852" s="127" t="s">
        <v>59283</v>
      </c>
      <c r="H1852" s="111" t="s">
        <v>420</v>
      </c>
      <c r="I1852" s="128">
        <v>10.29</v>
      </c>
      <c r="J1852" s="42">
        <v>54404</v>
      </c>
      <c r="K1852" s="34">
        <v>559817.15999999992</v>
      </c>
      <c r="L1852" s="24">
        <v>520629.95879999996</v>
      </c>
      <c r="M1852" s="129" t="s">
        <v>45</v>
      </c>
      <c r="N1852" s="129">
        <v>12</v>
      </c>
      <c r="O1852" s="130" t="s">
        <v>26</v>
      </c>
      <c r="P1852" s="116" t="s">
        <v>424</v>
      </c>
      <c r="Q1852" s="117" t="s">
        <v>63003</v>
      </c>
      <c r="R1852" s="117" t="s">
        <v>63002</v>
      </c>
      <c r="S1852" s="117" t="s">
        <v>57126</v>
      </c>
      <c r="T1852" s="117" t="s">
        <v>57126</v>
      </c>
      <c r="U1852" s="117" t="s">
        <v>57126</v>
      </c>
      <c r="V1852" s="114" t="s">
        <v>17</v>
      </c>
      <c r="W1852" s="118" t="s">
        <v>342</v>
      </c>
      <c r="X1852" s="115" t="str">
        <f>VLOOKUP(W1852,'Formato de datos '!$G$1:$H$240,2,0)</f>
        <v>Material Médico Quirurgico</v>
      </c>
      <c r="Y1852" s="129" t="s">
        <v>57</v>
      </c>
      <c r="Z1852" s="129"/>
      <c r="AA1852" s="131" t="s">
        <v>58450</v>
      </c>
      <c r="AB1852" s="129" t="s">
        <v>442</v>
      </c>
      <c r="AC1852" s="129"/>
      <c r="AD1852" s="130"/>
      <c r="AE1852" s="122">
        <v>2169</v>
      </c>
      <c r="AF1852" s="134"/>
    </row>
    <row r="1853" spans="1:32" s="135" customFormat="1" ht="60">
      <c r="A1853" s="133" t="s">
        <v>62915</v>
      </c>
      <c r="B1853" s="125" t="s">
        <v>58450</v>
      </c>
      <c r="C1853" s="125" t="s">
        <v>59193</v>
      </c>
      <c r="D1853" s="127" t="s">
        <v>29563</v>
      </c>
      <c r="E1853" s="111" t="s">
        <v>3650</v>
      </c>
      <c r="F1853" s="126" t="s">
        <v>59284</v>
      </c>
      <c r="G1853" s="127" t="s">
        <v>59285</v>
      </c>
      <c r="H1853" s="111" t="s">
        <v>420</v>
      </c>
      <c r="I1853" s="128">
        <v>24.990000000000002</v>
      </c>
      <c r="J1853" s="42">
        <v>52184.959999999999</v>
      </c>
      <c r="K1853" s="34">
        <v>1304102.1504000002</v>
      </c>
      <c r="L1853" s="24">
        <v>1212814.999872</v>
      </c>
      <c r="M1853" s="129" t="s">
        <v>45</v>
      </c>
      <c r="N1853" s="129">
        <v>12</v>
      </c>
      <c r="O1853" s="130" t="s">
        <v>26</v>
      </c>
      <c r="P1853" s="116" t="s">
        <v>424</v>
      </c>
      <c r="Q1853" s="117" t="s">
        <v>63003</v>
      </c>
      <c r="R1853" s="117" t="s">
        <v>63002</v>
      </c>
      <c r="S1853" s="117" t="s">
        <v>57126</v>
      </c>
      <c r="T1853" s="117" t="s">
        <v>57126</v>
      </c>
      <c r="U1853" s="117" t="s">
        <v>57126</v>
      </c>
      <c r="V1853" s="114" t="s">
        <v>17</v>
      </c>
      <c r="W1853" s="118" t="s">
        <v>342</v>
      </c>
      <c r="X1853" s="115" t="str">
        <f>VLOOKUP(W1853,'Formato de datos '!$G$1:$H$240,2,0)</f>
        <v>Material Médico Quirurgico</v>
      </c>
      <c r="Y1853" s="129" t="s">
        <v>57</v>
      </c>
      <c r="Z1853" s="129"/>
      <c r="AA1853" s="131" t="s">
        <v>58450</v>
      </c>
      <c r="AB1853" s="129" t="s">
        <v>442</v>
      </c>
      <c r="AC1853" s="129"/>
      <c r="AD1853" s="130"/>
      <c r="AE1853" s="122">
        <v>2170</v>
      </c>
      <c r="AF1853" s="134"/>
    </row>
    <row r="1854" spans="1:32" s="135" customFormat="1" ht="60">
      <c r="A1854" s="133" t="s">
        <v>62915</v>
      </c>
      <c r="B1854" s="125" t="s">
        <v>58450</v>
      </c>
      <c r="C1854" s="125" t="s">
        <v>59193</v>
      </c>
      <c r="D1854" s="127" t="s">
        <v>29563</v>
      </c>
      <c r="E1854" s="111" t="s">
        <v>3650</v>
      </c>
      <c r="F1854" s="126" t="s">
        <v>59286</v>
      </c>
      <c r="G1854" s="127" t="s">
        <v>59287</v>
      </c>
      <c r="H1854" s="111" t="s">
        <v>420</v>
      </c>
      <c r="I1854" s="128">
        <v>16.170000000000002</v>
      </c>
      <c r="J1854" s="42">
        <v>304160.70400000003</v>
      </c>
      <c r="K1854" s="34">
        <v>4918278.5836800011</v>
      </c>
      <c r="L1854" s="24">
        <v>4573999.0828224011</v>
      </c>
      <c r="M1854" s="129" t="s">
        <v>45</v>
      </c>
      <c r="N1854" s="129">
        <v>12</v>
      </c>
      <c r="O1854" s="130" t="s">
        <v>26</v>
      </c>
      <c r="P1854" s="116" t="s">
        <v>424</v>
      </c>
      <c r="Q1854" s="117" t="s">
        <v>63003</v>
      </c>
      <c r="R1854" s="117" t="s">
        <v>63002</v>
      </c>
      <c r="S1854" s="117" t="s">
        <v>57126</v>
      </c>
      <c r="T1854" s="117" t="s">
        <v>57126</v>
      </c>
      <c r="U1854" s="117" t="s">
        <v>57126</v>
      </c>
      <c r="V1854" s="114" t="s">
        <v>17</v>
      </c>
      <c r="W1854" s="118" t="s">
        <v>342</v>
      </c>
      <c r="X1854" s="115" t="str">
        <f>VLOOKUP(W1854,'Formato de datos '!$G$1:$H$240,2,0)</f>
        <v>Material Médico Quirurgico</v>
      </c>
      <c r="Y1854" s="129" t="s">
        <v>57</v>
      </c>
      <c r="Z1854" s="129"/>
      <c r="AA1854" s="131" t="s">
        <v>58450</v>
      </c>
      <c r="AB1854" s="129" t="s">
        <v>442</v>
      </c>
      <c r="AC1854" s="129"/>
      <c r="AD1854" s="130"/>
      <c r="AE1854" s="122">
        <v>2171</v>
      </c>
      <c r="AF1854" s="134"/>
    </row>
    <row r="1855" spans="1:32" s="135" customFormat="1" ht="60">
      <c r="A1855" s="133" t="s">
        <v>62915</v>
      </c>
      <c r="B1855" s="125" t="s">
        <v>58450</v>
      </c>
      <c r="C1855" s="125" t="s">
        <v>59193</v>
      </c>
      <c r="D1855" s="127" t="s">
        <v>29563</v>
      </c>
      <c r="E1855" s="111" t="s">
        <v>3650</v>
      </c>
      <c r="F1855" s="126" t="s">
        <v>59288</v>
      </c>
      <c r="G1855" s="127" t="s">
        <v>59289</v>
      </c>
      <c r="H1855" s="111" t="s">
        <v>420</v>
      </c>
      <c r="I1855" s="128">
        <v>188.16</v>
      </c>
      <c r="J1855" s="42">
        <v>137762.72</v>
      </c>
      <c r="K1855" s="34">
        <v>25921433.395199999</v>
      </c>
      <c r="L1855" s="24">
        <v>24106933.057535999</v>
      </c>
      <c r="M1855" s="129" t="s">
        <v>45</v>
      </c>
      <c r="N1855" s="129">
        <v>12</v>
      </c>
      <c r="O1855" s="130" t="s">
        <v>26</v>
      </c>
      <c r="P1855" s="116" t="s">
        <v>424</v>
      </c>
      <c r="Q1855" s="117" t="s">
        <v>63003</v>
      </c>
      <c r="R1855" s="117" t="s">
        <v>63002</v>
      </c>
      <c r="S1855" s="117" t="s">
        <v>57126</v>
      </c>
      <c r="T1855" s="117" t="s">
        <v>57126</v>
      </c>
      <c r="U1855" s="117" t="s">
        <v>57126</v>
      </c>
      <c r="V1855" s="114" t="s">
        <v>17</v>
      </c>
      <c r="W1855" s="118" t="s">
        <v>342</v>
      </c>
      <c r="X1855" s="115" t="str">
        <f>VLOOKUP(W1855,'Formato de datos '!$G$1:$H$240,2,0)</f>
        <v>Material Médico Quirurgico</v>
      </c>
      <c r="Y1855" s="129" t="s">
        <v>57</v>
      </c>
      <c r="Z1855" s="129"/>
      <c r="AA1855" s="131" t="s">
        <v>58450</v>
      </c>
      <c r="AB1855" s="129" t="s">
        <v>442</v>
      </c>
      <c r="AC1855" s="129"/>
      <c r="AD1855" s="130"/>
      <c r="AE1855" s="122">
        <v>2172</v>
      </c>
      <c r="AF1855" s="134"/>
    </row>
    <row r="1856" spans="1:32" s="135" customFormat="1" ht="60">
      <c r="A1856" s="133" t="s">
        <v>62915</v>
      </c>
      <c r="B1856" s="125" t="s">
        <v>58450</v>
      </c>
      <c r="C1856" s="125" t="s">
        <v>59193</v>
      </c>
      <c r="D1856" s="127" t="s">
        <v>29563</v>
      </c>
      <c r="E1856" s="111" t="s">
        <v>3650</v>
      </c>
      <c r="F1856" s="126" t="s">
        <v>59290</v>
      </c>
      <c r="G1856" s="127" t="s">
        <v>59291</v>
      </c>
      <c r="H1856" s="111" t="s">
        <v>420</v>
      </c>
      <c r="I1856" s="128">
        <v>89.669999999999987</v>
      </c>
      <c r="J1856" s="42">
        <v>1766306.5279999999</v>
      </c>
      <c r="K1856" s="34">
        <v>158384706.36575997</v>
      </c>
      <c r="L1856" s="24">
        <v>147297776.92015678</v>
      </c>
      <c r="M1856" s="129" t="s">
        <v>45</v>
      </c>
      <c r="N1856" s="129">
        <v>12</v>
      </c>
      <c r="O1856" s="130" t="s">
        <v>26</v>
      </c>
      <c r="P1856" s="116" t="s">
        <v>424</v>
      </c>
      <c r="Q1856" s="117" t="s">
        <v>63003</v>
      </c>
      <c r="R1856" s="117" t="s">
        <v>63002</v>
      </c>
      <c r="S1856" s="117" t="s">
        <v>57126</v>
      </c>
      <c r="T1856" s="117" t="s">
        <v>57126</v>
      </c>
      <c r="U1856" s="117" t="s">
        <v>57126</v>
      </c>
      <c r="V1856" s="114" t="s">
        <v>17</v>
      </c>
      <c r="W1856" s="118" t="s">
        <v>342</v>
      </c>
      <c r="X1856" s="115" t="str">
        <f>VLOOKUP(W1856,'Formato de datos '!$G$1:$H$240,2,0)</f>
        <v>Material Médico Quirurgico</v>
      </c>
      <c r="Y1856" s="129" t="s">
        <v>57</v>
      </c>
      <c r="Z1856" s="129"/>
      <c r="AA1856" s="131" t="s">
        <v>58450</v>
      </c>
      <c r="AB1856" s="129" t="s">
        <v>442</v>
      </c>
      <c r="AC1856" s="129"/>
      <c r="AD1856" s="130"/>
      <c r="AE1856" s="122">
        <v>2173</v>
      </c>
      <c r="AF1856" s="134"/>
    </row>
    <row r="1857" spans="1:32" s="135" customFormat="1" ht="60">
      <c r="A1857" s="133" t="s">
        <v>62915</v>
      </c>
      <c r="B1857" s="125" t="s">
        <v>58450</v>
      </c>
      <c r="C1857" s="125" t="s">
        <v>59193</v>
      </c>
      <c r="D1857" s="127" t="s">
        <v>29563</v>
      </c>
      <c r="E1857" s="111" t="s">
        <v>3650</v>
      </c>
      <c r="F1857" s="126" t="s">
        <v>59292</v>
      </c>
      <c r="G1857" s="127" t="s">
        <v>59293</v>
      </c>
      <c r="H1857" s="111" t="s">
        <v>420</v>
      </c>
      <c r="I1857" s="128">
        <v>119.07</v>
      </c>
      <c r="J1857" s="42">
        <v>52308.24</v>
      </c>
      <c r="K1857" s="34">
        <v>6228342.1367999995</v>
      </c>
      <c r="L1857" s="24">
        <v>5810020.6499999994</v>
      </c>
      <c r="M1857" s="129" t="s">
        <v>45</v>
      </c>
      <c r="N1857" s="129">
        <v>12</v>
      </c>
      <c r="O1857" s="130" t="s">
        <v>26</v>
      </c>
      <c r="P1857" s="116" t="s">
        <v>424</v>
      </c>
      <c r="Q1857" s="117" t="s">
        <v>63003</v>
      </c>
      <c r="R1857" s="117" t="s">
        <v>63002</v>
      </c>
      <c r="S1857" s="117" t="s">
        <v>57126</v>
      </c>
      <c r="T1857" s="117" t="s">
        <v>57126</v>
      </c>
      <c r="U1857" s="117" t="s">
        <v>57126</v>
      </c>
      <c r="V1857" s="114" t="s">
        <v>17</v>
      </c>
      <c r="W1857" s="118" t="s">
        <v>342</v>
      </c>
      <c r="X1857" s="115" t="str">
        <f>VLOOKUP(W1857,'Formato de datos '!$G$1:$H$240,2,0)</f>
        <v>Material Médico Quirurgico</v>
      </c>
      <c r="Y1857" s="129" t="s">
        <v>57</v>
      </c>
      <c r="Z1857" s="129"/>
      <c r="AA1857" s="131" t="s">
        <v>58450</v>
      </c>
      <c r="AB1857" s="129" t="s">
        <v>442</v>
      </c>
      <c r="AC1857" s="129"/>
      <c r="AD1857" s="130"/>
      <c r="AE1857" s="122">
        <v>2174</v>
      </c>
      <c r="AF1857" s="134"/>
    </row>
    <row r="1858" spans="1:32" s="135" customFormat="1" ht="60">
      <c r="A1858" s="133" t="s">
        <v>62915</v>
      </c>
      <c r="B1858" s="125" t="s">
        <v>58450</v>
      </c>
      <c r="C1858" s="125" t="s">
        <v>59193</v>
      </c>
      <c r="D1858" s="127" t="s">
        <v>29563</v>
      </c>
      <c r="E1858" s="111" t="s">
        <v>3650</v>
      </c>
      <c r="F1858" s="126" t="s">
        <v>59294</v>
      </c>
      <c r="G1858" s="127" t="s">
        <v>59295</v>
      </c>
      <c r="H1858" s="111" t="s">
        <v>420</v>
      </c>
      <c r="I1858" s="128">
        <v>1450.8899999999999</v>
      </c>
      <c r="J1858" s="42">
        <v>9595.4719999999998</v>
      </c>
      <c r="K1858" s="34">
        <v>13921974.370079998</v>
      </c>
      <c r="L1858" s="24">
        <v>12986916.389999999</v>
      </c>
      <c r="M1858" s="129" t="s">
        <v>45</v>
      </c>
      <c r="N1858" s="129">
        <v>12</v>
      </c>
      <c r="O1858" s="130" t="s">
        <v>26</v>
      </c>
      <c r="P1858" s="116" t="s">
        <v>424</v>
      </c>
      <c r="Q1858" s="117" t="s">
        <v>63003</v>
      </c>
      <c r="R1858" s="117" t="s">
        <v>63002</v>
      </c>
      <c r="S1858" s="117" t="s">
        <v>57126</v>
      </c>
      <c r="T1858" s="117" t="s">
        <v>57126</v>
      </c>
      <c r="U1858" s="117" t="s">
        <v>57126</v>
      </c>
      <c r="V1858" s="114" t="s">
        <v>17</v>
      </c>
      <c r="W1858" s="118" t="s">
        <v>342</v>
      </c>
      <c r="X1858" s="115" t="str">
        <f>VLOOKUP(W1858,'Formato de datos '!$G$1:$H$240,2,0)</f>
        <v>Material Médico Quirurgico</v>
      </c>
      <c r="Y1858" s="129" t="s">
        <v>57</v>
      </c>
      <c r="Z1858" s="129"/>
      <c r="AA1858" s="131" t="s">
        <v>58450</v>
      </c>
      <c r="AB1858" s="129" t="s">
        <v>442</v>
      </c>
      <c r="AC1858" s="129"/>
      <c r="AD1858" s="130"/>
      <c r="AE1858" s="122">
        <v>2175</v>
      </c>
      <c r="AF1858" s="134"/>
    </row>
    <row r="1859" spans="1:32" s="135" customFormat="1" ht="60">
      <c r="A1859" s="133" t="s">
        <v>62915</v>
      </c>
      <c r="B1859" s="125" t="s">
        <v>58450</v>
      </c>
      <c r="C1859" s="125" t="s">
        <v>59193</v>
      </c>
      <c r="D1859" s="127" t="s">
        <v>29563</v>
      </c>
      <c r="E1859" s="111" t="s">
        <v>3650</v>
      </c>
      <c r="F1859" s="126" t="s">
        <v>59296</v>
      </c>
      <c r="G1859" s="127" t="s">
        <v>59297</v>
      </c>
      <c r="H1859" s="111" t="s">
        <v>420</v>
      </c>
      <c r="I1859" s="128">
        <v>977.55</v>
      </c>
      <c r="J1859" s="42">
        <v>9595.4719999999998</v>
      </c>
      <c r="K1859" s="34">
        <v>9380053.6535999998</v>
      </c>
      <c r="L1859" s="24">
        <v>8750050.0499999989</v>
      </c>
      <c r="M1859" s="129" t="s">
        <v>45</v>
      </c>
      <c r="N1859" s="129">
        <v>12</v>
      </c>
      <c r="O1859" s="130" t="s">
        <v>26</v>
      </c>
      <c r="P1859" s="116" t="s">
        <v>424</v>
      </c>
      <c r="Q1859" s="117" t="s">
        <v>63003</v>
      </c>
      <c r="R1859" s="117" t="s">
        <v>63002</v>
      </c>
      <c r="S1859" s="117" t="s">
        <v>57126</v>
      </c>
      <c r="T1859" s="117" t="s">
        <v>57126</v>
      </c>
      <c r="U1859" s="117" t="s">
        <v>57126</v>
      </c>
      <c r="V1859" s="114" t="s">
        <v>17</v>
      </c>
      <c r="W1859" s="118" t="s">
        <v>342</v>
      </c>
      <c r="X1859" s="115" t="str">
        <f>VLOOKUP(W1859,'Formato de datos '!$G$1:$H$240,2,0)</f>
        <v>Material Médico Quirurgico</v>
      </c>
      <c r="Y1859" s="129" t="s">
        <v>57</v>
      </c>
      <c r="Z1859" s="129"/>
      <c r="AA1859" s="131" t="s">
        <v>58450</v>
      </c>
      <c r="AB1859" s="129" t="s">
        <v>442</v>
      </c>
      <c r="AC1859" s="129"/>
      <c r="AD1859" s="130"/>
      <c r="AE1859" s="122">
        <v>2176</v>
      </c>
      <c r="AF1859" s="134"/>
    </row>
    <row r="1860" spans="1:32" s="135" customFormat="1" ht="60">
      <c r="A1860" s="133" t="s">
        <v>62915</v>
      </c>
      <c r="B1860" s="125" t="s">
        <v>58450</v>
      </c>
      <c r="C1860" s="125" t="s">
        <v>59193</v>
      </c>
      <c r="D1860" s="127" t="s">
        <v>29563</v>
      </c>
      <c r="E1860" s="111" t="s">
        <v>3650</v>
      </c>
      <c r="F1860" s="126" t="s">
        <v>59298</v>
      </c>
      <c r="G1860" s="127" t="s">
        <v>59299</v>
      </c>
      <c r="H1860" s="111" t="s">
        <v>420</v>
      </c>
      <c r="I1860" s="128">
        <v>4.4099999999999993</v>
      </c>
      <c r="J1860" s="42">
        <v>9595.4719999999998</v>
      </c>
      <c r="K1860" s="34">
        <v>42316.03151999999</v>
      </c>
      <c r="L1860" s="24">
        <v>39353.909313599994</v>
      </c>
      <c r="M1860" s="129" t="s">
        <v>45</v>
      </c>
      <c r="N1860" s="129">
        <v>12</v>
      </c>
      <c r="O1860" s="130" t="s">
        <v>26</v>
      </c>
      <c r="P1860" s="116" t="s">
        <v>424</v>
      </c>
      <c r="Q1860" s="117" t="s">
        <v>63003</v>
      </c>
      <c r="R1860" s="117" t="s">
        <v>63002</v>
      </c>
      <c r="S1860" s="117" t="s">
        <v>57126</v>
      </c>
      <c r="T1860" s="117" t="s">
        <v>57126</v>
      </c>
      <c r="U1860" s="117" t="s">
        <v>57126</v>
      </c>
      <c r="V1860" s="114" t="s">
        <v>17</v>
      </c>
      <c r="W1860" s="118" t="s">
        <v>342</v>
      </c>
      <c r="X1860" s="115" t="str">
        <f>VLOOKUP(W1860,'Formato de datos '!$G$1:$H$240,2,0)</f>
        <v>Material Médico Quirurgico</v>
      </c>
      <c r="Y1860" s="129" t="s">
        <v>57</v>
      </c>
      <c r="Z1860" s="129"/>
      <c r="AA1860" s="131" t="s">
        <v>58450</v>
      </c>
      <c r="AB1860" s="129" t="s">
        <v>442</v>
      </c>
      <c r="AC1860" s="129"/>
      <c r="AD1860" s="130"/>
      <c r="AE1860" s="122">
        <v>2177</v>
      </c>
      <c r="AF1860" s="134"/>
    </row>
    <row r="1861" spans="1:32" s="135" customFormat="1" ht="60">
      <c r="A1861" s="133" t="s">
        <v>62915</v>
      </c>
      <c r="B1861" s="125" t="s">
        <v>58450</v>
      </c>
      <c r="C1861" s="125" t="s">
        <v>59193</v>
      </c>
      <c r="D1861" s="127" t="s">
        <v>29563</v>
      </c>
      <c r="E1861" s="111" t="s">
        <v>3650</v>
      </c>
      <c r="F1861" s="126" t="s">
        <v>59300</v>
      </c>
      <c r="G1861" s="127" t="s">
        <v>59301</v>
      </c>
      <c r="H1861" s="111" t="s">
        <v>420</v>
      </c>
      <c r="I1861" s="128">
        <v>735</v>
      </c>
      <c r="J1861" s="42">
        <v>9595.4719999999998</v>
      </c>
      <c r="K1861" s="34">
        <v>7052671.9199999999</v>
      </c>
      <c r="L1861" s="24">
        <v>6578985</v>
      </c>
      <c r="M1861" s="129" t="s">
        <v>45</v>
      </c>
      <c r="N1861" s="129">
        <v>12</v>
      </c>
      <c r="O1861" s="130" t="s">
        <v>26</v>
      </c>
      <c r="P1861" s="116" t="s">
        <v>424</v>
      </c>
      <c r="Q1861" s="117" t="s">
        <v>63003</v>
      </c>
      <c r="R1861" s="117" t="s">
        <v>63002</v>
      </c>
      <c r="S1861" s="117" t="s">
        <v>57126</v>
      </c>
      <c r="T1861" s="117" t="s">
        <v>57126</v>
      </c>
      <c r="U1861" s="117" t="s">
        <v>57126</v>
      </c>
      <c r="V1861" s="114" t="s">
        <v>17</v>
      </c>
      <c r="W1861" s="118" t="s">
        <v>342</v>
      </c>
      <c r="X1861" s="115" t="str">
        <f>VLOOKUP(W1861,'Formato de datos '!$G$1:$H$240,2,0)</f>
        <v>Material Médico Quirurgico</v>
      </c>
      <c r="Y1861" s="129" t="s">
        <v>57</v>
      </c>
      <c r="Z1861" s="129"/>
      <c r="AA1861" s="131" t="s">
        <v>58450</v>
      </c>
      <c r="AB1861" s="129" t="s">
        <v>442</v>
      </c>
      <c r="AC1861" s="129"/>
      <c r="AD1861" s="130"/>
      <c r="AE1861" s="122">
        <v>2178</v>
      </c>
      <c r="AF1861" s="134"/>
    </row>
    <row r="1862" spans="1:32" s="135" customFormat="1" ht="60">
      <c r="A1862" s="133" t="s">
        <v>62915</v>
      </c>
      <c r="B1862" s="125" t="s">
        <v>58450</v>
      </c>
      <c r="C1862" s="125" t="s">
        <v>59193</v>
      </c>
      <c r="D1862" s="127" t="s">
        <v>29563</v>
      </c>
      <c r="E1862" s="111" t="s">
        <v>3650</v>
      </c>
      <c r="F1862" s="126">
        <v>19939668</v>
      </c>
      <c r="G1862" s="127" t="s">
        <v>59302</v>
      </c>
      <c r="H1862" s="111" t="s">
        <v>420</v>
      </c>
      <c r="I1862" s="128">
        <v>445.40999999999997</v>
      </c>
      <c r="J1862" s="42">
        <v>14392.672</v>
      </c>
      <c r="K1862" s="34">
        <v>6410640.0355199995</v>
      </c>
      <c r="L1862" s="24">
        <v>5961895.2330335993</v>
      </c>
      <c r="M1862" s="129" t="s">
        <v>45</v>
      </c>
      <c r="N1862" s="129">
        <v>12</v>
      </c>
      <c r="O1862" s="130" t="s">
        <v>26</v>
      </c>
      <c r="P1862" s="116" t="s">
        <v>424</v>
      </c>
      <c r="Q1862" s="117" t="s">
        <v>63003</v>
      </c>
      <c r="R1862" s="117" t="s">
        <v>63002</v>
      </c>
      <c r="S1862" s="117" t="s">
        <v>57126</v>
      </c>
      <c r="T1862" s="117" t="s">
        <v>57126</v>
      </c>
      <c r="U1862" s="117" t="s">
        <v>57126</v>
      </c>
      <c r="V1862" s="114" t="s">
        <v>17</v>
      </c>
      <c r="W1862" s="118" t="s">
        <v>342</v>
      </c>
      <c r="X1862" s="115" t="str">
        <f>VLOOKUP(W1862,'Formato de datos '!$G$1:$H$240,2,0)</f>
        <v>Material Médico Quirurgico</v>
      </c>
      <c r="Y1862" s="129" t="s">
        <v>57</v>
      </c>
      <c r="Z1862" s="129"/>
      <c r="AA1862" s="131" t="s">
        <v>58450</v>
      </c>
      <c r="AB1862" s="129" t="s">
        <v>442</v>
      </c>
      <c r="AC1862" s="129"/>
      <c r="AD1862" s="130"/>
      <c r="AE1862" s="122">
        <v>2179</v>
      </c>
      <c r="AF1862" s="134"/>
    </row>
    <row r="1863" spans="1:32" s="135" customFormat="1" ht="60">
      <c r="A1863" s="133" t="s">
        <v>62915</v>
      </c>
      <c r="B1863" s="125" t="s">
        <v>58450</v>
      </c>
      <c r="C1863" s="125" t="s">
        <v>59193</v>
      </c>
      <c r="D1863" s="127" t="s">
        <v>29563</v>
      </c>
      <c r="E1863" s="111" t="s">
        <v>3650</v>
      </c>
      <c r="F1863" s="126" t="s">
        <v>59303</v>
      </c>
      <c r="G1863" s="127" t="s">
        <v>59304</v>
      </c>
      <c r="H1863" s="111" t="s">
        <v>420</v>
      </c>
      <c r="I1863" s="128">
        <v>298.40999999999997</v>
      </c>
      <c r="J1863" s="42">
        <v>19189.871999999999</v>
      </c>
      <c r="K1863" s="34">
        <v>5726449.703519999</v>
      </c>
      <c r="L1863" s="24">
        <v>5325598.2242735997</v>
      </c>
      <c r="M1863" s="129" t="s">
        <v>45</v>
      </c>
      <c r="N1863" s="129">
        <v>12</v>
      </c>
      <c r="O1863" s="130" t="s">
        <v>26</v>
      </c>
      <c r="P1863" s="116" t="s">
        <v>424</v>
      </c>
      <c r="Q1863" s="117" t="s">
        <v>63003</v>
      </c>
      <c r="R1863" s="117" t="s">
        <v>63002</v>
      </c>
      <c r="S1863" s="117" t="s">
        <v>57126</v>
      </c>
      <c r="T1863" s="117" t="s">
        <v>57126</v>
      </c>
      <c r="U1863" s="117" t="s">
        <v>57126</v>
      </c>
      <c r="V1863" s="114" t="s">
        <v>17</v>
      </c>
      <c r="W1863" s="118" t="s">
        <v>342</v>
      </c>
      <c r="X1863" s="115" t="str">
        <f>VLOOKUP(W1863,'Formato de datos '!$G$1:$H$240,2,0)</f>
        <v>Material Médico Quirurgico</v>
      </c>
      <c r="Y1863" s="129" t="s">
        <v>57</v>
      </c>
      <c r="Z1863" s="129"/>
      <c r="AA1863" s="131" t="s">
        <v>58450</v>
      </c>
      <c r="AB1863" s="129" t="s">
        <v>442</v>
      </c>
      <c r="AC1863" s="129"/>
      <c r="AD1863" s="130"/>
      <c r="AE1863" s="122">
        <v>2180</v>
      </c>
      <c r="AF1863" s="134"/>
    </row>
    <row r="1864" spans="1:32" s="135" customFormat="1" ht="60">
      <c r="A1864" s="133" t="s">
        <v>62915</v>
      </c>
      <c r="B1864" s="125" t="s">
        <v>58450</v>
      </c>
      <c r="C1864" s="125" t="s">
        <v>59193</v>
      </c>
      <c r="D1864" s="127" t="s">
        <v>29563</v>
      </c>
      <c r="E1864" s="111" t="s">
        <v>3650</v>
      </c>
      <c r="F1864" s="126" t="s">
        <v>59305</v>
      </c>
      <c r="G1864" s="127" t="s">
        <v>59306</v>
      </c>
      <c r="H1864" s="111" t="s">
        <v>420</v>
      </c>
      <c r="I1864" s="128">
        <v>80.849999999999994</v>
      </c>
      <c r="J1864" s="42">
        <v>33214.847999999998</v>
      </c>
      <c r="K1864" s="34">
        <v>2685420.4607999995</v>
      </c>
      <c r="L1864" s="24">
        <v>2497441.0285439999</v>
      </c>
      <c r="M1864" s="129" t="s">
        <v>45</v>
      </c>
      <c r="N1864" s="129">
        <v>12</v>
      </c>
      <c r="O1864" s="130" t="s">
        <v>26</v>
      </c>
      <c r="P1864" s="116" t="s">
        <v>424</v>
      </c>
      <c r="Q1864" s="117" t="s">
        <v>63003</v>
      </c>
      <c r="R1864" s="117" t="s">
        <v>63002</v>
      </c>
      <c r="S1864" s="117" t="s">
        <v>57126</v>
      </c>
      <c r="T1864" s="117" t="s">
        <v>57126</v>
      </c>
      <c r="U1864" s="117" t="s">
        <v>57126</v>
      </c>
      <c r="V1864" s="114" t="s">
        <v>17</v>
      </c>
      <c r="W1864" s="118" t="s">
        <v>342</v>
      </c>
      <c r="X1864" s="115" t="str">
        <f>VLOOKUP(W1864,'Formato de datos '!$G$1:$H$240,2,0)</f>
        <v>Material Médico Quirurgico</v>
      </c>
      <c r="Y1864" s="129" t="s">
        <v>57</v>
      </c>
      <c r="Z1864" s="129"/>
      <c r="AA1864" s="131" t="s">
        <v>58450</v>
      </c>
      <c r="AB1864" s="129" t="s">
        <v>442</v>
      </c>
      <c r="AC1864" s="129"/>
      <c r="AD1864" s="130"/>
      <c r="AE1864" s="122">
        <v>2181</v>
      </c>
      <c r="AF1864" s="134"/>
    </row>
    <row r="1865" spans="1:32" s="135" customFormat="1" ht="60">
      <c r="A1865" s="133" t="s">
        <v>62915</v>
      </c>
      <c r="B1865" s="125" t="s">
        <v>58450</v>
      </c>
      <c r="C1865" s="125" t="s">
        <v>59193</v>
      </c>
      <c r="D1865" s="127" t="s">
        <v>29563</v>
      </c>
      <c r="E1865" s="111" t="s">
        <v>3650</v>
      </c>
      <c r="F1865" s="126" t="s">
        <v>59307</v>
      </c>
      <c r="G1865" s="127" t="s">
        <v>59308</v>
      </c>
      <c r="H1865" s="111" t="s">
        <v>420</v>
      </c>
      <c r="I1865" s="128">
        <v>1280.3699999999999</v>
      </c>
      <c r="J1865" s="42">
        <v>19219.887999999999</v>
      </c>
      <c r="K1865" s="34">
        <v>24608567.998559996</v>
      </c>
      <c r="L1865" s="24">
        <v>22955753.729999997</v>
      </c>
      <c r="M1865" s="129" t="s">
        <v>45</v>
      </c>
      <c r="N1865" s="129">
        <v>12</v>
      </c>
      <c r="O1865" s="130" t="s">
        <v>26</v>
      </c>
      <c r="P1865" s="116" t="s">
        <v>424</v>
      </c>
      <c r="Q1865" s="117" t="s">
        <v>63003</v>
      </c>
      <c r="R1865" s="117" t="s">
        <v>63002</v>
      </c>
      <c r="S1865" s="117" t="s">
        <v>57126</v>
      </c>
      <c r="T1865" s="117" t="s">
        <v>57126</v>
      </c>
      <c r="U1865" s="117" t="s">
        <v>57126</v>
      </c>
      <c r="V1865" s="114" t="s">
        <v>17</v>
      </c>
      <c r="W1865" s="118" t="s">
        <v>342</v>
      </c>
      <c r="X1865" s="115" t="str">
        <f>VLOOKUP(W1865,'Formato de datos '!$G$1:$H$240,2,0)</f>
        <v>Material Médico Quirurgico</v>
      </c>
      <c r="Y1865" s="129" t="s">
        <v>57</v>
      </c>
      <c r="Z1865" s="129"/>
      <c r="AA1865" s="131" t="s">
        <v>58450</v>
      </c>
      <c r="AB1865" s="129" t="s">
        <v>442</v>
      </c>
      <c r="AC1865" s="129"/>
      <c r="AD1865" s="130"/>
      <c r="AE1865" s="122">
        <v>2182</v>
      </c>
      <c r="AF1865" s="134"/>
    </row>
    <row r="1866" spans="1:32" s="135" customFormat="1" ht="60">
      <c r="A1866" s="133" t="s">
        <v>62915</v>
      </c>
      <c r="B1866" s="125" t="s">
        <v>58450</v>
      </c>
      <c r="C1866" s="125" t="s">
        <v>59193</v>
      </c>
      <c r="D1866" s="127" t="s">
        <v>29563</v>
      </c>
      <c r="E1866" s="111" t="s">
        <v>3650</v>
      </c>
      <c r="F1866" s="126" t="s">
        <v>59309</v>
      </c>
      <c r="G1866" s="127" t="s">
        <v>59310</v>
      </c>
      <c r="H1866" s="111" t="s">
        <v>420</v>
      </c>
      <c r="I1866" s="128">
        <v>147</v>
      </c>
      <c r="J1866" s="42">
        <v>30336.527999999998</v>
      </c>
      <c r="K1866" s="34">
        <v>4459469.6159999995</v>
      </c>
      <c r="L1866" s="24">
        <v>4159953</v>
      </c>
      <c r="M1866" s="129" t="s">
        <v>45</v>
      </c>
      <c r="N1866" s="129">
        <v>12</v>
      </c>
      <c r="O1866" s="130" t="s">
        <v>26</v>
      </c>
      <c r="P1866" s="116" t="s">
        <v>424</v>
      </c>
      <c r="Q1866" s="117" t="s">
        <v>63003</v>
      </c>
      <c r="R1866" s="117" t="s">
        <v>63002</v>
      </c>
      <c r="S1866" s="117" t="s">
        <v>57126</v>
      </c>
      <c r="T1866" s="117" t="s">
        <v>57126</v>
      </c>
      <c r="U1866" s="117" t="s">
        <v>57126</v>
      </c>
      <c r="V1866" s="114" t="s">
        <v>17</v>
      </c>
      <c r="W1866" s="118" t="s">
        <v>342</v>
      </c>
      <c r="X1866" s="115" t="str">
        <f>VLOOKUP(W1866,'Formato de datos '!$G$1:$H$240,2,0)</f>
        <v>Material Médico Quirurgico</v>
      </c>
      <c r="Y1866" s="129" t="s">
        <v>57</v>
      </c>
      <c r="Z1866" s="129"/>
      <c r="AA1866" s="131" t="s">
        <v>58450</v>
      </c>
      <c r="AB1866" s="129" t="s">
        <v>442</v>
      </c>
      <c r="AC1866" s="129"/>
      <c r="AD1866" s="130"/>
      <c r="AE1866" s="122">
        <v>2183</v>
      </c>
      <c r="AF1866" s="134"/>
    </row>
    <row r="1867" spans="1:32" s="135" customFormat="1" ht="60">
      <c r="A1867" s="133" t="s">
        <v>62915</v>
      </c>
      <c r="B1867" s="125" t="s">
        <v>58450</v>
      </c>
      <c r="C1867" s="125" t="s">
        <v>59193</v>
      </c>
      <c r="D1867" s="127" t="s">
        <v>29563</v>
      </c>
      <c r="E1867" s="111" t="s">
        <v>3650</v>
      </c>
      <c r="F1867" s="126" t="s">
        <v>59311</v>
      </c>
      <c r="G1867" s="127" t="s">
        <v>59312</v>
      </c>
      <c r="H1867" s="111" t="s">
        <v>420</v>
      </c>
      <c r="I1867" s="128">
        <v>207.27</v>
      </c>
      <c r="J1867" s="42">
        <v>89789.648000000001</v>
      </c>
      <c r="K1867" s="34">
        <v>18610700.34096</v>
      </c>
      <c r="L1867" s="24">
        <v>17360727.93</v>
      </c>
      <c r="M1867" s="129" t="s">
        <v>45</v>
      </c>
      <c r="N1867" s="129">
        <v>12</v>
      </c>
      <c r="O1867" s="130" t="s">
        <v>26</v>
      </c>
      <c r="P1867" s="116" t="s">
        <v>424</v>
      </c>
      <c r="Q1867" s="117" t="s">
        <v>63003</v>
      </c>
      <c r="R1867" s="117" t="s">
        <v>63002</v>
      </c>
      <c r="S1867" s="117" t="s">
        <v>57126</v>
      </c>
      <c r="T1867" s="117" t="s">
        <v>57126</v>
      </c>
      <c r="U1867" s="117" t="s">
        <v>57126</v>
      </c>
      <c r="V1867" s="114" t="s">
        <v>17</v>
      </c>
      <c r="W1867" s="118" t="s">
        <v>342</v>
      </c>
      <c r="X1867" s="115" t="str">
        <f>VLOOKUP(W1867,'Formato de datos '!$G$1:$H$240,2,0)</f>
        <v>Material Médico Quirurgico</v>
      </c>
      <c r="Y1867" s="129" t="s">
        <v>57</v>
      </c>
      <c r="Z1867" s="129"/>
      <c r="AA1867" s="131" t="s">
        <v>58450</v>
      </c>
      <c r="AB1867" s="129" t="s">
        <v>442</v>
      </c>
      <c r="AC1867" s="129"/>
      <c r="AD1867" s="130"/>
      <c r="AE1867" s="122">
        <v>2184</v>
      </c>
      <c r="AF1867" s="134"/>
    </row>
    <row r="1868" spans="1:32" s="135" customFormat="1" ht="60">
      <c r="A1868" s="133" t="s">
        <v>62915</v>
      </c>
      <c r="B1868" s="125" t="s">
        <v>58450</v>
      </c>
      <c r="C1868" s="125" t="s">
        <v>59193</v>
      </c>
      <c r="D1868" s="127" t="s">
        <v>29563</v>
      </c>
      <c r="E1868" s="111" t="s">
        <v>3650</v>
      </c>
      <c r="F1868" s="126" t="s">
        <v>59313</v>
      </c>
      <c r="G1868" s="127" t="s">
        <v>59314</v>
      </c>
      <c r="H1868" s="111" t="s">
        <v>420</v>
      </c>
      <c r="I1868" s="128">
        <v>380.72999999999996</v>
      </c>
      <c r="J1868" s="42">
        <v>24165.024000000001</v>
      </c>
      <c r="K1868" s="34">
        <v>9200349.5875199996</v>
      </c>
      <c r="L1868" s="24">
        <v>8582415.6599999983</v>
      </c>
      <c r="M1868" s="129" t="s">
        <v>45</v>
      </c>
      <c r="N1868" s="129">
        <v>12</v>
      </c>
      <c r="O1868" s="130" t="s">
        <v>26</v>
      </c>
      <c r="P1868" s="116" t="s">
        <v>424</v>
      </c>
      <c r="Q1868" s="117" t="s">
        <v>63003</v>
      </c>
      <c r="R1868" s="117" t="s">
        <v>63002</v>
      </c>
      <c r="S1868" s="117" t="s">
        <v>57126</v>
      </c>
      <c r="T1868" s="117" t="s">
        <v>57126</v>
      </c>
      <c r="U1868" s="117" t="s">
        <v>57126</v>
      </c>
      <c r="V1868" s="114" t="s">
        <v>17</v>
      </c>
      <c r="W1868" s="118" t="s">
        <v>342</v>
      </c>
      <c r="X1868" s="115" t="str">
        <f>VLOOKUP(W1868,'Formato de datos '!$G$1:$H$240,2,0)</f>
        <v>Material Médico Quirurgico</v>
      </c>
      <c r="Y1868" s="129" t="s">
        <v>57</v>
      </c>
      <c r="Z1868" s="129"/>
      <c r="AA1868" s="131" t="s">
        <v>58450</v>
      </c>
      <c r="AB1868" s="129" t="s">
        <v>442</v>
      </c>
      <c r="AC1868" s="129"/>
      <c r="AD1868" s="130"/>
      <c r="AE1868" s="122">
        <v>2185</v>
      </c>
      <c r="AF1868" s="134"/>
    </row>
    <row r="1869" spans="1:32" s="135" customFormat="1" ht="60">
      <c r="A1869" s="133" t="s">
        <v>62915</v>
      </c>
      <c r="B1869" s="125" t="s">
        <v>58450</v>
      </c>
      <c r="C1869" s="125" t="s">
        <v>59193</v>
      </c>
      <c r="D1869" s="127" t="s">
        <v>29563</v>
      </c>
      <c r="E1869" s="111" t="s">
        <v>3650</v>
      </c>
      <c r="F1869" s="126" t="s">
        <v>59315</v>
      </c>
      <c r="G1869" s="127" t="s">
        <v>59316</v>
      </c>
      <c r="H1869" s="111" t="s">
        <v>420</v>
      </c>
      <c r="I1869" s="128">
        <v>771.75</v>
      </c>
      <c r="J1869" s="42">
        <v>24165.024000000001</v>
      </c>
      <c r="K1869" s="34">
        <v>18649357.272</v>
      </c>
      <c r="L1869" s="24">
        <v>17396788.5</v>
      </c>
      <c r="M1869" s="129" t="s">
        <v>45</v>
      </c>
      <c r="N1869" s="129">
        <v>12</v>
      </c>
      <c r="O1869" s="130" t="s">
        <v>26</v>
      </c>
      <c r="P1869" s="116" t="s">
        <v>424</v>
      </c>
      <c r="Q1869" s="117" t="s">
        <v>63003</v>
      </c>
      <c r="R1869" s="117" t="s">
        <v>63002</v>
      </c>
      <c r="S1869" s="117" t="s">
        <v>57126</v>
      </c>
      <c r="T1869" s="117" t="s">
        <v>57126</v>
      </c>
      <c r="U1869" s="117" t="s">
        <v>57126</v>
      </c>
      <c r="V1869" s="114" t="s">
        <v>17</v>
      </c>
      <c r="W1869" s="118" t="s">
        <v>342</v>
      </c>
      <c r="X1869" s="115" t="str">
        <f>VLOOKUP(W1869,'Formato de datos '!$G$1:$H$240,2,0)</f>
        <v>Material Médico Quirurgico</v>
      </c>
      <c r="Y1869" s="129" t="s">
        <v>57</v>
      </c>
      <c r="Z1869" s="129"/>
      <c r="AA1869" s="131" t="s">
        <v>58450</v>
      </c>
      <c r="AB1869" s="129" t="s">
        <v>442</v>
      </c>
      <c r="AC1869" s="129"/>
      <c r="AD1869" s="130"/>
      <c r="AE1869" s="122">
        <v>2186</v>
      </c>
      <c r="AF1869" s="134"/>
    </row>
    <row r="1870" spans="1:32" s="135" customFormat="1" ht="60">
      <c r="A1870" s="133" t="s">
        <v>62915</v>
      </c>
      <c r="B1870" s="125" t="s">
        <v>58450</v>
      </c>
      <c r="C1870" s="125" t="s">
        <v>59193</v>
      </c>
      <c r="D1870" s="127" t="s">
        <v>29563</v>
      </c>
      <c r="E1870" s="111" t="s">
        <v>3650</v>
      </c>
      <c r="F1870" s="126" t="s">
        <v>59317</v>
      </c>
      <c r="G1870" s="127" t="s">
        <v>59318</v>
      </c>
      <c r="H1870" s="111" t="s">
        <v>420</v>
      </c>
      <c r="I1870" s="128">
        <v>166.10999999999999</v>
      </c>
      <c r="J1870" s="42">
        <v>9326.4</v>
      </c>
      <c r="K1870" s="34">
        <v>1549208.3039999998</v>
      </c>
      <c r="L1870" s="24">
        <v>1445156.9999999998</v>
      </c>
      <c r="M1870" s="129" t="s">
        <v>45</v>
      </c>
      <c r="N1870" s="129">
        <v>12</v>
      </c>
      <c r="O1870" s="130" t="s">
        <v>26</v>
      </c>
      <c r="P1870" s="116" t="s">
        <v>424</v>
      </c>
      <c r="Q1870" s="117" t="s">
        <v>63003</v>
      </c>
      <c r="R1870" s="117" t="s">
        <v>63002</v>
      </c>
      <c r="S1870" s="117" t="s">
        <v>57126</v>
      </c>
      <c r="T1870" s="117" t="s">
        <v>57126</v>
      </c>
      <c r="U1870" s="117" t="s">
        <v>57126</v>
      </c>
      <c r="V1870" s="114" t="s">
        <v>17</v>
      </c>
      <c r="W1870" s="118" t="s">
        <v>342</v>
      </c>
      <c r="X1870" s="115" t="str">
        <f>VLOOKUP(W1870,'Formato de datos '!$G$1:$H$240,2,0)</f>
        <v>Material Médico Quirurgico</v>
      </c>
      <c r="Y1870" s="129" t="s">
        <v>57</v>
      </c>
      <c r="Z1870" s="129"/>
      <c r="AA1870" s="131" t="s">
        <v>58450</v>
      </c>
      <c r="AB1870" s="129" t="s">
        <v>442</v>
      </c>
      <c r="AC1870" s="129"/>
      <c r="AD1870" s="130"/>
      <c r="AE1870" s="122">
        <v>2187</v>
      </c>
      <c r="AF1870" s="134"/>
    </row>
    <row r="1871" spans="1:32" s="135" customFormat="1" ht="60">
      <c r="A1871" s="133" t="s">
        <v>62915</v>
      </c>
      <c r="B1871" s="125" t="s">
        <v>58450</v>
      </c>
      <c r="C1871" s="125" t="s">
        <v>59193</v>
      </c>
      <c r="D1871" s="127" t="s">
        <v>29563</v>
      </c>
      <c r="E1871" s="111" t="s">
        <v>3650</v>
      </c>
      <c r="F1871" s="126" t="s">
        <v>59319</v>
      </c>
      <c r="G1871" s="127" t="s">
        <v>59320</v>
      </c>
      <c r="H1871" s="111" t="s">
        <v>420</v>
      </c>
      <c r="I1871" s="128">
        <v>239.60999999999999</v>
      </c>
      <c r="J1871" s="42">
        <v>7664.8</v>
      </c>
      <c r="K1871" s="34">
        <v>1836562.7279999999</v>
      </c>
      <c r="L1871" s="24">
        <v>1713211.5</v>
      </c>
      <c r="M1871" s="129" t="s">
        <v>45</v>
      </c>
      <c r="N1871" s="129">
        <v>12</v>
      </c>
      <c r="O1871" s="130" t="s">
        <v>26</v>
      </c>
      <c r="P1871" s="116" t="s">
        <v>424</v>
      </c>
      <c r="Q1871" s="117" t="s">
        <v>63003</v>
      </c>
      <c r="R1871" s="117" t="s">
        <v>63002</v>
      </c>
      <c r="S1871" s="117" t="s">
        <v>57126</v>
      </c>
      <c r="T1871" s="117" t="s">
        <v>57126</v>
      </c>
      <c r="U1871" s="117" t="s">
        <v>57126</v>
      </c>
      <c r="V1871" s="114" t="s">
        <v>17</v>
      </c>
      <c r="W1871" s="118" t="s">
        <v>342</v>
      </c>
      <c r="X1871" s="115" t="str">
        <f>VLOOKUP(W1871,'Formato de datos '!$G$1:$H$240,2,0)</f>
        <v>Material Médico Quirurgico</v>
      </c>
      <c r="Y1871" s="129" t="s">
        <v>57</v>
      </c>
      <c r="Z1871" s="129"/>
      <c r="AA1871" s="131" t="s">
        <v>58450</v>
      </c>
      <c r="AB1871" s="129" t="s">
        <v>442</v>
      </c>
      <c r="AC1871" s="129"/>
      <c r="AD1871" s="130"/>
      <c r="AE1871" s="122">
        <v>2188</v>
      </c>
      <c r="AF1871" s="134"/>
    </row>
    <row r="1872" spans="1:32" s="135" customFormat="1" ht="60">
      <c r="A1872" s="133" t="s">
        <v>62915</v>
      </c>
      <c r="B1872" s="125" t="s">
        <v>58450</v>
      </c>
      <c r="C1872" s="125" t="s">
        <v>59193</v>
      </c>
      <c r="D1872" s="127" t="s">
        <v>29563</v>
      </c>
      <c r="E1872" s="111" t="s">
        <v>3650</v>
      </c>
      <c r="F1872" s="126" t="s">
        <v>59321</v>
      </c>
      <c r="G1872" s="127" t="s">
        <v>59322</v>
      </c>
      <c r="H1872" s="111" t="s">
        <v>420</v>
      </c>
      <c r="I1872" s="128">
        <v>170.51999999999998</v>
      </c>
      <c r="J1872" s="42">
        <v>9605.1200000000008</v>
      </c>
      <c r="K1872" s="34">
        <v>1637865.0623999999</v>
      </c>
      <c r="L1872" s="24">
        <v>1523214.5080320002</v>
      </c>
      <c r="M1872" s="129" t="s">
        <v>45</v>
      </c>
      <c r="N1872" s="129">
        <v>12</v>
      </c>
      <c r="O1872" s="130" t="s">
        <v>26</v>
      </c>
      <c r="P1872" s="116" t="s">
        <v>424</v>
      </c>
      <c r="Q1872" s="117" t="s">
        <v>63003</v>
      </c>
      <c r="R1872" s="117" t="s">
        <v>63002</v>
      </c>
      <c r="S1872" s="117" t="s">
        <v>57126</v>
      </c>
      <c r="T1872" s="117" t="s">
        <v>57126</v>
      </c>
      <c r="U1872" s="117" t="s">
        <v>57126</v>
      </c>
      <c r="V1872" s="114" t="s">
        <v>17</v>
      </c>
      <c r="W1872" s="118" t="s">
        <v>342</v>
      </c>
      <c r="X1872" s="115" t="str">
        <f>VLOOKUP(W1872,'Formato de datos '!$G$1:$H$240,2,0)</f>
        <v>Material Médico Quirurgico</v>
      </c>
      <c r="Y1872" s="129" t="s">
        <v>57</v>
      </c>
      <c r="Z1872" s="129"/>
      <c r="AA1872" s="131" t="s">
        <v>58450</v>
      </c>
      <c r="AB1872" s="129" t="s">
        <v>442</v>
      </c>
      <c r="AC1872" s="129"/>
      <c r="AD1872" s="130"/>
      <c r="AE1872" s="122">
        <v>2189</v>
      </c>
      <c r="AF1872" s="134"/>
    </row>
    <row r="1873" spans="1:32" s="135" customFormat="1" ht="60">
      <c r="A1873" s="133" t="s">
        <v>62915</v>
      </c>
      <c r="B1873" s="125" t="s">
        <v>58450</v>
      </c>
      <c r="C1873" s="125" t="s">
        <v>59193</v>
      </c>
      <c r="D1873" s="127" t="s">
        <v>29563</v>
      </c>
      <c r="E1873" s="111" t="s">
        <v>3650</v>
      </c>
      <c r="F1873" s="126" t="s">
        <v>59323</v>
      </c>
      <c r="G1873" s="127" t="s">
        <v>59324</v>
      </c>
      <c r="H1873" s="111" t="s">
        <v>420</v>
      </c>
      <c r="I1873" s="128">
        <v>176.39999999999998</v>
      </c>
      <c r="J1873" s="42">
        <v>16460.560000000001</v>
      </c>
      <c r="K1873" s="34">
        <v>2903642.784</v>
      </c>
      <c r="L1873" s="24">
        <v>2708621.9999999995</v>
      </c>
      <c r="M1873" s="129" t="s">
        <v>45</v>
      </c>
      <c r="N1873" s="129">
        <v>12</v>
      </c>
      <c r="O1873" s="130" t="s">
        <v>26</v>
      </c>
      <c r="P1873" s="116" t="s">
        <v>424</v>
      </c>
      <c r="Q1873" s="117" t="s">
        <v>63003</v>
      </c>
      <c r="R1873" s="117" t="s">
        <v>63002</v>
      </c>
      <c r="S1873" s="117" t="s">
        <v>57126</v>
      </c>
      <c r="T1873" s="117" t="s">
        <v>57126</v>
      </c>
      <c r="U1873" s="117" t="s">
        <v>57126</v>
      </c>
      <c r="V1873" s="114" t="s">
        <v>17</v>
      </c>
      <c r="W1873" s="118" t="s">
        <v>342</v>
      </c>
      <c r="X1873" s="115" t="str">
        <f>VLOOKUP(W1873,'Formato de datos '!$G$1:$H$240,2,0)</f>
        <v>Material Médico Quirurgico</v>
      </c>
      <c r="Y1873" s="129" t="s">
        <v>57</v>
      </c>
      <c r="Z1873" s="129"/>
      <c r="AA1873" s="131" t="s">
        <v>58450</v>
      </c>
      <c r="AB1873" s="129" t="s">
        <v>442</v>
      </c>
      <c r="AC1873" s="129"/>
      <c r="AD1873" s="130"/>
      <c r="AE1873" s="122">
        <v>2190</v>
      </c>
      <c r="AF1873" s="134"/>
    </row>
    <row r="1874" spans="1:32" s="135" customFormat="1" ht="60">
      <c r="A1874" s="133" t="s">
        <v>62915</v>
      </c>
      <c r="B1874" s="125" t="s">
        <v>58450</v>
      </c>
      <c r="C1874" s="125" t="s">
        <v>59193</v>
      </c>
      <c r="D1874" s="127" t="s">
        <v>29563</v>
      </c>
      <c r="E1874" s="111" t="s">
        <v>3650</v>
      </c>
      <c r="F1874" s="126" t="s">
        <v>59325</v>
      </c>
      <c r="G1874" s="127" t="s">
        <v>59326</v>
      </c>
      <c r="H1874" s="111" t="s">
        <v>420</v>
      </c>
      <c r="I1874" s="128">
        <v>72.03</v>
      </c>
      <c r="J1874" s="42">
        <v>9197.76</v>
      </c>
      <c r="K1874" s="34">
        <v>662514.65280000004</v>
      </c>
      <c r="L1874" s="24">
        <v>618017.4</v>
      </c>
      <c r="M1874" s="129" t="s">
        <v>45</v>
      </c>
      <c r="N1874" s="129">
        <v>12</v>
      </c>
      <c r="O1874" s="130" t="s">
        <v>26</v>
      </c>
      <c r="P1874" s="116" t="s">
        <v>424</v>
      </c>
      <c r="Q1874" s="117" t="s">
        <v>63003</v>
      </c>
      <c r="R1874" s="117" t="s">
        <v>63002</v>
      </c>
      <c r="S1874" s="117" t="s">
        <v>57126</v>
      </c>
      <c r="T1874" s="117" t="s">
        <v>57126</v>
      </c>
      <c r="U1874" s="117" t="s">
        <v>57126</v>
      </c>
      <c r="V1874" s="114" t="s">
        <v>17</v>
      </c>
      <c r="W1874" s="118" t="s">
        <v>342</v>
      </c>
      <c r="X1874" s="115" t="str">
        <f>VLOOKUP(W1874,'Formato de datos '!$G$1:$H$240,2,0)</f>
        <v>Material Médico Quirurgico</v>
      </c>
      <c r="Y1874" s="129" t="s">
        <v>57</v>
      </c>
      <c r="Z1874" s="129"/>
      <c r="AA1874" s="131" t="s">
        <v>58450</v>
      </c>
      <c r="AB1874" s="129" t="s">
        <v>442</v>
      </c>
      <c r="AC1874" s="129"/>
      <c r="AD1874" s="130"/>
      <c r="AE1874" s="122">
        <v>2191</v>
      </c>
      <c r="AF1874" s="134"/>
    </row>
    <row r="1875" spans="1:32" s="135" customFormat="1" ht="60">
      <c r="A1875" s="133" t="s">
        <v>62915</v>
      </c>
      <c r="B1875" s="125" t="s">
        <v>58450</v>
      </c>
      <c r="C1875" s="125" t="s">
        <v>59193</v>
      </c>
      <c r="D1875" s="127" t="s">
        <v>29563</v>
      </c>
      <c r="E1875" s="111" t="s">
        <v>3650</v>
      </c>
      <c r="F1875" s="126" t="s">
        <v>59327</v>
      </c>
      <c r="G1875" s="127" t="s">
        <v>59328</v>
      </c>
      <c r="H1875" s="111" t="s">
        <v>420</v>
      </c>
      <c r="I1875" s="128">
        <v>483.62999999999994</v>
      </c>
      <c r="J1875" s="42">
        <v>9476.48</v>
      </c>
      <c r="K1875" s="34">
        <v>4583110.0223999992</v>
      </c>
      <c r="L1875" s="24">
        <v>4275289.1999999993</v>
      </c>
      <c r="M1875" s="129" t="s">
        <v>45</v>
      </c>
      <c r="N1875" s="129">
        <v>12</v>
      </c>
      <c r="O1875" s="130" t="s">
        <v>26</v>
      </c>
      <c r="P1875" s="116" t="s">
        <v>424</v>
      </c>
      <c r="Q1875" s="117" t="s">
        <v>63003</v>
      </c>
      <c r="R1875" s="117" t="s">
        <v>63002</v>
      </c>
      <c r="S1875" s="117" t="s">
        <v>57126</v>
      </c>
      <c r="T1875" s="117" t="s">
        <v>57126</v>
      </c>
      <c r="U1875" s="117" t="s">
        <v>57126</v>
      </c>
      <c r="V1875" s="114" t="s">
        <v>17</v>
      </c>
      <c r="W1875" s="118" t="s">
        <v>342</v>
      </c>
      <c r="X1875" s="115" t="str">
        <f>VLOOKUP(W1875,'Formato de datos '!$G$1:$H$240,2,0)</f>
        <v>Material Médico Quirurgico</v>
      </c>
      <c r="Y1875" s="129" t="s">
        <v>57</v>
      </c>
      <c r="Z1875" s="129"/>
      <c r="AA1875" s="131" t="s">
        <v>58450</v>
      </c>
      <c r="AB1875" s="129" t="s">
        <v>442</v>
      </c>
      <c r="AC1875" s="129"/>
      <c r="AD1875" s="130"/>
      <c r="AE1875" s="122">
        <v>2192</v>
      </c>
      <c r="AF1875" s="134"/>
    </row>
    <row r="1876" spans="1:32" s="135" customFormat="1" ht="60">
      <c r="A1876" s="133" t="s">
        <v>62915</v>
      </c>
      <c r="B1876" s="125" t="s">
        <v>58450</v>
      </c>
      <c r="C1876" s="125" t="s">
        <v>59193</v>
      </c>
      <c r="D1876" s="127" t="s">
        <v>29563</v>
      </c>
      <c r="E1876" s="111" t="s">
        <v>3650</v>
      </c>
      <c r="F1876" s="126" t="s">
        <v>59329</v>
      </c>
      <c r="G1876" s="127" t="s">
        <v>59330</v>
      </c>
      <c r="H1876" s="111" t="s">
        <v>420</v>
      </c>
      <c r="I1876" s="128">
        <v>355.73999999999995</v>
      </c>
      <c r="J1876" s="42">
        <v>8693.92</v>
      </c>
      <c r="K1876" s="34">
        <v>3092775.1007999997</v>
      </c>
      <c r="L1876" s="24">
        <v>2876280.8437439995</v>
      </c>
      <c r="M1876" s="129" t="s">
        <v>45</v>
      </c>
      <c r="N1876" s="129">
        <v>12</v>
      </c>
      <c r="O1876" s="130" t="s">
        <v>26</v>
      </c>
      <c r="P1876" s="116" t="s">
        <v>424</v>
      </c>
      <c r="Q1876" s="117" t="s">
        <v>63003</v>
      </c>
      <c r="R1876" s="117" t="s">
        <v>63002</v>
      </c>
      <c r="S1876" s="117" t="s">
        <v>57126</v>
      </c>
      <c r="T1876" s="117" t="s">
        <v>57126</v>
      </c>
      <c r="U1876" s="117" t="s">
        <v>57126</v>
      </c>
      <c r="V1876" s="114" t="s">
        <v>17</v>
      </c>
      <c r="W1876" s="118" t="s">
        <v>342</v>
      </c>
      <c r="X1876" s="115" t="str">
        <f>VLOOKUP(W1876,'Formato de datos '!$G$1:$H$240,2,0)</f>
        <v>Material Médico Quirurgico</v>
      </c>
      <c r="Y1876" s="129" t="s">
        <v>57</v>
      </c>
      <c r="Z1876" s="129"/>
      <c r="AA1876" s="131" t="s">
        <v>58450</v>
      </c>
      <c r="AB1876" s="129" t="s">
        <v>442</v>
      </c>
      <c r="AC1876" s="129"/>
      <c r="AD1876" s="130"/>
      <c r="AE1876" s="122">
        <v>2193</v>
      </c>
      <c r="AF1876" s="134"/>
    </row>
    <row r="1877" spans="1:32" s="135" customFormat="1" ht="60">
      <c r="A1877" s="133" t="s">
        <v>62915</v>
      </c>
      <c r="B1877" s="125" t="s">
        <v>58450</v>
      </c>
      <c r="C1877" s="125" t="s">
        <v>59193</v>
      </c>
      <c r="D1877" s="127" t="s">
        <v>29563</v>
      </c>
      <c r="E1877" s="111" t="s">
        <v>3650</v>
      </c>
      <c r="F1877" s="126" t="s">
        <v>59331</v>
      </c>
      <c r="G1877" s="127" t="s">
        <v>59332</v>
      </c>
      <c r="H1877" s="111" t="s">
        <v>420</v>
      </c>
      <c r="I1877" s="128">
        <v>433.65</v>
      </c>
      <c r="J1877" s="42">
        <v>14289.76</v>
      </c>
      <c r="K1877" s="34">
        <v>6196754.4239999996</v>
      </c>
      <c r="L1877" s="24">
        <v>5762981.6143199997</v>
      </c>
      <c r="M1877" s="129" t="s">
        <v>45</v>
      </c>
      <c r="N1877" s="129">
        <v>12</v>
      </c>
      <c r="O1877" s="130" t="s">
        <v>26</v>
      </c>
      <c r="P1877" s="116" t="s">
        <v>424</v>
      </c>
      <c r="Q1877" s="117" t="s">
        <v>63003</v>
      </c>
      <c r="R1877" s="117" t="s">
        <v>63002</v>
      </c>
      <c r="S1877" s="117" t="s">
        <v>57126</v>
      </c>
      <c r="T1877" s="117" t="s">
        <v>57126</v>
      </c>
      <c r="U1877" s="117" t="s">
        <v>57126</v>
      </c>
      <c r="V1877" s="114" t="s">
        <v>17</v>
      </c>
      <c r="W1877" s="118" t="s">
        <v>342</v>
      </c>
      <c r="X1877" s="115" t="str">
        <f>VLOOKUP(W1877,'Formato de datos '!$G$1:$H$240,2,0)</f>
        <v>Material Médico Quirurgico</v>
      </c>
      <c r="Y1877" s="129" t="s">
        <v>57</v>
      </c>
      <c r="Z1877" s="129"/>
      <c r="AA1877" s="131" t="s">
        <v>58450</v>
      </c>
      <c r="AB1877" s="129" t="s">
        <v>442</v>
      </c>
      <c r="AC1877" s="129"/>
      <c r="AD1877" s="130"/>
      <c r="AE1877" s="122">
        <v>2194</v>
      </c>
      <c r="AF1877" s="134"/>
    </row>
    <row r="1878" spans="1:32" s="135" customFormat="1" ht="60">
      <c r="A1878" s="133" t="s">
        <v>62915</v>
      </c>
      <c r="B1878" s="125" t="s">
        <v>58450</v>
      </c>
      <c r="C1878" s="125" t="s">
        <v>59193</v>
      </c>
      <c r="D1878" s="127" t="s">
        <v>29563</v>
      </c>
      <c r="E1878" s="111" t="s">
        <v>3650</v>
      </c>
      <c r="F1878" s="126" t="s">
        <v>59333</v>
      </c>
      <c r="G1878" s="127" t="s">
        <v>59334</v>
      </c>
      <c r="H1878" s="111" t="s">
        <v>420</v>
      </c>
      <c r="I1878" s="128">
        <v>524.79</v>
      </c>
      <c r="J1878" s="42">
        <v>39777.631999999998</v>
      </c>
      <c r="K1878" s="34">
        <v>20874903.497279998</v>
      </c>
      <c r="L1878" s="24">
        <v>19472857.739999998</v>
      </c>
      <c r="M1878" s="129" t="s">
        <v>45</v>
      </c>
      <c r="N1878" s="129">
        <v>12</v>
      </c>
      <c r="O1878" s="130" t="s">
        <v>26</v>
      </c>
      <c r="P1878" s="116" t="s">
        <v>424</v>
      </c>
      <c r="Q1878" s="117" t="s">
        <v>63003</v>
      </c>
      <c r="R1878" s="117" t="s">
        <v>63002</v>
      </c>
      <c r="S1878" s="117" t="s">
        <v>57126</v>
      </c>
      <c r="T1878" s="117" t="s">
        <v>57126</v>
      </c>
      <c r="U1878" s="117" t="s">
        <v>57126</v>
      </c>
      <c r="V1878" s="114" t="s">
        <v>17</v>
      </c>
      <c r="W1878" s="118" t="s">
        <v>342</v>
      </c>
      <c r="X1878" s="115" t="str">
        <f>VLOOKUP(W1878,'Formato de datos '!$G$1:$H$240,2,0)</f>
        <v>Material Médico Quirurgico</v>
      </c>
      <c r="Y1878" s="129" t="s">
        <v>57</v>
      </c>
      <c r="Z1878" s="129"/>
      <c r="AA1878" s="131" t="s">
        <v>58450</v>
      </c>
      <c r="AB1878" s="129" t="s">
        <v>442</v>
      </c>
      <c r="AC1878" s="129"/>
      <c r="AD1878" s="130"/>
      <c r="AE1878" s="122">
        <v>2195</v>
      </c>
      <c r="AF1878" s="134"/>
    </row>
    <row r="1879" spans="1:32" s="135" customFormat="1" ht="60">
      <c r="A1879" s="133" t="s">
        <v>62915</v>
      </c>
      <c r="B1879" s="125" t="s">
        <v>58450</v>
      </c>
      <c r="C1879" s="125" t="s">
        <v>59193</v>
      </c>
      <c r="D1879" s="127" t="s">
        <v>29563</v>
      </c>
      <c r="E1879" s="111" t="s">
        <v>3650</v>
      </c>
      <c r="F1879" s="126" t="s">
        <v>59335</v>
      </c>
      <c r="G1879" s="127" t="s">
        <v>59336</v>
      </c>
      <c r="H1879" s="111" t="s">
        <v>420</v>
      </c>
      <c r="I1879" s="128">
        <v>58.8</v>
      </c>
      <c r="J1879" s="42">
        <v>11684.8</v>
      </c>
      <c r="K1879" s="34">
        <v>687066.23999999987</v>
      </c>
      <c r="L1879" s="24">
        <v>638971.6031999999</v>
      </c>
      <c r="M1879" s="129" t="s">
        <v>45</v>
      </c>
      <c r="N1879" s="129">
        <v>12</v>
      </c>
      <c r="O1879" s="130" t="s">
        <v>26</v>
      </c>
      <c r="P1879" s="116" t="s">
        <v>424</v>
      </c>
      <c r="Q1879" s="117" t="s">
        <v>63003</v>
      </c>
      <c r="R1879" s="117" t="s">
        <v>63002</v>
      </c>
      <c r="S1879" s="117" t="s">
        <v>57126</v>
      </c>
      <c r="T1879" s="117" t="s">
        <v>57126</v>
      </c>
      <c r="U1879" s="117" t="s">
        <v>57126</v>
      </c>
      <c r="V1879" s="114" t="s">
        <v>17</v>
      </c>
      <c r="W1879" s="118" t="s">
        <v>342</v>
      </c>
      <c r="X1879" s="115" t="str">
        <f>VLOOKUP(W1879,'Formato de datos '!$G$1:$H$240,2,0)</f>
        <v>Material Médico Quirurgico</v>
      </c>
      <c r="Y1879" s="129" t="s">
        <v>57</v>
      </c>
      <c r="Z1879" s="129"/>
      <c r="AA1879" s="131" t="s">
        <v>58450</v>
      </c>
      <c r="AB1879" s="129" t="s">
        <v>442</v>
      </c>
      <c r="AC1879" s="129"/>
      <c r="AD1879" s="130"/>
      <c r="AE1879" s="122">
        <v>2196</v>
      </c>
      <c r="AF1879" s="134"/>
    </row>
    <row r="1880" spans="1:32" s="135" customFormat="1" ht="60">
      <c r="A1880" s="133" t="s">
        <v>62915</v>
      </c>
      <c r="B1880" s="125" t="s">
        <v>58450</v>
      </c>
      <c r="C1880" s="125" t="s">
        <v>59193</v>
      </c>
      <c r="D1880" s="127" t="s">
        <v>29563</v>
      </c>
      <c r="E1880" s="111" t="s">
        <v>3650</v>
      </c>
      <c r="F1880" s="126" t="s">
        <v>59337</v>
      </c>
      <c r="G1880" s="127" t="s">
        <v>59338</v>
      </c>
      <c r="H1880" s="111" t="s">
        <v>420</v>
      </c>
      <c r="I1880" s="128">
        <v>1622.8799999999999</v>
      </c>
      <c r="J1880" s="42">
        <v>19992.8</v>
      </c>
      <c r="K1880" s="34">
        <v>32445915.263999995</v>
      </c>
      <c r="L1880" s="24">
        <v>30266711.999999996</v>
      </c>
      <c r="M1880" s="129" t="s">
        <v>45</v>
      </c>
      <c r="N1880" s="129">
        <v>12</v>
      </c>
      <c r="O1880" s="130" t="s">
        <v>26</v>
      </c>
      <c r="P1880" s="116" t="s">
        <v>424</v>
      </c>
      <c r="Q1880" s="117" t="s">
        <v>63003</v>
      </c>
      <c r="R1880" s="117" t="s">
        <v>63002</v>
      </c>
      <c r="S1880" s="117" t="s">
        <v>57126</v>
      </c>
      <c r="T1880" s="117" t="s">
        <v>57126</v>
      </c>
      <c r="U1880" s="117" t="s">
        <v>57126</v>
      </c>
      <c r="V1880" s="114" t="s">
        <v>17</v>
      </c>
      <c r="W1880" s="118" t="s">
        <v>342</v>
      </c>
      <c r="X1880" s="115" t="str">
        <f>VLOOKUP(W1880,'Formato de datos '!$G$1:$H$240,2,0)</f>
        <v>Material Médico Quirurgico</v>
      </c>
      <c r="Y1880" s="129" t="s">
        <v>57</v>
      </c>
      <c r="Z1880" s="129"/>
      <c r="AA1880" s="131" t="s">
        <v>58450</v>
      </c>
      <c r="AB1880" s="129" t="s">
        <v>442</v>
      </c>
      <c r="AC1880" s="129"/>
      <c r="AD1880" s="130"/>
      <c r="AE1880" s="122">
        <v>2197</v>
      </c>
      <c r="AF1880" s="134"/>
    </row>
    <row r="1881" spans="1:32" s="135" customFormat="1" ht="60">
      <c r="A1881" s="133" t="s">
        <v>62915</v>
      </c>
      <c r="B1881" s="125" t="s">
        <v>58450</v>
      </c>
      <c r="C1881" s="125" t="s">
        <v>59193</v>
      </c>
      <c r="D1881" s="127" t="s">
        <v>29563</v>
      </c>
      <c r="E1881" s="111" t="s">
        <v>3650</v>
      </c>
      <c r="F1881" s="126" t="s">
        <v>59339</v>
      </c>
      <c r="G1881" s="127" t="s">
        <v>59340</v>
      </c>
      <c r="H1881" s="111" t="s">
        <v>420</v>
      </c>
      <c r="I1881" s="128">
        <v>624.75</v>
      </c>
      <c r="J1881" s="42">
        <v>68763.44</v>
      </c>
      <c r="K1881" s="34">
        <v>42959959.140000001</v>
      </c>
      <c r="L1881" s="24">
        <v>40074588.75</v>
      </c>
      <c r="M1881" s="129" t="s">
        <v>45</v>
      </c>
      <c r="N1881" s="129">
        <v>12</v>
      </c>
      <c r="O1881" s="130" t="s">
        <v>26</v>
      </c>
      <c r="P1881" s="116" t="s">
        <v>424</v>
      </c>
      <c r="Q1881" s="117" t="s">
        <v>63003</v>
      </c>
      <c r="R1881" s="117" t="s">
        <v>63002</v>
      </c>
      <c r="S1881" s="117" t="s">
        <v>57126</v>
      </c>
      <c r="T1881" s="117" t="s">
        <v>57126</v>
      </c>
      <c r="U1881" s="117" t="s">
        <v>57126</v>
      </c>
      <c r="V1881" s="114" t="s">
        <v>17</v>
      </c>
      <c r="W1881" s="118" t="s">
        <v>342</v>
      </c>
      <c r="X1881" s="115" t="str">
        <f>VLOOKUP(W1881,'Formato de datos '!$G$1:$H$240,2,0)</f>
        <v>Material Médico Quirurgico</v>
      </c>
      <c r="Y1881" s="129" t="s">
        <v>57</v>
      </c>
      <c r="Z1881" s="129"/>
      <c r="AA1881" s="131" t="s">
        <v>58450</v>
      </c>
      <c r="AB1881" s="129" t="s">
        <v>442</v>
      </c>
      <c r="AC1881" s="129"/>
      <c r="AD1881" s="130"/>
      <c r="AE1881" s="122">
        <v>2198</v>
      </c>
      <c r="AF1881" s="134"/>
    </row>
    <row r="1882" spans="1:32" s="135" customFormat="1" ht="60">
      <c r="A1882" s="133" t="s">
        <v>62915</v>
      </c>
      <c r="B1882" s="125" t="s">
        <v>58450</v>
      </c>
      <c r="C1882" s="125" t="s">
        <v>59193</v>
      </c>
      <c r="D1882" s="127" t="s">
        <v>29563</v>
      </c>
      <c r="E1882" s="111" t="s">
        <v>3650</v>
      </c>
      <c r="F1882" s="126" t="s">
        <v>59341</v>
      </c>
      <c r="G1882" s="127" t="s">
        <v>59342</v>
      </c>
      <c r="H1882" s="111" t="s">
        <v>420</v>
      </c>
      <c r="I1882" s="128">
        <v>20.58</v>
      </c>
      <c r="J1882" s="42">
        <v>4773.616</v>
      </c>
      <c r="K1882" s="34">
        <v>98241.017279999985</v>
      </c>
      <c r="L1882" s="24">
        <v>91364.146070399991</v>
      </c>
      <c r="M1882" s="129" t="s">
        <v>45</v>
      </c>
      <c r="N1882" s="129">
        <v>12</v>
      </c>
      <c r="O1882" s="130" t="s">
        <v>26</v>
      </c>
      <c r="P1882" s="116" t="s">
        <v>424</v>
      </c>
      <c r="Q1882" s="117" t="s">
        <v>63003</v>
      </c>
      <c r="R1882" s="117" t="s">
        <v>63002</v>
      </c>
      <c r="S1882" s="117" t="s">
        <v>57126</v>
      </c>
      <c r="T1882" s="117" t="s">
        <v>57126</v>
      </c>
      <c r="U1882" s="117" t="s">
        <v>57126</v>
      </c>
      <c r="V1882" s="114" t="s">
        <v>17</v>
      </c>
      <c r="W1882" s="118" t="s">
        <v>342</v>
      </c>
      <c r="X1882" s="115" t="str">
        <f>VLOOKUP(W1882,'Formato de datos '!$G$1:$H$240,2,0)</f>
        <v>Material Médico Quirurgico</v>
      </c>
      <c r="Y1882" s="129" t="s">
        <v>57</v>
      </c>
      <c r="Z1882" s="129"/>
      <c r="AA1882" s="131" t="s">
        <v>58450</v>
      </c>
      <c r="AB1882" s="129" t="s">
        <v>442</v>
      </c>
      <c r="AC1882" s="129"/>
      <c r="AD1882" s="130"/>
      <c r="AE1882" s="122">
        <v>2199</v>
      </c>
      <c r="AF1882" s="134"/>
    </row>
    <row r="1883" spans="1:32" s="135" customFormat="1" ht="60">
      <c r="A1883" s="133" t="s">
        <v>62915</v>
      </c>
      <c r="B1883" s="125" t="s">
        <v>58450</v>
      </c>
      <c r="C1883" s="125" t="s">
        <v>59193</v>
      </c>
      <c r="D1883" s="127" t="s">
        <v>29563</v>
      </c>
      <c r="E1883" s="111" t="s">
        <v>3650</v>
      </c>
      <c r="F1883" s="126" t="s">
        <v>59343</v>
      </c>
      <c r="G1883" s="127" t="s">
        <v>59344</v>
      </c>
      <c r="H1883" s="111" t="s">
        <v>420</v>
      </c>
      <c r="I1883" s="128">
        <v>261.65999999999997</v>
      </c>
      <c r="J1883" s="42">
        <v>6021.424</v>
      </c>
      <c r="K1883" s="34">
        <v>1575565.8038399997</v>
      </c>
      <c r="L1883" s="24">
        <v>1465276.1975711999</v>
      </c>
      <c r="M1883" s="129" t="s">
        <v>45</v>
      </c>
      <c r="N1883" s="129">
        <v>12</v>
      </c>
      <c r="O1883" s="130" t="s">
        <v>26</v>
      </c>
      <c r="P1883" s="116" t="s">
        <v>424</v>
      </c>
      <c r="Q1883" s="117" t="s">
        <v>63003</v>
      </c>
      <c r="R1883" s="117" t="s">
        <v>63002</v>
      </c>
      <c r="S1883" s="117" t="s">
        <v>57126</v>
      </c>
      <c r="T1883" s="117" t="s">
        <v>57126</v>
      </c>
      <c r="U1883" s="117" t="s">
        <v>57126</v>
      </c>
      <c r="V1883" s="114" t="s">
        <v>17</v>
      </c>
      <c r="W1883" s="118" t="s">
        <v>342</v>
      </c>
      <c r="X1883" s="115" t="str">
        <f>VLOOKUP(W1883,'Formato de datos '!$G$1:$H$240,2,0)</f>
        <v>Material Médico Quirurgico</v>
      </c>
      <c r="Y1883" s="129" t="s">
        <v>57</v>
      </c>
      <c r="Z1883" s="129"/>
      <c r="AA1883" s="131" t="s">
        <v>58450</v>
      </c>
      <c r="AB1883" s="129" t="s">
        <v>442</v>
      </c>
      <c r="AC1883" s="129"/>
      <c r="AD1883" s="130"/>
      <c r="AE1883" s="122">
        <v>2200</v>
      </c>
      <c r="AF1883" s="134"/>
    </row>
    <row r="1884" spans="1:32" s="135" customFormat="1" ht="60">
      <c r="A1884" s="133" t="s">
        <v>62915</v>
      </c>
      <c r="B1884" s="125" t="s">
        <v>58450</v>
      </c>
      <c r="C1884" s="125" t="s">
        <v>59193</v>
      </c>
      <c r="D1884" s="127" t="s">
        <v>29563</v>
      </c>
      <c r="E1884" s="111" t="s">
        <v>3650</v>
      </c>
      <c r="F1884" s="126" t="s">
        <v>59345</v>
      </c>
      <c r="G1884" s="127" t="s">
        <v>59346</v>
      </c>
      <c r="H1884" s="111" t="s">
        <v>420</v>
      </c>
      <c r="I1884" s="128">
        <v>3285.45</v>
      </c>
      <c r="J1884" s="42">
        <v>6841.5039999999999</v>
      </c>
      <c r="K1884" s="34">
        <v>22477419.316799998</v>
      </c>
      <c r="L1884" s="24">
        <v>20903999.964623999</v>
      </c>
      <c r="M1884" s="129" t="s">
        <v>45</v>
      </c>
      <c r="N1884" s="129">
        <v>12</v>
      </c>
      <c r="O1884" s="130" t="s">
        <v>26</v>
      </c>
      <c r="P1884" s="116" t="s">
        <v>424</v>
      </c>
      <c r="Q1884" s="117" t="s">
        <v>63003</v>
      </c>
      <c r="R1884" s="117" t="s">
        <v>63002</v>
      </c>
      <c r="S1884" s="117" t="s">
        <v>57126</v>
      </c>
      <c r="T1884" s="117" t="s">
        <v>57126</v>
      </c>
      <c r="U1884" s="117" t="s">
        <v>57126</v>
      </c>
      <c r="V1884" s="114" t="s">
        <v>17</v>
      </c>
      <c r="W1884" s="118" t="s">
        <v>342</v>
      </c>
      <c r="X1884" s="115" t="str">
        <f>VLOOKUP(W1884,'Formato de datos '!$G$1:$H$240,2,0)</f>
        <v>Material Médico Quirurgico</v>
      </c>
      <c r="Y1884" s="129" t="s">
        <v>57</v>
      </c>
      <c r="Z1884" s="129"/>
      <c r="AA1884" s="131" t="s">
        <v>58450</v>
      </c>
      <c r="AB1884" s="129" t="s">
        <v>442</v>
      </c>
      <c r="AC1884" s="129"/>
      <c r="AD1884" s="130"/>
      <c r="AE1884" s="122">
        <v>2201</v>
      </c>
      <c r="AF1884" s="134"/>
    </row>
    <row r="1885" spans="1:32" s="135" customFormat="1" ht="60">
      <c r="A1885" s="133" t="s">
        <v>62915</v>
      </c>
      <c r="B1885" s="125" t="s">
        <v>58450</v>
      </c>
      <c r="C1885" s="125" t="s">
        <v>59193</v>
      </c>
      <c r="D1885" s="127" t="s">
        <v>29563</v>
      </c>
      <c r="E1885" s="111" t="s">
        <v>3650</v>
      </c>
      <c r="F1885" s="126">
        <v>19951158</v>
      </c>
      <c r="G1885" s="127" t="s">
        <v>59347</v>
      </c>
      <c r="H1885" s="111" t="s">
        <v>420</v>
      </c>
      <c r="I1885" s="128">
        <v>545.37</v>
      </c>
      <c r="J1885" s="42">
        <v>9807.7279999999992</v>
      </c>
      <c r="K1885" s="34">
        <v>5348840.6193599999</v>
      </c>
      <c r="L1885" s="24">
        <v>4989590.13</v>
      </c>
      <c r="M1885" s="129" t="s">
        <v>45</v>
      </c>
      <c r="N1885" s="129">
        <v>12</v>
      </c>
      <c r="O1885" s="130" t="s">
        <v>26</v>
      </c>
      <c r="P1885" s="116" t="s">
        <v>424</v>
      </c>
      <c r="Q1885" s="117" t="s">
        <v>63003</v>
      </c>
      <c r="R1885" s="117" t="s">
        <v>63002</v>
      </c>
      <c r="S1885" s="117" t="s">
        <v>57126</v>
      </c>
      <c r="T1885" s="117" t="s">
        <v>57126</v>
      </c>
      <c r="U1885" s="117" t="s">
        <v>57126</v>
      </c>
      <c r="V1885" s="114" t="s">
        <v>17</v>
      </c>
      <c r="W1885" s="118" t="s">
        <v>342</v>
      </c>
      <c r="X1885" s="115" t="str">
        <f>VLOOKUP(W1885,'Formato de datos '!$G$1:$H$240,2,0)</f>
        <v>Material Médico Quirurgico</v>
      </c>
      <c r="Y1885" s="129" t="s">
        <v>57</v>
      </c>
      <c r="Z1885" s="129"/>
      <c r="AA1885" s="131" t="s">
        <v>58450</v>
      </c>
      <c r="AB1885" s="129" t="s">
        <v>442</v>
      </c>
      <c r="AC1885" s="129"/>
      <c r="AD1885" s="130"/>
      <c r="AE1885" s="122">
        <v>2202</v>
      </c>
      <c r="AF1885" s="134"/>
    </row>
    <row r="1886" spans="1:32" s="135" customFormat="1" ht="60">
      <c r="A1886" s="133" t="s">
        <v>62915</v>
      </c>
      <c r="B1886" s="125" t="s">
        <v>58450</v>
      </c>
      <c r="C1886" s="125" t="s">
        <v>59193</v>
      </c>
      <c r="D1886" s="127" t="s">
        <v>29563</v>
      </c>
      <c r="E1886" s="111" t="s">
        <v>3650</v>
      </c>
      <c r="F1886" s="126" t="s">
        <v>59348</v>
      </c>
      <c r="G1886" s="127" t="s">
        <v>59349</v>
      </c>
      <c r="H1886" s="111" t="s">
        <v>420</v>
      </c>
      <c r="I1886" s="128">
        <v>3495.66</v>
      </c>
      <c r="J1886" s="42">
        <v>7014.0959999999995</v>
      </c>
      <c r="K1886" s="34">
        <v>24518894.823359996</v>
      </c>
      <c r="L1886" s="24">
        <v>22802572.185724799</v>
      </c>
      <c r="M1886" s="129" t="s">
        <v>45</v>
      </c>
      <c r="N1886" s="129">
        <v>12</v>
      </c>
      <c r="O1886" s="130" t="s">
        <v>26</v>
      </c>
      <c r="P1886" s="116" t="s">
        <v>424</v>
      </c>
      <c r="Q1886" s="117" t="s">
        <v>63003</v>
      </c>
      <c r="R1886" s="117" t="s">
        <v>63002</v>
      </c>
      <c r="S1886" s="117" t="s">
        <v>57126</v>
      </c>
      <c r="T1886" s="117" t="s">
        <v>57126</v>
      </c>
      <c r="U1886" s="117" t="s">
        <v>57126</v>
      </c>
      <c r="V1886" s="114" t="s">
        <v>17</v>
      </c>
      <c r="W1886" s="118" t="s">
        <v>342</v>
      </c>
      <c r="X1886" s="115" t="str">
        <f>VLOOKUP(W1886,'Formato de datos '!$G$1:$H$240,2,0)</f>
        <v>Material Médico Quirurgico</v>
      </c>
      <c r="Y1886" s="129" t="s">
        <v>57</v>
      </c>
      <c r="Z1886" s="129"/>
      <c r="AA1886" s="131" t="s">
        <v>58450</v>
      </c>
      <c r="AB1886" s="129" t="s">
        <v>442</v>
      </c>
      <c r="AC1886" s="129"/>
      <c r="AD1886" s="130"/>
      <c r="AE1886" s="122">
        <v>2203</v>
      </c>
      <c r="AF1886" s="134"/>
    </row>
    <row r="1887" spans="1:32" s="135" customFormat="1" ht="60">
      <c r="A1887" s="133" t="s">
        <v>62915</v>
      </c>
      <c r="B1887" s="125" t="s">
        <v>58450</v>
      </c>
      <c r="C1887" s="125" t="s">
        <v>59193</v>
      </c>
      <c r="D1887" s="127" t="s">
        <v>29563</v>
      </c>
      <c r="E1887" s="111" t="s">
        <v>3650</v>
      </c>
      <c r="F1887" s="126" t="s">
        <v>59350</v>
      </c>
      <c r="G1887" s="127" t="s">
        <v>59351</v>
      </c>
      <c r="H1887" s="111" t="s">
        <v>420</v>
      </c>
      <c r="I1887" s="128">
        <v>884.93999999999994</v>
      </c>
      <c r="J1887" s="42">
        <v>6323.7280000000001</v>
      </c>
      <c r="K1887" s="34">
        <v>5596119.8563199993</v>
      </c>
      <c r="L1887" s="24">
        <v>5204391.4663775992</v>
      </c>
      <c r="M1887" s="129" t="s">
        <v>45</v>
      </c>
      <c r="N1887" s="129">
        <v>12</v>
      </c>
      <c r="O1887" s="130" t="s">
        <v>26</v>
      </c>
      <c r="P1887" s="116" t="s">
        <v>424</v>
      </c>
      <c r="Q1887" s="117" t="s">
        <v>63003</v>
      </c>
      <c r="R1887" s="117" t="s">
        <v>63002</v>
      </c>
      <c r="S1887" s="117" t="s">
        <v>57126</v>
      </c>
      <c r="T1887" s="117" t="s">
        <v>57126</v>
      </c>
      <c r="U1887" s="117" t="s">
        <v>57126</v>
      </c>
      <c r="V1887" s="114" t="s">
        <v>17</v>
      </c>
      <c r="W1887" s="118" t="s">
        <v>342</v>
      </c>
      <c r="X1887" s="115" t="str">
        <f>VLOOKUP(W1887,'Formato de datos '!$G$1:$H$240,2,0)</f>
        <v>Material Médico Quirurgico</v>
      </c>
      <c r="Y1887" s="129" t="s">
        <v>57</v>
      </c>
      <c r="Z1887" s="129"/>
      <c r="AA1887" s="131" t="s">
        <v>58450</v>
      </c>
      <c r="AB1887" s="129" t="s">
        <v>442</v>
      </c>
      <c r="AC1887" s="129"/>
      <c r="AD1887" s="130"/>
      <c r="AE1887" s="122">
        <v>2204</v>
      </c>
      <c r="AF1887" s="134"/>
    </row>
    <row r="1888" spans="1:32" s="135" customFormat="1" ht="60">
      <c r="A1888" s="133" t="s">
        <v>62915</v>
      </c>
      <c r="B1888" s="125" t="s">
        <v>58450</v>
      </c>
      <c r="C1888" s="125" t="s">
        <v>59193</v>
      </c>
      <c r="D1888" s="127" t="s">
        <v>29563</v>
      </c>
      <c r="E1888" s="111" t="s">
        <v>3650</v>
      </c>
      <c r="F1888" s="126" t="s">
        <v>59352</v>
      </c>
      <c r="G1888" s="127" t="s">
        <v>59353</v>
      </c>
      <c r="H1888" s="111" t="s">
        <v>420</v>
      </c>
      <c r="I1888" s="128">
        <v>823.19999999999993</v>
      </c>
      <c r="J1888" s="42">
        <v>9419.6640000000007</v>
      </c>
      <c r="K1888" s="34">
        <v>7754267.4047999997</v>
      </c>
      <c r="L1888" s="24">
        <v>7233458.3999999994</v>
      </c>
      <c r="M1888" s="129" t="s">
        <v>45</v>
      </c>
      <c r="N1888" s="129">
        <v>12</v>
      </c>
      <c r="O1888" s="130" t="s">
        <v>26</v>
      </c>
      <c r="P1888" s="116" t="s">
        <v>424</v>
      </c>
      <c r="Q1888" s="117" t="s">
        <v>63003</v>
      </c>
      <c r="R1888" s="117" t="s">
        <v>63002</v>
      </c>
      <c r="S1888" s="117" t="s">
        <v>57126</v>
      </c>
      <c r="T1888" s="117" t="s">
        <v>57126</v>
      </c>
      <c r="U1888" s="117" t="s">
        <v>57126</v>
      </c>
      <c r="V1888" s="114" t="s">
        <v>17</v>
      </c>
      <c r="W1888" s="118" t="s">
        <v>342</v>
      </c>
      <c r="X1888" s="115" t="str">
        <f>VLOOKUP(W1888,'Formato de datos '!$G$1:$H$240,2,0)</f>
        <v>Material Médico Quirurgico</v>
      </c>
      <c r="Y1888" s="129" t="s">
        <v>57</v>
      </c>
      <c r="Z1888" s="129"/>
      <c r="AA1888" s="131" t="s">
        <v>58450</v>
      </c>
      <c r="AB1888" s="129" t="s">
        <v>442</v>
      </c>
      <c r="AC1888" s="129"/>
      <c r="AD1888" s="130"/>
      <c r="AE1888" s="122">
        <v>2205</v>
      </c>
      <c r="AF1888" s="134"/>
    </row>
    <row r="1889" spans="1:32" s="135" customFormat="1" ht="60">
      <c r="A1889" s="133" t="s">
        <v>62915</v>
      </c>
      <c r="B1889" s="125" t="s">
        <v>58450</v>
      </c>
      <c r="C1889" s="125" t="s">
        <v>59193</v>
      </c>
      <c r="D1889" s="127" t="s">
        <v>29563</v>
      </c>
      <c r="E1889" s="111" t="s">
        <v>3650</v>
      </c>
      <c r="F1889" s="126" t="s">
        <v>59354</v>
      </c>
      <c r="G1889" s="127" t="s">
        <v>59355</v>
      </c>
      <c r="H1889" s="111" t="s">
        <v>420</v>
      </c>
      <c r="I1889" s="128">
        <v>1719.8999999999999</v>
      </c>
      <c r="J1889" s="42">
        <v>7105.2160000000003</v>
      </c>
      <c r="K1889" s="34">
        <v>12220260.998399999</v>
      </c>
      <c r="L1889" s="24">
        <v>11364842.728511998</v>
      </c>
      <c r="M1889" s="129" t="s">
        <v>45</v>
      </c>
      <c r="N1889" s="129">
        <v>12</v>
      </c>
      <c r="O1889" s="130" t="s">
        <v>26</v>
      </c>
      <c r="P1889" s="116" t="s">
        <v>424</v>
      </c>
      <c r="Q1889" s="117" t="s">
        <v>63003</v>
      </c>
      <c r="R1889" s="117" t="s">
        <v>63002</v>
      </c>
      <c r="S1889" s="117" t="s">
        <v>57126</v>
      </c>
      <c r="T1889" s="117" t="s">
        <v>57126</v>
      </c>
      <c r="U1889" s="117" t="s">
        <v>57126</v>
      </c>
      <c r="V1889" s="114" t="s">
        <v>17</v>
      </c>
      <c r="W1889" s="118" t="s">
        <v>342</v>
      </c>
      <c r="X1889" s="115" t="str">
        <f>VLOOKUP(W1889,'Formato de datos '!$G$1:$H$240,2,0)</f>
        <v>Material Médico Quirurgico</v>
      </c>
      <c r="Y1889" s="129" t="s">
        <v>57</v>
      </c>
      <c r="Z1889" s="129"/>
      <c r="AA1889" s="131" t="s">
        <v>58450</v>
      </c>
      <c r="AB1889" s="129" t="s">
        <v>442</v>
      </c>
      <c r="AC1889" s="129"/>
      <c r="AD1889" s="130"/>
      <c r="AE1889" s="122">
        <v>2206</v>
      </c>
      <c r="AF1889" s="134"/>
    </row>
    <row r="1890" spans="1:32" s="135" customFormat="1" ht="60">
      <c r="A1890" s="133" t="s">
        <v>62915</v>
      </c>
      <c r="B1890" s="125" t="s">
        <v>58450</v>
      </c>
      <c r="C1890" s="125" t="s">
        <v>59193</v>
      </c>
      <c r="D1890" s="127" t="s">
        <v>29563</v>
      </c>
      <c r="E1890" s="111" t="s">
        <v>3650</v>
      </c>
      <c r="F1890" s="126" t="s">
        <v>59356</v>
      </c>
      <c r="G1890" s="127" t="s">
        <v>59357</v>
      </c>
      <c r="H1890" s="111" t="s">
        <v>420</v>
      </c>
      <c r="I1890" s="128">
        <v>1414.1399999999999</v>
      </c>
      <c r="J1890" s="42">
        <v>14130.031999999999</v>
      </c>
      <c r="K1890" s="34">
        <v>19981843.452479996</v>
      </c>
      <c r="L1890" s="24">
        <v>18583114.410806399</v>
      </c>
      <c r="M1890" s="129" t="s">
        <v>45</v>
      </c>
      <c r="N1890" s="129">
        <v>12</v>
      </c>
      <c r="O1890" s="130" t="s">
        <v>26</v>
      </c>
      <c r="P1890" s="116" t="s">
        <v>424</v>
      </c>
      <c r="Q1890" s="117" t="s">
        <v>63003</v>
      </c>
      <c r="R1890" s="117" t="s">
        <v>63002</v>
      </c>
      <c r="S1890" s="117" t="s">
        <v>57126</v>
      </c>
      <c r="T1890" s="117" t="s">
        <v>57126</v>
      </c>
      <c r="U1890" s="117" t="s">
        <v>57126</v>
      </c>
      <c r="V1890" s="114" t="s">
        <v>17</v>
      </c>
      <c r="W1890" s="118" t="s">
        <v>342</v>
      </c>
      <c r="X1890" s="115" t="str">
        <f>VLOOKUP(W1890,'Formato de datos '!$G$1:$H$240,2,0)</f>
        <v>Material Médico Quirurgico</v>
      </c>
      <c r="Y1890" s="129" t="s">
        <v>57</v>
      </c>
      <c r="Z1890" s="129"/>
      <c r="AA1890" s="131" t="s">
        <v>58450</v>
      </c>
      <c r="AB1890" s="129" t="s">
        <v>442</v>
      </c>
      <c r="AC1890" s="129"/>
      <c r="AD1890" s="130"/>
      <c r="AE1890" s="122">
        <v>2207</v>
      </c>
      <c r="AF1890" s="134"/>
    </row>
    <row r="1891" spans="1:32" s="135" customFormat="1" ht="60">
      <c r="A1891" s="133" t="s">
        <v>62915</v>
      </c>
      <c r="B1891" s="125" t="s">
        <v>58450</v>
      </c>
      <c r="C1891" s="125" t="s">
        <v>59193</v>
      </c>
      <c r="D1891" s="127" t="s">
        <v>29563</v>
      </c>
      <c r="E1891" s="111" t="s">
        <v>3650</v>
      </c>
      <c r="F1891" s="126" t="s">
        <v>59358</v>
      </c>
      <c r="G1891" s="127" t="s">
        <v>59359</v>
      </c>
      <c r="H1891" s="111" t="s">
        <v>420</v>
      </c>
      <c r="I1891" s="128">
        <v>601.2299999999999</v>
      </c>
      <c r="J1891" s="42">
        <v>7296.0320000000002</v>
      </c>
      <c r="K1891" s="34">
        <v>4386593.3193599992</v>
      </c>
      <c r="L1891" s="24">
        <v>4079531.7870047996</v>
      </c>
      <c r="M1891" s="129" t="s">
        <v>45</v>
      </c>
      <c r="N1891" s="129">
        <v>12</v>
      </c>
      <c r="O1891" s="130" t="s">
        <v>26</v>
      </c>
      <c r="P1891" s="116" t="s">
        <v>424</v>
      </c>
      <c r="Q1891" s="117" t="s">
        <v>63003</v>
      </c>
      <c r="R1891" s="117" t="s">
        <v>63002</v>
      </c>
      <c r="S1891" s="117" t="s">
        <v>57126</v>
      </c>
      <c r="T1891" s="117" t="s">
        <v>57126</v>
      </c>
      <c r="U1891" s="117" t="s">
        <v>57126</v>
      </c>
      <c r="V1891" s="114" t="s">
        <v>17</v>
      </c>
      <c r="W1891" s="118" t="s">
        <v>342</v>
      </c>
      <c r="X1891" s="115" t="str">
        <f>VLOOKUP(W1891,'Formato de datos '!$G$1:$H$240,2,0)</f>
        <v>Material Médico Quirurgico</v>
      </c>
      <c r="Y1891" s="129" t="s">
        <v>57</v>
      </c>
      <c r="Z1891" s="129"/>
      <c r="AA1891" s="131" t="s">
        <v>58450</v>
      </c>
      <c r="AB1891" s="129" t="s">
        <v>442</v>
      </c>
      <c r="AC1891" s="129"/>
      <c r="AD1891" s="130"/>
      <c r="AE1891" s="122">
        <v>2208</v>
      </c>
      <c r="AF1891" s="134"/>
    </row>
    <row r="1892" spans="1:32" s="135" customFormat="1" ht="60">
      <c r="A1892" s="133" t="s">
        <v>62915</v>
      </c>
      <c r="B1892" s="125" t="s">
        <v>58450</v>
      </c>
      <c r="C1892" s="125" t="s">
        <v>59193</v>
      </c>
      <c r="D1892" s="127" t="s">
        <v>29563</v>
      </c>
      <c r="E1892" s="111" t="s">
        <v>3650</v>
      </c>
      <c r="F1892" s="126" t="s">
        <v>59360</v>
      </c>
      <c r="G1892" s="127" t="s">
        <v>59361</v>
      </c>
      <c r="H1892" s="111" t="s">
        <v>420</v>
      </c>
      <c r="I1892" s="128">
        <v>427.77</v>
      </c>
      <c r="J1892" s="42">
        <v>16015.68</v>
      </c>
      <c r="K1892" s="34">
        <v>6851027.4336000001</v>
      </c>
      <c r="L1892" s="24">
        <v>6371455.5132479994</v>
      </c>
      <c r="M1892" s="129" t="s">
        <v>45</v>
      </c>
      <c r="N1892" s="129">
        <v>12</v>
      </c>
      <c r="O1892" s="130" t="s">
        <v>26</v>
      </c>
      <c r="P1892" s="116" t="s">
        <v>424</v>
      </c>
      <c r="Q1892" s="117" t="s">
        <v>63003</v>
      </c>
      <c r="R1892" s="117" t="s">
        <v>63002</v>
      </c>
      <c r="S1892" s="117" t="s">
        <v>57126</v>
      </c>
      <c r="T1892" s="117" t="s">
        <v>57126</v>
      </c>
      <c r="U1892" s="117" t="s">
        <v>57126</v>
      </c>
      <c r="V1892" s="114" t="s">
        <v>17</v>
      </c>
      <c r="W1892" s="118" t="s">
        <v>342</v>
      </c>
      <c r="X1892" s="115" t="str">
        <f>VLOOKUP(W1892,'Formato de datos '!$G$1:$H$240,2,0)</f>
        <v>Material Médico Quirurgico</v>
      </c>
      <c r="Y1892" s="129" t="s">
        <v>57</v>
      </c>
      <c r="Z1892" s="129"/>
      <c r="AA1892" s="131" t="s">
        <v>58450</v>
      </c>
      <c r="AB1892" s="129" t="s">
        <v>442</v>
      </c>
      <c r="AC1892" s="129"/>
      <c r="AD1892" s="130"/>
      <c r="AE1892" s="122">
        <v>2209</v>
      </c>
      <c r="AF1892" s="134"/>
    </row>
    <row r="1893" spans="1:32" s="135" customFormat="1" ht="60">
      <c r="A1893" s="133" t="s">
        <v>62915</v>
      </c>
      <c r="B1893" s="125" t="s">
        <v>58450</v>
      </c>
      <c r="C1893" s="125" t="s">
        <v>59193</v>
      </c>
      <c r="D1893" s="127" t="s">
        <v>29563</v>
      </c>
      <c r="E1893" s="111" t="s">
        <v>3650</v>
      </c>
      <c r="F1893" s="126" t="s">
        <v>59362</v>
      </c>
      <c r="G1893" s="127" t="s">
        <v>59363</v>
      </c>
      <c r="H1893" s="111" t="s">
        <v>420</v>
      </c>
      <c r="I1893" s="128">
        <v>276.36</v>
      </c>
      <c r="J1893" s="42">
        <v>6604.5919999999996</v>
      </c>
      <c r="K1893" s="34">
        <v>1825245.0451199999</v>
      </c>
      <c r="L1893" s="24">
        <v>1702653.9600000002</v>
      </c>
      <c r="M1893" s="129" t="s">
        <v>45</v>
      </c>
      <c r="N1893" s="129">
        <v>12</v>
      </c>
      <c r="O1893" s="130" t="s">
        <v>26</v>
      </c>
      <c r="P1893" s="116" t="s">
        <v>424</v>
      </c>
      <c r="Q1893" s="117" t="s">
        <v>63003</v>
      </c>
      <c r="R1893" s="117" t="s">
        <v>63002</v>
      </c>
      <c r="S1893" s="117" t="s">
        <v>57126</v>
      </c>
      <c r="T1893" s="117" t="s">
        <v>57126</v>
      </c>
      <c r="U1893" s="117" t="s">
        <v>57126</v>
      </c>
      <c r="V1893" s="114" t="s">
        <v>17</v>
      </c>
      <c r="W1893" s="118" t="s">
        <v>342</v>
      </c>
      <c r="X1893" s="115" t="str">
        <f>VLOOKUP(W1893,'Formato de datos '!$G$1:$H$240,2,0)</f>
        <v>Material Médico Quirurgico</v>
      </c>
      <c r="Y1893" s="129" t="s">
        <v>57</v>
      </c>
      <c r="Z1893" s="129"/>
      <c r="AA1893" s="131" t="s">
        <v>58450</v>
      </c>
      <c r="AB1893" s="129" t="s">
        <v>442</v>
      </c>
      <c r="AC1893" s="129"/>
      <c r="AD1893" s="130"/>
      <c r="AE1893" s="122">
        <v>2210</v>
      </c>
      <c r="AF1893" s="134"/>
    </row>
    <row r="1894" spans="1:32" s="135" customFormat="1" ht="60">
      <c r="A1894" s="133" t="s">
        <v>62915</v>
      </c>
      <c r="B1894" s="125" t="s">
        <v>58450</v>
      </c>
      <c r="C1894" s="125" t="s">
        <v>59193</v>
      </c>
      <c r="D1894" s="127" t="s">
        <v>29563</v>
      </c>
      <c r="E1894" s="111" t="s">
        <v>3650</v>
      </c>
      <c r="F1894" s="126" t="s">
        <v>59364</v>
      </c>
      <c r="G1894" s="127" t="s">
        <v>59365</v>
      </c>
      <c r="H1894" s="111" t="s">
        <v>420</v>
      </c>
      <c r="I1894" s="128">
        <v>7.35</v>
      </c>
      <c r="J1894" s="42">
        <v>15327.456</v>
      </c>
      <c r="K1894" s="34">
        <v>112656.80159999999</v>
      </c>
      <c r="L1894" s="24">
        <v>104770.82548799999</v>
      </c>
      <c r="M1894" s="129" t="s">
        <v>45</v>
      </c>
      <c r="N1894" s="129">
        <v>12</v>
      </c>
      <c r="O1894" s="130" t="s">
        <v>26</v>
      </c>
      <c r="P1894" s="116" t="s">
        <v>424</v>
      </c>
      <c r="Q1894" s="117" t="s">
        <v>63003</v>
      </c>
      <c r="R1894" s="117" t="s">
        <v>63002</v>
      </c>
      <c r="S1894" s="117" t="s">
        <v>57126</v>
      </c>
      <c r="T1894" s="117" t="s">
        <v>57126</v>
      </c>
      <c r="U1894" s="117" t="s">
        <v>57126</v>
      </c>
      <c r="V1894" s="114" t="s">
        <v>17</v>
      </c>
      <c r="W1894" s="118" t="s">
        <v>342</v>
      </c>
      <c r="X1894" s="115" t="str">
        <f>VLOOKUP(W1894,'Formato de datos '!$G$1:$H$240,2,0)</f>
        <v>Material Médico Quirurgico</v>
      </c>
      <c r="Y1894" s="129" t="s">
        <v>57</v>
      </c>
      <c r="Z1894" s="129"/>
      <c r="AA1894" s="131" t="s">
        <v>58450</v>
      </c>
      <c r="AB1894" s="129" t="s">
        <v>442</v>
      </c>
      <c r="AC1894" s="129"/>
      <c r="AD1894" s="130"/>
      <c r="AE1894" s="122">
        <v>2211</v>
      </c>
      <c r="AF1894" s="134"/>
    </row>
    <row r="1895" spans="1:32" s="135" customFormat="1" ht="60">
      <c r="A1895" s="133" t="s">
        <v>62915</v>
      </c>
      <c r="B1895" s="125" t="s">
        <v>58450</v>
      </c>
      <c r="C1895" s="125" t="s">
        <v>59193</v>
      </c>
      <c r="D1895" s="127" t="s">
        <v>29563</v>
      </c>
      <c r="E1895" s="111" t="s">
        <v>3650</v>
      </c>
      <c r="F1895" s="126" t="s">
        <v>59366</v>
      </c>
      <c r="G1895" s="127" t="s">
        <v>59367</v>
      </c>
      <c r="H1895" s="111" t="s">
        <v>420</v>
      </c>
      <c r="I1895" s="128">
        <v>4311.51</v>
      </c>
      <c r="J1895" s="42">
        <v>5906.72</v>
      </c>
      <c r="K1895" s="34">
        <v>25466882.347200003</v>
      </c>
      <c r="L1895" s="24">
        <v>23756420.100000001</v>
      </c>
      <c r="M1895" s="129" t="s">
        <v>45</v>
      </c>
      <c r="N1895" s="129">
        <v>12</v>
      </c>
      <c r="O1895" s="130" t="s">
        <v>26</v>
      </c>
      <c r="P1895" s="116" t="s">
        <v>424</v>
      </c>
      <c r="Q1895" s="117" t="s">
        <v>63003</v>
      </c>
      <c r="R1895" s="117" t="s">
        <v>63002</v>
      </c>
      <c r="S1895" s="117" t="s">
        <v>57126</v>
      </c>
      <c r="T1895" s="117" t="s">
        <v>57126</v>
      </c>
      <c r="U1895" s="117" t="s">
        <v>57126</v>
      </c>
      <c r="V1895" s="114" t="s">
        <v>17</v>
      </c>
      <c r="W1895" s="118" t="s">
        <v>342</v>
      </c>
      <c r="X1895" s="115" t="str">
        <f>VLOOKUP(W1895,'Formato de datos '!$G$1:$H$240,2,0)</f>
        <v>Material Médico Quirurgico</v>
      </c>
      <c r="Y1895" s="129" t="s">
        <v>57</v>
      </c>
      <c r="Z1895" s="129"/>
      <c r="AA1895" s="131" t="s">
        <v>58450</v>
      </c>
      <c r="AB1895" s="129" t="s">
        <v>442</v>
      </c>
      <c r="AC1895" s="129"/>
      <c r="AD1895" s="130"/>
      <c r="AE1895" s="122">
        <v>2212</v>
      </c>
      <c r="AF1895" s="134"/>
    </row>
    <row r="1896" spans="1:32" s="135" customFormat="1" ht="60">
      <c r="A1896" s="133" t="s">
        <v>62915</v>
      </c>
      <c r="B1896" s="125" t="s">
        <v>58450</v>
      </c>
      <c r="C1896" s="125" t="s">
        <v>59193</v>
      </c>
      <c r="D1896" s="127" t="s">
        <v>29563</v>
      </c>
      <c r="E1896" s="111" t="s">
        <v>6478</v>
      </c>
      <c r="F1896" s="126" t="s">
        <v>59368</v>
      </c>
      <c r="G1896" s="127" t="s">
        <v>59369</v>
      </c>
      <c r="H1896" s="111" t="s">
        <v>420</v>
      </c>
      <c r="I1896" s="128">
        <v>249.89999999999998</v>
      </c>
      <c r="J1896" s="42">
        <v>432965.79200000002</v>
      </c>
      <c r="K1896" s="34">
        <v>108198151.4208</v>
      </c>
      <c r="L1896" s="24">
        <v>100931111.39999999</v>
      </c>
      <c r="M1896" s="129" t="s">
        <v>45</v>
      </c>
      <c r="N1896" s="129">
        <v>12</v>
      </c>
      <c r="O1896" s="130" t="s">
        <v>26</v>
      </c>
      <c r="P1896" s="116" t="s">
        <v>424</v>
      </c>
      <c r="Q1896" s="117" t="s">
        <v>63003</v>
      </c>
      <c r="R1896" s="117" t="s">
        <v>63002</v>
      </c>
      <c r="S1896" s="117" t="s">
        <v>57126</v>
      </c>
      <c r="T1896" s="117" t="s">
        <v>57126</v>
      </c>
      <c r="U1896" s="117" t="s">
        <v>57126</v>
      </c>
      <c r="V1896" s="114" t="s">
        <v>17</v>
      </c>
      <c r="W1896" s="118" t="s">
        <v>364</v>
      </c>
      <c r="X1896" s="115" t="str">
        <f>VLOOKUP(W1896,'Formato de datos '!$G$1:$H$240,2,0)</f>
        <v>Material Médico Quirurgico</v>
      </c>
      <c r="Y1896" s="129" t="s">
        <v>57</v>
      </c>
      <c r="Z1896" s="129"/>
      <c r="AA1896" s="131" t="s">
        <v>58450</v>
      </c>
      <c r="AB1896" s="129" t="s">
        <v>442</v>
      </c>
      <c r="AC1896" s="129"/>
      <c r="AD1896" s="130"/>
      <c r="AE1896" s="122">
        <v>2213</v>
      </c>
      <c r="AF1896" s="134"/>
    </row>
    <row r="1897" spans="1:32" s="135" customFormat="1" ht="60">
      <c r="A1897" s="133" t="s">
        <v>62915</v>
      </c>
      <c r="B1897" s="125" t="s">
        <v>58450</v>
      </c>
      <c r="C1897" s="125" t="s">
        <v>59193</v>
      </c>
      <c r="D1897" s="127" t="s">
        <v>29563</v>
      </c>
      <c r="E1897" s="111" t="s">
        <v>6478</v>
      </c>
      <c r="F1897" s="126" t="s">
        <v>59370</v>
      </c>
      <c r="G1897" s="127" t="s">
        <v>59371</v>
      </c>
      <c r="H1897" s="111" t="s">
        <v>420</v>
      </c>
      <c r="I1897" s="128">
        <v>55.859999999999992</v>
      </c>
      <c r="J1897" s="42">
        <v>709214.29599999997</v>
      </c>
      <c r="K1897" s="34">
        <v>39616710.574559994</v>
      </c>
      <c r="L1897" s="24">
        <v>36843540.834340796</v>
      </c>
      <c r="M1897" s="129" t="s">
        <v>45</v>
      </c>
      <c r="N1897" s="129">
        <v>12</v>
      </c>
      <c r="O1897" s="130" t="s">
        <v>26</v>
      </c>
      <c r="P1897" s="116" t="s">
        <v>424</v>
      </c>
      <c r="Q1897" s="117" t="s">
        <v>63003</v>
      </c>
      <c r="R1897" s="117" t="s">
        <v>63002</v>
      </c>
      <c r="S1897" s="117" t="s">
        <v>57126</v>
      </c>
      <c r="T1897" s="117" t="s">
        <v>57126</v>
      </c>
      <c r="U1897" s="117" t="s">
        <v>57126</v>
      </c>
      <c r="V1897" s="114" t="s">
        <v>17</v>
      </c>
      <c r="W1897" s="118" t="s">
        <v>364</v>
      </c>
      <c r="X1897" s="115" t="str">
        <f>VLOOKUP(W1897,'Formato de datos '!$G$1:$H$240,2,0)</f>
        <v>Material Médico Quirurgico</v>
      </c>
      <c r="Y1897" s="129" t="s">
        <v>57</v>
      </c>
      <c r="Z1897" s="129"/>
      <c r="AA1897" s="131" t="s">
        <v>58450</v>
      </c>
      <c r="AB1897" s="129" t="s">
        <v>442</v>
      </c>
      <c r="AC1897" s="129"/>
      <c r="AD1897" s="130"/>
      <c r="AE1897" s="122">
        <v>2214</v>
      </c>
      <c r="AF1897" s="134"/>
    </row>
    <row r="1898" spans="1:32" s="135" customFormat="1" ht="60">
      <c r="A1898" s="133" t="s">
        <v>62915</v>
      </c>
      <c r="B1898" s="125" t="s">
        <v>58450</v>
      </c>
      <c r="C1898" s="125" t="s">
        <v>59193</v>
      </c>
      <c r="D1898" s="127" t="s">
        <v>29563</v>
      </c>
      <c r="E1898" s="111" t="s">
        <v>6478</v>
      </c>
      <c r="F1898" s="126" t="s">
        <v>59372</v>
      </c>
      <c r="G1898" s="127" t="s">
        <v>59373</v>
      </c>
      <c r="H1898" s="111" t="s">
        <v>420</v>
      </c>
      <c r="I1898" s="128">
        <v>88.199999999999989</v>
      </c>
      <c r="J1898" s="42">
        <v>783682.11600000004</v>
      </c>
      <c r="K1898" s="34">
        <v>69120762.631200001</v>
      </c>
      <c r="L1898" s="24">
        <v>64282309.247015998</v>
      </c>
      <c r="M1898" s="129" t="s">
        <v>45</v>
      </c>
      <c r="N1898" s="129">
        <v>12</v>
      </c>
      <c r="O1898" s="130" t="s">
        <v>26</v>
      </c>
      <c r="P1898" s="116" t="s">
        <v>424</v>
      </c>
      <c r="Q1898" s="117" t="s">
        <v>63003</v>
      </c>
      <c r="R1898" s="117" t="s">
        <v>63002</v>
      </c>
      <c r="S1898" s="117" t="s">
        <v>57126</v>
      </c>
      <c r="T1898" s="117" t="s">
        <v>57126</v>
      </c>
      <c r="U1898" s="117" t="s">
        <v>57126</v>
      </c>
      <c r="V1898" s="114" t="s">
        <v>17</v>
      </c>
      <c r="W1898" s="118" t="s">
        <v>364</v>
      </c>
      <c r="X1898" s="115" t="str">
        <f>VLOOKUP(W1898,'Formato de datos '!$G$1:$H$240,2,0)</f>
        <v>Material Médico Quirurgico</v>
      </c>
      <c r="Y1898" s="129" t="s">
        <v>57</v>
      </c>
      <c r="Z1898" s="129"/>
      <c r="AA1898" s="131" t="s">
        <v>58450</v>
      </c>
      <c r="AB1898" s="129" t="s">
        <v>442</v>
      </c>
      <c r="AC1898" s="129"/>
      <c r="AD1898" s="130"/>
      <c r="AE1898" s="122">
        <v>2215</v>
      </c>
      <c r="AF1898" s="134"/>
    </row>
    <row r="1899" spans="1:32" s="135" customFormat="1" ht="60">
      <c r="A1899" s="133" t="s">
        <v>62915</v>
      </c>
      <c r="B1899" s="125" t="s">
        <v>58450</v>
      </c>
      <c r="C1899" s="125" t="s">
        <v>59193</v>
      </c>
      <c r="D1899" s="127" t="s">
        <v>29563</v>
      </c>
      <c r="E1899" s="111" t="s">
        <v>6478</v>
      </c>
      <c r="F1899" s="126" t="s">
        <v>59374</v>
      </c>
      <c r="G1899" s="127" t="s">
        <v>59375</v>
      </c>
      <c r="H1899" s="111" t="s">
        <v>420</v>
      </c>
      <c r="I1899" s="128">
        <v>424.83</v>
      </c>
      <c r="J1899" s="42">
        <v>748071.50880000007</v>
      </c>
      <c r="K1899" s="34">
        <v>317803219.08350402</v>
      </c>
      <c r="L1899" s="24">
        <v>295556993.74765873</v>
      </c>
      <c r="M1899" s="129" t="s">
        <v>45</v>
      </c>
      <c r="N1899" s="129">
        <v>12</v>
      </c>
      <c r="O1899" s="130" t="s">
        <v>26</v>
      </c>
      <c r="P1899" s="116" t="s">
        <v>424</v>
      </c>
      <c r="Q1899" s="117" t="s">
        <v>63003</v>
      </c>
      <c r="R1899" s="117" t="s">
        <v>63002</v>
      </c>
      <c r="S1899" s="117" t="s">
        <v>57126</v>
      </c>
      <c r="T1899" s="117" t="s">
        <v>57126</v>
      </c>
      <c r="U1899" s="117" t="s">
        <v>57126</v>
      </c>
      <c r="V1899" s="114" t="s">
        <v>17</v>
      </c>
      <c r="W1899" s="118" t="s">
        <v>364</v>
      </c>
      <c r="X1899" s="115" t="str">
        <f>VLOOKUP(W1899,'Formato de datos '!$G$1:$H$240,2,0)</f>
        <v>Material Médico Quirurgico</v>
      </c>
      <c r="Y1899" s="129" t="s">
        <v>57</v>
      </c>
      <c r="Z1899" s="129"/>
      <c r="AA1899" s="131" t="s">
        <v>58450</v>
      </c>
      <c r="AB1899" s="129" t="s">
        <v>442</v>
      </c>
      <c r="AC1899" s="129"/>
      <c r="AD1899" s="130"/>
      <c r="AE1899" s="122">
        <v>2216</v>
      </c>
      <c r="AF1899" s="134"/>
    </row>
    <row r="1900" spans="1:32" s="135" customFormat="1" ht="60">
      <c r="A1900" s="133" t="s">
        <v>62915</v>
      </c>
      <c r="B1900" s="125" t="s">
        <v>58450</v>
      </c>
      <c r="C1900" s="125" t="s">
        <v>59193</v>
      </c>
      <c r="D1900" s="127" t="s">
        <v>29563</v>
      </c>
      <c r="E1900" s="111" t="s">
        <v>6478</v>
      </c>
      <c r="F1900" s="126" t="s">
        <v>59376</v>
      </c>
      <c r="G1900" s="127" t="s">
        <v>59377</v>
      </c>
      <c r="H1900" s="111" t="s">
        <v>420</v>
      </c>
      <c r="I1900" s="128">
        <v>164.64</v>
      </c>
      <c r="J1900" s="42">
        <v>762512.20639999991</v>
      </c>
      <c r="K1900" s="34">
        <v>125540009.66169597</v>
      </c>
      <c r="L1900" s="24">
        <v>116752208.98537727</v>
      </c>
      <c r="M1900" s="129" t="s">
        <v>45</v>
      </c>
      <c r="N1900" s="129">
        <v>12</v>
      </c>
      <c r="O1900" s="130" t="s">
        <v>26</v>
      </c>
      <c r="P1900" s="116" t="s">
        <v>424</v>
      </c>
      <c r="Q1900" s="117" t="s">
        <v>63003</v>
      </c>
      <c r="R1900" s="117" t="s">
        <v>63002</v>
      </c>
      <c r="S1900" s="117" t="s">
        <v>57126</v>
      </c>
      <c r="T1900" s="117" t="s">
        <v>57126</v>
      </c>
      <c r="U1900" s="117" t="s">
        <v>57126</v>
      </c>
      <c r="V1900" s="114" t="s">
        <v>17</v>
      </c>
      <c r="W1900" s="118" t="s">
        <v>364</v>
      </c>
      <c r="X1900" s="115" t="str">
        <f>VLOOKUP(W1900,'Formato de datos '!$G$1:$H$240,2,0)</f>
        <v>Material Médico Quirurgico</v>
      </c>
      <c r="Y1900" s="129" t="s">
        <v>57</v>
      </c>
      <c r="Z1900" s="129"/>
      <c r="AA1900" s="131" t="s">
        <v>58450</v>
      </c>
      <c r="AB1900" s="129" t="s">
        <v>442</v>
      </c>
      <c r="AC1900" s="129"/>
      <c r="AD1900" s="130"/>
      <c r="AE1900" s="122">
        <v>2217</v>
      </c>
      <c r="AF1900" s="134"/>
    </row>
    <row r="1901" spans="1:32" s="135" customFormat="1" ht="60">
      <c r="A1901" s="133" t="s">
        <v>62915</v>
      </c>
      <c r="B1901" s="125" t="s">
        <v>58450</v>
      </c>
      <c r="C1901" s="125" t="s">
        <v>59193</v>
      </c>
      <c r="D1901" s="127" t="s">
        <v>29563</v>
      </c>
      <c r="E1901" s="111" t="s">
        <v>6478</v>
      </c>
      <c r="F1901" s="126" t="s">
        <v>59378</v>
      </c>
      <c r="G1901" s="127" t="s">
        <v>59379</v>
      </c>
      <c r="H1901" s="111" t="s">
        <v>420</v>
      </c>
      <c r="I1901" s="128">
        <v>5.88</v>
      </c>
      <c r="J1901" s="42">
        <v>1117986.8167999999</v>
      </c>
      <c r="K1901" s="34">
        <v>6573762.4827839993</v>
      </c>
      <c r="L1901" s="24">
        <v>6132241.2199999997</v>
      </c>
      <c r="M1901" s="129" t="s">
        <v>45</v>
      </c>
      <c r="N1901" s="129">
        <v>12</v>
      </c>
      <c r="O1901" s="130" t="s">
        <v>26</v>
      </c>
      <c r="P1901" s="116" t="s">
        <v>424</v>
      </c>
      <c r="Q1901" s="117" t="s">
        <v>63003</v>
      </c>
      <c r="R1901" s="117" t="s">
        <v>63002</v>
      </c>
      <c r="S1901" s="117" t="s">
        <v>57126</v>
      </c>
      <c r="T1901" s="117" t="s">
        <v>57126</v>
      </c>
      <c r="U1901" s="117" t="s">
        <v>57126</v>
      </c>
      <c r="V1901" s="114" t="s">
        <v>17</v>
      </c>
      <c r="W1901" s="118" t="s">
        <v>364</v>
      </c>
      <c r="X1901" s="115" t="str">
        <f>VLOOKUP(W1901,'Formato de datos '!$G$1:$H$240,2,0)</f>
        <v>Material Médico Quirurgico</v>
      </c>
      <c r="Y1901" s="129" t="s">
        <v>57</v>
      </c>
      <c r="Z1901" s="129"/>
      <c r="AA1901" s="131" t="s">
        <v>58450</v>
      </c>
      <c r="AB1901" s="129" t="s">
        <v>442</v>
      </c>
      <c r="AC1901" s="129"/>
      <c r="AD1901" s="130"/>
      <c r="AE1901" s="122">
        <v>2218</v>
      </c>
      <c r="AF1901" s="134"/>
    </row>
    <row r="1902" spans="1:32" s="135" customFormat="1" ht="60">
      <c r="A1902" s="133" t="s">
        <v>62915</v>
      </c>
      <c r="B1902" s="125" t="s">
        <v>58450</v>
      </c>
      <c r="C1902" s="125" t="s">
        <v>59193</v>
      </c>
      <c r="D1902" s="127" t="s">
        <v>29563</v>
      </c>
      <c r="E1902" s="111" t="s">
        <v>6478</v>
      </c>
      <c r="F1902" s="126" t="s">
        <v>59380</v>
      </c>
      <c r="G1902" s="127" t="s">
        <v>59381</v>
      </c>
      <c r="H1902" s="111" t="s">
        <v>420</v>
      </c>
      <c r="I1902" s="128">
        <v>20.58</v>
      </c>
      <c r="J1902" s="42">
        <v>357075.58880000003</v>
      </c>
      <c r="K1902" s="34">
        <v>7348615.6175039997</v>
      </c>
      <c r="L1902" s="24">
        <v>6834212.5242787199</v>
      </c>
      <c r="M1902" s="129" t="s">
        <v>45</v>
      </c>
      <c r="N1902" s="129">
        <v>12</v>
      </c>
      <c r="O1902" s="130" t="s">
        <v>26</v>
      </c>
      <c r="P1902" s="116" t="s">
        <v>424</v>
      </c>
      <c r="Q1902" s="117" t="s">
        <v>63003</v>
      </c>
      <c r="R1902" s="117" t="s">
        <v>63002</v>
      </c>
      <c r="S1902" s="117" t="s">
        <v>57126</v>
      </c>
      <c r="T1902" s="117" t="s">
        <v>57126</v>
      </c>
      <c r="U1902" s="117" t="s">
        <v>57126</v>
      </c>
      <c r="V1902" s="114" t="s">
        <v>17</v>
      </c>
      <c r="W1902" s="118" t="s">
        <v>364</v>
      </c>
      <c r="X1902" s="115" t="str">
        <f>VLOOKUP(W1902,'Formato de datos '!$G$1:$H$240,2,0)</f>
        <v>Material Médico Quirurgico</v>
      </c>
      <c r="Y1902" s="129" t="s">
        <v>57</v>
      </c>
      <c r="Z1902" s="129"/>
      <c r="AA1902" s="131" t="s">
        <v>58450</v>
      </c>
      <c r="AB1902" s="129" t="s">
        <v>442</v>
      </c>
      <c r="AC1902" s="129"/>
      <c r="AD1902" s="130"/>
      <c r="AE1902" s="122">
        <v>2219</v>
      </c>
      <c r="AF1902" s="134"/>
    </row>
    <row r="1903" spans="1:32" s="135" customFormat="1" ht="60">
      <c r="A1903" s="133" t="s">
        <v>62915</v>
      </c>
      <c r="B1903" s="125" t="s">
        <v>58450</v>
      </c>
      <c r="C1903" s="125" t="s">
        <v>59193</v>
      </c>
      <c r="D1903" s="127" t="s">
        <v>29563</v>
      </c>
      <c r="E1903" s="111" t="s">
        <v>3650</v>
      </c>
      <c r="F1903" s="126" t="s">
        <v>59382</v>
      </c>
      <c r="G1903" s="127" t="s">
        <v>59383</v>
      </c>
      <c r="H1903" s="111" t="s">
        <v>420</v>
      </c>
      <c r="I1903" s="128">
        <v>759.99</v>
      </c>
      <c r="J1903" s="42">
        <v>5825.2479999999996</v>
      </c>
      <c r="K1903" s="34">
        <v>4427130.2275200002</v>
      </c>
      <c r="L1903" s="24">
        <v>4117231.1115935999</v>
      </c>
      <c r="M1903" s="129" t="s">
        <v>45</v>
      </c>
      <c r="N1903" s="129">
        <v>12</v>
      </c>
      <c r="O1903" s="130" t="s">
        <v>26</v>
      </c>
      <c r="P1903" s="116" t="s">
        <v>424</v>
      </c>
      <c r="Q1903" s="117" t="s">
        <v>63003</v>
      </c>
      <c r="R1903" s="117" t="s">
        <v>63002</v>
      </c>
      <c r="S1903" s="117" t="s">
        <v>57126</v>
      </c>
      <c r="T1903" s="117" t="s">
        <v>57126</v>
      </c>
      <c r="U1903" s="117" t="s">
        <v>57126</v>
      </c>
      <c r="V1903" s="114" t="s">
        <v>17</v>
      </c>
      <c r="W1903" s="118" t="s">
        <v>342</v>
      </c>
      <c r="X1903" s="115" t="str">
        <f>VLOOKUP(W1903,'Formato de datos '!$G$1:$H$240,2,0)</f>
        <v>Material Médico Quirurgico</v>
      </c>
      <c r="Y1903" s="129" t="s">
        <v>57</v>
      </c>
      <c r="Z1903" s="129"/>
      <c r="AA1903" s="131" t="s">
        <v>58450</v>
      </c>
      <c r="AB1903" s="129" t="s">
        <v>442</v>
      </c>
      <c r="AC1903" s="129"/>
      <c r="AD1903" s="130"/>
      <c r="AE1903" s="122">
        <v>2220</v>
      </c>
      <c r="AF1903" s="134"/>
    </row>
    <row r="1904" spans="1:32" s="135" customFormat="1" ht="60">
      <c r="A1904" s="133" t="s">
        <v>62915</v>
      </c>
      <c r="B1904" s="125" t="s">
        <v>58450</v>
      </c>
      <c r="C1904" s="125" t="s">
        <v>59193</v>
      </c>
      <c r="D1904" s="127" t="s">
        <v>29563</v>
      </c>
      <c r="E1904" s="111" t="s">
        <v>3650</v>
      </c>
      <c r="F1904" s="126" t="s">
        <v>59384</v>
      </c>
      <c r="G1904" s="127" t="s">
        <v>59385</v>
      </c>
      <c r="H1904" s="111" t="s">
        <v>420</v>
      </c>
      <c r="I1904" s="128">
        <v>1422.9599999999998</v>
      </c>
      <c r="J1904" s="42">
        <v>5734.1279999999997</v>
      </c>
      <c r="K1904" s="34">
        <v>8159434.7788799983</v>
      </c>
      <c r="L1904" s="24">
        <v>7588274.3443583986</v>
      </c>
      <c r="M1904" s="129" t="s">
        <v>45</v>
      </c>
      <c r="N1904" s="129">
        <v>12</v>
      </c>
      <c r="O1904" s="130" t="s">
        <v>26</v>
      </c>
      <c r="P1904" s="116" t="s">
        <v>424</v>
      </c>
      <c r="Q1904" s="117" t="s">
        <v>63003</v>
      </c>
      <c r="R1904" s="117" t="s">
        <v>63002</v>
      </c>
      <c r="S1904" s="117" t="s">
        <v>57126</v>
      </c>
      <c r="T1904" s="117" t="s">
        <v>57126</v>
      </c>
      <c r="U1904" s="117" t="s">
        <v>57126</v>
      </c>
      <c r="V1904" s="114" t="s">
        <v>17</v>
      </c>
      <c r="W1904" s="118" t="s">
        <v>342</v>
      </c>
      <c r="X1904" s="115" t="str">
        <f>VLOOKUP(W1904,'Formato de datos '!$G$1:$H$240,2,0)</f>
        <v>Material Médico Quirurgico</v>
      </c>
      <c r="Y1904" s="129" t="s">
        <v>57</v>
      </c>
      <c r="Z1904" s="129"/>
      <c r="AA1904" s="131" t="s">
        <v>58450</v>
      </c>
      <c r="AB1904" s="129" t="s">
        <v>442</v>
      </c>
      <c r="AC1904" s="129"/>
      <c r="AD1904" s="130"/>
      <c r="AE1904" s="122">
        <v>2221</v>
      </c>
      <c r="AF1904" s="134"/>
    </row>
    <row r="1905" spans="1:32" s="135" customFormat="1" ht="60">
      <c r="A1905" s="133" t="s">
        <v>62915</v>
      </c>
      <c r="B1905" s="125" t="s">
        <v>58450</v>
      </c>
      <c r="C1905" s="125" t="s">
        <v>59193</v>
      </c>
      <c r="D1905" s="127" t="s">
        <v>29563</v>
      </c>
      <c r="E1905" s="111" t="s">
        <v>3650</v>
      </c>
      <c r="F1905" s="126" t="s">
        <v>59386</v>
      </c>
      <c r="G1905" s="127" t="s">
        <v>59387</v>
      </c>
      <c r="H1905" s="111" t="s">
        <v>420</v>
      </c>
      <c r="I1905" s="128">
        <v>802.61999999999989</v>
      </c>
      <c r="J1905" s="42">
        <v>7825.6</v>
      </c>
      <c r="K1905" s="34">
        <v>6280983.0719999997</v>
      </c>
      <c r="L1905" s="24">
        <v>5859125.9999999991</v>
      </c>
      <c r="M1905" s="129" t="s">
        <v>45</v>
      </c>
      <c r="N1905" s="129">
        <v>12</v>
      </c>
      <c r="O1905" s="130" t="s">
        <v>26</v>
      </c>
      <c r="P1905" s="116" t="s">
        <v>424</v>
      </c>
      <c r="Q1905" s="117" t="s">
        <v>63003</v>
      </c>
      <c r="R1905" s="117" t="s">
        <v>63002</v>
      </c>
      <c r="S1905" s="117" t="s">
        <v>57126</v>
      </c>
      <c r="T1905" s="117" t="s">
        <v>57126</v>
      </c>
      <c r="U1905" s="117" t="s">
        <v>57126</v>
      </c>
      <c r="V1905" s="114" t="s">
        <v>17</v>
      </c>
      <c r="W1905" s="118" t="s">
        <v>342</v>
      </c>
      <c r="X1905" s="115" t="str">
        <f>VLOOKUP(W1905,'Formato de datos '!$G$1:$H$240,2,0)</f>
        <v>Material Médico Quirurgico</v>
      </c>
      <c r="Y1905" s="129" t="s">
        <v>57</v>
      </c>
      <c r="Z1905" s="129"/>
      <c r="AA1905" s="131" t="s">
        <v>58450</v>
      </c>
      <c r="AB1905" s="129" t="s">
        <v>442</v>
      </c>
      <c r="AC1905" s="129"/>
      <c r="AD1905" s="130"/>
      <c r="AE1905" s="122">
        <v>2222</v>
      </c>
      <c r="AF1905" s="134"/>
    </row>
    <row r="1906" spans="1:32" s="135" customFormat="1" ht="60">
      <c r="A1906" s="133" t="s">
        <v>62915</v>
      </c>
      <c r="B1906" s="125" t="s">
        <v>58450</v>
      </c>
      <c r="C1906" s="125" t="s">
        <v>59193</v>
      </c>
      <c r="D1906" s="127" t="s">
        <v>29563</v>
      </c>
      <c r="E1906" s="111" t="s">
        <v>3650</v>
      </c>
      <c r="F1906" s="126" t="s">
        <v>59388</v>
      </c>
      <c r="G1906" s="127" t="s">
        <v>59389</v>
      </c>
      <c r="H1906" s="111" t="s">
        <v>420</v>
      </c>
      <c r="I1906" s="128">
        <v>1600.83</v>
      </c>
      <c r="J1906" s="42">
        <v>5616.2079999999996</v>
      </c>
      <c r="K1906" s="34">
        <v>8990594.2526399996</v>
      </c>
      <c r="L1906" s="24">
        <v>8386748.3699999992</v>
      </c>
      <c r="M1906" s="129" t="s">
        <v>45</v>
      </c>
      <c r="N1906" s="129">
        <v>12</v>
      </c>
      <c r="O1906" s="130" t="s">
        <v>26</v>
      </c>
      <c r="P1906" s="116" t="s">
        <v>424</v>
      </c>
      <c r="Q1906" s="117" t="s">
        <v>63003</v>
      </c>
      <c r="R1906" s="117" t="s">
        <v>63002</v>
      </c>
      <c r="S1906" s="117" t="s">
        <v>57126</v>
      </c>
      <c r="T1906" s="117" t="s">
        <v>57126</v>
      </c>
      <c r="U1906" s="117" t="s">
        <v>57126</v>
      </c>
      <c r="V1906" s="114" t="s">
        <v>17</v>
      </c>
      <c r="W1906" s="118" t="s">
        <v>342</v>
      </c>
      <c r="X1906" s="115" t="str">
        <f>VLOOKUP(W1906,'Formato de datos '!$G$1:$H$240,2,0)</f>
        <v>Material Médico Quirurgico</v>
      </c>
      <c r="Y1906" s="129" t="s">
        <v>57</v>
      </c>
      <c r="Z1906" s="129"/>
      <c r="AA1906" s="131" t="s">
        <v>58450</v>
      </c>
      <c r="AB1906" s="129" t="s">
        <v>442</v>
      </c>
      <c r="AC1906" s="129"/>
      <c r="AD1906" s="130"/>
      <c r="AE1906" s="122">
        <v>2223</v>
      </c>
      <c r="AF1906" s="134"/>
    </row>
    <row r="1907" spans="1:32" s="135" customFormat="1" ht="60">
      <c r="A1907" s="133" t="s">
        <v>62915</v>
      </c>
      <c r="B1907" s="125" t="s">
        <v>58450</v>
      </c>
      <c r="C1907" s="125" t="s">
        <v>59193</v>
      </c>
      <c r="D1907" s="127" t="s">
        <v>29563</v>
      </c>
      <c r="E1907" s="111" t="s">
        <v>3650</v>
      </c>
      <c r="F1907" s="126">
        <v>28758</v>
      </c>
      <c r="G1907" s="127" t="s">
        <v>59390</v>
      </c>
      <c r="H1907" s="111" t="s">
        <v>420</v>
      </c>
      <c r="I1907" s="128">
        <v>1056.93</v>
      </c>
      <c r="J1907" s="42">
        <v>5328.9120000000003</v>
      </c>
      <c r="K1907" s="34">
        <v>5632286.9601600002</v>
      </c>
      <c r="L1907" s="24">
        <v>5238026.8729488011</v>
      </c>
      <c r="M1907" s="129" t="s">
        <v>45</v>
      </c>
      <c r="N1907" s="129">
        <v>12</v>
      </c>
      <c r="O1907" s="130" t="s">
        <v>26</v>
      </c>
      <c r="P1907" s="116" t="s">
        <v>424</v>
      </c>
      <c r="Q1907" s="117" t="s">
        <v>63003</v>
      </c>
      <c r="R1907" s="117" t="s">
        <v>63002</v>
      </c>
      <c r="S1907" s="117" t="s">
        <v>57126</v>
      </c>
      <c r="T1907" s="117" t="s">
        <v>57126</v>
      </c>
      <c r="U1907" s="117" t="s">
        <v>57126</v>
      </c>
      <c r="V1907" s="114" t="s">
        <v>17</v>
      </c>
      <c r="W1907" s="118" t="s">
        <v>342</v>
      </c>
      <c r="X1907" s="115" t="str">
        <f>VLOOKUP(W1907,'Formato de datos '!$G$1:$H$240,2,0)</f>
        <v>Material Médico Quirurgico</v>
      </c>
      <c r="Y1907" s="129" t="s">
        <v>57</v>
      </c>
      <c r="Z1907" s="129"/>
      <c r="AA1907" s="131" t="s">
        <v>58450</v>
      </c>
      <c r="AB1907" s="129" t="s">
        <v>442</v>
      </c>
      <c r="AC1907" s="129"/>
      <c r="AD1907" s="130"/>
      <c r="AE1907" s="122">
        <v>2224</v>
      </c>
      <c r="AF1907" s="134"/>
    </row>
    <row r="1908" spans="1:32" s="135" customFormat="1" ht="60">
      <c r="A1908" s="133" t="s">
        <v>62915</v>
      </c>
      <c r="B1908" s="125" t="s">
        <v>58450</v>
      </c>
      <c r="C1908" s="125" t="s">
        <v>59193</v>
      </c>
      <c r="D1908" s="127" t="s">
        <v>29563</v>
      </c>
      <c r="E1908" s="111" t="s">
        <v>3650</v>
      </c>
      <c r="F1908" s="126" t="s">
        <v>59391</v>
      </c>
      <c r="G1908" s="127" t="s">
        <v>59392</v>
      </c>
      <c r="H1908" s="111" t="s">
        <v>420</v>
      </c>
      <c r="I1908" s="128">
        <v>1384.74</v>
      </c>
      <c r="J1908" s="42">
        <v>7825.6</v>
      </c>
      <c r="K1908" s="34">
        <v>10836421.344000001</v>
      </c>
      <c r="L1908" s="24">
        <v>10108602</v>
      </c>
      <c r="M1908" s="129" t="s">
        <v>45</v>
      </c>
      <c r="N1908" s="129">
        <v>12</v>
      </c>
      <c r="O1908" s="130" t="s">
        <v>26</v>
      </c>
      <c r="P1908" s="116" t="s">
        <v>424</v>
      </c>
      <c r="Q1908" s="117" t="s">
        <v>63003</v>
      </c>
      <c r="R1908" s="117" t="s">
        <v>63002</v>
      </c>
      <c r="S1908" s="117" t="s">
        <v>57126</v>
      </c>
      <c r="T1908" s="117" t="s">
        <v>57126</v>
      </c>
      <c r="U1908" s="117" t="s">
        <v>57126</v>
      </c>
      <c r="V1908" s="114" t="s">
        <v>17</v>
      </c>
      <c r="W1908" s="118" t="s">
        <v>342</v>
      </c>
      <c r="X1908" s="115" t="str">
        <f>VLOOKUP(W1908,'Formato de datos '!$G$1:$H$240,2,0)</f>
        <v>Material Médico Quirurgico</v>
      </c>
      <c r="Y1908" s="129" t="s">
        <v>57</v>
      </c>
      <c r="Z1908" s="129"/>
      <c r="AA1908" s="131" t="s">
        <v>58450</v>
      </c>
      <c r="AB1908" s="129" t="s">
        <v>442</v>
      </c>
      <c r="AC1908" s="129"/>
      <c r="AD1908" s="130"/>
      <c r="AE1908" s="122">
        <v>2225</v>
      </c>
      <c r="AF1908" s="134"/>
    </row>
    <row r="1909" spans="1:32" s="135" customFormat="1" ht="60">
      <c r="A1909" s="133" t="s">
        <v>62915</v>
      </c>
      <c r="B1909" s="125" t="s">
        <v>58450</v>
      </c>
      <c r="C1909" s="125" t="s">
        <v>59193</v>
      </c>
      <c r="D1909" s="127" t="s">
        <v>29563</v>
      </c>
      <c r="E1909" s="111" t="s">
        <v>3650</v>
      </c>
      <c r="F1909" s="126" t="s">
        <v>59393</v>
      </c>
      <c r="G1909" s="127" t="s">
        <v>59394</v>
      </c>
      <c r="H1909" s="111" t="s">
        <v>420</v>
      </c>
      <c r="I1909" s="128">
        <v>313.11</v>
      </c>
      <c r="J1909" s="42">
        <v>5767.36</v>
      </c>
      <c r="K1909" s="34">
        <v>1805818.0896000001</v>
      </c>
      <c r="L1909" s="24">
        <v>1679410.823328</v>
      </c>
      <c r="M1909" s="129" t="s">
        <v>45</v>
      </c>
      <c r="N1909" s="129">
        <v>12</v>
      </c>
      <c r="O1909" s="130" t="s">
        <v>26</v>
      </c>
      <c r="P1909" s="116" t="s">
        <v>424</v>
      </c>
      <c r="Q1909" s="117" t="s">
        <v>63003</v>
      </c>
      <c r="R1909" s="117" t="s">
        <v>63002</v>
      </c>
      <c r="S1909" s="117" t="s">
        <v>57126</v>
      </c>
      <c r="T1909" s="117" t="s">
        <v>57126</v>
      </c>
      <c r="U1909" s="117" t="s">
        <v>57126</v>
      </c>
      <c r="V1909" s="114" t="s">
        <v>17</v>
      </c>
      <c r="W1909" s="118" t="s">
        <v>342</v>
      </c>
      <c r="X1909" s="115" t="str">
        <f>VLOOKUP(W1909,'Formato de datos '!$G$1:$H$240,2,0)</f>
        <v>Material Médico Quirurgico</v>
      </c>
      <c r="Y1909" s="129" t="s">
        <v>57</v>
      </c>
      <c r="Z1909" s="129"/>
      <c r="AA1909" s="131" t="s">
        <v>58450</v>
      </c>
      <c r="AB1909" s="129" t="s">
        <v>442</v>
      </c>
      <c r="AC1909" s="129"/>
      <c r="AD1909" s="130"/>
      <c r="AE1909" s="122">
        <v>2226</v>
      </c>
      <c r="AF1909" s="134"/>
    </row>
    <row r="1910" spans="1:32" s="135" customFormat="1" ht="60">
      <c r="A1910" s="133" t="s">
        <v>62915</v>
      </c>
      <c r="B1910" s="125" t="s">
        <v>58450</v>
      </c>
      <c r="C1910" s="125" t="s">
        <v>59193</v>
      </c>
      <c r="D1910" s="127" t="s">
        <v>29563</v>
      </c>
      <c r="E1910" s="111" t="s">
        <v>3650</v>
      </c>
      <c r="F1910" s="126" t="s">
        <v>59395</v>
      </c>
      <c r="G1910" s="127" t="s">
        <v>59396</v>
      </c>
      <c r="H1910" s="111" t="s">
        <v>420</v>
      </c>
      <c r="I1910" s="128">
        <v>526.26</v>
      </c>
      <c r="J1910" s="42">
        <v>5616.2079999999996</v>
      </c>
      <c r="K1910" s="34">
        <v>2955585.6220799997</v>
      </c>
      <c r="L1910" s="24">
        <v>2757076.14</v>
      </c>
      <c r="M1910" s="129" t="s">
        <v>45</v>
      </c>
      <c r="N1910" s="129">
        <v>12</v>
      </c>
      <c r="O1910" s="130" t="s">
        <v>26</v>
      </c>
      <c r="P1910" s="116" t="s">
        <v>424</v>
      </c>
      <c r="Q1910" s="117" t="s">
        <v>63003</v>
      </c>
      <c r="R1910" s="117" t="s">
        <v>63002</v>
      </c>
      <c r="S1910" s="117" t="s">
        <v>57126</v>
      </c>
      <c r="T1910" s="117" t="s">
        <v>57126</v>
      </c>
      <c r="U1910" s="117" t="s">
        <v>57126</v>
      </c>
      <c r="V1910" s="114" t="s">
        <v>17</v>
      </c>
      <c r="W1910" s="118" t="s">
        <v>342</v>
      </c>
      <c r="X1910" s="115" t="str">
        <f>VLOOKUP(W1910,'Formato de datos '!$G$1:$H$240,2,0)</f>
        <v>Material Médico Quirurgico</v>
      </c>
      <c r="Y1910" s="129" t="s">
        <v>57</v>
      </c>
      <c r="Z1910" s="129"/>
      <c r="AA1910" s="131" t="s">
        <v>58450</v>
      </c>
      <c r="AB1910" s="129" t="s">
        <v>442</v>
      </c>
      <c r="AC1910" s="129"/>
      <c r="AD1910" s="130"/>
      <c r="AE1910" s="122">
        <v>2227</v>
      </c>
      <c r="AF1910" s="134"/>
    </row>
    <row r="1911" spans="1:32" s="135" customFormat="1" ht="60">
      <c r="A1911" s="133" t="s">
        <v>62915</v>
      </c>
      <c r="B1911" s="125" t="s">
        <v>58450</v>
      </c>
      <c r="C1911" s="125" t="s">
        <v>59193</v>
      </c>
      <c r="D1911" s="127" t="s">
        <v>29563</v>
      </c>
      <c r="E1911" s="111" t="s">
        <v>3650</v>
      </c>
      <c r="F1911" s="126" t="s">
        <v>59397</v>
      </c>
      <c r="G1911" s="127" t="s">
        <v>59398</v>
      </c>
      <c r="H1911" s="111" t="s">
        <v>420</v>
      </c>
      <c r="I1911" s="128">
        <v>582.12</v>
      </c>
      <c r="J1911" s="42">
        <v>4946.2079999999996</v>
      </c>
      <c r="K1911" s="34">
        <v>2879286.60096</v>
      </c>
      <c r="L1911" s="24">
        <v>2685901.68</v>
      </c>
      <c r="M1911" s="129" t="s">
        <v>45</v>
      </c>
      <c r="N1911" s="129">
        <v>12</v>
      </c>
      <c r="O1911" s="130" t="s">
        <v>26</v>
      </c>
      <c r="P1911" s="116" t="s">
        <v>424</v>
      </c>
      <c r="Q1911" s="117" t="s">
        <v>63003</v>
      </c>
      <c r="R1911" s="117" t="s">
        <v>63002</v>
      </c>
      <c r="S1911" s="117" t="s">
        <v>57126</v>
      </c>
      <c r="T1911" s="117" t="s">
        <v>57126</v>
      </c>
      <c r="U1911" s="117" t="s">
        <v>57126</v>
      </c>
      <c r="V1911" s="114" t="s">
        <v>17</v>
      </c>
      <c r="W1911" s="118" t="s">
        <v>342</v>
      </c>
      <c r="X1911" s="115" t="str">
        <f>VLOOKUP(W1911,'Formato de datos '!$G$1:$H$240,2,0)</f>
        <v>Material Médico Quirurgico</v>
      </c>
      <c r="Y1911" s="129" t="s">
        <v>57</v>
      </c>
      <c r="Z1911" s="129"/>
      <c r="AA1911" s="131" t="s">
        <v>58450</v>
      </c>
      <c r="AB1911" s="129" t="s">
        <v>442</v>
      </c>
      <c r="AC1911" s="129"/>
      <c r="AD1911" s="130"/>
      <c r="AE1911" s="122">
        <v>2228</v>
      </c>
      <c r="AF1911" s="134"/>
    </row>
    <row r="1912" spans="1:32" s="135" customFormat="1" ht="60">
      <c r="A1912" s="133" t="s">
        <v>62915</v>
      </c>
      <c r="B1912" s="125" t="s">
        <v>58450</v>
      </c>
      <c r="C1912" s="125" t="s">
        <v>59193</v>
      </c>
      <c r="D1912" s="127" t="s">
        <v>29563</v>
      </c>
      <c r="E1912" s="111" t="s">
        <v>3650</v>
      </c>
      <c r="F1912" s="126" t="s">
        <v>59399</v>
      </c>
      <c r="G1912" s="127" t="s">
        <v>59400</v>
      </c>
      <c r="H1912" s="111" t="s">
        <v>420</v>
      </c>
      <c r="I1912" s="128">
        <v>360.15</v>
      </c>
      <c r="J1912" s="42">
        <v>7793.44</v>
      </c>
      <c r="K1912" s="34">
        <v>2806807.4159999997</v>
      </c>
      <c r="L1912" s="24">
        <v>2618290.5</v>
      </c>
      <c r="M1912" s="129" t="s">
        <v>45</v>
      </c>
      <c r="N1912" s="129">
        <v>12</v>
      </c>
      <c r="O1912" s="130" t="s">
        <v>26</v>
      </c>
      <c r="P1912" s="116" t="s">
        <v>424</v>
      </c>
      <c r="Q1912" s="117" t="s">
        <v>63003</v>
      </c>
      <c r="R1912" s="117" t="s">
        <v>63002</v>
      </c>
      <c r="S1912" s="117" t="s">
        <v>57126</v>
      </c>
      <c r="T1912" s="117" t="s">
        <v>57126</v>
      </c>
      <c r="U1912" s="117" t="s">
        <v>57126</v>
      </c>
      <c r="V1912" s="114" t="s">
        <v>17</v>
      </c>
      <c r="W1912" s="118" t="s">
        <v>342</v>
      </c>
      <c r="X1912" s="115" t="str">
        <f>VLOOKUP(W1912,'Formato de datos '!$G$1:$H$240,2,0)</f>
        <v>Material Médico Quirurgico</v>
      </c>
      <c r="Y1912" s="129" t="s">
        <v>57</v>
      </c>
      <c r="Z1912" s="129"/>
      <c r="AA1912" s="131" t="s">
        <v>58450</v>
      </c>
      <c r="AB1912" s="129" t="s">
        <v>442</v>
      </c>
      <c r="AC1912" s="129"/>
      <c r="AD1912" s="130"/>
      <c r="AE1912" s="122">
        <v>2229</v>
      </c>
      <c r="AF1912" s="134"/>
    </row>
    <row r="1913" spans="1:32" s="135" customFormat="1" ht="60">
      <c r="A1913" s="133" t="s">
        <v>62915</v>
      </c>
      <c r="B1913" s="125" t="s">
        <v>58450</v>
      </c>
      <c r="C1913" s="125" t="s">
        <v>59193</v>
      </c>
      <c r="D1913" s="127" t="s">
        <v>29563</v>
      </c>
      <c r="E1913" s="111" t="s">
        <v>3650</v>
      </c>
      <c r="F1913" s="126" t="s">
        <v>59401</v>
      </c>
      <c r="G1913" s="127" t="s">
        <v>59402</v>
      </c>
      <c r="H1913" s="111" t="s">
        <v>420</v>
      </c>
      <c r="I1913" s="128">
        <v>236.67</v>
      </c>
      <c r="J1913" s="42">
        <v>7278.88</v>
      </c>
      <c r="K1913" s="34">
        <v>1722692.5296</v>
      </c>
      <c r="L1913" s="24">
        <v>1606989.2999999998</v>
      </c>
      <c r="M1913" s="129" t="s">
        <v>45</v>
      </c>
      <c r="N1913" s="129">
        <v>12</v>
      </c>
      <c r="O1913" s="130" t="s">
        <v>26</v>
      </c>
      <c r="P1913" s="116" t="s">
        <v>424</v>
      </c>
      <c r="Q1913" s="117" t="s">
        <v>63003</v>
      </c>
      <c r="R1913" s="117" t="s">
        <v>63002</v>
      </c>
      <c r="S1913" s="117" t="s">
        <v>57126</v>
      </c>
      <c r="T1913" s="117" t="s">
        <v>57126</v>
      </c>
      <c r="U1913" s="117" t="s">
        <v>57126</v>
      </c>
      <c r="V1913" s="114" t="s">
        <v>17</v>
      </c>
      <c r="W1913" s="118" t="s">
        <v>342</v>
      </c>
      <c r="X1913" s="115" t="str">
        <f>VLOOKUP(W1913,'Formato de datos '!$G$1:$H$240,2,0)</f>
        <v>Material Médico Quirurgico</v>
      </c>
      <c r="Y1913" s="129" t="s">
        <v>57</v>
      </c>
      <c r="Z1913" s="129"/>
      <c r="AA1913" s="131" t="s">
        <v>58450</v>
      </c>
      <c r="AB1913" s="129" t="s">
        <v>442</v>
      </c>
      <c r="AC1913" s="129"/>
      <c r="AD1913" s="130"/>
      <c r="AE1913" s="122">
        <v>2230</v>
      </c>
      <c r="AF1913" s="134"/>
    </row>
    <row r="1914" spans="1:32" s="135" customFormat="1" ht="60">
      <c r="A1914" s="133" t="s">
        <v>62915</v>
      </c>
      <c r="B1914" s="125" t="s">
        <v>58450</v>
      </c>
      <c r="C1914" s="125" t="s">
        <v>59193</v>
      </c>
      <c r="D1914" s="127" t="s">
        <v>29563</v>
      </c>
      <c r="E1914" s="111" t="s">
        <v>3650</v>
      </c>
      <c r="F1914" s="126">
        <v>19915795</v>
      </c>
      <c r="G1914" s="127" t="s">
        <v>59403</v>
      </c>
      <c r="H1914" s="111" t="s">
        <v>420</v>
      </c>
      <c r="I1914" s="128">
        <v>1073.0999999999999</v>
      </c>
      <c r="J1914" s="42">
        <v>15103.407999999999</v>
      </c>
      <c r="K1914" s="34">
        <v>16207467.124799998</v>
      </c>
      <c r="L1914" s="24">
        <v>15072944.426063998</v>
      </c>
      <c r="M1914" s="129" t="s">
        <v>45</v>
      </c>
      <c r="N1914" s="129">
        <v>12</v>
      </c>
      <c r="O1914" s="130" t="s">
        <v>26</v>
      </c>
      <c r="P1914" s="116" t="s">
        <v>424</v>
      </c>
      <c r="Q1914" s="117" t="s">
        <v>63003</v>
      </c>
      <c r="R1914" s="117" t="s">
        <v>63002</v>
      </c>
      <c r="S1914" s="117" t="s">
        <v>57126</v>
      </c>
      <c r="T1914" s="117" t="s">
        <v>57126</v>
      </c>
      <c r="U1914" s="117" t="s">
        <v>57126</v>
      </c>
      <c r="V1914" s="114" t="s">
        <v>17</v>
      </c>
      <c r="W1914" s="118" t="s">
        <v>342</v>
      </c>
      <c r="X1914" s="115" t="str">
        <f>VLOOKUP(W1914,'Formato de datos '!$G$1:$H$240,2,0)</f>
        <v>Material Médico Quirurgico</v>
      </c>
      <c r="Y1914" s="129" t="s">
        <v>57</v>
      </c>
      <c r="Z1914" s="129"/>
      <c r="AA1914" s="131" t="s">
        <v>58450</v>
      </c>
      <c r="AB1914" s="129" t="s">
        <v>442</v>
      </c>
      <c r="AC1914" s="129"/>
      <c r="AD1914" s="130"/>
      <c r="AE1914" s="122">
        <v>2231</v>
      </c>
      <c r="AF1914" s="134"/>
    </row>
    <row r="1915" spans="1:32" s="135" customFormat="1" ht="60">
      <c r="A1915" s="133" t="s">
        <v>62915</v>
      </c>
      <c r="B1915" s="125" t="s">
        <v>58450</v>
      </c>
      <c r="C1915" s="125" t="s">
        <v>59193</v>
      </c>
      <c r="D1915" s="127" t="s">
        <v>29563</v>
      </c>
      <c r="E1915" s="111" t="s">
        <v>3650</v>
      </c>
      <c r="F1915" s="126" t="s">
        <v>59404</v>
      </c>
      <c r="G1915" s="127" t="s">
        <v>59405</v>
      </c>
      <c r="H1915" s="111" t="s">
        <v>420</v>
      </c>
      <c r="I1915" s="128">
        <v>518.91</v>
      </c>
      <c r="J1915" s="42">
        <v>6448.08</v>
      </c>
      <c r="K1915" s="34">
        <v>3345973.1927999998</v>
      </c>
      <c r="L1915" s="24">
        <v>3121243.65</v>
      </c>
      <c r="M1915" s="129" t="s">
        <v>45</v>
      </c>
      <c r="N1915" s="129">
        <v>12</v>
      </c>
      <c r="O1915" s="130" t="s">
        <v>26</v>
      </c>
      <c r="P1915" s="116" t="s">
        <v>424</v>
      </c>
      <c r="Q1915" s="117" t="s">
        <v>63003</v>
      </c>
      <c r="R1915" s="117" t="s">
        <v>63002</v>
      </c>
      <c r="S1915" s="117" t="s">
        <v>57126</v>
      </c>
      <c r="T1915" s="117" t="s">
        <v>57126</v>
      </c>
      <c r="U1915" s="117" t="s">
        <v>57126</v>
      </c>
      <c r="V1915" s="114" t="s">
        <v>17</v>
      </c>
      <c r="W1915" s="118" t="s">
        <v>342</v>
      </c>
      <c r="X1915" s="115" t="str">
        <f>VLOOKUP(W1915,'Formato de datos '!$G$1:$H$240,2,0)</f>
        <v>Material Médico Quirurgico</v>
      </c>
      <c r="Y1915" s="129" t="s">
        <v>57</v>
      </c>
      <c r="Z1915" s="129"/>
      <c r="AA1915" s="131" t="s">
        <v>58450</v>
      </c>
      <c r="AB1915" s="129" t="s">
        <v>442</v>
      </c>
      <c r="AC1915" s="129"/>
      <c r="AD1915" s="130"/>
      <c r="AE1915" s="122">
        <v>2232</v>
      </c>
      <c r="AF1915" s="134"/>
    </row>
    <row r="1916" spans="1:32" s="135" customFormat="1" ht="60">
      <c r="A1916" s="133" t="s">
        <v>62915</v>
      </c>
      <c r="B1916" s="125" t="s">
        <v>58450</v>
      </c>
      <c r="C1916" s="125" t="s">
        <v>59193</v>
      </c>
      <c r="D1916" s="127" t="s">
        <v>29563</v>
      </c>
      <c r="E1916" s="111" t="s">
        <v>6478</v>
      </c>
      <c r="F1916" s="126" t="s">
        <v>59406</v>
      </c>
      <c r="G1916" s="127" t="s">
        <v>59407</v>
      </c>
      <c r="H1916" s="111" t="s">
        <v>420</v>
      </c>
      <c r="I1916" s="128">
        <v>330.75</v>
      </c>
      <c r="J1916" s="42">
        <v>1619716.8635199999</v>
      </c>
      <c r="K1916" s="34">
        <v>535721352.60924</v>
      </c>
      <c r="L1916" s="24">
        <v>499740097.5</v>
      </c>
      <c r="M1916" s="129" t="s">
        <v>45</v>
      </c>
      <c r="N1916" s="129">
        <v>12</v>
      </c>
      <c r="O1916" s="130" t="s">
        <v>26</v>
      </c>
      <c r="P1916" s="116" t="s">
        <v>424</v>
      </c>
      <c r="Q1916" s="117" t="s">
        <v>63003</v>
      </c>
      <c r="R1916" s="117" t="s">
        <v>63002</v>
      </c>
      <c r="S1916" s="117" t="s">
        <v>57126</v>
      </c>
      <c r="T1916" s="117" t="s">
        <v>57126</v>
      </c>
      <c r="U1916" s="117" t="s">
        <v>57126</v>
      </c>
      <c r="V1916" s="114" t="s">
        <v>17</v>
      </c>
      <c r="W1916" s="118" t="s">
        <v>364</v>
      </c>
      <c r="X1916" s="115" t="str">
        <f>VLOOKUP(W1916,'Formato de datos '!$G$1:$H$240,2,0)</f>
        <v>Material Médico Quirurgico</v>
      </c>
      <c r="Y1916" s="129" t="s">
        <v>57</v>
      </c>
      <c r="Z1916" s="129"/>
      <c r="AA1916" s="131" t="s">
        <v>58450</v>
      </c>
      <c r="AB1916" s="129" t="s">
        <v>442</v>
      </c>
      <c r="AC1916" s="129"/>
      <c r="AD1916" s="130"/>
      <c r="AE1916" s="122">
        <v>2233</v>
      </c>
      <c r="AF1916" s="134"/>
    </row>
    <row r="1917" spans="1:32" s="135" customFormat="1" ht="60">
      <c r="A1917" s="133" t="s">
        <v>62915</v>
      </c>
      <c r="B1917" s="125" t="s">
        <v>58450</v>
      </c>
      <c r="C1917" s="125" t="s">
        <v>59193</v>
      </c>
      <c r="D1917" s="127" t="s">
        <v>29563</v>
      </c>
      <c r="E1917" s="111" t="s">
        <v>6478</v>
      </c>
      <c r="F1917" s="126" t="s">
        <v>59408</v>
      </c>
      <c r="G1917" s="127" t="s">
        <v>59409</v>
      </c>
      <c r="H1917" s="111" t="s">
        <v>420</v>
      </c>
      <c r="I1917" s="128">
        <v>341.03999999999996</v>
      </c>
      <c r="J1917" s="42">
        <v>2176787.18432</v>
      </c>
      <c r="K1917" s="34">
        <v>742371501.34049273</v>
      </c>
      <c r="L1917" s="24">
        <v>692510727.34666657</v>
      </c>
      <c r="M1917" s="129" t="s">
        <v>45</v>
      </c>
      <c r="N1917" s="129">
        <v>12</v>
      </c>
      <c r="O1917" s="130" t="s">
        <v>26</v>
      </c>
      <c r="P1917" s="116" t="s">
        <v>424</v>
      </c>
      <c r="Q1917" s="117" t="s">
        <v>63003</v>
      </c>
      <c r="R1917" s="117" t="s">
        <v>63002</v>
      </c>
      <c r="S1917" s="117" t="s">
        <v>57126</v>
      </c>
      <c r="T1917" s="117" t="s">
        <v>57126</v>
      </c>
      <c r="U1917" s="117" t="s">
        <v>57126</v>
      </c>
      <c r="V1917" s="114" t="s">
        <v>17</v>
      </c>
      <c r="W1917" s="118" t="s">
        <v>364</v>
      </c>
      <c r="X1917" s="115" t="str">
        <f>VLOOKUP(W1917,'Formato de datos '!$G$1:$H$240,2,0)</f>
        <v>Material Médico Quirurgico</v>
      </c>
      <c r="Y1917" s="129" t="s">
        <v>57</v>
      </c>
      <c r="Z1917" s="129"/>
      <c r="AA1917" s="131" t="s">
        <v>58450</v>
      </c>
      <c r="AB1917" s="129" t="s">
        <v>442</v>
      </c>
      <c r="AC1917" s="129"/>
      <c r="AD1917" s="130"/>
      <c r="AE1917" s="122">
        <v>2234</v>
      </c>
      <c r="AF1917" s="134"/>
    </row>
    <row r="1918" spans="1:32" s="135" customFormat="1" ht="60">
      <c r="A1918" s="133" t="s">
        <v>62915</v>
      </c>
      <c r="B1918" s="125" t="s">
        <v>58450</v>
      </c>
      <c r="C1918" s="125" t="s">
        <v>59193</v>
      </c>
      <c r="D1918" s="127" t="s">
        <v>29563</v>
      </c>
      <c r="E1918" s="111" t="s">
        <v>3650</v>
      </c>
      <c r="F1918" s="126" t="s">
        <v>59410</v>
      </c>
      <c r="G1918" s="127" t="s">
        <v>59411</v>
      </c>
      <c r="H1918" s="111" t="s">
        <v>420</v>
      </c>
      <c r="I1918" s="128">
        <v>57.33</v>
      </c>
      <c r="J1918" s="42">
        <v>12676.4</v>
      </c>
      <c r="K1918" s="34">
        <v>726738.01199999999</v>
      </c>
      <c r="L1918" s="24">
        <v>677927.25</v>
      </c>
      <c r="M1918" s="129" t="s">
        <v>45</v>
      </c>
      <c r="N1918" s="129">
        <v>12</v>
      </c>
      <c r="O1918" s="130" t="s">
        <v>26</v>
      </c>
      <c r="P1918" s="116" t="s">
        <v>424</v>
      </c>
      <c r="Q1918" s="117" t="s">
        <v>63003</v>
      </c>
      <c r="R1918" s="117" t="s">
        <v>63002</v>
      </c>
      <c r="S1918" s="117" t="s">
        <v>57126</v>
      </c>
      <c r="T1918" s="117" t="s">
        <v>57126</v>
      </c>
      <c r="U1918" s="117" t="s">
        <v>57126</v>
      </c>
      <c r="V1918" s="114" t="s">
        <v>17</v>
      </c>
      <c r="W1918" s="118" t="s">
        <v>342</v>
      </c>
      <c r="X1918" s="115" t="str">
        <f>VLOOKUP(W1918,'Formato de datos '!$G$1:$H$240,2,0)</f>
        <v>Material Médico Quirurgico</v>
      </c>
      <c r="Y1918" s="129" t="s">
        <v>57</v>
      </c>
      <c r="Z1918" s="129"/>
      <c r="AA1918" s="131" t="s">
        <v>58450</v>
      </c>
      <c r="AB1918" s="129" t="s">
        <v>442</v>
      </c>
      <c r="AC1918" s="129"/>
      <c r="AD1918" s="130"/>
      <c r="AE1918" s="122">
        <v>2235</v>
      </c>
      <c r="AF1918" s="134"/>
    </row>
    <row r="1919" spans="1:32" s="135" customFormat="1" ht="60">
      <c r="A1919" s="133" t="s">
        <v>62915</v>
      </c>
      <c r="B1919" s="125" t="s">
        <v>58450</v>
      </c>
      <c r="C1919" s="125" t="s">
        <v>59193</v>
      </c>
      <c r="D1919" s="127" t="s">
        <v>29563</v>
      </c>
      <c r="E1919" s="111" t="s">
        <v>3650</v>
      </c>
      <c r="F1919" s="126" t="s">
        <v>59412</v>
      </c>
      <c r="G1919" s="127" t="s">
        <v>59413</v>
      </c>
      <c r="H1919" s="111" t="s">
        <v>420</v>
      </c>
      <c r="I1919" s="128">
        <v>1452.3600000000001</v>
      </c>
      <c r="J1919" s="42">
        <v>8374.4639999999999</v>
      </c>
      <c r="K1919" s="34">
        <v>12162736.53504</v>
      </c>
      <c r="L1919" s="24">
        <v>11345836.32</v>
      </c>
      <c r="M1919" s="129" t="s">
        <v>45</v>
      </c>
      <c r="N1919" s="129">
        <v>12</v>
      </c>
      <c r="O1919" s="130" t="s">
        <v>26</v>
      </c>
      <c r="P1919" s="116" t="s">
        <v>424</v>
      </c>
      <c r="Q1919" s="117" t="s">
        <v>63003</v>
      </c>
      <c r="R1919" s="117" t="s">
        <v>63002</v>
      </c>
      <c r="S1919" s="117" t="s">
        <v>57126</v>
      </c>
      <c r="T1919" s="117" t="s">
        <v>57126</v>
      </c>
      <c r="U1919" s="117" t="s">
        <v>57126</v>
      </c>
      <c r="V1919" s="114" t="s">
        <v>17</v>
      </c>
      <c r="W1919" s="118" t="s">
        <v>342</v>
      </c>
      <c r="X1919" s="115" t="str">
        <f>VLOOKUP(W1919,'Formato de datos '!$G$1:$H$240,2,0)</f>
        <v>Material Médico Quirurgico</v>
      </c>
      <c r="Y1919" s="129" t="s">
        <v>57</v>
      </c>
      <c r="Z1919" s="129"/>
      <c r="AA1919" s="131" t="s">
        <v>58450</v>
      </c>
      <c r="AB1919" s="129" t="s">
        <v>442</v>
      </c>
      <c r="AC1919" s="129"/>
      <c r="AD1919" s="130"/>
      <c r="AE1919" s="122">
        <v>2236</v>
      </c>
      <c r="AF1919" s="134"/>
    </row>
    <row r="1920" spans="1:32" s="135" customFormat="1" ht="60">
      <c r="A1920" s="133" t="s">
        <v>62915</v>
      </c>
      <c r="B1920" s="125" t="s">
        <v>58450</v>
      </c>
      <c r="C1920" s="125" t="s">
        <v>59193</v>
      </c>
      <c r="D1920" s="127" t="s">
        <v>29563</v>
      </c>
      <c r="E1920" s="111" t="s">
        <v>3650</v>
      </c>
      <c r="F1920" s="126" t="s">
        <v>59414</v>
      </c>
      <c r="G1920" s="127" t="s">
        <v>59415</v>
      </c>
      <c r="H1920" s="111" t="s">
        <v>420</v>
      </c>
      <c r="I1920" s="128">
        <v>221.97</v>
      </c>
      <c r="J1920" s="42">
        <v>7412.88</v>
      </c>
      <c r="K1920" s="34">
        <v>1645436.9735999999</v>
      </c>
      <c r="L1920" s="24">
        <v>1534922.55</v>
      </c>
      <c r="M1920" s="129" t="s">
        <v>45</v>
      </c>
      <c r="N1920" s="129">
        <v>12</v>
      </c>
      <c r="O1920" s="130" t="s">
        <v>26</v>
      </c>
      <c r="P1920" s="116" t="s">
        <v>424</v>
      </c>
      <c r="Q1920" s="117" t="s">
        <v>63003</v>
      </c>
      <c r="R1920" s="117" t="s">
        <v>63002</v>
      </c>
      <c r="S1920" s="117" t="s">
        <v>57126</v>
      </c>
      <c r="T1920" s="117" t="s">
        <v>57126</v>
      </c>
      <c r="U1920" s="117" t="s">
        <v>57126</v>
      </c>
      <c r="V1920" s="114" t="s">
        <v>17</v>
      </c>
      <c r="W1920" s="118" t="s">
        <v>342</v>
      </c>
      <c r="X1920" s="115" t="str">
        <f>VLOOKUP(W1920,'Formato de datos '!$G$1:$H$240,2,0)</f>
        <v>Material Médico Quirurgico</v>
      </c>
      <c r="Y1920" s="129" t="s">
        <v>57</v>
      </c>
      <c r="Z1920" s="129"/>
      <c r="AA1920" s="131" t="s">
        <v>58450</v>
      </c>
      <c r="AB1920" s="129" t="s">
        <v>442</v>
      </c>
      <c r="AC1920" s="129"/>
      <c r="AD1920" s="130"/>
      <c r="AE1920" s="122">
        <v>2237</v>
      </c>
      <c r="AF1920" s="134"/>
    </row>
    <row r="1921" spans="1:32" s="135" customFormat="1" ht="60">
      <c r="A1921" s="133" t="s">
        <v>62915</v>
      </c>
      <c r="B1921" s="125" t="s">
        <v>58450</v>
      </c>
      <c r="C1921" s="125" t="s">
        <v>59193</v>
      </c>
      <c r="D1921" s="127" t="s">
        <v>29563</v>
      </c>
      <c r="E1921" s="111" t="s">
        <v>3650</v>
      </c>
      <c r="F1921" s="126" t="s">
        <v>59416</v>
      </c>
      <c r="G1921" s="127" t="s">
        <v>59417</v>
      </c>
      <c r="H1921" s="111" t="s">
        <v>420</v>
      </c>
      <c r="I1921" s="128">
        <v>117.6</v>
      </c>
      <c r="J1921" s="42">
        <v>7412.88</v>
      </c>
      <c r="K1921" s="34">
        <v>871754.68799999997</v>
      </c>
      <c r="L1921" s="24">
        <v>813204</v>
      </c>
      <c r="M1921" s="129" t="s">
        <v>45</v>
      </c>
      <c r="N1921" s="129">
        <v>12</v>
      </c>
      <c r="O1921" s="130" t="s">
        <v>26</v>
      </c>
      <c r="P1921" s="116" t="s">
        <v>424</v>
      </c>
      <c r="Q1921" s="117" t="s">
        <v>63003</v>
      </c>
      <c r="R1921" s="117" t="s">
        <v>63002</v>
      </c>
      <c r="S1921" s="117" t="s">
        <v>57126</v>
      </c>
      <c r="T1921" s="117" t="s">
        <v>57126</v>
      </c>
      <c r="U1921" s="117" t="s">
        <v>57126</v>
      </c>
      <c r="V1921" s="114" t="s">
        <v>17</v>
      </c>
      <c r="W1921" s="118" t="s">
        <v>342</v>
      </c>
      <c r="X1921" s="115" t="str">
        <f>VLOOKUP(W1921,'Formato de datos '!$G$1:$H$240,2,0)</f>
        <v>Material Médico Quirurgico</v>
      </c>
      <c r="Y1921" s="129" t="s">
        <v>57</v>
      </c>
      <c r="Z1921" s="129"/>
      <c r="AA1921" s="131" t="s">
        <v>58450</v>
      </c>
      <c r="AB1921" s="129" t="s">
        <v>442</v>
      </c>
      <c r="AC1921" s="129"/>
      <c r="AD1921" s="130"/>
      <c r="AE1921" s="122">
        <v>2238</v>
      </c>
      <c r="AF1921" s="134"/>
    </row>
    <row r="1922" spans="1:32" s="135" customFormat="1" ht="60">
      <c r="A1922" s="133" t="s">
        <v>62915</v>
      </c>
      <c r="B1922" s="125" t="s">
        <v>58450</v>
      </c>
      <c r="C1922" s="125" t="s">
        <v>59193</v>
      </c>
      <c r="D1922" s="127" t="s">
        <v>29563</v>
      </c>
      <c r="E1922" s="111" t="s">
        <v>3650</v>
      </c>
      <c r="F1922" s="126" t="s">
        <v>59418</v>
      </c>
      <c r="G1922" s="127" t="s">
        <v>59419</v>
      </c>
      <c r="H1922" s="111" t="s">
        <v>420</v>
      </c>
      <c r="I1922" s="128">
        <v>36.75</v>
      </c>
      <c r="J1922" s="42">
        <v>8329.44</v>
      </c>
      <c r="K1922" s="34">
        <v>306106.92000000004</v>
      </c>
      <c r="L1922" s="24">
        <v>285547.5</v>
      </c>
      <c r="M1922" s="129" t="s">
        <v>45</v>
      </c>
      <c r="N1922" s="129">
        <v>12</v>
      </c>
      <c r="O1922" s="130" t="s">
        <v>26</v>
      </c>
      <c r="P1922" s="116" t="s">
        <v>424</v>
      </c>
      <c r="Q1922" s="117" t="s">
        <v>63003</v>
      </c>
      <c r="R1922" s="117" t="s">
        <v>63002</v>
      </c>
      <c r="S1922" s="117" t="s">
        <v>57126</v>
      </c>
      <c r="T1922" s="117" t="s">
        <v>57126</v>
      </c>
      <c r="U1922" s="117" t="s">
        <v>57126</v>
      </c>
      <c r="V1922" s="114" t="s">
        <v>17</v>
      </c>
      <c r="W1922" s="118" t="s">
        <v>342</v>
      </c>
      <c r="X1922" s="115" t="str">
        <f>VLOOKUP(W1922,'Formato de datos '!$G$1:$H$240,2,0)</f>
        <v>Material Médico Quirurgico</v>
      </c>
      <c r="Y1922" s="129" t="s">
        <v>57</v>
      </c>
      <c r="Z1922" s="129"/>
      <c r="AA1922" s="131" t="s">
        <v>58450</v>
      </c>
      <c r="AB1922" s="129" t="s">
        <v>442</v>
      </c>
      <c r="AC1922" s="129"/>
      <c r="AD1922" s="130"/>
      <c r="AE1922" s="122">
        <v>2239</v>
      </c>
      <c r="AF1922" s="134"/>
    </row>
    <row r="1923" spans="1:32" s="135" customFormat="1" ht="60">
      <c r="A1923" s="133" t="s">
        <v>62915</v>
      </c>
      <c r="B1923" s="125" t="s">
        <v>58450</v>
      </c>
      <c r="C1923" s="125" t="s">
        <v>59193</v>
      </c>
      <c r="D1923" s="127" t="s">
        <v>29563</v>
      </c>
      <c r="E1923" s="111" t="s">
        <v>3650</v>
      </c>
      <c r="F1923" s="126" t="s">
        <v>59420</v>
      </c>
      <c r="G1923" s="127" t="s">
        <v>59421</v>
      </c>
      <c r="H1923" s="111" t="s">
        <v>420</v>
      </c>
      <c r="I1923" s="128">
        <v>164.64</v>
      </c>
      <c r="J1923" s="42">
        <v>8920.1119999999992</v>
      </c>
      <c r="K1923" s="34">
        <v>1468607.2396799996</v>
      </c>
      <c r="L1923" s="24">
        <v>1369969.44</v>
      </c>
      <c r="M1923" s="129" t="s">
        <v>45</v>
      </c>
      <c r="N1923" s="129">
        <v>12</v>
      </c>
      <c r="O1923" s="130" t="s">
        <v>26</v>
      </c>
      <c r="P1923" s="116" t="s">
        <v>424</v>
      </c>
      <c r="Q1923" s="117" t="s">
        <v>63003</v>
      </c>
      <c r="R1923" s="117" t="s">
        <v>63002</v>
      </c>
      <c r="S1923" s="117" t="s">
        <v>57126</v>
      </c>
      <c r="T1923" s="117" t="s">
        <v>57126</v>
      </c>
      <c r="U1923" s="117" t="s">
        <v>57126</v>
      </c>
      <c r="V1923" s="114" t="s">
        <v>17</v>
      </c>
      <c r="W1923" s="118" t="s">
        <v>342</v>
      </c>
      <c r="X1923" s="115" t="str">
        <f>VLOOKUP(W1923,'Formato de datos '!$G$1:$H$240,2,0)</f>
        <v>Material Médico Quirurgico</v>
      </c>
      <c r="Y1923" s="129" t="s">
        <v>57</v>
      </c>
      <c r="Z1923" s="129"/>
      <c r="AA1923" s="131" t="s">
        <v>58450</v>
      </c>
      <c r="AB1923" s="129" t="s">
        <v>442</v>
      </c>
      <c r="AC1923" s="129"/>
      <c r="AD1923" s="130"/>
      <c r="AE1923" s="122">
        <v>2240</v>
      </c>
      <c r="AF1923" s="134"/>
    </row>
    <row r="1924" spans="1:32" s="135" customFormat="1" ht="60">
      <c r="A1924" s="133" t="s">
        <v>62915</v>
      </c>
      <c r="B1924" s="125" t="s">
        <v>58450</v>
      </c>
      <c r="C1924" s="125" t="s">
        <v>59193</v>
      </c>
      <c r="D1924" s="127" t="s">
        <v>29563</v>
      </c>
      <c r="E1924" s="111" t="s">
        <v>3650</v>
      </c>
      <c r="F1924" s="126" t="s">
        <v>59422</v>
      </c>
      <c r="G1924" s="127" t="s">
        <v>59423</v>
      </c>
      <c r="H1924" s="111" t="s">
        <v>420</v>
      </c>
      <c r="I1924" s="128">
        <v>1262.73</v>
      </c>
      <c r="J1924" s="42">
        <v>7412.88</v>
      </c>
      <c r="K1924" s="34">
        <v>9360465.9624000005</v>
      </c>
      <c r="L1924" s="24">
        <v>8731777.9499999993</v>
      </c>
      <c r="M1924" s="129" t="s">
        <v>45</v>
      </c>
      <c r="N1924" s="129">
        <v>12</v>
      </c>
      <c r="O1924" s="130" t="s">
        <v>26</v>
      </c>
      <c r="P1924" s="116" t="s">
        <v>424</v>
      </c>
      <c r="Q1924" s="117" t="s">
        <v>63003</v>
      </c>
      <c r="R1924" s="117" t="s">
        <v>63002</v>
      </c>
      <c r="S1924" s="117" t="s">
        <v>57126</v>
      </c>
      <c r="T1924" s="117" t="s">
        <v>57126</v>
      </c>
      <c r="U1924" s="117" t="s">
        <v>57126</v>
      </c>
      <c r="V1924" s="114" t="s">
        <v>17</v>
      </c>
      <c r="W1924" s="118" t="s">
        <v>342</v>
      </c>
      <c r="X1924" s="115" t="str">
        <f>VLOOKUP(W1924,'Formato de datos '!$G$1:$H$240,2,0)</f>
        <v>Material Médico Quirurgico</v>
      </c>
      <c r="Y1924" s="129" t="s">
        <v>57</v>
      </c>
      <c r="Z1924" s="129"/>
      <c r="AA1924" s="131" t="s">
        <v>58450</v>
      </c>
      <c r="AB1924" s="129" t="s">
        <v>442</v>
      </c>
      <c r="AC1924" s="129"/>
      <c r="AD1924" s="130"/>
      <c r="AE1924" s="122">
        <v>2241</v>
      </c>
      <c r="AF1924" s="134"/>
    </row>
    <row r="1925" spans="1:32" s="135" customFormat="1" ht="60">
      <c r="A1925" s="133" t="s">
        <v>62915</v>
      </c>
      <c r="B1925" s="125" t="s">
        <v>58450</v>
      </c>
      <c r="C1925" s="125" t="s">
        <v>59193</v>
      </c>
      <c r="D1925" s="127" t="s">
        <v>29563</v>
      </c>
      <c r="E1925" s="111" t="s">
        <v>6478</v>
      </c>
      <c r="F1925" s="126" t="s">
        <v>59424</v>
      </c>
      <c r="G1925" s="127" t="s">
        <v>59425</v>
      </c>
      <c r="H1925" s="111" t="s">
        <v>420</v>
      </c>
      <c r="I1925" s="128">
        <v>971.66999999999985</v>
      </c>
      <c r="J1925" s="42">
        <v>229367.264</v>
      </c>
      <c r="K1925" s="34">
        <v>222869289.41087997</v>
      </c>
      <c r="L1925" s="24">
        <v>207900456.53999996</v>
      </c>
      <c r="M1925" s="129" t="s">
        <v>45</v>
      </c>
      <c r="N1925" s="129">
        <v>12</v>
      </c>
      <c r="O1925" s="130" t="s">
        <v>26</v>
      </c>
      <c r="P1925" s="116" t="s">
        <v>424</v>
      </c>
      <c r="Q1925" s="117" t="s">
        <v>63003</v>
      </c>
      <c r="R1925" s="117" t="s">
        <v>63002</v>
      </c>
      <c r="S1925" s="117" t="s">
        <v>57126</v>
      </c>
      <c r="T1925" s="117" t="s">
        <v>57126</v>
      </c>
      <c r="U1925" s="117" t="s">
        <v>57126</v>
      </c>
      <c r="V1925" s="114" t="s">
        <v>17</v>
      </c>
      <c r="W1925" s="118" t="s">
        <v>364</v>
      </c>
      <c r="X1925" s="115" t="str">
        <f>VLOOKUP(W1925,'Formato de datos '!$G$1:$H$240,2,0)</f>
        <v>Material Médico Quirurgico</v>
      </c>
      <c r="Y1925" s="129" t="s">
        <v>57</v>
      </c>
      <c r="Z1925" s="129"/>
      <c r="AA1925" s="131" t="s">
        <v>58450</v>
      </c>
      <c r="AB1925" s="129" t="s">
        <v>442</v>
      </c>
      <c r="AC1925" s="129"/>
      <c r="AD1925" s="130"/>
      <c r="AE1925" s="122">
        <v>2242</v>
      </c>
      <c r="AF1925" s="134"/>
    </row>
    <row r="1926" spans="1:32" s="135" customFormat="1" ht="60">
      <c r="A1926" s="133" t="s">
        <v>62915</v>
      </c>
      <c r="B1926" s="125" t="s">
        <v>58450</v>
      </c>
      <c r="C1926" s="125" t="s">
        <v>59193</v>
      </c>
      <c r="D1926" s="127" t="s">
        <v>29563</v>
      </c>
      <c r="E1926" s="111" t="s">
        <v>6478</v>
      </c>
      <c r="F1926" s="126" t="s">
        <v>59426</v>
      </c>
      <c r="G1926" s="127" t="s">
        <v>59427</v>
      </c>
      <c r="H1926" s="111" t="s">
        <v>420</v>
      </c>
      <c r="I1926" s="128">
        <v>5.88</v>
      </c>
      <c r="J1926" s="42">
        <v>451080.44799999997</v>
      </c>
      <c r="K1926" s="34">
        <v>2652353.0342399999</v>
      </c>
      <c r="L1926" s="24">
        <v>2474209.92</v>
      </c>
      <c r="M1926" s="129" t="s">
        <v>45</v>
      </c>
      <c r="N1926" s="129">
        <v>12</v>
      </c>
      <c r="O1926" s="130" t="s">
        <v>26</v>
      </c>
      <c r="P1926" s="116" t="s">
        <v>424</v>
      </c>
      <c r="Q1926" s="117" t="s">
        <v>63003</v>
      </c>
      <c r="R1926" s="117" t="s">
        <v>63002</v>
      </c>
      <c r="S1926" s="117" t="s">
        <v>57126</v>
      </c>
      <c r="T1926" s="117" t="s">
        <v>57126</v>
      </c>
      <c r="U1926" s="117" t="s">
        <v>57126</v>
      </c>
      <c r="V1926" s="114" t="s">
        <v>17</v>
      </c>
      <c r="W1926" s="118" t="s">
        <v>364</v>
      </c>
      <c r="X1926" s="115" t="str">
        <f>VLOOKUP(W1926,'Formato de datos '!$G$1:$H$240,2,0)</f>
        <v>Material Médico Quirurgico</v>
      </c>
      <c r="Y1926" s="129" t="s">
        <v>57</v>
      </c>
      <c r="Z1926" s="129"/>
      <c r="AA1926" s="131" t="s">
        <v>58450</v>
      </c>
      <c r="AB1926" s="129" t="s">
        <v>442</v>
      </c>
      <c r="AC1926" s="129"/>
      <c r="AD1926" s="130"/>
      <c r="AE1926" s="122">
        <v>2243</v>
      </c>
      <c r="AF1926" s="134"/>
    </row>
    <row r="1927" spans="1:32" s="135" customFormat="1" ht="60">
      <c r="A1927" s="133" t="s">
        <v>62915</v>
      </c>
      <c r="B1927" s="125" t="s">
        <v>58450</v>
      </c>
      <c r="C1927" s="125" t="s">
        <v>59193</v>
      </c>
      <c r="D1927" s="127" t="s">
        <v>29563</v>
      </c>
      <c r="E1927" s="111" t="s">
        <v>6478</v>
      </c>
      <c r="F1927" s="126" t="s">
        <v>59428</v>
      </c>
      <c r="G1927" s="127" t="s">
        <v>59429</v>
      </c>
      <c r="H1927" s="111" t="s">
        <v>420</v>
      </c>
      <c r="I1927" s="128">
        <v>13.229999999999999</v>
      </c>
      <c r="J1927" s="42">
        <v>360762.304</v>
      </c>
      <c r="K1927" s="34">
        <v>4772885.28192</v>
      </c>
      <c r="L1927" s="24">
        <v>4452318.3599999994</v>
      </c>
      <c r="M1927" s="129" t="s">
        <v>45</v>
      </c>
      <c r="N1927" s="129">
        <v>12</v>
      </c>
      <c r="O1927" s="130" t="s">
        <v>26</v>
      </c>
      <c r="P1927" s="116" t="s">
        <v>424</v>
      </c>
      <c r="Q1927" s="117" t="s">
        <v>63003</v>
      </c>
      <c r="R1927" s="117" t="s">
        <v>63002</v>
      </c>
      <c r="S1927" s="117" t="s">
        <v>57126</v>
      </c>
      <c r="T1927" s="117" t="s">
        <v>57126</v>
      </c>
      <c r="U1927" s="117" t="s">
        <v>57126</v>
      </c>
      <c r="V1927" s="114" t="s">
        <v>17</v>
      </c>
      <c r="W1927" s="118" t="s">
        <v>364</v>
      </c>
      <c r="X1927" s="115" t="str">
        <f>VLOOKUP(W1927,'Formato de datos '!$G$1:$H$240,2,0)</f>
        <v>Material Médico Quirurgico</v>
      </c>
      <c r="Y1927" s="129" t="s">
        <v>57</v>
      </c>
      <c r="Z1927" s="129"/>
      <c r="AA1927" s="131" t="s">
        <v>58450</v>
      </c>
      <c r="AB1927" s="129" t="s">
        <v>442</v>
      </c>
      <c r="AC1927" s="129"/>
      <c r="AD1927" s="130"/>
      <c r="AE1927" s="122">
        <v>2244</v>
      </c>
      <c r="AF1927" s="134"/>
    </row>
    <row r="1928" spans="1:32" s="135" customFormat="1" ht="60">
      <c r="A1928" s="133" t="s">
        <v>62915</v>
      </c>
      <c r="B1928" s="125" t="s">
        <v>58450</v>
      </c>
      <c r="C1928" s="125" t="s">
        <v>59193</v>
      </c>
      <c r="D1928" s="127" t="s">
        <v>29563</v>
      </c>
      <c r="E1928" s="111" t="s">
        <v>6478</v>
      </c>
      <c r="F1928" s="126" t="s">
        <v>59430</v>
      </c>
      <c r="G1928" s="127" t="s">
        <v>59431</v>
      </c>
      <c r="H1928" s="111" t="s">
        <v>420</v>
      </c>
      <c r="I1928" s="128">
        <v>338.09999999999997</v>
      </c>
      <c r="J1928" s="42">
        <v>305989.70752</v>
      </c>
      <c r="K1928" s="34">
        <v>103455120.11251199</v>
      </c>
      <c r="L1928" s="24">
        <v>96506641.895999998</v>
      </c>
      <c r="M1928" s="129" t="s">
        <v>45</v>
      </c>
      <c r="N1928" s="129">
        <v>12</v>
      </c>
      <c r="O1928" s="130" t="s">
        <v>26</v>
      </c>
      <c r="P1928" s="116" t="s">
        <v>424</v>
      </c>
      <c r="Q1928" s="117" t="s">
        <v>63003</v>
      </c>
      <c r="R1928" s="117" t="s">
        <v>63002</v>
      </c>
      <c r="S1928" s="117" t="s">
        <v>57126</v>
      </c>
      <c r="T1928" s="117" t="s">
        <v>57126</v>
      </c>
      <c r="U1928" s="117" t="s">
        <v>57126</v>
      </c>
      <c r="V1928" s="114" t="s">
        <v>17</v>
      </c>
      <c r="W1928" s="118" t="s">
        <v>364</v>
      </c>
      <c r="X1928" s="115" t="str">
        <f>VLOOKUP(W1928,'Formato de datos '!$G$1:$H$240,2,0)</f>
        <v>Material Médico Quirurgico</v>
      </c>
      <c r="Y1928" s="129" t="s">
        <v>57</v>
      </c>
      <c r="Z1928" s="129"/>
      <c r="AA1928" s="131" t="s">
        <v>58450</v>
      </c>
      <c r="AB1928" s="129" t="s">
        <v>442</v>
      </c>
      <c r="AC1928" s="129"/>
      <c r="AD1928" s="130"/>
      <c r="AE1928" s="122">
        <v>2245</v>
      </c>
      <c r="AF1928" s="134"/>
    </row>
    <row r="1929" spans="1:32" s="135" customFormat="1" ht="60">
      <c r="A1929" s="133" t="s">
        <v>62915</v>
      </c>
      <c r="B1929" s="125" t="s">
        <v>58450</v>
      </c>
      <c r="C1929" s="125" t="s">
        <v>59193</v>
      </c>
      <c r="D1929" s="127" t="s">
        <v>29563</v>
      </c>
      <c r="E1929" s="111" t="s">
        <v>6478</v>
      </c>
      <c r="F1929" s="126" t="s">
        <v>59432</v>
      </c>
      <c r="G1929" s="127" t="s">
        <v>59433</v>
      </c>
      <c r="H1929" s="111" t="s">
        <v>420</v>
      </c>
      <c r="I1929" s="128">
        <v>508.62</v>
      </c>
      <c r="J1929" s="42">
        <v>229367.264</v>
      </c>
      <c r="K1929" s="34">
        <v>116660777.81568</v>
      </c>
      <c r="L1929" s="24">
        <v>108825352.44</v>
      </c>
      <c r="M1929" s="129" t="s">
        <v>45</v>
      </c>
      <c r="N1929" s="129">
        <v>12</v>
      </c>
      <c r="O1929" s="130" t="s">
        <v>26</v>
      </c>
      <c r="P1929" s="116" t="s">
        <v>424</v>
      </c>
      <c r="Q1929" s="117" t="s">
        <v>63003</v>
      </c>
      <c r="R1929" s="117" t="s">
        <v>63002</v>
      </c>
      <c r="S1929" s="117" t="s">
        <v>57126</v>
      </c>
      <c r="T1929" s="117" t="s">
        <v>57126</v>
      </c>
      <c r="U1929" s="117" t="s">
        <v>57126</v>
      </c>
      <c r="V1929" s="114" t="s">
        <v>17</v>
      </c>
      <c r="W1929" s="118" t="s">
        <v>364</v>
      </c>
      <c r="X1929" s="115" t="str">
        <f>VLOOKUP(W1929,'Formato de datos '!$G$1:$H$240,2,0)</f>
        <v>Material Médico Quirurgico</v>
      </c>
      <c r="Y1929" s="129" t="s">
        <v>57</v>
      </c>
      <c r="Z1929" s="129"/>
      <c r="AA1929" s="131" t="s">
        <v>58450</v>
      </c>
      <c r="AB1929" s="129" t="s">
        <v>442</v>
      </c>
      <c r="AC1929" s="129"/>
      <c r="AD1929" s="130"/>
      <c r="AE1929" s="122">
        <v>2246</v>
      </c>
      <c r="AF1929" s="134"/>
    </row>
    <row r="1930" spans="1:32" s="135" customFormat="1" ht="60">
      <c r="A1930" s="133" t="s">
        <v>62915</v>
      </c>
      <c r="B1930" s="125" t="s">
        <v>58450</v>
      </c>
      <c r="C1930" s="125" t="s">
        <v>59193</v>
      </c>
      <c r="D1930" s="127" t="s">
        <v>29563</v>
      </c>
      <c r="E1930" s="111" t="s">
        <v>3650</v>
      </c>
      <c r="F1930" s="126" t="s">
        <v>59434</v>
      </c>
      <c r="G1930" s="127" t="s">
        <v>59435</v>
      </c>
      <c r="H1930" s="111" t="s">
        <v>420</v>
      </c>
      <c r="I1930" s="128">
        <v>82.32</v>
      </c>
      <c r="J1930" s="42">
        <v>89045.68</v>
      </c>
      <c r="K1930" s="34">
        <v>7330240.3775999984</v>
      </c>
      <c r="L1930" s="24">
        <v>6837910.7999999998</v>
      </c>
      <c r="M1930" s="129" t="s">
        <v>45</v>
      </c>
      <c r="N1930" s="129">
        <v>12</v>
      </c>
      <c r="O1930" s="130" t="s">
        <v>26</v>
      </c>
      <c r="P1930" s="116" t="s">
        <v>424</v>
      </c>
      <c r="Q1930" s="117" t="s">
        <v>63003</v>
      </c>
      <c r="R1930" s="117" t="s">
        <v>63002</v>
      </c>
      <c r="S1930" s="117" t="s">
        <v>57126</v>
      </c>
      <c r="T1930" s="117" t="s">
        <v>57126</v>
      </c>
      <c r="U1930" s="117" t="s">
        <v>57126</v>
      </c>
      <c r="V1930" s="114" t="s">
        <v>17</v>
      </c>
      <c r="W1930" s="118" t="s">
        <v>342</v>
      </c>
      <c r="X1930" s="115" t="str">
        <f>VLOOKUP(W1930,'Formato de datos '!$G$1:$H$240,2,0)</f>
        <v>Material Médico Quirurgico</v>
      </c>
      <c r="Y1930" s="129" t="s">
        <v>57</v>
      </c>
      <c r="Z1930" s="129"/>
      <c r="AA1930" s="131" t="s">
        <v>58450</v>
      </c>
      <c r="AB1930" s="129" t="s">
        <v>442</v>
      </c>
      <c r="AC1930" s="129"/>
      <c r="AD1930" s="130"/>
      <c r="AE1930" s="122">
        <v>2247</v>
      </c>
      <c r="AF1930" s="134"/>
    </row>
    <row r="1931" spans="1:32" s="135" customFormat="1" ht="60">
      <c r="A1931" s="133" t="s">
        <v>62915</v>
      </c>
      <c r="B1931" s="125" t="s">
        <v>58450</v>
      </c>
      <c r="C1931" s="125" t="s">
        <v>59193</v>
      </c>
      <c r="D1931" s="127" t="s">
        <v>29563</v>
      </c>
      <c r="E1931" s="111" t="s">
        <v>3650</v>
      </c>
      <c r="F1931" s="126" t="s">
        <v>59436</v>
      </c>
      <c r="G1931" s="127" t="s">
        <v>59437</v>
      </c>
      <c r="H1931" s="111" t="s">
        <v>420</v>
      </c>
      <c r="I1931" s="128">
        <v>163.16999999999999</v>
      </c>
      <c r="J1931" s="42">
        <v>88970.64</v>
      </c>
      <c r="K1931" s="34">
        <v>14517339.328799998</v>
      </c>
      <c r="L1931" s="24">
        <v>13542294.149999999</v>
      </c>
      <c r="M1931" s="129" t="s">
        <v>45</v>
      </c>
      <c r="N1931" s="129">
        <v>12</v>
      </c>
      <c r="O1931" s="130" t="s">
        <v>26</v>
      </c>
      <c r="P1931" s="116" t="s">
        <v>424</v>
      </c>
      <c r="Q1931" s="117" t="s">
        <v>63003</v>
      </c>
      <c r="R1931" s="117" t="s">
        <v>63002</v>
      </c>
      <c r="S1931" s="117" t="s">
        <v>57126</v>
      </c>
      <c r="T1931" s="117" t="s">
        <v>57126</v>
      </c>
      <c r="U1931" s="117" t="s">
        <v>57126</v>
      </c>
      <c r="V1931" s="114" t="s">
        <v>17</v>
      </c>
      <c r="W1931" s="118" t="s">
        <v>342</v>
      </c>
      <c r="X1931" s="115" t="str">
        <f>VLOOKUP(W1931,'Formato de datos '!$G$1:$H$240,2,0)</f>
        <v>Material Médico Quirurgico</v>
      </c>
      <c r="Y1931" s="129" t="s">
        <v>57</v>
      </c>
      <c r="Z1931" s="129"/>
      <c r="AA1931" s="131" t="s">
        <v>58450</v>
      </c>
      <c r="AB1931" s="129" t="s">
        <v>442</v>
      </c>
      <c r="AC1931" s="129"/>
      <c r="AD1931" s="130"/>
      <c r="AE1931" s="122">
        <v>2248</v>
      </c>
      <c r="AF1931" s="134"/>
    </row>
    <row r="1932" spans="1:32" s="135" customFormat="1" ht="60">
      <c r="A1932" s="133" t="s">
        <v>62915</v>
      </c>
      <c r="B1932" s="125" t="s">
        <v>58450</v>
      </c>
      <c r="C1932" s="125" t="s">
        <v>59193</v>
      </c>
      <c r="D1932" s="127" t="s">
        <v>29563</v>
      </c>
      <c r="E1932" s="111" t="s">
        <v>3650</v>
      </c>
      <c r="F1932" s="126" t="s">
        <v>59438</v>
      </c>
      <c r="G1932" s="127" t="s">
        <v>59439</v>
      </c>
      <c r="H1932" s="111" t="s">
        <v>420</v>
      </c>
      <c r="I1932" s="128">
        <v>895.23</v>
      </c>
      <c r="J1932" s="42">
        <v>41593.599999999999</v>
      </c>
      <c r="K1932" s="34">
        <v>37235838.527999997</v>
      </c>
      <c r="L1932" s="24">
        <v>34734924</v>
      </c>
      <c r="M1932" s="129" t="s">
        <v>45</v>
      </c>
      <c r="N1932" s="129">
        <v>12</v>
      </c>
      <c r="O1932" s="130" t="s">
        <v>26</v>
      </c>
      <c r="P1932" s="116" t="s">
        <v>424</v>
      </c>
      <c r="Q1932" s="117" t="s">
        <v>63003</v>
      </c>
      <c r="R1932" s="117" t="s">
        <v>63002</v>
      </c>
      <c r="S1932" s="117" t="s">
        <v>57126</v>
      </c>
      <c r="T1932" s="117" t="s">
        <v>57126</v>
      </c>
      <c r="U1932" s="117" t="s">
        <v>57126</v>
      </c>
      <c r="V1932" s="114" t="s">
        <v>17</v>
      </c>
      <c r="W1932" s="118" t="s">
        <v>342</v>
      </c>
      <c r="X1932" s="115" t="str">
        <f>VLOOKUP(W1932,'Formato de datos '!$G$1:$H$240,2,0)</f>
        <v>Material Médico Quirurgico</v>
      </c>
      <c r="Y1932" s="129" t="s">
        <v>57</v>
      </c>
      <c r="Z1932" s="129"/>
      <c r="AA1932" s="131" t="s">
        <v>58450</v>
      </c>
      <c r="AB1932" s="129" t="s">
        <v>442</v>
      </c>
      <c r="AC1932" s="129"/>
      <c r="AD1932" s="130"/>
      <c r="AE1932" s="122">
        <v>2249</v>
      </c>
      <c r="AF1932" s="134"/>
    </row>
    <row r="1933" spans="1:32" s="135" customFormat="1" ht="60">
      <c r="A1933" s="133" t="s">
        <v>62915</v>
      </c>
      <c r="B1933" s="125" t="s">
        <v>58450</v>
      </c>
      <c r="C1933" s="125" t="s">
        <v>59193</v>
      </c>
      <c r="D1933" s="127" t="s">
        <v>29563</v>
      </c>
      <c r="E1933" s="111" t="s">
        <v>3650</v>
      </c>
      <c r="F1933" s="126" t="s">
        <v>59440</v>
      </c>
      <c r="G1933" s="127" t="s">
        <v>59441</v>
      </c>
      <c r="H1933" s="111" t="s">
        <v>420</v>
      </c>
      <c r="I1933" s="128">
        <v>567.41999999999996</v>
      </c>
      <c r="J1933" s="42">
        <v>16476.64</v>
      </c>
      <c r="K1933" s="34">
        <v>9349175.0687999986</v>
      </c>
      <c r="L1933" s="24">
        <v>8721245.3999999985</v>
      </c>
      <c r="M1933" s="129" t="s">
        <v>45</v>
      </c>
      <c r="N1933" s="129">
        <v>12</v>
      </c>
      <c r="O1933" s="130" t="s">
        <v>26</v>
      </c>
      <c r="P1933" s="116" t="s">
        <v>424</v>
      </c>
      <c r="Q1933" s="117" t="s">
        <v>63003</v>
      </c>
      <c r="R1933" s="117" t="s">
        <v>63002</v>
      </c>
      <c r="S1933" s="117" t="s">
        <v>57126</v>
      </c>
      <c r="T1933" s="117" t="s">
        <v>57126</v>
      </c>
      <c r="U1933" s="117" t="s">
        <v>57126</v>
      </c>
      <c r="V1933" s="114" t="s">
        <v>17</v>
      </c>
      <c r="W1933" s="118" t="s">
        <v>342</v>
      </c>
      <c r="X1933" s="115" t="str">
        <f>VLOOKUP(W1933,'Formato de datos '!$G$1:$H$240,2,0)</f>
        <v>Material Médico Quirurgico</v>
      </c>
      <c r="Y1933" s="129" t="s">
        <v>57</v>
      </c>
      <c r="Z1933" s="129"/>
      <c r="AA1933" s="131" t="s">
        <v>58450</v>
      </c>
      <c r="AB1933" s="129" t="s">
        <v>442</v>
      </c>
      <c r="AC1933" s="129"/>
      <c r="AD1933" s="130"/>
      <c r="AE1933" s="122">
        <v>2250</v>
      </c>
      <c r="AF1933" s="134"/>
    </row>
    <row r="1934" spans="1:32" s="135" customFormat="1" ht="60">
      <c r="A1934" s="133" t="s">
        <v>62915</v>
      </c>
      <c r="B1934" s="125" t="s">
        <v>58450</v>
      </c>
      <c r="C1934" s="125" t="s">
        <v>59193</v>
      </c>
      <c r="D1934" s="127" t="s">
        <v>29563</v>
      </c>
      <c r="E1934" s="111" t="s">
        <v>3650</v>
      </c>
      <c r="F1934" s="126" t="s">
        <v>59442</v>
      </c>
      <c r="G1934" s="127" t="s">
        <v>59443</v>
      </c>
      <c r="H1934" s="111" t="s">
        <v>420</v>
      </c>
      <c r="I1934" s="128">
        <v>330.75</v>
      </c>
      <c r="J1934" s="42">
        <v>31983.119999999999</v>
      </c>
      <c r="K1934" s="34">
        <v>10578416.939999999</v>
      </c>
      <c r="L1934" s="24">
        <v>9837927.7542000003</v>
      </c>
      <c r="M1934" s="129" t="s">
        <v>45</v>
      </c>
      <c r="N1934" s="129">
        <v>12</v>
      </c>
      <c r="O1934" s="130" t="s">
        <v>26</v>
      </c>
      <c r="P1934" s="116" t="s">
        <v>424</v>
      </c>
      <c r="Q1934" s="117" t="s">
        <v>63003</v>
      </c>
      <c r="R1934" s="117" t="s">
        <v>63002</v>
      </c>
      <c r="S1934" s="117" t="s">
        <v>57126</v>
      </c>
      <c r="T1934" s="117" t="s">
        <v>57126</v>
      </c>
      <c r="U1934" s="117" t="s">
        <v>57126</v>
      </c>
      <c r="V1934" s="114" t="s">
        <v>17</v>
      </c>
      <c r="W1934" s="118" t="s">
        <v>342</v>
      </c>
      <c r="X1934" s="115" t="str">
        <f>VLOOKUP(W1934,'Formato de datos '!$G$1:$H$240,2,0)</f>
        <v>Material Médico Quirurgico</v>
      </c>
      <c r="Y1934" s="129" t="s">
        <v>57</v>
      </c>
      <c r="Z1934" s="129"/>
      <c r="AA1934" s="131" t="s">
        <v>58450</v>
      </c>
      <c r="AB1934" s="129" t="s">
        <v>442</v>
      </c>
      <c r="AC1934" s="129"/>
      <c r="AD1934" s="130"/>
      <c r="AE1934" s="122">
        <v>2251</v>
      </c>
      <c r="AF1934" s="134"/>
    </row>
    <row r="1935" spans="1:32" s="135" customFormat="1" ht="60">
      <c r="A1935" s="133" t="s">
        <v>62915</v>
      </c>
      <c r="B1935" s="125" t="s">
        <v>58450</v>
      </c>
      <c r="C1935" s="125" t="s">
        <v>59193</v>
      </c>
      <c r="D1935" s="127" t="s">
        <v>29563</v>
      </c>
      <c r="E1935" s="111" t="s">
        <v>3650</v>
      </c>
      <c r="F1935" s="126" t="s">
        <v>59444</v>
      </c>
      <c r="G1935" s="127" t="s">
        <v>59445</v>
      </c>
      <c r="H1935" s="111" t="s">
        <v>420</v>
      </c>
      <c r="I1935" s="128">
        <v>89.669999999999987</v>
      </c>
      <c r="J1935" s="42">
        <v>429687.61599999998</v>
      </c>
      <c r="K1935" s="34">
        <v>38530088.526719995</v>
      </c>
      <c r="L1935" s="24">
        <v>35942246.759999998</v>
      </c>
      <c r="M1935" s="129" t="s">
        <v>45</v>
      </c>
      <c r="N1935" s="129">
        <v>12</v>
      </c>
      <c r="O1935" s="130" t="s">
        <v>26</v>
      </c>
      <c r="P1935" s="116" t="s">
        <v>424</v>
      </c>
      <c r="Q1935" s="117" t="s">
        <v>63003</v>
      </c>
      <c r="R1935" s="117" t="s">
        <v>63002</v>
      </c>
      <c r="S1935" s="117" t="s">
        <v>57126</v>
      </c>
      <c r="T1935" s="117" t="s">
        <v>57126</v>
      </c>
      <c r="U1935" s="117" t="s">
        <v>57126</v>
      </c>
      <c r="V1935" s="114" t="s">
        <v>17</v>
      </c>
      <c r="W1935" s="118" t="s">
        <v>342</v>
      </c>
      <c r="X1935" s="115" t="str">
        <f>VLOOKUP(W1935,'Formato de datos '!$G$1:$H$240,2,0)</f>
        <v>Material Médico Quirurgico</v>
      </c>
      <c r="Y1935" s="129" t="s">
        <v>57</v>
      </c>
      <c r="Z1935" s="129"/>
      <c r="AA1935" s="131" t="s">
        <v>58450</v>
      </c>
      <c r="AB1935" s="129" t="s">
        <v>442</v>
      </c>
      <c r="AC1935" s="129"/>
      <c r="AD1935" s="130"/>
      <c r="AE1935" s="122">
        <v>2252</v>
      </c>
      <c r="AF1935" s="134"/>
    </row>
    <row r="1936" spans="1:32" s="135" customFormat="1" ht="60">
      <c r="A1936" s="133" t="s">
        <v>62915</v>
      </c>
      <c r="B1936" s="125" t="s">
        <v>58450</v>
      </c>
      <c r="C1936" s="125" t="s">
        <v>59193</v>
      </c>
      <c r="D1936" s="127" t="s">
        <v>29563</v>
      </c>
      <c r="E1936" s="111" t="s">
        <v>3650</v>
      </c>
      <c r="F1936" s="126" t="s">
        <v>59446</v>
      </c>
      <c r="G1936" s="127" t="s">
        <v>59447</v>
      </c>
      <c r="H1936" s="111" t="s">
        <v>420</v>
      </c>
      <c r="I1936" s="128">
        <v>14.7</v>
      </c>
      <c r="J1936" s="42">
        <v>303225.92</v>
      </c>
      <c r="K1936" s="34">
        <v>4457421.0239999993</v>
      </c>
      <c r="L1936" s="24">
        <v>4145401.5523199998</v>
      </c>
      <c r="M1936" s="129" t="s">
        <v>45</v>
      </c>
      <c r="N1936" s="129">
        <v>12</v>
      </c>
      <c r="O1936" s="130" t="s">
        <v>26</v>
      </c>
      <c r="P1936" s="116" t="s">
        <v>424</v>
      </c>
      <c r="Q1936" s="117" t="s">
        <v>63003</v>
      </c>
      <c r="R1936" s="117" t="s">
        <v>63002</v>
      </c>
      <c r="S1936" s="117" t="s">
        <v>57126</v>
      </c>
      <c r="T1936" s="117" t="s">
        <v>57126</v>
      </c>
      <c r="U1936" s="117" t="s">
        <v>57126</v>
      </c>
      <c r="V1936" s="114" t="s">
        <v>17</v>
      </c>
      <c r="W1936" s="118" t="s">
        <v>342</v>
      </c>
      <c r="X1936" s="115" t="str">
        <f>VLOOKUP(W1936,'Formato de datos '!$G$1:$H$240,2,0)</f>
        <v>Material Médico Quirurgico</v>
      </c>
      <c r="Y1936" s="129" t="s">
        <v>57</v>
      </c>
      <c r="Z1936" s="129"/>
      <c r="AA1936" s="131" t="s">
        <v>58450</v>
      </c>
      <c r="AB1936" s="129" t="s">
        <v>442</v>
      </c>
      <c r="AC1936" s="129"/>
      <c r="AD1936" s="130"/>
      <c r="AE1936" s="122">
        <v>2253</v>
      </c>
      <c r="AF1936" s="134"/>
    </row>
    <row r="1937" spans="1:32" s="135" customFormat="1" ht="60">
      <c r="A1937" s="133" t="s">
        <v>62915</v>
      </c>
      <c r="B1937" s="125" t="s">
        <v>58450</v>
      </c>
      <c r="C1937" s="125" t="s">
        <v>59193</v>
      </c>
      <c r="D1937" s="127" t="s">
        <v>29563</v>
      </c>
      <c r="E1937" s="111" t="s">
        <v>3650</v>
      </c>
      <c r="F1937" s="126" t="s">
        <v>59448</v>
      </c>
      <c r="G1937" s="127" t="s">
        <v>59449</v>
      </c>
      <c r="H1937" s="111" t="s">
        <v>420</v>
      </c>
      <c r="I1937" s="128">
        <v>11.76</v>
      </c>
      <c r="J1937" s="42">
        <v>267196</v>
      </c>
      <c r="K1937" s="34">
        <v>3142224.96</v>
      </c>
      <c r="L1937" s="24">
        <v>2922269.2127999999</v>
      </c>
      <c r="M1937" s="129" t="s">
        <v>45</v>
      </c>
      <c r="N1937" s="129">
        <v>12</v>
      </c>
      <c r="O1937" s="130" t="s">
        <v>26</v>
      </c>
      <c r="P1937" s="116" t="s">
        <v>424</v>
      </c>
      <c r="Q1937" s="117" t="s">
        <v>63003</v>
      </c>
      <c r="R1937" s="117" t="s">
        <v>63002</v>
      </c>
      <c r="S1937" s="117" t="s">
        <v>57126</v>
      </c>
      <c r="T1937" s="117" t="s">
        <v>57126</v>
      </c>
      <c r="U1937" s="117" t="s">
        <v>57126</v>
      </c>
      <c r="V1937" s="114" t="s">
        <v>17</v>
      </c>
      <c r="W1937" s="118" t="s">
        <v>342</v>
      </c>
      <c r="X1937" s="115" t="str">
        <f>VLOOKUP(W1937,'Formato de datos '!$G$1:$H$240,2,0)</f>
        <v>Material Médico Quirurgico</v>
      </c>
      <c r="Y1937" s="129" t="s">
        <v>57</v>
      </c>
      <c r="Z1937" s="129"/>
      <c r="AA1937" s="131" t="s">
        <v>58450</v>
      </c>
      <c r="AB1937" s="129" t="s">
        <v>442</v>
      </c>
      <c r="AC1937" s="129"/>
      <c r="AD1937" s="130"/>
      <c r="AE1937" s="122">
        <v>2254</v>
      </c>
      <c r="AF1937" s="134"/>
    </row>
    <row r="1938" spans="1:32" s="135" customFormat="1" ht="60">
      <c r="A1938" s="133" t="s">
        <v>62915</v>
      </c>
      <c r="B1938" s="125" t="s">
        <v>58450</v>
      </c>
      <c r="C1938" s="125" t="s">
        <v>59193</v>
      </c>
      <c r="D1938" s="127" t="s">
        <v>29563</v>
      </c>
      <c r="E1938" s="111" t="s">
        <v>3650</v>
      </c>
      <c r="F1938" s="126" t="s">
        <v>59450</v>
      </c>
      <c r="G1938" s="127" t="s">
        <v>59451</v>
      </c>
      <c r="H1938" s="111" t="s">
        <v>420</v>
      </c>
      <c r="I1938" s="128">
        <v>11.76</v>
      </c>
      <c r="J1938" s="42">
        <v>209720</v>
      </c>
      <c r="K1938" s="34">
        <v>2466307.2000000002</v>
      </c>
      <c r="L1938" s="24">
        <v>2304960</v>
      </c>
      <c r="M1938" s="129" t="s">
        <v>45</v>
      </c>
      <c r="N1938" s="129">
        <v>12</v>
      </c>
      <c r="O1938" s="130" t="s">
        <v>26</v>
      </c>
      <c r="P1938" s="116" t="s">
        <v>424</v>
      </c>
      <c r="Q1938" s="117" t="s">
        <v>63003</v>
      </c>
      <c r="R1938" s="117" t="s">
        <v>63002</v>
      </c>
      <c r="S1938" s="117" t="s">
        <v>57126</v>
      </c>
      <c r="T1938" s="117" t="s">
        <v>57126</v>
      </c>
      <c r="U1938" s="117" t="s">
        <v>57126</v>
      </c>
      <c r="V1938" s="114" t="s">
        <v>17</v>
      </c>
      <c r="W1938" s="118" t="s">
        <v>342</v>
      </c>
      <c r="X1938" s="115" t="str">
        <f>VLOOKUP(W1938,'Formato de datos '!$G$1:$H$240,2,0)</f>
        <v>Material Médico Quirurgico</v>
      </c>
      <c r="Y1938" s="129" t="s">
        <v>57</v>
      </c>
      <c r="Z1938" s="129"/>
      <c r="AA1938" s="131" t="s">
        <v>58450</v>
      </c>
      <c r="AB1938" s="129" t="s">
        <v>442</v>
      </c>
      <c r="AC1938" s="129"/>
      <c r="AD1938" s="130"/>
      <c r="AE1938" s="122">
        <v>2255</v>
      </c>
      <c r="AF1938" s="134"/>
    </row>
    <row r="1939" spans="1:32" s="135" customFormat="1" ht="60">
      <c r="A1939" s="133" t="s">
        <v>62915</v>
      </c>
      <c r="B1939" s="125" t="s">
        <v>58450</v>
      </c>
      <c r="C1939" s="125" t="s">
        <v>59193</v>
      </c>
      <c r="D1939" s="127" t="s">
        <v>29563</v>
      </c>
      <c r="E1939" s="111" t="s">
        <v>3650</v>
      </c>
      <c r="F1939" s="126" t="s">
        <v>59452</v>
      </c>
      <c r="G1939" s="127" t="s">
        <v>59453</v>
      </c>
      <c r="H1939" s="111" t="s">
        <v>420</v>
      </c>
      <c r="I1939" s="128">
        <v>279.29999999999995</v>
      </c>
      <c r="J1939" s="42">
        <v>378201.59999999998</v>
      </c>
      <c r="K1939" s="34">
        <v>105631706.87999998</v>
      </c>
      <c r="L1939" s="24">
        <v>98537039.999999985</v>
      </c>
      <c r="M1939" s="129" t="s">
        <v>45</v>
      </c>
      <c r="N1939" s="129">
        <v>12</v>
      </c>
      <c r="O1939" s="130" t="s">
        <v>26</v>
      </c>
      <c r="P1939" s="116" t="s">
        <v>424</v>
      </c>
      <c r="Q1939" s="117" t="s">
        <v>63003</v>
      </c>
      <c r="R1939" s="117" t="s">
        <v>63002</v>
      </c>
      <c r="S1939" s="117" t="s">
        <v>57126</v>
      </c>
      <c r="T1939" s="117" t="s">
        <v>57126</v>
      </c>
      <c r="U1939" s="117" t="s">
        <v>57126</v>
      </c>
      <c r="V1939" s="114" t="s">
        <v>17</v>
      </c>
      <c r="W1939" s="118" t="s">
        <v>342</v>
      </c>
      <c r="X1939" s="115" t="str">
        <f>VLOOKUP(W1939,'Formato de datos '!$G$1:$H$240,2,0)</f>
        <v>Material Médico Quirurgico</v>
      </c>
      <c r="Y1939" s="129" t="s">
        <v>57</v>
      </c>
      <c r="Z1939" s="129"/>
      <c r="AA1939" s="131" t="s">
        <v>58450</v>
      </c>
      <c r="AB1939" s="129" t="s">
        <v>442</v>
      </c>
      <c r="AC1939" s="129"/>
      <c r="AD1939" s="130"/>
      <c r="AE1939" s="122">
        <v>2256</v>
      </c>
      <c r="AF1939" s="134"/>
    </row>
    <row r="1940" spans="1:32" s="135" customFormat="1" ht="60">
      <c r="A1940" s="133" t="s">
        <v>62915</v>
      </c>
      <c r="B1940" s="125" t="s">
        <v>58450</v>
      </c>
      <c r="C1940" s="125" t="s">
        <v>59193</v>
      </c>
      <c r="D1940" s="127" t="s">
        <v>29563</v>
      </c>
      <c r="E1940" s="111" t="s">
        <v>3650</v>
      </c>
      <c r="F1940" s="126" t="s">
        <v>59454</v>
      </c>
      <c r="G1940" s="127" t="s">
        <v>59455</v>
      </c>
      <c r="H1940" s="111" t="s">
        <v>420</v>
      </c>
      <c r="I1940" s="128">
        <v>4604.04</v>
      </c>
      <c r="J1940" s="42">
        <v>9595.4719999999998</v>
      </c>
      <c r="K1940" s="34">
        <v>44177936.906879999</v>
      </c>
      <c r="L1940" s="24">
        <v>41210762.039999999</v>
      </c>
      <c r="M1940" s="129" t="s">
        <v>45</v>
      </c>
      <c r="N1940" s="129">
        <v>12</v>
      </c>
      <c r="O1940" s="130" t="s">
        <v>26</v>
      </c>
      <c r="P1940" s="116" t="s">
        <v>424</v>
      </c>
      <c r="Q1940" s="117" t="s">
        <v>63003</v>
      </c>
      <c r="R1940" s="117" t="s">
        <v>63002</v>
      </c>
      <c r="S1940" s="117" t="s">
        <v>57126</v>
      </c>
      <c r="T1940" s="117" t="s">
        <v>57126</v>
      </c>
      <c r="U1940" s="117" t="s">
        <v>57126</v>
      </c>
      <c r="V1940" s="114" t="s">
        <v>17</v>
      </c>
      <c r="W1940" s="118" t="s">
        <v>342</v>
      </c>
      <c r="X1940" s="115" t="str">
        <f>VLOOKUP(W1940,'Formato de datos '!$G$1:$H$240,2,0)</f>
        <v>Material Médico Quirurgico</v>
      </c>
      <c r="Y1940" s="129" t="s">
        <v>57</v>
      </c>
      <c r="Z1940" s="129"/>
      <c r="AA1940" s="131" t="s">
        <v>58450</v>
      </c>
      <c r="AB1940" s="129" t="s">
        <v>442</v>
      </c>
      <c r="AC1940" s="129"/>
      <c r="AD1940" s="130"/>
      <c r="AE1940" s="122">
        <v>2257</v>
      </c>
      <c r="AF1940" s="134"/>
    </row>
    <row r="1941" spans="1:32" s="135" customFormat="1" ht="60">
      <c r="A1941" s="133" t="s">
        <v>62915</v>
      </c>
      <c r="B1941" s="125" t="s">
        <v>58450</v>
      </c>
      <c r="C1941" s="125" t="s">
        <v>59193</v>
      </c>
      <c r="D1941" s="127" t="s">
        <v>29563</v>
      </c>
      <c r="E1941" s="111" t="s">
        <v>3650</v>
      </c>
      <c r="F1941" s="126" t="s">
        <v>59456</v>
      </c>
      <c r="G1941" s="127" t="s">
        <v>59457</v>
      </c>
      <c r="H1941" s="111" t="s">
        <v>420</v>
      </c>
      <c r="I1941" s="128">
        <v>3971.9399999999996</v>
      </c>
      <c r="J1941" s="42">
        <v>9577.57</v>
      </c>
      <c r="K1941" s="34">
        <v>38041533.385799997</v>
      </c>
      <c r="L1941" s="24">
        <v>35552834.939999998</v>
      </c>
      <c r="M1941" s="129" t="s">
        <v>45</v>
      </c>
      <c r="N1941" s="129">
        <v>12</v>
      </c>
      <c r="O1941" s="130" t="s">
        <v>26</v>
      </c>
      <c r="P1941" s="116" t="s">
        <v>424</v>
      </c>
      <c r="Q1941" s="117" t="s">
        <v>63003</v>
      </c>
      <c r="R1941" s="117" t="s">
        <v>63002</v>
      </c>
      <c r="S1941" s="117" t="s">
        <v>57126</v>
      </c>
      <c r="T1941" s="117" t="s">
        <v>57126</v>
      </c>
      <c r="U1941" s="117" t="s">
        <v>57126</v>
      </c>
      <c r="V1941" s="114" t="s">
        <v>17</v>
      </c>
      <c r="W1941" s="118" t="s">
        <v>342</v>
      </c>
      <c r="X1941" s="115" t="str">
        <f>VLOOKUP(W1941,'Formato de datos '!$G$1:$H$240,2,0)</f>
        <v>Material Médico Quirurgico</v>
      </c>
      <c r="Y1941" s="129" t="s">
        <v>57</v>
      </c>
      <c r="Z1941" s="129"/>
      <c r="AA1941" s="131" t="s">
        <v>58450</v>
      </c>
      <c r="AB1941" s="129" t="s">
        <v>442</v>
      </c>
      <c r="AC1941" s="129"/>
      <c r="AD1941" s="130"/>
      <c r="AE1941" s="122">
        <v>2258</v>
      </c>
      <c r="AF1941" s="134"/>
    </row>
    <row r="1942" spans="1:32" s="135" customFormat="1" ht="60">
      <c r="A1942" s="133" t="s">
        <v>62915</v>
      </c>
      <c r="B1942" s="125" t="s">
        <v>58450</v>
      </c>
      <c r="C1942" s="125" t="s">
        <v>59193</v>
      </c>
      <c r="D1942" s="127" t="s">
        <v>29563</v>
      </c>
      <c r="E1942" s="111" t="s">
        <v>6478</v>
      </c>
      <c r="F1942" s="126" t="s">
        <v>59458</v>
      </c>
      <c r="G1942" s="127" t="s">
        <v>59459</v>
      </c>
      <c r="H1942" s="111" t="s">
        <v>420</v>
      </c>
      <c r="I1942" s="128">
        <v>2.94</v>
      </c>
      <c r="J1942" s="42">
        <v>5683154.4000000004</v>
      </c>
      <c r="K1942" s="34">
        <v>16708473.936000001</v>
      </c>
      <c r="L1942" s="24">
        <v>15586263</v>
      </c>
      <c r="M1942" s="129" t="s">
        <v>45</v>
      </c>
      <c r="N1942" s="129">
        <v>12</v>
      </c>
      <c r="O1942" s="130" t="s">
        <v>26</v>
      </c>
      <c r="P1942" s="116" t="s">
        <v>424</v>
      </c>
      <c r="Q1942" s="117" t="s">
        <v>63003</v>
      </c>
      <c r="R1942" s="117" t="s">
        <v>63002</v>
      </c>
      <c r="S1942" s="117" t="s">
        <v>57126</v>
      </c>
      <c r="T1942" s="117" t="s">
        <v>57126</v>
      </c>
      <c r="U1942" s="117" t="s">
        <v>57126</v>
      </c>
      <c r="V1942" s="114" t="s">
        <v>17</v>
      </c>
      <c r="W1942" s="118" t="s">
        <v>364</v>
      </c>
      <c r="X1942" s="115" t="str">
        <f>VLOOKUP(W1942,'Formato de datos '!$G$1:$H$240,2,0)</f>
        <v>Material Médico Quirurgico</v>
      </c>
      <c r="Y1942" s="129" t="s">
        <v>57</v>
      </c>
      <c r="Z1942" s="129"/>
      <c r="AA1942" s="131" t="s">
        <v>58450</v>
      </c>
      <c r="AB1942" s="129" t="s">
        <v>442</v>
      </c>
      <c r="AC1942" s="129"/>
      <c r="AD1942" s="130"/>
      <c r="AE1942" s="122">
        <v>2259</v>
      </c>
      <c r="AF1942" s="134"/>
    </row>
    <row r="1943" spans="1:32" s="135" customFormat="1" ht="60">
      <c r="A1943" s="133" t="s">
        <v>62915</v>
      </c>
      <c r="B1943" s="125" t="s">
        <v>58450</v>
      </c>
      <c r="C1943" s="125" t="s">
        <v>59193</v>
      </c>
      <c r="D1943" s="127" t="s">
        <v>29563</v>
      </c>
      <c r="E1943" s="111" t="s">
        <v>6478</v>
      </c>
      <c r="F1943" s="126">
        <v>15703</v>
      </c>
      <c r="G1943" s="127" t="s">
        <v>59460</v>
      </c>
      <c r="H1943" s="111" t="s">
        <v>420</v>
      </c>
      <c r="I1943" s="128">
        <v>354.27</v>
      </c>
      <c r="J1943" s="42">
        <v>158439.45600000001</v>
      </c>
      <c r="K1943" s="34">
        <v>56130346.077119999</v>
      </c>
      <c r="L1943" s="24">
        <v>52360397.460000001</v>
      </c>
      <c r="M1943" s="129" t="s">
        <v>45</v>
      </c>
      <c r="N1943" s="129">
        <v>12</v>
      </c>
      <c r="O1943" s="130" t="s">
        <v>26</v>
      </c>
      <c r="P1943" s="116" t="s">
        <v>424</v>
      </c>
      <c r="Q1943" s="117" t="s">
        <v>63003</v>
      </c>
      <c r="R1943" s="117" t="s">
        <v>63002</v>
      </c>
      <c r="S1943" s="117" t="s">
        <v>57126</v>
      </c>
      <c r="T1943" s="117" t="s">
        <v>57126</v>
      </c>
      <c r="U1943" s="117" t="s">
        <v>57126</v>
      </c>
      <c r="V1943" s="114" t="s">
        <v>17</v>
      </c>
      <c r="W1943" s="118" t="s">
        <v>364</v>
      </c>
      <c r="X1943" s="115" t="str">
        <f>VLOOKUP(W1943,'Formato de datos '!$G$1:$H$240,2,0)</f>
        <v>Material Médico Quirurgico</v>
      </c>
      <c r="Y1943" s="129" t="s">
        <v>57</v>
      </c>
      <c r="Z1943" s="129"/>
      <c r="AA1943" s="131" t="s">
        <v>58450</v>
      </c>
      <c r="AB1943" s="129" t="s">
        <v>442</v>
      </c>
      <c r="AC1943" s="129"/>
      <c r="AD1943" s="130"/>
      <c r="AE1943" s="122">
        <v>2260</v>
      </c>
      <c r="AF1943" s="134"/>
    </row>
    <row r="1944" spans="1:32" s="135" customFormat="1" ht="60">
      <c r="A1944" s="133" t="s">
        <v>62915</v>
      </c>
      <c r="B1944" s="125" t="s">
        <v>58450</v>
      </c>
      <c r="C1944" s="125" t="s">
        <v>59193</v>
      </c>
      <c r="D1944" s="127" t="s">
        <v>29563</v>
      </c>
      <c r="E1944" s="111" t="s">
        <v>6478</v>
      </c>
      <c r="F1944" s="126" t="s">
        <v>59461</v>
      </c>
      <c r="G1944" s="127" t="s">
        <v>59462</v>
      </c>
      <c r="H1944" s="111" t="s">
        <v>420</v>
      </c>
      <c r="I1944" s="128">
        <v>30.869999999999997</v>
      </c>
      <c r="J1944" s="42">
        <v>540288</v>
      </c>
      <c r="K1944" s="34">
        <v>16678690.559999999</v>
      </c>
      <c r="L1944" s="24">
        <v>15558479.999999998</v>
      </c>
      <c r="M1944" s="129" t="s">
        <v>45</v>
      </c>
      <c r="N1944" s="129">
        <v>12</v>
      </c>
      <c r="O1944" s="130" t="s">
        <v>26</v>
      </c>
      <c r="P1944" s="116" t="s">
        <v>424</v>
      </c>
      <c r="Q1944" s="117" t="s">
        <v>63003</v>
      </c>
      <c r="R1944" s="117" t="s">
        <v>63002</v>
      </c>
      <c r="S1944" s="117" t="s">
        <v>57126</v>
      </c>
      <c r="T1944" s="117" t="s">
        <v>57126</v>
      </c>
      <c r="U1944" s="117" t="s">
        <v>57126</v>
      </c>
      <c r="V1944" s="114" t="s">
        <v>17</v>
      </c>
      <c r="W1944" s="118" t="s">
        <v>364</v>
      </c>
      <c r="X1944" s="115" t="str">
        <f>VLOOKUP(W1944,'Formato de datos '!$G$1:$H$240,2,0)</f>
        <v>Material Médico Quirurgico</v>
      </c>
      <c r="Y1944" s="129" t="s">
        <v>57</v>
      </c>
      <c r="Z1944" s="129"/>
      <c r="AA1944" s="131" t="s">
        <v>58450</v>
      </c>
      <c r="AB1944" s="129" t="s">
        <v>442</v>
      </c>
      <c r="AC1944" s="129"/>
      <c r="AD1944" s="130"/>
      <c r="AE1944" s="122">
        <v>2261</v>
      </c>
      <c r="AF1944" s="134"/>
    </row>
    <row r="1945" spans="1:32" s="135" customFormat="1" ht="60">
      <c r="A1945" s="133" t="s">
        <v>62915</v>
      </c>
      <c r="B1945" s="125" t="s">
        <v>58450</v>
      </c>
      <c r="C1945" s="125" t="s">
        <v>59193</v>
      </c>
      <c r="D1945" s="127" t="s">
        <v>29563</v>
      </c>
      <c r="E1945" s="111" t="s">
        <v>6478</v>
      </c>
      <c r="F1945" s="126" t="s">
        <v>59463</v>
      </c>
      <c r="G1945" s="127" t="s">
        <v>59464</v>
      </c>
      <c r="H1945" s="111" t="s">
        <v>420</v>
      </c>
      <c r="I1945" s="128">
        <v>13.229999999999999</v>
      </c>
      <c r="J1945" s="42">
        <v>80540.056799999991</v>
      </c>
      <c r="K1945" s="34">
        <v>1065544.9514639997</v>
      </c>
      <c r="L1945" s="24">
        <v>993977.83799999999</v>
      </c>
      <c r="M1945" s="129" t="s">
        <v>45</v>
      </c>
      <c r="N1945" s="129">
        <v>12</v>
      </c>
      <c r="O1945" s="130" t="s">
        <v>26</v>
      </c>
      <c r="P1945" s="116" t="s">
        <v>424</v>
      </c>
      <c r="Q1945" s="117" t="s">
        <v>63003</v>
      </c>
      <c r="R1945" s="117" t="s">
        <v>63002</v>
      </c>
      <c r="S1945" s="117" t="s">
        <v>57126</v>
      </c>
      <c r="T1945" s="117" t="s">
        <v>57126</v>
      </c>
      <c r="U1945" s="117" t="s">
        <v>57126</v>
      </c>
      <c r="V1945" s="114" t="s">
        <v>17</v>
      </c>
      <c r="W1945" s="118" t="s">
        <v>364</v>
      </c>
      <c r="X1945" s="115" t="str">
        <f>VLOOKUP(W1945,'Formato de datos '!$G$1:$H$240,2,0)</f>
        <v>Material Médico Quirurgico</v>
      </c>
      <c r="Y1945" s="129" t="s">
        <v>57</v>
      </c>
      <c r="Z1945" s="129"/>
      <c r="AA1945" s="131" t="s">
        <v>58450</v>
      </c>
      <c r="AB1945" s="129" t="s">
        <v>442</v>
      </c>
      <c r="AC1945" s="129"/>
      <c r="AD1945" s="130"/>
      <c r="AE1945" s="122">
        <v>2262</v>
      </c>
      <c r="AF1945" s="134"/>
    </row>
    <row r="1946" spans="1:32" s="135" customFormat="1" ht="60">
      <c r="A1946" s="133" t="s">
        <v>62915</v>
      </c>
      <c r="B1946" s="125" t="s">
        <v>58450</v>
      </c>
      <c r="C1946" s="125" t="s">
        <v>59193</v>
      </c>
      <c r="D1946" s="127" t="s">
        <v>29563</v>
      </c>
      <c r="E1946" s="111" t="s">
        <v>6478</v>
      </c>
      <c r="F1946" s="126" t="s">
        <v>59465</v>
      </c>
      <c r="G1946" s="127" t="s">
        <v>59466</v>
      </c>
      <c r="H1946" s="111" t="s">
        <v>420</v>
      </c>
      <c r="I1946" s="128">
        <v>7.35</v>
      </c>
      <c r="J1946" s="42">
        <v>582640.05072000006</v>
      </c>
      <c r="K1946" s="34">
        <v>4282404.372792</v>
      </c>
      <c r="L1946" s="24">
        <v>3982636.0666965605</v>
      </c>
      <c r="M1946" s="129" t="s">
        <v>45</v>
      </c>
      <c r="N1946" s="129">
        <v>12</v>
      </c>
      <c r="O1946" s="130" t="s">
        <v>26</v>
      </c>
      <c r="P1946" s="116" t="s">
        <v>424</v>
      </c>
      <c r="Q1946" s="117" t="s">
        <v>63003</v>
      </c>
      <c r="R1946" s="117" t="s">
        <v>63002</v>
      </c>
      <c r="S1946" s="117" t="s">
        <v>57126</v>
      </c>
      <c r="T1946" s="117" t="s">
        <v>57126</v>
      </c>
      <c r="U1946" s="117" t="s">
        <v>57126</v>
      </c>
      <c r="V1946" s="114" t="s">
        <v>17</v>
      </c>
      <c r="W1946" s="118" t="s">
        <v>364</v>
      </c>
      <c r="X1946" s="115" t="str">
        <f>VLOOKUP(W1946,'Formato de datos '!$G$1:$H$240,2,0)</f>
        <v>Material Médico Quirurgico</v>
      </c>
      <c r="Y1946" s="129" t="s">
        <v>57</v>
      </c>
      <c r="Z1946" s="129"/>
      <c r="AA1946" s="131" t="s">
        <v>58450</v>
      </c>
      <c r="AB1946" s="129" t="s">
        <v>442</v>
      </c>
      <c r="AC1946" s="129"/>
      <c r="AD1946" s="130"/>
      <c r="AE1946" s="122">
        <v>2263</v>
      </c>
      <c r="AF1946" s="134"/>
    </row>
    <row r="1947" spans="1:32" s="135" customFormat="1" ht="60">
      <c r="A1947" s="133" t="s">
        <v>62915</v>
      </c>
      <c r="B1947" s="125" t="s">
        <v>58450</v>
      </c>
      <c r="C1947" s="125" t="s">
        <v>59193</v>
      </c>
      <c r="D1947" s="127" t="s">
        <v>29563</v>
      </c>
      <c r="E1947" s="111" t="s">
        <v>6478</v>
      </c>
      <c r="F1947" s="126" t="s">
        <v>59467</v>
      </c>
      <c r="G1947" s="127" t="s">
        <v>59468</v>
      </c>
      <c r="H1947" s="111" t="s">
        <v>420</v>
      </c>
      <c r="I1947" s="128">
        <v>1106.9099999999999</v>
      </c>
      <c r="J1947" s="42">
        <v>27271.48704</v>
      </c>
      <c r="K1947" s="34">
        <v>30187081.719446395</v>
      </c>
      <c r="L1947" s="24">
        <v>28073985.999085147</v>
      </c>
      <c r="M1947" s="129" t="s">
        <v>45</v>
      </c>
      <c r="N1947" s="129">
        <v>12</v>
      </c>
      <c r="O1947" s="130" t="s">
        <v>26</v>
      </c>
      <c r="P1947" s="116" t="s">
        <v>424</v>
      </c>
      <c r="Q1947" s="117" t="s">
        <v>63003</v>
      </c>
      <c r="R1947" s="117" t="s">
        <v>63002</v>
      </c>
      <c r="S1947" s="117" t="s">
        <v>57126</v>
      </c>
      <c r="T1947" s="117" t="s">
        <v>57126</v>
      </c>
      <c r="U1947" s="117" t="s">
        <v>57126</v>
      </c>
      <c r="V1947" s="114" t="s">
        <v>17</v>
      </c>
      <c r="W1947" s="118" t="s">
        <v>364</v>
      </c>
      <c r="X1947" s="115" t="str">
        <f>VLOOKUP(W1947,'Formato de datos '!$G$1:$H$240,2,0)</f>
        <v>Material Médico Quirurgico</v>
      </c>
      <c r="Y1947" s="129" t="s">
        <v>57</v>
      </c>
      <c r="Z1947" s="129"/>
      <c r="AA1947" s="131" t="s">
        <v>58450</v>
      </c>
      <c r="AB1947" s="129" t="s">
        <v>442</v>
      </c>
      <c r="AC1947" s="129"/>
      <c r="AD1947" s="130"/>
      <c r="AE1947" s="122">
        <v>2264</v>
      </c>
      <c r="AF1947" s="134"/>
    </row>
    <row r="1948" spans="1:32" s="135" customFormat="1" ht="60">
      <c r="A1948" s="133" t="s">
        <v>62915</v>
      </c>
      <c r="B1948" s="125" t="s">
        <v>58450</v>
      </c>
      <c r="C1948" s="125" t="s">
        <v>59193</v>
      </c>
      <c r="D1948" s="127" t="s">
        <v>29563</v>
      </c>
      <c r="E1948" s="111" t="s">
        <v>6478</v>
      </c>
      <c r="F1948" s="126" t="s">
        <v>59469</v>
      </c>
      <c r="G1948" s="127" t="s">
        <v>59470</v>
      </c>
      <c r="H1948" s="111" t="s">
        <v>420</v>
      </c>
      <c r="I1948" s="128">
        <v>16.170000000000002</v>
      </c>
      <c r="J1948" s="42">
        <v>22186.626560000001</v>
      </c>
      <c r="K1948" s="34">
        <v>358757.75147520006</v>
      </c>
      <c r="L1948" s="24">
        <v>113048.51250000001</v>
      </c>
      <c r="M1948" s="129" t="s">
        <v>45</v>
      </c>
      <c r="N1948" s="129">
        <v>12</v>
      </c>
      <c r="O1948" s="130" t="s">
        <v>26</v>
      </c>
      <c r="P1948" s="116" t="s">
        <v>424</v>
      </c>
      <c r="Q1948" s="117" t="s">
        <v>63003</v>
      </c>
      <c r="R1948" s="117" t="s">
        <v>63002</v>
      </c>
      <c r="S1948" s="117" t="s">
        <v>57126</v>
      </c>
      <c r="T1948" s="117" t="s">
        <v>57126</v>
      </c>
      <c r="U1948" s="117" t="s">
        <v>57126</v>
      </c>
      <c r="V1948" s="114" t="s">
        <v>17</v>
      </c>
      <c r="W1948" s="118" t="s">
        <v>364</v>
      </c>
      <c r="X1948" s="115" t="str">
        <f>VLOOKUP(W1948,'Formato de datos '!$G$1:$H$240,2,0)</f>
        <v>Material Médico Quirurgico</v>
      </c>
      <c r="Y1948" s="129" t="s">
        <v>57</v>
      </c>
      <c r="Z1948" s="129"/>
      <c r="AA1948" s="131" t="s">
        <v>58450</v>
      </c>
      <c r="AB1948" s="129" t="s">
        <v>442</v>
      </c>
      <c r="AC1948" s="129"/>
      <c r="AD1948" s="130"/>
      <c r="AE1948" s="122">
        <v>2265</v>
      </c>
      <c r="AF1948" s="134"/>
    </row>
    <row r="1949" spans="1:32" s="135" customFormat="1" ht="60">
      <c r="A1949" s="133" t="s">
        <v>62915</v>
      </c>
      <c r="B1949" s="125" t="s">
        <v>58450</v>
      </c>
      <c r="C1949" s="125" t="s">
        <v>59193</v>
      </c>
      <c r="D1949" s="127" t="s">
        <v>29563</v>
      </c>
      <c r="E1949" s="111" t="s">
        <v>6478</v>
      </c>
      <c r="F1949" s="126" t="s">
        <v>59471</v>
      </c>
      <c r="G1949" s="127" t="s">
        <v>59472</v>
      </c>
      <c r="H1949" s="111" t="s">
        <v>420</v>
      </c>
      <c r="I1949" s="128">
        <v>30.869999999999997</v>
      </c>
      <c r="J1949" s="42">
        <v>121189.6</v>
      </c>
      <c r="K1949" s="34">
        <v>3741122.952</v>
      </c>
      <c r="L1949" s="24">
        <v>3489853.4999999995</v>
      </c>
      <c r="M1949" s="129" t="s">
        <v>45</v>
      </c>
      <c r="N1949" s="129">
        <v>12</v>
      </c>
      <c r="O1949" s="130" t="s">
        <v>26</v>
      </c>
      <c r="P1949" s="116" t="s">
        <v>424</v>
      </c>
      <c r="Q1949" s="117" t="s">
        <v>63003</v>
      </c>
      <c r="R1949" s="117" t="s">
        <v>63002</v>
      </c>
      <c r="S1949" s="117" t="s">
        <v>57126</v>
      </c>
      <c r="T1949" s="117" t="s">
        <v>57126</v>
      </c>
      <c r="U1949" s="117" t="s">
        <v>57126</v>
      </c>
      <c r="V1949" s="114" t="s">
        <v>17</v>
      </c>
      <c r="W1949" s="118" t="s">
        <v>364</v>
      </c>
      <c r="X1949" s="115" t="str">
        <f>VLOOKUP(W1949,'Formato de datos '!$G$1:$H$240,2,0)</f>
        <v>Material Médico Quirurgico</v>
      </c>
      <c r="Y1949" s="129" t="s">
        <v>57</v>
      </c>
      <c r="Z1949" s="129"/>
      <c r="AA1949" s="131" t="s">
        <v>58450</v>
      </c>
      <c r="AB1949" s="129" t="s">
        <v>442</v>
      </c>
      <c r="AC1949" s="129"/>
      <c r="AD1949" s="130"/>
      <c r="AE1949" s="122">
        <v>2266</v>
      </c>
      <c r="AF1949" s="134"/>
    </row>
    <row r="1950" spans="1:32" s="135" customFormat="1" ht="60">
      <c r="A1950" s="133" t="s">
        <v>62915</v>
      </c>
      <c r="B1950" s="125" t="s">
        <v>58450</v>
      </c>
      <c r="C1950" s="125" t="s">
        <v>59193</v>
      </c>
      <c r="D1950" s="127" t="s">
        <v>29563</v>
      </c>
      <c r="E1950" s="111" t="s">
        <v>6478</v>
      </c>
      <c r="F1950" s="126" t="s">
        <v>59473</v>
      </c>
      <c r="G1950" s="127" t="s">
        <v>59474</v>
      </c>
      <c r="H1950" s="111" t="s">
        <v>420</v>
      </c>
      <c r="I1950" s="128">
        <v>402.78</v>
      </c>
      <c r="J1950" s="42">
        <v>95676</v>
      </c>
      <c r="K1950" s="34">
        <v>38536379.279999994</v>
      </c>
      <c r="L1950" s="24">
        <v>35838832.730399996</v>
      </c>
      <c r="M1950" s="129" t="s">
        <v>45</v>
      </c>
      <c r="N1950" s="129">
        <v>12</v>
      </c>
      <c r="O1950" s="130" t="s">
        <v>26</v>
      </c>
      <c r="P1950" s="116" t="s">
        <v>424</v>
      </c>
      <c r="Q1950" s="117" t="s">
        <v>63003</v>
      </c>
      <c r="R1950" s="117" t="s">
        <v>63002</v>
      </c>
      <c r="S1950" s="117" t="s">
        <v>57126</v>
      </c>
      <c r="T1950" s="117" t="s">
        <v>57126</v>
      </c>
      <c r="U1950" s="117" t="s">
        <v>57126</v>
      </c>
      <c r="V1950" s="114" t="s">
        <v>17</v>
      </c>
      <c r="W1950" s="118" t="s">
        <v>364</v>
      </c>
      <c r="X1950" s="115" t="str">
        <f>VLOOKUP(W1950,'Formato de datos '!$G$1:$H$240,2,0)</f>
        <v>Material Médico Quirurgico</v>
      </c>
      <c r="Y1950" s="129" t="s">
        <v>57</v>
      </c>
      <c r="Z1950" s="129"/>
      <c r="AA1950" s="131" t="s">
        <v>58450</v>
      </c>
      <c r="AB1950" s="129" t="s">
        <v>442</v>
      </c>
      <c r="AC1950" s="129"/>
      <c r="AD1950" s="130"/>
      <c r="AE1950" s="122">
        <v>2267</v>
      </c>
      <c r="AF1950" s="134"/>
    </row>
    <row r="1951" spans="1:32" s="135" customFormat="1" ht="60">
      <c r="A1951" s="133" t="s">
        <v>62915</v>
      </c>
      <c r="B1951" s="125" t="s">
        <v>58450</v>
      </c>
      <c r="C1951" s="125" t="s">
        <v>59193</v>
      </c>
      <c r="D1951" s="127" t="s">
        <v>29563</v>
      </c>
      <c r="E1951" s="111" t="s">
        <v>6478</v>
      </c>
      <c r="F1951" s="126" t="s">
        <v>59475</v>
      </c>
      <c r="G1951" s="127" t="s">
        <v>59476</v>
      </c>
      <c r="H1951" s="111" t="s">
        <v>420</v>
      </c>
      <c r="I1951" s="128">
        <v>248.42999999999998</v>
      </c>
      <c r="J1951" s="42">
        <v>95676</v>
      </c>
      <c r="K1951" s="34">
        <v>23768788.68</v>
      </c>
      <c r="L1951" s="24">
        <v>22172377.499999996</v>
      </c>
      <c r="M1951" s="129" t="s">
        <v>45</v>
      </c>
      <c r="N1951" s="129">
        <v>12</v>
      </c>
      <c r="O1951" s="130" t="s">
        <v>26</v>
      </c>
      <c r="P1951" s="116" t="s">
        <v>424</v>
      </c>
      <c r="Q1951" s="117" t="s">
        <v>63003</v>
      </c>
      <c r="R1951" s="117" t="s">
        <v>63002</v>
      </c>
      <c r="S1951" s="117" t="s">
        <v>57126</v>
      </c>
      <c r="T1951" s="117" t="s">
        <v>57126</v>
      </c>
      <c r="U1951" s="117" t="s">
        <v>57126</v>
      </c>
      <c r="V1951" s="114" t="s">
        <v>17</v>
      </c>
      <c r="W1951" s="118" t="s">
        <v>364</v>
      </c>
      <c r="X1951" s="115" t="str">
        <f>VLOOKUP(W1951,'Formato de datos '!$G$1:$H$240,2,0)</f>
        <v>Material Médico Quirurgico</v>
      </c>
      <c r="Y1951" s="129" t="s">
        <v>57</v>
      </c>
      <c r="Z1951" s="129"/>
      <c r="AA1951" s="131" t="s">
        <v>58450</v>
      </c>
      <c r="AB1951" s="129" t="s">
        <v>442</v>
      </c>
      <c r="AC1951" s="129"/>
      <c r="AD1951" s="130"/>
      <c r="AE1951" s="122">
        <v>2268</v>
      </c>
      <c r="AF1951" s="134"/>
    </row>
    <row r="1952" spans="1:32" s="135" customFormat="1" ht="60">
      <c r="A1952" s="133" t="s">
        <v>62915</v>
      </c>
      <c r="B1952" s="125" t="s">
        <v>58450</v>
      </c>
      <c r="C1952" s="125" t="s">
        <v>59193</v>
      </c>
      <c r="D1952" s="127" t="s">
        <v>29563</v>
      </c>
      <c r="E1952" s="111" t="s">
        <v>6478</v>
      </c>
      <c r="F1952" s="126" t="s">
        <v>59477</v>
      </c>
      <c r="G1952" s="127" t="s">
        <v>59478</v>
      </c>
      <c r="H1952" s="111" t="s">
        <v>420</v>
      </c>
      <c r="I1952" s="128">
        <v>4.4099999999999993</v>
      </c>
      <c r="J1952" s="42">
        <v>117872.83199999999</v>
      </c>
      <c r="K1952" s="34">
        <v>519819.18911999988</v>
      </c>
      <c r="L1952" s="24">
        <v>483431.84588159987</v>
      </c>
      <c r="M1952" s="129" t="s">
        <v>45</v>
      </c>
      <c r="N1952" s="129">
        <v>12</v>
      </c>
      <c r="O1952" s="130" t="s">
        <v>26</v>
      </c>
      <c r="P1952" s="116" t="s">
        <v>424</v>
      </c>
      <c r="Q1952" s="117" t="s">
        <v>63003</v>
      </c>
      <c r="R1952" s="117" t="s">
        <v>63002</v>
      </c>
      <c r="S1952" s="117" t="s">
        <v>57126</v>
      </c>
      <c r="T1952" s="117" t="s">
        <v>57126</v>
      </c>
      <c r="U1952" s="117" t="s">
        <v>57126</v>
      </c>
      <c r="V1952" s="114" t="s">
        <v>17</v>
      </c>
      <c r="W1952" s="118" t="s">
        <v>364</v>
      </c>
      <c r="X1952" s="115" t="str">
        <f>VLOOKUP(W1952,'Formato de datos '!$G$1:$H$240,2,0)</f>
        <v>Material Médico Quirurgico</v>
      </c>
      <c r="Y1952" s="129" t="s">
        <v>57</v>
      </c>
      <c r="Z1952" s="129"/>
      <c r="AA1952" s="131" t="s">
        <v>58450</v>
      </c>
      <c r="AB1952" s="129" t="s">
        <v>442</v>
      </c>
      <c r="AC1952" s="129"/>
      <c r="AD1952" s="130"/>
      <c r="AE1952" s="122">
        <v>2269</v>
      </c>
      <c r="AF1952" s="134"/>
    </row>
    <row r="1953" spans="1:32" s="135" customFormat="1" ht="60">
      <c r="A1953" s="133" t="s">
        <v>62915</v>
      </c>
      <c r="B1953" s="125" t="s">
        <v>58450</v>
      </c>
      <c r="C1953" s="125" t="s">
        <v>59193</v>
      </c>
      <c r="D1953" s="127" t="s">
        <v>29563</v>
      </c>
      <c r="E1953" s="111" t="s">
        <v>6478</v>
      </c>
      <c r="F1953" s="126" t="s">
        <v>59479</v>
      </c>
      <c r="G1953" s="127" t="s">
        <v>59480</v>
      </c>
      <c r="H1953" s="111" t="s">
        <v>420</v>
      </c>
      <c r="I1953" s="128">
        <v>7.35</v>
      </c>
      <c r="J1953" s="42">
        <v>91848.959999999992</v>
      </c>
      <c r="K1953" s="34">
        <v>675089.85599999991</v>
      </c>
      <c r="L1953" s="24">
        <v>627833.5660799999</v>
      </c>
      <c r="M1953" s="129" t="s">
        <v>45</v>
      </c>
      <c r="N1953" s="129">
        <v>12</v>
      </c>
      <c r="O1953" s="130" t="s">
        <v>26</v>
      </c>
      <c r="P1953" s="116" t="s">
        <v>424</v>
      </c>
      <c r="Q1953" s="117" t="s">
        <v>63003</v>
      </c>
      <c r="R1953" s="117" t="s">
        <v>63002</v>
      </c>
      <c r="S1953" s="117" t="s">
        <v>57126</v>
      </c>
      <c r="T1953" s="117" t="s">
        <v>57126</v>
      </c>
      <c r="U1953" s="117" t="s">
        <v>57126</v>
      </c>
      <c r="V1953" s="114" t="s">
        <v>17</v>
      </c>
      <c r="W1953" s="118" t="s">
        <v>364</v>
      </c>
      <c r="X1953" s="115" t="str">
        <f>VLOOKUP(W1953,'Formato de datos '!$G$1:$H$240,2,0)</f>
        <v>Material Médico Quirurgico</v>
      </c>
      <c r="Y1953" s="129" t="s">
        <v>57</v>
      </c>
      <c r="Z1953" s="129"/>
      <c r="AA1953" s="131" t="s">
        <v>58450</v>
      </c>
      <c r="AB1953" s="129" t="s">
        <v>442</v>
      </c>
      <c r="AC1953" s="129"/>
      <c r="AD1953" s="130"/>
      <c r="AE1953" s="122">
        <v>2270</v>
      </c>
      <c r="AF1953" s="134"/>
    </row>
    <row r="1954" spans="1:32" s="135" customFormat="1" ht="60">
      <c r="A1954" s="133" t="s">
        <v>62915</v>
      </c>
      <c r="B1954" s="125" t="s">
        <v>58450</v>
      </c>
      <c r="C1954" s="125" t="s">
        <v>59193</v>
      </c>
      <c r="D1954" s="127" t="s">
        <v>29563</v>
      </c>
      <c r="E1954" s="111" t="s">
        <v>6478</v>
      </c>
      <c r="F1954" s="126" t="s">
        <v>59481</v>
      </c>
      <c r="G1954" s="127" t="s">
        <v>59482</v>
      </c>
      <c r="H1954" s="111" t="s">
        <v>420</v>
      </c>
      <c r="I1954" s="128">
        <v>452.75999999999993</v>
      </c>
      <c r="J1954" s="42">
        <v>105881.44</v>
      </c>
      <c r="K1954" s="34">
        <v>47938880.774399996</v>
      </c>
      <c r="L1954" s="24">
        <v>44583159.120191991</v>
      </c>
      <c r="M1954" s="129" t="s">
        <v>45</v>
      </c>
      <c r="N1954" s="129">
        <v>12</v>
      </c>
      <c r="O1954" s="130" t="s">
        <v>26</v>
      </c>
      <c r="P1954" s="116" t="s">
        <v>424</v>
      </c>
      <c r="Q1954" s="117" t="s">
        <v>63003</v>
      </c>
      <c r="R1954" s="117" t="s">
        <v>63002</v>
      </c>
      <c r="S1954" s="117" t="s">
        <v>57126</v>
      </c>
      <c r="T1954" s="117" t="s">
        <v>57126</v>
      </c>
      <c r="U1954" s="117" t="s">
        <v>57126</v>
      </c>
      <c r="V1954" s="114" t="s">
        <v>17</v>
      </c>
      <c r="W1954" s="118" t="s">
        <v>364</v>
      </c>
      <c r="X1954" s="115" t="str">
        <f>VLOOKUP(W1954,'Formato de datos '!$G$1:$H$240,2,0)</f>
        <v>Material Médico Quirurgico</v>
      </c>
      <c r="Y1954" s="129" t="s">
        <v>57</v>
      </c>
      <c r="Z1954" s="129"/>
      <c r="AA1954" s="131" t="s">
        <v>58450</v>
      </c>
      <c r="AB1954" s="129" t="s">
        <v>442</v>
      </c>
      <c r="AC1954" s="129"/>
      <c r="AD1954" s="130"/>
      <c r="AE1954" s="122">
        <v>2271</v>
      </c>
      <c r="AF1954" s="134"/>
    </row>
    <row r="1955" spans="1:32" s="135" customFormat="1" ht="60">
      <c r="A1955" s="133" t="s">
        <v>62915</v>
      </c>
      <c r="B1955" s="125" t="s">
        <v>58450</v>
      </c>
      <c r="C1955" s="125" t="s">
        <v>59193</v>
      </c>
      <c r="D1955" s="127" t="s">
        <v>29563</v>
      </c>
      <c r="E1955" s="111" t="s">
        <v>6478</v>
      </c>
      <c r="F1955" s="126" t="s">
        <v>59483</v>
      </c>
      <c r="G1955" s="127" t="s">
        <v>59484</v>
      </c>
      <c r="H1955" s="111" t="s">
        <v>420</v>
      </c>
      <c r="I1955" s="128">
        <v>23.52</v>
      </c>
      <c r="J1955" s="42">
        <v>105881.44</v>
      </c>
      <c r="K1955" s="34">
        <v>2490331.4687999999</v>
      </c>
      <c r="L1955" s="24">
        <v>2316008.2659839997</v>
      </c>
      <c r="M1955" s="129" t="s">
        <v>45</v>
      </c>
      <c r="N1955" s="129">
        <v>12</v>
      </c>
      <c r="O1955" s="130" t="s">
        <v>26</v>
      </c>
      <c r="P1955" s="116" t="s">
        <v>424</v>
      </c>
      <c r="Q1955" s="117" t="s">
        <v>63003</v>
      </c>
      <c r="R1955" s="117" t="s">
        <v>63002</v>
      </c>
      <c r="S1955" s="117" t="s">
        <v>57126</v>
      </c>
      <c r="T1955" s="117" t="s">
        <v>57126</v>
      </c>
      <c r="U1955" s="117" t="s">
        <v>57126</v>
      </c>
      <c r="V1955" s="114" t="s">
        <v>17</v>
      </c>
      <c r="W1955" s="118" t="s">
        <v>364</v>
      </c>
      <c r="X1955" s="115" t="str">
        <f>VLOOKUP(W1955,'Formato de datos '!$G$1:$H$240,2,0)</f>
        <v>Material Médico Quirurgico</v>
      </c>
      <c r="Y1955" s="129" t="s">
        <v>57</v>
      </c>
      <c r="Z1955" s="129"/>
      <c r="AA1955" s="131" t="s">
        <v>58450</v>
      </c>
      <c r="AB1955" s="129" t="s">
        <v>442</v>
      </c>
      <c r="AC1955" s="129"/>
      <c r="AD1955" s="130"/>
      <c r="AE1955" s="122">
        <v>2272</v>
      </c>
      <c r="AF1955" s="134"/>
    </row>
    <row r="1956" spans="1:32" s="135" customFormat="1" ht="60">
      <c r="A1956" s="133" t="s">
        <v>62915</v>
      </c>
      <c r="B1956" s="125" t="s">
        <v>58450</v>
      </c>
      <c r="C1956" s="125" t="s">
        <v>59193</v>
      </c>
      <c r="D1956" s="127" t="s">
        <v>29563</v>
      </c>
      <c r="E1956" s="111" t="s">
        <v>6478</v>
      </c>
      <c r="F1956" s="126" t="s">
        <v>59485</v>
      </c>
      <c r="G1956" s="127" t="s">
        <v>59486</v>
      </c>
      <c r="H1956" s="111" t="s">
        <v>420</v>
      </c>
      <c r="I1956" s="128">
        <v>19.11</v>
      </c>
      <c r="J1956" s="42">
        <v>117872.83199999999</v>
      </c>
      <c r="K1956" s="34">
        <v>2252549.8195199999</v>
      </c>
      <c r="L1956" s="24">
        <v>2094871.3321535997</v>
      </c>
      <c r="M1956" s="129" t="s">
        <v>45</v>
      </c>
      <c r="N1956" s="129">
        <v>12</v>
      </c>
      <c r="O1956" s="130" t="s">
        <v>26</v>
      </c>
      <c r="P1956" s="116" t="s">
        <v>424</v>
      </c>
      <c r="Q1956" s="117" t="s">
        <v>63003</v>
      </c>
      <c r="R1956" s="117" t="s">
        <v>63002</v>
      </c>
      <c r="S1956" s="117" t="s">
        <v>57126</v>
      </c>
      <c r="T1956" s="117" t="s">
        <v>57126</v>
      </c>
      <c r="U1956" s="117" t="s">
        <v>57126</v>
      </c>
      <c r="V1956" s="114" t="s">
        <v>17</v>
      </c>
      <c r="W1956" s="118" t="s">
        <v>364</v>
      </c>
      <c r="X1956" s="115" t="str">
        <f>VLOOKUP(W1956,'Formato de datos '!$G$1:$H$240,2,0)</f>
        <v>Material Médico Quirurgico</v>
      </c>
      <c r="Y1956" s="129" t="s">
        <v>57</v>
      </c>
      <c r="Z1956" s="129"/>
      <c r="AA1956" s="131" t="s">
        <v>58450</v>
      </c>
      <c r="AB1956" s="129" t="s">
        <v>442</v>
      </c>
      <c r="AC1956" s="129"/>
      <c r="AD1956" s="130"/>
      <c r="AE1956" s="122">
        <v>2273</v>
      </c>
      <c r="AF1956" s="134"/>
    </row>
    <row r="1957" spans="1:32" s="135" customFormat="1" ht="60">
      <c r="A1957" s="133" t="s">
        <v>62915</v>
      </c>
      <c r="B1957" s="125" t="s">
        <v>58450</v>
      </c>
      <c r="C1957" s="125" t="s">
        <v>59193</v>
      </c>
      <c r="D1957" s="127" t="s">
        <v>29563</v>
      </c>
      <c r="E1957" s="111" t="s">
        <v>6478</v>
      </c>
      <c r="F1957" s="126" t="s">
        <v>59487</v>
      </c>
      <c r="G1957" s="127" t="s">
        <v>59488</v>
      </c>
      <c r="H1957" s="111" t="s">
        <v>420</v>
      </c>
      <c r="I1957" s="128">
        <v>202.85999999999999</v>
      </c>
      <c r="J1957" s="42">
        <v>105881.44</v>
      </c>
      <c r="K1957" s="34">
        <v>21479108.918399997</v>
      </c>
      <c r="L1957" s="24">
        <v>19975571.294111997</v>
      </c>
      <c r="M1957" s="129" t="s">
        <v>45</v>
      </c>
      <c r="N1957" s="129">
        <v>12</v>
      </c>
      <c r="O1957" s="130" t="s">
        <v>26</v>
      </c>
      <c r="P1957" s="116" t="s">
        <v>424</v>
      </c>
      <c r="Q1957" s="117" t="s">
        <v>63003</v>
      </c>
      <c r="R1957" s="117" t="s">
        <v>63002</v>
      </c>
      <c r="S1957" s="117" t="s">
        <v>57126</v>
      </c>
      <c r="T1957" s="117" t="s">
        <v>57126</v>
      </c>
      <c r="U1957" s="117" t="s">
        <v>57126</v>
      </c>
      <c r="V1957" s="114" t="s">
        <v>17</v>
      </c>
      <c r="W1957" s="118" t="s">
        <v>364</v>
      </c>
      <c r="X1957" s="115" t="str">
        <f>VLOOKUP(W1957,'Formato de datos '!$G$1:$H$240,2,0)</f>
        <v>Material Médico Quirurgico</v>
      </c>
      <c r="Y1957" s="129" t="s">
        <v>57</v>
      </c>
      <c r="Z1957" s="129"/>
      <c r="AA1957" s="131" t="s">
        <v>58450</v>
      </c>
      <c r="AB1957" s="129" t="s">
        <v>442</v>
      </c>
      <c r="AC1957" s="129"/>
      <c r="AD1957" s="130"/>
      <c r="AE1957" s="122">
        <v>2274</v>
      </c>
      <c r="AF1957" s="134"/>
    </row>
    <row r="1958" spans="1:32" s="135" customFormat="1" ht="60">
      <c r="A1958" s="133" t="s">
        <v>62915</v>
      </c>
      <c r="B1958" s="125" t="s">
        <v>58450</v>
      </c>
      <c r="C1958" s="125" t="s">
        <v>59193</v>
      </c>
      <c r="D1958" s="127" t="s">
        <v>29563</v>
      </c>
      <c r="E1958" s="111" t="s">
        <v>6478</v>
      </c>
      <c r="F1958" s="126" t="s">
        <v>59489</v>
      </c>
      <c r="G1958" s="127" t="s">
        <v>59490</v>
      </c>
      <c r="H1958" s="111" t="s">
        <v>420</v>
      </c>
      <c r="I1958" s="128">
        <v>142.58999999999997</v>
      </c>
      <c r="J1958" s="42">
        <v>105881.44</v>
      </c>
      <c r="K1958" s="34">
        <v>15097634.529599998</v>
      </c>
      <c r="L1958" s="24">
        <v>14040800.112527996</v>
      </c>
      <c r="M1958" s="129" t="s">
        <v>45</v>
      </c>
      <c r="N1958" s="129">
        <v>12</v>
      </c>
      <c r="O1958" s="130" t="s">
        <v>26</v>
      </c>
      <c r="P1958" s="116" t="s">
        <v>424</v>
      </c>
      <c r="Q1958" s="117" t="s">
        <v>63003</v>
      </c>
      <c r="R1958" s="117" t="s">
        <v>63002</v>
      </c>
      <c r="S1958" s="117" t="s">
        <v>57126</v>
      </c>
      <c r="T1958" s="117" t="s">
        <v>57126</v>
      </c>
      <c r="U1958" s="117" t="s">
        <v>57126</v>
      </c>
      <c r="V1958" s="114" t="s">
        <v>17</v>
      </c>
      <c r="W1958" s="118" t="s">
        <v>364</v>
      </c>
      <c r="X1958" s="115" t="str">
        <f>VLOOKUP(W1958,'Formato de datos '!$G$1:$H$240,2,0)</f>
        <v>Material Médico Quirurgico</v>
      </c>
      <c r="Y1958" s="129" t="s">
        <v>57</v>
      </c>
      <c r="Z1958" s="129"/>
      <c r="AA1958" s="131" t="s">
        <v>58450</v>
      </c>
      <c r="AB1958" s="129" t="s">
        <v>442</v>
      </c>
      <c r="AC1958" s="129"/>
      <c r="AD1958" s="130"/>
      <c r="AE1958" s="122">
        <v>2275</v>
      </c>
      <c r="AF1958" s="134"/>
    </row>
    <row r="1959" spans="1:32" s="135" customFormat="1" ht="60">
      <c r="A1959" s="133" t="s">
        <v>62915</v>
      </c>
      <c r="B1959" s="125" t="s">
        <v>58450</v>
      </c>
      <c r="C1959" s="125" t="s">
        <v>59193</v>
      </c>
      <c r="D1959" s="127" t="s">
        <v>29563</v>
      </c>
      <c r="E1959" s="111" t="s">
        <v>6478</v>
      </c>
      <c r="F1959" s="126" t="s">
        <v>59491</v>
      </c>
      <c r="G1959" s="127" t="s">
        <v>59492</v>
      </c>
      <c r="H1959" s="111" t="s">
        <v>420</v>
      </c>
      <c r="I1959" s="128">
        <v>8.8199999999999985</v>
      </c>
      <c r="J1959" s="42">
        <v>105881.44</v>
      </c>
      <c r="K1959" s="34">
        <v>933874.30079999985</v>
      </c>
      <c r="L1959" s="24">
        <v>871151.39999999991</v>
      </c>
      <c r="M1959" s="129" t="s">
        <v>45</v>
      </c>
      <c r="N1959" s="129">
        <v>12</v>
      </c>
      <c r="O1959" s="130" t="s">
        <v>26</v>
      </c>
      <c r="P1959" s="116" t="s">
        <v>424</v>
      </c>
      <c r="Q1959" s="117" t="s">
        <v>63003</v>
      </c>
      <c r="R1959" s="117" t="s">
        <v>63002</v>
      </c>
      <c r="S1959" s="117" t="s">
        <v>57126</v>
      </c>
      <c r="T1959" s="117" t="s">
        <v>57126</v>
      </c>
      <c r="U1959" s="117" t="s">
        <v>57126</v>
      </c>
      <c r="V1959" s="114" t="s">
        <v>17</v>
      </c>
      <c r="W1959" s="118" t="s">
        <v>364</v>
      </c>
      <c r="X1959" s="115" t="str">
        <f>VLOOKUP(W1959,'Formato de datos '!$G$1:$H$240,2,0)</f>
        <v>Material Médico Quirurgico</v>
      </c>
      <c r="Y1959" s="129" t="s">
        <v>57</v>
      </c>
      <c r="Z1959" s="129"/>
      <c r="AA1959" s="131" t="s">
        <v>58450</v>
      </c>
      <c r="AB1959" s="129" t="s">
        <v>442</v>
      </c>
      <c r="AC1959" s="129"/>
      <c r="AD1959" s="130"/>
      <c r="AE1959" s="122">
        <v>2276</v>
      </c>
      <c r="AF1959" s="134"/>
    </row>
    <row r="1960" spans="1:32" s="135" customFormat="1" ht="60">
      <c r="A1960" s="133" t="s">
        <v>62915</v>
      </c>
      <c r="B1960" s="125" t="s">
        <v>58450</v>
      </c>
      <c r="C1960" s="125" t="s">
        <v>59193</v>
      </c>
      <c r="D1960" s="127" t="s">
        <v>29563</v>
      </c>
      <c r="E1960" s="111" t="s">
        <v>6478</v>
      </c>
      <c r="F1960" s="126" t="s">
        <v>59493</v>
      </c>
      <c r="G1960" s="127" t="s">
        <v>59494</v>
      </c>
      <c r="H1960" s="111" t="s">
        <v>420</v>
      </c>
      <c r="I1960" s="128">
        <v>465.99</v>
      </c>
      <c r="J1960" s="42">
        <v>195179.04</v>
      </c>
      <c r="K1960" s="34">
        <v>90951480.849600002</v>
      </c>
      <c r="L1960" s="24">
        <v>84842799.299999997</v>
      </c>
      <c r="M1960" s="129" t="s">
        <v>45</v>
      </c>
      <c r="N1960" s="129">
        <v>12</v>
      </c>
      <c r="O1960" s="130" t="s">
        <v>26</v>
      </c>
      <c r="P1960" s="116" t="s">
        <v>424</v>
      </c>
      <c r="Q1960" s="117" t="s">
        <v>63003</v>
      </c>
      <c r="R1960" s="117" t="s">
        <v>63002</v>
      </c>
      <c r="S1960" s="117" t="s">
        <v>57126</v>
      </c>
      <c r="T1960" s="117" t="s">
        <v>57126</v>
      </c>
      <c r="U1960" s="117" t="s">
        <v>57126</v>
      </c>
      <c r="V1960" s="114" t="s">
        <v>17</v>
      </c>
      <c r="W1960" s="118" t="s">
        <v>364</v>
      </c>
      <c r="X1960" s="115" t="str">
        <f>VLOOKUP(W1960,'Formato de datos '!$G$1:$H$240,2,0)</f>
        <v>Material Médico Quirurgico</v>
      </c>
      <c r="Y1960" s="129" t="s">
        <v>57</v>
      </c>
      <c r="Z1960" s="129"/>
      <c r="AA1960" s="131" t="s">
        <v>58450</v>
      </c>
      <c r="AB1960" s="129" t="s">
        <v>442</v>
      </c>
      <c r="AC1960" s="129"/>
      <c r="AD1960" s="130"/>
      <c r="AE1960" s="122">
        <v>2277</v>
      </c>
      <c r="AF1960" s="134"/>
    </row>
    <row r="1961" spans="1:32" s="135" customFormat="1" ht="60">
      <c r="A1961" s="133" t="s">
        <v>62915</v>
      </c>
      <c r="B1961" s="125" t="s">
        <v>58450</v>
      </c>
      <c r="C1961" s="125" t="s">
        <v>59193</v>
      </c>
      <c r="D1961" s="127" t="s">
        <v>29563</v>
      </c>
      <c r="E1961" s="111" t="s">
        <v>6478</v>
      </c>
      <c r="F1961" s="126">
        <v>12267</v>
      </c>
      <c r="G1961" s="127" t="s">
        <v>59495</v>
      </c>
      <c r="H1961" s="111" t="s">
        <v>420</v>
      </c>
      <c r="I1961" s="128">
        <v>142.58999999999997</v>
      </c>
      <c r="J1961" s="42">
        <v>195179.04</v>
      </c>
      <c r="K1961" s="34">
        <v>27830579.313599996</v>
      </c>
      <c r="L1961" s="24">
        <v>25961361.299999997</v>
      </c>
      <c r="M1961" s="129" t="s">
        <v>45</v>
      </c>
      <c r="N1961" s="129">
        <v>12</v>
      </c>
      <c r="O1961" s="130" t="s">
        <v>26</v>
      </c>
      <c r="P1961" s="116" t="s">
        <v>424</v>
      </c>
      <c r="Q1961" s="117" t="s">
        <v>63003</v>
      </c>
      <c r="R1961" s="117" t="s">
        <v>63002</v>
      </c>
      <c r="S1961" s="117" t="s">
        <v>57126</v>
      </c>
      <c r="T1961" s="117" t="s">
        <v>57126</v>
      </c>
      <c r="U1961" s="117" t="s">
        <v>57126</v>
      </c>
      <c r="V1961" s="114" t="s">
        <v>17</v>
      </c>
      <c r="W1961" s="118" t="s">
        <v>364</v>
      </c>
      <c r="X1961" s="115" t="str">
        <f>VLOOKUP(W1961,'Formato de datos '!$G$1:$H$240,2,0)</f>
        <v>Material Médico Quirurgico</v>
      </c>
      <c r="Y1961" s="129" t="s">
        <v>57</v>
      </c>
      <c r="Z1961" s="129"/>
      <c r="AA1961" s="131" t="s">
        <v>58450</v>
      </c>
      <c r="AB1961" s="129" t="s">
        <v>442</v>
      </c>
      <c r="AC1961" s="129"/>
      <c r="AD1961" s="130"/>
      <c r="AE1961" s="122">
        <v>2278</v>
      </c>
      <c r="AF1961" s="134"/>
    </row>
    <row r="1962" spans="1:32" s="135" customFormat="1" ht="60">
      <c r="A1962" s="133" t="s">
        <v>62915</v>
      </c>
      <c r="B1962" s="125" t="s">
        <v>58450</v>
      </c>
      <c r="C1962" s="125" t="s">
        <v>59193</v>
      </c>
      <c r="D1962" s="127" t="s">
        <v>29563</v>
      </c>
      <c r="E1962" s="111" t="s">
        <v>6478</v>
      </c>
      <c r="F1962" s="126" t="s">
        <v>59496</v>
      </c>
      <c r="G1962" s="127" t="s">
        <v>59497</v>
      </c>
      <c r="H1962" s="111" t="s">
        <v>420</v>
      </c>
      <c r="I1962" s="128">
        <v>144.06</v>
      </c>
      <c r="J1962" s="42">
        <v>117872.83199999999</v>
      </c>
      <c r="K1962" s="34">
        <v>16980760.177919999</v>
      </c>
      <c r="L1962" s="24">
        <v>15840261.359999999</v>
      </c>
      <c r="M1962" s="129" t="s">
        <v>45</v>
      </c>
      <c r="N1962" s="129">
        <v>12</v>
      </c>
      <c r="O1962" s="130" t="s">
        <v>26</v>
      </c>
      <c r="P1962" s="116" t="s">
        <v>424</v>
      </c>
      <c r="Q1962" s="117" t="s">
        <v>63003</v>
      </c>
      <c r="R1962" s="117" t="s">
        <v>63002</v>
      </c>
      <c r="S1962" s="117" t="s">
        <v>57126</v>
      </c>
      <c r="T1962" s="117" t="s">
        <v>57126</v>
      </c>
      <c r="U1962" s="117" t="s">
        <v>57126</v>
      </c>
      <c r="V1962" s="114" t="s">
        <v>17</v>
      </c>
      <c r="W1962" s="118" t="s">
        <v>364</v>
      </c>
      <c r="X1962" s="115" t="str">
        <f>VLOOKUP(W1962,'Formato de datos '!$G$1:$H$240,2,0)</f>
        <v>Material Médico Quirurgico</v>
      </c>
      <c r="Y1962" s="129" t="s">
        <v>57</v>
      </c>
      <c r="Z1962" s="129"/>
      <c r="AA1962" s="131" t="s">
        <v>58450</v>
      </c>
      <c r="AB1962" s="129" t="s">
        <v>442</v>
      </c>
      <c r="AC1962" s="129"/>
      <c r="AD1962" s="130"/>
      <c r="AE1962" s="122">
        <v>2279</v>
      </c>
      <c r="AF1962" s="134"/>
    </row>
    <row r="1963" spans="1:32" s="135" customFormat="1" ht="60">
      <c r="A1963" s="133" t="s">
        <v>62915</v>
      </c>
      <c r="B1963" s="125" t="s">
        <v>58450</v>
      </c>
      <c r="C1963" s="125" t="s">
        <v>59193</v>
      </c>
      <c r="D1963" s="127" t="s">
        <v>29563</v>
      </c>
      <c r="E1963" s="111" t="s">
        <v>6478</v>
      </c>
      <c r="F1963" s="126" t="s">
        <v>59498</v>
      </c>
      <c r="G1963" s="127" t="s">
        <v>59499</v>
      </c>
      <c r="H1963" s="111" t="s">
        <v>420</v>
      </c>
      <c r="I1963" s="128">
        <v>3674.9999999999995</v>
      </c>
      <c r="J1963" s="42">
        <v>2551.36</v>
      </c>
      <c r="K1963" s="34">
        <v>9376248</v>
      </c>
      <c r="L1963" s="24">
        <v>8719910.6399999987</v>
      </c>
      <c r="M1963" s="129" t="s">
        <v>45</v>
      </c>
      <c r="N1963" s="129">
        <v>12</v>
      </c>
      <c r="O1963" s="130" t="s">
        <v>26</v>
      </c>
      <c r="P1963" s="116" t="s">
        <v>424</v>
      </c>
      <c r="Q1963" s="117" t="s">
        <v>63003</v>
      </c>
      <c r="R1963" s="117" t="s">
        <v>63002</v>
      </c>
      <c r="S1963" s="117" t="s">
        <v>57126</v>
      </c>
      <c r="T1963" s="117" t="s">
        <v>57126</v>
      </c>
      <c r="U1963" s="117" t="s">
        <v>57126</v>
      </c>
      <c r="V1963" s="114" t="s">
        <v>17</v>
      </c>
      <c r="W1963" s="118" t="s">
        <v>364</v>
      </c>
      <c r="X1963" s="115" t="str">
        <f>VLOOKUP(W1963,'Formato de datos '!$G$1:$H$240,2,0)</f>
        <v>Material Médico Quirurgico</v>
      </c>
      <c r="Y1963" s="129" t="s">
        <v>57</v>
      </c>
      <c r="Z1963" s="129"/>
      <c r="AA1963" s="131" t="s">
        <v>58450</v>
      </c>
      <c r="AB1963" s="129" t="s">
        <v>442</v>
      </c>
      <c r="AC1963" s="129"/>
      <c r="AD1963" s="130"/>
      <c r="AE1963" s="122">
        <v>2280</v>
      </c>
      <c r="AF1963" s="134"/>
    </row>
    <row r="1964" spans="1:32" s="135" customFormat="1" ht="60">
      <c r="A1964" s="133" t="s">
        <v>62915</v>
      </c>
      <c r="B1964" s="125" t="s">
        <v>58450</v>
      </c>
      <c r="C1964" s="125" t="s">
        <v>59193</v>
      </c>
      <c r="D1964" s="127" t="s">
        <v>29563</v>
      </c>
      <c r="E1964" s="111" t="s">
        <v>6478</v>
      </c>
      <c r="F1964" s="126" t="s">
        <v>59500</v>
      </c>
      <c r="G1964" s="127" t="s">
        <v>59501</v>
      </c>
      <c r="H1964" s="111" t="s">
        <v>420</v>
      </c>
      <c r="I1964" s="128">
        <v>2205</v>
      </c>
      <c r="J1964" s="42">
        <v>2934.0639999999999</v>
      </c>
      <c r="K1964" s="34">
        <v>6469611.1200000001</v>
      </c>
      <c r="L1964" s="24">
        <v>6016738.341599999</v>
      </c>
      <c r="M1964" s="129" t="s">
        <v>45</v>
      </c>
      <c r="N1964" s="129">
        <v>12</v>
      </c>
      <c r="O1964" s="130" t="s">
        <v>26</v>
      </c>
      <c r="P1964" s="116" t="s">
        <v>424</v>
      </c>
      <c r="Q1964" s="117" t="s">
        <v>63003</v>
      </c>
      <c r="R1964" s="117" t="s">
        <v>63002</v>
      </c>
      <c r="S1964" s="117" t="s">
        <v>57126</v>
      </c>
      <c r="T1964" s="117" t="s">
        <v>57126</v>
      </c>
      <c r="U1964" s="117" t="s">
        <v>57126</v>
      </c>
      <c r="V1964" s="114" t="s">
        <v>17</v>
      </c>
      <c r="W1964" s="118" t="s">
        <v>364</v>
      </c>
      <c r="X1964" s="115" t="str">
        <f>VLOOKUP(W1964,'Formato de datos '!$G$1:$H$240,2,0)</f>
        <v>Material Médico Quirurgico</v>
      </c>
      <c r="Y1964" s="129" t="s">
        <v>57</v>
      </c>
      <c r="Z1964" s="129"/>
      <c r="AA1964" s="131" t="s">
        <v>58450</v>
      </c>
      <c r="AB1964" s="129" t="s">
        <v>442</v>
      </c>
      <c r="AC1964" s="129"/>
      <c r="AD1964" s="130"/>
      <c r="AE1964" s="122">
        <v>2281</v>
      </c>
      <c r="AF1964" s="134"/>
    </row>
    <row r="1965" spans="1:32" s="135" customFormat="1" ht="60">
      <c r="A1965" s="133" t="s">
        <v>62915</v>
      </c>
      <c r="B1965" s="125" t="s">
        <v>58450</v>
      </c>
      <c r="C1965" s="125" t="s">
        <v>59193</v>
      </c>
      <c r="D1965" s="127" t="s">
        <v>29563</v>
      </c>
      <c r="E1965" s="111" t="s">
        <v>6478</v>
      </c>
      <c r="F1965" s="126" t="s">
        <v>59502</v>
      </c>
      <c r="G1965" s="127" t="s">
        <v>59503</v>
      </c>
      <c r="H1965" s="111" t="s">
        <v>420</v>
      </c>
      <c r="I1965" s="128">
        <v>94.08</v>
      </c>
      <c r="J1965" s="42">
        <v>22952.03456</v>
      </c>
      <c r="K1965" s="34">
        <v>2159327.4114048001</v>
      </c>
      <c r="L1965" s="24">
        <v>2008174.4926064638</v>
      </c>
      <c r="M1965" s="129" t="s">
        <v>45</v>
      </c>
      <c r="N1965" s="129">
        <v>12</v>
      </c>
      <c r="O1965" s="130" t="s">
        <v>26</v>
      </c>
      <c r="P1965" s="116" t="s">
        <v>424</v>
      </c>
      <c r="Q1965" s="117" t="s">
        <v>63003</v>
      </c>
      <c r="R1965" s="117" t="s">
        <v>63002</v>
      </c>
      <c r="S1965" s="117" t="s">
        <v>57126</v>
      </c>
      <c r="T1965" s="117" t="s">
        <v>57126</v>
      </c>
      <c r="U1965" s="117" t="s">
        <v>57126</v>
      </c>
      <c r="V1965" s="114" t="s">
        <v>17</v>
      </c>
      <c r="W1965" s="118" t="s">
        <v>364</v>
      </c>
      <c r="X1965" s="115" t="str">
        <f>VLOOKUP(W1965,'Formato de datos '!$G$1:$H$240,2,0)</f>
        <v>Material Médico Quirurgico</v>
      </c>
      <c r="Y1965" s="129" t="s">
        <v>57</v>
      </c>
      <c r="Z1965" s="129"/>
      <c r="AA1965" s="131" t="s">
        <v>58450</v>
      </c>
      <c r="AB1965" s="129" t="s">
        <v>442</v>
      </c>
      <c r="AC1965" s="129"/>
      <c r="AD1965" s="130"/>
      <c r="AE1965" s="122">
        <v>2282</v>
      </c>
      <c r="AF1965" s="134"/>
    </row>
    <row r="1966" spans="1:32" s="135" customFormat="1" ht="60">
      <c r="A1966" s="133" t="s">
        <v>62915</v>
      </c>
      <c r="B1966" s="125" t="s">
        <v>58450</v>
      </c>
      <c r="C1966" s="125" t="s">
        <v>59193</v>
      </c>
      <c r="D1966" s="127" t="s">
        <v>29563</v>
      </c>
      <c r="E1966" s="111" t="s">
        <v>6478</v>
      </c>
      <c r="F1966" s="126">
        <v>4000010111</v>
      </c>
      <c r="G1966" s="127" t="s">
        <v>59504</v>
      </c>
      <c r="H1966" s="111" t="s">
        <v>420</v>
      </c>
      <c r="I1966" s="128">
        <v>3373.6499999999996</v>
      </c>
      <c r="J1966" s="42">
        <v>17221.68</v>
      </c>
      <c r="K1966" s="34">
        <v>58099920.731999993</v>
      </c>
      <c r="L1966" s="24">
        <v>54197687.249999993</v>
      </c>
      <c r="M1966" s="129" t="s">
        <v>45</v>
      </c>
      <c r="N1966" s="129">
        <v>12</v>
      </c>
      <c r="O1966" s="130" t="s">
        <v>26</v>
      </c>
      <c r="P1966" s="116" t="s">
        <v>424</v>
      </c>
      <c r="Q1966" s="117" t="s">
        <v>63003</v>
      </c>
      <c r="R1966" s="117" t="s">
        <v>63002</v>
      </c>
      <c r="S1966" s="117" t="s">
        <v>57126</v>
      </c>
      <c r="T1966" s="117" t="s">
        <v>57126</v>
      </c>
      <c r="U1966" s="117" t="s">
        <v>57126</v>
      </c>
      <c r="V1966" s="114" t="s">
        <v>17</v>
      </c>
      <c r="W1966" s="118" t="s">
        <v>364</v>
      </c>
      <c r="X1966" s="115" t="str">
        <f>VLOOKUP(W1966,'Formato de datos '!$G$1:$H$240,2,0)</f>
        <v>Material Médico Quirurgico</v>
      </c>
      <c r="Y1966" s="129" t="s">
        <v>57</v>
      </c>
      <c r="Z1966" s="129"/>
      <c r="AA1966" s="131" t="s">
        <v>58450</v>
      </c>
      <c r="AB1966" s="129" t="s">
        <v>442</v>
      </c>
      <c r="AC1966" s="129"/>
      <c r="AD1966" s="130"/>
      <c r="AE1966" s="122">
        <v>2283</v>
      </c>
      <c r="AF1966" s="134"/>
    </row>
    <row r="1967" spans="1:32" s="135" customFormat="1" ht="60">
      <c r="A1967" s="133" t="s">
        <v>62915</v>
      </c>
      <c r="B1967" s="125" t="s">
        <v>58450</v>
      </c>
      <c r="C1967" s="125" t="s">
        <v>59193</v>
      </c>
      <c r="D1967" s="127" t="s">
        <v>29563</v>
      </c>
      <c r="E1967" s="111" t="s">
        <v>6478</v>
      </c>
      <c r="F1967" s="126">
        <v>40000289</v>
      </c>
      <c r="G1967" s="127" t="s">
        <v>59505</v>
      </c>
      <c r="H1967" s="111" t="s">
        <v>420</v>
      </c>
      <c r="I1967" s="128">
        <v>1317.12</v>
      </c>
      <c r="J1967" s="42">
        <v>13139.504000000001</v>
      </c>
      <c r="K1967" s="34">
        <v>17306303.508480001</v>
      </c>
      <c r="L1967" s="24">
        <v>16143939.839999998</v>
      </c>
      <c r="M1967" s="129" t="s">
        <v>45</v>
      </c>
      <c r="N1967" s="129">
        <v>12</v>
      </c>
      <c r="O1967" s="130" t="s">
        <v>26</v>
      </c>
      <c r="P1967" s="116" t="s">
        <v>424</v>
      </c>
      <c r="Q1967" s="117" t="s">
        <v>63003</v>
      </c>
      <c r="R1967" s="117" t="s">
        <v>63002</v>
      </c>
      <c r="S1967" s="117" t="s">
        <v>57126</v>
      </c>
      <c r="T1967" s="117" t="s">
        <v>57126</v>
      </c>
      <c r="U1967" s="117" t="s">
        <v>57126</v>
      </c>
      <c r="V1967" s="114" t="s">
        <v>17</v>
      </c>
      <c r="W1967" s="118" t="s">
        <v>364</v>
      </c>
      <c r="X1967" s="115" t="str">
        <f>VLOOKUP(W1967,'Formato de datos '!$G$1:$H$240,2,0)</f>
        <v>Material Médico Quirurgico</v>
      </c>
      <c r="Y1967" s="129" t="s">
        <v>57</v>
      </c>
      <c r="Z1967" s="129"/>
      <c r="AA1967" s="131" t="s">
        <v>58450</v>
      </c>
      <c r="AB1967" s="129" t="s">
        <v>442</v>
      </c>
      <c r="AC1967" s="129"/>
      <c r="AD1967" s="130"/>
      <c r="AE1967" s="122">
        <v>2284</v>
      </c>
      <c r="AF1967" s="134"/>
    </row>
    <row r="1968" spans="1:32" s="135" customFormat="1" ht="60">
      <c r="A1968" s="133" t="s">
        <v>62915</v>
      </c>
      <c r="B1968" s="125" t="s">
        <v>58450</v>
      </c>
      <c r="C1968" s="125" t="s">
        <v>59193</v>
      </c>
      <c r="D1968" s="127" t="s">
        <v>29563</v>
      </c>
      <c r="E1968" s="111" t="s">
        <v>6478</v>
      </c>
      <c r="F1968" s="126">
        <v>40000290</v>
      </c>
      <c r="G1968" s="127" t="s">
        <v>59506</v>
      </c>
      <c r="H1968" s="111" t="s">
        <v>420</v>
      </c>
      <c r="I1968" s="128">
        <v>812.91</v>
      </c>
      <c r="J1968" s="42">
        <v>13139.504000000001</v>
      </c>
      <c r="K1968" s="34">
        <v>10681234.19664</v>
      </c>
      <c r="L1968" s="24">
        <v>9963837.8699999992</v>
      </c>
      <c r="M1968" s="129" t="s">
        <v>45</v>
      </c>
      <c r="N1968" s="129">
        <v>12</v>
      </c>
      <c r="O1968" s="130" t="s">
        <v>26</v>
      </c>
      <c r="P1968" s="116" t="s">
        <v>424</v>
      </c>
      <c r="Q1968" s="117" t="s">
        <v>63003</v>
      </c>
      <c r="R1968" s="117" t="s">
        <v>63002</v>
      </c>
      <c r="S1968" s="117" t="s">
        <v>57126</v>
      </c>
      <c r="T1968" s="117" t="s">
        <v>57126</v>
      </c>
      <c r="U1968" s="117" t="s">
        <v>57126</v>
      </c>
      <c r="V1968" s="114" t="s">
        <v>17</v>
      </c>
      <c r="W1968" s="118" t="s">
        <v>364</v>
      </c>
      <c r="X1968" s="115" t="str">
        <f>VLOOKUP(W1968,'Formato de datos '!$G$1:$H$240,2,0)</f>
        <v>Material Médico Quirurgico</v>
      </c>
      <c r="Y1968" s="129" t="s">
        <v>57</v>
      </c>
      <c r="Z1968" s="129"/>
      <c r="AA1968" s="131" t="s">
        <v>58450</v>
      </c>
      <c r="AB1968" s="129" t="s">
        <v>442</v>
      </c>
      <c r="AC1968" s="129"/>
      <c r="AD1968" s="130"/>
      <c r="AE1968" s="122">
        <v>2285</v>
      </c>
      <c r="AF1968" s="134"/>
    </row>
    <row r="1969" spans="1:32" s="135" customFormat="1" ht="60">
      <c r="A1969" s="133" t="s">
        <v>62915</v>
      </c>
      <c r="B1969" s="125" t="s">
        <v>58450</v>
      </c>
      <c r="C1969" s="125" t="s">
        <v>59193</v>
      </c>
      <c r="D1969" s="127" t="s">
        <v>29563</v>
      </c>
      <c r="E1969" s="111" t="s">
        <v>6478</v>
      </c>
      <c r="F1969" s="126">
        <v>40000291</v>
      </c>
      <c r="G1969" s="127" t="s">
        <v>59507</v>
      </c>
      <c r="H1969" s="111" t="s">
        <v>420</v>
      </c>
      <c r="I1969" s="128">
        <v>33.809999999999995</v>
      </c>
      <c r="J1969" s="42">
        <v>16240.682079999999</v>
      </c>
      <c r="K1969" s="34">
        <v>549097.46112479991</v>
      </c>
      <c r="L1969" s="24">
        <v>510660.63884606387</v>
      </c>
      <c r="M1969" s="129" t="s">
        <v>45</v>
      </c>
      <c r="N1969" s="129">
        <v>12</v>
      </c>
      <c r="O1969" s="130" t="s">
        <v>26</v>
      </c>
      <c r="P1969" s="116" t="s">
        <v>424</v>
      </c>
      <c r="Q1969" s="117" t="s">
        <v>63003</v>
      </c>
      <c r="R1969" s="117" t="s">
        <v>63002</v>
      </c>
      <c r="S1969" s="117" t="s">
        <v>57126</v>
      </c>
      <c r="T1969" s="117" t="s">
        <v>57126</v>
      </c>
      <c r="U1969" s="117" t="s">
        <v>57126</v>
      </c>
      <c r="V1969" s="114" t="s">
        <v>17</v>
      </c>
      <c r="W1969" s="118" t="s">
        <v>364</v>
      </c>
      <c r="X1969" s="115" t="str">
        <f>VLOOKUP(W1969,'Formato de datos '!$G$1:$H$240,2,0)</f>
        <v>Material Médico Quirurgico</v>
      </c>
      <c r="Y1969" s="129" t="s">
        <v>57</v>
      </c>
      <c r="Z1969" s="129"/>
      <c r="AA1969" s="131" t="s">
        <v>58450</v>
      </c>
      <c r="AB1969" s="129" t="s">
        <v>442</v>
      </c>
      <c r="AC1969" s="129"/>
      <c r="AD1969" s="130"/>
      <c r="AE1969" s="122">
        <v>2286</v>
      </c>
      <c r="AF1969" s="134"/>
    </row>
    <row r="1970" spans="1:32" s="135" customFormat="1" ht="60">
      <c r="A1970" s="133" t="s">
        <v>62915</v>
      </c>
      <c r="B1970" s="125" t="s">
        <v>58450</v>
      </c>
      <c r="C1970" s="125" t="s">
        <v>59193</v>
      </c>
      <c r="D1970" s="127" t="s">
        <v>29563</v>
      </c>
      <c r="E1970" s="111" t="s">
        <v>6478</v>
      </c>
      <c r="F1970" s="126">
        <v>40000656</v>
      </c>
      <c r="G1970" s="127" t="s">
        <v>59508</v>
      </c>
      <c r="H1970" s="111" t="s">
        <v>420</v>
      </c>
      <c r="I1970" s="128">
        <v>1237.74</v>
      </c>
      <c r="J1970" s="42">
        <v>13369.126400000001</v>
      </c>
      <c r="K1970" s="34">
        <v>16547502.510336</v>
      </c>
      <c r="L1970" s="24">
        <v>15436103.088000001</v>
      </c>
      <c r="M1970" s="129" t="s">
        <v>45</v>
      </c>
      <c r="N1970" s="129">
        <v>12</v>
      </c>
      <c r="O1970" s="130" t="s">
        <v>26</v>
      </c>
      <c r="P1970" s="116" t="s">
        <v>424</v>
      </c>
      <c r="Q1970" s="117" t="s">
        <v>63003</v>
      </c>
      <c r="R1970" s="117" t="s">
        <v>63002</v>
      </c>
      <c r="S1970" s="117" t="s">
        <v>57126</v>
      </c>
      <c r="T1970" s="117" t="s">
        <v>57126</v>
      </c>
      <c r="U1970" s="117" t="s">
        <v>57126</v>
      </c>
      <c r="V1970" s="114" t="s">
        <v>17</v>
      </c>
      <c r="W1970" s="118" t="s">
        <v>364</v>
      </c>
      <c r="X1970" s="115" t="str">
        <f>VLOOKUP(W1970,'Formato de datos '!$G$1:$H$240,2,0)</f>
        <v>Material Médico Quirurgico</v>
      </c>
      <c r="Y1970" s="129" t="s">
        <v>57</v>
      </c>
      <c r="Z1970" s="129"/>
      <c r="AA1970" s="131" t="s">
        <v>58450</v>
      </c>
      <c r="AB1970" s="129" t="s">
        <v>442</v>
      </c>
      <c r="AC1970" s="129"/>
      <c r="AD1970" s="130"/>
      <c r="AE1970" s="122">
        <v>2287</v>
      </c>
      <c r="AF1970" s="134"/>
    </row>
    <row r="1971" spans="1:32" s="135" customFormat="1" ht="60">
      <c r="A1971" s="133" t="s">
        <v>62915</v>
      </c>
      <c r="B1971" s="125" t="s">
        <v>58450</v>
      </c>
      <c r="C1971" s="125" t="s">
        <v>59193</v>
      </c>
      <c r="D1971" s="127" t="s">
        <v>29563</v>
      </c>
      <c r="E1971" s="111" t="s">
        <v>6478</v>
      </c>
      <c r="F1971" s="126" t="s">
        <v>59509</v>
      </c>
      <c r="G1971" s="127" t="s">
        <v>59510</v>
      </c>
      <c r="H1971" s="111" t="s">
        <v>420</v>
      </c>
      <c r="I1971" s="128">
        <v>2.94</v>
      </c>
      <c r="J1971" s="42">
        <v>442234.88287999999</v>
      </c>
      <c r="K1971" s="34">
        <v>1300170.5556671999</v>
      </c>
      <c r="L1971" s="24">
        <v>1209158.6167704959</v>
      </c>
      <c r="M1971" s="129" t="s">
        <v>45</v>
      </c>
      <c r="N1971" s="129">
        <v>12</v>
      </c>
      <c r="O1971" s="130" t="s">
        <v>26</v>
      </c>
      <c r="P1971" s="116" t="s">
        <v>424</v>
      </c>
      <c r="Q1971" s="117" t="s">
        <v>63003</v>
      </c>
      <c r="R1971" s="117" t="s">
        <v>63002</v>
      </c>
      <c r="S1971" s="117" t="s">
        <v>57126</v>
      </c>
      <c r="T1971" s="117" t="s">
        <v>57126</v>
      </c>
      <c r="U1971" s="117" t="s">
        <v>57126</v>
      </c>
      <c r="V1971" s="114" t="s">
        <v>17</v>
      </c>
      <c r="W1971" s="118" t="s">
        <v>364</v>
      </c>
      <c r="X1971" s="115" t="str">
        <f>VLOOKUP(W1971,'Formato de datos '!$G$1:$H$240,2,0)</f>
        <v>Material Médico Quirurgico</v>
      </c>
      <c r="Y1971" s="129" t="s">
        <v>57</v>
      </c>
      <c r="Z1971" s="129"/>
      <c r="AA1971" s="131" t="s">
        <v>58450</v>
      </c>
      <c r="AB1971" s="129" t="s">
        <v>442</v>
      </c>
      <c r="AC1971" s="129"/>
      <c r="AD1971" s="130"/>
      <c r="AE1971" s="122">
        <v>2288</v>
      </c>
      <c r="AF1971" s="134"/>
    </row>
    <row r="1972" spans="1:32" s="135" customFormat="1" ht="60">
      <c r="A1972" s="133" t="s">
        <v>62915</v>
      </c>
      <c r="B1972" s="125" t="s">
        <v>58450</v>
      </c>
      <c r="C1972" s="125" t="s">
        <v>59193</v>
      </c>
      <c r="D1972" s="127" t="s">
        <v>29563</v>
      </c>
      <c r="E1972" s="111" t="s">
        <v>6478</v>
      </c>
      <c r="F1972" s="126" t="s">
        <v>59511</v>
      </c>
      <c r="G1972" s="127" t="s">
        <v>59512</v>
      </c>
      <c r="H1972" s="111" t="s">
        <v>420</v>
      </c>
      <c r="I1972" s="128">
        <v>1.47</v>
      </c>
      <c r="J1972" s="42">
        <v>442234.88287999999</v>
      </c>
      <c r="K1972" s="34">
        <v>650085.27783359995</v>
      </c>
      <c r="L1972" s="24">
        <v>604579.30838524795</v>
      </c>
      <c r="M1972" s="129" t="s">
        <v>45</v>
      </c>
      <c r="N1972" s="129">
        <v>12</v>
      </c>
      <c r="O1972" s="130" t="s">
        <v>26</v>
      </c>
      <c r="P1972" s="116" t="s">
        <v>424</v>
      </c>
      <c r="Q1972" s="117" t="s">
        <v>63003</v>
      </c>
      <c r="R1972" s="117" t="s">
        <v>63002</v>
      </c>
      <c r="S1972" s="117" t="s">
        <v>57126</v>
      </c>
      <c r="T1972" s="117" t="s">
        <v>57126</v>
      </c>
      <c r="U1972" s="117" t="s">
        <v>57126</v>
      </c>
      <c r="V1972" s="114" t="s">
        <v>17</v>
      </c>
      <c r="W1972" s="118" t="s">
        <v>364</v>
      </c>
      <c r="X1972" s="115" t="str">
        <f>VLOOKUP(W1972,'Formato de datos '!$G$1:$H$240,2,0)</f>
        <v>Material Médico Quirurgico</v>
      </c>
      <c r="Y1972" s="129" t="s">
        <v>57</v>
      </c>
      <c r="Z1972" s="129"/>
      <c r="AA1972" s="131" t="s">
        <v>58450</v>
      </c>
      <c r="AB1972" s="129" t="s">
        <v>442</v>
      </c>
      <c r="AC1972" s="129"/>
      <c r="AD1972" s="130"/>
      <c r="AE1972" s="122">
        <v>2289</v>
      </c>
      <c r="AF1972" s="134"/>
    </row>
    <row r="1973" spans="1:32" s="135" customFormat="1" ht="60">
      <c r="A1973" s="133" t="s">
        <v>62915</v>
      </c>
      <c r="B1973" s="125" t="s">
        <v>58450</v>
      </c>
      <c r="C1973" s="125" t="s">
        <v>59193</v>
      </c>
      <c r="D1973" s="127" t="s">
        <v>29563</v>
      </c>
      <c r="E1973" s="111" t="s">
        <v>6478</v>
      </c>
      <c r="F1973" s="126" t="s">
        <v>59513</v>
      </c>
      <c r="G1973" s="127" t="s">
        <v>59514</v>
      </c>
      <c r="H1973" s="111" t="s">
        <v>420</v>
      </c>
      <c r="I1973" s="128">
        <v>1.47</v>
      </c>
      <c r="J1973" s="42">
        <v>442234.88287999999</v>
      </c>
      <c r="K1973" s="34">
        <v>650085.27783359995</v>
      </c>
      <c r="L1973" s="24">
        <v>604579.30838524795</v>
      </c>
      <c r="M1973" s="129" t="s">
        <v>45</v>
      </c>
      <c r="N1973" s="129">
        <v>12</v>
      </c>
      <c r="O1973" s="130" t="s">
        <v>26</v>
      </c>
      <c r="P1973" s="116" t="s">
        <v>424</v>
      </c>
      <c r="Q1973" s="117" t="s">
        <v>63003</v>
      </c>
      <c r="R1973" s="117" t="s">
        <v>63002</v>
      </c>
      <c r="S1973" s="117" t="s">
        <v>57126</v>
      </c>
      <c r="T1973" s="117" t="s">
        <v>57126</v>
      </c>
      <c r="U1973" s="117" t="s">
        <v>57126</v>
      </c>
      <c r="V1973" s="114" t="s">
        <v>17</v>
      </c>
      <c r="W1973" s="118" t="s">
        <v>364</v>
      </c>
      <c r="X1973" s="115" t="str">
        <f>VLOOKUP(W1973,'Formato de datos '!$G$1:$H$240,2,0)</f>
        <v>Material Médico Quirurgico</v>
      </c>
      <c r="Y1973" s="129" t="s">
        <v>57</v>
      </c>
      <c r="Z1973" s="129"/>
      <c r="AA1973" s="131" t="s">
        <v>58450</v>
      </c>
      <c r="AB1973" s="129" t="s">
        <v>442</v>
      </c>
      <c r="AC1973" s="129"/>
      <c r="AD1973" s="130"/>
      <c r="AE1973" s="122">
        <v>2290</v>
      </c>
      <c r="AF1973" s="134"/>
    </row>
    <row r="1974" spans="1:32" s="135" customFormat="1" ht="60">
      <c r="A1974" s="133" t="s">
        <v>62915</v>
      </c>
      <c r="B1974" s="125" t="s">
        <v>58450</v>
      </c>
      <c r="C1974" s="125" t="s">
        <v>59193</v>
      </c>
      <c r="D1974" s="127" t="s">
        <v>29563</v>
      </c>
      <c r="E1974" s="111" t="s">
        <v>6483</v>
      </c>
      <c r="F1974" s="126">
        <v>7501073023475</v>
      </c>
      <c r="G1974" s="127" t="s">
        <v>59515</v>
      </c>
      <c r="H1974" s="111" t="s">
        <v>420</v>
      </c>
      <c r="I1974" s="128">
        <v>292653.48</v>
      </c>
      <c r="J1974" s="42">
        <v>88.021919999999994</v>
      </c>
      <c r="K1974" s="34">
        <v>25759921.204281598</v>
      </c>
      <c r="L1974" s="24">
        <v>23956726.719981886</v>
      </c>
      <c r="M1974" s="129" t="s">
        <v>45</v>
      </c>
      <c r="N1974" s="129">
        <v>12</v>
      </c>
      <c r="O1974" s="130" t="s">
        <v>26</v>
      </c>
      <c r="P1974" s="116" t="s">
        <v>424</v>
      </c>
      <c r="Q1974" s="117" t="s">
        <v>63003</v>
      </c>
      <c r="R1974" s="117" t="s">
        <v>63002</v>
      </c>
      <c r="S1974" s="117" t="s">
        <v>57126</v>
      </c>
      <c r="T1974" s="117" t="s">
        <v>57126</v>
      </c>
      <c r="U1974" s="117" t="s">
        <v>57126</v>
      </c>
      <c r="V1974" s="114" t="s">
        <v>17</v>
      </c>
      <c r="W1974" s="118" t="s">
        <v>364</v>
      </c>
      <c r="X1974" s="115" t="str">
        <f>VLOOKUP(W1974,'Formato de datos '!$G$1:$H$240,2,0)</f>
        <v>Material Médico Quirurgico</v>
      </c>
      <c r="Y1974" s="129" t="s">
        <v>57</v>
      </c>
      <c r="Z1974" s="129"/>
      <c r="AA1974" s="131" t="s">
        <v>58450</v>
      </c>
      <c r="AB1974" s="129" t="s">
        <v>442</v>
      </c>
      <c r="AC1974" s="129"/>
      <c r="AD1974" s="130"/>
      <c r="AE1974" s="122">
        <v>2291</v>
      </c>
      <c r="AF1974" s="134"/>
    </row>
    <row r="1975" spans="1:32" s="135" customFormat="1" ht="60">
      <c r="A1975" s="133" t="s">
        <v>62915</v>
      </c>
      <c r="B1975" s="125" t="s">
        <v>58450</v>
      </c>
      <c r="C1975" s="125" t="s">
        <v>59193</v>
      </c>
      <c r="D1975" s="127" t="s">
        <v>29563</v>
      </c>
      <c r="E1975" s="111" t="s">
        <v>6483</v>
      </c>
      <c r="F1975" s="126">
        <v>40000925</v>
      </c>
      <c r="G1975" s="127" t="s">
        <v>59516</v>
      </c>
      <c r="H1975" s="111" t="s">
        <v>420</v>
      </c>
      <c r="I1975" s="128">
        <v>8243.7599999999984</v>
      </c>
      <c r="J1975" s="42">
        <v>96.770799999999994</v>
      </c>
      <c r="K1975" s="34">
        <v>797755.25020799984</v>
      </c>
      <c r="L1975" s="24">
        <v>745565.65439999988</v>
      </c>
      <c r="M1975" s="129" t="s">
        <v>45</v>
      </c>
      <c r="N1975" s="129">
        <v>12</v>
      </c>
      <c r="O1975" s="130" t="s">
        <v>26</v>
      </c>
      <c r="P1975" s="116" t="s">
        <v>424</v>
      </c>
      <c r="Q1975" s="117" t="s">
        <v>63003</v>
      </c>
      <c r="R1975" s="117" t="s">
        <v>63002</v>
      </c>
      <c r="S1975" s="117" t="s">
        <v>57126</v>
      </c>
      <c r="T1975" s="117" t="s">
        <v>57126</v>
      </c>
      <c r="U1975" s="117" t="s">
        <v>57126</v>
      </c>
      <c r="V1975" s="114" t="s">
        <v>17</v>
      </c>
      <c r="W1975" s="118" t="s">
        <v>364</v>
      </c>
      <c r="X1975" s="115" t="str">
        <f>VLOOKUP(W1975,'Formato de datos '!$G$1:$H$240,2,0)</f>
        <v>Material Médico Quirurgico</v>
      </c>
      <c r="Y1975" s="129" t="s">
        <v>57</v>
      </c>
      <c r="Z1975" s="129"/>
      <c r="AA1975" s="131" t="s">
        <v>58450</v>
      </c>
      <c r="AB1975" s="129" t="s">
        <v>442</v>
      </c>
      <c r="AC1975" s="129"/>
      <c r="AD1975" s="130"/>
      <c r="AE1975" s="122">
        <v>2292</v>
      </c>
      <c r="AF1975" s="134"/>
    </row>
    <row r="1976" spans="1:32" s="135" customFormat="1" ht="60">
      <c r="A1976" s="133" t="s">
        <v>62915</v>
      </c>
      <c r="B1976" s="125" t="s">
        <v>58450</v>
      </c>
      <c r="C1976" s="125" t="s">
        <v>59193</v>
      </c>
      <c r="D1976" s="127" t="s">
        <v>29563</v>
      </c>
      <c r="E1976" s="111" t="s">
        <v>6483</v>
      </c>
      <c r="F1976" s="126" t="s">
        <v>59517</v>
      </c>
      <c r="G1976" s="127" t="s">
        <v>59518</v>
      </c>
      <c r="H1976" s="111" t="s">
        <v>420</v>
      </c>
      <c r="I1976" s="128">
        <v>1921.2899999999997</v>
      </c>
      <c r="J1976" s="42">
        <v>134.84688</v>
      </c>
      <c r="K1976" s="34">
        <v>259079.96207519996</v>
      </c>
      <c r="L1976" s="24">
        <v>235492.51529999994</v>
      </c>
      <c r="M1976" s="129" t="s">
        <v>45</v>
      </c>
      <c r="N1976" s="129">
        <v>12</v>
      </c>
      <c r="O1976" s="130" t="s">
        <v>26</v>
      </c>
      <c r="P1976" s="116" t="s">
        <v>424</v>
      </c>
      <c r="Q1976" s="117" t="s">
        <v>63003</v>
      </c>
      <c r="R1976" s="117" t="s">
        <v>63002</v>
      </c>
      <c r="S1976" s="117" t="s">
        <v>57126</v>
      </c>
      <c r="T1976" s="117" t="s">
        <v>57126</v>
      </c>
      <c r="U1976" s="117" t="s">
        <v>57126</v>
      </c>
      <c r="V1976" s="114" t="s">
        <v>17</v>
      </c>
      <c r="W1976" s="118" t="s">
        <v>364</v>
      </c>
      <c r="X1976" s="115" t="str">
        <f>VLOOKUP(W1976,'Formato de datos '!$G$1:$H$240,2,0)</f>
        <v>Material Médico Quirurgico</v>
      </c>
      <c r="Y1976" s="129" t="s">
        <v>57</v>
      </c>
      <c r="Z1976" s="129"/>
      <c r="AA1976" s="131" t="s">
        <v>58450</v>
      </c>
      <c r="AB1976" s="129" t="s">
        <v>442</v>
      </c>
      <c r="AC1976" s="129"/>
      <c r="AD1976" s="130"/>
      <c r="AE1976" s="122">
        <v>2293</v>
      </c>
      <c r="AF1976" s="134"/>
    </row>
    <row r="1977" spans="1:32" s="135" customFormat="1" ht="60">
      <c r="A1977" s="133" t="s">
        <v>62915</v>
      </c>
      <c r="B1977" s="125" t="s">
        <v>58450</v>
      </c>
      <c r="C1977" s="125" t="s">
        <v>59193</v>
      </c>
      <c r="D1977" s="127" t="s">
        <v>29563</v>
      </c>
      <c r="E1977" s="111" t="s">
        <v>6478</v>
      </c>
      <c r="F1977" s="126" t="s">
        <v>59519</v>
      </c>
      <c r="G1977" s="127" t="s">
        <v>59520</v>
      </c>
      <c r="H1977" s="111" t="s">
        <v>420</v>
      </c>
      <c r="I1977" s="128">
        <v>1470</v>
      </c>
      <c r="J1977" s="42">
        <v>2839.6636800000001</v>
      </c>
      <c r="K1977" s="34">
        <v>4174305.6096000001</v>
      </c>
      <c r="L1977" s="24">
        <v>3882104.2169280001</v>
      </c>
      <c r="M1977" s="129" t="s">
        <v>45</v>
      </c>
      <c r="N1977" s="129">
        <v>12</v>
      </c>
      <c r="O1977" s="130" t="s">
        <v>26</v>
      </c>
      <c r="P1977" s="116" t="s">
        <v>424</v>
      </c>
      <c r="Q1977" s="117" t="s">
        <v>63003</v>
      </c>
      <c r="R1977" s="117" t="s">
        <v>63002</v>
      </c>
      <c r="S1977" s="117" t="s">
        <v>57126</v>
      </c>
      <c r="T1977" s="117" t="s">
        <v>57126</v>
      </c>
      <c r="U1977" s="117" t="s">
        <v>57126</v>
      </c>
      <c r="V1977" s="114" t="s">
        <v>17</v>
      </c>
      <c r="W1977" s="118" t="s">
        <v>364</v>
      </c>
      <c r="X1977" s="115" t="str">
        <f>VLOOKUP(W1977,'Formato de datos '!$G$1:$H$240,2,0)</f>
        <v>Material Médico Quirurgico</v>
      </c>
      <c r="Y1977" s="129" t="s">
        <v>57</v>
      </c>
      <c r="Z1977" s="129"/>
      <c r="AA1977" s="131" t="s">
        <v>58450</v>
      </c>
      <c r="AB1977" s="129" t="s">
        <v>442</v>
      </c>
      <c r="AC1977" s="129"/>
      <c r="AD1977" s="130"/>
      <c r="AE1977" s="122">
        <v>2294</v>
      </c>
      <c r="AF1977" s="134"/>
    </row>
    <row r="1978" spans="1:32" s="135" customFormat="1" ht="60">
      <c r="A1978" s="133" t="s">
        <v>62915</v>
      </c>
      <c r="B1978" s="125" t="s">
        <v>58450</v>
      </c>
      <c r="C1978" s="125" t="s">
        <v>59193</v>
      </c>
      <c r="D1978" s="127" t="s">
        <v>29563</v>
      </c>
      <c r="E1978" s="111" t="s">
        <v>6478</v>
      </c>
      <c r="F1978" s="126" t="s">
        <v>59521</v>
      </c>
      <c r="G1978" s="127" t="s">
        <v>59522</v>
      </c>
      <c r="H1978" s="111" t="s">
        <v>420</v>
      </c>
      <c r="I1978" s="128">
        <v>435.12</v>
      </c>
      <c r="J1978" s="42">
        <v>790.9215999999999</v>
      </c>
      <c r="K1978" s="34">
        <v>344145.80659199995</v>
      </c>
      <c r="L1978" s="24">
        <v>336565.32</v>
      </c>
      <c r="M1978" s="129" t="s">
        <v>45</v>
      </c>
      <c r="N1978" s="129">
        <v>12</v>
      </c>
      <c r="O1978" s="130" t="s">
        <v>26</v>
      </c>
      <c r="P1978" s="116" t="s">
        <v>424</v>
      </c>
      <c r="Q1978" s="117" t="s">
        <v>63003</v>
      </c>
      <c r="R1978" s="117" t="s">
        <v>63002</v>
      </c>
      <c r="S1978" s="117" t="s">
        <v>57126</v>
      </c>
      <c r="T1978" s="117" t="s">
        <v>57126</v>
      </c>
      <c r="U1978" s="117" t="s">
        <v>57126</v>
      </c>
      <c r="V1978" s="114" t="s">
        <v>17</v>
      </c>
      <c r="W1978" s="118" t="s">
        <v>364</v>
      </c>
      <c r="X1978" s="115" t="str">
        <f>VLOOKUP(W1978,'Formato de datos '!$G$1:$H$240,2,0)</f>
        <v>Material Médico Quirurgico</v>
      </c>
      <c r="Y1978" s="129" t="s">
        <v>57</v>
      </c>
      <c r="Z1978" s="129"/>
      <c r="AA1978" s="131" t="s">
        <v>58450</v>
      </c>
      <c r="AB1978" s="129" t="s">
        <v>442</v>
      </c>
      <c r="AC1978" s="129"/>
      <c r="AD1978" s="130"/>
      <c r="AE1978" s="122">
        <v>2295</v>
      </c>
      <c r="AF1978" s="134"/>
    </row>
    <row r="1979" spans="1:32" s="135" customFormat="1" ht="60">
      <c r="A1979" s="133" t="s">
        <v>62915</v>
      </c>
      <c r="B1979" s="125" t="s">
        <v>58450</v>
      </c>
      <c r="C1979" s="125" t="s">
        <v>59193</v>
      </c>
      <c r="D1979" s="127" t="s">
        <v>29563</v>
      </c>
      <c r="E1979" s="111" t="s">
        <v>6478</v>
      </c>
      <c r="F1979" s="126" t="s">
        <v>59523</v>
      </c>
      <c r="G1979" s="127" t="s">
        <v>59524</v>
      </c>
      <c r="H1979" s="111" t="s">
        <v>420</v>
      </c>
      <c r="I1979" s="128">
        <v>803.39</v>
      </c>
      <c r="J1979" s="42">
        <v>83091.729777777786</v>
      </c>
      <c r="K1979" s="34">
        <v>66755064.786168896</v>
      </c>
      <c r="L1979" s="24">
        <v>62387911.015111111</v>
      </c>
      <c r="M1979" s="129" t="s">
        <v>45</v>
      </c>
      <c r="N1979" s="129">
        <v>12</v>
      </c>
      <c r="O1979" s="130" t="s">
        <v>26</v>
      </c>
      <c r="P1979" s="116" t="s">
        <v>424</v>
      </c>
      <c r="Q1979" s="117" t="s">
        <v>63003</v>
      </c>
      <c r="R1979" s="117" t="s">
        <v>63002</v>
      </c>
      <c r="S1979" s="117" t="s">
        <v>57126</v>
      </c>
      <c r="T1979" s="117" t="s">
        <v>57126</v>
      </c>
      <c r="U1979" s="117" t="s">
        <v>57126</v>
      </c>
      <c r="V1979" s="114" t="s">
        <v>17</v>
      </c>
      <c r="W1979" s="118" t="s">
        <v>364</v>
      </c>
      <c r="X1979" s="115" t="str">
        <f>VLOOKUP(W1979,'Formato de datos '!$G$1:$H$240,2,0)</f>
        <v>Material Médico Quirurgico</v>
      </c>
      <c r="Y1979" s="129" t="s">
        <v>57</v>
      </c>
      <c r="Z1979" s="129"/>
      <c r="AA1979" s="131" t="s">
        <v>58450</v>
      </c>
      <c r="AB1979" s="129" t="s">
        <v>442</v>
      </c>
      <c r="AC1979" s="129"/>
      <c r="AD1979" s="130"/>
      <c r="AE1979" s="122">
        <v>2296</v>
      </c>
      <c r="AF1979" s="134"/>
    </row>
    <row r="1980" spans="1:32" s="135" customFormat="1" ht="60">
      <c r="A1980" s="133" t="s">
        <v>62915</v>
      </c>
      <c r="B1980" s="125" t="s">
        <v>58450</v>
      </c>
      <c r="C1980" s="125" t="s">
        <v>59193</v>
      </c>
      <c r="D1980" s="127" t="s">
        <v>29563</v>
      </c>
      <c r="E1980" s="111" t="s">
        <v>6478</v>
      </c>
      <c r="F1980" s="126" t="s">
        <v>59525</v>
      </c>
      <c r="G1980" s="127" t="s">
        <v>59526</v>
      </c>
      <c r="H1980" s="111" t="s">
        <v>420</v>
      </c>
      <c r="I1980" s="128">
        <v>70.84</v>
      </c>
      <c r="J1980" s="42">
        <v>56780.516799999998</v>
      </c>
      <c r="K1980" s="34">
        <v>4022331.810112</v>
      </c>
      <c r="L1980" s="24">
        <v>3752175.9831111114</v>
      </c>
      <c r="M1980" s="129" t="s">
        <v>45</v>
      </c>
      <c r="N1980" s="129">
        <v>12</v>
      </c>
      <c r="O1980" s="130" t="s">
        <v>26</v>
      </c>
      <c r="P1980" s="116" t="s">
        <v>424</v>
      </c>
      <c r="Q1980" s="117" t="s">
        <v>63003</v>
      </c>
      <c r="R1980" s="117" t="s">
        <v>63002</v>
      </c>
      <c r="S1980" s="117" t="s">
        <v>57126</v>
      </c>
      <c r="T1980" s="117" t="s">
        <v>57126</v>
      </c>
      <c r="U1980" s="117" t="s">
        <v>57126</v>
      </c>
      <c r="V1980" s="114" t="s">
        <v>17</v>
      </c>
      <c r="W1980" s="118" t="s">
        <v>364</v>
      </c>
      <c r="X1980" s="115" t="str">
        <f>VLOOKUP(W1980,'Formato de datos '!$G$1:$H$240,2,0)</f>
        <v>Material Médico Quirurgico</v>
      </c>
      <c r="Y1980" s="129" t="s">
        <v>57</v>
      </c>
      <c r="Z1980" s="129"/>
      <c r="AA1980" s="131" t="s">
        <v>58450</v>
      </c>
      <c r="AB1980" s="129" t="s">
        <v>442</v>
      </c>
      <c r="AC1980" s="129"/>
      <c r="AD1980" s="130"/>
      <c r="AE1980" s="122">
        <v>2297</v>
      </c>
      <c r="AF1980" s="134"/>
    </row>
    <row r="1981" spans="1:32" s="135" customFormat="1" ht="60">
      <c r="A1981" s="133" t="s">
        <v>62915</v>
      </c>
      <c r="B1981" s="125" t="s">
        <v>58450</v>
      </c>
      <c r="C1981" s="125" t="s">
        <v>59193</v>
      </c>
      <c r="D1981" s="127" t="s">
        <v>29563</v>
      </c>
      <c r="E1981" s="111" t="s">
        <v>6478</v>
      </c>
      <c r="F1981" s="126" t="s">
        <v>59527</v>
      </c>
      <c r="G1981" s="127" t="s">
        <v>59528</v>
      </c>
      <c r="H1981" s="111" t="s">
        <v>420</v>
      </c>
      <c r="I1981" s="128">
        <v>1358.28</v>
      </c>
      <c r="J1981" s="42">
        <v>79223.452699999994</v>
      </c>
      <c r="K1981" s="34">
        <v>107607631.33335599</v>
      </c>
      <c r="L1981" s="24">
        <v>100567879.7508</v>
      </c>
      <c r="M1981" s="129" t="s">
        <v>45</v>
      </c>
      <c r="N1981" s="129">
        <v>12</v>
      </c>
      <c r="O1981" s="130" t="s">
        <v>26</v>
      </c>
      <c r="P1981" s="116" t="s">
        <v>424</v>
      </c>
      <c r="Q1981" s="117" t="s">
        <v>63003</v>
      </c>
      <c r="R1981" s="117" t="s">
        <v>63002</v>
      </c>
      <c r="S1981" s="117" t="s">
        <v>57126</v>
      </c>
      <c r="T1981" s="117" t="s">
        <v>57126</v>
      </c>
      <c r="U1981" s="117" t="s">
        <v>57126</v>
      </c>
      <c r="V1981" s="114" t="s">
        <v>17</v>
      </c>
      <c r="W1981" s="118" t="s">
        <v>364</v>
      </c>
      <c r="X1981" s="115" t="str">
        <f>VLOOKUP(W1981,'Formato de datos '!$G$1:$H$240,2,0)</f>
        <v>Material Médico Quirurgico</v>
      </c>
      <c r="Y1981" s="129" t="s">
        <v>57</v>
      </c>
      <c r="Z1981" s="129"/>
      <c r="AA1981" s="131" t="s">
        <v>58450</v>
      </c>
      <c r="AB1981" s="129" t="s">
        <v>442</v>
      </c>
      <c r="AC1981" s="129"/>
      <c r="AD1981" s="130"/>
      <c r="AE1981" s="122">
        <v>2298</v>
      </c>
      <c r="AF1981" s="134"/>
    </row>
    <row r="1982" spans="1:32" s="135" customFormat="1" ht="60">
      <c r="A1982" s="133" t="s">
        <v>62915</v>
      </c>
      <c r="B1982" s="125" t="s">
        <v>58450</v>
      </c>
      <c r="C1982" s="125" t="s">
        <v>59193</v>
      </c>
      <c r="D1982" s="127" t="s">
        <v>29563</v>
      </c>
      <c r="E1982" s="111" t="s">
        <v>6478</v>
      </c>
      <c r="F1982" s="126" t="s">
        <v>59529</v>
      </c>
      <c r="G1982" s="127" t="s">
        <v>59530</v>
      </c>
      <c r="H1982" s="111" t="s">
        <v>420</v>
      </c>
      <c r="I1982" s="128">
        <v>2.94</v>
      </c>
      <c r="J1982" s="42">
        <v>78058.859200000006</v>
      </c>
      <c r="K1982" s="34">
        <v>229493.04604800002</v>
      </c>
      <c r="L1982" s="24">
        <v>213428.53282464002</v>
      </c>
      <c r="M1982" s="129" t="s">
        <v>45</v>
      </c>
      <c r="N1982" s="129">
        <v>12</v>
      </c>
      <c r="O1982" s="130" t="s">
        <v>26</v>
      </c>
      <c r="P1982" s="116" t="s">
        <v>424</v>
      </c>
      <c r="Q1982" s="117" t="s">
        <v>63003</v>
      </c>
      <c r="R1982" s="117" t="s">
        <v>63002</v>
      </c>
      <c r="S1982" s="117" t="s">
        <v>57126</v>
      </c>
      <c r="T1982" s="117" t="s">
        <v>57126</v>
      </c>
      <c r="U1982" s="117" t="s">
        <v>57126</v>
      </c>
      <c r="V1982" s="114" t="s">
        <v>17</v>
      </c>
      <c r="W1982" s="118" t="s">
        <v>364</v>
      </c>
      <c r="X1982" s="115" t="str">
        <f>VLOOKUP(W1982,'Formato de datos '!$G$1:$H$240,2,0)</f>
        <v>Material Médico Quirurgico</v>
      </c>
      <c r="Y1982" s="129" t="s">
        <v>57</v>
      </c>
      <c r="Z1982" s="129"/>
      <c r="AA1982" s="131" t="s">
        <v>58450</v>
      </c>
      <c r="AB1982" s="129" t="s">
        <v>442</v>
      </c>
      <c r="AC1982" s="129"/>
      <c r="AD1982" s="130"/>
      <c r="AE1982" s="122">
        <v>2299</v>
      </c>
      <c r="AF1982" s="134"/>
    </row>
    <row r="1983" spans="1:32" s="135" customFormat="1" ht="60">
      <c r="A1983" s="133" t="s">
        <v>62915</v>
      </c>
      <c r="B1983" s="125" t="s">
        <v>58450</v>
      </c>
      <c r="C1983" s="125" t="s">
        <v>59193</v>
      </c>
      <c r="D1983" s="127" t="s">
        <v>29563</v>
      </c>
      <c r="E1983" s="111" t="s">
        <v>6494</v>
      </c>
      <c r="F1983" s="126" t="s">
        <v>59531</v>
      </c>
      <c r="G1983" s="127" t="s">
        <v>59532</v>
      </c>
      <c r="H1983" s="111" t="s">
        <v>420</v>
      </c>
      <c r="I1983" s="128">
        <v>1.47</v>
      </c>
      <c r="J1983" s="42">
        <v>4572300.8320000004</v>
      </c>
      <c r="K1983" s="34">
        <v>6721282.2230400005</v>
      </c>
      <c r="L1983" s="24">
        <v>6269852.8200000003</v>
      </c>
      <c r="M1983" s="129" t="s">
        <v>45</v>
      </c>
      <c r="N1983" s="129">
        <v>12</v>
      </c>
      <c r="O1983" s="130" t="s">
        <v>26</v>
      </c>
      <c r="P1983" s="116" t="s">
        <v>424</v>
      </c>
      <c r="Q1983" s="117" t="s">
        <v>63003</v>
      </c>
      <c r="R1983" s="117" t="s">
        <v>63002</v>
      </c>
      <c r="S1983" s="117" t="s">
        <v>57126</v>
      </c>
      <c r="T1983" s="117" t="s">
        <v>57126</v>
      </c>
      <c r="U1983" s="117" t="s">
        <v>57126</v>
      </c>
      <c r="V1983" s="114" t="s">
        <v>17</v>
      </c>
      <c r="W1983" s="118" t="s">
        <v>364</v>
      </c>
      <c r="X1983" s="115" t="str">
        <f>VLOOKUP(W1983,'Formato de datos '!$G$1:$H$240,2,0)</f>
        <v>Material Médico Quirurgico</v>
      </c>
      <c r="Y1983" s="129" t="s">
        <v>57</v>
      </c>
      <c r="Z1983" s="129"/>
      <c r="AA1983" s="131" t="s">
        <v>58450</v>
      </c>
      <c r="AB1983" s="129" t="s">
        <v>442</v>
      </c>
      <c r="AC1983" s="129"/>
      <c r="AD1983" s="130"/>
      <c r="AE1983" s="122">
        <v>2300</v>
      </c>
      <c r="AF1983" s="134"/>
    </row>
    <row r="1984" spans="1:32" s="135" customFormat="1" ht="60">
      <c r="A1984" s="133" t="s">
        <v>62915</v>
      </c>
      <c r="B1984" s="125" t="s">
        <v>58450</v>
      </c>
      <c r="C1984" s="125" t="s">
        <v>59193</v>
      </c>
      <c r="D1984" s="127" t="s">
        <v>29563</v>
      </c>
      <c r="E1984" s="111" t="s">
        <v>6494</v>
      </c>
      <c r="F1984" s="126" t="s">
        <v>59533</v>
      </c>
      <c r="G1984" s="127" t="s">
        <v>59534</v>
      </c>
      <c r="H1984" s="111" t="s">
        <v>420</v>
      </c>
      <c r="I1984" s="128">
        <v>1.47</v>
      </c>
      <c r="J1984" s="42">
        <v>3993200</v>
      </c>
      <c r="K1984" s="34">
        <v>5870004</v>
      </c>
      <c r="L1984" s="24">
        <v>5475750</v>
      </c>
      <c r="M1984" s="129" t="s">
        <v>45</v>
      </c>
      <c r="N1984" s="129">
        <v>12</v>
      </c>
      <c r="O1984" s="130" t="s">
        <v>26</v>
      </c>
      <c r="P1984" s="116" t="s">
        <v>424</v>
      </c>
      <c r="Q1984" s="117" t="s">
        <v>63003</v>
      </c>
      <c r="R1984" s="117" t="s">
        <v>63002</v>
      </c>
      <c r="S1984" s="117" t="s">
        <v>57126</v>
      </c>
      <c r="T1984" s="117" t="s">
        <v>57126</v>
      </c>
      <c r="U1984" s="117" t="s">
        <v>57126</v>
      </c>
      <c r="V1984" s="114" t="s">
        <v>17</v>
      </c>
      <c r="W1984" s="118" t="s">
        <v>364</v>
      </c>
      <c r="X1984" s="115" t="str">
        <f>VLOOKUP(W1984,'Formato de datos '!$G$1:$H$240,2,0)</f>
        <v>Material Médico Quirurgico</v>
      </c>
      <c r="Y1984" s="129" t="s">
        <v>57</v>
      </c>
      <c r="Z1984" s="129"/>
      <c r="AA1984" s="131" t="s">
        <v>58450</v>
      </c>
      <c r="AB1984" s="129" t="s">
        <v>442</v>
      </c>
      <c r="AC1984" s="129"/>
      <c r="AD1984" s="130"/>
      <c r="AE1984" s="122">
        <v>2301</v>
      </c>
      <c r="AF1984" s="134"/>
    </row>
    <row r="1985" spans="1:32" s="135" customFormat="1" ht="60">
      <c r="A1985" s="133" t="s">
        <v>62915</v>
      </c>
      <c r="B1985" s="125" t="s">
        <v>58450</v>
      </c>
      <c r="C1985" s="125" t="s">
        <v>59193</v>
      </c>
      <c r="D1985" s="127" t="s">
        <v>29563</v>
      </c>
      <c r="E1985" s="111" t="s">
        <v>3643</v>
      </c>
      <c r="F1985" s="126" t="s">
        <v>59535</v>
      </c>
      <c r="G1985" s="127" t="s">
        <v>59536</v>
      </c>
      <c r="H1985" s="111" t="s">
        <v>420</v>
      </c>
      <c r="I1985" s="128">
        <v>67.61999999999999</v>
      </c>
      <c r="J1985" s="42">
        <v>1058064</v>
      </c>
      <c r="K1985" s="34">
        <v>71546287.679999992</v>
      </c>
      <c r="L1985" s="24">
        <v>66538047.542399995</v>
      </c>
      <c r="M1985" s="129" t="s">
        <v>45</v>
      </c>
      <c r="N1985" s="129">
        <v>12</v>
      </c>
      <c r="O1985" s="130" t="s">
        <v>26</v>
      </c>
      <c r="P1985" s="116" t="s">
        <v>424</v>
      </c>
      <c r="Q1985" s="117" t="s">
        <v>63003</v>
      </c>
      <c r="R1985" s="117" t="s">
        <v>63002</v>
      </c>
      <c r="S1985" s="117" t="s">
        <v>57126</v>
      </c>
      <c r="T1985" s="117" t="s">
        <v>57126</v>
      </c>
      <c r="U1985" s="117" t="s">
        <v>57126</v>
      </c>
      <c r="V1985" s="114" t="s">
        <v>17</v>
      </c>
      <c r="W1985" s="118" t="s">
        <v>342</v>
      </c>
      <c r="X1985" s="115" t="str">
        <f>VLOOKUP(W1985,'Formato de datos '!$G$1:$H$240,2,0)</f>
        <v>Material Médico Quirurgico</v>
      </c>
      <c r="Y1985" s="129" t="s">
        <v>57</v>
      </c>
      <c r="Z1985" s="129"/>
      <c r="AA1985" s="131" t="s">
        <v>58450</v>
      </c>
      <c r="AB1985" s="129" t="s">
        <v>442</v>
      </c>
      <c r="AC1985" s="129"/>
      <c r="AD1985" s="130"/>
      <c r="AE1985" s="122">
        <v>2302</v>
      </c>
      <c r="AF1985" s="134"/>
    </row>
    <row r="1986" spans="1:32" s="135" customFormat="1" ht="60">
      <c r="A1986" s="133" t="s">
        <v>62915</v>
      </c>
      <c r="B1986" s="125" t="s">
        <v>58450</v>
      </c>
      <c r="C1986" s="125" t="s">
        <v>59193</v>
      </c>
      <c r="D1986" s="127" t="s">
        <v>29563</v>
      </c>
      <c r="E1986" s="111" t="s">
        <v>3643</v>
      </c>
      <c r="F1986" s="126" t="s">
        <v>59537</v>
      </c>
      <c r="G1986" s="127" t="s">
        <v>59538</v>
      </c>
      <c r="H1986" s="111" t="s">
        <v>420</v>
      </c>
      <c r="I1986" s="128">
        <v>107.31</v>
      </c>
      <c r="J1986" s="42">
        <v>45035.792000000001</v>
      </c>
      <c r="K1986" s="34">
        <v>4832790.8395199999</v>
      </c>
      <c r="L1986" s="24">
        <v>4508200.41</v>
      </c>
      <c r="M1986" s="129" t="s">
        <v>45</v>
      </c>
      <c r="N1986" s="129">
        <v>12</v>
      </c>
      <c r="O1986" s="130" t="s">
        <v>26</v>
      </c>
      <c r="P1986" s="116" t="s">
        <v>424</v>
      </c>
      <c r="Q1986" s="117" t="s">
        <v>63003</v>
      </c>
      <c r="R1986" s="117" t="s">
        <v>63002</v>
      </c>
      <c r="S1986" s="117" t="s">
        <v>57126</v>
      </c>
      <c r="T1986" s="117" t="s">
        <v>57126</v>
      </c>
      <c r="U1986" s="117" t="s">
        <v>57126</v>
      </c>
      <c r="V1986" s="114" t="s">
        <v>17</v>
      </c>
      <c r="W1986" s="118" t="s">
        <v>342</v>
      </c>
      <c r="X1986" s="115" t="str">
        <f>VLOOKUP(W1986,'Formato de datos '!$G$1:$H$240,2,0)</f>
        <v>Material Médico Quirurgico</v>
      </c>
      <c r="Y1986" s="129" t="s">
        <v>57</v>
      </c>
      <c r="Z1986" s="129"/>
      <c r="AA1986" s="131" t="s">
        <v>58450</v>
      </c>
      <c r="AB1986" s="129" t="s">
        <v>442</v>
      </c>
      <c r="AC1986" s="129"/>
      <c r="AD1986" s="130"/>
      <c r="AE1986" s="122">
        <v>2303</v>
      </c>
      <c r="AF1986" s="134"/>
    </row>
    <row r="1987" spans="1:32" s="135" customFormat="1" ht="60">
      <c r="A1987" s="133" t="s">
        <v>62915</v>
      </c>
      <c r="B1987" s="125" t="s">
        <v>58450</v>
      </c>
      <c r="C1987" s="125" t="s">
        <v>59193</v>
      </c>
      <c r="D1987" s="127" t="s">
        <v>29563</v>
      </c>
      <c r="E1987" s="111" t="s">
        <v>3643</v>
      </c>
      <c r="F1987" s="126" t="s">
        <v>59539</v>
      </c>
      <c r="G1987" s="127" t="s">
        <v>59540</v>
      </c>
      <c r="H1987" s="111" t="s">
        <v>420</v>
      </c>
      <c r="I1987" s="128">
        <v>271.95</v>
      </c>
      <c r="J1987" s="42">
        <v>99163.216</v>
      </c>
      <c r="K1987" s="34">
        <v>26967436.591199998</v>
      </c>
      <c r="L1987" s="24">
        <v>25156190.849999998</v>
      </c>
      <c r="M1987" s="129" t="s">
        <v>45</v>
      </c>
      <c r="N1987" s="129">
        <v>12</v>
      </c>
      <c r="O1987" s="130" t="s">
        <v>26</v>
      </c>
      <c r="P1987" s="116" t="s">
        <v>424</v>
      </c>
      <c r="Q1987" s="117" t="s">
        <v>63003</v>
      </c>
      <c r="R1987" s="117" t="s">
        <v>63002</v>
      </c>
      <c r="S1987" s="117" t="s">
        <v>57126</v>
      </c>
      <c r="T1987" s="117" t="s">
        <v>57126</v>
      </c>
      <c r="U1987" s="117" t="s">
        <v>57126</v>
      </c>
      <c r="V1987" s="114" t="s">
        <v>17</v>
      </c>
      <c r="W1987" s="118" t="s">
        <v>342</v>
      </c>
      <c r="X1987" s="115" t="str">
        <f>VLOOKUP(W1987,'Formato de datos '!$G$1:$H$240,2,0)</f>
        <v>Material Médico Quirurgico</v>
      </c>
      <c r="Y1987" s="129" t="s">
        <v>57</v>
      </c>
      <c r="Z1987" s="129"/>
      <c r="AA1987" s="131" t="s">
        <v>58450</v>
      </c>
      <c r="AB1987" s="129" t="s">
        <v>442</v>
      </c>
      <c r="AC1987" s="129"/>
      <c r="AD1987" s="130"/>
      <c r="AE1987" s="122">
        <v>2304</v>
      </c>
      <c r="AF1987" s="134"/>
    </row>
    <row r="1988" spans="1:32" s="135" customFormat="1" ht="60">
      <c r="A1988" s="133" t="s">
        <v>62915</v>
      </c>
      <c r="B1988" s="125" t="s">
        <v>58450</v>
      </c>
      <c r="C1988" s="125" t="s">
        <v>59193</v>
      </c>
      <c r="D1988" s="127" t="s">
        <v>29563</v>
      </c>
      <c r="E1988" s="111" t="s">
        <v>3643</v>
      </c>
      <c r="F1988" s="126" t="s">
        <v>59541</v>
      </c>
      <c r="G1988" s="127" t="s">
        <v>59542</v>
      </c>
      <c r="H1988" s="111" t="s">
        <v>420</v>
      </c>
      <c r="I1988" s="128">
        <v>330.75</v>
      </c>
      <c r="J1988" s="42">
        <v>109645.232</v>
      </c>
      <c r="K1988" s="34">
        <v>36265160.484000005</v>
      </c>
      <c r="L1988" s="24">
        <v>33829440.75</v>
      </c>
      <c r="M1988" s="129" t="s">
        <v>45</v>
      </c>
      <c r="N1988" s="129">
        <v>12</v>
      </c>
      <c r="O1988" s="130" t="s">
        <v>26</v>
      </c>
      <c r="P1988" s="116" t="s">
        <v>424</v>
      </c>
      <c r="Q1988" s="117" t="s">
        <v>63003</v>
      </c>
      <c r="R1988" s="117" t="s">
        <v>63002</v>
      </c>
      <c r="S1988" s="117" t="s">
        <v>57126</v>
      </c>
      <c r="T1988" s="117" t="s">
        <v>57126</v>
      </c>
      <c r="U1988" s="117" t="s">
        <v>57126</v>
      </c>
      <c r="V1988" s="114" t="s">
        <v>17</v>
      </c>
      <c r="W1988" s="118" t="s">
        <v>342</v>
      </c>
      <c r="X1988" s="115" t="str">
        <f>VLOOKUP(W1988,'Formato de datos '!$G$1:$H$240,2,0)</f>
        <v>Material Médico Quirurgico</v>
      </c>
      <c r="Y1988" s="129" t="s">
        <v>57</v>
      </c>
      <c r="Z1988" s="129"/>
      <c r="AA1988" s="131" t="s">
        <v>58450</v>
      </c>
      <c r="AB1988" s="129" t="s">
        <v>442</v>
      </c>
      <c r="AC1988" s="129"/>
      <c r="AD1988" s="130"/>
      <c r="AE1988" s="122">
        <v>2305</v>
      </c>
      <c r="AF1988" s="134"/>
    </row>
    <row r="1989" spans="1:32" s="135" customFormat="1" ht="60">
      <c r="A1989" s="133" t="s">
        <v>62915</v>
      </c>
      <c r="B1989" s="125" t="s">
        <v>58450</v>
      </c>
      <c r="C1989" s="125" t="s">
        <v>59193</v>
      </c>
      <c r="D1989" s="127" t="s">
        <v>29563</v>
      </c>
      <c r="E1989" s="111" t="s">
        <v>3643</v>
      </c>
      <c r="F1989" s="126">
        <v>14811</v>
      </c>
      <c r="G1989" s="127" t="s">
        <v>59543</v>
      </c>
      <c r="H1989" s="111" t="s">
        <v>420</v>
      </c>
      <c r="I1989" s="128">
        <v>119.07</v>
      </c>
      <c r="J1989" s="42">
        <v>315168</v>
      </c>
      <c r="K1989" s="34">
        <v>37527053.759999998</v>
      </c>
      <c r="L1989" s="24">
        <v>34900159.996799998</v>
      </c>
      <c r="M1989" s="129" t="s">
        <v>45</v>
      </c>
      <c r="N1989" s="129">
        <v>12</v>
      </c>
      <c r="O1989" s="130" t="s">
        <v>26</v>
      </c>
      <c r="P1989" s="116" t="s">
        <v>424</v>
      </c>
      <c r="Q1989" s="117" t="s">
        <v>63003</v>
      </c>
      <c r="R1989" s="117" t="s">
        <v>63002</v>
      </c>
      <c r="S1989" s="117" t="s">
        <v>57126</v>
      </c>
      <c r="T1989" s="117" t="s">
        <v>57126</v>
      </c>
      <c r="U1989" s="117" t="s">
        <v>57126</v>
      </c>
      <c r="V1989" s="114" t="s">
        <v>17</v>
      </c>
      <c r="W1989" s="118" t="s">
        <v>342</v>
      </c>
      <c r="X1989" s="115" t="str">
        <f>VLOOKUP(W1989,'Formato de datos '!$G$1:$H$240,2,0)</f>
        <v>Material Médico Quirurgico</v>
      </c>
      <c r="Y1989" s="129" t="s">
        <v>57</v>
      </c>
      <c r="Z1989" s="129"/>
      <c r="AA1989" s="131" t="s">
        <v>58450</v>
      </c>
      <c r="AB1989" s="129" t="s">
        <v>442</v>
      </c>
      <c r="AC1989" s="129"/>
      <c r="AD1989" s="130"/>
      <c r="AE1989" s="122">
        <v>2306</v>
      </c>
      <c r="AF1989" s="134"/>
    </row>
    <row r="1990" spans="1:32" s="135" customFormat="1" ht="60">
      <c r="A1990" s="133" t="s">
        <v>62915</v>
      </c>
      <c r="B1990" s="125" t="s">
        <v>58450</v>
      </c>
      <c r="C1990" s="125" t="s">
        <v>59193</v>
      </c>
      <c r="D1990" s="127" t="s">
        <v>29563</v>
      </c>
      <c r="E1990" s="111" t="s">
        <v>3643</v>
      </c>
      <c r="F1990" s="126">
        <v>14810</v>
      </c>
      <c r="G1990" s="127" t="s">
        <v>59544</v>
      </c>
      <c r="H1990" s="111" t="s">
        <v>420</v>
      </c>
      <c r="I1990" s="128">
        <v>97.02</v>
      </c>
      <c r="J1990" s="42">
        <v>317419.2</v>
      </c>
      <c r="K1990" s="34">
        <v>30796010.783999998</v>
      </c>
      <c r="L1990" s="24">
        <v>28640290.029120002</v>
      </c>
      <c r="M1990" s="129" t="s">
        <v>45</v>
      </c>
      <c r="N1990" s="129">
        <v>12</v>
      </c>
      <c r="O1990" s="130" t="s">
        <v>26</v>
      </c>
      <c r="P1990" s="116" t="s">
        <v>424</v>
      </c>
      <c r="Q1990" s="117" t="s">
        <v>63003</v>
      </c>
      <c r="R1990" s="117" t="s">
        <v>63002</v>
      </c>
      <c r="S1990" s="117" t="s">
        <v>57126</v>
      </c>
      <c r="T1990" s="117" t="s">
        <v>57126</v>
      </c>
      <c r="U1990" s="117" t="s">
        <v>57126</v>
      </c>
      <c r="V1990" s="114" t="s">
        <v>17</v>
      </c>
      <c r="W1990" s="118" t="s">
        <v>342</v>
      </c>
      <c r="X1990" s="115" t="str">
        <f>VLOOKUP(W1990,'Formato de datos '!$G$1:$H$240,2,0)</f>
        <v>Material Médico Quirurgico</v>
      </c>
      <c r="Y1990" s="129" t="s">
        <v>57</v>
      </c>
      <c r="Z1990" s="129"/>
      <c r="AA1990" s="131" t="s">
        <v>58450</v>
      </c>
      <c r="AB1990" s="129" t="s">
        <v>442</v>
      </c>
      <c r="AC1990" s="129"/>
      <c r="AD1990" s="130"/>
      <c r="AE1990" s="122">
        <v>2307</v>
      </c>
      <c r="AF1990" s="134"/>
    </row>
    <row r="1991" spans="1:32" s="135" customFormat="1" ht="60">
      <c r="A1991" s="133" t="s">
        <v>62915</v>
      </c>
      <c r="B1991" s="125" t="s">
        <v>58450</v>
      </c>
      <c r="C1991" s="125" t="s">
        <v>59193</v>
      </c>
      <c r="D1991" s="127" t="s">
        <v>29563</v>
      </c>
      <c r="E1991" s="111" t="s">
        <v>3643</v>
      </c>
      <c r="F1991" s="126">
        <v>14809</v>
      </c>
      <c r="G1991" s="127" t="s">
        <v>59545</v>
      </c>
      <c r="H1991" s="111" t="s">
        <v>420</v>
      </c>
      <c r="I1991" s="128">
        <v>202.85999999999999</v>
      </c>
      <c r="J1991" s="42">
        <v>287028</v>
      </c>
      <c r="K1991" s="34">
        <v>58226500.079999998</v>
      </c>
      <c r="L1991" s="24">
        <v>54150645.074399993</v>
      </c>
      <c r="M1991" s="129" t="s">
        <v>45</v>
      </c>
      <c r="N1991" s="129">
        <v>12</v>
      </c>
      <c r="O1991" s="130" t="s">
        <v>26</v>
      </c>
      <c r="P1991" s="116" t="s">
        <v>424</v>
      </c>
      <c r="Q1991" s="117" t="s">
        <v>63003</v>
      </c>
      <c r="R1991" s="117" t="s">
        <v>63002</v>
      </c>
      <c r="S1991" s="117" t="s">
        <v>57126</v>
      </c>
      <c r="T1991" s="117" t="s">
        <v>57126</v>
      </c>
      <c r="U1991" s="117" t="s">
        <v>57126</v>
      </c>
      <c r="V1991" s="114" t="s">
        <v>17</v>
      </c>
      <c r="W1991" s="118" t="s">
        <v>342</v>
      </c>
      <c r="X1991" s="115" t="str">
        <f>VLOOKUP(W1991,'Formato de datos '!$G$1:$H$240,2,0)</f>
        <v>Material Médico Quirurgico</v>
      </c>
      <c r="Y1991" s="129" t="s">
        <v>57</v>
      </c>
      <c r="Z1991" s="129"/>
      <c r="AA1991" s="131" t="s">
        <v>58450</v>
      </c>
      <c r="AB1991" s="129" t="s">
        <v>442</v>
      </c>
      <c r="AC1991" s="129"/>
      <c r="AD1991" s="130"/>
      <c r="AE1991" s="122">
        <v>2308</v>
      </c>
      <c r="AF1991" s="134"/>
    </row>
    <row r="1992" spans="1:32" s="135" customFormat="1" ht="60">
      <c r="A1992" s="133" t="s">
        <v>62915</v>
      </c>
      <c r="B1992" s="125" t="s">
        <v>58450</v>
      </c>
      <c r="C1992" s="125" t="s">
        <v>59193</v>
      </c>
      <c r="D1992" s="127" t="s">
        <v>29563</v>
      </c>
      <c r="E1992" s="111" t="s">
        <v>3643</v>
      </c>
      <c r="F1992" s="126" t="s">
        <v>59546</v>
      </c>
      <c r="G1992" s="127" t="s">
        <v>59547</v>
      </c>
      <c r="H1992" s="111" t="s">
        <v>420</v>
      </c>
      <c r="I1992" s="128">
        <v>22307.25</v>
      </c>
      <c r="J1992" s="42">
        <v>9702.6720000000005</v>
      </c>
      <c r="K1992" s="34">
        <v>216439929.972</v>
      </c>
      <c r="L1992" s="24">
        <v>201289134.87395999</v>
      </c>
      <c r="M1992" s="129" t="s">
        <v>45</v>
      </c>
      <c r="N1992" s="129">
        <v>12</v>
      </c>
      <c r="O1992" s="130" t="s">
        <v>26</v>
      </c>
      <c r="P1992" s="116" t="s">
        <v>424</v>
      </c>
      <c r="Q1992" s="117" t="s">
        <v>63003</v>
      </c>
      <c r="R1992" s="117" t="s">
        <v>63002</v>
      </c>
      <c r="S1992" s="117" t="s">
        <v>57126</v>
      </c>
      <c r="T1992" s="117" t="s">
        <v>57126</v>
      </c>
      <c r="U1992" s="117" t="s">
        <v>57126</v>
      </c>
      <c r="V1992" s="114" t="s">
        <v>17</v>
      </c>
      <c r="W1992" s="118" t="s">
        <v>342</v>
      </c>
      <c r="X1992" s="115" t="str">
        <f>VLOOKUP(W1992,'Formato de datos '!$G$1:$H$240,2,0)</f>
        <v>Material Médico Quirurgico</v>
      </c>
      <c r="Y1992" s="129" t="s">
        <v>57</v>
      </c>
      <c r="Z1992" s="129"/>
      <c r="AA1992" s="131" t="s">
        <v>58450</v>
      </c>
      <c r="AB1992" s="129" t="s">
        <v>442</v>
      </c>
      <c r="AC1992" s="129"/>
      <c r="AD1992" s="130"/>
      <c r="AE1992" s="122">
        <v>2309</v>
      </c>
      <c r="AF1992" s="134"/>
    </row>
    <row r="1993" spans="1:32" s="135" customFormat="1" ht="60">
      <c r="A1993" s="133" t="s">
        <v>62915</v>
      </c>
      <c r="B1993" s="125" t="s">
        <v>58450</v>
      </c>
      <c r="C1993" s="125" t="s">
        <v>59193</v>
      </c>
      <c r="D1993" s="127" t="s">
        <v>29563</v>
      </c>
      <c r="E1993" s="111" t="s">
        <v>3643</v>
      </c>
      <c r="F1993" s="126" t="s">
        <v>59548</v>
      </c>
      <c r="G1993" s="127" t="s">
        <v>59549</v>
      </c>
      <c r="H1993" s="111" t="s">
        <v>420</v>
      </c>
      <c r="I1993" s="128">
        <v>16143.539999999999</v>
      </c>
      <c r="J1993" s="42">
        <v>3157.04</v>
      </c>
      <c r="K1993" s="34">
        <v>50965801.521599993</v>
      </c>
      <c r="L1993" s="24">
        <v>39390237.599999994</v>
      </c>
      <c r="M1993" s="129" t="s">
        <v>45</v>
      </c>
      <c r="N1993" s="129">
        <v>12</v>
      </c>
      <c r="O1993" s="130" t="s">
        <v>26</v>
      </c>
      <c r="P1993" s="116" t="s">
        <v>424</v>
      </c>
      <c r="Q1993" s="117" t="s">
        <v>63003</v>
      </c>
      <c r="R1993" s="117" t="s">
        <v>63002</v>
      </c>
      <c r="S1993" s="117" t="s">
        <v>57126</v>
      </c>
      <c r="T1993" s="117" t="s">
        <v>57126</v>
      </c>
      <c r="U1993" s="117" t="s">
        <v>57126</v>
      </c>
      <c r="V1993" s="114" t="s">
        <v>17</v>
      </c>
      <c r="W1993" s="118" t="s">
        <v>342</v>
      </c>
      <c r="X1993" s="115" t="str">
        <f>VLOOKUP(W1993,'Formato de datos '!$G$1:$H$240,2,0)</f>
        <v>Material Médico Quirurgico</v>
      </c>
      <c r="Y1993" s="129" t="s">
        <v>57</v>
      </c>
      <c r="Z1993" s="129"/>
      <c r="AA1993" s="131" t="s">
        <v>58450</v>
      </c>
      <c r="AB1993" s="129" t="s">
        <v>442</v>
      </c>
      <c r="AC1993" s="129"/>
      <c r="AD1993" s="130"/>
      <c r="AE1993" s="122">
        <v>2310</v>
      </c>
      <c r="AF1993" s="134"/>
    </row>
    <row r="1994" spans="1:32" s="135" customFormat="1" ht="60">
      <c r="A1994" s="133" t="s">
        <v>62915</v>
      </c>
      <c r="B1994" s="125" t="s">
        <v>58450</v>
      </c>
      <c r="C1994" s="125" t="s">
        <v>59193</v>
      </c>
      <c r="D1994" s="127" t="s">
        <v>29563</v>
      </c>
      <c r="E1994" s="111" t="s">
        <v>6494</v>
      </c>
      <c r="F1994" s="126" t="s">
        <v>59550</v>
      </c>
      <c r="G1994" s="127" t="s">
        <v>59551</v>
      </c>
      <c r="H1994" s="111" t="s">
        <v>420</v>
      </c>
      <c r="I1994" s="128">
        <v>111.71999999999998</v>
      </c>
      <c r="J1994" s="42">
        <v>144151.84</v>
      </c>
      <c r="K1994" s="34">
        <v>16104643.564799998</v>
      </c>
      <c r="L1994" s="24">
        <v>14977318.515263997</v>
      </c>
      <c r="M1994" s="129" t="s">
        <v>45</v>
      </c>
      <c r="N1994" s="129">
        <v>12</v>
      </c>
      <c r="O1994" s="130" t="s">
        <v>26</v>
      </c>
      <c r="P1994" s="116" t="s">
        <v>424</v>
      </c>
      <c r="Q1994" s="117" t="s">
        <v>63003</v>
      </c>
      <c r="R1994" s="117" t="s">
        <v>63002</v>
      </c>
      <c r="S1994" s="117" t="s">
        <v>57126</v>
      </c>
      <c r="T1994" s="117" t="s">
        <v>57126</v>
      </c>
      <c r="U1994" s="117" t="s">
        <v>57126</v>
      </c>
      <c r="V1994" s="114" t="s">
        <v>17</v>
      </c>
      <c r="W1994" s="118" t="s">
        <v>364</v>
      </c>
      <c r="X1994" s="115" t="str">
        <f>VLOOKUP(W1994,'Formato de datos '!$G$1:$H$240,2,0)</f>
        <v>Material Médico Quirurgico</v>
      </c>
      <c r="Y1994" s="129" t="s">
        <v>57</v>
      </c>
      <c r="Z1994" s="129"/>
      <c r="AA1994" s="131" t="s">
        <v>58450</v>
      </c>
      <c r="AB1994" s="129" t="s">
        <v>442</v>
      </c>
      <c r="AC1994" s="129"/>
      <c r="AD1994" s="130"/>
      <c r="AE1994" s="122">
        <v>2311</v>
      </c>
      <c r="AF1994" s="134"/>
    </row>
    <row r="1995" spans="1:32" s="135" customFormat="1" ht="60">
      <c r="A1995" s="133" t="s">
        <v>62915</v>
      </c>
      <c r="B1995" s="125" t="s">
        <v>58450</v>
      </c>
      <c r="C1995" s="125" t="s">
        <v>59193</v>
      </c>
      <c r="D1995" s="127" t="s">
        <v>29563</v>
      </c>
      <c r="E1995" s="111" t="s">
        <v>6478</v>
      </c>
      <c r="F1995" s="126" t="s">
        <v>59552</v>
      </c>
      <c r="G1995" s="127" t="s">
        <v>59553</v>
      </c>
      <c r="H1995" s="111" t="s">
        <v>420</v>
      </c>
      <c r="I1995" s="128">
        <v>16.170000000000002</v>
      </c>
      <c r="J1995" s="42">
        <v>197239.26320000002</v>
      </c>
      <c r="K1995" s="34">
        <v>3189358.8859440004</v>
      </c>
      <c r="L1995" s="24">
        <v>2975149.023</v>
      </c>
      <c r="M1995" s="129" t="s">
        <v>45</v>
      </c>
      <c r="N1995" s="129">
        <v>12</v>
      </c>
      <c r="O1995" s="130" t="s">
        <v>26</v>
      </c>
      <c r="P1995" s="116" t="s">
        <v>424</v>
      </c>
      <c r="Q1995" s="117" t="s">
        <v>63003</v>
      </c>
      <c r="R1995" s="117" t="s">
        <v>63002</v>
      </c>
      <c r="S1995" s="117" t="s">
        <v>57126</v>
      </c>
      <c r="T1995" s="117" t="s">
        <v>57126</v>
      </c>
      <c r="U1995" s="117" t="s">
        <v>57126</v>
      </c>
      <c r="V1995" s="114" t="s">
        <v>17</v>
      </c>
      <c r="W1995" s="118" t="s">
        <v>364</v>
      </c>
      <c r="X1995" s="115" t="str">
        <f>VLOOKUP(W1995,'Formato de datos '!$G$1:$H$240,2,0)</f>
        <v>Material Médico Quirurgico</v>
      </c>
      <c r="Y1995" s="129" t="s">
        <v>57</v>
      </c>
      <c r="Z1995" s="129"/>
      <c r="AA1995" s="131" t="s">
        <v>58450</v>
      </c>
      <c r="AB1995" s="129" t="s">
        <v>442</v>
      </c>
      <c r="AC1995" s="129"/>
      <c r="AD1995" s="130"/>
      <c r="AE1995" s="122">
        <v>2312</v>
      </c>
      <c r="AF1995" s="134"/>
    </row>
    <row r="1996" spans="1:32" s="135" customFormat="1" ht="60">
      <c r="A1996" s="133" t="s">
        <v>62915</v>
      </c>
      <c r="B1996" s="125" t="s">
        <v>58450</v>
      </c>
      <c r="C1996" s="125" t="s">
        <v>59193</v>
      </c>
      <c r="D1996" s="127" t="s">
        <v>29563</v>
      </c>
      <c r="E1996" s="111" t="s">
        <v>6494</v>
      </c>
      <c r="F1996" s="126" t="s">
        <v>59554</v>
      </c>
      <c r="G1996" s="127" t="s">
        <v>59555</v>
      </c>
      <c r="H1996" s="111" t="s">
        <v>420</v>
      </c>
      <c r="I1996" s="128">
        <v>25</v>
      </c>
      <c r="J1996" s="42">
        <v>1062879.9921599999</v>
      </c>
      <c r="K1996" s="34">
        <v>26571999.803999998</v>
      </c>
      <c r="L1996" s="24">
        <v>24711959.81772</v>
      </c>
      <c r="M1996" s="129" t="s">
        <v>45</v>
      </c>
      <c r="N1996" s="129">
        <v>12</v>
      </c>
      <c r="O1996" s="130" t="s">
        <v>26</v>
      </c>
      <c r="P1996" s="116" t="s">
        <v>424</v>
      </c>
      <c r="Q1996" s="117" t="s">
        <v>63003</v>
      </c>
      <c r="R1996" s="117" t="s">
        <v>63002</v>
      </c>
      <c r="S1996" s="117" t="s">
        <v>57126</v>
      </c>
      <c r="T1996" s="117" t="s">
        <v>57126</v>
      </c>
      <c r="U1996" s="117" t="s">
        <v>57126</v>
      </c>
      <c r="V1996" s="114" t="s">
        <v>17</v>
      </c>
      <c r="W1996" s="118" t="s">
        <v>364</v>
      </c>
      <c r="X1996" s="115" t="str">
        <f>VLOOKUP(W1996,'Formato de datos '!$G$1:$H$240,2,0)</f>
        <v>Material Médico Quirurgico</v>
      </c>
      <c r="Y1996" s="129" t="s">
        <v>57</v>
      </c>
      <c r="Z1996" s="129"/>
      <c r="AA1996" s="131" t="s">
        <v>58450</v>
      </c>
      <c r="AB1996" s="129" t="s">
        <v>442</v>
      </c>
      <c r="AC1996" s="129"/>
      <c r="AD1996" s="130"/>
      <c r="AE1996" s="122">
        <v>2313</v>
      </c>
      <c r="AF1996" s="134"/>
    </row>
    <row r="1997" spans="1:32" s="135" customFormat="1" ht="60">
      <c r="A1997" s="133" t="s">
        <v>62915</v>
      </c>
      <c r="B1997" s="125" t="s">
        <v>58450</v>
      </c>
      <c r="C1997" s="125" t="s">
        <v>59193</v>
      </c>
      <c r="D1997" s="127" t="s">
        <v>29563</v>
      </c>
      <c r="E1997" s="111" t="s">
        <v>6494</v>
      </c>
      <c r="F1997" s="126" t="s">
        <v>59558</v>
      </c>
      <c r="G1997" s="127" t="s">
        <v>59559</v>
      </c>
      <c r="H1997" s="111" t="s">
        <v>420</v>
      </c>
      <c r="I1997" s="128">
        <v>2</v>
      </c>
      <c r="J1997" s="42">
        <v>802928</v>
      </c>
      <c r="K1997" s="34">
        <v>1605856</v>
      </c>
      <c r="L1997" s="24">
        <v>1493446.08</v>
      </c>
      <c r="M1997" s="129" t="s">
        <v>45</v>
      </c>
      <c r="N1997" s="129">
        <v>12</v>
      </c>
      <c r="O1997" s="130" t="s">
        <v>26</v>
      </c>
      <c r="P1997" s="116" t="s">
        <v>424</v>
      </c>
      <c r="Q1997" s="117" t="s">
        <v>63003</v>
      </c>
      <c r="R1997" s="117" t="s">
        <v>63002</v>
      </c>
      <c r="S1997" s="117" t="s">
        <v>57126</v>
      </c>
      <c r="T1997" s="117" t="s">
        <v>57126</v>
      </c>
      <c r="U1997" s="117" t="s">
        <v>57126</v>
      </c>
      <c r="V1997" s="114" t="s">
        <v>17</v>
      </c>
      <c r="W1997" s="118" t="s">
        <v>364</v>
      </c>
      <c r="X1997" s="115" t="str">
        <f>VLOOKUP(W1997,'Formato de datos '!$G$1:$H$240,2,0)</f>
        <v>Material Médico Quirurgico</v>
      </c>
      <c r="Y1997" s="129" t="s">
        <v>57</v>
      </c>
      <c r="Z1997" s="129"/>
      <c r="AA1997" s="131" t="s">
        <v>58450</v>
      </c>
      <c r="AB1997" s="129" t="s">
        <v>442</v>
      </c>
      <c r="AC1997" s="129"/>
      <c r="AD1997" s="130"/>
      <c r="AE1997" s="122">
        <v>2315</v>
      </c>
      <c r="AF1997" s="134"/>
    </row>
    <row r="1998" spans="1:32" s="135" customFormat="1" ht="60">
      <c r="A1998" s="133" t="s">
        <v>62915</v>
      </c>
      <c r="B1998" s="125" t="s">
        <v>58450</v>
      </c>
      <c r="C1998" s="125" t="s">
        <v>59193</v>
      </c>
      <c r="D1998" s="127" t="s">
        <v>29563</v>
      </c>
      <c r="E1998" s="111" t="s">
        <v>6494</v>
      </c>
      <c r="F1998" s="126" t="s">
        <v>59560</v>
      </c>
      <c r="G1998" s="127" t="s">
        <v>59561</v>
      </c>
      <c r="H1998" s="111" t="s">
        <v>420</v>
      </c>
      <c r="I1998" s="128">
        <v>20</v>
      </c>
      <c r="J1998" s="42">
        <v>472580.48</v>
      </c>
      <c r="K1998" s="34">
        <v>9451609.5999999996</v>
      </c>
      <c r="L1998" s="24">
        <v>8816800</v>
      </c>
      <c r="M1998" s="129" t="s">
        <v>45</v>
      </c>
      <c r="N1998" s="129">
        <v>12</v>
      </c>
      <c r="O1998" s="130" t="s">
        <v>26</v>
      </c>
      <c r="P1998" s="116" t="s">
        <v>424</v>
      </c>
      <c r="Q1998" s="117" t="s">
        <v>63003</v>
      </c>
      <c r="R1998" s="117" t="s">
        <v>63002</v>
      </c>
      <c r="S1998" s="117" t="s">
        <v>57126</v>
      </c>
      <c r="T1998" s="117" t="s">
        <v>57126</v>
      </c>
      <c r="U1998" s="117" t="s">
        <v>57126</v>
      </c>
      <c r="V1998" s="114" t="s">
        <v>17</v>
      </c>
      <c r="W1998" s="118" t="s">
        <v>364</v>
      </c>
      <c r="X1998" s="115" t="str">
        <f>VLOOKUP(W1998,'Formato de datos '!$G$1:$H$240,2,0)</f>
        <v>Material Médico Quirurgico</v>
      </c>
      <c r="Y1998" s="129" t="s">
        <v>57</v>
      </c>
      <c r="Z1998" s="129"/>
      <c r="AA1998" s="131" t="s">
        <v>58450</v>
      </c>
      <c r="AB1998" s="129" t="s">
        <v>442</v>
      </c>
      <c r="AC1998" s="129"/>
      <c r="AD1998" s="130"/>
      <c r="AE1998" s="122">
        <v>2316</v>
      </c>
      <c r="AF1998" s="134"/>
    </row>
    <row r="1999" spans="1:32" s="135" customFormat="1" ht="60">
      <c r="A1999" s="133" t="s">
        <v>62915</v>
      </c>
      <c r="B1999" s="125" t="s">
        <v>58450</v>
      </c>
      <c r="C1999" s="125" t="s">
        <v>59193</v>
      </c>
      <c r="D1999" s="127" t="s">
        <v>29563</v>
      </c>
      <c r="E1999" s="111" t="s">
        <v>6494</v>
      </c>
      <c r="F1999" s="126" t="s">
        <v>59562</v>
      </c>
      <c r="G1999" s="127" t="s">
        <v>59563</v>
      </c>
      <c r="H1999" s="111" t="s">
        <v>420</v>
      </c>
      <c r="I1999" s="128">
        <v>8</v>
      </c>
      <c r="J1999" s="42">
        <v>466203.152</v>
      </c>
      <c r="K1999" s="34">
        <v>3729625.216</v>
      </c>
      <c r="L1999" s="24">
        <v>3468551.4508799999</v>
      </c>
      <c r="M1999" s="129" t="s">
        <v>45</v>
      </c>
      <c r="N1999" s="129">
        <v>12</v>
      </c>
      <c r="O1999" s="130" t="s">
        <v>26</v>
      </c>
      <c r="P1999" s="116" t="s">
        <v>424</v>
      </c>
      <c r="Q1999" s="117" t="s">
        <v>63003</v>
      </c>
      <c r="R1999" s="117" t="s">
        <v>63002</v>
      </c>
      <c r="S1999" s="117" t="s">
        <v>57126</v>
      </c>
      <c r="T1999" s="117" t="s">
        <v>57126</v>
      </c>
      <c r="U1999" s="117" t="s">
        <v>57126</v>
      </c>
      <c r="V1999" s="114" t="s">
        <v>17</v>
      </c>
      <c r="W1999" s="118" t="s">
        <v>364</v>
      </c>
      <c r="X1999" s="115" t="str">
        <f>VLOOKUP(W1999,'Formato de datos '!$G$1:$H$240,2,0)</f>
        <v>Material Médico Quirurgico</v>
      </c>
      <c r="Y1999" s="129" t="s">
        <v>57</v>
      </c>
      <c r="Z1999" s="129"/>
      <c r="AA1999" s="131" t="s">
        <v>58450</v>
      </c>
      <c r="AB1999" s="129" t="s">
        <v>442</v>
      </c>
      <c r="AC1999" s="129"/>
      <c r="AD1999" s="130"/>
      <c r="AE1999" s="122">
        <v>2317</v>
      </c>
      <c r="AF1999" s="134"/>
    </row>
    <row r="2000" spans="1:32" s="135" customFormat="1" ht="60">
      <c r="A2000" s="133" t="s">
        <v>62915</v>
      </c>
      <c r="B2000" s="125" t="s">
        <v>58450</v>
      </c>
      <c r="C2000" s="125" t="s">
        <v>59193</v>
      </c>
      <c r="D2000" s="127" t="s">
        <v>29563</v>
      </c>
      <c r="E2000" s="111" t="s">
        <v>6494</v>
      </c>
      <c r="F2000" s="126" t="s">
        <v>59564</v>
      </c>
      <c r="G2000" s="127" t="s">
        <v>59565</v>
      </c>
      <c r="H2000" s="111" t="s">
        <v>420</v>
      </c>
      <c r="I2000" s="128">
        <v>12</v>
      </c>
      <c r="J2000" s="42">
        <v>472580.48</v>
      </c>
      <c r="K2000" s="34">
        <v>5670965.7599999998</v>
      </c>
      <c r="L2000" s="24">
        <v>5290080</v>
      </c>
      <c r="M2000" s="129" t="s">
        <v>45</v>
      </c>
      <c r="N2000" s="129">
        <v>12</v>
      </c>
      <c r="O2000" s="130" t="s">
        <v>26</v>
      </c>
      <c r="P2000" s="116" t="s">
        <v>424</v>
      </c>
      <c r="Q2000" s="117" t="s">
        <v>63003</v>
      </c>
      <c r="R2000" s="117" t="s">
        <v>63002</v>
      </c>
      <c r="S2000" s="117" t="s">
        <v>57126</v>
      </c>
      <c r="T2000" s="117" t="s">
        <v>57126</v>
      </c>
      <c r="U2000" s="117" t="s">
        <v>57126</v>
      </c>
      <c r="V2000" s="114" t="s">
        <v>17</v>
      </c>
      <c r="W2000" s="118" t="s">
        <v>364</v>
      </c>
      <c r="X2000" s="115" t="str">
        <f>VLOOKUP(W2000,'Formato de datos '!$G$1:$H$240,2,0)</f>
        <v>Material Médico Quirurgico</v>
      </c>
      <c r="Y2000" s="129" t="s">
        <v>57</v>
      </c>
      <c r="Z2000" s="129"/>
      <c r="AA2000" s="131" t="s">
        <v>58450</v>
      </c>
      <c r="AB2000" s="129" t="s">
        <v>442</v>
      </c>
      <c r="AC2000" s="129"/>
      <c r="AD2000" s="130"/>
      <c r="AE2000" s="122">
        <v>2318</v>
      </c>
      <c r="AF2000" s="134"/>
    </row>
    <row r="2001" spans="1:32" s="135" customFormat="1" ht="90">
      <c r="A2001" s="133" t="s">
        <v>62915</v>
      </c>
      <c r="B2001" s="125" t="s">
        <v>58450</v>
      </c>
      <c r="C2001" s="125" t="s">
        <v>59193</v>
      </c>
      <c r="D2001" s="127" t="s">
        <v>29563</v>
      </c>
      <c r="E2001" s="111" t="s">
        <v>6494</v>
      </c>
      <c r="F2001" s="126" t="s">
        <v>59566</v>
      </c>
      <c r="G2001" s="127" t="s">
        <v>59567</v>
      </c>
      <c r="H2001" s="111" t="s">
        <v>420</v>
      </c>
      <c r="I2001" s="128">
        <v>44</v>
      </c>
      <c r="J2001" s="42">
        <v>919555.16799999995</v>
      </c>
      <c r="K2001" s="34">
        <v>40460427.391999997</v>
      </c>
      <c r="L2001" s="24">
        <v>37742936</v>
      </c>
      <c r="M2001" s="129" t="s">
        <v>45</v>
      </c>
      <c r="N2001" s="129">
        <v>12</v>
      </c>
      <c r="O2001" s="130" t="s">
        <v>26</v>
      </c>
      <c r="P2001" s="116" t="s">
        <v>424</v>
      </c>
      <c r="Q2001" s="117" t="s">
        <v>63003</v>
      </c>
      <c r="R2001" s="117" t="s">
        <v>63002</v>
      </c>
      <c r="S2001" s="117" t="s">
        <v>57126</v>
      </c>
      <c r="T2001" s="117" t="s">
        <v>57126</v>
      </c>
      <c r="U2001" s="117" t="s">
        <v>57126</v>
      </c>
      <c r="V2001" s="114" t="s">
        <v>17</v>
      </c>
      <c r="W2001" s="118" t="s">
        <v>364</v>
      </c>
      <c r="X2001" s="115" t="str">
        <f>VLOOKUP(W2001,'Formato de datos '!$G$1:$H$240,2,0)</f>
        <v>Material Médico Quirurgico</v>
      </c>
      <c r="Y2001" s="129" t="s">
        <v>57</v>
      </c>
      <c r="Z2001" s="129"/>
      <c r="AA2001" s="131" t="s">
        <v>58450</v>
      </c>
      <c r="AB2001" s="129" t="s">
        <v>442</v>
      </c>
      <c r="AC2001" s="129"/>
      <c r="AD2001" s="130"/>
      <c r="AE2001" s="122">
        <v>2319</v>
      </c>
      <c r="AF2001" s="134"/>
    </row>
    <row r="2002" spans="1:32" s="135" customFormat="1" ht="60">
      <c r="A2002" s="133" t="s">
        <v>62915</v>
      </c>
      <c r="B2002" s="125" t="s">
        <v>58450</v>
      </c>
      <c r="C2002" s="125" t="s">
        <v>59193</v>
      </c>
      <c r="D2002" s="127" t="s">
        <v>29563</v>
      </c>
      <c r="E2002" s="111" t="s">
        <v>6494</v>
      </c>
      <c r="F2002" s="126" t="s">
        <v>59568</v>
      </c>
      <c r="G2002" s="127" t="s">
        <v>59569</v>
      </c>
      <c r="H2002" s="111" t="s">
        <v>420</v>
      </c>
      <c r="I2002" s="128">
        <v>8</v>
      </c>
      <c r="J2002" s="42">
        <v>472580.48</v>
      </c>
      <c r="K2002" s="34">
        <v>3780643.84</v>
      </c>
      <c r="L2002" s="24">
        <v>3515998.7711999998</v>
      </c>
      <c r="M2002" s="129" t="s">
        <v>45</v>
      </c>
      <c r="N2002" s="129">
        <v>12</v>
      </c>
      <c r="O2002" s="130" t="s">
        <v>26</v>
      </c>
      <c r="P2002" s="116" t="s">
        <v>424</v>
      </c>
      <c r="Q2002" s="117" t="s">
        <v>63003</v>
      </c>
      <c r="R2002" s="117" t="s">
        <v>63002</v>
      </c>
      <c r="S2002" s="117" t="s">
        <v>57126</v>
      </c>
      <c r="T2002" s="117" t="s">
        <v>57126</v>
      </c>
      <c r="U2002" s="117" t="s">
        <v>57126</v>
      </c>
      <c r="V2002" s="114" t="s">
        <v>17</v>
      </c>
      <c r="W2002" s="118" t="s">
        <v>364</v>
      </c>
      <c r="X2002" s="115" t="str">
        <f>VLOOKUP(W2002,'Formato de datos '!$G$1:$H$240,2,0)</f>
        <v>Material Médico Quirurgico</v>
      </c>
      <c r="Y2002" s="129" t="s">
        <v>57</v>
      </c>
      <c r="Z2002" s="129"/>
      <c r="AA2002" s="131" t="s">
        <v>58450</v>
      </c>
      <c r="AB2002" s="129" t="s">
        <v>442</v>
      </c>
      <c r="AC2002" s="129"/>
      <c r="AD2002" s="130"/>
      <c r="AE2002" s="122">
        <v>2320</v>
      </c>
      <c r="AF2002" s="134"/>
    </row>
    <row r="2003" spans="1:32" s="135" customFormat="1" ht="60">
      <c r="A2003" s="133" t="s">
        <v>62915</v>
      </c>
      <c r="B2003" s="125" t="s">
        <v>58450</v>
      </c>
      <c r="C2003" s="125" t="s">
        <v>59193</v>
      </c>
      <c r="D2003" s="127" t="s">
        <v>29563</v>
      </c>
      <c r="E2003" s="111" t="s">
        <v>6494</v>
      </c>
      <c r="F2003" s="126" t="s">
        <v>59570</v>
      </c>
      <c r="G2003" s="127" t="s">
        <v>59571</v>
      </c>
      <c r="H2003" s="111" t="s">
        <v>420</v>
      </c>
      <c r="I2003" s="128">
        <v>8</v>
      </c>
      <c r="J2003" s="42">
        <v>509434.49</v>
      </c>
      <c r="K2003" s="34">
        <v>4075475.92</v>
      </c>
      <c r="L2003" s="24">
        <v>3808856</v>
      </c>
      <c r="M2003" s="129" t="s">
        <v>45</v>
      </c>
      <c r="N2003" s="129">
        <v>12</v>
      </c>
      <c r="O2003" s="130" t="s">
        <v>26</v>
      </c>
      <c r="P2003" s="116" t="s">
        <v>424</v>
      </c>
      <c r="Q2003" s="117" t="s">
        <v>63003</v>
      </c>
      <c r="R2003" s="117" t="s">
        <v>63002</v>
      </c>
      <c r="S2003" s="117" t="s">
        <v>57126</v>
      </c>
      <c r="T2003" s="117" t="s">
        <v>57126</v>
      </c>
      <c r="U2003" s="117" t="s">
        <v>57126</v>
      </c>
      <c r="V2003" s="114" t="s">
        <v>17</v>
      </c>
      <c r="W2003" s="118" t="s">
        <v>364</v>
      </c>
      <c r="X2003" s="115" t="str">
        <f>VLOOKUP(W2003,'Formato de datos '!$G$1:$H$240,2,0)</f>
        <v>Material Médico Quirurgico</v>
      </c>
      <c r="Y2003" s="129" t="s">
        <v>57</v>
      </c>
      <c r="Z2003" s="129"/>
      <c r="AA2003" s="131" t="s">
        <v>58450</v>
      </c>
      <c r="AB2003" s="129" t="s">
        <v>442</v>
      </c>
      <c r="AC2003" s="129"/>
      <c r="AD2003" s="130"/>
      <c r="AE2003" s="122">
        <v>2321</v>
      </c>
      <c r="AF2003" s="134"/>
    </row>
    <row r="2004" spans="1:32" s="135" customFormat="1" ht="60">
      <c r="A2004" s="133" t="s">
        <v>62915</v>
      </c>
      <c r="B2004" s="125" t="s">
        <v>58450</v>
      </c>
      <c r="C2004" s="125" t="s">
        <v>59193</v>
      </c>
      <c r="D2004" s="127" t="s">
        <v>29563</v>
      </c>
      <c r="E2004" s="111" t="s">
        <v>6494</v>
      </c>
      <c r="F2004" s="126" t="s">
        <v>59572</v>
      </c>
      <c r="G2004" s="127" t="s">
        <v>59573</v>
      </c>
      <c r="H2004" s="111" t="s">
        <v>420</v>
      </c>
      <c r="I2004" s="128">
        <v>18</v>
      </c>
      <c r="J2004" s="42">
        <v>472580.48</v>
      </c>
      <c r="K2004" s="34">
        <v>8506448.6400000006</v>
      </c>
      <c r="L2004" s="24">
        <v>7910997.2352</v>
      </c>
      <c r="M2004" s="129" t="s">
        <v>45</v>
      </c>
      <c r="N2004" s="129">
        <v>12</v>
      </c>
      <c r="O2004" s="130" t="s">
        <v>26</v>
      </c>
      <c r="P2004" s="116" t="s">
        <v>424</v>
      </c>
      <c r="Q2004" s="117" t="s">
        <v>63003</v>
      </c>
      <c r="R2004" s="117" t="s">
        <v>63002</v>
      </c>
      <c r="S2004" s="117" t="s">
        <v>57126</v>
      </c>
      <c r="T2004" s="117" t="s">
        <v>57126</v>
      </c>
      <c r="U2004" s="117" t="s">
        <v>57126</v>
      </c>
      <c r="V2004" s="114" t="s">
        <v>17</v>
      </c>
      <c r="W2004" s="118" t="s">
        <v>364</v>
      </c>
      <c r="X2004" s="115" t="str">
        <f>VLOOKUP(W2004,'Formato de datos '!$G$1:$H$240,2,0)</f>
        <v>Material Médico Quirurgico</v>
      </c>
      <c r="Y2004" s="129" t="s">
        <v>57</v>
      </c>
      <c r="Z2004" s="129"/>
      <c r="AA2004" s="131" t="s">
        <v>58450</v>
      </c>
      <c r="AB2004" s="129" t="s">
        <v>442</v>
      </c>
      <c r="AC2004" s="129"/>
      <c r="AD2004" s="130"/>
      <c r="AE2004" s="122">
        <v>2322</v>
      </c>
      <c r="AF2004" s="134"/>
    </row>
    <row r="2005" spans="1:32" s="135" customFormat="1" ht="60">
      <c r="A2005" s="133" t="s">
        <v>62915</v>
      </c>
      <c r="B2005" s="125" t="s">
        <v>58450</v>
      </c>
      <c r="C2005" s="125" t="s">
        <v>59193</v>
      </c>
      <c r="D2005" s="127" t="s">
        <v>29563</v>
      </c>
      <c r="E2005" s="111" t="s">
        <v>6494</v>
      </c>
      <c r="F2005" s="126" t="s">
        <v>59574</v>
      </c>
      <c r="G2005" s="127" t="s">
        <v>59575</v>
      </c>
      <c r="H2005" s="111" t="s">
        <v>420</v>
      </c>
      <c r="I2005" s="128">
        <v>2</v>
      </c>
      <c r="J2005" s="42">
        <v>466203.152</v>
      </c>
      <c r="K2005" s="34">
        <v>932406.304</v>
      </c>
      <c r="L2005" s="24">
        <v>881680</v>
      </c>
      <c r="M2005" s="129" t="s">
        <v>45</v>
      </c>
      <c r="N2005" s="129">
        <v>12</v>
      </c>
      <c r="O2005" s="130" t="s">
        <v>26</v>
      </c>
      <c r="P2005" s="116" t="s">
        <v>424</v>
      </c>
      <c r="Q2005" s="117" t="s">
        <v>63003</v>
      </c>
      <c r="R2005" s="117" t="s">
        <v>63002</v>
      </c>
      <c r="S2005" s="117" t="s">
        <v>57126</v>
      </c>
      <c r="T2005" s="117" t="s">
        <v>57126</v>
      </c>
      <c r="U2005" s="117" t="s">
        <v>57126</v>
      </c>
      <c r="V2005" s="114" t="s">
        <v>17</v>
      </c>
      <c r="W2005" s="118" t="s">
        <v>364</v>
      </c>
      <c r="X2005" s="115" t="str">
        <f>VLOOKUP(W2005,'Formato de datos '!$G$1:$H$240,2,0)</f>
        <v>Material Médico Quirurgico</v>
      </c>
      <c r="Y2005" s="129" t="s">
        <v>57</v>
      </c>
      <c r="Z2005" s="129"/>
      <c r="AA2005" s="131" t="s">
        <v>58450</v>
      </c>
      <c r="AB2005" s="129" t="s">
        <v>442</v>
      </c>
      <c r="AC2005" s="129"/>
      <c r="AD2005" s="130"/>
      <c r="AE2005" s="122">
        <v>2323</v>
      </c>
      <c r="AF2005" s="134"/>
    </row>
    <row r="2006" spans="1:32" s="135" customFormat="1" ht="60">
      <c r="A2006" s="133" t="s">
        <v>62915</v>
      </c>
      <c r="B2006" s="125" t="s">
        <v>58450</v>
      </c>
      <c r="C2006" s="125" t="s">
        <v>59193</v>
      </c>
      <c r="D2006" s="127" t="s">
        <v>29563</v>
      </c>
      <c r="E2006" s="111" t="s">
        <v>6494</v>
      </c>
      <c r="F2006" s="126" t="s">
        <v>59576</v>
      </c>
      <c r="G2006" s="127" t="s">
        <v>59577</v>
      </c>
      <c r="H2006" s="111" t="s">
        <v>420</v>
      </c>
      <c r="I2006" s="128">
        <v>12</v>
      </c>
      <c r="J2006" s="42">
        <v>466203.152</v>
      </c>
      <c r="K2006" s="34">
        <v>5594437.824</v>
      </c>
      <c r="L2006" s="24">
        <v>5290080</v>
      </c>
      <c r="M2006" s="129" t="s">
        <v>45</v>
      </c>
      <c r="N2006" s="129">
        <v>12</v>
      </c>
      <c r="O2006" s="130" t="s">
        <v>26</v>
      </c>
      <c r="P2006" s="116" t="s">
        <v>424</v>
      </c>
      <c r="Q2006" s="117" t="s">
        <v>63003</v>
      </c>
      <c r="R2006" s="117" t="s">
        <v>63002</v>
      </c>
      <c r="S2006" s="117" t="s">
        <v>57126</v>
      </c>
      <c r="T2006" s="117" t="s">
        <v>57126</v>
      </c>
      <c r="U2006" s="117" t="s">
        <v>57126</v>
      </c>
      <c r="V2006" s="114" t="s">
        <v>17</v>
      </c>
      <c r="W2006" s="118" t="s">
        <v>364</v>
      </c>
      <c r="X2006" s="115" t="str">
        <f>VLOOKUP(W2006,'Formato de datos '!$G$1:$H$240,2,0)</f>
        <v>Material Médico Quirurgico</v>
      </c>
      <c r="Y2006" s="129" t="s">
        <v>57</v>
      </c>
      <c r="Z2006" s="129"/>
      <c r="AA2006" s="131" t="s">
        <v>58450</v>
      </c>
      <c r="AB2006" s="129" t="s">
        <v>442</v>
      </c>
      <c r="AC2006" s="129"/>
      <c r="AD2006" s="130"/>
      <c r="AE2006" s="122">
        <v>2324</v>
      </c>
      <c r="AF2006" s="134"/>
    </row>
    <row r="2007" spans="1:32" s="135" customFormat="1" ht="60">
      <c r="A2007" s="133" t="s">
        <v>62915</v>
      </c>
      <c r="B2007" s="125" t="s">
        <v>58450</v>
      </c>
      <c r="C2007" s="125" t="s">
        <v>59193</v>
      </c>
      <c r="D2007" s="127" t="s">
        <v>29563</v>
      </c>
      <c r="E2007" s="111" t="s">
        <v>6494</v>
      </c>
      <c r="F2007" s="126" t="s">
        <v>59578</v>
      </c>
      <c r="G2007" s="127" t="s">
        <v>59579</v>
      </c>
      <c r="H2007" s="111" t="s">
        <v>420</v>
      </c>
      <c r="I2007" s="128">
        <v>2</v>
      </c>
      <c r="J2007" s="42">
        <v>466203.152</v>
      </c>
      <c r="K2007" s="34">
        <v>932406.304</v>
      </c>
      <c r="L2007" s="24">
        <v>881680</v>
      </c>
      <c r="M2007" s="129" t="s">
        <v>45</v>
      </c>
      <c r="N2007" s="129">
        <v>12</v>
      </c>
      <c r="O2007" s="130" t="s">
        <v>26</v>
      </c>
      <c r="P2007" s="116" t="s">
        <v>424</v>
      </c>
      <c r="Q2007" s="117" t="s">
        <v>63003</v>
      </c>
      <c r="R2007" s="117" t="s">
        <v>63002</v>
      </c>
      <c r="S2007" s="117" t="s">
        <v>57126</v>
      </c>
      <c r="T2007" s="117" t="s">
        <v>57126</v>
      </c>
      <c r="U2007" s="117" t="s">
        <v>57126</v>
      </c>
      <c r="V2007" s="114" t="s">
        <v>17</v>
      </c>
      <c r="W2007" s="118" t="s">
        <v>364</v>
      </c>
      <c r="X2007" s="115" t="str">
        <f>VLOOKUP(W2007,'Formato de datos '!$G$1:$H$240,2,0)</f>
        <v>Material Médico Quirurgico</v>
      </c>
      <c r="Y2007" s="129" t="s">
        <v>57</v>
      </c>
      <c r="Z2007" s="129"/>
      <c r="AA2007" s="131" t="s">
        <v>58450</v>
      </c>
      <c r="AB2007" s="129" t="s">
        <v>442</v>
      </c>
      <c r="AC2007" s="129"/>
      <c r="AD2007" s="130"/>
      <c r="AE2007" s="122">
        <v>2325</v>
      </c>
      <c r="AF2007" s="134"/>
    </row>
    <row r="2008" spans="1:32" s="135" customFormat="1" ht="60">
      <c r="A2008" s="133" t="s">
        <v>62915</v>
      </c>
      <c r="B2008" s="125" t="s">
        <v>58450</v>
      </c>
      <c r="C2008" s="125" t="s">
        <v>59193</v>
      </c>
      <c r="D2008" s="127" t="s">
        <v>29563</v>
      </c>
      <c r="E2008" s="111" t="s">
        <v>6494</v>
      </c>
      <c r="F2008" s="126" t="s">
        <v>59580</v>
      </c>
      <c r="G2008" s="127" t="s">
        <v>59581</v>
      </c>
      <c r="H2008" s="111" t="s">
        <v>420</v>
      </c>
      <c r="I2008" s="128">
        <v>6</v>
      </c>
      <c r="J2008" s="42">
        <v>472580.48</v>
      </c>
      <c r="K2008" s="34">
        <v>2835482.88</v>
      </c>
      <c r="L2008" s="24">
        <v>2645040</v>
      </c>
      <c r="M2008" s="129" t="s">
        <v>45</v>
      </c>
      <c r="N2008" s="129">
        <v>12</v>
      </c>
      <c r="O2008" s="130" t="s">
        <v>26</v>
      </c>
      <c r="P2008" s="116" t="s">
        <v>424</v>
      </c>
      <c r="Q2008" s="117" t="s">
        <v>63003</v>
      </c>
      <c r="R2008" s="117" t="s">
        <v>63002</v>
      </c>
      <c r="S2008" s="117" t="s">
        <v>57126</v>
      </c>
      <c r="T2008" s="117" t="s">
        <v>57126</v>
      </c>
      <c r="U2008" s="117" t="s">
        <v>57126</v>
      </c>
      <c r="V2008" s="114" t="s">
        <v>17</v>
      </c>
      <c r="W2008" s="118" t="s">
        <v>364</v>
      </c>
      <c r="X2008" s="115" t="str">
        <f>VLOOKUP(W2008,'Formato de datos '!$G$1:$H$240,2,0)</f>
        <v>Material Médico Quirurgico</v>
      </c>
      <c r="Y2008" s="129" t="s">
        <v>57</v>
      </c>
      <c r="Z2008" s="129"/>
      <c r="AA2008" s="131" t="s">
        <v>58450</v>
      </c>
      <c r="AB2008" s="129" t="s">
        <v>442</v>
      </c>
      <c r="AC2008" s="129"/>
      <c r="AD2008" s="130"/>
      <c r="AE2008" s="122">
        <v>2326</v>
      </c>
      <c r="AF2008" s="134"/>
    </row>
    <row r="2009" spans="1:32" s="135" customFormat="1" ht="60">
      <c r="A2009" s="133" t="s">
        <v>62915</v>
      </c>
      <c r="B2009" s="125" t="s">
        <v>58450</v>
      </c>
      <c r="C2009" s="125" t="s">
        <v>59193</v>
      </c>
      <c r="D2009" s="127" t="s">
        <v>29563</v>
      </c>
      <c r="E2009" s="111" t="s">
        <v>6494</v>
      </c>
      <c r="F2009" s="126" t="s">
        <v>59582</v>
      </c>
      <c r="G2009" s="127" t="s">
        <v>59583</v>
      </c>
      <c r="H2009" s="111" t="s">
        <v>420</v>
      </c>
      <c r="I2009" s="128">
        <v>2</v>
      </c>
      <c r="J2009" s="42">
        <v>472580.48</v>
      </c>
      <c r="K2009" s="34">
        <v>945160.96</v>
      </c>
      <c r="L2009" s="24">
        <v>881680</v>
      </c>
      <c r="M2009" s="129" t="s">
        <v>45</v>
      </c>
      <c r="N2009" s="129">
        <v>12</v>
      </c>
      <c r="O2009" s="130" t="s">
        <v>26</v>
      </c>
      <c r="P2009" s="116" t="s">
        <v>424</v>
      </c>
      <c r="Q2009" s="117" t="s">
        <v>63003</v>
      </c>
      <c r="R2009" s="117" t="s">
        <v>63002</v>
      </c>
      <c r="S2009" s="117" t="s">
        <v>57126</v>
      </c>
      <c r="T2009" s="117" t="s">
        <v>57126</v>
      </c>
      <c r="U2009" s="117" t="s">
        <v>57126</v>
      </c>
      <c r="V2009" s="114" t="s">
        <v>17</v>
      </c>
      <c r="W2009" s="118" t="s">
        <v>364</v>
      </c>
      <c r="X2009" s="115" t="str">
        <f>VLOOKUP(W2009,'Formato de datos '!$G$1:$H$240,2,0)</f>
        <v>Material Médico Quirurgico</v>
      </c>
      <c r="Y2009" s="129" t="s">
        <v>57</v>
      </c>
      <c r="Z2009" s="129"/>
      <c r="AA2009" s="131" t="s">
        <v>58450</v>
      </c>
      <c r="AB2009" s="129" t="s">
        <v>442</v>
      </c>
      <c r="AC2009" s="129"/>
      <c r="AD2009" s="130"/>
      <c r="AE2009" s="122">
        <v>2327</v>
      </c>
      <c r="AF2009" s="134"/>
    </row>
    <row r="2010" spans="1:32" s="135" customFormat="1" ht="60">
      <c r="A2010" s="133" t="s">
        <v>62915</v>
      </c>
      <c r="B2010" s="125" t="s">
        <v>58450</v>
      </c>
      <c r="C2010" s="125" t="s">
        <v>59193</v>
      </c>
      <c r="D2010" s="127" t="s">
        <v>29563</v>
      </c>
      <c r="E2010" s="111" t="s">
        <v>6494</v>
      </c>
      <c r="F2010" s="126" t="s">
        <v>59584</v>
      </c>
      <c r="G2010" s="127" t="s">
        <v>59585</v>
      </c>
      <c r="H2010" s="111" t="s">
        <v>420</v>
      </c>
      <c r="I2010" s="128">
        <v>2</v>
      </c>
      <c r="J2010" s="42">
        <v>466203.152</v>
      </c>
      <c r="K2010" s="34">
        <v>932406.304</v>
      </c>
      <c r="L2010" s="24">
        <v>881680</v>
      </c>
      <c r="M2010" s="129" t="s">
        <v>45</v>
      </c>
      <c r="N2010" s="129">
        <v>12</v>
      </c>
      <c r="O2010" s="130" t="s">
        <v>26</v>
      </c>
      <c r="P2010" s="116" t="s">
        <v>424</v>
      </c>
      <c r="Q2010" s="117" t="s">
        <v>63003</v>
      </c>
      <c r="R2010" s="117" t="s">
        <v>63002</v>
      </c>
      <c r="S2010" s="117" t="s">
        <v>57126</v>
      </c>
      <c r="T2010" s="117" t="s">
        <v>57126</v>
      </c>
      <c r="U2010" s="117" t="s">
        <v>57126</v>
      </c>
      <c r="V2010" s="114" t="s">
        <v>17</v>
      </c>
      <c r="W2010" s="118" t="s">
        <v>364</v>
      </c>
      <c r="X2010" s="115" t="str">
        <f>VLOOKUP(W2010,'Formato de datos '!$G$1:$H$240,2,0)</f>
        <v>Material Médico Quirurgico</v>
      </c>
      <c r="Y2010" s="129" t="s">
        <v>57</v>
      </c>
      <c r="Z2010" s="129"/>
      <c r="AA2010" s="131" t="s">
        <v>58450</v>
      </c>
      <c r="AB2010" s="129" t="s">
        <v>442</v>
      </c>
      <c r="AC2010" s="129"/>
      <c r="AD2010" s="130"/>
      <c r="AE2010" s="122">
        <v>2328</v>
      </c>
      <c r="AF2010" s="134"/>
    </row>
    <row r="2011" spans="1:32" s="135" customFormat="1" ht="60">
      <c r="A2011" s="133" t="s">
        <v>62915</v>
      </c>
      <c r="B2011" s="125" t="s">
        <v>58450</v>
      </c>
      <c r="C2011" s="125" t="s">
        <v>59193</v>
      </c>
      <c r="D2011" s="127" t="s">
        <v>29563</v>
      </c>
      <c r="E2011" s="111" t="s">
        <v>6494</v>
      </c>
      <c r="F2011" s="126" t="s">
        <v>59586</v>
      </c>
      <c r="G2011" s="127" t="s">
        <v>59587</v>
      </c>
      <c r="H2011" s="111" t="s">
        <v>420</v>
      </c>
      <c r="I2011" s="128">
        <v>2</v>
      </c>
      <c r="J2011" s="42">
        <v>472580.48</v>
      </c>
      <c r="K2011" s="34">
        <v>945160.96</v>
      </c>
      <c r="L2011" s="24">
        <v>881680</v>
      </c>
      <c r="M2011" s="129" t="s">
        <v>45</v>
      </c>
      <c r="N2011" s="129">
        <v>12</v>
      </c>
      <c r="O2011" s="130" t="s">
        <v>26</v>
      </c>
      <c r="P2011" s="116" t="s">
        <v>424</v>
      </c>
      <c r="Q2011" s="117" t="s">
        <v>63003</v>
      </c>
      <c r="R2011" s="117" t="s">
        <v>63002</v>
      </c>
      <c r="S2011" s="117" t="s">
        <v>57126</v>
      </c>
      <c r="T2011" s="117" t="s">
        <v>57126</v>
      </c>
      <c r="U2011" s="117" t="s">
        <v>57126</v>
      </c>
      <c r="V2011" s="114" t="s">
        <v>17</v>
      </c>
      <c r="W2011" s="118" t="s">
        <v>364</v>
      </c>
      <c r="X2011" s="115" t="str">
        <f>VLOOKUP(W2011,'Formato de datos '!$G$1:$H$240,2,0)</f>
        <v>Material Médico Quirurgico</v>
      </c>
      <c r="Y2011" s="129" t="s">
        <v>57</v>
      </c>
      <c r="Z2011" s="129"/>
      <c r="AA2011" s="131" t="s">
        <v>58450</v>
      </c>
      <c r="AB2011" s="129" t="s">
        <v>442</v>
      </c>
      <c r="AC2011" s="129"/>
      <c r="AD2011" s="130"/>
      <c r="AE2011" s="122">
        <v>2329</v>
      </c>
      <c r="AF2011" s="134"/>
    </row>
    <row r="2012" spans="1:32" s="135" customFormat="1" ht="75">
      <c r="A2012" s="133" t="s">
        <v>62915</v>
      </c>
      <c r="B2012" s="125" t="s">
        <v>58450</v>
      </c>
      <c r="C2012" s="125" t="s">
        <v>59193</v>
      </c>
      <c r="D2012" s="127" t="s">
        <v>29563</v>
      </c>
      <c r="E2012" s="111" t="s">
        <v>6494</v>
      </c>
      <c r="F2012" s="126" t="s">
        <v>59588</v>
      </c>
      <c r="G2012" s="127" t="s">
        <v>59589</v>
      </c>
      <c r="H2012" s="111" t="s">
        <v>420</v>
      </c>
      <c r="I2012" s="128">
        <v>6</v>
      </c>
      <c r="J2012" s="42">
        <v>472580.48</v>
      </c>
      <c r="K2012" s="34">
        <v>2835482.88</v>
      </c>
      <c r="L2012" s="24">
        <v>2645040</v>
      </c>
      <c r="M2012" s="129" t="s">
        <v>45</v>
      </c>
      <c r="N2012" s="129">
        <v>12</v>
      </c>
      <c r="O2012" s="130" t="s">
        <v>26</v>
      </c>
      <c r="P2012" s="116" t="s">
        <v>424</v>
      </c>
      <c r="Q2012" s="117" t="s">
        <v>63003</v>
      </c>
      <c r="R2012" s="117" t="s">
        <v>63002</v>
      </c>
      <c r="S2012" s="117" t="s">
        <v>57126</v>
      </c>
      <c r="T2012" s="117" t="s">
        <v>57126</v>
      </c>
      <c r="U2012" s="117" t="s">
        <v>57126</v>
      </c>
      <c r="V2012" s="114" t="s">
        <v>17</v>
      </c>
      <c r="W2012" s="118" t="s">
        <v>364</v>
      </c>
      <c r="X2012" s="115" t="str">
        <f>VLOOKUP(W2012,'Formato de datos '!$G$1:$H$240,2,0)</f>
        <v>Material Médico Quirurgico</v>
      </c>
      <c r="Y2012" s="129" t="s">
        <v>57</v>
      </c>
      <c r="Z2012" s="129"/>
      <c r="AA2012" s="131" t="s">
        <v>58450</v>
      </c>
      <c r="AB2012" s="129" t="s">
        <v>442</v>
      </c>
      <c r="AC2012" s="129"/>
      <c r="AD2012" s="130"/>
      <c r="AE2012" s="122">
        <v>2330</v>
      </c>
      <c r="AF2012" s="134"/>
    </row>
    <row r="2013" spans="1:32" s="135" customFormat="1" ht="75">
      <c r="A2013" s="133" t="s">
        <v>62915</v>
      </c>
      <c r="B2013" s="125" t="s">
        <v>58450</v>
      </c>
      <c r="C2013" s="125" t="s">
        <v>59193</v>
      </c>
      <c r="D2013" s="127" t="s">
        <v>29563</v>
      </c>
      <c r="E2013" s="111" t="s">
        <v>6494</v>
      </c>
      <c r="F2013" s="126" t="s">
        <v>59590</v>
      </c>
      <c r="G2013" s="127" t="s">
        <v>59591</v>
      </c>
      <c r="H2013" s="111" t="s">
        <v>420</v>
      </c>
      <c r="I2013" s="128">
        <v>6</v>
      </c>
      <c r="J2013" s="42">
        <v>472580.48</v>
      </c>
      <c r="K2013" s="34">
        <v>2835482.88</v>
      </c>
      <c r="L2013" s="24">
        <v>2645040</v>
      </c>
      <c r="M2013" s="129" t="s">
        <v>45</v>
      </c>
      <c r="N2013" s="129">
        <v>12</v>
      </c>
      <c r="O2013" s="130" t="s">
        <v>26</v>
      </c>
      <c r="P2013" s="116" t="s">
        <v>424</v>
      </c>
      <c r="Q2013" s="117" t="s">
        <v>63003</v>
      </c>
      <c r="R2013" s="117" t="s">
        <v>63002</v>
      </c>
      <c r="S2013" s="117" t="s">
        <v>57126</v>
      </c>
      <c r="T2013" s="117" t="s">
        <v>57126</v>
      </c>
      <c r="U2013" s="117" t="s">
        <v>57126</v>
      </c>
      <c r="V2013" s="114" t="s">
        <v>17</v>
      </c>
      <c r="W2013" s="118" t="s">
        <v>364</v>
      </c>
      <c r="X2013" s="115" t="str">
        <f>VLOOKUP(W2013,'Formato de datos '!$G$1:$H$240,2,0)</f>
        <v>Material Médico Quirurgico</v>
      </c>
      <c r="Y2013" s="129" t="s">
        <v>57</v>
      </c>
      <c r="Z2013" s="129"/>
      <c r="AA2013" s="131" t="s">
        <v>58450</v>
      </c>
      <c r="AB2013" s="129" t="s">
        <v>442</v>
      </c>
      <c r="AC2013" s="129"/>
      <c r="AD2013" s="130"/>
      <c r="AE2013" s="122">
        <v>2331</v>
      </c>
      <c r="AF2013" s="134"/>
    </row>
    <row r="2014" spans="1:32" s="135" customFormat="1" ht="75">
      <c r="A2014" s="133" t="s">
        <v>62915</v>
      </c>
      <c r="B2014" s="125" t="s">
        <v>58450</v>
      </c>
      <c r="C2014" s="125" t="s">
        <v>59193</v>
      </c>
      <c r="D2014" s="127" t="s">
        <v>29563</v>
      </c>
      <c r="E2014" s="111" t="s">
        <v>6494</v>
      </c>
      <c r="F2014" s="126" t="s">
        <v>59592</v>
      </c>
      <c r="G2014" s="127" t="s">
        <v>59593</v>
      </c>
      <c r="H2014" s="111" t="s">
        <v>420</v>
      </c>
      <c r="I2014" s="128">
        <v>6</v>
      </c>
      <c r="J2014" s="42">
        <v>472580.48</v>
      </c>
      <c r="K2014" s="34">
        <v>2835482.88</v>
      </c>
      <c r="L2014" s="24">
        <v>2645040</v>
      </c>
      <c r="M2014" s="129" t="s">
        <v>45</v>
      </c>
      <c r="N2014" s="129">
        <v>12</v>
      </c>
      <c r="O2014" s="130" t="s">
        <v>26</v>
      </c>
      <c r="P2014" s="116" t="s">
        <v>424</v>
      </c>
      <c r="Q2014" s="117" t="s">
        <v>63003</v>
      </c>
      <c r="R2014" s="117" t="s">
        <v>63002</v>
      </c>
      <c r="S2014" s="117" t="s">
        <v>57126</v>
      </c>
      <c r="T2014" s="117" t="s">
        <v>57126</v>
      </c>
      <c r="U2014" s="117" t="s">
        <v>57126</v>
      </c>
      <c r="V2014" s="114" t="s">
        <v>17</v>
      </c>
      <c r="W2014" s="118" t="s">
        <v>364</v>
      </c>
      <c r="X2014" s="115" t="str">
        <f>VLOOKUP(W2014,'Formato de datos '!$G$1:$H$240,2,0)</f>
        <v>Material Médico Quirurgico</v>
      </c>
      <c r="Y2014" s="129" t="s">
        <v>57</v>
      </c>
      <c r="Z2014" s="129"/>
      <c r="AA2014" s="131" t="s">
        <v>58450</v>
      </c>
      <c r="AB2014" s="129" t="s">
        <v>442</v>
      </c>
      <c r="AC2014" s="129"/>
      <c r="AD2014" s="130"/>
      <c r="AE2014" s="122">
        <v>2332</v>
      </c>
      <c r="AF2014" s="134"/>
    </row>
    <row r="2015" spans="1:32" s="135" customFormat="1" ht="75">
      <c r="A2015" s="133" t="s">
        <v>62915</v>
      </c>
      <c r="B2015" s="125" t="s">
        <v>58450</v>
      </c>
      <c r="C2015" s="125" t="s">
        <v>59193</v>
      </c>
      <c r="D2015" s="127" t="s">
        <v>29563</v>
      </c>
      <c r="E2015" s="111" t="s">
        <v>6494</v>
      </c>
      <c r="F2015" s="126" t="s">
        <v>59594</v>
      </c>
      <c r="G2015" s="127" t="s">
        <v>59595</v>
      </c>
      <c r="H2015" s="111" t="s">
        <v>420</v>
      </c>
      <c r="I2015" s="128">
        <v>8</v>
      </c>
      <c r="J2015" s="42">
        <v>472580.48</v>
      </c>
      <c r="K2015" s="34">
        <v>3780643.84</v>
      </c>
      <c r="L2015" s="24">
        <v>3526720</v>
      </c>
      <c r="M2015" s="129" t="s">
        <v>45</v>
      </c>
      <c r="N2015" s="129">
        <v>12</v>
      </c>
      <c r="O2015" s="130" t="s">
        <v>26</v>
      </c>
      <c r="P2015" s="116" t="s">
        <v>424</v>
      </c>
      <c r="Q2015" s="117" t="s">
        <v>63003</v>
      </c>
      <c r="R2015" s="117" t="s">
        <v>63002</v>
      </c>
      <c r="S2015" s="117" t="s">
        <v>57126</v>
      </c>
      <c r="T2015" s="117" t="s">
        <v>57126</v>
      </c>
      <c r="U2015" s="117" t="s">
        <v>57126</v>
      </c>
      <c r="V2015" s="114" t="s">
        <v>17</v>
      </c>
      <c r="W2015" s="118" t="s">
        <v>364</v>
      </c>
      <c r="X2015" s="115" t="str">
        <f>VLOOKUP(W2015,'Formato de datos '!$G$1:$H$240,2,0)</f>
        <v>Material Médico Quirurgico</v>
      </c>
      <c r="Y2015" s="129" t="s">
        <v>57</v>
      </c>
      <c r="Z2015" s="129"/>
      <c r="AA2015" s="131" t="s">
        <v>58450</v>
      </c>
      <c r="AB2015" s="129" t="s">
        <v>442</v>
      </c>
      <c r="AC2015" s="129"/>
      <c r="AD2015" s="130"/>
      <c r="AE2015" s="122">
        <v>2333</v>
      </c>
      <c r="AF2015" s="134"/>
    </row>
    <row r="2016" spans="1:32" s="135" customFormat="1" ht="60">
      <c r="A2016" s="133" t="s">
        <v>62915</v>
      </c>
      <c r="B2016" s="125" t="s">
        <v>58450</v>
      </c>
      <c r="C2016" s="125" t="s">
        <v>59193</v>
      </c>
      <c r="D2016" s="127" t="s">
        <v>29563</v>
      </c>
      <c r="E2016" s="111" t="s">
        <v>6494</v>
      </c>
      <c r="F2016" s="126" t="s">
        <v>59596</v>
      </c>
      <c r="G2016" s="127" t="s">
        <v>59597</v>
      </c>
      <c r="H2016" s="111" t="s">
        <v>420</v>
      </c>
      <c r="I2016" s="128">
        <v>2</v>
      </c>
      <c r="J2016" s="42">
        <v>472580.48</v>
      </c>
      <c r="K2016" s="34">
        <v>945160.96</v>
      </c>
      <c r="L2016" s="24">
        <v>881680</v>
      </c>
      <c r="M2016" s="129" t="s">
        <v>45</v>
      </c>
      <c r="N2016" s="129">
        <v>12</v>
      </c>
      <c r="O2016" s="130" t="s">
        <v>26</v>
      </c>
      <c r="P2016" s="116" t="s">
        <v>424</v>
      </c>
      <c r="Q2016" s="117" t="s">
        <v>63003</v>
      </c>
      <c r="R2016" s="117" t="s">
        <v>63002</v>
      </c>
      <c r="S2016" s="117" t="s">
        <v>57126</v>
      </c>
      <c r="T2016" s="117" t="s">
        <v>57126</v>
      </c>
      <c r="U2016" s="117" t="s">
        <v>57126</v>
      </c>
      <c r="V2016" s="114" t="s">
        <v>17</v>
      </c>
      <c r="W2016" s="118" t="s">
        <v>364</v>
      </c>
      <c r="X2016" s="115" t="str">
        <f>VLOOKUP(W2016,'Formato de datos '!$G$1:$H$240,2,0)</f>
        <v>Material Médico Quirurgico</v>
      </c>
      <c r="Y2016" s="129" t="s">
        <v>57</v>
      </c>
      <c r="Z2016" s="129"/>
      <c r="AA2016" s="131" t="s">
        <v>58450</v>
      </c>
      <c r="AB2016" s="129" t="s">
        <v>442</v>
      </c>
      <c r="AC2016" s="129"/>
      <c r="AD2016" s="130"/>
      <c r="AE2016" s="122">
        <v>2334</v>
      </c>
      <c r="AF2016" s="134"/>
    </row>
    <row r="2017" spans="1:32" s="135" customFormat="1" ht="60">
      <c r="A2017" s="133" t="s">
        <v>62915</v>
      </c>
      <c r="B2017" s="125" t="s">
        <v>58450</v>
      </c>
      <c r="C2017" s="125" t="s">
        <v>59193</v>
      </c>
      <c r="D2017" s="127" t="s">
        <v>29563</v>
      </c>
      <c r="E2017" s="111" t="s">
        <v>6494</v>
      </c>
      <c r="F2017" s="126" t="s">
        <v>59598</v>
      </c>
      <c r="G2017" s="127" t="s">
        <v>59599</v>
      </c>
      <c r="H2017" s="111" t="s">
        <v>420</v>
      </c>
      <c r="I2017" s="128">
        <v>6</v>
      </c>
      <c r="J2017" s="42">
        <v>472580.48</v>
      </c>
      <c r="K2017" s="34">
        <v>2835482.88</v>
      </c>
      <c r="L2017" s="24">
        <v>2636999.0784</v>
      </c>
      <c r="M2017" s="129" t="s">
        <v>45</v>
      </c>
      <c r="N2017" s="129">
        <v>12</v>
      </c>
      <c r="O2017" s="130" t="s">
        <v>26</v>
      </c>
      <c r="P2017" s="116" t="s">
        <v>424</v>
      </c>
      <c r="Q2017" s="117" t="s">
        <v>63003</v>
      </c>
      <c r="R2017" s="117" t="s">
        <v>63002</v>
      </c>
      <c r="S2017" s="117" t="s">
        <v>57126</v>
      </c>
      <c r="T2017" s="117" t="s">
        <v>57126</v>
      </c>
      <c r="U2017" s="117" t="s">
        <v>57126</v>
      </c>
      <c r="V2017" s="114" t="s">
        <v>17</v>
      </c>
      <c r="W2017" s="118" t="s">
        <v>364</v>
      </c>
      <c r="X2017" s="115" t="str">
        <f>VLOOKUP(W2017,'Formato de datos '!$G$1:$H$240,2,0)</f>
        <v>Material Médico Quirurgico</v>
      </c>
      <c r="Y2017" s="129" t="s">
        <v>57</v>
      </c>
      <c r="Z2017" s="129"/>
      <c r="AA2017" s="131" t="s">
        <v>58450</v>
      </c>
      <c r="AB2017" s="129" t="s">
        <v>442</v>
      </c>
      <c r="AC2017" s="129"/>
      <c r="AD2017" s="130"/>
      <c r="AE2017" s="122">
        <v>2335</v>
      </c>
      <c r="AF2017" s="134"/>
    </row>
    <row r="2018" spans="1:32" s="135" customFormat="1" ht="60">
      <c r="A2018" s="133" t="s">
        <v>62915</v>
      </c>
      <c r="B2018" s="125" t="s">
        <v>58450</v>
      </c>
      <c r="C2018" s="125" t="s">
        <v>59193</v>
      </c>
      <c r="D2018" s="127" t="s">
        <v>29563</v>
      </c>
      <c r="E2018" s="111" t="s">
        <v>6494</v>
      </c>
      <c r="F2018" s="126" t="s">
        <v>59600</v>
      </c>
      <c r="G2018" s="127" t="s">
        <v>59601</v>
      </c>
      <c r="H2018" s="111" t="s">
        <v>420</v>
      </c>
      <c r="I2018" s="128">
        <v>2</v>
      </c>
      <c r="J2018" s="42">
        <v>466203.152</v>
      </c>
      <c r="K2018" s="34">
        <v>932406.304</v>
      </c>
      <c r="L2018" s="24">
        <v>881680</v>
      </c>
      <c r="M2018" s="129" t="s">
        <v>45</v>
      </c>
      <c r="N2018" s="129">
        <v>12</v>
      </c>
      <c r="O2018" s="130" t="s">
        <v>26</v>
      </c>
      <c r="P2018" s="116" t="s">
        <v>424</v>
      </c>
      <c r="Q2018" s="117" t="s">
        <v>63003</v>
      </c>
      <c r="R2018" s="117" t="s">
        <v>63002</v>
      </c>
      <c r="S2018" s="117" t="s">
        <v>57126</v>
      </c>
      <c r="T2018" s="117" t="s">
        <v>57126</v>
      </c>
      <c r="U2018" s="117" t="s">
        <v>57126</v>
      </c>
      <c r="V2018" s="114" t="s">
        <v>17</v>
      </c>
      <c r="W2018" s="118" t="s">
        <v>364</v>
      </c>
      <c r="X2018" s="115" t="str">
        <f>VLOOKUP(W2018,'Formato de datos '!$G$1:$H$240,2,0)</f>
        <v>Material Médico Quirurgico</v>
      </c>
      <c r="Y2018" s="129" t="s">
        <v>57</v>
      </c>
      <c r="Z2018" s="129"/>
      <c r="AA2018" s="131" t="s">
        <v>58450</v>
      </c>
      <c r="AB2018" s="129" t="s">
        <v>442</v>
      </c>
      <c r="AC2018" s="129"/>
      <c r="AD2018" s="130"/>
      <c r="AE2018" s="122">
        <v>2336</v>
      </c>
      <c r="AF2018" s="134"/>
    </row>
    <row r="2019" spans="1:32" s="135" customFormat="1" ht="60">
      <c r="A2019" s="133" t="s">
        <v>62915</v>
      </c>
      <c r="B2019" s="125" t="s">
        <v>58450</v>
      </c>
      <c r="C2019" s="125" t="s">
        <v>59193</v>
      </c>
      <c r="D2019" s="127" t="s">
        <v>29563</v>
      </c>
      <c r="E2019" s="111" t="s">
        <v>6494</v>
      </c>
      <c r="F2019" s="126" t="s">
        <v>59602</v>
      </c>
      <c r="G2019" s="127" t="s">
        <v>59603</v>
      </c>
      <c r="H2019" s="111" t="s">
        <v>420</v>
      </c>
      <c r="I2019" s="128">
        <v>12</v>
      </c>
      <c r="J2019" s="42">
        <v>472580.48</v>
      </c>
      <c r="K2019" s="34">
        <v>5670965.7599999998</v>
      </c>
      <c r="L2019" s="24">
        <v>5290080</v>
      </c>
      <c r="M2019" s="129" t="s">
        <v>45</v>
      </c>
      <c r="N2019" s="129">
        <v>12</v>
      </c>
      <c r="O2019" s="130" t="s">
        <v>26</v>
      </c>
      <c r="P2019" s="116" t="s">
        <v>424</v>
      </c>
      <c r="Q2019" s="117" t="s">
        <v>63003</v>
      </c>
      <c r="R2019" s="117" t="s">
        <v>63002</v>
      </c>
      <c r="S2019" s="117" t="s">
        <v>57126</v>
      </c>
      <c r="T2019" s="117" t="s">
        <v>57126</v>
      </c>
      <c r="U2019" s="117" t="s">
        <v>57126</v>
      </c>
      <c r="V2019" s="114" t="s">
        <v>17</v>
      </c>
      <c r="W2019" s="118" t="s">
        <v>364</v>
      </c>
      <c r="X2019" s="115" t="str">
        <f>VLOOKUP(W2019,'Formato de datos '!$G$1:$H$240,2,0)</f>
        <v>Material Médico Quirurgico</v>
      </c>
      <c r="Y2019" s="129" t="s">
        <v>57</v>
      </c>
      <c r="Z2019" s="129"/>
      <c r="AA2019" s="131" t="s">
        <v>58450</v>
      </c>
      <c r="AB2019" s="129" t="s">
        <v>442</v>
      </c>
      <c r="AC2019" s="129"/>
      <c r="AD2019" s="130"/>
      <c r="AE2019" s="122">
        <v>2337</v>
      </c>
      <c r="AF2019" s="134"/>
    </row>
    <row r="2020" spans="1:32" s="135" customFormat="1" ht="60">
      <c r="A2020" s="133" t="s">
        <v>62915</v>
      </c>
      <c r="B2020" s="125" t="s">
        <v>58450</v>
      </c>
      <c r="C2020" s="125" t="s">
        <v>59193</v>
      </c>
      <c r="D2020" s="127" t="s">
        <v>29563</v>
      </c>
      <c r="E2020" s="111" t="s">
        <v>6494</v>
      </c>
      <c r="F2020" s="126" t="s">
        <v>59604</v>
      </c>
      <c r="G2020" s="127" t="s">
        <v>59605</v>
      </c>
      <c r="H2020" s="111" t="s">
        <v>420</v>
      </c>
      <c r="I2020" s="128">
        <v>2</v>
      </c>
      <c r="J2020" s="42">
        <v>466203.152</v>
      </c>
      <c r="K2020" s="34">
        <v>932406.304</v>
      </c>
      <c r="L2020" s="24">
        <v>867137.86271999998</v>
      </c>
      <c r="M2020" s="129" t="s">
        <v>45</v>
      </c>
      <c r="N2020" s="129">
        <v>12</v>
      </c>
      <c r="O2020" s="130" t="s">
        <v>26</v>
      </c>
      <c r="P2020" s="116" t="s">
        <v>424</v>
      </c>
      <c r="Q2020" s="117" t="s">
        <v>63003</v>
      </c>
      <c r="R2020" s="117" t="s">
        <v>63002</v>
      </c>
      <c r="S2020" s="117" t="s">
        <v>57126</v>
      </c>
      <c r="T2020" s="117" t="s">
        <v>57126</v>
      </c>
      <c r="U2020" s="117" t="s">
        <v>57126</v>
      </c>
      <c r="V2020" s="114" t="s">
        <v>17</v>
      </c>
      <c r="W2020" s="118" t="s">
        <v>364</v>
      </c>
      <c r="X2020" s="115" t="str">
        <f>VLOOKUP(W2020,'Formato de datos '!$G$1:$H$240,2,0)</f>
        <v>Material Médico Quirurgico</v>
      </c>
      <c r="Y2020" s="129" t="s">
        <v>57</v>
      </c>
      <c r="Z2020" s="129"/>
      <c r="AA2020" s="131" t="s">
        <v>58450</v>
      </c>
      <c r="AB2020" s="129" t="s">
        <v>442</v>
      </c>
      <c r="AC2020" s="129"/>
      <c r="AD2020" s="130"/>
      <c r="AE2020" s="122">
        <v>2338</v>
      </c>
      <c r="AF2020" s="134"/>
    </row>
    <row r="2021" spans="1:32" s="135" customFormat="1" ht="60">
      <c r="A2021" s="133" t="s">
        <v>62915</v>
      </c>
      <c r="B2021" s="125" t="s">
        <v>58450</v>
      </c>
      <c r="C2021" s="125" t="s">
        <v>59193</v>
      </c>
      <c r="D2021" s="127" t="s">
        <v>29563</v>
      </c>
      <c r="E2021" s="111" t="s">
        <v>6494</v>
      </c>
      <c r="F2021" s="126" t="s">
        <v>59606</v>
      </c>
      <c r="G2021" s="127" t="s">
        <v>59607</v>
      </c>
      <c r="H2021" s="111" t="s">
        <v>420</v>
      </c>
      <c r="I2021" s="128">
        <v>8</v>
      </c>
      <c r="J2021" s="42">
        <v>472580.48</v>
      </c>
      <c r="K2021" s="34">
        <v>3780643.84</v>
      </c>
      <c r="L2021" s="24">
        <v>3526720</v>
      </c>
      <c r="M2021" s="129" t="s">
        <v>45</v>
      </c>
      <c r="N2021" s="129">
        <v>12</v>
      </c>
      <c r="O2021" s="130" t="s">
        <v>26</v>
      </c>
      <c r="P2021" s="116" t="s">
        <v>424</v>
      </c>
      <c r="Q2021" s="117" t="s">
        <v>63003</v>
      </c>
      <c r="R2021" s="117" t="s">
        <v>63002</v>
      </c>
      <c r="S2021" s="117" t="s">
        <v>57126</v>
      </c>
      <c r="T2021" s="117" t="s">
        <v>57126</v>
      </c>
      <c r="U2021" s="117" t="s">
        <v>57126</v>
      </c>
      <c r="V2021" s="114" t="s">
        <v>17</v>
      </c>
      <c r="W2021" s="118" t="s">
        <v>364</v>
      </c>
      <c r="X2021" s="115" t="str">
        <f>VLOOKUP(W2021,'Formato de datos '!$G$1:$H$240,2,0)</f>
        <v>Material Médico Quirurgico</v>
      </c>
      <c r="Y2021" s="129" t="s">
        <v>57</v>
      </c>
      <c r="Z2021" s="129"/>
      <c r="AA2021" s="131" t="s">
        <v>58450</v>
      </c>
      <c r="AB2021" s="129" t="s">
        <v>442</v>
      </c>
      <c r="AC2021" s="129"/>
      <c r="AD2021" s="130"/>
      <c r="AE2021" s="122">
        <v>2339</v>
      </c>
      <c r="AF2021" s="134"/>
    </row>
    <row r="2022" spans="1:32" s="135" customFormat="1" ht="60">
      <c r="A2022" s="133" t="s">
        <v>62915</v>
      </c>
      <c r="B2022" s="125" t="s">
        <v>58450</v>
      </c>
      <c r="C2022" s="125" t="s">
        <v>59193</v>
      </c>
      <c r="D2022" s="127" t="s">
        <v>29563</v>
      </c>
      <c r="E2022" s="111" t="s">
        <v>6494</v>
      </c>
      <c r="F2022" s="126" t="s">
        <v>59608</v>
      </c>
      <c r="G2022" s="127" t="s">
        <v>59609</v>
      </c>
      <c r="H2022" s="111" t="s">
        <v>420</v>
      </c>
      <c r="I2022" s="128">
        <v>6</v>
      </c>
      <c r="J2022" s="42">
        <v>466203.152</v>
      </c>
      <c r="K2022" s="34">
        <v>2797218.912</v>
      </c>
      <c r="L2022" s="24">
        <v>2645040</v>
      </c>
      <c r="M2022" s="129" t="s">
        <v>45</v>
      </c>
      <c r="N2022" s="129">
        <v>12</v>
      </c>
      <c r="O2022" s="130" t="s">
        <v>26</v>
      </c>
      <c r="P2022" s="116" t="s">
        <v>424</v>
      </c>
      <c r="Q2022" s="117" t="s">
        <v>63003</v>
      </c>
      <c r="R2022" s="117" t="s">
        <v>63002</v>
      </c>
      <c r="S2022" s="117" t="s">
        <v>57126</v>
      </c>
      <c r="T2022" s="117" t="s">
        <v>57126</v>
      </c>
      <c r="U2022" s="117" t="s">
        <v>57126</v>
      </c>
      <c r="V2022" s="114" t="s">
        <v>17</v>
      </c>
      <c r="W2022" s="118" t="s">
        <v>364</v>
      </c>
      <c r="X2022" s="115" t="str">
        <f>VLOOKUP(W2022,'Formato de datos '!$G$1:$H$240,2,0)</f>
        <v>Material Médico Quirurgico</v>
      </c>
      <c r="Y2022" s="129" t="s">
        <v>57</v>
      </c>
      <c r="Z2022" s="129"/>
      <c r="AA2022" s="131" t="s">
        <v>58450</v>
      </c>
      <c r="AB2022" s="129" t="s">
        <v>442</v>
      </c>
      <c r="AC2022" s="129"/>
      <c r="AD2022" s="130"/>
      <c r="AE2022" s="122">
        <v>2340</v>
      </c>
      <c r="AF2022" s="134"/>
    </row>
    <row r="2023" spans="1:32" s="135" customFormat="1" ht="60">
      <c r="A2023" s="133" t="s">
        <v>62915</v>
      </c>
      <c r="B2023" s="125" t="s">
        <v>58450</v>
      </c>
      <c r="C2023" s="125" t="s">
        <v>59193</v>
      </c>
      <c r="D2023" s="127" t="s">
        <v>29563</v>
      </c>
      <c r="E2023" s="111" t="s">
        <v>6494</v>
      </c>
      <c r="F2023" s="126" t="s">
        <v>59610</v>
      </c>
      <c r="G2023" s="127" t="s">
        <v>59611</v>
      </c>
      <c r="H2023" s="111" t="s">
        <v>420</v>
      </c>
      <c r="I2023" s="128">
        <v>2</v>
      </c>
      <c r="J2023" s="42">
        <v>466203.152</v>
      </c>
      <c r="K2023" s="34">
        <v>932406.304</v>
      </c>
      <c r="L2023" s="24">
        <v>867137.86271999998</v>
      </c>
      <c r="M2023" s="129" t="s">
        <v>45</v>
      </c>
      <c r="N2023" s="129">
        <v>12</v>
      </c>
      <c r="O2023" s="130" t="s">
        <v>26</v>
      </c>
      <c r="P2023" s="116" t="s">
        <v>424</v>
      </c>
      <c r="Q2023" s="117" t="s">
        <v>63003</v>
      </c>
      <c r="R2023" s="117" t="s">
        <v>63002</v>
      </c>
      <c r="S2023" s="117" t="s">
        <v>57126</v>
      </c>
      <c r="T2023" s="117" t="s">
        <v>57126</v>
      </c>
      <c r="U2023" s="117" t="s">
        <v>57126</v>
      </c>
      <c r="V2023" s="114" t="s">
        <v>17</v>
      </c>
      <c r="W2023" s="118" t="s">
        <v>364</v>
      </c>
      <c r="X2023" s="115" t="str">
        <f>VLOOKUP(W2023,'Formato de datos '!$G$1:$H$240,2,0)</f>
        <v>Material Médico Quirurgico</v>
      </c>
      <c r="Y2023" s="129" t="s">
        <v>57</v>
      </c>
      <c r="Z2023" s="129"/>
      <c r="AA2023" s="131" t="s">
        <v>58450</v>
      </c>
      <c r="AB2023" s="129" t="s">
        <v>442</v>
      </c>
      <c r="AC2023" s="129"/>
      <c r="AD2023" s="130"/>
      <c r="AE2023" s="122">
        <v>2341</v>
      </c>
      <c r="AF2023" s="134"/>
    </row>
    <row r="2024" spans="1:32" s="135" customFormat="1" ht="60">
      <c r="A2024" s="133" t="s">
        <v>62915</v>
      </c>
      <c r="B2024" s="125" t="s">
        <v>58450</v>
      </c>
      <c r="C2024" s="125" t="s">
        <v>59193</v>
      </c>
      <c r="D2024" s="127" t="s">
        <v>29563</v>
      </c>
      <c r="E2024" s="111" t="s">
        <v>6494</v>
      </c>
      <c r="F2024" s="126" t="s">
        <v>59612</v>
      </c>
      <c r="G2024" s="127" t="s">
        <v>59613</v>
      </c>
      <c r="H2024" s="111" t="s">
        <v>420</v>
      </c>
      <c r="I2024" s="128">
        <v>2</v>
      </c>
      <c r="J2024" s="42">
        <v>466203.152</v>
      </c>
      <c r="K2024" s="34">
        <v>932406.304</v>
      </c>
      <c r="L2024" s="24">
        <v>867137.86271999998</v>
      </c>
      <c r="M2024" s="129" t="s">
        <v>45</v>
      </c>
      <c r="N2024" s="129">
        <v>12</v>
      </c>
      <c r="O2024" s="130" t="s">
        <v>26</v>
      </c>
      <c r="P2024" s="116" t="s">
        <v>424</v>
      </c>
      <c r="Q2024" s="117" t="s">
        <v>63003</v>
      </c>
      <c r="R2024" s="117" t="s">
        <v>63002</v>
      </c>
      <c r="S2024" s="117" t="s">
        <v>57126</v>
      </c>
      <c r="T2024" s="117" t="s">
        <v>57126</v>
      </c>
      <c r="U2024" s="117" t="s">
        <v>57126</v>
      </c>
      <c r="V2024" s="114" t="s">
        <v>17</v>
      </c>
      <c r="W2024" s="118" t="s">
        <v>364</v>
      </c>
      <c r="X2024" s="115" t="str">
        <f>VLOOKUP(W2024,'Formato de datos '!$G$1:$H$240,2,0)</f>
        <v>Material Médico Quirurgico</v>
      </c>
      <c r="Y2024" s="129" t="s">
        <v>57</v>
      </c>
      <c r="Z2024" s="129"/>
      <c r="AA2024" s="131" t="s">
        <v>58450</v>
      </c>
      <c r="AB2024" s="129" t="s">
        <v>442</v>
      </c>
      <c r="AC2024" s="129"/>
      <c r="AD2024" s="130"/>
      <c r="AE2024" s="122">
        <v>2342</v>
      </c>
      <c r="AF2024" s="134"/>
    </row>
    <row r="2025" spans="1:32" s="135" customFormat="1" ht="75">
      <c r="A2025" s="133" t="s">
        <v>62915</v>
      </c>
      <c r="B2025" s="125" t="s">
        <v>58450</v>
      </c>
      <c r="C2025" s="125" t="s">
        <v>59193</v>
      </c>
      <c r="D2025" s="127" t="s">
        <v>29563</v>
      </c>
      <c r="E2025" s="111" t="s">
        <v>6494</v>
      </c>
      <c r="F2025" s="126" t="s">
        <v>59614</v>
      </c>
      <c r="G2025" s="127" t="s">
        <v>59615</v>
      </c>
      <c r="H2025" s="111" t="s">
        <v>420</v>
      </c>
      <c r="I2025" s="128">
        <v>2</v>
      </c>
      <c r="J2025" s="42">
        <v>472580.48</v>
      </c>
      <c r="K2025" s="34">
        <v>945160.96</v>
      </c>
      <c r="L2025" s="24">
        <v>878999.69279999996</v>
      </c>
      <c r="M2025" s="129" t="s">
        <v>45</v>
      </c>
      <c r="N2025" s="129">
        <v>12</v>
      </c>
      <c r="O2025" s="130" t="s">
        <v>26</v>
      </c>
      <c r="P2025" s="116" t="s">
        <v>424</v>
      </c>
      <c r="Q2025" s="117" t="s">
        <v>63003</v>
      </c>
      <c r="R2025" s="117" t="s">
        <v>63002</v>
      </c>
      <c r="S2025" s="117" t="s">
        <v>57126</v>
      </c>
      <c r="T2025" s="117" t="s">
        <v>57126</v>
      </c>
      <c r="U2025" s="117" t="s">
        <v>57126</v>
      </c>
      <c r="V2025" s="114" t="s">
        <v>17</v>
      </c>
      <c r="W2025" s="118" t="s">
        <v>364</v>
      </c>
      <c r="X2025" s="115" t="str">
        <f>VLOOKUP(W2025,'Formato de datos '!$G$1:$H$240,2,0)</f>
        <v>Material Médico Quirurgico</v>
      </c>
      <c r="Y2025" s="129" t="s">
        <v>57</v>
      </c>
      <c r="Z2025" s="129"/>
      <c r="AA2025" s="131" t="s">
        <v>58450</v>
      </c>
      <c r="AB2025" s="129" t="s">
        <v>442</v>
      </c>
      <c r="AC2025" s="129"/>
      <c r="AD2025" s="130"/>
      <c r="AE2025" s="122">
        <v>2343</v>
      </c>
      <c r="AF2025" s="134"/>
    </row>
    <row r="2026" spans="1:32" s="135" customFormat="1" ht="60">
      <c r="A2026" s="133" t="s">
        <v>62915</v>
      </c>
      <c r="B2026" s="125" t="s">
        <v>58450</v>
      </c>
      <c r="C2026" s="125" t="s">
        <v>59193</v>
      </c>
      <c r="D2026" s="127" t="s">
        <v>29563</v>
      </c>
      <c r="E2026" s="111" t="s">
        <v>6494</v>
      </c>
      <c r="F2026" s="126" t="s">
        <v>59616</v>
      </c>
      <c r="G2026" s="127" t="s">
        <v>59617</v>
      </c>
      <c r="H2026" s="111" t="s">
        <v>420</v>
      </c>
      <c r="I2026" s="128">
        <v>2</v>
      </c>
      <c r="J2026" s="42">
        <v>1894648.5120000001</v>
      </c>
      <c r="K2026" s="34">
        <v>3789297.0240000002</v>
      </c>
      <c r="L2026" s="24">
        <v>3640834</v>
      </c>
      <c r="M2026" s="129" t="s">
        <v>45</v>
      </c>
      <c r="N2026" s="129">
        <v>12</v>
      </c>
      <c r="O2026" s="130" t="s">
        <v>26</v>
      </c>
      <c r="P2026" s="116" t="s">
        <v>424</v>
      </c>
      <c r="Q2026" s="117" t="s">
        <v>63003</v>
      </c>
      <c r="R2026" s="117" t="s">
        <v>63002</v>
      </c>
      <c r="S2026" s="117" t="s">
        <v>57126</v>
      </c>
      <c r="T2026" s="117" t="s">
        <v>57126</v>
      </c>
      <c r="U2026" s="117" t="s">
        <v>57126</v>
      </c>
      <c r="V2026" s="114" t="s">
        <v>17</v>
      </c>
      <c r="W2026" s="118" t="s">
        <v>364</v>
      </c>
      <c r="X2026" s="115" t="str">
        <f>VLOOKUP(W2026,'Formato de datos '!$G$1:$H$240,2,0)</f>
        <v>Material Médico Quirurgico</v>
      </c>
      <c r="Y2026" s="129" t="s">
        <v>57</v>
      </c>
      <c r="Z2026" s="129"/>
      <c r="AA2026" s="131" t="s">
        <v>58450</v>
      </c>
      <c r="AB2026" s="129" t="s">
        <v>442</v>
      </c>
      <c r="AC2026" s="129"/>
      <c r="AD2026" s="130"/>
      <c r="AE2026" s="122">
        <v>2344</v>
      </c>
      <c r="AF2026" s="134"/>
    </row>
    <row r="2027" spans="1:32" s="135" customFormat="1" ht="60">
      <c r="A2027" s="133" t="s">
        <v>62915</v>
      </c>
      <c r="B2027" s="125" t="s">
        <v>58450</v>
      </c>
      <c r="C2027" s="125" t="s">
        <v>59193</v>
      </c>
      <c r="D2027" s="127" t="s">
        <v>29563</v>
      </c>
      <c r="E2027" s="111" t="s">
        <v>6494</v>
      </c>
      <c r="F2027" s="126" t="s">
        <v>59618</v>
      </c>
      <c r="G2027" s="127" t="s">
        <v>59619</v>
      </c>
      <c r="H2027" s="111" t="s">
        <v>420</v>
      </c>
      <c r="I2027" s="128">
        <v>18</v>
      </c>
      <c r="J2027" s="42">
        <v>472580.48</v>
      </c>
      <c r="K2027" s="34">
        <v>8506448.6400000006</v>
      </c>
      <c r="L2027" s="24">
        <v>7910997.2352</v>
      </c>
      <c r="M2027" s="129" t="s">
        <v>45</v>
      </c>
      <c r="N2027" s="129">
        <v>12</v>
      </c>
      <c r="O2027" s="130" t="s">
        <v>26</v>
      </c>
      <c r="P2027" s="116" t="s">
        <v>424</v>
      </c>
      <c r="Q2027" s="117" t="s">
        <v>63003</v>
      </c>
      <c r="R2027" s="117" t="s">
        <v>63002</v>
      </c>
      <c r="S2027" s="117" t="s">
        <v>57126</v>
      </c>
      <c r="T2027" s="117" t="s">
        <v>57126</v>
      </c>
      <c r="U2027" s="117" t="s">
        <v>57126</v>
      </c>
      <c r="V2027" s="114" t="s">
        <v>17</v>
      </c>
      <c r="W2027" s="118" t="s">
        <v>364</v>
      </c>
      <c r="X2027" s="115" t="str">
        <f>VLOOKUP(W2027,'Formato de datos '!$G$1:$H$240,2,0)</f>
        <v>Material Médico Quirurgico</v>
      </c>
      <c r="Y2027" s="129" t="s">
        <v>57</v>
      </c>
      <c r="Z2027" s="129"/>
      <c r="AA2027" s="131" t="s">
        <v>58450</v>
      </c>
      <c r="AB2027" s="129" t="s">
        <v>442</v>
      </c>
      <c r="AC2027" s="129"/>
      <c r="AD2027" s="130"/>
      <c r="AE2027" s="122">
        <v>2345</v>
      </c>
      <c r="AF2027" s="134"/>
    </row>
    <row r="2028" spans="1:32" s="135" customFormat="1" ht="60">
      <c r="A2028" s="133" t="s">
        <v>62915</v>
      </c>
      <c r="B2028" s="125" t="s">
        <v>58450</v>
      </c>
      <c r="C2028" s="125" t="s">
        <v>59193</v>
      </c>
      <c r="D2028" s="127" t="s">
        <v>29563</v>
      </c>
      <c r="E2028" s="111" t="s">
        <v>6494</v>
      </c>
      <c r="F2028" s="126" t="s">
        <v>59620</v>
      </c>
      <c r="G2028" s="127" t="s">
        <v>59621</v>
      </c>
      <c r="H2028" s="111" t="s">
        <v>420</v>
      </c>
      <c r="I2028" s="128">
        <v>4.4099999999999993</v>
      </c>
      <c r="J2028" s="42">
        <v>472580.48</v>
      </c>
      <c r="K2028" s="34">
        <v>2084079.9167999995</v>
      </c>
      <c r="L2028" s="24">
        <v>1944104.3999999997</v>
      </c>
      <c r="M2028" s="129" t="s">
        <v>45</v>
      </c>
      <c r="N2028" s="129">
        <v>12</v>
      </c>
      <c r="O2028" s="130" t="s">
        <v>26</v>
      </c>
      <c r="P2028" s="116" t="s">
        <v>424</v>
      </c>
      <c r="Q2028" s="117" t="s">
        <v>63003</v>
      </c>
      <c r="R2028" s="117" t="s">
        <v>63002</v>
      </c>
      <c r="S2028" s="117" t="s">
        <v>57126</v>
      </c>
      <c r="T2028" s="117" t="s">
        <v>57126</v>
      </c>
      <c r="U2028" s="117" t="s">
        <v>57126</v>
      </c>
      <c r="V2028" s="114" t="s">
        <v>17</v>
      </c>
      <c r="W2028" s="118" t="s">
        <v>364</v>
      </c>
      <c r="X2028" s="115" t="str">
        <f>VLOOKUP(W2028,'Formato de datos '!$G$1:$H$240,2,0)</f>
        <v>Material Médico Quirurgico</v>
      </c>
      <c r="Y2028" s="129" t="s">
        <v>57</v>
      </c>
      <c r="Z2028" s="129"/>
      <c r="AA2028" s="131" t="s">
        <v>58450</v>
      </c>
      <c r="AB2028" s="129" t="s">
        <v>442</v>
      </c>
      <c r="AC2028" s="129"/>
      <c r="AD2028" s="130"/>
      <c r="AE2028" s="122">
        <v>2346</v>
      </c>
      <c r="AF2028" s="134"/>
    </row>
    <row r="2029" spans="1:32" s="135" customFormat="1" ht="60">
      <c r="A2029" s="133" t="s">
        <v>62915</v>
      </c>
      <c r="B2029" s="125" t="s">
        <v>58450</v>
      </c>
      <c r="C2029" s="125" t="s">
        <v>59193</v>
      </c>
      <c r="D2029" s="127" t="s">
        <v>29563</v>
      </c>
      <c r="E2029" s="111" t="s">
        <v>6494</v>
      </c>
      <c r="F2029" s="126" t="s">
        <v>59622</v>
      </c>
      <c r="G2029" s="127" t="s">
        <v>59623</v>
      </c>
      <c r="H2029" s="111" t="s">
        <v>420</v>
      </c>
      <c r="I2029" s="128">
        <v>4.4099999999999993</v>
      </c>
      <c r="J2029" s="42">
        <v>472580.48</v>
      </c>
      <c r="K2029" s="34">
        <v>2084079.9167999995</v>
      </c>
      <c r="L2029" s="24">
        <v>1944104.3999999997</v>
      </c>
      <c r="M2029" s="129" t="s">
        <v>45</v>
      </c>
      <c r="N2029" s="129">
        <v>12</v>
      </c>
      <c r="O2029" s="130" t="s">
        <v>26</v>
      </c>
      <c r="P2029" s="116" t="s">
        <v>424</v>
      </c>
      <c r="Q2029" s="117" t="s">
        <v>63003</v>
      </c>
      <c r="R2029" s="117" t="s">
        <v>63002</v>
      </c>
      <c r="S2029" s="117" t="s">
        <v>57126</v>
      </c>
      <c r="T2029" s="117" t="s">
        <v>57126</v>
      </c>
      <c r="U2029" s="117" t="s">
        <v>57126</v>
      </c>
      <c r="V2029" s="114" t="s">
        <v>17</v>
      </c>
      <c r="W2029" s="118" t="s">
        <v>364</v>
      </c>
      <c r="X2029" s="115" t="str">
        <f>VLOOKUP(W2029,'Formato de datos '!$G$1:$H$240,2,0)</f>
        <v>Material Médico Quirurgico</v>
      </c>
      <c r="Y2029" s="129" t="s">
        <v>57</v>
      </c>
      <c r="Z2029" s="129"/>
      <c r="AA2029" s="131" t="s">
        <v>58450</v>
      </c>
      <c r="AB2029" s="129" t="s">
        <v>442</v>
      </c>
      <c r="AC2029" s="129"/>
      <c r="AD2029" s="130"/>
      <c r="AE2029" s="122">
        <v>2347</v>
      </c>
      <c r="AF2029" s="134"/>
    </row>
    <row r="2030" spans="1:32" s="135" customFormat="1" ht="60">
      <c r="A2030" s="133" t="s">
        <v>62915</v>
      </c>
      <c r="B2030" s="125" t="s">
        <v>58450</v>
      </c>
      <c r="C2030" s="125" t="s">
        <v>59193</v>
      </c>
      <c r="D2030" s="127" t="s">
        <v>29563</v>
      </c>
      <c r="E2030" s="111" t="s">
        <v>6494</v>
      </c>
      <c r="F2030" s="126" t="s">
        <v>59624</v>
      </c>
      <c r="G2030" s="127" t="s">
        <v>59625</v>
      </c>
      <c r="H2030" s="111" t="s">
        <v>420</v>
      </c>
      <c r="I2030" s="128">
        <v>12</v>
      </c>
      <c r="J2030" s="42">
        <v>466203.152</v>
      </c>
      <c r="K2030" s="34">
        <v>5594437.824</v>
      </c>
      <c r="L2030" s="24">
        <v>5290080</v>
      </c>
      <c r="M2030" s="129" t="s">
        <v>45</v>
      </c>
      <c r="N2030" s="129">
        <v>12</v>
      </c>
      <c r="O2030" s="130" t="s">
        <v>26</v>
      </c>
      <c r="P2030" s="116" t="s">
        <v>424</v>
      </c>
      <c r="Q2030" s="117" t="s">
        <v>63003</v>
      </c>
      <c r="R2030" s="117" t="s">
        <v>63002</v>
      </c>
      <c r="S2030" s="117" t="s">
        <v>57126</v>
      </c>
      <c r="T2030" s="117" t="s">
        <v>57126</v>
      </c>
      <c r="U2030" s="117" t="s">
        <v>57126</v>
      </c>
      <c r="V2030" s="114" t="s">
        <v>17</v>
      </c>
      <c r="W2030" s="118" t="s">
        <v>364</v>
      </c>
      <c r="X2030" s="115" t="str">
        <f>VLOOKUP(W2030,'Formato de datos '!$G$1:$H$240,2,0)</f>
        <v>Material Médico Quirurgico</v>
      </c>
      <c r="Y2030" s="129" t="s">
        <v>57</v>
      </c>
      <c r="Z2030" s="129"/>
      <c r="AA2030" s="131" t="s">
        <v>58450</v>
      </c>
      <c r="AB2030" s="129" t="s">
        <v>442</v>
      </c>
      <c r="AC2030" s="129"/>
      <c r="AD2030" s="130"/>
      <c r="AE2030" s="122">
        <v>2348</v>
      </c>
      <c r="AF2030" s="134"/>
    </row>
    <row r="2031" spans="1:32" s="135" customFormat="1" ht="60">
      <c r="A2031" s="133" t="s">
        <v>62915</v>
      </c>
      <c r="B2031" s="125" t="s">
        <v>58450</v>
      </c>
      <c r="C2031" s="125" t="s">
        <v>59193</v>
      </c>
      <c r="D2031" s="127" t="s">
        <v>29563</v>
      </c>
      <c r="E2031" s="111" t="s">
        <v>6494</v>
      </c>
      <c r="F2031" s="126" t="s">
        <v>59626</v>
      </c>
      <c r="G2031" s="127" t="s">
        <v>59627</v>
      </c>
      <c r="H2031" s="111" t="s">
        <v>420</v>
      </c>
      <c r="I2031" s="128">
        <v>2</v>
      </c>
      <c r="J2031" s="42">
        <v>472580.48</v>
      </c>
      <c r="K2031" s="34">
        <v>945160.96</v>
      </c>
      <c r="L2031" s="24">
        <v>878999.69279999996</v>
      </c>
      <c r="M2031" s="129" t="s">
        <v>45</v>
      </c>
      <c r="N2031" s="129">
        <v>12</v>
      </c>
      <c r="O2031" s="130" t="s">
        <v>26</v>
      </c>
      <c r="P2031" s="116" t="s">
        <v>424</v>
      </c>
      <c r="Q2031" s="117" t="s">
        <v>63003</v>
      </c>
      <c r="R2031" s="117" t="s">
        <v>63002</v>
      </c>
      <c r="S2031" s="117" t="s">
        <v>57126</v>
      </c>
      <c r="T2031" s="117" t="s">
        <v>57126</v>
      </c>
      <c r="U2031" s="117" t="s">
        <v>57126</v>
      </c>
      <c r="V2031" s="114" t="s">
        <v>17</v>
      </c>
      <c r="W2031" s="118" t="s">
        <v>364</v>
      </c>
      <c r="X2031" s="115" t="str">
        <f>VLOOKUP(W2031,'Formato de datos '!$G$1:$H$240,2,0)</f>
        <v>Material Médico Quirurgico</v>
      </c>
      <c r="Y2031" s="129" t="s">
        <v>57</v>
      </c>
      <c r="Z2031" s="129"/>
      <c r="AA2031" s="131" t="s">
        <v>58450</v>
      </c>
      <c r="AB2031" s="129" t="s">
        <v>442</v>
      </c>
      <c r="AC2031" s="129"/>
      <c r="AD2031" s="130"/>
      <c r="AE2031" s="122">
        <v>2349</v>
      </c>
      <c r="AF2031" s="134"/>
    </row>
    <row r="2032" spans="1:32" s="135" customFormat="1" ht="60">
      <c r="A2032" s="133" t="s">
        <v>62915</v>
      </c>
      <c r="B2032" s="125" t="s">
        <v>58450</v>
      </c>
      <c r="C2032" s="125" t="s">
        <v>59193</v>
      </c>
      <c r="D2032" s="127" t="s">
        <v>29563</v>
      </c>
      <c r="E2032" s="111" t="s">
        <v>6494</v>
      </c>
      <c r="F2032" s="126" t="s">
        <v>59628</v>
      </c>
      <c r="G2032" s="127" t="s">
        <v>59629</v>
      </c>
      <c r="H2032" s="111" t="s">
        <v>420</v>
      </c>
      <c r="I2032" s="128">
        <v>12</v>
      </c>
      <c r="J2032" s="42">
        <v>472580.48</v>
      </c>
      <c r="K2032" s="34">
        <v>5670965.7599999998</v>
      </c>
      <c r="L2032" s="24">
        <v>5273998.1568</v>
      </c>
      <c r="M2032" s="129" t="s">
        <v>45</v>
      </c>
      <c r="N2032" s="129">
        <v>12</v>
      </c>
      <c r="O2032" s="130" t="s">
        <v>26</v>
      </c>
      <c r="P2032" s="116" t="s">
        <v>424</v>
      </c>
      <c r="Q2032" s="117" t="s">
        <v>63003</v>
      </c>
      <c r="R2032" s="117" t="s">
        <v>63002</v>
      </c>
      <c r="S2032" s="117" t="s">
        <v>57126</v>
      </c>
      <c r="T2032" s="117" t="s">
        <v>57126</v>
      </c>
      <c r="U2032" s="117" t="s">
        <v>57126</v>
      </c>
      <c r="V2032" s="114" t="s">
        <v>17</v>
      </c>
      <c r="W2032" s="118" t="s">
        <v>364</v>
      </c>
      <c r="X2032" s="115" t="str">
        <f>VLOOKUP(W2032,'Formato de datos '!$G$1:$H$240,2,0)</f>
        <v>Material Médico Quirurgico</v>
      </c>
      <c r="Y2032" s="129" t="s">
        <v>57</v>
      </c>
      <c r="Z2032" s="129"/>
      <c r="AA2032" s="131" t="s">
        <v>58450</v>
      </c>
      <c r="AB2032" s="129" t="s">
        <v>442</v>
      </c>
      <c r="AC2032" s="129"/>
      <c r="AD2032" s="130"/>
      <c r="AE2032" s="122">
        <v>2350</v>
      </c>
      <c r="AF2032" s="134"/>
    </row>
    <row r="2033" spans="1:32" s="135" customFormat="1" ht="60">
      <c r="A2033" s="133" t="s">
        <v>62915</v>
      </c>
      <c r="B2033" s="125" t="s">
        <v>58450</v>
      </c>
      <c r="C2033" s="125" t="s">
        <v>59193</v>
      </c>
      <c r="D2033" s="127" t="s">
        <v>29563</v>
      </c>
      <c r="E2033" s="111" t="s">
        <v>6494</v>
      </c>
      <c r="F2033" s="126" t="s">
        <v>59630</v>
      </c>
      <c r="G2033" s="127" t="s">
        <v>59631</v>
      </c>
      <c r="H2033" s="111" t="s">
        <v>420</v>
      </c>
      <c r="I2033" s="128">
        <v>14</v>
      </c>
      <c r="J2033" s="42">
        <v>472580.48</v>
      </c>
      <c r="K2033" s="34">
        <v>6616126.7199999997</v>
      </c>
      <c r="L2033" s="24">
        <v>6152997.8495999994</v>
      </c>
      <c r="M2033" s="129" t="s">
        <v>45</v>
      </c>
      <c r="N2033" s="129">
        <v>12</v>
      </c>
      <c r="O2033" s="130" t="s">
        <v>26</v>
      </c>
      <c r="P2033" s="116" t="s">
        <v>424</v>
      </c>
      <c r="Q2033" s="117" t="s">
        <v>63003</v>
      </c>
      <c r="R2033" s="117" t="s">
        <v>63002</v>
      </c>
      <c r="S2033" s="117" t="s">
        <v>57126</v>
      </c>
      <c r="T2033" s="117" t="s">
        <v>57126</v>
      </c>
      <c r="U2033" s="117" t="s">
        <v>57126</v>
      </c>
      <c r="V2033" s="114" t="s">
        <v>17</v>
      </c>
      <c r="W2033" s="118" t="s">
        <v>364</v>
      </c>
      <c r="X2033" s="115" t="str">
        <f>VLOOKUP(W2033,'Formato de datos '!$G$1:$H$240,2,0)</f>
        <v>Material Médico Quirurgico</v>
      </c>
      <c r="Y2033" s="129" t="s">
        <v>57</v>
      </c>
      <c r="Z2033" s="129"/>
      <c r="AA2033" s="131" t="s">
        <v>58450</v>
      </c>
      <c r="AB2033" s="129" t="s">
        <v>442</v>
      </c>
      <c r="AC2033" s="129"/>
      <c r="AD2033" s="130"/>
      <c r="AE2033" s="122">
        <v>2351</v>
      </c>
      <c r="AF2033" s="134"/>
    </row>
    <row r="2034" spans="1:32" s="135" customFormat="1" ht="60">
      <c r="A2034" s="133" t="s">
        <v>62915</v>
      </c>
      <c r="B2034" s="125" t="s">
        <v>58450</v>
      </c>
      <c r="C2034" s="125" t="s">
        <v>59193</v>
      </c>
      <c r="D2034" s="127" t="s">
        <v>29563</v>
      </c>
      <c r="E2034" s="111" t="s">
        <v>6494</v>
      </c>
      <c r="F2034" s="126" t="s">
        <v>59632</v>
      </c>
      <c r="G2034" s="127" t="s">
        <v>59633</v>
      </c>
      <c r="H2034" s="111" t="s">
        <v>420</v>
      </c>
      <c r="I2034" s="128">
        <v>8</v>
      </c>
      <c r="J2034" s="42">
        <v>472580.48</v>
      </c>
      <c r="K2034" s="34">
        <v>3780643.84</v>
      </c>
      <c r="L2034" s="24">
        <v>3526720</v>
      </c>
      <c r="M2034" s="129" t="s">
        <v>45</v>
      </c>
      <c r="N2034" s="129">
        <v>12</v>
      </c>
      <c r="O2034" s="130" t="s">
        <v>26</v>
      </c>
      <c r="P2034" s="116" t="s">
        <v>424</v>
      </c>
      <c r="Q2034" s="117" t="s">
        <v>63003</v>
      </c>
      <c r="R2034" s="117" t="s">
        <v>63002</v>
      </c>
      <c r="S2034" s="117" t="s">
        <v>57126</v>
      </c>
      <c r="T2034" s="117" t="s">
        <v>57126</v>
      </c>
      <c r="U2034" s="117" t="s">
        <v>57126</v>
      </c>
      <c r="V2034" s="114" t="s">
        <v>17</v>
      </c>
      <c r="W2034" s="118" t="s">
        <v>364</v>
      </c>
      <c r="X2034" s="115" t="str">
        <f>VLOOKUP(W2034,'Formato de datos '!$G$1:$H$240,2,0)</f>
        <v>Material Médico Quirurgico</v>
      </c>
      <c r="Y2034" s="129" t="s">
        <v>57</v>
      </c>
      <c r="Z2034" s="129"/>
      <c r="AA2034" s="131" t="s">
        <v>58450</v>
      </c>
      <c r="AB2034" s="129" t="s">
        <v>442</v>
      </c>
      <c r="AC2034" s="129"/>
      <c r="AD2034" s="130"/>
      <c r="AE2034" s="122">
        <v>2352</v>
      </c>
      <c r="AF2034" s="134"/>
    </row>
    <row r="2035" spans="1:32" s="135" customFormat="1" ht="60">
      <c r="A2035" s="133" t="s">
        <v>62915</v>
      </c>
      <c r="B2035" s="125" t="s">
        <v>58450</v>
      </c>
      <c r="C2035" s="125" t="s">
        <v>59193</v>
      </c>
      <c r="D2035" s="127" t="s">
        <v>29563</v>
      </c>
      <c r="E2035" s="111" t="s">
        <v>6494</v>
      </c>
      <c r="F2035" s="126" t="s">
        <v>59634</v>
      </c>
      <c r="G2035" s="127" t="s">
        <v>59635</v>
      </c>
      <c r="H2035" s="111" t="s">
        <v>420</v>
      </c>
      <c r="I2035" s="128">
        <v>6</v>
      </c>
      <c r="J2035" s="42">
        <v>472580.48</v>
      </c>
      <c r="K2035" s="34">
        <v>2835482.88</v>
      </c>
      <c r="L2035" s="24">
        <v>2645040</v>
      </c>
      <c r="M2035" s="129" t="s">
        <v>45</v>
      </c>
      <c r="N2035" s="129">
        <v>12</v>
      </c>
      <c r="O2035" s="130" t="s">
        <v>26</v>
      </c>
      <c r="P2035" s="116" t="s">
        <v>424</v>
      </c>
      <c r="Q2035" s="117" t="s">
        <v>63003</v>
      </c>
      <c r="R2035" s="117" t="s">
        <v>63002</v>
      </c>
      <c r="S2035" s="117" t="s">
        <v>57126</v>
      </c>
      <c r="T2035" s="117" t="s">
        <v>57126</v>
      </c>
      <c r="U2035" s="117" t="s">
        <v>57126</v>
      </c>
      <c r="V2035" s="114" t="s">
        <v>17</v>
      </c>
      <c r="W2035" s="118" t="s">
        <v>364</v>
      </c>
      <c r="X2035" s="115" t="str">
        <f>VLOOKUP(W2035,'Formato de datos '!$G$1:$H$240,2,0)</f>
        <v>Material Médico Quirurgico</v>
      </c>
      <c r="Y2035" s="129" t="s">
        <v>57</v>
      </c>
      <c r="Z2035" s="129"/>
      <c r="AA2035" s="131" t="s">
        <v>58450</v>
      </c>
      <c r="AB2035" s="129" t="s">
        <v>442</v>
      </c>
      <c r="AC2035" s="129"/>
      <c r="AD2035" s="130"/>
      <c r="AE2035" s="122">
        <v>2353</v>
      </c>
      <c r="AF2035" s="134"/>
    </row>
    <row r="2036" spans="1:32" s="135" customFormat="1" ht="60">
      <c r="A2036" s="133" t="s">
        <v>62915</v>
      </c>
      <c r="B2036" s="125" t="s">
        <v>58450</v>
      </c>
      <c r="C2036" s="125" t="s">
        <v>59193</v>
      </c>
      <c r="D2036" s="127" t="s">
        <v>29563</v>
      </c>
      <c r="E2036" s="111" t="s">
        <v>6494</v>
      </c>
      <c r="F2036" s="126" t="s">
        <v>59636</v>
      </c>
      <c r="G2036" s="127" t="s">
        <v>59637</v>
      </c>
      <c r="H2036" s="111" t="s">
        <v>420</v>
      </c>
      <c r="I2036" s="128">
        <v>8</v>
      </c>
      <c r="J2036" s="42">
        <v>466203.152</v>
      </c>
      <c r="K2036" s="34">
        <v>3729625.216</v>
      </c>
      <c r="L2036" s="24">
        <v>3468551.4508799999</v>
      </c>
      <c r="M2036" s="129" t="s">
        <v>45</v>
      </c>
      <c r="N2036" s="129">
        <v>12</v>
      </c>
      <c r="O2036" s="130" t="s">
        <v>26</v>
      </c>
      <c r="P2036" s="116" t="s">
        <v>424</v>
      </c>
      <c r="Q2036" s="117" t="s">
        <v>63003</v>
      </c>
      <c r="R2036" s="117" t="s">
        <v>63002</v>
      </c>
      <c r="S2036" s="117" t="s">
        <v>57126</v>
      </c>
      <c r="T2036" s="117" t="s">
        <v>57126</v>
      </c>
      <c r="U2036" s="117" t="s">
        <v>57126</v>
      </c>
      <c r="V2036" s="114" t="s">
        <v>17</v>
      </c>
      <c r="W2036" s="118" t="s">
        <v>364</v>
      </c>
      <c r="X2036" s="115" t="str">
        <f>VLOOKUP(W2036,'Formato de datos '!$G$1:$H$240,2,0)</f>
        <v>Material Médico Quirurgico</v>
      </c>
      <c r="Y2036" s="129" t="s">
        <v>57</v>
      </c>
      <c r="Z2036" s="129"/>
      <c r="AA2036" s="131" t="s">
        <v>58450</v>
      </c>
      <c r="AB2036" s="129" t="s">
        <v>442</v>
      </c>
      <c r="AC2036" s="129"/>
      <c r="AD2036" s="130"/>
      <c r="AE2036" s="122">
        <v>2354</v>
      </c>
      <c r="AF2036" s="134"/>
    </row>
    <row r="2037" spans="1:32" s="135" customFormat="1" ht="60">
      <c r="A2037" s="133" t="s">
        <v>62915</v>
      </c>
      <c r="B2037" s="125" t="s">
        <v>58450</v>
      </c>
      <c r="C2037" s="125" t="s">
        <v>59193</v>
      </c>
      <c r="D2037" s="127" t="s">
        <v>29563</v>
      </c>
      <c r="E2037" s="111" t="s">
        <v>6494</v>
      </c>
      <c r="F2037" s="126" t="s">
        <v>59638</v>
      </c>
      <c r="G2037" s="127" t="s">
        <v>59639</v>
      </c>
      <c r="H2037" s="111" t="s">
        <v>420</v>
      </c>
      <c r="I2037" s="128">
        <v>8</v>
      </c>
      <c r="J2037" s="42">
        <v>472580.48</v>
      </c>
      <c r="K2037" s="34">
        <v>3780643.84</v>
      </c>
      <c r="L2037" s="24">
        <v>3515998.7711999998</v>
      </c>
      <c r="M2037" s="129" t="s">
        <v>45</v>
      </c>
      <c r="N2037" s="129">
        <v>12</v>
      </c>
      <c r="O2037" s="130" t="s">
        <v>26</v>
      </c>
      <c r="P2037" s="116" t="s">
        <v>424</v>
      </c>
      <c r="Q2037" s="117" t="s">
        <v>63003</v>
      </c>
      <c r="R2037" s="117" t="s">
        <v>63002</v>
      </c>
      <c r="S2037" s="117" t="s">
        <v>57126</v>
      </c>
      <c r="T2037" s="117" t="s">
        <v>57126</v>
      </c>
      <c r="U2037" s="117" t="s">
        <v>57126</v>
      </c>
      <c r="V2037" s="114" t="s">
        <v>17</v>
      </c>
      <c r="W2037" s="118" t="s">
        <v>364</v>
      </c>
      <c r="X2037" s="115" t="str">
        <f>VLOOKUP(W2037,'Formato de datos '!$G$1:$H$240,2,0)</f>
        <v>Material Médico Quirurgico</v>
      </c>
      <c r="Y2037" s="129" t="s">
        <v>57</v>
      </c>
      <c r="Z2037" s="129"/>
      <c r="AA2037" s="131" t="s">
        <v>58450</v>
      </c>
      <c r="AB2037" s="129" t="s">
        <v>442</v>
      </c>
      <c r="AC2037" s="129"/>
      <c r="AD2037" s="130"/>
      <c r="AE2037" s="122">
        <v>2355</v>
      </c>
      <c r="AF2037" s="134"/>
    </row>
    <row r="2038" spans="1:32" s="135" customFormat="1" ht="60">
      <c r="A2038" s="133" t="s">
        <v>62915</v>
      </c>
      <c r="B2038" s="125" t="s">
        <v>58450</v>
      </c>
      <c r="C2038" s="125" t="s">
        <v>59193</v>
      </c>
      <c r="D2038" s="127" t="s">
        <v>29563</v>
      </c>
      <c r="E2038" s="111" t="s">
        <v>6494</v>
      </c>
      <c r="F2038" s="126" t="s">
        <v>59640</v>
      </c>
      <c r="G2038" s="127" t="s">
        <v>59641</v>
      </c>
      <c r="H2038" s="111" t="s">
        <v>420</v>
      </c>
      <c r="I2038" s="128">
        <v>2</v>
      </c>
      <c r="J2038" s="42">
        <v>4952640</v>
      </c>
      <c r="K2038" s="34">
        <v>9905280</v>
      </c>
      <c r="L2038" s="24">
        <v>9250000</v>
      </c>
      <c r="M2038" s="129" t="s">
        <v>45</v>
      </c>
      <c r="N2038" s="129">
        <v>12</v>
      </c>
      <c r="O2038" s="130" t="s">
        <v>26</v>
      </c>
      <c r="P2038" s="116" t="s">
        <v>424</v>
      </c>
      <c r="Q2038" s="117" t="s">
        <v>63003</v>
      </c>
      <c r="R2038" s="117" t="s">
        <v>63002</v>
      </c>
      <c r="S2038" s="117" t="s">
        <v>57126</v>
      </c>
      <c r="T2038" s="117" t="s">
        <v>57126</v>
      </c>
      <c r="U2038" s="117" t="s">
        <v>57126</v>
      </c>
      <c r="V2038" s="114" t="s">
        <v>17</v>
      </c>
      <c r="W2038" s="118" t="s">
        <v>364</v>
      </c>
      <c r="X2038" s="115" t="str">
        <f>VLOOKUP(W2038,'Formato de datos '!$G$1:$H$240,2,0)</f>
        <v>Material Médico Quirurgico</v>
      </c>
      <c r="Y2038" s="129" t="s">
        <v>57</v>
      </c>
      <c r="Z2038" s="129"/>
      <c r="AA2038" s="131" t="s">
        <v>58450</v>
      </c>
      <c r="AB2038" s="129" t="s">
        <v>442</v>
      </c>
      <c r="AC2038" s="129"/>
      <c r="AD2038" s="130"/>
      <c r="AE2038" s="122">
        <v>2356</v>
      </c>
      <c r="AF2038" s="134"/>
    </row>
    <row r="2039" spans="1:32" s="135" customFormat="1" ht="60">
      <c r="A2039" s="133" t="s">
        <v>62915</v>
      </c>
      <c r="B2039" s="125" t="s">
        <v>58450</v>
      </c>
      <c r="C2039" s="125" t="s">
        <v>59193</v>
      </c>
      <c r="D2039" s="127" t="s">
        <v>29563</v>
      </c>
      <c r="E2039" s="111" t="s">
        <v>6494</v>
      </c>
      <c r="F2039" s="126" t="s">
        <v>59642</v>
      </c>
      <c r="G2039" s="127" t="s">
        <v>59643</v>
      </c>
      <c r="H2039" s="111" t="s">
        <v>420</v>
      </c>
      <c r="I2039" s="128">
        <v>6</v>
      </c>
      <c r="J2039" s="42">
        <v>622967.07200000004</v>
      </c>
      <c r="K2039" s="34">
        <v>3737802.432</v>
      </c>
      <c r="L2039" s="24">
        <v>3476156.2617600001</v>
      </c>
      <c r="M2039" s="129" t="s">
        <v>45</v>
      </c>
      <c r="N2039" s="129">
        <v>12</v>
      </c>
      <c r="O2039" s="130" t="s">
        <v>26</v>
      </c>
      <c r="P2039" s="116" t="s">
        <v>424</v>
      </c>
      <c r="Q2039" s="117" t="s">
        <v>63003</v>
      </c>
      <c r="R2039" s="117" t="s">
        <v>63002</v>
      </c>
      <c r="S2039" s="117" t="s">
        <v>57126</v>
      </c>
      <c r="T2039" s="117" t="s">
        <v>57126</v>
      </c>
      <c r="U2039" s="117" t="s">
        <v>57126</v>
      </c>
      <c r="V2039" s="114" t="s">
        <v>17</v>
      </c>
      <c r="W2039" s="118" t="s">
        <v>364</v>
      </c>
      <c r="X2039" s="115" t="str">
        <f>VLOOKUP(W2039,'Formato de datos '!$G$1:$H$240,2,0)</f>
        <v>Material Médico Quirurgico</v>
      </c>
      <c r="Y2039" s="129" t="s">
        <v>57</v>
      </c>
      <c r="Z2039" s="129"/>
      <c r="AA2039" s="131" t="s">
        <v>58450</v>
      </c>
      <c r="AB2039" s="129" t="s">
        <v>442</v>
      </c>
      <c r="AC2039" s="129"/>
      <c r="AD2039" s="130"/>
      <c r="AE2039" s="122">
        <v>2357</v>
      </c>
      <c r="AF2039" s="134"/>
    </row>
    <row r="2040" spans="1:32" s="135" customFormat="1" ht="60">
      <c r="A2040" s="133" t="s">
        <v>62915</v>
      </c>
      <c r="B2040" s="125" t="s">
        <v>58450</v>
      </c>
      <c r="C2040" s="125" t="s">
        <v>59193</v>
      </c>
      <c r="D2040" s="127" t="s">
        <v>29563</v>
      </c>
      <c r="E2040" s="111" t="s">
        <v>6494</v>
      </c>
      <c r="F2040" s="126" t="s">
        <v>59644</v>
      </c>
      <c r="G2040" s="127" t="s">
        <v>59645</v>
      </c>
      <c r="H2040" s="111" t="s">
        <v>420</v>
      </c>
      <c r="I2040" s="128">
        <v>14</v>
      </c>
      <c r="J2040" s="42">
        <v>622967.07200000004</v>
      </c>
      <c r="K2040" s="34">
        <v>8721539.0080000013</v>
      </c>
      <c r="L2040" s="24">
        <v>8111031.2774400003</v>
      </c>
      <c r="M2040" s="129" t="s">
        <v>45</v>
      </c>
      <c r="N2040" s="129">
        <v>12</v>
      </c>
      <c r="O2040" s="130" t="s">
        <v>26</v>
      </c>
      <c r="P2040" s="116" t="s">
        <v>424</v>
      </c>
      <c r="Q2040" s="117" t="s">
        <v>63003</v>
      </c>
      <c r="R2040" s="117" t="s">
        <v>63002</v>
      </c>
      <c r="S2040" s="117" t="s">
        <v>57126</v>
      </c>
      <c r="T2040" s="117" t="s">
        <v>57126</v>
      </c>
      <c r="U2040" s="117" t="s">
        <v>57126</v>
      </c>
      <c r="V2040" s="114" t="s">
        <v>17</v>
      </c>
      <c r="W2040" s="118" t="s">
        <v>364</v>
      </c>
      <c r="X2040" s="115" t="str">
        <f>VLOOKUP(W2040,'Formato de datos '!$G$1:$H$240,2,0)</f>
        <v>Material Médico Quirurgico</v>
      </c>
      <c r="Y2040" s="129" t="s">
        <v>57</v>
      </c>
      <c r="Z2040" s="129"/>
      <c r="AA2040" s="131" t="s">
        <v>58450</v>
      </c>
      <c r="AB2040" s="129" t="s">
        <v>442</v>
      </c>
      <c r="AC2040" s="129"/>
      <c r="AD2040" s="130"/>
      <c r="AE2040" s="122">
        <v>2358</v>
      </c>
      <c r="AF2040" s="134"/>
    </row>
    <row r="2041" spans="1:32" s="135" customFormat="1" ht="60">
      <c r="A2041" s="133" t="s">
        <v>62915</v>
      </c>
      <c r="B2041" s="125" t="s">
        <v>58450</v>
      </c>
      <c r="C2041" s="125" t="s">
        <v>59193</v>
      </c>
      <c r="D2041" s="127" t="s">
        <v>29563</v>
      </c>
      <c r="E2041" s="111" t="s">
        <v>6494</v>
      </c>
      <c r="F2041" s="126" t="s">
        <v>59646</v>
      </c>
      <c r="G2041" s="127" t="s">
        <v>59647</v>
      </c>
      <c r="H2041" s="111" t="s">
        <v>420</v>
      </c>
      <c r="I2041" s="128">
        <v>64.680000000000007</v>
      </c>
      <c r="J2041" s="42">
        <v>636151.6</v>
      </c>
      <c r="K2041" s="34">
        <v>41146285.488000005</v>
      </c>
      <c r="L2041" s="24">
        <v>38382729.000000007</v>
      </c>
      <c r="M2041" s="129" t="s">
        <v>45</v>
      </c>
      <c r="N2041" s="129">
        <v>12</v>
      </c>
      <c r="O2041" s="130" t="s">
        <v>26</v>
      </c>
      <c r="P2041" s="116" t="s">
        <v>424</v>
      </c>
      <c r="Q2041" s="117" t="s">
        <v>63003</v>
      </c>
      <c r="R2041" s="117" t="s">
        <v>63002</v>
      </c>
      <c r="S2041" s="117" t="s">
        <v>57126</v>
      </c>
      <c r="T2041" s="117" t="s">
        <v>57126</v>
      </c>
      <c r="U2041" s="117" t="s">
        <v>57126</v>
      </c>
      <c r="V2041" s="114" t="s">
        <v>17</v>
      </c>
      <c r="W2041" s="118" t="s">
        <v>364</v>
      </c>
      <c r="X2041" s="115" t="str">
        <f>VLOOKUP(W2041,'Formato de datos '!$G$1:$H$240,2,0)</f>
        <v>Material Médico Quirurgico</v>
      </c>
      <c r="Y2041" s="129" t="s">
        <v>57</v>
      </c>
      <c r="Z2041" s="129"/>
      <c r="AA2041" s="131" t="s">
        <v>58450</v>
      </c>
      <c r="AB2041" s="129" t="s">
        <v>442</v>
      </c>
      <c r="AC2041" s="129"/>
      <c r="AD2041" s="130"/>
      <c r="AE2041" s="122">
        <v>2359</v>
      </c>
      <c r="AF2041" s="134"/>
    </row>
    <row r="2042" spans="1:32" s="135" customFormat="1" ht="60">
      <c r="A2042" s="133" t="s">
        <v>62915</v>
      </c>
      <c r="B2042" s="125" t="s">
        <v>58450</v>
      </c>
      <c r="C2042" s="125" t="s">
        <v>59193</v>
      </c>
      <c r="D2042" s="127" t="s">
        <v>29563</v>
      </c>
      <c r="E2042" s="111" t="s">
        <v>6494</v>
      </c>
      <c r="F2042" s="126" t="s">
        <v>59648</v>
      </c>
      <c r="G2042" s="127" t="s">
        <v>59649</v>
      </c>
      <c r="H2042" s="111" t="s">
        <v>420</v>
      </c>
      <c r="I2042" s="128">
        <v>5.88</v>
      </c>
      <c r="J2042" s="42">
        <v>1479231.3599999999</v>
      </c>
      <c r="K2042" s="34">
        <v>8697880.3967999984</v>
      </c>
      <c r="L2042" s="24">
        <v>8089028.7690239996</v>
      </c>
      <c r="M2042" s="129" t="s">
        <v>45</v>
      </c>
      <c r="N2042" s="129">
        <v>12</v>
      </c>
      <c r="O2042" s="130" t="s">
        <v>26</v>
      </c>
      <c r="P2042" s="116" t="s">
        <v>424</v>
      </c>
      <c r="Q2042" s="117" t="s">
        <v>63003</v>
      </c>
      <c r="R2042" s="117" t="s">
        <v>63002</v>
      </c>
      <c r="S2042" s="117" t="s">
        <v>57126</v>
      </c>
      <c r="T2042" s="117" t="s">
        <v>57126</v>
      </c>
      <c r="U2042" s="117" t="s">
        <v>57126</v>
      </c>
      <c r="V2042" s="114" t="s">
        <v>17</v>
      </c>
      <c r="W2042" s="118" t="s">
        <v>364</v>
      </c>
      <c r="X2042" s="115" t="str">
        <f>VLOOKUP(W2042,'Formato de datos '!$G$1:$H$240,2,0)</f>
        <v>Material Médico Quirurgico</v>
      </c>
      <c r="Y2042" s="129" t="s">
        <v>57</v>
      </c>
      <c r="Z2042" s="129"/>
      <c r="AA2042" s="131" t="s">
        <v>58450</v>
      </c>
      <c r="AB2042" s="129" t="s">
        <v>442</v>
      </c>
      <c r="AC2042" s="129"/>
      <c r="AD2042" s="130"/>
      <c r="AE2042" s="122">
        <v>2360</v>
      </c>
      <c r="AF2042" s="134"/>
    </row>
    <row r="2043" spans="1:32" s="135" customFormat="1" ht="60">
      <c r="A2043" s="133" t="s">
        <v>62915</v>
      </c>
      <c r="B2043" s="125" t="s">
        <v>58450</v>
      </c>
      <c r="C2043" s="125" t="s">
        <v>59193</v>
      </c>
      <c r="D2043" s="127" t="s">
        <v>29563</v>
      </c>
      <c r="E2043" s="111" t="s">
        <v>6494</v>
      </c>
      <c r="F2043" s="126" t="s">
        <v>59650</v>
      </c>
      <c r="G2043" s="127" t="s">
        <v>59651</v>
      </c>
      <c r="H2043" s="111" t="s">
        <v>420</v>
      </c>
      <c r="I2043" s="128">
        <v>8</v>
      </c>
      <c r="J2043" s="42">
        <v>1951487.024</v>
      </c>
      <c r="K2043" s="34">
        <v>15611896.192</v>
      </c>
      <c r="L2043" s="24">
        <v>14519063.458559999</v>
      </c>
      <c r="M2043" s="129" t="s">
        <v>45</v>
      </c>
      <c r="N2043" s="129">
        <v>12</v>
      </c>
      <c r="O2043" s="130" t="s">
        <v>26</v>
      </c>
      <c r="P2043" s="116" t="s">
        <v>424</v>
      </c>
      <c r="Q2043" s="117" t="s">
        <v>63003</v>
      </c>
      <c r="R2043" s="117" t="s">
        <v>63002</v>
      </c>
      <c r="S2043" s="117" t="s">
        <v>57126</v>
      </c>
      <c r="T2043" s="117" t="s">
        <v>57126</v>
      </c>
      <c r="U2043" s="117" t="s">
        <v>57126</v>
      </c>
      <c r="V2043" s="114" t="s">
        <v>17</v>
      </c>
      <c r="W2043" s="118" t="s">
        <v>364</v>
      </c>
      <c r="X2043" s="115" t="str">
        <f>VLOOKUP(W2043,'Formato de datos '!$G$1:$H$240,2,0)</f>
        <v>Material Médico Quirurgico</v>
      </c>
      <c r="Y2043" s="129" t="s">
        <v>57</v>
      </c>
      <c r="Z2043" s="129"/>
      <c r="AA2043" s="131" t="s">
        <v>58450</v>
      </c>
      <c r="AB2043" s="129" t="s">
        <v>442</v>
      </c>
      <c r="AC2043" s="129"/>
      <c r="AD2043" s="130"/>
      <c r="AE2043" s="122">
        <v>2361</v>
      </c>
      <c r="AF2043" s="134"/>
    </row>
    <row r="2044" spans="1:32" s="135" customFormat="1" ht="60">
      <c r="A2044" s="133" t="s">
        <v>62915</v>
      </c>
      <c r="B2044" s="125" t="s">
        <v>58450</v>
      </c>
      <c r="C2044" s="125" t="s">
        <v>59193</v>
      </c>
      <c r="D2044" s="127" t="s">
        <v>29563</v>
      </c>
      <c r="E2044" s="111" t="s">
        <v>6494</v>
      </c>
      <c r="F2044" s="126" t="s">
        <v>59652</v>
      </c>
      <c r="G2044" s="127" t="s">
        <v>59653</v>
      </c>
      <c r="H2044" s="111" t="s">
        <v>420</v>
      </c>
      <c r="I2044" s="128">
        <v>8</v>
      </c>
      <c r="J2044" s="42">
        <v>1951487.024</v>
      </c>
      <c r="K2044" s="34">
        <v>15611896.192</v>
      </c>
      <c r="L2044" s="24">
        <v>14519063.458559999</v>
      </c>
      <c r="M2044" s="129" t="s">
        <v>45</v>
      </c>
      <c r="N2044" s="129">
        <v>12</v>
      </c>
      <c r="O2044" s="130" t="s">
        <v>26</v>
      </c>
      <c r="P2044" s="116" t="s">
        <v>424</v>
      </c>
      <c r="Q2044" s="117" t="s">
        <v>63003</v>
      </c>
      <c r="R2044" s="117" t="s">
        <v>63002</v>
      </c>
      <c r="S2044" s="117" t="s">
        <v>57126</v>
      </c>
      <c r="T2044" s="117" t="s">
        <v>57126</v>
      </c>
      <c r="U2044" s="117" t="s">
        <v>57126</v>
      </c>
      <c r="V2044" s="114" t="s">
        <v>17</v>
      </c>
      <c r="W2044" s="118" t="s">
        <v>364</v>
      </c>
      <c r="X2044" s="115" t="str">
        <f>VLOOKUP(W2044,'Formato de datos '!$G$1:$H$240,2,0)</f>
        <v>Material Médico Quirurgico</v>
      </c>
      <c r="Y2044" s="129" t="s">
        <v>57</v>
      </c>
      <c r="Z2044" s="129"/>
      <c r="AA2044" s="131" t="s">
        <v>58450</v>
      </c>
      <c r="AB2044" s="129" t="s">
        <v>442</v>
      </c>
      <c r="AC2044" s="129"/>
      <c r="AD2044" s="130"/>
      <c r="AE2044" s="122">
        <v>2362</v>
      </c>
      <c r="AF2044" s="134"/>
    </row>
    <row r="2045" spans="1:32" s="135" customFormat="1" ht="60">
      <c r="A2045" s="133" t="s">
        <v>62915</v>
      </c>
      <c r="B2045" s="125" t="s">
        <v>58450</v>
      </c>
      <c r="C2045" s="125" t="s">
        <v>59193</v>
      </c>
      <c r="D2045" s="127" t="s">
        <v>29563</v>
      </c>
      <c r="E2045" s="111" t="s">
        <v>6494</v>
      </c>
      <c r="F2045" s="126" t="s">
        <v>59654</v>
      </c>
      <c r="G2045" s="127" t="s">
        <v>59655</v>
      </c>
      <c r="H2045" s="111" t="s">
        <v>420</v>
      </c>
      <c r="I2045" s="128">
        <v>8</v>
      </c>
      <c r="J2045" s="42">
        <v>3284125.6</v>
      </c>
      <c r="K2045" s="34">
        <v>26273004.800000001</v>
      </c>
      <c r="L2045" s="24">
        <v>24433894.464000002</v>
      </c>
      <c r="M2045" s="129" t="s">
        <v>45</v>
      </c>
      <c r="N2045" s="129">
        <v>12</v>
      </c>
      <c r="O2045" s="130" t="s">
        <v>26</v>
      </c>
      <c r="P2045" s="116" t="s">
        <v>424</v>
      </c>
      <c r="Q2045" s="117" t="s">
        <v>63003</v>
      </c>
      <c r="R2045" s="117" t="s">
        <v>63002</v>
      </c>
      <c r="S2045" s="117" t="s">
        <v>57126</v>
      </c>
      <c r="T2045" s="117" t="s">
        <v>57126</v>
      </c>
      <c r="U2045" s="117" t="s">
        <v>57126</v>
      </c>
      <c r="V2045" s="114" t="s">
        <v>17</v>
      </c>
      <c r="W2045" s="118" t="s">
        <v>364</v>
      </c>
      <c r="X2045" s="115" t="str">
        <f>VLOOKUP(W2045,'Formato de datos '!$G$1:$H$240,2,0)</f>
        <v>Material Médico Quirurgico</v>
      </c>
      <c r="Y2045" s="129" t="s">
        <v>57</v>
      </c>
      <c r="Z2045" s="129"/>
      <c r="AA2045" s="131" t="s">
        <v>58450</v>
      </c>
      <c r="AB2045" s="129" t="s">
        <v>442</v>
      </c>
      <c r="AC2045" s="129"/>
      <c r="AD2045" s="130"/>
      <c r="AE2045" s="122">
        <v>2363</v>
      </c>
      <c r="AF2045" s="134"/>
    </row>
    <row r="2046" spans="1:32" s="135" customFormat="1" ht="105">
      <c r="A2046" s="133" t="s">
        <v>62915</v>
      </c>
      <c r="B2046" s="125" t="s">
        <v>58450</v>
      </c>
      <c r="C2046" s="125" t="s">
        <v>59193</v>
      </c>
      <c r="D2046" s="127" t="s">
        <v>29563</v>
      </c>
      <c r="E2046" s="111" t="s">
        <v>6494</v>
      </c>
      <c r="F2046" s="126" t="s">
        <v>59656</v>
      </c>
      <c r="G2046" s="127" t="s">
        <v>59657</v>
      </c>
      <c r="H2046" s="111" t="s">
        <v>420</v>
      </c>
      <c r="I2046" s="128">
        <v>10.29</v>
      </c>
      <c r="J2046" s="42">
        <v>919555.16799999995</v>
      </c>
      <c r="K2046" s="34">
        <v>9462222.6787199993</v>
      </c>
      <c r="L2046" s="24">
        <v>8826700.2599999998</v>
      </c>
      <c r="M2046" s="129" t="s">
        <v>45</v>
      </c>
      <c r="N2046" s="129">
        <v>12</v>
      </c>
      <c r="O2046" s="130" t="s">
        <v>26</v>
      </c>
      <c r="P2046" s="116" t="s">
        <v>424</v>
      </c>
      <c r="Q2046" s="117" t="s">
        <v>63003</v>
      </c>
      <c r="R2046" s="117" t="s">
        <v>63002</v>
      </c>
      <c r="S2046" s="117" t="s">
        <v>57126</v>
      </c>
      <c r="T2046" s="117" t="s">
        <v>57126</v>
      </c>
      <c r="U2046" s="117" t="s">
        <v>57126</v>
      </c>
      <c r="V2046" s="114" t="s">
        <v>17</v>
      </c>
      <c r="W2046" s="118" t="s">
        <v>364</v>
      </c>
      <c r="X2046" s="115" t="str">
        <f>VLOOKUP(W2046,'Formato de datos '!$G$1:$H$240,2,0)</f>
        <v>Material Médico Quirurgico</v>
      </c>
      <c r="Y2046" s="129" t="s">
        <v>57</v>
      </c>
      <c r="Z2046" s="129"/>
      <c r="AA2046" s="131" t="s">
        <v>58450</v>
      </c>
      <c r="AB2046" s="129" t="s">
        <v>442</v>
      </c>
      <c r="AC2046" s="129"/>
      <c r="AD2046" s="130"/>
      <c r="AE2046" s="122">
        <v>2364</v>
      </c>
      <c r="AF2046" s="134"/>
    </row>
    <row r="2047" spans="1:32" s="135" customFormat="1" ht="60">
      <c r="A2047" s="133" t="s">
        <v>62915</v>
      </c>
      <c r="B2047" s="125" t="s">
        <v>58450</v>
      </c>
      <c r="C2047" s="125" t="s">
        <v>59193</v>
      </c>
      <c r="D2047" s="127" t="s">
        <v>29563</v>
      </c>
      <c r="E2047" s="111" t="s">
        <v>6494</v>
      </c>
      <c r="F2047" s="126" t="s">
        <v>59658</v>
      </c>
      <c r="G2047" s="127" t="s">
        <v>59659</v>
      </c>
      <c r="H2047" s="111" t="s">
        <v>420</v>
      </c>
      <c r="I2047" s="128">
        <v>1600</v>
      </c>
      <c r="J2047" s="42">
        <v>77178.64</v>
      </c>
      <c r="K2047" s="34">
        <v>123485824</v>
      </c>
      <c r="L2047" s="24">
        <v>114841816.32000001</v>
      </c>
      <c r="M2047" s="129" t="s">
        <v>45</v>
      </c>
      <c r="N2047" s="129">
        <v>12</v>
      </c>
      <c r="O2047" s="130" t="s">
        <v>26</v>
      </c>
      <c r="P2047" s="116" t="s">
        <v>424</v>
      </c>
      <c r="Q2047" s="117" t="s">
        <v>63003</v>
      </c>
      <c r="R2047" s="117" t="s">
        <v>63002</v>
      </c>
      <c r="S2047" s="117" t="s">
        <v>57126</v>
      </c>
      <c r="T2047" s="117" t="s">
        <v>57126</v>
      </c>
      <c r="U2047" s="117" t="s">
        <v>57126</v>
      </c>
      <c r="V2047" s="114" t="s">
        <v>17</v>
      </c>
      <c r="W2047" s="118" t="s">
        <v>364</v>
      </c>
      <c r="X2047" s="115" t="str">
        <f>VLOOKUP(W2047,'Formato de datos '!$G$1:$H$240,2,0)</f>
        <v>Material Médico Quirurgico</v>
      </c>
      <c r="Y2047" s="129" t="s">
        <v>57</v>
      </c>
      <c r="Z2047" s="129"/>
      <c r="AA2047" s="131" t="s">
        <v>58450</v>
      </c>
      <c r="AB2047" s="129" t="s">
        <v>442</v>
      </c>
      <c r="AC2047" s="129"/>
      <c r="AD2047" s="130"/>
      <c r="AE2047" s="122">
        <v>2365</v>
      </c>
      <c r="AF2047" s="134"/>
    </row>
    <row r="2048" spans="1:32" s="135" customFormat="1" ht="60">
      <c r="A2048" s="133" t="s">
        <v>62915</v>
      </c>
      <c r="B2048" s="125" t="s">
        <v>58450</v>
      </c>
      <c r="C2048" s="125" t="s">
        <v>59193</v>
      </c>
      <c r="D2048" s="127" t="s">
        <v>29563</v>
      </c>
      <c r="E2048" s="111" t="s">
        <v>6478</v>
      </c>
      <c r="F2048" s="126" t="s">
        <v>59660</v>
      </c>
      <c r="G2048" s="127" t="s">
        <v>59661</v>
      </c>
      <c r="H2048" s="111" t="s">
        <v>420</v>
      </c>
      <c r="I2048" s="128">
        <v>124.94999999999999</v>
      </c>
      <c r="J2048" s="42">
        <v>29783.376</v>
      </c>
      <c r="K2048" s="34">
        <v>3721432.8311999999</v>
      </c>
      <c r="L2048" s="24">
        <v>3471485.8499999996</v>
      </c>
      <c r="M2048" s="129" t="s">
        <v>45</v>
      </c>
      <c r="N2048" s="129">
        <v>12</v>
      </c>
      <c r="O2048" s="130" t="s">
        <v>26</v>
      </c>
      <c r="P2048" s="116" t="s">
        <v>424</v>
      </c>
      <c r="Q2048" s="117" t="s">
        <v>63003</v>
      </c>
      <c r="R2048" s="117" t="s">
        <v>63002</v>
      </c>
      <c r="S2048" s="117" t="s">
        <v>57126</v>
      </c>
      <c r="T2048" s="117" t="s">
        <v>57126</v>
      </c>
      <c r="U2048" s="117" t="s">
        <v>57126</v>
      </c>
      <c r="V2048" s="114" t="s">
        <v>17</v>
      </c>
      <c r="W2048" s="118" t="s">
        <v>364</v>
      </c>
      <c r="X2048" s="115" t="str">
        <f>VLOOKUP(W2048,'Formato de datos '!$G$1:$H$240,2,0)</f>
        <v>Material Médico Quirurgico</v>
      </c>
      <c r="Y2048" s="129" t="s">
        <v>57</v>
      </c>
      <c r="Z2048" s="129"/>
      <c r="AA2048" s="131" t="s">
        <v>58450</v>
      </c>
      <c r="AB2048" s="129" t="s">
        <v>442</v>
      </c>
      <c r="AC2048" s="129"/>
      <c r="AD2048" s="130"/>
      <c r="AE2048" s="122">
        <v>2366</v>
      </c>
      <c r="AF2048" s="134"/>
    </row>
    <row r="2049" spans="1:32" s="135" customFormat="1" ht="60">
      <c r="A2049" s="133" t="s">
        <v>62915</v>
      </c>
      <c r="B2049" s="125" t="s">
        <v>58450</v>
      </c>
      <c r="C2049" s="125" t="s">
        <v>59193</v>
      </c>
      <c r="D2049" s="127" t="s">
        <v>29563</v>
      </c>
      <c r="E2049" s="111" t="s">
        <v>6478</v>
      </c>
      <c r="F2049" s="126" t="s">
        <v>59662</v>
      </c>
      <c r="G2049" s="127" t="s">
        <v>59663</v>
      </c>
      <c r="H2049" s="111" t="s">
        <v>420</v>
      </c>
      <c r="I2049" s="128">
        <v>980.49</v>
      </c>
      <c r="J2049" s="42">
        <v>32516.975999999999</v>
      </c>
      <c r="K2049" s="34">
        <v>31882569.798239999</v>
      </c>
      <c r="L2049" s="24">
        <v>29650789.912363198</v>
      </c>
      <c r="M2049" s="129" t="s">
        <v>45</v>
      </c>
      <c r="N2049" s="129">
        <v>12</v>
      </c>
      <c r="O2049" s="130" t="s">
        <v>26</v>
      </c>
      <c r="P2049" s="116" t="s">
        <v>424</v>
      </c>
      <c r="Q2049" s="117" t="s">
        <v>63003</v>
      </c>
      <c r="R2049" s="117" t="s">
        <v>63002</v>
      </c>
      <c r="S2049" s="117" t="s">
        <v>57126</v>
      </c>
      <c r="T2049" s="117" t="s">
        <v>57126</v>
      </c>
      <c r="U2049" s="117" t="s">
        <v>57126</v>
      </c>
      <c r="V2049" s="114" t="s">
        <v>17</v>
      </c>
      <c r="W2049" s="118" t="s">
        <v>364</v>
      </c>
      <c r="X2049" s="115" t="str">
        <f>VLOOKUP(W2049,'Formato de datos '!$G$1:$H$240,2,0)</f>
        <v>Material Médico Quirurgico</v>
      </c>
      <c r="Y2049" s="129" t="s">
        <v>57</v>
      </c>
      <c r="Z2049" s="129"/>
      <c r="AA2049" s="131" t="s">
        <v>58450</v>
      </c>
      <c r="AB2049" s="129" t="s">
        <v>442</v>
      </c>
      <c r="AC2049" s="129"/>
      <c r="AD2049" s="130"/>
      <c r="AE2049" s="122">
        <v>2367</v>
      </c>
      <c r="AF2049" s="134"/>
    </row>
    <row r="2050" spans="1:32" s="135" customFormat="1" ht="60">
      <c r="A2050" s="133" t="s">
        <v>62915</v>
      </c>
      <c r="B2050" s="125" t="s">
        <v>58450</v>
      </c>
      <c r="C2050" s="125" t="s">
        <v>59193</v>
      </c>
      <c r="D2050" s="127" t="s">
        <v>29563</v>
      </c>
      <c r="E2050" s="111" t="s">
        <v>6478</v>
      </c>
      <c r="F2050" s="126" t="s">
        <v>59664</v>
      </c>
      <c r="G2050" s="127" t="s">
        <v>59665</v>
      </c>
      <c r="H2050" s="111" t="s">
        <v>420</v>
      </c>
      <c r="I2050" s="128">
        <v>111.71999999999998</v>
      </c>
      <c r="J2050" s="42">
        <v>30736.383999999998</v>
      </c>
      <c r="K2050" s="34">
        <v>3433868.8204799993</v>
      </c>
      <c r="L2050" s="24">
        <v>2934996.1199999996</v>
      </c>
      <c r="M2050" s="129" t="s">
        <v>45</v>
      </c>
      <c r="N2050" s="129">
        <v>12</v>
      </c>
      <c r="O2050" s="130" t="s">
        <v>26</v>
      </c>
      <c r="P2050" s="116" t="s">
        <v>424</v>
      </c>
      <c r="Q2050" s="117" t="s">
        <v>63003</v>
      </c>
      <c r="R2050" s="117" t="s">
        <v>63002</v>
      </c>
      <c r="S2050" s="117" t="s">
        <v>57126</v>
      </c>
      <c r="T2050" s="117" t="s">
        <v>57126</v>
      </c>
      <c r="U2050" s="117" t="s">
        <v>57126</v>
      </c>
      <c r="V2050" s="114" t="s">
        <v>17</v>
      </c>
      <c r="W2050" s="118" t="s">
        <v>364</v>
      </c>
      <c r="X2050" s="115" t="str">
        <f>VLOOKUP(W2050,'Formato de datos '!$G$1:$H$240,2,0)</f>
        <v>Material Médico Quirurgico</v>
      </c>
      <c r="Y2050" s="129" t="s">
        <v>57</v>
      </c>
      <c r="Z2050" s="129"/>
      <c r="AA2050" s="131" t="s">
        <v>58450</v>
      </c>
      <c r="AB2050" s="129" t="s">
        <v>442</v>
      </c>
      <c r="AC2050" s="129"/>
      <c r="AD2050" s="130"/>
      <c r="AE2050" s="122">
        <v>2368</v>
      </c>
      <c r="AF2050" s="134"/>
    </row>
    <row r="2051" spans="1:32" s="135" customFormat="1" ht="60">
      <c r="A2051" s="133" t="s">
        <v>62915</v>
      </c>
      <c r="B2051" s="125" t="s">
        <v>58450</v>
      </c>
      <c r="C2051" s="125" t="s">
        <v>59193</v>
      </c>
      <c r="D2051" s="127" t="s">
        <v>29563</v>
      </c>
      <c r="E2051" s="111" t="s">
        <v>6478</v>
      </c>
      <c r="F2051" s="126" t="s">
        <v>59666</v>
      </c>
      <c r="G2051" s="127" t="s">
        <v>59667</v>
      </c>
      <c r="H2051" s="111" t="s">
        <v>420</v>
      </c>
      <c r="I2051" s="128">
        <v>16.170000000000002</v>
      </c>
      <c r="J2051" s="42">
        <v>74544.736000000004</v>
      </c>
      <c r="K2051" s="34">
        <v>1205388.3811200003</v>
      </c>
      <c r="L2051" s="24">
        <v>1030255.3800000001</v>
      </c>
      <c r="M2051" s="129" t="s">
        <v>45</v>
      </c>
      <c r="N2051" s="129">
        <v>12</v>
      </c>
      <c r="O2051" s="130" t="s">
        <v>26</v>
      </c>
      <c r="P2051" s="116" t="s">
        <v>424</v>
      </c>
      <c r="Q2051" s="117" t="s">
        <v>63003</v>
      </c>
      <c r="R2051" s="117" t="s">
        <v>63002</v>
      </c>
      <c r="S2051" s="117" t="s">
        <v>57126</v>
      </c>
      <c r="T2051" s="117" t="s">
        <v>57126</v>
      </c>
      <c r="U2051" s="117" t="s">
        <v>57126</v>
      </c>
      <c r="V2051" s="114" t="s">
        <v>17</v>
      </c>
      <c r="W2051" s="118" t="s">
        <v>364</v>
      </c>
      <c r="X2051" s="115" t="str">
        <f>VLOOKUP(W2051,'Formato de datos '!$G$1:$H$240,2,0)</f>
        <v>Material Médico Quirurgico</v>
      </c>
      <c r="Y2051" s="129" t="s">
        <v>57</v>
      </c>
      <c r="Z2051" s="129"/>
      <c r="AA2051" s="131" t="s">
        <v>58450</v>
      </c>
      <c r="AB2051" s="129" t="s">
        <v>442</v>
      </c>
      <c r="AC2051" s="129"/>
      <c r="AD2051" s="130"/>
      <c r="AE2051" s="122">
        <v>2369</v>
      </c>
      <c r="AF2051" s="134"/>
    </row>
    <row r="2052" spans="1:32" s="135" customFormat="1" ht="60">
      <c r="A2052" s="133" t="s">
        <v>62915</v>
      </c>
      <c r="B2052" s="125" t="s">
        <v>58450</v>
      </c>
      <c r="C2052" s="125" t="s">
        <v>59193</v>
      </c>
      <c r="D2052" s="127" t="s">
        <v>29563</v>
      </c>
      <c r="E2052" s="111" t="s">
        <v>6488</v>
      </c>
      <c r="F2052" s="126" t="s">
        <v>59668</v>
      </c>
      <c r="G2052" s="127" t="s">
        <v>59669</v>
      </c>
      <c r="H2052" s="111" t="s">
        <v>420</v>
      </c>
      <c r="I2052" s="128">
        <v>1005.48</v>
      </c>
      <c r="J2052" s="42">
        <v>14781.807999999999</v>
      </c>
      <c r="K2052" s="34">
        <v>14862812.307839999</v>
      </c>
      <c r="L2052" s="24">
        <v>13864563.720000001</v>
      </c>
      <c r="M2052" s="129" t="s">
        <v>45</v>
      </c>
      <c r="N2052" s="129">
        <v>12</v>
      </c>
      <c r="O2052" s="130" t="s">
        <v>26</v>
      </c>
      <c r="P2052" s="116" t="s">
        <v>424</v>
      </c>
      <c r="Q2052" s="117" t="s">
        <v>63003</v>
      </c>
      <c r="R2052" s="117" t="s">
        <v>63002</v>
      </c>
      <c r="S2052" s="117" t="s">
        <v>57126</v>
      </c>
      <c r="T2052" s="117" t="s">
        <v>57126</v>
      </c>
      <c r="U2052" s="117" t="s">
        <v>57126</v>
      </c>
      <c r="V2052" s="114" t="s">
        <v>17</v>
      </c>
      <c r="W2052" s="118" t="s">
        <v>364</v>
      </c>
      <c r="X2052" s="115" t="str">
        <f>VLOOKUP(W2052,'Formato de datos '!$G$1:$H$240,2,0)</f>
        <v>Material Médico Quirurgico</v>
      </c>
      <c r="Y2052" s="129" t="s">
        <v>57</v>
      </c>
      <c r="Z2052" s="129"/>
      <c r="AA2052" s="131" t="s">
        <v>58450</v>
      </c>
      <c r="AB2052" s="129" t="s">
        <v>442</v>
      </c>
      <c r="AC2052" s="129"/>
      <c r="AD2052" s="130"/>
      <c r="AE2052" s="122">
        <v>2370</v>
      </c>
      <c r="AF2052" s="134"/>
    </row>
    <row r="2053" spans="1:32" s="135" customFormat="1" ht="60">
      <c r="A2053" s="133" t="s">
        <v>62915</v>
      </c>
      <c r="B2053" s="125" t="s">
        <v>58450</v>
      </c>
      <c r="C2053" s="125" t="s">
        <v>59193</v>
      </c>
      <c r="D2053" s="127" t="s">
        <v>29563</v>
      </c>
      <c r="E2053" s="111" t="s">
        <v>6488</v>
      </c>
      <c r="F2053" s="126" t="s">
        <v>59670</v>
      </c>
      <c r="G2053" s="127" t="s">
        <v>59671</v>
      </c>
      <c r="H2053" s="111" t="s">
        <v>420</v>
      </c>
      <c r="I2053" s="128">
        <v>139.64999999999998</v>
      </c>
      <c r="J2053" s="42">
        <v>17031.936000000002</v>
      </c>
      <c r="K2053" s="34">
        <v>2378509.8624</v>
      </c>
      <c r="L2053" s="24">
        <v>2218759.1999999997</v>
      </c>
      <c r="M2053" s="129" t="s">
        <v>45</v>
      </c>
      <c r="N2053" s="129">
        <v>12</v>
      </c>
      <c r="O2053" s="130" t="s">
        <v>26</v>
      </c>
      <c r="P2053" s="116" t="s">
        <v>424</v>
      </c>
      <c r="Q2053" s="117" t="s">
        <v>63003</v>
      </c>
      <c r="R2053" s="117" t="s">
        <v>63002</v>
      </c>
      <c r="S2053" s="117" t="s">
        <v>57126</v>
      </c>
      <c r="T2053" s="117" t="s">
        <v>57126</v>
      </c>
      <c r="U2053" s="117" t="s">
        <v>57126</v>
      </c>
      <c r="V2053" s="114" t="s">
        <v>17</v>
      </c>
      <c r="W2053" s="118" t="s">
        <v>364</v>
      </c>
      <c r="X2053" s="115" t="str">
        <f>VLOOKUP(W2053,'Formato de datos '!$G$1:$H$240,2,0)</f>
        <v>Material Médico Quirurgico</v>
      </c>
      <c r="Y2053" s="129" t="s">
        <v>57</v>
      </c>
      <c r="Z2053" s="129"/>
      <c r="AA2053" s="131" t="s">
        <v>58450</v>
      </c>
      <c r="AB2053" s="129" t="s">
        <v>442</v>
      </c>
      <c r="AC2053" s="129"/>
      <c r="AD2053" s="130"/>
      <c r="AE2053" s="122">
        <v>2371</v>
      </c>
      <c r="AF2053" s="134"/>
    </row>
    <row r="2054" spans="1:32" s="135" customFormat="1" ht="60">
      <c r="A2054" s="133" t="s">
        <v>62915</v>
      </c>
      <c r="B2054" s="125" t="s">
        <v>58450</v>
      </c>
      <c r="C2054" s="125" t="s">
        <v>59193</v>
      </c>
      <c r="D2054" s="127" t="s">
        <v>29563</v>
      </c>
      <c r="E2054" s="111" t="s">
        <v>6488</v>
      </c>
      <c r="F2054" s="126">
        <v>400001038</v>
      </c>
      <c r="G2054" s="127" t="s">
        <v>59672</v>
      </c>
      <c r="H2054" s="111" t="s">
        <v>420</v>
      </c>
      <c r="I2054" s="128">
        <v>1005.48</v>
      </c>
      <c r="J2054" s="42">
        <v>19694.784</v>
      </c>
      <c r="K2054" s="34">
        <v>19802711.41632</v>
      </c>
      <c r="L2054" s="24">
        <v>18416521.617177598</v>
      </c>
      <c r="M2054" s="129" t="s">
        <v>45</v>
      </c>
      <c r="N2054" s="129">
        <v>12</v>
      </c>
      <c r="O2054" s="130" t="s">
        <v>26</v>
      </c>
      <c r="P2054" s="116" t="s">
        <v>424</v>
      </c>
      <c r="Q2054" s="117" t="s">
        <v>63003</v>
      </c>
      <c r="R2054" s="117" t="s">
        <v>63002</v>
      </c>
      <c r="S2054" s="117" t="s">
        <v>57126</v>
      </c>
      <c r="T2054" s="117" t="s">
        <v>57126</v>
      </c>
      <c r="U2054" s="117" t="s">
        <v>57126</v>
      </c>
      <c r="V2054" s="114" t="s">
        <v>17</v>
      </c>
      <c r="W2054" s="118" t="s">
        <v>364</v>
      </c>
      <c r="X2054" s="115" t="str">
        <f>VLOOKUP(W2054,'Formato de datos '!$G$1:$H$240,2,0)</f>
        <v>Material Médico Quirurgico</v>
      </c>
      <c r="Y2054" s="129" t="s">
        <v>57</v>
      </c>
      <c r="Z2054" s="129"/>
      <c r="AA2054" s="131" t="s">
        <v>58450</v>
      </c>
      <c r="AB2054" s="129" t="s">
        <v>442</v>
      </c>
      <c r="AC2054" s="129"/>
      <c r="AD2054" s="130"/>
      <c r="AE2054" s="122">
        <v>2372</v>
      </c>
      <c r="AF2054" s="134"/>
    </row>
    <row r="2055" spans="1:32" s="135" customFormat="1" ht="60">
      <c r="A2055" s="133" t="s">
        <v>62915</v>
      </c>
      <c r="B2055" s="125" t="s">
        <v>58450</v>
      </c>
      <c r="C2055" s="125" t="s">
        <v>59193</v>
      </c>
      <c r="D2055" s="127" t="s">
        <v>29563</v>
      </c>
      <c r="E2055" s="111" t="s">
        <v>6488</v>
      </c>
      <c r="F2055" s="126" t="s">
        <v>59673</v>
      </c>
      <c r="G2055" s="127" t="s">
        <v>59674</v>
      </c>
      <c r="H2055" s="111" t="s">
        <v>420</v>
      </c>
      <c r="I2055" s="128">
        <v>120.53999999999998</v>
      </c>
      <c r="J2055" s="42">
        <v>19403.2</v>
      </c>
      <c r="K2055" s="34">
        <v>2338861.7279999997</v>
      </c>
      <c r="L2055" s="24">
        <v>2181773.9999999995</v>
      </c>
      <c r="M2055" s="129" t="s">
        <v>45</v>
      </c>
      <c r="N2055" s="129">
        <v>12</v>
      </c>
      <c r="O2055" s="130" t="s">
        <v>26</v>
      </c>
      <c r="P2055" s="116" t="s">
        <v>424</v>
      </c>
      <c r="Q2055" s="117" t="s">
        <v>63003</v>
      </c>
      <c r="R2055" s="117" t="s">
        <v>63002</v>
      </c>
      <c r="S2055" s="117" t="s">
        <v>57126</v>
      </c>
      <c r="T2055" s="117" t="s">
        <v>57126</v>
      </c>
      <c r="U2055" s="117" t="s">
        <v>57126</v>
      </c>
      <c r="V2055" s="114" t="s">
        <v>17</v>
      </c>
      <c r="W2055" s="118" t="s">
        <v>364</v>
      </c>
      <c r="X2055" s="115" t="str">
        <f>VLOOKUP(W2055,'Formato de datos '!$G$1:$H$240,2,0)</f>
        <v>Material Médico Quirurgico</v>
      </c>
      <c r="Y2055" s="129" t="s">
        <v>57</v>
      </c>
      <c r="Z2055" s="129"/>
      <c r="AA2055" s="131" t="s">
        <v>58450</v>
      </c>
      <c r="AB2055" s="129" t="s">
        <v>442</v>
      </c>
      <c r="AC2055" s="129"/>
      <c r="AD2055" s="130"/>
      <c r="AE2055" s="122">
        <v>2373</v>
      </c>
      <c r="AF2055" s="134"/>
    </row>
    <row r="2056" spans="1:32" s="135" customFormat="1" ht="60">
      <c r="A2056" s="133" t="s">
        <v>62915</v>
      </c>
      <c r="B2056" s="125" t="s">
        <v>58450</v>
      </c>
      <c r="C2056" s="125" t="s">
        <v>59193</v>
      </c>
      <c r="D2056" s="127" t="s">
        <v>29563</v>
      </c>
      <c r="E2056" s="111" t="s">
        <v>6488</v>
      </c>
      <c r="F2056" s="126" t="s">
        <v>59675</v>
      </c>
      <c r="G2056" s="127" t="s">
        <v>59676</v>
      </c>
      <c r="H2056" s="111" t="s">
        <v>420</v>
      </c>
      <c r="I2056" s="128">
        <v>442.46999999999997</v>
      </c>
      <c r="J2056" s="42">
        <v>118638.24</v>
      </c>
      <c r="K2056" s="34">
        <v>52493862.0528</v>
      </c>
      <c r="L2056" s="24">
        <v>48968154.899999999</v>
      </c>
      <c r="M2056" s="129" t="s">
        <v>45</v>
      </c>
      <c r="N2056" s="129">
        <v>12</v>
      </c>
      <c r="O2056" s="130" t="s">
        <v>26</v>
      </c>
      <c r="P2056" s="116" t="s">
        <v>424</v>
      </c>
      <c r="Q2056" s="117" t="s">
        <v>63003</v>
      </c>
      <c r="R2056" s="117" t="s">
        <v>63002</v>
      </c>
      <c r="S2056" s="117" t="s">
        <v>57126</v>
      </c>
      <c r="T2056" s="117" t="s">
        <v>57126</v>
      </c>
      <c r="U2056" s="117" t="s">
        <v>57126</v>
      </c>
      <c r="V2056" s="114" t="s">
        <v>17</v>
      </c>
      <c r="W2056" s="118" t="s">
        <v>364</v>
      </c>
      <c r="X2056" s="115" t="str">
        <f>VLOOKUP(W2056,'Formato de datos '!$G$1:$H$240,2,0)</f>
        <v>Material Médico Quirurgico</v>
      </c>
      <c r="Y2056" s="129" t="s">
        <v>57</v>
      </c>
      <c r="Z2056" s="129"/>
      <c r="AA2056" s="131" t="s">
        <v>58450</v>
      </c>
      <c r="AB2056" s="129" t="s">
        <v>442</v>
      </c>
      <c r="AC2056" s="129"/>
      <c r="AD2056" s="130"/>
      <c r="AE2056" s="122">
        <v>2374</v>
      </c>
      <c r="AF2056" s="134"/>
    </row>
    <row r="2057" spans="1:32" s="135" customFormat="1" ht="60">
      <c r="A2057" s="133" t="s">
        <v>62915</v>
      </c>
      <c r="B2057" s="125" t="s">
        <v>58450</v>
      </c>
      <c r="C2057" s="125" t="s">
        <v>59193</v>
      </c>
      <c r="D2057" s="127" t="s">
        <v>29563</v>
      </c>
      <c r="E2057" s="111" t="s">
        <v>6488</v>
      </c>
      <c r="F2057" s="126" t="s">
        <v>59677</v>
      </c>
      <c r="G2057" s="127" t="s">
        <v>59678</v>
      </c>
      <c r="H2057" s="111" t="s">
        <v>420</v>
      </c>
      <c r="I2057" s="128">
        <v>1253.9099999999999</v>
      </c>
      <c r="J2057" s="42">
        <v>31513.123039999999</v>
      </c>
      <c r="K2057" s="34">
        <v>39514620.111086391</v>
      </c>
      <c r="L2057" s="24">
        <v>36748596.703310348</v>
      </c>
      <c r="M2057" s="129" t="s">
        <v>45</v>
      </c>
      <c r="N2057" s="129">
        <v>12</v>
      </c>
      <c r="O2057" s="130" t="s">
        <v>26</v>
      </c>
      <c r="P2057" s="116" t="s">
        <v>424</v>
      </c>
      <c r="Q2057" s="117" t="s">
        <v>63003</v>
      </c>
      <c r="R2057" s="117" t="s">
        <v>63002</v>
      </c>
      <c r="S2057" s="117" t="s">
        <v>57126</v>
      </c>
      <c r="T2057" s="117" t="s">
        <v>57126</v>
      </c>
      <c r="U2057" s="117" t="s">
        <v>57126</v>
      </c>
      <c r="V2057" s="114" t="s">
        <v>17</v>
      </c>
      <c r="W2057" s="118" t="s">
        <v>364</v>
      </c>
      <c r="X2057" s="115" t="str">
        <f>VLOOKUP(W2057,'Formato de datos '!$G$1:$H$240,2,0)</f>
        <v>Material Médico Quirurgico</v>
      </c>
      <c r="Y2057" s="129" t="s">
        <v>57</v>
      </c>
      <c r="Z2057" s="129"/>
      <c r="AA2057" s="131" t="s">
        <v>58450</v>
      </c>
      <c r="AB2057" s="129" t="s">
        <v>442</v>
      </c>
      <c r="AC2057" s="129"/>
      <c r="AD2057" s="130"/>
      <c r="AE2057" s="122">
        <v>2375</v>
      </c>
      <c r="AF2057" s="134"/>
    </row>
    <row r="2058" spans="1:32" s="135" customFormat="1" ht="60">
      <c r="A2058" s="133" t="s">
        <v>62915</v>
      </c>
      <c r="B2058" s="125" t="s">
        <v>58450</v>
      </c>
      <c r="C2058" s="125" t="s">
        <v>59193</v>
      </c>
      <c r="D2058" s="127" t="s">
        <v>29563</v>
      </c>
      <c r="E2058" s="111" t="s">
        <v>6488</v>
      </c>
      <c r="F2058" s="126" t="s">
        <v>59679</v>
      </c>
      <c r="G2058" s="127" t="s">
        <v>59680</v>
      </c>
      <c r="H2058" s="111" t="s">
        <v>420</v>
      </c>
      <c r="I2058" s="128">
        <v>1455.3</v>
      </c>
      <c r="J2058" s="42">
        <v>52233.248400000004</v>
      </c>
      <c r="K2058" s="34">
        <v>76015046.396520004</v>
      </c>
      <c r="L2058" s="24">
        <v>71042099.436000004</v>
      </c>
      <c r="M2058" s="129" t="s">
        <v>45</v>
      </c>
      <c r="N2058" s="129">
        <v>12</v>
      </c>
      <c r="O2058" s="130" t="s">
        <v>26</v>
      </c>
      <c r="P2058" s="116" t="s">
        <v>424</v>
      </c>
      <c r="Q2058" s="117" t="s">
        <v>63003</v>
      </c>
      <c r="R2058" s="117" t="s">
        <v>63002</v>
      </c>
      <c r="S2058" s="117" t="s">
        <v>57126</v>
      </c>
      <c r="T2058" s="117" t="s">
        <v>57126</v>
      </c>
      <c r="U2058" s="117" t="s">
        <v>57126</v>
      </c>
      <c r="V2058" s="114" t="s">
        <v>17</v>
      </c>
      <c r="W2058" s="118" t="s">
        <v>364</v>
      </c>
      <c r="X2058" s="115" t="str">
        <f>VLOOKUP(W2058,'Formato de datos '!$G$1:$H$240,2,0)</f>
        <v>Material Médico Quirurgico</v>
      </c>
      <c r="Y2058" s="129" t="s">
        <v>57</v>
      </c>
      <c r="Z2058" s="129"/>
      <c r="AA2058" s="131" t="s">
        <v>58450</v>
      </c>
      <c r="AB2058" s="129" t="s">
        <v>442</v>
      </c>
      <c r="AC2058" s="129"/>
      <c r="AD2058" s="130"/>
      <c r="AE2058" s="122">
        <v>2376</v>
      </c>
      <c r="AF2058" s="134"/>
    </row>
    <row r="2059" spans="1:32" s="135" customFormat="1" ht="60">
      <c r="A2059" s="133" t="s">
        <v>62915</v>
      </c>
      <c r="B2059" s="125" t="s">
        <v>58450</v>
      </c>
      <c r="C2059" s="125" t="s">
        <v>59193</v>
      </c>
      <c r="D2059" s="127" t="s">
        <v>29563</v>
      </c>
      <c r="E2059" s="111" t="s">
        <v>6488</v>
      </c>
      <c r="F2059" s="126" t="s">
        <v>59681</v>
      </c>
      <c r="G2059" s="127" t="s">
        <v>59682</v>
      </c>
      <c r="H2059" s="111" t="s">
        <v>420</v>
      </c>
      <c r="I2059" s="128">
        <v>696.78</v>
      </c>
      <c r="J2059" s="42">
        <v>27643.9856</v>
      </c>
      <c r="K2059" s="34">
        <v>19261776.286367998</v>
      </c>
      <c r="L2059" s="24">
        <v>17913451.94632224</v>
      </c>
      <c r="M2059" s="129" t="s">
        <v>45</v>
      </c>
      <c r="N2059" s="129">
        <v>12</v>
      </c>
      <c r="O2059" s="130" t="s">
        <v>26</v>
      </c>
      <c r="P2059" s="116" t="s">
        <v>424</v>
      </c>
      <c r="Q2059" s="117" t="s">
        <v>63003</v>
      </c>
      <c r="R2059" s="117" t="s">
        <v>63002</v>
      </c>
      <c r="S2059" s="117" t="s">
        <v>57126</v>
      </c>
      <c r="T2059" s="117" t="s">
        <v>57126</v>
      </c>
      <c r="U2059" s="117" t="s">
        <v>57126</v>
      </c>
      <c r="V2059" s="114" t="s">
        <v>17</v>
      </c>
      <c r="W2059" s="118" t="s">
        <v>364</v>
      </c>
      <c r="X2059" s="115" t="str">
        <f>VLOOKUP(W2059,'Formato de datos '!$G$1:$H$240,2,0)</f>
        <v>Material Médico Quirurgico</v>
      </c>
      <c r="Y2059" s="129" t="s">
        <v>57</v>
      </c>
      <c r="Z2059" s="129"/>
      <c r="AA2059" s="131" t="s">
        <v>58450</v>
      </c>
      <c r="AB2059" s="129" t="s">
        <v>442</v>
      </c>
      <c r="AC2059" s="129"/>
      <c r="AD2059" s="130"/>
      <c r="AE2059" s="122">
        <v>2377</v>
      </c>
      <c r="AF2059" s="134"/>
    </row>
    <row r="2060" spans="1:32" s="135" customFormat="1" ht="60">
      <c r="A2060" s="133" t="s">
        <v>62915</v>
      </c>
      <c r="B2060" s="125" t="s">
        <v>58450</v>
      </c>
      <c r="C2060" s="125" t="s">
        <v>59193</v>
      </c>
      <c r="D2060" s="127" t="s">
        <v>29563</v>
      </c>
      <c r="E2060" s="111" t="s">
        <v>6488</v>
      </c>
      <c r="F2060" s="126">
        <v>40000356</v>
      </c>
      <c r="G2060" s="127" t="s">
        <v>59683</v>
      </c>
      <c r="H2060" s="111" t="s">
        <v>420</v>
      </c>
      <c r="I2060" s="128">
        <v>8537.7599999999984</v>
      </c>
      <c r="J2060" s="42">
        <v>10412.10016</v>
      </c>
      <c r="K2060" s="34">
        <v>88896012.262041584</v>
      </c>
      <c r="L2060" s="24">
        <v>63133832.361599989</v>
      </c>
      <c r="M2060" s="129" t="s">
        <v>45</v>
      </c>
      <c r="N2060" s="129">
        <v>12</v>
      </c>
      <c r="O2060" s="130" t="s">
        <v>26</v>
      </c>
      <c r="P2060" s="116" t="s">
        <v>424</v>
      </c>
      <c r="Q2060" s="117" t="s">
        <v>63003</v>
      </c>
      <c r="R2060" s="117" t="s">
        <v>63002</v>
      </c>
      <c r="S2060" s="117" t="s">
        <v>57126</v>
      </c>
      <c r="T2060" s="117" t="s">
        <v>57126</v>
      </c>
      <c r="U2060" s="117" t="s">
        <v>57126</v>
      </c>
      <c r="V2060" s="114" t="s">
        <v>17</v>
      </c>
      <c r="W2060" s="118" t="s">
        <v>364</v>
      </c>
      <c r="X2060" s="115" t="str">
        <f>VLOOKUP(W2060,'Formato de datos '!$G$1:$H$240,2,0)</f>
        <v>Material Médico Quirurgico</v>
      </c>
      <c r="Y2060" s="129" t="s">
        <v>57</v>
      </c>
      <c r="Z2060" s="129"/>
      <c r="AA2060" s="131" t="s">
        <v>58450</v>
      </c>
      <c r="AB2060" s="129" t="s">
        <v>442</v>
      </c>
      <c r="AC2060" s="129"/>
      <c r="AD2060" s="130"/>
      <c r="AE2060" s="122">
        <v>2378</v>
      </c>
      <c r="AF2060" s="134"/>
    </row>
    <row r="2061" spans="1:32" s="135" customFormat="1" ht="60">
      <c r="A2061" s="133" t="s">
        <v>62915</v>
      </c>
      <c r="B2061" s="125" t="s">
        <v>58450</v>
      </c>
      <c r="C2061" s="125" t="s">
        <v>59193</v>
      </c>
      <c r="D2061" s="127" t="s">
        <v>29563</v>
      </c>
      <c r="E2061" s="111" t="s">
        <v>6488</v>
      </c>
      <c r="F2061" s="126">
        <v>40000313</v>
      </c>
      <c r="G2061" s="127" t="s">
        <v>59684</v>
      </c>
      <c r="H2061" s="111" t="s">
        <v>420</v>
      </c>
      <c r="I2061" s="128">
        <v>776.16</v>
      </c>
      <c r="J2061" s="42">
        <v>9765.3304000000007</v>
      </c>
      <c r="K2061" s="34">
        <v>7579458.8432640005</v>
      </c>
      <c r="L2061" s="24">
        <v>7048896.7242355207</v>
      </c>
      <c r="M2061" s="129" t="s">
        <v>45</v>
      </c>
      <c r="N2061" s="129">
        <v>12</v>
      </c>
      <c r="O2061" s="130" t="s">
        <v>26</v>
      </c>
      <c r="P2061" s="116" t="s">
        <v>424</v>
      </c>
      <c r="Q2061" s="117" t="s">
        <v>63003</v>
      </c>
      <c r="R2061" s="117" t="s">
        <v>63002</v>
      </c>
      <c r="S2061" s="117" t="s">
        <v>57126</v>
      </c>
      <c r="T2061" s="117" t="s">
        <v>57126</v>
      </c>
      <c r="U2061" s="117" t="s">
        <v>57126</v>
      </c>
      <c r="V2061" s="114" t="s">
        <v>17</v>
      </c>
      <c r="W2061" s="118" t="s">
        <v>364</v>
      </c>
      <c r="X2061" s="115" t="str">
        <f>VLOOKUP(W2061,'Formato de datos '!$G$1:$H$240,2,0)</f>
        <v>Material Médico Quirurgico</v>
      </c>
      <c r="Y2061" s="129" t="s">
        <v>57</v>
      </c>
      <c r="Z2061" s="129"/>
      <c r="AA2061" s="131" t="s">
        <v>58450</v>
      </c>
      <c r="AB2061" s="129" t="s">
        <v>442</v>
      </c>
      <c r="AC2061" s="129"/>
      <c r="AD2061" s="130"/>
      <c r="AE2061" s="122">
        <v>2379</v>
      </c>
      <c r="AF2061" s="134"/>
    </row>
    <row r="2062" spans="1:32" s="135" customFormat="1" ht="60">
      <c r="A2062" s="133" t="s">
        <v>62915</v>
      </c>
      <c r="B2062" s="125" t="s">
        <v>58450</v>
      </c>
      <c r="C2062" s="125" t="s">
        <v>59193</v>
      </c>
      <c r="D2062" s="127" t="s">
        <v>29563</v>
      </c>
      <c r="E2062" s="111" t="s">
        <v>6488</v>
      </c>
      <c r="F2062" s="126">
        <v>40000329</v>
      </c>
      <c r="G2062" s="127" t="s">
        <v>59685</v>
      </c>
      <c r="H2062" s="111" t="s">
        <v>420</v>
      </c>
      <c r="I2062" s="128">
        <v>202.85999999999999</v>
      </c>
      <c r="J2062" s="42">
        <v>39190.165280000001</v>
      </c>
      <c r="K2062" s="34">
        <v>7950116.9287008001</v>
      </c>
      <c r="L2062" s="24">
        <v>7416155.8799999999</v>
      </c>
      <c r="M2062" s="129" t="s">
        <v>45</v>
      </c>
      <c r="N2062" s="129">
        <v>12</v>
      </c>
      <c r="O2062" s="130" t="s">
        <v>26</v>
      </c>
      <c r="P2062" s="116" t="s">
        <v>424</v>
      </c>
      <c r="Q2062" s="117" t="s">
        <v>63003</v>
      </c>
      <c r="R2062" s="117" t="s">
        <v>63002</v>
      </c>
      <c r="S2062" s="117" t="s">
        <v>57126</v>
      </c>
      <c r="T2062" s="117" t="s">
        <v>57126</v>
      </c>
      <c r="U2062" s="117" t="s">
        <v>57126</v>
      </c>
      <c r="V2062" s="114" t="s">
        <v>17</v>
      </c>
      <c r="W2062" s="118" t="s">
        <v>364</v>
      </c>
      <c r="X2062" s="115" t="str">
        <f>VLOOKUP(W2062,'Formato de datos '!$G$1:$H$240,2,0)</f>
        <v>Material Médico Quirurgico</v>
      </c>
      <c r="Y2062" s="129" t="s">
        <v>57</v>
      </c>
      <c r="Z2062" s="129"/>
      <c r="AA2062" s="131" t="s">
        <v>58450</v>
      </c>
      <c r="AB2062" s="129" t="s">
        <v>442</v>
      </c>
      <c r="AC2062" s="129"/>
      <c r="AD2062" s="130"/>
      <c r="AE2062" s="122">
        <v>2380</v>
      </c>
      <c r="AF2062" s="134"/>
    </row>
    <row r="2063" spans="1:32" s="135" customFormat="1" ht="60">
      <c r="A2063" s="133" t="s">
        <v>62915</v>
      </c>
      <c r="B2063" s="125" t="s">
        <v>58450</v>
      </c>
      <c r="C2063" s="125" t="s">
        <v>59193</v>
      </c>
      <c r="D2063" s="127" t="s">
        <v>29563</v>
      </c>
      <c r="E2063" s="111" t="s">
        <v>6488</v>
      </c>
      <c r="F2063" s="126" t="s">
        <v>59686</v>
      </c>
      <c r="G2063" s="127" t="s">
        <v>59687</v>
      </c>
      <c r="H2063" s="111" t="s">
        <v>420</v>
      </c>
      <c r="I2063" s="128">
        <v>171.98999999999998</v>
      </c>
      <c r="J2063" s="42">
        <v>35900.186560000002</v>
      </c>
      <c r="K2063" s="34">
        <v>6174473.0864543999</v>
      </c>
      <c r="L2063" s="24">
        <v>5742259.9704025919</v>
      </c>
      <c r="M2063" s="129" t="s">
        <v>45</v>
      </c>
      <c r="N2063" s="129">
        <v>12</v>
      </c>
      <c r="O2063" s="130" t="s">
        <v>26</v>
      </c>
      <c r="P2063" s="116" t="s">
        <v>424</v>
      </c>
      <c r="Q2063" s="117" t="s">
        <v>63003</v>
      </c>
      <c r="R2063" s="117" t="s">
        <v>63002</v>
      </c>
      <c r="S2063" s="117" t="s">
        <v>57126</v>
      </c>
      <c r="T2063" s="117" t="s">
        <v>57126</v>
      </c>
      <c r="U2063" s="117" t="s">
        <v>57126</v>
      </c>
      <c r="V2063" s="114" t="s">
        <v>17</v>
      </c>
      <c r="W2063" s="118" t="s">
        <v>364</v>
      </c>
      <c r="X2063" s="115" t="str">
        <f>VLOOKUP(W2063,'Formato de datos '!$G$1:$H$240,2,0)</f>
        <v>Material Médico Quirurgico</v>
      </c>
      <c r="Y2063" s="129" t="s">
        <v>57</v>
      </c>
      <c r="Z2063" s="129"/>
      <c r="AA2063" s="131" t="s">
        <v>58450</v>
      </c>
      <c r="AB2063" s="129" t="s">
        <v>442</v>
      </c>
      <c r="AC2063" s="129"/>
      <c r="AD2063" s="130"/>
      <c r="AE2063" s="122">
        <v>2381</v>
      </c>
      <c r="AF2063" s="134"/>
    </row>
    <row r="2064" spans="1:32" s="135" customFormat="1" ht="60">
      <c r="A2064" s="133" t="s">
        <v>62915</v>
      </c>
      <c r="B2064" s="125" t="s">
        <v>58450</v>
      </c>
      <c r="C2064" s="125" t="s">
        <v>59193</v>
      </c>
      <c r="D2064" s="127" t="s">
        <v>29563</v>
      </c>
      <c r="E2064" s="111" t="s">
        <v>6488</v>
      </c>
      <c r="F2064" s="126" t="s">
        <v>59688</v>
      </c>
      <c r="G2064" s="127" t="s">
        <v>59689</v>
      </c>
      <c r="H2064" s="111" t="s">
        <v>420</v>
      </c>
      <c r="I2064" s="128">
        <v>139.64999999999998</v>
      </c>
      <c r="J2064" s="42">
        <v>32536.218400000002</v>
      </c>
      <c r="K2064" s="34">
        <v>4543682.8995599998</v>
      </c>
      <c r="L2064" s="24">
        <v>4225625.0965907993</v>
      </c>
      <c r="M2064" s="129" t="s">
        <v>45</v>
      </c>
      <c r="N2064" s="129">
        <v>12</v>
      </c>
      <c r="O2064" s="130" t="s">
        <v>26</v>
      </c>
      <c r="P2064" s="116" t="s">
        <v>424</v>
      </c>
      <c r="Q2064" s="117" t="s">
        <v>63003</v>
      </c>
      <c r="R2064" s="117" t="s">
        <v>63002</v>
      </c>
      <c r="S2064" s="117" t="s">
        <v>57126</v>
      </c>
      <c r="T2064" s="117" t="s">
        <v>57126</v>
      </c>
      <c r="U2064" s="117" t="s">
        <v>57126</v>
      </c>
      <c r="V2064" s="114" t="s">
        <v>17</v>
      </c>
      <c r="W2064" s="118" t="s">
        <v>364</v>
      </c>
      <c r="X2064" s="115" t="str">
        <f>VLOOKUP(W2064,'Formato de datos '!$G$1:$H$240,2,0)</f>
        <v>Material Médico Quirurgico</v>
      </c>
      <c r="Y2064" s="129" t="s">
        <v>57</v>
      </c>
      <c r="Z2064" s="129"/>
      <c r="AA2064" s="131" t="s">
        <v>58450</v>
      </c>
      <c r="AB2064" s="129" t="s">
        <v>442</v>
      </c>
      <c r="AC2064" s="129"/>
      <c r="AD2064" s="130"/>
      <c r="AE2064" s="122">
        <v>2382</v>
      </c>
      <c r="AF2064" s="134"/>
    </row>
    <row r="2065" spans="1:32" s="135" customFormat="1" ht="60">
      <c r="A2065" s="133" t="s">
        <v>62915</v>
      </c>
      <c r="B2065" s="125" t="s">
        <v>58450</v>
      </c>
      <c r="C2065" s="125" t="s">
        <v>59193</v>
      </c>
      <c r="D2065" s="127" t="s">
        <v>29563</v>
      </c>
      <c r="E2065" s="111" t="s">
        <v>6488</v>
      </c>
      <c r="F2065" s="126" t="s">
        <v>59690</v>
      </c>
      <c r="G2065" s="127" t="s">
        <v>59691</v>
      </c>
      <c r="H2065" s="111" t="s">
        <v>420</v>
      </c>
      <c r="I2065" s="128">
        <v>242.54999999999998</v>
      </c>
      <c r="J2065" s="42">
        <v>29709.311519999999</v>
      </c>
      <c r="K2065" s="34">
        <v>7205993.5091759991</v>
      </c>
      <c r="L2065" s="24">
        <v>6701573.963533679</v>
      </c>
      <c r="M2065" s="129" t="s">
        <v>45</v>
      </c>
      <c r="N2065" s="129">
        <v>12</v>
      </c>
      <c r="O2065" s="130" t="s">
        <v>26</v>
      </c>
      <c r="P2065" s="116" t="s">
        <v>424</v>
      </c>
      <c r="Q2065" s="117" t="s">
        <v>63003</v>
      </c>
      <c r="R2065" s="117" t="s">
        <v>63002</v>
      </c>
      <c r="S2065" s="117" t="s">
        <v>57126</v>
      </c>
      <c r="T2065" s="117" t="s">
        <v>57126</v>
      </c>
      <c r="U2065" s="117" t="s">
        <v>57126</v>
      </c>
      <c r="V2065" s="114" t="s">
        <v>17</v>
      </c>
      <c r="W2065" s="118" t="s">
        <v>364</v>
      </c>
      <c r="X2065" s="115" t="str">
        <f>VLOOKUP(W2065,'Formato de datos '!$G$1:$H$240,2,0)</f>
        <v>Material Médico Quirurgico</v>
      </c>
      <c r="Y2065" s="129" t="s">
        <v>57</v>
      </c>
      <c r="Z2065" s="129"/>
      <c r="AA2065" s="131" t="s">
        <v>58450</v>
      </c>
      <c r="AB2065" s="129" t="s">
        <v>442</v>
      </c>
      <c r="AC2065" s="129"/>
      <c r="AD2065" s="130"/>
      <c r="AE2065" s="122">
        <v>2383</v>
      </c>
      <c r="AF2065" s="134"/>
    </row>
    <row r="2066" spans="1:32" s="135" customFormat="1" ht="75">
      <c r="A2066" s="133" t="s">
        <v>62915</v>
      </c>
      <c r="B2066" s="125" t="s">
        <v>58450</v>
      </c>
      <c r="C2066" s="125" t="s">
        <v>59193</v>
      </c>
      <c r="D2066" s="127" t="s">
        <v>29563</v>
      </c>
      <c r="E2066" s="111" t="s">
        <v>6487</v>
      </c>
      <c r="F2066" s="126" t="s">
        <v>59692</v>
      </c>
      <c r="G2066" s="127" t="s">
        <v>59693</v>
      </c>
      <c r="H2066" s="111" t="s">
        <v>420</v>
      </c>
      <c r="I2066" s="128">
        <v>11.76</v>
      </c>
      <c r="J2066" s="42">
        <v>2328641.2799999998</v>
      </c>
      <c r="K2066" s="34">
        <v>27384821.452799998</v>
      </c>
      <c r="L2066" s="24">
        <v>25545542.399999999</v>
      </c>
      <c r="M2066" s="129" t="s">
        <v>45</v>
      </c>
      <c r="N2066" s="129">
        <v>12</v>
      </c>
      <c r="O2066" s="130" t="s">
        <v>26</v>
      </c>
      <c r="P2066" s="116" t="s">
        <v>424</v>
      </c>
      <c r="Q2066" s="117" t="s">
        <v>63003</v>
      </c>
      <c r="R2066" s="117" t="s">
        <v>63002</v>
      </c>
      <c r="S2066" s="117" t="s">
        <v>57126</v>
      </c>
      <c r="T2066" s="117" t="s">
        <v>57126</v>
      </c>
      <c r="U2066" s="117" t="s">
        <v>57126</v>
      </c>
      <c r="V2066" s="114" t="s">
        <v>17</v>
      </c>
      <c r="W2066" s="118" t="s">
        <v>364</v>
      </c>
      <c r="X2066" s="115" t="str">
        <f>VLOOKUP(W2066,'Formato de datos '!$G$1:$H$240,2,0)</f>
        <v>Material Médico Quirurgico</v>
      </c>
      <c r="Y2066" s="129" t="s">
        <v>57</v>
      </c>
      <c r="Z2066" s="129"/>
      <c r="AA2066" s="131" t="s">
        <v>58450</v>
      </c>
      <c r="AB2066" s="129" t="s">
        <v>442</v>
      </c>
      <c r="AC2066" s="129"/>
      <c r="AD2066" s="130"/>
      <c r="AE2066" s="122">
        <v>2384</v>
      </c>
      <c r="AF2066" s="134"/>
    </row>
    <row r="2067" spans="1:32" s="135" customFormat="1" ht="75">
      <c r="A2067" s="133" t="s">
        <v>62915</v>
      </c>
      <c r="B2067" s="125" t="s">
        <v>58450</v>
      </c>
      <c r="C2067" s="125" t="s">
        <v>59193</v>
      </c>
      <c r="D2067" s="127" t="s">
        <v>29563</v>
      </c>
      <c r="E2067" s="111" t="s">
        <v>6487</v>
      </c>
      <c r="F2067" s="126" t="s">
        <v>59694</v>
      </c>
      <c r="G2067" s="127" t="s">
        <v>59695</v>
      </c>
      <c r="H2067" s="111" t="s">
        <v>420</v>
      </c>
      <c r="I2067" s="128">
        <v>10.29</v>
      </c>
      <c r="J2067" s="42">
        <v>1912812.48</v>
      </c>
      <c r="K2067" s="34">
        <v>19682840.419199999</v>
      </c>
      <c r="L2067" s="24">
        <v>18360858.599999998</v>
      </c>
      <c r="M2067" s="129" t="s">
        <v>45</v>
      </c>
      <c r="N2067" s="129">
        <v>12</v>
      </c>
      <c r="O2067" s="130" t="s">
        <v>26</v>
      </c>
      <c r="P2067" s="116" t="s">
        <v>424</v>
      </c>
      <c r="Q2067" s="117" t="s">
        <v>63003</v>
      </c>
      <c r="R2067" s="117" t="s">
        <v>63002</v>
      </c>
      <c r="S2067" s="117" t="s">
        <v>57126</v>
      </c>
      <c r="T2067" s="117" t="s">
        <v>57126</v>
      </c>
      <c r="U2067" s="117" t="s">
        <v>57126</v>
      </c>
      <c r="V2067" s="114" t="s">
        <v>17</v>
      </c>
      <c r="W2067" s="118" t="s">
        <v>364</v>
      </c>
      <c r="X2067" s="115" t="str">
        <f>VLOOKUP(W2067,'Formato de datos '!$G$1:$H$240,2,0)</f>
        <v>Material Médico Quirurgico</v>
      </c>
      <c r="Y2067" s="129" t="s">
        <v>57</v>
      </c>
      <c r="Z2067" s="129"/>
      <c r="AA2067" s="131" t="s">
        <v>58450</v>
      </c>
      <c r="AB2067" s="129" t="s">
        <v>442</v>
      </c>
      <c r="AC2067" s="129"/>
      <c r="AD2067" s="130"/>
      <c r="AE2067" s="122">
        <v>2385</v>
      </c>
      <c r="AF2067" s="134"/>
    </row>
    <row r="2068" spans="1:32" s="135" customFormat="1" ht="75">
      <c r="A2068" s="133" t="s">
        <v>62915</v>
      </c>
      <c r="B2068" s="125" t="s">
        <v>58450</v>
      </c>
      <c r="C2068" s="125" t="s">
        <v>59193</v>
      </c>
      <c r="D2068" s="127" t="s">
        <v>29563</v>
      </c>
      <c r="E2068" s="111" t="s">
        <v>6487</v>
      </c>
      <c r="F2068" s="126" t="s">
        <v>59696</v>
      </c>
      <c r="G2068" s="127" t="s">
        <v>59697</v>
      </c>
      <c r="H2068" s="111" t="s">
        <v>420</v>
      </c>
      <c r="I2068" s="128">
        <v>2.94</v>
      </c>
      <c r="J2068" s="42">
        <v>2328641.2799999998</v>
      </c>
      <c r="K2068" s="34">
        <v>6846205.3631999996</v>
      </c>
      <c r="L2068" s="24">
        <v>6386385.5999999996</v>
      </c>
      <c r="M2068" s="129" t="s">
        <v>45</v>
      </c>
      <c r="N2068" s="129">
        <v>12</v>
      </c>
      <c r="O2068" s="130" t="s">
        <v>26</v>
      </c>
      <c r="P2068" s="116" t="s">
        <v>424</v>
      </c>
      <c r="Q2068" s="117" t="s">
        <v>63003</v>
      </c>
      <c r="R2068" s="117" t="s">
        <v>63002</v>
      </c>
      <c r="S2068" s="117" t="s">
        <v>57126</v>
      </c>
      <c r="T2068" s="117" t="s">
        <v>57126</v>
      </c>
      <c r="U2068" s="117" t="s">
        <v>57126</v>
      </c>
      <c r="V2068" s="114" t="s">
        <v>17</v>
      </c>
      <c r="W2068" s="118" t="s">
        <v>364</v>
      </c>
      <c r="X2068" s="115" t="str">
        <f>VLOOKUP(W2068,'Formato de datos '!$G$1:$H$240,2,0)</f>
        <v>Material Médico Quirurgico</v>
      </c>
      <c r="Y2068" s="129" t="s">
        <v>57</v>
      </c>
      <c r="Z2068" s="129"/>
      <c r="AA2068" s="131" t="s">
        <v>58450</v>
      </c>
      <c r="AB2068" s="129" t="s">
        <v>442</v>
      </c>
      <c r="AC2068" s="129"/>
      <c r="AD2068" s="130"/>
      <c r="AE2068" s="122">
        <v>2386</v>
      </c>
      <c r="AF2068" s="134"/>
    </row>
    <row r="2069" spans="1:32" s="135" customFormat="1" ht="75">
      <c r="A2069" s="133" t="s">
        <v>62915</v>
      </c>
      <c r="B2069" s="125" t="s">
        <v>58450</v>
      </c>
      <c r="C2069" s="125" t="s">
        <v>59193</v>
      </c>
      <c r="D2069" s="127" t="s">
        <v>29563</v>
      </c>
      <c r="E2069" s="111" t="s">
        <v>6487</v>
      </c>
      <c r="F2069" s="126" t="s">
        <v>59698</v>
      </c>
      <c r="G2069" s="127" t="s">
        <v>59699</v>
      </c>
      <c r="H2069" s="111" t="s">
        <v>420</v>
      </c>
      <c r="I2069" s="128">
        <v>4.4099999999999993</v>
      </c>
      <c r="J2069" s="42">
        <v>2328641.2799999998</v>
      </c>
      <c r="K2069" s="34">
        <v>10269308.044799997</v>
      </c>
      <c r="L2069" s="24">
        <v>9579578.3999999985</v>
      </c>
      <c r="M2069" s="129" t="s">
        <v>45</v>
      </c>
      <c r="N2069" s="129">
        <v>12</v>
      </c>
      <c r="O2069" s="130" t="s">
        <v>26</v>
      </c>
      <c r="P2069" s="116" t="s">
        <v>424</v>
      </c>
      <c r="Q2069" s="117" t="s">
        <v>63003</v>
      </c>
      <c r="R2069" s="117" t="s">
        <v>63002</v>
      </c>
      <c r="S2069" s="117" t="s">
        <v>57126</v>
      </c>
      <c r="T2069" s="117" t="s">
        <v>57126</v>
      </c>
      <c r="U2069" s="117" t="s">
        <v>57126</v>
      </c>
      <c r="V2069" s="114" t="s">
        <v>17</v>
      </c>
      <c r="W2069" s="118" t="s">
        <v>364</v>
      </c>
      <c r="X2069" s="115" t="str">
        <f>VLOOKUP(W2069,'Formato de datos '!$G$1:$H$240,2,0)</f>
        <v>Material Médico Quirurgico</v>
      </c>
      <c r="Y2069" s="129" t="s">
        <v>57</v>
      </c>
      <c r="Z2069" s="129"/>
      <c r="AA2069" s="131" t="s">
        <v>58450</v>
      </c>
      <c r="AB2069" s="129" t="s">
        <v>442</v>
      </c>
      <c r="AC2069" s="129"/>
      <c r="AD2069" s="130"/>
      <c r="AE2069" s="122">
        <v>2387</v>
      </c>
      <c r="AF2069" s="134"/>
    </row>
    <row r="2070" spans="1:32" s="135" customFormat="1" ht="75">
      <c r="A2070" s="133" t="s">
        <v>62915</v>
      </c>
      <c r="B2070" s="125" t="s">
        <v>58450</v>
      </c>
      <c r="C2070" s="125" t="s">
        <v>59193</v>
      </c>
      <c r="D2070" s="127" t="s">
        <v>29563</v>
      </c>
      <c r="E2070" s="111" t="s">
        <v>6487</v>
      </c>
      <c r="F2070" s="126" t="s">
        <v>59700</v>
      </c>
      <c r="G2070" s="127" t="s">
        <v>59701</v>
      </c>
      <c r="H2070" s="111" t="s">
        <v>420</v>
      </c>
      <c r="I2070" s="128">
        <v>13.229999999999999</v>
      </c>
      <c r="J2070" s="42">
        <v>2328641.2799999998</v>
      </c>
      <c r="K2070" s="34">
        <v>30807924.134399995</v>
      </c>
      <c r="L2070" s="24">
        <v>28738735.199999996</v>
      </c>
      <c r="M2070" s="129" t="s">
        <v>45</v>
      </c>
      <c r="N2070" s="129">
        <v>12</v>
      </c>
      <c r="O2070" s="130" t="s">
        <v>26</v>
      </c>
      <c r="P2070" s="116" t="s">
        <v>424</v>
      </c>
      <c r="Q2070" s="117" t="s">
        <v>63003</v>
      </c>
      <c r="R2070" s="117" t="s">
        <v>63002</v>
      </c>
      <c r="S2070" s="117" t="s">
        <v>57126</v>
      </c>
      <c r="T2070" s="117" t="s">
        <v>57126</v>
      </c>
      <c r="U2070" s="117" t="s">
        <v>57126</v>
      </c>
      <c r="V2070" s="114" t="s">
        <v>17</v>
      </c>
      <c r="W2070" s="118" t="s">
        <v>364</v>
      </c>
      <c r="X2070" s="115" t="str">
        <f>VLOOKUP(W2070,'Formato de datos '!$G$1:$H$240,2,0)</f>
        <v>Material Médico Quirurgico</v>
      </c>
      <c r="Y2070" s="129" t="s">
        <v>57</v>
      </c>
      <c r="Z2070" s="129"/>
      <c r="AA2070" s="131" t="s">
        <v>58450</v>
      </c>
      <c r="AB2070" s="129" t="s">
        <v>442</v>
      </c>
      <c r="AC2070" s="129"/>
      <c r="AD2070" s="130"/>
      <c r="AE2070" s="122">
        <v>2388</v>
      </c>
      <c r="AF2070" s="134"/>
    </row>
    <row r="2071" spans="1:32" s="135" customFormat="1" ht="75">
      <c r="A2071" s="133" t="s">
        <v>62915</v>
      </c>
      <c r="B2071" s="125" t="s">
        <v>58450</v>
      </c>
      <c r="C2071" s="125" t="s">
        <v>59193</v>
      </c>
      <c r="D2071" s="127" t="s">
        <v>29563</v>
      </c>
      <c r="E2071" s="111" t="s">
        <v>6487</v>
      </c>
      <c r="F2071" s="126">
        <v>20131394</v>
      </c>
      <c r="G2071" s="127" t="s">
        <v>59702</v>
      </c>
      <c r="H2071" s="111" t="s">
        <v>420</v>
      </c>
      <c r="I2071" s="128">
        <v>4.4099999999999993</v>
      </c>
      <c r="J2071" s="42">
        <v>2328641.2799999998</v>
      </c>
      <c r="K2071" s="34">
        <v>10269308.044799997</v>
      </c>
      <c r="L2071" s="24">
        <v>6210356.0399999991</v>
      </c>
      <c r="M2071" s="129" t="s">
        <v>45</v>
      </c>
      <c r="N2071" s="129">
        <v>12</v>
      </c>
      <c r="O2071" s="130" t="s">
        <v>26</v>
      </c>
      <c r="P2071" s="116" t="s">
        <v>424</v>
      </c>
      <c r="Q2071" s="117" t="s">
        <v>63003</v>
      </c>
      <c r="R2071" s="117" t="s">
        <v>63002</v>
      </c>
      <c r="S2071" s="117" t="s">
        <v>57126</v>
      </c>
      <c r="T2071" s="117" t="s">
        <v>57126</v>
      </c>
      <c r="U2071" s="117" t="s">
        <v>57126</v>
      </c>
      <c r="V2071" s="114" t="s">
        <v>17</v>
      </c>
      <c r="W2071" s="118" t="s">
        <v>364</v>
      </c>
      <c r="X2071" s="115" t="str">
        <f>VLOOKUP(W2071,'Formato de datos '!$G$1:$H$240,2,0)</f>
        <v>Material Médico Quirurgico</v>
      </c>
      <c r="Y2071" s="129" t="s">
        <v>57</v>
      </c>
      <c r="Z2071" s="129"/>
      <c r="AA2071" s="131" t="s">
        <v>58450</v>
      </c>
      <c r="AB2071" s="129" t="s">
        <v>442</v>
      </c>
      <c r="AC2071" s="129"/>
      <c r="AD2071" s="130"/>
      <c r="AE2071" s="122">
        <v>2389</v>
      </c>
      <c r="AF2071" s="134"/>
    </row>
    <row r="2072" spans="1:32" s="135" customFormat="1" ht="75">
      <c r="A2072" s="133" t="s">
        <v>62915</v>
      </c>
      <c r="B2072" s="125" t="s">
        <v>58450</v>
      </c>
      <c r="C2072" s="125" t="s">
        <v>59193</v>
      </c>
      <c r="D2072" s="127" t="s">
        <v>29563</v>
      </c>
      <c r="E2072" s="111" t="s">
        <v>6487</v>
      </c>
      <c r="F2072" s="126" t="s">
        <v>59703</v>
      </c>
      <c r="G2072" s="127" t="s">
        <v>59704</v>
      </c>
      <c r="H2072" s="111" t="s">
        <v>420</v>
      </c>
      <c r="I2072" s="128">
        <v>8.8199999999999985</v>
      </c>
      <c r="J2072" s="42">
        <v>1912812.48</v>
      </c>
      <c r="K2072" s="34">
        <v>16871006.073599998</v>
      </c>
      <c r="L2072" s="24">
        <v>15690035.648447996</v>
      </c>
      <c r="M2072" s="129" t="s">
        <v>45</v>
      </c>
      <c r="N2072" s="129">
        <v>12</v>
      </c>
      <c r="O2072" s="130" t="s">
        <v>26</v>
      </c>
      <c r="P2072" s="116" t="s">
        <v>424</v>
      </c>
      <c r="Q2072" s="117" t="s">
        <v>63003</v>
      </c>
      <c r="R2072" s="117" t="s">
        <v>63002</v>
      </c>
      <c r="S2072" s="117" t="s">
        <v>57126</v>
      </c>
      <c r="T2072" s="117" t="s">
        <v>57126</v>
      </c>
      <c r="U2072" s="117" t="s">
        <v>57126</v>
      </c>
      <c r="V2072" s="114" t="s">
        <v>17</v>
      </c>
      <c r="W2072" s="118" t="s">
        <v>364</v>
      </c>
      <c r="X2072" s="115" t="str">
        <f>VLOOKUP(W2072,'Formato de datos '!$G$1:$H$240,2,0)</f>
        <v>Material Médico Quirurgico</v>
      </c>
      <c r="Y2072" s="129" t="s">
        <v>57</v>
      </c>
      <c r="Z2072" s="129"/>
      <c r="AA2072" s="131" t="s">
        <v>58450</v>
      </c>
      <c r="AB2072" s="129" t="s">
        <v>442</v>
      </c>
      <c r="AC2072" s="129"/>
      <c r="AD2072" s="130"/>
      <c r="AE2072" s="122">
        <v>2390</v>
      </c>
      <c r="AF2072" s="134"/>
    </row>
    <row r="2073" spans="1:32" s="135" customFormat="1" ht="60">
      <c r="A2073" s="133" t="s">
        <v>62915</v>
      </c>
      <c r="B2073" s="125" t="s">
        <v>58450</v>
      </c>
      <c r="C2073" s="125" t="s">
        <v>59193</v>
      </c>
      <c r="D2073" s="127" t="s">
        <v>29563</v>
      </c>
      <c r="E2073" s="111" t="s">
        <v>6484</v>
      </c>
      <c r="F2073" s="126">
        <v>4000010513</v>
      </c>
      <c r="G2073" s="127" t="s">
        <v>59705</v>
      </c>
      <c r="H2073" s="111" t="s">
        <v>420</v>
      </c>
      <c r="I2073" s="128">
        <v>14286.93</v>
      </c>
      <c r="J2073" s="42">
        <v>3369.2959999999998</v>
      </c>
      <c r="K2073" s="34">
        <v>48136896.101279996</v>
      </c>
      <c r="L2073" s="24">
        <v>44903820.990000002</v>
      </c>
      <c r="M2073" s="129" t="s">
        <v>45</v>
      </c>
      <c r="N2073" s="129">
        <v>12</v>
      </c>
      <c r="O2073" s="130" t="s">
        <v>26</v>
      </c>
      <c r="P2073" s="116" t="s">
        <v>424</v>
      </c>
      <c r="Q2073" s="117" t="s">
        <v>63003</v>
      </c>
      <c r="R2073" s="117" t="s">
        <v>63002</v>
      </c>
      <c r="S2073" s="117" t="s">
        <v>57126</v>
      </c>
      <c r="T2073" s="117" t="s">
        <v>57126</v>
      </c>
      <c r="U2073" s="117" t="s">
        <v>57126</v>
      </c>
      <c r="V2073" s="114" t="s">
        <v>17</v>
      </c>
      <c r="W2073" s="118" t="s">
        <v>364</v>
      </c>
      <c r="X2073" s="115" t="str">
        <f>VLOOKUP(W2073,'Formato de datos '!$G$1:$H$240,2,0)</f>
        <v>Material Médico Quirurgico</v>
      </c>
      <c r="Y2073" s="129" t="s">
        <v>57</v>
      </c>
      <c r="Z2073" s="129"/>
      <c r="AA2073" s="131" t="s">
        <v>58450</v>
      </c>
      <c r="AB2073" s="129" t="s">
        <v>442</v>
      </c>
      <c r="AC2073" s="129"/>
      <c r="AD2073" s="130"/>
      <c r="AE2073" s="122">
        <v>2391</v>
      </c>
      <c r="AF2073" s="134"/>
    </row>
    <row r="2074" spans="1:32" s="135" customFormat="1" ht="60">
      <c r="A2074" s="133" t="s">
        <v>62915</v>
      </c>
      <c r="B2074" s="125" t="s">
        <v>58450</v>
      </c>
      <c r="C2074" s="125" t="s">
        <v>59193</v>
      </c>
      <c r="D2074" s="127" t="s">
        <v>29563</v>
      </c>
      <c r="E2074" s="111" t="s">
        <v>6478</v>
      </c>
      <c r="F2074" s="126" t="s">
        <v>59706</v>
      </c>
      <c r="G2074" s="127" t="s">
        <v>59707</v>
      </c>
      <c r="H2074" s="111" t="s">
        <v>420</v>
      </c>
      <c r="I2074" s="128">
        <v>10</v>
      </c>
      <c r="J2074" s="42">
        <v>1020544</v>
      </c>
      <c r="K2074" s="34">
        <v>10205440</v>
      </c>
      <c r="L2074" s="24">
        <v>9520000</v>
      </c>
      <c r="M2074" s="129" t="s">
        <v>45</v>
      </c>
      <c r="N2074" s="129">
        <v>12</v>
      </c>
      <c r="O2074" s="130" t="s">
        <v>26</v>
      </c>
      <c r="P2074" s="116" t="s">
        <v>424</v>
      </c>
      <c r="Q2074" s="117" t="s">
        <v>63003</v>
      </c>
      <c r="R2074" s="117" t="s">
        <v>63002</v>
      </c>
      <c r="S2074" s="117" t="s">
        <v>57126</v>
      </c>
      <c r="T2074" s="117" t="s">
        <v>57126</v>
      </c>
      <c r="U2074" s="117" t="s">
        <v>57126</v>
      </c>
      <c r="V2074" s="114" t="s">
        <v>17</v>
      </c>
      <c r="W2074" s="118" t="s">
        <v>364</v>
      </c>
      <c r="X2074" s="115" t="str">
        <f>VLOOKUP(W2074,'Formato de datos '!$G$1:$H$240,2,0)</f>
        <v>Material Médico Quirurgico</v>
      </c>
      <c r="Y2074" s="129" t="s">
        <v>57</v>
      </c>
      <c r="Z2074" s="129"/>
      <c r="AA2074" s="131" t="s">
        <v>58450</v>
      </c>
      <c r="AB2074" s="129" t="s">
        <v>442</v>
      </c>
      <c r="AC2074" s="129"/>
      <c r="AD2074" s="130"/>
      <c r="AE2074" s="122">
        <v>2392</v>
      </c>
      <c r="AF2074" s="134"/>
    </row>
    <row r="2075" spans="1:32" s="135" customFormat="1" ht="60">
      <c r="A2075" s="133" t="s">
        <v>62915</v>
      </c>
      <c r="B2075" s="125" t="s">
        <v>58450</v>
      </c>
      <c r="C2075" s="125" t="s">
        <v>59193</v>
      </c>
      <c r="D2075" s="127" t="s">
        <v>29563</v>
      </c>
      <c r="E2075" s="111" t="s">
        <v>6478</v>
      </c>
      <c r="F2075" s="126" t="s">
        <v>59708</v>
      </c>
      <c r="G2075" s="127" t="s">
        <v>59709</v>
      </c>
      <c r="H2075" s="111" t="s">
        <v>420</v>
      </c>
      <c r="I2075" s="128">
        <v>10</v>
      </c>
      <c r="J2075" s="42">
        <v>1122598.3999999999</v>
      </c>
      <c r="K2075" s="34">
        <v>11225984</v>
      </c>
      <c r="L2075" s="24">
        <v>10440165.119999999</v>
      </c>
      <c r="M2075" s="129" t="s">
        <v>45</v>
      </c>
      <c r="N2075" s="129">
        <v>12</v>
      </c>
      <c r="O2075" s="130" t="s">
        <v>26</v>
      </c>
      <c r="P2075" s="116" t="s">
        <v>424</v>
      </c>
      <c r="Q2075" s="117" t="s">
        <v>63003</v>
      </c>
      <c r="R2075" s="117" t="s">
        <v>63002</v>
      </c>
      <c r="S2075" s="117" t="s">
        <v>57126</v>
      </c>
      <c r="T2075" s="117" t="s">
        <v>57126</v>
      </c>
      <c r="U2075" s="117" t="s">
        <v>57126</v>
      </c>
      <c r="V2075" s="114" t="s">
        <v>17</v>
      </c>
      <c r="W2075" s="118" t="s">
        <v>364</v>
      </c>
      <c r="X2075" s="115" t="str">
        <f>VLOOKUP(W2075,'Formato de datos '!$G$1:$H$240,2,0)</f>
        <v>Material Médico Quirurgico</v>
      </c>
      <c r="Y2075" s="129" t="s">
        <v>57</v>
      </c>
      <c r="Z2075" s="129"/>
      <c r="AA2075" s="131" t="s">
        <v>58450</v>
      </c>
      <c r="AB2075" s="129" t="s">
        <v>442</v>
      </c>
      <c r="AC2075" s="129"/>
      <c r="AD2075" s="130"/>
      <c r="AE2075" s="122">
        <v>2393</v>
      </c>
      <c r="AF2075" s="134"/>
    </row>
    <row r="2076" spans="1:32" s="135" customFormat="1" ht="60">
      <c r="A2076" s="133" t="s">
        <v>62915</v>
      </c>
      <c r="B2076" s="125" t="s">
        <v>58450</v>
      </c>
      <c r="C2076" s="125" t="s">
        <v>59193</v>
      </c>
      <c r="D2076" s="127" t="s">
        <v>29563</v>
      </c>
      <c r="E2076" s="111" t="s">
        <v>6478</v>
      </c>
      <c r="F2076" s="126" t="s">
        <v>59710</v>
      </c>
      <c r="G2076" s="127" t="s">
        <v>59711</v>
      </c>
      <c r="H2076" s="111" t="s">
        <v>420</v>
      </c>
      <c r="I2076" s="128">
        <v>5.88</v>
      </c>
      <c r="J2076" s="42">
        <v>1122598.3999999999</v>
      </c>
      <c r="K2076" s="34">
        <v>6600878.5919999992</v>
      </c>
      <c r="L2076" s="24">
        <v>6138817.0905599995</v>
      </c>
      <c r="M2076" s="129" t="s">
        <v>45</v>
      </c>
      <c r="N2076" s="129">
        <v>12</v>
      </c>
      <c r="O2076" s="130" t="s">
        <v>26</v>
      </c>
      <c r="P2076" s="116" t="s">
        <v>424</v>
      </c>
      <c r="Q2076" s="117" t="s">
        <v>63003</v>
      </c>
      <c r="R2076" s="117" t="s">
        <v>63002</v>
      </c>
      <c r="S2076" s="117" t="s">
        <v>57126</v>
      </c>
      <c r="T2076" s="117" t="s">
        <v>57126</v>
      </c>
      <c r="U2076" s="117" t="s">
        <v>57126</v>
      </c>
      <c r="V2076" s="114" t="s">
        <v>17</v>
      </c>
      <c r="W2076" s="118" t="s">
        <v>364</v>
      </c>
      <c r="X2076" s="115" t="str">
        <f>VLOOKUP(W2076,'Formato de datos '!$G$1:$H$240,2,0)</f>
        <v>Material Médico Quirurgico</v>
      </c>
      <c r="Y2076" s="129" t="s">
        <v>57</v>
      </c>
      <c r="Z2076" s="129"/>
      <c r="AA2076" s="131" t="s">
        <v>58450</v>
      </c>
      <c r="AB2076" s="129" t="s">
        <v>442</v>
      </c>
      <c r="AC2076" s="129"/>
      <c r="AD2076" s="130"/>
      <c r="AE2076" s="122">
        <v>2394</v>
      </c>
      <c r="AF2076" s="134"/>
    </row>
    <row r="2077" spans="1:32" s="135" customFormat="1" ht="60">
      <c r="A2077" s="133" t="s">
        <v>62915</v>
      </c>
      <c r="B2077" s="125" t="s">
        <v>58450</v>
      </c>
      <c r="C2077" s="125" t="s">
        <v>59193</v>
      </c>
      <c r="D2077" s="127" t="s">
        <v>29563</v>
      </c>
      <c r="E2077" s="111" t="s">
        <v>6494</v>
      </c>
      <c r="F2077" s="126" t="s">
        <v>59713</v>
      </c>
      <c r="G2077" s="127" t="s">
        <v>59714</v>
      </c>
      <c r="H2077" s="111" t="s">
        <v>420</v>
      </c>
      <c r="I2077" s="128">
        <v>11.76</v>
      </c>
      <c r="J2077" s="42">
        <v>1046057.6</v>
      </c>
      <c r="K2077" s="34">
        <v>12301637.376</v>
      </c>
      <c r="L2077" s="24">
        <v>11440522.759679999</v>
      </c>
      <c r="M2077" s="129" t="s">
        <v>45</v>
      </c>
      <c r="N2077" s="129">
        <v>12</v>
      </c>
      <c r="O2077" s="130" t="s">
        <v>26</v>
      </c>
      <c r="P2077" s="116" t="s">
        <v>424</v>
      </c>
      <c r="Q2077" s="117" t="s">
        <v>63003</v>
      </c>
      <c r="R2077" s="117" t="s">
        <v>63002</v>
      </c>
      <c r="S2077" s="117" t="s">
        <v>57126</v>
      </c>
      <c r="T2077" s="117" t="s">
        <v>57126</v>
      </c>
      <c r="U2077" s="117" t="s">
        <v>57126</v>
      </c>
      <c r="V2077" s="114" t="s">
        <v>17</v>
      </c>
      <c r="W2077" s="118" t="s">
        <v>364</v>
      </c>
      <c r="X2077" s="115" t="str">
        <f>VLOOKUP(W2077,'Formato de datos '!$G$1:$H$240,2,0)</f>
        <v>Material Médico Quirurgico</v>
      </c>
      <c r="Y2077" s="129" t="s">
        <v>57</v>
      </c>
      <c r="Z2077" s="129"/>
      <c r="AA2077" s="131" t="s">
        <v>58450</v>
      </c>
      <c r="AB2077" s="129" t="s">
        <v>442</v>
      </c>
      <c r="AC2077" s="129"/>
      <c r="AD2077" s="130"/>
      <c r="AE2077" s="122">
        <v>2396</v>
      </c>
      <c r="AF2077" s="134"/>
    </row>
    <row r="2078" spans="1:32" s="135" customFormat="1" ht="75">
      <c r="A2078" s="133" t="s">
        <v>62915</v>
      </c>
      <c r="B2078" s="125" t="s">
        <v>58450</v>
      </c>
      <c r="C2078" s="125" t="s">
        <v>59193</v>
      </c>
      <c r="D2078" s="127" t="s">
        <v>29563</v>
      </c>
      <c r="E2078" s="111" t="s">
        <v>6494</v>
      </c>
      <c r="F2078" s="126" t="s">
        <v>59715</v>
      </c>
      <c r="G2078" s="127" t="s">
        <v>59716</v>
      </c>
      <c r="H2078" s="111" t="s">
        <v>420</v>
      </c>
      <c r="I2078" s="128">
        <v>19.11</v>
      </c>
      <c r="J2078" s="42">
        <v>1369630.08</v>
      </c>
      <c r="K2078" s="34">
        <v>26173630.8288</v>
      </c>
      <c r="L2078" s="24">
        <v>24341476.670784004</v>
      </c>
      <c r="M2078" s="129" t="s">
        <v>45</v>
      </c>
      <c r="N2078" s="129">
        <v>12</v>
      </c>
      <c r="O2078" s="130" t="s">
        <v>26</v>
      </c>
      <c r="P2078" s="116" t="s">
        <v>424</v>
      </c>
      <c r="Q2078" s="117" t="s">
        <v>63003</v>
      </c>
      <c r="R2078" s="117" t="s">
        <v>63002</v>
      </c>
      <c r="S2078" s="117" t="s">
        <v>57126</v>
      </c>
      <c r="T2078" s="117" t="s">
        <v>57126</v>
      </c>
      <c r="U2078" s="117" t="s">
        <v>57126</v>
      </c>
      <c r="V2078" s="114" t="s">
        <v>17</v>
      </c>
      <c r="W2078" s="118" t="s">
        <v>364</v>
      </c>
      <c r="X2078" s="115" t="str">
        <f>VLOOKUP(W2078,'Formato de datos '!$G$1:$H$240,2,0)</f>
        <v>Material Médico Quirurgico</v>
      </c>
      <c r="Y2078" s="129" t="s">
        <v>57</v>
      </c>
      <c r="Z2078" s="129"/>
      <c r="AA2078" s="131" t="s">
        <v>58450</v>
      </c>
      <c r="AB2078" s="129" t="s">
        <v>442</v>
      </c>
      <c r="AC2078" s="129"/>
      <c r="AD2078" s="130"/>
      <c r="AE2078" s="122">
        <v>2397</v>
      </c>
      <c r="AF2078" s="134"/>
    </row>
    <row r="2079" spans="1:32" s="135" customFormat="1" ht="60">
      <c r="A2079" s="133" t="s">
        <v>62915</v>
      </c>
      <c r="B2079" s="125" t="s">
        <v>58450</v>
      </c>
      <c r="C2079" s="125" t="s">
        <v>59193</v>
      </c>
      <c r="D2079" s="127" t="s">
        <v>29563</v>
      </c>
      <c r="E2079" s="111" t="s">
        <v>6478</v>
      </c>
      <c r="F2079" s="126" t="s">
        <v>59717</v>
      </c>
      <c r="G2079" s="127" t="s">
        <v>59718</v>
      </c>
      <c r="H2079" s="111" t="s">
        <v>420</v>
      </c>
      <c r="I2079" s="128">
        <v>1446.48</v>
      </c>
      <c r="J2079" s="42">
        <v>674.83471999999995</v>
      </c>
      <c r="K2079" s="34">
        <v>976134.92578559997</v>
      </c>
      <c r="L2079" s="24">
        <v>910576.51775999996</v>
      </c>
      <c r="M2079" s="129" t="s">
        <v>45</v>
      </c>
      <c r="N2079" s="129">
        <v>12</v>
      </c>
      <c r="O2079" s="130" t="s">
        <v>26</v>
      </c>
      <c r="P2079" s="116" t="s">
        <v>424</v>
      </c>
      <c r="Q2079" s="117" t="s">
        <v>63003</v>
      </c>
      <c r="R2079" s="117" t="s">
        <v>63002</v>
      </c>
      <c r="S2079" s="117" t="s">
        <v>57126</v>
      </c>
      <c r="T2079" s="117" t="s">
        <v>57126</v>
      </c>
      <c r="U2079" s="117" t="s">
        <v>57126</v>
      </c>
      <c r="V2079" s="114" t="s">
        <v>17</v>
      </c>
      <c r="W2079" s="118" t="s">
        <v>364</v>
      </c>
      <c r="X2079" s="115" t="str">
        <f>VLOOKUP(W2079,'Formato de datos '!$G$1:$H$240,2,0)</f>
        <v>Material Médico Quirurgico</v>
      </c>
      <c r="Y2079" s="129" t="s">
        <v>57</v>
      </c>
      <c r="Z2079" s="129"/>
      <c r="AA2079" s="131" t="s">
        <v>58450</v>
      </c>
      <c r="AB2079" s="129" t="s">
        <v>442</v>
      </c>
      <c r="AC2079" s="129"/>
      <c r="AD2079" s="130"/>
      <c r="AE2079" s="122">
        <v>2398</v>
      </c>
      <c r="AF2079" s="134"/>
    </row>
    <row r="2080" spans="1:32" s="135" customFormat="1" ht="60">
      <c r="A2080" s="133" t="s">
        <v>62915</v>
      </c>
      <c r="B2080" s="125" t="s">
        <v>58450</v>
      </c>
      <c r="C2080" s="125" t="s">
        <v>59193</v>
      </c>
      <c r="D2080" s="127" t="s">
        <v>29563</v>
      </c>
      <c r="E2080" s="111" t="s">
        <v>6478</v>
      </c>
      <c r="F2080" s="126" t="s">
        <v>59719</v>
      </c>
      <c r="G2080" s="127" t="s">
        <v>59720</v>
      </c>
      <c r="H2080" s="111" t="s">
        <v>420</v>
      </c>
      <c r="I2080" s="128">
        <v>601.2299999999999</v>
      </c>
      <c r="J2080" s="42">
        <v>475509.72</v>
      </c>
      <c r="K2080" s="34">
        <v>285890708.95559996</v>
      </c>
      <c r="L2080" s="24">
        <v>266689094.17499995</v>
      </c>
      <c r="M2080" s="129" t="s">
        <v>45</v>
      </c>
      <c r="N2080" s="129">
        <v>12</v>
      </c>
      <c r="O2080" s="130" t="s">
        <v>26</v>
      </c>
      <c r="P2080" s="116" t="s">
        <v>424</v>
      </c>
      <c r="Q2080" s="117" t="s">
        <v>63003</v>
      </c>
      <c r="R2080" s="117" t="s">
        <v>63002</v>
      </c>
      <c r="S2080" s="117" t="s">
        <v>57126</v>
      </c>
      <c r="T2080" s="117" t="s">
        <v>57126</v>
      </c>
      <c r="U2080" s="117" t="s">
        <v>57126</v>
      </c>
      <c r="V2080" s="114" t="s">
        <v>17</v>
      </c>
      <c r="W2080" s="118" t="s">
        <v>364</v>
      </c>
      <c r="X2080" s="115" t="str">
        <f>VLOOKUP(W2080,'Formato de datos '!$G$1:$H$240,2,0)</f>
        <v>Material Médico Quirurgico</v>
      </c>
      <c r="Y2080" s="129" t="s">
        <v>57</v>
      </c>
      <c r="Z2080" s="129"/>
      <c r="AA2080" s="131" t="s">
        <v>58450</v>
      </c>
      <c r="AB2080" s="129" t="s">
        <v>442</v>
      </c>
      <c r="AC2080" s="129"/>
      <c r="AD2080" s="130"/>
      <c r="AE2080" s="122">
        <v>2399</v>
      </c>
      <c r="AF2080" s="134"/>
    </row>
    <row r="2081" spans="1:32" s="135" customFormat="1" ht="60">
      <c r="A2081" s="133" t="s">
        <v>62915</v>
      </c>
      <c r="B2081" s="125" t="s">
        <v>58450</v>
      </c>
      <c r="C2081" s="125" t="s">
        <v>59193</v>
      </c>
      <c r="D2081" s="127" t="s">
        <v>29563</v>
      </c>
      <c r="E2081" s="111" t="s">
        <v>6478</v>
      </c>
      <c r="F2081" s="126" t="s">
        <v>59721</v>
      </c>
      <c r="G2081" s="127" t="s">
        <v>59722</v>
      </c>
      <c r="H2081" s="111" t="s">
        <v>420</v>
      </c>
      <c r="I2081" s="128">
        <v>227.85</v>
      </c>
      <c r="J2081" s="42">
        <v>455417.76</v>
      </c>
      <c r="K2081" s="34">
        <v>103766936.616</v>
      </c>
      <c r="L2081" s="24">
        <v>96797515.5</v>
      </c>
      <c r="M2081" s="129" t="s">
        <v>45</v>
      </c>
      <c r="N2081" s="129">
        <v>12</v>
      </c>
      <c r="O2081" s="130" t="s">
        <v>26</v>
      </c>
      <c r="P2081" s="116" t="s">
        <v>424</v>
      </c>
      <c r="Q2081" s="117" t="s">
        <v>63003</v>
      </c>
      <c r="R2081" s="117" t="s">
        <v>63002</v>
      </c>
      <c r="S2081" s="117" t="s">
        <v>57126</v>
      </c>
      <c r="T2081" s="117" t="s">
        <v>57126</v>
      </c>
      <c r="U2081" s="117" t="s">
        <v>57126</v>
      </c>
      <c r="V2081" s="114" t="s">
        <v>17</v>
      </c>
      <c r="W2081" s="118" t="s">
        <v>364</v>
      </c>
      <c r="X2081" s="115" t="str">
        <f>VLOOKUP(W2081,'Formato de datos '!$G$1:$H$240,2,0)</f>
        <v>Material Médico Quirurgico</v>
      </c>
      <c r="Y2081" s="129" t="s">
        <v>57</v>
      </c>
      <c r="Z2081" s="129"/>
      <c r="AA2081" s="131" t="s">
        <v>58450</v>
      </c>
      <c r="AB2081" s="129" t="s">
        <v>442</v>
      </c>
      <c r="AC2081" s="129"/>
      <c r="AD2081" s="130"/>
      <c r="AE2081" s="122">
        <v>2400</v>
      </c>
      <c r="AF2081" s="134"/>
    </row>
    <row r="2082" spans="1:32" s="135" customFormat="1" ht="75">
      <c r="A2082" s="133" t="s">
        <v>62915</v>
      </c>
      <c r="B2082" s="125" t="s">
        <v>58450</v>
      </c>
      <c r="C2082" s="125" t="s">
        <v>59193</v>
      </c>
      <c r="D2082" s="127" t="s">
        <v>29563</v>
      </c>
      <c r="E2082" s="111" t="s">
        <v>6487</v>
      </c>
      <c r="F2082" s="126" t="s">
        <v>59723</v>
      </c>
      <c r="G2082" s="127" t="s">
        <v>59724</v>
      </c>
      <c r="H2082" s="111" t="s">
        <v>420</v>
      </c>
      <c r="I2082" s="128">
        <v>27.929999999999996</v>
      </c>
      <c r="J2082" s="42">
        <v>114489.60000000001</v>
      </c>
      <c r="K2082" s="34">
        <v>3197694.5279999999</v>
      </c>
      <c r="L2082" s="24">
        <v>2973855.9110399997</v>
      </c>
      <c r="M2082" s="129" t="s">
        <v>45</v>
      </c>
      <c r="N2082" s="129">
        <v>12</v>
      </c>
      <c r="O2082" s="130" t="s">
        <v>26</v>
      </c>
      <c r="P2082" s="116" t="s">
        <v>424</v>
      </c>
      <c r="Q2082" s="117" t="s">
        <v>63003</v>
      </c>
      <c r="R2082" s="117" t="s">
        <v>63002</v>
      </c>
      <c r="S2082" s="117" t="s">
        <v>57126</v>
      </c>
      <c r="T2082" s="117" t="s">
        <v>57126</v>
      </c>
      <c r="U2082" s="117" t="s">
        <v>57126</v>
      </c>
      <c r="V2082" s="114" t="s">
        <v>17</v>
      </c>
      <c r="W2082" s="118" t="s">
        <v>364</v>
      </c>
      <c r="X2082" s="115" t="str">
        <f>VLOOKUP(W2082,'Formato de datos '!$G$1:$H$240,2,0)</f>
        <v>Material Médico Quirurgico</v>
      </c>
      <c r="Y2082" s="129" t="s">
        <v>57</v>
      </c>
      <c r="Z2082" s="129"/>
      <c r="AA2082" s="131" t="s">
        <v>58450</v>
      </c>
      <c r="AB2082" s="129" t="s">
        <v>442</v>
      </c>
      <c r="AC2082" s="129"/>
      <c r="AD2082" s="130"/>
      <c r="AE2082" s="122">
        <v>2401</v>
      </c>
      <c r="AF2082" s="134"/>
    </row>
    <row r="2083" spans="1:32" s="135" customFormat="1" ht="75">
      <c r="A2083" s="133" t="s">
        <v>62915</v>
      </c>
      <c r="B2083" s="125" t="s">
        <v>58450</v>
      </c>
      <c r="C2083" s="125" t="s">
        <v>59193</v>
      </c>
      <c r="D2083" s="127" t="s">
        <v>29563</v>
      </c>
      <c r="E2083" s="111" t="s">
        <v>6487</v>
      </c>
      <c r="F2083" s="126" t="s">
        <v>59725</v>
      </c>
      <c r="G2083" s="127" t="s">
        <v>59726</v>
      </c>
      <c r="H2083" s="111" t="s">
        <v>420</v>
      </c>
      <c r="I2083" s="128">
        <v>219.02999999999997</v>
      </c>
      <c r="J2083" s="42">
        <v>76269.080159999998</v>
      </c>
      <c r="K2083" s="34">
        <v>16705216.627444798</v>
      </c>
      <c r="L2083" s="24">
        <v>15583226.656199999</v>
      </c>
      <c r="M2083" s="129" t="s">
        <v>45</v>
      </c>
      <c r="N2083" s="129">
        <v>12</v>
      </c>
      <c r="O2083" s="130" t="s">
        <v>26</v>
      </c>
      <c r="P2083" s="116" t="s">
        <v>424</v>
      </c>
      <c r="Q2083" s="117" t="s">
        <v>63003</v>
      </c>
      <c r="R2083" s="117" t="s">
        <v>63002</v>
      </c>
      <c r="S2083" s="117" t="s">
        <v>57126</v>
      </c>
      <c r="T2083" s="117" t="s">
        <v>57126</v>
      </c>
      <c r="U2083" s="117" t="s">
        <v>57126</v>
      </c>
      <c r="V2083" s="114" t="s">
        <v>17</v>
      </c>
      <c r="W2083" s="118" t="s">
        <v>364</v>
      </c>
      <c r="X2083" s="115" t="str">
        <f>VLOOKUP(W2083,'Formato de datos '!$G$1:$H$240,2,0)</f>
        <v>Material Médico Quirurgico</v>
      </c>
      <c r="Y2083" s="129" t="s">
        <v>57</v>
      </c>
      <c r="Z2083" s="129"/>
      <c r="AA2083" s="131" t="s">
        <v>58450</v>
      </c>
      <c r="AB2083" s="129" t="s">
        <v>442</v>
      </c>
      <c r="AC2083" s="129"/>
      <c r="AD2083" s="130"/>
      <c r="AE2083" s="122">
        <v>2402</v>
      </c>
      <c r="AF2083" s="134"/>
    </row>
    <row r="2084" spans="1:32" s="135" customFormat="1" ht="75">
      <c r="A2084" s="133" t="s">
        <v>62915</v>
      </c>
      <c r="B2084" s="125" t="s">
        <v>58450</v>
      </c>
      <c r="C2084" s="125" t="s">
        <v>59193</v>
      </c>
      <c r="D2084" s="127" t="s">
        <v>29563</v>
      </c>
      <c r="E2084" s="111" t="s">
        <v>6487</v>
      </c>
      <c r="F2084" s="126" t="s">
        <v>59727</v>
      </c>
      <c r="G2084" s="127" t="s">
        <v>59728</v>
      </c>
      <c r="H2084" s="111" t="s">
        <v>420</v>
      </c>
      <c r="I2084" s="128">
        <v>889.34999999999991</v>
      </c>
      <c r="J2084" s="42">
        <v>68567.8</v>
      </c>
      <c r="K2084" s="34">
        <v>60980772.93</v>
      </c>
      <c r="L2084" s="24">
        <v>56712118.824899994</v>
      </c>
      <c r="M2084" s="129" t="s">
        <v>45</v>
      </c>
      <c r="N2084" s="129">
        <v>12</v>
      </c>
      <c r="O2084" s="130" t="s">
        <v>26</v>
      </c>
      <c r="P2084" s="116" t="s">
        <v>424</v>
      </c>
      <c r="Q2084" s="117" t="s">
        <v>63003</v>
      </c>
      <c r="R2084" s="117" t="s">
        <v>63002</v>
      </c>
      <c r="S2084" s="117" t="s">
        <v>57126</v>
      </c>
      <c r="T2084" s="117" t="s">
        <v>57126</v>
      </c>
      <c r="U2084" s="117" t="s">
        <v>57126</v>
      </c>
      <c r="V2084" s="114" t="s">
        <v>17</v>
      </c>
      <c r="W2084" s="118" t="s">
        <v>364</v>
      </c>
      <c r="X2084" s="115" t="str">
        <f>VLOOKUP(W2084,'Formato de datos '!$G$1:$H$240,2,0)</f>
        <v>Material Médico Quirurgico</v>
      </c>
      <c r="Y2084" s="129" t="s">
        <v>57</v>
      </c>
      <c r="Z2084" s="129"/>
      <c r="AA2084" s="131" t="s">
        <v>58450</v>
      </c>
      <c r="AB2084" s="129" t="s">
        <v>442</v>
      </c>
      <c r="AC2084" s="129"/>
      <c r="AD2084" s="130"/>
      <c r="AE2084" s="122">
        <v>2403</v>
      </c>
      <c r="AF2084" s="134"/>
    </row>
    <row r="2085" spans="1:32" s="135" customFormat="1" ht="60">
      <c r="A2085" s="133" t="s">
        <v>62915</v>
      </c>
      <c r="B2085" s="125" t="s">
        <v>58450</v>
      </c>
      <c r="C2085" s="125" t="s">
        <v>59193</v>
      </c>
      <c r="D2085" s="127" t="s">
        <v>29563</v>
      </c>
      <c r="E2085" s="111" t="s">
        <v>6494</v>
      </c>
      <c r="F2085" s="126" t="s">
        <v>59729</v>
      </c>
      <c r="G2085" s="127" t="s">
        <v>59730</v>
      </c>
      <c r="H2085" s="111" t="s">
        <v>420</v>
      </c>
      <c r="I2085" s="128">
        <v>30</v>
      </c>
      <c r="J2085" s="42">
        <v>266617.12</v>
      </c>
      <c r="K2085" s="34">
        <v>7998513.5999999996</v>
      </c>
      <c r="L2085" s="24">
        <v>7438617.648</v>
      </c>
      <c r="M2085" s="129" t="s">
        <v>45</v>
      </c>
      <c r="N2085" s="129">
        <v>12</v>
      </c>
      <c r="O2085" s="130" t="s">
        <v>26</v>
      </c>
      <c r="P2085" s="116" t="s">
        <v>424</v>
      </c>
      <c r="Q2085" s="117" t="s">
        <v>63003</v>
      </c>
      <c r="R2085" s="117" t="s">
        <v>63002</v>
      </c>
      <c r="S2085" s="117" t="s">
        <v>57126</v>
      </c>
      <c r="T2085" s="117" t="s">
        <v>57126</v>
      </c>
      <c r="U2085" s="117" t="s">
        <v>57126</v>
      </c>
      <c r="V2085" s="114" t="s">
        <v>17</v>
      </c>
      <c r="W2085" s="118" t="s">
        <v>364</v>
      </c>
      <c r="X2085" s="115" t="str">
        <f>VLOOKUP(W2085,'Formato de datos '!$G$1:$H$240,2,0)</f>
        <v>Material Médico Quirurgico</v>
      </c>
      <c r="Y2085" s="129" t="s">
        <v>57</v>
      </c>
      <c r="Z2085" s="129"/>
      <c r="AA2085" s="131" t="s">
        <v>58450</v>
      </c>
      <c r="AB2085" s="129" t="s">
        <v>442</v>
      </c>
      <c r="AC2085" s="129"/>
      <c r="AD2085" s="130"/>
      <c r="AE2085" s="122">
        <v>2404</v>
      </c>
      <c r="AF2085" s="134"/>
    </row>
    <row r="2086" spans="1:32" s="135" customFormat="1" ht="60">
      <c r="A2086" s="133" t="s">
        <v>62915</v>
      </c>
      <c r="B2086" s="125" t="s">
        <v>58450</v>
      </c>
      <c r="C2086" s="125" t="s">
        <v>59193</v>
      </c>
      <c r="D2086" s="127" t="s">
        <v>29563</v>
      </c>
      <c r="E2086" s="111" t="s">
        <v>6494</v>
      </c>
      <c r="F2086" s="126" t="s">
        <v>59731</v>
      </c>
      <c r="G2086" s="127" t="s">
        <v>59732</v>
      </c>
      <c r="H2086" s="111" t="s">
        <v>420</v>
      </c>
      <c r="I2086" s="128">
        <v>30</v>
      </c>
      <c r="J2086" s="42">
        <v>265826.19839999999</v>
      </c>
      <c r="K2086" s="34">
        <v>7974785.9519999996</v>
      </c>
      <c r="L2086" s="24">
        <v>7416550.9353599995</v>
      </c>
      <c r="M2086" s="129" t="s">
        <v>45</v>
      </c>
      <c r="N2086" s="129">
        <v>12</v>
      </c>
      <c r="O2086" s="130" t="s">
        <v>26</v>
      </c>
      <c r="P2086" s="116" t="s">
        <v>424</v>
      </c>
      <c r="Q2086" s="117" t="s">
        <v>63003</v>
      </c>
      <c r="R2086" s="117" t="s">
        <v>63002</v>
      </c>
      <c r="S2086" s="117" t="s">
        <v>57126</v>
      </c>
      <c r="T2086" s="117" t="s">
        <v>57126</v>
      </c>
      <c r="U2086" s="117" t="s">
        <v>57126</v>
      </c>
      <c r="V2086" s="114" t="s">
        <v>17</v>
      </c>
      <c r="W2086" s="118" t="s">
        <v>364</v>
      </c>
      <c r="X2086" s="115" t="str">
        <f>VLOOKUP(W2086,'Formato de datos '!$G$1:$H$240,2,0)</f>
        <v>Material Médico Quirurgico</v>
      </c>
      <c r="Y2086" s="129" t="s">
        <v>57</v>
      </c>
      <c r="Z2086" s="129"/>
      <c r="AA2086" s="131" t="s">
        <v>58450</v>
      </c>
      <c r="AB2086" s="129" t="s">
        <v>442</v>
      </c>
      <c r="AC2086" s="129"/>
      <c r="AD2086" s="130"/>
      <c r="AE2086" s="122">
        <v>2405</v>
      </c>
      <c r="AF2086" s="134"/>
    </row>
    <row r="2087" spans="1:32" s="135" customFormat="1" ht="75">
      <c r="A2087" s="133" t="s">
        <v>62915</v>
      </c>
      <c r="B2087" s="125" t="s">
        <v>58450</v>
      </c>
      <c r="C2087" s="125" t="s">
        <v>59193</v>
      </c>
      <c r="D2087" s="127" t="s">
        <v>29563</v>
      </c>
      <c r="E2087" s="111" t="s">
        <v>6487</v>
      </c>
      <c r="F2087" s="126" t="s">
        <v>59733</v>
      </c>
      <c r="G2087" s="127" t="s">
        <v>59734</v>
      </c>
      <c r="H2087" s="111" t="s">
        <v>420</v>
      </c>
      <c r="I2087" s="128">
        <v>7.35</v>
      </c>
      <c r="J2087" s="42">
        <v>121682.01247999999</v>
      </c>
      <c r="K2087" s="34">
        <v>894362.79172799992</v>
      </c>
      <c r="L2087" s="24">
        <v>834294.09</v>
      </c>
      <c r="M2087" s="129" t="s">
        <v>45</v>
      </c>
      <c r="N2087" s="129">
        <v>12</v>
      </c>
      <c r="O2087" s="130" t="s">
        <v>26</v>
      </c>
      <c r="P2087" s="116" t="s">
        <v>424</v>
      </c>
      <c r="Q2087" s="117" t="s">
        <v>63003</v>
      </c>
      <c r="R2087" s="117" t="s">
        <v>63002</v>
      </c>
      <c r="S2087" s="117" t="s">
        <v>57126</v>
      </c>
      <c r="T2087" s="117" t="s">
        <v>57126</v>
      </c>
      <c r="U2087" s="117" t="s">
        <v>57126</v>
      </c>
      <c r="V2087" s="114" t="s">
        <v>17</v>
      </c>
      <c r="W2087" s="118" t="s">
        <v>364</v>
      </c>
      <c r="X2087" s="115" t="str">
        <f>VLOOKUP(W2087,'Formato de datos '!$G$1:$H$240,2,0)</f>
        <v>Material Médico Quirurgico</v>
      </c>
      <c r="Y2087" s="129" t="s">
        <v>57</v>
      </c>
      <c r="Z2087" s="129"/>
      <c r="AA2087" s="131" t="s">
        <v>58450</v>
      </c>
      <c r="AB2087" s="129" t="s">
        <v>442</v>
      </c>
      <c r="AC2087" s="129"/>
      <c r="AD2087" s="130"/>
      <c r="AE2087" s="122">
        <v>2406</v>
      </c>
      <c r="AF2087" s="134"/>
    </row>
    <row r="2088" spans="1:32" s="135" customFormat="1" ht="75">
      <c r="A2088" s="133" t="s">
        <v>62915</v>
      </c>
      <c r="B2088" s="125" t="s">
        <v>58450</v>
      </c>
      <c r="C2088" s="125" t="s">
        <v>59193</v>
      </c>
      <c r="D2088" s="127" t="s">
        <v>29563</v>
      </c>
      <c r="E2088" s="111" t="s">
        <v>6487</v>
      </c>
      <c r="F2088" s="126" t="s">
        <v>59735</v>
      </c>
      <c r="G2088" s="127" t="s">
        <v>59736</v>
      </c>
      <c r="H2088" s="111" t="s">
        <v>420</v>
      </c>
      <c r="I2088" s="128">
        <v>1.47</v>
      </c>
      <c r="J2088" s="42">
        <v>121682.01247999999</v>
      </c>
      <c r="K2088" s="34">
        <v>178872.55834559997</v>
      </c>
      <c r="L2088" s="24">
        <v>166351.47926140801</v>
      </c>
      <c r="M2088" s="129" t="s">
        <v>45</v>
      </c>
      <c r="N2088" s="129">
        <v>12</v>
      </c>
      <c r="O2088" s="130" t="s">
        <v>26</v>
      </c>
      <c r="P2088" s="116" t="s">
        <v>424</v>
      </c>
      <c r="Q2088" s="117" t="s">
        <v>63003</v>
      </c>
      <c r="R2088" s="117" t="s">
        <v>63002</v>
      </c>
      <c r="S2088" s="117" t="s">
        <v>57126</v>
      </c>
      <c r="T2088" s="117" t="s">
        <v>57126</v>
      </c>
      <c r="U2088" s="117" t="s">
        <v>57126</v>
      </c>
      <c r="V2088" s="114" t="s">
        <v>17</v>
      </c>
      <c r="W2088" s="118" t="s">
        <v>364</v>
      </c>
      <c r="X2088" s="115" t="str">
        <f>VLOOKUP(W2088,'Formato de datos '!$G$1:$H$240,2,0)</f>
        <v>Material Médico Quirurgico</v>
      </c>
      <c r="Y2088" s="129" t="s">
        <v>57</v>
      </c>
      <c r="Z2088" s="129"/>
      <c r="AA2088" s="131" t="s">
        <v>58450</v>
      </c>
      <c r="AB2088" s="129" t="s">
        <v>442</v>
      </c>
      <c r="AC2088" s="129"/>
      <c r="AD2088" s="130"/>
      <c r="AE2088" s="122">
        <v>2407</v>
      </c>
      <c r="AF2088" s="134"/>
    </row>
    <row r="2089" spans="1:32" s="135" customFormat="1" ht="75">
      <c r="A2089" s="133" t="s">
        <v>62915</v>
      </c>
      <c r="B2089" s="125" t="s">
        <v>58450</v>
      </c>
      <c r="C2089" s="125" t="s">
        <v>59193</v>
      </c>
      <c r="D2089" s="127" t="s">
        <v>29563</v>
      </c>
      <c r="E2089" s="111" t="s">
        <v>6487</v>
      </c>
      <c r="F2089" s="126" t="s">
        <v>59737</v>
      </c>
      <c r="G2089" s="127" t="s">
        <v>59738</v>
      </c>
      <c r="H2089" s="111" t="s">
        <v>420</v>
      </c>
      <c r="I2089" s="128">
        <v>8.8199999999999985</v>
      </c>
      <c r="J2089" s="42">
        <v>121682.01247999999</v>
      </c>
      <c r="K2089" s="34">
        <v>1073235.3500735997</v>
      </c>
      <c r="L2089" s="24">
        <v>1001152.9079999998</v>
      </c>
      <c r="M2089" s="129" t="s">
        <v>45</v>
      </c>
      <c r="N2089" s="129">
        <v>12</v>
      </c>
      <c r="O2089" s="130" t="s">
        <v>26</v>
      </c>
      <c r="P2089" s="116" t="s">
        <v>424</v>
      </c>
      <c r="Q2089" s="117" t="s">
        <v>63003</v>
      </c>
      <c r="R2089" s="117" t="s">
        <v>63002</v>
      </c>
      <c r="S2089" s="117" t="s">
        <v>57126</v>
      </c>
      <c r="T2089" s="117" t="s">
        <v>57126</v>
      </c>
      <c r="U2089" s="117" t="s">
        <v>57126</v>
      </c>
      <c r="V2089" s="114" t="s">
        <v>17</v>
      </c>
      <c r="W2089" s="118" t="s">
        <v>364</v>
      </c>
      <c r="X2089" s="115" t="str">
        <f>VLOOKUP(W2089,'Formato de datos '!$G$1:$H$240,2,0)</f>
        <v>Material Médico Quirurgico</v>
      </c>
      <c r="Y2089" s="129" t="s">
        <v>57</v>
      </c>
      <c r="Z2089" s="129"/>
      <c r="AA2089" s="131" t="s">
        <v>58450</v>
      </c>
      <c r="AB2089" s="129" t="s">
        <v>442</v>
      </c>
      <c r="AC2089" s="129"/>
      <c r="AD2089" s="130"/>
      <c r="AE2089" s="122">
        <v>2408</v>
      </c>
      <c r="AF2089" s="134"/>
    </row>
    <row r="2090" spans="1:32" s="135" customFormat="1" ht="60">
      <c r="A2090" s="133" t="s">
        <v>62915</v>
      </c>
      <c r="B2090" s="125" t="s">
        <v>58450</v>
      </c>
      <c r="C2090" s="125" t="s">
        <v>59193</v>
      </c>
      <c r="D2090" s="127" t="s">
        <v>29563</v>
      </c>
      <c r="E2090" s="111" t="s">
        <v>6494</v>
      </c>
      <c r="F2090" s="126" t="s">
        <v>59739</v>
      </c>
      <c r="G2090" s="127" t="s">
        <v>59740</v>
      </c>
      <c r="H2090" s="111" t="s">
        <v>420</v>
      </c>
      <c r="I2090" s="128">
        <v>69.09</v>
      </c>
      <c r="J2090" s="42">
        <v>183697.91999999998</v>
      </c>
      <c r="K2090" s="34">
        <v>12691689.2928</v>
      </c>
      <c r="L2090" s="24">
        <v>11803271.042303998</v>
      </c>
      <c r="M2090" s="129" t="s">
        <v>45</v>
      </c>
      <c r="N2090" s="129">
        <v>12</v>
      </c>
      <c r="O2090" s="130" t="s">
        <v>26</v>
      </c>
      <c r="P2090" s="116" t="s">
        <v>424</v>
      </c>
      <c r="Q2090" s="117" t="s">
        <v>63003</v>
      </c>
      <c r="R2090" s="117" t="s">
        <v>63002</v>
      </c>
      <c r="S2090" s="117" t="s">
        <v>57126</v>
      </c>
      <c r="T2090" s="117" t="s">
        <v>57126</v>
      </c>
      <c r="U2090" s="117" t="s">
        <v>57126</v>
      </c>
      <c r="V2090" s="114" t="s">
        <v>17</v>
      </c>
      <c r="W2090" s="118" t="s">
        <v>364</v>
      </c>
      <c r="X2090" s="115" t="str">
        <f>VLOOKUP(W2090,'Formato de datos '!$G$1:$H$240,2,0)</f>
        <v>Material Médico Quirurgico</v>
      </c>
      <c r="Y2090" s="129" t="s">
        <v>57</v>
      </c>
      <c r="Z2090" s="129"/>
      <c r="AA2090" s="131" t="s">
        <v>58450</v>
      </c>
      <c r="AB2090" s="129" t="s">
        <v>442</v>
      </c>
      <c r="AC2090" s="129"/>
      <c r="AD2090" s="130"/>
      <c r="AE2090" s="122">
        <v>2409</v>
      </c>
      <c r="AF2090" s="134"/>
    </row>
    <row r="2091" spans="1:32" s="135" customFormat="1" ht="60">
      <c r="A2091" s="133" t="s">
        <v>62915</v>
      </c>
      <c r="B2091" s="125" t="s">
        <v>58450</v>
      </c>
      <c r="C2091" s="125" t="s">
        <v>59193</v>
      </c>
      <c r="D2091" s="127" t="s">
        <v>29563</v>
      </c>
      <c r="E2091" s="111" t="s">
        <v>6494</v>
      </c>
      <c r="F2091" s="126" t="s">
        <v>59741</v>
      </c>
      <c r="G2091" s="127" t="s">
        <v>59742</v>
      </c>
      <c r="H2091" s="111" t="s">
        <v>420</v>
      </c>
      <c r="I2091" s="128">
        <v>41.16</v>
      </c>
      <c r="J2091" s="42">
        <v>183697.91999999998</v>
      </c>
      <c r="K2091" s="34">
        <v>7561006.3871999988</v>
      </c>
      <c r="L2091" s="24">
        <v>7031735.9400959983</v>
      </c>
      <c r="M2091" s="129" t="s">
        <v>45</v>
      </c>
      <c r="N2091" s="129">
        <v>12</v>
      </c>
      <c r="O2091" s="130" t="s">
        <v>26</v>
      </c>
      <c r="P2091" s="116" t="s">
        <v>424</v>
      </c>
      <c r="Q2091" s="117" t="s">
        <v>63003</v>
      </c>
      <c r="R2091" s="117" t="s">
        <v>63002</v>
      </c>
      <c r="S2091" s="117" t="s">
        <v>57126</v>
      </c>
      <c r="T2091" s="117" t="s">
        <v>57126</v>
      </c>
      <c r="U2091" s="117" t="s">
        <v>57126</v>
      </c>
      <c r="V2091" s="114" t="s">
        <v>17</v>
      </c>
      <c r="W2091" s="118" t="s">
        <v>364</v>
      </c>
      <c r="X2091" s="115" t="str">
        <f>VLOOKUP(W2091,'Formato de datos '!$G$1:$H$240,2,0)</f>
        <v>Material Médico Quirurgico</v>
      </c>
      <c r="Y2091" s="129" t="s">
        <v>57</v>
      </c>
      <c r="Z2091" s="129"/>
      <c r="AA2091" s="131" t="s">
        <v>58450</v>
      </c>
      <c r="AB2091" s="129" t="s">
        <v>442</v>
      </c>
      <c r="AC2091" s="129"/>
      <c r="AD2091" s="130"/>
      <c r="AE2091" s="122">
        <v>2410</v>
      </c>
      <c r="AF2091" s="134"/>
    </row>
    <row r="2092" spans="1:32" s="135" customFormat="1" ht="60">
      <c r="A2092" s="133" t="s">
        <v>62915</v>
      </c>
      <c r="B2092" s="125" t="s">
        <v>58450</v>
      </c>
      <c r="C2092" s="125" t="s">
        <v>59193</v>
      </c>
      <c r="D2092" s="127" t="s">
        <v>29563</v>
      </c>
      <c r="E2092" s="111" t="s">
        <v>6494</v>
      </c>
      <c r="F2092" s="126" t="s">
        <v>59743</v>
      </c>
      <c r="G2092" s="127" t="s">
        <v>59744</v>
      </c>
      <c r="H2092" s="111" t="s">
        <v>420</v>
      </c>
      <c r="I2092" s="128">
        <v>14.7</v>
      </c>
      <c r="J2092" s="42">
        <v>142876.16</v>
      </c>
      <c r="K2092" s="34">
        <v>2100279.5520000001</v>
      </c>
      <c r="L2092" s="24">
        <v>1953259.9833600002</v>
      </c>
      <c r="M2092" s="129" t="s">
        <v>45</v>
      </c>
      <c r="N2092" s="129">
        <v>12</v>
      </c>
      <c r="O2092" s="130" t="s">
        <v>26</v>
      </c>
      <c r="P2092" s="116" t="s">
        <v>424</v>
      </c>
      <c r="Q2092" s="117" t="s">
        <v>63003</v>
      </c>
      <c r="R2092" s="117" t="s">
        <v>63002</v>
      </c>
      <c r="S2092" s="117" t="s">
        <v>57126</v>
      </c>
      <c r="T2092" s="117" t="s">
        <v>57126</v>
      </c>
      <c r="U2092" s="117" t="s">
        <v>57126</v>
      </c>
      <c r="V2092" s="114" t="s">
        <v>17</v>
      </c>
      <c r="W2092" s="118" t="s">
        <v>364</v>
      </c>
      <c r="X2092" s="115" t="str">
        <f>VLOOKUP(W2092,'Formato de datos '!$G$1:$H$240,2,0)</f>
        <v>Material Médico Quirurgico</v>
      </c>
      <c r="Y2092" s="129" t="s">
        <v>57</v>
      </c>
      <c r="Z2092" s="129"/>
      <c r="AA2092" s="131" t="s">
        <v>58450</v>
      </c>
      <c r="AB2092" s="129" t="s">
        <v>442</v>
      </c>
      <c r="AC2092" s="129"/>
      <c r="AD2092" s="130"/>
      <c r="AE2092" s="122">
        <v>2411</v>
      </c>
      <c r="AF2092" s="134"/>
    </row>
    <row r="2093" spans="1:32" s="135" customFormat="1" ht="75">
      <c r="A2093" s="133" t="s">
        <v>62915</v>
      </c>
      <c r="B2093" s="125" t="s">
        <v>58450</v>
      </c>
      <c r="C2093" s="125" t="s">
        <v>59193</v>
      </c>
      <c r="D2093" s="127" t="s">
        <v>29563</v>
      </c>
      <c r="E2093" s="111" t="s">
        <v>6487</v>
      </c>
      <c r="F2093" s="126" t="s">
        <v>59745</v>
      </c>
      <c r="G2093" s="127" t="s">
        <v>59746</v>
      </c>
      <c r="H2093" s="111" t="s">
        <v>420</v>
      </c>
      <c r="I2093" s="128">
        <v>11.76</v>
      </c>
      <c r="J2093" s="42">
        <v>15410</v>
      </c>
      <c r="K2093" s="34">
        <v>181221.6</v>
      </c>
      <c r="L2093" s="24">
        <v>168536.08799999999</v>
      </c>
      <c r="M2093" s="129" t="s">
        <v>45</v>
      </c>
      <c r="N2093" s="129">
        <v>12</v>
      </c>
      <c r="O2093" s="130" t="s">
        <v>26</v>
      </c>
      <c r="P2093" s="116" t="s">
        <v>424</v>
      </c>
      <c r="Q2093" s="117" t="s">
        <v>63003</v>
      </c>
      <c r="R2093" s="117" t="s">
        <v>63002</v>
      </c>
      <c r="S2093" s="117" t="s">
        <v>57126</v>
      </c>
      <c r="T2093" s="117" t="s">
        <v>57126</v>
      </c>
      <c r="U2093" s="117" t="s">
        <v>57126</v>
      </c>
      <c r="V2093" s="114" t="s">
        <v>17</v>
      </c>
      <c r="W2093" s="118" t="s">
        <v>364</v>
      </c>
      <c r="X2093" s="115" t="str">
        <f>VLOOKUP(W2093,'Formato de datos '!$G$1:$H$240,2,0)</f>
        <v>Material Médico Quirurgico</v>
      </c>
      <c r="Y2093" s="129" t="s">
        <v>57</v>
      </c>
      <c r="Z2093" s="129"/>
      <c r="AA2093" s="131" t="s">
        <v>58450</v>
      </c>
      <c r="AB2093" s="129" t="s">
        <v>442</v>
      </c>
      <c r="AC2093" s="129"/>
      <c r="AD2093" s="130"/>
      <c r="AE2093" s="122">
        <v>2412</v>
      </c>
      <c r="AF2093" s="134"/>
    </row>
    <row r="2094" spans="1:32" s="135" customFormat="1" ht="75">
      <c r="A2094" s="133" t="s">
        <v>62915</v>
      </c>
      <c r="B2094" s="125" t="s">
        <v>58450</v>
      </c>
      <c r="C2094" s="125" t="s">
        <v>59193</v>
      </c>
      <c r="D2094" s="127" t="s">
        <v>29563</v>
      </c>
      <c r="E2094" s="111" t="s">
        <v>6487</v>
      </c>
      <c r="F2094" s="126" t="s">
        <v>59747</v>
      </c>
      <c r="G2094" s="127" t="s">
        <v>59748</v>
      </c>
      <c r="H2094" s="111" t="s">
        <v>420</v>
      </c>
      <c r="I2094" s="128">
        <v>8.8199999999999985</v>
      </c>
      <c r="J2094" s="42">
        <v>520488.92112000001</v>
      </c>
      <c r="K2094" s="34">
        <v>4590712.2842783993</v>
      </c>
      <c r="L2094" s="24">
        <v>4269362.424378911</v>
      </c>
      <c r="M2094" s="129" t="s">
        <v>45</v>
      </c>
      <c r="N2094" s="129">
        <v>12</v>
      </c>
      <c r="O2094" s="130" t="s">
        <v>26</v>
      </c>
      <c r="P2094" s="116" t="s">
        <v>424</v>
      </c>
      <c r="Q2094" s="117" t="s">
        <v>63003</v>
      </c>
      <c r="R2094" s="117" t="s">
        <v>63002</v>
      </c>
      <c r="S2094" s="117" t="s">
        <v>57126</v>
      </c>
      <c r="T2094" s="117" t="s">
        <v>57126</v>
      </c>
      <c r="U2094" s="117" t="s">
        <v>57126</v>
      </c>
      <c r="V2094" s="114" t="s">
        <v>17</v>
      </c>
      <c r="W2094" s="118" t="s">
        <v>364</v>
      </c>
      <c r="X2094" s="115" t="str">
        <f>VLOOKUP(W2094,'Formato de datos '!$G$1:$H$240,2,0)</f>
        <v>Material Médico Quirurgico</v>
      </c>
      <c r="Y2094" s="129" t="s">
        <v>57</v>
      </c>
      <c r="Z2094" s="129"/>
      <c r="AA2094" s="131" t="s">
        <v>58450</v>
      </c>
      <c r="AB2094" s="129" t="s">
        <v>442</v>
      </c>
      <c r="AC2094" s="129"/>
      <c r="AD2094" s="130"/>
      <c r="AE2094" s="122">
        <v>2413</v>
      </c>
      <c r="AF2094" s="134"/>
    </row>
    <row r="2095" spans="1:32" s="135" customFormat="1" ht="75">
      <c r="A2095" s="133" t="s">
        <v>62915</v>
      </c>
      <c r="B2095" s="125" t="s">
        <v>58450</v>
      </c>
      <c r="C2095" s="125" t="s">
        <v>59193</v>
      </c>
      <c r="D2095" s="127" t="s">
        <v>29563</v>
      </c>
      <c r="E2095" s="111" t="s">
        <v>6487</v>
      </c>
      <c r="F2095" s="126" t="s">
        <v>59749</v>
      </c>
      <c r="G2095" s="127" t="s">
        <v>59750</v>
      </c>
      <c r="H2095" s="111" t="s">
        <v>420</v>
      </c>
      <c r="I2095" s="128">
        <v>1.47</v>
      </c>
      <c r="J2095" s="42">
        <v>446143.88799999998</v>
      </c>
      <c r="K2095" s="34">
        <v>655831.51535999996</v>
      </c>
      <c r="L2095" s="24">
        <v>609923.30928479997</v>
      </c>
      <c r="M2095" s="129" t="s">
        <v>45</v>
      </c>
      <c r="N2095" s="129">
        <v>12</v>
      </c>
      <c r="O2095" s="130" t="s">
        <v>26</v>
      </c>
      <c r="P2095" s="116" t="s">
        <v>424</v>
      </c>
      <c r="Q2095" s="117" t="s">
        <v>63003</v>
      </c>
      <c r="R2095" s="117" t="s">
        <v>63002</v>
      </c>
      <c r="S2095" s="117" t="s">
        <v>57126</v>
      </c>
      <c r="T2095" s="117" t="s">
        <v>57126</v>
      </c>
      <c r="U2095" s="117" t="s">
        <v>57126</v>
      </c>
      <c r="V2095" s="114" t="s">
        <v>17</v>
      </c>
      <c r="W2095" s="118" t="s">
        <v>364</v>
      </c>
      <c r="X2095" s="115" t="str">
        <f>VLOOKUP(W2095,'Formato de datos '!$G$1:$H$240,2,0)</f>
        <v>Material Médico Quirurgico</v>
      </c>
      <c r="Y2095" s="129" t="s">
        <v>57</v>
      </c>
      <c r="Z2095" s="129"/>
      <c r="AA2095" s="131" t="s">
        <v>58450</v>
      </c>
      <c r="AB2095" s="129" t="s">
        <v>442</v>
      </c>
      <c r="AC2095" s="129"/>
      <c r="AD2095" s="130"/>
      <c r="AE2095" s="122">
        <v>2414</v>
      </c>
      <c r="AF2095" s="134"/>
    </row>
    <row r="2096" spans="1:32" s="135" customFormat="1" ht="75">
      <c r="A2096" s="133" t="s">
        <v>62915</v>
      </c>
      <c r="B2096" s="125" t="s">
        <v>58450</v>
      </c>
      <c r="C2096" s="125" t="s">
        <v>59193</v>
      </c>
      <c r="D2096" s="127" t="s">
        <v>29563</v>
      </c>
      <c r="E2096" s="111" t="s">
        <v>6487</v>
      </c>
      <c r="F2096" s="126" t="s">
        <v>59751</v>
      </c>
      <c r="G2096" s="127" t="s">
        <v>59752</v>
      </c>
      <c r="H2096" s="111" t="s">
        <v>420</v>
      </c>
      <c r="I2096" s="128">
        <v>1.47</v>
      </c>
      <c r="J2096" s="42">
        <v>581346.51119999995</v>
      </c>
      <c r="K2096" s="34">
        <v>854579.37146399997</v>
      </c>
      <c r="L2096" s="24">
        <v>794758.81546151987</v>
      </c>
      <c r="M2096" s="129" t="s">
        <v>45</v>
      </c>
      <c r="N2096" s="129">
        <v>12</v>
      </c>
      <c r="O2096" s="130" t="s">
        <v>26</v>
      </c>
      <c r="P2096" s="116" t="s">
        <v>424</v>
      </c>
      <c r="Q2096" s="117" t="s">
        <v>63003</v>
      </c>
      <c r="R2096" s="117" t="s">
        <v>63002</v>
      </c>
      <c r="S2096" s="117" t="s">
        <v>57126</v>
      </c>
      <c r="T2096" s="117" t="s">
        <v>57126</v>
      </c>
      <c r="U2096" s="117" t="s">
        <v>57126</v>
      </c>
      <c r="V2096" s="114" t="s">
        <v>17</v>
      </c>
      <c r="W2096" s="118" t="s">
        <v>364</v>
      </c>
      <c r="X2096" s="115" t="str">
        <f>VLOOKUP(W2096,'Formato de datos '!$G$1:$H$240,2,0)</f>
        <v>Material Médico Quirurgico</v>
      </c>
      <c r="Y2096" s="129" t="s">
        <v>57</v>
      </c>
      <c r="Z2096" s="129"/>
      <c r="AA2096" s="131" t="s">
        <v>58450</v>
      </c>
      <c r="AB2096" s="129" t="s">
        <v>442</v>
      </c>
      <c r="AC2096" s="129"/>
      <c r="AD2096" s="130"/>
      <c r="AE2096" s="122">
        <v>2415</v>
      </c>
      <c r="AF2096" s="134"/>
    </row>
    <row r="2097" spans="1:32" s="135" customFormat="1" ht="75">
      <c r="A2097" s="133" t="s">
        <v>62915</v>
      </c>
      <c r="B2097" s="125" t="s">
        <v>58450</v>
      </c>
      <c r="C2097" s="125" t="s">
        <v>59193</v>
      </c>
      <c r="D2097" s="127" t="s">
        <v>29563</v>
      </c>
      <c r="E2097" s="111" t="s">
        <v>6487</v>
      </c>
      <c r="F2097" s="126" t="s">
        <v>59753</v>
      </c>
      <c r="G2097" s="127" t="s">
        <v>59754</v>
      </c>
      <c r="H2097" s="111" t="s">
        <v>420</v>
      </c>
      <c r="I2097" s="128">
        <v>1.47</v>
      </c>
      <c r="J2097" s="42">
        <v>505518.81631999998</v>
      </c>
      <c r="K2097" s="34">
        <v>743112.65999039996</v>
      </c>
      <c r="L2097" s="24">
        <v>691094.77379107196</v>
      </c>
      <c r="M2097" s="129" t="s">
        <v>45</v>
      </c>
      <c r="N2097" s="129">
        <v>12</v>
      </c>
      <c r="O2097" s="130" t="s">
        <v>26</v>
      </c>
      <c r="P2097" s="116" t="s">
        <v>424</v>
      </c>
      <c r="Q2097" s="117" t="s">
        <v>63003</v>
      </c>
      <c r="R2097" s="117" t="s">
        <v>63002</v>
      </c>
      <c r="S2097" s="117" t="s">
        <v>57126</v>
      </c>
      <c r="T2097" s="117" t="s">
        <v>57126</v>
      </c>
      <c r="U2097" s="117" t="s">
        <v>57126</v>
      </c>
      <c r="V2097" s="114" t="s">
        <v>17</v>
      </c>
      <c r="W2097" s="118" t="s">
        <v>364</v>
      </c>
      <c r="X2097" s="115" t="str">
        <f>VLOOKUP(W2097,'Formato de datos '!$G$1:$H$240,2,0)</f>
        <v>Material Médico Quirurgico</v>
      </c>
      <c r="Y2097" s="129" t="s">
        <v>57</v>
      </c>
      <c r="Z2097" s="129"/>
      <c r="AA2097" s="131" t="s">
        <v>58450</v>
      </c>
      <c r="AB2097" s="129" t="s">
        <v>442</v>
      </c>
      <c r="AC2097" s="129"/>
      <c r="AD2097" s="130"/>
      <c r="AE2097" s="122">
        <v>2416</v>
      </c>
      <c r="AF2097" s="134"/>
    </row>
    <row r="2098" spans="1:32" s="135" customFormat="1" ht="75">
      <c r="A2098" s="133" t="s">
        <v>62915</v>
      </c>
      <c r="B2098" s="125" t="s">
        <v>58450</v>
      </c>
      <c r="C2098" s="125" t="s">
        <v>59193</v>
      </c>
      <c r="D2098" s="127" t="s">
        <v>29563</v>
      </c>
      <c r="E2098" s="111" t="s">
        <v>6487</v>
      </c>
      <c r="F2098" s="126" t="s">
        <v>59755</v>
      </c>
      <c r="G2098" s="127" t="s">
        <v>59756</v>
      </c>
      <c r="H2098" s="111" t="s">
        <v>420</v>
      </c>
      <c r="I2098" s="128">
        <v>2.94</v>
      </c>
      <c r="J2098" s="42">
        <v>544143.85536000005</v>
      </c>
      <c r="K2098" s="34">
        <v>1599782.9347584001</v>
      </c>
      <c r="L2098" s="24">
        <v>1492335.18</v>
      </c>
      <c r="M2098" s="129" t="s">
        <v>45</v>
      </c>
      <c r="N2098" s="129">
        <v>12</v>
      </c>
      <c r="O2098" s="130" t="s">
        <v>26</v>
      </c>
      <c r="P2098" s="116" t="s">
        <v>424</v>
      </c>
      <c r="Q2098" s="117" t="s">
        <v>63003</v>
      </c>
      <c r="R2098" s="117" t="s">
        <v>63002</v>
      </c>
      <c r="S2098" s="117" t="s">
        <v>57126</v>
      </c>
      <c r="T2098" s="117" t="s">
        <v>57126</v>
      </c>
      <c r="U2098" s="117" t="s">
        <v>57126</v>
      </c>
      <c r="V2098" s="114" t="s">
        <v>17</v>
      </c>
      <c r="W2098" s="118" t="s">
        <v>364</v>
      </c>
      <c r="X2098" s="115" t="str">
        <f>VLOOKUP(W2098,'Formato de datos '!$G$1:$H$240,2,0)</f>
        <v>Material Médico Quirurgico</v>
      </c>
      <c r="Y2098" s="129" t="s">
        <v>57</v>
      </c>
      <c r="Z2098" s="129"/>
      <c r="AA2098" s="131" t="s">
        <v>58450</v>
      </c>
      <c r="AB2098" s="129" t="s">
        <v>442</v>
      </c>
      <c r="AC2098" s="129"/>
      <c r="AD2098" s="130"/>
      <c r="AE2098" s="122">
        <v>2417</v>
      </c>
      <c r="AF2098" s="134"/>
    </row>
    <row r="2099" spans="1:32" s="135" customFormat="1" ht="60">
      <c r="A2099" s="133" t="s">
        <v>62915</v>
      </c>
      <c r="B2099" s="125" t="s">
        <v>58450</v>
      </c>
      <c r="C2099" s="125" t="s">
        <v>59193</v>
      </c>
      <c r="D2099" s="127" t="s">
        <v>29563</v>
      </c>
      <c r="E2099" s="111" t="s">
        <v>6494</v>
      </c>
      <c r="F2099" s="126" t="s">
        <v>59757</v>
      </c>
      <c r="G2099" s="127" t="s">
        <v>59758</v>
      </c>
      <c r="H2099" s="111" t="s">
        <v>420</v>
      </c>
      <c r="I2099" s="128">
        <v>5.88</v>
      </c>
      <c r="J2099" s="42">
        <v>1881372.8640000001</v>
      </c>
      <c r="K2099" s="34">
        <v>11062472.44032</v>
      </c>
      <c r="L2099" s="24">
        <v>10288099.369497601</v>
      </c>
      <c r="M2099" s="129" t="s">
        <v>45</v>
      </c>
      <c r="N2099" s="129">
        <v>12</v>
      </c>
      <c r="O2099" s="130" t="s">
        <v>26</v>
      </c>
      <c r="P2099" s="116" t="s">
        <v>424</v>
      </c>
      <c r="Q2099" s="117" t="s">
        <v>63003</v>
      </c>
      <c r="R2099" s="117" t="s">
        <v>63002</v>
      </c>
      <c r="S2099" s="117" t="s">
        <v>57126</v>
      </c>
      <c r="T2099" s="117" t="s">
        <v>57126</v>
      </c>
      <c r="U2099" s="117" t="s">
        <v>57126</v>
      </c>
      <c r="V2099" s="114" t="s">
        <v>17</v>
      </c>
      <c r="W2099" s="118" t="s">
        <v>364</v>
      </c>
      <c r="X2099" s="115" t="str">
        <f>VLOOKUP(W2099,'Formato de datos '!$G$1:$H$240,2,0)</f>
        <v>Material Médico Quirurgico</v>
      </c>
      <c r="Y2099" s="129" t="s">
        <v>57</v>
      </c>
      <c r="Z2099" s="129"/>
      <c r="AA2099" s="131" t="s">
        <v>58450</v>
      </c>
      <c r="AB2099" s="129" t="s">
        <v>442</v>
      </c>
      <c r="AC2099" s="129"/>
      <c r="AD2099" s="130"/>
      <c r="AE2099" s="122">
        <v>2418</v>
      </c>
      <c r="AF2099" s="134"/>
    </row>
    <row r="2100" spans="1:32" s="135" customFormat="1" ht="75">
      <c r="A2100" s="133" t="s">
        <v>62915</v>
      </c>
      <c r="B2100" s="125" t="s">
        <v>58450</v>
      </c>
      <c r="C2100" s="125" t="s">
        <v>59193</v>
      </c>
      <c r="D2100" s="127" t="s">
        <v>29563</v>
      </c>
      <c r="E2100" s="111" t="s">
        <v>6487</v>
      </c>
      <c r="F2100" s="126">
        <v>40000348</v>
      </c>
      <c r="G2100" s="127" t="s">
        <v>59759</v>
      </c>
      <c r="H2100" s="111" t="s">
        <v>420</v>
      </c>
      <c r="I2100" s="128">
        <v>48.51</v>
      </c>
      <c r="J2100" s="42">
        <v>1340.817</v>
      </c>
      <c r="K2100" s="34">
        <v>65043.032670000001</v>
      </c>
      <c r="L2100" s="24">
        <v>60787.880999999994</v>
      </c>
      <c r="M2100" s="129" t="s">
        <v>45</v>
      </c>
      <c r="N2100" s="129">
        <v>12</v>
      </c>
      <c r="O2100" s="130" t="s">
        <v>26</v>
      </c>
      <c r="P2100" s="116" t="s">
        <v>424</v>
      </c>
      <c r="Q2100" s="117" t="s">
        <v>63003</v>
      </c>
      <c r="R2100" s="117" t="s">
        <v>63002</v>
      </c>
      <c r="S2100" s="117" t="s">
        <v>57126</v>
      </c>
      <c r="T2100" s="117" t="s">
        <v>57126</v>
      </c>
      <c r="U2100" s="117" t="s">
        <v>57126</v>
      </c>
      <c r="V2100" s="114" t="s">
        <v>17</v>
      </c>
      <c r="W2100" s="118" t="s">
        <v>364</v>
      </c>
      <c r="X2100" s="115" t="str">
        <f>VLOOKUP(W2100,'Formato de datos '!$G$1:$H$240,2,0)</f>
        <v>Material Médico Quirurgico</v>
      </c>
      <c r="Y2100" s="129" t="s">
        <v>57</v>
      </c>
      <c r="Z2100" s="129"/>
      <c r="AA2100" s="131" t="s">
        <v>58450</v>
      </c>
      <c r="AB2100" s="129" t="s">
        <v>442</v>
      </c>
      <c r="AC2100" s="129"/>
      <c r="AD2100" s="130"/>
      <c r="AE2100" s="122">
        <v>2419</v>
      </c>
      <c r="AF2100" s="134"/>
    </row>
    <row r="2101" spans="1:32" s="135" customFormat="1" ht="75">
      <c r="A2101" s="133" t="s">
        <v>62915</v>
      </c>
      <c r="B2101" s="125" t="s">
        <v>58450</v>
      </c>
      <c r="C2101" s="125" t="s">
        <v>59193</v>
      </c>
      <c r="D2101" s="127" t="s">
        <v>29563</v>
      </c>
      <c r="E2101" s="111" t="s">
        <v>6487</v>
      </c>
      <c r="F2101" s="126">
        <v>40000349</v>
      </c>
      <c r="G2101" s="127" t="s">
        <v>59760</v>
      </c>
      <c r="H2101" s="111" t="s">
        <v>420</v>
      </c>
      <c r="I2101" s="128">
        <v>161.69999999999999</v>
      </c>
      <c r="J2101" s="42">
        <v>1225.9284799999998</v>
      </c>
      <c r="K2101" s="34">
        <v>198232.63521599997</v>
      </c>
      <c r="L2101" s="24">
        <v>184356.35075087997</v>
      </c>
      <c r="M2101" s="129" t="s">
        <v>45</v>
      </c>
      <c r="N2101" s="129">
        <v>12</v>
      </c>
      <c r="O2101" s="130" t="s">
        <v>26</v>
      </c>
      <c r="P2101" s="116" t="s">
        <v>424</v>
      </c>
      <c r="Q2101" s="117" t="s">
        <v>63003</v>
      </c>
      <c r="R2101" s="117" t="s">
        <v>63002</v>
      </c>
      <c r="S2101" s="117" t="s">
        <v>57126</v>
      </c>
      <c r="T2101" s="117" t="s">
        <v>57126</v>
      </c>
      <c r="U2101" s="117" t="s">
        <v>57126</v>
      </c>
      <c r="V2101" s="114" t="s">
        <v>17</v>
      </c>
      <c r="W2101" s="118" t="s">
        <v>364</v>
      </c>
      <c r="X2101" s="115" t="str">
        <f>VLOOKUP(W2101,'Formato de datos '!$G$1:$H$240,2,0)</f>
        <v>Material Médico Quirurgico</v>
      </c>
      <c r="Y2101" s="129" t="s">
        <v>57</v>
      </c>
      <c r="Z2101" s="129"/>
      <c r="AA2101" s="131" t="s">
        <v>58450</v>
      </c>
      <c r="AB2101" s="129" t="s">
        <v>442</v>
      </c>
      <c r="AC2101" s="129"/>
      <c r="AD2101" s="130"/>
      <c r="AE2101" s="122">
        <v>2420</v>
      </c>
      <c r="AF2101" s="134"/>
    </row>
    <row r="2102" spans="1:32" s="135" customFormat="1" ht="75">
      <c r="A2102" s="133" t="s">
        <v>62915</v>
      </c>
      <c r="B2102" s="125" t="s">
        <v>58450</v>
      </c>
      <c r="C2102" s="125" t="s">
        <v>59193</v>
      </c>
      <c r="D2102" s="127" t="s">
        <v>29563</v>
      </c>
      <c r="E2102" s="111" t="s">
        <v>6487</v>
      </c>
      <c r="F2102" s="126" t="s">
        <v>59761</v>
      </c>
      <c r="G2102" s="127" t="s">
        <v>59762</v>
      </c>
      <c r="H2102" s="111" t="s">
        <v>420</v>
      </c>
      <c r="I2102" s="128">
        <v>398.37</v>
      </c>
      <c r="J2102" s="42">
        <v>1225.9284799999998</v>
      </c>
      <c r="K2102" s="34">
        <v>488373.12857759994</v>
      </c>
      <c r="L2102" s="24">
        <v>470733.91050000006</v>
      </c>
      <c r="M2102" s="129" t="s">
        <v>45</v>
      </c>
      <c r="N2102" s="129">
        <v>12</v>
      </c>
      <c r="O2102" s="130" t="s">
        <v>26</v>
      </c>
      <c r="P2102" s="116" t="s">
        <v>424</v>
      </c>
      <c r="Q2102" s="117" t="s">
        <v>63003</v>
      </c>
      <c r="R2102" s="117" t="s">
        <v>63002</v>
      </c>
      <c r="S2102" s="117" t="s">
        <v>57126</v>
      </c>
      <c r="T2102" s="117" t="s">
        <v>57126</v>
      </c>
      <c r="U2102" s="117" t="s">
        <v>57126</v>
      </c>
      <c r="V2102" s="114" t="s">
        <v>17</v>
      </c>
      <c r="W2102" s="118" t="s">
        <v>364</v>
      </c>
      <c r="X2102" s="115" t="str">
        <f>VLOOKUP(W2102,'Formato de datos '!$G$1:$H$240,2,0)</f>
        <v>Material Médico Quirurgico</v>
      </c>
      <c r="Y2102" s="129" t="s">
        <v>57</v>
      </c>
      <c r="Z2102" s="129"/>
      <c r="AA2102" s="131" t="s">
        <v>58450</v>
      </c>
      <c r="AB2102" s="129" t="s">
        <v>442</v>
      </c>
      <c r="AC2102" s="129"/>
      <c r="AD2102" s="130"/>
      <c r="AE2102" s="122">
        <v>2421</v>
      </c>
      <c r="AF2102" s="134"/>
    </row>
    <row r="2103" spans="1:32" s="135" customFormat="1" ht="75">
      <c r="A2103" s="133" t="s">
        <v>62915</v>
      </c>
      <c r="B2103" s="125" t="s">
        <v>58450</v>
      </c>
      <c r="C2103" s="125" t="s">
        <v>59193</v>
      </c>
      <c r="D2103" s="127" t="s">
        <v>29563</v>
      </c>
      <c r="E2103" s="111" t="s">
        <v>6487</v>
      </c>
      <c r="F2103" s="126">
        <v>40000351</v>
      </c>
      <c r="G2103" s="127" t="s">
        <v>59763</v>
      </c>
      <c r="H2103" s="111" t="s">
        <v>420</v>
      </c>
      <c r="I2103" s="128">
        <v>376.32</v>
      </c>
      <c r="J2103" s="42">
        <v>1527.96</v>
      </c>
      <c r="K2103" s="34">
        <v>575001.90720000002</v>
      </c>
      <c r="L2103" s="24">
        <v>537384.95999999996</v>
      </c>
      <c r="M2103" s="129" t="s">
        <v>45</v>
      </c>
      <c r="N2103" s="129">
        <v>12</v>
      </c>
      <c r="O2103" s="130" t="s">
        <v>26</v>
      </c>
      <c r="P2103" s="116" t="s">
        <v>424</v>
      </c>
      <c r="Q2103" s="117" t="s">
        <v>63003</v>
      </c>
      <c r="R2103" s="117" t="s">
        <v>63002</v>
      </c>
      <c r="S2103" s="117" t="s">
        <v>57126</v>
      </c>
      <c r="T2103" s="117" t="s">
        <v>57126</v>
      </c>
      <c r="U2103" s="117" t="s">
        <v>57126</v>
      </c>
      <c r="V2103" s="114" t="s">
        <v>17</v>
      </c>
      <c r="W2103" s="118" t="s">
        <v>364</v>
      </c>
      <c r="X2103" s="115" t="str">
        <f>VLOOKUP(W2103,'Formato de datos '!$G$1:$H$240,2,0)</f>
        <v>Material Médico Quirurgico</v>
      </c>
      <c r="Y2103" s="129" t="s">
        <v>57</v>
      </c>
      <c r="Z2103" s="129"/>
      <c r="AA2103" s="131" t="s">
        <v>58450</v>
      </c>
      <c r="AB2103" s="129" t="s">
        <v>442</v>
      </c>
      <c r="AC2103" s="129"/>
      <c r="AD2103" s="130"/>
      <c r="AE2103" s="122">
        <v>2422</v>
      </c>
      <c r="AF2103" s="134"/>
    </row>
    <row r="2104" spans="1:32" s="135" customFormat="1" ht="75">
      <c r="A2104" s="133" t="s">
        <v>62915</v>
      </c>
      <c r="B2104" s="125" t="s">
        <v>58450</v>
      </c>
      <c r="C2104" s="125" t="s">
        <v>59193</v>
      </c>
      <c r="D2104" s="127" t="s">
        <v>29563</v>
      </c>
      <c r="E2104" s="111" t="s">
        <v>6487</v>
      </c>
      <c r="F2104" s="126">
        <v>40000352</v>
      </c>
      <c r="G2104" s="127" t="s">
        <v>59764</v>
      </c>
      <c r="H2104" s="111" t="s">
        <v>420</v>
      </c>
      <c r="I2104" s="128">
        <v>3966.06</v>
      </c>
      <c r="J2104" s="42">
        <v>1225.9284799999998</v>
      </c>
      <c r="K2104" s="34">
        <v>4862105.9073887989</v>
      </c>
      <c r="L2104" s="24">
        <v>4535549.0341875004</v>
      </c>
      <c r="M2104" s="129" t="s">
        <v>45</v>
      </c>
      <c r="N2104" s="129">
        <v>12</v>
      </c>
      <c r="O2104" s="130" t="s">
        <v>26</v>
      </c>
      <c r="P2104" s="116" t="s">
        <v>424</v>
      </c>
      <c r="Q2104" s="117" t="s">
        <v>63003</v>
      </c>
      <c r="R2104" s="117" t="s">
        <v>63002</v>
      </c>
      <c r="S2104" s="117" t="s">
        <v>57126</v>
      </c>
      <c r="T2104" s="117" t="s">
        <v>57126</v>
      </c>
      <c r="U2104" s="117" t="s">
        <v>57126</v>
      </c>
      <c r="V2104" s="114" t="s">
        <v>17</v>
      </c>
      <c r="W2104" s="118" t="s">
        <v>364</v>
      </c>
      <c r="X2104" s="115" t="str">
        <f>VLOOKUP(W2104,'Formato de datos '!$G$1:$H$240,2,0)</f>
        <v>Material Médico Quirurgico</v>
      </c>
      <c r="Y2104" s="129" t="s">
        <v>57</v>
      </c>
      <c r="Z2104" s="129"/>
      <c r="AA2104" s="131" t="s">
        <v>58450</v>
      </c>
      <c r="AB2104" s="129" t="s">
        <v>442</v>
      </c>
      <c r="AC2104" s="129"/>
      <c r="AD2104" s="130"/>
      <c r="AE2104" s="122">
        <v>2423</v>
      </c>
      <c r="AF2104" s="134"/>
    </row>
    <row r="2105" spans="1:32" s="135" customFormat="1" ht="75">
      <c r="A2105" s="133" t="s">
        <v>62915</v>
      </c>
      <c r="B2105" s="125" t="s">
        <v>58450</v>
      </c>
      <c r="C2105" s="125" t="s">
        <v>59193</v>
      </c>
      <c r="D2105" s="127" t="s">
        <v>29563</v>
      </c>
      <c r="E2105" s="111" t="s">
        <v>6487</v>
      </c>
      <c r="F2105" s="126">
        <v>40000353</v>
      </c>
      <c r="G2105" s="127" t="s">
        <v>59765</v>
      </c>
      <c r="H2105" s="111" t="s">
        <v>420</v>
      </c>
      <c r="I2105" s="128">
        <v>798.20999999999992</v>
      </c>
      <c r="J2105" s="42">
        <v>1225.9284799999998</v>
      </c>
      <c r="K2105" s="34">
        <v>978548.37202079978</v>
      </c>
      <c r="L2105" s="24">
        <v>912827.25449999992</v>
      </c>
      <c r="M2105" s="129" t="s">
        <v>45</v>
      </c>
      <c r="N2105" s="129">
        <v>12</v>
      </c>
      <c r="O2105" s="130" t="s">
        <v>26</v>
      </c>
      <c r="P2105" s="116" t="s">
        <v>424</v>
      </c>
      <c r="Q2105" s="117" t="s">
        <v>63003</v>
      </c>
      <c r="R2105" s="117" t="s">
        <v>63002</v>
      </c>
      <c r="S2105" s="117" t="s">
        <v>57126</v>
      </c>
      <c r="T2105" s="117" t="s">
        <v>57126</v>
      </c>
      <c r="U2105" s="117" t="s">
        <v>57126</v>
      </c>
      <c r="V2105" s="114" t="s">
        <v>17</v>
      </c>
      <c r="W2105" s="118" t="s">
        <v>364</v>
      </c>
      <c r="X2105" s="115" t="str">
        <f>VLOOKUP(W2105,'Formato de datos '!$G$1:$H$240,2,0)</f>
        <v>Material Médico Quirurgico</v>
      </c>
      <c r="Y2105" s="129" t="s">
        <v>57</v>
      </c>
      <c r="Z2105" s="129"/>
      <c r="AA2105" s="131" t="s">
        <v>58450</v>
      </c>
      <c r="AB2105" s="129" t="s">
        <v>442</v>
      </c>
      <c r="AC2105" s="129"/>
      <c r="AD2105" s="130"/>
      <c r="AE2105" s="122">
        <v>2424</v>
      </c>
      <c r="AF2105" s="134"/>
    </row>
    <row r="2106" spans="1:32" s="135" customFormat="1" ht="75">
      <c r="A2106" s="133" t="s">
        <v>62915</v>
      </c>
      <c r="B2106" s="125" t="s">
        <v>58450</v>
      </c>
      <c r="C2106" s="125" t="s">
        <v>59193</v>
      </c>
      <c r="D2106" s="127" t="s">
        <v>29563</v>
      </c>
      <c r="E2106" s="111" t="s">
        <v>6487</v>
      </c>
      <c r="F2106" s="126">
        <v>40000355</v>
      </c>
      <c r="G2106" s="127" t="s">
        <v>59766</v>
      </c>
      <c r="H2106" s="111" t="s">
        <v>420</v>
      </c>
      <c r="I2106" s="128">
        <v>17131.38</v>
      </c>
      <c r="J2106" s="42">
        <v>2847.3177599999999</v>
      </c>
      <c r="K2106" s="34">
        <v>48778482.527308799</v>
      </c>
      <c r="L2106" s="24">
        <v>45502315.790399998</v>
      </c>
      <c r="M2106" s="129" t="s">
        <v>45</v>
      </c>
      <c r="N2106" s="129">
        <v>12</v>
      </c>
      <c r="O2106" s="130" t="s">
        <v>26</v>
      </c>
      <c r="P2106" s="116" t="s">
        <v>424</v>
      </c>
      <c r="Q2106" s="117" t="s">
        <v>63003</v>
      </c>
      <c r="R2106" s="117" t="s">
        <v>63002</v>
      </c>
      <c r="S2106" s="117" t="s">
        <v>57126</v>
      </c>
      <c r="T2106" s="117" t="s">
        <v>57126</v>
      </c>
      <c r="U2106" s="117" t="s">
        <v>57126</v>
      </c>
      <c r="V2106" s="114" t="s">
        <v>17</v>
      </c>
      <c r="W2106" s="118" t="s">
        <v>364</v>
      </c>
      <c r="X2106" s="115" t="str">
        <f>VLOOKUP(W2106,'Formato de datos '!$G$1:$H$240,2,0)</f>
        <v>Material Médico Quirurgico</v>
      </c>
      <c r="Y2106" s="129" t="s">
        <v>57</v>
      </c>
      <c r="Z2106" s="129"/>
      <c r="AA2106" s="131" t="s">
        <v>58450</v>
      </c>
      <c r="AB2106" s="129" t="s">
        <v>442</v>
      </c>
      <c r="AC2106" s="129"/>
      <c r="AD2106" s="130"/>
      <c r="AE2106" s="122">
        <v>2425</v>
      </c>
      <c r="AF2106" s="134"/>
    </row>
    <row r="2107" spans="1:32" s="135" customFormat="1" ht="75">
      <c r="A2107" s="133" t="s">
        <v>62915</v>
      </c>
      <c r="B2107" s="125" t="s">
        <v>58450</v>
      </c>
      <c r="C2107" s="125" t="s">
        <v>59193</v>
      </c>
      <c r="D2107" s="127" t="s">
        <v>29563</v>
      </c>
      <c r="E2107" s="111" t="s">
        <v>6487</v>
      </c>
      <c r="F2107" s="126" t="s">
        <v>59767</v>
      </c>
      <c r="G2107" s="127" t="s">
        <v>59768</v>
      </c>
      <c r="H2107" s="111" t="s">
        <v>420</v>
      </c>
      <c r="I2107" s="128">
        <v>812.91</v>
      </c>
      <c r="J2107" s="42">
        <v>1483.6158399999999</v>
      </c>
      <c r="K2107" s="34">
        <v>1206046.1524943998</v>
      </c>
      <c r="L2107" s="24">
        <v>1121622.9218197919</v>
      </c>
      <c r="M2107" s="129" t="s">
        <v>45</v>
      </c>
      <c r="N2107" s="129">
        <v>12</v>
      </c>
      <c r="O2107" s="130" t="s">
        <v>26</v>
      </c>
      <c r="P2107" s="116" t="s">
        <v>424</v>
      </c>
      <c r="Q2107" s="117" t="s">
        <v>63003</v>
      </c>
      <c r="R2107" s="117" t="s">
        <v>63002</v>
      </c>
      <c r="S2107" s="117" t="s">
        <v>57126</v>
      </c>
      <c r="T2107" s="117" t="s">
        <v>57126</v>
      </c>
      <c r="U2107" s="117" t="s">
        <v>57126</v>
      </c>
      <c r="V2107" s="114" t="s">
        <v>17</v>
      </c>
      <c r="W2107" s="118" t="s">
        <v>364</v>
      </c>
      <c r="X2107" s="115" t="str">
        <f>VLOOKUP(W2107,'Formato de datos '!$G$1:$H$240,2,0)</f>
        <v>Material Médico Quirurgico</v>
      </c>
      <c r="Y2107" s="129" t="s">
        <v>57</v>
      </c>
      <c r="Z2107" s="129"/>
      <c r="AA2107" s="131" t="s">
        <v>58450</v>
      </c>
      <c r="AB2107" s="129" t="s">
        <v>442</v>
      </c>
      <c r="AC2107" s="129"/>
      <c r="AD2107" s="130"/>
      <c r="AE2107" s="122">
        <v>2426</v>
      </c>
      <c r="AF2107" s="134"/>
    </row>
    <row r="2108" spans="1:32" s="135" customFormat="1" ht="75">
      <c r="A2108" s="133" t="s">
        <v>62915</v>
      </c>
      <c r="B2108" s="125" t="s">
        <v>58450</v>
      </c>
      <c r="C2108" s="125" t="s">
        <v>59193</v>
      </c>
      <c r="D2108" s="127" t="s">
        <v>29563</v>
      </c>
      <c r="E2108" s="111" t="s">
        <v>6487</v>
      </c>
      <c r="F2108" s="126">
        <v>40000354</v>
      </c>
      <c r="G2108" s="127" t="s">
        <v>59769</v>
      </c>
      <c r="H2108" s="111" t="s">
        <v>420</v>
      </c>
      <c r="I2108" s="128">
        <v>3078.1799999999994</v>
      </c>
      <c r="J2108" s="42">
        <v>2687.8577599999999</v>
      </c>
      <c r="K2108" s="34">
        <v>8273709.9996767975</v>
      </c>
      <c r="L2108" s="24">
        <v>7718013.0593999978</v>
      </c>
      <c r="M2108" s="129" t="s">
        <v>45</v>
      </c>
      <c r="N2108" s="129">
        <v>12</v>
      </c>
      <c r="O2108" s="130" t="s">
        <v>26</v>
      </c>
      <c r="P2108" s="116" t="s">
        <v>424</v>
      </c>
      <c r="Q2108" s="117" t="s">
        <v>63003</v>
      </c>
      <c r="R2108" s="117" t="s">
        <v>63002</v>
      </c>
      <c r="S2108" s="117" t="s">
        <v>57126</v>
      </c>
      <c r="T2108" s="117" t="s">
        <v>57126</v>
      </c>
      <c r="U2108" s="117" t="s">
        <v>57126</v>
      </c>
      <c r="V2108" s="114" t="s">
        <v>17</v>
      </c>
      <c r="W2108" s="118" t="s">
        <v>364</v>
      </c>
      <c r="X2108" s="115" t="str">
        <f>VLOOKUP(W2108,'Formato de datos '!$G$1:$H$240,2,0)</f>
        <v>Material Médico Quirurgico</v>
      </c>
      <c r="Y2108" s="129" t="s">
        <v>57</v>
      </c>
      <c r="Z2108" s="129"/>
      <c r="AA2108" s="131" t="s">
        <v>58450</v>
      </c>
      <c r="AB2108" s="129" t="s">
        <v>442</v>
      </c>
      <c r="AC2108" s="129"/>
      <c r="AD2108" s="130"/>
      <c r="AE2108" s="122">
        <v>2427</v>
      </c>
      <c r="AF2108" s="134"/>
    </row>
    <row r="2109" spans="1:32" s="135" customFormat="1" ht="75">
      <c r="A2109" s="133" t="s">
        <v>62915</v>
      </c>
      <c r="B2109" s="125" t="s">
        <v>58450</v>
      </c>
      <c r="C2109" s="125" t="s">
        <v>59193</v>
      </c>
      <c r="D2109" s="127" t="s">
        <v>29563</v>
      </c>
      <c r="E2109" s="111" t="s">
        <v>6487</v>
      </c>
      <c r="F2109" s="126" t="s">
        <v>59770</v>
      </c>
      <c r="G2109" s="127" t="s">
        <v>59771</v>
      </c>
      <c r="H2109" s="111" t="s">
        <v>420</v>
      </c>
      <c r="I2109" s="128">
        <v>51.449999999999996</v>
      </c>
      <c r="J2109" s="42">
        <v>25245.707199999997</v>
      </c>
      <c r="K2109" s="34">
        <v>1298891.6354399996</v>
      </c>
      <c r="L2109" s="24">
        <v>1211652.6449999998</v>
      </c>
      <c r="M2109" s="129" t="s">
        <v>45</v>
      </c>
      <c r="N2109" s="129">
        <v>12</v>
      </c>
      <c r="O2109" s="130" t="s">
        <v>26</v>
      </c>
      <c r="P2109" s="116" t="s">
        <v>424</v>
      </c>
      <c r="Q2109" s="117" t="s">
        <v>63003</v>
      </c>
      <c r="R2109" s="117" t="s">
        <v>63002</v>
      </c>
      <c r="S2109" s="117" t="s">
        <v>57126</v>
      </c>
      <c r="T2109" s="117" t="s">
        <v>57126</v>
      </c>
      <c r="U2109" s="117" t="s">
        <v>57126</v>
      </c>
      <c r="V2109" s="114" t="s">
        <v>17</v>
      </c>
      <c r="W2109" s="118" t="s">
        <v>364</v>
      </c>
      <c r="X2109" s="115" t="str">
        <f>VLOOKUP(W2109,'Formato de datos '!$G$1:$H$240,2,0)</f>
        <v>Material Médico Quirurgico</v>
      </c>
      <c r="Y2109" s="129" t="s">
        <v>57</v>
      </c>
      <c r="Z2109" s="129"/>
      <c r="AA2109" s="131" t="s">
        <v>58450</v>
      </c>
      <c r="AB2109" s="129" t="s">
        <v>442</v>
      </c>
      <c r="AC2109" s="129"/>
      <c r="AD2109" s="130"/>
      <c r="AE2109" s="122">
        <v>2428</v>
      </c>
      <c r="AF2109" s="134"/>
    </row>
    <row r="2110" spans="1:32" s="135" customFormat="1" ht="75">
      <c r="A2110" s="133" t="s">
        <v>62915</v>
      </c>
      <c r="B2110" s="125" t="s">
        <v>58450</v>
      </c>
      <c r="C2110" s="125" t="s">
        <v>59193</v>
      </c>
      <c r="D2110" s="127" t="s">
        <v>29563</v>
      </c>
      <c r="E2110" s="111" t="s">
        <v>6487</v>
      </c>
      <c r="F2110" s="126" t="s">
        <v>59772</v>
      </c>
      <c r="G2110" s="127" t="s">
        <v>59773</v>
      </c>
      <c r="H2110" s="111" t="s">
        <v>420</v>
      </c>
      <c r="I2110" s="128">
        <v>51.449999999999996</v>
      </c>
      <c r="J2110" s="42">
        <v>25198.642666666667</v>
      </c>
      <c r="K2110" s="34">
        <v>1296470.1651999999</v>
      </c>
      <c r="L2110" s="24">
        <v>1211654.3599999999</v>
      </c>
      <c r="M2110" s="129" t="s">
        <v>45</v>
      </c>
      <c r="N2110" s="129">
        <v>12</v>
      </c>
      <c r="O2110" s="130" t="s">
        <v>26</v>
      </c>
      <c r="P2110" s="116" t="s">
        <v>424</v>
      </c>
      <c r="Q2110" s="117" t="s">
        <v>63003</v>
      </c>
      <c r="R2110" s="117" t="s">
        <v>63002</v>
      </c>
      <c r="S2110" s="117" t="s">
        <v>57126</v>
      </c>
      <c r="T2110" s="117" t="s">
        <v>57126</v>
      </c>
      <c r="U2110" s="117" t="s">
        <v>57126</v>
      </c>
      <c r="V2110" s="114" t="s">
        <v>17</v>
      </c>
      <c r="W2110" s="118" t="s">
        <v>364</v>
      </c>
      <c r="X2110" s="115" t="str">
        <f>VLOOKUP(W2110,'Formato de datos '!$G$1:$H$240,2,0)</f>
        <v>Material Médico Quirurgico</v>
      </c>
      <c r="Y2110" s="129" t="s">
        <v>57</v>
      </c>
      <c r="Z2110" s="129"/>
      <c r="AA2110" s="131" t="s">
        <v>58450</v>
      </c>
      <c r="AB2110" s="129" t="s">
        <v>442</v>
      </c>
      <c r="AC2110" s="129"/>
      <c r="AD2110" s="130"/>
      <c r="AE2110" s="122">
        <v>2429</v>
      </c>
      <c r="AF2110" s="134"/>
    </row>
    <row r="2111" spans="1:32" s="135" customFormat="1" ht="75">
      <c r="A2111" s="133" t="s">
        <v>62915</v>
      </c>
      <c r="B2111" s="125" t="s">
        <v>58450</v>
      </c>
      <c r="C2111" s="125" t="s">
        <v>59193</v>
      </c>
      <c r="D2111" s="127" t="s">
        <v>29563</v>
      </c>
      <c r="E2111" s="111" t="s">
        <v>6487</v>
      </c>
      <c r="F2111" s="126" t="s">
        <v>59774</v>
      </c>
      <c r="G2111" s="127" t="s">
        <v>59775</v>
      </c>
      <c r="H2111" s="111" t="s">
        <v>420</v>
      </c>
      <c r="I2111" s="128">
        <v>122.01</v>
      </c>
      <c r="J2111" s="42">
        <v>382544.54</v>
      </c>
      <c r="K2111" s="34">
        <v>46674259.325400002</v>
      </c>
      <c r="L2111" s="24">
        <v>43407061.172621995</v>
      </c>
      <c r="M2111" s="129" t="s">
        <v>45</v>
      </c>
      <c r="N2111" s="129">
        <v>12</v>
      </c>
      <c r="O2111" s="130" t="s">
        <v>26</v>
      </c>
      <c r="P2111" s="116" t="s">
        <v>424</v>
      </c>
      <c r="Q2111" s="117" t="s">
        <v>63003</v>
      </c>
      <c r="R2111" s="117" t="s">
        <v>63002</v>
      </c>
      <c r="S2111" s="117" t="s">
        <v>57126</v>
      </c>
      <c r="T2111" s="117" t="s">
        <v>57126</v>
      </c>
      <c r="U2111" s="117" t="s">
        <v>57126</v>
      </c>
      <c r="V2111" s="114" t="s">
        <v>17</v>
      </c>
      <c r="W2111" s="118" t="s">
        <v>364</v>
      </c>
      <c r="X2111" s="115" t="str">
        <f>VLOOKUP(W2111,'Formato de datos '!$G$1:$H$240,2,0)</f>
        <v>Material Médico Quirurgico</v>
      </c>
      <c r="Y2111" s="129" t="s">
        <v>57</v>
      </c>
      <c r="Z2111" s="129"/>
      <c r="AA2111" s="131" t="s">
        <v>58450</v>
      </c>
      <c r="AB2111" s="129" t="s">
        <v>442</v>
      </c>
      <c r="AC2111" s="129"/>
      <c r="AD2111" s="130"/>
      <c r="AE2111" s="122">
        <v>2430</v>
      </c>
      <c r="AF2111" s="134"/>
    </row>
    <row r="2112" spans="1:32" s="135" customFormat="1" ht="75">
      <c r="A2112" s="133" t="s">
        <v>62915</v>
      </c>
      <c r="B2112" s="125" t="s">
        <v>58450</v>
      </c>
      <c r="C2112" s="125" t="s">
        <v>59193</v>
      </c>
      <c r="D2112" s="127" t="s">
        <v>29563</v>
      </c>
      <c r="E2112" s="111" t="s">
        <v>6487</v>
      </c>
      <c r="F2112" s="126" t="s">
        <v>59776</v>
      </c>
      <c r="G2112" s="127" t="s">
        <v>59777</v>
      </c>
      <c r="H2112" s="111" t="s">
        <v>420</v>
      </c>
      <c r="I2112" s="128">
        <v>279.29999999999995</v>
      </c>
      <c r="J2112" s="42">
        <v>409429.49599999998</v>
      </c>
      <c r="K2112" s="34">
        <v>114353658.23279998</v>
      </c>
      <c r="L2112" s="24">
        <v>106673188.64999998</v>
      </c>
      <c r="M2112" s="129" t="s">
        <v>45</v>
      </c>
      <c r="N2112" s="129">
        <v>12</v>
      </c>
      <c r="O2112" s="130" t="s">
        <v>26</v>
      </c>
      <c r="P2112" s="116" t="s">
        <v>424</v>
      </c>
      <c r="Q2112" s="117" t="s">
        <v>63003</v>
      </c>
      <c r="R2112" s="117" t="s">
        <v>63002</v>
      </c>
      <c r="S2112" s="117" t="s">
        <v>57126</v>
      </c>
      <c r="T2112" s="117" t="s">
        <v>57126</v>
      </c>
      <c r="U2112" s="117" t="s">
        <v>57126</v>
      </c>
      <c r="V2112" s="114" t="s">
        <v>17</v>
      </c>
      <c r="W2112" s="118" t="s">
        <v>364</v>
      </c>
      <c r="X2112" s="115" t="str">
        <f>VLOOKUP(W2112,'Formato de datos '!$G$1:$H$240,2,0)</f>
        <v>Material Médico Quirurgico</v>
      </c>
      <c r="Y2112" s="129" t="s">
        <v>57</v>
      </c>
      <c r="Z2112" s="129"/>
      <c r="AA2112" s="131" t="s">
        <v>58450</v>
      </c>
      <c r="AB2112" s="129" t="s">
        <v>442</v>
      </c>
      <c r="AC2112" s="129"/>
      <c r="AD2112" s="130"/>
      <c r="AE2112" s="122">
        <v>2431</v>
      </c>
      <c r="AF2112" s="134"/>
    </row>
    <row r="2113" spans="1:32" s="135" customFormat="1" ht="75">
      <c r="A2113" s="133" t="s">
        <v>62915</v>
      </c>
      <c r="B2113" s="125" t="s">
        <v>58450</v>
      </c>
      <c r="C2113" s="125" t="s">
        <v>59193</v>
      </c>
      <c r="D2113" s="127" t="s">
        <v>29563</v>
      </c>
      <c r="E2113" s="111" t="s">
        <v>6487</v>
      </c>
      <c r="F2113" s="126" t="s">
        <v>59778</v>
      </c>
      <c r="G2113" s="127" t="s">
        <v>59779</v>
      </c>
      <c r="H2113" s="111" t="s">
        <v>420</v>
      </c>
      <c r="I2113" s="128">
        <v>73.5</v>
      </c>
      <c r="J2113" s="42">
        <v>409429.49599999998</v>
      </c>
      <c r="K2113" s="34">
        <v>30093067.956</v>
      </c>
      <c r="L2113" s="24">
        <v>28071891.75</v>
      </c>
      <c r="M2113" s="129" t="s">
        <v>45</v>
      </c>
      <c r="N2113" s="129">
        <v>12</v>
      </c>
      <c r="O2113" s="130" t="s">
        <v>26</v>
      </c>
      <c r="P2113" s="116" t="s">
        <v>424</v>
      </c>
      <c r="Q2113" s="117" t="s">
        <v>63003</v>
      </c>
      <c r="R2113" s="117" t="s">
        <v>63002</v>
      </c>
      <c r="S2113" s="117" t="s">
        <v>57126</v>
      </c>
      <c r="T2113" s="117" t="s">
        <v>57126</v>
      </c>
      <c r="U2113" s="117" t="s">
        <v>57126</v>
      </c>
      <c r="V2113" s="114" t="s">
        <v>17</v>
      </c>
      <c r="W2113" s="118" t="s">
        <v>364</v>
      </c>
      <c r="X2113" s="115" t="str">
        <f>VLOOKUP(W2113,'Formato de datos '!$G$1:$H$240,2,0)</f>
        <v>Material Médico Quirurgico</v>
      </c>
      <c r="Y2113" s="129" t="s">
        <v>57</v>
      </c>
      <c r="Z2113" s="129"/>
      <c r="AA2113" s="131" t="s">
        <v>58450</v>
      </c>
      <c r="AB2113" s="129" t="s">
        <v>442</v>
      </c>
      <c r="AC2113" s="129"/>
      <c r="AD2113" s="130"/>
      <c r="AE2113" s="122">
        <v>2432</v>
      </c>
      <c r="AF2113" s="134"/>
    </row>
    <row r="2114" spans="1:32" s="135" customFormat="1" ht="75">
      <c r="A2114" s="133" t="s">
        <v>62915</v>
      </c>
      <c r="B2114" s="125" t="s">
        <v>58450</v>
      </c>
      <c r="C2114" s="125" t="s">
        <v>59193</v>
      </c>
      <c r="D2114" s="127" t="s">
        <v>29563</v>
      </c>
      <c r="E2114" s="111" t="s">
        <v>6487</v>
      </c>
      <c r="F2114" s="126" t="s">
        <v>59780</v>
      </c>
      <c r="G2114" s="127" t="s">
        <v>59781</v>
      </c>
      <c r="H2114" s="111" t="s">
        <v>420</v>
      </c>
      <c r="I2114" s="128">
        <v>182.27999999999997</v>
      </c>
      <c r="J2114" s="42">
        <v>409429.49599999998</v>
      </c>
      <c r="K2114" s="34">
        <v>74630808.530879989</v>
      </c>
      <c r="L2114" s="24">
        <v>69618291.539999992</v>
      </c>
      <c r="M2114" s="129" t="s">
        <v>45</v>
      </c>
      <c r="N2114" s="129">
        <v>12</v>
      </c>
      <c r="O2114" s="130" t="s">
        <v>26</v>
      </c>
      <c r="P2114" s="116" t="s">
        <v>424</v>
      </c>
      <c r="Q2114" s="117" t="s">
        <v>63003</v>
      </c>
      <c r="R2114" s="117" t="s">
        <v>63002</v>
      </c>
      <c r="S2114" s="117" t="s">
        <v>57126</v>
      </c>
      <c r="T2114" s="117" t="s">
        <v>57126</v>
      </c>
      <c r="U2114" s="117" t="s">
        <v>57126</v>
      </c>
      <c r="V2114" s="114" t="s">
        <v>17</v>
      </c>
      <c r="W2114" s="118" t="s">
        <v>364</v>
      </c>
      <c r="X2114" s="115" t="str">
        <f>VLOOKUP(W2114,'Formato de datos '!$G$1:$H$240,2,0)</f>
        <v>Material Médico Quirurgico</v>
      </c>
      <c r="Y2114" s="129" t="s">
        <v>57</v>
      </c>
      <c r="Z2114" s="129"/>
      <c r="AA2114" s="131" t="s">
        <v>58450</v>
      </c>
      <c r="AB2114" s="129" t="s">
        <v>442</v>
      </c>
      <c r="AC2114" s="129"/>
      <c r="AD2114" s="130"/>
      <c r="AE2114" s="122">
        <v>2433</v>
      </c>
      <c r="AF2114" s="134"/>
    </row>
    <row r="2115" spans="1:32" s="135" customFormat="1" ht="75">
      <c r="A2115" s="133" t="s">
        <v>62915</v>
      </c>
      <c r="B2115" s="125" t="s">
        <v>58450</v>
      </c>
      <c r="C2115" s="125" t="s">
        <v>59193</v>
      </c>
      <c r="D2115" s="127" t="s">
        <v>29563</v>
      </c>
      <c r="E2115" s="111" t="s">
        <v>6487</v>
      </c>
      <c r="F2115" s="126" t="s">
        <v>59782</v>
      </c>
      <c r="G2115" s="127" t="s">
        <v>59783</v>
      </c>
      <c r="H2115" s="111" t="s">
        <v>420</v>
      </c>
      <c r="I2115" s="128">
        <v>1.47</v>
      </c>
      <c r="J2115" s="42">
        <v>14409.824000000001</v>
      </c>
      <c r="K2115" s="34">
        <v>21182.441279999999</v>
      </c>
      <c r="L2115" s="24">
        <v>19699.670390399999</v>
      </c>
      <c r="M2115" s="129" t="s">
        <v>45</v>
      </c>
      <c r="N2115" s="129">
        <v>12</v>
      </c>
      <c r="O2115" s="130" t="s">
        <v>26</v>
      </c>
      <c r="P2115" s="116" t="s">
        <v>424</v>
      </c>
      <c r="Q2115" s="117" t="s">
        <v>63003</v>
      </c>
      <c r="R2115" s="117" t="s">
        <v>63002</v>
      </c>
      <c r="S2115" s="117" t="s">
        <v>57126</v>
      </c>
      <c r="T2115" s="117" t="s">
        <v>57126</v>
      </c>
      <c r="U2115" s="117" t="s">
        <v>57126</v>
      </c>
      <c r="V2115" s="114" t="s">
        <v>17</v>
      </c>
      <c r="W2115" s="118" t="s">
        <v>364</v>
      </c>
      <c r="X2115" s="115" t="str">
        <f>VLOOKUP(W2115,'Formato de datos '!$G$1:$H$240,2,0)</f>
        <v>Material Médico Quirurgico</v>
      </c>
      <c r="Y2115" s="129" t="s">
        <v>57</v>
      </c>
      <c r="Z2115" s="129"/>
      <c r="AA2115" s="131" t="s">
        <v>58450</v>
      </c>
      <c r="AB2115" s="129" t="s">
        <v>442</v>
      </c>
      <c r="AC2115" s="129"/>
      <c r="AD2115" s="130"/>
      <c r="AE2115" s="122">
        <v>2434</v>
      </c>
      <c r="AF2115" s="134"/>
    </row>
    <row r="2116" spans="1:32" s="135" customFormat="1" ht="75">
      <c r="A2116" s="133" t="s">
        <v>62915</v>
      </c>
      <c r="B2116" s="125" t="s">
        <v>58450</v>
      </c>
      <c r="C2116" s="125" t="s">
        <v>59193</v>
      </c>
      <c r="D2116" s="127" t="s">
        <v>29563</v>
      </c>
      <c r="E2116" s="111" t="s">
        <v>6487</v>
      </c>
      <c r="F2116" s="126" t="s">
        <v>59784</v>
      </c>
      <c r="G2116" s="127" t="s">
        <v>59785</v>
      </c>
      <c r="H2116" s="111" t="s">
        <v>420</v>
      </c>
      <c r="I2116" s="128">
        <v>4.4099999999999993</v>
      </c>
      <c r="J2116" s="42">
        <v>14409.824000000001</v>
      </c>
      <c r="K2116" s="34">
        <v>63547.32383999999</v>
      </c>
      <c r="L2116" s="24">
        <v>59099.011171199985</v>
      </c>
      <c r="M2116" s="129" t="s">
        <v>45</v>
      </c>
      <c r="N2116" s="129">
        <v>12</v>
      </c>
      <c r="O2116" s="130" t="s">
        <v>26</v>
      </c>
      <c r="P2116" s="116" t="s">
        <v>424</v>
      </c>
      <c r="Q2116" s="117" t="s">
        <v>63003</v>
      </c>
      <c r="R2116" s="117" t="s">
        <v>63002</v>
      </c>
      <c r="S2116" s="117" t="s">
        <v>57126</v>
      </c>
      <c r="T2116" s="117" t="s">
        <v>57126</v>
      </c>
      <c r="U2116" s="117" t="s">
        <v>57126</v>
      </c>
      <c r="V2116" s="114" t="s">
        <v>17</v>
      </c>
      <c r="W2116" s="118" t="s">
        <v>364</v>
      </c>
      <c r="X2116" s="115" t="str">
        <f>VLOOKUP(W2116,'Formato de datos '!$G$1:$H$240,2,0)</f>
        <v>Material Médico Quirurgico</v>
      </c>
      <c r="Y2116" s="129" t="s">
        <v>57</v>
      </c>
      <c r="Z2116" s="129"/>
      <c r="AA2116" s="131" t="s">
        <v>58450</v>
      </c>
      <c r="AB2116" s="129" t="s">
        <v>442</v>
      </c>
      <c r="AC2116" s="129"/>
      <c r="AD2116" s="130"/>
      <c r="AE2116" s="122">
        <v>2435</v>
      </c>
      <c r="AF2116" s="134"/>
    </row>
    <row r="2117" spans="1:32" s="135" customFormat="1" ht="75">
      <c r="A2117" s="133" t="s">
        <v>62915</v>
      </c>
      <c r="B2117" s="125" t="s">
        <v>58450</v>
      </c>
      <c r="C2117" s="125" t="s">
        <v>59193</v>
      </c>
      <c r="D2117" s="127" t="s">
        <v>29563</v>
      </c>
      <c r="E2117" s="111" t="s">
        <v>6487</v>
      </c>
      <c r="F2117" s="126" t="s">
        <v>59786</v>
      </c>
      <c r="G2117" s="127" t="s">
        <v>59787</v>
      </c>
      <c r="H2117" s="111" t="s">
        <v>420</v>
      </c>
      <c r="I2117" s="128">
        <v>4.4099999999999993</v>
      </c>
      <c r="J2117" s="42">
        <v>16629.936000000002</v>
      </c>
      <c r="K2117" s="34">
        <v>73338.017759999988</v>
      </c>
      <c r="L2117" s="24">
        <v>68204.356516799991</v>
      </c>
      <c r="M2117" s="129" t="s">
        <v>45</v>
      </c>
      <c r="N2117" s="129">
        <v>12</v>
      </c>
      <c r="O2117" s="130" t="s">
        <v>26</v>
      </c>
      <c r="P2117" s="116" t="s">
        <v>424</v>
      </c>
      <c r="Q2117" s="117" t="s">
        <v>63003</v>
      </c>
      <c r="R2117" s="117" t="s">
        <v>63002</v>
      </c>
      <c r="S2117" s="117" t="s">
        <v>57126</v>
      </c>
      <c r="T2117" s="117" t="s">
        <v>57126</v>
      </c>
      <c r="U2117" s="117" t="s">
        <v>57126</v>
      </c>
      <c r="V2117" s="114" t="s">
        <v>17</v>
      </c>
      <c r="W2117" s="118" t="s">
        <v>364</v>
      </c>
      <c r="X2117" s="115" t="str">
        <f>VLOOKUP(W2117,'Formato de datos '!$G$1:$H$240,2,0)</f>
        <v>Material Médico Quirurgico</v>
      </c>
      <c r="Y2117" s="129" t="s">
        <v>57</v>
      </c>
      <c r="Z2117" s="129"/>
      <c r="AA2117" s="131" t="s">
        <v>58450</v>
      </c>
      <c r="AB2117" s="129" t="s">
        <v>442</v>
      </c>
      <c r="AC2117" s="129"/>
      <c r="AD2117" s="130"/>
      <c r="AE2117" s="122">
        <v>2436</v>
      </c>
      <c r="AF2117" s="134"/>
    </row>
    <row r="2118" spans="1:32" s="135" customFormat="1" ht="75">
      <c r="A2118" s="133" t="s">
        <v>62915</v>
      </c>
      <c r="B2118" s="125" t="s">
        <v>58450</v>
      </c>
      <c r="C2118" s="125" t="s">
        <v>59193</v>
      </c>
      <c r="D2118" s="127" t="s">
        <v>29563</v>
      </c>
      <c r="E2118" s="111" t="s">
        <v>6487</v>
      </c>
      <c r="F2118" s="126" t="s">
        <v>59788</v>
      </c>
      <c r="G2118" s="127" t="s">
        <v>59789</v>
      </c>
      <c r="H2118" s="111" t="s">
        <v>420</v>
      </c>
      <c r="I2118" s="128">
        <v>2.94</v>
      </c>
      <c r="J2118" s="42">
        <v>14409.824000000001</v>
      </c>
      <c r="K2118" s="34">
        <v>42364.882559999998</v>
      </c>
      <c r="L2118" s="24">
        <v>39399.340780799997</v>
      </c>
      <c r="M2118" s="129" t="s">
        <v>45</v>
      </c>
      <c r="N2118" s="129">
        <v>12</v>
      </c>
      <c r="O2118" s="130" t="s">
        <v>26</v>
      </c>
      <c r="P2118" s="116" t="s">
        <v>424</v>
      </c>
      <c r="Q2118" s="117" t="s">
        <v>63003</v>
      </c>
      <c r="R2118" s="117" t="s">
        <v>63002</v>
      </c>
      <c r="S2118" s="117" t="s">
        <v>57126</v>
      </c>
      <c r="T2118" s="117" t="s">
        <v>57126</v>
      </c>
      <c r="U2118" s="117" t="s">
        <v>57126</v>
      </c>
      <c r="V2118" s="114" t="s">
        <v>17</v>
      </c>
      <c r="W2118" s="118" t="s">
        <v>364</v>
      </c>
      <c r="X2118" s="115" t="str">
        <f>VLOOKUP(W2118,'Formato de datos '!$G$1:$H$240,2,0)</f>
        <v>Material Médico Quirurgico</v>
      </c>
      <c r="Y2118" s="129" t="s">
        <v>57</v>
      </c>
      <c r="Z2118" s="129"/>
      <c r="AA2118" s="131" t="s">
        <v>58450</v>
      </c>
      <c r="AB2118" s="129" t="s">
        <v>442</v>
      </c>
      <c r="AC2118" s="129"/>
      <c r="AD2118" s="130"/>
      <c r="AE2118" s="122">
        <v>2437</v>
      </c>
      <c r="AF2118" s="134"/>
    </row>
    <row r="2119" spans="1:32" s="135" customFormat="1" ht="75">
      <c r="A2119" s="133" t="s">
        <v>62915</v>
      </c>
      <c r="B2119" s="125" t="s">
        <v>58450</v>
      </c>
      <c r="C2119" s="125" t="s">
        <v>59193</v>
      </c>
      <c r="D2119" s="127" t="s">
        <v>29563</v>
      </c>
      <c r="E2119" s="111" t="s">
        <v>6487</v>
      </c>
      <c r="F2119" s="126" t="s">
        <v>59790</v>
      </c>
      <c r="G2119" s="127" t="s">
        <v>59791</v>
      </c>
      <c r="H2119" s="111" t="s">
        <v>420</v>
      </c>
      <c r="I2119" s="128">
        <v>16.170000000000002</v>
      </c>
      <c r="J2119" s="42">
        <v>15410</v>
      </c>
      <c r="K2119" s="34">
        <v>249179.70000000004</v>
      </c>
      <c r="L2119" s="24">
        <v>231737.12100000001</v>
      </c>
      <c r="M2119" s="129" t="s">
        <v>45</v>
      </c>
      <c r="N2119" s="129">
        <v>12</v>
      </c>
      <c r="O2119" s="130" t="s">
        <v>26</v>
      </c>
      <c r="P2119" s="116" t="s">
        <v>424</v>
      </c>
      <c r="Q2119" s="117" t="s">
        <v>63003</v>
      </c>
      <c r="R2119" s="117" t="s">
        <v>63002</v>
      </c>
      <c r="S2119" s="117" t="s">
        <v>57126</v>
      </c>
      <c r="T2119" s="117" t="s">
        <v>57126</v>
      </c>
      <c r="U2119" s="117" t="s">
        <v>57126</v>
      </c>
      <c r="V2119" s="114" t="s">
        <v>17</v>
      </c>
      <c r="W2119" s="118" t="s">
        <v>364</v>
      </c>
      <c r="X2119" s="115" t="str">
        <f>VLOOKUP(W2119,'Formato de datos '!$G$1:$H$240,2,0)</f>
        <v>Material Médico Quirurgico</v>
      </c>
      <c r="Y2119" s="129" t="s">
        <v>57</v>
      </c>
      <c r="Z2119" s="129"/>
      <c r="AA2119" s="131" t="s">
        <v>58450</v>
      </c>
      <c r="AB2119" s="129" t="s">
        <v>442</v>
      </c>
      <c r="AC2119" s="129"/>
      <c r="AD2119" s="130"/>
      <c r="AE2119" s="122">
        <v>2438</v>
      </c>
      <c r="AF2119" s="134"/>
    </row>
    <row r="2120" spans="1:32" s="135" customFormat="1" ht="60">
      <c r="A2120" s="133" t="s">
        <v>62915</v>
      </c>
      <c r="B2120" s="125" t="s">
        <v>58450</v>
      </c>
      <c r="C2120" s="125" t="s">
        <v>59193</v>
      </c>
      <c r="D2120" s="127" t="s">
        <v>29563</v>
      </c>
      <c r="E2120" s="111" t="s">
        <v>6494</v>
      </c>
      <c r="F2120" s="126" t="s">
        <v>59792</v>
      </c>
      <c r="G2120" s="127" t="s">
        <v>59793</v>
      </c>
      <c r="H2120" s="111" t="s">
        <v>420</v>
      </c>
      <c r="I2120" s="128">
        <v>30.869999999999997</v>
      </c>
      <c r="J2120" s="42">
        <v>214314.23999999999</v>
      </c>
      <c r="K2120" s="34">
        <v>6615880.5887999991</v>
      </c>
      <c r="L2120" s="24">
        <v>6152768.9475839995</v>
      </c>
      <c r="M2120" s="129" t="s">
        <v>45</v>
      </c>
      <c r="N2120" s="129">
        <v>12</v>
      </c>
      <c r="O2120" s="130" t="s">
        <v>26</v>
      </c>
      <c r="P2120" s="116" t="s">
        <v>424</v>
      </c>
      <c r="Q2120" s="117" t="s">
        <v>63003</v>
      </c>
      <c r="R2120" s="117" t="s">
        <v>63002</v>
      </c>
      <c r="S2120" s="117" t="s">
        <v>57126</v>
      </c>
      <c r="T2120" s="117" t="s">
        <v>57126</v>
      </c>
      <c r="U2120" s="117" t="s">
        <v>57126</v>
      </c>
      <c r="V2120" s="114" t="s">
        <v>17</v>
      </c>
      <c r="W2120" s="118" t="s">
        <v>364</v>
      </c>
      <c r="X2120" s="115" t="str">
        <f>VLOOKUP(W2120,'Formato de datos '!$G$1:$H$240,2,0)</f>
        <v>Material Médico Quirurgico</v>
      </c>
      <c r="Y2120" s="129" t="s">
        <v>57</v>
      </c>
      <c r="Z2120" s="129"/>
      <c r="AA2120" s="131" t="s">
        <v>58450</v>
      </c>
      <c r="AB2120" s="129" t="s">
        <v>442</v>
      </c>
      <c r="AC2120" s="129"/>
      <c r="AD2120" s="130"/>
      <c r="AE2120" s="122">
        <v>2439</v>
      </c>
      <c r="AF2120" s="134"/>
    </row>
    <row r="2121" spans="1:32" s="135" customFormat="1" ht="60">
      <c r="A2121" s="133" t="s">
        <v>62915</v>
      </c>
      <c r="B2121" s="125" t="s">
        <v>58450</v>
      </c>
      <c r="C2121" s="125" t="s">
        <v>59193</v>
      </c>
      <c r="D2121" s="127" t="s">
        <v>29563</v>
      </c>
      <c r="E2121" s="111" t="s">
        <v>6494</v>
      </c>
      <c r="F2121" s="126" t="s">
        <v>59794</v>
      </c>
      <c r="G2121" s="127" t="s">
        <v>59795</v>
      </c>
      <c r="H2121" s="111" t="s">
        <v>420</v>
      </c>
      <c r="I2121" s="128">
        <v>117.6</v>
      </c>
      <c r="J2121" s="42">
        <v>193903.35999999999</v>
      </c>
      <c r="K2121" s="34">
        <v>22803035.135999996</v>
      </c>
      <c r="L2121" s="24">
        <v>21206822.676479999</v>
      </c>
      <c r="M2121" s="129" t="s">
        <v>45</v>
      </c>
      <c r="N2121" s="129">
        <v>12</v>
      </c>
      <c r="O2121" s="130" t="s">
        <v>26</v>
      </c>
      <c r="P2121" s="116" t="s">
        <v>424</v>
      </c>
      <c r="Q2121" s="117" t="s">
        <v>63003</v>
      </c>
      <c r="R2121" s="117" t="s">
        <v>63002</v>
      </c>
      <c r="S2121" s="117" t="s">
        <v>57126</v>
      </c>
      <c r="T2121" s="117" t="s">
        <v>57126</v>
      </c>
      <c r="U2121" s="117" t="s">
        <v>57126</v>
      </c>
      <c r="V2121" s="114" t="s">
        <v>17</v>
      </c>
      <c r="W2121" s="118" t="s">
        <v>364</v>
      </c>
      <c r="X2121" s="115" t="str">
        <f>VLOOKUP(W2121,'Formato de datos '!$G$1:$H$240,2,0)</f>
        <v>Material Médico Quirurgico</v>
      </c>
      <c r="Y2121" s="129" t="s">
        <v>57</v>
      </c>
      <c r="Z2121" s="129"/>
      <c r="AA2121" s="131" t="s">
        <v>58450</v>
      </c>
      <c r="AB2121" s="129" t="s">
        <v>442</v>
      </c>
      <c r="AC2121" s="129"/>
      <c r="AD2121" s="130"/>
      <c r="AE2121" s="122">
        <v>2440</v>
      </c>
      <c r="AF2121" s="134"/>
    </row>
    <row r="2122" spans="1:32" s="135" customFormat="1" ht="60">
      <c r="A2122" s="133" t="s">
        <v>62915</v>
      </c>
      <c r="B2122" s="125" t="s">
        <v>58450</v>
      </c>
      <c r="C2122" s="125" t="s">
        <v>59193</v>
      </c>
      <c r="D2122" s="127" t="s">
        <v>29563</v>
      </c>
      <c r="E2122" s="111" t="s">
        <v>6494</v>
      </c>
      <c r="F2122" s="126" t="s">
        <v>59796</v>
      </c>
      <c r="G2122" s="127" t="s">
        <v>59797</v>
      </c>
      <c r="H2122" s="111" t="s">
        <v>420</v>
      </c>
      <c r="I2122" s="128">
        <v>11.76</v>
      </c>
      <c r="J2122" s="42">
        <v>157957.24896</v>
      </c>
      <c r="K2122" s="34">
        <v>1857577.2477696</v>
      </c>
      <c r="L2122" s="24">
        <v>1727546.8404257279</v>
      </c>
      <c r="M2122" s="129" t="s">
        <v>45</v>
      </c>
      <c r="N2122" s="129">
        <v>12</v>
      </c>
      <c r="O2122" s="130" t="s">
        <v>26</v>
      </c>
      <c r="P2122" s="116" t="s">
        <v>424</v>
      </c>
      <c r="Q2122" s="117" t="s">
        <v>63003</v>
      </c>
      <c r="R2122" s="117" t="s">
        <v>63002</v>
      </c>
      <c r="S2122" s="117" t="s">
        <v>57126</v>
      </c>
      <c r="T2122" s="117" t="s">
        <v>57126</v>
      </c>
      <c r="U2122" s="117" t="s">
        <v>57126</v>
      </c>
      <c r="V2122" s="114" t="s">
        <v>17</v>
      </c>
      <c r="W2122" s="118" t="s">
        <v>364</v>
      </c>
      <c r="X2122" s="115" t="str">
        <f>VLOOKUP(W2122,'Formato de datos '!$G$1:$H$240,2,0)</f>
        <v>Material Médico Quirurgico</v>
      </c>
      <c r="Y2122" s="129" t="s">
        <v>57</v>
      </c>
      <c r="Z2122" s="129"/>
      <c r="AA2122" s="131" t="s">
        <v>58450</v>
      </c>
      <c r="AB2122" s="129" t="s">
        <v>442</v>
      </c>
      <c r="AC2122" s="129"/>
      <c r="AD2122" s="130"/>
      <c r="AE2122" s="122">
        <v>2441</v>
      </c>
      <c r="AF2122" s="134"/>
    </row>
    <row r="2123" spans="1:32" s="135" customFormat="1" ht="60">
      <c r="A2123" s="133" t="s">
        <v>62915</v>
      </c>
      <c r="B2123" s="125" t="s">
        <v>58450</v>
      </c>
      <c r="C2123" s="125" t="s">
        <v>59193</v>
      </c>
      <c r="D2123" s="127" t="s">
        <v>29563</v>
      </c>
      <c r="E2123" s="111" t="s">
        <v>6494</v>
      </c>
      <c r="F2123" s="126" t="s">
        <v>59798</v>
      </c>
      <c r="G2123" s="127" t="s">
        <v>59799</v>
      </c>
      <c r="H2123" s="111" t="s">
        <v>420</v>
      </c>
      <c r="I2123" s="128">
        <v>29.4</v>
      </c>
      <c r="J2123" s="42">
        <v>157957.24896</v>
      </c>
      <c r="K2123" s="34">
        <v>4643943.1194239995</v>
      </c>
      <c r="L2123" s="24">
        <v>4318867.1010643197</v>
      </c>
      <c r="M2123" s="129" t="s">
        <v>45</v>
      </c>
      <c r="N2123" s="129">
        <v>12</v>
      </c>
      <c r="O2123" s="130" t="s">
        <v>26</v>
      </c>
      <c r="P2123" s="116" t="s">
        <v>424</v>
      </c>
      <c r="Q2123" s="117" t="s">
        <v>63003</v>
      </c>
      <c r="R2123" s="117" t="s">
        <v>63002</v>
      </c>
      <c r="S2123" s="117" t="s">
        <v>57126</v>
      </c>
      <c r="T2123" s="117" t="s">
        <v>57126</v>
      </c>
      <c r="U2123" s="117" t="s">
        <v>57126</v>
      </c>
      <c r="V2123" s="114" t="s">
        <v>17</v>
      </c>
      <c r="W2123" s="118" t="s">
        <v>364</v>
      </c>
      <c r="X2123" s="115" t="str">
        <f>VLOOKUP(W2123,'Formato de datos '!$G$1:$H$240,2,0)</f>
        <v>Material Médico Quirurgico</v>
      </c>
      <c r="Y2123" s="129" t="s">
        <v>57</v>
      </c>
      <c r="Z2123" s="129"/>
      <c r="AA2123" s="131" t="s">
        <v>58450</v>
      </c>
      <c r="AB2123" s="129" t="s">
        <v>442</v>
      </c>
      <c r="AC2123" s="129"/>
      <c r="AD2123" s="130"/>
      <c r="AE2123" s="122">
        <v>2442</v>
      </c>
      <c r="AF2123" s="134"/>
    </row>
    <row r="2124" spans="1:32" s="135" customFormat="1" ht="60">
      <c r="A2124" s="133" t="s">
        <v>62915</v>
      </c>
      <c r="B2124" s="125" t="s">
        <v>58450</v>
      </c>
      <c r="C2124" s="125" t="s">
        <v>59193</v>
      </c>
      <c r="D2124" s="127" t="s">
        <v>29563</v>
      </c>
      <c r="E2124" s="111" t="s">
        <v>6494</v>
      </c>
      <c r="F2124" s="126" t="s">
        <v>59800</v>
      </c>
      <c r="G2124" s="127" t="s">
        <v>59801</v>
      </c>
      <c r="H2124" s="111" t="s">
        <v>420</v>
      </c>
      <c r="I2124" s="128">
        <v>5.88</v>
      </c>
      <c r="J2124" s="42">
        <v>2544981.6</v>
      </c>
      <c r="K2124" s="34">
        <v>14964491.808</v>
      </c>
      <c r="L2124" s="24">
        <v>13916977.381440001</v>
      </c>
      <c r="M2124" s="129" t="s">
        <v>45</v>
      </c>
      <c r="N2124" s="129">
        <v>12</v>
      </c>
      <c r="O2124" s="130" t="s">
        <v>26</v>
      </c>
      <c r="P2124" s="116" t="s">
        <v>424</v>
      </c>
      <c r="Q2124" s="117" t="s">
        <v>63003</v>
      </c>
      <c r="R2124" s="117" t="s">
        <v>63002</v>
      </c>
      <c r="S2124" s="117" t="s">
        <v>57126</v>
      </c>
      <c r="T2124" s="117" t="s">
        <v>57126</v>
      </c>
      <c r="U2124" s="117" t="s">
        <v>57126</v>
      </c>
      <c r="V2124" s="114" t="s">
        <v>17</v>
      </c>
      <c r="W2124" s="118" t="s">
        <v>364</v>
      </c>
      <c r="X2124" s="115" t="str">
        <f>VLOOKUP(W2124,'Formato de datos '!$G$1:$H$240,2,0)</f>
        <v>Material Médico Quirurgico</v>
      </c>
      <c r="Y2124" s="129" t="s">
        <v>57</v>
      </c>
      <c r="Z2124" s="129"/>
      <c r="AA2124" s="131" t="s">
        <v>58450</v>
      </c>
      <c r="AB2124" s="129" t="s">
        <v>442</v>
      </c>
      <c r="AC2124" s="129"/>
      <c r="AD2124" s="130"/>
      <c r="AE2124" s="122">
        <v>2443</v>
      </c>
      <c r="AF2124" s="134"/>
    </row>
    <row r="2125" spans="1:32" s="135" customFormat="1" ht="60">
      <c r="A2125" s="133" t="s">
        <v>62915</v>
      </c>
      <c r="B2125" s="125" t="s">
        <v>58450</v>
      </c>
      <c r="C2125" s="125" t="s">
        <v>59193</v>
      </c>
      <c r="D2125" s="127" t="s">
        <v>29563</v>
      </c>
      <c r="E2125" s="111" t="s">
        <v>6494</v>
      </c>
      <c r="F2125" s="126" t="s">
        <v>59802</v>
      </c>
      <c r="G2125" s="127" t="s">
        <v>59803</v>
      </c>
      <c r="H2125" s="111" t="s">
        <v>420</v>
      </c>
      <c r="I2125" s="128">
        <v>4.4099999999999993</v>
      </c>
      <c r="J2125" s="42">
        <v>857600</v>
      </c>
      <c r="K2125" s="34">
        <v>3782015.9999999995</v>
      </c>
      <c r="L2125" s="24">
        <v>3517274.8799999994</v>
      </c>
      <c r="M2125" s="129" t="s">
        <v>45</v>
      </c>
      <c r="N2125" s="129">
        <v>12</v>
      </c>
      <c r="O2125" s="130" t="s">
        <v>26</v>
      </c>
      <c r="P2125" s="116" t="s">
        <v>424</v>
      </c>
      <c r="Q2125" s="117" t="s">
        <v>63003</v>
      </c>
      <c r="R2125" s="117" t="s">
        <v>63002</v>
      </c>
      <c r="S2125" s="117" t="s">
        <v>57126</v>
      </c>
      <c r="T2125" s="117" t="s">
        <v>57126</v>
      </c>
      <c r="U2125" s="117" t="s">
        <v>57126</v>
      </c>
      <c r="V2125" s="114" t="s">
        <v>17</v>
      </c>
      <c r="W2125" s="118" t="s">
        <v>364</v>
      </c>
      <c r="X2125" s="115" t="str">
        <f>VLOOKUP(W2125,'Formato de datos '!$G$1:$H$240,2,0)</f>
        <v>Material Médico Quirurgico</v>
      </c>
      <c r="Y2125" s="129" t="s">
        <v>57</v>
      </c>
      <c r="Z2125" s="129"/>
      <c r="AA2125" s="131" t="s">
        <v>58450</v>
      </c>
      <c r="AB2125" s="129" t="s">
        <v>442</v>
      </c>
      <c r="AC2125" s="129"/>
      <c r="AD2125" s="130"/>
      <c r="AE2125" s="122">
        <v>2444</v>
      </c>
      <c r="AF2125" s="134"/>
    </row>
    <row r="2126" spans="1:32" s="135" customFormat="1" ht="60">
      <c r="A2126" s="133" t="s">
        <v>62915</v>
      </c>
      <c r="B2126" s="125" t="s">
        <v>58450</v>
      </c>
      <c r="C2126" s="125" t="s">
        <v>59193</v>
      </c>
      <c r="D2126" s="127" t="s">
        <v>29563</v>
      </c>
      <c r="E2126" s="111" t="s">
        <v>6494</v>
      </c>
      <c r="F2126" s="126" t="s">
        <v>59804</v>
      </c>
      <c r="G2126" s="127" t="s">
        <v>59805</v>
      </c>
      <c r="H2126" s="111" t="s">
        <v>420</v>
      </c>
      <c r="I2126" s="128">
        <v>10</v>
      </c>
      <c r="J2126" s="42">
        <v>20904000</v>
      </c>
      <c r="K2126" s="34">
        <v>209040000</v>
      </c>
      <c r="L2126" s="24">
        <v>195000000</v>
      </c>
      <c r="M2126" s="129" t="s">
        <v>45</v>
      </c>
      <c r="N2126" s="129">
        <v>12</v>
      </c>
      <c r="O2126" s="130" t="s">
        <v>26</v>
      </c>
      <c r="P2126" s="116" t="s">
        <v>424</v>
      </c>
      <c r="Q2126" s="117" t="s">
        <v>63003</v>
      </c>
      <c r="R2126" s="117" t="s">
        <v>63002</v>
      </c>
      <c r="S2126" s="117" t="s">
        <v>57126</v>
      </c>
      <c r="T2126" s="117" t="s">
        <v>57126</v>
      </c>
      <c r="U2126" s="117" t="s">
        <v>57126</v>
      </c>
      <c r="V2126" s="114" t="s">
        <v>17</v>
      </c>
      <c r="W2126" s="118" t="s">
        <v>364</v>
      </c>
      <c r="X2126" s="115" t="str">
        <f>VLOOKUP(W2126,'Formato de datos '!$G$1:$H$240,2,0)</f>
        <v>Material Médico Quirurgico</v>
      </c>
      <c r="Y2126" s="129" t="s">
        <v>57</v>
      </c>
      <c r="Z2126" s="129"/>
      <c r="AA2126" s="131" t="s">
        <v>58450</v>
      </c>
      <c r="AB2126" s="129" t="s">
        <v>442</v>
      </c>
      <c r="AC2126" s="129"/>
      <c r="AD2126" s="130"/>
      <c r="AE2126" s="122">
        <v>2445</v>
      </c>
      <c r="AF2126" s="134"/>
    </row>
    <row r="2127" spans="1:32" s="135" customFormat="1" ht="75">
      <c r="A2127" s="133" t="s">
        <v>62915</v>
      </c>
      <c r="B2127" s="125" t="s">
        <v>58450</v>
      </c>
      <c r="C2127" s="125" t="s">
        <v>59193</v>
      </c>
      <c r="D2127" s="127" t="s">
        <v>29563</v>
      </c>
      <c r="E2127" s="111" t="s">
        <v>6494</v>
      </c>
      <c r="F2127" s="126" t="s">
        <v>59806</v>
      </c>
      <c r="G2127" s="127" t="s">
        <v>59807</v>
      </c>
      <c r="H2127" s="111" t="s">
        <v>420</v>
      </c>
      <c r="I2127" s="128">
        <v>10</v>
      </c>
      <c r="J2127" s="42">
        <v>19296000</v>
      </c>
      <c r="K2127" s="34">
        <v>192960000</v>
      </c>
      <c r="L2127" s="24">
        <v>180000000</v>
      </c>
      <c r="M2127" s="129" t="s">
        <v>45</v>
      </c>
      <c r="N2127" s="129">
        <v>12</v>
      </c>
      <c r="O2127" s="130" t="s">
        <v>26</v>
      </c>
      <c r="P2127" s="116" t="s">
        <v>424</v>
      </c>
      <c r="Q2127" s="117" t="s">
        <v>63003</v>
      </c>
      <c r="R2127" s="117" t="s">
        <v>63002</v>
      </c>
      <c r="S2127" s="117" t="s">
        <v>57126</v>
      </c>
      <c r="T2127" s="117" t="s">
        <v>57126</v>
      </c>
      <c r="U2127" s="117" t="s">
        <v>57126</v>
      </c>
      <c r="V2127" s="114" t="s">
        <v>17</v>
      </c>
      <c r="W2127" s="118" t="s">
        <v>364</v>
      </c>
      <c r="X2127" s="115" t="str">
        <f>VLOOKUP(W2127,'Formato de datos '!$G$1:$H$240,2,0)</f>
        <v>Material Médico Quirurgico</v>
      </c>
      <c r="Y2127" s="129" t="s">
        <v>57</v>
      </c>
      <c r="Z2127" s="129"/>
      <c r="AA2127" s="131" t="s">
        <v>58450</v>
      </c>
      <c r="AB2127" s="129" t="s">
        <v>442</v>
      </c>
      <c r="AC2127" s="129"/>
      <c r="AD2127" s="130"/>
      <c r="AE2127" s="122">
        <v>2446</v>
      </c>
      <c r="AF2127" s="134"/>
    </row>
    <row r="2128" spans="1:32" s="135" customFormat="1" ht="60">
      <c r="A2128" s="133" t="s">
        <v>62915</v>
      </c>
      <c r="B2128" s="125" t="s">
        <v>58450</v>
      </c>
      <c r="C2128" s="125" t="s">
        <v>59193</v>
      </c>
      <c r="D2128" s="127" t="s">
        <v>29563</v>
      </c>
      <c r="E2128" s="111" t="s">
        <v>6478</v>
      </c>
      <c r="F2128" s="126" t="s">
        <v>59808</v>
      </c>
      <c r="G2128" s="127" t="s">
        <v>59809</v>
      </c>
      <c r="H2128" s="111" t="s">
        <v>420</v>
      </c>
      <c r="I2128" s="128">
        <v>10</v>
      </c>
      <c r="J2128" s="42">
        <v>25728000</v>
      </c>
      <c r="K2128" s="34">
        <v>257280000</v>
      </c>
      <c r="L2128" s="24">
        <v>240000000</v>
      </c>
      <c r="M2128" s="129" t="s">
        <v>45</v>
      </c>
      <c r="N2128" s="129">
        <v>12</v>
      </c>
      <c r="O2128" s="130" t="s">
        <v>26</v>
      </c>
      <c r="P2128" s="116" t="s">
        <v>424</v>
      </c>
      <c r="Q2128" s="117" t="s">
        <v>63003</v>
      </c>
      <c r="R2128" s="117" t="s">
        <v>63002</v>
      </c>
      <c r="S2128" s="117" t="s">
        <v>57126</v>
      </c>
      <c r="T2128" s="117" t="s">
        <v>57126</v>
      </c>
      <c r="U2128" s="117" t="s">
        <v>57126</v>
      </c>
      <c r="V2128" s="114" t="s">
        <v>17</v>
      </c>
      <c r="W2128" s="118" t="s">
        <v>364</v>
      </c>
      <c r="X2128" s="115" t="str">
        <f>VLOOKUP(W2128,'Formato de datos '!$G$1:$H$240,2,0)</f>
        <v>Material Médico Quirurgico</v>
      </c>
      <c r="Y2128" s="129" t="s">
        <v>57</v>
      </c>
      <c r="Z2128" s="129"/>
      <c r="AA2128" s="131" t="s">
        <v>58450</v>
      </c>
      <c r="AB2128" s="129" t="s">
        <v>442</v>
      </c>
      <c r="AC2128" s="129"/>
      <c r="AD2128" s="130"/>
      <c r="AE2128" s="122">
        <v>2447</v>
      </c>
      <c r="AF2128" s="134"/>
    </row>
    <row r="2129" spans="1:32" s="135" customFormat="1" ht="60">
      <c r="A2129" s="133" t="s">
        <v>62915</v>
      </c>
      <c r="B2129" s="125" t="s">
        <v>58450</v>
      </c>
      <c r="C2129" s="125" t="s">
        <v>59193</v>
      </c>
      <c r="D2129" s="127" t="s">
        <v>29563</v>
      </c>
      <c r="E2129" s="111" t="s">
        <v>6478</v>
      </c>
      <c r="F2129" s="126" t="s">
        <v>59810</v>
      </c>
      <c r="G2129" s="127" t="s">
        <v>59811</v>
      </c>
      <c r="H2129" s="111" t="s">
        <v>420</v>
      </c>
      <c r="I2129" s="128">
        <v>388.08</v>
      </c>
      <c r="J2129" s="42">
        <v>5263.4556799999991</v>
      </c>
      <c r="K2129" s="34">
        <v>2042641.8802943996</v>
      </c>
      <c r="L2129" s="24">
        <v>1905449.28</v>
      </c>
      <c r="M2129" s="129" t="s">
        <v>45</v>
      </c>
      <c r="N2129" s="129">
        <v>12</v>
      </c>
      <c r="O2129" s="130" t="s">
        <v>26</v>
      </c>
      <c r="P2129" s="116" t="s">
        <v>424</v>
      </c>
      <c r="Q2129" s="117" t="s">
        <v>63003</v>
      </c>
      <c r="R2129" s="117" t="s">
        <v>63002</v>
      </c>
      <c r="S2129" s="117" t="s">
        <v>57126</v>
      </c>
      <c r="T2129" s="117" t="s">
        <v>57126</v>
      </c>
      <c r="U2129" s="117" t="s">
        <v>57126</v>
      </c>
      <c r="V2129" s="114" t="s">
        <v>17</v>
      </c>
      <c r="W2129" s="118" t="s">
        <v>364</v>
      </c>
      <c r="X2129" s="115" t="str">
        <f>VLOOKUP(W2129,'Formato de datos '!$G$1:$H$240,2,0)</f>
        <v>Material Médico Quirurgico</v>
      </c>
      <c r="Y2129" s="129" t="s">
        <v>57</v>
      </c>
      <c r="Z2129" s="129"/>
      <c r="AA2129" s="131" t="s">
        <v>58450</v>
      </c>
      <c r="AB2129" s="129" t="s">
        <v>442</v>
      </c>
      <c r="AC2129" s="129"/>
      <c r="AD2129" s="130"/>
      <c r="AE2129" s="122">
        <v>2448</v>
      </c>
      <c r="AF2129" s="134"/>
    </row>
    <row r="2130" spans="1:32" s="135" customFormat="1" ht="60">
      <c r="A2130" s="133" t="s">
        <v>62915</v>
      </c>
      <c r="B2130" s="125" t="s">
        <v>58450</v>
      </c>
      <c r="C2130" s="125" t="s">
        <v>59193</v>
      </c>
      <c r="D2130" s="127" t="s">
        <v>29563</v>
      </c>
      <c r="E2130" s="111" t="s">
        <v>6478</v>
      </c>
      <c r="F2130" s="126" t="s">
        <v>59812</v>
      </c>
      <c r="G2130" s="127" t="s">
        <v>59813</v>
      </c>
      <c r="H2130" s="111" t="s">
        <v>420</v>
      </c>
      <c r="I2130" s="128">
        <v>529.19999999999993</v>
      </c>
      <c r="J2130" s="42">
        <v>22131.77232</v>
      </c>
      <c r="K2130" s="34">
        <v>11712133.911743999</v>
      </c>
      <c r="L2130" s="24">
        <v>10925497.17</v>
      </c>
      <c r="M2130" s="129" t="s">
        <v>45</v>
      </c>
      <c r="N2130" s="129">
        <v>12</v>
      </c>
      <c r="O2130" s="130" t="s">
        <v>26</v>
      </c>
      <c r="P2130" s="116" t="s">
        <v>424</v>
      </c>
      <c r="Q2130" s="117" t="s">
        <v>63003</v>
      </c>
      <c r="R2130" s="117" t="s">
        <v>63002</v>
      </c>
      <c r="S2130" s="117" t="s">
        <v>57126</v>
      </c>
      <c r="T2130" s="117" t="s">
        <v>57126</v>
      </c>
      <c r="U2130" s="117" t="s">
        <v>57126</v>
      </c>
      <c r="V2130" s="114" t="s">
        <v>17</v>
      </c>
      <c r="W2130" s="118" t="s">
        <v>364</v>
      </c>
      <c r="X2130" s="115" t="str">
        <f>VLOOKUP(W2130,'Formato de datos '!$G$1:$H$240,2,0)</f>
        <v>Material Médico Quirurgico</v>
      </c>
      <c r="Y2130" s="129" t="s">
        <v>57</v>
      </c>
      <c r="Z2130" s="129"/>
      <c r="AA2130" s="131" t="s">
        <v>58450</v>
      </c>
      <c r="AB2130" s="129" t="s">
        <v>442</v>
      </c>
      <c r="AC2130" s="129"/>
      <c r="AD2130" s="130"/>
      <c r="AE2130" s="122">
        <v>2449</v>
      </c>
      <c r="AF2130" s="134"/>
    </row>
    <row r="2131" spans="1:32" s="135" customFormat="1" ht="60">
      <c r="A2131" s="133" t="s">
        <v>62915</v>
      </c>
      <c r="B2131" s="125" t="s">
        <v>58450</v>
      </c>
      <c r="C2131" s="125" t="s">
        <v>59193</v>
      </c>
      <c r="D2131" s="127" t="s">
        <v>29563</v>
      </c>
      <c r="E2131" s="111" t="s">
        <v>6478</v>
      </c>
      <c r="F2131" s="126">
        <v>40000326</v>
      </c>
      <c r="G2131" s="127" t="s">
        <v>59814</v>
      </c>
      <c r="H2131" s="111" t="s">
        <v>420</v>
      </c>
      <c r="I2131" s="128">
        <v>351.33</v>
      </c>
      <c r="J2131" s="42">
        <v>74793.440000000002</v>
      </c>
      <c r="K2131" s="34">
        <v>26277179.275199998</v>
      </c>
      <c r="L2131" s="24">
        <v>24512294.099999998</v>
      </c>
      <c r="M2131" s="129" t="s">
        <v>45</v>
      </c>
      <c r="N2131" s="129">
        <v>12</v>
      </c>
      <c r="O2131" s="130" t="s">
        <v>26</v>
      </c>
      <c r="P2131" s="116" t="s">
        <v>424</v>
      </c>
      <c r="Q2131" s="117" t="s">
        <v>63003</v>
      </c>
      <c r="R2131" s="117" t="s">
        <v>63002</v>
      </c>
      <c r="S2131" s="117" t="s">
        <v>57126</v>
      </c>
      <c r="T2131" s="117" t="s">
        <v>57126</v>
      </c>
      <c r="U2131" s="117" t="s">
        <v>57126</v>
      </c>
      <c r="V2131" s="114" t="s">
        <v>17</v>
      </c>
      <c r="W2131" s="118" t="s">
        <v>364</v>
      </c>
      <c r="X2131" s="115" t="str">
        <f>VLOOKUP(W2131,'Formato de datos '!$G$1:$H$240,2,0)</f>
        <v>Material Médico Quirurgico</v>
      </c>
      <c r="Y2131" s="129" t="s">
        <v>57</v>
      </c>
      <c r="Z2131" s="129"/>
      <c r="AA2131" s="131" t="s">
        <v>58450</v>
      </c>
      <c r="AB2131" s="129" t="s">
        <v>442</v>
      </c>
      <c r="AC2131" s="129"/>
      <c r="AD2131" s="130"/>
      <c r="AE2131" s="122">
        <v>2450</v>
      </c>
      <c r="AF2131" s="134"/>
    </row>
    <row r="2132" spans="1:32" s="135" customFormat="1" ht="60">
      <c r="A2132" s="133" t="s">
        <v>62915</v>
      </c>
      <c r="B2132" s="125" t="s">
        <v>58450</v>
      </c>
      <c r="C2132" s="125" t="s">
        <v>59193</v>
      </c>
      <c r="D2132" s="127" t="s">
        <v>29563</v>
      </c>
      <c r="E2132" s="111" t="s">
        <v>6494</v>
      </c>
      <c r="F2132" s="126" t="s">
        <v>59815</v>
      </c>
      <c r="G2132" s="127" t="s">
        <v>59816</v>
      </c>
      <c r="H2132" s="111" t="s">
        <v>420</v>
      </c>
      <c r="I2132" s="128">
        <v>7.35</v>
      </c>
      <c r="J2132" s="42">
        <v>3300902.4</v>
      </c>
      <c r="K2132" s="34">
        <v>24261632.639999997</v>
      </c>
      <c r="L2132" s="24">
        <v>22632120</v>
      </c>
      <c r="M2132" s="129" t="s">
        <v>45</v>
      </c>
      <c r="N2132" s="129">
        <v>12</v>
      </c>
      <c r="O2132" s="130" t="s">
        <v>26</v>
      </c>
      <c r="P2132" s="116" t="s">
        <v>424</v>
      </c>
      <c r="Q2132" s="117" t="s">
        <v>63003</v>
      </c>
      <c r="R2132" s="117" t="s">
        <v>63002</v>
      </c>
      <c r="S2132" s="117" t="s">
        <v>57126</v>
      </c>
      <c r="T2132" s="117" t="s">
        <v>57126</v>
      </c>
      <c r="U2132" s="117" t="s">
        <v>57126</v>
      </c>
      <c r="V2132" s="114" t="s">
        <v>17</v>
      </c>
      <c r="W2132" s="118" t="s">
        <v>364</v>
      </c>
      <c r="X2132" s="115" t="str">
        <f>VLOOKUP(W2132,'Formato de datos '!$G$1:$H$240,2,0)</f>
        <v>Material Médico Quirurgico</v>
      </c>
      <c r="Y2132" s="129" t="s">
        <v>57</v>
      </c>
      <c r="Z2132" s="129"/>
      <c r="AA2132" s="131" t="s">
        <v>58450</v>
      </c>
      <c r="AB2132" s="129" t="s">
        <v>442</v>
      </c>
      <c r="AC2132" s="129"/>
      <c r="AD2132" s="130"/>
      <c r="AE2132" s="122">
        <v>2451</v>
      </c>
      <c r="AF2132" s="134"/>
    </row>
    <row r="2133" spans="1:32" s="135" customFormat="1" ht="60">
      <c r="A2133" s="133" t="s">
        <v>62915</v>
      </c>
      <c r="B2133" s="125" t="s">
        <v>58450</v>
      </c>
      <c r="C2133" s="125" t="s">
        <v>59193</v>
      </c>
      <c r="D2133" s="127" t="s">
        <v>29563</v>
      </c>
      <c r="E2133" s="111" t="s">
        <v>6494</v>
      </c>
      <c r="F2133" s="126" t="s">
        <v>59817</v>
      </c>
      <c r="G2133" s="127" t="s">
        <v>59818</v>
      </c>
      <c r="H2133" s="111" t="s">
        <v>420</v>
      </c>
      <c r="I2133" s="128">
        <v>183.75</v>
      </c>
      <c r="J2133" s="42">
        <v>102590.53</v>
      </c>
      <c r="K2133" s="34">
        <v>18851009.887499999</v>
      </c>
      <c r="L2133" s="24">
        <v>17617766.25</v>
      </c>
      <c r="M2133" s="129" t="s">
        <v>45</v>
      </c>
      <c r="N2133" s="129">
        <v>12</v>
      </c>
      <c r="O2133" s="130" t="s">
        <v>26</v>
      </c>
      <c r="P2133" s="116" t="s">
        <v>424</v>
      </c>
      <c r="Q2133" s="117" t="s">
        <v>63003</v>
      </c>
      <c r="R2133" s="117" t="s">
        <v>63002</v>
      </c>
      <c r="S2133" s="117" t="s">
        <v>57126</v>
      </c>
      <c r="T2133" s="117" t="s">
        <v>57126</v>
      </c>
      <c r="U2133" s="117" t="s">
        <v>57126</v>
      </c>
      <c r="V2133" s="114" t="s">
        <v>17</v>
      </c>
      <c r="W2133" s="118" t="s">
        <v>364</v>
      </c>
      <c r="X2133" s="115" t="str">
        <f>VLOOKUP(W2133,'Formato de datos '!$G$1:$H$240,2,0)</f>
        <v>Material Médico Quirurgico</v>
      </c>
      <c r="Y2133" s="129" t="s">
        <v>57</v>
      </c>
      <c r="Z2133" s="129"/>
      <c r="AA2133" s="131" t="s">
        <v>58450</v>
      </c>
      <c r="AB2133" s="129" t="s">
        <v>442</v>
      </c>
      <c r="AC2133" s="129"/>
      <c r="AD2133" s="130"/>
      <c r="AE2133" s="122">
        <v>2452</v>
      </c>
      <c r="AF2133" s="134"/>
    </row>
    <row r="2134" spans="1:32" s="135" customFormat="1" ht="60">
      <c r="A2134" s="133" t="s">
        <v>62915</v>
      </c>
      <c r="B2134" s="125" t="s">
        <v>58450</v>
      </c>
      <c r="C2134" s="125" t="s">
        <v>59193</v>
      </c>
      <c r="D2134" s="127" t="s">
        <v>29563</v>
      </c>
      <c r="E2134" s="111" t="s">
        <v>6494</v>
      </c>
      <c r="F2134" s="126" t="s">
        <v>59819</v>
      </c>
      <c r="G2134" s="127" t="s">
        <v>59820</v>
      </c>
      <c r="H2134" s="111" t="s">
        <v>420</v>
      </c>
      <c r="I2134" s="128">
        <v>63.209999999999994</v>
      </c>
      <c r="J2134" s="42">
        <v>1047067.424</v>
      </c>
      <c r="K2134" s="34">
        <v>66185131.871039994</v>
      </c>
      <c r="L2134" s="24">
        <v>61552172.640067197</v>
      </c>
      <c r="M2134" s="129" t="s">
        <v>45</v>
      </c>
      <c r="N2134" s="129">
        <v>12</v>
      </c>
      <c r="O2134" s="130" t="s">
        <v>26</v>
      </c>
      <c r="P2134" s="116" t="s">
        <v>424</v>
      </c>
      <c r="Q2134" s="117" t="s">
        <v>63003</v>
      </c>
      <c r="R2134" s="117" t="s">
        <v>63002</v>
      </c>
      <c r="S2134" s="117" t="s">
        <v>57126</v>
      </c>
      <c r="T2134" s="117" t="s">
        <v>57126</v>
      </c>
      <c r="U2134" s="117" t="s">
        <v>57126</v>
      </c>
      <c r="V2134" s="114" t="s">
        <v>17</v>
      </c>
      <c r="W2134" s="118" t="s">
        <v>364</v>
      </c>
      <c r="X2134" s="115" t="str">
        <f>VLOOKUP(W2134,'Formato de datos '!$G$1:$H$240,2,0)</f>
        <v>Material Médico Quirurgico</v>
      </c>
      <c r="Y2134" s="129" t="s">
        <v>57</v>
      </c>
      <c r="Z2134" s="129"/>
      <c r="AA2134" s="131" t="s">
        <v>58450</v>
      </c>
      <c r="AB2134" s="129" t="s">
        <v>442</v>
      </c>
      <c r="AC2134" s="129"/>
      <c r="AD2134" s="130"/>
      <c r="AE2134" s="122">
        <v>2453</v>
      </c>
      <c r="AF2134" s="134"/>
    </row>
    <row r="2135" spans="1:32" s="135" customFormat="1" ht="60">
      <c r="A2135" s="133" t="s">
        <v>62915</v>
      </c>
      <c r="B2135" s="125" t="s">
        <v>58450</v>
      </c>
      <c r="C2135" s="125" t="s">
        <v>59193</v>
      </c>
      <c r="D2135" s="127" t="s">
        <v>29563</v>
      </c>
      <c r="E2135" s="111" t="s">
        <v>6494</v>
      </c>
      <c r="F2135" s="126" t="s">
        <v>59821</v>
      </c>
      <c r="G2135" s="127" t="s">
        <v>59822</v>
      </c>
      <c r="H2135" s="111" t="s">
        <v>420</v>
      </c>
      <c r="I2135" s="128">
        <v>1.47</v>
      </c>
      <c r="J2135" s="42">
        <v>857600</v>
      </c>
      <c r="K2135" s="34">
        <v>1260672</v>
      </c>
      <c r="L2135" s="24">
        <v>1172424.96</v>
      </c>
      <c r="M2135" s="129" t="s">
        <v>45</v>
      </c>
      <c r="N2135" s="129">
        <v>12</v>
      </c>
      <c r="O2135" s="130" t="s">
        <v>26</v>
      </c>
      <c r="P2135" s="116" t="s">
        <v>424</v>
      </c>
      <c r="Q2135" s="117" t="s">
        <v>63003</v>
      </c>
      <c r="R2135" s="117" t="s">
        <v>63002</v>
      </c>
      <c r="S2135" s="117" t="s">
        <v>57126</v>
      </c>
      <c r="T2135" s="117" t="s">
        <v>57126</v>
      </c>
      <c r="U2135" s="117" t="s">
        <v>57126</v>
      </c>
      <c r="V2135" s="114" t="s">
        <v>17</v>
      </c>
      <c r="W2135" s="118" t="s">
        <v>364</v>
      </c>
      <c r="X2135" s="115" t="str">
        <f>VLOOKUP(W2135,'Formato de datos '!$G$1:$H$240,2,0)</f>
        <v>Material Médico Quirurgico</v>
      </c>
      <c r="Y2135" s="129" t="s">
        <v>57</v>
      </c>
      <c r="Z2135" s="129"/>
      <c r="AA2135" s="131" t="s">
        <v>58450</v>
      </c>
      <c r="AB2135" s="129" t="s">
        <v>442</v>
      </c>
      <c r="AC2135" s="129"/>
      <c r="AD2135" s="130"/>
      <c r="AE2135" s="122">
        <v>2454</v>
      </c>
      <c r="AF2135" s="134"/>
    </row>
    <row r="2136" spans="1:32" s="135" customFormat="1" ht="60">
      <c r="A2136" s="133" t="s">
        <v>62915</v>
      </c>
      <c r="B2136" s="125" t="s">
        <v>58450</v>
      </c>
      <c r="C2136" s="125" t="s">
        <v>59193</v>
      </c>
      <c r="D2136" s="127" t="s">
        <v>29563</v>
      </c>
      <c r="E2136" s="111" t="s">
        <v>6478</v>
      </c>
      <c r="F2136" s="126">
        <v>40000885</v>
      </c>
      <c r="G2136" s="127" t="s">
        <v>59823</v>
      </c>
      <c r="H2136" s="111" t="s">
        <v>420</v>
      </c>
      <c r="I2136" s="128">
        <v>70.559999999999988</v>
      </c>
      <c r="J2136" s="42">
        <v>96051.199999999997</v>
      </c>
      <c r="K2136" s="34">
        <v>6777372.6719999984</v>
      </c>
      <c r="L2136" s="24">
        <v>6322175.9999999991</v>
      </c>
      <c r="M2136" s="129" t="s">
        <v>45</v>
      </c>
      <c r="N2136" s="129">
        <v>12</v>
      </c>
      <c r="O2136" s="130" t="s">
        <v>26</v>
      </c>
      <c r="P2136" s="116" t="s">
        <v>424</v>
      </c>
      <c r="Q2136" s="117" t="s">
        <v>63003</v>
      </c>
      <c r="R2136" s="117" t="s">
        <v>63002</v>
      </c>
      <c r="S2136" s="117" t="s">
        <v>57126</v>
      </c>
      <c r="T2136" s="117" t="s">
        <v>57126</v>
      </c>
      <c r="U2136" s="117" t="s">
        <v>57126</v>
      </c>
      <c r="V2136" s="114" t="s">
        <v>17</v>
      </c>
      <c r="W2136" s="118" t="s">
        <v>364</v>
      </c>
      <c r="X2136" s="115" t="str">
        <f>VLOOKUP(W2136,'Formato de datos '!$G$1:$H$240,2,0)</f>
        <v>Material Médico Quirurgico</v>
      </c>
      <c r="Y2136" s="129" t="s">
        <v>57</v>
      </c>
      <c r="Z2136" s="129"/>
      <c r="AA2136" s="131" t="s">
        <v>58450</v>
      </c>
      <c r="AB2136" s="129" t="s">
        <v>442</v>
      </c>
      <c r="AC2136" s="129"/>
      <c r="AD2136" s="130"/>
      <c r="AE2136" s="122">
        <v>2455</v>
      </c>
      <c r="AF2136" s="134"/>
    </row>
    <row r="2137" spans="1:32" s="135" customFormat="1" ht="60">
      <c r="A2137" s="133" t="s">
        <v>62915</v>
      </c>
      <c r="B2137" s="125" t="s">
        <v>58450</v>
      </c>
      <c r="C2137" s="125" t="s">
        <v>59193</v>
      </c>
      <c r="D2137" s="127" t="s">
        <v>29563</v>
      </c>
      <c r="E2137" s="111" t="s">
        <v>6478</v>
      </c>
      <c r="F2137" s="126" t="s">
        <v>59824</v>
      </c>
      <c r="G2137" s="127" t="s">
        <v>59825</v>
      </c>
      <c r="H2137" s="111" t="s">
        <v>420</v>
      </c>
      <c r="I2137" s="128">
        <v>513.03</v>
      </c>
      <c r="J2137" s="42">
        <v>887616</v>
      </c>
      <c r="K2137" s="34">
        <v>455373636.47999996</v>
      </c>
      <c r="L2137" s="24">
        <v>423497481.92640001</v>
      </c>
      <c r="M2137" s="129" t="s">
        <v>45</v>
      </c>
      <c r="N2137" s="129">
        <v>12</v>
      </c>
      <c r="O2137" s="130" t="s">
        <v>26</v>
      </c>
      <c r="P2137" s="116" t="s">
        <v>424</v>
      </c>
      <c r="Q2137" s="117" t="s">
        <v>63003</v>
      </c>
      <c r="R2137" s="117" t="s">
        <v>63002</v>
      </c>
      <c r="S2137" s="117" t="s">
        <v>57126</v>
      </c>
      <c r="T2137" s="117" t="s">
        <v>57126</v>
      </c>
      <c r="U2137" s="117" t="s">
        <v>57126</v>
      </c>
      <c r="V2137" s="114" t="s">
        <v>17</v>
      </c>
      <c r="W2137" s="118" t="s">
        <v>364</v>
      </c>
      <c r="X2137" s="115" t="str">
        <f>VLOOKUP(W2137,'Formato de datos '!$G$1:$H$240,2,0)</f>
        <v>Material Médico Quirurgico</v>
      </c>
      <c r="Y2137" s="129" t="s">
        <v>57</v>
      </c>
      <c r="Z2137" s="129"/>
      <c r="AA2137" s="131" t="s">
        <v>58450</v>
      </c>
      <c r="AB2137" s="129" t="s">
        <v>442</v>
      </c>
      <c r="AC2137" s="129"/>
      <c r="AD2137" s="130"/>
      <c r="AE2137" s="122">
        <v>2456</v>
      </c>
      <c r="AF2137" s="134"/>
    </row>
    <row r="2138" spans="1:32" s="135" customFormat="1" ht="60">
      <c r="A2138" s="133" t="s">
        <v>62915</v>
      </c>
      <c r="B2138" s="125" t="s">
        <v>58450</v>
      </c>
      <c r="C2138" s="125" t="s">
        <v>59193</v>
      </c>
      <c r="D2138" s="127" t="s">
        <v>29563</v>
      </c>
      <c r="E2138" s="111" t="s">
        <v>6478</v>
      </c>
      <c r="F2138" s="126" t="s">
        <v>59826</v>
      </c>
      <c r="G2138" s="127" t="s">
        <v>59827</v>
      </c>
      <c r="H2138" s="111" t="s">
        <v>420</v>
      </c>
      <c r="I2138" s="128">
        <v>48.51</v>
      </c>
      <c r="J2138" s="42">
        <v>880112</v>
      </c>
      <c r="K2138" s="34">
        <v>42694233.119999997</v>
      </c>
      <c r="L2138" s="24">
        <v>39705636.801600002</v>
      </c>
      <c r="M2138" s="129" t="s">
        <v>45</v>
      </c>
      <c r="N2138" s="129">
        <v>12</v>
      </c>
      <c r="O2138" s="130" t="s">
        <v>26</v>
      </c>
      <c r="P2138" s="116" t="s">
        <v>424</v>
      </c>
      <c r="Q2138" s="117" t="s">
        <v>63003</v>
      </c>
      <c r="R2138" s="117" t="s">
        <v>63002</v>
      </c>
      <c r="S2138" s="117" t="s">
        <v>57126</v>
      </c>
      <c r="T2138" s="117" t="s">
        <v>57126</v>
      </c>
      <c r="U2138" s="117" t="s">
        <v>57126</v>
      </c>
      <c r="V2138" s="114" t="s">
        <v>17</v>
      </c>
      <c r="W2138" s="118" t="s">
        <v>364</v>
      </c>
      <c r="X2138" s="115" t="str">
        <f>VLOOKUP(W2138,'Formato de datos '!$G$1:$H$240,2,0)</f>
        <v>Material Médico Quirurgico</v>
      </c>
      <c r="Y2138" s="129" t="s">
        <v>57</v>
      </c>
      <c r="Z2138" s="129"/>
      <c r="AA2138" s="131" t="s">
        <v>58450</v>
      </c>
      <c r="AB2138" s="129" t="s">
        <v>442</v>
      </c>
      <c r="AC2138" s="129"/>
      <c r="AD2138" s="130"/>
      <c r="AE2138" s="122">
        <v>2457</v>
      </c>
      <c r="AF2138" s="134"/>
    </row>
    <row r="2139" spans="1:32" s="135" customFormat="1" ht="60">
      <c r="A2139" s="133" t="s">
        <v>62915</v>
      </c>
      <c r="B2139" s="125" t="s">
        <v>58450</v>
      </c>
      <c r="C2139" s="125" t="s">
        <v>59193</v>
      </c>
      <c r="D2139" s="127" t="s">
        <v>29563</v>
      </c>
      <c r="E2139" s="111" t="s">
        <v>6478</v>
      </c>
      <c r="F2139" s="126" t="s">
        <v>59828</v>
      </c>
      <c r="G2139" s="127" t="s">
        <v>59829</v>
      </c>
      <c r="H2139" s="111" t="s">
        <v>420</v>
      </c>
      <c r="I2139" s="128">
        <v>423.35999999999996</v>
      </c>
      <c r="J2139" s="42">
        <v>1102016</v>
      </c>
      <c r="K2139" s="34">
        <v>466549493.75999993</v>
      </c>
      <c r="L2139" s="24">
        <v>433891029.19679993</v>
      </c>
      <c r="M2139" s="129" t="s">
        <v>45</v>
      </c>
      <c r="N2139" s="129">
        <v>12</v>
      </c>
      <c r="O2139" s="130" t="s">
        <v>26</v>
      </c>
      <c r="P2139" s="116" t="s">
        <v>424</v>
      </c>
      <c r="Q2139" s="117" t="s">
        <v>63003</v>
      </c>
      <c r="R2139" s="117" t="s">
        <v>63002</v>
      </c>
      <c r="S2139" s="117" t="s">
        <v>57126</v>
      </c>
      <c r="T2139" s="117" t="s">
        <v>57126</v>
      </c>
      <c r="U2139" s="117" t="s">
        <v>57126</v>
      </c>
      <c r="V2139" s="114" t="s">
        <v>17</v>
      </c>
      <c r="W2139" s="118" t="s">
        <v>364</v>
      </c>
      <c r="X2139" s="115" t="str">
        <f>VLOOKUP(W2139,'Formato de datos '!$G$1:$H$240,2,0)</f>
        <v>Material Médico Quirurgico</v>
      </c>
      <c r="Y2139" s="129" t="s">
        <v>57</v>
      </c>
      <c r="Z2139" s="129"/>
      <c r="AA2139" s="131" t="s">
        <v>58450</v>
      </c>
      <c r="AB2139" s="129" t="s">
        <v>442</v>
      </c>
      <c r="AC2139" s="129"/>
      <c r="AD2139" s="130"/>
      <c r="AE2139" s="122">
        <v>2458</v>
      </c>
      <c r="AF2139" s="134"/>
    </row>
    <row r="2140" spans="1:32" s="135" customFormat="1" ht="60">
      <c r="A2140" s="133" t="s">
        <v>62915</v>
      </c>
      <c r="B2140" s="125" t="s">
        <v>58450</v>
      </c>
      <c r="C2140" s="125" t="s">
        <v>59193</v>
      </c>
      <c r="D2140" s="127" t="s">
        <v>29563</v>
      </c>
      <c r="E2140" s="111" t="s">
        <v>6478</v>
      </c>
      <c r="F2140" s="126" t="s">
        <v>59830</v>
      </c>
      <c r="G2140" s="127" t="s">
        <v>59831</v>
      </c>
      <c r="H2140" s="111" t="s">
        <v>420</v>
      </c>
      <c r="I2140" s="128">
        <v>57.33</v>
      </c>
      <c r="J2140" s="42">
        <v>159342.07999999999</v>
      </c>
      <c r="K2140" s="34">
        <v>9135081.4463999998</v>
      </c>
      <c r="L2140" s="24">
        <v>8521531.1999999993</v>
      </c>
      <c r="M2140" s="129" t="s">
        <v>45</v>
      </c>
      <c r="N2140" s="129">
        <v>12</v>
      </c>
      <c r="O2140" s="130" t="s">
        <v>26</v>
      </c>
      <c r="P2140" s="116" t="s">
        <v>424</v>
      </c>
      <c r="Q2140" s="117" t="s">
        <v>63003</v>
      </c>
      <c r="R2140" s="117" t="s">
        <v>63002</v>
      </c>
      <c r="S2140" s="117" t="s">
        <v>57126</v>
      </c>
      <c r="T2140" s="117" t="s">
        <v>57126</v>
      </c>
      <c r="U2140" s="117" t="s">
        <v>57126</v>
      </c>
      <c r="V2140" s="114" t="s">
        <v>17</v>
      </c>
      <c r="W2140" s="118" t="s">
        <v>364</v>
      </c>
      <c r="X2140" s="115" t="str">
        <f>VLOOKUP(W2140,'Formato de datos '!$G$1:$H$240,2,0)</f>
        <v>Material Médico Quirurgico</v>
      </c>
      <c r="Y2140" s="129" t="s">
        <v>57</v>
      </c>
      <c r="Z2140" s="129"/>
      <c r="AA2140" s="131" t="s">
        <v>58450</v>
      </c>
      <c r="AB2140" s="129" t="s">
        <v>442</v>
      </c>
      <c r="AC2140" s="129"/>
      <c r="AD2140" s="130"/>
      <c r="AE2140" s="122">
        <v>2459</v>
      </c>
      <c r="AF2140" s="134"/>
    </row>
    <row r="2141" spans="1:32" s="135" customFormat="1" ht="60">
      <c r="A2141" s="133" t="s">
        <v>62915</v>
      </c>
      <c r="B2141" s="125" t="s">
        <v>58450</v>
      </c>
      <c r="C2141" s="125" t="s">
        <v>59193</v>
      </c>
      <c r="D2141" s="127" t="s">
        <v>29563</v>
      </c>
      <c r="E2141" s="111" t="s">
        <v>6478</v>
      </c>
      <c r="F2141" s="126" t="s">
        <v>59832</v>
      </c>
      <c r="G2141" s="127" t="s">
        <v>59833</v>
      </c>
      <c r="H2141" s="111" t="s">
        <v>420</v>
      </c>
      <c r="I2141" s="128">
        <v>36.75</v>
      </c>
      <c r="J2141" s="42">
        <v>155472.16</v>
      </c>
      <c r="K2141" s="34">
        <v>5713601.8799999999</v>
      </c>
      <c r="L2141" s="24">
        <v>5329852.5</v>
      </c>
      <c r="M2141" s="129" t="s">
        <v>45</v>
      </c>
      <c r="N2141" s="129">
        <v>12</v>
      </c>
      <c r="O2141" s="130" t="s">
        <v>26</v>
      </c>
      <c r="P2141" s="116" t="s">
        <v>424</v>
      </c>
      <c r="Q2141" s="117" t="s">
        <v>63003</v>
      </c>
      <c r="R2141" s="117" t="s">
        <v>63002</v>
      </c>
      <c r="S2141" s="117" t="s">
        <v>57126</v>
      </c>
      <c r="T2141" s="117" t="s">
        <v>57126</v>
      </c>
      <c r="U2141" s="117" t="s">
        <v>57126</v>
      </c>
      <c r="V2141" s="114" t="s">
        <v>17</v>
      </c>
      <c r="W2141" s="118" t="s">
        <v>364</v>
      </c>
      <c r="X2141" s="115" t="str">
        <f>VLOOKUP(W2141,'Formato de datos '!$G$1:$H$240,2,0)</f>
        <v>Material Médico Quirurgico</v>
      </c>
      <c r="Y2141" s="129" t="s">
        <v>57</v>
      </c>
      <c r="Z2141" s="129"/>
      <c r="AA2141" s="131" t="s">
        <v>58450</v>
      </c>
      <c r="AB2141" s="129" t="s">
        <v>442</v>
      </c>
      <c r="AC2141" s="129"/>
      <c r="AD2141" s="130"/>
      <c r="AE2141" s="122">
        <v>2460</v>
      </c>
      <c r="AF2141" s="134"/>
    </row>
    <row r="2142" spans="1:32" s="135" customFormat="1" ht="60">
      <c r="A2142" s="133" t="s">
        <v>62915</v>
      </c>
      <c r="B2142" s="125" t="s">
        <v>58450</v>
      </c>
      <c r="C2142" s="125" t="s">
        <v>59193</v>
      </c>
      <c r="D2142" s="127" t="s">
        <v>29563</v>
      </c>
      <c r="E2142" s="111" t="s">
        <v>6478</v>
      </c>
      <c r="F2142" s="126">
        <v>40000430</v>
      </c>
      <c r="G2142" s="127" t="s">
        <v>59834</v>
      </c>
      <c r="H2142" s="111" t="s">
        <v>420</v>
      </c>
      <c r="I2142" s="128">
        <v>82.32</v>
      </c>
      <c r="J2142" s="42">
        <v>132574.24</v>
      </c>
      <c r="K2142" s="34">
        <v>10913511.436799997</v>
      </c>
      <c r="L2142" s="24">
        <v>10149565.636223998</v>
      </c>
      <c r="M2142" s="129" t="s">
        <v>45</v>
      </c>
      <c r="N2142" s="129">
        <v>12</v>
      </c>
      <c r="O2142" s="130" t="s">
        <v>26</v>
      </c>
      <c r="P2142" s="116" t="s">
        <v>424</v>
      </c>
      <c r="Q2142" s="117" t="s">
        <v>63003</v>
      </c>
      <c r="R2142" s="117" t="s">
        <v>63002</v>
      </c>
      <c r="S2142" s="117" t="s">
        <v>57126</v>
      </c>
      <c r="T2142" s="117" t="s">
        <v>57126</v>
      </c>
      <c r="U2142" s="117" t="s">
        <v>57126</v>
      </c>
      <c r="V2142" s="114" t="s">
        <v>17</v>
      </c>
      <c r="W2142" s="118" t="s">
        <v>364</v>
      </c>
      <c r="X2142" s="115" t="str">
        <f>VLOOKUP(W2142,'Formato de datos '!$G$1:$H$240,2,0)</f>
        <v>Material Médico Quirurgico</v>
      </c>
      <c r="Y2142" s="129" t="s">
        <v>57</v>
      </c>
      <c r="Z2142" s="129"/>
      <c r="AA2142" s="131" t="s">
        <v>58450</v>
      </c>
      <c r="AB2142" s="129" t="s">
        <v>442</v>
      </c>
      <c r="AC2142" s="129"/>
      <c r="AD2142" s="130"/>
      <c r="AE2142" s="122">
        <v>2461</v>
      </c>
      <c r="AF2142" s="134"/>
    </row>
    <row r="2143" spans="1:32" s="135" customFormat="1" ht="60">
      <c r="A2143" s="133" t="s">
        <v>62915</v>
      </c>
      <c r="B2143" s="125" t="s">
        <v>58450</v>
      </c>
      <c r="C2143" s="125" t="s">
        <v>59193</v>
      </c>
      <c r="D2143" s="127" t="s">
        <v>29563</v>
      </c>
      <c r="E2143" s="111" t="s">
        <v>6478</v>
      </c>
      <c r="F2143" s="126" t="s">
        <v>59835</v>
      </c>
      <c r="G2143" s="127" t="s">
        <v>59836</v>
      </c>
      <c r="H2143" s="111" t="s">
        <v>420</v>
      </c>
      <c r="I2143" s="128">
        <v>82.32</v>
      </c>
      <c r="J2143" s="42">
        <v>155472.16</v>
      </c>
      <c r="K2143" s="34">
        <v>12798468.211199999</v>
      </c>
      <c r="L2143" s="24">
        <v>11938869.6</v>
      </c>
      <c r="M2143" s="129" t="s">
        <v>45</v>
      </c>
      <c r="N2143" s="129">
        <v>12</v>
      </c>
      <c r="O2143" s="130" t="s">
        <v>26</v>
      </c>
      <c r="P2143" s="116" t="s">
        <v>424</v>
      </c>
      <c r="Q2143" s="117" t="s">
        <v>63003</v>
      </c>
      <c r="R2143" s="117" t="s">
        <v>63002</v>
      </c>
      <c r="S2143" s="117" t="s">
        <v>57126</v>
      </c>
      <c r="T2143" s="117" t="s">
        <v>57126</v>
      </c>
      <c r="U2143" s="117" t="s">
        <v>57126</v>
      </c>
      <c r="V2143" s="114" t="s">
        <v>17</v>
      </c>
      <c r="W2143" s="118" t="s">
        <v>364</v>
      </c>
      <c r="X2143" s="115" t="str">
        <f>VLOOKUP(W2143,'Formato de datos '!$G$1:$H$240,2,0)</f>
        <v>Material Médico Quirurgico</v>
      </c>
      <c r="Y2143" s="129" t="s">
        <v>57</v>
      </c>
      <c r="Z2143" s="129"/>
      <c r="AA2143" s="131" t="s">
        <v>58450</v>
      </c>
      <c r="AB2143" s="129" t="s">
        <v>442</v>
      </c>
      <c r="AC2143" s="129"/>
      <c r="AD2143" s="130"/>
      <c r="AE2143" s="122">
        <v>2462</v>
      </c>
      <c r="AF2143" s="134"/>
    </row>
    <row r="2144" spans="1:32" s="135" customFormat="1" ht="60">
      <c r="A2144" s="133" t="s">
        <v>62915</v>
      </c>
      <c r="B2144" s="125" t="s">
        <v>58450</v>
      </c>
      <c r="C2144" s="125" t="s">
        <v>59193</v>
      </c>
      <c r="D2144" s="127" t="s">
        <v>29563</v>
      </c>
      <c r="E2144" s="111" t="s">
        <v>6478</v>
      </c>
      <c r="F2144" s="126" t="s">
        <v>59837</v>
      </c>
      <c r="G2144" s="127" t="s">
        <v>59838</v>
      </c>
      <c r="H2144" s="111" t="s">
        <v>420</v>
      </c>
      <c r="I2144" s="128">
        <v>44.099999999999994</v>
      </c>
      <c r="J2144" s="42">
        <v>149040.16</v>
      </c>
      <c r="K2144" s="34">
        <v>6572671.0559999989</v>
      </c>
      <c r="L2144" s="24">
        <v>6112584.0820799991</v>
      </c>
      <c r="M2144" s="129" t="s">
        <v>45</v>
      </c>
      <c r="N2144" s="129">
        <v>12</v>
      </c>
      <c r="O2144" s="130" t="s">
        <v>26</v>
      </c>
      <c r="P2144" s="116" t="s">
        <v>424</v>
      </c>
      <c r="Q2144" s="117" t="s">
        <v>63003</v>
      </c>
      <c r="R2144" s="117" t="s">
        <v>63002</v>
      </c>
      <c r="S2144" s="117" t="s">
        <v>57126</v>
      </c>
      <c r="T2144" s="117" t="s">
        <v>57126</v>
      </c>
      <c r="U2144" s="117" t="s">
        <v>57126</v>
      </c>
      <c r="V2144" s="114" t="s">
        <v>17</v>
      </c>
      <c r="W2144" s="118" t="s">
        <v>364</v>
      </c>
      <c r="X2144" s="115" t="str">
        <f>VLOOKUP(W2144,'Formato de datos '!$G$1:$H$240,2,0)</f>
        <v>Material Médico Quirurgico</v>
      </c>
      <c r="Y2144" s="129" t="s">
        <v>57</v>
      </c>
      <c r="Z2144" s="129"/>
      <c r="AA2144" s="131" t="s">
        <v>58450</v>
      </c>
      <c r="AB2144" s="129" t="s">
        <v>442</v>
      </c>
      <c r="AC2144" s="129"/>
      <c r="AD2144" s="130"/>
      <c r="AE2144" s="122">
        <v>2463</v>
      </c>
      <c r="AF2144" s="134"/>
    </row>
    <row r="2145" spans="1:32" s="135" customFormat="1" ht="60">
      <c r="A2145" s="133" t="s">
        <v>62915</v>
      </c>
      <c r="B2145" s="125" t="s">
        <v>58450</v>
      </c>
      <c r="C2145" s="125" t="s">
        <v>59193</v>
      </c>
      <c r="D2145" s="127" t="s">
        <v>29563</v>
      </c>
      <c r="E2145" s="111" t="s">
        <v>6494</v>
      </c>
      <c r="F2145" s="126" t="s">
        <v>59839</v>
      </c>
      <c r="G2145" s="127" t="s">
        <v>59840</v>
      </c>
      <c r="H2145" s="111" t="s">
        <v>420</v>
      </c>
      <c r="I2145" s="128">
        <v>1.47</v>
      </c>
      <c r="J2145" s="42">
        <v>1608000</v>
      </c>
      <c r="K2145" s="34">
        <v>2363760</v>
      </c>
      <c r="L2145" s="24">
        <v>2198296.7999999998</v>
      </c>
      <c r="M2145" s="129" t="s">
        <v>45</v>
      </c>
      <c r="N2145" s="129">
        <v>12</v>
      </c>
      <c r="O2145" s="130" t="s">
        <v>26</v>
      </c>
      <c r="P2145" s="116" t="s">
        <v>424</v>
      </c>
      <c r="Q2145" s="117" t="s">
        <v>63003</v>
      </c>
      <c r="R2145" s="117" t="s">
        <v>63002</v>
      </c>
      <c r="S2145" s="117" t="s">
        <v>57126</v>
      </c>
      <c r="T2145" s="117" t="s">
        <v>57126</v>
      </c>
      <c r="U2145" s="117" t="s">
        <v>57126</v>
      </c>
      <c r="V2145" s="114" t="s">
        <v>17</v>
      </c>
      <c r="W2145" s="118" t="s">
        <v>364</v>
      </c>
      <c r="X2145" s="115" t="str">
        <f>VLOOKUP(W2145,'Formato de datos '!$G$1:$H$240,2,0)</f>
        <v>Material Médico Quirurgico</v>
      </c>
      <c r="Y2145" s="129" t="s">
        <v>57</v>
      </c>
      <c r="Z2145" s="129"/>
      <c r="AA2145" s="131" t="s">
        <v>58450</v>
      </c>
      <c r="AB2145" s="129" t="s">
        <v>442</v>
      </c>
      <c r="AC2145" s="129"/>
      <c r="AD2145" s="130"/>
      <c r="AE2145" s="122">
        <v>2464</v>
      </c>
      <c r="AF2145" s="134"/>
    </row>
    <row r="2146" spans="1:32" s="135" customFormat="1" ht="60">
      <c r="A2146" s="133" t="s">
        <v>62915</v>
      </c>
      <c r="B2146" s="125" t="s">
        <v>58450</v>
      </c>
      <c r="C2146" s="125" t="s">
        <v>59193</v>
      </c>
      <c r="D2146" s="127" t="s">
        <v>29563</v>
      </c>
      <c r="E2146" s="111" t="s">
        <v>6494</v>
      </c>
      <c r="F2146" s="126" t="s">
        <v>59841</v>
      </c>
      <c r="G2146" s="127" t="s">
        <v>59842</v>
      </c>
      <c r="H2146" s="111" t="s">
        <v>420</v>
      </c>
      <c r="I2146" s="128">
        <v>82.32</v>
      </c>
      <c r="J2146" s="42">
        <v>1072000</v>
      </c>
      <c r="K2146" s="34">
        <v>88247040</v>
      </c>
      <c r="L2146" s="24">
        <v>82069747.199999988</v>
      </c>
      <c r="M2146" s="129" t="s">
        <v>45</v>
      </c>
      <c r="N2146" s="129">
        <v>12</v>
      </c>
      <c r="O2146" s="130" t="s">
        <v>26</v>
      </c>
      <c r="P2146" s="116" t="s">
        <v>424</v>
      </c>
      <c r="Q2146" s="117" t="s">
        <v>63003</v>
      </c>
      <c r="R2146" s="117" t="s">
        <v>63002</v>
      </c>
      <c r="S2146" s="117" t="s">
        <v>57126</v>
      </c>
      <c r="T2146" s="117" t="s">
        <v>57126</v>
      </c>
      <c r="U2146" s="117" t="s">
        <v>57126</v>
      </c>
      <c r="V2146" s="114" t="s">
        <v>17</v>
      </c>
      <c r="W2146" s="118" t="s">
        <v>364</v>
      </c>
      <c r="X2146" s="115" t="str">
        <f>VLOOKUP(W2146,'Formato de datos '!$G$1:$H$240,2,0)</f>
        <v>Material Médico Quirurgico</v>
      </c>
      <c r="Y2146" s="129" t="s">
        <v>57</v>
      </c>
      <c r="Z2146" s="129"/>
      <c r="AA2146" s="131" t="s">
        <v>58450</v>
      </c>
      <c r="AB2146" s="129" t="s">
        <v>442</v>
      </c>
      <c r="AC2146" s="129"/>
      <c r="AD2146" s="130"/>
      <c r="AE2146" s="122">
        <v>2465</v>
      </c>
      <c r="AF2146" s="134"/>
    </row>
    <row r="2147" spans="1:32" s="135" customFormat="1" ht="60">
      <c r="A2147" s="133" t="s">
        <v>62915</v>
      </c>
      <c r="B2147" s="125" t="s">
        <v>58450</v>
      </c>
      <c r="C2147" s="125" t="s">
        <v>59193</v>
      </c>
      <c r="D2147" s="127" t="s">
        <v>29563</v>
      </c>
      <c r="E2147" s="111" t="s">
        <v>6494</v>
      </c>
      <c r="F2147" s="126" t="s">
        <v>59843</v>
      </c>
      <c r="G2147" s="127" t="s">
        <v>59844</v>
      </c>
      <c r="H2147" s="111" t="s">
        <v>420</v>
      </c>
      <c r="I2147" s="128">
        <v>33.809999999999995</v>
      </c>
      <c r="J2147" s="42">
        <v>981933.77599999995</v>
      </c>
      <c r="K2147" s="34">
        <v>33199180.966559995</v>
      </c>
      <c r="L2147" s="24">
        <v>30875238.298900791</v>
      </c>
      <c r="M2147" s="129" t="s">
        <v>45</v>
      </c>
      <c r="N2147" s="129">
        <v>12</v>
      </c>
      <c r="O2147" s="130" t="s">
        <v>26</v>
      </c>
      <c r="P2147" s="116" t="s">
        <v>424</v>
      </c>
      <c r="Q2147" s="117" t="s">
        <v>63003</v>
      </c>
      <c r="R2147" s="117" t="s">
        <v>63002</v>
      </c>
      <c r="S2147" s="117" t="s">
        <v>57126</v>
      </c>
      <c r="T2147" s="117" t="s">
        <v>57126</v>
      </c>
      <c r="U2147" s="117" t="s">
        <v>57126</v>
      </c>
      <c r="V2147" s="114" t="s">
        <v>17</v>
      </c>
      <c r="W2147" s="118" t="s">
        <v>364</v>
      </c>
      <c r="X2147" s="115" t="str">
        <f>VLOOKUP(W2147,'Formato de datos '!$G$1:$H$240,2,0)</f>
        <v>Material Médico Quirurgico</v>
      </c>
      <c r="Y2147" s="129" t="s">
        <v>57</v>
      </c>
      <c r="Z2147" s="129"/>
      <c r="AA2147" s="131" t="s">
        <v>58450</v>
      </c>
      <c r="AB2147" s="129" t="s">
        <v>442</v>
      </c>
      <c r="AC2147" s="129"/>
      <c r="AD2147" s="130"/>
      <c r="AE2147" s="122">
        <v>2466</v>
      </c>
      <c r="AF2147" s="134"/>
    </row>
    <row r="2148" spans="1:32" s="135" customFormat="1" ht="60">
      <c r="A2148" s="133" t="s">
        <v>62915</v>
      </c>
      <c r="B2148" s="125" t="s">
        <v>58450</v>
      </c>
      <c r="C2148" s="125" t="s">
        <v>59193</v>
      </c>
      <c r="D2148" s="127" t="s">
        <v>29563</v>
      </c>
      <c r="E2148" s="111" t="s">
        <v>6494</v>
      </c>
      <c r="F2148" s="126" t="s">
        <v>59845</v>
      </c>
      <c r="G2148" s="127" t="s">
        <v>59846</v>
      </c>
      <c r="H2148" s="111" t="s">
        <v>420</v>
      </c>
      <c r="I2148" s="128">
        <v>16.170000000000002</v>
      </c>
      <c r="J2148" s="42">
        <v>1723776</v>
      </c>
      <c r="K2148" s="34">
        <v>27873457.920000002</v>
      </c>
      <c r="L2148" s="24">
        <v>25922315.865600001</v>
      </c>
      <c r="M2148" s="129" t="s">
        <v>45</v>
      </c>
      <c r="N2148" s="129">
        <v>12</v>
      </c>
      <c r="O2148" s="130" t="s">
        <v>26</v>
      </c>
      <c r="P2148" s="116" t="s">
        <v>424</v>
      </c>
      <c r="Q2148" s="117" t="s">
        <v>63003</v>
      </c>
      <c r="R2148" s="117" t="s">
        <v>63002</v>
      </c>
      <c r="S2148" s="117" t="s">
        <v>57126</v>
      </c>
      <c r="T2148" s="117" t="s">
        <v>57126</v>
      </c>
      <c r="U2148" s="117" t="s">
        <v>57126</v>
      </c>
      <c r="V2148" s="114" t="s">
        <v>17</v>
      </c>
      <c r="W2148" s="118" t="s">
        <v>364</v>
      </c>
      <c r="X2148" s="115" t="str">
        <f>VLOOKUP(W2148,'Formato de datos '!$G$1:$H$240,2,0)</f>
        <v>Material Médico Quirurgico</v>
      </c>
      <c r="Y2148" s="129" t="s">
        <v>57</v>
      </c>
      <c r="Z2148" s="129"/>
      <c r="AA2148" s="131" t="s">
        <v>58450</v>
      </c>
      <c r="AB2148" s="129" t="s">
        <v>442</v>
      </c>
      <c r="AC2148" s="129"/>
      <c r="AD2148" s="130"/>
      <c r="AE2148" s="122">
        <v>2467</v>
      </c>
      <c r="AF2148" s="134"/>
    </row>
    <row r="2149" spans="1:32" s="135" customFormat="1" ht="60">
      <c r="A2149" s="133" t="s">
        <v>62915</v>
      </c>
      <c r="B2149" s="125" t="s">
        <v>58450</v>
      </c>
      <c r="C2149" s="125" t="s">
        <v>59193</v>
      </c>
      <c r="D2149" s="127" t="s">
        <v>29563</v>
      </c>
      <c r="E2149" s="111" t="s">
        <v>6494</v>
      </c>
      <c r="F2149" s="126" t="s">
        <v>59847</v>
      </c>
      <c r="G2149" s="127" t="s">
        <v>59848</v>
      </c>
      <c r="H2149" s="111" t="s">
        <v>420</v>
      </c>
      <c r="I2149" s="128">
        <v>16.170000000000002</v>
      </c>
      <c r="J2149" s="42">
        <v>459348.14080000005</v>
      </c>
      <c r="K2149" s="34">
        <v>7427659.4367360016</v>
      </c>
      <c r="L2149" s="24">
        <v>6907723.2761644814</v>
      </c>
      <c r="M2149" s="129" t="s">
        <v>45</v>
      </c>
      <c r="N2149" s="129">
        <v>12</v>
      </c>
      <c r="O2149" s="130" t="s">
        <v>26</v>
      </c>
      <c r="P2149" s="116" t="s">
        <v>424</v>
      </c>
      <c r="Q2149" s="117" t="s">
        <v>63003</v>
      </c>
      <c r="R2149" s="117" t="s">
        <v>63002</v>
      </c>
      <c r="S2149" s="117" t="s">
        <v>57126</v>
      </c>
      <c r="T2149" s="117" t="s">
        <v>57126</v>
      </c>
      <c r="U2149" s="117" t="s">
        <v>57126</v>
      </c>
      <c r="V2149" s="114" t="s">
        <v>17</v>
      </c>
      <c r="W2149" s="118" t="s">
        <v>364</v>
      </c>
      <c r="X2149" s="115" t="str">
        <f>VLOOKUP(W2149,'Formato de datos '!$G$1:$H$240,2,0)</f>
        <v>Material Médico Quirurgico</v>
      </c>
      <c r="Y2149" s="129" t="s">
        <v>57</v>
      </c>
      <c r="Z2149" s="129"/>
      <c r="AA2149" s="131" t="s">
        <v>58450</v>
      </c>
      <c r="AB2149" s="129" t="s">
        <v>442</v>
      </c>
      <c r="AC2149" s="129"/>
      <c r="AD2149" s="130"/>
      <c r="AE2149" s="122">
        <v>2468</v>
      </c>
      <c r="AF2149" s="134"/>
    </row>
    <row r="2150" spans="1:32" s="135" customFormat="1" ht="60">
      <c r="A2150" s="133" t="s">
        <v>62915</v>
      </c>
      <c r="B2150" s="125" t="s">
        <v>58450</v>
      </c>
      <c r="C2150" s="125" t="s">
        <v>59193</v>
      </c>
      <c r="D2150" s="127" t="s">
        <v>29563</v>
      </c>
      <c r="E2150" s="111" t="s">
        <v>6494</v>
      </c>
      <c r="F2150" s="126" t="s">
        <v>59849</v>
      </c>
      <c r="G2150" s="127" t="s">
        <v>59850</v>
      </c>
      <c r="H2150" s="111" t="s">
        <v>420</v>
      </c>
      <c r="I2150" s="128">
        <v>4.4099999999999993</v>
      </c>
      <c r="J2150" s="42">
        <v>52266.432000000001</v>
      </c>
      <c r="K2150" s="34">
        <v>230494.96511999995</v>
      </c>
      <c r="L2150" s="24">
        <v>215013.95999999996</v>
      </c>
      <c r="M2150" s="129" t="s">
        <v>45</v>
      </c>
      <c r="N2150" s="129">
        <v>12</v>
      </c>
      <c r="O2150" s="130" t="s">
        <v>26</v>
      </c>
      <c r="P2150" s="116" t="s">
        <v>424</v>
      </c>
      <c r="Q2150" s="117" t="s">
        <v>63003</v>
      </c>
      <c r="R2150" s="117" t="s">
        <v>63002</v>
      </c>
      <c r="S2150" s="117" t="s">
        <v>57126</v>
      </c>
      <c r="T2150" s="117" t="s">
        <v>57126</v>
      </c>
      <c r="U2150" s="117" t="s">
        <v>57126</v>
      </c>
      <c r="V2150" s="114" t="s">
        <v>17</v>
      </c>
      <c r="W2150" s="118" t="s">
        <v>364</v>
      </c>
      <c r="X2150" s="115" t="str">
        <f>VLOOKUP(W2150,'Formato de datos '!$G$1:$H$240,2,0)</f>
        <v>Material Médico Quirurgico</v>
      </c>
      <c r="Y2150" s="129" t="s">
        <v>57</v>
      </c>
      <c r="Z2150" s="129"/>
      <c r="AA2150" s="131" t="s">
        <v>58450</v>
      </c>
      <c r="AB2150" s="129" t="s">
        <v>442</v>
      </c>
      <c r="AC2150" s="129"/>
      <c r="AD2150" s="130"/>
      <c r="AE2150" s="122">
        <v>2469</v>
      </c>
      <c r="AF2150" s="134"/>
    </row>
    <row r="2151" spans="1:32" s="135" customFormat="1" ht="60">
      <c r="A2151" s="133" t="s">
        <v>62915</v>
      </c>
      <c r="B2151" s="125" t="s">
        <v>58450</v>
      </c>
      <c r="C2151" s="125" t="s">
        <v>59193</v>
      </c>
      <c r="D2151" s="127" t="s">
        <v>29563</v>
      </c>
      <c r="E2151" s="111" t="s">
        <v>6494</v>
      </c>
      <c r="F2151" s="126" t="s">
        <v>59851</v>
      </c>
      <c r="G2151" s="127" t="s">
        <v>59852</v>
      </c>
      <c r="H2151" s="111" t="s">
        <v>420</v>
      </c>
      <c r="I2151" s="128">
        <v>1.47</v>
      </c>
      <c r="J2151" s="42">
        <v>38699.199999999997</v>
      </c>
      <c r="K2151" s="34">
        <v>56887.823999999993</v>
      </c>
      <c r="L2151" s="24">
        <v>52905.676319999991</v>
      </c>
      <c r="M2151" s="129" t="s">
        <v>45</v>
      </c>
      <c r="N2151" s="129">
        <v>12</v>
      </c>
      <c r="O2151" s="130" t="s">
        <v>26</v>
      </c>
      <c r="P2151" s="116" t="s">
        <v>424</v>
      </c>
      <c r="Q2151" s="117" t="s">
        <v>63003</v>
      </c>
      <c r="R2151" s="117" t="s">
        <v>63002</v>
      </c>
      <c r="S2151" s="117" t="s">
        <v>57126</v>
      </c>
      <c r="T2151" s="117" t="s">
        <v>57126</v>
      </c>
      <c r="U2151" s="117" t="s">
        <v>57126</v>
      </c>
      <c r="V2151" s="114" t="s">
        <v>17</v>
      </c>
      <c r="W2151" s="118" t="s">
        <v>364</v>
      </c>
      <c r="X2151" s="115" t="str">
        <f>VLOOKUP(W2151,'Formato de datos '!$G$1:$H$240,2,0)</f>
        <v>Material Médico Quirurgico</v>
      </c>
      <c r="Y2151" s="129" t="s">
        <v>57</v>
      </c>
      <c r="Z2151" s="129"/>
      <c r="AA2151" s="131" t="s">
        <v>58450</v>
      </c>
      <c r="AB2151" s="129" t="s">
        <v>442</v>
      </c>
      <c r="AC2151" s="129"/>
      <c r="AD2151" s="130"/>
      <c r="AE2151" s="122">
        <v>2470</v>
      </c>
      <c r="AF2151" s="134"/>
    </row>
    <row r="2152" spans="1:32" s="135" customFormat="1" ht="60">
      <c r="A2152" s="133" t="s">
        <v>62915</v>
      </c>
      <c r="B2152" s="125" t="s">
        <v>58450</v>
      </c>
      <c r="C2152" s="125" t="s">
        <v>59193</v>
      </c>
      <c r="D2152" s="127" t="s">
        <v>29563</v>
      </c>
      <c r="E2152" s="111" t="s">
        <v>6494</v>
      </c>
      <c r="F2152" s="126" t="s">
        <v>59853</v>
      </c>
      <c r="G2152" s="127" t="s">
        <v>59854</v>
      </c>
      <c r="H2152" s="111" t="s">
        <v>420</v>
      </c>
      <c r="I2152" s="128">
        <v>5.88</v>
      </c>
      <c r="J2152" s="42">
        <v>38699.199999999997</v>
      </c>
      <c r="K2152" s="34">
        <v>227551.29599999997</v>
      </c>
      <c r="L2152" s="24">
        <v>211622.70527999997</v>
      </c>
      <c r="M2152" s="129" t="s">
        <v>45</v>
      </c>
      <c r="N2152" s="129">
        <v>12</v>
      </c>
      <c r="O2152" s="130" t="s">
        <v>26</v>
      </c>
      <c r="P2152" s="116" t="s">
        <v>424</v>
      </c>
      <c r="Q2152" s="117" t="s">
        <v>63003</v>
      </c>
      <c r="R2152" s="117" t="s">
        <v>63002</v>
      </c>
      <c r="S2152" s="117" t="s">
        <v>57126</v>
      </c>
      <c r="T2152" s="117" t="s">
        <v>57126</v>
      </c>
      <c r="U2152" s="117" t="s">
        <v>57126</v>
      </c>
      <c r="V2152" s="114" t="s">
        <v>17</v>
      </c>
      <c r="W2152" s="118" t="s">
        <v>364</v>
      </c>
      <c r="X2152" s="115" t="str">
        <f>VLOOKUP(W2152,'Formato de datos '!$G$1:$H$240,2,0)</f>
        <v>Material Médico Quirurgico</v>
      </c>
      <c r="Y2152" s="129" t="s">
        <v>57</v>
      </c>
      <c r="Z2152" s="129"/>
      <c r="AA2152" s="131" t="s">
        <v>58450</v>
      </c>
      <c r="AB2152" s="129" t="s">
        <v>442</v>
      </c>
      <c r="AC2152" s="129"/>
      <c r="AD2152" s="130"/>
      <c r="AE2152" s="122">
        <v>2471</v>
      </c>
      <c r="AF2152" s="134"/>
    </row>
    <row r="2153" spans="1:32" s="135" customFormat="1" ht="60">
      <c r="A2153" s="133" t="s">
        <v>62915</v>
      </c>
      <c r="B2153" s="125" t="s">
        <v>58450</v>
      </c>
      <c r="C2153" s="125" t="s">
        <v>59193</v>
      </c>
      <c r="D2153" s="127" t="s">
        <v>29563</v>
      </c>
      <c r="E2153" s="111" t="s">
        <v>6494</v>
      </c>
      <c r="F2153" s="126" t="s">
        <v>59855</v>
      </c>
      <c r="G2153" s="127" t="s">
        <v>59856</v>
      </c>
      <c r="H2153" s="111" t="s">
        <v>420</v>
      </c>
      <c r="I2153" s="128">
        <v>61.739999999999995</v>
      </c>
      <c r="J2153" s="42">
        <v>43614.32</v>
      </c>
      <c r="K2153" s="34">
        <v>2692748.1168</v>
      </c>
      <c r="L2153" s="24">
        <v>2504255.7486239998</v>
      </c>
      <c r="M2153" s="129" t="s">
        <v>45</v>
      </c>
      <c r="N2153" s="129">
        <v>12</v>
      </c>
      <c r="O2153" s="130" t="s">
        <v>26</v>
      </c>
      <c r="P2153" s="116" t="s">
        <v>424</v>
      </c>
      <c r="Q2153" s="117" t="s">
        <v>63003</v>
      </c>
      <c r="R2153" s="117" t="s">
        <v>63002</v>
      </c>
      <c r="S2153" s="117" t="s">
        <v>57126</v>
      </c>
      <c r="T2153" s="117" t="s">
        <v>57126</v>
      </c>
      <c r="U2153" s="117" t="s">
        <v>57126</v>
      </c>
      <c r="V2153" s="114" t="s">
        <v>17</v>
      </c>
      <c r="W2153" s="118" t="s">
        <v>364</v>
      </c>
      <c r="X2153" s="115" t="str">
        <f>VLOOKUP(W2153,'Formato de datos '!$G$1:$H$240,2,0)</f>
        <v>Material Médico Quirurgico</v>
      </c>
      <c r="Y2153" s="129" t="s">
        <v>57</v>
      </c>
      <c r="Z2153" s="129"/>
      <c r="AA2153" s="131" t="s">
        <v>58450</v>
      </c>
      <c r="AB2153" s="129" t="s">
        <v>442</v>
      </c>
      <c r="AC2153" s="129"/>
      <c r="AD2153" s="130"/>
      <c r="AE2153" s="122">
        <v>2472</v>
      </c>
      <c r="AF2153" s="134"/>
    </row>
    <row r="2154" spans="1:32" s="135" customFormat="1" ht="60">
      <c r="A2154" s="133" t="s">
        <v>62915</v>
      </c>
      <c r="B2154" s="125" t="s">
        <v>58450</v>
      </c>
      <c r="C2154" s="125" t="s">
        <v>59193</v>
      </c>
      <c r="D2154" s="127" t="s">
        <v>29563</v>
      </c>
      <c r="E2154" s="111" t="s">
        <v>6494</v>
      </c>
      <c r="F2154" s="126" t="s">
        <v>59857</v>
      </c>
      <c r="G2154" s="127" t="s">
        <v>59858</v>
      </c>
      <c r="H2154" s="111" t="s">
        <v>420</v>
      </c>
      <c r="I2154" s="128">
        <v>61.739999999999995</v>
      </c>
      <c r="J2154" s="42">
        <v>46666.303999999996</v>
      </c>
      <c r="K2154" s="34">
        <v>2881177.6089599994</v>
      </c>
      <c r="L2154" s="24">
        <v>2679495.1763327993</v>
      </c>
      <c r="M2154" s="129" t="s">
        <v>45</v>
      </c>
      <c r="N2154" s="129">
        <v>12</v>
      </c>
      <c r="O2154" s="130" t="s">
        <v>26</v>
      </c>
      <c r="P2154" s="116" t="s">
        <v>424</v>
      </c>
      <c r="Q2154" s="117" t="s">
        <v>63003</v>
      </c>
      <c r="R2154" s="117" t="s">
        <v>63002</v>
      </c>
      <c r="S2154" s="117" t="s">
        <v>57126</v>
      </c>
      <c r="T2154" s="117" t="s">
        <v>57126</v>
      </c>
      <c r="U2154" s="117" t="s">
        <v>57126</v>
      </c>
      <c r="V2154" s="114" t="s">
        <v>17</v>
      </c>
      <c r="W2154" s="118" t="s">
        <v>364</v>
      </c>
      <c r="X2154" s="115" t="str">
        <f>VLOOKUP(W2154,'Formato de datos '!$G$1:$H$240,2,0)</f>
        <v>Material Médico Quirurgico</v>
      </c>
      <c r="Y2154" s="129" t="s">
        <v>57</v>
      </c>
      <c r="Z2154" s="129"/>
      <c r="AA2154" s="131" t="s">
        <v>58450</v>
      </c>
      <c r="AB2154" s="129" t="s">
        <v>442</v>
      </c>
      <c r="AC2154" s="129"/>
      <c r="AD2154" s="130"/>
      <c r="AE2154" s="122">
        <v>2473</v>
      </c>
      <c r="AF2154" s="134"/>
    </row>
    <row r="2155" spans="1:32" s="135" customFormat="1" ht="60">
      <c r="A2155" s="133" t="s">
        <v>62915</v>
      </c>
      <c r="B2155" s="125" t="s">
        <v>58450</v>
      </c>
      <c r="C2155" s="125" t="s">
        <v>59193</v>
      </c>
      <c r="D2155" s="127" t="s">
        <v>29563</v>
      </c>
      <c r="E2155" s="111" t="s">
        <v>6494</v>
      </c>
      <c r="F2155" s="126" t="s">
        <v>59859</v>
      </c>
      <c r="G2155" s="127" t="s">
        <v>59860</v>
      </c>
      <c r="H2155" s="111" t="s">
        <v>420</v>
      </c>
      <c r="I2155" s="128">
        <v>19.11</v>
      </c>
      <c r="J2155" s="42">
        <v>52266.432000000001</v>
      </c>
      <c r="K2155" s="34">
        <v>998811.51552000002</v>
      </c>
      <c r="L2155" s="24">
        <v>928894.70943359996</v>
      </c>
      <c r="M2155" s="129" t="s">
        <v>45</v>
      </c>
      <c r="N2155" s="129">
        <v>12</v>
      </c>
      <c r="O2155" s="130" t="s">
        <v>26</v>
      </c>
      <c r="P2155" s="116" t="s">
        <v>424</v>
      </c>
      <c r="Q2155" s="117" t="s">
        <v>63003</v>
      </c>
      <c r="R2155" s="117" t="s">
        <v>63002</v>
      </c>
      <c r="S2155" s="117" t="s">
        <v>57126</v>
      </c>
      <c r="T2155" s="117" t="s">
        <v>57126</v>
      </c>
      <c r="U2155" s="117" t="s">
        <v>57126</v>
      </c>
      <c r="V2155" s="114" t="s">
        <v>17</v>
      </c>
      <c r="W2155" s="118" t="s">
        <v>364</v>
      </c>
      <c r="X2155" s="115" t="str">
        <f>VLOOKUP(W2155,'Formato de datos '!$G$1:$H$240,2,0)</f>
        <v>Material Médico Quirurgico</v>
      </c>
      <c r="Y2155" s="129" t="s">
        <v>57</v>
      </c>
      <c r="Z2155" s="129"/>
      <c r="AA2155" s="131" t="s">
        <v>58450</v>
      </c>
      <c r="AB2155" s="129" t="s">
        <v>442</v>
      </c>
      <c r="AC2155" s="129"/>
      <c r="AD2155" s="130"/>
      <c r="AE2155" s="122">
        <v>2474</v>
      </c>
      <c r="AF2155" s="134"/>
    </row>
    <row r="2156" spans="1:32" s="135" customFormat="1" ht="60">
      <c r="A2156" s="133" t="s">
        <v>62915</v>
      </c>
      <c r="B2156" s="125" t="s">
        <v>58450</v>
      </c>
      <c r="C2156" s="125" t="s">
        <v>59193</v>
      </c>
      <c r="D2156" s="127" t="s">
        <v>29563</v>
      </c>
      <c r="E2156" s="111" t="s">
        <v>6494</v>
      </c>
      <c r="F2156" s="126" t="s">
        <v>59861</v>
      </c>
      <c r="G2156" s="127" t="s">
        <v>59862</v>
      </c>
      <c r="H2156" s="111" t="s">
        <v>420</v>
      </c>
      <c r="I2156" s="128">
        <v>60.269999999999989</v>
      </c>
      <c r="J2156" s="42">
        <v>247632</v>
      </c>
      <c r="K2156" s="34">
        <v>14924780.639999997</v>
      </c>
      <c r="L2156" s="24">
        <v>13880045.995199999</v>
      </c>
      <c r="M2156" s="129" t="s">
        <v>45</v>
      </c>
      <c r="N2156" s="129">
        <v>12</v>
      </c>
      <c r="O2156" s="130" t="s">
        <v>26</v>
      </c>
      <c r="P2156" s="116" t="s">
        <v>424</v>
      </c>
      <c r="Q2156" s="117" t="s">
        <v>63003</v>
      </c>
      <c r="R2156" s="117" t="s">
        <v>63002</v>
      </c>
      <c r="S2156" s="117" t="s">
        <v>57126</v>
      </c>
      <c r="T2156" s="117" t="s">
        <v>57126</v>
      </c>
      <c r="U2156" s="117" t="s">
        <v>57126</v>
      </c>
      <c r="V2156" s="114" t="s">
        <v>17</v>
      </c>
      <c r="W2156" s="118" t="s">
        <v>364</v>
      </c>
      <c r="X2156" s="115" t="str">
        <f>VLOOKUP(W2156,'Formato de datos '!$G$1:$H$240,2,0)</f>
        <v>Material Médico Quirurgico</v>
      </c>
      <c r="Y2156" s="129" t="s">
        <v>57</v>
      </c>
      <c r="Z2156" s="129"/>
      <c r="AA2156" s="131" t="s">
        <v>58450</v>
      </c>
      <c r="AB2156" s="129" t="s">
        <v>442</v>
      </c>
      <c r="AC2156" s="129"/>
      <c r="AD2156" s="130"/>
      <c r="AE2156" s="122">
        <v>2475</v>
      </c>
      <c r="AF2156" s="134"/>
    </row>
    <row r="2157" spans="1:32" s="135" customFormat="1" ht="60">
      <c r="A2157" s="133" t="s">
        <v>62915</v>
      </c>
      <c r="B2157" s="125" t="s">
        <v>58450</v>
      </c>
      <c r="C2157" s="125" t="s">
        <v>59193</v>
      </c>
      <c r="D2157" s="127" t="s">
        <v>29563</v>
      </c>
      <c r="E2157" s="111" t="s">
        <v>6494</v>
      </c>
      <c r="F2157" s="126" t="s">
        <v>59863</v>
      </c>
      <c r="G2157" s="127" t="s">
        <v>59864</v>
      </c>
      <c r="H2157" s="111" t="s">
        <v>420</v>
      </c>
      <c r="I2157" s="128">
        <v>50</v>
      </c>
      <c r="J2157" s="42">
        <v>46666.303999999996</v>
      </c>
      <c r="K2157" s="34">
        <v>2333315.1999999997</v>
      </c>
      <c r="L2157" s="24">
        <v>2169983.1359999995</v>
      </c>
      <c r="M2157" s="129" t="s">
        <v>45</v>
      </c>
      <c r="N2157" s="129">
        <v>12</v>
      </c>
      <c r="O2157" s="130" t="s">
        <v>26</v>
      </c>
      <c r="P2157" s="116" t="s">
        <v>424</v>
      </c>
      <c r="Q2157" s="117" t="s">
        <v>63003</v>
      </c>
      <c r="R2157" s="117" t="s">
        <v>63002</v>
      </c>
      <c r="S2157" s="117" t="s">
        <v>57126</v>
      </c>
      <c r="T2157" s="117" t="s">
        <v>57126</v>
      </c>
      <c r="U2157" s="117" t="s">
        <v>57126</v>
      </c>
      <c r="V2157" s="114" t="s">
        <v>17</v>
      </c>
      <c r="W2157" s="118" t="s">
        <v>364</v>
      </c>
      <c r="X2157" s="115" t="str">
        <f>VLOOKUP(W2157,'Formato de datos '!$G$1:$H$240,2,0)</f>
        <v>Material Médico Quirurgico</v>
      </c>
      <c r="Y2157" s="129" t="s">
        <v>57</v>
      </c>
      <c r="Z2157" s="129"/>
      <c r="AA2157" s="131" t="s">
        <v>58450</v>
      </c>
      <c r="AB2157" s="129" t="s">
        <v>442</v>
      </c>
      <c r="AC2157" s="129"/>
      <c r="AD2157" s="130"/>
      <c r="AE2157" s="122">
        <v>2476</v>
      </c>
      <c r="AF2157" s="134"/>
    </row>
    <row r="2158" spans="1:32" s="135" customFormat="1" ht="60">
      <c r="A2158" s="133" t="s">
        <v>62915</v>
      </c>
      <c r="B2158" s="125" t="s">
        <v>58450</v>
      </c>
      <c r="C2158" s="125" t="s">
        <v>59193</v>
      </c>
      <c r="D2158" s="127" t="s">
        <v>29563</v>
      </c>
      <c r="E2158" s="111" t="s">
        <v>6494</v>
      </c>
      <c r="F2158" s="126" t="s">
        <v>59865</v>
      </c>
      <c r="G2158" s="127" t="s">
        <v>59866</v>
      </c>
      <c r="H2158" s="111" t="s">
        <v>420</v>
      </c>
      <c r="I2158" s="128">
        <v>100</v>
      </c>
      <c r="J2158" s="42">
        <v>52266.432000000001</v>
      </c>
      <c r="K2158" s="34">
        <v>5226643.2</v>
      </c>
      <c r="L2158" s="24">
        <v>4875600</v>
      </c>
      <c r="M2158" s="129" t="s">
        <v>45</v>
      </c>
      <c r="N2158" s="129">
        <v>12</v>
      </c>
      <c r="O2158" s="130" t="s">
        <v>26</v>
      </c>
      <c r="P2158" s="116" t="s">
        <v>424</v>
      </c>
      <c r="Q2158" s="117" t="s">
        <v>63003</v>
      </c>
      <c r="R2158" s="117" t="s">
        <v>63002</v>
      </c>
      <c r="S2158" s="117" t="s">
        <v>57126</v>
      </c>
      <c r="T2158" s="117" t="s">
        <v>57126</v>
      </c>
      <c r="U2158" s="117" t="s">
        <v>57126</v>
      </c>
      <c r="V2158" s="114" t="s">
        <v>17</v>
      </c>
      <c r="W2158" s="118" t="s">
        <v>364</v>
      </c>
      <c r="X2158" s="115" t="str">
        <f>VLOOKUP(W2158,'Formato de datos '!$G$1:$H$240,2,0)</f>
        <v>Material Médico Quirurgico</v>
      </c>
      <c r="Y2158" s="129" t="s">
        <v>57</v>
      </c>
      <c r="Z2158" s="129"/>
      <c r="AA2158" s="131" t="s">
        <v>58450</v>
      </c>
      <c r="AB2158" s="129" t="s">
        <v>442</v>
      </c>
      <c r="AC2158" s="129"/>
      <c r="AD2158" s="130"/>
      <c r="AE2158" s="122">
        <v>2477</v>
      </c>
      <c r="AF2158" s="134"/>
    </row>
    <row r="2159" spans="1:32" s="135" customFormat="1" ht="60">
      <c r="A2159" s="133" t="s">
        <v>62915</v>
      </c>
      <c r="B2159" s="125" t="s">
        <v>58450</v>
      </c>
      <c r="C2159" s="125" t="s">
        <v>59193</v>
      </c>
      <c r="D2159" s="127" t="s">
        <v>29563</v>
      </c>
      <c r="E2159" s="111" t="s">
        <v>6494</v>
      </c>
      <c r="F2159" s="126" t="s">
        <v>59867</v>
      </c>
      <c r="G2159" s="127" t="s">
        <v>59868</v>
      </c>
      <c r="H2159" s="111" t="s">
        <v>420</v>
      </c>
      <c r="I2159" s="128">
        <v>1.47</v>
      </c>
      <c r="J2159" s="42">
        <v>332320</v>
      </c>
      <c r="K2159" s="34">
        <v>488510.39999999997</v>
      </c>
      <c r="L2159" s="24">
        <v>454314.67199999996</v>
      </c>
      <c r="M2159" s="129" t="s">
        <v>45</v>
      </c>
      <c r="N2159" s="129">
        <v>12</v>
      </c>
      <c r="O2159" s="130" t="s">
        <v>26</v>
      </c>
      <c r="P2159" s="116" t="s">
        <v>424</v>
      </c>
      <c r="Q2159" s="117" t="s">
        <v>63003</v>
      </c>
      <c r="R2159" s="117" t="s">
        <v>63002</v>
      </c>
      <c r="S2159" s="117" t="s">
        <v>57126</v>
      </c>
      <c r="T2159" s="117" t="s">
        <v>57126</v>
      </c>
      <c r="U2159" s="117" t="s">
        <v>57126</v>
      </c>
      <c r="V2159" s="114" t="s">
        <v>17</v>
      </c>
      <c r="W2159" s="118" t="s">
        <v>364</v>
      </c>
      <c r="X2159" s="115" t="str">
        <f>VLOOKUP(W2159,'Formato de datos '!$G$1:$H$240,2,0)</f>
        <v>Material Médico Quirurgico</v>
      </c>
      <c r="Y2159" s="129" t="s">
        <v>57</v>
      </c>
      <c r="Z2159" s="129"/>
      <c r="AA2159" s="131" t="s">
        <v>58450</v>
      </c>
      <c r="AB2159" s="129" t="s">
        <v>442</v>
      </c>
      <c r="AC2159" s="129"/>
      <c r="AD2159" s="130"/>
      <c r="AE2159" s="122">
        <v>2478</v>
      </c>
      <c r="AF2159" s="134"/>
    </row>
    <row r="2160" spans="1:32" s="135" customFormat="1" ht="60">
      <c r="A2160" s="133" t="s">
        <v>62915</v>
      </c>
      <c r="B2160" s="125" t="s">
        <v>58450</v>
      </c>
      <c r="C2160" s="125" t="s">
        <v>59193</v>
      </c>
      <c r="D2160" s="127" t="s">
        <v>29563</v>
      </c>
      <c r="E2160" s="111" t="s">
        <v>6494</v>
      </c>
      <c r="F2160" s="126" t="s">
        <v>59869</v>
      </c>
      <c r="G2160" s="127" t="s">
        <v>59870</v>
      </c>
      <c r="H2160" s="111" t="s">
        <v>420</v>
      </c>
      <c r="I2160" s="128">
        <v>5.88</v>
      </c>
      <c r="J2160" s="42">
        <v>46666.303999999996</v>
      </c>
      <c r="K2160" s="34">
        <v>274397.86751999997</v>
      </c>
      <c r="L2160" s="24">
        <v>255190.01679359996</v>
      </c>
      <c r="M2160" s="129" t="s">
        <v>45</v>
      </c>
      <c r="N2160" s="129">
        <v>12</v>
      </c>
      <c r="O2160" s="130" t="s">
        <v>26</v>
      </c>
      <c r="P2160" s="116" t="s">
        <v>424</v>
      </c>
      <c r="Q2160" s="117" t="s">
        <v>63003</v>
      </c>
      <c r="R2160" s="117" t="s">
        <v>63002</v>
      </c>
      <c r="S2160" s="117" t="s">
        <v>57126</v>
      </c>
      <c r="T2160" s="117" t="s">
        <v>57126</v>
      </c>
      <c r="U2160" s="117" t="s">
        <v>57126</v>
      </c>
      <c r="V2160" s="114" t="s">
        <v>17</v>
      </c>
      <c r="W2160" s="118" t="s">
        <v>364</v>
      </c>
      <c r="X2160" s="115" t="str">
        <f>VLOOKUP(W2160,'Formato de datos '!$G$1:$H$240,2,0)</f>
        <v>Material Médico Quirurgico</v>
      </c>
      <c r="Y2160" s="129" t="s">
        <v>57</v>
      </c>
      <c r="Z2160" s="129"/>
      <c r="AA2160" s="131" t="s">
        <v>58450</v>
      </c>
      <c r="AB2160" s="129" t="s">
        <v>442</v>
      </c>
      <c r="AC2160" s="129"/>
      <c r="AD2160" s="130"/>
      <c r="AE2160" s="122">
        <v>2479</v>
      </c>
      <c r="AF2160" s="134"/>
    </row>
    <row r="2161" spans="1:32" s="135" customFormat="1" ht="60">
      <c r="A2161" s="133" t="s">
        <v>62915</v>
      </c>
      <c r="B2161" s="125" t="s">
        <v>58450</v>
      </c>
      <c r="C2161" s="125" t="s">
        <v>59193</v>
      </c>
      <c r="D2161" s="127" t="s">
        <v>29563</v>
      </c>
      <c r="E2161" s="111" t="s">
        <v>6494</v>
      </c>
      <c r="F2161" s="126" t="s">
        <v>59871</v>
      </c>
      <c r="G2161" s="127" t="s">
        <v>59872</v>
      </c>
      <c r="H2161" s="111" t="s">
        <v>420</v>
      </c>
      <c r="I2161" s="128">
        <v>69.09</v>
      </c>
      <c r="J2161" s="42">
        <v>39664</v>
      </c>
      <c r="K2161" s="34">
        <v>2740385.7600000002</v>
      </c>
      <c r="L2161" s="24">
        <v>2548558.7568000001</v>
      </c>
      <c r="M2161" s="129" t="s">
        <v>45</v>
      </c>
      <c r="N2161" s="129">
        <v>12</v>
      </c>
      <c r="O2161" s="130" t="s">
        <v>26</v>
      </c>
      <c r="P2161" s="116" t="s">
        <v>424</v>
      </c>
      <c r="Q2161" s="117" t="s">
        <v>63003</v>
      </c>
      <c r="R2161" s="117" t="s">
        <v>63002</v>
      </c>
      <c r="S2161" s="117" t="s">
        <v>57126</v>
      </c>
      <c r="T2161" s="117" t="s">
        <v>57126</v>
      </c>
      <c r="U2161" s="117" t="s">
        <v>57126</v>
      </c>
      <c r="V2161" s="114" t="s">
        <v>17</v>
      </c>
      <c r="W2161" s="118" t="s">
        <v>364</v>
      </c>
      <c r="X2161" s="115" t="str">
        <f>VLOOKUP(W2161,'Formato de datos '!$G$1:$H$240,2,0)</f>
        <v>Material Médico Quirurgico</v>
      </c>
      <c r="Y2161" s="129" t="s">
        <v>57</v>
      </c>
      <c r="Z2161" s="129"/>
      <c r="AA2161" s="131" t="s">
        <v>58450</v>
      </c>
      <c r="AB2161" s="129" t="s">
        <v>442</v>
      </c>
      <c r="AC2161" s="129"/>
      <c r="AD2161" s="130"/>
      <c r="AE2161" s="122">
        <v>2480</v>
      </c>
      <c r="AF2161" s="134"/>
    </row>
    <row r="2162" spans="1:32" s="135" customFormat="1" ht="60">
      <c r="A2162" s="133" t="s">
        <v>62915</v>
      </c>
      <c r="B2162" s="125" t="s">
        <v>58450</v>
      </c>
      <c r="C2162" s="125" t="s">
        <v>59193</v>
      </c>
      <c r="D2162" s="127" t="s">
        <v>29563</v>
      </c>
      <c r="E2162" s="111" t="s">
        <v>6494</v>
      </c>
      <c r="F2162" s="126" t="s">
        <v>59873</v>
      </c>
      <c r="G2162" s="127" t="s">
        <v>59874</v>
      </c>
      <c r="H2162" s="111" t="s">
        <v>420</v>
      </c>
      <c r="I2162" s="128">
        <v>119.07</v>
      </c>
      <c r="J2162" s="42">
        <v>48240</v>
      </c>
      <c r="K2162" s="34">
        <v>5743936.7999999998</v>
      </c>
      <c r="L2162" s="24">
        <v>5341861.2239999995</v>
      </c>
      <c r="M2162" s="129" t="s">
        <v>45</v>
      </c>
      <c r="N2162" s="129">
        <v>12</v>
      </c>
      <c r="O2162" s="130" t="s">
        <v>26</v>
      </c>
      <c r="P2162" s="116" t="s">
        <v>424</v>
      </c>
      <c r="Q2162" s="117" t="s">
        <v>63003</v>
      </c>
      <c r="R2162" s="117" t="s">
        <v>63002</v>
      </c>
      <c r="S2162" s="117" t="s">
        <v>57126</v>
      </c>
      <c r="T2162" s="117" t="s">
        <v>57126</v>
      </c>
      <c r="U2162" s="117" t="s">
        <v>57126</v>
      </c>
      <c r="V2162" s="114" t="s">
        <v>17</v>
      </c>
      <c r="W2162" s="118" t="s">
        <v>364</v>
      </c>
      <c r="X2162" s="115" t="str">
        <f>VLOOKUP(W2162,'Formato de datos '!$G$1:$H$240,2,0)</f>
        <v>Material Médico Quirurgico</v>
      </c>
      <c r="Y2162" s="129" t="s">
        <v>57</v>
      </c>
      <c r="Z2162" s="129"/>
      <c r="AA2162" s="131" t="s">
        <v>58450</v>
      </c>
      <c r="AB2162" s="129" t="s">
        <v>442</v>
      </c>
      <c r="AC2162" s="129"/>
      <c r="AD2162" s="130"/>
      <c r="AE2162" s="122">
        <v>2481</v>
      </c>
      <c r="AF2162" s="134"/>
    </row>
    <row r="2163" spans="1:32" s="135" customFormat="1" ht="60">
      <c r="A2163" s="133" t="s">
        <v>62915</v>
      </c>
      <c r="B2163" s="125" t="s">
        <v>58450</v>
      </c>
      <c r="C2163" s="125" t="s">
        <v>59193</v>
      </c>
      <c r="D2163" s="127" t="s">
        <v>29563</v>
      </c>
      <c r="E2163" s="111" t="s">
        <v>6494</v>
      </c>
      <c r="F2163" s="126" t="s">
        <v>59875</v>
      </c>
      <c r="G2163" s="127" t="s">
        <v>59876</v>
      </c>
      <c r="H2163" s="111" t="s">
        <v>420</v>
      </c>
      <c r="I2163" s="128">
        <v>1.47</v>
      </c>
      <c r="J2163" s="42">
        <v>1072000</v>
      </c>
      <c r="K2163" s="34">
        <v>1575840</v>
      </c>
      <c r="L2163" s="24">
        <v>1465531.2</v>
      </c>
      <c r="M2163" s="129" t="s">
        <v>45</v>
      </c>
      <c r="N2163" s="129">
        <v>12</v>
      </c>
      <c r="O2163" s="130" t="s">
        <v>26</v>
      </c>
      <c r="P2163" s="116" t="s">
        <v>424</v>
      </c>
      <c r="Q2163" s="117" t="s">
        <v>63003</v>
      </c>
      <c r="R2163" s="117" t="s">
        <v>63002</v>
      </c>
      <c r="S2163" s="117" t="s">
        <v>57126</v>
      </c>
      <c r="T2163" s="117" t="s">
        <v>57126</v>
      </c>
      <c r="U2163" s="117" t="s">
        <v>57126</v>
      </c>
      <c r="V2163" s="114" t="s">
        <v>17</v>
      </c>
      <c r="W2163" s="118" t="s">
        <v>364</v>
      </c>
      <c r="X2163" s="115" t="str">
        <f>VLOOKUP(W2163,'Formato de datos '!$G$1:$H$240,2,0)</f>
        <v>Material Médico Quirurgico</v>
      </c>
      <c r="Y2163" s="129" t="s">
        <v>57</v>
      </c>
      <c r="Z2163" s="129"/>
      <c r="AA2163" s="131" t="s">
        <v>58450</v>
      </c>
      <c r="AB2163" s="129" t="s">
        <v>442</v>
      </c>
      <c r="AC2163" s="129"/>
      <c r="AD2163" s="130"/>
      <c r="AE2163" s="122">
        <v>2482</v>
      </c>
      <c r="AF2163" s="134"/>
    </row>
    <row r="2164" spans="1:32" s="135" customFormat="1" ht="60">
      <c r="A2164" s="133" t="s">
        <v>62915</v>
      </c>
      <c r="B2164" s="125" t="s">
        <v>58450</v>
      </c>
      <c r="C2164" s="125" t="s">
        <v>59193</v>
      </c>
      <c r="D2164" s="127" t="s">
        <v>29563</v>
      </c>
      <c r="E2164" s="111" t="s">
        <v>6494</v>
      </c>
      <c r="F2164" s="126" t="s">
        <v>59877</v>
      </c>
      <c r="G2164" s="127" t="s">
        <v>59878</v>
      </c>
      <c r="H2164" s="111" t="s">
        <v>420</v>
      </c>
      <c r="I2164" s="128">
        <v>16.170000000000002</v>
      </c>
      <c r="J2164" s="42">
        <v>225120</v>
      </c>
      <c r="K2164" s="34">
        <v>3640190.4000000004</v>
      </c>
      <c r="L2164" s="24">
        <v>3385377.0720000006</v>
      </c>
      <c r="M2164" s="129" t="s">
        <v>45</v>
      </c>
      <c r="N2164" s="129">
        <v>12</v>
      </c>
      <c r="O2164" s="130" t="s">
        <v>26</v>
      </c>
      <c r="P2164" s="116" t="s">
        <v>424</v>
      </c>
      <c r="Q2164" s="117" t="s">
        <v>63003</v>
      </c>
      <c r="R2164" s="117" t="s">
        <v>63002</v>
      </c>
      <c r="S2164" s="117" t="s">
        <v>57126</v>
      </c>
      <c r="T2164" s="117" t="s">
        <v>57126</v>
      </c>
      <c r="U2164" s="117" t="s">
        <v>57126</v>
      </c>
      <c r="V2164" s="114" t="s">
        <v>17</v>
      </c>
      <c r="W2164" s="118" t="s">
        <v>364</v>
      </c>
      <c r="X2164" s="115" t="str">
        <f>VLOOKUP(W2164,'Formato de datos '!$G$1:$H$240,2,0)</f>
        <v>Material Médico Quirurgico</v>
      </c>
      <c r="Y2164" s="129" t="s">
        <v>57</v>
      </c>
      <c r="Z2164" s="129"/>
      <c r="AA2164" s="131" t="s">
        <v>58450</v>
      </c>
      <c r="AB2164" s="129" t="s">
        <v>442</v>
      </c>
      <c r="AC2164" s="129"/>
      <c r="AD2164" s="130"/>
      <c r="AE2164" s="122">
        <v>2483</v>
      </c>
      <c r="AF2164" s="134"/>
    </row>
    <row r="2165" spans="1:32" s="135" customFormat="1" ht="60">
      <c r="A2165" s="133" t="s">
        <v>62915</v>
      </c>
      <c r="B2165" s="125" t="s">
        <v>58450</v>
      </c>
      <c r="C2165" s="125" t="s">
        <v>59193</v>
      </c>
      <c r="D2165" s="127" t="s">
        <v>29563</v>
      </c>
      <c r="E2165" s="111" t="s">
        <v>6478</v>
      </c>
      <c r="F2165" s="126" t="s">
        <v>59879</v>
      </c>
      <c r="G2165" s="127" t="s">
        <v>59880</v>
      </c>
      <c r="H2165" s="111" t="s">
        <v>420</v>
      </c>
      <c r="I2165" s="128">
        <v>342.51</v>
      </c>
      <c r="J2165" s="42">
        <v>422234</v>
      </c>
      <c r="K2165" s="34">
        <v>144619367.34</v>
      </c>
      <c r="L2165" s="24">
        <v>134068346.78999999</v>
      </c>
      <c r="M2165" s="129" t="s">
        <v>45</v>
      </c>
      <c r="N2165" s="129">
        <v>12</v>
      </c>
      <c r="O2165" s="130" t="s">
        <v>26</v>
      </c>
      <c r="P2165" s="116" t="s">
        <v>424</v>
      </c>
      <c r="Q2165" s="117" t="s">
        <v>63003</v>
      </c>
      <c r="R2165" s="117" t="s">
        <v>63002</v>
      </c>
      <c r="S2165" s="117" t="s">
        <v>57126</v>
      </c>
      <c r="T2165" s="117" t="s">
        <v>57126</v>
      </c>
      <c r="U2165" s="117" t="s">
        <v>57126</v>
      </c>
      <c r="V2165" s="114" t="s">
        <v>17</v>
      </c>
      <c r="W2165" s="118" t="s">
        <v>364</v>
      </c>
      <c r="X2165" s="115" t="str">
        <f>VLOOKUP(W2165,'Formato de datos '!$G$1:$H$240,2,0)</f>
        <v>Material Médico Quirurgico</v>
      </c>
      <c r="Y2165" s="129" t="s">
        <v>57</v>
      </c>
      <c r="Z2165" s="129"/>
      <c r="AA2165" s="131" t="s">
        <v>58450</v>
      </c>
      <c r="AB2165" s="129" t="s">
        <v>442</v>
      </c>
      <c r="AC2165" s="129"/>
      <c r="AD2165" s="130"/>
      <c r="AE2165" s="122">
        <v>2484</v>
      </c>
      <c r="AF2165" s="134"/>
    </row>
    <row r="2166" spans="1:32" s="135" customFormat="1" ht="60">
      <c r="A2166" s="133" t="s">
        <v>62915</v>
      </c>
      <c r="B2166" s="125" t="s">
        <v>58450</v>
      </c>
      <c r="C2166" s="125" t="s">
        <v>59193</v>
      </c>
      <c r="D2166" s="127" t="s">
        <v>29563</v>
      </c>
      <c r="E2166" s="111" t="s">
        <v>6478</v>
      </c>
      <c r="F2166" s="126" t="s">
        <v>59881</v>
      </c>
      <c r="G2166" s="127" t="s">
        <v>59882</v>
      </c>
      <c r="H2166" s="111" t="s">
        <v>420</v>
      </c>
      <c r="I2166" s="128">
        <v>16.170000000000002</v>
      </c>
      <c r="J2166" s="42">
        <v>431423.18400000001</v>
      </c>
      <c r="K2166" s="34">
        <v>6976112.885280001</v>
      </c>
      <c r="L2166" s="24">
        <v>6507567.9900000002</v>
      </c>
      <c r="M2166" s="129" t="s">
        <v>45</v>
      </c>
      <c r="N2166" s="129">
        <v>12</v>
      </c>
      <c r="O2166" s="130" t="s">
        <v>26</v>
      </c>
      <c r="P2166" s="116" t="s">
        <v>424</v>
      </c>
      <c r="Q2166" s="117" t="s">
        <v>63003</v>
      </c>
      <c r="R2166" s="117" t="s">
        <v>63002</v>
      </c>
      <c r="S2166" s="117" t="s">
        <v>57126</v>
      </c>
      <c r="T2166" s="117" t="s">
        <v>57126</v>
      </c>
      <c r="U2166" s="117" t="s">
        <v>57126</v>
      </c>
      <c r="V2166" s="114" t="s">
        <v>17</v>
      </c>
      <c r="W2166" s="118" t="s">
        <v>364</v>
      </c>
      <c r="X2166" s="115" t="str">
        <f>VLOOKUP(W2166,'Formato de datos '!$G$1:$H$240,2,0)</f>
        <v>Material Médico Quirurgico</v>
      </c>
      <c r="Y2166" s="129" t="s">
        <v>57</v>
      </c>
      <c r="Z2166" s="129"/>
      <c r="AA2166" s="131" t="s">
        <v>58450</v>
      </c>
      <c r="AB2166" s="129" t="s">
        <v>442</v>
      </c>
      <c r="AC2166" s="129"/>
      <c r="AD2166" s="130"/>
      <c r="AE2166" s="122">
        <v>2485</v>
      </c>
      <c r="AF2166" s="134"/>
    </row>
    <row r="2167" spans="1:32" s="135" customFormat="1" ht="60">
      <c r="A2167" s="133" t="s">
        <v>62915</v>
      </c>
      <c r="B2167" s="125" t="s">
        <v>58450</v>
      </c>
      <c r="C2167" s="125" t="s">
        <v>59193</v>
      </c>
      <c r="D2167" s="127" t="s">
        <v>29563</v>
      </c>
      <c r="E2167" s="111" t="s">
        <v>6478</v>
      </c>
      <c r="F2167" s="126" t="s">
        <v>59883</v>
      </c>
      <c r="G2167" s="127" t="s">
        <v>59884</v>
      </c>
      <c r="H2167" s="111" t="s">
        <v>420</v>
      </c>
      <c r="I2167" s="128">
        <v>133.76999999999998</v>
      </c>
      <c r="J2167" s="42">
        <v>496516.09600000002</v>
      </c>
      <c r="K2167" s="34">
        <v>66418958.161919996</v>
      </c>
      <c r="L2167" s="24">
        <v>55113239.999999993</v>
      </c>
      <c r="M2167" s="129" t="s">
        <v>45</v>
      </c>
      <c r="N2167" s="129">
        <v>12</v>
      </c>
      <c r="O2167" s="130" t="s">
        <v>26</v>
      </c>
      <c r="P2167" s="116" t="s">
        <v>424</v>
      </c>
      <c r="Q2167" s="117" t="s">
        <v>63003</v>
      </c>
      <c r="R2167" s="117" t="s">
        <v>63002</v>
      </c>
      <c r="S2167" s="117" t="s">
        <v>57126</v>
      </c>
      <c r="T2167" s="117" t="s">
        <v>57126</v>
      </c>
      <c r="U2167" s="117" t="s">
        <v>57126</v>
      </c>
      <c r="V2167" s="114" t="s">
        <v>17</v>
      </c>
      <c r="W2167" s="118" t="s">
        <v>364</v>
      </c>
      <c r="X2167" s="115" t="str">
        <f>VLOOKUP(W2167,'Formato de datos '!$G$1:$H$240,2,0)</f>
        <v>Material Médico Quirurgico</v>
      </c>
      <c r="Y2167" s="129" t="s">
        <v>57</v>
      </c>
      <c r="Z2167" s="129"/>
      <c r="AA2167" s="131" t="s">
        <v>58450</v>
      </c>
      <c r="AB2167" s="129" t="s">
        <v>442</v>
      </c>
      <c r="AC2167" s="129"/>
      <c r="AD2167" s="130"/>
      <c r="AE2167" s="122">
        <v>2486</v>
      </c>
      <c r="AF2167" s="134"/>
    </row>
    <row r="2168" spans="1:32" s="135" customFormat="1" ht="60">
      <c r="A2168" s="133" t="s">
        <v>62915</v>
      </c>
      <c r="B2168" s="125" t="s">
        <v>58450</v>
      </c>
      <c r="C2168" s="125" t="s">
        <v>59193</v>
      </c>
      <c r="D2168" s="127" t="s">
        <v>29563</v>
      </c>
      <c r="E2168" s="111" t="s">
        <v>6478</v>
      </c>
      <c r="F2168" s="126" t="s">
        <v>59885</v>
      </c>
      <c r="G2168" s="127" t="s">
        <v>59886</v>
      </c>
      <c r="H2168" s="111" t="s">
        <v>420</v>
      </c>
      <c r="I2168" s="128">
        <v>10.29</v>
      </c>
      <c r="J2168" s="42">
        <v>321140.11200000002</v>
      </c>
      <c r="K2168" s="34">
        <v>3304531.7524799998</v>
      </c>
      <c r="L2168" s="24">
        <v>3073214.5298063997</v>
      </c>
      <c r="M2168" s="129" t="s">
        <v>45</v>
      </c>
      <c r="N2168" s="129">
        <v>12</v>
      </c>
      <c r="O2168" s="130" t="s">
        <v>26</v>
      </c>
      <c r="P2168" s="116" t="s">
        <v>424</v>
      </c>
      <c r="Q2168" s="117" t="s">
        <v>63003</v>
      </c>
      <c r="R2168" s="117" t="s">
        <v>63002</v>
      </c>
      <c r="S2168" s="117" t="s">
        <v>57126</v>
      </c>
      <c r="T2168" s="117" t="s">
        <v>57126</v>
      </c>
      <c r="U2168" s="117" t="s">
        <v>57126</v>
      </c>
      <c r="V2168" s="114" t="s">
        <v>17</v>
      </c>
      <c r="W2168" s="118" t="s">
        <v>364</v>
      </c>
      <c r="X2168" s="115" t="str">
        <f>VLOOKUP(W2168,'Formato de datos '!$G$1:$H$240,2,0)</f>
        <v>Material Médico Quirurgico</v>
      </c>
      <c r="Y2168" s="129" t="s">
        <v>57</v>
      </c>
      <c r="Z2168" s="129"/>
      <c r="AA2168" s="131" t="s">
        <v>58450</v>
      </c>
      <c r="AB2168" s="129" t="s">
        <v>442</v>
      </c>
      <c r="AC2168" s="129"/>
      <c r="AD2168" s="130"/>
      <c r="AE2168" s="122">
        <v>2487</v>
      </c>
      <c r="AF2168" s="134"/>
    </row>
    <row r="2169" spans="1:32" s="135" customFormat="1" ht="60">
      <c r="A2169" s="133" t="s">
        <v>62915</v>
      </c>
      <c r="B2169" s="125" t="s">
        <v>58450</v>
      </c>
      <c r="C2169" s="125" t="s">
        <v>59193</v>
      </c>
      <c r="D2169" s="127" t="s">
        <v>29563</v>
      </c>
      <c r="E2169" s="111" t="s">
        <v>6478</v>
      </c>
      <c r="F2169" s="126" t="s">
        <v>59887</v>
      </c>
      <c r="G2169" s="127" t="s">
        <v>59888</v>
      </c>
      <c r="H2169" s="111" t="s">
        <v>420</v>
      </c>
      <c r="I2169" s="128">
        <v>2.94</v>
      </c>
      <c r="J2169" s="42">
        <v>264468.83199999999</v>
      </c>
      <c r="K2169" s="34">
        <v>777538.36607999995</v>
      </c>
      <c r="L2169" s="24">
        <v>725315.64</v>
      </c>
      <c r="M2169" s="129" t="s">
        <v>45</v>
      </c>
      <c r="N2169" s="129">
        <v>12</v>
      </c>
      <c r="O2169" s="130" t="s">
        <v>26</v>
      </c>
      <c r="P2169" s="116" t="s">
        <v>424</v>
      </c>
      <c r="Q2169" s="117" t="s">
        <v>63003</v>
      </c>
      <c r="R2169" s="117" t="s">
        <v>63002</v>
      </c>
      <c r="S2169" s="117" t="s">
        <v>57126</v>
      </c>
      <c r="T2169" s="117" t="s">
        <v>57126</v>
      </c>
      <c r="U2169" s="117" t="s">
        <v>57126</v>
      </c>
      <c r="V2169" s="114" t="s">
        <v>17</v>
      </c>
      <c r="W2169" s="118" t="s">
        <v>364</v>
      </c>
      <c r="X2169" s="115" t="str">
        <f>VLOOKUP(W2169,'Formato de datos '!$G$1:$H$240,2,0)</f>
        <v>Material Médico Quirurgico</v>
      </c>
      <c r="Y2169" s="129" t="s">
        <v>57</v>
      </c>
      <c r="Z2169" s="129"/>
      <c r="AA2169" s="131" t="s">
        <v>58450</v>
      </c>
      <c r="AB2169" s="129" t="s">
        <v>442</v>
      </c>
      <c r="AC2169" s="129"/>
      <c r="AD2169" s="130"/>
      <c r="AE2169" s="122">
        <v>2488</v>
      </c>
      <c r="AF2169" s="134"/>
    </row>
    <row r="2170" spans="1:32" s="135" customFormat="1" ht="60">
      <c r="A2170" s="133" t="s">
        <v>62915</v>
      </c>
      <c r="B2170" s="125" t="s">
        <v>58450</v>
      </c>
      <c r="C2170" s="125" t="s">
        <v>59193</v>
      </c>
      <c r="D2170" s="127" t="s">
        <v>29563</v>
      </c>
      <c r="E2170" s="111" t="s">
        <v>6478</v>
      </c>
      <c r="F2170" s="126" t="s">
        <v>59889</v>
      </c>
      <c r="G2170" s="127" t="s">
        <v>59890</v>
      </c>
      <c r="H2170" s="111" t="s">
        <v>420</v>
      </c>
      <c r="I2170" s="128">
        <v>7.35</v>
      </c>
      <c r="J2170" s="42">
        <v>321140.11200000002</v>
      </c>
      <c r="K2170" s="34">
        <v>2360379.8232</v>
      </c>
      <c r="L2170" s="24">
        <v>2195153.2355760001</v>
      </c>
      <c r="M2170" s="129" t="s">
        <v>45</v>
      </c>
      <c r="N2170" s="129">
        <v>12</v>
      </c>
      <c r="O2170" s="130" t="s">
        <v>26</v>
      </c>
      <c r="P2170" s="116" t="s">
        <v>424</v>
      </c>
      <c r="Q2170" s="117" t="s">
        <v>63003</v>
      </c>
      <c r="R2170" s="117" t="s">
        <v>63002</v>
      </c>
      <c r="S2170" s="117" t="s">
        <v>57126</v>
      </c>
      <c r="T2170" s="117" t="s">
        <v>57126</v>
      </c>
      <c r="U2170" s="117" t="s">
        <v>57126</v>
      </c>
      <c r="V2170" s="114" t="s">
        <v>17</v>
      </c>
      <c r="W2170" s="118" t="s">
        <v>364</v>
      </c>
      <c r="X2170" s="115" t="str">
        <f>VLOOKUP(W2170,'Formato de datos '!$G$1:$H$240,2,0)</f>
        <v>Material Médico Quirurgico</v>
      </c>
      <c r="Y2170" s="129" t="s">
        <v>57</v>
      </c>
      <c r="Z2170" s="129"/>
      <c r="AA2170" s="131" t="s">
        <v>58450</v>
      </c>
      <c r="AB2170" s="129" t="s">
        <v>442</v>
      </c>
      <c r="AC2170" s="129"/>
      <c r="AD2170" s="130"/>
      <c r="AE2170" s="122">
        <v>2489</v>
      </c>
      <c r="AF2170" s="134"/>
    </row>
    <row r="2171" spans="1:32" s="135" customFormat="1" ht="60">
      <c r="A2171" s="133" t="s">
        <v>62915</v>
      </c>
      <c r="B2171" s="125" t="s">
        <v>58450</v>
      </c>
      <c r="C2171" s="125" t="s">
        <v>59193</v>
      </c>
      <c r="D2171" s="127" t="s">
        <v>29563</v>
      </c>
      <c r="E2171" s="111" t="s">
        <v>6478</v>
      </c>
      <c r="F2171" s="126">
        <v>4000010565</v>
      </c>
      <c r="G2171" s="127" t="s">
        <v>59891</v>
      </c>
      <c r="H2171" s="111" t="s">
        <v>420</v>
      </c>
      <c r="I2171" s="128">
        <v>11.76</v>
      </c>
      <c r="J2171" s="42">
        <v>320540.96999999997</v>
      </c>
      <c r="K2171" s="34">
        <v>3769561.8071999997</v>
      </c>
      <c r="L2171" s="24">
        <v>3522954.96</v>
      </c>
      <c r="M2171" s="129" t="s">
        <v>45</v>
      </c>
      <c r="N2171" s="129">
        <v>12</v>
      </c>
      <c r="O2171" s="130" t="s">
        <v>26</v>
      </c>
      <c r="P2171" s="116" t="s">
        <v>424</v>
      </c>
      <c r="Q2171" s="117" t="s">
        <v>63003</v>
      </c>
      <c r="R2171" s="117" t="s">
        <v>63002</v>
      </c>
      <c r="S2171" s="117" t="s">
        <v>57126</v>
      </c>
      <c r="T2171" s="117" t="s">
        <v>57126</v>
      </c>
      <c r="U2171" s="117" t="s">
        <v>57126</v>
      </c>
      <c r="V2171" s="114" t="s">
        <v>17</v>
      </c>
      <c r="W2171" s="118" t="s">
        <v>364</v>
      </c>
      <c r="X2171" s="115" t="str">
        <f>VLOOKUP(W2171,'Formato de datos '!$G$1:$H$240,2,0)</f>
        <v>Material Médico Quirurgico</v>
      </c>
      <c r="Y2171" s="129" t="s">
        <v>57</v>
      </c>
      <c r="Z2171" s="129"/>
      <c r="AA2171" s="131" t="s">
        <v>58450</v>
      </c>
      <c r="AB2171" s="129" t="s">
        <v>442</v>
      </c>
      <c r="AC2171" s="129"/>
      <c r="AD2171" s="130"/>
      <c r="AE2171" s="122">
        <v>2490</v>
      </c>
      <c r="AF2171" s="134"/>
    </row>
    <row r="2172" spans="1:32" s="135" customFormat="1" ht="60">
      <c r="A2172" s="133" t="s">
        <v>62915</v>
      </c>
      <c r="B2172" s="125" t="s">
        <v>58450</v>
      </c>
      <c r="C2172" s="125" t="s">
        <v>59193</v>
      </c>
      <c r="D2172" s="127" t="s">
        <v>29563</v>
      </c>
      <c r="E2172" s="111" t="s">
        <v>6494</v>
      </c>
      <c r="F2172" s="126" t="s">
        <v>59892</v>
      </c>
      <c r="G2172" s="127" t="s">
        <v>59893</v>
      </c>
      <c r="H2172" s="111" t="s">
        <v>420</v>
      </c>
      <c r="I2172" s="128">
        <v>7.35</v>
      </c>
      <c r="J2172" s="42">
        <v>1608000</v>
      </c>
      <c r="K2172" s="34">
        <v>11818800</v>
      </c>
      <c r="L2172" s="24">
        <v>10991484</v>
      </c>
      <c r="M2172" s="129" t="s">
        <v>45</v>
      </c>
      <c r="N2172" s="129">
        <v>12</v>
      </c>
      <c r="O2172" s="130" t="s">
        <v>26</v>
      </c>
      <c r="P2172" s="116" t="s">
        <v>424</v>
      </c>
      <c r="Q2172" s="117" t="s">
        <v>63003</v>
      </c>
      <c r="R2172" s="117" t="s">
        <v>63002</v>
      </c>
      <c r="S2172" s="117" t="s">
        <v>57126</v>
      </c>
      <c r="T2172" s="117" t="s">
        <v>57126</v>
      </c>
      <c r="U2172" s="117" t="s">
        <v>57126</v>
      </c>
      <c r="V2172" s="114" t="s">
        <v>17</v>
      </c>
      <c r="W2172" s="118" t="s">
        <v>364</v>
      </c>
      <c r="X2172" s="115" t="str">
        <f>VLOOKUP(W2172,'Formato de datos '!$G$1:$H$240,2,0)</f>
        <v>Material Médico Quirurgico</v>
      </c>
      <c r="Y2172" s="129" t="s">
        <v>57</v>
      </c>
      <c r="Z2172" s="129"/>
      <c r="AA2172" s="131" t="s">
        <v>58450</v>
      </c>
      <c r="AB2172" s="129" t="s">
        <v>442</v>
      </c>
      <c r="AC2172" s="129"/>
      <c r="AD2172" s="130"/>
      <c r="AE2172" s="122">
        <v>2491</v>
      </c>
      <c r="AF2172" s="134"/>
    </row>
    <row r="2173" spans="1:32" s="135" customFormat="1" ht="60">
      <c r="A2173" s="133" t="s">
        <v>62915</v>
      </c>
      <c r="B2173" s="125" t="s">
        <v>58450</v>
      </c>
      <c r="C2173" s="125" t="s">
        <v>59193</v>
      </c>
      <c r="D2173" s="127" t="s">
        <v>29563</v>
      </c>
      <c r="E2173" s="111" t="s">
        <v>6494</v>
      </c>
      <c r="F2173" s="126" t="s">
        <v>59894</v>
      </c>
      <c r="G2173" s="127" t="s">
        <v>59895</v>
      </c>
      <c r="H2173" s="111" t="s">
        <v>420</v>
      </c>
      <c r="I2173" s="128">
        <v>2.94</v>
      </c>
      <c r="J2173" s="42">
        <v>224475.728</v>
      </c>
      <c r="K2173" s="34">
        <v>659958.64032000001</v>
      </c>
      <c r="L2173" s="24">
        <v>613761.53549759998</v>
      </c>
      <c r="M2173" s="129" t="s">
        <v>45</v>
      </c>
      <c r="N2173" s="129">
        <v>12</v>
      </c>
      <c r="O2173" s="130" t="s">
        <v>26</v>
      </c>
      <c r="P2173" s="116" t="s">
        <v>424</v>
      </c>
      <c r="Q2173" s="117" t="s">
        <v>63003</v>
      </c>
      <c r="R2173" s="117" t="s">
        <v>63002</v>
      </c>
      <c r="S2173" s="117" t="s">
        <v>57126</v>
      </c>
      <c r="T2173" s="117" t="s">
        <v>57126</v>
      </c>
      <c r="U2173" s="117" t="s">
        <v>57126</v>
      </c>
      <c r="V2173" s="114" t="s">
        <v>17</v>
      </c>
      <c r="W2173" s="118" t="s">
        <v>364</v>
      </c>
      <c r="X2173" s="115" t="str">
        <f>VLOOKUP(W2173,'Formato de datos '!$G$1:$H$240,2,0)</f>
        <v>Material Médico Quirurgico</v>
      </c>
      <c r="Y2173" s="129" t="s">
        <v>57</v>
      </c>
      <c r="Z2173" s="129"/>
      <c r="AA2173" s="131" t="s">
        <v>58450</v>
      </c>
      <c r="AB2173" s="129" t="s">
        <v>442</v>
      </c>
      <c r="AC2173" s="129"/>
      <c r="AD2173" s="130"/>
      <c r="AE2173" s="122">
        <v>2492</v>
      </c>
      <c r="AF2173" s="134"/>
    </row>
    <row r="2174" spans="1:32" s="135" customFormat="1" ht="60">
      <c r="A2174" s="133" t="s">
        <v>62915</v>
      </c>
      <c r="B2174" s="125" t="s">
        <v>58450</v>
      </c>
      <c r="C2174" s="125" t="s">
        <v>59193</v>
      </c>
      <c r="D2174" s="127" t="s">
        <v>29563</v>
      </c>
      <c r="E2174" s="111" t="s">
        <v>6494</v>
      </c>
      <c r="F2174" s="126" t="s">
        <v>59896</v>
      </c>
      <c r="G2174" s="127" t="s">
        <v>59897</v>
      </c>
      <c r="H2174" s="111" t="s">
        <v>420</v>
      </c>
      <c r="I2174" s="128">
        <v>8.8199999999999985</v>
      </c>
      <c r="J2174" s="42">
        <v>209790.4</v>
      </c>
      <c r="K2174" s="34">
        <v>1850351.3279999997</v>
      </c>
      <c r="L2174" s="24">
        <v>1720826.7350399995</v>
      </c>
      <c r="M2174" s="129" t="s">
        <v>45</v>
      </c>
      <c r="N2174" s="129">
        <v>12</v>
      </c>
      <c r="O2174" s="130" t="s">
        <v>26</v>
      </c>
      <c r="P2174" s="116" t="s">
        <v>424</v>
      </c>
      <c r="Q2174" s="117" t="s">
        <v>63003</v>
      </c>
      <c r="R2174" s="117" t="s">
        <v>63002</v>
      </c>
      <c r="S2174" s="117" t="s">
        <v>57126</v>
      </c>
      <c r="T2174" s="117" t="s">
        <v>57126</v>
      </c>
      <c r="U2174" s="117" t="s">
        <v>57126</v>
      </c>
      <c r="V2174" s="114" t="s">
        <v>17</v>
      </c>
      <c r="W2174" s="118" t="s">
        <v>364</v>
      </c>
      <c r="X2174" s="115" t="str">
        <f>VLOOKUP(W2174,'Formato de datos '!$G$1:$H$240,2,0)</f>
        <v>Material Médico Quirurgico</v>
      </c>
      <c r="Y2174" s="129" t="s">
        <v>57</v>
      </c>
      <c r="Z2174" s="129"/>
      <c r="AA2174" s="131" t="s">
        <v>58450</v>
      </c>
      <c r="AB2174" s="129" t="s">
        <v>442</v>
      </c>
      <c r="AC2174" s="129"/>
      <c r="AD2174" s="130"/>
      <c r="AE2174" s="122">
        <v>2493</v>
      </c>
      <c r="AF2174" s="134"/>
    </row>
    <row r="2175" spans="1:32" s="135" customFormat="1" ht="60">
      <c r="A2175" s="133" t="s">
        <v>62915</v>
      </c>
      <c r="B2175" s="125" t="s">
        <v>58450</v>
      </c>
      <c r="C2175" s="125" t="s">
        <v>59193</v>
      </c>
      <c r="D2175" s="127" t="s">
        <v>29563</v>
      </c>
      <c r="E2175" s="111" t="s">
        <v>6494</v>
      </c>
      <c r="F2175" s="126" t="s">
        <v>59898</v>
      </c>
      <c r="G2175" s="127" t="s">
        <v>59899</v>
      </c>
      <c r="H2175" s="111" t="s">
        <v>420</v>
      </c>
      <c r="I2175" s="128">
        <v>5.88</v>
      </c>
      <c r="J2175" s="42">
        <v>224475.728</v>
      </c>
      <c r="K2175" s="34">
        <v>1319917.28064</v>
      </c>
      <c r="L2175" s="24">
        <v>1227523.0709952</v>
      </c>
      <c r="M2175" s="129" t="s">
        <v>45</v>
      </c>
      <c r="N2175" s="129">
        <v>12</v>
      </c>
      <c r="O2175" s="130" t="s">
        <v>26</v>
      </c>
      <c r="P2175" s="116" t="s">
        <v>424</v>
      </c>
      <c r="Q2175" s="117" t="s">
        <v>63003</v>
      </c>
      <c r="R2175" s="117" t="s">
        <v>63002</v>
      </c>
      <c r="S2175" s="117" t="s">
        <v>57126</v>
      </c>
      <c r="T2175" s="117" t="s">
        <v>57126</v>
      </c>
      <c r="U2175" s="117" t="s">
        <v>57126</v>
      </c>
      <c r="V2175" s="114" t="s">
        <v>17</v>
      </c>
      <c r="W2175" s="118" t="s">
        <v>364</v>
      </c>
      <c r="X2175" s="115" t="str">
        <f>VLOOKUP(W2175,'Formato de datos '!$G$1:$H$240,2,0)</f>
        <v>Material Médico Quirurgico</v>
      </c>
      <c r="Y2175" s="129" t="s">
        <v>57</v>
      </c>
      <c r="Z2175" s="129"/>
      <c r="AA2175" s="131" t="s">
        <v>58450</v>
      </c>
      <c r="AB2175" s="129" t="s">
        <v>442</v>
      </c>
      <c r="AC2175" s="129"/>
      <c r="AD2175" s="130"/>
      <c r="AE2175" s="122">
        <v>2494</v>
      </c>
      <c r="AF2175" s="134"/>
    </row>
    <row r="2176" spans="1:32" s="135" customFormat="1" ht="60">
      <c r="A2176" s="133" t="s">
        <v>62915</v>
      </c>
      <c r="B2176" s="125" t="s">
        <v>58450</v>
      </c>
      <c r="C2176" s="125" t="s">
        <v>59193</v>
      </c>
      <c r="D2176" s="127" t="s">
        <v>29563</v>
      </c>
      <c r="E2176" s="111" t="s">
        <v>6494</v>
      </c>
      <c r="F2176" s="126" t="s">
        <v>59900</v>
      </c>
      <c r="G2176" s="127" t="s">
        <v>59901</v>
      </c>
      <c r="H2176" s="111" t="s">
        <v>420</v>
      </c>
      <c r="I2176" s="128">
        <v>16.170000000000002</v>
      </c>
      <c r="J2176" s="42">
        <v>257280</v>
      </c>
      <c r="K2176" s="34">
        <v>4160217.6000000006</v>
      </c>
      <c r="L2176" s="24">
        <v>3869002.3680000002</v>
      </c>
      <c r="M2176" s="129" t="s">
        <v>45</v>
      </c>
      <c r="N2176" s="129">
        <v>12</v>
      </c>
      <c r="O2176" s="130" t="s">
        <v>26</v>
      </c>
      <c r="P2176" s="116" t="s">
        <v>424</v>
      </c>
      <c r="Q2176" s="117" t="s">
        <v>63003</v>
      </c>
      <c r="R2176" s="117" t="s">
        <v>63002</v>
      </c>
      <c r="S2176" s="117" t="s">
        <v>57126</v>
      </c>
      <c r="T2176" s="117" t="s">
        <v>57126</v>
      </c>
      <c r="U2176" s="117" t="s">
        <v>57126</v>
      </c>
      <c r="V2176" s="114" t="s">
        <v>17</v>
      </c>
      <c r="W2176" s="118" t="s">
        <v>364</v>
      </c>
      <c r="X2176" s="115" t="str">
        <f>VLOOKUP(W2176,'Formato de datos '!$G$1:$H$240,2,0)</f>
        <v>Material Médico Quirurgico</v>
      </c>
      <c r="Y2176" s="129" t="s">
        <v>57</v>
      </c>
      <c r="Z2176" s="129"/>
      <c r="AA2176" s="131" t="s">
        <v>58450</v>
      </c>
      <c r="AB2176" s="129" t="s">
        <v>442</v>
      </c>
      <c r="AC2176" s="129"/>
      <c r="AD2176" s="130"/>
      <c r="AE2176" s="122">
        <v>2495</v>
      </c>
      <c r="AF2176" s="134"/>
    </row>
    <row r="2177" spans="1:32" s="135" customFormat="1" ht="60">
      <c r="A2177" s="133" t="s">
        <v>62915</v>
      </c>
      <c r="B2177" s="125" t="s">
        <v>58450</v>
      </c>
      <c r="C2177" s="125" t="s">
        <v>59193</v>
      </c>
      <c r="D2177" s="127" t="s">
        <v>29563</v>
      </c>
      <c r="E2177" s="111" t="s">
        <v>6494</v>
      </c>
      <c r="F2177" s="126" t="s">
        <v>59902</v>
      </c>
      <c r="G2177" s="127" t="s">
        <v>59903</v>
      </c>
      <c r="H2177" s="111" t="s">
        <v>420</v>
      </c>
      <c r="I2177" s="128">
        <v>35.279999999999994</v>
      </c>
      <c r="J2177" s="42">
        <v>224475.728</v>
      </c>
      <c r="K2177" s="34">
        <v>7919503.6838399991</v>
      </c>
      <c r="L2177" s="24">
        <v>7365138.4259711988</v>
      </c>
      <c r="M2177" s="129" t="s">
        <v>45</v>
      </c>
      <c r="N2177" s="129">
        <v>12</v>
      </c>
      <c r="O2177" s="130" t="s">
        <v>26</v>
      </c>
      <c r="P2177" s="116" t="s">
        <v>424</v>
      </c>
      <c r="Q2177" s="117" t="s">
        <v>63003</v>
      </c>
      <c r="R2177" s="117" t="s">
        <v>63002</v>
      </c>
      <c r="S2177" s="117" t="s">
        <v>57126</v>
      </c>
      <c r="T2177" s="117" t="s">
        <v>57126</v>
      </c>
      <c r="U2177" s="117" t="s">
        <v>57126</v>
      </c>
      <c r="V2177" s="114" t="s">
        <v>17</v>
      </c>
      <c r="W2177" s="118" t="s">
        <v>364</v>
      </c>
      <c r="X2177" s="115" t="str">
        <f>VLOOKUP(W2177,'Formato de datos '!$G$1:$H$240,2,0)</f>
        <v>Material Médico Quirurgico</v>
      </c>
      <c r="Y2177" s="129" t="s">
        <v>57</v>
      </c>
      <c r="Z2177" s="129"/>
      <c r="AA2177" s="131" t="s">
        <v>58450</v>
      </c>
      <c r="AB2177" s="129" t="s">
        <v>442</v>
      </c>
      <c r="AC2177" s="129"/>
      <c r="AD2177" s="130"/>
      <c r="AE2177" s="122">
        <v>2496</v>
      </c>
      <c r="AF2177" s="134"/>
    </row>
    <row r="2178" spans="1:32" s="135" customFormat="1" ht="60">
      <c r="A2178" s="133" t="s">
        <v>62915</v>
      </c>
      <c r="B2178" s="125" t="s">
        <v>58450</v>
      </c>
      <c r="C2178" s="125" t="s">
        <v>59193</v>
      </c>
      <c r="D2178" s="127" t="s">
        <v>29563</v>
      </c>
      <c r="E2178" s="111" t="s">
        <v>6494</v>
      </c>
      <c r="F2178" s="126" t="s">
        <v>59904</v>
      </c>
      <c r="G2178" s="127" t="s">
        <v>59905</v>
      </c>
      <c r="H2178" s="111" t="s">
        <v>420</v>
      </c>
      <c r="I2178" s="128">
        <v>102.89999999999999</v>
      </c>
      <c r="J2178" s="42">
        <v>2360490.4</v>
      </c>
      <c r="K2178" s="34">
        <v>242894462.15999997</v>
      </c>
      <c r="L2178" s="24">
        <v>226580654.99999997</v>
      </c>
      <c r="M2178" s="129" t="s">
        <v>45</v>
      </c>
      <c r="N2178" s="129">
        <v>12</v>
      </c>
      <c r="O2178" s="130" t="s">
        <v>26</v>
      </c>
      <c r="P2178" s="116" t="s">
        <v>424</v>
      </c>
      <c r="Q2178" s="117" t="s">
        <v>63003</v>
      </c>
      <c r="R2178" s="117" t="s">
        <v>63002</v>
      </c>
      <c r="S2178" s="117" t="s">
        <v>57126</v>
      </c>
      <c r="T2178" s="117" t="s">
        <v>57126</v>
      </c>
      <c r="U2178" s="117" t="s">
        <v>57126</v>
      </c>
      <c r="V2178" s="114" t="s">
        <v>17</v>
      </c>
      <c r="W2178" s="118" t="s">
        <v>364</v>
      </c>
      <c r="X2178" s="115" t="str">
        <f>VLOOKUP(W2178,'Formato de datos '!$G$1:$H$240,2,0)</f>
        <v>Material Médico Quirurgico</v>
      </c>
      <c r="Y2178" s="129" t="s">
        <v>57</v>
      </c>
      <c r="Z2178" s="129"/>
      <c r="AA2178" s="131" t="s">
        <v>58450</v>
      </c>
      <c r="AB2178" s="129" t="s">
        <v>442</v>
      </c>
      <c r="AC2178" s="129"/>
      <c r="AD2178" s="130"/>
      <c r="AE2178" s="122">
        <v>2497</v>
      </c>
      <c r="AF2178" s="134"/>
    </row>
    <row r="2179" spans="1:32" s="135" customFormat="1" ht="60">
      <c r="A2179" s="133" t="s">
        <v>62915</v>
      </c>
      <c r="B2179" s="125" t="s">
        <v>58450</v>
      </c>
      <c r="C2179" s="125" t="s">
        <v>59193</v>
      </c>
      <c r="D2179" s="127" t="s">
        <v>29563</v>
      </c>
      <c r="E2179" s="111" t="s">
        <v>6494</v>
      </c>
      <c r="F2179" s="126" t="s">
        <v>59906</v>
      </c>
      <c r="G2179" s="127" t="s">
        <v>59907</v>
      </c>
      <c r="H2179" s="111" t="s">
        <v>420</v>
      </c>
      <c r="I2179" s="128">
        <v>2.94</v>
      </c>
      <c r="J2179" s="42">
        <v>2676901.92</v>
      </c>
      <c r="K2179" s="34">
        <v>7870091.6447999999</v>
      </c>
      <c r="L2179" s="24">
        <v>7319185.2296639998</v>
      </c>
      <c r="M2179" s="129" t="s">
        <v>45</v>
      </c>
      <c r="N2179" s="129">
        <v>12</v>
      </c>
      <c r="O2179" s="130" t="s">
        <v>26</v>
      </c>
      <c r="P2179" s="116" t="s">
        <v>424</v>
      </c>
      <c r="Q2179" s="117" t="s">
        <v>63003</v>
      </c>
      <c r="R2179" s="117" t="s">
        <v>63002</v>
      </c>
      <c r="S2179" s="117" t="s">
        <v>57126</v>
      </c>
      <c r="T2179" s="117" t="s">
        <v>57126</v>
      </c>
      <c r="U2179" s="117" t="s">
        <v>57126</v>
      </c>
      <c r="V2179" s="114" t="s">
        <v>17</v>
      </c>
      <c r="W2179" s="118" t="s">
        <v>364</v>
      </c>
      <c r="X2179" s="115" t="str">
        <f>VLOOKUP(W2179,'Formato de datos '!$G$1:$H$240,2,0)</f>
        <v>Material Médico Quirurgico</v>
      </c>
      <c r="Y2179" s="129" t="s">
        <v>57</v>
      </c>
      <c r="Z2179" s="129"/>
      <c r="AA2179" s="131" t="s">
        <v>58450</v>
      </c>
      <c r="AB2179" s="129" t="s">
        <v>442</v>
      </c>
      <c r="AC2179" s="129"/>
      <c r="AD2179" s="130"/>
      <c r="AE2179" s="122">
        <v>2498</v>
      </c>
      <c r="AF2179" s="134"/>
    </row>
    <row r="2180" spans="1:32" s="135" customFormat="1" ht="60">
      <c r="A2180" s="133" t="s">
        <v>62915</v>
      </c>
      <c r="B2180" s="125" t="s">
        <v>58450</v>
      </c>
      <c r="C2180" s="125" t="s">
        <v>59193</v>
      </c>
      <c r="D2180" s="127" t="s">
        <v>29563</v>
      </c>
      <c r="E2180" s="111" t="s">
        <v>6494</v>
      </c>
      <c r="F2180" s="126">
        <v>14801</v>
      </c>
      <c r="G2180" s="127" t="s">
        <v>59908</v>
      </c>
      <c r="H2180" s="111" t="s">
        <v>420</v>
      </c>
      <c r="I2180" s="128">
        <v>4.4099999999999993</v>
      </c>
      <c r="J2180" s="42">
        <v>2453850.88</v>
      </c>
      <c r="K2180" s="34">
        <v>10821482.380799998</v>
      </c>
      <c r="L2180" s="24">
        <v>10063978.614143997</v>
      </c>
      <c r="M2180" s="129" t="s">
        <v>45</v>
      </c>
      <c r="N2180" s="129">
        <v>12</v>
      </c>
      <c r="O2180" s="130" t="s">
        <v>26</v>
      </c>
      <c r="P2180" s="116" t="s">
        <v>424</v>
      </c>
      <c r="Q2180" s="117" t="s">
        <v>63003</v>
      </c>
      <c r="R2180" s="117" t="s">
        <v>63002</v>
      </c>
      <c r="S2180" s="117" t="s">
        <v>57126</v>
      </c>
      <c r="T2180" s="117" t="s">
        <v>57126</v>
      </c>
      <c r="U2180" s="117" t="s">
        <v>57126</v>
      </c>
      <c r="V2180" s="114" t="s">
        <v>17</v>
      </c>
      <c r="W2180" s="118" t="s">
        <v>364</v>
      </c>
      <c r="X2180" s="115" t="str">
        <f>VLOOKUP(W2180,'Formato de datos '!$G$1:$H$240,2,0)</f>
        <v>Material Médico Quirurgico</v>
      </c>
      <c r="Y2180" s="129" t="s">
        <v>57</v>
      </c>
      <c r="Z2180" s="129"/>
      <c r="AA2180" s="131" t="s">
        <v>58450</v>
      </c>
      <c r="AB2180" s="129" t="s">
        <v>442</v>
      </c>
      <c r="AC2180" s="129"/>
      <c r="AD2180" s="130"/>
      <c r="AE2180" s="122">
        <v>2499</v>
      </c>
      <c r="AF2180" s="134"/>
    </row>
    <row r="2181" spans="1:32" s="135" customFormat="1" ht="60">
      <c r="A2181" s="133" t="s">
        <v>62915</v>
      </c>
      <c r="B2181" s="125" t="s">
        <v>58450</v>
      </c>
      <c r="C2181" s="125" t="s">
        <v>59193</v>
      </c>
      <c r="D2181" s="127" t="s">
        <v>29563</v>
      </c>
      <c r="E2181" s="111" t="s">
        <v>6494</v>
      </c>
      <c r="F2181" s="126" t="s">
        <v>59909</v>
      </c>
      <c r="G2181" s="127" t="s">
        <v>59910</v>
      </c>
      <c r="H2181" s="111" t="s">
        <v>420</v>
      </c>
      <c r="I2181" s="128">
        <v>1.47</v>
      </c>
      <c r="J2181" s="42">
        <v>2144000</v>
      </c>
      <c r="K2181" s="34">
        <v>3151680</v>
      </c>
      <c r="L2181" s="24">
        <v>2931062.4</v>
      </c>
      <c r="M2181" s="129" t="s">
        <v>45</v>
      </c>
      <c r="N2181" s="129">
        <v>12</v>
      </c>
      <c r="O2181" s="130" t="s">
        <v>26</v>
      </c>
      <c r="P2181" s="116" t="s">
        <v>424</v>
      </c>
      <c r="Q2181" s="117" t="s">
        <v>63003</v>
      </c>
      <c r="R2181" s="117" t="s">
        <v>63002</v>
      </c>
      <c r="S2181" s="117" t="s">
        <v>57126</v>
      </c>
      <c r="T2181" s="117" t="s">
        <v>57126</v>
      </c>
      <c r="U2181" s="117" t="s">
        <v>57126</v>
      </c>
      <c r="V2181" s="114" t="s">
        <v>17</v>
      </c>
      <c r="W2181" s="118" t="s">
        <v>364</v>
      </c>
      <c r="X2181" s="115" t="str">
        <f>VLOOKUP(W2181,'Formato de datos '!$G$1:$H$240,2,0)</f>
        <v>Material Médico Quirurgico</v>
      </c>
      <c r="Y2181" s="129" t="s">
        <v>57</v>
      </c>
      <c r="Z2181" s="129"/>
      <c r="AA2181" s="131" t="s">
        <v>58450</v>
      </c>
      <c r="AB2181" s="129" t="s">
        <v>442</v>
      </c>
      <c r="AC2181" s="129"/>
      <c r="AD2181" s="130"/>
      <c r="AE2181" s="122">
        <v>2500</v>
      </c>
      <c r="AF2181" s="134"/>
    </row>
    <row r="2182" spans="1:32" s="135" customFormat="1" ht="60">
      <c r="A2182" s="133" t="s">
        <v>62915</v>
      </c>
      <c r="B2182" s="125" t="s">
        <v>58450</v>
      </c>
      <c r="C2182" s="125" t="s">
        <v>59193</v>
      </c>
      <c r="D2182" s="127" t="s">
        <v>29563</v>
      </c>
      <c r="E2182" s="111" t="s">
        <v>6494</v>
      </c>
      <c r="F2182" s="126" t="s">
        <v>59911</v>
      </c>
      <c r="G2182" s="127" t="s">
        <v>59912</v>
      </c>
      <c r="H2182" s="111" t="s">
        <v>420</v>
      </c>
      <c r="I2182" s="128">
        <v>4.4099999999999993</v>
      </c>
      <c r="J2182" s="42">
        <v>3445354.4</v>
      </c>
      <c r="K2182" s="34">
        <v>15194012.903999997</v>
      </c>
      <c r="L2182" s="24">
        <v>14130432.000719996</v>
      </c>
      <c r="M2182" s="129" t="s">
        <v>45</v>
      </c>
      <c r="N2182" s="129">
        <v>12</v>
      </c>
      <c r="O2182" s="130" t="s">
        <v>26</v>
      </c>
      <c r="P2182" s="116" t="s">
        <v>424</v>
      </c>
      <c r="Q2182" s="117" t="s">
        <v>63003</v>
      </c>
      <c r="R2182" s="117" t="s">
        <v>63002</v>
      </c>
      <c r="S2182" s="117" t="s">
        <v>57126</v>
      </c>
      <c r="T2182" s="117" t="s">
        <v>57126</v>
      </c>
      <c r="U2182" s="117" t="s">
        <v>57126</v>
      </c>
      <c r="V2182" s="114" t="s">
        <v>17</v>
      </c>
      <c r="W2182" s="118" t="s">
        <v>364</v>
      </c>
      <c r="X2182" s="115" t="str">
        <f>VLOOKUP(W2182,'Formato de datos '!$G$1:$H$240,2,0)</f>
        <v>Material Médico Quirurgico</v>
      </c>
      <c r="Y2182" s="129" t="s">
        <v>57</v>
      </c>
      <c r="Z2182" s="129"/>
      <c r="AA2182" s="131" t="s">
        <v>58450</v>
      </c>
      <c r="AB2182" s="129" t="s">
        <v>442</v>
      </c>
      <c r="AC2182" s="129"/>
      <c r="AD2182" s="130"/>
      <c r="AE2182" s="122">
        <v>2501</v>
      </c>
      <c r="AF2182" s="134"/>
    </row>
    <row r="2183" spans="1:32" s="135" customFormat="1" ht="60">
      <c r="A2183" s="133" t="s">
        <v>62915</v>
      </c>
      <c r="B2183" s="125" t="s">
        <v>58450</v>
      </c>
      <c r="C2183" s="125" t="s">
        <v>59193</v>
      </c>
      <c r="D2183" s="127" t="s">
        <v>29563</v>
      </c>
      <c r="E2183" s="111" t="s">
        <v>6491</v>
      </c>
      <c r="F2183" s="126">
        <v>40000396</v>
      </c>
      <c r="G2183" s="127" t="s">
        <v>59913</v>
      </c>
      <c r="H2183" s="111" t="s">
        <v>420</v>
      </c>
      <c r="I2183" s="128">
        <v>189.62999999999997</v>
      </c>
      <c r="J2183" s="42">
        <v>4128.2719999999999</v>
      </c>
      <c r="K2183" s="34">
        <v>782844.21935999987</v>
      </c>
      <c r="L2183" s="24">
        <v>728045.12400479987</v>
      </c>
      <c r="M2183" s="129" t="s">
        <v>45</v>
      </c>
      <c r="N2183" s="129">
        <v>12</v>
      </c>
      <c r="O2183" s="130" t="s">
        <v>26</v>
      </c>
      <c r="P2183" s="116" t="s">
        <v>424</v>
      </c>
      <c r="Q2183" s="117" t="s">
        <v>63003</v>
      </c>
      <c r="R2183" s="117" t="s">
        <v>63002</v>
      </c>
      <c r="S2183" s="117" t="s">
        <v>57126</v>
      </c>
      <c r="T2183" s="117" t="s">
        <v>57126</v>
      </c>
      <c r="U2183" s="117" t="s">
        <v>57126</v>
      </c>
      <c r="V2183" s="114" t="s">
        <v>17</v>
      </c>
      <c r="W2183" s="118" t="s">
        <v>364</v>
      </c>
      <c r="X2183" s="115" t="str">
        <f>VLOOKUP(W2183,'Formato de datos '!$G$1:$H$240,2,0)</f>
        <v>Material Médico Quirurgico</v>
      </c>
      <c r="Y2183" s="129" t="s">
        <v>57</v>
      </c>
      <c r="Z2183" s="129"/>
      <c r="AA2183" s="131" t="s">
        <v>58450</v>
      </c>
      <c r="AB2183" s="129" t="s">
        <v>442</v>
      </c>
      <c r="AC2183" s="129"/>
      <c r="AD2183" s="130"/>
      <c r="AE2183" s="122">
        <v>2502</v>
      </c>
      <c r="AF2183" s="134"/>
    </row>
    <row r="2184" spans="1:32" s="135" customFormat="1" ht="60">
      <c r="A2184" s="133" t="s">
        <v>62915</v>
      </c>
      <c r="B2184" s="125" t="s">
        <v>58450</v>
      </c>
      <c r="C2184" s="125" t="s">
        <v>59193</v>
      </c>
      <c r="D2184" s="127" t="s">
        <v>29563</v>
      </c>
      <c r="E2184" s="111" t="s">
        <v>6491</v>
      </c>
      <c r="F2184" s="126">
        <v>40000399</v>
      </c>
      <c r="G2184" s="127" t="s">
        <v>59914</v>
      </c>
      <c r="H2184" s="111" t="s">
        <v>420</v>
      </c>
      <c r="I2184" s="128">
        <v>310.17</v>
      </c>
      <c r="J2184" s="42">
        <v>2840.8</v>
      </c>
      <c r="K2184" s="34">
        <v>881130.9360000001</v>
      </c>
      <c r="L2184" s="24">
        <v>821950.5</v>
      </c>
      <c r="M2184" s="129" t="s">
        <v>45</v>
      </c>
      <c r="N2184" s="129">
        <v>12</v>
      </c>
      <c r="O2184" s="130" t="s">
        <v>26</v>
      </c>
      <c r="P2184" s="116" t="s">
        <v>424</v>
      </c>
      <c r="Q2184" s="117" t="s">
        <v>63003</v>
      </c>
      <c r="R2184" s="117" t="s">
        <v>63002</v>
      </c>
      <c r="S2184" s="117" t="s">
        <v>57126</v>
      </c>
      <c r="T2184" s="117" t="s">
        <v>57126</v>
      </c>
      <c r="U2184" s="117" t="s">
        <v>57126</v>
      </c>
      <c r="V2184" s="114" t="s">
        <v>17</v>
      </c>
      <c r="W2184" s="118" t="s">
        <v>364</v>
      </c>
      <c r="X2184" s="115" t="str">
        <f>VLOOKUP(W2184,'Formato de datos '!$G$1:$H$240,2,0)</f>
        <v>Material Médico Quirurgico</v>
      </c>
      <c r="Y2184" s="129" t="s">
        <v>57</v>
      </c>
      <c r="Z2184" s="129"/>
      <c r="AA2184" s="131" t="s">
        <v>58450</v>
      </c>
      <c r="AB2184" s="129" t="s">
        <v>442</v>
      </c>
      <c r="AC2184" s="129"/>
      <c r="AD2184" s="130"/>
      <c r="AE2184" s="122">
        <v>2503</v>
      </c>
      <c r="AF2184" s="134"/>
    </row>
    <row r="2185" spans="1:32" s="135" customFormat="1" ht="60">
      <c r="A2185" s="133" t="s">
        <v>62915</v>
      </c>
      <c r="B2185" s="125" t="s">
        <v>58450</v>
      </c>
      <c r="C2185" s="125" t="s">
        <v>59193</v>
      </c>
      <c r="D2185" s="127" t="s">
        <v>29563</v>
      </c>
      <c r="E2185" s="111" t="s">
        <v>6491</v>
      </c>
      <c r="F2185" s="126" t="s">
        <v>59915</v>
      </c>
      <c r="G2185" s="127" t="s">
        <v>59916</v>
      </c>
      <c r="H2185" s="111" t="s">
        <v>420</v>
      </c>
      <c r="I2185" s="128">
        <v>1146.5999999999999</v>
      </c>
      <c r="J2185" s="42">
        <v>6324.8</v>
      </c>
      <c r="K2185" s="34">
        <v>7252015.6799999997</v>
      </c>
      <c r="L2185" s="24">
        <v>6744374.5823999997</v>
      </c>
      <c r="M2185" s="129" t="s">
        <v>45</v>
      </c>
      <c r="N2185" s="129">
        <v>12</v>
      </c>
      <c r="O2185" s="130" t="s">
        <v>26</v>
      </c>
      <c r="P2185" s="116" t="s">
        <v>424</v>
      </c>
      <c r="Q2185" s="117" t="s">
        <v>63003</v>
      </c>
      <c r="R2185" s="117" t="s">
        <v>63002</v>
      </c>
      <c r="S2185" s="117" t="s">
        <v>57126</v>
      </c>
      <c r="T2185" s="117" t="s">
        <v>57126</v>
      </c>
      <c r="U2185" s="117" t="s">
        <v>57126</v>
      </c>
      <c r="V2185" s="114" t="s">
        <v>17</v>
      </c>
      <c r="W2185" s="118" t="s">
        <v>364</v>
      </c>
      <c r="X2185" s="115" t="str">
        <f>VLOOKUP(W2185,'Formato de datos '!$G$1:$H$240,2,0)</f>
        <v>Material Médico Quirurgico</v>
      </c>
      <c r="Y2185" s="129" t="s">
        <v>57</v>
      </c>
      <c r="Z2185" s="129"/>
      <c r="AA2185" s="131" t="s">
        <v>58450</v>
      </c>
      <c r="AB2185" s="129" t="s">
        <v>442</v>
      </c>
      <c r="AC2185" s="129"/>
      <c r="AD2185" s="130"/>
      <c r="AE2185" s="122">
        <v>2504</v>
      </c>
      <c r="AF2185" s="134"/>
    </row>
    <row r="2186" spans="1:32" s="135" customFormat="1" ht="60">
      <c r="A2186" s="133" t="s">
        <v>62915</v>
      </c>
      <c r="B2186" s="125" t="s">
        <v>58450</v>
      </c>
      <c r="C2186" s="125" t="s">
        <v>59193</v>
      </c>
      <c r="D2186" s="127" t="s">
        <v>29563</v>
      </c>
      <c r="E2186" s="111" t="s">
        <v>6491</v>
      </c>
      <c r="F2186" s="126" t="s">
        <v>59917</v>
      </c>
      <c r="G2186" s="127" t="s">
        <v>59918</v>
      </c>
      <c r="H2186" s="111" t="s">
        <v>420</v>
      </c>
      <c r="I2186" s="128">
        <v>22629.18</v>
      </c>
      <c r="J2186" s="42">
        <v>3912.8</v>
      </c>
      <c r="K2186" s="34">
        <v>88543455.504000008</v>
      </c>
      <c r="L2186" s="24">
        <v>82596507</v>
      </c>
      <c r="M2186" s="129" t="s">
        <v>45</v>
      </c>
      <c r="N2186" s="129">
        <v>12</v>
      </c>
      <c r="O2186" s="130" t="s">
        <v>26</v>
      </c>
      <c r="P2186" s="116" t="s">
        <v>424</v>
      </c>
      <c r="Q2186" s="117" t="s">
        <v>63003</v>
      </c>
      <c r="R2186" s="117" t="s">
        <v>63002</v>
      </c>
      <c r="S2186" s="117" t="s">
        <v>57126</v>
      </c>
      <c r="T2186" s="117" t="s">
        <v>57126</v>
      </c>
      <c r="U2186" s="117" t="s">
        <v>57126</v>
      </c>
      <c r="V2186" s="114" t="s">
        <v>17</v>
      </c>
      <c r="W2186" s="118" t="s">
        <v>364</v>
      </c>
      <c r="X2186" s="115" t="str">
        <f>VLOOKUP(W2186,'Formato de datos '!$G$1:$H$240,2,0)</f>
        <v>Material Médico Quirurgico</v>
      </c>
      <c r="Y2186" s="129" t="s">
        <v>57</v>
      </c>
      <c r="Z2186" s="129"/>
      <c r="AA2186" s="131" t="s">
        <v>58450</v>
      </c>
      <c r="AB2186" s="129" t="s">
        <v>442</v>
      </c>
      <c r="AC2186" s="129"/>
      <c r="AD2186" s="130"/>
      <c r="AE2186" s="122">
        <v>2505</v>
      </c>
      <c r="AF2186" s="134"/>
    </row>
    <row r="2187" spans="1:32" s="135" customFormat="1" ht="60">
      <c r="A2187" s="133" t="s">
        <v>62915</v>
      </c>
      <c r="B2187" s="125" t="s">
        <v>58450</v>
      </c>
      <c r="C2187" s="125" t="s">
        <v>59193</v>
      </c>
      <c r="D2187" s="127" t="s">
        <v>29563</v>
      </c>
      <c r="E2187" s="111" t="s">
        <v>6491</v>
      </c>
      <c r="F2187" s="126" t="s">
        <v>59919</v>
      </c>
      <c r="G2187" s="127" t="s">
        <v>59920</v>
      </c>
      <c r="H2187" s="111" t="s">
        <v>420</v>
      </c>
      <c r="I2187" s="128">
        <v>40259.771999999997</v>
      </c>
      <c r="J2187" s="42">
        <v>3730.56</v>
      </c>
      <c r="K2187" s="34">
        <v>150191495.03231999</v>
      </c>
      <c r="L2187" s="24">
        <v>139678090.3800576</v>
      </c>
      <c r="M2187" s="129" t="s">
        <v>45</v>
      </c>
      <c r="N2187" s="129">
        <v>12</v>
      </c>
      <c r="O2187" s="130" t="s">
        <v>26</v>
      </c>
      <c r="P2187" s="116" t="s">
        <v>424</v>
      </c>
      <c r="Q2187" s="117" t="s">
        <v>63003</v>
      </c>
      <c r="R2187" s="117" t="s">
        <v>63002</v>
      </c>
      <c r="S2187" s="117" t="s">
        <v>57126</v>
      </c>
      <c r="T2187" s="117" t="s">
        <v>57126</v>
      </c>
      <c r="U2187" s="117" t="s">
        <v>57126</v>
      </c>
      <c r="V2187" s="114" t="s">
        <v>17</v>
      </c>
      <c r="W2187" s="118" t="s">
        <v>364</v>
      </c>
      <c r="X2187" s="115" t="str">
        <f>VLOOKUP(W2187,'Formato de datos '!$G$1:$H$240,2,0)</f>
        <v>Material Médico Quirurgico</v>
      </c>
      <c r="Y2187" s="129" t="s">
        <v>57</v>
      </c>
      <c r="Z2187" s="129"/>
      <c r="AA2187" s="131" t="s">
        <v>58450</v>
      </c>
      <c r="AB2187" s="129" t="s">
        <v>442</v>
      </c>
      <c r="AC2187" s="129"/>
      <c r="AD2187" s="130"/>
      <c r="AE2187" s="122">
        <v>2506</v>
      </c>
      <c r="AF2187" s="134"/>
    </row>
    <row r="2188" spans="1:32" s="135" customFormat="1" ht="60">
      <c r="A2188" s="133" t="s">
        <v>62915</v>
      </c>
      <c r="B2188" s="125" t="s">
        <v>58450</v>
      </c>
      <c r="C2188" s="125" t="s">
        <v>59193</v>
      </c>
      <c r="D2188" s="127" t="s">
        <v>29563</v>
      </c>
      <c r="E2188" s="111" t="s">
        <v>6491</v>
      </c>
      <c r="F2188" s="126" t="s">
        <v>59921</v>
      </c>
      <c r="G2188" s="127" t="s">
        <v>59922</v>
      </c>
      <c r="H2188" s="111" t="s">
        <v>420</v>
      </c>
      <c r="I2188" s="128">
        <v>26269.487999999998</v>
      </c>
      <c r="J2188" s="42">
        <v>3875.2799999999997</v>
      </c>
      <c r="K2188" s="34">
        <v>101801621.45663999</v>
      </c>
      <c r="L2188" s="24">
        <v>94675507.954675198</v>
      </c>
      <c r="M2188" s="129" t="s">
        <v>45</v>
      </c>
      <c r="N2188" s="129">
        <v>12</v>
      </c>
      <c r="O2188" s="130" t="s">
        <v>26</v>
      </c>
      <c r="P2188" s="116" t="s">
        <v>424</v>
      </c>
      <c r="Q2188" s="117" t="s">
        <v>63003</v>
      </c>
      <c r="R2188" s="117" t="s">
        <v>63002</v>
      </c>
      <c r="S2188" s="117" t="s">
        <v>57126</v>
      </c>
      <c r="T2188" s="117" t="s">
        <v>57126</v>
      </c>
      <c r="U2188" s="117" t="s">
        <v>57126</v>
      </c>
      <c r="V2188" s="114" t="s">
        <v>17</v>
      </c>
      <c r="W2188" s="118" t="s">
        <v>364</v>
      </c>
      <c r="X2188" s="115" t="str">
        <f>VLOOKUP(W2188,'Formato de datos '!$G$1:$H$240,2,0)</f>
        <v>Material Médico Quirurgico</v>
      </c>
      <c r="Y2188" s="129" t="s">
        <v>57</v>
      </c>
      <c r="Z2188" s="129"/>
      <c r="AA2188" s="131" t="s">
        <v>58450</v>
      </c>
      <c r="AB2188" s="129" t="s">
        <v>442</v>
      </c>
      <c r="AC2188" s="129"/>
      <c r="AD2188" s="130"/>
      <c r="AE2188" s="122">
        <v>2507</v>
      </c>
      <c r="AF2188" s="134"/>
    </row>
    <row r="2189" spans="1:32" s="135" customFormat="1" ht="60">
      <c r="A2189" s="133" t="s">
        <v>62915</v>
      </c>
      <c r="B2189" s="125" t="s">
        <v>58450</v>
      </c>
      <c r="C2189" s="125" t="s">
        <v>59193</v>
      </c>
      <c r="D2189" s="127" t="s">
        <v>29563</v>
      </c>
      <c r="E2189" s="111" t="s">
        <v>6491</v>
      </c>
      <c r="F2189" s="126" t="s">
        <v>59923</v>
      </c>
      <c r="G2189" s="127" t="s">
        <v>59924</v>
      </c>
      <c r="H2189" s="111" t="s">
        <v>420</v>
      </c>
      <c r="I2189" s="128">
        <v>51379.146000000001</v>
      </c>
      <c r="J2189" s="42">
        <v>3966.4</v>
      </c>
      <c r="K2189" s="34">
        <v>203790244.69440001</v>
      </c>
      <c r="L2189" s="24">
        <v>189524927.56579202</v>
      </c>
      <c r="M2189" s="129" t="s">
        <v>45</v>
      </c>
      <c r="N2189" s="129">
        <v>12</v>
      </c>
      <c r="O2189" s="130" t="s">
        <v>26</v>
      </c>
      <c r="P2189" s="116" t="s">
        <v>424</v>
      </c>
      <c r="Q2189" s="117" t="s">
        <v>63003</v>
      </c>
      <c r="R2189" s="117" t="s">
        <v>63002</v>
      </c>
      <c r="S2189" s="117" t="s">
        <v>57126</v>
      </c>
      <c r="T2189" s="117" t="s">
        <v>57126</v>
      </c>
      <c r="U2189" s="117" t="s">
        <v>57126</v>
      </c>
      <c r="V2189" s="114" t="s">
        <v>17</v>
      </c>
      <c r="W2189" s="118" t="s">
        <v>364</v>
      </c>
      <c r="X2189" s="115" t="str">
        <f>VLOOKUP(W2189,'Formato de datos '!$G$1:$H$240,2,0)</f>
        <v>Material Médico Quirurgico</v>
      </c>
      <c r="Y2189" s="129" t="s">
        <v>57</v>
      </c>
      <c r="Z2189" s="129"/>
      <c r="AA2189" s="131" t="s">
        <v>58450</v>
      </c>
      <c r="AB2189" s="129" t="s">
        <v>442</v>
      </c>
      <c r="AC2189" s="129"/>
      <c r="AD2189" s="130"/>
      <c r="AE2189" s="122">
        <v>2508</v>
      </c>
      <c r="AF2189" s="134"/>
    </row>
    <row r="2190" spans="1:32" s="135" customFormat="1" ht="60">
      <c r="A2190" s="133" t="s">
        <v>62915</v>
      </c>
      <c r="B2190" s="125" t="s">
        <v>58450</v>
      </c>
      <c r="C2190" s="125" t="s">
        <v>59193</v>
      </c>
      <c r="D2190" s="127" t="s">
        <v>29563</v>
      </c>
      <c r="E2190" s="111" t="s">
        <v>6491</v>
      </c>
      <c r="F2190" s="126" t="s">
        <v>59925</v>
      </c>
      <c r="G2190" s="127" t="s">
        <v>59926</v>
      </c>
      <c r="H2190" s="111" t="s">
        <v>420</v>
      </c>
      <c r="I2190" s="128">
        <v>586.53</v>
      </c>
      <c r="J2190" s="42">
        <v>4438.08</v>
      </c>
      <c r="K2190" s="34">
        <v>2603067.0623999997</v>
      </c>
      <c r="L2190" s="24">
        <v>2428234.1999999997</v>
      </c>
      <c r="M2190" s="129" t="s">
        <v>45</v>
      </c>
      <c r="N2190" s="129">
        <v>12</v>
      </c>
      <c r="O2190" s="130" t="s">
        <v>26</v>
      </c>
      <c r="P2190" s="116" t="s">
        <v>424</v>
      </c>
      <c r="Q2190" s="117" t="s">
        <v>63003</v>
      </c>
      <c r="R2190" s="117" t="s">
        <v>63002</v>
      </c>
      <c r="S2190" s="117" t="s">
        <v>57126</v>
      </c>
      <c r="T2190" s="117" t="s">
        <v>57126</v>
      </c>
      <c r="U2190" s="117" t="s">
        <v>57126</v>
      </c>
      <c r="V2190" s="114" t="s">
        <v>17</v>
      </c>
      <c r="W2190" s="118" t="s">
        <v>364</v>
      </c>
      <c r="X2190" s="115" t="str">
        <f>VLOOKUP(W2190,'Formato de datos '!$G$1:$H$240,2,0)</f>
        <v>Material Médico Quirurgico</v>
      </c>
      <c r="Y2190" s="129" t="s">
        <v>57</v>
      </c>
      <c r="Z2190" s="129"/>
      <c r="AA2190" s="131" t="s">
        <v>58450</v>
      </c>
      <c r="AB2190" s="129" t="s">
        <v>442</v>
      </c>
      <c r="AC2190" s="129"/>
      <c r="AD2190" s="130"/>
      <c r="AE2190" s="122">
        <v>2509</v>
      </c>
      <c r="AF2190" s="134"/>
    </row>
    <row r="2191" spans="1:32" s="135" customFormat="1" ht="60">
      <c r="A2191" s="133" t="s">
        <v>62915</v>
      </c>
      <c r="B2191" s="125" t="s">
        <v>58450</v>
      </c>
      <c r="C2191" s="125" t="s">
        <v>59193</v>
      </c>
      <c r="D2191" s="127" t="s">
        <v>29563</v>
      </c>
      <c r="E2191" s="111" t="s">
        <v>6491</v>
      </c>
      <c r="F2191" s="126" t="s">
        <v>59927</v>
      </c>
      <c r="G2191" s="127" t="s">
        <v>59928</v>
      </c>
      <c r="H2191" s="111" t="s">
        <v>420</v>
      </c>
      <c r="I2191" s="128">
        <v>1396.5</v>
      </c>
      <c r="J2191" s="42">
        <v>4502.3999999999996</v>
      </c>
      <c r="K2191" s="34">
        <v>6287601.5999999996</v>
      </c>
      <c r="L2191" s="24">
        <v>5865300</v>
      </c>
      <c r="M2191" s="129" t="s">
        <v>45</v>
      </c>
      <c r="N2191" s="129">
        <v>12</v>
      </c>
      <c r="O2191" s="130" t="s">
        <v>26</v>
      </c>
      <c r="P2191" s="116" t="s">
        <v>424</v>
      </c>
      <c r="Q2191" s="117" t="s">
        <v>63003</v>
      </c>
      <c r="R2191" s="117" t="s">
        <v>63002</v>
      </c>
      <c r="S2191" s="117" t="s">
        <v>57126</v>
      </c>
      <c r="T2191" s="117" t="s">
        <v>57126</v>
      </c>
      <c r="U2191" s="117" t="s">
        <v>57126</v>
      </c>
      <c r="V2191" s="114" t="s">
        <v>17</v>
      </c>
      <c r="W2191" s="118" t="s">
        <v>364</v>
      </c>
      <c r="X2191" s="115" t="str">
        <f>VLOOKUP(W2191,'Formato de datos '!$G$1:$H$240,2,0)</f>
        <v>Material Médico Quirurgico</v>
      </c>
      <c r="Y2191" s="129" t="s">
        <v>57</v>
      </c>
      <c r="Z2191" s="129"/>
      <c r="AA2191" s="131" t="s">
        <v>58450</v>
      </c>
      <c r="AB2191" s="129" t="s">
        <v>442</v>
      </c>
      <c r="AC2191" s="129"/>
      <c r="AD2191" s="130"/>
      <c r="AE2191" s="122">
        <v>2510</v>
      </c>
      <c r="AF2191" s="134"/>
    </row>
    <row r="2192" spans="1:32" s="135" customFormat="1" ht="60">
      <c r="A2192" s="133" t="s">
        <v>62915</v>
      </c>
      <c r="B2192" s="125" t="s">
        <v>58450</v>
      </c>
      <c r="C2192" s="125" t="s">
        <v>59193</v>
      </c>
      <c r="D2192" s="127" t="s">
        <v>29563</v>
      </c>
      <c r="E2192" s="111" t="s">
        <v>6494</v>
      </c>
      <c r="F2192" s="126" t="s">
        <v>59929</v>
      </c>
      <c r="G2192" s="127" t="s">
        <v>59930</v>
      </c>
      <c r="H2192" s="111" t="s">
        <v>420</v>
      </c>
      <c r="I2192" s="128">
        <v>4.4099999999999993</v>
      </c>
      <c r="J2192" s="42">
        <v>1072000</v>
      </c>
      <c r="K2192" s="34">
        <v>4727519.9999999991</v>
      </c>
      <c r="L2192" s="24">
        <v>4396593.5999999996</v>
      </c>
      <c r="M2192" s="129" t="s">
        <v>45</v>
      </c>
      <c r="N2192" s="129">
        <v>12</v>
      </c>
      <c r="O2192" s="130" t="s">
        <v>26</v>
      </c>
      <c r="P2192" s="116" t="s">
        <v>424</v>
      </c>
      <c r="Q2192" s="117" t="s">
        <v>63003</v>
      </c>
      <c r="R2192" s="117" t="s">
        <v>63002</v>
      </c>
      <c r="S2192" s="117" t="s">
        <v>57126</v>
      </c>
      <c r="T2192" s="117" t="s">
        <v>57126</v>
      </c>
      <c r="U2192" s="117" t="s">
        <v>57126</v>
      </c>
      <c r="V2192" s="114" t="s">
        <v>17</v>
      </c>
      <c r="W2192" s="118" t="s">
        <v>364</v>
      </c>
      <c r="X2192" s="115" t="str">
        <f>VLOOKUP(W2192,'Formato de datos '!$G$1:$H$240,2,0)</f>
        <v>Material Médico Quirurgico</v>
      </c>
      <c r="Y2192" s="129" t="s">
        <v>57</v>
      </c>
      <c r="Z2192" s="129"/>
      <c r="AA2192" s="131" t="s">
        <v>58450</v>
      </c>
      <c r="AB2192" s="129" t="s">
        <v>442</v>
      </c>
      <c r="AC2192" s="129"/>
      <c r="AD2192" s="130"/>
      <c r="AE2192" s="122">
        <v>2511</v>
      </c>
      <c r="AF2192" s="134"/>
    </row>
    <row r="2193" spans="1:32" s="135" customFormat="1" ht="60">
      <c r="A2193" s="133" t="s">
        <v>62915</v>
      </c>
      <c r="B2193" s="125" t="s">
        <v>58450</v>
      </c>
      <c r="C2193" s="125" t="s">
        <v>59193</v>
      </c>
      <c r="D2193" s="127" t="s">
        <v>29563</v>
      </c>
      <c r="E2193" s="111" t="s">
        <v>6494</v>
      </c>
      <c r="F2193" s="126" t="s">
        <v>59931</v>
      </c>
      <c r="G2193" s="127" t="s">
        <v>59932</v>
      </c>
      <c r="H2193" s="111" t="s">
        <v>420</v>
      </c>
      <c r="I2193" s="128">
        <v>255.77999999999997</v>
      </c>
      <c r="J2193" s="42">
        <v>417008</v>
      </c>
      <c r="K2193" s="34">
        <v>106662306.23999999</v>
      </c>
      <c r="L2193" s="24">
        <v>99498419.999999985</v>
      </c>
      <c r="M2193" s="129" t="s">
        <v>45</v>
      </c>
      <c r="N2193" s="129">
        <v>12</v>
      </c>
      <c r="O2193" s="130" t="s">
        <v>26</v>
      </c>
      <c r="P2193" s="116" t="s">
        <v>424</v>
      </c>
      <c r="Q2193" s="117" t="s">
        <v>63003</v>
      </c>
      <c r="R2193" s="117" t="s">
        <v>63002</v>
      </c>
      <c r="S2193" s="117" t="s">
        <v>57126</v>
      </c>
      <c r="T2193" s="117" t="s">
        <v>57126</v>
      </c>
      <c r="U2193" s="117" t="s">
        <v>57126</v>
      </c>
      <c r="V2193" s="114" t="s">
        <v>17</v>
      </c>
      <c r="W2193" s="118" t="s">
        <v>364</v>
      </c>
      <c r="X2193" s="115" t="str">
        <f>VLOOKUP(W2193,'Formato de datos '!$G$1:$H$240,2,0)</f>
        <v>Material Médico Quirurgico</v>
      </c>
      <c r="Y2193" s="129" t="s">
        <v>57</v>
      </c>
      <c r="Z2193" s="129"/>
      <c r="AA2193" s="131" t="s">
        <v>58450</v>
      </c>
      <c r="AB2193" s="129" t="s">
        <v>442</v>
      </c>
      <c r="AC2193" s="129"/>
      <c r="AD2193" s="130"/>
      <c r="AE2193" s="122">
        <v>2512</v>
      </c>
      <c r="AF2193" s="134"/>
    </row>
    <row r="2194" spans="1:32" s="135" customFormat="1" ht="60">
      <c r="A2194" s="133" t="s">
        <v>62915</v>
      </c>
      <c r="B2194" s="125" t="s">
        <v>58450</v>
      </c>
      <c r="C2194" s="125" t="s">
        <v>59193</v>
      </c>
      <c r="D2194" s="127" t="s">
        <v>29563</v>
      </c>
      <c r="E2194" s="111" t="s">
        <v>6494</v>
      </c>
      <c r="F2194" s="126" t="s">
        <v>59933</v>
      </c>
      <c r="G2194" s="127" t="s">
        <v>59934</v>
      </c>
      <c r="H2194" s="111" t="s">
        <v>420</v>
      </c>
      <c r="I2194" s="128">
        <v>577.70999999999992</v>
      </c>
      <c r="J2194" s="42">
        <v>417008</v>
      </c>
      <c r="K2194" s="34">
        <v>240909691.67999998</v>
      </c>
      <c r="L2194" s="24">
        <v>224046013.26239997</v>
      </c>
      <c r="M2194" s="129" t="s">
        <v>45</v>
      </c>
      <c r="N2194" s="129">
        <v>12</v>
      </c>
      <c r="O2194" s="130" t="s">
        <v>26</v>
      </c>
      <c r="P2194" s="116" t="s">
        <v>424</v>
      </c>
      <c r="Q2194" s="117" t="s">
        <v>63003</v>
      </c>
      <c r="R2194" s="117" t="s">
        <v>63002</v>
      </c>
      <c r="S2194" s="117" t="s">
        <v>57126</v>
      </c>
      <c r="T2194" s="117" t="s">
        <v>57126</v>
      </c>
      <c r="U2194" s="117" t="s">
        <v>57126</v>
      </c>
      <c r="V2194" s="114" t="s">
        <v>17</v>
      </c>
      <c r="W2194" s="118" t="s">
        <v>364</v>
      </c>
      <c r="X2194" s="115" t="str">
        <f>VLOOKUP(W2194,'Formato de datos '!$G$1:$H$240,2,0)</f>
        <v>Material Médico Quirurgico</v>
      </c>
      <c r="Y2194" s="129" t="s">
        <v>57</v>
      </c>
      <c r="Z2194" s="129"/>
      <c r="AA2194" s="131" t="s">
        <v>58450</v>
      </c>
      <c r="AB2194" s="129" t="s">
        <v>442</v>
      </c>
      <c r="AC2194" s="129"/>
      <c r="AD2194" s="130"/>
      <c r="AE2194" s="122">
        <v>2513</v>
      </c>
      <c r="AF2194" s="134"/>
    </row>
    <row r="2195" spans="1:32" s="135" customFormat="1" ht="60">
      <c r="A2195" s="133" t="s">
        <v>62915</v>
      </c>
      <c r="B2195" s="125" t="s">
        <v>58450</v>
      </c>
      <c r="C2195" s="125" t="s">
        <v>59193</v>
      </c>
      <c r="D2195" s="127" t="s">
        <v>29563</v>
      </c>
      <c r="E2195" s="111" t="s">
        <v>6494</v>
      </c>
      <c r="F2195" s="126" t="s">
        <v>59935</v>
      </c>
      <c r="G2195" s="127" t="s">
        <v>59936</v>
      </c>
      <c r="H2195" s="111" t="s">
        <v>420</v>
      </c>
      <c r="I2195" s="128">
        <v>357.21</v>
      </c>
      <c r="J2195" s="42">
        <v>417008</v>
      </c>
      <c r="K2195" s="34">
        <v>148959427.67999998</v>
      </c>
      <c r="L2195" s="24">
        <v>138954690</v>
      </c>
      <c r="M2195" s="129" t="s">
        <v>45</v>
      </c>
      <c r="N2195" s="129">
        <v>12</v>
      </c>
      <c r="O2195" s="130" t="s">
        <v>26</v>
      </c>
      <c r="P2195" s="116" t="s">
        <v>424</v>
      </c>
      <c r="Q2195" s="117" t="s">
        <v>63003</v>
      </c>
      <c r="R2195" s="117" t="s">
        <v>63002</v>
      </c>
      <c r="S2195" s="117" t="s">
        <v>57126</v>
      </c>
      <c r="T2195" s="117" t="s">
        <v>57126</v>
      </c>
      <c r="U2195" s="117" t="s">
        <v>57126</v>
      </c>
      <c r="V2195" s="114" t="s">
        <v>17</v>
      </c>
      <c r="W2195" s="118" t="s">
        <v>364</v>
      </c>
      <c r="X2195" s="115" t="str">
        <f>VLOOKUP(W2195,'Formato de datos '!$G$1:$H$240,2,0)</f>
        <v>Material Médico Quirurgico</v>
      </c>
      <c r="Y2195" s="129" t="s">
        <v>57</v>
      </c>
      <c r="Z2195" s="129"/>
      <c r="AA2195" s="131" t="s">
        <v>58450</v>
      </c>
      <c r="AB2195" s="129" t="s">
        <v>442</v>
      </c>
      <c r="AC2195" s="129"/>
      <c r="AD2195" s="130"/>
      <c r="AE2195" s="122">
        <v>2514</v>
      </c>
      <c r="AF2195" s="134"/>
    </row>
    <row r="2196" spans="1:32" s="135" customFormat="1" ht="60">
      <c r="A2196" s="133" t="s">
        <v>62915</v>
      </c>
      <c r="B2196" s="125" t="s">
        <v>58450</v>
      </c>
      <c r="C2196" s="125" t="s">
        <v>59193</v>
      </c>
      <c r="D2196" s="127" t="s">
        <v>29563</v>
      </c>
      <c r="E2196" s="111" t="s">
        <v>6494</v>
      </c>
      <c r="F2196" s="126" t="s">
        <v>59937</v>
      </c>
      <c r="G2196" s="127" t="s">
        <v>59938</v>
      </c>
      <c r="H2196" s="111" t="s">
        <v>420</v>
      </c>
      <c r="I2196" s="128">
        <v>4.4099999999999993</v>
      </c>
      <c r="J2196" s="42">
        <v>735820.80000000005</v>
      </c>
      <c r="K2196" s="34">
        <v>3244969.7279999997</v>
      </c>
      <c r="L2196" s="24">
        <v>3017821.8470399994</v>
      </c>
      <c r="M2196" s="129" t="s">
        <v>45</v>
      </c>
      <c r="N2196" s="129">
        <v>12</v>
      </c>
      <c r="O2196" s="130" t="s">
        <v>26</v>
      </c>
      <c r="P2196" s="116" t="s">
        <v>424</v>
      </c>
      <c r="Q2196" s="117" t="s">
        <v>63003</v>
      </c>
      <c r="R2196" s="117" t="s">
        <v>63002</v>
      </c>
      <c r="S2196" s="117" t="s">
        <v>57126</v>
      </c>
      <c r="T2196" s="117" t="s">
        <v>57126</v>
      </c>
      <c r="U2196" s="117" t="s">
        <v>57126</v>
      </c>
      <c r="V2196" s="114" t="s">
        <v>17</v>
      </c>
      <c r="W2196" s="118" t="s">
        <v>364</v>
      </c>
      <c r="X2196" s="115" t="str">
        <f>VLOOKUP(W2196,'Formato de datos '!$G$1:$H$240,2,0)</f>
        <v>Material Médico Quirurgico</v>
      </c>
      <c r="Y2196" s="129" t="s">
        <v>57</v>
      </c>
      <c r="Z2196" s="129"/>
      <c r="AA2196" s="131" t="s">
        <v>58450</v>
      </c>
      <c r="AB2196" s="129" t="s">
        <v>442</v>
      </c>
      <c r="AC2196" s="129"/>
      <c r="AD2196" s="130"/>
      <c r="AE2196" s="122">
        <v>2515</v>
      </c>
      <c r="AF2196" s="134"/>
    </row>
    <row r="2197" spans="1:32" s="135" customFormat="1" ht="60">
      <c r="A2197" s="133" t="s">
        <v>62915</v>
      </c>
      <c r="B2197" s="125" t="s">
        <v>58450</v>
      </c>
      <c r="C2197" s="125" t="s">
        <v>59193</v>
      </c>
      <c r="D2197" s="127" t="s">
        <v>29563</v>
      </c>
      <c r="E2197" s="111" t="s">
        <v>6494</v>
      </c>
      <c r="F2197" s="126" t="s">
        <v>59939</v>
      </c>
      <c r="G2197" s="127" t="s">
        <v>59940</v>
      </c>
      <c r="H2197" s="111" t="s">
        <v>420</v>
      </c>
      <c r="I2197" s="128">
        <v>1368.57</v>
      </c>
      <c r="J2197" s="42">
        <v>74847.039999999994</v>
      </c>
      <c r="K2197" s="34">
        <v>102433413.53279999</v>
      </c>
      <c r="L2197" s="24">
        <v>68428500</v>
      </c>
      <c r="M2197" s="129" t="s">
        <v>45</v>
      </c>
      <c r="N2197" s="129">
        <v>12</v>
      </c>
      <c r="O2197" s="130" t="s">
        <v>26</v>
      </c>
      <c r="P2197" s="116" t="s">
        <v>424</v>
      </c>
      <c r="Q2197" s="117" t="s">
        <v>63003</v>
      </c>
      <c r="R2197" s="117" t="s">
        <v>63002</v>
      </c>
      <c r="S2197" s="117" t="s">
        <v>57126</v>
      </c>
      <c r="T2197" s="117" t="s">
        <v>57126</v>
      </c>
      <c r="U2197" s="117" t="s">
        <v>57126</v>
      </c>
      <c r="V2197" s="114" t="s">
        <v>17</v>
      </c>
      <c r="W2197" s="118" t="s">
        <v>364</v>
      </c>
      <c r="X2197" s="115" t="str">
        <f>VLOOKUP(W2197,'Formato de datos '!$G$1:$H$240,2,0)</f>
        <v>Material Médico Quirurgico</v>
      </c>
      <c r="Y2197" s="129" t="s">
        <v>57</v>
      </c>
      <c r="Z2197" s="129"/>
      <c r="AA2197" s="131" t="s">
        <v>58450</v>
      </c>
      <c r="AB2197" s="129" t="s">
        <v>442</v>
      </c>
      <c r="AC2197" s="129"/>
      <c r="AD2197" s="130"/>
      <c r="AE2197" s="122">
        <v>2516</v>
      </c>
      <c r="AF2197" s="134"/>
    </row>
    <row r="2198" spans="1:32" s="135" customFormat="1" ht="75">
      <c r="A2198" s="133" t="s">
        <v>62915</v>
      </c>
      <c r="B2198" s="125" t="s">
        <v>58450</v>
      </c>
      <c r="C2198" s="125" t="s">
        <v>59193</v>
      </c>
      <c r="D2198" s="127" t="s">
        <v>29563</v>
      </c>
      <c r="E2198" s="111" t="s">
        <v>6494</v>
      </c>
      <c r="F2198" s="126" t="s">
        <v>59941</v>
      </c>
      <c r="G2198" s="127" t="s">
        <v>59942</v>
      </c>
      <c r="H2198" s="111" t="s">
        <v>420</v>
      </c>
      <c r="I2198" s="128">
        <v>5.88</v>
      </c>
      <c r="J2198" s="42">
        <v>571376</v>
      </c>
      <c r="K2198" s="34">
        <v>3359690.88</v>
      </c>
      <c r="L2198" s="24">
        <v>3134040</v>
      </c>
      <c r="M2198" s="129" t="s">
        <v>45</v>
      </c>
      <c r="N2198" s="129">
        <v>12</v>
      </c>
      <c r="O2198" s="130" t="s">
        <v>26</v>
      </c>
      <c r="P2198" s="116" t="s">
        <v>424</v>
      </c>
      <c r="Q2198" s="117" t="s">
        <v>63003</v>
      </c>
      <c r="R2198" s="117" t="s">
        <v>63002</v>
      </c>
      <c r="S2198" s="117" t="s">
        <v>57126</v>
      </c>
      <c r="T2198" s="117" t="s">
        <v>57126</v>
      </c>
      <c r="U2198" s="117" t="s">
        <v>57126</v>
      </c>
      <c r="V2198" s="114" t="s">
        <v>17</v>
      </c>
      <c r="W2198" s="118" t="s">
        <v>364</v>
      </c>
      <c r="X2198" s="115" t="str">
        <f>VLOOKUP(W2198,'Formato de datos '!$G$1:$H$240,2,0)</f>
        <v>Material Médico Quirurgico</v>
      </c>
      <c r="Y2198" s="129" t="s">
        <v>57</v>
      </c>
      <c r="Z2198" s="129"/>
      <c r="AA2198" s="131" t="s">
        <v>58450</v>
      </c>
      <c r="AB2198" s="129" t="s">
        <v>442</v>
      </c>
      <c r="AC2198" s="129"/>
      <c r="AD2198" s="130"/>
      <c r="AE2198" s="122">
        <v>2517</v>
      </c>
      <c r="AF2198" s="134"/>
    </row>
    <row r="2199" spans="1:32" s="135" customFormat="1" ht="60">
      <c r="A2199" s="133" t="s">
        <v>62915</v>
      </c>
      <c r="B2199" s="125" t="s">
        <v>58450</v>
      </c>
      <c r="C2199" s="125" t="s">
        <v>59193</v>
      </c>
      <c r="D2199" s="127" t="s">
        <v>29563</v>
      </c>
      <c r="E2199" s="111" t="s">
        <v>6494</v>
      </c>
      <c r="F2199" s="126" t="s">
        <v>59943</v>
      </c>
      <c r="G2199" s="127" t="s">
        <v>59944</v>
      </c>
      <c r="H2199" s="111" t="s">
        <v>420</v>
      </c>
      <c r="I2199" s="128">
        <v>7.35</v>
      </c>
      <c r="J2199" s="42">
        <v>428800</v>
      </c>
      <c r="K2199" s="34">
        <v>3151680</v>
      </c>
      <c r="L2199" s="24">
        <v>2940000</v>
      </c>
      <c r="M2199" s="129" t="s">
        <v>45</v>
      </c>
      <c r="N2199" s="129">
        <v>12</v>
      </c>
      <c r="O2199" s="130" t="s">
        <v>26</v>
      </c>
      <c r="P2199" s="116" t="s">
        <v>424</v>
      </c>
      <c r="Q2199" s="117" t="s">
        <v>63003</v>
      </c>
      <c r="R2199" s="117" t="s">
        <v>63002</v>
      </c>
      <c r="S2199" s="117" t="s">
        <v>57126</v>
      </c>
      <c r="T2199" s="117" t="s">
        <v>57126</v>
      </c>
      <c r="U2199" s="117" t="s">
        <v>57126</v>
      </c>
      <c r="V2199" s="114" t="s">
        <v>17</v>
      </c>
      <c r="W2199" s="118" t="s">
        <v>364</v>
      </c>
      <c r="X2199" s="115" t="str">
        <f>VLOOKUP(W2199,'Formato de datos '!$G$1:$H$240,2,0)</f>
        <v>Material Médico Quirurgico</v>
      </c>
      <c r="Y2199" s="129" t="s">
        <v>57</v>
      </c>
      <c r="Z2199" s="129"/>
      <c r="AA2199" s="131" t="s">
        <v>58450</v>
      </c>
      <c r="AB2199" s="129" t="s">
        <v>442</v>
      </c>
      <c r="AC2199" s="129"/>
      <c r="AD2199" s="130"/>
      <c r="AE2199" s="122">
        <v>2518</v>
      </c>
      <c r="AF2199" s="134"/>
    </row>
    <row r="2200" spans="1:32" s="135" customFormat="1" ht="60">
      <c r="A2200" s="133" t="s">
        <v>62915</v>
      </c>
      <c r="B2200" s="125" t="s">
        <v>58450</v>
      </c>
      <c r="C2200" s="125" t="s">
        <v>59193</v>
      </c>
      <c r="D2200" s="127" t="s">
        <v>29563</v>
      </c>
      <c r="E2200" s="111" t="s">
        <v>6494</v>
      </c>
      <c r="F2200" s="126" t="s">
        <v>59945</v>
      </c>
      <c r="G2200" s="127" t="s">
        <v>59946</v>
      </c>
      <c r="H2200" s="111" t="s">
        <v>420</v>
      </c>
      <c r="I2200" s="128">
        <v>1.47</v>
      </c>
      <c r="J2200" s="42">
        <v>421484.67200000002</v>
      </c>
      <c r="K2200" s="34">
        <v>619582.46784000006</v>
      </c>
      <c r="L2200" s="24">
        <v>576211.69509120006</v>
      </c>
      <c r="M2200" s="129" t="s">
        <v>45</v>
      </c>
      <c r="N2200" s="129">
        <v>12</v>
      </c>
      <c r="O2200" s="130" t="s">
        <v>26</v>
      </c>
      <c r="P2200" s="116" t="s">
        <v>424</v>
      </c>
      <c r="Q2200" s="117" t="s">
        <v>63003</v>
      </c>
      <c r="R2200" s="117" t="s">
        <v>63002</v>
      </c>
      <c r="S2200" s="117" t="s">
        <v>57126</v>
      </c>
      <c r="T2200" s="117" t="s">
        <v>57126</v>
      </c>
      <c r="U2200" s="117" t="s">
        <v>57126</v>
      </c>
      <c r="V2200" s="114" t="s">
        <v>17</v>
      </c>
      <c r="W2200" s="118" t="s">
        <v>364</v>
      </c>
      <c r="X2200" s="115" t="str">
        <f>VLOOKUP(W2200,'Formato de datos '!$G$1:$H$240,2,0)</f>
        <v>Material Médico Quirurgico</v>
      </c>
      <c r="Y2200" s="129" t="s">
        <v>57</v>
      </c>
      <c r="Z2200" s="129"/>
      <c r="AA2200" s="131" t="s">
        <v>58450</v>
      </c>
      <c r="AB2200" s="129" t="s">
        <v>442</v>
      </c>
      <c r="AC2200" s="129"/>
      <c r="AD2200" s="130"/>
      <c r="AE2200" s="122">
        <v>2519</v>
      </c>
      <c r="AF2200" s="134"/>
    </row>
    <row r="2201" spans="1:32" s="135" customFormat="1" ht="60">
      <c r="A2201" s="133" t="s">
        <v>62915</v>
      </c>
      <c r="B2201" s="125" t="s">
        <v>58450</v>
      </c>
      <c r="C2201" s="125" t="s">
        <v>59193</v>
      </c>
      <c r="D2201" s="127" t="s">
        <v>29563</v>
      </c>
      <c r="E2201" s="111" t="s">
        <v>6494</v>
      </c>
      <c r="F2201" s="126" t="s">
        <v>59947</v>
      </c>
      <c r="G2201" s="127" t="s">
        <v>59948</v>
      </c>
      <c r="H2201" s="111" t="s">
        <v>420</v>
      </c>
      <c r="I2201" s="128">
        <v>1.47</v>
      </c>
      <c r="J2201" s="42">
        <v>1472928</v>
      </c>
      <c r="K2201" s="34">
        <v>2165204.16</v>
      </c>
      <c r="L2201" s="24">
        <v>2019780</v>
      </c>
      <c r="M2201" s="129" t="s">
        <v>45</v>
      </c>
      <c r="N2201" s="129">
        <v>12</v>
      </c>
      <c r="O2201" s="130" t="s">
        <v>26</v>
      </c>
      <c r="P2201" s="116" t="s">
        <v>424</v>
      </c>
      <c r="Q2201" s="117" t="s">
        <v>63003</v>
      </c>
      <c r="R2201" s="117" t="s">
        <v>63002</v>
      </c>
      <c r="S2201" s="117" t="s">
        <v>57126</v>
      </c>
      <c r="T2201" s="117" t="s">
        <v>57126</v>
      </c>
      <c r="U2201" s="117" t="s">
        <v>57126</v>
      </c>
      <c r="V2201" s="114" t="s">
        <v>17</v>
      </c>
      <c r="W2201" s="118" t="s">
        <v>364</v>
      </c>
      <c r="X2201" s="115" t="str">
        <f>VLOOKUP(W2201,'Formato de datos '!$G$1:$H$240,2,0)</f>
        <v>Material Médico Quirurgico</v>
      </c>
      <c r="Y2201" s="129" t="s">
        <v>57</v>
      </c>
      <c r="Z2201" s="129"/>
      <c r="AA2201" s="131" t="s">
        <v>58450</v>
      </c>
      <c r="AB2201" s="129" t="s">
        <v>442</v>
      </c>
      <c r="AC2201" s="129"/>
      <c r="AD2201" s="130"/>
      <c r="AE2201" s="122">
        <v>2520</v>
      </c>
      <c r="AF2201" s="134"/>
    </row>
    <row r="2202" spans="1:32" s="135" customFormat="1" ht="60">
      <c r="A2202" s="133" t="s">
        <v>62915</v>
      </c>
      <c r="B2202" s="125" t="s">
        <v>58450</v>
      </c>
      <c r="C2202" s="125" t="s">
        <v>59193</v>
      </c>
      <c r="D2202" s="127" t="s">
        <v>29563</v>
      </c>
      <c r="E2202" s="111" t="s">
        <v>6494</v>
      </c>
      <c r="F2202" s="126" t="s">
        <v>59949</v>
      </c>
      <c r="G2202" s="127" t="s">
        <v>59950</v>
      </c>
      <c r="H2202" s="111" t="s">
        <v>420</v>
      </c>
      <c r="I2202" s="128">
        <v>13.229999999999999</v>
      </c>
      <c r="J2202" s="42">
        <v>611378.75199999998</v>
      </c>
      <c r="K2202" s="34">
        <v>8088540.8889599992</v>
      </c>
      <c r="L2202" s="24">
        <v>7522343.0267327996</v>
      </c>
      <c r="M2202" s="129" t="s">
        <v>45</v>
      </c>
      <c r="N2202" s="129">
        <v>12</v>
      </c>
      <c r="O2202" s="130" t="s">
        <v>26</v>
      </c>
      <c r="P2202" s="116" t="s">
        <v>424</v>
      </c>
      <c r="Q2202" s="117" t="s">
        <v>63003</v>
      </c>
      <c r="R2202" s="117" t="s">
        <v>63002</v>
      </c>
      <c r="S2202" s="117" t="s">
        <v>57126</v>
      </c>
      <c r="T2202" s="117" t="s">
        <v>57126</v>
      </c>
      <c r="U2202" s="117" t="s">
        <v>57126</v>
      </c>
      <c r="V2202" s="114" t="s">
        <v>17</v>
      </c>
      <c r="W2202" s="118" t="s">
        <v>364</v>
      </c>
      <c r="X2202" s="115" t="str">
        <f>VLOOKUP(W2202,'Formato de datos '!$G$1:$H$240,2,0)</f>
        <v>Material Médico Quirurgico</v>
      </c>
      <c r="Y2202" s="129" t="s">
        <v>57</v>
      </c>
      <c r="Z2202" s="129"/>
      <c r="AA2202" s="131" t="s">
        <v>58450</v>
      </c>
      <c r="AB2202" s="129" t="s">
        <v>442</v>
      </c>
      <c r="AC2202" s="129"/>
      <c r="AD2202" s="130"/>
      <c r="AE2202" s="122">
        <v>2521</v>
      </c>
      <c r="AF2202" s="134"/>
    </row>
    <row r="2203" spans="1:32" s="135" customFormat="1" ht="60">
      <c r="A2203" s="133" t="s">
        <v>62915</v>
      </c>
      <c r="B2203" s="125" t="s">
        <v>58450</v>
      </c>
      <c r="C2203" s="125" t="s">
        <v>59193</v>
      </c>
      <c r="D2203" s="127" t="s">
        <v>29563</v>
      </c>
      <c r="E2203" s="111" t="s">
        <v>6494</v>
      </c>
      <c r="F2203" s="126" t="s">
        <v>59951</v>
      </c>
      <c r="G2203" s="127" t="s">
        <v>59952</v>
      </c>
      <c r="H2203" s="111" t="s">
        <v>420</v>
      </c>
      <c r="I2203" s="128">
        <v>20</v>
      </c>
      <c r="J2203" s="42">
        <v>1869071.6639999999</v>
      </c>
      <c r="K2203" s="34">
        <v>37381433.280000001</v>
      </c>
      <c r="L2203" s="24">
        <v>34764732.950399995</v>
      </c>
      <c r="M2203" s="129" t="s">
        <v>45</v>
      </c>
      <c r="N2203" s="129">
        <v>12</v>
      </c>
      <c r="O2203" s="130" t="s">
        <v>26</v>
      </c>
      <c r="P2203" s="116" t="s">
        <v>424</v>
      </c>
      <c r="Q2203" s="117" t="s">
        <v>63003</v>
      </c>
      <c r="R2203" s="117" t="s">
        <v>63002</v>
      </c>
      <c r="S2203" s="117" t="s">
        <v>57126</v>
      </c>
      <c r="T2203" s="117" t="s">
        <v>57126</v>
      </c>
      <c r="U2203" s="117" t="s">
        <v>57126</v>
      </c>
      <c r="V2203" s="114" t="s">
        <v>17</v>
      </c>
      <c r="W2203" s="118" t="s">
        <v>364</v>
      </c>
      <c r="X2203" s="115" t="str">
        <f>VLOOKUP(W2203,'Formato de datos '!$G$1:$H$240,2,0)</f>
        <v>Material Médico Quirurgico</v>
      </c>
      <c r="Y2203" s="129" t="s">
        <v>57</v>
      </c>
      <c r="Z2203" s="129"/>
      <c r="AA2203" s="131" t="s">
        <v>58450</v>
      </c>
      <c r="AB2203" s="129" t="s">
        <v>442</v>
      </c>
      <c r="AC2203" s="129"/>
      <c r="AD2203" s="130"/>
      <c r="AE2203" s="122">
        <v>2522</v>
      </c>
      <c r="AF2203" s="134"/>
    </row>
    <row r="2204" spans="1:32" s="135" customFormat="1" ht="60">
      <c r="A2204" s="133" t="s">
        <v>62915</v>
      </c>
      <c r="B2204" s="125" t="s">
        <v>58450</v>
      </c>
      <c r="C2204" s="125" t="s">
        <v>59193</v>
      </c>
      <c r="D2204" s="127" t="s">
        <v>29563</v>
      </c>
      <c r="E2204" s="111" t="s">
        <v>6494</v>
      </c>
      <c r="F2204" s="126" t="s">
        <v>59953</v>
      </c>
      <c r="G2204" s="127" t="s">
        <v>59954</v>
      </c>
      <c r="H2204" s="111" t="s">
        <v>420</v>
      </c>
      <c r="I2204" s="128">
        <v>14.7</v>
      </c>
      <c r="J2204" s="42">
        <v>251412.94399999999</v>
      </c>
      <c r="K2204" s="34">
        <v>3695770.2767999996</v>
      </c>
      <c r="L2204" s="24">
        <v>3437066.3574239993</v>
      </c>
      <c r="M2204" s="129" t="s">
        <v>45</v>
      </c>
      <c r="N2204" s="129">
        <v>12</v>
      </c>
      <c r="O2204" s="130" t="s">
        <v>26</v>
      </c>
      <c r="P2204" s="116" t="s">
        <v>424</v>
      </c>
      <c r="Q2204" s="117" t="s">
        <v>63003</v>
      </c>
      <c r="R2204" s="117" t="s">
        <v>63002</v>
      </c>
      <c r="S2204" s="117" t="s">
        <v>57126</v>
      </c>
      <c r="T2204" s="117" t="s">
        <v>57126</v>
      </c>
      <c r="U2204" s="117" t="s">
        <v>57126</v>
      </c>
      <c r="V2204" s="114" t="s">
        <v>17</v>
      </c>
      <c r="W2204" s="118" t="s">
        <v>364</v>
      </c>
      <c r="X2204" s="115" t="str">
        <f>VLOOKUP(W2204,'Formato de datos '!$G$1:$H$240,2,0)</f>
        <v>Material Médico Quirurgico</v>
      </c>
      <c r="Y2204" s="129" t="s">
        <v>57</v>
      </c>
      <c r="Z2204" s="129"/>
      <c r="AA2204" s="131" t="s">
        <v>58450</v>
      </c>
      <c r="AB2204" s="129" t="s">
        <v>442</v>
      </c>
      <c r="AC2204" s="129"/>
      <c r="AD2204" s="130"/>
      <c r="AE2204" s="122">
        <v>2523</v>
      </c>
      <c r="AF2204" s="134"/>
    </row>
    <row r="2205" spans="1:32" s="135" customFormat="1" ht="60">
      <c r="A2205" s="133" t="s">
        <v>62915</v>
      </c>
      <c r="B2205" s="125" t="s">
        <v>58450</v>
      </c>
      <c r="C2205" s="125" t="s">
        <v>59193</v>
      </c>
      <c r="D2205" s="127" t="s">
        <v>29563</v>
      </c>
      <c r="E2205" s="111" t="s">
        <v>6494</v>
      </c>
      <c r="F2205" s="126" t="s">
        <v>59955</v>
      </c>
      <c r="G2205" s="127" t="s">
        <v>59956</v>
      </c>
      <c r="H2205" s="111" t="s">
        <v>420</v>
      </c>
      <c r="I2205" s="128">
        <v>7.35</v>
      </c>
      <c r="J2205" s="42">
        <v>257280</v>
      </c>
      <c r="K2205" s="34">
        <v>1891008</v>
      </c>
      <c r="L2205" s="24">
        <v>1758637.44</v>
      </c>
      <c r="M2205" s="129" t="s">
        <v>45</v>
      </c>
      <c r="N2205" s="129">
        <v>12</v>
      </c>
      <c r="O2205" s="130" t="s">
        <v>26</v>
      </c>
      <c r="P2205" s="116" t="s">
        <v>424</v>
      </c>
      <c r="Q2205" s="117" t="s">
        <v>63003</v>
      </c>
      <c r="R2205" s="117" t="s">
        <v>63002</v>
      </c>
      <c r="S2205" s="117" t="s">
        <v>57126</v>
      </c>
      <c r="T2205" s="117" t="s">
        <v>57126</v>
      </c>
      <c r="U2205" s="117" t="s">
        <v>57126</v>
      </c>
      <c r="V2205" s="114" t="s">
        <v>17</v>
      </c>
      <c r="W2205" s="118" t="s">
        <v>364</v>
      </c>
      <c r="X2205" s="115" t="str">
        <f>VLOOKUP(W2205,'Formato de datos '!$G$1:$H$240,2,0)</f>
        <v>Material Médico Quirurgico</v>
      </c>
      <c r="Y2205" s="129" t="s">
        <v>57</v>
      </c>
      <c r="Z2205" s="129"/>
      <c r="AA2205" s="131" t="s">
        <v>58450</v>
      </c>
      <c r="AB2205" s="129" t="s">
        <v>442</v>
      </c>
      <c r="AC2205" s="129"/>
      <c r="AD2205" s="130"/>
      <c r="AE2205" s="122">
        <v>2524</v>
      </c>
      <c r="AF2205" s="134"/>
    </row>
    <row r="2206" spans="1:32" s="135" customFormat="1" ht="60">
      <c r="A2206" s="133" t="s">
        <v>62915</v>
      </c>
      <c r="B2206" s="125" t="s">
        <v>58450</v>
      </c>
      <c r="C2206" s="125" t="s">
        <v>59193</v>
      </c>
      <c r="D2206" s="127" t="s">
        <v>29563</v>
      </c>
      <c r="E2206" s="111" t="s">
        <v>6494</v>
      </c>
      <c r="F2206" s="126" t="s">
        <v>59957</v>
      </c>
      <c r="G2206" s="127" t="s">
        <v>59958</v>
      </c>
      <c r="H2206" s="111" t="s">
        <v>420</v>
      </c>
      <c r="I2206" s="128">
        <v>10</v>
      </c>
      <c r="J2206" s="42">
        <v>251412.94399999999</v>
      </c>
      <c r="K2206" s="34">
        <v>2514129.44</v>
      </c>
      <c r="L2206" s="24">
        <v>2338140.3791999999</v>
      </c>
      <c r="M2206" s="129" t="s">
        <v>45</v>
      </c>
      <c r="N2206" s="129">
        <v>12</v>
      </c>
      <c r="O2206" s="130" t="s">
        <v>26</v>
      </c>
      <c r="P2206" s="116" t="s">
        <v>424</v>
      </c>
      <c r="Q2206" s="117" t="s">
        <v>63003</v>
      </c>
      <c r="R2206" s="117" t="s">
        <v>63002</v>
      </c>
      <c r="S2206" s="117" t="s">
        <v>57126</v>
      </c>
      <c r="T2206" s="117" t="s">
        <v>57126</v>
      </c>
      <c r="U2206" s="117" t="s">
        <v>57126</v>
      </c>
      <c r="V2206" s="114" t="s">
        <v>17</v>
      </c>
      <c r="W2206" s="118" t="s">
        <v>364</v>
      </c>
      <c r="X2206" s="115" t="str">
        <f>VLOOKUP(W2206,'Formato de datos '!$G$1:$H$240,2,0)</f>
        <v>Material Médico Quirurgico</v>
      </c>
      <c r="Y2206" s="129" t="s">
        <v>57</v>
      </c>
      <c r="Z2206" s="129"/>
      <c r="AA2206" s="131" t="s">
        <v>58450</v>
      </c>
      <c r="AB2206" s="129" t="s">
        <v>442</v>
      </c>
      <c r="AC2206" s="129"/>
      <c r="AD2206" s="130"/>
      <c r="AE2206" s="122">
        <v>2525</v>
      </c>
      <c r="AF2206" s="134"/>
    </row>
    <row r="2207" spans="1:32" s="135" customFormat="1" ht="60">
      <c r="A2207" s="133" t="s">
        <v>62915</v>
      </c>
      <c r="B2207" s="125" t="s">
        <v>58450</v>
      </c>
      <c r="C2207" s="125" t="s">
        <v>59193</v>
      </c>
      <c r="D2207" s="127" t="s">
        <v>29563</v>
      </c>
      <c r="E2207" s="111" t="s">
        <v>6494</v>
      </c>
      <c r="F2207" s="126" t="s">
        <v>59959</v>
      </c>
      <c r="G2207" s="127" t="s">
        <v>59960</v>
      </c>
      <c r="H2207" s="111" t="s">
        <v>420</v>
      </c>
      <c r="I2207" s="128">
        <v>7.35</v>
      </c>
      <c r="J2207" s="42">
        <v>251412.94399999999</v>
      </c>
      <c r="K2207" s="34">
        <v>1847885.1383999998</v>
      </c>
      <c r="L2207" s="24">
        <v>1718533.1787119997</v>
      </c>
      <c r="M2207" s="129" t="s">
        <v>45</v>
      </c>
      <c r="N2207" s="129">
        <v>12</v>
      </c>
      <c r="O2207" s="130" t="s">
        <v>26</v>
      </c>
      <c r="P2207" s="116" t="s">
        <v>424</v>
      </c>
      <c r="Q2207" s="117" t="s">
        <v>63003</v>
      </c>
      <c r="R2207" s="117" t="s">
        <v>63002</v>
      </c>
      <c r="S2207" s="117" t="s">
        <v>57126</v>
      </c>
      <c r="T2207" s="117" t="s">
        <v>57126</v>
      </c>
      <c r="U2207" s="117" t="s">
        <v>57126</v>
      </c>
      <c r="V2207" s="114" t="s">
        <v>17</v>
      </c>
      <c r="W2207" s="118" t="s">
        <v>364</v>
      </c>
      <c r="X2207" s="115" t="str">
        <f>VLOOKUP(W2207,'Formato de datos '!$G$1:$H$240,2,0)</f>
        <v>Material Médico Quirurgico</v>
      </c>
      <c r="Y2207" s="129" t="s">
        <v>57</v>
      </c>
      <c r="Z2207" s="129"/>
      <c r="AA2207" s="131" t="s">
        <v>58450</v>
      </c>
      <c r="AB2207" s="129" t="s">
        <v>442</v>
      </c>
      <c r="AC2207" s="129"/>
      <c r="AD2207" s="130"/>
      <c r="AE2207" s="122">
        <v>2526</v>
      </c>
      <c r="AF2207" s="134"/>
    </row>
    <row r="2208" spans="1:32" s="135" customFormat="1" ht="120">
      <c r="A2208" s="133" t="s">
        <v>62915</v>
      </c>
      <c r="B2208" s="125" t="s">
        <v>58450</v>
      </c>
      <c r="C2208" s="125" t="s">
        <v>59193</v>
      </c>
      <c r="D2208" s="127" t="s">
        <v>29563</v>
      </c>
      <c r="E2208" s="111" t="s">
        <v>6478</v>
      </c>
      <c r="F2208" s="126" t="s">
        <v>59961</v>
      </c>
      <c r="G2208" s="127" t="s">
        <v>59962</v>
      </c>
      <c r="H2208" s="111" t="s">
        <v>420</v>
      </c>
      <c r="I2208" s="128">
        <v>404.25</v>
      </c>
      <c r="J2208" s="42">
        <v>203680</v>
      </c>
      <c r="K2208" s="34">
        <v>82337640</v>
      </c>
      <c r="L2208" s="24">
        <v>76807500</v>
      </c>
      <c r="M2208" s="129" t="s">
        <v>45</v>
      </c>
      <c r="N2208" s="129">
        <v>12</v>
      </c>
      <c r="O2208" s="130" t="s">
        <v>26</v>
      </c>
      <c r="P2208" s="116" t="s">
        <v>424</v>
      </c>
      <c r="Q2208" s="117" t="s">
        <v>63003</v>
      </c>
      <c r="R2208" s="117" t="s">
        <v>63002</v>
      </c>
      <c r="S2208" s="117" t="s">
        <v>57126</v>
      </c>
      <c r="T2208" s="117" t="s">
        <v>57126</v>
      </c>
      <c r="U2208" s="117" t="s">
        <v>57126</v>
      </c>
      <c r="V2208" s="114" t="s">
        <v>17</v>
      </c>
      <c r="W2208" s="118" t="s">
        <v>364</v>
      </c>
      <c r="X2208" s="115" t="str">
        <f>VLOOKUP(W2208,'Formato de datos '!$G$1:$H$240,2,0)</f>
        <v>Material Médico Quirurgico</v>
      </c>
      <c r="Y2208" s="129" t="s">
        <v>57</v>
      </c>
      <c r="Z2208" s="129"/>
      <c r="AA2208" s="131" t="s">
        <v>58450</v>
      </c>
      <c r="AB2208" s="129" t="s">
        <v>442</v>
      </c>
      <c r="AC2208" s="129"/>
      <c r="AD2208" s="130"/>
      <c r="AE2208" s="122">
        <v>2527</v>
      </c>
      <c r="AF2208" s="134"/>
    </row>
    <row r="2209" spans="1:32" s="135" customFormat="1" ht="105">
      <c r="A2209" s="133" t="s">
        <v>62915</v>
      </c>
      <c r="B2209" s="125" t="s">
        <v>58450</v>
      </c>
      <c r="C2209" s="125" t="s">
        <v>59193</v>
      </c>
      <c r="D2209" s="127" t="s">
        <v>29563</v>
      </c>
      <c r="E2209" s="111" t="s">
        <v>6478</v>
      </c>
      <c r="F2209" s="126" t="s">
        <v>59963</v>
      </c>
      <c r="G2209" s="127" t="s">
        <v>59964</v>
      </c>
      <c r="H2209" s="111" t="s">
        <v>420</v>
      </c>
      <c r="I2209" s="128">
        <v>16.170000000000002</v>
      </c>
      <c r="J2209" s="42">
        <v>362336</v>
      </c>
      <c r="K2209" s="34">
        <v>5858973.120000001</v>
      </c>
      <c r="L2209" s="24">
        <v>5465460.0000000009</v>
      </c>
      <c r="M2209" s="129" t="s">
        <v>45</v>
      </c>
      <c r="N2209" s="129">
        <v>12</v>
      </c>
      <c r="O2209" s="130" t="s">
        <v>26</v>
      </c>
      <c r="P2209" s="116" t="s">
        <v>424</v>
      </c>
      <c r="Q2209" s="117" t="s">
        <v>63003</v>
      </c>
      <c r="R2209" s="117" t="s">
        <v>63002</v>
      </c>
      <c r="S2209" s="117" t="s">
        <v>57126</v>
      </c>
      <c r="T2209" s="117" t="s">
        <v>57126</v>
      </c>
      <c r="U2209" s="117" t="s">
        <v>57126</v>
      </c>
      <c r="V2209" s="114" t="s">
        <v>17</v>
      </c>
      <c r="W2209" s="118" t="s">
        <v>364</v>
      </c>
      <c r="X2209" s="115" t="str">
        <f>VLOOKUP(W2209,'Formato de datos '!$G$1:$H$240,2,0)</f>
        <v>Material Médico Quirurgico</v>
      </c>
      <c r="Y2209" s="129" t="s">
        <v>57</v>
      </c>
      <c r="Z2209" s="129"/>
      <c r="AA2209" s="131" t="s">
        <v>58450</v>
      </c>
      <c r="AB2209" s="129" t="s">
        <v>442</v>
      </c>
      <c r="AC2209" s="129"/>
      <c r="AD2209" s="130"/>
      <c r="AE2209" s="122">
        <v>2528</v>
      </c>
      <c r="AF2209" s="134"/>
    </row>
    <row r="2210" spans="1:32" s="135" customFormat="1" ht="90">
      <c r="A2210" s="133" t="s">
        <v>62915</v>
      </c>
      <c r="B2210" s="125" t="s">
        <v>58450</v>
      </c>
      <c r="C2210" s="125" t="s">
        <v>59193</v>
      </c>
      <c r="D2210" s="127" t="s">
        <v>29563</v>
      </c>
      <c r="E2210" s="111" t="s">
        <v>6478</v>
      </c>
      <c r="F2210" s="126" t="s">
        <v>59965</v>
      </c>
      <c r="G2210" s="127" t="s">
        <v>59966</v>
      </c>
      <c r="H2210" s="111" t="s">
        <v>420</v>
      </c>
      <c r="I2210" s="128">
        <v>24.990000000000002</v>
      </c>
      <c r="J2210" s="42">
        <v>289440</v>
      </c>
      <c r="K2210" s="34">
        <v>7233105.6000000006</v>
      </c>
      <c r="L2210" s="24">
        <v>6747300.0000000009</v>
      </c>
      <c r="M2210" s="129" t="s">
        <v>45</v>
      </c>
      <c r="N2210" s="129">
        <v>12</v>
      </c>
      <c r="O2210" s="130" t="s">
        <v>26</v>
      </c>
      <c r="P2210" s="116" t="s">
        <v>424</v>
      </c>
      <c r="Q2210" s="117" t="s">
        <v>63003</v>
      </c>
      <c r="R2210" s="117" t="s">
        <v>63002</v>
      </c>
      <c r="S2210" s="117" t="s">
        <v>57126</v>
      </c>
      <c r="T2210" s="117" t="s">
        <v>57126</v>
      </c>
      <c r="U2210" s="117" t="s">
        <v>57126</v>
      </c>
      <c r="V2210" s="114" t="s">
        <v>17</v>
      </c>
      <c r="W2210" s="118" t="s">
        <v>364</v>
      </c>
      <c r="X2210" s="115" t="str">
        <f>VLOOKUP(W2210,'Formato de datos '!$G$1:$H$240,2,0)</f>
        <v>Material Médico Quirurgico</v>
      </c>
      <c r="Y2210" s="129" t="s">
        <v>57</v>
      </c>
      <c r="Z2210" s="129"/>
      <c r="AA2210" s="131" t="s">
        <v>58450</v>
      </c>
      <c r="AB2210" s="129" t="s">
        <v>442</v>
      </c>
      <c r="AC2210" s="129"/>
      <c r="AD2210" s="130"/>
      <c r="AE2210" s="122">
        <v>2529</v>
      </c>
      <c r="AF2210" s="134"/>
    </row>
    <row r="2211" spans="1:32" s="135" customFormat="1" ht="60">
      <c r="A2211" s="133" t="s">
        <v>62915</v>
      </c>
      <c r="B2211" s="125" t="s">
        <v>58450</v>
      </c>
      <c r="C2211" s="125" t="s">
        <v>59193</v>
      </c>
      <c r="D2211" s="127" t="s">
        <v>29563</v>
      </c>
      <c r="E2211" s="111" t="s">
        <v>6494</v>
      </c>
      <c r="F2211" s="126" t="s">
        <v>59967</v>
      </c>
      <c r="G2211" s="127" t="s">
        <v>59968</v>
      </c>
      <c r="H2211" s="111" t="s">
        <v>420</v>
      </c>
      <c r="I2211" s="128">
        <v>1000</v>
      </c>
      <c r="J2211" s="42">
        <v>48240</v>
      </c>
      <c r="K2211" s="34">
        <v>48240000</v>
      </c>
      <c r="L2211" s="24">
        <v>44863200</v>
      </c>
      <c r="M2211" s="129" t="s">
        <v>45</v>
      </c>
      <c r="N2211" s="129">
        <v>12</v>
      </c>
      <c r="O2211" s="130" t="s">
        <v>26</v>
      </c>
      <c r="P2211" s="116" t="s">
        <v>424</v>
      </c>
      <c r="Q2211" s="117" t="s">
        <v>63003</v>
      </c>
      <c r="R2211" s="117" t="s">
        <v>63002</v>
      </c>
      <c r="S2211" s="117" t="s">
        <v>57126</v>
      </c>
      <c r="T2211" s="117" t="s">
        <v>57126</v>
      </c>
      <c r="U2211" s="117" t="s">
        <v>57126</v>
      </c>
      <c r="V2211" s="114" t="s">
        <v>17</v>
      </c>
      <c r="W2211" s="118" t="s">
        <v>364</v>
      </c>
      <c r="X2211" s="115" t="str">
        <f>VLOOKUP(W2211,'Formato de datos '!$G$1:$H$240,2,0)</f>
        <v>Material Médico Quirurgico</v>
      </c>
      <c r="Y2211" s="129" t="s">
        <v>57</v>
      </c>
      <c r="Z2211" s="129"/>
      <c r="AA2211" s="131" t="s">
        <v>58450</v>
      </c>
      <c r="AB2211" s="129" t="s">
        <v>442</v>
      </c>
      <c r="AC2211" s="129"/>
      <c r="AD2211" s="130"/>
      <c r="AE2211" s="122">
        <v>2530</v>
      </c>
      <c r="AF2211" s="134"/>
    </row>
    <row r="2212" spans="1:32" s="135" customFormat="1" ht="75">
      <c r="A2212" s="133" t="s">
        <v>62915</v>
      </c>
      <c r="B2212" s="125" t="s">
        <v>58450</v>
      </c>
      <c r="C2212" s="125" t="s">
        <v>59193</v>
      </c>
      <c r="D2212" s="127" t="s">
        <v>29563</v>
      </c>
      <c r="E2212" s="111" t="s">
        <v>6494</v>
      </c>
      <c r="F2212" s="126" t="s">
        <v>59969</v>
      </c>
      <c r="G2212" s="127" t="s">
        <v>59970</v>
      </c>
      <c r="H2212" s="111" t="s">
        <v>420</v>
      </c>
      <c r="I2212" s="128">
        <v>10</v>
      </c>
      <c r="J2212" s="42">
        <v>772912</v>
      </c>
      <c r="K2212" s="34">
        <v>7729120</v>
      </c>
      <c r="L2212" s="24">
        <v>7210000</v>
      </c>
      <c r="M2212" s="129" t="s">
        <v>45</v>
      </c>
      <c r="N2212" s="129">
        <v>12</v>
      </c>
      <c r="O2212" s="130" t="s">
        <v>26</v>
      </c>
      <c r="P2212" s="116" t="s">
        <v>424</v>
      </c>
      <c r="Q2212" s="117" t="s">
        <v>63003</v>
      </c>
      <c r="R2212" s="117" t="s">
        <v>63002</v>
      </c>
      <c r="S2212" s="117" t="s">
        <v>57126</v>
      </c>
      <c r="T2212" s="117" t="s">
        <v>57126</v>
      </c>
      <c r="U2212" s="117" t="s">
        <v>57126</v>
      </c>
      <c r="V2212" s="114" t="s">
        <v>17</v>
      </c>
      <c r="W2212" s="118" t="s">
        <v>364</v>
      </c>
      <c r="X2212" s="115" t="str">
        <f>VLOOKUP(W2212,'Formato de datos '!$G$1:$H$240,2,0)</f>
        <v>Material Médico Quirurgico</v>
      </c>
      <c r="Y2212" s="129" t="s">
        <v>57</v>
      </c>
      <c r="Z2212" s="129"/>
      <c r="AA2212" s="131" t="s">
        <v>58450</v>
      </c>
      <c r="AB2212" s="129" t="s">
        <v>442</v>
      </c>
      <c r="AC2212" s="129"/>
      <c r="AD2212" s="130"/>
      <c r="AE2212" s="122">
        <v>2531</v>
      </c>
      <c r="AF2212" s="134"/>
    </row>
    <row r="2213" spans="1:32" s="135" customFormat="1" ht="75">
      <c r="A2213" s="133" t="s">
        <v>62915</v>
      </c>
      <c r="B2213" s="125" t="s">
        <v>58450</v>
      </c>
      <c r="C2213" s="125" t="s">
        <v>59193</v>
      </c>
      <c r="D2213" s="127" t="s">
        <v>29563</v>
      </c>
      <c r="E2213" s="111" t="s">
        <v>6494</v>
      </c>
      <c r="F2213" s="126" t="s">
        <v>59971</v>
      </c>
      <c r="G2213" s="127" t="s">
        <v>59972</v>
      </c>
      <c r="H2213" s="111" t="s">
        <v>420</v>
      </c>
      <c r="I2213" s="128">
        <v>1.47</v>
      </c>
      <c r="J2213" s="42">
        <v>772912</v>
      </c>
      <c r="K2213" s="34">
        <v>1136180.6399999999</v>
      </c>
      <c r="L2213" s="24">
        <v>1059870</v>
      </c>
      <c r="M2213" s="129" t="s">
        <v>45</v>
      </c>
      <c r="N2213" s="129">
        <v>12</v>
      </c>
      <c r="O2213" s="130" t="s">
        <v>26</v>
      </c>
      <c r="P2213" s="116" t="s">
        <v>424</v>
      </c>
      <c r="Q2213" s="117" t="s">
        <v>63003</v>
      </c>
      <c r="R2213" s="117" t="s">
        <v>63002</v>
      </c>
      <c r="S2213" s="117" t="s">
        <v>57126</v>
      </c>
      <c r="T2213" s="117" t="s">
        <v>57126</v>
      </c>
      <c r="U2213" s="117" t="s">
        <v>57126</v>
      </c>
      <c r="V2213" s="114" t="s">
        <v>17</v>
      </c>
      <c r="W2213" s="118" t="s">
        <v>364</v>
      </c>
      <c r="X2213" s="115" t="str">
        <f>VLOOKUP(W2213,'Formato de datos '!$G$1:$H$240,2,0)</f>
        <v>Material Médico Quirurgico</v>
      </c>
      <c r="Y2213" s="129" t="s">
        <v>57</v>
      </c>
      <c r="Z2213" s="129"/>
      <c r="AA2213" s="131" t="s">
        <v>58450</v>
      </c>
      <c r="AB2213" s="129" t="s">
        <v>442</v>
      </c>
      <c r="AC2213" s="129"/>
      <c r="AD2213" s="130"/>
      <c r="AE2213" s="122">
        <v>2532</v>
      </c>
      <c r="AF2213" s="134"/>
    </row>
    <row r="2214" spans="1:32" s="135" customFormat="1" ht="60">
      <c r="A2214" s="133" t="s">
        <v>62915</v>
      </c>
      <c r="B2214" s="125" t="s">
        <v>58450</v>
      </c>
      <c r="C2214" s="125" t="s">
        <v>59193</v>
      </c>
      <c r="D2214" s="127" t="s">
        <v>29563</v>
      </c>
      <c r="E2214" s="111" t="s">
        <v>6478</v>
      </c>
      <c r="F2214" s="126">
        <v>4196</v>
      </c>
      <c r="G2214" s="127" t="s">
        <v>59973</v>
      </c>
      <c r="H2214" s="111" t="s">
        <v>420</v>
      </c>
      <c r="I2214" s="128">
        <v>27.929999999999996</v>
      </c>
      <c r="J2214" s="42">
        <v>6537.0559999999996</v>
      </c>
      <c r="K2214" s="34">
        <v>182579.97407999996</v>
      </c>
      <c r="L2214" s="24">
        <v>169799.37589439997</v>
      </c>
      <c r="M2214" s="129" t="s">
        <v>45</v>
      </c>
      <c r="N2214" s="129">
        <v>12</v>
      </c>
      <c r="O2214" s="130" t="s">
        <v>26</v>
      </c>
      <c r="P2214" s="116" t="s">
        <v>424</v>
      </c>
      <c r="Q2214" s="117" t="s">
        <v>63003</v>
      </c>
      <c r="R2214" s="117" t="s">
        <v>63002</v>
      </c>
      <c r="S2214" s="117" t="s">
        <v>57126</v>
      </c>
      <c r="T2214" s="117" t="s">
        <v>57126</v>
      </c>
      <c r="U2214" s="117" t="s">
        <v>57126</v>
      </c>
      <c r="V2214" s="114" t="s">
        <v>17</v>
      </c>
      <c r="W2214" s="118" t="s">
        <v>364</v>
      </c>
      <c r="X2214" s="115" t="str">
        <f>VLOOKUP(W2214,'Formato de datos '!$G$1:$H$240,2,0)</f>
        <v>Material Médico Quirurgico</v>
      </c>
      <c r="Y2214" s="129" t="s">
        <v>57</v>
      </c>
      <c r="Z2214" s="129"/>
      <c r="AA2214" s="131" t="s">
        <v>58450</v>
      </c>
      <c r="AB2214" s="129" t="s">
        <v>442</v>
      </c>
      <c r="AC2214" s="129"/>
      <c r="AD2214" s="130"/>
      <c r="AE2214" s="122">
        <v>2533</v>
      </c>
      <c r="AF2214" s="134"/>
    </row>
    <row r="2215" spans="1:32" s="135" customFormat="1" ht="60">
      <c r="A2215" s="133" t="s">
        <v>62915</v>
      </c>
      <c r="B2215" s="125" t="s">
        <v>58450</v>
      </c>
      <c r="C2215" s="125" t="s">
        <v>59193</v>
      </c>
      <c r="D2215" s="127" t="s">
        <v>29563</v>
      </c>
      <c r="E2215" s="111" t="s">
        <v>6478</v>
      </c>
      <c r="F2215" s="126">
        <v>4195</v>
      </c>
      <c r="G2215" s="127" t="s">
        <v>59974</v>
      </c>
      <c r="H2215" s="111" t="s">
        <v>420</v>
      </c>
      <c r="I2215" s="128">
        <v>22.049999999999997</v>
      </c>
      <c r="J2215" s="42">
        <v>5574.4</v>
      </c>
      <c r="K2215" s="34">
        <v>122915.51999999997</v>
      </c>
      <c r="L2215" s="24">
        <v>114659.99999999999</v>
      </c>
      <c r="M2215" s="129" t="s">
        <v>45</v>
      </c>
      <c r="N2215" s="129">
        <v>12</v>
      </c>
      <c r="O2215" s="130" t="s">
        <v>26</v>
      </c>
      <c r="P2215" s="116" t="s">
        <v>424</v>
      </c>
      <c r="Q2215" s="117" t="s">
        <v>63003</v>
      </c>
      <c r="R2215" s="117" t="s">
        <v>63002</v>
      </c>
      <c r="S2215" s="117" t="s">
        <v>57126</v>
      </c>
      <c r="T2215" s="117" t="s">
        <v>57126</v>
      </c>
      <c r="U2215" s="117" t="s">
        <v>57126</v>
      </c>
      <c r="V2215" s="114" t="s">
        <v>17</v>
      </c>
      <c r="W2215" s="118" t="s">
        <v>364</v>
      </c>
      <c r="X2215" s="115" t="str">
        <f>VLOOKUP(W2215,'Formato de datos '!$G$1:$H$240,2,0)</f>
        <v>Material Médico Quirurgico</v>
      </c>
      <c r="Y2215" s="129" t="s">
        <v>57</v>
      </c>
      <c r="Z2215" s="129"/>
      <c r="AA2215" s="131" t="s">
        <v>58450</v>
      </c>
      <c r="AB2215" s="129" t="s">
        <v>442</v>
      </c>
      <c r="AC2215" s="129"/>
      <c r="AD2215" s="130"/>
      <c r="AE2215" s="122">
        <v>2534</v>
      </c>
      <c r="AF2215" s="134"/>
    </row>
    <row r="2216" spans="1:32" s="135" customFormat="1" ht="60">
      <c r="A2216" s="133" t="s">
        <v>62915</v>
      </c>
      <c r="B2216" s="125" t="s">
        <v>58450</v>
      </c>
      <c r="C2216" s="125" t="s">
        <v>59193</v>
      </c>
      <c r="D2216" s="127" t="s">
        <v>29563</v>
      </c>
      <c r="E2216" s="111" t="s">
        <v>6478</v>
      </c>
      <c r="F2216" s="126" t="s">
        <v>59975</v>
      </c>
      <c r="G2216" s="127" t="s">
        <v>59976</v>
      </c>
      <c r="H2216" s="111" t="s">
        <v>420</v>
      </c>
      <c r="I2216" s="128">
        <v>33.809999999999995</v>
      </c>
      <c r="J2216" s="42">
        <v>81707.839999999997</v>
      </c>
      <c r="K2216" s="34">
        <v>2762542.0703999996</v>
      </c>
      <c r="L2216" s="24">
        <v>2576998.1999999997</v>
      </c>
      <c r="M2216" s="129" t="s">
        <v>45</v>
      </c>
      <c r="N2216" s="129">
        <v>12</v>
      </c>
      <c r="O2216" s="130" t="s">
        <v>26</v>
      </c>
      <c r="P2216" s="116" t="s">
        <v>424</v>
      </c>
      <c r="Q2216" s="117" t="s">
        <v>63003</v>
      </c>
      <c r="R2216" s="117" t="s">
        <v>63002</v>
      </c>
      <c r="S2216" s="117" t="s">
        <v>57126</v>
      </c>
      <c r="T2216" s="117" t="s">
        <v>57126</v>
      </c>
      <c r="U2216" s="117" t="s">
        <v>57126</v>
      </c>
      <c r="V2216" s="114" t="s">
        <v>17</v>
      </c>
      <c r="W2216" s="118" t="s">
        <v>364</v>
      </c>
      <c r="X2216" s="115" t="str">
        <f>VLOOKUP(W2216,'Formato de datos '!$G$1:$H$240,2,0)</f>
        <v>Material Médico Quirurgico</v>
      </c>
      <c r="Y2216" s="129" t="s">
        <v>57</v>
      </c>
      <c r="Z2216" s="129"/>
      <c r="AA2216" s="131" t="s">
        <v>58450</v>
      </c>
      <c r="AB2216" s="129" t="s">
        <v>442</v>
      </c>
      <c r="AC2216" s="129"/>
      <c r="AD2216" s="130"/>
      <c r="AE2216" s="122">
        <v>2535</v>
      </c>
      <c r="AF2216" s="134"/>
    </row>
    <row r="2217" spans="1:32" s="135" customFormat="1" ht="60">
      <c r="A2217" s="133" t="s">
        <v>62915</v>
      </c>
      <c r="B2217" s="125" t="s">
        <v>58450</v>
      </c>
      <c r="C2217" s="125" t="s">
        <v>59193</v>
      </c>
      <c r="D2217" s="127" t="s">
        <v>29563</v>
      </c>
      <c r="E2217" s="111" t="s">
        <v>6478</v>
      </c>
      <c r="F2217" s="126" t="s">
        <v>59977</v>
      </c>
      <c r="G2217" s="127" t="s">
        <v>59978</v>
      </c>
      <c r="H2217" s="111" t="s">
        <v>420</v>
      </c>
      <c r="I2217" s="128">
        <v>69.09</v>
      </c>
      <c r="J2217" s="42">
        <v>346792</v>
      </c>
      <c r="K2217" s="34">
        <v>23959859.280000001</v>
      </c>
      <c r="L2217" s="24">
        <v>22350615</v>
      </c>
      <c r="M2217" s="129" t="s">
        <v>45</v>
      </c>
      <c r="N2217" s="129">
        <v>12</v>
      </c>
      <c r="O2217" s="130" t="s">
        <v>26</v>
      </c>
      <c r="P2217" s="116" t="s">
        <v>424</v>
      </c>
      <c r="Q2217" s="117" t="s">
        <v>63003</v>
      </c>
      <c r="R2217" s="117" t="s">
        <v>63002</v>
      </c>
      <c r="S2217" s="117" t="s">
        <v>57126</v>
      </c>
      <c r="T2217" s="117" t="s">
        <v>57126</v>
      </c>
      <c r="U2217" s="117" t="s">
        <v>57126</v>
      </c>
      <c r="V2217" s="114" t="s">
        <v>17</v>
      </c>
      <c r="W2217" s="118" t="s">
        <v>364</v>
      </c>
      <c r="X2217" s="115" t="str">
        <f>VLOOKUP(W2217,'Formato de datos '!$G$1:$H$240,2,0)</f>
        <v>Material Médico Quirurgico</v>
      </c>
      <c r="Y2217" s="129" t="s">
        <v>57</v>
      </c>
      <c r="Z2217" s="129"/>
      <c r="AA2217" s="131" t="s">
        <v>58450</v>
      </c>
      <c r="AB2217" s="129" t="s">
        <v>442</v>
      </c>
      <c r="AC2217" s="129"/>
      <c r="AD2217" s="130"/>
      <c r="AE2217" s="122">
        <v>2536</v>
      </c>
      <c r="AF2217" s="134"/>
    </row>
    <row r="2218" spans="1:32" s="135" customFormat="1" ht="60">
      <c r="A2218" s="133" t="s">
        <v>62915</v>
      </c>
      <c r="B2218" s="125" t="s">
        <v>58450</v>
      </c>
      <c r="C2218" s="125" t="s">
        <v>59193</v>
      </c>
      <c r="D2218" s="127" t="s">
        <v>29563</v>
      </c>
      <c r="E2218" s="111" t="s">
        <v>6494</v>
      </c>
      <c r="F2218" s="126" t="s">
        <v>59979</v>
      </c>
      <c r="G2218" s="127" t="s">
        <v>59980</v>
      </c>
      <c r="H2218" s="111" t="s">
        <v>420</v>
      </c>
      <c r="I2218" s="128">
        <v>60.269999999999989</v>
      </c>
      <c r="J2218" s="42">
        <v>183965.81279999999</v>
      </c>
      <c r="K2218" s="34">
        <v>11087619.537455996</v>
      </c>
      <c r="L2218" s="24">
        <v>10342928.672999999</v>
      </c>
      <c r="M2218" s="129" t="s">
        <v>45</v>
      </c>
      <c r="N2218" s="129">
        <v>12</v>
      </c>
      <c r="O2218" s="130" t="s">
        <v>26</v>
      </c>
      <c r="P2218" s="116" t="s">
        <v>424</v>
      </c>
      <c r="Q2218" s="117" t="s">
        <v>63003</v>
      </c>
      <c r="R2218" s="117" t="s">
        <v>63002</v>
      </c>
      <c r="S2218" s="117" t="s">
        <v>57126</v>
      </c>
      <c r="T2218" s="117" t="s">
        <v>57126</v>
      </c>
      <c r="U2218" s="117" t="s">
        <v>57126</v>
      </c>
      <c r="V2218" s="114" t="s">
        <v>17</v>
      </c>
      <c r="W2218" s="118" t="s">
        <v>364</v>
      </c>
      <c r="X2218" s="115" t="str">
        <f>VLOOKUP(W2218,'Formato de datos '!$G$1:$H$240,2,0)</f>
        <v>Material Médico Quirurgico</v>
      </c>
      <c r="Y2218" s="129" t="s">
        <v>57</v>
      </c>
      <c r="Z2218" s="129"/>
      <c r="AA2218" s="131" t="s">
        <v>58450</v>
      </c>
      <c r="AB2218" s="129" t="s">
        <v>442</v>
      </c>
      <c r="AC2218" s="129"/>
      <c r="AD2218" s="130"/>
      <c r="AE2218" s="122">
        <v>2537</v>
      </c>
      <c r="AF2218" s="134"/>
    </row>
    <row r="2219" spans="1:32" s="135" customFormat="1" ht="60">
      <c r="A2219" s="133" t="s">
        <v>62915</v>
      </c>
      <c r="B2219" s="125" t="s">
        <v>58450</v>
      </c>
      <c r="C2219" s="125" t="s">
        <v>59193</v>
      </c>
      <c r="D2219" s="127" t="s">
        <v>29563</v>
      </c>
      <c r="E2219" s="111" t="s">
        <v>6494</v>
      </c>
      <c r="F2219" s="126" t="s">
        <v>59981</v>
      </c>
      <c r="G2219" s="127" t="s">
        <v>59982</v>
      </c>
      <c r="H2219" s="111" t="s">
        <v>420</v>
      </c>
      <c r="I2219" s="128">
        <v>1.47</v>
      </c>
      <c r="J2219" s="42">
        <v>452629.12351999996</v>
      </c>
      <c r="K2219" s="34">
        <v>665364.81157439994</v>
      </c>
      <c r="L2219" s="24">
        <v>618789.27476419194</v>
      </c>
      <c r="M2219" s="129" t="s">
        <v>45</v>
      </c>
      <c r="N2219" s="129">
        <v>12</v>
      </c>
      <c r="O2219" s="130" t="s">
        <v>26</v>
      </c>
      <c r="P2219" s="116" t="s">
        <v>424</v>
      </c>
      <c r="Q2219" s="117" t="s">
        <v>63003</v>
      </c>
      <c r="R2219" s="117" t="s">
        <v>63002</v>
      </c>
      <c r="S2219" s="117" t="s">
        <v>57126</v>
      </c>
      <c r="T2219" s="117" t="s">
        <v>57126</v>
      </c>
      <c r="U2219" s="117" t="s">
        <v>57126</v>
      </c>
      <c r="V2219" s="114" t="s">
        <v>17</v>
      </c>
      <c r="W2219" s="118" t="s">
        <v>364</v>
      </c>
      <c r="X2219" s="115" t="str">
        <f>VLOOKUP(W2219,'Formato de datos '!$G$1:$H$240,2,0)</f>
        <v>Material Médico Quirurgico</v>
      </c>
      <c r="Y2219" s="129" t="s">
        <v>57</v>
      </c>
      <c r="Z2219" s="129"/>
      <c r="AA2219" s="131" t="s">
        <v>58450</v>
      </c>
      <c r="AB2219" s="129" t="s">
        <v>442</v>
      </c>
      <c r="AC2219" s="129"/>
      <c r="AD2219" s="130"/>
      <c r="AE2219" s="122">
        <v>2538</v>
      </c>
      <c r="AF2219" s="134"/>
    </row>
    <row r="2220" spans="1:32" s="135" customFormat="1" ht="60">
      <c r="A2220" s="133" t="s">
        <v>62915</v>
      </c>
      <c r="B2220" s="125" t="s">
        <v>58450</v>
      </c>
      <c r="C2220" s="125" t="s">
        <v>59193</v>
      </c>
      <c r="D2220" s="127" t="s">
        <v>29563</v>
      </c>
      <c r="E2220" s="111" t="s">
        <v>6494</v>
      </c>
      <c r="F2220" s="126" t="s">
        <v>59983</v>
      </c>
      <c r="G2220" s="127" t="s">
        <v>59984</v>
      </c>
      <c r="H2220" s="111" t="s">
        <v>420</v>
      </c>
      <c r="I2220" s="128">
        <v>29.4</v>
      </c>
      <c r="J2220" s="42">
        <v>247170</v>
      </c>
      <c r="K2220" s="34">
        <v>7266798</v>
      </c>
      <c r="L2220" s="24">
        <v>6791400</v>
      </c>
      <c r="M2220" s="129" t="s">
        <v>45</v>
      </c>
      <c r="N2220" s="129">
        <v>12</v>
      </c>
      <c r="O2220" s="130" t="s">
        <v>26</v>
      </c>
      <c r="P2220" s="116" t="s">
        <v>424</v>
      </c>
      <c r="Q2220" s="117" t="s">
        <v>63003</v>
      </c>
      <c r="R2220" s="117" t="s">
        <v>63002</v>
      </c>
      <c r="S2220" s="117" t="s">
        <v>57126</v>
      </c>
      <c r="T2220" s="117" t="s">
        <v>57126</v>
      </c>
      <c r="U2220" s="117" t="s">
        <v>57126</v>
      </c>
      <c r="V2220" s="114" t="s">
        <v>17</v>
      </c>
      <c r="W2220" s="118" t="s">
        <v>364</v>
      </c>
      <c r="X2220" s="115" t="str">
        <f>VLOOKUP(W2220,'Formato de datos '!$G$1:$H$240,2,0)</f>
        <v>Material Médico Quirurgico</v>
      </c>
      <c r="Y2220" s="129" t="s">
        <v>57</v>
      </c>
      <c r="Z2220" s="129"/>
      <c r="AA2220" s="131" t="s">
        <v>58450</v>
      </c>
      <c r="AB2220" s="129" t="s">
        <v>442</v>
      </c>
      <c r="AC2220" s="129"/>
      <c r="AD2220" s="130"/>
      <c r="AE2220" s="122">
        <v>2539</v>
      </c>
      <c r="AF2220" s="134"/>
    </row>
    <row r="2221" spans="1:32" s="135" customFormat="1" ht="60">
      <c r="A2221" s="133" t="s">
        <v>62915</v>
      </c>
      <c r="B2221" s="125" t="s">
        <v>58450</v>
      </c>
      <c r="C2221" s="125" t="s">
        <v>59193</v>
      </c>
      <c r="D2221" s="127" t="s">
        <v>29563</v>
      </c>
      <c r="E2221" s="111" t="s">
        <v>6494</v>
      </c>
      <c r="F2221" s="126" t="s">
        <v>59985</v>
      </c>
      <c r="G2221" s="127" t="s">
        <v>59986</v>
      </c>
      <c r="H2221" s="111" t="s">
        <v>420</v>
      </c>
      <c r="I2221" s="128">
        <v>123.47999999999999</v>
      </c>
      <c r="J2221" s="42">
        <v>247632</v>
      </c>
      <c r="K2221" s="34">
        <v>30577599.359999996</v>
      </c>
      <c r="L2221" s="24">
        <v>28523879.999999996</v>
      </c>
      <c r="M2221" s="129" t="s">
        <v>45</v>
      </c>
      <c r="N2221" s="129">
        <v>12</v>
      </c>
      <c r="O2221" s="130" t="s">
        <v>26</v>
      </c>
      <c r="P2221" s="116" t="s">
        <v>424</v>
      </c>
      <c r="Q2221" s="117" t="s">
        <v>63003</v>
      </c>
      <c r="R2221" s="117" t="s">
        <v>63002</v>
      </c>
      <c r="S2221" s="117" t="s">
        <v>57126</v>
      </c>
      <c r="T2221" s="117" t="s">
        <v>57126</v>
      </c>
      <c r="U2221" s="117" t="s">
        <v>57126</v>
      </c>
      <c r="V2221" s="114" t="s">
        <v>17</v>
      </c>
      <c r="W2221" s="118" t="s">
        <v>364</v>
      </c>
      <c r="X2221" s="115" t="str">
        <f>VLOOKUP(W2221,'Formato de datos '!$G$1:$H$240,2,0)</f>
        <v>Material Médico Quirurgico</v>
      </c>
      <c r="Y2221" s="129" t="s">
        <v>57</v>
      </c>
      <c r="Z2221" s="129"/>
      <c r="AA2221" s="131" t="s">
        <v>58450</v>
      </c>
      <c r="AB2221" s="129" t="s">
        <v>442</v>
      </c>
      <c r="AC2221" s="129"/>
      <c r="AD2221" s="130"/>
      <c r="AE2221" s="122">
        <v>2540</v>
      </c>
      <c r="AF2221" s="134"/>
    </row>
    <row r="2222" spans="1:32" s="135" customFormat="1" ht="60">
      <c r="A2222" s="133" t="s">
        <v>62915</v>
      </c>
      <c r="B2222" s="125" t="s">
        <v>58450</v>
      </c>
      <c r="C2222" s="125" t="s">
        <v>59193</v>
      </c>
      <c r="D2222" s="127" t="s">
        <v>29563</v>
      </c>
      <c r="E2222" s="111" t="s">
        <v>6478</v>
      </c>
      <c r="F2222" s="126" t="s">
        <v>59987</v>
      </c>
      <c r="G2222" s="127" t="s">
        <v>59988</v>
      </c>
      <c r="H2222" s="111" t="s">
        <v>420</v>
      </c>
      <c r="I2222" s="128">
        <v>1123.08</v>
      </c>
      <c r="J2222" s="42">
        <v>109536.95999999999</v>
      </c>
      <c r="K2222" s="34">
        <v>123018769.03679998</v>
      </c>
      <c r="L2222" s="24">
        <v>114407455.20422399</v>
      </c>
      <c r="M2222" s="129" t="s">
        <v>45</v>
      </c>
      <c r="N2222" s="129">
        <v>12</v>
      </c>
      <c r="O2222" s="130" t="s">
        <v>26</v>
      </c>
      <c r="P2222" s="116" t="s">
        <v>424</v>
      </c>
      <c r="Q2222" s="117" t="s">
        <v>63003</v>
      </c>
      <c r="R2222" s="117" t="s">
        <v>63002</v>
      </c>
      <c r="S2222" s="117" t="s">
        <v>57126</v>
      </c>
      <c r="T2222" s="117" t="s">
        <v>57126</v>
      </c>
      <c r="U2222" s="117" t="s">
        <v>57126</v>
      </c>
      <c r="V2222" s="114" t="s">
        <v>17</v>
      </c>
      <c r="W2222" s="118" t="s">
        <v>364</v>
      </c>
      <c r="X2222" s="115" t="str">
        <f>VLOOKUP(W2222,'Formato de datos '!$G$1:$H$240,2,0)</f>
        <v>Material Médico Quirurgico</v>
      </c>
      <c r="Y2222" s="129" t="s">
        <v>57</v>
      </c>
      <c r="Z2222" s="129"/>
      <c r="AA2222" s="131" t="s">
        <v>58450</v>
      </c>
      <c r="AB2222" s="129" t="s">
        <v>442</v>
      </c>
      <c r="AC2222" s="129"/>
      <c r="AD2222" s="130"/>
      <c r="AE2222" s="122">
        <v>2541</v>
      </c>
      <c r="AF2222" s="134"/>
    </row>
    <row r="2223" spans="1:32" s="135" customFormat="1" ht="60">
      <c r="A2223" s="133" t="s">
        <v>62915</v>
      </c>
      <c r="B2223" s="125" t="s">
        <v>58450</v>
      </c>
      <c r="C2223" s="125" t="s">
        <v>59193</v>
      </c>
      <c r="D2223" s="127" t="s">
        <v>29563</v>
      </c>
      <c r="E2223" s="111" t="s">
        <v>6478</v>
      </c>
      <c r="F2223" s="126" t="s">
        <v>59989</v>
      </c>
      <c r="G2223" s="127" t="s">
        <v>59990</v>
      </c>
      <c r="H2223" s="111" t="s">
        <v>420</v>
      </c>
      <c r="I2223" s="128">
        <v>242.54999999999998</v>
      </c>
      <c r="J2223" s="42">
        <v>58028.131840000002</v>
      </c>
      <c r="K2223" s="34">
        <v>14074723.377791999</v>
      </c>
      <c r="L2223" s="24">
        <v>13129409.369999999</v>
      </c>
      <c r="M2223" s="129" t="s">
        <v>45</v>
      </c>
      <c r="N2223" s="129">
        <v>12</v>
      </c>
      <c r="O2223" s="130" t="s">
        <v>26</v>
      </c>
      <c r="P2223" s="116" t="s">
        <v>424</v>
      </c>
      <c r="Q2223" s="117" t="s">
        <v>63003</v>
      </c>
      <c r="R2223" s="117" t="s">
        <v>63002</v>
      </c>
      <c r="S2223" s="117" t="s">
        <v>57126</v>
      </c>
      <c r="T2223" s="117" t="s">
        <v>57126</v>
      </c>
      <c r="U2223" s="117" t="s">
        <v>57126</v>
      </c>
      <c r="V2223" s="114" t="s">
        <v>17</v>
      </c>
      <c r="W2223" s="118" t="s">
        <v>364</v>
      </c>
      <c r="X2223" s="115" t="str">
        <f>VLOOKUP(W2223,'Formato de datos '!$G$1:$H$240,2,0)</f>
        <v>Material Médico Quirurgico</v>
      </c>
      <c r="Y2223" s="129" t="s">
        <v>57</v>
      </c>
      <c r="Z2223" s="129"/>
      <c r="AA2223" s="131" t="s">
        <v>58450</v>
      </c>
      <c r="AB2223" s="129" t="s">
        <v>442</v>
      </c>
      <c r="AC2223" s="129"/>
      <c r="AD2223" s="130"/>
      <c r="AE2223" s="122">
        <v>2542</v>
      </c>
      <c r="AF2223" s="134"/>
    </row>
    <row r="2224" spans="1:32" s="135" customFormat="1" ht="60">
      <c r="A2224" s="133" t="s">
        <v>62915</v>
      </c>
      <c r="B2224" s="125" t="s">
        <v>58450</v>
      </c>
      <c r="C2224" s="125" t="s">
        <v>59193</v>
      </c>
      <c r="D2224" s="127" t="s">
        <v>29563</v>
      </c>
      <c r="E2224" s="111" t="s">
        <v>6478</v>
      </c>
      <c r="F2224" s="126">
        <v>8076</v>
      </c>
      <c r="G2224" s="127" t="s">
        <v>59991</v>
      </c>
      <c r="H2224" s="111" t="s">
        <v>420</v>
      </c>
      <c r="I2224" s="128">
        <v>6819.329999999999</v>
      </c>
      <c r="J2224" s="42">
        <v>60163.620159999999</v>
      </c>
      <c r="K2224" s="34">
        <v>410275579.86569273</v>
      </c>
      <c r="L2224" s="24">
        <v>382719757.33739996</v>
      </c>
      <c r="M2224" s="129" t="s">
        <v>45</v>
      </c>
      <c r="N2224" s="129">
        <v>12</v>
      </c>
      <c r="O2224" s="130" t="s">
        <v>26</v>
      </c>
      <c r="P2224" s="116" t="s">
        <v>424</v>
      </c>
      <c r="Q2224" s="117" t="s">
        <v>63003</v>
      </c>
      <c r="R2224" s="117" t="s">
        <v>63002</v>
      </c>
      <c r="S2224" s="117" t="s">
        <v>57126</v>
      </c>
      <c r="T2224" s="117" t="s">
        <v>57126</v>
      </c>
      <c r="U2224" s="117" t="s">
        <v>57126</v>
      </c>
      <c r="V2224" s="114" t="s">
        <v>17</v>
      </c>
      <c r="W2224" s="118" t="s">
        <v>364</v>
      </c>
      <c r="X2224" s="115" t="str">
        <f>VLOOKUP(W2224,'Formato de datos '!$G$1:$H$240,2,0)</f>
        <v>Material Médico Quirurgico</v>
      </c>
      <c r="Y2224" s="129" t="s">
        <v>57</v>
      </c>
      <c r="Z2224" s="129"/>
      <c r="AA2224" s="131" t="s">
        <v>58450</v>
      </c>
      <c r="AB2224" s="129" t="s">
        <v>442</v>
      </c>
      <c r="AC2224" s="129"/>
      <c r="AD2224" s="130"/>
      <c r="AE2224" s="122">
        <v>2543</v>
      </c>
      <c r="AF2224" s="134"/>
    </row>
    <row r="2225" spans="1:32" s="135" customFormat="1" ht="60">
      <c r="A2225" s="133" t="s">
        <v>62915</v>
      </c>
      <c r="B2225" s="125" t="s">
        <v>58450</v>
      </c>
      <c r="C2225" s="125" t="s">
        <v>59193</v>
      </c>
      <c r="D2225" s="127" t="s">
        <v>29563</v>
      </c>
      <c r="E2225" s="111" t="s">
        <v>6478</v>
      </c>
      <c r="F2225" s="126" t="s">
        <v>59992</v>
      </c>
      <c r="G2225" s="127" t="s">
        <v>59993</v>
      </c>
      <c r="H2225" s="111" t="s">
        <v>420</v>
      </c>
      <c r="I2225" s="128">
        <v>2027.1299999999999</v>
      </c>
      <c r="J2225" s="42">
        <v>48033.179040000003</v>
      </c>
      <c r="K2225" s="34">
        <v>97369498.227355197</v>
      </c>
      <c r="L2225" s="24">
        <v>90553633.35144034</v>
      </c>
      <c r="M2225" s="129" t="s">
        <v>45</v>
      </c>
      <c r="N2225" s="129">
        <v>12</v>
      </c>
      <c r="O2225" s="130" t="s">
        <v>26</v>
      </c>
      <c r="P2225" s="116" t="s">
        <v>424</v>
      </c>
      <c r="Q2225" s="117" t="s">
        <v>63003</v>
      </c>
      <c r="R2225" s="117" t="s">
        <v>63002</v>
      </c>
      <c r="S2225" s="117" t="s">
        <v>57126</v>
      </c>
      <c r="T2225" s="117" t="s">
        <v>57126</v>
      </c>
      <c r="U2225" s="117" t="s">
        <v>57126</v>
      </c>
      <c r="V2225" s="114" t="s">
        <v>17</v>
      </c>
      <c r="W2225" s="118" t="s">
        <v>364</v>
      </c>
      <c r="X2225" s="115" t="str">
        <f>VLOOKUP(W2225,'Formato de datos '!$G$1:$H$240,2,0)</f>
        <v>Material Médico Quirurgico</v>
      </c>
      <c r="Y2225" s="129" t="s">
        <v>57</v>
      </c>
      <c r="Z2225" s="129"/>
      <c r="AA2225" s="131" t="s">
        <v>58450</v>
      </c>
      <c r="AB2225" s="129" t="s">
        <v>442</v>
      </c>
      <c r="AC2225" s="129"/>
      <c r="AD2225" s="130"/>
      <c r="AE2225" s="122">
        <v>2544</v>
      </c>
      <c r="AF2225" s="134"/>
    </row>
    <row r="2226" spans="1:32" s="135" customFormat="1" ht="60">
      <c r="A2226" s="133" t="s">
        <v>62915</v>
      </c>
      <c r="B2226" s="125" t="s">
        <v>58450</v>
      </c>
      <c r="C2226" s="125" t="s">
        <v>59193</v>
      </c>
      <c r="D2226" s="127" t="s">
        <v>29563</v>
      </c>
      <c r="E2226" s="111" t="s">
        <v>6478</v>
      </c>
      <c r="F2226" s="126" t="s">
        <v>59994</v>
      </c>
      <c r="G2226" s="127" t="s">
        <v>59995</v>
      </c>
      <c r="H2226" s="111" t="s">
        <v>420</v>
      </c>
      <c r="I2226" s="128">
        <v>132.29999999999998</v>
      </c>
      <c r="J2226" s="42">
        <v>389465.10399999999</v>
      </c>
      <c r="K2226" s="34">
        <v>51526233.259199992</v>
      </c>
      <c r="L2226" s="24">
        <v>48065516.099999994</v>
      </c>
      <c r="M2226" s="129" t="s">
        <v>45</v>
      </c>
      <c r="N2226" s="129">
        <v>12</v>
      </c>
      <c r="O2226" s="130" t="s">
        <v>26</v>
      </c>
      <c r="P2226" s="116" t="s">
        <v>424</v>
      </c>
      <c r="Q2226" s="117" t="s">
        <v>63003</v>
      </c>
      <c r="R2226" s="117" t="s">
        <v>63002</v>
      </c>
      <c r="S2226" s="117" t="s">
        <v>57126</v>
      </c>
      <c r="T2226" s="117" t="s">
        <v>57126</v>
      </c>
      <c r="U2226" s="117" t="s">
        <v>57126</v>
      </c>
      <c r="V2226" s="114" t="s">
        <v>17</v>
      </c>
      <c r="W2226" s="118" t="s">
        <v>364</v>
      </c>
      <c r="X2226" s="115" t="str">
        <f>VLOOKUP(W2226,'Formato de datos '!$G$1:$H$240,2,0)</f>
        <v>Material Médico Quirurgico</v>
      </c>
      <c r="Y2226" s="129" t="s">
        <v>57</v>
      </c>
      <c r="Z2226" s="129"/>
      <c r="AA2226" s="131" t="s">
        <v>58450</v>
      </c>
      <c r="AB2226" s="129" t="s">
        <v>442</v>
      </c>
      <c r="AC2226" s="129"/>
      <c r="AD2226" s="130"/>
      <c r="AE2226" s="122">
        <v>2545</v>
      </c>
      <c r="AF2226" s="134"/>
    </row>
    <row r="2227" spans="1:32" s="135" customFormat="1" ht="75">
      <c r="A2227" s="133" t="s">
        <v>62915</v>
      </c>
      <c r="B2227" s="125" t="s">
        <v>58450</v>
      </c>
      <c r="C2227" s="125" t="s">
        <v>59193</v>
      </c>
      <c r="D2227" s="127" t="s">
        <v>29563</v>
      </c>
      <c r="E2227" s="111" t="s">
        <v>6478</v>
      </c>
      <c r="F2227" s="126" t="s">
        <v>59996</v>
      </c>
      <c r="G2227" s="127" t="s">
        <v>59997</v>
      </c>
      <c r="H2227" s="111" t="s">
        <v>420</v>
      </c>
      <c r="I2227" s="128">
        <v>1.47</v>
      </c>
      <c r="J2227" s="42">
        <v>184828.88</v>
      </c>
      <c r="K2227" s="34">
        <v>271698.45360000001</v>
      </c>
      <c r="L2227" s="24">
        <v>252679.56184799998</v>
      </c>
      <c r="M2227" s="129" t="s">
        <v>45</v>
      </c>
      <c r="N2227" s="129">
        <v>12</v>
      </c>
      <c r="O2227" s="130" t="s">
        <v>26</v>
      </c>
      <c r="P2227" s="116" t="s">
        <v>424</v>
      </c>
      <c r="Q2227" s="117" t="s">
        <v>63003</v>
      </c>
      <c r="R2227" s="117" t="s">
        <v>63002</v>
      </c>
      <c r="S2227" s="117" t="s">
        <v>57126</v>
      </c>
      <c r="T2227" s="117" t="s">
        <v>57126</v>
      </c>
      <c r="U2227" s="117" t="s">
        <v>57126</v>
      </c>
      <c r="V2227" s="114" t="s">
        <v>17</v>
      </c>
      <c r="W2227" s="118" t="s">
        <v>364</v>
      </c>
      <c r="X2227" s="115" t="str">
        <f>VLOOKUP(W2227,'Formato de datos '!$G$1:$H$240,2,0)</f>
        <v>Material Médico Quirurgico</v>
      </c>
      <c r="Y2227" s="129" t="s">
        <v>57</v>
      </c>
      <c r="Z2227" s="129"/>
      <c r="AA2227" s="131" t="s">
        <v>58450</v>
      </c>
      <c r="AB2227" s="129" t="s">
        <v>442</v>
      </c>
      <c r="AC2227" s="129"/>
      <c r="AD2227" s="130"/>
      <c r="AE2227" s="122">
        <v>2546</v>
      </c>
      <c r="AF2227" s="134"/>
    </row>
    <row r="2228" spans="1:32" s="135" customFormat="1" ht="60">
      <c r="A2228" s="133" t="s">
        <v>62915</v>
      </c>
      <c r="B2228" s="125" t="s">
        <v>58450</v>
      </c>
      <c r="C2228" s="125" t="s">
        <v>59193</v>
      </c>
      <c r="D2228" s="127" t="s">
        <v>29563</v>
      </c>
      <c r="E2228" s="111" t="s">
        <v>6478</v>
      </c>
      <c r="F2228" s="126" t="s">
        <v>59998</v>
      </c>
      <c r="G2228" s="127" t="s">
        <v>59999</v>
      </c>
      <c r="H2228" s="111" t="s">
        <v>420</v>
      </c>
      <c r="I2228" s="128">
        <v>138.18</v>
      </c>
      <c r="J2228" s="42">
        <v>365035.83199999999</v>
      </c>
      <c r="K2228" s="34">
        <v>50440651.265760005</v>
      </c>
      <c r="L2228" s="24">
        <v>46909805.677156799</v>
      </c>
      <c r="M2228" s="129" t="s">
        <v>45</v>
      </c>
      <c r="N2228" s="129">
        <v>12</v>
      </c>
      <c r="O2228" s="130" t="s">
        <v>26</v>
      </c>
      <c r="P2228" s="116" t="s">
        <v>424</v>
      </c>
      <c r="Q2228" s="117" t="s">
        <v>63003</v>
      </c>
      <c r="R2228" s="117" t="s">
        <v>63002</v>
      </c>
      <c r="S2228" s="117" t="s">
        <v>57126</v>
      </c>
      <c r="T2228" s="117" t="s">
        <v>57126</v>
      </c>
      <c r="U2228" s="117" t="s">
        <v>57126</v>
      </c>
      <c r="V2228" s="114" t="s">
        <v>17</v>
      </c>
      <c r="W2228" s="118" t="s">
        <v>364</v>
      </c>
      <c r="X2228" s="115" t="str">
        <f>VLOOKUP(W2228,'Formato de datos '!$G$1:$H$240,2,0)</f>
        <v>Material Médico Quirurgico</v>
      </c>
      <c r="Y2228" s="129" t="s">
        <v>57</v>
      </c>
      <c r="Z2228" s="129"/>
      <c r="AA2228" s="131" t="s">
        <v>58450</v>
      </c>
      <c r="AB2228" s="129" t="s">
        <v>442</v>
      </c>
      <c r="AC2228" s="129"/>
      <c r="AD2228" s="130"/>
      <c r="AE2228" s="122">
        <v>2547</v>
      </c>
      <c r="AF2228" s="134"/>
    </row>
    <row r="2229" spans="1:32" s="135" customFormat="1" ht="60">
      <c r="A2229" s="133" t="s">
        <v>62915</v>
      </c>
      <c r="B2229" s="125" t="s">
        <v>58450</v>
      </c>
      <c r="C2229" s="125" t="s">
        <v>59193</v>
      </c>
      <c r="D2229" s="127" t="s">
        <v>29563</v>
      </c>
      <c r="E2229" s="111" t="s">
        <v>6478</v>
      </c>
      <c r="F2229" s="126" t="s">
        <v>60000</v>
      </c>
      <c r="G2229" s="127" t="s">
        <v>60001</v>
      </c>
      <c r="H2229" s="111" t="s">
        <v>420</v>
      </c>
      <c r="I2229" s="128">
        <v>7.35</v>
      </c>
      <c r="J2229" s="42">
        <v>16151.824000000001</v>
      </c>
      <c r="K2229" s="34">
        <v>118715.90639999999</v>
      </c>
      <c r="L2229" s="24">
        <v>110405.792952</v>
      </c>
      <c r="M2229" s="129" t="s">
        <v>45</v>
      </c>
      <c r="N2229" s="129">
        <v>12</v>
      </c>
      <c r="O2229" s="130" t="s">
        <v>26</v>
      </c>
      <c r="P2229" s="116" t="s">
        <v>424</v>
      </c>
      <c r="Q2229" s="117" t="s">
        <v>63003</v>
      </c>
      <c r="R2229" s="117" t="s">
        <v>63002</v>
      </c>
      <c r="S2229" s="117" t="s">
        <v>57126</v>
      </c>
      <c r="T2229" s="117" t="s">
        <v>57126</v>
      </c>
      <c r="U2229" s="117" t="s">
        <v>57126</v>
      </c>
      <c r="V2229" s="114" t="s">
        <v>17</v>
      </c>
      <c r="W2229" s="118" t="s">
        <v>364</v>
      </c>
      <c r="X2229" s="115" t="str">
        <f>VLOOKUP(W2229,'Formato de datos '!$G$1:$H$240,2,0)</f>
        <v>Material Médico Quirurgico</v>
      </c>
      <c r="Y2229" s="129" t="s">
        <v>57</v>
      </c>
      <c r="Z2229" s="129"/>
      <c r="AA2229" s="131" t="s">
        <v>58450</v>
      </c>
      <c r="AB2229" s="129" t="s">
        <v>442</v>
      </c>
      <c r="AC2229" s="129"/>
      <c r="AD2229" s="130"/>
      <c r="AE2229" s="122">
        <v>2548</v>
      </c>
      <c r="AF2229" s="134"/>
    </row>
    <row r="2230" spans="1:32" s="135" customFormat="1" ht="60">
      <c r="A2230" s="133" t="s">
        <v>62915</v>
      </c>
      <c r="B2230" s="125" t="s">
        <v>58450</v>
      </c>
      <c r="C2230" s="125" t="s">
        <v>59193</v>
      </c>
      <c r="D2230" s="127" t="s">
        <v>29563</v>
      </c>
      <c r="E2230" s="111" t="s">
        <v>6478</v>
      </c>
      <c r="F2230" s="126">
        <v>15699</v>
      </c>
      <c r="G2230" s="127" t="s">
        <v>60002</v>
      </c>
      <c r="H2230" s="111" t="s">
        <v>420</v>
      </c>
      <c r="I2230" s="128">
        <v>8.8199999999999985</v>
      </c>
      <c r="J2230" s="42">
        <v>267952.75695999997</v>
      </c>
      <c r="K2230" s="34">
        <v>2363343.3163871993</v>
      </c>
      <c r="L2230" s="24">
        <v>2204611.9199999995</v>
      </c>
      <c r="M2230" s="129" t="s">
        <v>45</v>
      </c>
      <c r="N2230" s="129">
        <v>12</v>
      </c>
      <c r="O2230" s="130" t="s">
        <v>26</v>
      </c>
      <c r="P2230" s="116" t="s">
        <v>424</v>
      </c>
      <c r="Q2230" s="117" t="s">
        <v>63003</v>
      </c>
      <c r="R2230" s="117" t="s">
        <v>63002</v>
      </c>
      <c r="S2230" s="117" t="s">
        <v>57126</v>
      </c>
      <c r="T2230" s="117" t="s">
        <v>57126</v>
      </c>
      <c r="U2230" s="117" t="s">
        <v>57126</v>
      </c>
      <c r="V2230" s="114" t="s">
        <v>17</v>
      </c>
      <c r="W2230" s="118" t="s">
        <v>364</v>
      </c>
      <c r="X2230" s="115" t="str">
        <f>VLOOKUP(W2230,'Formato de datos '!$G$1:$H$240,2,0)</f>
        <v>Material Médico Quirurgico</v>
      </c>
      <c r="Y2230" s="129" t="s">
        <v>57</v>
      </c>
      <c r="Z2230" s="129"/>
      <c r="AA2230" s="131" t="s">
        <v>58450</v>
      </c>
      <c r="AB2230" s="129" t="s">
        <v>442</v>
      </c>
      <c r="AC2230" s="129"/>
      <c r="AD2230" s="130"/>
      <c r="AE2230" s="122">
        <v>2549</v>
      </c>
      <c r="AF2230" s="134"/>
    </row>
    <row r="2231" spans="1:32" s="135" customFormat="1" ht="60">
      <c r="A2231" s="133" t="s">
        <v>62915</v>
      </c>
      <c r="B2231" s="125" t="s">
        <v>58450</v>
      </c>
      <c r="C2231" s="125" t="s">
        <v>59193</v>
      </c>
      <c r="D2231" s="127" t="s">
        <v>29563</v>
      </c>
      <c r="E2231" s="111" t="s">
        <v>6494</v>
      </c>
      <c r="F2231" s="126" t="s">
        <v>60003</v>
      </c>
      <c r="G2231" s="127" t="s">
        <v>60004</v>
      </c>
      <c r="H2231" s="111" t="s">
        <v>420</v>
      </c>
      <c r="I2231" s="128">
        <v>4.4099999999999993</v>
      </c>
      <c r="J2231" s="42">
        <v>1464116.16</v>
      </c>
      <c r="K2231" s="34">
        <v>6456752.2655999986</v>
      </c>
      <c r="L2231" s="24">
        <v>6004779.607007999</v>
      </c>
      <c r="M2231" s="129" t="s">
        <v>45</v>
      </c>
      <c r="N2231" s="129">
        <v>12</v>
      </c>
      <c r="O2231" s="130" t="s">
        <v>26</v>
      </c>
      <c r="P2231" s="116" t="s">
        <v>424</v>
      </c>
      <c r="Q2231" s="117" t="s">
        <v>63003</v>
      </c>
      <c r="R2231" s="117" t="s">
        <v>63002</v>
      </c>
      <c r="S2231" s="117" t="s">
        <v>57126</v>
      </c>
      <c r="T2231" s="117" t="s">
        <v>57126</v>
      </c>
      <c r="U2231" s="117" t="s">
        <v>57126</v>
      </c>
      <c r="V2231" s="114" t="s">
        <v>17</v>
      </c>
      <c r="W2231" s="118" t="s">
        <v>364</v>
      </c>
      <c r="X2231" s="115" t="str">
        <f>VLOOKUP(W2231,'Formato de datos '!$G$1:$H$240,2,0)</f>
        <v>Material Médico Quirurgico</v>
      </c>
      <c r="Y2231" s="129" t="s">
        <v>57</v>
      </c>
      <c r="Z2231" s="129"/>
      <c r="AA2231" s="131" t="s">
        <v>58450</v>
      </c>
      <c r="AB2231" s="129" t="s">
        <v>442</v>
      </c>
      <c r="AC2231" s="129"/>
      <c r="AD2231" s="130"/>
      <c r="AE2231" s="122">
        <v>2550</v>
      </c>
      <c r="AF2231" s="134"/>
    </row>
    <row r="2232" spans="1:32" s="135" customFormat="1" ht="60">
      <c r="A2232" s="133" t="s">
        <v>62915</v>
      </c>
      <c r="B2232" s="125" t="s">
        <v>58450</v>
      </c>
      <c r="C2232" s="125" t="s">
        <v>59193</v>
      </c>
      <c r="D2232" s="127" t="s">
        <v>29563</v>
      </c>
      <c r="E2232" s="111" t="s">
        <v>6494</v>
      </c>
      <c r="F2232" s="126" t="s">
        <v>60005</v>
      </c>
      <c r="G2232" s="127" t="s">
        <v>60006</v>
      </c>
      <c r="H2232" s="111" t="s">
        <v>420</v>
      </c>
      <c r="I2232" s="128">
        <v>5</v>
      </c>
      <c r="J2232" s="42">
        <v>1992901.6</v>
      </c>
      <c r="K2232" s="34">
        <v>9964508</v>
      </c>
      <c r="L2232" s="24">
        <v>9266992.4400000013</v>
      </c>
      <c r="M2232" s="129" t="s">
        <v>45</v>
      </c>
      <c r="N2232" s="129">
        <v>12</v>
      </c>
      <c r="O2232" s="130" t="s">
        <v>26</v>
      </c>
      <c r="P2232" s="116" t="s">
        <v>424</v>
      </c>
      <c r="Q2232" s="117" t="s">
        <v>63003</v>
      </c>
      <c r="R2232" s="117" t="s">
        <v>63002</v>
      </c>
      <c r="S2232" s="117" t="s">
        <v>57126</v>
      </c>
      <c r="T2232" s="117" t="s">
        <v>57126</v>
      </c>
      <c r="U2232" s="117" t="s">
        <v>57126</v>
      </c>
      <c r="V2232" s="114" t="s">
        <v>17</v>
      </c>
      <c r="W2232" s="118" t="s">
        <v>364</v>
      </c>
      <c r="X2232" s="115" t="str">
        <f>VLOOKUP(W2232,'Formato de datos '!$G$1:$H$240,2,0)</f>
        <v>Material Médico Quirurgico</v>
      </c>
      <c r="Y2232" s="129" t="s">
        <v>57</v>
      </c>
      <c r="Z2232" s="129"/>
      <c r="AA2232" s="131" t="s">
        <v>58450</v>
      </c>
      <c r="AB2232" s="129" t="s">
        <v>442</v>
      </c>
      <c r="AC2232" s="129"/>
      <c r="AD2232" s="130"/>
      <c r="AE2232" s="122">
        <v>2551</v>
      </c>
      <c r="AF2232" s="134"/>
    </row>
    <row r="2233" spans="1:32" s="135" customFormat="1" ht="60">
      <c r="A2233" s="133" t="s">
        <v>62915</v>
      </c>
      <c r="B2233" s="125" t="s">
        <v>58450</v>
      </c>
      <c r="C2233" s="125" t="s">
        <v>59193</v>
      </c>
      <c r="D2233" s="127" t="s">
        <v>29563</v>
      </c>
      <c r="E2233" s="111" t="s">
        <v>6494</v>
      </c>
      <c r="F2233" s="126" t="s">
        <v>60007</v>
      </c>
      <c r="G2233" s="127" t="s">
        <v>60008</v>
      </c>
      <c r="H2233" s="111" t="s">
        <v>420</v>
      </c>
      <c r="I2233" s="128">
        <v>2.94</v>
      </c>
      <c r="J2233" s="42">
        <v>1992901.6</v>
      </c>
      <c r="K2233" s="34">
        <v>5859130.7039999999</v>
      </c>
      <c r="L2233" s="24">
        <v>5448991.5547200004</v>
      </c>
      <c r="M2233" s="129" t="s">
        <v>45</v>
      </c>
      <c r="N2233" s="129">
        <v>12</v>
      </c>
      <c r="O2233" s="130" t="s">
        <v>26</v>
      </c>
      <c r="P2233" s="116" t="s">
        <v>424</v>
      </c>
      <c r="Q2233" s="117" t="s">
        <v>63003</v>
      </c>
      <c r="R2233" s="117" t="s">
        <v>63002</v>
      </c>
      <c r="S2233" s="117" t="s">
        <v>57126</v>
      </c>
      <c r="T2233" s="117" t="s">
        <v>57126</v>
      </c>
      <c r="U2233" s="117" t="s">
        <v>57126</v>
      </c>
      <c r="V2233" s="114" t="s">
        <v>17</v>
      </c>
      <c r="W2233" s="118" t="s">
        <v>364</v>
      </c>
      <c r="X2233" s="115" t="str">
        <f>VLOOKUP(W2233,'Formato de datos '!$G$1:$H$240,2,0)</f>
        <v>Material Médico Quirurgico</v>
      </c>
      <c r="Y2233" s="129" t="s">
        <v>57</v>
      </c>
      <c r="Z2233" s="129"/>
      <c r="AA2233" s="131" t="s">
        <v>58450</v>
      </c>
      <c r="AB2233" s="129" t="s">
        <v>442</v>
      </c>
      <c r="AC2233" s="129"/>
      <c r="AD2233" s="130"/>
      <c r="AE2233" s="122">
        <v>2552</v>
      </c>
      <c r="AF2233" s="134"/>
    </row>
    <row r="2234" spans="1:32" s="135" customFormat="1" ht="60">
      <c r="A2234" s="133" t="s">
        <v>62915</v>
      </c>
      <c r="B2234" s="125" t="s">
        <v>58450</v>
      </c>
      <c r="C2234" s="125" t="s">
        <v>59193</v>
      </c>
      <c r="D2234" s="127" t="s">
        <v>29563</v>
      </c>
      <c r="E2234" s="111" t="s">
        <v>6494</v>
      </c>
      <c r="F2234" s="126" t="s">
        <v>60009</v>
      </c>
      <c r="G2234" s="127" t="s">
        <v>60010</v>
      </c>
      <c r="H2234" s="111" t="s">
        <v>420</v>
      </c>
      <c r="I2234" s="128">
        <v>8.8199999999999985</v>
      </c>
      <c r="J2234" s="42">
        <v>1992901.6</v>
      </c>
      <c r="K2234" s="34">
        <v>17577392.111999996</v>
      </c>
      <c r="L2234" s="24">
        <v>16396820.999999998</v>
      </c>
      <c r="M2234" s="129" t="s">
        <v>45</v>
      </c>
      <c r="N2234" s="129">
        <v>12</v>
      </c>
      <c r="O2234" s="130" t="s">
        <v>26</v>
      </c>
      <c r="P2234" s="116" t="s">
        <v>424</v>
      </c>
      <c r="Q2234" s="117" t="s">
        <v>63003</v>
      </c>
      <c r="R2234" s="117" t="s">
        <v>63002</v>
      </c>
      <c r="S2234" s="117" t="s">
        <v>57126</v>
      </c>
      <c r="T2234" s="117" t="s">
        <v>57126</v>
      </c>
      <c r="U2234" s="117" t="s">
        <v>57126</v>
      </c>
      <c r="V2234" s="114" t="s">
        <v>17</v>
      </c>
      <c r="W2234" s="118" t="s">
        <v>364</v>
      </c>
      <c r="X2234" s="115" t="str">
        <f>VLOOKUP(W2234,'Formato de datos '!$G$1:$H$240,2,0)</f>
        <v>Material Médico Quirurgico</v>
      </c>
      <c r="Y2234" s="129" t="s">
        <v>57</v>
      </c>
      <c r="Z2234" s="129"/>
      <c r="AA2234" s="131" t="s">
        <v>58450</v>
      </c>
      <c r="AB2234" s="129" t="s">
        <v>442</v>
      </c>
      <c r="AC2234" s="129"/>
      <c r="AD2234" s="130"/>
      <c r="AE2234" s="122">
        <v>2553</v>
      </c>
      <c r="AF2234" s="134"/>
    </row>
    <row r="2235" spans="1:32" s="135" customFormat="1" ht="60">
      <c r="A2235" s="133" t="s">
        <v>62915</v>
      </c>
      <c r="B2235" s="125" t="s">
        <v>58450</v>
      </c>
      <c r="C2235" s="125" t="s">
        <v>59193</v>
      </c>
      <c r="D2235" s="127" t="s">
        <v>29563</v>
      </c>
      <c r="E2235" s="111" t="s">
        <v>6494</v>
      </c>
      <c r="F2235" s="126" t="s">
        <v>60011</v>
      </c>
      <c r="G2235" s="127" t="s">
        <v>60012</v>
      </c>
      <c r="H2235" s="111" t="s">
        <v>420</v>
      </c>
      <c r="I2235" s="128">
        <v>4.4099999999999993</v>
      </c>
      <c r="J2235" s="42">
        <v>1992901.6</v>
      </c>
      <c r="K2235" s="34">
        <v>8788696.055999998</v>
      </c>
      <c r="L2235" s="24">
        <v>8173487.3320799991</v>
      </c>
      <c r="M2235" s="129" t="s">
        <v>45</v>
      </c>
      <c r="N2235" s="129">
        <v>12</v>
      </c>
      <c r="O2235" s="130" t="s">
        <v>26</v>
      </c>
      <c r="P2235" s="116" t="s">
        <v>424</v>
      </c>
      <c r="Q2235" s="117" t="s">
        <v>63003</v>
      </c>
      <c r="R2235" s="117" t="s">
        <v>63002</v>
      </c>
      <c r="S2235" s="117" t="s">
        <v>57126</v>
      </c>
      <c r="T2235" s="117" t="s">
        <v>57126</v>
      </c>
      <c r="U2235" s="117" t="s">
        <v>57126</v>
      </c>
      <c r="V2235" s="114" t="s">
        <v>17</v>
      </c>
      <c r="W2235" s="118" t="s">
        <v>364</v>
      </c>
      <c r="X2235" s="115" t="str">
        <f>VLOOKUP(W2235,'Formato de datos '!$G$1:$H$240,2,0)</f>
        <v>Material Médico Quirurgico</v>
      </c>
      <c r="Y2235" s="129" t="s">
        <v>57</v>
      </c>
      <c r="Z2235" s="129"/>
      <c r="AA2235" s="131" t="s">
        <v>58450</v>
      </c>
      <c r="AB2235" s="129" t="s">
        <v>442</v>
      </c>
      <c r="AC2235" s="129"/>
      <c r="AD2235" s="130"/>
      <c r="AE2235" s="122">
        <v>2554</v>
      </c>
      <c r="AF2235" s="134"/>
    </row>
    <row r="2236" spans="1:32" s="135" customFormat="1" ht="60">
      <c r="A2236" s="133" t="s">
        <v>62915</v>
      </c>
      <c r="B2236" s="125" t="s">
        <v>58450</v>
      </c>
      <c r="C2236" s="125" t="s">
        <v>59193</v>
      </c>
      <c r="D2236" s="127" t="s">
        <v>29563</v>
      </c>
      <c r="E2236" s="111" t="s">
        <v>6494</v>
      </c>
      <c r="F2236" s="126" t="s">
        <v>60013</v>
      </c>
      <c r="G2236" s="127" t="s">
        <v>60014</v>
      </c>
      <c r="H2236" s="111" t="s">
        <v>420</v>
      </c>
      <c r="I2236" s="128">
        <v>5.88</v>
      </c>
      <c r="J2236" s="42">
        <v>1992901.6</v>
      </c>
      <c r="K2236" s="34">
        <v>11718261.408</v>
      </c>
      <c r="L2236" s="24">
        <v>10897983.109440001</v>
      </c>
      <c r="M2236" s="129" t="s">
        <v>45</v>
      </c>
      <c r="N2236" s="129">
        <v>12</v>
      </c>
      <c r="O2236" s="130" t="s">
        <v>26</v>
      </c>
      <c r="P2236" s="116" t="s">
        <v>424</v>
      </c>
      <c r="Q2236" s="117" t="s">
        <v>63003</v>
      </c>
      <c r="R2236" s="117" t="s">
        <v>63002</v>
      </c>
      <c r="S2236" s="117" t="s">
        <v>57126</v>
      </c>
      <c r="T2236" s="117" t="s">
        <v>57126</v>
      </c>
      <c r="U2236" s="117" t="s">
        <v>57126</v>
      </c>
      <c r="V2236" s="114" t="s">
        <v>17</v>
      </c>
      <c r="W2236" s="118" t="s">
        <v>364</v>
      </c>
      <c r="X2236" s="115" t="str">
        <f>VLOOKUP(W2236,'Formato de datos '!$G$1:$H$240,2,0)</f>
        <v>Material Médico Quirurgico</v>
      </c>
      <c r="Y2236" s="129" t="s">
        <v>57</v>
      </c>
      <c r="Z2236" s="129"/>
      <c r="AA2236" s="131" t="s">
        <v>58450</v>
      </c>
      <c r="AB2236" s="129" t="s">
        <v>442</v>
      </c>
      <c r="AC2236" s="129"/>
      <c r="AD2236" s="130"/>
      <c r="AE2236" s="122">
        <v>2555</v>
      </c>
      <c r="AF2236" s="134"/>
    </row>
    <row r="2237" spans="1:32" s="135" customFormat="1" ht="60">
      <c r="A2237" s="133" t="s">
        <v>62915</v>
      </c>
      <c r="B2237" s="125" t="s">
        <v>58450</v>
      </c>
      <c r="C2237" s="125" t="s">
        <v>59193</v>
      </c>
      <c r="D2237" s="127" t="s">
        <v>29563</v>
      </c>
      <c r="E2237" s="111" t="s">
        <v>6494</v>
      </c>
      <c r="F2237" s="126" t="s">
        <v>60015</v>
      </c>
      <c r="G2237" s="127" t="s">
        <v>60016</v>
      </c>
      <c r="H2237" s="111" t="s">
        <v>420</v>
      </c>
      <c r="I2237" s="128">
        <v>11.76</v>
      </c>
      <c r="J2237" s="42">
        <v>1765500</v>
      </c>
      <c r="K2237" s="34">
        <v>20762280</v>
      </c>
      <c r="L2237" s="24">
        <v>19404000</v>
      </c>
      <c r="M2237" s="129" t="s">
        <v>45</v>
      </c>
      <c r="N2237" s="129">
        <v>12</v>
      </c>
      <c r="O2237" s="130" t="s">
        <v>26</v>
      </c>
      <c r="P2237" s="116" t="s">
        <v>424</v>
      </c>
      <c r="Q2237" s="117" t="s">
        <v>63003</v>
      </c>
      <c r="R2237" s="117" t="s">
        <v>63002</v>
      </c>
      <c r="S2237" s="117" t="s">
        <v>57126</v>
      </c>
      <c r="T2237" s="117" t="s">
        <v>57126</v>
      </c>
      <c r="U2237" s="117" t="s">
        <v>57126</v>
      </c>
      <c r="V2237" s="114" t="s">
        <v>17</v>
      </c>
      <c r="W2237" s="118" t="s">
        <v>364</v>
      </c>
      <c r="X2237" s="115" t="str">
        <f>VLOOKUP(W2237,'Formato de datos '!$G$1:$H$240,2,0)</f>
        <v>Material Médico Quirurgico</v>
      </c>
      <c r="Y2237" s="129" t="s">
        <v>57</v>
      </c>
      <c r="Z2237" s="129"/>
      <c r="AA2237" s="131" t="s">
        <v>58450</v>
      </c>
      <c r="AB2237" s="129" t="s">
        <v>442</v>
      </c>
      <c r="AC2237" s="129"/>
      <c r="AD2237" s="130"/>
      <c r="AE2237" s="122">
        <v>2556</v>
      </c>
      <c r="AF2237" s="134"/>
    </row>
    <row r="2238" spans="1:32" s="135" customFormat="1" ht="60">
      <c r="A2238" s="133" t="s">
        <v>62915</v>
      </c>
      <c r="B2238" s="125" t="s">
        <v>58450</v>
      </c>
      <c r="C2238" s="125" t="s">
        <v>59193</v>
      </c>
      <c r="D2238" s="127" t="s">
        <v>29563</v>
      </c>
      <c r="E2238" s="111" t="s">
        <v>6494</v>
      </c>
      <c r="F2238" s="126" t="s">
        <v>60017</v>
      </c>
      <c r="G2238" s="127" t="s">
        <v>60018</v>
      </c>
      <c r="H2238" s="111" t="s">
        <v>420</v>
      </c>
      <c r="I2238" s="128">
        <v>2.94</v>
      </c>
      <c r="J2238" s="42">
        <v>1880073.6</v>
      </c>
      <c r="K2238" s="34">
        <v>5527416.3840000005</v>
      </c>
      <c r="L2238" s="24">
        <v>5140497.2371199997</v>
      </c>
      <c r="M2238" s="129" t="s">
        <v>45</v>
      </c>
      <c r="N2238" s="129">
        <v>12</v>
      </c>
      <c r="O2238" s="130" t="s">
        <v>26</v>
      </c>
      <c r="P2238" s="116" t="s">
        <v>424</v>
      </c>
      <c r="Q2238" s="117" t="s">
        <v>63003</v>
      </c>
      <c r="R2238" s="117" t="s">
        <v>63002</v>
      </c>
      <c r="S2238" s="117" t="s">
        <v>57126</v>
      </c>
      <c r="T2238" s="117" t="s">
        <v>57126</v>
      </c>
      <c r="U2238" s="117" t="s">
        <v>57126</v>
      </c>
      <c r="V2238" s="114" t="s">
        <v>17</v>
      </c>
      <c r="W2238" s="118" t="s">
        <v>364</v>
      </c>
      <c r="X2238" s="115" t="str">
        <f>VLOOKUP(W2238,'Formato de datos '!$G$1:$H$240,2,0)</f>
        <v>Material Médico Quirurgico</v>
      </c>
      <c r="Y2238" s="129" t="s">
        <v>57</v>
      </c>
      <c r="Z2238" s="129"/>
      <c r="AA2238" s="131" t="s">
        <v>58450</v>
      </c>
      <c r="AB2238" s="129" t="s">
        <v>442</v>
      </c>
      <c r="AC2238" s="129"/>
      <c r="AD2238" s="130"/>
      <c r="AE2238" s="122">
        <v>2557</v>
      </c>
      <c r="AF2238" s="134"/>
    </row>
    <row r="2239" spans="1:32" s="135" customFormat="1" ht="60">
      <c r="A2239" s="133" t="s">
        <v>62915</v>
      </c>
      <c r="B2239" s="125" t="s">
        <v>58450</v>
      </c>
      <c r="C2239" s="125" t="s">
        <v>59193</v>
      </c>
      <c r="D2239" s="127" t="s">
        <v>29563</v>
      </c>
      <c r="E2239" s="111" t="s">
        <v>6494</v>
      </c>
      <c r="F2239" s="126" t="s">
        <v>60019</v>
      </c>
      <c r="G2239" s="127" t="s">
        <v>60020</v>
      </c>
      <c r="H2239" s="111" t="s">
        <v>420</v>
      </c>
      <c r="I2239" s="128">
        <v>10.29</v>
      </c>
      <c r="J2239" s="42">
        <v>1880073.6</v>
      </c>
      <c r="K2239" s="34">
        <v>19345957.344000001</v>
      </c>
      <c r="L2239" s="24">
        <v>17991740.329919998</v>
      </c>
      <c r="M2239" s="129" t="s">
        <v>45</v>
      </c>
      <c r="N2239" s="129">
        <v>12</v>
      </c>
      <c r="O2239" s="130" t="s">
        <v>26</v>
      </c>
      <c r="P2239" s="116" t="s">
        <v>424</v>
      </c>
      <c r="Q2239" s="117" t="s">
        <v>63003</v>
      </c>
      <c r="R2239" s="117" t="s">
        <v>63002</v>
      </c>
      <c r="S2239" s="117" t="s">
        <v>57126</v>
      </c>
      <c r="T2239" s="117" t="s">
        <v>57126</v>
      </c>
      <c r="U2239" s="117" t="s">
        <v>57126</v>
      </c>
      <c r="V2239" s="114" t="s">
        <v>17</v>
      </c>
      <c r="W2239" s="118" t="s">
        <v>364</v>
      </c>
      <c r="X2239" s="115" t="str">
        <f>VLOOKUP(W2239,'Formato de datos '!$G$1:$H$240,2,0)</f>
        <v>Material Médico Quirurgico</v>
      </c>
      <c r="Y2239" s="129" t="s">
        <v>57</v>
      </c>
      <c r="Z2239" s="129"/>
      <c r="AA2239" s="131" t="s">
        <v>58450</v>
      </c>
      <c r="AB2239" s="129" t="s">
        <v>442</v>
      </c>
      <c r="AC2239" s="129"/>
      <c r="AD2239" s="130"/>
      <c r="AE2239" s="122">
        <v>2558</v>
      </c>
      <c r="AF2239" s="134"/>
    </row>
    <row r="2240" spans="1:32" s="135" customFormat="1" ht="60">
      <c r="A2240" s="133" t="s">
        <v>62915</v>
      </c>
      <c r="B2240" s="125" t="s">
        <v>58450</v>
      </c>
      <c r="C2240" s="125" t="s">
        <v>59193</v>
      </c>
      <c r="D2240" s="127" t="s">
        <v>29563</v>
      </c>
      <c r="E2240" s="111" t="s">
        <v>6494</v>
      </c>
      <c r="F2240" s="126" t="s">
        <v>60021</v>
      </c>
      <c r="G2240" s="127" t="s">
        <v>60022</v>
      </c>
      <c r="H2240" s="111" t="s">
        <v>420</v>
      </c>
      <c r="I2240" s="128">
        <v>5</v>
      </c>
      <c r="J2240" s="42">
        <v>1992901.6</v>
      </c>
      <c r="K2240" s="34">
        <v>9964508</v>
      </c>
      <c r="L2240" s="24">
        <v>9295250</v>
      </c>
      <c r="M2240" s="129" t="s">
        <v>45</v>
      </c>
      <c r="N2240" s="129">
        <v>12</v>
      </c>
      <c r="O2240" s="130" t="s">
        <v>26</v>
      </c>
      <c r="P2240" s="116" t="s">
        <v>424</v>
      </c>
      <c r="Q2240" s="117" t="s">
        <v>63003</v>
      </c>
      <c r="R2240" s="117" t="s">
        <v>63002</v>
      </c>
      <c r="S2240" s="117" t="s">
        <v>57126</v>
      </c>
      <c r="T2240" s="117" t="s">
        <v>57126</v>
      </c>
      <c r="U2240" s="117" t="s">
        <v>57126</v>
      </c>
      <c r="V2240" s="114" t="s">
        <v>17</v>
      </c>
      <c r="W2240" s="118" t="s">
        <v>364</v>
      </c>
      <c r="X2240" s="115" t="str">
        <f>VLOOKUP(W2240,'Formato de datos '!$G$1:$H$240,2,0)</f>
        <v>Material Médico Quirurgico</v>
      </c>
      <c r="Y2240" s="129" t="s">
        <v>57</v>
      </c>
      <c r="Z2240" s="129"/>
      <c r="AA2240" s="131" t="s">
        <v>58450</v>
      </c>
      <c r="AB2240" s="129" t="s">
        <v>442</v>
      </c>
      <c r="AC2240" s="129"/>
      <c r="AD2240" s="130"/>
      <c r="AE2240" s="122">
        <v>2559</v>
      </c>
      <c r="AF2240" s="134"/>
    </row>
    <row r="2241" spans="1:32" s="135" customFormat="1" ht="60">
      <c r="A2241" s="133" t="s">
        <v>62915</v>
      </c>
      <c r="B2241" s="125" t="s">
        <v>58450</v>
      </c>
      <c r="C2241" s="125" t="s">
        <v>59193</v>
      </c>
      <c r="D2241" s="127" t="s">
        <v>29563</v>
      </c>
      <c r="E2241" s="111" t="s">
        <v>6494</v>
      </c>
      <c r="F2241" s="126" t="s">
        <v>60023</v>
      </c>
      <c r="G2241" s="127" t="s">
        <v>60024</v>
      </c>
      <c r="H2241" s="111" t="s">
        <v>420</v>
      </c>
      <c r="I2241" s="128">
        <v>17.639999999999997</v>
      </c>
      <c r="J2241" s="42">
        <v>1992901.6</v>
      </c>
      <c r="K2241" s="34">
        <v>35154784.223999992</v>
      </c>
      <c r="L2241" s="24">
        <v>32138315.999999996</v>
      </c>
      <c r="M2241" s="129" t="s">
        <v>45</v>
      </c>
      <c r="N2241" s="129">
        <v>12</v>
      </c>
      <c r="O2241" s="130" t="s">
        <v>26</v>
      </c>
      <c r="P2241" s="116" t="s">
        <v>424</v>
      </c>
      <c r="Q2241" s="117" t="s">
        <v>63003</v>
      </c>
      <c r="R2241" s="117" t="s">
        <v>63002</v>
      </c>
      <c r="S2241" s="117" t="s">
        <v>57126</v>
      </c>
      <c r="T2241" s="117" t="s">
        <v>57126</v>
      </c>
      <c r="U2241" s="117" t="s">
        <v>57126</v>
      </c>
      <c r="V2241" s="114" t="s">
        <v>17</v>
      </c>
      <c r="W2241" s="118" t="s">
        <v>364</v>
      </c>
      <c r="X2241" s="115" t="str">
        <f>VLOOKUP(W2241,'Formato de datos '!$G$1:$H$240,2,0)</f>
        <v>Material Médico Quirurgico</v>
      </c>
      <c r="Y2241" s="129" t="s">
        <v>57</v>
      </c>
      <c r="Z2241" s="129"/>
      <c r="AA2241" s="131" t="s">
        <v>58450</v>
      </c>
      <c r="AB2241" s="129" t="s">
        <v>442</v>
      </c>
      <c r="AC2241" s="129"/>
      <c r="AD2241" s="130"/>
      <c r="AE2241" s="122">
        <v>2560</v>
      </c>
      <c r="AF2241" s="134"/>
    </row>
    <row r="2242" spans="1:32" s="135" customFormat="1" ht="60">
      <c r="A2242" s="133" t="s">
        <v>62915</v>
      </c>
      <c r="B2242" s="125" t="s">
        <v>58450</v>
      </c>
      <c r="C2242" s="125" t="s">
        <v>59193</v>
      </c>
      <c r="D2242" s="127" t="s">
        <v>29563</v>
      </c>
      <c r="E2242" s="111" t="s">
        <v>6494</v>
      </c>
      <c r="F2242" s="126" t="s">
        <v>60025</v>
      </c>
      <c r="G2242" s="127" t="s">
        <v>60026</v>
      </c>
      <c r="H2242" s="111" t="s">
        <v>420</v>
      </c>
      <c r="I2242" s="128">
        <v>4</v>
      </c>
      <c r="J2242" s="42">
        <v>1880073.6</v>
      </c>
      <c r="K2242" s="34">
        <v>7520294.4000000004</v>
      </c>
      <c r="L2242" s="24">
        <v>7287600</v>
      </c>
      <c r="M2242" s="129" t="s">
        <v>45</v>
      </c>
      <c r="N2242" s="129">
        <v>12</v>
      </c>
      <c r="O2242" s="130" t="s">
        <v>26</v>
      </c>
      <c r="P2242" s="116" t="s">
        <v>424</v>
      </c>
      <c r="Q2242" s="117" t="s">
        <v>63003</v>
      </c>
      <c r="R2242" s="117" t="s">
        <v>63002</v>
      </c>
      <c r="S2242" s="117" t="s">
        <v>57126</v>
      </c>
      <c r="T2242" s="117" t="s">
        <v>57126</v>
      </c>
      <c r="U2242" s="117" t="s">
        <v>57126</v>
      </c>
      <c r="V2242" s="114" t="s">
        <v>17</v>
      </c>
      <c r="W2242" s="118" t="s">
        <v>364</v>
      </c>
      <c r="X2242" s="115" t="str">
        <f>VLOOKUP(W2242,'Formato de datos '!$G$1:$H$240,2,0)</f>
        <v>Material Médico Quirurgico</v>
      </c>
      <c r="Y2242" s="129" t="s">
        <v>57</v>
      </c>
      <c r="Z2242" s="129"/>
      <c r="AA2242" s="131" t="s">
        <v>58450</v>
      </c>
      <c r="AB2242" s="129" t="s">
        <v>442</v>
      </c>
      <c r="AC2242" s="129"/>
      <c r="AD2242" s="130"/>
      <c r="AE2242" s="122">
        <v>2561</v>
      </c>
      <c r="AF2242" s="134"/>
    </row>
    <row r="2243" spans="1:32" s="135" customFormat="1" ht="60">
      <c r="A2243" s="133" t="s">
        <v>62915</v>
      </c>
      <c r="B2243" s="125" t="s">
        <v>58450</v>
      </c>
      <c r="C2243" s="125" t="s">
        <v>59193</v>
      </c>
      <c r="D2243" s="127" t="s">
        <v>29563</v>
      </c>
      <c r="E2243" s="111" t="s">
        <v>6518</v>
      </c>
      <c r="F2243" s="126" t="s">
        <v>60027</v>
      </c>
      <c r="G2243" s="127" t="s">
        <v>60028</v>
      </c>
      <c r="H2243" s="111" t="s">
        <v>420</v>
      </c>
      <c r="I2243" s="128">
        <v>24.990000000000002</v>
      </c>
      <c r="J2243" s="42">
        <v>22847.536</v>
      </c>
      <c r="K2243" s="34">
        <v>570959.9246400001</v>
      </c>
      <c r="L2243" s="24">
        <v>551554.29</v>
      </c>
      <c r="M2243" s="129" t="s">
        <v>45</v>
      </c>
      <c r="N2243" s="129">
        <v>12</v>
      </c>
      <c r="O2243" s="130" t="s">
        <v>26</v>
      </c>
      <c r="P2243" s="116" t="s">
        <v>424</v>
      </c>
      <c r="Q2243" s="117" t="s">
        <v>63003</v>
      </c>
      <c r="R2243" s="117" t="s">
        <v>63002</v>
      </c>
      <c r="S2243" s="117" t="s">
        <v>57126</v>
      </c>
      <c r="T2243" s="117" t="s">
        <v>57126</v>
      </c>
      <c r="U2243" s="117" t="s">
        <v>57126</v>
      </c>
      <c r="V2243" s="114" t="s">
        <v>17</v>
      </c>
      <c r="W2243" s="118" t="s">
        <v>364</v>
      </c>
      <c r="X2243" s="115" t="str">
        <f>VLOOKUP(W2243,'Formato de datos '!$G$1:$H$240,2,0)</f>
        <v>Material Médico Quirurgico</v>
      </c>
      <c r="Y2243" s="129" t="s">
        <v>57</v>
      </c>
      <c r="Z2243" s="129"/>
      <c r="AA2243" s="131" t="s">
        <v>58450</v>
      </c>
      <c r="AB2243" s="129" t="s">
        <v>442</v>
      </c>
      <c r="AC2243" s="129"/>
      <c r="AD2243" s="130"/>
      <c r="AE2243" s="122">
        <v>2562</v>
      </c>
      <c r="AF2243" s="134"/>
    </row>
    <row r="2244" spans="1:32" s="135" customFormat="1" ht="60">
      <c r="A2244" s="133" t="s">
        <v>62915</v>
      </c>
      <c r="B2244" s="125" t="s">
        <v>58450</v>
      </c>
      <c r="C2244" s="125" t="s">
        <v>59193</v>
      </c>
      <c r="D2244" s="127" t="s">
        <v>29563</v>
      </c>
      <c r="E2244" s="111" t="s">
        <v>6518</v>
      </c>
      <c r="F2244" s="126" t="s">
        <v>60029</v>
      </c>
      <c r="G2244" s="127" t="s">
        <v>60030</v>
      </c>
      <c r="H2244" s="111" t="s">
        <v>420</v>
      </c>
      <c r="I2244" s="128">
        <v>26.459999999999997</v>
      </c>
      <c r="J2244" s="42">
        <v>20851.472000000002</v>
      </c>
      <c r="K2244" s="34">
        <v>551729.94912</v>
      </c>
      <c r="L2244" s="24">
        <v>514673.45999999996</v>
      </c>
      <c r="M2244" s="129" t="s">
        <v>45</v>
      </c>
      <c r="N2244" s="129">
        <v>12</v>
      </c>
      <c r="O2244" s="130" t="s">
        <v>26</v>
      </c>
      <c r="P2244" s="116" t="s">
        <v>424</v>
      </c>
      <c r="Q2244" s="117" t="s">
        <v>63003</v>
      </c>
      <c r="R2244" s="117" t="s">
        <v>63002</v>
      </c>
      <c r="S2244" s="117" t="s">
        <v>57126</v>
      </c>
      <c r="T2244" s="117" t="s">
        <v>57126</v>
      </c>
      <c r="U2244" s="117" t="s">
        <v>57126</v>
      </c>
      <c r="V2244" s="114" t="s">
        <v>17</v>
      </c>
      <c r="W2244" s="118" t="s">
        <v>364</v>
      </c>
      <c r="X2244" s="115" t="str">
        <f>VLOOKUP(W2244,'Formato de datos '!$G$1:$H$240,2,0)</f>
        <v>Material Médico Quirurgico</v>
      </c>
      <c r="Y2244" s="129" t="s">
        <v>57</v>
      </c>
      <c r="Z2244" s="129"/>
      <c r="AA2244" s="131" t="s">
        <v>58450</v>
      </c>
      <c r="AB2244" s="129" t="s">
        <v>442</v>
      </c>
      <c r="AC2244" s="129"/>
      <c r="AD2244" s="130"/>
      <c r="AE2244" s="122">
        <v>2563</v>
      </c>
      <c r="AF2244" s="134"/>
    </row>
    <row r="2245" spans="1:32" s="135" customFormat="1" ht="60">
      <c r="A2245" s="133" t="s">
        <v>62915</v>
      </c>
      <c r="B2245" s="125" t="s">
        <v>58450</v>
      </c>
      <c r="C2245" s="125" t="s">
        <v>59193</v>
      </c>
      <c r="D2245" s="127" t="s">
        <v>29563</v>
      </c>
      <c r="E2245" s="111" t="s">
        <v>6518</v>
      </c>
      <c r="F2245" s="126" t="s">
        <v>60031</v>
      </c>
      <c r="G2245" s="127" t="s">
        <v>60032</v>
      </c>
      <c r="H2245" s="111" t="s">
        <v>420</v>
      </c>
      <c r="I2245" s="128">
        <v>4.4099999999999993</v>
      </c>
      <c r="J2245" s="42">
        <v>19168.432000000001</v>
      </c>
      <c r="K2245" s="34">
        <v>84532.785119999986</v>
      </c>
      <c r="L2245" s="24">
        <v>76623.749999999985</v>
      </c>
      <c r="M2245" s="129" t="s">
        <v>45</v>
      </c>
      <c r="N2245" s="129">
        <v>12</v>
      </c>
      <c r="O2245" s="130" t="s">
        <v>26</v>
      </c>
      <c r="P2245" s="116" t="s">
        <v>424</v>
      </c>
      <c r="Q2245" s="117" t="s">
        <v>63003</v>
      </c>
      <c r="R2245" s="117" t="s">
        <v>63002</v>
      </c>
      <c r="S2245" s="117" t="s">
        <v>57126</v>
      </c>
      <c r="T2245" s="117" t="s">
        <v>57126</v>
      </c>
      <c r="U2245" s="117" t="s">
        <v>57126</v>
      </c>
      <c r="V2245" s="114" t="s">
        <v>17</v>
      </c>
      <c r="W2245" s="118" t="s">
        <v>364</v>
      </c>
      <c r="X2245" s="115" t="str">
        <f>VLOOKUP(W2245,'Formato de datos '!$G$1:$H$240,2,0)</f>
        <v>Material Médico Quirurgico</v>
      </c>
      <c r="Y2245" s="129" t="s">
        <v>57</v>
      </c>
      <c r="Z2245" s="129"/>
      <c r="AA2245" s="131" t="s">
        <v>58450</v>
      </c>
      <c r="AB2245" s="129" t="s">
        <v>442</v>
      </c>
      <c r="AC2245" s="129"/>
      <c r="AD2245" s="130"/>
      <c r="AE2245" s="122">
        <v>2564</v>
      </c>
      <c r="AF2245" s="134"/>
    </row>
    <row r="2246" spans="1:32" s="135" customFormat="1" ht="60">
      <c r="A2246" s="133" t="s">
        <v>62915</v>
      </c>
      <c r="B2246" s="125" t="s">
        <v>58450</v>
      </c>
      <c r="C2246" s="125" t="s">
        <v>59193</v>
      </c>
      <c r="D2246" s="127" t="s">
        <v>29563</v>
      </c>
      <c r="E2246" s="111" t="s">
        <v>6478</v>
      </c>
      <c r="F2246" s="126">
        <v>20038565</v>
      </c>
      <c r="G2246" s="127" t="s">
        <v>60033</v>
      </c>
      <c r="H2246" s="111" t="s">
        <v>420</v>
      </c>
      <c r="I2246" s="128">
        <v>270.47999999999996</v>
      </c>
      <c r="J2246" s="42">
        <v>260718.976</v>
      </c>
      <c r="K2246" s="34">
        <v>70519268.628479987</v>
      </c>
      <c r="L2246" s="24">
        <v>65782899.839999989</v>
      </c>
      <c r="M2246" s="129" t="s">
        <v>45</v>
      </c>
      <c r="N2246" s="129">
        <v>12</v>
      </c>
      <c r="O2246" s="130" t="s">
        <v>26</v>
      </c>
      <c r="P2246" s="116" t="s">
        <v>424</v>
      </c>
      <c r="Q2246" s="117" t="s">
        <v>63003</v>
      </c>
      <c r="R2246" s="117" t="s">
        <v>63002</v>
      </c>
      <c r="S2246" s="117" t="s">
        <v>57126</v>
      </c>
      <c r="T2246" s="117" t="s">
        <v>57126</v>
      </c>
      <c r="U2246" s="117" t="s">
        <v>57126</v>
      </c>
      <c r="V2246" s="114" t="s">
        <v>17</v>
      </c>
      <c r="W2246" s="118" t="s">
        <v>364</v>
      </c>
      <c r="X2246" s="115" t="str">
        <f>VLOOKUP(W2246,'Formato de datos '!$G$1:$H$240,2,0)</f>
        <v>Material Médico Quirurgico</v>
      </c>
      <c r="Y2246" s="129" t="s">
        <v>57</v>
      </c>
      <c r="Z2246" s="129"/>
      <c r="AA2246" s="131" t="s">
        <v>58450</v>
      </c>
      <c r="AB2246" s="129" t="s">
        <v>442</v>
      </c>
      <c r="AC2246" s="129"/>
      <c r="AD2246" s="130"/>
      <c r="AE2246" s="122">
        <v>2565</v>
      </c>
      <c r="AF2246" s="134"/>
    </row>
    <row r="2247" spans="1:32" s="135" customFormat="1" ht="60">
      <c r="A2247" s="133" t="s">
        <v>62915</v>
      </c>
      <c r="B2247" s="125" t="s">
        <v>58450</v>
      </c>
      <c r="C2247" s="125" t="s">
        <v>59193</v>
      </c>
      <c r="D2247" s="127" t="s">
        <v>29563</v>
      </c>
      <c r="E2247" s="111" t="s">
        <v>6478</v>
      </c>
      <c r="F2247" s="126">
        <v>20038564</v>
      </c>
      <c r="G2247" s="127" t="s">
        <v>60034</v>
      </c>
      <c r="H2247" s="111" t="s">
        <v>420</v>
      </c>
      <c r="I2247" s="128">
        <v>176.39999999999998</v>
      </c>
      <c r="J2247" s="42">
        <v>192960</v>
      </c>
      <c r="K2247" s="34">
        <v>34038143.999999993</v>
      </c>
      <c r="L2247" s="24">
        <v>31751999.999999996</v>
      </c>
      <c r="M2247" s="129" t="s">
        <v>45</v>
      </c>
      <c r="N2247" s="129">
        <v>12</v>
      </c>
      <c r="O2247" s="130" t="s">
        <v>26</v>
      </c>
      <c r="P2247" s="116" t="s">
        <v>424</v>
      </c>
      <c r="Q2247" s="117" t="s">
        <v>63003</v>
      </c>
      <c r="R2247" s="117" t="s">
        <v>63002</v>
      </c>
      <c r="S2247" s="117" t="s">
        <v>57126</v>
      </c>
      <c r="T2247" s="117" t="s">
        <v>57126</v>
      </c>
      <c r="U2247" s="117" t="s">
        <v>57126</v>
      </c>
      <c r="V2247" s="114" t="s">
        <v>17</v>
      </c>
      <c r="W2247" s="118" t="s">
        <v>364</v>
      </c>
      <c r="X2247" s="115" t="str">
        <f>VLOOKUP(W2247,'Formato de datos '!$G$1:$H$240,2,0)</f>
        <v>Material Médico Quirurgico</v>
      </c>
      <c r="Y2247" s="129" t="s">
        <v>57</v>
      </c>
      <c r="Z2247" s="129"/>
      <c r="AA2247" s="131" t="s">
        <v>58450</v>
      </c>
      <c r="AB2247" s="129" t="s">
        <v>442</v>
      </c>
      <c r="AC2247" s="129"/>
      <c r="AD2247" s="130"/>
      <c r="AE2247" s="122">
        <v>2566</v>
      </c>
      <c r="AF2247" s="134"/>
    </row>
    <row r="2248" spans="1:32" s="135" customFormat="1" ht="60">
      <c r="A2248" s="133" t="s">
        <v>62915</v>
      </c>
      <c r="B2248" s="125" t="s">
        <v>58450</v>
      </c>
      <c r="C2248" s="125" t="s">
        <v>59193</v>
      </c>
      <c r="D2248" s="127" t="s">
        <v>29563</v>
      </c>
      <c r="E2248" s="111" t="s">
        <v>6478</v>
      </c>
      <c r="F2248" s="126" t="s">
        <v>60035</v>
      </c>
      <c r="G2248" s="127" t="s">
        <v>60036</v>
      </c>
      <c r="H2248" s="111" t="s">
        <v>420</v>
      </c>
      <c r="I2248" s="128">
        <v>4230.66</v>
      </c>
      <c r="J2248" s="42">
        <v>24110.351999999999</v>
      </c>
      <c r="K2248" s="34">
        <v>102002701.79232</v>
      </c>
      <c r="L2248" s="24">
        <v>95151774.060000002</v>
      </c>
      <c r="M2248" s="129" t="s">
        <v>45</v>
      </c>
      <c r="N2248" s="129">
        <v>12</v>
      </c>
      <c r="O2248" s="130" t="s">
        <v>26</v>
      </c>
      <c r="P2248" s="116" t="s">
        <v>424</v>
      </c>
      <c r="Q2248" s="117" t="s">
        <v>63003</v>
      </c>
      <c r="R2248" s="117" t="s">
        <v>63002</v>
      </c>
      <c r="S2248" s="117" t="s">
        <v>57126</v>
      </c>
      <c r="T2248" s="117" t="s">
        <v>57126</v>
      </c>
      <c r="U2248" s="117" t="s">
        <v>57126</v>
      </c>
      <c r="V2248" s="114" t="s">
        <v>17</v>
      </c>
      <c r="W2248" s="118" t="s">
        <v>364</v>
      </c>
      <c r="X2248" s="115" t="str">
        <f>VLOOKUP(W2248,'Formato de datos '!$G$1:$H$240,2,0)</f>
        <v>Material Médico Quirurgico</v>
      </c>
      <c r="Y2248" s="129" t="s">
        <v>57</v>
      </c>
      <c r="Z2248" s="129"/>
      <c r="AA2248" s="131" t="s">
        <v>58450</v>
      </c>
      <c r="AB2248" s="129" t="s">
        <v>442</v>
      </c>
      <c r="AC2248" s="129"/>
      <c r="AD2248" s="130"/>
      <c r="AE2248" s="122">
        <v>2567</v>
      </c>
      <c r="AF2248" s="134"/>
    </row>
    <row r="2249" spans="1:32" s="135" customFormat="1" ht="60">
      <c r="A2249" s="133" t="s">
        <v>62915</v>
      </c>
      <c r="B2249" s="125" t="s">
        <v>58450</v>
      </c>
      <c r="C2249" s="125" t="s">
        <v>59193</v>
      </c>
      <c r="D2249" s="127" t="s">
        <v>29563</v>
      </c>
      <c r="E2249" s="111" t="s">
        <v>6478</v>
      </c>
      <c r="F2249" s="126" t="s">
        <v>60037</v>
      </c>
      <c r="G2249" s="127" t="s">
        <v>60038</v>
      </c>
      <c r="H2249" s="111" t="s">
        <v>420</v>
      </c>
      <c r="I2249" s="128">
        <v>124668.93599999997</v>
      </c>
      <c r="J2249" s="42">
        <v>2934.0639999999999</v>
      </c>
      <c r="K2249" s="34">
        <v>365786637.03590387</v>
      </c>
      <c r="L2249" s="24">
        <v>340181572.44339061</v>
      </c>
      <c r="M2249" s="129" t="s">
        <v>45</v>
      </c>
      <c r="N2249" s="129">
        <v>12</v>
      </c>
      <c r="O2249" s="130" t="s">
        <v>26</v>
      </c>
      <c r="P2249" s="116" t="s">
        <v>424</v>
      </c>
      <c r="Q2249" s="117" t="s">
        <v>63003</v>
      </c>
      <c r="R2249" s="117" t="s">
        <v>63002</v>
      </c>
      <c r="S2249" s="117" t="s">
        <v>57126</v>
      </c>
      <c r="T2249" s="117" t="s">
        <v>57126</v>
      </c>
      <c r="U2249" s="117" t="s">
        <v>57126</v>
      </c>
      <c r="V2249" s="114" t="s">
        <v>17</v>
      </c>
      <c r="W2249" s="118" t="s">
        <v>364</v>
      </c>
      <c r="X2249" s="115" t="str">
        <f>VLOOKUP(W2249,'Formato de datos '!$G$1:$H$240,2,0)</f>
        <v>Material Médico Quirurgico</v>
      </c>
      <c r="Y2249" s="129" t="s">
        <v>57</v>
      </c>
      <c r="Z2249" s="129"/>
      <c r="AA2249" s="131" t="s">
        <v>58450</v>
      </c>
      <c r="AB2249" s="129" t="s">
        <v>442</v>
      </c>
      <c r="AC2249" s="129"/>
      <c r="AD2249" s="130"/>
      <c r="AE2249" s="122">
        <v>2568</v>
      </c>
      <c r="AF2249" s="134"/>
    </row>
    <row r="2250" spans="1:32" s="135" customFormat="1" ht="60">
      <c r="A2250" s="133" t="s">
        <v>62915</v>
      </c>
      <c r="B2250" s="125" t="s">
        <v>58450</v>
      </c>
      <c r="C2250" s="125" t="s">
        <v>59193</v>
      </c>
      <c r="D2250" s="127" t="s">
        <v>29563</v>
      </c>
      <c r="E2250" s="111" t="s">
        <v>6491</v>
      </c>
      <c r="F2250" s="126" t="s">
        <v>60039</v>
      </c>
      <c r="G2250" s="127" t="s">
        <v>60040</v>
      </c>
      <c r="H2250" s="111" t="s">
        <v>420</v>
      </c>
      <c r="I2250" s="128">
        <v>1347.99</v>
      </c>
      <c r="J2250" s="42">
        <v>5740.5599999999995</v>
      </c>
      <c r="K2250" s="34">
        <v>7738217.4743999997</v>
      </c>
      <c r="L2250" s="24">
        <v>7196542.2511919988</v>
      </c>
      <c r="M2250" s="129" t="s">
        <v>45</v>
      </c>
      <c r="N2250" s="129">
        <v>12</v>
      </c>
      <c r="O2250" s="130" t="s">
        <v>26</v>
      </c>
      <c r="P2250" s="116" t="s">
        <v>424</v>
      </c>
      <c r="Q2250" s="117" t="s">
        <v>63003</v>
      </c>
      <c r="R2250" s="117" t="s">
        <v>63002</v>
      </c>
      <c r="S2250" s="117" t="s">
        <v>57126</v>
      </c>
      <c r="T2250" s="117" t="s">
        <v>57126</v>
      </c>
      <c r="U2250" s="117" t="s">
        <v>57126</v>
      </c>
      <c r="V2250" s="114" t="s">
        <v>17</v>
      </c>
      <c r="W2250" s="118" t="s">
        <v>364</v>
      </c>
      <c r="X2250" s="115" t="str">
        <f>VLOOKUP(W2250,'Formato de datos '!$G$1:$H$240,2,0)</f>
        <v>Material Médico Quirurgico</v>
      </c>
      <c r="Y2250" s="129" t="s">
        <v>57</v>
      </c>
      <c r="Z2250" s="129"/>
      <c r="AA2250" s="131" t="s">
        <v>58450</v>
      </c>
      <c r="AB2250" s="129" t="s">
        <v>442</v>
      </c>
      <c r="AC2250" s="129"/>
      <c r="AD2250" s="130"/>
      <c r="AE2250" s="122">
        <v>2569</v>
      </c>
      <c r="AF2250" s="134"/>
    </row>
    <row r="2251" spans="1:32" s="135" customFormat="1" ht="60">
      <c r="A2251" s="133" t="s">
        <v>62915</v>
      </c>
      <c r="B2251" s="125" t="s">
        <v>58450</v>
      </c>
      <c r="C2251" s="125" t="s">
        <v>59193</v>
      </c>
      <c r="D2251" s="127" t="s">
        <v>29563</v>
      </c>
      <c r="E2251" s="111" t="s">
        <v>6491</v>
      </c>
      <c r="F2251" s="126" t="s">
        <v>60041</v>
      </c>
      <c r="G2251" s="127" t="s">
        <v>60042</v>
      </c>
      <c r="H2251" s="111" t="s">
        <v>420</v>
      </c>
      <c r="I2251" s="128">
        <v>19548.059999999998</v>
      </c>
      <c r="J2251" s="42">
        <v>6378.4</v>
      </c>
      <c r="K2251" s="34">
        <v>124685345.90399998</v>
      </c>
      <c r="L2251" s="24">
        <v>116310956.99999999</v>
      </c>
      <c r="M2251" s="129" t="s">
        <v>45</v>
      </c>
      <c r="N2251" s="129">
        <v>12</v>
      </c>
      <c r="O2251" s="130" t="s">
        <v>26</v>
      </c>
      <c r="P2251" s="116" t="s">
        <v>424</v>
      </c>
      <c r="Q2251" s="117" t="s">
        <v>63003</v>
      </c>
      <c r="R2251" s="117" t="s">
        <v>63002</v>
      </c>
      <c r="S2251" s="117" t="s">
        <v>57126</v>
      </c>
      <c r="T2251" s="117" t="s">
        <v>57126</v>
      </c>
      <c r="U2251" s="117" t="s">
        <v>57126</v>
      </c>
      <c r="V2251" s="114" t="s">
        <v>17</v>
      </c>
      <c r="W2251" s="118" t="s">
        <v>364</v>
      </c>
      <c r="X2251" s="115" t="str">
        <f>VLOOKUP(W2251,'Formato de datos '!$G$1:$H$240,2,0)</f>
        <v>Material Médico Quirurgico</v>
      </c>
      <c r="Y2251" s="129" t="s">
        <v>57</v>
      </c>
      <c r="Z2251" s="129"/>
      <c r="AA2251" s="131" t="s">
        <v>58450</v>
      </c>
      <c r="AB2251" s="129" t="s">
        <v>442</v>
      </c>
      <c r="AC2251" s="129"/>
      <c r="AD2251" s="130"/>
      <c r="AE2251" s="122">
        <v>2570</v>
      </c>
      <c r="AF2251" s="134"/>
    </row>
    <row r="2252" spans="1:32" s="135" customFormat="1" ht="60">
      <c r="A2252" s="133" t="s">
        <v>62915</v>
      </c>
      <c r="B2252" s="125" t="s">
        <v>58450</v>
      </c>
      <c r="C2252" s="125" t="s">
        <v>59193</v>
      </c>
      <c r="D2252" s="127" t="s">
        <v>29563</v>
      </c>
      <c r="E2252" s="111" t="s">
        <v>6478</v>
      </c>
      <c r="F2252" s="126" t="s">
        <v>60043</v>
      </c>
      <c r="G2252" s="127" t="s">
        <v>60044</v>
      </c>
      <c r="H2252" s="111" t="s">
        <v>420</v>
      </c>
      <c r="I2252" s="128">
        <v>20</v>
      </c>
      <c r="J2252" s="42">
        <v>15946</v>
      </c>
      <c r="K2252" s="34">
        <v>318920</v>
      </c>
      <c r="L2252" s="24">
        <v>296595.60000000003</v>
      </c>
      <c r="M2252" s="129" t="s">
        <v>45</v>
      </c>
      <c r="N2252" s="129">
        <v>12</v>
      </c>
      <c r="O2252" s="130" t="s">
        <v>26</v>
      </c>
      <c r="P2252" s="116" t="s">
        <v>424</v>
      </c>
      <c r="Q2252" s="117" t="s">
        <v>63003</v>
      </c>
      <c r="R2252" s="117" t="s">
        <v>63002</v>
      </c>
      <c r="S2252" s="117" t="s">
        <v>57126</v>
      </c>
      <c r="T2252" s="117" t="s">
        <v>57126</v>
      </c>
      <c r="U2252" s="117" t="s">
        <v>57126</v>
      </c>
      <c r="V2252" s="114" t="s">
        <v>17</v>
      </c>
      <c r="W2252" s="118" t="s">
        <v>364</v>
      </c>
      <c r="X2252" s="115" t="str">
        <f>VLOOKUP(W2252,'Formato de datos '!$G$1:$H$240,2,0)</f>
        <v>Material Médico Quirurgico</v>
      </c>
      <c r="Y2252" s="129" t="s">
        <v>57</v>
      </c>
      <c r="Z2252" s="129"/>
      <c r="AA2252" s="131" t="s">
        <v>58450</v>
      </c>
      <c r="AB2252" s="129" t="s">
        <v>442</v>
      </c>
      <c r="AC2252" s="129"/>
      <c r="AD2252" s="130"/>
      <c r="AE2252" s="122">
        <v>2571</v>
      </c>
      <c r="AF2252" s="134"/>
    </row>
    <row r="2253" spans="1:32" s="135" customFormat="1" ht="60">
      <c r="A2253" s="133" t="s">
        <v>62915</v>
      </c>
      <c r="B2253" s="125" t="s">
        <v>58450</v>
      </c>
      <c r="C2253" s="125" t="s">
        <v>59193</v>
      </c>
      <c r="D2253" s="127" t="s">
        <v>29563</v>
      </c>
      <c r="E2253" s="111" t="s">
        <v>6478</v>
      </c>
      <c r="F2253" s="126" t="s">
        <v>60045</v>
      </c>
      <c r="G2253" s="127" t="s">
        <v>60046</v>
      </c>
      <c r="H2253" s="111" t="s">
        <v>420</v>
      </c>
      <c r="I2253" s="128">
        <v>1.47</v>
      </c>
      <c r="J2253" s="42">
        <v>263220</v>
      </c>
      <c r="K2253" s="34">
        <v>386933.39999999997</v>
      </c>
      <c r="L2253" s="24">
        <v>361620</v>
      </c>
      <c r="M2253" s="129" t="s">
        <v>45</v>
      </c>
      <c r="N2253" s="129">
        <v>12</v>
      </c>
      <c r="O2253" s="130" t="s">
        <v>26</v>
      </c>
      <c r="P2253" s="116" t="s">
        <v>424</v>
      </c>
      <c r="Q2253" s="117" t="s">
        <v>63003</v>
      </c>
      <c r="R2253" s="117" t="s">
        <v>63002</v>
      </c>
      <c r="S2253" s="117" t="s">
        <v>57126</v>
      </c>
      <c r="T2253" s="117" t="s">
        <v>57126</v>
      </c>
      <c r="U2253" s="117" t="s">
        <v>57126</v>
      </c>
      <c r="V2253" s="114" t="s">
        <v>17</v>
      </c>
      <c r="W2253" s="118" t="s">
        <v>364</v>
      </c>
      <c r="X2253" s="115" t="str">
        <f>VLOOKUP(W2253,'Formato de datos '!$G$1:$H$240,2,0)</f>
        <v>Material Médico Quirurgico</v>
      </c>
      <c r="Y2253" s="129" t="s">
        <v>57</v>
      </c>
      <c r="Z2253" s="129"/>
      <c r="AA2253" s="131" t="s">
        <v>58450</v>
      </c>
      <c r="AB2253" s="129" t="s">
        <v>442</v>
      </c>
      <c r="AC2253" s="129"/>
      <c r="AD2253" s="130"/>
      <c r="AE2253" s="122">
        <v>2572</v>
      </c>
      <c r="AF2253" s="134"/>
    </row>
    <row r="2254" spans="1:32" s="135" customFormat="1" ht="60">
      <c r="A2254" s="133" t="s">
        <v>62915</v>
      </c>
      <c r="B2254" s="125" t="s">
        <v>58450</v>
      </c>
      <c r="C2254" s="125" t="s">
        <v>59193</v>
      </c>
      <c r="D2254" s="127" t="s">
        <v>29563</v>
      </c>
      <c r="E2254" s="111" t="s">
        <v>6478</v>
      </c>
      <c r="F2254" s="126" t="s">
        <v>60047</v>
      </c>
      <c r="G2254" s="127" t="s">
        <v>60048</v>
      </c>
      <c r="H2254" s="111" t="s">
        <v>420</v>
      </c>
      <c r="I2254" s="128">
        <v>2.94</v>
      </c>
      <c r="J2254" s="42">
        <v>15946</v>
      </c>
      <c r="K2254" s="34">
        <v>46881.24</v>
      </c>
      <c r="L2254" s="24">
        <v>43599.553200000002</v>
      </c>
      <c r="M2254" s="129" t="s">
        <v>45</v>
      </c>
      <c r="N2254" s="129">
        <v>12</v>
      </c>
      <c r="O2254" s="130" t="s">
        <v>26</v>
      </c>
      <c r="P2254" s="116" t="s">
        <v>424</v>
      </c>
      <c r="Q2254" s="117" t="s">
        <v>63003</v>
      </c>
      <c r="R2254" s="117" t="s">
        <v>63002</v>
      </c>
      <c r="S2254" s="117" t="s">
        <v>57126</v>
      </c>
      <c r="T2254" s="117" t="s">
        <v>57126</v>
      </c>
      <c r="U2254" s="117" t="s">
        <v>57126</v>
      </c>
      <c r="V2254" s="114" t="s">
        <v>17</v>
      </c>
      <c r="W2254" s="118" t="s">
        <v>364</v>
      </c>
      <c r="X2254" s="115" t="str">
        <f>VLOOKUP(W2254,'Formato de datos '!$G$1:$H$240,2,0)</f>
        <v>Material Médico Quirurgico</v>
      </c>
      <c r="Y2254" s="129" t="s">
        <v>57</v>
      </c>
      <c r="Z2254" s="129"/>
      <c r="AA2254" s="131" t="s">
        <v>58450</v>
      </c>
      <c r="AB2254" s="129" t="s">
        <v>442</v>
      </c>
      <c r="AC2254" s="129"/>
      <c r="AD2254" s="130"/>
      <c r="AE2254" s="122">
        <v>2573</v>
      </c>
      <c r="AF2254" s="134"/>
    </row>
    <row r="2255" spans="1:32" s="135" customFormat="1" ht="60">
      <c r="A2255" s="133" t="s">
        <v>62915</v>
      </c>
      <c r="B2255" s="125" t="s">
        <v>58450</v>
      </c>
      <c r="C2255" s="125" t="s">
        <v>59193</v>
      </c>
      <c r="D2255" s="127" t="s">
        <v>29563</v>
      </c>
      <c r="E2255" s="111" t="s">
        <v>6478</v>
      </c>
      <c r="F2255" s="126">
        <v>40000292</v>
      </c>
      <c r="G2255" s="127" t="s">
        <v>60049</v>
      </c>
      <c r="H2255" s="111" t="s">
        <v>420</v>
      </c>
      <c r="I2255" s="128">
        <v>1017.24</v>
      </c>
      <c r="J2255" s="42">
        <v>484.75839999999999</v>
      </c>
      <c r="K2255" s="34">
        <v>493115.63481600001</v>
      </c>
      <c r="L2255" s="24">
        <v>484206.24</v>
      </c>
      <c r="M2255" s="129" t="s">
        <v>45</v>
      </c>
      <c r="N2255" s="129">
        <v>12</v>
      </c>
      <c r="O2255" s="130" t="s">
        <v>26</v>
      </c>
      <c r="P2255" s="116" t="s">
        <v>424</v>
      </c>
      <c r="Q2255" s="117" t="s">
        <v>63003</v>
      </c>
      <c r="R2255" s="117" t="s">
        <v>63002</v>
      </c>
      <c r="S2255" s="117" t="s">
        <v>57126</v>
      </c>
      <c r="T2255" s="117" t="s">
        <v>57126</v>
      </c>
      <c r="U2255" s="117" t="s">
        <v>57126</v>
      </c>
      <c r="V2255" s="114" t="s">
        <v>17</v>
      </c>
      <c r="W2255" s="118" t="s">
        <v>364</v>
      </c>
      <c r="X2255" s="115" t="str">
        <f>VLOOKUP(W2255,'Formato de datos '!$G$1:$H$240,2,0)</f>
        <v>Material Médico Quirurgico</v>
      </c>
      <c r="Y2255" s="129" t="s">
        <v>57</v>
      </c>
      <c r="Z2255" s="129"/>
      <c r="AA2255" s="131" t="s">
        <v>58450</v>
      </c>
      <c r="AB2255" s="129" t="s">
        <v>442</v>
      </c>
      <c r="AC2255" s="129"/>
      <c r="AD2255" s="130"/>
      <c r="AE2255" s="122">
        <v>2574</v>
      </c>
      <c r="AF2255" s="134"/>
    </row>
    <row r="2256" spans="1:32" s="135" customFormat="1" ht="60">
      <c r="A2256" s="133" t="s">
        <v>62915</v>
      </c>
      <c r="B2256" s="125" t="s">
        <v>58450</v>
      </c>
      <c r="C2256" s="125" t="s">
        <v>59193</v>
      </c>
      <c r="D2256" s="127" t="s">
        <v>29563</v>
      </c>
      <c r="E2256" s="111" t="s">
        <v>6478</v>
      </c>
      <c r="F2256" s="126">
        <v>40000959</v>
      </c>
      <c r="G2256" s="127" t="s">
        <v>60050</v>
      </c>
      <c r="H2256" s="111" t="s">
        <v>420</v>
      </c>
      <c r="I2256" s="128">
        <v>12158.369999999999</v>
      </c>
      <c r="J2256" s="42">
        <v>509.32</v>
      </c>
      <c r="K2256" s="34">
        <v>6192501.0083999997</v>
      </c>
      <c r="L2256" s="24">
        <v>5787384.1199999992</v>
      </c>
      <c r="M2256" s="129" t="s">
        <v>45</v>
      </c>
      <c r="N2256" s="129">
        <v>12</v>
      </c>
      <c r="O2256" s="130" t="s">
        <v>26</v>
      </c>
      <c r="P2256" s="116" t="s">
        <v>424</v>
      </c>
      <c r="Q2256" s="117" t="s">
        <v>63003</v>
      </c>
      <c r="R2256" s="117" t="s">
        <v>63002</v>
      </c>
      <c r="S2256" s="117" t="s">
        <v>57126</v>
      </c>
      <c r="T2256" s="117" t="s">
        <v>57126</v>
      </c>
      <c r="U2256" s="117" t="s">
        <v>57126</v>
      </c>
      <c r="V2256" s="114" t="s">
        <v>17</v>
      </c>
      <c r="W2256" s="118" t="s">
        <v>364</v>
      </c>
      <c r="X2256" s="115" t="str">
        <f>VLOOKUP(W2256,'Formato de datos '!$G$1:$H$240,2,0)</f>
        <v>Material Médico Quirurgico</v>
      </c>
      <c r="Y2256" s="129" t="s">
        <v>57</v>
      </c>
      <c r="Z2256" s="129"/>
      <c r="AA2256" s="131" t="s">
        <v>58450</v>
      </c>
      <c r="AB2256" s="129" t="s">
        <v>442</v>
      </c>
      <c r="AC2256" s="129"/>
      <c r="AD2256" s="130"/>
      <c r="AE2256" s="122">
        <v>2575</v>
      </c>
      <c r="AF2256" s="134"/>
    </row>
    <row r="2257" spans="1:32" s="135" customFormat="1" ht="60">
      <c r="A2257" s="133" t="s">
        <v>62915</v>
      </c>
      <c r="B2257" s="125" t="s">
        <v>58450</v>
      </c>
      <c r="C2257" s="125" t="s">
        <v>59193</v>
      </c>
      <c r="D2257" s="127" t="s">
        <v>29563</v>
      </c>
      <c r="E2257" s="111" t="s">
        <v>6478</v>
      </c>
      <c r="F2257" s="126">
        <v>40000293</v>
      </c>
      <c r="G2257" s="127" t="s">
        <v>60051</v>
      </c>
      <c r="H2257" s="111" t="s">
        <v>420</v>
      </c>
      <c r="I2257" s="128">
        <v>63.209999999999994</v>
      </c>
      <c r="J2257" s="42">
        <v>750.41071999999997</v>
      </c>
      <c r="K2257" s="34">
        <v>47433.461611199993</v>
      </c>
      <c r="L2257" s="24">
        <v>30087.959999999995</v>
      </c>
      <c r="M2257" s="129" t="s">
        <v>45</v>
      </c>
      <c r="N2257" s="129">
        <v>12</v>
      </c>
      <c r="O2257" s="130" t="s">
        <v>26</v>
      </c>
      <c r="P2257" s="116" t="s">
        <v>424</v>
      </c>
      <c r="Q2257" s="117" t="s">
        <v>63003</v>
      </c>
      <c r="R2257" s="117" t="s">
        <v>63002</v>
      </c>
      <c r="S2257" s="117" t="s">
        <v>57126</v>
      </c>
      <c r="T2257" s="117" t="s">
        <v>57126</v>
      </c>
      <c r="U2257" s="117" t="s">
        <v>57126</v>
      </c>
      <c r="V2257" s="114" t="s">
        <v>17</v>
      </c>
      <c r="W2257" s="118" t="s">
        <v>364</v>
      </c>
      <c r="X2257" s="115" t="str">
        <f>VLOOKUP(W2257,'Formato de datos '!$G$1:$H$240,2,0)</f>
        <v>Material Médico Quirurgico</v>
      </c>
      <c r="Y2257" s="129" t="s">
        <v>57</v>
      </c>
      <c r="Z2257" s="129"/>
      <c r="AA2257" s="131" t="s">
        <v>58450</v>
      </c>
      <c r="AB2257" s="129" t="s">
        <v>442</v>
      </c>
      <c r="AC2257" s="129"/>
      <c r="AD2257" s="130"/>
      <c r="AE2257" s="122">
        <v>2576</v>
      </c>
      <c r="AF2257" s="134"/>
    </row>
    <row r="2258" spans="1:32" s="135" customFormat="1" ht="60">
      <c r="A2258" s="133" t="s">
        <v>62915</v>
      </c>
      <c r="B2258" s="125" t="s">
        <v>58450</v>
      </c>
      <c r="C2258" s="125" t="s">
        <v>59193</v>
      </c>
      <c r="D2258" s="127" t="s">
        <v>29563</v>
      </c>
      <c r="E2258" s="111" t="s">
        <v>6478</v>
      </c>
      <c r="F2258" s="126">
        <v>40000294</v>
      </c>
      <c r="G2258" s="127" t="s">
        <v>60052</v>
      </c>
      <c r="H2258" s="111" t="s">
        <v>420</v>
      </c>
      <c r="I2258" s="128">
        <v>11956.98</v>
      </c>
      <c r="J2258" s="42">
        <v>625.49142857142851</v>
      </c>
      <c r="K2258" s="34">
        <v>7478988.5015999991</v>
      </c>
      <c r="L2258" s="24">
        <v>6989708.8799999999</v>
      </c>
      <c r="M2258" s="129" t="s">
        <v>45</v>
      </c>
      <c r="N2258" s="129">
        <v>12</v>
      </c>
      <c r="O2258" s="130" t="s">
        <v>26</v>
      </c>
      <c r="P2258" s="116" t="s">
        <v>424</v>
      </c>
      <c r="Q2258" s="117" t="s">
        <v>63003</v>
      </c>
      <c r="R2258" s="117" t="s">
        <v>63002</v>
      </c>
      <c r="S2258" s="117" t="s">
        <v>57126</v>
      </c>
      <c r="T2258" s="117" t="s">
        <v>57126</v>
      </c>
      <c r="U2258" s="117" t="s">
        <v>57126</v>
      </c>
      <c r="V2258" s="114" t="s">
        <v>17</v>
      </c>
      <c r="W2258" s="118" t="s">
        <v>364</v>
      </c>
      <c r="X2258" s="115" t="str">
        <f>VLOOKUP(W2258,'Formato de datos '!$G$1:$H$240,2,0)</f>
        <v>Material Médico Quirurgico</v>
      </c>
      <c r="Y2258" s="129" t="s">
        <v>57</v>
      </c>
      <c r="Z2258" s="129"/>
      <c r="AA2258" s="131" t="s">
        <v>58450</v>
      </c>
      <c r="AB2258" s="129" t="s">
        <v>442</v>
      </c>
      <c r="AC2258" s="129"/>
      <c r="AD2258" s="130"/>
      <c r="AE2258" s="122">
        <v>2577</v>
      </c>
      <c r="AF2258" s="134"/>
    </row>
    <row r="2259" spans="1:32" s="135" customFormat="1" ht="60">
      <c r="A2259" s="133" t="s">
        <v>62915</v>
      </c>
      <c r="B2259" s="125" t="s">
        <v>58450</v>
      </c>
      <c r="C2259" s="125" t="s">
        <v>59193</v>
      </c>
      <c r="D2259" s="127" t="s">
        <v>29563</v>
      </c>
      <c r="E2259" s="111" t="s">
        <v>6478</v>
      </c>
      <c r="F2259" s="126">
        <v>40000295</v>
      </c>
      <c r="G2259" s="127" t="s">
        <v>60053</v>
      </c>
      <c r="H2259" s="111" t="s">
        <v>420</v>
      </c>
      <c r="I2259" s="128">
        <v>9319.7999999999993</v>
      </c>
      <c r="J2259" s="42">
        <v>506.44495999999998</v>
      </c>
      <c r="K2259" s="34">
        <v>4719965.7382079996</v>
      </c>
      <c r="L2259" s="24">
        <v>4436224.8</v>
      </c>
      <c r="M2259" s="129" t="s">
        <v>45</v>
      </c>
      <c r="N2259" s="129">
        <v>12</v>
      </c>
      <c r="O2259" s="130" t="s">
        <v>26</v>
      </c>
      <c r="P2259" s="116" t="s">
        <v>424</v>
      </c>
      <c r="Q2259" s="117" t="s">
        <v>63003</v>
      </c>
      <c r="R2259" s="117" t="s">
        <v>63002</v>
      </c>
      <c r="S2259" s="117" t="s">
        <v>57126</v>
      </c>
      <c r="T2259" s="117" t="s">
        <v>57126</v>
      </c>
      <c r="U2259" s="117" t="s">
        <v>57126</v>
      </c>
      <c r="V2259" s="114" t="s">
        <v>17</v>
      </c>
      <c r="W2259" s="118" t="s">
        <v>364</v>
      </c>
      <c r="X2259" s="115" t="str">
        <f>VLOOKUP(W2259,'Formato de datos '!$G$1:$H$240,2,0)</f>
        <v>Material Médico Quirurgico</v>
      </c>
      <c r="Y2259" s="129" t="s">
        <v>57</v>
      </c>
      <c r="Z2259" s="129"/>
      <c r="AA2259" s="131" t="s">
        <v>58450</v>
      </c>
      <c r="AB2259" s="129" t="s">
        <v>442</v>
      </c>
      <c r="AC2259" s="129"/>
      <c r="AD2259" s="130"/>
      <c r="AE2259" s="122">
        <v>2578</v>
      </c>
      <c r="AF2259" s="134"/>
    </row>
    <row r="2260" spans="1:32" s="135" customFormat="1" ht="75">
      <c r="A2260" s="133" t="s">
        <v>62915</v>
      </c>
      <c r="B2260" s="125" t="s">
        <v>58450</v>
      </c>
      <c r="C2260" s="125" t="s">
        <v>59193</v>
      </c>
      <c r="D2260" s="127" t="s">
        <v>29563</v>
      </c>
      <c r="E2260" s="111" t="s">
        <v>6494</v>
      </c>
      <c r="F2260" s="126" t="s">
        <v>60054</v>
      </c>
      <c r="G2260" s="127" t="s">
        <v>60055</v>
      </c>
      <c r="H2260" s="111" t="s">
        <v>420</v>
      </c>
      <c r="I2260" s="128">
        <v>124.94999999999999</v>
      </c>
      <c r="J2260" s="42">
        <v>427097.66399999999</v>
      </c>
      <c r="K2260" s="34">
        <v>53365853.116799995</v>
      </c>
      <c r="L2260" s="24">
        <v>49630243.398623995</v>
      </c>
      <c r="M2260" s="129" t="s">
        <v>45</v>
      </c>
      <c r="N2260" s="129">
        <v>12</v>
      </c>
      <c r="O2260" s="130" t="s">
        <v>26</v>
      </c>
      <c r="P2260" s="116" t="s">
        <v>424</v>
      </c>
      <c r="Q2260" s="117" t="s">
        <v>63003</v>
      </c>
      <c r="R2260" s="117" t="s">
        <v>63002</v>
      </c>
      <c r="S2260" s="117" t="s">
        <v>57126</v>
      </c>
      <c r="T2260" s="117" t="s">
        <v>57126</v>
      </c>
      <c r="U2260" s="117" t="s">
        <v>57126</v>
      </c>
      <c r="V2260" s="114" t="s">
        <v>17</v>
      </c>
      <c r="W2260" s="118" t="s">
        <v>364</v>
      </c>
      <c r="X2260" s="115" t="str">
        <f>VLOOKUP(W2260,'Formato de datos '!$G$1:$H$240,2,0)</f>
        <v>Material Médico Quirurgico</v>
      </c>
      <c r="Y2260" s="129" t="s">
        <v>57</v>
      </c>
      <c r="Z2260" s="129"/>
      <c r="AA2260" s="131" t="s">
        <v>58450</v>
      </c>
      <c r="AB2260" s="129" t="s">
        <v>442</v>
      </c>
      <c r="AC2260" s="129"/>
      <c r="AD2260" s="130"/>
      <c r="AE2260" s="122">
        <v>2579</v>
      </c>
      <c r="AF2260" s="134"/>
    </row>
    <row r="2261" spans="1:32" s="135" customFormat="1" ht="60">
      <c r="A2261" s="133" t="s">
        <v>62915</v>
      </c>
      <c r="B2261" s="125" t="s">
        <v>58450</v>
      </c>
      <c r="C2261" s="125" t="s">
        <v>59193</v>
      </c>
      <c r="D2261" s="127" t="s">
        <v>29563</v>
      </c>
      <c r="E2261" s="111" t="s">
        <v>6494</v>
      </c>
      <c r="F2261" s="126" t="s">
        <v>60056</v>
      </c>
      <c r="G2261" s="127" t="s">
        <v>60057</v>
      </c>
      <c r="H2261" s="111" t="s">
        <v>420</v>
      </c>
      <c r="I2261" s="128">
        <v>42.629999999999995</v>
      </c>
      <c r="J2261" s="42">
        <v>364416.10880000005</v>
      </c>
      <c r="K2261" s="34">
        <v>15535058.718144</v>
      </c>
      <c r="L2261" s="24">
        <v>14447604.60787392</v>
      </c>
      <c r="M2261" s="129" t="s">
        <v>45</v>
      </c>
      <c r="N2261" s="129">
        <v>12</v>
      </c>
      <c r="O2261" s="130" t="s">
        <v>26</v>
      </c>
      <c r="P2261" s="116" t="s">
        <v>424</v>
      </c>
      <c r="Q2261" s="117" t="s">
        <v>63003</v>
      </c>
      <c r="R2261" s="117" t="s">
        <v>63002</v>
      </c>
      <c r="S2261" s="117" t="s">
        <v>57126</v>
      </c>
      <c r="T2261" s="117" t="s">
        <v>57126</v>
      </c>
      <c r="U2261" s="117" t="s">
        <v>57126</v>
      </c>
      <c r="V2261" s="114" t="s">
        <v>17</v>
      </c>
      <c r="W2261" s="118" t="s">
        <v>364</v>
      </c>
      <c r="X2261" s="115" t="str">
        <f>VLOOKUP(W2261,'Formato de datos '!$G$1:$H$240,2,0)</f>
        <v>Material Médico Quirurgico</v>
      </c>
      <c r="Y2261" s="129" t="s">
        <v>57</v>
      </c>
      <c r="Z2261" s="129"/>
      <c r="AA2261" s="131" t="s">
        <v>58450</v>
      </c>
      <c r="AB2261" s="129" t="s">
        <v>442</v>
      </c>
      <c r="AC2261" s="129"/>
      <c r="AD2261" s="130"/>
      <c r="AE2261" s="122">
        <v>2580</v>
      </c>
      <c r="AF2261" s="134"/>
    </row>
    <row r="2262" spans="1:32" s="135" customFormat="1" ht="60">
      <c r="A2262" s="133" t="s">
        <v>62915</v>
      </c>
      <c r="B2262" s="125" t="s">
        <v>58450</v>
      </c>
      <c r="C2262" s="125" t="s">
        <v>59193</v>
      </c>
      <c r="D2262" s="127" t="s">
        <v>29563</v>
      </c>
      <c r="E2262" s="111" t="s">
        <v>6494</v>
      </c>
      <c r="F2262" s="126" t="s">
        <v>60058</v>
      </c>
      <c r="G2262" s="127" t="s">
        <v>60059</v>
      </c>
      <c r="H2262" s="111" t="s">
        <v>420</v>
      </c>
      <c r="I2262" s="128">
        <v>126.41999999999999</v>
      </c>
      <c r="J2262" s="42">
        <v>267126.11631999997</v>
      </c>
      <c r="K2262" s="34">
        <v>33770083.625174396</v>
      </c>
      <c r="L2262" s="24">
        <v>31406177.771412183</v>
      </c>
      <c r="M2262" s="129" t="s">
        <v>45</v>
      </c>
      <c r="N2262" s="129">
        <v>12</v>
      </c>
      <c r="O2262" s="130" t="s">
        <v>26</v>
      </c>
      <c r="P2262" s="116" t="s">
        <v>424</v>
      </c>
      <c r="Q2262" s="117" t="s">
        <v>63003</v>
      </c>
      <c r="R2262" s="117" t="s">
        <v>63002</v>
      </c>
      <c r="S2262" s="117" t="s">
        <v>57126</v>
      </c>
      <c r="T2262" s="117" t="s">
        <v>57126</v>
      </c>
      <c r="U2262" s="117" t="s">
        <v>57126</v>
      </c>
      <c r="V2262" s="114" t="s">
        <v>17</v>
      </c>
      <c r="W2262" s="118" t="s">
        <v>364</v>
      </c>
      <c r="X2262" s="115" t="str">
        <f>VLOOKUP(W2262,'Formato de datos '!$G$1:$H$240,2,0)</f>
        <v>Material Médico Quirurgico</v>
      </c>
      <c r="Y2262" s="129" t="s">
        <v>57</v>
      </c>
      <c r="Z2262" s="129"/>
      <c r="AA2262" s="131" t="s">
        <v>58450</v>
      </c>
      <c r="AB2262" s="129" t="s">
        <v>442</v>
      </c>
      <c r="AC2262" s="129"/>
      <c r="AD2262" s="130"/>
      <c r="AE2262" s="122">
        <v>2581</v>
      </c>
      <c r="AF2262" s="134"/>
    </row>
    <row r="2263" spans="1:32" s="135" customFormat="1" ht="195">
      <c r="A2263" s="133" t="s">
        <v>62915</v>
      </c>
      <c r="B2263" s="125" t="s">
        <v>58450</v>
      </c>
      <c r="C2263" s="125" t="s">
        <v>59193</v>
      </c>
      <c r="D2263" s="127" t="s">
        <v>29563</v>
      </c>
      <c r="E2263" s="111" t="s">
        <v>6478</v>
      </c>
      <c r="F2263" s="126">
        <v>19984681</v>
      </c>
      <c r="G2263" s="127" t="s">
        <v>60060</v>
      </c>
      <c r="H2263" s="111" t="s">
        <v>420</v>
      </c>
      <c r="I2263" s="128">
        <v>282.23999999999995</v>
      </c>
      <c r="J2263" s="42">
        <v>1470033.6</v>
      </c>
      <c r="K2263" s="34">
        <v>414902283.26399994</v>
      </c>
      <c r="L2263" s="24">
        <v>387035711.99999994</v>
      </c>
      <c r="M2263" s="129" t="s">
        <v>45</v>
      </c>
      <c r="N2263" s="129">
        <v>12</v>
      </c>
      <c r="O2263" s="130" t="s">
        <v>26</v>
      </c>
      <c r="P2263" s="116" t="s">
        <v>424</v>
      </c>
      <c r="Q2263" s="117" t="s">
        <v>63003</v>
      </c>
      <c r="R2263" s="117" t="s">
        <v>63002</v>
      </c>
      <c r="S2263" s="117" t="s">
        <v>57126</v>
      </c>
      <c r="T2263" s="117" t="s">
        <v>57126</v>
      </c>
      <c r="U2263" s="117" t="s">
        <v>57126</v>
      </c>
      <c r="V2263" s="114" t="s">
        <v>17</v>
      </c>
      <c r="W2263" s="118" t="s">
        <v>364</v>
      </c>
      <c r="X2263" s="115" t="str">
        <f>VLOOKUP(W2263,'Formato de datos '!$G$1:$H$240,2,0)</f>
        <v>Material Médico Quirurgico</v>
      </c>
      <c r="Y2263" s="129" t="s">
        <v>57</v>
      </c>
      <c r="Z2263" s="129"/>
      <c r="AA2263" s="131" t="s">
        <v>58450</v>
      </c>
      <c r="AB2263" s="129" t="s">
        <v>442</v>
      </c>
      <c r="AC2263" s="129"/>
      <c r="AD2263" s="130"/>
      <c r="AE2263" s="122">
        <v>2582</v>
      </c>
      <c r="AF2263" s="134"/>
    </row>
    <row r="2264" spans="1:32" s="135" customFormat="1" ht="90">
      <c r="A2264" s="133" t="s">
        <v>62915</v>
      </c>
      <c r="B2264" s="125" t="s">
        <v>58450</v>
      </c>
      <c r="C2264" s="125" t="s">
        <v>59193</v>
      </c>
      <c r="D2264" s="127" t="s">
        <v>29563</v>
      </c>
      <c r="E2264" s="111" t="s">
        <v>6478</v>
      </c>
      <c r="F2264" s="126" t="s">
        <v>60061</v>
      </c>
      <c r="G2264" s="127" t="s">
        <v>60062</v>
      </c>
      <c r="H2264" s="111" t="s">
        <v>420</v>
      </c>
      <c r="I2264" s="128">
        <v>58.8</v>
      </c>
      <c r="J2264" s="42">
        <v>450240</v>
      </c>
      <c r="K2264" s="34">
        <v>26474112</v>
      </c>
      <c r="L2264" s="24">
        <v>24620924.16</v>
      </c>
      <c r="M2264" s="129" t="s">
        <v>45</v>
      </c>
      <c r="N2264" s="129">
        <v>12</v>
      </c>
      <c r="O2264" s="130" t="s">
        <v>26</v>
      </c>
      <c r="P2264" s="116" t="s">
        <v>424</v>
      </c>
      <c r="Q2264" s="117" t="s">
        <v>63003</v>
      </c>
      <c r="R2264" s="117" t="s">
        <v>63002</v>
      </c>
      <c r="S2264" s="117" t="s">
        <v>57126</v>
      </c>
      <c r="T2264" s="117" t="s">
        <v>57126</v>
      </c>
      <c r="U2264" s="117" t="s">
        <v>57126</v>
      </c>
      <c r="V2264" s="114" t="s">
        <v>17</v>
      </c>
      <c r="W2264" s="118" t="s">
        <v>364</v>
      </c>
      <c r="X2264" s="115" t="str">
        <f>VLOOKUP(W2264,'Formato de datos '!$G$1:$H$240,2,0)</f>
        <v>Material Médico Quirurgico</v>
      </c>
      <c r="Y2264" s="129" t="s">
        <v>57</v>
      </c>
      <c r="Z2264" s="129"/>
      <c r="AA2264" s="131" t="s">
        <v>58450</v>
      </c>
      <c r="AB2264" s="129" t="s">
        <v>442</v>
      </c>
      <c r="AC2264" s="129"/>
      <c r="AD2264" s="130"/>
      <c r="AE2264" s="122">
        <v>2583</v>
      </c>
      <c r="AF2264" s="134"/>
    </row>
    <row r="2265" spans="1:32" s="135" customFormat="1" ht="60">
      <c r="A2265" s="133" t="s">
        <v>62915</v>
      </c>
      <c r="B2265" s="125" t="s">
        <v>58450</v>
      </c>
      <c r="C2265" s="125" t="s">
        <v>59193</v>
      </c>
      <c r="D2265" s="127" t="s">
        <v>29563</v>
      </c>
      <c r="E2265" s="111" t="s">
        <v>6478</v>
      </c>
      <c r="F2265" s="126" t="s">
        <v>60063</v>
      </c>
      <c r="G2265" s="127" t="s">
        <v>60064</v>
      </c>
      <c r="H2265" s="111" t="s">
        <v>420</v>
      </c>
      <c r="I2265" s="128">
        <v>14.7</v>
      </c>
      <c r="J2265" s="42">
        <v>85242.224000000002</v>
      </c>
      <c r="K2265" s="34">
        <v>1253060.6928000001</v>
      </c>
      <c r="L2265" s="24">
        <v>1165346.4443039999</v>
      </c>
      <c r="M2265" s="129" t="s">
        <v>45</v>
      </c>
      <c r="N2265" s="129">
        <v>12</v>
      </c>
      <c r="O2265" s="130" t="s">
        <v>26</v>
      </c>
      <c r="P2265" s="116" t="s">
        <v>424</v>
      </c>
      <c r="Q2265" s="117" t="s">
        <v>63003</v>
      </c>
      <c r="R2265" s="117" t="s">
        <v>63002</v>
      </c>
      <c r="S2265" s="117" t="s">
        <v>57126</v>
      </c>
      <c r="T2265" s="117" t="s">
        <v>57126</v>
      </c>
      <c r="U2265" s="117" t="s">
        <v>57126</v>
      </c>
      <c r="V2265" s="114" t="s">
        <v>17</v>
      </c>
      <c r="W2265" s="118" t="s">
        <v>364</v>
      </c>
      <c r="X2265" s="115" t="str">
        <f>VLOOKUP(W2265,'Formato de datos '!$G$1:$H$240,2,0)</f>
        <v>Material Médico Quirurgico</v>
      </c>
      <c r="Y2265" s="129" t="s">
        <v>57</v>
      </c>
      <c r="Z2265" s="129"/>
      <c r="AA2265" s="131" t="s">
        <v>58450</v>
      </c>
      <c r="AB2265" s="129" t="s">
        <v>442</v>
      </c>
      <c r="AC2265" s="129"/>
      <c r="AD2265" s="130"/>
      <c r="AE2265" s="122">
        <v>2584</v>
      </c>
      <c r="AF2265" s="134"/>
    </row>
    <row r="2266" spans="1:32" s="135" customFormat="1" ht="60">
      <c r="A2266" s="133" t="s">
        <v>62915</v>
      </c>
      <c r="B2266" s="125" t="s">
        <v>58450</v>
      </c>
      <c r="C2266" s="125" t="s">
        <v>59193</v>
      </c>
      <c r="D2266" s="127" t="s">
        <v>29563</v>
      </c>
      <c r="E2266" s="111" t="s">
        <v>6478</v>
      </c>
      <c r="F2266" s="126" t="s">
        <v>60065</v>
      </c>
      <c r="G2266" s="127" t="s">
        <v>60066</v>
      </c>
      <c r="H2266" s="111" t="s">
        <v>420</v>
      </c>
      <c r="I2266" s="128">
        <v>1.47</v>
      </c>
      <c r="J2266" s="42">
        <v>317644.32</v>
      </c>
      <c r="K2266" s="34">
        <v>466937.15039999998</v>
      </c>
      <c r="L2266" s="24">
        <v>434251.54987199995</v>
      </c>
      <c r="M2266" s="129" t="s">
        <v>45</v>
      </c>
      <c r="N2266" s="129">
        <v>12</v>
      </c>
      <c r="O2266" s="130" t="s">
        <v>26</v>
      </c>
      <c r="P2266" s="116" t="s">
        <v>424</v>
      </c>
      <c r="Q2266" s="117" t="s">
        <v>63003</v>
      </c>
      <c r="R2266" s="117" t="s">
        <v>63002</v>
      </c>
      <c r="S2266" s="117" t="s">
        <v>57126</v>
      </c>
      <c r="T2266" s="117" t="s">
        <v>57126</v>
      </c>
      <c r="U2266" s="117" t="s">
        <v>57126</v>
      </c>
      <c r="V2266" s="114" t="s">
        <v>17</v>
      </c>
      <c r="W2266" s="118" t="s">
        <v>364</v>
      </c>
      <c r="X2266" s="115" t="str">
        <f>VLOOKUP(W2266,'Formato de datos '!$G$1:$H$240,2,0)</f>
        <v>Material Médico Quirurgico</v>
      </c>
      <c r="Y2266" s="129" t="s">
        <v>57</v>
      </c>
      <c r="Z2266" s="129"/>
      <c r="AA2266" s="131" t="s">
        <v>58450</v>
      </c>
      <c r="AB2266" s="129" t="s">
        <v>442</v>
      </c>
      <c r="AC2266" s="129"/>
      <c r="AD2266" s="130"/>
      <c r="AE2266" s="122">
        <v>2585</v>
      </c>
      <c r="AF2266" s="134"/>
    </row>
    <row r="2267" spans="1:32" s="135" customFormat="1" ht="60">
      <c r="A2267" s="133" t="s">
        <v>62915</v>
      </c>
      <c r="B2267" s="125" t="s">
        <v>58450</v>
      </c>
      <c r="C2267" s="125" t="s">
        <v>59193</v>
      </c>
      <c r="D2267" s="127" t="s">
        <v>29563</v>
      </c>
      <c r="E2267" s="111" t="s">
        <v>6494</v>
      </c>
      <c r="F2267" s="126" t="s">
        <v>60067</v>
      </c>
      <c r="G2267" s="127" t="s">
        <v>60068</v>
      </c>
      <c r="H2267" s="111" t="s">
        <v>420</v>
      </c>
      <c r="I2267" s="128">
        <v>5</v>
      </c>
      <c r="J2267" s="42">
        <v>20341263.890000001</v>
      </c>
      <c r="K2267" s="34">
        <v>101706319.45</v>
      </c>
      <c r="L2267" s="24">
        <v>95052635</v>
      </c>
      <c r="M2267" s="129" t="s">
        <v>45</v>
      </c>
      <c r="N2267" s="129">
        <v>12</v>
      </c>
      <c r="O2267" s="130" t="s">
        <v>26</v>
      </c>
      <c r="P2267" s="116" t="s">
        <v>424</v>
      </c>
      <c r="Q2267" s="117" t="s">
        <v>63003</v>
      </c>
      <c r="R2267" s="117" t="s">
        <v>63002</v>
      </c>
      <c r="S2267" s="117" t="s">
        <v>57126</v>
      </c>
      <c r="T2267" s="117" t="s">
        <v>57126</v>
      </c>
      <c r="U2267" s="117" t="s">
        <v>57126</v>
      </c>
      <c r="V2267" s="114" t="s">
        <v>17</v>
      </c>
      <c r="W2267" s="118" t="s">
        <v>364</v>
      </c>
      <c r="X2267" s="115" t="str">
        <f>VLOOKUP(W2267,'Formato de datos '!$G$1:$H$240,2,0)</f>
        <v>Material Médico Quirurgico</v>
      </c>
      <c r="Y2267" s="129" t="s">
        <v>57</v>
      </c>
      <c r="Z2267" s="129"/>
      <c r="AA2267" s="131" t="s">
        <v>58450</v>
      </c>
      <c r="AB2267" s="129" t="s">
        <v>442</v>
      </c>
      <c r="AC2267" s="129"/>
      <c r="AD2267" s="130"/>
      <c r="AE2267" s="122">
        <v>2586</v>
      </c>
      <c r="AF2267" s="134"/>
    </row>
    <row r="2268" spans="1:32" s="135" customFormat="1" ht="60">
      <c r="A2268" s="133" t="s">
        <v>62915</v>
      </c>
      <c r="B2268" s="125" t="s">
        <v>58450</v>
      </c>
      <c r="C2268" s="125" t="s">
        <v>59193</v>
      </c>
      <c r="D2268" s="127" t="s">
        <v>29563</v>
      </c>
      <c r="E2268" s="111" t="s">
        <v>6494</v>
      </c>
      <c r="F2268" s="126" t="s">
        <v>60069</v>
      </c>
      <c r="G2268" s="127" t="s">
        <v>60070</v>
      </c>
      <c r="H2268" s="111" t="s">
        <v>420</v>
      </c>
      <c r="I2268" s="128">
        <v>4</v>
      </c>
      <c r="J2268" s="42">
        <v>12542400</v>
      </c>
      <c r="K2268" s="34">
        <v>50169600</v>
      </c>
      <c r="L2268" s="24">
        <v>46800000</v>
      </c>
      <c r="M2268" s="129" t="s">
        <v>45</v>
      </c>
      <c r="N2268" s="129">
        <v>12</v>
      </c>
      <c r="O2268" s="130" t="s">
        <v>26</v>
      </c>
      <c r="P2268" s="116" t="s">
        <v>424</v>
      </c>
      <c r="Q2268" s="117" t="s">
        <v>63003</v>
      </c>
      <c r="R2268" s="117" t="s">
        <v>63002</v>
      </c>
      <c r="S2268" s="117" t="s">
        <v>57126</v>
      </c>
      <c r="T2268" s="117" t="s">
        <v>57126</v>
      </c>
      <c r="U2268" s="117" t="s">
        <v>57126</v>
      </c>
      <c r="V2268" s="114" t="s">
        <v>17</v>
      </c>
      <c r="W2268" s="118" t="s">
        <v>364</v>
      </c>
      <c r="X2268" s="115" t="str">
        <f>VLOOKUP(W2268,'Formato de datos '!$G$1:$H$240,2,0)</f>
        <v>Material Médico Quirurgico</v>
      </c>
      <c r="Y2268" s="129" t="s">
        <v>57</v>
      </c>
      <c r="Z2268" s="129"/>
      <c r="AA2268" s="131" t="s">
        <v>58450</v>
      </c>
      <c r="AB2268" s="129" t="s">
        <v>442</v>
      </c>
      <c r="AC2268" s="129"/>
      <c r="AD2268" s="130"/>
      <c r="AE2268" s="122">
        <v>2587</v>
      </c>
      <c r="AF2268" s="134"/>
    </row>
    <row r="2269" spans="1:32" s="135" customFormat="1" ht="60">
      <c r="A2269" s="133" t="s">
        <v>62915</v>
      </c>
      <c r="B2269" s="125" t="s">
        <v>58450</v>
      </c>
      <c r="C2269" s="125" t="s">
        <v>59193</v>
      </c>
      <c r="D2269" s="127" t="s">
        <v>29563</v>
      </c>
      <c r="E2269" s="111" t="s">
        <v>6494</v>
      </c>
      <c r="F2269" s="126" t="s">
        <v>60071</v>
      </c>
      <c r="G2269" s="127" t="s">
        <v>60072</v>
      </c>
      <c r="H2269" s="111" t="s">
        <v>420</v>
      </c>
      <c r="I2269" s="128">
        <v>5.88</v>
      </c>
      <c r="J2269" s="42">
        <v>14766800</v>
      </c>
      <c r="K2269" s="34">
        <v>86828784</v>
      </c>
      <c r="L2269" s="24">
        <v>80997000</v>
      </c>
      <c r="M2269" s="129" t="s">
        <v>45</v>
      </c>
      <c r="N2269" s="129">
        <v>12</v>
      </c>
      <c r="O2269" s="130" t="s">
        <v>26</v>
      </c>
      <c r="P2269" s="116" t="s">
        <v>424</v>
      </c>
      <c r="Q2269" s="117" t="s">
        <v>63003</v>
      </c>
      <c r="R2269" s="117" t="s">
        <v>63002</v>
      </c>
      <c r="S2269" s="117" t="s">
        <v>57126</v>
      </c>
      <c r="T2269" s="117" t="s">
        <v>57126</v>
      </c>
      <c r="U2269" s="117" t="s">
        <v>57126</v>
      </c>
      <c r="V2269" s="114" t="s">
        <v>17</v>
      </c>
      <c r="W2269" s="118" t="s">
        <v>364</v>
      </c>
      <c r="X2269" s="115" t="str">
        <f>VLOOKUP(W2269,'Formato de datos '!$G$1:$H$240,2,0)</f>
        <v>Material Médico Quirurgico</v>
      </c>
      <c r="Y2269" s="129" t="s">
        <v>57</v>
      </c>
      <c r="Z2269" s="129"/>
      <c r="AA2269" s="131" t="s">
        <v>58450</v>
      </c>
      <c r="AB2269" s="129" t="s">
        <v>442</v>
      </c>
      <c r="AC2269" s="129"/>
      <c r="AD2269" s="130"/>
      <c r="AE2269" s="122">
        <v>2588</v>
      </c>
      <c r="AF2269" s="134"/>
    </row>
    <row r="2270" spans="1:32" s="135" customFormat="1" ht="75">
      <c r="A2270" s="133" t="s">
        <v>62915</v>
      </c>
      <c r="B2270" s="125" t="s">
        <v>58450</v>
      </c>
      <c r="C2270" s="125" t="s">
        <v>59193</v>
      </c>
      <c r="D2270" s="127" t="s">
        <v>29563</v>
      </c>
      <c r="E2270" s="111" t="s">
        <v>6494</v>
      </c>
      <c r="F2270" s="126" t="s">
        <v>60073</v>
      </c>
      <c r="G2270" s="127" t="s">
        <v>60074</v>
      </c>
      <c r="H2270" s="111" t="s">
        <v>420</v>
      </c>
      <c r="I2270" s="128">
        <v>4.4099999999999993</v>
      </c>
      <c r="J2270" s="42">
        <v>8637747.1999999993</v>
      </c>
      <c r="K2270" s="34">
        <v>38092465.151999988</v>
      </c>
      <c r="L2270" s="24">
        <v>34823564.999999993</v>
      </c>
      <c r="M2270" s="129" t="s">
        <v>45</v>
      </c>
      <c r="N2270" s="129">
        <v>12</v>
      </c>
      <c r="O2270" s="130" t="s">
        <v>26</v>
      </c>
      <c r="P2270" s="116" t="s">
        <v>424</v>
      </c>
      <c r="Q2270" s="117" t="s">
        <v>63003</v>
      </c>
      <c r="R2270" s="117" t="s">
        <v>63002</v>
      </c>
      <c r="S2270" s="117" t="s">
        <v>57126</v>
      </c>
      <c r="T2270" s="117" t="s">
        <v>57126</v>
      </c>
      <c r="U2270" s="117" t="s">
        <v>57126</v>
      </c>
      <c r="V2270" s="114" t="s">
        <v>17</v>
      </c>
      <c r="W2270" s="118" t="s">
        <v>364</v>
      </c>
      <c r="X2270" s="115" t="str">
        <f>VLOOKUP(W2270,'Formato de datos '!$G$1:$H$240,2,0)</f>
        <v>Material Médico Quirurgico</v>
      </c>
      <c r="Y2270" s="129" t="s">
        <v>57</v>
      </c>
      <c r="Z2270" s="129"/>
      <c r="AA2270" s="131" t="s">
        <v>58450</v>
      </c>
      <c r="AB2270" s="129" t="s">
        <v>442</v>
      </c>
      <c r="AC2270" s="129"/>
      <c r="AD2270" s="130"/>
      <c r="AE2270" s="122">
        <v>2589</v>
      </c>
      <c r="AF2270" s="134"/>
    </row>
    <row r="2271" spans="1:32" s="135" customFormat="1" ht="75">
      <c r="A2271" s="133" t="s">
        <v>62915</v>
      </c>
      <c r="B2271" s="125" t="s">
        <v>58450</v>
      </c>
      <c r="C2271" s="125" t="s">
        <v>59193</v>
      </c>
      <c r="D2271" s="127" t="s">
        <v>51000</v>
      </c>
      <c r="E2271" s="111" t="s">
        <v>6494</v>
      </c>
      <c r="F2271" s="126" t="s">
        <v>60075</v>
      </c>
      <c r="G2271" s="127" t="s">
        <v>60076</v>
      </c>
      <c r="H2271" s="111" t="s">
        <v>420</v>
      </c>
      <c r="I2271" s="128">
        <v>10.29</v>
      </c>
      <c r="J2271" s="42">
        <v>123683.55439999999</v>
      </c>
      <c r="K2271" s="34">
        <v>1272703.7747759998</v>
      </c>
      <c r="L2271" s="24">
        <v>1183614.5105416798</v>
      </c>
      <c r="M2271" s="129" t="s">
        <v>45</v>
      </c>
      <c r="N2271" s="129">
        <v>12</v>
      </c>
      <c r="O2271" s="130" t="s">
        <v>26</v>
      </c>
      <c r="P2271" s="116" t="s">
        <v>424</v>
      </c>
      <c r="Q2271" s="117" t="s">
        <v>63003</v>
      </c>
      <c r="R2271" s="117" t="s">
        <v>63002</v>
      </c>
      <c r="S2271" s="117" t="s">
        <v>57126</v>
      </c>
      <c r="T2271" s="117" t="s">
        <v>57126</v>
      </c>
      <c r="U2271" s="117" t="s">
        <v>57126</v>
      </c>
      <c r="V2271" s="114" t="s">
        <v>17</v>
      </c>
      <c r="W2271" s="118" t="s">
        <v>364</v>
      </c>
      <c r="X2271" s="115" t="str">
        <f>VLOOKUP(W2271,'Formato de datos '!$G$1:$H$240,2,0)</f>
        <v>Material Médico Quirurgico</v>
      </c>
      <c r="Y2271" s="129" t="s">
        <v>57</v>
      </c>
      <c r="Z2271" s="129"/>
      <c r="AA2271" s="131" t="s">
        <v>58450</v>
      </c>
      <c r="AB2271" s="129" t="s">
        <v>442</v>
      </c>
      <c r="AC2271" s="129"/>
      <c r="AD2271" s="130"/>
      <c r="AE2271" s="122">
        <v>2590</v>
      </c>
      <c r="AF2271" s="134"/>
    </row>
    <row r="2272" spans="1:32" s="135" customFormat="1" ht="60">
      <c r="A2272" s="133" t="s">
        <v>62915</v>
      </c>
      <c r="B2272" s="125" t="s">
        <v>58450</v>
      </c>
      <c r="C2272" s="125" t="s">
        <v>59193</v>
      </c>
      <c r="D2272" s="127" t="s">
        <v>51000</v>
      </c>
      <c r="E2272" s="111" t="s">
        <v>6494</v>
      </c>
      <c r="F2272" s="126" t="s">
        <v>60077</v>
      </c>
      <c r="G2272" s="127" t="s">
        <v>60078</v>
      </c>
      <c r="H2272" s="111" t="s">
        <v>420</v>
      </c>
      <c r="I2272" s="128">
        <v>4.4099999999999993</v>
      </c>
      <c r="J2272" s="42">
        <v>34826.063999999998</v>
      </c>
      <c r="K2272" s="34">
        <v>153582.94223999997</v>
      </c>
      <c r="L2272" s="24">
        <v>142832.13628319997</v>
      </c>
      <c r="M2272" s="129" t="s">
        <v>45</v>
      </c>
      <c r="N2272" s="129">
        <v>12</v>
      </c>
      <c r="O2272" s="130" t="s">
        <v>26</v>
      </c>
      <c r="P2272" s="116" t="s">
        <v>424</v>
      </c>
      <c r="Q2272" s="117" t="s">
        <v>63003</v>
      </c>
      <c r="R2272" s="117" t="s">
        <v>63002</v>
      </c>
      <c r="S2272" s="117" t="s">
        <v>57126</v>
      </c>
      <c r="T2272" s="117" t="s">
        <v>57126</v>
      </c>
      <c r="U2272" s="117" t="s">
        <v>57126</v>
      </c>
      <c r="V2272" s="114" t="s">
        <v>17</v>
      </c>
      <c r="W2272" s="118" t="s">
        <v>364</v>
      </c>
      <c r="X2272" s="115" t="str">
        <f>VLOOKUP(W2272,'Formato de datos '!$G$1:$H$240,2,0)</f>
        <v>Material Médico Quirurgico</v>
      </c>
      <c r="Y2272" s="129" t="s">
        <v>57</v>
      </c>
      <c r="Z2272" s="129"/>
      <c r="AA2272" s="131" t="s">
        <v>58450</v>
      </c>
      <c r="AB2272" s="129" t="s">
        <v>442</v>
      </c>
      <c r="AC2272" s="129"/>
      <c r="AD2272" s="130"/>
      <c r="AE2272" s="122">
        <v>2591</v>
      </c>
      <c r="AF2272" s="134"/>
    </row>
    <row r="2273" spans="1:32" s="135" customFormat="1" ht="60">
      <c r="A2273" s="133" t="s">
        <v>62915</v>
      </c>
      <c r="B2273" s="125" t="s">
        <v>58450</v>
      </c>
      <c r="C2273" s="125" t="s">
        <v>59193</v>
      </c>
      <c r="D2273" s="127" t="s">
        <v>29563</v>
      </c>
      <c r="E2273" s="111" t="s">
        <v>6494</v>
      </c>
      <c r="F2273" s="126" t="s">
        <v>60079</v>
      </c>
      <c r="G2273" s="127" t="s">
        <v>60080</v>
      </c>
      <c r="H2273" s="111" t="s">
        <v>420</v>
      </c>
      <c r="I2273" s="128">
        <v>602.69999999999993</v>
      </c>
      <c r="J2273" s="42">
        <v>165692.97248</v>
      </c>
      <c r="K2273" s="34">
        <v>99863154.513695985</v>
      </c>
      <c r="L2273" s="24">
        <v>92872733.697737262</v>
      </c>
      <c r="M2273" s="129" t="s">
        <v>45</v>
      </c>
      <c r="N2273" s="129">
        <v>12</v>
      </c>
      <c r="O2273" s="130" t="s">
        <v>26</v>
      </c>
      <c r="P2273" s="116" t="s">
        <v>424</v>
      </c>
      <c r="Q2273" s="117" t="s">
        <v>63003</v>
      </c>
      <c r="R2273" s="117" t="s">
        <v>63002</v>
      </c>
      <c r="S2273" s="117" t="s">
        <v>57126</v>
      </c>
      <c r="T2273" s="117" t="s">
        <v>57126</v>
      </c>
      <c r="U2273" s="117" t="s">
        <v>57126</v>
      </c>
      <c r="V2273" s="114" t="s">
        <v>17</v>
      </c>
      <c r="W2273" s="118" t="s">
        <v>364</v>
      </c>
      <c r="X2273" s="115" t="str">
        <f>VLOOKUP(W2273,'Formato de datos '!$G$1:$H$240,2,0)</f>
        <v>Material Médico Quirurgico</v>
      </c>
      <c r="Y2273" s="129" t="s">
        <v>57</v>
      </c>
      <c r="Z2273" s="129"/>
      <c r="AA2273" s="131" t="s">
        <v>58450</v>
      </c>
      <c r="AB2273" s="129" t="s">
        <v>442</v>
      </c>
      <c r="AC2273" s="129"/>
      <c r="AD2273" s="130"/>
      <c r="AE2273" s="122">
        <v>2592</v>
      </c>
      <c r="AF2273" s="134"/>
    </row>
    <row r="2274" spans="1:32" s="135" customFormat="1" ht="30">
      <c r="A2274" s="133" t="s">
        <v>62915</v>
      </c>
      <c r="B2274" s="125" t="s">
        <v>58450</v>
      </c>
      <c r="C2274" s="125" t="s">
        <v>59193</v>
      </c>
      <c r="D2274" s="127" t="s">
        <v>51000</v>
      </c>
      <c r="E2274" s="111" t="s">
        <v>3650</v>
      </c>
      <c r="F2274" s="126" t="s">
        <v>60081</v>
      </c>
      <c r="G2274" s="127" t="s">
        <v>60082</v>
      </c>
      <c r="H2274" s="111" t="s">
        <v>420</v>
      </c>
      <c r="I2274" s="128">
        <v>41.16</v>
      </c>
      <c r="J2274" s="42">
        <v>4045770.88</v>
      </c>
      <c r="K2274" s="34">
        <v>166523929.42079997</v>
      </c>
      <c r="L2274" s="24">
        <v>141376121.03999999</v>
      </c>
      <c r="M2274" s="129" t="s">
        <v>45</v>
      </c>
      <c r="N2274" s="129">
        <v>12</v>
      </c>
      <c r="O2274" s="130" t="s">
        <v>26</v>
      </c>
      <c r="P2274" s="116" t="s">
        <v>424</v>
      </c>
      <c r="Q2274" s="117" t="s">
        <v>63003</v>
      </c>
      <c r="R2274" s="117" t="s">
        <v>63002</v>
      </c>
      <c r="S2274" s="117" t="s">
        <v>57126</v>
      </c>
      <c r="T2274" s="117" t="s">
        <v>57126</v>
      </c>
      <c r="U2274" s="117" t="s">
        <v>57126</v>
      </c>
      <c r="V2274" s="114" t="s">
        <v>17</v>
      </c>
      <c r="W2274" s="118" t="s">
        <v>342</v>
      </c>
      <c r="X2274" s="115" t="str">
        <f>VLOOKUP(W2274,'Formato de datos '!$G$1:$H$240,2,0)</f>
        <v>Material Médico Quirurgico</v>
      </c>
      <c r="Y2274" s="129" t="s">
        <v>57</v>
      </c>
      <c r="Z2274" s="129"/>
      <c r="AA2274" s="131" t="s">
        <v>58450</v>
      </c>
      <c r="AB2274" s="129" t="s">
        <v>442</v>
      </c>
      <c r="AC2274" s="129"/>
      <c r="AD2274" s="130"/>
      <c r="AE2274" s="122">
        <v>2593</v>
      </c>
      <c r="AF2274" s="134"/>
    </row>
    <row r="2275" spans="1:32" s="135" customFormat="1" ht="60">
      <c r="A2275" s="133" t="s">
        <v>62915</v>
      </c>
      <c r="B2275" s="125" t="s">
        <v>58450</v>
      </c>
      <c r="C2275" s="125" t="s">
        <v>59193</v>
      </c>
      <c r="D2275" s="127" t="s">
        <v>51000</v>
      </c>
      <c r="E2275" s="111" t="s">
        <v>6494</v>
      </c>
      <c r="F2275" s="126" t="s">
        <v>60083</v>
      </c>
      <c r="G2275" s="127" t="s">
        <v>60084</v>
      </c>
      <c r="H2275" s="111" t="s">
        <v>420</v>
      </c>
      <c r="I2275" s="128">
        <v>5.88</v>
      </c>
      <c r="J2275" s="42">
        <v>26484.639999999999</v>
      </c>
      <c r="K2275" s="34">
        <v>155729.6832</v>
      </c>
      <c r="L2275" s="24">
        <v>145541.76000000001</v>
      </c>
      <c r="M2275" s="129" t="s">
        <v>45</v>
      </c>
      <c r="N2275" s="129">
        <v>12</v>
      </c>
      <c r="O2275" s="130" t="s">
        <v>26</v>
      </c>
      <c r="P2275" s="116" t="s">
        <v>424</v>
      </c>
      <c r="Q2275" s="117" t="s">
        <v>63003</v>
      </c>
      <c r="R2275" s="117" t="s">
        <v>63002</v>
      </c>
      <c r="S2275" s="117" t="s">
        <v>57126</v>
      </c>
      <c r="T2275" s="117" t="s">
        <v>57126</v>
      </c>
      <c r="U2275" s="117" t="s">
        <v>57126</v>
      </c>
      <c r="V2275" s="114" t="s">
        <v>17</v>
      </c>
      <c r="W2275" s="118" t="s">
        <v>364</v>
      </c>
      <c r="X2275" s="115" t="str">
        <f>VLOOKUP(W2275,'Formato de datos '!$G$1:$H$240,2,0)</f>
        <v>Material Médico Quirurgico</v>
      </c>
      <c r="Y2275" s="129" t="s">
        <v>57</v>
      </c>
      <c r="Z2275" s="129"/>
      <c r="AA2275" s="131" t="s">
        <v>58450</v>
      </c>
      <c r="AB2275" s="129" t="s">
        <v>442</v>
      </c>
      <c r="AC2275" s="129"/>
      <c r="AD2275" s="130"/>
      <c r="AE2275" s="122">
        <v>2594</v>
      </c>
      <c r="AF2275" s="134"/>
    </row>
    <row r="2276" spans="1:32" s="135" customFormat="1" ht="60">
      <c r="A2276" s="133" t="s">
        <v>62915</v>
      </c>
      <c r="B2276" s="125" t="s">
        <v>58450</v>
      </c>
      <c r="C2276" s="125" t="s">
        <v>59193</v>
      </c>
      <c r="D2276" s="127" t="s">
        <v>51000</v>
      </c>
      <c r="E2276" s="111" t="s">
        <v>6494</v>
      </c>
      <c r="F2276" s="126" t="s">
        <v>60085</v>
      </c>
      <c r="G2276" s="127" t="s">
        <v>60086</v>
      </c>
      <c r="H2276" s="111" t="s">
        <v>420</v>
      </c>
      <c r="I2276" s="128">
        <v>14.7</v>
      </c>
      <c r="J2276" s="42">
        <v>3216000</v>
      </c>
      <c r="K2276" s="34">
        <v>47275200</v>
      </c>
      <c r="L2276" s="24">
        <v>43965936</v>
      </c>
      <c r="M2276" s="129" t="s">
        <v>45</v>
      </c>
      <c r="N2276" s="129">
        <v>12</v>
      </c>
      <c r="O2276" s="130" t="s">
        <v>26</v>
      </c>
      <c r="P2276" s="116" t="s">
        <v>424</v>
      </c>
      <c r="Q2276" s="117" t="s">
        <v>63003</v>
      </c>
      <c r="R2276" s="117" t="s">
        <v>63002</v>
      </c>
      <c r="S2276" s="117" t="s">
        <v>57126</v>
      </c>
      <c r="T2276" s="117" t="s">
        <v>57126</v>
      </c>
      <c r="U2276" s="117" t="s">
        <v>57126</v>
      </c>
      <c r="V2276" s="114" t="s">
        <v>17</v>
      </c>
      <c r="W2276" s="118" t="s">
        <v>364</v>
      </c>
      <c r="X2276" s="115" t="str">
        <f>VLOOKUP(W2276,'Formato de datos '!$G$1:$H$240,2,0)</f>
        <v>Material Médico Quirurgico</v>
      </c>
      <c r="Y2276" s="129" t="s">
        <v>57</v>
      </c>
      <c r="Z2276" s="129"/>
      <c r="AA2276" s="131" t="s">
        <v>58450</v>
      </c>
      <c r="AB2276" s="129" t="s">
        <v>442</v>
      </c>
      <c r="AC2276" s="129"/>
      <c r="AD2276" s="130"/>
      <c r="AE2276" s="122">
        <v>2595</v>
      </c>
      <c r="AF2276" s="134"/>
    </row>
    <row r="2277" spans="1:32" s="135" customFormat="1" ht="60">
      <c r="A2277" s="133" t="s">
        <v>62915</v>
      </c>
      <c r="B2277" s="125" t="s">
        <v>58450</v>
      </c>
      <c r="C2277" s="125" t="s">
        <v>59193</v>
      </c>
      <c r="D2277" s="127" t="s">
        <v>51000</v>
      </c>
      <c r="E2277" s="111" t="s">
        <v>6494</v>
      </c>
      <c r="F2277" s="126" t="s">
        <v>60087</v>
      </c>
      <c r="G2277" s="127" t="s">
        <v>60088</v>
      </c>
      <c r="H2277" s="111" t="s">
        <v>420</v>
      </c>
      <c r="I2277" s="128">
        <v>55.859999999999992</v>
      </c>
      <c r="J2277" s="42">
        <v>911200</v>
      </c>
      <c r="K2277" s="34">
        <v>50899631.999999993</v>
      </c>
      <c r="L2277" s="24">
        <v>47480999.999999993</v>
      </c>
      <c r="M2277" s="129" t="s">
        <v>45</v>
      </c>
      <c r="N2277" s="129">
        <v>12</v>
      </c>
      <c r="O2277" s="130" t="s">
        <v>26</v>
      </c>
      <c r="P2277" s="116" t="s">
        <v>424</v>
      </c>
      <c r="Q2277" s="117" t="s">
        <v>63003</v>
      </c>
      <c r="R2277" s="117" t="s">
        <v>63002</v>
      </c>
      <c r="S2277" s="117" t="s">
        <v>57126</v>
      </c>
      <c r="T2277" s="117" t="s">
        <v>57126</v>
      </c>
      <c r="U2277" s="117" t="s">
        <v>57126</v>
      </c>
      <c r="V2277" s="114" t="s">
        <v>17</v>
      </c>
      <c r="W2277" s="118" t="s">
        <v>364</v>
      </c>
      <c r="X2277" s="115" t="str">
        <f>VLOOKUP(W2277,'Formato de datos '!$G$1:$H$240,2,0)</f>
        <v>Material Médico Quirurgico</v>
      </c>
      <c r="Y2277" s="129" t="s">
        <v>57</v>
      </c>
      <c r="Z2277" s="129"/>
      <c r="AA2277" s="131" t="s">
        <v>58450</v>
      </c>
      <c r="AB2277" s="129" t="s">
        <v>442</v>
      </c>
      <c r="AC2277" s="129"/>
      <c r="AD2277" s="130"/>
      <c r="AE2277" s="122">
        <v>2596</v>
      </c>
      <c r="AF2277" s="134"/>
    </row>
    <row r="2278" spans="1:32" s="135" customFormat="1" ht="60">
      <c r="A2278" s="133" t="s">
        <v>62915</v>
      </c>
      <c r="B2278" s="125" t="s">
        <v>58450</v>
      </c>
      <c r="C2278" s="125" t="s">
        <v>59193</v>
      </c>
      <c r="D2278" s="127" t="s">
        <v>51000</v>
      </c>
      <c r="E2278" s="111" t="s">
        <v>6494</v>
      </c>
      <c r="F2278" s="126" t="s">
        <v>60089</v>
      </c>
      <c r="G2278" s="127" t="s">
        <v>60090</v>
      </c>
      <c r="H2278" s="111" t="s">
        <v>420</v>
      </c>
      <c r="I2278" s="128">
        <v>38.22</v>
      </c>
      <c r="J2278" s="42">
        <v>911200</v>
      </c>
      <c r="K2278" s="34">
        <v>34826064</v>
      </c>
      <c r="L2278" s="24">
        <v>32487000</v>
      </c>
      <c r="M2278" s="129" t="s">
        <v>45</v>
      </c>
      <c r="N2278" s="129">
        <v>12</v>
      </c>
      <c r="O2278" s="130" t="s">
        <v>26</v>
      </c>
      <c r="P2278" s="116" t="s">
        <v>424</v>
      </c>
      <c r="Q2278" s="117" t="s">
        <v>63003</v>
      </c>
      <c r="R2278" s="117" t="s">
        <v>63002</v>
      </c>
      <c r="S2278" s="117" t="s">
        <v>57126</v>
      </c>
      <c r="T2278" s="117" t="s">
        <v>57126</v>
      </c>
      <c r="U2278" s="117" t="s">
        <v>57126</v>
      </c>
      <c r="V2278" s="114" t="s">
        <v>17</v>
      </c>
      <c r="W2278" s="118" t="s">
        <v>364</v>
      </c>
      <c r="X2278" s="115" t="str">
        <f>VLOOKUP(W2278,'Formato de datos '!$G$1:$H$240,2,0)</f>
        <v>Material Médico Quirurgico</v>
      </c>
      <c r="Y2278" s="129" t="s">
        <v>57</v>
      </c>
      <c r="Z2278" s="129"/>
      <c r="AA2278" s="131" t="s">
        <v>58450</v>
      </c>
      <c r="AB2278" s="129" t="s">
        <v>442</v>
      </c>
      <c r="AC2278" s="129"/>
      <c r="AD2278" s="130"/>
      <c r="AE2278" s="122">
        <v>2597</v>
      </c>
      <c r="AF2278" s="134"/>
    </row>
    <row r="2279" spans="1:32" s="135" customFormat="1" ht="60">
      <c r="A2279" s="133" t="s">
        <v>62915</v>
      </c>
      <c r="B2279" s="125" t="s">
        <v>58450</v>
      </c>
      <c r="C2279" s="125" t="s">
        <v>59193</v>
      </c>
      <c r="D2279" s="127" t="s">
        <v>51000</v>
      </c>
      <c r="E2279" s="111" t="s">
        <v>6494</v>
      </c>
      <c r="F2279" s="126" t="s">
        <v>60091</v>
      </c>
      <c r="G2279" s="127" t="s">
        <v>60092</v>
      </c>
      <c r="H2279" s="111" t="s">
        <v>420</v>
      </c>
      <c r="I2279" s="128">
        <v>12</v>
      </c>
      <c r="J2279" s="42">
        <v>210157.024</v>
      </c>
      <c r="K2279" s="34">
        <v>2521884.2880000002</v>
      </c>
      <c r="L2279" s="24">
        <v>2345352.38784</v>
      </c>
      <c r="M2279" s="129" t="s">
        <v>45</v>
      </c>
      <c r="N2279" s="129">
        <v>12</v>
      </c>
      <c r="O2279" s="130" t="s">
        <v>26</v>
      </c>
      <c r="P2279" s="116" t="s">
        <v>424</v>
      </c>
      <c r="Q2279" s="117" t="s">
        <v>63003</v>
      </c>
      <c r="R2279" s="117" t="s">
        <v>63002</v>
      </c>
      <c r="S2279" s="117" t="s">
        <v>57126</v>
      </c>
      <c r="T2279" s="117" t="s">
        <v>57126</v>
      </c>
      <c r="U2279" s="117" t="s">
        <v>57126</v>
      </c>
      <c r="V2279" s="114" t="s">
        <v>17</v>
      </c>
      <c r="W2279" s="118" t="s">
        <v>364</v>
      </c>
      <c r="X2279" s="115" t="str">
        <f>VLOOKUP(W2279,'Formato de datos '!$G$1:$H$240,2,0)</f>
        <v>Material Médico Quirurgico</v>
      </c>
      <c r="Y2279" s="129" t="s">
        <v>57</v>
      </c>
      <c r="Z2279" s="129"/>
      <c r="AA2279" s="131" t="s">
        <v>58450</v>
      </c>
      <c r="AB2279" s="129" t="s">
        <v>442</v>
      </c>
      <c r="AC2279" s="129"/>
      <c r="AD2279" s="130"/>
      <c r="AE2279" s="122">
        <v>2598</v>
      </c>
      <c r="AF2279" s="134"/>
    </row>
    <row r="2280" spans="1:32" s="135" customFormat="1" ht="60">
      <c r="A2280" s="133" t="s">
        <v>62915</v>
      </c>
      <c r="B2280" s="125" t="s">
        <v>58450</v>
      </c>
      <c r="C2280" s="125" t="s">
        <v>59193</v>
      </c>
      <c r="D2280" s="127" t="s">
        <v>51000</v>
      </c>
      <c r="E2280" s="111" t="s">
        <v>6494</v>
      </c>
      <c r="F2280" s="126" t="s">
        <v>60093</v>
      </c>
      <c r="G2280" s="127" t="s">
        <v>60094</v>
      </c>
      <c r="H2280" s="111" t="s">
        <v>420</v>
      </c>
      <c r="I2280" s="128">
        <v>150</v>
      </c>
      <c r="J2280" s="42">
        <v>210157.024</v>
      </c>
      <c r="K2280" s="34">
        <v>31523553.600000001</v>
      </c>
      <c r="L2280" s="24">
        <v>29406300</v>
      </c>
      <c r="M2280" s="129" t="s">
        <v>45</v>
      </c>
      <c r="N2280" s="129">
        <v>12</v>
      </c>
      <c r="O2280" s="130" t="s">
        <v>26</v>
      </c>
      <c r="P2280" s="116" t="s">
        <v>424</v>
      </c>
      <c r="Q2280" s="117" t="s">
        <v>63003</v>
      </c>
      <c r="R2280" s="117" t="s">
        <v>63002</v>
      </c>
      <c r="S2280" s="117" t="s">
        <v>57126</v>
      </c>
      <c r="T2280" s="117" t="s">
        <v>57126</v>
      </c>
      <c r="U2280" s="117" t="s">
        <v>57126</v>
      </c>
      <c r="V2280" s="114" t="s">
        <v>17</v>
      </c>
      <c r="W2280" s="118" t="s">
        <v>364</v>
      </c>
      <c r="X2280" s="115" t="str">
        <f>VLOOKUP(W2280,'Formato de datos '!$G$1:$H$240,2,0)</f>
        <v>Material Médico Quirurgico</v>
      </c>
      <c r="Y2280" s="129" t="s">
        <v>57</v>
      </c>
      <c r="Z2280" s="129"/>
      <c r="AA2280" s="131" t="s">
        <v>58450</v>
      </c>
      <c r="AB2280" s="129" t="s">
        <v>442</v>
      </c>
      <c r="AC2280" s="129"/>
      <c r="AD2280" s="130"/>
      <c r="AE2280" s="122">
        <v>2599</v>
      </c>
      <c r="AF2280" s="134"/>
    </row>
    <row r="2281" spans="1:32" s="135" customFormat="1" ht="60">
      <c r="A2281" s="133" t="s">
        <v>62915</v>
      </c>
      <c r="B2281" s="125" t="s">
        <v>58450</v>
      </c>
      <c r="C2281" s="125" t="s">
        <v>59193</v>
      </c>
      <c r="D2281" s="127" t="s">
        <v>29563</v>
      </c>
      <c r="E2281" s="111" t="s">
        <v>6478</v>
      </c>
      <c r="F2281" s="126" t="s">
        <v>60095</v>
      </c>
      <c r="G2281" s="127" t="s">
        <v>60096</v>
      </c>
      <c r="H2281" s="111" t="s">
        <v>420</v>
      </c>
      <c r="I2281" s="128">
        <v>1.47</v>
      </c>
      <c r="J2281" s="42">
        <v>4288000</v>
      </c>
      <c r="K2281" s="34">
        <v>6303360</v>
      </c>
      <c r="L2281" s="24">
        <v>5880000</v>
      </c>
      <c r="M2281" s="129" t="s">
        <v>45</v>
      </c>
      <c r="N2281" s="129">
        <v>12</v>
      </c>
      <c r="O2281" s="130" t="s">
        <v>26</v>
      </c>
      <c r="P2281" s="116" t="s">
        <v>424</v>
      </c>
      <c r="Q2281" s="117" t="s">
        <v>63003</v>
      </c>
      <c r="R2281" s="117" t="s">
        <v>63002</v>
      </c>
      <c r="S2281" s="117" t="s">
        <v>57126</v>
      </c>
      <c r="T2281" s="117" t="s">
        <v>57126</v>
      </c>
      <c r="U2281" s="117" t="s">
        <v>57126</v>
      </c>
      <c r="V2281" s="114" t="s">
        <v>17</v>
      </c>
      <c r="W2281" s="118" t="s">
        <v>364</v>
      </c>
      <c r="X2281" s="115" t="str">
        <f>VLOOKUP(W2281,'Formato de datos '!$G$1:$H$240,2,0)</f>
        <v>Material Médico Quirurgico</v>
      </c>
      <c r="Y2281" s="129" t="s">
        <v>57</v>
      </c>
      <c r="Z2281" s="129"/>
      <c r="AA2281" s="131" t="s">
        <v>58450</v>
      </c>
      <c r="AB2281" s="129" t="s">
        <v>442</v>
      </c>
      <c r="AC2281" s="129"/>
      <c r="AD2281" s="130"/>
      <c r="AE2281" s="122">
        <v>2600</v>
      </c>
      <c r="AF2281" s="134"/>
    </row>
    <row r="2282" spans="1:32" s="135" customFormat="1" ht="60">
      <c r="A2282" s="133" t="s">
        <v>62915</v>
      </c>
      <c r="B2282" s="125" t="s">
        <v>58450</v>
      </c>
      <c r="C2282" s="125" t="s">
        <v>59193</v>
      </c>
      <c r="D2282" s="127" t="s">
        <v>29563</v>
      </c>
      <c r="E2282" s="111" t="s">
        <v>6484</v>
      </c>
      <c r="F2282" s="126" t="s">
        <v>60097</v>
      </c>
      <c r="G2282" s="127" t="s">
        <v>60098</v>
      </c>
      <c r="H2282" s="111" t="s">
        <v>420</v>
      </c>
      <c r="I2282" s="128">
        <v>6179.8799999999992</v>
      </c>
      <c r="J2282" s="42">
        <v>36580.928</v>
      </c>
      <c r="K2282" s="34">
        <v>226065745.32863998</v>
      </c>
      <c r="L2282" s="24">
        <v>211259197.79999998</v>
      </c>
      <c r="M2282" s="129" t="s">
        <v>45</v>
      </c>
      <c r="N2282" s="129">
        <v>12</v>
      </c>
      <c r="O2282" s="130" t="s">
        <v>26</v>
      </c>
      <c r="P2282" s="116" t="s">
        <v>424</v>
      </c>
      <c r="Q2282" s="117" t="s">
        <v>63003</v>
      </c>
      <c r="R2282" s="117" t="s">
        <v>63002</v>
      </c>
      <c r="S2282" s="117" t="s">
        <v>57126</v>
      </c>
      <c r="T2282" s="117" t="s">
        <v>57126</v>
      </c>
      <c r="U2282" s="117" t="s">
        <v>57126</v>
      </c>
      <c r="V2282" s="114" t="s">
        <v>17</v>
      </c>
      <c r="W2282" s="118" t="s">
        <v>364</v>
      </c>
      <c r="X2282" s="115" t="str">
        <f>VLOOKUP(W2282,'Formato de datos '!$G$1:$H$240,2,0)</f>
        <v>Material Médico Quirurgico</v>
      </c>
      <c r="Y2282" s="129" t="s">
        <v>57</v>
      </c>
      <c r="Z2282" s="129"/>
      <c r="AA2282" s="131" t="s">
        <v>58450</v>
      </c>
      <c r="AB2282" s="129" t="s">
        <v>442</v>
      </c>
      <c r="AC2282" s="129"/>
      <c r="AD2282" s="130"/>
      <c r="AE2282" s="122">
        <v>2601</v>
      </c>
      <c r="AF2282" s="134"/>
    </row>
    <row r="2283" spans="1:32" s="135" customFormat="1" ht="60">
      <c r="A2283" s="133" t="s">
        <v>62915</v>
      </c>
      <c r="B2283" s="125" t="s">
        <v>58450</v>
      </c>
      <c r="C2283" s="125" t="s">
        <v>59193</v>
      </c>
      <c r="D2283" s="127" t="s">
        <v>29563</v>
      </c>
      <c r="E2283" s="111" t="s">
        <v>6484</v>
      </c>
      <c r="F2283" s="126" t="s">
        <v>60099</v>
      </c>
      <c r="G2283" s="127" t="s">
        <v>60100</v>
      </c>
      <c r="H2283" s="111" t="s">
        <v>420</v>
      </c>
      <c r="I2283" s="128">
        <v>92068.45199999999</v>
      </c>
      <c r="J2283" s="42">
        <v>20022.815999999999</v>
      </c>
      <c r="K2283" s="34">
        <v>1843469673.8008318</v>
      </c>
      <c r="L2283" s="24">
        <v>1714426796.6347735</v>
      </c>
      <c r="M2283" s="129" t="s">
        <v>45</v>
      </c>
      <c r="N2283" s="129">
        <v>12</v>
      </c>
      <c r="O2283" s="130" t="s">
        <v>26</v>
      </c>
      <c r="P2283" s="116" t="s">
        <v>424</v>
      </c>
      <c r="Q2283" s="117" t="s">
        <v>63003</v>
      </c>
      <c r="R2283" s="117" t="s">
        <v>63002</v>
      </c>
      <c r="S2283" s="117" t="s">
        <v>57126</v>
      </c>
      <c r="T2283" s="117" t="s">
        <v>57126</v>
      </c>
      <c r="U2283" s="117" t="s">
        <v>57126</v>
      </c>
      <c r="V2283" s="114" t="s">
        <v>17</v>
      </c>
      <c r="W2283" s="118" t="s">
        <v>364</v>
      </c>
      <c r="X2283" s="115" t="str">
        <f>VLOOKUP(W2283,'Formato de datos '!$G$1:$H$240,2,0)</f>
        <v>Material Médico Quirurgico</v>
      </c>
      <c r="Y2283" s="129" t="s">
        <v>57</v>
      </c>
      <c r="Z2283" s="129"/>
      <c r="AA2283" s="131" t="s">
        <v>58450</v>
      </c>
      <c r="AB2283" s="129" t="s">
        <v>442</v>
      </c>
      <c r="AC2283" s="129"/>
      <c r="AD2283" s="130"/>
      <c r="AE2283" s="122">
        <v>2602</v>
      </c>
      <c r="AF2283" s="134"/>
    </row>
    <row r="2284" spans="1:32" s="135" customFormat="1" ht="60">
      <c r="A2284" s="133" t="s">
        <v>62915</v>
      </c>
      <c r="B2284" s="125" t="s">
        <v>58450</v>
      </c>
      <c r="C2284" s="125" t="s">
        <v>59193</v>
      </c>
      <c r="D2284" s="127" t="s">
        <v>29563</v>
      </c>
      <c r="E2284" s="111" t="s">
        <v>6484</v>
      </c>
      <c r="F2284" s="126" t="s">
        <v>60101</v>
      </c>
      <c r="G2284" s="127" t="s">
        <v>60102</v>
      </c>
      <c r="H2284" s="111" t="s">
        <v>420</v>
      </c>
      <c r="I2284" s="128">
        <v>24535.769999999997</v>
      </c>
      <c r="J2284" s="42">
        <v>64621.58</v>
      </c>
      <c r="K2284" s="34">
        <v>1585540223.9165998</v>
      </c>
      <c r="L2284" s="24">
        <v>1481813293.3799999</v>
      </c>
      <c r="M2284" s="129" t="s">
        <v>45</v>
      </c>
      <c r="N2284" s="129">
        <v>12</v>
      </c>
      <c r="O2284" s="130" t="s">
        <v>26</v>
      </c>
      <c r="P2284" s="116" t="s">
        <v>424</v>
      </c>
      <c r="Q2284" s="117" t="s">
        <v>63003</v>
      </c>
      <c r="R2284" s="117" t="s">
        <v>63002</v>
      </c>
      <c r="S2284" s="117" t="s">
        <v>57126</v>
      </c>
      <c r="T2284" s="117" t="s">
        <v>57126</v>
      </c>
      <c r="U2284" s="117" t="s">
        <v>57126</v>
      </c>
      <c r="V2284" s="114" t="s">
        <v>17</v>
      </c>
      <c r="W2284" s="118" t="s">
        <v>364</v>
      </c>
      <c r="X2284" s="115" t="str">
        <f>VLOOKUP(W2284,'Formato de datos '!$G$1:$H$240,2,0)</f>
        <v>Material Médico Quirurgico</v>
      </c>
      <c r="Y2284" s="129" t="s">
        <v>57</v>
      </c>
      <c r="Z2284" s="129"/>
      <c r="AA2284" s="131" t="s">
        <v>58450</v>
      </c>
      <c r="AB2284" s="129" t="s">
        <v>442</v>
      </c>
      <c r="AC2284" s="129"/>
      <c r="AD2284" s="130"/>
      <c r="AE2284" s="122">
        <v>2603</v>
      </c>
      <c r="AF2284" s="134"/>
    </row>
    <row r="2285" spans="1:32" s="135" customFormat="1" ht="60">
      <c r="A2285" s="133" t="s">
        <v>62915</v>
      </c>
      <c r="B2285" s="125" t="s">
        <v>58450</v>
      </c>
      <c r="C2285" s="125" t="s">
        <v>59193</v>
      </c>
      <c r="D2285" s="127" t="s">
        <v>29563</v>
      </c>
      <c r="E2285" s="111" t="s">
        <v>6478</v>
      </c>
      <c r="F2285" s="126" t="s">
        <v>60103</v>
      </c>
      <c r="G2285" s="127" t="s">
        <v>60104</v>
      </c>
      <c r="H2285" s="111" t="s">
        <v>420</v>
      </c>
      <c r="I2285" s="128">
        <v>3405.99</v>
      </c>
      <c r="J2285" s="42">
        <v>25513.599999999999</v>
      </c>
      <c r="K2285" s="34">
        <v>86899066.463999987</v>
      </c>
      <c r="L2285" s="24">
        <v>81062562</v>
      </c>
      <c r="M2285" s="129" t="s">
        <v>45</v>
      </c>
      <c r="N2285" s="129">
        <v>12</v>
      </c>
      <c r="O2285" s="130" t="s">
        <v>26</v>
      </c>
      <c r="P2285" s="116" t="s">
        <v>424</v>
      </c>
      <c r="Q2285" s="117" t="s">
        <v>63003</v>
      </c>
      <c r="R2285" s="117" t="s">
        <v>63002</v>
      </c>
      <c r="S2285" s="117" t="s">
        <v>57126</v>
      </c>
      <c r="T2285" s="117" t="s">
        <v>57126</v>
      </c>
      <c r="U2285" s="117" t="s">
        <v>57126</v>
      </c>
      <c r="V2285" s="114" t="s">
        <v>17</v>
      </c>
      <c r="W2285" s="118" t="s">
        <v>364</v>
      </c>
      <c r="X2285" s="115" t="str">
        <f>VLOOKUP(W2285,'Formato de datos '!$G$1:$H$240,2,0)</f>
        <v>Material Médico Quirurgico</v>
      </c>
      <c r="Y2285" s="129" t="s">
        <v>57</v>
      </c>
      <c r="Z2285" s="129"/>
      <c r="AA2285" s="131" t="s">
        <v>58450</v>
      </c>
      <c r="AB2285" s="129" t="s">
        <v>442</v>
      </c>
      <c r="AC2285" s="129"/>
      <c r="AD2285" s="130"/>
      <c r="AE2285" s="122">
        <v>2604</v>
      </c>
      <c r="AF2285" s="134"/>
    </row>
    <row r="2286" spans="1:32" s="135" customFormat="1" ht="60">
      <c r="A2286" s="133" t="s">
        <v>62915</v>
      </c>
      <c r="B2286" s="125" t="s">
        <v>58450</v>
      </c>
      <c r="C2286" s="125" t="s">
        <v>59193</v>
      </c>
      <c r="D2286" s="127" t="s">
        <v>29563</v>
      </c>
      <c r="E2286" s="111" t="s">
        <v>6478</v>
      </c>
      <c r="F2286" s="126" t="s">
        <v>60105</v>
      </c>
      <c r="G2286" s="127" t="s">
        <v>60106</v>
      </c>
      <c r="H2286" s="111" t="s">
        <v>420</v>
      </c>
      <c r="I2286" s="128">
        <v>798.20999999999992</v>
      </c>
      <c r="J2286" s="42">
        <v>34304</v>
      </c>
      <c r="K2286" s="34">
        <v>27381795.839999996</v>
      </c>
      <c r="L2286" s="24">
        <v>25542719.999999996</v>
      </c>
      <c r="M2286" s="129" t="s">
        <v>45</v>
      </c>
      <c r="N2286" s="129">
        <v>12</v>
      </c>
      <c r="O2286" s="130" t="s">
        <v>26</v>
      </c>
      <c r="P2286" s="116" t="s">
        <v>424</v>
      </c>
      <c r="Q2286" s="117" t="s">
        <v>63003</v>
      </c>
      <c r="R2286" s="117" t="s">
        <v>63002</v>
      </c>
      <c r="S2286" s="117" t="s">
        <v>57126</v>
      </c>
      <c r="T2286" s="117" t="s">
        <v>57126</v>
      </c>
      <c r="U2286" s="117" t="s">
        <v>57126</v>
      </c>
      <c r="V2286" s="114" t="s">
        <v>17</v>
      </c>
      <c r="W2286" s="118" t="s">
        <v>364</v>
      </c>
      <c r="X2286" s="115" t="str">
        <f>VLOOKUP(W2286,'Formato de datos '!$G$1:$H$240,2,0)</f>
        <v>Material Médico Quirurgico</v>
      </c>
      <c r="Y2286" s="129" t="s">
        <v>57</v>
      </c>
      <c r="Z2286" s="129"/>
      <c r="AA2286" s="131" t="s">
        <v>58450</v>
      </c>
      <c r="AB2286" s="129" t="s">
        <v>442</v>
      </c>
      <c r="AC2286" s="129"/>
      <c r="AD2286" s="130"/>
      <c r="AE2286" s="122">
        <v>2605</v>
      </c>
      <c r="AF2286" s="134"/>
    </row>
    <row r="2287" spans="1:32" s="135" customFormat="1" ht="90">
      <c r="A2287" s="133" t="s">
        <v>62915</v>
      </c>
      <c r="B2287" s="125" t="s">
        <v>58450</v>
      </c>
      <c r="C2287" s="125" t="s">
        <v>59193</v>
      </c>
      <c r="D2287" s="127" t="s">
        <v>29563</v>
      </c>
      <c r="E2287" s="111" t="s">
        <v>6478</v>
      </c>
      <c r="F2287" s="126" t="s">
        <v>60107</v>
      </c>
      <c r="G2287" s="127" t="s">
        <v>60108</v>
      </c>
      <c r="H2287" s="111" t="s">
        <v>420</v>
      </c>
      <c r="I2287" s="128">
        <v>1470</v>
      </c>
      <c r="J2287" s="42">
        <v>20022.815999999999</v>
      </c>
      <c r="K2287" s="34">
        <v>29433539.52</v>
      </c>
      <c r="L2287" s="24">
        <v>27373191.753600001</v>
      </c>
      <c r="M2287" s="129" t="s">
        <v>45</v>
      </c>
      <c r="N2287" s="129">
        <v>12</v>
      </c>
      <c r="O2287" s="130" t="s">
        <v>26</v>
      </c>
      <c r="P2287" s="116" t="s">
        <v>424</v>
      </c>
      <c r="Q2287" s="117" t="s">
        <v>63003</v>
      </c>
      <c r="R2287" s="117" t="s">
        <v>63002</v>
      </c>
      <c r="S2287" s="117" t="s">
        <v>57126</v>
      </c>
      <c r="T2287" s="117" t="s">
        <v>57126</v>
      </c>
      <c r="U2287" s="117" t="s">
        <v>57126</v>
      </c>
      <c r="V2287" s="114" t="s">
        <v>17</v>
      </c>
      <c r="W2287" s="118" t="s">
        <v>364</v>
      </c>
      <c r="X2287" s="115" t="str">
        <f>VLOOKUP(W2287,'Formato de datos '!$G$1:$H$240,2,0)</f>
        <v>Material Médico Quirurgico</v>
      </c>
      <c r="Y2287" s="129" t="s">
        <v>57</v>
      </c>
      <c r="Z2287" s="129"/>
      <c r="AA2287" s="131" t="s">
        <v>58450</v>
      </c>
      <c r="AB2287" s="129" t="s">
        <v>442</v>
      </c>
      <c r="AC2287" s="129"/>
      <c r="AD2287" s="130"/>
      <c r="AE2287" s="122">
        <v>2606</v>
      </c>
      <c r="AF2287" s="134"/>
    </row>
    <row r="2288" spans="1:32" s="135" customFormat="1" ht="60">
      <c r="A2288" s="133" t="s">
        <v>62915</v>
      </c>
      <c r="B2288" s="125" t="s">
        <v>58450</v>
      </c>
      <c r="C2288" s="125" t="s">
        <v>59193</v>
      </c>
      <c r="D2288" s="127" t="s">
        <v>29563</v>
      </c>
      <c r="E2288" s="111" t="s">
        <v>6478</v>
      </c>
      <c r="F2288" s="126" t="s">
        <v>60109</v>
      </c>
      <c r="G2288" s="127" t="s">
        <v>60110</v>
      </c>
      <c r="H2288" s="111" t="s">
        <v>420</v>
      </c>
      <c r="I2288" s="128">
        <v>7297.079999999999</v>
      </c>
      <c r="J2288" s="42">
        <v>22190.400000000001</v>
      </c>
      <c r="K2288" s="34">
        <v>161925124.03199998</v>
      </c>
      <c r="L2288" s="24">
        <v>150590365.34975997</v>
      </c>
      <c r="M2288" s="129" t="s">
        <v>45</v>
      </c>
      <c r="N2288" s="129">
        <v>12</v>
      </c>
      <c r="O2288" s="130" t="s">
        <v>26</v>
      </c>
      <c r="P2288" s="116" t="s">
        <v>424</v>
      </c>
      <c r="Q2288" s="117" t="s">
        <v>63003</v>
      </c>
      <c r="R2288" s="117" t="s">
        <v>63002</v>
      </c>
      <c r="S2288" s="117" t="s">
        <v>57126</v>
      </c>
      <c r="T2288" s="117" t="s">
        <v>57126</v>
      </c>
      <c r="U2288" s="117" t="s">
        <v>57126</v>
      </c>
      <c r="V2288" s="114" t="s">
        <v>17</v>
      </c>
      <c r="W2288" s="118" t="s">
        <v>364</v>
      </c>
      <c r="X2288" s="115" t="str">
        <f>VLOOKUP(W2288,'Formato de datos '!$G$1:$H$240,2,0)</f>
        <v>Material Médico Quirurgico</v>
      </c>
      <c r="Y2288" s="129" t="s">
        <v>57</v>
      </c>
      <c r="Z2288" s="129"/>
      <c r="AA2288" s="131" t="s">
        <v>58450</v>
      </c>
      <c r="AB2288" s="129" t="s">
        <v>442</v>
      </c>
      <c r="AC2288" s="129"/>
      <c r="AD2288" s="130"/>
      <c r="AE2288" s="122">
        <v>2607</v>
      </c>
      <c r="AF2288" s="134"/>
    </row>
    <row r="2289" spans="1:32" s="135" customFormat="1" ht="60">
      <c r="A2289" s="133" t="s">
        <v>62915</v>
      </c>
      <c r="B2289" s="125" t="s">
        <v>58450</v>
      </c>
      <c r="C2289" s="125" t="s">
        <v>59193</v>
      </c>
      <c r="D2289" s="127" t="s">
        <v>29563</v>
      </c>
      <c r="E2289" s="111" t="s">
        <v>6478</v>
      </c>
      <c r="F2289" s="126" t="s">
        <v>60111</v>
      </c>
      <c r="G2289" s="127" t="s">
        <v>60112</v>
      </c>
      <c r="H2289" s="111" t="s">
        <v>420</v>
      </c>
      <c r="I2289" s="128">
        <v>4077.7799999999993</v>
      </c>
      <c r="J2289" s="42">
        <v>33638.288</v>
      </c>
      <c r="K2289" s="34">
        <v>137169538.04063997</v>
      </c>
      <c r="L2289" s="24">
        <v>129098437.01999998</v>
      </c>
      <c r="M2289" s="129" t="s">
        <v>45</v>
      </c>
      <c r="N2289" s="129">
        <v>12</v>
      </c>
      <c r="O2289" s="130" t="s">
        <v>26</v>
      </c>
      <c r="P2289" s="116" t="s">
        <v>424</v>
      </c>
      <c r="Q2289" s="117" t="s">
        <v>63003</v>
      </c>
      <c r="R2289" s="117" t="s">
        <v>63002</v>
      </c>
      <c r="S2289" s="117" t="s">
        <v>57126</v>
      </c>
      <c r="T2289" s="117" t="s">
        <v>57126</v>
      </c>
      <c r="U2289" s="117" t="s">
        <v>57126</v>
      </c>
      <c r="V2289" s="114" t="s">
        <v>17</v>
      </c>
      <c r="W2289" s="118" t="s">
        <v>364</v>
      </c>
      <c r="X2289" s="115" t="str">
        <f>VLOOKUP(W2289,'Formato de datos '!$G$1:$H$240,2,0)</f>
        <v>Material Médico Quirurgico</v>
      </c>
      <c r="Y2289" s="129" t="s">
        <v>57</v>
      </c>
      <c r="Z2289" s="129"/>
      <c r="AA2289" s="131" t="s">
        <v>58450</v>
      </c>
      <c r="AB2289" s="129" t="s">
        <v>442</v>
      </c>
      <c r="AC2289" s="129"/>
      <c r="AD2289" s="130"/>
      <c r="AE2289" s="122">
        <v>2608</v>
      </c>
      <c r="AF2289" s="134"/>
    </row>
    <row r="2290" spans="1:32" s="135" customFormat="1" ht="60">
      <c r="A2290" s="133" t="s">
        <v>62915</v>
      </c>
      <c r="B2290" s="125" t="s">
        <v>58450</v>
      </c>
      <c r="C2290" s="125" t="s">
        <v>59193</v>
      </c>
      <c r="D2290" s="127" t="s">
        <v>29563</v>
      </c>
      <c r="E2290" s="111" t="s">
        <v>6478</v>
      </c>
      <c r="F2290" s="126" t="s">
        <v>60113</v>
      </c>
      <c r="G2290" s="127" t="s">
        <v>60114</v>
      </c>
      <c r="H2290" s="111" t="s">
        <v>420</v>
      </c>
      <c r="I2290" s="128">
        <v>1521.4499999999998</v>
      </c>
      <c r="J2290" s="42">
        <v>37843.743999999999</v>
      </c>
      <c r="K2290" s="34">
        <v>57577364.30879999</v>
      </c>
      <c r="L2290" s="24">
        <v>53710227.899999991</v>
      </c>
      <c r="M2290" s="129" t="s">
        <v>45</v>
      </c>
      <c r="N2290" s="129">
        <v>12</v>
      </c>
      <c r="O2290" s="130" t="s">
        <v>26</v>
      </c>
      <c r="P2290" s="116" t="s">
        <v>424</v>
      </c>
      <c r="Q2290" s="117" t="s">
        <v>63003</v>
      </c>
      <c r="R2290" s="117" t="s">
        <v>63002</v>
      </c>
      <c r="S2290" s="117" t="s">
        <v>57126</v>
      </c>
      <c r="T2290" s="117" t="s">
        <v>57126</v>
      </c>
      <c r="U2290" s="117" t="s">
        <v>57126</v>
      </c>
      <c r="V2290" s="114" t="s">
        <v>17</v>
      </c>
      <c r="W2290" s="118" t="s">
        <v>364</v>
      </c>
      <c r="X2290" s="115" t="str">
        <f>VLOOKUP(W2290,'Formato de datos '!$G$1:$H$240,2,0)</f>
        <v>Material Médico Quirurgico</v>
      </c>
      <c r="Y2290" s="129" t="s">
        <v>57</v>
      </c>
      <c r="Z2290" s="129"/>
      <c r="AA2290" s="131" t="s">
        <v>58450</v>
      </c>
      <c r="AB2290" s="129" t="s">
        <v>442</v>
      </c>
      <c r="AC2290" s="129"/>
      <c r="AD2290" s="130"/>
      <c r="AE2290" s="122">
        <v>2609</v>
      </c>
      <c r="AF2290" s="134"/>
    </row>
    <row r="2291" spans="1:32" s="135" customFormat="1" ht="60">
      <c r="A2291" s="133" t="s">
        <v>62915</v>
      </c>
      <c r="B2291" s="125" t="s">
        <v>58450</v>
      </c>
      <c r="C2291" s="125" t="s">
        <v>59193</v>
      </c>
      <c r="D2291" s="127" t="s">
        <v>29563</v>
      </c>
      <c r="E2291" s="111" t="s">
        <v>6478</v>
      </c>
      <c r="F2291" s="126" t="s">
        <v>60115</v>
      </c>
      <c r="G2291" s="127" t="s">
        <v>60116</v>
      </c>
      <c r="H2291" s="111" t="s">
        <v>420</v>
      </c>
      <c r="I2291" s="128">
        <v>439.53</v>
      </c>
      <c r="J2291" s="42">
        <v>30034.223999999998</v>
      </c>
      <c r="K2291" s="34">
        <v>13200942.474719999</v>
      </c>
      <c r="L2291" s="24">
        <v>13121289.09</v>
      </c>
      <c r="M2291" s="129" t="s">
        <v>45</v>
      </c>
      <c r="N2291" s="129">
        <v>12</v>
      </c>
      <c r="O2291" s="130" t="s">
        <v>26</v>
      </c>
      <c r="P2291" s="116" t="s">
        <v>424</v>
      </c>
      <c r="Q2291" s="117" t="s">
        <v>63003</v>
      </c>
      <c r="R2291" s="117" t="s">
        <v>63002</v>
      </c>
      <c r="S2291" s="117" t="s">
        <v>57126</v>
      </c>
      <c r="T2291" s="117" t="s">
        <v>57126</v>
      </c>
      <c r="U2291" s="117" t="s">
        <v>57126</v>
      </c>
      <c r="V2291" s="114" t="s">
        <v>17</v>
      </c>
      <c r="W2291" s="118" t="s">
        <v>364</v>
      </c>
      <c r="X2291" s="115" t="str">
        <f>VLOOKUP(W2291,'Formato de datos '!$G$1:$H$240,2,0)</f>
        <v>Material Médico Quirurgico</v>
      </c>
      <c r="Y2291" s="129" t="s">
        <v>57</v>
      </c>
      <c r="Z2291" s="129"/>
      <c r="AA2291" s="131" t="s">
        <v>58450</v>
      </c>
      <c r="AB2291" s="129" t="s">
        <v>442</v>
      </c>
      <c r="AC2291" s="129"/>
      <c r="AD2291" s="130"/>
      <c r="AE2291" s="122">
        <v>2610</v>
      </c>
      <c r="AF2291" s="134"/>
    </row>
    <row r="2292" spans="1:32" s="135" customFormat="1" ht="60">
      <c r="A2292" s="133" t="s">
        <v>62915</v>
      </c>
      <c r="B2292" s="125" t="s">
        <v>58450</v>
      </c>
      <c r="C2292" s="125" t="s">
        <v>59193</v>
      </c>
      <c r="D2292" s="127" t="s">
        <v>29563</v>
      </c>
      <c r="E2292" s="111" t="s">
        <v>6478</v>
      </c>
      <c r="F2292" s="126" t="s">
        <v>60117</v>
      </c>
      <c r="G2292" s="127" t="s">
        <v>60118</v>
      </c>
      <c r="H2292" s="111" t="s">
        <v>420</v>
      </c>
      <c r="I2292" s="128">
        <v>201.39</v>
      </c>
      <c r="J2292" s="42">
        <v>11123.929599999999</v>
      </c>
      <c r="K2292" s="34">
        <v>2240248.1821439997</v>
      </c>
      <c r="L2292" s="24">
        <v>2083430.8093939198</v>
      </c>
      <c r="M2292" s="129" t="s">
        <v>45</v>
      </c>
      <c r="N2292" s="129">
        <v>12</v>
      </c>
      <c r="O2292" s="130" t="s">
        <v>26</v>
      </c>
      <c r="P2292" s="116" t="s">
        <v>424</v>
      </c>
      <c r="Q2292" s="117" t="s">
        <v>63003</v>
      </c>
      <c r="R2292" s="117" t="s">
        <v>63002</v>
      </c>
      <c r="S2292" s="117" t="s">
        <v>57126</v>
      </c>
      <c r="T2292" s="117" t="s">
        <v>57126</v>
      </c>
      <c r="U2292" s="117" t="s">
        <v>57126</v>
      </c>
      <c r="V2292" s="114" t="s">
        <v>17</v>
      </c>
      <c r="W2292" s="118" t="s">
        <v>364</v>
      </c>
      <c r="X2292" s="115" t="str">
        <f>VLOOKUP(W2292,'Formato de datos '!$G$1:$H$240,2,0)</f>
        <v>Material Médico Quirurgico</v>
      </c>
      <c r="Y2292" s="129" t="s">
        <v>57</v>
      </c>
      <c r="Z2292" s="129"/>
      <c r="AA2292" s="131" t="s">
        <v>58450</v>
      </c>
      <c r="AB2292" s="129" t="s">
        <v>442</v>
      </c>
      <c r="AC2292" s="129"/>
      <c r="AD2292" s="130"/>
      <c r="AE2292" s="122">
        <v>2611</v>
      </c>
      <c r="AF2292" s="134"/>
    </row>
    <row r="2293" spans="1:32" s="135" customFormat="1" ht="60">
      <c r="A2293" s="133" t="s">
        <v>62915</v>
      </c>
      <c r="B2293" s="125" t="s">
        <v>58450</v>
      </c>
      <c r="C2293" s="125" t="s">
        <v>59193</v>
      </c>
      <c r="D2293" s="127" t="s">
        <v>29563</v>
      </c>
      <c r="E2293" s="111" t="s">
        <v>6478</v>
      </c>
      <c r="F2293" s="126">
        <v>40000365</v>
      </c>
      <c r="G2293" s="127" t="s">
        <v>60119</v>
      </c>
      <c r="H2293" s="111" t="s">
        <v>420</v>
      </c>
      <c r="I2293" s="128">
        <v>88.199999999999989</v>
      </c>
      <c r="J2293" s="42">
        <v>15286.72</v>
      </c>
      <c r="K2293" s="34">
        <v>1348288.7039999997</v>
      </c>
      <c r="L2293" s="24">
        <v>1253908.4947199998</v>
      </c>
      <c r="M2293" s="129" t="s">
        <v>45</v>
      </c>
      <c r="N2293" s="129">
        <v>12</v>
      </c>
      <c r="O2293" s="130" t="s">
        <v>26</v>
      </c>
      <c r="P2293" s="116" t="s">
        <v>424</v>
      </c>
      <c r="Q2293" s="117" t="s">
        <v>63003</v>
      </c>
      <c r="R2293" s="117" t="s">
        <v>63002</v>
      </c>
      <c r="S2293" s="117" t="s">
        <v>57126</v>
      </c>
      <c r="T2293" s="117" t="s">
        <v>57126</v>
      </c>
      <c r="U2293" s="117" t="s">
        <v>57126</v>
      </c>
      <c r="V2293" s="114" t="s">
        <v>17</v>
      </c>
      <c r="W2293" s="118" t="s">
        <v>364</v>
      </c>
      <c r="X2293" s="115" t="str">
        <f>VLOOKUP(W2293,'Formato de datos '!$G$1:$H$240,2,0)</f>
        <v>Material Médico Quirurgico</v>
      </c>
      <c r="Y2293" s="129" t="s">
        <v>57</v>
      </c>
      <c r="Z2293" s="129"/>
      <c r="AA2293" s="131" t="s">
        <v>58450</v>
      </c>
      <c r="AB2293" s="129" t="s">
        <v>442</v>
      </c>
      <c r="AC2293" s="129"/>
      <c r="AD2293" s="130"/>
      <c r="AE2293" s="122">
        <v>2612</v>
      </c>
      <c r="AF2293" s="134"/>
    </row>
    <row r="2294" spans="1:32" s="135" customFormat="1" ht="60">
      <c r="A2294" s="133" t="s">
        <v>62915</v>
      </c>
      <c r="B2294" s="125" t="s">
        <v>58450</v>
      </c>
      <c r="C2294" s="125" t="s">
        <v>59193</v>
      </c>
      <c r="D2294" s="127" t="s">
        <v>29563</v>
      </c>
      <c r="E2294" s="111" t="s">
        <v>6484</v>
      </c>
      <c r="F2294" s="126" t="s">
        <v>60120</v>
      </c>
      <c r="G2294" s="127" t="s">
        <v>60121</v>
      </c>
      <c r="H2294" s="111" t="s">
        <v>420</v>
      </c>
      <c r="I2294" s="128">
        <v>69262.577999999994</v>
      </c>
      <c r="J2294" s="42">
        <v>5992</v>
      </c>
      <c r="K2294" s="34">
        <v>415021367.37599999</v>
      </c>
      <c r="L2294" s="24">
        <v>385969871.65968001</v>
      </c>
      <c r="M2294" s="129" t="s">
        <v>45</v>
      </c>
      <c r="N2294" s="129">
        <v>12</v>
      </c>
      <c r="O2294" s="130" t="s">
        <v>26</v>
      </c>
      <c r="P2294" s="116" t="s">
        <v>424</v>
      </c>
      <c r="Q2294" s="117" t="s">
        <v>63003</v>
      </c>
      <c r="R2294" s="117" t="s">
        <v>63002</v>
      </c>
      <c r="S2294" s="117" t="s">
        <v>57126</v>
      </c>
      <c r="T2294" s="117" t="s">
        <v>57126</v>
      </c>
      <c r="U2294" s="117" t="s">
        <v>57126</v>
      </c>
      <c r="V2294" s="114" t="s">
        <v>17</v>
      </c>
      <c r="W2294" s="118" t="s">
        <v>364</v>
      </c>
      <c r="X2294" s="115" t="str">
        <f>VLOOKUP(W2294,'Formato de datos '!$G$1:$H$240,2,0)</f>
        <v>Material Médico Quirurgico</v>
      </c>
      <c r="Y2294" s="129" t="s">
        <v>57</v>
      </c>
      <c r="Z2294" s="129"/>
      <c r="AA2294" s="131" t="s">
        <v>58450</v>
      </c>
      <c r="AB2294" s="129" t="s">
        <v>442</v>
      </c>
      <c r="AC2294" s="129"/>
      <c r="AD2294" s="130"/>
      <c r="AE2294" s="122">
        <v>2613</v>
      </c>
      <c r="AF2294" s="134"/>
    </row>
    <row r="2295" spans="1:32" s="135" customFormat="1" ht="60">
      <c r="A2295" s="133" t="s">
        <v>62915</v>
      </c>
      <c r="B2295" s="125" t="s">
        <v>58450</v>
      </c>
      <c r="C2295" s="125" t="s">
        <v>59193</v>
      </c>
      <c r="D2295" s="127" t="s">
        <v>29563</v>
      </c>
      <c r="E2295" s="111" t="s">
        <v>6484</v>
      </c>
      <c r="F2295" s="126" t="s">
        <v>60122</v>
      </c>
      <c r="G2295" s="127" t="s">
        <v>60123</v>
      </c>
      <c r="H2295" s="111" t="s">
        <v>420</v>
      </c>
      <c r="I2295" s="128">
        <v>965.79</v>
      </c>
      <c r="J2295" s="42">
        <v>1639.088</v>
      </c>
      <c r="K2295" s="34">
        <v>1583014.7995199999</v>
      </c>
      <c r="L2295" s="24">
        <v>1476692.91</v>
      </c>
      <c r="M2295" s="129" t="s">
        <v>45</v>
      </c>
      <c r="N2295" s="129">
        <v>12</v>
      </c>
      <c r="O2295" s="130" t="s">
        <v>26</v>
      </c>
      <c r="P2295" s="116" t="s">
        <v>424</v>
      </c>
      <c r="Q2295" s="117" t="s">
        <v>63003</v>
      </c>
      <c r="R2295" s="117" t="s">
        <v>63002</v>
      </c>
      <c r="S2295" s="117" t="s">
        <v>57126</v>
      </c>
      <c r="T2295" s="117" t="s">
        <v>57126</v>
      </c>
      <c r="U2295" s="117" t="s">
        <v>57126</v>
      </c>
      <c r="V2295" s="114" t="s">
        <v>17</v>
      </c>
      <c r="W2295" s="118" t="s">
        <v>364</v>
      </c>
      <c r="X2295" s="115" t="str">
        <f>VLOOKUP(W2295,'Formato de datos '!$G$1:$H$240,2,0)</f>
        <v>Material Médico Quirurgico</v>
      </c>
      <c r="Y2295" s="129" t="s">
        <v>57</v>
      </c>
      <c r="Z2295" s="129"/>
      <c r="AA2295" s="131" t="s">
        <v>58450</v>
      </c>
      <c r="AB2295" s="129" t="s">
        <v>442</v>
      </c>
      <c r="AC2295" s="129"/>
      <c r="AD2295" s="130"/>
      <c r="AE2295" s="122">
        <v>2614</v>
      </c>
      <c r="AF2295" s="134"/>
    </row>
    <row r="2296" spans="1:32" s="135" customFormat="1" ht="60">
      <c r="A2296" s="133" t="s">
        <v>62915</v>
      </c>
      <c r="B2296" s="125" t="s">
        <v>58450</v>
      </c>
      <c r="C2296" s="125" t="s">
        <v>59193</v>
      </c>
      <c r="D2296" s="127" t="s">
        <v>29563</v>
      </c>
      <c r="E2296" s="111" t="s">
        <v>6484</v>
      </c>
      <c r="F2296" s="126">
        <v>7707141317990</v>
      </c>
      <c r="G2296" s="127" t="s">
        <v>60124</v>
      </c>
      <c r="H2296" s="111" t="s">
        <v>420</v>
      </c>
      <c r="I2296" s="128">
        <v>23.52</v>
      </c>
      <c r="J2296" s="42">
        <v>1378.5920000000001</v>
      </c>
      <c r="K2296" s="34">
        <v>32424.483840000001</v>
      </c>
      <c r="L2296" s="24">
        <v>30246.720000000001</v>
      </c>
      <c r="M2296" s="129" t="s">
        <v>45</v>
      </c>
      <c r="N2296" s="129">
        <v>12</v>
      </c>
      <c r="O2296" s="130" t="s">
        <v>26</v>
      </c>
      <c r="P2296" s="116" t="s">
        <v>424</v>
      </c>
      <c r="Q2296" s="117" t="s">
        <v>63003</v>
      </c>
      <c r="R2296" s="117" t="s">
        <v>63002</v>
      </c>
      <c r="S2296" s="117" t="s">
        <v>57126</v>
      </c>
      <c r="T2296" s="117" t="s">
        <v>57126</v>
      </c>
      <c r="U2296" s="117" t="s">
        <v>57126</v>
      </c>
      <c r="V2296" s="114" t="s">
        <v>17</v>
      </c>
      <c r="W2296" s="118" t="s">
        <v>364</v>
      </c>
      <c r="X2296" s="115" t="str">
        <f>VLOOKUP(W2296,'Formato de datos '!$G$1:$H$240,2,0)</f>
        <v>Material Médico Quirurgico</v>
      </c>
      <c r="Y2296" s="129" t="s">
        <v>57</v>
      </c>
      <c r="Z2296" s="129"/>
      <c r="AA2296" s="131" t="s">
        <v>58450</v>
      </c>
      <c r="AB2296" s="129" t="s">
        <v>442</v>
      </c>
      <c r="AC2296" s="129"/>
      <c r="AD2296" s="130"/>
      <c r="AE2296" s="122">
        <v>2615</v>
      </c>
      <c r="AF2296" s="134"/>
    </row>
    <row r="2297" spans="1:32" s="135" customFormat="1" ht="60">
      <c r="A2297" s="133" t="s">
        <v>62915</v>
      </c>
      <c r="B2297" s="125" t="s">
        <v>58450</v>
      </c>
      <c r="C2297" s="125" t="s">
        <v>59193</v>
      </c>
      <c r="D2297" s="127" t="s">
        <v>29563</v>
      </c>
      <c r="E2297" s="111" t="s">
        <v>6488</v>
      </c>
      <c r="F2297" s="126">
        <v>8599</v>
      </c>
      <c r="G2297" s="127" t="s">
        <v>60125</v>
      </c>
      <c r="H2297" s="111" t="s">
        <v>420</v>
      </c>
      <c r="I2297" s="128">
        <v>2140.3199999999997</v>
      </c>
      <c r="J2297" s="42">
        <v>19577.860960000002</v>
      </c>
      <c r="K2297" s="34">
        <v>41902887.3699072</v>
      </c>
      <c r="L2297" s="24">
        <v>38969685.254013687</v>
      </c>
      <c r="M2297" s="129" t="s">
        <v>45</v>
      </c>
      <c r="N2297" s="129">
        <v>12</v>
      </c>
      <c r="O2297" s="130" t="s">
        <v>26</v>
      </c>
      <c r="P2297" s="116" t="s">
        <v>424</v>
      </c>
      <c r="Q2297" s="117" t="s">
        <v>63003</v>
      </c>
      <c r="R2297" s="117" t="s">
        <v>63002</v>
      </c>
      <c r="S2297" s="117" t="s">
        <v>57126</v>
      </c>
      <c r="T2297" s="117" t="s">
        <v>57126</v>
      </c>
      <c r="U2297" s="117" t="s">
        <v>57126</v>
      </c>
      <c r="V2297" s="114" t="s">
        <v>17</v>
      </c>
      <c r="W2297" s="118" t="s">
        <v>364</v>
      </c>
      <c r="X2297" s="115" t="str">
        <f>VLOOKUP(W2297,'Formato de datos '!$G$1:$H$240,2,0)</f>
        <v>Material Médico Quirurgico</v>
      </c>
      <c r="Y2297" s="129" t="s">
        <v>57</v>
      </c>
      <c r="Z2297" s="129"/>
      <c r="AA2297" s="131" t="s">
        <v>58450</v>
      </c>
      <c r="AB2297" s="129" t="s">
        <v>442</v>
      </c>
      <c r="AC2297" s="129"/>
      <c r="AD2297" s="130"/>
      <c r="AE2297" s="122">
        <v>2616</v>
      </c>
      <c r="AF2297" s="134"/>
    </row>
    <row r="2298" spans="1:32" s="135" customFormat="1" ht="60">
      <c r="A2298" s="133" t="s">
        <v>62915</v>
      </c>
      <c r="B2298" s="125" t="s">
        <v>58450</v>
      </c>
      <c r="C2298" s="125" t="s">
        <v>59193</v>
      </c>
      <c r="D2298" s="127" t="s">
        <v>29563</v>
      </c>
      <c r="E2298" s="111" t="s">
        <v>6478</v>
      </c>
      <c r="F2298" s="126" t="s">
        <v>60126</v>
      </c>
      <c r="G2298" s="127" t="s">
        <v>60127</v>
      </c>
      <c r="H2298" s="111" t="s">
        <v>420</v>
      </c>
      <c r="I2298" s="128">
        <v>313.11</v>
      </c>
      <c r="J2298" s="42">
        <v>37592.896000000001</v>
      </c>
      <c r="K2298" s="34">
        <v>11770711.66656</v>
      </c>
      <c r="L2298" s="24">
        <v>10946761.849900803</v>
      </c>
      <c r="M2298" s="129" t="s">
        <v>45</v>
      </c>
      <c r="N2298" s="129">
        <v>12</v>
      </c>
      <c r="O2298" s="130" t="s">
        <v>26</v>
      </c>
      <c r="P2298" s="116" t="s">
        <v>424</v>
      </c>
      <c r="Q2298" s="117" t="s">
        <v>63003</v>
      </c>
      <c r="R2298" s="117" t="s">
        <v>63002</v>
      </c>
      <c r="S2298" s="117" t="s">
        <v>57126</v>
      </c>
      <c r="T2298" s="117" t="s">
        <v>57126</v>
      </c>
      <c r="U2298" s="117" t="s">
        <v>57126</v>
      </c>
      <c r="V2298" s="114" t="s">
        <v>17</v>
      </c>
      <c r="W2298" s="118" t="s">
        <v>364</v>
      </c>
      <c r="X2298" s="115" t="str">
        <f>VLOOKUP(W2298,'Formato de datos '!$G$1:$H$240,2,0)</f>
        <v>Material Médico Quirurgico</v>
      </c>
      <c r="Y2298" s="129" t="s">
        <v>57</v>
      </c>
      <c r="Z2298" s="129"/>
      <c r="AA2298" s="131" t="s">
        <v>58450</v>
      </c>
      <c r="AB2298" s="129" t="s">
        <v>442</v>
      </c>
      <c r="AC2298" s="129"/>
      <c r="AD2298" s="130"/>
      <c r="AE2298" s="122">
        <v>2617</v>
      </c>
      <c r="AF2298" s="134"/>
    </row>
    <row r="2299" spans="1:32" s="135" customFormat="1" ht="60">
      <c r="A2299" s="133" t="s">
        <v>62915</v>
      </c>
      <c r="B2299" s="125" t="s">
        <v>58450</v>
      </c>
      <c r="C2299" s="125" t="s">
        <v>59193</v>
      </c>
      <c r="D2299" s="127" t="s">
        <v>29563</v>
      </c>
      <c r="E2299" s="111" t="s">
        <v>6478</v>
      </c>
      <c r="F2299" s="126">
        <v>400010616</v>
      </c>
      <c r="G2299" s="127" t="s">
        <v>60128</v>
      </c>
      <c r="H2299" s="111" t="s">
        <v>420</v>
      </c>
      <c r="I2299" s="128">
        <v>784.98</v>
      </c>
      <c r="J2299" s="42">
        <v>152760</v>
      </c>
      <c r="K2299" s="34">
        <v>119913544.8</v>
      </c>
      <c r="L2299" s="24">
        <v>111859650</v>
      </c>
      <c r="M2299" s="129" t="s">
        <v>45</v>
      </c>
      <c r="N2299" s="129">
        <v>12</v>
      </c>
      <c r="O2299" s="130" t="s">
        <v>26</v>
      </c>
      <c r="P2299" s="116" t="s">
        <v>424</v>
      </c>
      <c r="Q2299" s="117" t="s">
        <v>63003</v>
      </c>
      <c r="R2299" s="117" t="s">
        <v>63002</v>
      </c>
      <c r="S2299" s="117" t="s">
        <v>57126</v>
      </c>
      <c r="T2299" s="117" t="s">
        <v>57126</v>
      </c>
      <c r="U2299" s="117" t="s">
        <v>57126</v>
      </c>
      <c r="V2299" s="114" t="s">
        <v>17</v>
      </c>
      <c r="W2299" s="118" t="s">
        <v>364</v>
      </c>
      <c r="X2299" s="115" t="str">
        <f>VLOOKUP(W2299,'Formato de datos '!$G$1:$H$240,2,0)</f>
        <v>Material Médico Quirurgico</v>
      </c>
      <c r="Y2299" s="129" t="s">
        <v>57</v>
      </c>
      <c r="Z2299" s="129"/>
      <c r="AA2299" s="131" t="s">
        <v>58450</v>
      </c>
      <c r="AB2299" s="129" t="s">
        <v>442</v>
      </c>
      <c r="AC2299" s="129"/>
      <c r="AD2299" s="130"/>
      <c r="AE2299" s="122">
        <v>2618</v>
      </c>
      <c r="AF2299" s="134"/>
    </row>
    <row r="2300" spans="1:32" s="135" customFormat="1" ht="60">
      <c r="A2300" s="133" t="s">
        <v>62915</v>
      </c>
      <c r="B2300" s="125" t="s">
        <v>58450</v>
      </c>
      <c r="C2300" s="125" t="s">
        <v>59193</v>
      </c>
      <c r="D2300" s="127" t="s">
        <v>29563</v>
      </c>
      <c r="E2300" s="111" t="s">
        <v>6484</v>
      </c>
      <c r="F2300" s="126" t="s">
        <v>60129</v>
      </c>
      <c r="G2300" s="127" t="s">
        <v>60130</v>
      </c>
      <c r="H2300" s="111" t="s">
        <v>420</v>
      </c>
      <c r="I2300" s="128">
        <v>1245.0899999999999</v>
      </c>
      <c r="J2300" s="42">
        <v>86543.406879999995</v>
      </c>
      <c r="K2300" s="34">
        <v>107754330.47221918</v>
      </c>
      <c r="L2300" s="24">
        <v>100517101.39624999</v>
      </c>
      <c r="M2300" s="129" t="s">
        <v>45</v>
      </c>
      <c r="N2300" s="129">
        <v>12</v>
      </c>
      <c r="O2300" s="130" t="s">
        <v>26</v>
      </c>
      <c r="P2300" s="116" t="s">
        <v>424</v>
      </c>
      <c r="Q2300" s="117" t="s">
        <v>63003</v>
      </c>
      <c r="R2300" s="117" t="s">
        <v>63002</v>
      </c>
      <c r="S2300" s="117" t="s">
        <v>57126</v>
      </c>
      <c r="T2300" s="117" t="s">
        <v>57126</v>
      </c>
      <c r="U2300" s="117" t="s">
        <v>57126</v>
      </c>
      <c r="V2300" s="114" t="s">
        <v>17</v>
      </c>
      <c r="W2300" s="118" t="s">
        <v>364</v>
      </c>
      <c r="X2300" s="115" t="str">
        <f>VLOOKUP(W2300,'Formato de datos '!$G$1:$H$240,2,0)</f>
        <v>Material Médico Quirurgico</v>
      </c>
      <c r="Y2300" s="129" t="s">
        <v>57</v>
      </c>
      <c r="Z2300" s="129"/>
      <c r="AA2300" s="131" t="s">
        <v>58450</v>
      </c>
      <c r="AB2300" s="129" t="s">
        <v>442</v>
      </c>
      <c r="AC2300" s="129"/>
      <c r="AD2300" s="130"/>
      <c r="AE2300" s="122">
        <v>2619</v>
      </c>
      <c r="AF2300" s="134"/>
    </row>
    <row r="2301" spans="1:32" s="135" customFormat="1" ht="60">
      <c r="A2301" s="133" t="s">
        <v>62915</v>
      </c>
      <c r="B2301" s="125" t="s">
        <v>58450</v>
      </c>
      <c r="C2301" s="125" t="s">
        <v>59193</v>
      </c>
      <c r="D2301" s="127" t="s">
        <v>29563</v>
      </c>
      <c r="E2301" s="111" t="s">
        <v>6484</v>
      </c>
      <c r="F2301" s="126" t="s">
        <v>60131</v>
      </c>
      <c r="G2301" s="127" t="s">
        <v>60132</v>
      </c>
      <c r="H2301" s="111" t="s">
        <v>420</v>
      </c>
      <c r="I2301" s="128">
        <v>8668.59</v>
      </c>
      <c r="J2301" s="42">
        <v>41071.536</v>
      </c>
      <c r="K2301" s="34">
        <v>356032306.25424004</v>
      </c>
      <c r="L2301" s="24">
        <v>331110044.8164432</v>
      </c>
      <c r="M2301" s="129" t="s">
        <v>45</v>
      </c>
      <c r="N2301" s="129">
        <v>12</v>
      </c>
      <c r="O2301" s="130" t="s">
        <v>26</v>
      </c>
      <c r="P2301" s="116" t="s">
        <v>424</v>
      </c>
      <c r="Q2301" s="117" t="s">
        <v>63003</v>
      </c>
      <c r="R2301" s="117" t="s">
        <v>63002</v>
      </c>
      <c r="S2301" s="117" t="s">
        <v>57126</v>
      </c>
      <c r="T2301" s="117" t="s">
        <v>57126</v>
      </c>
      <c r="U2301" s="117" t="s">
        <v>57126</v>
      </c>
      <c r="V2301" s="114" t="s">
        <v>17</v>
      </c>
      <c r="W2301" s="118" t="s">
        <v>364</v>
      </c>
      <c r="X2301" s="115" t="str">
        <f>VLOOKUP(W2301,'Formato de datos '!$G$1:$H$240,2,0)</f>
        <v>Material Médico Quirurgico</v>
      </c>
      <c r="Y2301" s="129" t="s">
        <v>57</v>
      </c>
      <c r="Z2301" s="129"/>
      <c r="AA2301" s="131" t="s">
        <v>58450</v>
      </c>
      <c r="AB2301" s="129" t="s">
        <v>442</v>
      </c>
      <c r="AC2301" s="129"/>
      <c r="AD2301" s="130"/>
      <c r="AE2301" s="122">
        <v>2620</v>
      </c>
      <c r="AF2301" s="134"/>
    </row>
    <row r="2302" spans="1:32" s="135" customFormat="1" ht="60">
      <c r="A2302" s="133" t="s">
        <v>62915</v>
      </c>
      <c r="B2302" s="125" t="s">
        <v>58450</v>
      </c>
      <c r="C2302" s="125" t="s">
        <v>59193</v>
      </c>
      <c r="D2302" s="127" t="s">
        <v>29563</v>
      </c>
      <c r="E2302" s="111" t="s">
        <v>6484</v>
      </c>
      <c r="F2302" s="126">
        <v>40000362</v>
      </c>
      <c r="G2302" s="127" t="s">
        <v>60133</v>
      </c>
      <c r="H2302" s="111" t="s">
        <v>420</v>
      </c>
      <c r="I2302" s="128">
        <v>1836.03</v>
      </c>
      <c r="J2302" s="42">
        <v>22436.959999999999</v>
      </c>
      <c r="K2302" s="34">
        <v>41194931.668799996</v>
      </c>
      <c r="L2302" s="24">
        <v>38428107.899999999</v>
      </c>
      <c r="M2302" s="129" t="s">
        <v>45</v>
      </c>
      <c r="N2302" s="129">
        <v>12</v>
      </c>
      <c r="O2302" s="130" t="s">
        <v>26</v>
      </c>
      <c r="P2302" s="116" t="s">
        <v>424</v>
      </c>
      <c r="Q2302" s="117" t="s">
        <v>63003</v>
      </c>
      <c r="R2302" s="117" t="s">
        <v>63002</v>
      </c>
      <c r="S2302" s="117" t="s">
        <v>57126</v>
      </c>
      <c r="T2302" s="117" t="s">
        <v>57126</v>
      </c>
      <c r="U2302" s="117" t="s">
        <v>57126</v>
      </c>
      <c r="V2302" s="114" t="s">
        <v>17</v>
      </c>
      <c r="W2302" s="118" t="s">
        <v>364</v>
      </c>
      <c r="X2302" s="115" t="str">
        <f>VLOOKUP(W2302,'Formato de datos '!$G$1:$H$240,2,0)</f>
        <v>Material Médico Quirurgico</v>
      </c>
      <c r="Y2302" s="129" t="s">
        <v>57</v>
      </c>
      <c r="Z2302" s="129"/>
      <c r="AA2302" s="131" t="s">
        <v>58450</v>
      </c>
      <c r="AB2302" s="129" t="s">
        <v>442</v>
      </c>
      <c r="AC2302" s="129"/>
      <c r="AD2302" s="130"/>
      <c r="AE2302" s="122">
        <v>2621</v>
      </c>
      <c r="AF2302" s="134"/>
    </row>
    <row r="2303" spans="1:32" s="135" customFormat="1" ht="60">
      <c r="A2303" s="133" t="s">
        <v>62915</v>
      </c>
      <c r="B2303" s="125" t="s">
        <v>58450</v>
      </c>
      <c r="C2303" s="125" t="s">
        <v>59193</v>
      </c>
      <c r="D2303" s="127" t="s">
        <v>29563</v>
      </c>
      <c r="E2303" s="111" t="s">
        <v>3647</v>
      </c>
      <c r="F2303" s="126" t="s">
        <v>60134</v>
      </c>
      <c r="G2303" s="127" t="s">
        <v>60135</v>
      </c>
      <c r="H2303" s="111" t="s">
        <v>420</v>
      </c>
      <c r="I2303" s="128">
        <v>1461.18</v>
      </c>
      <c r="J2303" s="42">
        <v>37561.807999999997</v>
      </c>
      <c r="K2303" s="34">
        <v>54884562.61344</v>
      </c>
      <c r="L2303" s="24">
        <v>51042643.230499193</v>
      </c>
      <c r="M2303" s="129" t="s">
        <v>45</v>
      </c>
      <c r="N2303" s="129">
        <v>12</v>
      </c>
      <c r="O2303" s="130" t="s">
        <v>26</v>
      </c>
      <c r="P2303" s="116" t="s">
        <v>424</v>
      </c>
      <c r="Q2303" s="117" t="s">
        <v>63003</v>
      </c>
      <c r="R2303" s="117" t="s">
        <v>63002</v>
      </c>
      <c r="S2303" s="117" t="s">
        <v>57126</v>
      </c>
      <c r="T2303" s="117" t="s">
        <v>57126</v>
      </c>
      <c r="U2303" s="117" t="s">
        <v>57126</v>
      </c>
      <c r="V2303" s="114" t="s">
        <v>17</v>
      </c>
      <c r="W2303" s="118" t="s">
        <v>342</v>
      </c>
      <c r="X2303" s="115" t="str">
        <f>VLOOKUP(W2303,'Formato de datos '!$G$1:$H$240,2,0)</f>
        <v>Material Médico Quirurgico</v>
      </c>
      <c r="Y2303" s="129" t="s">
        <v>57</v>
      </c>
      <c r="Z2303" s="129"/>
      <c r="AA2303" s="131" t="s">
        <v>58450</v>
      </c>
      <c r="AB2303" s="129" t="s">
        <v>442</v>
      </c>
      <c r="AC2303" s="129"/>
      <c r="AD2303" s="130"/>
      <c r="AE2303" s="122">
        <v>2622</v>
      </c>
      <c r="AF2303" s="134"/>
    </row>
    <row r="2304" spans="1:32" s="135" customFormat="1" ht="60">
      <c r="A2304" s="133" t="s">
        <v>62915</v>
      </c>
      <c r="B2304" s="125" t="s">
        <v>58450</v>
      </c>
      <c r="C2304" s="125" t="s">
        <v>59193</v>
      </c>
      <c r="D2304" s="127" t="s">
        <v>29563</v>
      </c>
      <c r="E2304" s="111" t="s">
        <v>3647</v>
      </c>
      <c r="F2304" s="126" t="s">
        <v>60136</v>
      </c>
      <c r="G2304" s="127" t="s">
        <v>60137</v>
      </c>
      <c r="H2304" s="111" t="s">
        <v>420</v>
      </c>
      <c r="I2304" s="128">
        <v>144.06</v>
      </c>
      <c r="J2304" s="42">
        <v>32160</v>
      </c>
      <c r="K2304" s="34">
        <v>4632969.5999999996</v>
      </c>
      <c r="L2304" s="24">
        <v>4321800</v>
      </c>
      <c r="M2304" s="129" t="s">
        <v>45</v>
      </c>
      <c r="N2304" s="129">
        <v>12</v>
      </c>
      <c r="O2304" s="130" t="s">
        <v>26</v>
      </c>
      <c r="P2304" s="116" t="s">
        <v>424</v>
      </c>
      <c r="Q2304" s="117" t="s">
        <v>63003</v>
      </c>
      <c r="R2304" s="117" t="s">
        <v>63002</v>
      </c>
      <c r="S2304" s="117" t="s">
        <v>57126</v>
      </c>
      <c r="T2304" s="117" t="s">
        <v>57126</v>
      </c>
      <c r="U2304" s="117" t="s">
        <v>57126</v>
      </c>
      <c r="V2304" s="114" t="s">
        <v>17</v>
      </c>
      <c r="W2304" s="118" t="s">
        <v>342</v>
      </c>
      <c r="X2304" s="115" t="str">
        <f>VLOOKUP(W2304,'Formato de datos '!$G$1:$H$240,2,0)</f>
        <v>Material Médico Quirurgico</v>
      </c>
      <c r="Y2304" s="129" t="s">
        <v>57</v>
      </c>
      <c r="Z2304" s="129"/>
      <c r="AA2304" s="131" t="s">
        <v>58450</v>
      </c>
      <c r="AB2304" s="129" t="s">
        <v>442</v>
      </c>
      <c r="AC2304" s="129"/>
      <c r="AD2304" s="130"/>
      <c r="AE2304" s="122">
        <v>2623</v>
      </c>
      <c r="AF2304" s="134"/>
    </row>
    <row r="2305" spans="1:32" s="135" customFormat="1" ht="60">
      <c r="A2305" s="133" t="s">
        <v>62915</v>
      </c>
      <c r="B2305" s="125" t="s">
        <v>58450</v>
      </c>
      <c r="C2305" s="125" t="s">
        <v>59193</v>
      </c>
      <c r="D2305" s="127" t="s">
        <v>29563</v>
      </c>
      <c r="E2305" s="111" t="s">
        <v>3647</v>
      </c>
      <c r="F2305" s="126" t="s">
        <v>60138</v>
      </c>
      <c r="G2305" s="127" t="s">
        <v>60139</v>
      </c>
      <c r="H2305" s="111" t="s">
        <v>420</v>
      </c>
      <c r="I2305" s="128">
        <v>3145.7999999999997</v>
      </c>
      <c r="J2305" s="42">
        <v>83616</v>
      </c>
      <c r="K2305" s="34">
        <v>263039212.79999998</v>
      </c>
      <c r="L2305" s="24">
        <v>244626467.90399998</v>
      </c>
      <c r="M2305" s="129" t="s">
        <v>45</v>
      </c>
      <c r="N2305" s="129">
        <v>12</v>
      </c>
      <c r="O2305" s="130" t="s">
        <v>26</v>
      </c>
      <c r="P2305" s="116" t="s">
        <v>424</v>
      </c>
      <c r="Q2305" s="117" t="s">
        <v>63003</v>
      </c>
      <c r="R2305" s="117" t="s">
        <v>63002</v>
      </c>
      <c r="S2305" s="117" t="s">
        <v>57126</v>
      </c>
      <c r="T2305" s="117" t="s">
        <v>57126</v>
      </c>
      <c r="U2305" s="117" t="s">
        <v>57126</v>
      </c>
      <c r="V2305" s="114" t="s">
        <v>17</v>
      </c>
      <c r="W2305" s="118" t="s">
        <v>342</v>
      </c>
      <c r="X2305" s="115" t="str">
        <f>VLOOKUP(W2305,'Formato de datos '!$G$1:$H$240,2,0)</f>
        <v>Material Médico Quirurgico</v>
      </c>
      <c r="Y2305" s="129" t="s">
        <v>57</v>
      </c>
      <c r="Z2305" s="129"/>
      <c r="AA2305" s="131" t="s">
        <v>58450</v>
      </c>
      <c r="AB2305" s="129" t="s">
        <v>442</v>
      </c>
      <c r="AC2305" s="129"/>
      <c r="AD2305" s="130"/>
      <c r="AE2305" s="122">
        <v>2624</v>
      </c>
      <c r="AF2305" s="134"/>
    </row>
    <row r="2306" spans="1:32" s="135" customFormat="1" ht="60">
      <c r="A2306" s="133" t="s">
        <v>62915</v>
      </c>
      <c r="B2306" s="125" t="s">
        <v>58450</v>
      </c>
      <c r="C2306" s="125" t="s">
        <v>59193</v>
      </c>
      <c r="D2306" s="127" t="s">
        <v>29563</v>
      </c>
      <c r="E2306" s="111" t="s">
        <v>6478</v>
      </c>
      <c r="F2306" s="126" t="s">
        <v>60140</v>
      </c>
      <c r="G2306" s="127" t="s">
        <v>60141</v>
      </c>
      <c r="H2306" s="111" t="s">
        <v>420</v>
      </c>
      <c r="I2306" s="128">
        <v>12262.74</v>
      </c>
      <c r="J2306" s="42">
        <v>17859.52</v>
      </c>
      <c r="K2306" s="34">
        <v>219006650.28479999</v>
      </c>
      <c r="L2306" s="24">
        <v>204297248.40000001</v>
      </c>
      <c r="M2306" s="129" t="s">
        <v>45</v>
      </c>
      <c r="N2306" s="129">
        <v>12</v>
      </c>
      <c r="O2306" s="130" t="s">
        <v>26</v>
      </c>
      <c r="P2306" s="116" t="s">
        <v>424</v>
      </c>
      <c r="Q2306" s="117" t="s">
        <v>63003</v>
      </c>
      <c r="R2306" s="117" t="s">
        <v>63002</v>
      </c>
      <c r="S2306" s="117" t="s">
        <v>57126</v>
      </c>
      <c r="T2306" s="117" t="s">
        <v>57126</v>
      </c>
      <c r="U2306" s="117" t="s">
        <v>57126</v>
      </c>
      <c r="V2306" s="114" t="s">
        <v>17</v>
      </c>
      <c r="W2306" s="118" t="s">
        <v>364</v>
      </c>
      <c r="X2306" s="115" t="str">
        <f>VLOOKUP(W2306,'Formato de datos '!$G$1:$H$240,2,0)</f>
        <v>Material Médico Quirurgico</v>
      </c>
      <c r="Y2306" s="129" t="s">
        <v>57</v>
      </c>
      <c r="Z2306" s="129"/>
      <c r="AA2306" s="131" t="s">
        <v>58450</v>
      </c>
      <c r="AB2306" s="129" t="s">
        <v>442</v>
      </c>
      <c r="AC2306" s="129"/>
      <c r="AD2306" s="130"/>
      <c r="AE2306" s="122">
        <v>2625</v>
      </c>
      <c r="AF2306" s="134"/>
    </row>
    <row r="2307" spans="1:32" s="135" customFormat="1" ht="60">
      <c r="A2307" s="133" t="s">
        <v>62915</v>
      </c>
      <c r="B2307" s="125" t="s">
        <v>58450</v>
      </c>
      <c r="C2307" s="125" t="s">
        <v>59193</v>
      </c>
      <c r="D2307" s="127" t="s">
        <v>29563</v>
      </c>
      <c r="E2307" s="111" t="s">
        <v>6478</v>
      </c>
      <c r="F2307" s="126" t="s">
        <v>60142</v>
      </c>
      <c r="G2307" s="127" t="s">
        <v>60143</v>
      </c>
      <c r="H2307" s="111" t="s">
        <v>420</v>
      </c>
      <c r="I2307" s="128">
        <v>38.22</v>
      </c>
      <c r="J2307" s="42">
        <v>4236788.4160000002</v>
      </c>
      <c r="K2307" s="34">
        <v>161930053.25951999</v>
      </c>
      <c r="L2307" s="24">
        <v>150594949.53135359</v>
      </c>
      <c r="M2307" s="129" t="s">
        <v>45</v>
      </c>
      <c r="N2307" s="129">
        <v>12</v>
      </c>
      <c r="O2307" s="130" t="s">
        <v>26</v>
      </c>
      <c r="P2307" s="116" t="s">
        <v>424</v>
      </c>
      <c r="Q2307" s="117" t="s">
        <v>63003</v>
      </c>
      <c r="R2307" s="117" t="s">
        <v>63002</v>
      </c>
      <c r="S2307" s="117" t="s">
        <v>57126</v>
      </c>
      <c r="T2307" s="117" t="s">
        <v>57126</v>
      </c>
      <c r="U2307" s="117" t="s">
        <v>57126</v>
      </c>
      <c r="V2307" s="114" t="s">
        <v>17</v>
      </c>
      <c r="W2307" s="118" t="s">
        <v>364</v>
      </c>
      <c r="X2307" s="115" t="str">
        <f>VLOOKUP(W2307,'Formato de datos '!$G$1:$H$240,2,0)</f>
        <v>Material Médico Quirurgico</v>
      </c>
      <c r="Y2307" s="129" t="s">
        <v>57</v>
      </c>
      <c r="Z2307" s="129"/>
      <c r="AA2307" s="131" t="s">
        <v>58450</v>
      </c>
      <c r="AB2307" s="129" t="s">
        <v>442</v>
      </c>
      <c r="AC2307" s="129"/>
      <c r="AD2307" s="130"/>
      <c r="AE2307" s="122">
        <v>2626</v>
      </c>
      <c r="AF2307" s="134"/>
    </row>
    <row r="2308" spans="1:32" s="135" customFormat="1" ht="60">
      <c r="A2308" s="133" t="s">
        <v>62915</v>
      </c>
      <c r="B2308" s="125" t="s">
        <v>58450</v>
      </c>
      <c r="C2308" s="125" t="s">
        <v>59193</v>
      </c>
      <c r="D2308" s="127" t="s">
        <v>29563</v>
      </c>
      <c r="E2308" s="111" t="s">
        <v>6478</v>
      </c>
      <c r="F2308" s="126" t="s">
        <v>60144</v>
      </c>
      <c r="G2308" s="127" t="s">
        <v>60145</v>
      </c>
      <c r="H2308" s="111" t="s">
        <v>420</v>
      </c>
      <c r="I2308" s="128">
        <v>30.869999999999997</v>
      </c>
      <c r="J2308" s="42">
        <v>1985995.20784</v>
      </c>
      <c r="K2308" s="34">
        <v>61307672.066020794</v>
      </c>
      <c r="L2308" s="24">
        <v>57016135.021399342</v>
      </c>
      <c r="M2308" s="129" t="s">
        <v>45</v>
      </c>
      <c r="N2308" s="129">
        <v>12</v>
      </c>
      <c r="O2308" s="130" t="s">
        <v>26</v>
      </c>
      <c r="P2308" s="116" t="s">
        <v>424</v>
      </c>
      <c r="Q2308" s="117" t="s">
        <v>63003</v>
      </c>
      <c r="R2308" s="117" t="s">
        <v>63002</v>
      </c>
      <c r="S2308" s="117" t="s">
        <v>57126</v>
      </c>
      <c r="T2308" s="117" t="s">
        <v>57126</v>
      </c>
      <c r="U2308" s="117" t="s">
        <v>57126</v>
      </c>
      <c r="V2308" s="114" t="s">
        <v>17</v>
      </c>
      <c r="W2308" s="118" t="s">
        <v>364</v>
      </c>
      <c r="X2308" s="115" t="str">
        <f>VLOOKUP(W2308,'Formato de datos '!$G$1:$H$240,2,0)</f>
        <v>Material Médico Quirurgico</v>
      </c>
      <c r="Y2308" s="129" t="s">
        <v>57</v>
      </c>
      <c r="Z2308" s="129"/>
      <c r="AA2308" s="131" t="s">
        <v>58450</v>
      </c>
      <c r="AB2308" s="129" t="s">
        <v>442</v>
      </c>
      <c r="AC2308" s="129"/>
      <c r="AD2308" s="130"/>
      <c r="AE2308" s="122">
        <v>2627</v>
      </c>
      <c r="AF2308" s="134"/>
    </row>
    <row r="2309" spans="1:32" s="135" customFormat="1" ht="75">
      <c r="A2309" s="133" t="s">
        <v>62915</v>
      </c>
      <c r="B2309" s="125" t="s">
        <v>58450</v>
      </c>
      <c r="C2309" s="125" t="s">
        <v>59193</v>
      </c>
      <c r="D2309" s="127" t="s">
        <v>29563</v>
      </c>
      <c r="E2309" s="111" t="s">
        <v>6478</v>
      </c>
      <c r="F2309" s="126" t="s">
        <v>60146</v>
      </c>
      <c r="G2309" s="127" t="s">
        <v>60147</v>
      </c>
      <c r="H2309" s="111" t="s">
        <v>420</v>
      </c>
      <c r="I2309" s="128">
        <v>405.71999999999997</v>
      </c>
      <c r="J2309" s="42">
        <v>140203.61040000001</v>
      </c>
      <c r="K2309" s="34">
        <v>56883408.811487995</v>
      </c>
      <c r="L2309" s="24">
        <v>52901570.194683835</v>
      </c>
      <c r="M2309" s="129" t="s">
        <v>45</v>
      </c>
      <c r="N2309" s="129">
        <v>12</v>
      </c>
      <c r="O2309" s="130" t="s">
        <v>26</v>
      </c>
      <c r="P2309" s="116" t="s">
        <v>424</v>
      </c>
      <c r="Q2309" s="117" t="s">
        <v>63003</v>
      </c>
      <c r="R2309" s="117" t="s">
        <v>63002</v>
      </c>
      <c r="S2309" s="117" t="s">
        <v>57126</v>
      </c>
      <c r="T2309" s="117" t="s">
        <v>57126</v>
      </c>
      <c r="U2309" s="117" t="s">
        <v>57126</v>
      </c>
      <c r="V2309" s="114" t="s">
        <v>17</v>
      </c>
      <c r="W2309" s="118" t="s">
        <v>364</v>
      </c>
      <c r="X2309" s="115" t="str">
        <f>VLOOKUP(W2309,'Formato de datos '!$G$1:$H$240,2,0)</f>
        <v>Material Médico Quirurgico</v>
      </c>
      <c r="Y2309" s="129" t="s">
        <v>57</v>
      </c>
      <c r="Z2309" s="129"/>
      <c r="AA2309" s="131" t="s">
        <v>58450</v>
      </c>
      <c r="AB2309" s="129" t="s">
        <v>442</v>
      </c>
      <c r="AC2309" s="129"/>
      <c r="AD2309" s="130"/>
      <c r="AE2309" s="122">
        <v>2628</v>
      </c>
      <c r="AF2309" s="134"/>
    </row>
    <row r="2310" spans="1:32" s="135" customFormat="1" ht="75">
      <c r="A2310" s="133" t="s">
        <v>62915</v>
      </c>
      <c r="B2310" s="125" t="s">
        <v>58450</v>
      </c>
      <c r="C2310" s="125" t="s">
        <v>59193</v>
      </c>
      <c r="D2310" s="127" t="s">
        <v>29563</v>
      </c>
      <c r="E2310" s="111" t="s">
        <v>6487</v>
      </c>
      <c r="F2310" s="126" t="s">
        <v>60148</v>
      </c>
      <c r="G2310" s="127" t="s">
        <v>60149</v>
      </c>
      <c r="H2310" s="111" t="s">
        <v>420</v>
      </c>
      <c r="I2310" s="128">
        <v>64728.509999999995</v>
      </c>
      <c r="J2310" s="42">
        <v>1059.136</v>
      </c>
      <c r="K2310" s="34">
        <v>68556295.167359993</v>
      </c>
      <c r="L2310" s="24">
        <v>63951767.879999995</v>
      </c>
      <c r="M2310" s="129" t="s">
        <v>45</v>
      </c>
      <c r="N2310" s="129">
        <v>12</v>
      </c>
      <c r="O2310" s="130" t="s">
        <v>26</v>
      </c>
      <c r="P2310" s="116" t="s">
        <v>424</v>
      </c>
      <c r="Q2310" s="117" t="s">
        <v>63003</v>
      </c>
      <c r="R2310" s="117" t="s">
        <v>63002</v>
      </c>
      <c r="S2310" s="117" t="s">
        <v>57126</v>
      </c>
      <c r="T2310" s="117" t="s">
        <v>57126</v>
      </c>
      <c r="U2310" s="117" t="s">
        <v>57126</v>
      </c>
      <c r="V2310" s="114" t="s">
        <v>17</v>
      </c>
      <c r="W2310" s="118" t="s">
        <v>364</v>
      </c>
      <c r="X2310" s="115" t="str">
        <f>VLOOKUP(W2310,'Formato de datos '!$G$1:$H$240,2,0)</f>
        <v>Material Médico Quirurgico</v>
      </c>
      <c r="Y2310" s="129" t="s">
        <v>57</v>
      </c>
      <c r="Z2310" s="129"/>
      <c r="AA2310" s="131" t="s">
        <v>58450</v>
      </c>
      <c r="AB2310" s="129" t="s">
        <v>442</v>
      </c>
      <c r="AC2310" s="129"/>
      <c r="AD2310" s="130"/>
      <c r="AE2310" s="122">
        <v>2629</v>
      </c>
      <c r="AF2310" s="134"/>
    </row>
    <row r="2311" spans="1:32" s="135" customFormat="1" ht="75">
      <c r="A2311" s="133" t="s">
        <v>62915</v>
      </c>
      <c r="B2311" s="125" t="s">
        <v>58450</v>
      </c>
      <c r="C2311" s="125" t="s">
        <v>59193</v>
      </c>
      <c r="D2311" s="127" t="s">
        <v>29563</v>
      </c>
      <c r="E2311" s="111" t="s">
        <v>6487</v>
      </c>
      <c r="F2311" s="126" t="s">
        <v>60150</v>
      </c>
      <c r="G2311" s="127" t="s">
        <v>60151</v>
      </c>
      <c r="H2311" s="111" t="s">
        <v>420</v>
      </c>
      <c r="I2311" s="128">
        <v>9231.5999999999985</v>
      </c>
      <c r="J2311" s="42">
        <v>959.44</v>
      </c>
      <c r="K2311" s="34">
        <v>8857166.3039999995</v>
      </c>
      <c r="L2311" s="24">
        <v>8262281.9999999991</v>
      </c>
      <c r="M2311" s="129" t="s">
        <v>45</v>
      </c>
      <c r="N2311" s="129">
        <v>12</v>
      </c>
      <c r="O2311" s="130" t="s">
        <v>26</v>
      </c>
      <c r="P2311" s="116" t="s">
        <v>424</v>
      </c>
      <c r="Q2311" s="117" t="s">
        <v>63003</v>
      </c>
      <c r="R2311" s="117" t="s">
        <v>63002</v>
      </c>
      <c r="S2311" s="117" t="s">
        <v>57126</v>
      </c>
      <c r="T2311" s="117" t="s">
        <v>57126</v>
      </c>
      <c r="U2311" s="117" t="s">
        <v>57126</v>
      </c>
      <c r="V2311" s="114" t="s">
        <v>17</v>
      </c>
      <c r="W2311" s="118" t="s">
        <v>364</v>
      </c>
      <c r="X2311" s="115" t="str">
        <f>VLOOKUP(W2311,'Formato de datos '!$G$1:$H$240,2,0)</f>
        <v>Material Médico Quirurgico</v>
      </c>
      <c r="Y2311" s="129" t="s">
        <v>57</v>
      </c>
      <c r="Z2311" s="129"/>
      <c r="AA2311" s="131" t="s">
        <v>58450</v>
      </c>
      <c r="AB2311" s="129" t="s">
        <v>442</v>
      </c>
      <c r="AC2311" s="129"/>
      <c r="AD2311" s="130"/>
      <c r="AE2311" s="122">
        <v>2630</v>
      </c>
      <c r="AF2311" s="134"/>
    </row>
    <row r="2312" spans="1:32" s="135" customFormat="1" ht="75">
      <c r="A2312" s="133" t="s">
        <v>62915</v>
      </c>
      <c r="B2312" s="125" t="s">
        <v>58450</v>
      </c>
      <c r="C2312" s="125" t="s">
        <v>59193</v>
      </c>
      <c r="D2312" s="127" t="s">
        <v>29563</v>
      </c>
      <c r="E2312" s="111" t="s">
        <v>6487</v>
      </c>
      <c r="F2312" s="126" t="s">
        <v>60152</v>
      </c>
      <c r="G2312" s="127" t="s">
        <v>60153</v>
      </c>
      <c r="H2312" s="111" t="s">
        <v>420</v>
      </c>
      <c r="I2312" s="128">
        <v>116.13</v>
      </c>
      <c r="J2312" s="42">
        <v>31516.799999999999</v>
      </c>
      <c r="K2312" s="34">
        <v>3660045.9839999997</v>
      </c>
      <c r="L2312" s="24">
        <v>3414222</v>
      </c>
      <c r="M2312" s="129" t="s">
        <v>45</v>
      </c>
      <c r="N2312" s="129">
        <v>12</v>
      </c>
      <c r="O2312" s="130" t="s">
        <v>26</v>
      </c>
      <c r="P2312" s="116" t="s">
        <v>424</v>
      </c>
      <c r="Q2312" s="117" t="s">
        <v>63003</v>
      </c>
      <c r="R2312" s="117" t="s">
        <v>63002</v>
      </c>
      <c r="S2312" s="117" t="s">
        <v>57126</v>
      </c>
      <c r="T2312" s="117" t="s">
        <v>57126</v>
      </c>
      <c r="U2312" s="117" t="s">
        <v>57126</v>
      </c>
      <c r="V2312" s="114" t="s">
        <v>17</v>
      </c>
      <c r="W2312" s="118" t="s">
        <v>364</v>
      </c>
      <c r="X2312" s="115" t="str">
        <f>VLOOKUP(W2312,'Formato de datos '!$G$1:$H$240,2,0)</f>
        <v>Material Médico Quirurgico</v>
      </c>
      <c r="Y2312" s="129" t="s">
        <v>57</v>
      </c>
      <c r="Z2312" s="129"/>
      <c r="AA2312" s="131" t="s">
        <v>58450</v>
      </c>
      <c r="AB2312" s="129" t="s">
        <v>442</v>
      </c>
      <c r="AC2312" s="129"/>
      <c r="AD2312" s="130"/>
      <c r="AE2312" s="122">
        <v>2631</v>
      </c>
      <c r="AF2312" s="134"/>
    </row>
    <row r="2313" spans="1:32" s="135" customFormat="1" ht="75">
      <c r="A2313" s="133" t="s">
        <v>62915</v>
      </c>
      <c r="B2313" s="125" t="s">
        <v>58450</v>
      </c>
      <c r="C2313" s="125" t="s">
        <v>59193</v>
      </c>
      <c r="D2313" s="127" t="s">
        <v>29563</v>
      </c>
      <c r="E2313" s="111" t="s">
        <v>6487</v>
      </c>
      <c r="F2313" s="126" t="s">
        <v>60154</v>
      </c>
      <c r="G2313" s="127" t="s">
        <v>60155</v>
      </c>
      <c r="H2313" s="111" t="s">
        <v>420</v>
      </c>
      <c r="I2313" s="128">
        <v>401.30999999999995</v>
      </c>
      <c r="J2313" s="42">
        <v>8254.4</v>
      </c>
      <c r="K2313" s="34">
        <v>3312573.2639999995</v>
      </c>
      <c r="L2313" s="24">
        <v>3080693.1355199995</v>
      </c>
      <c r="M2313" s="129" t="s">
        <v>45</v>
      </c>
      <c r="N2313" s="129">
        <v>12</v>
      </c>
      <c r="O2313" s="130" t="s">
        <v>26</v>
      </c>
      <c r="P2313" s="116" t="s">
        <v>424</v>
      </c>
      <c r="Q2313" s="117" t="s">
        <v>63003</v>
      </c>
      <c r="R2313" s="117" t="s">
        <v>63002</v>
      </c>
      <c r="S2313" s="117" t="s">
        <v>57126</v>
      </c>
      <c r="T2313" s="117" t="s">
        <v>57126</v>
      </c>
      <c r="U2313" s="117" t="s">
        <v>57126</v>
      </c>
      <c r="V2313" s="114" t="s">
        <v>17</v>
      </c>
      <c r="W2313" s="118" t="s">
        <v>364</v>
      </c>
      <c r="X2313" s="115" t="str">
        <f>VLOOKUP(W2313,'Formato de datos '!$G$1:$H$240,2,0)</f>
        <v>Material Médico Quirurgico</v>
      </c>
      <c r="Y2313" s="129" t="s">
        <v>57</v>
      </c>
      <c r="Z2313" s="129"/>
      <c r="AA2313" s="131" t="s">
        <v>58450</v>
      </c>
      <c r="AB2313" s="129" t="s">
        <v>442</v>
      </c>
      <c r="AC2313" s="129"/>
      <c r="AD2313" s="130"/>
      <c r="AE2313" s="122">
        <v>2632</v>
      </c>
      <c r="AF2313" s="134"/>
    </row>
    <row r="2314" spans="1:32" s="135" customFormat="1" ht="75">
      <c r="A2314" s="133" t="s">
        <v>62915</v>
      </c>
      <c r="B2314" s="125" t="s">
        <v>58450</v>
      </c>
      <c r="C2314" s="125" t="s">
        <v>59193</v>
      </c>
      <c r="D2314" s="127" t="s">
        <v>29563</v>
      </c>
      <c r="E2314" s="111" t="s">
        <v>6487</v>
      </c>
      <c r="F2314" s="126" t="s">
        <v>60156</v>
      </c>
      <c r="G2314" s="127" t="s">
        <v>60157</v>
      </c>
      <c r="H2314" s="111" t="s">
        <v>420</v>
      </c>
      <c r="I2314" s="128">
        <v>4893.6299999999992</v>
      </c>
      <c r="J2314" s="42">
        <v>35974.175999999999</v>
      </c>
      <c r="K2314" s="34">
        <v>176044306.89887998</v>
      </c>
      <c r="L2314" s="24">
        <v>163721205.41595837</v>
      </c>
      <c r="M2314" s="129" t="s">
        <v>45</v>
      </c>
      <c r="N2314" s="129">
        <v>12</v>
      </c>
      <c r="O2314" s="130" t="s">
        <v>26</v>
      </c>
      <c r="P2314" s="116" t="s">
        <v>424</v>
      </c>
      <c r="Q2314" s="117" t="s">
        <v>63003</v>
      </c>
      <c r="R2314" s="117" t="s">
        <v>63002</v>
      </c>
      <c r="S2314" s="117" t="s">
        <v>57126</v>
      </c>
      <c r="T2314" s="117" t="s">
        <v>57126</v>
      </c>
      <c r="U2314" s="117" t="s">
        <v>57126</v>
      </c>
      <c r="V2314" s="114" t="s">
        <v>17</v>
      </c>
      <c r="W2314" s="118" t="s">
        <v>364</v>
      </c>
      <c r="X2314" s="115" t="str">
        <f>VLOOKUP(W2314,'Formato de datos '!$G$1:$H$240,2,0)</f>
        <v>Material Médico Quirurgico</v>
      </c>
      <c r="Y2314" s="129" t="s">
        <v>57</v>
      </c>
      <c r="Z2314" s="129"/>
      <c r="AA2314" s="131" t="s">
        <v>58450</v>
      </c>
      <c r="AB2314" s="129" t="s">
        <v>442</v>
      </c>
      <c r="AC2314" s="129"/>
      <c r="AD2314" s="130"/>
      <c r="AE2314" s="122">
        <v>2633</v>
      </c>
      <c r="AF2314" s="134"/>
    </row>
    <row r="2315" spans="1:32" s="135" customFormat="1" ht="75">
      <c r="A2315" s="133" t="s">
        <v>62915</v>
      </c>
      <c r="B2315" s="125" t="s">
        <v>58450</v>
      </c>
      <c r="C2315" s="125" t="s">
        <v>59193</v>
      </c>
      <c r="D2315" s="127" t="s">
        <v>29563</v>
      </c>
      <c r="E2315" s="111" t="s">
        <v>6487</v>
      </c>
      <c r="F2315" s="126">
        <v>20126919</v>
      </c>
      <c r="G2315" s="127" t="s">
        <v>60158</v>
      </c>
      <c r="H2315" s="111" t="s">
        <v>420</v>
      </c>
      <c r="I2315" s="128">
        <v>1065.75</v>
      </c>
      <c r="J2315" s="42">
        <v>37058.504000000001</v>
      </c>
      <c r="K2315" s="34">
        <v>39495100.638000004</v>
      </c>
      <c r="L2315" s="24">
        <v>36730443.593340002</v>
      </c>
      <c r="M2315" s="129" t="s">
        <v>45</v>
      </c>
      <c r="N2315" s="129">
        <v>12</v>
      </c>
      <c r="O2315" s="130" t="s">
        <v>26</v>
      </c>
      <c r="P2315" s="116" t="s">
        <v>424</v>
      </c>
      <c r="Q2315" s="117" t="s">
        <v>63003</v>
      </c>
      <c r="R2315" s="117" t="s">
        <v>63002</v>
      </c>
      <c r="S2315" s="117" t="s">
        <v>57126</v>
      </c>
      <c r="T2315" s="117" t="s">
        <v>57126</v>
      </c>
      <c r="U2315" s="117" t="s">
        <v>57126</v>
      </c>
      <c r="V2315" s="114" t="s">
        <v>17</v>
      </c>
      <c r="W2315" s="118" t="s">
        <v>364</v>
      </c>
      <c r="X2315" s="115" t="str">
        <f>VLOOKUP(W2315,'Formato de datos '!$G$1:$H$240,2,0)</f>
        <v>Material Médico Quirurgico</v>
      </c>
      <c r="Y2315" s="129" t="s">
        <v>57</v>
      </c>
      <c r="Z2315" s="129"/>
      <c r="AA2315" s="131" t="s">
        <v>58450</v>
      </c>
      <c r="AB2315" s="129" t="s">
        <v>442</v>
      </c>
      <c r="AC2315" s="129"/>
      <c r="AD2315" s="130"/>
      <c r="AE2315" s="122">
        <v>2634</v>
      </c>
      <c r="AF2315" s="134"/>
    </row>
    <row r="2316" spans="1:32" s="135" customFormat="1" ht="60">
      <c r="A2316" s="133" t="s">
        <v>62915</v>
      </c>
      <c r="B2316" s="125" t="s">
        <v>58450</v>
      </c>
      <c r="C2316" s="125" t="s">
        <v>59193</v>
      </c>
      <c r="D2316" s="127" t="s">
        <v>29563</v>
      </c>
      <c r="E2316" s="111" t="s">
        <v>6478</v>
      </c>
      <c r="F2316" s="126" t="s">
        <v>60159</v>
      </c>
      <c r="G2316" s="127" t="s">
        <v>60160</v>
      </c>
      <c r="H2316" s="111" t="s">
        <v>420</v>
      </c>
      <c r="I2316" s="128">
        <v>2406.9499999999998</v>
      </c>
      <c r="J2316" s="42">
        <v>30743.887999999999</v>
      </c>
      <c r="K2316" s="34">
        <v>73999001.221599996</v>
      </c>
      <c r="L2316" s="24">
        <v>69028919.049999997</v>
      </c>
      <c r="M2316" s="129" t="s">
        <v>45</v>
      </c>
      <c r="N2316" s="129">
        <v>12</v>
      </c>
      <c r="O2316" s="130" t="s">
        <v>26</v>
      </c>
      <c r="P2316" s="116" t="s">
        <v>424</v>
      </c>
      <c r="Q2316" s="117" t="s">
        <v>63003</v>
      </c>
      <c r="R2316" s="117" t="s">
        <v>63002</v>
      </c>
      <c r="S2316" s="117" t="s">
        <v>57126</v>
      </c>
      <c r="T2316" s="117" t="s">
        <v>57126</v>
      </c>
      <c r="U2316" s="117" t="s">
        <v>57126</v>
      </c>
      <c r="V2316" s="114" t="s">
        <v>17</v>
      </c>
      <c r="W2316" s="118" t="s">
        <v>364</v>
      </c>
      <c r="X2316" s="115" t="str">
        <f>VLOOKUP(W2316,'Formato de datos '!$G$1:$H$240,2,0)</f>
        <v>Material Médico Quirurgico</v>
      </c>
      <c r="Y2316" s="129" t="s">
        <v>57</v>
      </c>
      <c r="Z2316" s="129"/>
      <c r="AA2316" s="131" t="s">
        <v>58450</v>
      </c>
      <c r="AB2316" s="129" t="s">
        <v>442</v>
      </c>
      <c r="AC2316" s="129"/>
      <c r="AD2316" s="130"/>
      <c r="AE2316" s="122">
        <v>2635</v>
      </c>
      <c r="AF2316" s="134"/>
    </row>
    <row r="2317" spans="1:32" s="135" customFormat="1" ht="60">
      <c r="A2317" s="133" t="s">
        <v>62915</v>
      </c>
      <c r="B2317" s="125" t="s">
        <v>58450</v>
      </c>
      <c r="C2317" s="125" t="s">
        <v>59193</v>
      </c>
      <c r="D2317" s="127" t="s">
        <v>29563</v>
      </c>
      <c r="E2317" s="111" t="s">
        <v>6478</v>
      </c>
      <c r="F2317" s="126" t="s">
        <v>60161</v>
      </c>
      <c r="G2317" s="127" t="s">
        <v>60162</v>
      </c>
      <c r="H2317" s="111" t="s">
        <v>420</v>
      </c>
      <c r="I2317" s="128">
        <v>1430.31</v>
      </c>
      <c r="J2317" s="42">
        <v>30743.887999999999</v>
      </c>
      <c r="K2317" s="34">
        <v>43973290.445280001</v>
      </c>
      <c r="L2317" s="24">
        <v>41019860.490000002</v>
      </c>
      <c r="M2317" s="129" t="s">
        <v>45</v>
      </c>
      <c r="N2317" s="129">
        <v>12</v>
      </c>
      <c r="O2317" s="130" t="s">
        <v>26</v>
      </c>
      <c r="P2317" s="116" t="s">
        <v>424</v>
      </c>
      <c r="Q2317" s="117" t="s">
        <v>63003</v>
      </c>
      <c r="R2317" s="117" t="s">
        <v>63002</v>
      </c>
      <c r="S2317" s="117" t="s">
        <v>57126</v>
      </c>
      <c r="T2317" s="117" t="s">
        <v>57126</v>
      </c>
      <c r="U2317" s="117" t="s">
        <v>57126</v>
      </c>
      <c r="V2317" s="114" t="s">
        <v>17</v>
      </c>
      <c r="W2317" s="118" t="s">
        <v>364</v>
      </c>
      <c r="X2317" s="115" t="str">
        <f>VLOOKUP(W2317,'Formato de datos '!$G$1:$H$240,2,0)</f>
        <v>Material Médico Quirurgico</v>
      </c>
      <c r="Y2317" s="129" t="s">
        <v>57</v>
      </c>
      <c r="Z2317" s="129"/>
      <c r="AA2317" s="131" t="s">
        <v>58450</v>
      </c>
      <c r="AB2317" s="129" t="s">
        <v>442</v>
      </c>
      <c r="AC2317" s="129"/>
      <c r="AD2317" s="130"/>
      <c r="AE2317" s="122">
        <v>2636</v>
      </c>
      <c r="AF2317" s="134"/>
    </row>
    <row r="2318" spans="1:32" s="135" customFormat="1" ht="60">
      <c r="A2318" s="133" t="s">
        <v>62915</v>
      </c>
      <c r="B2318" s="125" t="s">
        <v>58450</v>
      </c>
      <c r="C2318" s="125" t="s">
        <v>59193</v>
      </c>
      <c r="D2318" s="127" t="s">
        <v>29563</v>
      </c>
      <c r="E2318" s="111" t="s">
        <v>6478</v>
      </c>
      <c r="F2318" s="126" t="s">
        <v>60163</v>
      </c>
      <c r="G2318" s="127" t="s">
        <v>60164</v>
      </c>
      <c r="H2318" s="111" t="s">
        <v>420</v>
      </c>
      <c r="I2318" s="128">
        <v>2260.86</v>
      </c>
      <c r="J2318" s="42">
        <v>56346.785600000003</v>
      </c>
      <c r="K2318" s="34">
        <v>127392193.69161601</v>
      </c>
      <c r="L2318" s="24">
        <v>118836001.57800001</v>
      </c>
      <c r="M2318" s="129" t="s">
        <v>45</v>
      </c>
      <c r="N2318" s="129">
        <v>12</v>
      </c>
      <c r="O2318" s="130" t="s">
        <v>26</v>
      </c>
      <c r="P2318" s="116" t="s">
        <v>424</v>
      </c>
      <c r="Q2318" s="117" t="s">
        <v>63003</v>
      </c>
      <c r="R2318" s="117" t="s">
        <v>63002</v>
      </c>
      <c r="S2318" s="117" t="s">
        <v>57126</v>
      </c>
      <c r="T2318" s="117" t="s">
        <v>57126</v>
      </c>
      <c r="U2318" s="117" t="s">
        <v>57126</v>
      </c>
      <c r="V2318" s="114" t="s">
        <v>17</v>
      </c>
      <c r="W2318" s="118" t="s">
        <v>364</v>
      </c>
      <c r="X2318" s="115" t="str">
        <f>VLOOKUP(W2318,'Formato de datos '!$G$1:$H$240,2,0)</f>
        <v>Material Médico Quirurgico</v>
      </c>
      <c r="Y2318" s="129" t="s">
        <v>57</v>
      </c>
      <c r="Z2318" s="129"/>
      <c r="AA2318" s="131" t="s">
        <v>58450</v>
      </c>
      <c r="AB2318" s="129" t="s">
        <v>442</v>
      </c>
      <c r="AC2318" s="129"/>
      <c r="AD2318" s="130"/>
      <c r="AE2318" s="122">
        <v>2637</v>
      </c>
      <c r="AF2318" s="134"/>
    </row>
    <row r="2319" spans="1:32" s="135" customFormat="1" ht="60">
      <c r="A2319" s="133" t="s">
        <v>62915</v>
      </c>
      <c r="B2319" s="125" t="s">
        <v>58450</v>
      </c>
      <c r="C2319" s="125" t="s">
        <v>59193</v>
      </c>
      <c r="D2319" s="127" t="s">
        <v>29563</v>
      </c>
      <c r="E2319" s="111" t="s">
        <v>6478</v>
      </c>
      <c r="F2319" s="126" t="s">
        <v>60165</v>
      </c>
      <c r="G2319" s="127" t="s">
        <v>60166</v>
      </c>
      <c r="H2319" s="111" t="s">
        <v>420</v>
      </c>
      <c r="I2319" s="128">
        <v>10.29</v>
      </c>
      <c r="J2319" s="42">
        <v>11863.824000000001</v>
      </c>
      <c r="K2319" s="34">
        <v>122078.74896</v>
      </c>
      <c r="L2319" s="24">
        <v>113533.2365328</v>
      </c>
      <c r="M2319" s="129" t="s">
        <v>45</v>
      </c>
      <c r="N2319" s="129">
        <v>12</v>
      </c>
      <c r="O2319" s="130" t="s">
        <v>26</v>
      </c>
      <c r="P2319" s="116" t="s">
        <v>424</v>
      </c>
      <c r="Q2319" s="117" t="s">
        <v>63003</v>
      </c>
      <c r="R2319" s="117" t="s">
        <v>63002</v>
      </c>
      <c r="S2319" s="117" t="s">
        <v>57126</v>
      </c>
      <c r="T2319" s="117" t="s">
        <v>57126</v>
      </c>
      <c r="U2319" s="117" t="s">
        <v>57126</v>
      </c>
      <c r="V2319" s="114" t="s">
        <v>17</v>
      </c>
      <c r="W2319" s="118" t="s">
        <v>364</v>
      </c>
      <c r="X2319" s="115" t="str">
        <f>VLOOKUP(W2319,'Formato de datos '!$G$1:$H$240,2,0)</f>
        <v>Material Médico Quirurgico</v>
      </c>
      <c r="Y2319" s="129" t="s">
        <v>57</v>
      </c>
      <c r="Z2319" s="129"/>
      <c r="AA2319" s="131" t="s">
        <v>58450</v>
      </c>
      <c r="AB2319" s="129" t="s">
        <v>442</v>
      </c>
      <c r="AC2319" s="129"/>
      <c r="AD2319" s="130"/>
      <c r="AE2319" s="122">
        <v>2638</v>
      </c>
      <c r="AF2319" s="134"/>
    </row>
    <row r="2320" spans="1:32" s="135" customFormat="1" ht="60">
      <c r="A2320" s="133" t="s">
        <v>62915</v>
      </c>
      <c r="B2320" s="125" t="s">
        <v>58450</v>
      </c>
      <c r="C2320" s="125" t="s">
        <v>59193</v>
      </c>
      <c r="D2320" s="127" t="s">
        <v>29563</v>
      </c>
      <c r="E2320" s="111" t="s">
        <v>6478</v>
      </c>
      <c r="F2320" s="126" t="s">
        <v>60167</v>
      </c>
      <c r="G2320" s="127" t="s">
        <v>60168</v>
      </c>
      <c r="H2320" s="111" t="s">
        <v>420</v>
      </c>
      <c r="I2320" s="128">
        <v>1949.2199999999998</v>
      </c>
      <c r="J2320" s="42">
        <v>20368</v>
      </c>
      <c r="K2320" s="34">
        <v>39701712.959999993</v>
      </c>
      <c r="L2320" s="24">
        <v>37035179.999999993</v>
      </c>
      <c r="M2320" s="129" t="s">
        <v>45</v>
      </c>
      <c r="N2320" s="129">
        <v>12</v>
      </c>
      <c r="O2320" s="130" t="s">
        <v>26</v>
      </c>
      <c r="P2320" s="116" t="s">
        <v>424</v>
      </c>
      <c r="Q2320" s="117" t="s">
        <v>63003</v>
      </c>
      <c r="R2320" s="117" t="s">
        <v>63002</v>
      </c>
      <c r="S2320" s="117" t="s">
        <v>57126</v>
      </c>
      <c r="T2320" s="117" t="s">
        <v>57126</v>
      </c>
      <c r="U2320" s="117" t="s">
        <v>57126</v>
      </c>
      <c r="V2320" s="114" t="s">
        <v>17</v>
      </c>
      <c r="W2320" s="118" t="s">
        <v>364</v>
      </c>
      <c r="X2320" s="115" t="str">
        <f>VLOOKUP(W2320,'Formato de datos '!$G$1:$H$240,2,0)</f>
        <v>Material Médico Quirurgico</v>
      </c>
      <c r="Y2320" s="129" t="s">
        <v>57</v>
      </c>
      <c r="Z2320" s="129"/>
      <c r="AA2320" s="131" t="s">
        <v>58450</v>
      </c>
      <c r="AB2320" s="129" t="s">
        <v>442</v>
      </c>
      <c r="AC2320" s="129"/>
      <c r="AD2320" s="130"/>
      <c r="AE2320" s="122">
        <v>2639</v>
      </c>
      <c r="AF2320" s="134"/>
    </row>
    <row r="2321" spans="1:32" s="135" customFormat="1" ht="60">
      <c r="A2321" s="133" t="s">
        <v>62915</v>
      </c>
      <c r="B2321" s="125" t="s">
        <v>58450</v>
      </c>
      <c r="C2321" s="125" t="s">
        <v>59193</v>
      </c>
      <c r="D2321" s="127" t="s">
        <v>29563</v>
      </c>
      <c r="E2321" s="111" t="s">
        <v>6478</v>
      </c>
      <c r="F2321" s="126" t="s">
        <v>60169</v>
      </c>
      <c r="G2321" s="127" t="s">
        <v>60170</v>
      </c>
      <c r="H2321" s="111" t="s">
        <v>420</v>
      </c>
      <c r="I2321" s="128">
        <v>1420.0199999999998</v>
      </c>
      <c r="J2321" s="42">
        <v>21440</v>
      </c>
      <c r="K2321" s="34">
        <v>30445228.799999993</v>
      </c>
      <c r="L2321" s="24">
        <v>28400399.999999996</v>
      </c>
      <c r="M2321" s="129" t="s">
        <v>45</v>
      </c>
      <c r="N2321" s="129">
        <v>12</v>
      </c>
      <c r="O2321" s="130" t="s">
        <v>26</v>
      </c>
      <c r="P2321" s="116" t="s">
        <v>424</v>
      </c>
      <c r="Q2321" s="117" t="s">
        <v>63003</v>
      </c>
      <c r="R2321" s="117" t="s">
        <v>63002</v>
      </c>
      <c r="S2321" s="117" t="s">
        <v>57126</v>
      </c>
      <c r="T2321" s="117" t="s">
        <v>57126</v>
      </c>
      <c r="U2321" s="117" t="s">
        <v>57126</v>
      </c>
      <c r="V2321" s="114" t="s">
        <v>17</v>
      </c>
      <c r="W2321" s="118" t="s">
        <v>364</v>
      </c>
      <c r="X2321" s="115" t="str">
        <f>VLOOKUP(W2321,'Formato de datos '!$G$1:$H$240,2,0)</f>
        <v>Material Médico Quirurgico</v>
      </c>
      <c r="Y2321" s="129" t="s">
        <v>57</v>
      </c>
      <c r="Z2321" s="129"/>
      <c r="AA2321" s="131" t="s">
        <v>58450</v>
      </c>
      <c r="AB2321" s="129" t="s">
        <v>442</v>
      </c>
      <c r="AC2321" s="129"/>
      <c r="AD2321" s="130"/>
      <c r="AE2321" s="122">
        <v>2640</v>
      </c>
      <c r="AF2321" s="134"/>
    </row>
    <row r="2322" spans="1:32" s="135" customFormat="1" ht="60">
      <c r="A2322" s="133" t="s">
        <v>62915</v>
      </c>
      <c r="B2322" s="125" t="s">
        <v>58450</v>
      </c>
      <c r="C2322" s="125" t="s">
        <v>59193</v>
      </c>
      <c r="D2322" s="127" t="s">
        <v>29563</v>
      </c>
      <c r="E2322" s="111" t="s">
        <v>6478</v>
      </c>
      <c r="F2322" s="126" t="s">
        <v>60171</v>
      </c>
      <c r="G2322" s="127" t="s">
        <v>60172</v>
      </c>
      <c r="H2322" s="111" t="s">
        <v>420</v>
      </c>
      <c r="I2322" s="128">
        <v>40</v>
      </c>
      <c r="J2322" s="42">
        <v>4535300.7520000003</v>
      </c>
      <c r="K2322" s="34">
        <v>181412030.08000001</v>
      </c>
      <c r="L2322" s="24">
        <v>169227640</v>
      </c>
      <c r="M2322" s="129" t="s">
        <v>45</v>
      </c>
      <c r="N2322" s="129">
        <v>12</v>
      </c>
      <c r="O2322" s="130" t="s">
        <v>26</v>
      </c>
      <c r="P2322" s="116" t="s">
        <v>424</v>
      </c>
      <c r="Q2322" s="117" t="s">
        <v>63003</v>
      </c>
      <c r="R2322" s="117" t="s">
        <v>63002</v>
      </c>
      <c r="S2322" s="117" t="s">
        <v>57126</v>
      </c>
      <c r="T2322" s="117" t="s">
        <v>57126</v>
      </c>
      <c r="U2322" s="117" t="s">
        <v>57126</v>
      </c>
      <c r="V2322" s="114" t="s">
        <v>17</v>
      </c>
      <c r="W2322" s="118" t="s">
        <v>364</v>
      </c>
      <c r="X2322" s="115" t="str">
        <f>VLOOKUP(W2322,'Formato de datos '!$G$1:$H$240,2,0)</f>
        <v>Material Médico Quirurgico</v>
      </c>
      <c r="Y2322" s="129" t="s">
        <v>57</v>
      </c>
      <c r="Z2322" s="129"/>
      <c r="AA2322" s="131" t="s">
        <v>58450</v>
      </c>
      <c r="AB2322" s="129" t="s">
        <v>442</v>
      </c>
      <c r="AC2322" s="129"/>
      <c r="AD2322" s="130"/>
      <c r="AE2322" s="122">
        <v>2641</v>
      </c>
      <c r="AF2322" s="134"/>
    </row>
    <row r="2323" spans="1:32" s="135" customFormat="1" ht="60">
      <c r="A2323" s="133" t="s">
        <v>62915</v>
      </c>
      <c r="B2323" s="125" t="s">
        <v>58450</v>
      </c>
      <c r="C2323" s="125" t="s">
        <v>59193</v>
      </c>
      <c r="D2323" s="127" t="s">
        <v>29563</v>
      </c>
      <c r="E2323" s="111" t="s">
        <v>6478</v>
      </c>
      <c r="F2323" s="126" t="s">
        <v>60173</v>
      </c>
      <c r="G2323" s="127" t="s">
        <v>60174</v>
      </c>
      <c r="H2323" s="111" t="s">
        <v>420</v>
      </c>
      <c r="I2323" s="128">
        <v>4833.3599999999997</v>
      </c>
      <c r="J2323" s="42">
        <v>42813.536</v>
      </c>
      <c r="K2323" s="34">
        <v>206933232.36095998</v>
      </c>
      <c r="L2323" s="24">
        <v>193034731.67999998</v>
      </c>
      <c r="M2323" s="129" t="s">
        <v>45</v>
      </c>
      <c r="N2323" s="129">
        <v>12</v>
      </c>
      <c r="O2323" s="130" t="s">
        <v>26</v>
      </c>
      <c r="P2323" s="116" t="s">
        <v>424</v>
      </c>
      <c r="Q2323" s="117" t="s">
        <v>63003</v>
      </c>
      <c r="R2323" s="117" t="s">
        <v>63002</v>
      </c>
      <c r="S2323" s="117" t="s">
        <v>57126</v>
      </c>
      <c r="T2323" s="117" t="s">
        <v>57126</v>
      </c>
      <c r="U2323" s="117" t="s">
        <v>57126</v>
      </c>
      <c r="V2323" s="114" t="s">
        <v>17</v>
      </c>
      <c r="W2323" s="118" t="s">
        <v>364</v>
      </c>
      <c r="X2323" s="115" t="str">
        <f>VLOOKUP(W2323,'Formato de datos '!$G$1:$H$240,2,0)</f>
        <v>Material Médico Quirurgico</v>
      </c>
      <c r="Y2323" s="129" t="s">
        <v>57</v>
      </c>
      <c r="Z2323" s="129"/>
      <c r="AA2323" s="131" t="s">
        <v>58450</v>
      </c>
      <c r="AB2323" s="129" t="s">
        <v>442</v>
      </c>
      <c r="AC2323" s="129"/>
      <c r="AD2323" s="130"/>
      <c r="AE2323" s="122">
        <v>2642</v>
      </c>
      <c r="AF2323" s="134"/>
    </row>
    <row r="2324" spans="1:32" s="135" customFormat="1" ht="60">
      <c r="A2324" s="133" t="s">
        <v>62915</v>
      </c>
      <c r="B2324" s="125" t="s">
        <v>58450</v>
      </c>
      <c r="C2324" s="125" t="s">
        <v>59193</v>
      </c>
      <c r="D2324" s="127" t="s">
        <v>29563</v>
      </c>
      <c r="E2324" s="111" t="s">
        <v>6478</v>
      </c>
      <c r="F2324" s="126" t="s">
        <v>60175</v>
      </c>
      <c r="G2324" s="127" t="s">
        <v>60176</v>
      </c>
      <c r="H2324" s="111" t="s">
        <v>420</v>
      </c>
      <c r="I2324" s="128">
        <v>529.19999999999993</v>
      </c>
      <c r="J2324" s="42">
        <v>47945.2</v>
      </c>
      <c r="K2324" s="34">
        <v>25372599.839999996</v>
      </c>
      <c r="L2324" s="24">
        <v>23668469.999999996</v>
      </c>
      <c r="M2324" s="129" t="s">
        <v>45</v>
      </c>
      <c r="N2324" s="129">
        <v>12</v>
      </c>
      <c r="O2324" s="130" t="s">
        <v>26</v>
      </c>
      <c r="P2324" s="116" t="s">
        <v>424</v>
      </c>
      <c r="Q2324" s="117" t="s">
        <v>63003</v>
      </c>
      <c r="R2324" s="117" t="s">
        <v>63002</v>
      </c>
      <c r="S2324" s="117" t="s">
        <v>57126</v>
      </c>
      <c r="T2324" s="117" t="s">
        <v>57126</v>
      </c>
      <c r="U2324" s="117" t="s">
        <v>57126</v>
      </c>
      <c r="V2324" s="114" t="s">
        <v>17</v>
      </c>
      <c r="W2324" s="118" t="s">
        <v>364</v>
      </c>
      <c r="X2324" s="115" t="str">
        <f>VLOOKUP(W2324,'Formato de datos '!$G$1:$H$240,2,0)</f>
        <v>Material Médico Quirurgico</v>
      </c>
      <c r="Y2324" s="129" t="s">
        <v>57</v>
      </c>
      <c r="Z2324" s="129"/>
      <c r="AA2324" s="131" t="s">
        <v>58450</v>
      </c>
      <c r="AB2324" s="129" t="s">
        <v>442</v>
      </c>
      <c r="AC2324" s="129"/>
      <c r="AD2324" s="130"/>
      <c r="AE2324" s="122">
        <v>2643</v>
      </c>
      <c r="AF2324" s="134"/>
    </row>
    <row r="2325" spans="1:32" s="135" customFormat="1" ht="60">
      <c r="A2325" s="133" t="s">
        <v>62915</v>
      </c>
      <c r="B2325" s="125" t="s">
        <v>58450</v>
      </c>
      <c r="C2325" s="125" t="s">
        <v>59193</v>
      </c>
      <c r="D2325" s="127" t="s">
        <v>29563</v>
      </c>
      <c r="E2325" s="111" t="s">
        <v>6478</v>
      </c>
      <c r="F2325" s="126">
        <v>400010621</v>
      </c>
      <c r="G2325" s="127" t="s">
        <v>60177</v>
      </c>
      <c r="H2325" s="111" t="s">
        <v>420</v>
      </c>
      <c r="I2325" s="128">
        <v>239.60999999999999</v>
      </c>
      <c r="J2325" s="42">
        <v>213353.728</v>
      </c>
      <c r="K2325" s="34">
        <v>51121686.76608</v>
      </c>
      <c r="L2325" s="24">
        <v>47688140.640000001</v>
      </c>
      <c r="M2325" s="129" t="s">
        <v>45</v>
      </c>
      <c r="N2325" s="129">
        <v>12</v>
      </c>
      <c r="O2325" s="130" t="s">
        <v>26</v>
      </c>
      <c r="P2325" s="116" t="s">
        <v>424</v>
      </c>
      <c r="Q2325" s="117" t="s">
        <v>63003</v>
      </c>
      <c r="R2325" s="117" t="s">
        <v>63002</v>
      </c>
      <c r="S2325" s="117" t="s">
        <v>57126</v>
      </c>
      <c r="T2325" s="117" t="s">
        <v>57126</v>
      </c>
      <c r="U2325" s="117" t="s">
        <v>57126</v>
      </c>
      <c r="V2325" s="114" t="s">
        <v>17</v>
      </c>
      <c r="W2325" s="118" t="s">
        <v>364</v>
      </c>
      <c r="X2325" s="115" t="str">
        <f>VLOOKUP(W2325,'Formato de datos '!$G$1:$H$240,2,0)</f>
        <v>Material Médico Quirurgico</v>
      </c>
      <c r="Y2325" s="129" t="s">
        <v>57</v>
      </c>
      <c r="Z2325" s="129"/>
      <c r="AA2325" s="131" t="s">
        <v>58450</v>
      </c>
      <c r="AB2325" s="129" t="s">
        <v>442</v>
      </c>
      <c r="AC2325" s="129"/>
      <c r="AD2325" s="130"/>
      <c r="AE2325" s="122">
        <v>2644</v>
      </c>
      <c r="AF2325" s="134"/>
    </row>
    <row r="2326" spans="1:32" s="135" customFormat="1" ht="60">
      <c r="A2326" s="133" t="s">
        <v>62915</v>
      </c>
      <c r="B2326" s="125" t="s">
        <v>58450</v>
      </c>
      <c r="C2326" s="125" t="s">
        <v>59193</v>
      </c>
      <c r="D2326" s="127" t="s">
        <v>29563</v>
      </c>
      <c r="E2326" s="111" t="s">
        <v>6478</v>
      </c>
      <c r="F2326" s="126" t="s">
        <v>60181</v>
      </c>
      <c r="G2326" s="127" t="s">
        <v>60182</v>
      </c>
      <c r="H2326" s="111" t="s">
        <v>420</v>
      </c>
      <c r="I2326" s="128">
        <v>829.08</v>
      </c>
      <c r="J2326" s="42">
        <v>29123.024000000001</v>
      </c>
      <c r="K2326" s="34">
        <v>24145316.737920001</v>
      </c>
      <c r="L2326" s="24">
        <v>22523616.359999999</v>
      </c>
      <c r="M2326" s="129" t="s">
        <v>45</v>
      </c>
      <c r="N2326" s="129">
        <v>12</v>
      </c>
      <c r="O2326" s="130" t="s">
        <v>26</v>
      </c>
      <c r="P2326" s="116" t="s">
        <v>424</v>
      </c>
      <c r="Q2326" s="117" t="s">
        <v>63003</v>
      </c>
      <c r="R2326" s="117" t="s">
        <v>63002</v>
      </c>
      <c r="S2326" s="117" t="s">
        <v>57126</v>
      </c>
      <c r="T2326" s="117" t="s">
        <v>57126</v>
      </c>
      <c r="U2326" s="117" t="s">
        <v>57126</v>
      </c>
      <c r="V2326" s="114" t="s">
        <v>17</v>
      </c>
      <c r="W2326" s="118" t="s">
        <v>364</v>
      </c>
      <c r="X2326" s="115" t="str">
        <f>VLOOKUP(W2326,'Formato de datos '!$G$1:$H$240,2,0)</f>
        <v>Material Médico Quirurgico</v>
      </c>
      <c r="Y2326" s="129" t="s">
        <v>57</v>
      </c>
      <c r="Z2326" s="129"/>
      <c r="AA2326" s="131" t="s">
        <v>58450</v>
      </c>
      <c r="AB2326" s="129" t="s">
        <v>442</v>
      </c>
      <c r="AC2326" s="129"/>
      <c r="AD2326" s="130"/>
      <c r="AE2326" s="122">
        <v>2647</v>
      </c>
      <c r="AF2326" s="134"/>
    </row>
    <row r="2327" spans="1:32" s="135" customFormat="1" ht="60">
      <c r="A2327" s="133" t="s">
        <v>62915</v>
      </c>
      <c r="B2327" s="125" t="s">
        <v>58450</v>
      </c>
      <c r="C2327" s="125" t="s">
        <v>59193</v>
      </c>
      <c r="D2327" s="127" t="s">
        <v>29563</v>
      </c>
      <c r="E2327" s="111" t="s">
        <v>3643</v>
      </c>
      <c r="F2327" s="126" t="s">
        <v>60183</v>
      </c>
      <c r="G2327" s="127" t="s">
        <v>60184</v>
      </c>
      <c r="H2327" s="111" t="s">
        <v>420</v>
      </c>
      <c r="I2327" s="128">
        <v>104.36999999999999</v>
      </c>
      <c r="J2327" s="42">
        <v>101344.736</v>
      </c>
      <c r="K2327" s="34">
        <v>10577350.09632</v>
      </c>
      <c r="L2327" s="24">
        <v>9866931.0599999987</v>
      </c>
      <c r="M2327" s="129" t="s">
        <v>45</v>
      </c>
      <c r="N2327" s="129">
        <v>12</v>
      </c>
      <c r="O2327" s="130" t="s">
        <v>26</v>
      </c>
      <c r="P2327" s="116" t="s">
        <v>424</v>
      </c>
      <c r="Q2327" s="117" t="s">
        <v>63003</v>
      </c>
      <c r="R2327" s="117" t="s">
        <v>63002</v>
      </c>
      <c r="S2327" s="117" t="s">
        <v>57126</v>
      </c>
      <c r="T2327" s="117" t="s">
        <v>57126</v>
      </c>
      <c r="U2327" s="117" t="s">
        <v>57126</v>
      </c>
      <c r="V2327" s="114" t="s">
        <v>17</v>
      </c>
      <c r="W2327" s="118" t="s">
        <v>342</v>
      </c>
      <c r="X2327" s="115" t="str">
        <f>VLOOKUP(W2327,'Formato de datos '!$G$1:$H$240,2,0)</f>
        <v>Material Médico Quirurgico</v>
      </c>
      <c r="Y2327" s="129" t="s">
        <v>57</v>
      </c>
      <c r="Z2327" s="129"/>
      <c r="AA2327" s="131" t="s">
        <v>58450</v>
      </c>
      <c r="AB2327" s="129" t="s">
        <v>442</v>
      </c>
      <c r="AC2327" s="129"/>
      <c r="AD2327" s="130"/>
      <c r="AE2327" s="122">
        <v>2648</v>
      </c>
      <c r="AF2327" s="134"/>
    </row>
    <row r="2328" spans="1:32" s="135" customFormat="1" ht="60">
      <c r="A2328" s="133" t="s">
        <v>62915</v>
      </c>
      <c r="B2328" s="125" t="s">
        <v>58450</v>
      </c>
      <c r="C2328" s="125" t="s">
        <v>59193</v>
      </c>
      <c r="D2328" s="127" t="s">
        <v>29563</v>
      </c>
      <c r="E2328" s="111" t="s">
        <v>6494</v>
      </c>
      <c r="F2328" s="126" t="s">
        <v>60185</v>
      </c>
      <c r="G2328" s="127" t="s">
        <v>60186</v>
      </c>
      <c r="H2328" s="111" t="s">
        <v>420</v>
      </c>
      <c r="I2328" s="128">
        <v>23.52</v>
      </c>
      <c r="J2328" s="42">
        <v>3216000</v>
      </c>
      <c r="K2328" s="34">
        <v>75640320</v>
      </c>
      <c r="L2328" s="24">
        <v>70345497.599999994</v>
      </c>
      <c r="M2328" s="129" t="s">
        <v>45</v>
      </c>
      <c r="N2328" s="129">
        <v>12</v>
      </c>
      <c r="O2328" s="130" t="s">
        <v>26</v>
      </c>
      <c r="P2328" s="116" t="s">
        <v>424</v>
      </c>
      <c r="Q2328" s="117" t="s">
        <v>63003</v>
      </c>
      <c r="R2328" s="117" t="s">
        <v>63002</v>
      </c>
      <c r="S2328" s="117" t="s">
        <v>57126</v>
      </c>
      <c r="T2328" s="117" t="s">
        <v>57126</v>
      </c>
      <c r="U2328" s="117" t="s">
        <v>57126</v>
      </c>
      <c r="V2328" s="114" t="s">
        <v>17</v>
      </c>
      <c r="W2328" s="118" t="s">
        <v>364</v>
      </c>
      <c r="X2328" s="115" t="str">
        <f>VLOOKUP(W2328,'Formato de datos '!$G$1:$H$240,2,0)</f>
        <v>Material Médico Quirurgico</v>
      </c>
      <c r="Y2328" s="129" t="s">
        <v>57</v>
      </c>
      <c r="Z2328" s="129"/>
      <c r="AA2328" s="131" t="s">
        <v>58450</v>
      </c>
      <c r="AB2328" s="129" t="s">
        <v>442</v>
      </c>
      <c r="AC2328" s="129"/>
      <c r="AD2328" s="130"/>
      <c r="AE2328" s="122">
        <v>2649</v>
      </c>
      <c r="AF2328" s="134"/>
    </row>
    <row r="2329" spans="1:32" s="135" customFormat="1" ht="60">
      <c r="A2329" s="133" t="s">
        <v>62915</v>
      </c>
      <c r="B2329" s="125" t="s">
        <v>58450</v>
      </c>
      <c r="C2329" s="125" t="s">
        <v>59193</v>
      </c>
      <c r="D2329" s="127" t="s">
        <v>29563</v>
      </c>
      <c r="E2329" s="111" t="s">
        <v>6494</v>
      </c>
      <c r="F2329" s="126" t="s">
        <v>60187</v>
      </c>
      <c r="G2329" s="127" t="s">
        <v>60188</v>
      </c>
      <c r="H2329" s="111" t="s">
        <v>420</v>
      </c>
      <c r="I2329" s="128">
        <v>27.929999999999996</v>
      </c>
      <c r="J2329" s="42">
        <v>4716800</v>
      </c>
      <c r="K2329" s="34">
        <v>131740223.99999999</v>
      </c>
      <c r="L2329" s="24">
        <v>122518408.31999998</v>
      </c>
      <c r="M2329" s="129" t="s">
        <v>45</v>
      </c>
      <c r="N2329" s="129">
        <v>12</v>
      </c>
      <c r="O2329" s="130" t="s">
        <v>26</v>
      </c>
      <c r="P2329" s="116" t="s">
        <v>424</v>
      </c>
      <c r="Q2329" s="117" t="s">
        <v>63003</v>
      </c>
      <c r="R2329" s="117" t="s">
        <v>63002</v>
      </c>
      <c r="S2329" s="117" t="s">
        <v>57126</v>
      </c>
      <c r="T2329" s="117" t="s">
        <v>57126</v>
      </c>
      <c r="U2329" s="117" t="s">
        <v>57126</v>
      </c>
      <c r="V2329" s="114" t="s">
        <v>17</v>
      </c>
      <c r="W2329" s="118" t="s">
        <v>364</v>
      </c>
      <c r="X2329" s="115" t="str">
        <f>VLOOKUP(W2329,'Formato de datos '!$G$1:$H$240,2,0)</f>
        <v>Material Médico Quirurgico</v>
      </c>
      <c r="Y2329" s="129" t="s">
        <v>57</v>
      </c>
      <c r="Z2329" s="129"/>
      <c r="AA2329" s="131" t="s">
        <v>58450</v>
      </c>
      <c r="AB2329" s="129" t="s">
        <v>442</v>
      </c>
      <c r="AC2329" s="129"/>
      <c r="AD2329" s="130"/>
      <c r="AE2329" s="122">
        <v>2650</v>
      </c>
      <c r="AF2329" s="134"/>
    </row>
    <row r="2330" spans="1:32" s="135" customFormat="1" ht="60">
      <c r="A2330" s="133" t="s">
        <v>62915</v>
      </c>
      <c r="B2330" s="125" t="s">
        <v>58450</v>
      </c>
      <c r="C2330" s="125" t="s">
        <v>59193</v>
      </c>
      <c r="D2330" s="127" t="s">
        <v>29563</v>
      </c>
      <c r="E2330" s="111" t="s">
        <v>2226</v>
      </c>
      <c r="F2330" s="126" t="s">
        <v>60189</v>
      </c>
      <c r="G2330" s="127" t="s">
        <v>60190</v>
      </c>
      <c r="H2330" s="111" t="s">
        <v>420</v>
      </c>
      <c r="I2330" s="128">
        <v>73.5</v>
      </c>
      <c r="J2330" s="42">
        <v>82090.008000000002</v>
      </c>
      <c r="K2330" s="34">
        <v>6033615.5880000005</v>
      </c>
      <c r="L2330" s="24">
        <v>5611262.4968400002</v>
      </c>
      <c r="M2330" s="129" t="s">
        <v>45</v>
      </c>
      <c r="N2330" s="129">
        <v>12</v>
      </c>
      <c r="O2330" s="130" t="s">
        <v>26</v>
      </c>
      <c r="P2330" s="116" t="s">
        <v>424</v>
      </c>
      <c r="Q2330" s="117" t="s">
        <v>63003</v>
      </c>
      <c r="R2330" s="117" t="s">
        <v>63002</v>
      </c>
      <c r="S2330" s="117" t="s">
        <v>57126</v>
      </c>
      <c r="T2330" s="117" t="s">
        <v>57126</v>
      </c>
      <c r="U2330" s="117" t="s">
        <v>57126</v>
      </c>
      <c r="V2330" s="114" t="s">
        <v>17</v>
      </c>
      <c r="W2330" s="118" t="s">
        <v>329</v>
      </c>
      <c r="X2330" s="115" t="str">
        <f>VLOOKUP(W2330,'Formato de datos '!$G$1:$H$240,2,0)</f>
        <v>Material Médico Quirurgico</v>
      </c>
      <c r="Y2330" s="129" t="s">
        <v>57</v>
      </c>
      <c r="Z2330" s="129"/>
      <c r="AA2330" s="131" t="s">
        <v>58450</v>
      </c>
      <c r="AB2330" s="129" t="s">
        <v>442</v>
      </c>
      <c r="AC2330" s="129"/>
      <c r="AD2330" s="130"/>
      <c r="AE2330" s="122">
        <v>2651</v>
      </c>
      <c r="AF2330" s="134"/>
    </row>
    <row r="2331" spans="1:32" s="135" customFormat="1" ht="60">
      <c r="A2331" s="133" t="s">
        <v>62915</v>
      </c>
      <c r="B2331" s="125" t="s">
        <v>58450</v>
      </c>
      <c r="C2331" s="125" t="s">
        <v>59193</v>
      </c>
      <c r="D2331" s="127" t="s">
        <v>29563</v>
      </c>
      <c r="E2331" s="111" t="s">
        <v>2226</v>
      </c>
      <c r="F2331" s="126" t="s">
        <v>60191</v>
      </c>
      <c r="G2331" s="127" t="s">
        <v>60192</v>
      </c>
      <c r="H2331" s="111" t="s">
        <v>420</v>
      </c>
      <c r="I2331" s="128">
        <v>111.71999999999998</v>
      </c>
      <c r="J2331" s="42">
        <v>82090.008000000002</v>
      </c>
      <c r="K2331" s="34">
        <v>9171095.6937599983</v>
      </c>
      <c r="L2331" s="24">
        <v>8529118.9951967988</v>
      </c>
      <c r="M2331" s="129" t="s">
        <v>45</v>
      </c>
      <c r="N2331" s="129">
        <v>12</v>
      </c>
      <c r="O2331" s="130" t="s">
        <v>26</v>
      </c>
      <c r="P2331" s="116" t="s">
        <v>424</v>
      </c>
      <c r="Q2331" s="117" t="s">
        <v>63003</v>
      </c>
      <c r="R2331" s="117" t="s">
        <v>63002</v>
      </c>
      <c r="S2331" s="117" t="s">
        <v>57126</v>
      </c>
      <c r="T2331" s="117" t="s">
        <v>57126</v>
      </c>
      <c r="U2331" s="117" t="s">
        <v>57126</v>
      </c>
      <c r="V2331" s="114" t="s">
        <v>17</v>
      </c>
      <c r="W2331" s="118" t="s">
        <v>329</v>
      </c>
      <c r="X2331" s="115" t="str">
        <f>VLOOKUP(W2331,'Formato de datos '!$G$1:$H$240,2,0)</f>
        <v>Material Médico Quirurgico</v>
      </c>
      <c r="Y2331" s="129" t="s">
        <v>57</v>
      </c>
      <c r="Z2331" s="129"/>
      <c r="AA2331" s="131" t="s">
        <v>58450</v>
      </c>
      <c r="AB2331" s="129" t="s">
        <v>442</v>
      </c>
      <c r="AC2331" s="129"/>
      <c r="AD2331" s="130"/>
      <c r="AE2331" s="122">
        <v>2652</v>
      </c>
      <c r="AF2331" s="134"/>
    </row>
    <row r="2332" spans="1:32" s="135" customFormat="1" ht="60">
      <c r="A2332" s="133" t="s">
        <v>62915</v>
      </c>
      <c r="B2332" s="125" t="s">
        <v>58450</v>
      </c>
      <c r="C2332" s="125" t="s">
        <v>59193</v>
      </c>
      <c r="D2332" s="127" t="s">
        <v>29563</v>
      </c>
      <c r="E2332" s="111" t="s">
        <v>2226</v>
      </c>
      <c r="F2332" s="126" t="s">
        <v>60193</v>
      </c>
      <c r="G2332" s="127" t="s">
        <v>60194</v>
      </c>
      <c r="H2332" s="111" t="s">
        <v>420</v>
      </c>
      <c r="I2332" s="128">
        <v>122.01</v>
      </c>
      <c r="J2332" s="42">
        <v>82090.008000000002</v>
      </c>
      <c r="K2332" s="34">
        <v>10015801.876080001</v>
      </c>
      <c r="L2332" s="24">
        <v>9343098.7650000006</v>
      </c>
      <c r="M2332" s="129" t="s">
        <v>45</v>
      </c>
      <c r="N2332" s="129">
        <v>12</v>
      </c>
      <c r="O2332" s="130" t="s">
        <v>26</v>
      </c>
      <c r="P2332" s="116" t="s">
        <v>424</v>
      </c>
      <c r="Q2332" s="117" t="s">
        <v>63003</v>
      </c>
      <c r="R2332" s="117" t="s">
        <v>63002</v>
      </c>
      <c r="S2332" s="117" t="s">
        <v>57126</v>
      </c>
      <c r="T2332" s="117" t="s">
        <v>57126</v>
      </c>
      <c r="U2332" s="117" t="s">
        <v>57126</v>
      </c>
      <c r="V2332" s="114" t="s">
        <v>17</v>
      </c>
      <c r="W2332" s="118" t="s">
        <v>329</v>
      </c>
      <c r="X2332" s="115" t="str">
        <f>VLOOKUP(W2332,'Formato de datos '!$G$1:$H$240,2,0)</f>
        <v>Material Médico Quirurgico</v>
      </c>
      <c r="Y2332" s="129" t="s">
        <v>57</v>
      </c>
      <c r="Z2332" s="129"/>
      <c r="AA2332" s="131" t="s">
        <v>58450</v>
      </c>
      <c r="AB2332" s="129" t="s">
        <v>442</v>
      </c>
      <c r="AC2332" s="129"/>
      <c r="AD2332" s="130"/>
      <c r="AE2332" s="122">
        <v>2653</v>
      </c>
      <c r="AF2332" s="134"/>
    </row>
    <row r="2333" spans="1:32" s="135" customFormat="1" ht="60">
      <c r="A2333" s="133" t="s">
        <v>62915</v>
      </c>
      <c r="B2333" s="125" t="s">
        <v>58450</v>
      </c>
      <c r="C2333" s="125" t="s">
        <v>59193</v>
      </c>
      <c r="D2333" s="127" t="s">
        <v>29563</v>
      </c>
      <c r="E2333" s="111" t="s">
        <v>2226</v>
      </c>
      <c r="F2333" s="126" t="s">
        <v>60195</v>
      </c>
      <c r="G2333" s="127" t="s">
        <v>60196</v>
      </c>
      <c r="H2333" s="111" t="s">
        <v>420</v>
      </c>
      <c r="I2333" s="128">
        <v>26.459999999999997</v>
      </c>
      <c r="J2333" s="42">
        <v>78180.04879999999</v>
      </c>
      <c r="K2333" s="34">
        <v>2068644.0912479996</v>
      </c>
      <c r="L2333" s="24">
        <v>1923839.0048606396</v>
      </c>
      <c r="M2333" s="129" t="s">
        <v>45</v>
      </c>
      <c r="N2333" s="129">
        <v>12</v>
      </c>
      <c r="O2333" s="130" t="s">
        <v>26</v>
      </c>
      <c r="P2333" s="116" t="s">
        <v>424</v>
      </c>
      <c r="Q2333" s="117" t="s">
        <v>63003</v>
      </c>
      <c r="R2333" s="117" t="s">
        <v>63002</v>
      </c>
      <c r="S2333" s="117" t="s">
        <v>57126</v>
      </c>
      <c r="T2333" s="117" t="s">
        <v>57126</v>
      </c>
      <c r="U2333" s="117" t="s">
        <v>57126</v>
      </c>
      <c r="V2333" s="114" t="s">
        <v>17</v>
      </c>
      <c r="W2333" s="118" t="s">
        <v>329</v>
      </c>
      <c r="X2333" s="115" t="str">
        <f>VLOOKUP(W2333,'Formato de datos '!$G$1:$H$240,2,0)</f>
        <v>Material Médico Quirurgico</v>
      </c>
      <c r="Y2333" s="129" t="s">
        <v>57</v>
      </c>
      <c r="Z2333" s="129"/>
      <c r="AA2333" s="131" t="s">
        <v>58450</v>
      </c>
      <c r="AB2333" s="129" t="s">
        <v>442</v>
      </c>
      <c r="AC2333" s="129"/>
      <c r="AD2333" s="130"/>
      <c r="AE2333" s="122">
        <v>2654</v>
      </c>
      <c r="AF2333" s="134"/>
    </row>
    <row r="2334" spans="1:32" s="135" customFormat="1" ht="60">
      <c r="A2334" s="133" t="s">
        <v>62915</v>
      </c>
      <c r="B2334" s="125" t="s">
        <v>58450</v>
      </c>
      <c r="C2334" s="125" t="s">
        <v>59193</v>
      </c>
      <c r="D2334" s="127" t="s">
        <v>29563</v>
      </c>
      <c r="E2334" s="111" t="s">
        <v>2226</v>
      </c>
      <c r="F2334" s="126" t="s">
        <v>60197</v>
      </c>
      <c r="G2334" s="127" t="s">
        <v>60198</v>
      </c>
      <c r="H2334" s="111" t="s">
        <v>420</v>
      </c>
      <c r="I2334" s="128">
        <v>33.809999999999995</v>
      </c>
      <c r="J2334" s="42">
        <v>82090.008000000002</v>
      </c>
      <c r="K2334" s="34">
        <v>2775463.1704799999</v>
      </c>
      <c r="L2334" s="24">
        <v>2589051.4649999999</v>
      </c>
      <c r="M2334" s="129" t="s">
        <v>45</v>
      </c>
      <c r="N2334" s="129">
        <v>12</v>
      </c>
      <c r="O2334" s="130" t="s">
        <v>26</v>
      </c>
      <c r="P2334" s="116" t="s">
        <v>424</v>
      </c>
      <c r="Q2334" s="117" t="s">
        <v>63003</v>
      </c>
      <c r="R2334" s="117" t="s">
        <v>63002</v>
      </c>
      <c r="S2334" s="117" t="s">
        <v>57126</v>
      </c>
      <c r="T2334" s="117" t="s">
        <v>57126</v>
      </c>
      <c r="U2334" s="117" t="s">
        <v>57126</v>
      </c>
      <c r="V2334" s="114" t="s">
        <v>17</v>
      </c>
      <c r="W2334" s="118" t="s">
        <v>329</v>
      </c>
      <c r="X2334" s="115" t="str">
        <f>VLOOKUP(W2334,'Formato de datos '!$G$1:$H$240,2,0)</f>
        <v>Material Médico Quirurgico</v>
      </c>
      <c r="Y2334" s="129" t="s">
        <v>57</v>
      </c>
      <c r="Z2334" s="129"/>
      <c r="AA2334" s="131" t="s">
        <v>58450</v>
      </c>
      <c r="AB2334" s="129" t="s">
        <v>442</v>
      </c>
      <c r="AC2334" s="129"/>
      <c r="AD2334" s="130"/>
      <c r="AE2334" s="122">
        <v>2655</v>
      </c>
      <c r="AF2334" s="134"/>
    </row>
    <row r="2335" spans="1:32" s="135" customFormat="1" ht="60">
      <c r="A2335" s="133" t="s">
        <v>62915</v>
      </c>
      <c r="B2335" s="125" t="s">
        <v>58450</v>
      </c>
      <c r="C2335" s="125" t="s">
        <v>59193</v>
      </c>
      <c r="D2335" s="127" t="s">
        <v>29563</v>
      </c>
      <c r="E2335" s="111" t="s">
        <v>6494</v>
      </c>
      <c r="F2335" s="126" t="s">
        <v>60199</v>
      </c>
      <c r="G2335" s="127" t="s">
        <v>60200</v>
      </c>
      <c r="H2335" s="111" t="s">
        <v>420</v>
      </c>
      <c r="I2335" s="128">
        <v>66.149999999999991</v>
      </c>
      <c r="J2335" s="42">
        <v>112474.15424</v>
      </c>
      <c r="K2335" s="34">
        <v>7440165.3029759992</v>
      </c>
      <c r="L2335" s="24">
        <v>6919353.7317676796</v>
      </c>
      <c r="M2335" s="129" t="s">
        <v>45</v>
      </c>
      <c r="N2335" s="129">
        <v>12</v>
      </c>
      <c r="O2335" s="130" t="s">
        <v>26</v>
      </c>
      <c r="P2335" s="116" t="s">
        <v>424</v>
      </c>
      <c r="Q2335" s="117" t="s">
        <v>63003</v>
      </c>
      <c r="R2335" s="117" t="s">
        <v>63002</v>
      </c>
      <c r="S2335" s="117" t="s">
        <v>57126</v>
      </c>
      <c r="T2335" s="117" t="s">
        <v>57126</v>
      </c>
      <c r="U2335" s="117" t="s">
        <v>57126</v>
      </c>
      <c r="V2335" s="114" t="s">
        <v>17</v>
      </c>
      <c r="W2335" s="118" t="s">
        <v>364</v>
      </c>
      <c r="X2335" s="115" t="str">
        <f>VLOOKUP(W2335,'Formato de datos '!$G$1:$H$240,2,0)</f>
        <v>Material Médico Quirurgico</v>
      </c>
      <c r="Y2335" s="129" t="s">
        <v>57</v>
      </c>
      <c r="Z2335" s="129"/>
      <c r="AA2335" s="131" t="s">
        <v>58450</v>
      </c>
      <c r="AB2335" s="129" t="s">
        <v>442</v>
      </c>
      <c r="AC2335" s="129"/>
      <c r="AD2335" s="130"/>
      <c r="AE2335" s="122">
        <v>2656</v>
      </c>
      <c r="AF2335" s="134"/>
    </row>
    <row r="2336" spans="1:32" s="135" customFormat="1" ht="60">
      <c r="A2336" s="133" t="s">
        <v>62915</v>
      </c>
      <c r="B2336" s="125" t="s">
        <v>58450</v>
      </c>
      <c r="C2336" s="125" t="s">
        <v>59193</v>
      </c>
      <c r="D2336" s="127" t="s">
        <v>29563</v>
      </c>
      <c r="E2336" s="111" t="s">
        <v>6494</v>
      </c>
      <c r="F2336" s="126" t="s">
        <v>60201</v>
      </c>
      <c r="G2336" s="127" t="s">
        <v>60202</v>
      </c>
      <c r="H2336" s="111" t="s">
        <v>420</v>
      </c>
      <c r="I2336" s="128">
        <v>1500</v>
      </c>
      <c r="J2336" s="42">
        <v>101332.36512</v>
      </c>
      <c r="K2336" s="34">
        <v>151998547.68000001</v>
      </c>
      <c r="L2336" s="24">
        <v>141358649.34240001</v>
      </c>
      <c r="M2336" s="129" t="s">
        <v>45</v>
      </c>
      <c r="N2336" s="129">
        <v>12</v>
      </c>
      <c r="O2336" s="130" t="s">
        <v>26</v>
      </c>
      <c r="P2336" s="116" t="s">
        <v>424</v>
      </c>
      <c r="Q2336" s="117" t="s">
        <v>63003</v>
      </c>
      <c r="R2336" s="117" t="s">
        <v>63002</v>
      </c>
      <c r="S2336" s="117" t="s">
        <v>57126</v>
      </c>
      <c r="T2336" s="117" t="s">
        <v>57126</v>
      </c>
      <c r="U2336" s="117" t="s">
        <v>57126</v>
      </c>
      <c r="V2336" s="114" t="s">
        <v>17</v>
      </c>
      <c r="W2336" s="118" t="s">
        <v>364</v>
      </c>
      <c r="X2336" s="115" t="str">
        <f>VLOOKUP(W2336,'Formato de datos '!$G$1:$H$240,2,0)</f>
        <v>Material Médico Quirurgico</v>
      </c>
      <c r="Y2336" s="129" t="s">
        <v>57</v>
      </c>
      <c r="Z2336" s="129"/>
      <c r="AA2336" s="131" t="s">
        <v>58450</v>
      </c>
      <c r="AB2336" s="129" t="s">
        <v>442</v>
      </c>
      <c r="AC2336" s="129"/>
      <c r="AD2336" s="130"/>
      <c r="AE2336" s="122">
        <v>2657</v>
      </c>
      <c r="AF2336" s="134"/>
    </row>
    <row r="2337" spans="1:32" s="135" customFormat="1" ht="60">
      <c r="A2337" s="133" t="s">
        <v>62915</v>
      </c>
      <c r="B2337" s="125" t="s">
        <v>58450</v>
      </c>
      <c r="C2337" s="125" t="s">
        <v>59193</v>
      </c>
      <c r="D2337" s="127" t="s">
        <v>29563</v>
      </c>
      <c r="E2337" s="111" t="s">
        <v>6494</v>
      </c>
      <c r="F2337" s="126" t="s">
        <v>60203</v>
      </c>
      <c r="G2337" s="127" t="s">
        <v>60204</v>
      </c>
      <c r="H2337" s="111" t="s">
        <v>420</v>
      </c>
      <c r="I2337" s="128">
        <v>10.29</v>
      </c>
      <c r="J2337" s="42">
        <v>638477.84</v>
      </c>
      <c r="K2337" s="34">
        <v>6569936.9735999992</v>
      </c>
      <c r="L2337" s="24">
        <v>6110041.3854479995</v>
      </c>
      <c r="M2337" s="129" t="s">
        <v>45</v>
      </c>
      <c r="N2337" s="129">
        <v>12</v>
      </c>
      <c r="O2337" s="130" t="s">
        <v>26</v>
      </c>
      <c r="P2337" s="116" t="s">
        <v>424</v>
      </c>
      <c r="Q2337" s="117" t="s">
        <v>63003</v>
      </c>
      <c r="R2337" s="117" t="s">
        <v>63002</v>
      </c>
      <c r="S2337" s="117" t="s">
        <v>57126</v>
      </c>
      <c r="T2337" s="117" t="s">
        <v>57126</v>
      </c>
      <c r="U2337" s="117" t="s">
        <v>57126</v>
      </c>
      <c r="V2337" s="114" t="s">
        <v>17</v>
      </c>
      <c r="W2337" s="118" t="s">
        <v>364</v>
      </c>
      <c r="X2337" s="115" t="str">
        <f>VLOOKUP(W2337,'Formato de datos '!$G$1:$H$240,2,0)</f>
        <v>Material Médico Quirurgico</v>
      </c>
      <c r="Y2337" s="129" t="s">
        <v>57</v>
      </c>
      <c r="Z2337" s="129"/>
      <c r="AA2337" s="131" t="s">
        <v>58450</v>
      </c>
      <c r="AB2337" s="129" t="s">
        <v>442</v>
      </c>
      <c r="AC2337" s="129"/>
      <c r="AD2337" s="130"/>
      <c r="AE2337" s="122">
        <v>2658</v>
      </c>
      <c r="AF2337" s="134"/>
    </row>
    <row r="2338" spans="1:32" s="135" customFormat="1" ht="60">
      <c r="A2338" s="133" t="s">
        <v>62915</v>
      </c>
      <c r="B2338" s="125" t="s">
        <v>58450</v>
      </c>
      <c r="C2338" s="125" t="s">
        <v>59193</v>
      </c>
      <c r="D2338" s="127" t="s">
        <v>29563</v>
      </c>
      <c r="E2338" s="111" t="s">
        <v>6478</v>
      </c>
      <c r="F2338" s="126" t="s">
        <v>60205</v>
      </c>
      <c r="G2338" s="127" t="s">
        <v>60206</v>
      </c>
      <c r="H2338" s="111" t="s">
        <v>420</v>
      </c>
      <c r="I2338" s="128">
        <v>195.51</v>
      </c>
      <c r="J2338" s="42">
        <v>6982.82</v>
      </c>
      <c r="K2338" s="34">
        <v>1365211.1381999999</v>
      </c>
      <c r="L2338" s="24">
        <v>1275898.26</v>
      </c>
      <c r="M2338" s="129" t="s">
        <v>45</v>
      </c>
      <c r="N2338" s="129">
        <v>12</v>
      </c>
      <c r="O2338" s="130" t="s">
        <v>26</v>
      </c>
      <c r="P2338" s="116" t="s">
        <v>424</v>
      </c>
      <c r="Q2338" s="117" t="s">
        <v>63003</v>
      </c>
      <c r="R2338" s="117" t="s">
        <v>63002</v>
      </c>
      <c r="S2338" s="117" t="s">
        <v>57126</v>
      </c>
      <c r="T2338" s="117" t="s">
        <v>57126</v>
      </c>
      <c r="U2338" s="117" t="s">
        <v>57126</v>
      </c>
      <c r="V2338" s="114" t="s">
        <v>17</v>
      </c>
      <c r="W2338" s="118" t="s">
        <v>364</v>
      </c>
      <c r="X2338" s="115" t="str">
        <f>VLOOKUP(W2338,'Formato de datos '!$G$1:$H$240,2,0)</f>
        <v>Material Médico Quirurgico</v>
      </c>
      <c r="Y2338" s="129" t="s">
        <v>57</v>
      </c>
      <c r="Z2338" s="129"/>
      <c r="AA2338" s="131" t="s">
        <v>58450</v>
      </c>
      <c r="AB2338" s="129" t="s">
        <v>442</v>
      </c>
      <c r="AC2338" s="129"/>
      <c r="AD2338" s="130"/>
      <c r="AE2338" s="122">
        <v>2659</v>
      </c>
      <c r="AF2338" s="134"/>
    </row>
    <row r="2339" spans="1:32" s="135" customFormat="1" ht="75">
      <c r="A2339" s="133" t="s">
        <v>62915</v>
      </c>
      <c r="B2339" s="125" t="s">
        <v>58450</v>
      </c>
      <c r="C2339" s="125" t="s">
        <v>59193</v>
      </c>
      <c r="D2339" s="127" t="s">
        <v>29563</v>
      </c>
      <c r="E2339" s="111" t="s">
        <v>6494</v>
      </c>
      <c r="F2339" s="126" t="s">
        <v>60207</v>
      </c>
      <c r="G2339" s="127" t="s">
        <v>60208</v>
      </c>
      <c r="H2339" s="111" t="s">
        <v>420</v>
      </c>
      <c r="I2339" s="128">
        <v>90</v>
      </c>
      <c r="J2339" s="42">
        <v>4965354.7775999997</v>
      </c>
      <c r="K2339" s="34">
        <v>446881929.98399997</v>
      </c>
      <c r="L2339" s="24">
        <v>415600194.88511992</v>
      </c>
      <c r="M2339" s="129" t="s">
        <v>45</v>
      </c>
      <c r="N2339" s="129">
        <v>12</v>
      </c>
      <c r="O2339" s="130" t="s">
        <v>26</v>
      </c>
      <c r="P2339" s="116" t="s">
        <v>424</v>
      </c>
      <c r="Q2339" s="117" t="s">
        <v>63003</v>
      </c>
      <c r="R2339" s="117" t="s">
        <v>63002</v>
      </c>
      <c r="S2339" s="117" t="s">
        <v>57126</v>
      </c>
      <c r="T2339" s="117" t="s">
        <v>57126</v>
      </c>
      <c r="U2339" s="117" t="s">
        <v>57126</v>
      </c>
      <c r="V2339" s="114" t="s">
        <v>17</v>
      </c>
      <c r="W2339" s="118" t="s">
        <v>364</v>
      </c>
      <c r="X2339" s="115" t="str">
        <f>VLOOKUP(W2339,'Formato de datos '!$G$1:$H$240,2,0)</f>
        <v>Material Médico Quirurgico</v>
      </c>
      <c r="Y2339" s="129" t="s">
        <v>57</v>
      </c>
      <c r="Z2339" s="129"/>
      <c r="AA2339" s="131" t="s">
        <v>58450</v>
      </c>
      <c r="AB2339" s="129" t="s">
        <v>442</v>
      </c>
      <c r="AC2339" s="129"/>
      <c r="AD2339" s="130"/>
      <c r="AE2339" s="122">
        <v>2660</v>
      </c>
      <c r="AF2339" s="134"/>
    </row>
    <row r="2340" spans="1:32" s="135" customFormat="1" ht="75">
      <c r="A2340" s="133" t="s">
        <v>62915</v>
      </c>
      <c r="B2340" s="125" t="s">
        <v>58450</v>
      </c>
      <c r="C2340" s="125" t="s">
        <v>59193</v>
      </c>
      <c r="D2340" s="127" t="s">
        <v>29563</v>
      </c>
      <c r="E2340" s="111" t="s">
        <v>6494</v>
      </c>
      <c r="F2340" s="126" t="s">
        <v>60209</v>
      </c>
      <c r="G2340" s="127" t="s">
        <v>60210</v>
      </c>
      <c r="H2340" s="111" t="s">
        <v>420</v>
      </c>
      <c r="I2340" s="128">
        <v>200</v>
      </c>
      <c r="J2340" s="42">
        <v>187589.16208000001</v>
      </c>
      <c r="K2340" s="34">
        <v>37517832.416000001</v>
      </c>
      <c r="L2340" s="24">
        <v>34891584.146880001</v>
      </c>
      <c r="M2340" s="129" t="s">
        <v>45</v>
      </c>
      <c r="N2340" s="129">
        <v>12</v>
      </c>
      <c r="O2340" s="130" t="s">
        <v>26</v>
      </c>
      <c r="P2340" s="116" t="s">
        <v>424</v>
      </c>
      <c r="Q2340" s="117" t="s">
        <v>63003</v>
      </c>
      <c r="R2340" s="117" t="s">
        <v>63002</v>
      </c>
      <c r="S2340" s="117" t="s">
        <v>57126</v>
      </c>
      <c r="T2340" s="117" t="s">
        <v>57126</v>
      </c>
      <c r="U2340" s="117" t="s">
        <v>57126</v>
      </c>
      <c r="V2340" s="114" t="s">
        <v>17</v>
      </c>
      <c r="W2340" s="118" t="s">
        <v>364</v>
      </c>
      <c r="X2340" s="115" t="str">
        <f>VLOOKUP(W2340,'Formato de datos '!$G$1:$H$240,2,0)</f>
        <v>Material Médico Quirurgico</v>
      </c>
      <c r="Y2340" s="129" t="s">
        <v>57</v>
      </c>
      <c r="Z2340" s="129"/>
      <c r="AA2340" s="131" t="s">
        <v>58450</v>
      </c>
      <c r="AB2340" s="129" t="s">
        <v>442</v>
      </c>
      <c r="AC2340" s="129"/>
      <c r="AD2340" s="130"/>
      <c r="AE2340" s="122">
        <v>2661</v>
      </c>
      <c r="AF2340" s="134"/>
    </row>
    <row r="2341" spans="1:32" s="135" customFormat="1" ht="60">
      <c r="A2341" s="133" t="s">
        <v>62915</v>
      </c>
      <c r="B2341" s="125" t="s">
        <v>58450</v>
      </c>
      <c r="C2341" s="125" t="s">
        <v>59193</v>
      </c>
      <c r="D2341" s="127" t="s">
        <v>29563</v>
      </c>
      <c r="E2341" s="111" t="s">
        <v>6494</v>
      </c>
      <c r="F2341" s="126" t="s">
        <v>60211</v>
      </c>
      <c r="G2341" s="127" t="s">
        <v>60212</v>
      </c>
      <c r="H2341" s="111" t="s">
        <v>420</v>
      </c>
      <c r="I2341" s="128">
        <v>4.4099999999999993</v>
      </c>
      <c r="J2341" s="42">
        <v>829192</v>
      </c>
      <c r="K2341" s="34">
        <v>3656736.7199999993</v>
      </c>
      <c r="L2341" s="24">
        <v>3400765.1495999997</v>
      </c>
      <c r="M2341" s="129" t="s">
        <v>45</v>
      </c>
      <c r="N2341" s="129">
        <v>12</v>
      </c>
      <c r="O2341" s="130" t="s">
        <v>26</v>
      </c>
      <c r="P2341" s="116" t="s">
        <v>424</v>
      </c>
      <c r="Q2341" s="117" t="s">
        <v>63003</v>
      </c>
      <c r="R2341" s="117" t="s">
        <v>63002</v>
      </c>
      <c r="S2341" s="117" t="s">
        <v>57126</v>
      </c>
      <c r="T2341" s="117" t="s">
        <v>57126</v>
      </c>
      <c r="U2341" s="117" t="s">
        <v>57126</v>
      </c>
      <c r="V2341" s="114" t="s">
        <v>17</v>
      </c>
      <c r="W2341" s="118" t="s">
        <v>364</v>
      </c>
      <c r="X2341" s="115" t="str">
        <f>VLOOKUP(W2341,'Formato de datos '!$G$1:$H$240,2,0)</f>
        <v>Material Médico Quirurgico</v>
      </c>
      <c r="Y2341" s="129" t="s">
        <v>57</v>
      </c>
      <c r="Z2341" s="129"/>
      <c r="AA2341" s="131" t="s">
        <v>58450</v>
      </c>
      <c r="AB2341" s="129" t="s">
        <v>442</v>
      </c>
      <c r="AC2341" s="129"/>
      <c r="AD2341" s="130"/>
      <c r="AE2341" s="122">
        <v>2662</v>
      </c>
      <c r="AF2341" s="134"/>
    </row>
    <row r="2342" spans="1:32" s="135" customFormat="1" ht="75">
      <c r="A2342" s="133" t="s">
        <v>62915</v>
      </c>
      <c r="B2342" s="125" t="s">
        <v>58450</v>
      </c>
      <c r="C2342" s="125" t="s">
        <v>59193</v>
      </c>
      <c r="D2342" s="127" t="s">
        <v>29563</v>
      </c>
      <c r="E2342" s="111" t="s">
        <v>6494</v>
      </c>
      <c r="F2342" s="126" t="s">
        <v>60213</v>
      </c>
      <c r="G2342" s="127" t="s">
        <v>60214</v>
      </c>
      <c r="H2342" s="111" t="s">
        <v>420</v>
      </c>
      <c r="I2342" s="128">
        <v>300</v>
      </c>
      <c r="J2342" s="42">
        <v>187589.16208000001</v>
      </c>
      <c r="K2342" s="34">
        <v>56276748.624000005</v>
      </c>
      <c r="L2342" s="24">
        <v>52337376.220320009</v>
      </c>
      <c r="M2342" s="129" t="s">
        <v>45</v>
      </c>
      <c r="N2342" s="129">
        <v>12</v>
      </c>
      <c r="O2342" s="130" t="s">
        <v>26</v>
      </c>
      <c r="P2342" s="116" t="s">
        <v>424</v>
      </c>
      <c r="Q2342" s="117" t="s">
        <v>63003</v>
      </c>
      <c r="R2342" s="117" t="s">
        <v>63002</v>
      </c>
      <c r="S2342" s="117" t="s">
        <v>57126</v>
      </c>
      <c r="T2342" s="117" t="s">
        <v>57126</v>
      </c>
      <c r="U2342" s="117" t="s">
        <v>57126</v>
      </c>
      <c r="V2342" s="114" t="s">
        <v>17</v>
      </c>
      <c r="W2342" s="118" t="s">
        <v>364</v>
      </c>
      <c r="X2342" s="115" t="str">
        <f>VLOOKUP(W2342,'Formato de datos '!$G$1:$H$240,2,0)</f>
        <v>Material Médico Quirurgico</v>
      </c>
      <c r="Y2342" s="129" t="s">
        <v>57</v>
      </c>
      <c r="Z2342" s="129"/>
      <c r="AA2342" s="131" t="s">
        <v>58450</v>
      </c>
      <c r="AB2342" s="129" t="s">
        <v>442</v>
      </c>
      <c r="AC2342" s="129"/>
      <c r="AD2342" s="130"/>
      <c r="AE2342" s="122">
        <v>2663</v>
      </c>
      <c r="AF2342" s="134"/>
    </row>
    <row r="2343" spans="1:32" s="135" customFormat="1" ht="60">
      <c r="A2343" s="133" t="s">
        <v>62915</v>
      </c>
      <c r="B2343" s="125" t="s">
        <v>58450</v>
      </c>
      <c r="C2343" s="125" t="s">
        <v>59193</v>
      </c>
      <c r="D2343" s="127" t="s">
        <v>29563</v>
      </c>
      <c r="E2343" s="111" t="s">
        <v>6478</v>
      </c>
      <c r="F2343" s="126">
        <v>15794</v>
      </c>
      <c r="G2343" s="127" t="s">
        <v>60215</v>
      </c>
      <c r="H2343" s="111" t="s">
        <v>420</v>
      </c>
      <c r="I2343" s="128">
        <v>105.83999999999999</v>
      </c>
      <c r="J2343" s="42">
        <v>638477.84</v>
      </c>
      <c r="K2343" s="34">
        <v>67576494.585599989</v>
      </c>
      <c r="L2343" s="24">
        <v>62846139.964607991</v>
      </c>
      <c r="M2343" s="129" t="s">
        <v>45</v>
      </c>
      <c r="N2343" s="129">
        <v>12</v>
      </c>
      <c r="O2343" s="130" t="s">
        <v>26</v>
      </c>
      <c r="P2343" s="116" t="s">
        <v>424</v>
      </c>
      <c r="Q2343" s="117" t="s">
        <v>63003</v>
      </c>
      <c r="R2343" s="117" t="s">
        <v>63002</v>
      </c>
      <c r="S2343" s="117" t="s">
        <v>57126</v>
      </c>
      <c r="T2343" s="117" t="s">
        <v>57126</v>
      </c>
      <c r="U2343" s="117" t="s">
        <v>57126</v>
      </c>
      <c r="V2343" s="114" t="s">
        <v>17</v>
      </c>
      <c r="W2343" s="118" t="s">
        <v>364</v>
      </c>
      <c r="X2343" s="115" t="str">
        <f>VLOOKUP(W2343,'Formato de datos '!$G$1:$H$240,2,0)</f>
        <v>Material Médico Quirurgico</v>
      </c>
      <c r="Y2343" s="129" t="s">
        <v>57</v>
      </c>
      <c r="Z2343" s="129"/>
      <c r="AA2343" s="131" t="s">
        <v>58450</v>
      </c>
      <c r="AB2343" s="129" t="s">
        <v>442</v>
      </c>
      <c r="AC2343" s="129"/>
      <c r="AD2343" s="130"/>
      <c r="AE2343" s="122">
        <v>2664</v>
      </c>
      <c r="AF2343" s="134"/>
    </row>
    <row r="2344" spans="1:32" s="135" customFormat="1" ht="60">
      <c r="A2344" s="133" t="s">
        <v>62915</v>
      </c>
      <c r="B2344" s="125" t="s">
        <v>58450</v>
      </c>
      <c r="C2344" s="125" t="s">
        <v>59193</v>
      </c>
      <c r="D2344" s="127" t="s">
        <v>29563</v>
      </c>
      <c r="E2344" s="111" t="s">
        <v>6478</v>
      </c>
      <c r="F2344" s="126" t="s">
        <v>60216</v>
      </c>
      <c r="G2344" s="127" t="s">
        <v>60217</v>
      </c>
      <c r="H2344" s="111" t="s">
        <v>420</v>
      </c>
      <c r="I2344" s="128">
        <v>4412.9399999999996</v>
      </c>
      <c r="J2344" s="42">
        <v>6600.3683200000005</v>
      </c>
      <c r="K2344" s="34">
        <v>29127029.374060798</v>
      </c>
      <c r="L2344" s="24">
        <v>27088137.317876544</v>
      </c>
      <c r="M2344" s="129" t="s">
        <v>45</v>
      </c>
      <c r="N2344" s="129">
        <v>12</v>
      </c>
      <c r="O2344" s="130" t="s">
        <v>26</v>
      </c>
      <c r="P2344" s="116" t="s">
        <v>424</v>
      </c>
      <c r="Q2344" s="117" t="s">
        <v>63003</v>
      </c>
      <c r="R2344" s="117" t="s">
        <v>63002</v>
      </c>
      <c r="S2344" s="117" t="s">
        <v>57126</v>
      </c>
      <c r="T2344" s="117" t="s">
        <v>57126</v>
      </c>
      <c r="U2344" s="117" t="s">
        <v>57126</v>
      </c>
      <c r="V2344" s="114" t="s">
        <v>17</v>
      </c>
      <c r="W2344" s="118" t="s">
        <v>364</v>
      </c>
      <c r="X2344" s="115" t="str">
        <f>VLOOKUP(W2344,'Formato de datos '!$G$1:$H$240,2,0)</f>
        <v>Material Médico Quirurgico</v>
      </c>
      <c r="Y2344" s="129" t="s">
        <v>57</v>
      </c>
      <c r="Z2344" s="129"/>
      <c r="AA2344" s="131" t="s">
        <v>58450</v>
      </c>
      <c r="AB2344" s="129" t="s">
        <v>442</v>
      </c>
      <c r="AC2344" s="129"/>
      <c r="AD2344" s="130"/>
      <c r="AE2344" s="122">
        <v>2665</v>
      </c>
      <c r="AF2344" s="134"/>
    </row>
    <row r="2345" spans="1:32" s="135" customFormat="1" ht="60">
      <c r="A2345" s="133" t="s">
        <v>62915</v>
      </c>
      <c r="B2345" s="125" t="s">
        <v>58450</v>
      </c>
      <c r="C2345" s="125" t="s">
        <v>59193</v>
      </c>
      <c r="D2345" s="127" t="s">
        <v>29563</v>
      </c>
      <c r="E2345" s="111" t="s">
        <v>6478</v>
      </c>
      <c r="F2345" s="126" t="s">
        <v>60218</v>
      </c>
      <c r="G2345" s="127" t="s">
        <v>60219</v>
      </c>
      <c r="H2345" s="111" t="s">
        <v>420</v>
      </c>
      <c r="I2345" s="128">
        <v>546.84</v>
      </c>
      <c r="J2345" s="42">
        <v>5434.3967999999995</v>
      </c>
      <c r="K2345" s="34">
        <v>2971745.546112</v>
      </c>
      <c r="L2345" s="24">
        <v>2772150.696</v>
      </c>
      <c r="M2345" s="129" t="s">
        <v>45</v>
      </c>
      <c r="N2345" s="129">
        <v>12</v>
      </c>
      <c r="O2345" s="130" t="s">
        <v>26</v>
      </c>
      <c r="P2345" s="116" t="s">
        <v>424</v>
      </c>
      <c r="Q2345" s="117" t="s">
        <v>63003</v>
      </c>
      <c r="R2345" s="117" t="s">
        <v>63002</v>
      </c>
      <c r="S2345" s="117" t="s">
        <v>57126</v>
      </c>
      <c r="T2345" s="117" t="s">
        <v>57126</v>
      </c>
      <c r="U2345" s="117" t="s">
        <v>57126</v>
      </c>
      <c r="V2345" s="114" t="s">
        <v>17</v>
      </c>
      <c r="W2345" s="118" t="s">
        <v>364</v>
      </c>
      <c r="X2345" s="115" t="str">
        <f>VLOOKUP(W2345,'Formato de datos '!$G$1:$H$240,2,0)</f>
        <v>Material Médico Quirurgico</v>
      </c>
      <c r="Y2345" s="129" t="s">
        <v>57</v>
      </c>
      <c r="Z2345" s="129"/>
      <c r="AA2345" s="131" t="s">
        <v>58450</v>
      </c>
      <c r="AB2345" s="129" t="s">
        <v>442</v>
      </c>
      <c r="AC2345" s="129"/>
      <c r="AD2345" s="130"/>
      <c r="AE2345" s="122">
        <v>2666</v>
      </c>
      <c r="AF2345" s="134"/>
    </row>
    <row r="2346" spans="1:32" s="135" customFormat="1" ht="60">
      <c r="A2346" s="133" t="s">
        <v>62915</v>
      </c>
      <c r="B2346" s="125" t="s">
        <v>58450</v>
      </c>
      <c r="C2346" s="125" t="s">
        <v>59193</v>
      </c>
      <c r="D2346" s="127" t="s">
        <v>29563</v>
      </c>
      <c r="E2346" s="111" t="s">
        <v>6494</v>
      </c>
      <c r="F2346" s="126" t="s">
        <v>60220</v>
      </c>
      <c r="G2346" s="127" t="s">
        <v>60221</v>
      </c>
      <c r="H2346" s="111" t="s">
        <v>420</v>
      </c>
      <c r="I2346" s="128">
        <v>48.51</v>
      </c>
      <c r="J2346" s="42">
        <v>309303.92416000005</v>
      </c>
      <c r="K2346" s="34">
        <v>15004333.361001601</v>
      </c>
      <c r="L2346" s="24">
        <v>13954030.025731491</v>
      </c>
      <c r="M2346" s="129" t="s">
        <v>45</v>
      </c>
      <c r="N2346" s="129">
        <v>12</v>
      </c>
      <c r="O2346" s="130" t="s">
        <v>26</v>
      </c>
      <c r="P2346" s="116" t="s">
        <v>424</v>
      </c>
      <c r="Q2346" s="117" t="s">
        <v>63003</v>
      </c>
      <c r="R2346" s="117" t="s">
        <v>63002</v>
      </c>
      <c r="S2346" s="117" t="s">
        <v>57126</v>
      </c>
      <c r="T2346" s="117" t="s">
        <v>57126</v>
      </c>
      <c r="U2346" s="117" t="s">
        <v>57126</v>
      </c>
      <c r="V2346" s="114" t="s">
        <v>17</v>
      </c>
      <c r="W2346" s="118" t="s">
        <v>364</v>
      </c>
      <c r="X2346" s="115" t="str">
        <f>VLOOKUP(W2346,'Formato de datos '!$G$1:$H$240,2,0)</f>
        <v>Material Médico Quirurgico</v>
      </c>
      <c r="Y2346" s="129" t="s">
        <v>57</v>
      </c>
      <c r="Z2346" s="129"/>
      <c r="AA2346" s="131" t="s">
        <v>58450</v>
      </c>
      <c r="AB2346" s="129" t="s">
        <v>442</v>
      </c>
      <c r="AC2346" s="129"/>
      <c r="AD2346" s="130"/>
      <c r="AE2346" s="122">
        <v>2667</v>
      </c>
      <c r="AF2346" s="134"/>
    </row>
    <row r="2347" spans="1:32" s="135" customFormat="1" ht="60">
      <c r="A2347" s="133" t="s">
        <v>62915</v>
      </c>
      <c r="B2347" s="125" t="s">
        <v>58450</v>
      </c>
      <c r="C2347" s="125" t="s">
        <v>59193</v>
      </c>
      <c r="D2347" s="127" t="s">
        <v>29563</v>
      </c>
      <c r="E2347" s="111" t="s">
        <v>6494</v>
      </c>
      <c r="F2347" s="126" t="s">
        <v>60222</v>
      </c>
      <c r="G2347" s="127" t="s">
        <v>60223</v>
      </c>
      <c r="H2347" s="111" t="s">
        <v>420</v>
      </c>
      <c r="I2347" s="128">
        <v>201.39</v>
      </c>
      <c r="J2347" s="42">
        <v>452866.4</v>
      </c>
      <c r="K2347" s="34">
        <v>91202764.296000004</v>
      </c>
      <c r="L2347" s="24">
        <v>85077205.5</v>
      </c>
      <c r="M2347" s="129" t="s">
        <v>45</v>
      </c>
      <c r="N2347" s="129">
        <v>12</v>
      </c>
      <c r="O2347" s="130" t="s">
        <v>26</v>
      </c>
      <c r="P2347" s="116" t="s">
        <v>424</v>
      </c>
      <c r="Q2347" s="117" t="s">
        <v>63003</v>
      </c>
      <c r="R2347" s="117" t="s">
        <v>63002</v>
      </c>
      <c r="S2347" s="117" t="s">
        <v>57126</v>
      </c>
      <c r="T2347" s="117" t="s">
        <v>57126</v>
      </c>
      <c r="U2347" s="117" t="s">
        <v>57126</v>
      </c>
      <c r="V2347" s="114" t="s">
        <v>17</v>
      </c>
      <c r="W2347" s="118" t="s">
        <v>364</v>
      </c>
      <c r="X2347" s="115" t="str">
        <f>VLOOKUP(W2347,'Formato de datos '!$G$1:$H$240,2,0)</f>
        <v>Material Médico Quirurgico</v>
      </c>
      <c r="Y2347" s="129" t="s">
        <v>57</v>
      </c>
      <c r="Z2347" s="129"/>
      <c r="AA2347" s="131" t="s">
        <v>58450</v>
      </c>
      <c r="AB2347" s="129" t="s">
        <v>442</v>
      </c>
      <c r="AC2347" s="129"/>
      <c r="AD2347" s="130"/>
      <c r="AE2347" s="122">
        <v>2668</v>
      </c>
      <c r="AF2347" s="134"/>
    </row>
    <row r="2348" spans="1:32" s="135" customFormat="1" ht="60">
      <c r="A2348" s="133" t="s">
        <v>62915</v>
      </c>
      <c r="B2348" s="125" t="s">
        <v>58450</v>
      </c>
      <c r="C2348" s="125" t="s">
        <v>59193</v>
      </c>
      <c r="D2348" s="127" t="s">
        <v>29563</v>
      </c>
      <c r="E2348" s="111" t="s">
        <v>6478</v>
      </c>
      <c r="F2348" s="126" t="s">
        <v>60224</v>
      </c>
      <c r="G2348" s="127" t="s">
        <v>60225</v>
      </c>
      <c r="H2348" s="111" t="s">
        <v>420</v>
      </c>
      <c r="I2348" s="128">
        <v>787.91999999999985</v>
      </c>
      <c r="J2348" s="42">
        <v>19849.151999999998</v>
      </c>
      <c r="K2348" s="34">
        <v>15639543.843839996</v>
      </c>
      <c r="L2348" s="24">
        <v>14544775.774771195</v>
      </c>
      <c r="M2348" s="129" t="s">
        <v>45</v>
      </c>
      <c r="N2348" s="129">
        <v>12</v>
      </c>
      <c r="O2348" s="130" t="s">
        <v>26</v>
      </c>
      <c r="P2348" s="116" t="s">
        <v>424</v>
      </c>
      <c r="Q2348" s="117" t="s">
        <v>63003</v>
      </c>
      <c r="R2348" s="117" t="s">
        <v>63002</v>
      </c>
      <c r="S2348" s="117" t="s">
        <v>57126</v>
      </c>
      <c r="T2348" s="117" t="s">
        <v>57126</v>
      </c>
      <c r="U2348" s="117" t="s">
        <v>57126</v>
      </c>
      <c r="V2348" s="114" t="s">
        <v>17</v>
      </c>
      <c r="W2348" s="118" t="s">
        <v>364</v>
      </c>
      <c r="X2348" s="115" t="str">
        <f>VLOOKUP(W2348,'Formato de datos '!$G$1:$H$240,2,0)</f>
        <v>Material Médico Quirurgico</v>
      </c>
      <c r="Y2348" s="129" t="s">
        <v>57</v>
      </c>
      <c r="Z2348" s="129"/>
      <c r="AA2348" s="131" t="s">
        <v>58450</v>
      </c>
      <c r="AB2348" s="129" t="s">
        <v>442</v>
      </c>
      <c r="AC2348" s="129"/>
      <c r="AD2348" s="130"/>
      <c r="AE2348" s="122">
        <v>2669</v>
      </c>
      <c r="AF2348" s="134"/>
    </row>
    <row r="2349" spans="1:32" s="135" customFormat="1" ht="60">
      <c r="A2349" s="133" t="s">
        <v>62915</v>
      </c>
      <c r="B2349" s="125" t="s">
        <v>58450</v>
      </c>
      <c r="C2349" s="125" t="s">
        <v>59193</v>
      </c>
      <c r="D2349" s="127" t="s">
        <v>29563</v>
      </c>
      <c r="E2349" s="111" t="s">
        <v>6478</v>
      </c>
      <c r="F2349" s="126">
        <v>40000573</v>
      </c>
      <c r="G2349" s="127" t="s">
        <v>60226</v>
      </c>
      <c r="H2349" s="111" t="s">
        <v>420</v>
      </c>
      <c r="I2349" s="128">
        <v>6754.65</v>
      </c>
      <c r="J2349" s="42">
        <v>4989.1844799999999</v>
      </c>
      <c r="K2349" s="34">
        <v>33700194.947831996</v>
      </c>
      <c r="L2349" s="24">
        <v>32691582.864500001</v>
      </c>
      <c r="M2349" s="129" t="s">
        <v>45</v>
      </c>
      <c r="N2349" s="129">
        <v>12</v>
      </c>
      <c r="O2349" s="130" t="s">
        <v>26</v>
      </c>
      <c r="P2349" s="116" t="s">
        <v>424</v>
      </c>
      <c r="Q2349" s="117" t="s">
        <v>63003</v>
      </c>
      <c r="R2349" s="117" t="s">
        <v>63002</v>
      </c>
      <c r="S2349" s="117" t="s">
        <v>57126</v>
      </c>
      <c r="T2349" s="117" t="s">
        <v>57126</v>
      </c>
      <c r="U2349" s="117" t="s">
        <v>57126</v>
      </c>
      <c r="V2349" s="114" t="s">
        <v>17</v>
      </c>
      <c r="W2349" s="118" t="s">
        <v>364</v>
      </c>
      <c r="X2349" s="115" t="str">
        <f>VLOOKUP(W2349,'Formato de datos '!$G$1:$H$240,2,0)</f>
        <v>Material Médico Quirurgico</v>
      </c>
      <c r="Y2349" s="129" t="s">
        <v>57</v>
      </c>
      <c r="Z2349" s="129"/>
      <c r="AA2349" s="131" t="s">
        <v>58450</v>
      </c>
      <c r="AB2349" s="129" t="s">
        <v>442</v>
      </c>
      <c r="AC2349" s="129"/>
      <c r="AD2349" s="130"/>
      <c r="AE2349" s="122">
        <v>2670</v>
      </c>
      <c r="AF2349" s="134"/>
    </row>
    <row r="2350" spans="1:32" s="135" customFormat="1" ht="60">
      <c r="A2350" s="133" t="s">
        <v>62915</v>
      </c>
      <c r="B2350" s="125" t="s">
        <v>58450</v>
      </c>
      <c r="C2350" s="125" t="s">
        <v>59193</v>
      </c>
      <c r="D2350" s="127" t="s">
        <v>29563</v>
      </c>
      <c r="E2350" s="111" t="s">
        <v>6478</v>
      </c>
      <c r="F2350" s="126" t="s">
        <v>60227</v>
      </c>
      <c r="G2350" s="127" t="s">
        <v>60228</v>
      </c>
      <c r="H2350" s="111" t="s">
        <v>420</v>
      </c>
      <c r="I2350" s="128">
        <v>2.94</v>
      </c>
      <c r="J2350" s="42">
        <v>4637257.5999999996</v>
      </c>
      <c r="K2350" s="34">
        <v>13633537.343999999</v>
      </c>
      <c r="L2350" s="24">
        <v>13480929</v>
      </c>
      <c r="M2350" s="129" t="s">
        <v>45</v>
      </c>
      <c r="N2350" s="129">
        <v>12</v>
      </c>
      <c r="O2350" s="130" t="s">
        <v>26</v>
      </c>
      <c r="P2350" s="116" t="s">
        <v>424</v>
      </c>
      <c r="Q2350" s="117" t="s">
        <v>63003</v>
      </c>
      <c r="R2350" s="117" t="s">
        <v>63002</v>
      </c>
      <c r="S2350" s="117" t="s">
        <v>57126</v>
      </c>
      <c r="T2350" s="117" t="s">
        <v>57126</v>
      </c>
      <c r="U2350" s="117" t="s">
        <v>57126</v>
      </c>
      <c r="V2350" s="114" t="s">
        <v>17</v>
      </c>
      <c r="W2350" s="118" t="s">
        <v>364</v>
      </c>
      <c r="X2350" s="115" t="str">
        <f>VLOOKUP(W2350,'Formato de datos '!$G$1:$H$240,2,0)</f>
        <v>Material Médico Quirurgico</v>
      </c>
      <c r="Y2350" s="129" t="s">
        <v>57</v>
      </c>
      <c r="Z2350" s="129"/>
      <c r="AA2350" s="131" t="s">
        <v>58450</v>
      </c>
      <c r="AB2350" s="129" t="s">
        <v>442</v>
      </c>
      <c r="AC2350" s="129"/>
      <c r="AD2350" s="130"/>
      <c r="AE2350" s="122">
        <v>2671</v>
      </c>
      <c r="AF2350" s="134"/>
    </row>
    <row r="2351" spans="1:32" s="135" customFormat="1" ht="60">
      <c r="A2351" s="133" t="s">
        <v>62915</v>
      </c>
      <c r="B2351" s="125" t="s">
        <v>58450</v>
      </c>
      <c r="C2351" s="125" t="s">
        <v>59193</v>
      </c>
      <c r="D2351" s="127" t="s">
        <v>29563</v>
      </c>
      <c r="E2351" s="111" t="s">
        <v>6519</v>
      </c>
      <c r="F2351" s="126" t="s">
        <v>60229</v>
      </c>
      <c r="G2351" s="127" t="s">
        <v>60230</v>
      </c>
      <c r="H2351" s="111" t="s">
        <v>420</v>
      </c>
      <c r="I2351" s="128">
        <v>66.149999999999991</v>
      </c>
      <c r="J2351" s="42">
        <v>2647840</v>
      </c>
      <c r="K2351" s="34">
        <v>175154615.99999997</v>
      </c>
      <c r="L2351" s="24">
        <v>163390499.99999997</v>
      </c>
      <c r="M2351" s="129" t="s">
        <v>45</v>
      </c>
      <c r="N2351" s="129">
        <v>12</v>
      </c>
      <c r="O2351" s="130" t="s">
        <v>26</v>
      </c>
      <c r="P2351" s="116" t="s">
        <v>424</v>
      </c>
      <c r="Q2351" s="117" t="s">
        <v>63003</v>
      </c>
      <c r="R2351" s="117" t="s">
        <v>63002</v>
      </c>
      <c r="S2351" s="117" t="s">
        <v>57126</v>
      </c>
      <c r="T2351" s="117" t="s">
        <v>57126</v>
      </c>
      <c r="U2351" s="117" t="s">
        <v>57126</v>
      </c>
      <c r="V2351" s="114" t="s">
        <v>17</v>
      </c>
      <c r="W2351" s="118" t="s">
        <v>364</v>
      </c>
      <c r="X2351" s="115" t="str">
        <f>VLOOKUP(W2351,'Formato de datos '!$G$1:$H$240,2,0)</f>
        <v>Material Médico Quirurgico</v>
      </c>
      <c r="Y2351" s="129" t="s">
        <v>57</v>
      </c>
      <c r="Z2351" s="129"/>
      <c r="AA2351" s="131" t="s">
        <v>58450</v>
      </c>
      <c r="AB2351" s="129" t="s">
        <v>442</v>
      </c>
      <c r="AC2351" s="129"/>
      <c r="AD2351" s="130"/>
      <c r="AE2351" s="122">
        <v>2672</v>
      </c>
      <c r="AF2351" s="134"/>
    </row>
    <row r="2352" spans="1:32" s="135" customFormat="1" ht="60">
      <c r="A2352" s="133" t="s">
        <v>62915</v>
      </c>
      <c r="B2352" s="125" t="s">
        <v>58450</v>
      </c>
      <c r="C2352" s="125" t="s">
        <v>59193</v>
      </c>
      <c r="D2352" s="127" t="s">
        <v>29563</v>
      </c>
      <c r="E2352" s="111" t="s">
        <v>6478</v>
      </c>
      <c r="F2352" s="126">
        <v>40000374</v>
      </c>
      <c r="G2352" s="127" t="s">
        <v>60231</v>
      </c>
      <c r="H2352" s="111" t="s">
        <v>420</v>
      </c>
      <c r="I2352" s="128">
        <v>2757.72</v>
      </c>
      <c r="J2352" s="42">
        <v>10341.937760000001</v>
      </c>
      <c r="K2352" s="34">
        <v>28520168.599507201</v>
      </c>
      <c r="L2352" s="24">
        <v>26523756.797541697</v>
      </c>
      <c r="M2352" s="129" t="s">
        <v>45</v>
      </c>
      <c r="N2352" s="129">
        <v>12</v>
      </c>
      <c r="O2352" s="130" t="s">
        <v>26</v>
      </c>
      <c r="P2352" s="116" t="s">
        <v>424</v>
      </c>
      <c r="Q2352" s="117" t="s">
        <v>63003</v>
      </c>
      <c r="R2352" s="117" t="s">
        <v>63002</v>
      </c>
      <c r="S2352" s="117" t="s">
        <v>57126</v>
      </c>
      <c r="T2352" s="117" t="s">
        <v>57126</v>
      </c>
      <c r="U2352" s="117" t="s">
        <v>57126</v>
      </c>
      <c r="V2352" s="114" t="s">
        <v>17</v>
      </c>
      <c r="W2352" s="118" t="s">
        <v>364</v>
      </c>
      <c r="X2352" s="115" t="str">
        <f>VLOOKUP(W2352,'Formato de datos '!$G$1:$H$240,2,0)</f>
        <v>Material Médico Quirurgico</v>
      </c>
      <c r="Y2352" s="129" t="s">
        <v>57</v>
      </c>
      <c r="Z2352" s="129"/>
      <c r="AA2352" s="131" t="s">
        <v>58450</v>
      </c>
      <c r="AB2352" s="129" t="s">
        <v>442</v>
      </c>
      <c r="AC2352" s="129"/>
      <c r="AD2352" s="130"/>
      <c r="AE2352" s="122">
        <v>2673</v>
      </c>
      <c r="AF2352" s="134"/>
    </row>
    <row r="2353" spans="1:32" s="135" customFormat="1" ht="60">
      <c r="A2353" s="133" t="s">
        <v>62915</v>
      </c>
      <c r="B2353" s="125" t="s">
        <v>58450</v>
      </c>
      <c r="C2353" s="125" t="s">
        <v>59193</v>
      </c>
      <c r="D2353" s="127" t="s">
        <v>29563</v>
      </c>
      <c r="E2353" s="111" t="s">
        <v>6484</v>
      </c>
      <c r="F2353" s="126" t="s">
        <v>60232</v>
      </c>
      <c r="G2353" s="127" t="s">
        <v>60233</v>
      </c>
      <c r="H2353" s="111" t="s">
        <v>420</v>
      </c>
      <c r="I2353" s="128">
        <v>1057.77</v>
      </c>
      <c r="J2353" s="42">
        <v>182517.64799999999</v>
      </c>
      <c r="K2353" s="34">
        <v>193061692.52495998</v>
      </c>
      <c r="L2353" s="24">
        <v>179547374.0482128</v>
      </c>
      <c r="M2353" s="129" t="s">
        <v>45</v>
      </c>
      <c r="N2353" s="129">
        <v>12</v>
      </c>
      <c r="O2353" s="130" t="s">
        <v>26</v>
      </c>
      <c r="P2353" s="116" t="s">
        <v>424</v>
      </c>
      <c r="Q2353" s="117" t="s">
        <v>63003</v>
      </c>
      <c r="R2353" s="117" t="s">
        <v>63002</v>
      </c>
      <c r="S2353" s="117" t="s">
        <v>57126</v>
      </c>
      <c r="T2353" s="117" t="s">
        <v>57126</v>
      </c>
      <c r="U2353" s="117" t="s">
        <v>57126</v>
      </c>
      <c r="V2353" s="114" t="s">
        <v>17</v>
      </c>
      <c r="W2353" s="118" t="s">
        <v>364</v>
      </c>
      <c r="X2353" s="115" t="str">
        <f>VLOOKUP(W2353,'Formato de datos '!$G$1:$H$240,2,0)</f>
        <v>Material Médico Quirurgico</v>
      </c>
      <c r="Y2353" s="129" t="s">
        <v>57</v>
      </c>
      <c r="Z2353" s="129"/>
      <c r="AA2353" s="131" t="s">
        <v>58450</v>
      </c>
      <c r="AB2353" s="129" t="s">
        <v>442</v>
      </c>
      <c r="AC2353" s="129"/>
      <c r="AD2353" s="130"/>
      <c r="AE2353" s="122">
        <v>2674</v>
      </c>
      <c r="AF2353" s="134"/>
    </row>
    <row r="2354" spans="1:32" s="135" customFormat="1" ht="60">
      <c r="A2354" s="133" t="s">
        <v>62915</v>
      </c>
      <c r="B2354" s="125" t="s">
        <v>58450</v>
      </c>
      <c r="C2354" s="125" t="s">
        <v>59193</v>
      </c>
      <c r="D2354" s="127" t="s">
        <v>29563</v>
      </c>
      <c r="E2354" s="111" t="s">
        <v>6484</v>
      </c>
      <c r="F2354" s="126" t="s">
        <v>60234</v>
      </c>
      <c r="G2354" s="127" t="s">
        <v>60235</v>
      </c>
      <c r="H2354" s="111" t="s">
        <v>420</v>
      </c>
      <c r="I2354" s="128">
        <v>17.71</v>
      </c>
      <c r="J2354" s="42">
        <v>190721.66399999999</v>
      </c>
      <c r="K2354" s="34">
        <v>3377680.6694399999</v>
      </c>
      <c r="L2354" s="24">
        <v>3141243.0225792001</v>
      </c>
      <c r="M2354" s="129" t="s">
        <v>45</v>
      </c>
      <c r="N2354" s="129">
        <v>12</v>
      </c>
      <c r="O2354" s="130" t="s">
        <v>26</v>
      </c>
      <c r="P2354" s="116" t="s">
        <v>424</v>
      </c>
      <c r="Q2354" s="117" t="s">
        <v>63003</v>
      </c>
      <c r="R2354" s="117" t="s">
        <v>63002</v>
      </c>
      <c r="S2354" s="117" t="s">
        <v>57126</v>
      </c>
      <c r="T2354" s="117" t="s">
        <v>57126</v>
      </c>
      <c r="U2354" s="117" t="s">
        <v>57126</v>
      </c>
      <c r="V2354" s="114" t="s">
        <v>17</v>
      </c>
      <c r="W2354" s="118" t="s">
        <v>364</v>
      </c>
      <c r="X2354" s="115" t="str">
        <f>VLOOKUP(W2354,'Formato de datos '!$G$1:$H$240,2,0)</f>
        <v>Material Médico Quirurgico</v>
      </c>
      <c r="Y2354" s="129" t="s">
        <v>57</v>
      </c>
      <c r="Z2354" s="129"/>
      <c r="AA2354" s="131" t="s">
        <v>58450</v>
      </c>
      <c r="AB2354" s="129" t="s">
        <v>442</v>
      </c>
      <c r="AC2354" s="129"/>
      <c r="AD2354" s="130"/>
      <c r="AE2354" s="122">
        <v>2675</v>
      </c>
      <c r="AF2354" s="134"/>
    </row>
    <row r="2355" spans="1:32" s="135" customFormat="1" ht="60">
      <c r="A2355" s="133" t="s">
        <v>62915</v>
      </c>
      <c r="B2355" s="125" t="s">
        <v>58450</v>
      </c>
      <c r="C2355" s="125" t="s">
        <v>59193</v>
      </c>
      <c r="D2355" s="127" t="s">
        <v>29563</v>
      </c>
      <c r="E2355" s="111" t="s">
        <v>6478</v>
      </c>
      <c r="F2355" s="126" t="s">
        <v>60236</v>
      </c>
      <c r="G2355" s="127" t="s">
        <v>60237</v>
      </c>
      <c r="H2355" s="111" t="s">
        <v>420</v>
      </c>
      <c r="I2355" s="128">
        <v>1699.32</v>
      </c>
      <c r="J2355" s="42">
        <v>5069.5523200000007</v>
      </c>
      <c r="K2355" s="34">
        <v>8614791.6484224014</v>
      </c>
      <c r="L2355" s="24">
        <v>8036190.4874999998</v>
      </c>
      <c r="M2355" s="129" t="s">
        <v>45</v>
      </c>
      <c r="N2355" s="129">
        <v>12</v>
      </c>
      <c r="O2355" s="130" t="s">
        <v>26</v>
      </c>
      <c r="P2355" s="116" t="s">
        <v>424</v>
      </c>
      <c r="Q2355" s="117" t="s">
        <v>63003</v>
      </c>
      <c r="R2355" s="117" t="s">
        <v>63002</v>
      </c>
      <c r="S2355" s="117" t="s">
        <v>57126</v>
      </c>
      <c r="T2355" s="117" t="s">
        <v>57126</v>
      </c>
      <c r="U2355" s="117" t="s">
        <v>57126</v>
      </c>
      <c r="V2355" s="114" t="s">
        <v>17</v>
      </c>
      <c r="W2355" s="118" t="s">
        <v>364</v>
      </c>
      <c r="X2355" s="115" t="str">
        <f>VLOOKUP(W2355,'Formato de datos '!$G$1:$H$240,2,0)</f>
        <v>Material Médico Quirurgico</v>
      </c>
      <c r="Y2355" s="129" t="s">
        <v>57</v>
      </c>
      <c r="Z2355" s="129"/>
      <c r="AA2355" s="131" t="s">
        <v>58450</v>
      </c>
      <c r="AB2355" s="129" t="s">
        <v>442</v>
      </c>
      <c r="AC2355" s="129"/>
      <c r="AD2355" s="130"/>
      <c r="AE2355" s="122">
        <v>2676</v>
      </c>
      <c r="AF2355" s="134"/>
    </row>
    <row r="2356" spans="1:32" s="135" customFormat="1" ht="60">
      <c r="A2356" s="133" t="s">
        <v>62915</v>
      </c>
      <c r="B2356" s="125" t="s">
        <v>58450</v>
      </c>
      <c r="C2356" s="125" t="s">
        <v>59193</v>
      </c>
      <c r="D2356" s="127" t="s">
        <v>29563</v>
      </c>
      <c r="E2356" s="111" t="s">
        <v>6478</v>
      </c>
      <c r="F2356" s="126" t="s">
        <v>60238</v>
      </c>
      <c r="G2356" s="127" t="s">
        <v>60239</v>
      </c>
      <c r="H2356" s="111" t="s">
        <v>420</v>
      </c>
      <c r="I2356" s="128">
        <v>1230.3899999999999</v>
      </c>
      <c r="J2356" s="42">
        <v>7003.15</v>
      </c>
      <c r="K2356" s="34">
        <v>8616605.7284999993</v>
      </c>
      <c r="L2356" s="24">
        <v>8052902.5499999989</v>
      </c>
      <c r="M2356" s="129" t="s">
        <v>45</v>
      </c>
      <c r="N2356" s="129">
        <v>12</v>
      </c>
      <c r="O2356" s="130" t="s">
        <v>26</v>
      </c>
      <c r="P2356" s="116" t="s">
        <v>424</v>
      </c>
      <c r="Q2356" s="117" t="s">
        <v>63003</v>
      </c>
      <c r="R2356" s="117" t="s">
        <v>63002</v>
      </c>
      <c r="S2356" s="117" t="s">
        <v>57126</v>
      </c>
      <c r="T2356" s="117" t="s">
        <v>57126</v>
      </c>
      <c r="U2356" s="117" t="s">
        <v>57126</v>
      </c>
      <c r="V2356" s="114" t="s">
        <v>17</v>
      </c>
      <c r="W2356" s="118" t="s">
        <v>364</v>
      </c>
      <c r="X2356" s="115" t="str">
        <f>VLOOKUP(W2356,'Formato de datos '!$G$1:$H$240,2,0)</f>
        <v>Material Médico Quirurgico</v>
      </c>
      <c r="Y2356" s="129" t="s">
        <v>57</v>
      </c>
      <c r="Z2356" s="129"/>
      <c r="AA2356" s="131" t="s">
        <v>58450</v>
      </c>
      <c r="AB2356" s="129" t="s">
        <v>442</v>
      </c>
      <c r="AC2356" s="129"/>
      <c r="AD2356" s="130"/>
      <c r="AE2356" s="122">
        <v>2677</v>
      </c>
      <c r="AF2356" s="134"/>
    </row>
    <row r="2357" spans="1:32" s="135" customFormat="1" ht="60">
      <c r="A2357" s="133" t="s">
        <v>62915</v>
      </c>
      <c r="B2357" s="125" t="s">
        <v>58450</v>
      </c>
      <c r="C2357" s="125" t="s">
        <v>59193</v>
      </c>
      <c r="D2357" s="127" t="s">
        <v>29563</v>
      </c>
      <c r="E2357" s="111" t="s">
        <v>6494</v>
      </c>
      <c r="F2357" s="126" t="s">
        <v>60240</v>
      </c>
      <c r="G2357" s="127" t="s">
        <v>60241</v>
      </c>
      <c r="H2357" s="111" t="s">
        <v>420</v>
      </c>
      <c r="I2357" s="128">
        <v>10</v>
      </c>
      <c r="J2357" s="42">
        <v>3403171.2</v>
      </c>
      <c r="K2357" s="34">
        <v>34031712</v>
      </c>
      <c r="L2357" s="24">
        <v>31649492.16</v>
      </c>
      <c r="M2357" s="129" t="s">
        <v>45</v>
      </c>
      <c r="N2357" s="129">
        <v>12</v>
      </c>
      <c r="O2357" s="130" t="s">
        <v>26</v>
      </c>
      <c r="P2357" s="116" t="s">
        <v>424</v>
      </c>
      <c r="Q2357" s="117" t="s">
        <v>63003</v>
      </c>
      <c r="R2357" s="117" t="s">
        <v>63002</v>
      </c>
      <c r="S2357" s="117" t="s">
        <v>57126</v>
      </c>
      <c r="T2357" s="117" t="s">
        <v>57126</v>
      </c>
      <c r="U2357" s="117" t="s">
        <v>57126</v>
      </c>
      <c r="V2357" s="114" t="s">
        <v>17</v>
      </c>
      <c r="W2357" s="118" t="s">
        <v>364</v>
      </c>
      <c r="X2357" s="115" t="str">
        <f>VLOOKUP(W2357,'Formato de datos '!$G$1:$H$240,2,0)</f>
        <v>Material Médico Quirurgico</v>
      </c>
      <c r="Y2357" s="129" t="s">
        <v>57</v>
      </c>
      <c r="Z2357" s="129"/>
      <c r="AA2357" s="131" t="s">
        <v>58450</v>
      </c>
      <c r="AB2357" s="129" t="s">
        <v>442</v>
      </c>
      <c r="AC2357" s="129"/>
      <c r="AD2357" s="130"/>
      <c r="AE2357" s="122">
        <v>2678</v>
      </c>
      <c r="AF2357" s="134"/>
    </row>
    <row r="2358" spans="1:32" s="135" customFormat="1" ht="60">
      <c r="A2358" s="133" t="s">
        <v>62915</v>
      </c>
      <c r="B2358" s="125" t="s">
        <v>58450</v>
      </c>
      <c r="C2358" s="125" t="s">
        <v>59193</v>
      </c>
      <c r="D2358" s="127" t="s">
        <v>29563</v>
      </c>
      <c r="E2358" s="111" t="s">
        <v>6494</v>
      </c>
      <c r="F2358" s="126" t="s">
        <v>60242</v>
      </c>
      <c r="G2358" s="127" t="s">
        <v>60243</v>
      </c>
      <c r="H2358" s="111" t="s">
        <v>420</v>
      </c>
      <c r="I2358" s="128">
        <v>10</v>
      </c>
      <c r="J2358" s="42">
        <v>3403171.2</v>
      </c>
      <c r="K2358" s="34">
        <v>34031712</v>
      </c>
      <c r="L2358" s="24">
        <v>31649492.16</v>
      </c>
      <c r="M2358" s="129" t="s">
        <v>45</v>
      </c>
      <c r="N2358" s="129">
        <v>12</v>
      </c>
      <c r="O2358" s="130" t="s">
        <v>26</v>
      </c>
      <c r="P2358" s="116" t="s">
        <v>424</v>
      </c>
      <c r="Q2358" s="117" t="s">
        <v>63003</v>
      </c>
      <c r="R2358" s="117" t="s">
        <v>63002</v>
      </c>
      <c r="S2358" s="117" t="s">
        <v>57126</v>
      </c>
      <c r="T2358" s="117" t="s">
        <v>57126</v>
      </c>
      <c r="U2358" s="117" t="s">
        <v>57126</v>
      </c>
      <c r="V2358" s="114" t="s">
        <v>17</v>
      </c>
      <c r="W2358" s="118" t="s">
        <v>364</v>
      </c>
      <c r="X2358" s="115" t="str">
        <f>VLOOKUP(W2358,'Formato de datos '!$G$1:$H$240,2,0)</f>
        <v>Material Médico Quirurgico</v>
      </c>
      <c r="Y2358" s="129" t="s">
        <v>57</v>
      </c>
      <c r="Z2358" s="129"/>
      <c r="AA2358" s="131" t="s">
        <v>58450</v>
      </c>
      <c r="AB2358" s="129" t="s">
        <v>442</v>
      </c>
      <c r="AC2358" s="129"/>
      <c r="AD2358" s="130"/>
      <c r="AE2358" s="122">
        <v>2679</v>
      </c>
      <c r="AF2358" s="134"/>
    </row>
    <row r="2359" spans="1:32" s="135" customFormat="1" ht="60">
      <c r="A2359" s="133" t="s">
        <v>62915</v>
      </c>
      <c r="B2359" s="125" t="s">
        <v>58450</v>
      </c>
      <c r="C2359" s="125" t="s">
        <v>59193</v>
      </c>
      <c r="D2359" s="127" t="s">
        <v>29563</v>
      </c>
      <c r="E2359" s="111" t="s">
        <v>6494</v>
      </c>
      <c r="F2359" s="126" t="s">
        <v>60244</v>
      </c>
      <c r="G2359" s="127" t="s">
        <v>60245</v>
      </c>
      <c r="H2359" s="111" t="s">
        <v>420</v>
      </c>
      <c r="I2359" s="128">
        <v>6</v>
      </c>
      <c r="J2359" s="42">
        <v>4984800</v>
      </c>
      <c r="K2359" s="34">
        <v>29908800</v>
      </c>
      <c r="L2359" s="24">
        <v>25200000</v>
      </c>
      <c r="M2359" s="129" t="s">
        <v>45</v>
      </c>
      <c r="N2359" s="129">
        <v>12</v>
      </c>
      <c r="O2359" s="130" t="s">
        <v>26</v>
      </c>
      <c r="P2359" s="116" t="s">
        <v>424</v>
      </c>
      <c r="Q2359" s="117" t="s">
        <v>63003</v>
      </c>
      <c r="R2359" s="117" t="s">
        <v>63002</v>
      </c>
      <c r="S2359" s="117" t="s">
        <v>57126</v>
      </c>
      <c r="T2359" s="117" t="s">
        <v>57126</v>
      </c>
      <c r="U2359" s="117" t="s">
        <v>57126</v>
      </c>
      <c r="V2359" s="114" t="s">
        <v>17</v>
      </c>
      <c r="W2359" s="118" t="s">
        <v>364</v>
      </c>
      <c r="X2359" s="115" t="str">
        <f>VLOOKUP(W2359,'Formato de datos '!$G$1:$H$240,2,0)</f>
        <v>Material Médico Quirurgico</v>
      </c>
      <c r="Y2359" s="129" t="s">
        <v>57</v>
      </c>
      <c r="Z2359" s="129"/>
      <c r="AA2359" s="131" t="s">
        <v>58450</v>
      </c>
      <c r="AB2359" s="129" t="s">
        <v>442</v>
      </c>
      <c r="AC2359" s="129"/>
      <c r="AD2359" s="130"/>
      <c r="AE2359" s="122">
        <v>2680</v>
      </c>
      <c r="AF2359" s="134"/>
    </row>
    <row r="2360" spans="1:32" s="135" customFormat="1" ht="60">
      <c r="A2360" s="133" t="s">
        <v>62915</v>
      </c>
      <c r="B2360" s="125" t="s">
        <v>58450</v>
      </c>
      <c r="C2360" s="125" t="s">
        <v>59193</v>
      </c>
      <c r="D2360" s="127" t="s">
        <v>29563</v>
      </c>
      <c r="E2360" s="111" t="s">
        <v>6494</v>
      </c>
      <c r="F2360" s="126" t="s">
        <v>60246</v>
      </c>
      <c r="G2360" s="127" t="s">
        <v>60247</v>
      </c>
      <c r="H2360" s="111" t="s">
        <v>420</v>
      </c>
      <c r="I2360" s="128">
        <v>2</v>
      </c>
      <c r="J2360" s="42">
        <v>10964251.983999999</v>
      </c>
      <c r="K2360" s="34">
        <v>21928503.967999998</v>
      </c>
      <c r="L2360" s="24">
        <v>20455694</v>
      </c>
      <c r="M2360" s="129" t="s">
        <v>45</v>
      </c>
      <c r="N2360" s="129">
        <v>12</v>
      </c>
      <c r="O2360" s="130" t="s">
        <v>26</v>
      </c>
      <c r="P2360" s="116" t="s">
        <v>424</v>
      </c>
      <c r="Q2360" s="117" t="s">
        <v>63003</v>
      </c>
      <c r="R2360" s="117" t="s">
        <v>63002</v>
      </c>
      <c r="S2360" s="117" t="s">
        <v>57126</v>
      </c>
      <c r="T2360" s="117" t="s">
        <v>57126</v>
      </c>
      <c r="U2360" s="117" t="s">
        <v>57126</v>
      </c>
      <c r="V2360" s="114" t="s">
        <v>17</v>
      </c>
      <c r="W2360" s="118" t="s">
        <v>364</v>
      </c>
      <c r="X2360" s="115" t="str">
        <f>VLOOKUP(W2360,'Formato de datos '!$G$1:$H$240,2,0)</f>
        <v>Material Médico Quirurgico</v>
      </c>
      <c r="Y2360" s="129" t="s">
        <v>57</v>
      </c>
      <c r="Z2360" s="129"/>
      <c r="AA2360" s="131" t="s">
        <v>58450</v>
      </c>
      <c r="AB2360" s="129" t="s">
        <v>442</v>
      </c>
      <c r="AC2360" s="129"/>
      <c r="AD2360" s="130"/>
      <c r="AE2360" s="122">
        <v>2681</v>
      </c>
      <c r="AF2360" s="134"/>
    </row>
    <row r="2361" spans="1:32" s="135" customFormat="1" ht="60">
      <c r="A2361" s="133" t="s">
        <v>62915</v>
      </c>
      <c r="B2361" s="125" t="s">
        <v>58450</v>
      </c>
      <c r="C2361" s="125" t="s">
        <v>59193</v>
      </c>
      <c r="D2361" s="127" t="s">
        <v>29563</v>
      </c>
      <c r="E2361" s="111" t="s">
        <v>6494</v>
      </c>
      <c r="F2361" s="126" t="s">
        <v>60248</v>
      </c>
      <c r="G2361" s="127" t="s">
        <v>60249</v>
      </c>
      <c r="H2361" s="111" t="s">
        <v>420</v>
      </c>
      <c r="I2361" s="128">
        <v>2</v>
      </c>
      <c r="J2361" s="42">
        <v>10053181.696</v>
      </c>
      <c r="K2361" s="34">
        <v>20106363.392000001</v>
      </c>
      <c r="L2361" s="24">
        <v>18755936</v>
      </c>
      <c r="M2361" s="129" t="s">
        <v>45</v>
      </c>
      <c r="N2361" s="129">
        <v>12</v>
      </c>
      <c r="O2361" s="130" t="s">
        <v>26</v>
      </c>
      <c r="P2361" s="116" t="s">
        <v>424</v>
      </c>
      <c r="Q2361" s="117" t="s">
        <v>63003</v>
      </c>
      <c r="R2361" s="117" t="s">
        <v>63002</v>
      </c>
      <c r="S2361" s="117" t="s">
        <v>57126</v>
      </c>
      <c r="T2361" s="117" t="s">
        <v>57126</v>
      </c>
      <c r="U2361" s="117" t="s">
        <v>57126</v>
      </c>
      <c r="V2361" s="114" t="s">
        <v>17</v>
      </c>
      <c r="W2361" s="118" t="s">
        <v>364</v>
      </c>
      <c r="X2361" s="115" t="str">
        <f>VLOOKUP(W2361,'Formato de datos '!$G$1:$H$240,2,0)</f>
        <v>Material Médico Quirurgico</v>
      </c>
      <c r="Y2361" s="129" t="s">
        <v>57</v>
      </c>
      <c r="Z2361" s="129"/>
      <c r="AA2361" s="131" t="s">
        <v>58450</v>
      </c>
      <c r="AB2361" s="129" t="s">
        <v>442</v>
      </c>
      <c r="AC2361" s="129"/>
      <c r="AD2361" s="130"/>
      <c r="AE2361" s="122">
        <v>2682</v>
      </c>
      <c r="AF2361" s="134"/>
    </row>
    <row r="2362" spans="1:32" s="135" customFormat="1" ht="60">
      <c r="A2362" s="133" t="s">
        <v>62915</v>
      </c>
      <c r="B2362" s="125" t="s">
        <v>58450</v>
      </c>
      <c r="C2362" s="125" t="s">
        <v>59193</v>
      </c>
      <c r="D2362" s="127" t="s">
        <v>29563</v>
      </c>
      <c r="E2362" s="111" t="s">
        <v>6494</v>
      </c>
      <c r="F2362" s="126" t="s">
        <v>60250</v>
      </c>
      <c r="G2362" s="127" t="s">
        <v>60251</v>
      </c>
      <c r="H2362" s="111" t="s">
        <v>420</v>
      </c>
      <c r="I2362" s="128">
        <v>2</v>
      </c>
      <c r="J2362" s="42">
        <v>4073600</v>
      </c>
      <c r="K2362" s="34">
        <v>8147200</v>
      </c>
      <c r="L2362" s="24">
        <v>7600000</v>
      </c>
      <c r="M2362" s="129" t="s">
        <v>45</v>
      </c>
      <c r="N2362" s="129">
        <v>12</v>
      </c>
      <c r="O2362" s="130" t="s">
        <v>26</v>
      </c>
      <c r="P2362" s="116" t="s">
        <v>424</v>
      </c>
      <c r="Q2362" s="117" t="s">
        <v>63003</v>
      </c>
      <c r="R2362" s="117" t="s">
        <v>63002</v>
      </c>
      <c r="S2362" s="117" t="s">
        <v>57126</v>
      </c>
      <c r="T2362" s="117" t="s">
        <v>57126</v>
      </c>
      <c r="U2362" s="117" t="s">
        <v>57126</v>
      </c>
      <c r="V2362" s="114" t="s">
        <v>17</v>
      </c>
      <c r="W2362" s="118" t="s">
        <v>364</v>
      </c>
      <c r="X2362" s="115" t="str">
        <f>VLOOKUP(W2362,'Formato de datos '!$G$1:$H$240,2,0)</f>
        <v>Material Médico Quirurgico</v>
      </c>
      <c r="Y2362" s="129" t="s">
        <v>57</v>
      </c>
      <c r="Z2362" s="129"/>
      <c r="AA2362" s="131" t="s">
        <v>58450</v>
      </c>
      <c r="AB2362" s="129" t="s">
        <v>442</v>
      </c>
      <c r="AC2362" s="129"/>
      <c r="AD2362" s="130"/>
      <c r="AE2362" s="122">
        <v>2683</v>
      </c>
      <c r="AF2362" s="134"/>
    </row>
    <row r="2363" spans="1:32" s="135" customFormat="1" ht="60">
      <c r="A2363" s="133" t="s">
        <v>62915</v>
      </c>
      <c r="B2363" s="125" t="s">
        <v>58450</v>
      </c>
      <c r="C2363" s="125" t="s">
        <v>59193</v>
      </c>
      <c r="D2363" s="127" t="s">
        <v>50885</v>
      </c>
      <c r="E2363" s="111" t="s">
        <v>6494</v>
      </c>
      <c r="F2363" s="126" t="s">
        <v>60252</v>
      </c>
      <c r="G2363" s="127" t="s">
        <v>60253</v>
      </c>
      <c r="H2363" s="111" t="s">
        <v>420</v>
      </c>
      <c r="I2363" s="128">
        <v>20.58</v>
      </c>
      <c r="J2363" s="42">
        <v>48240</v>
      </c>
      <c r="K2363" s="34">
        <v>992779.2</v>
      </c>
      <c r="L2363" s="24">
        <v>926099.99999999988</v>
      </c>
      <c r="M2363" s="129" t="s">
        <v>45</v>
      </c>
      <c r="N2363" s="129">
        <v>12</v>
      </c>
      <c r="O2363" s="130" t="s">
        <v>26</v>
      </c>
      <c r="P2363" s="116" t="s">
        <v>424</v>
      </c>
      <c r="Q2363" s="117" t="s">
        <v>63003</v>
      </c>
      <c r="R2363" s="117" t="s">
        <v>63002</v>
      </c>
      <c r="S2363" s="117" t="s">
        <v>57126</v>
      </c>
      <c r="T2363" s="117" t="s">
        <v>57126</v>
      </c>
      <c r="U2363" s="117" t="s">
        <v>57126</v>
      </c>
      <c r="V2363" s="114" t="s">
        <v>17</v>
      </c>
      <c r="W2363" s="118" t="s">
        <v>364</v>
      </c>
      <c r="X2363" s="115" t="str">
        <f>VLOOKUP(W2363,'Formato de datos '!$G$1:$H$240,2,0)</f>
        <v>Material Médico Quirurgico</v>
      </c>
      <c r="Y2363" s="129" t="s">
        <v>57</v>
      </c>
      <c r="Z2363" s="129"/>
      <c r="AA2363" s="131" t="s">
        <v>58450</v>
      </c>
      <c r="AB2363" s="129" t="s">
        <v>442</v>
      </c>
      <c r="AC2363" s="129"/>
      <c r="AD2363" s="130"/>
      <c r="AE2363" s="122">
        <v>2684</v>
      </c>
      <c r="AF2363" s="134"/>
    </row>
    <row r="2364" spans="1:32" s="135" customFormat="1" ht="60">
      <c r="A2364" s="133" t="s">
        <v>62915</v>
      </c>
      <c r="B2364" s="125" t="s">
        <v>58450</v>
      </c>
      <c r="C2364" s="125" t="s">
        <v>59193</v>
      </c>
      <c r="D2364" s="127" t="s">
        <v>50885</v>
      </c>
      <c r="E2364" s="111" t="s">
        <v>6494</v>
      </c>
      <c r="F2364" s="126" t="s">
        <v>60254</v>
      </c>
      <c r="G2364" s="127" t="s">
        <v>60255</v>
      </c>
      <c r="H2364" s="111" t="s">
        <v>420</v>
      </c>
      <c r="I2364" s="128">
        <v>245.48999999999998</v>
      </c>
      <c r="J2364" s="42">
        <v>38699.199999999997</v>
      </c>
      <c r="K2364" s="34">
        <v>9500266.6079999991</v>
      </c>
      <c r="L2364" s="24">
        <v>8835247.9454399981</v>
      </c>
      <c r="M2364" s="129" t="s">
        <v>45</v>
      </c>
      <c r="N2364" s="129">
        <v>12</v>
      </c>
      <c r="O2364" s="130" t="s">
        <v>26</v>
      </c>
      <c r="P2364" s="116" t="s">
        <v>424</v>
      </c>
      <c r="Q2364" s="117" t="s">
        <v>63003</v>
      </c>
      <c r="R2364" s="117" t="s">
        <v>63002</v>
      </c>
      <c r="S2364" s="117" t="s">
        <v>57126</v>
      </c>
      <c r="T2364" s="117" t="s">
        <v>57126</v>
      </c>
      <c r="U2364" s="117" t="s">
        <v>57126</v>
      </c>
      <c r="V2364" s="114" t="s">
        <v>17</v>
      </c>
      <c r="W2364" s="118" t="s">
        <v>364</v>
      </c>
      <c r="X2364" s="115" t="str">
        <f>VLOOKUP(W2364,'Formato de datos '!$G$1:$H$240,2,0)</f>
        <v>Material Médico Quirurgico</v>
      </c>
      <c r="Y2364" s="129" t="s">
        <v>57</v>
      </c>
      <c r="Z2364" s="129"/>
      <c r="AA2364" s="131" t="s">
        <v>58450</v>
      </c>
      <c r="AB2364" s="129" t="s">
        <v>442</v>
      </c>
      <c r="AC2364" s="129"/>
      <c r="AD2364" s="130"/>
      <c r="AE2364" s="122">
        <v>2685</v>
      </c>
      <c r="AF2364" s="134"/>
    </row>
    <row r="2365" spans="1:32" s="135" customFormat="1" ht="60">
      <c r="A2365" s="133" t="s">
        <v>62915</v>
      </c>
      <c r="B2365" s="125" t="s">
        <v>58450</v>
      </c>
      <c r="C2365" s="125" t="s">
        <v>59193</v>
      </c>
      <c r="D2365" s="127" t="s">
        <v>50885</v>
      </c>
      <c r="E2365" s="111" t="s">
        <v>6494</v>
      </c>
      <c r="F2365" s="126" t="s">
        <v>60256</v>
      </c>
      <c r="G2365" s="127" t="s">
        <v>60257</v>
      </c>
      <c r="H2365" s="111" t="s">
        <v>420</v>
      </c>
      <c r="I2365" s="128">
        <v>8.8199999999999985</v>
      </c>
      <c r="J2365" s="42">
        <v>141859.90400000001</v>
      </c>
      <c r="K2365" s="34">
        <v>1251204.3532799999</v>
      </c>
      <c r="L2365" s="24">
        <v>1163620.0485503997</v>
      </c>
      <c r="M2365" s="129" t="s">
        <v>45</v>
      </c>
      <c r="N2365" s="129">
        <v>12</v>
      </c>
      <c r="O2365" s="130" t="s">
        <v>26</v>
      </c>
      <c r="P2365" s="116" t="s">
        <v>424</v>
      </c>
      <c r="Q2365" s="117" t="s">
        <v>63003</v>
      </c>
      <c r="R2365" s="117" t="s">
        <v>63002</v>
      </c>
      <c r="S2365" s="117" t="s">
        <v>57126</v>
      </c>
      <c r="T2365" s="117" t="s">
        <v>57126</v>
      </c>
      <c r="U2365" s="117" t="s">
        <v>57126</v>
      </c>
      <c r="V2365" s="114" t="s">
        <v>17</v>
      </c>
      <c r="W2365" s="118" t="s">
        <v>364</v>
      </c>
      <c r="X2365" s="115" t="str">
        <f>VLOOKUP(W2365,'Formato de datos '!$G$1:$H$240,2,0)</f>
        <v>Material Médico Quirurgico</v>
      </c>
      <c r="Y2365" s="129" t="s">
        <v>57</v>
      </c>
      <c r="Z2365" s="129"/>
      <c r="AA2365" s="131" t="s">
        <v>58450</v>
      </c>
      <c r="AB2365" s="129" t="s">
        <v>442</v>
      </c>
      <c r="AC2365" s="129"/>
      <c r="AD2365" s="130"/>
      <c r="AE2365" s="122">
        <v>2686</v>
      </c>
      <c r="AF2365" s="134"/>
    </row>
    <row r="2366" spans="1:32" s="135" customFormat="1" ht="60">
      <c r="A2366" s="133" t="s">
        <v>62915</v>
      </c>
      <c r="B2366" s="125" t="s">
        <v>58450</v>
      </c>
      <c r="C2366" s="125" t="s">
        <v>59193</v>
      </c>
      <c r="D2366" s="127" t="s">
        <v>50885</v>
      </c>
      <c r="E2366" s="111" t="s">
        <v>6494</v>
      </c>
      <c r="F2366" s="126" t="s">
        <v>60258</v>
      </c>
      <c r="G2366" s="127" t="s">
        <v>60259</v>
      </c>
      <c r="H2366" s="111" t="s">
        <v>420</v>
      </c>
      <c r="I2366" s="128">
        <v>120</v>
      </c>
      <c r="J2366" s="42">
        <v>111867.488</v>
      </c>
      <c r="K2366" s="34">
        <v>13424098.560000001</v>
      </c>
      <c r="L2366" s="24">
        <v>12522480</v>
      </c>
      <c r="M2366" s="129" t="s">
        <v>45</v>
      </c>
      <c r="N2366" s="129">
        <v>12</v>
      </c>
      <c r="O2366" s="130" t="s">
        <v>26</v>
      </c>
      <c r="P2366" s="116" t="s">
        <v>424</v>
      </c>
      <c r="Q2366" s="117" t="s">
        <v>63003</v>
      </c>
      <c r="R2366" s="117" t="s">
        <v>63002</v>
      </c>
      <c r="S2366" s="117" t="s">
        <v>57126</v>
      </c>
      <c r="T2366" s="117" t="s">
        <v>57126</v>
      </c>
      <c r="U2366" s="117" t="s">
        <v>57126</v>
      </c>
      <c r="V2366" s="114" t="s">
        <v>17</v>
      </c>
      <c r="W2366" s="118" t="s">
        <v>364</v>
      </c>
      <c r="X2366" s="115" t="str">
        <f>VLOOKUP(W2366,'Formato de datos '!$G$1:$H$240,2,0)</f>
        <v>Material Médico Quirurgico</v>
      </c>
      <c r="Y2366" s="129" t="s">
        <v>57</v>
      </c>
      <c r="Z2366" s="129"/>
      <c r="AA2366" s="131" t="s">
        <v>58450</v>
      </c>
      <c r="AB2366" s="129" t="s">
        <v>442</v>
      </c>
      <c r="AC2366" s="129"/>
      <c r="AD2366" s="130"/>
      <c r="AE2366" s="122">
        <v>2687</v>
      </c>
      <c r="AF2366" s="134"/>
    </row>
    <row r="2367" spans="1:32" s="135" customFormat="1" ht="60">
      <c r="A2367" s="133" t="s">
        <v>62915</v>
      </c>
      <c r="B2367" s="125" t="s">
        <v>58450</v>
      </c>
      <c r="C2367" s="125" t="s">
        <v>59193</v>
      </c>
      <c r="D2367" s="127" t="s">
        <v>50885</v>
      </c>
      <c r="E2367" s="111" t="s">
        <v>6494</v>
      </c>
      <c r="F2367" s="126" t="s">
        <v>60260</v>
      </c>
      <c r="G2367" s="127" t="s">
        <v>60261</v>
      </c>
      <c r="H2367" s="111" t="s">
        <v>420</v>
      </c>
      <c r="I2367" s="128">
        <v>30</v>
      </c>
      <c r="J2367" s="42">
        <v>111867.488</v>
      </c>
      <c r="K2367" s="34">
        <v>3356024.64</v>
      </c>
      <c r="L2367" s="24">
        <v>3121102.9152000002</v>
      </c>
      <c r="M2367" s="129" t="s">
        <v>45</v>
      </c>
      <c r="N2367" s="129">
        <v>12</v>
      </c>
      <c r="O2367" s="130" t="s">
        <v>26</v>
      </c>
      <c r="P2367" s="116" t="s">
        <v>424</v>
      </c>
      <c r="Q2367" s="117" t="s">
        <v>63003</v>
      </c>
      <c r="R2367" s="117" t="s">
        <v>63002</v>
      </c>
      <c r="S2367" s="117" t="s">
        <v>57126</v>
      </c>
      <c r="T2367" s="117" t="s">
        <v>57126</v>
      </c>
      <c r="U2367" s="117" t="s">
        <v>57126</v>
      </c>
      <c r="V2367" s="114" t="s">
        <v>17</v>
      </c>
      <c r="W2367" s="118" t="s">
        <v>364</v>
      </c>
      <c r="X2367" s="115" t="str">
        <f>VLOOKUP(W2367,'Formato de datos '!$G$1:$H$240,2,0)</f>
        <v>Material Médico Quirurgico</v>
      </c>
      <c r="Y2367" s="129" t="s">
        <v>57</v>
      </c>
      <c r="Z2367" s="129"/>
      <c r="AA2367" s="131" t="s">
        <v>58450</v>
      </c>
      <c r="AB2367" s="129" t="s">
        <v>442</v>
      </c>
      <c r="AC2367" s="129"/>
      <c r="AD2367" s="130"/>
      <c r="AE2367" s="122">
        <v>2688</v>
      </c>
      <c r="AF2367" s="134"/>
    </row>
    <row r="2368" spans="1:32" s="135" customFormat="1" ht="60">
      <c r="A2368" s="133" t="s">
        <v>62915</v>
      </c>
      <c r="B2368" s="125" t="s">
        <v>58450</v>
      </c>
      <c r="C2368" s="125" t="s">
        <v>59193</v>
      </c>
      <c r="D2368" s="127" t="s">
        <v>50885</v>
      </c>
      <c r="E2368" s="111" t="s">
        <v>6494</v>
      </c>
      <c r="F2368" s="126" t="s">
        <v>60262</v>
      </c>
      <c r="G2368" s="127" t="s">
        <v>60263</v>
      </c>
      <c r="H2368" s="111" t="s">
        <v>420</v>
      </c>
      <c r="I2368" s="128">
        <v>66.149999999999991</v>
      </c>
      <c r="J2368" s="42">
        <v>919776</v>
      </c>
      <c r="K2368" s="34">
        <v>60843182.399999991</v>
      </c>
      <c r="L2368" s="24">
        <v>56756699.999999993</v>
      </c>
      <c r="M2368" s="129" t="s">
        <v>45</v>
      </c>
      <c r="N2368" s="129">
        <v>12</v>
      </c>
      <c r="O2368" s="130" t="s">
        <v>26</v>
      </c>
      <c r="P2368" s="116" t="s">
        <v>424</v>
      </c>
      <c r="Q2368" s="117" t="s">
        <v>63003</v>
      </c>
      <c r="R2368" s="117" t="s">
        <v>63002</v>
      </c>
      <c r="S2368" s="117" t="s">
        <v>57126</v>
      </c>
      <c r="T2368" s="117" t="s">
        <v>57126</v>
      </c>
      <c r="U2368" s="117" t="s">
        <v>57126</v>
      </c>
      <c r="V2368" s="114" t="s">
        <v>17</v>
      </c>
      <c r="W2368" s="118" t="s">
        <v>364</v>
      </c>
      <c r="X2368" s="115" t="str">
        <f>VLOOKUP(W2368,'Formato de datos '!$G$1:$H$240,2,0)</f>
        <v>Material Médico Quirurgico</v>
      </c>
      <c r="Y2368" s="129" t="s">
        <v>57</v>
      </c>
      <c r="Z2368" s="129"/>
      <c r="AA2368" s="131" t="s">
        <v>58450</v>
      </c>
      <c r="AB2368" s="129" t="s">
        <v>442</v>
      </c>
      <c r="AC2368" s="129"/>
      <c r="AD2368" s="130"/>
      <c r="AE2368" s="122">
        <v>2689</v>
      </c>
      <c r="AF2368" s="134"/>
    </row>
    <row r="2369" spans="1:32" s="135" customFormat="1" ht="60">
      <c r="A2369" s="133" t="s">
        <v>62915</v>
      </c>
      <c r="B2369" s="125" t="s">
        <v>58450</v>
      </c>
      <c r="C2369" s="125" t="s">
        <v>59193</v>
      </c>
      <c r="D2369" s="127" t="s">
        <v>50885</v>
      </c>
      <c r="E2369" s="111" t="s">
        <v>6494</v>
      </c>
      <c r="F2369" s="126" t="s">
        <v>60264</v>
      </c>
      <c r="G2369" s="127" t="s">
        <v>60265</v>
      </c>
      <c r="H2369" s="111" t="s">
        <v>420</v>
      </c>
      <c r="I2369" s="128">
        <v>2.94</v>
      </c>
      <c r="J2369" s="42">
        <v>911200</v>
      </c>
      <c r="K2369" s="34">
        <v>2678928</v>
      </c>
      <c r="L2369" s="24">
        <v>2491403.04</v>
      </c>
      <c r="M2369" s="129" t="s">
        <v>45</v>
      </c>
      <c r="N2369" s="129">
        <v>12</v>
      </c>
      <c r="O2369" s="130" t="s">
        <v>26</v>
      </c>
      <c r="P2369" s="116" t="s">
        <v>424</v>
      </c>
      <c r="Q2369" s="117" t="s">
        <v>63003</v>
      </c>
      <c r="R2369" s="117" t="s">
        <v>63002</v>
      </c>
      <c r="S2369" s="117" t="s">
        <v>57126</v>
      </c>
      <c r="T2369" s="117" t="s">
        <v>57126</v>
      </c>
      <c r="U2369" s="117" t="s">
        <v>57126</v>
      </c>
      <c r="V2369" s="114" t="s">
        <v>17</v>
      </c>
      <c r="W2369" s="118" t="s">
        <v>364</v>
      </c>
      <c r="X2369" s="115" t="str">
        <f>VLOOKUP(W2369,'Formato de datos '!$G$1:$H$240,2,0)</f>
        <v>Material Médico Quirurgico</v>
      </c>
      <c r="Y2369" s="129" t="s">
        <v>57</v>
      </c>
      <c r="Z2369" s="129"/>
      <c r="AA2369" s="131" t="s">
        <v>58450</v>
      </c>
      <c r="AB2369" s="129" t="s">
        <v>442</v>
      </c>
      <c r="AC2369" s="129"/>
      <c r="AD2369" s="130"/>
      <c r="AE2369" s="122">
        <v>2690</v>
      </c>
      <c r="AF2369" s="134"/>
    </row>
    <row r="2370" spans="1:32" s="135" customFormat="1" ht="60">
      <c r="A2370" s="133" t="s">
        <v>62915</v>
      </c>
      <c r="B2370" s="125" t="s">
        <v>58450</v>
      </c>
      <c r="C2370" s="125" t="s">
        <v>59193</v>
      </c>
      <c r="D2370" s="127" t="s">
        <v>50885</v>
      </c>
      <c r="E2370" s="111" t="s">
        <v>6494</v>
      </c>
      <c r="F2370" s="126" t="s">
        <v>60266</v>
      </c>
      <c r="G2370" s="127" t="s">
        <v>60267</v>
      </c>
      <c r="H2370" s="111" t="s">
        <v>420</v>
      </c>
      <c r="I2370" s="128">
        <v>19.11</v>
      </c>
      <c r="J2370" s="42">
        <v>919776</v>
      </c>
      <c r="K2370" s="34">
        <v>17576919.359999999</v>
      </c>
      <c r="L2370" s="24">
        <v>16396380</v>
      </c>
      <c r="M2370" s="129" t="s">
        <v>45</v>
      </c>
      <c r="N2370" s="129">
        <v>12</v>
      </c>
      <c r="O2370" s="130" t="s">
        <v>26</v>
      </c>
      <c r="P2370" s="116" t="s">
        <v>424</v>
      </c>
      <c r="Q2370" s="117" t="s">
        <v>63003</v>
      </c>
      <c r="R2370" s="117" t="s">
        <v>63002</v>
      </c>
      <c r="S2370" s="117" t="s">
        <v>57126</v>
      </c>
      <c r="T2370" s="117" t="s">
        <v>57126</v>
      </c>
      <c r="U2370" s="117" t="s">
        <v>57126</v>
      </c>
      <c r="V2370" s="114" t="s">
        <v>17</v>
      </c>
      <c r="W2370" s="118" t="s">
        <v>364</v>
      </c>
      <c r="X2370" s="115" t="str">
        <f>VLOOKUP(W2370,'Formato de datos '!$G$1:$H$240,2,0)</f>
        <v>Material Médico Quirurgico</v>
      </c>
      <c r="Y2370" s="129" t="s">
        <v>57</v>
      </c>
      <c r="Z2370" s="129"/>
      <c r="AA2370" s="131" t="s">
        <v>58450</v>
      </c>
      <c r="AB2370" s="129" t="s">
        <v>442</v>
      </c>
      <c r="AC2370" s="129"/>
      <c r="AD2370" s="130"/>
      <c r="AE2370" s="122">
        <v>2691</v>
      </c>
      <c r="AF2370" s="134"/>
    </row>
    <row r="2371" spans="1:32" s="135" customFormat="1" ht="60">
      <c r="A2371" s="133" t="s">
        <v>62915</v>
      </c>
      <c r="B2371" s="125" t="s">
        <v>58450</v>
      </c>
      <c r="C2371" s="125" t="s">
        <v>59193</v>
      </c>
      <c r="D2371" s="127" t="s">
        <v>50885</v>
      </c>
      <c r="E2371" s="111" t="s">
        <v>6494</v>
      </c>
      <c r="F2371" s="126" t="s">
        <v>60268</v>
      </c>
      <c r="G2371" s="127" t="s">
        <v>60269</v>
      </c>
      <c r="H2371" s="111" t="s">
        <v>420</v>
      </c>
      <c r="I2371" s="128">
        <v>13.229999999999999</v>
      </c>
      <c r="J2371" s="42">
        <v>1002320</v>
      </c>
      <c r="K2371" s="34">
        <v>13260693.599999998</v>
      </c>
      <c r="L2371" s="24">
        <v>12370049.999999998</v>
      </c>
      <c r="M2371" s="129" t="s">
        <v>45</v>
      </c>
      <c r="N2371" s="129">
        <v>12</v>
      </c>
      <c r="O2371" s="130" t="s">
        <v>26</v>
      </c>
      <c r="P2371" s="116" t="s">
        <v>424</v>
      </c>
      <c r="Q2371" s="117" t="s">
        <v>63003</v>
      </c>
      <c r="R2371" s="117" t="s">
        <v>63002</v>
      </c>
      <c r="S2371" s="117" t="s">
        <v>57126</v>
      </c>
      <c r="T2371" s="117" t="s">
        <v>57126</v>
      </c>
      <c r="U2371" s="117" t="s">
        <v>57126</v>
      </c>
      <c r="V2371" s="114" t="s">
        <v>17</v>
      </c>
      <c r="W2371" s="118" t="s">
        <v>364</v>
      </c>
      <c r="X2371" s="115" t="str">
        <f>VLOOKUP(W2371,'Formato de datos '!$G$1:$H$240,2,0)</f>
        <v>Material Médico Quirurgico</v>
      </c>
      <c r="Y2371" s="129" t="s">
        <v>57</v>
      </c>
      <c r="Z2371" s="129"/>
      <c r="AA2371" s="131" t="s">
        <v>58450</v>
      </c>
      <c r="AB2371" s="129" t="s">
        <v>442</v>
      </c>
      <c r="AC2371" s="129"/>
      <c r="AD2371" s="130"/>
      <c r="AE2371" s="122">
        <v>2692</v>
      </c>
      <c r="AF2371" s="134"/>
    </row>
    <row r="2372" spans="1:32" s="135" customFormat="1" ht="60">
      <c r="A2372" s="133" t="s">
        <v>62915</v>
      </c>
      <c r="B2372" s="125" t="s">
        <v>58450</v>
      </c>
      <c r="C2372" s="125" t="s">
        <v>59193</v>
      </c>
      <c r="D2372" s="127" t="s">
        <v>50885</v>
      </c>
      <c r="E2372" s="111" t="s">
        <v>6494</v>
      </c>
      <c r="F2372" s="126" t="s">
        <v>60270</v>
      </c>
      <c r="G2372" s="127" t="s">
        <v>60271</v>
      </c>
      <c r="H2372" s="111" t="s">
        <v>420</v>
      </c>
      <c r="I2372" s="128">
        <v>33.809999999999995</v>
      </c>
      <c r="J2372" s="42">
        <v>105056</v>
      </c>
      <c r="K2372" s="34">
        <v>3551943.3599999994</v>
      </c>
      <c r="L2372" s="24">
        <v>3303307.3247999996</v>
      </c>
      <c r="M2372" s="129" t="s">
        <v>45</v>
      </c>
      <c r="N2372" s="129">
        <v>12</v>
      </c>
      <c r="O2372" s="130" t="s">
        <v>26</v>
      </c>
      <c r="P2372" s="116" t="s">
        <v>424</v>
      </c>
      <c r="Q2372" s="117" t="s">
        <v>63003</v>
      </c>
      <c r="R2372" s="117" t="s">
        <v>63002</v>
      </c>
      <c r="S2372" s="117" t="s">
        <v>57126</v>
      </c>
      <c r="T2372" s="117" t="s">
        <v>57126</v>
      </c>
      <c r="U2372" s="117" t="s">
        <v>57126</v>
      </c>
      <c r="V2372" s="114" t="s">
        <v>17</v>
      </c>
      <c r="W2372" s="118" t="s">
        <v>364</v>
      </c>
      <c r="X2372" s="115" t="str">
        <f>VLOOKUP(W2372,'Formato de datos '!$G$1:$H$240,2,0)</f>
        <v>Material Médico Quirurgico</v>
      </c>
      <c r="Y2372" s="129" t="s">
        <v>57</v>
      </c>
      <c r="Z2372" s="129"/>
      <c r="AA2372" s="131" t="s">
        <v>58450</v>
      </c>
      <c r="AB2372" s="129" t="s">
        <v>442</v>
      </c>
      <c r="AC2372" s="129"/>
      <c r="AD2372" s="130"/>
      <c r="AE2372" s="122">
        <v>2693</v>
      </c>
      <c r="AF2372" s="134"/>
    </row>
    <row r="2373" spans="1:32" s="135" customFormat="1" ht="60">
      <c r="A2373" s="133" t="s">
        <v>62915</v>
      </c>
      <c r="B2373" s="125" t="s">
        <v>58450</v>
      </c>
      <c r="C2373" s="125" t="s">
        <v>59193</v>
      </c>
      <c r="D2373" s="127" t="s">
        <v>50885</v>
      </c>
      <c r="E2373" s="111" t="s">
        <v>6494</v>
      </c>
      <c r="F2373" s="126" t="s">
        <v>60272</v>
      </c>
      <c r="G2373" s="127" t="s">
        <v>60273</v>
      </c>
      <c r="H2373" s="111" t="s">
        <v>420</v>
      </c>
      <c r="I2373" s="128">
        <v>2300</v>
      </c>
      <c r="J2373" s="42">
        <v>105056</v>
      </c>
      <c r="K2373" s="34">
        <v>241628800</v>
      </c>
      <c r="L2373" s="24">
        <v>225400000</v>
      </c>
      <c r="M2373" s="129" t="s">
        <v>45</v>
      </c>
      <c r="N2373" s="129">
        <v>12</v>
      </c>
      <c r="O2373" s="130" t="s">
        <v>26</v>
      </c>
      <c r="P2373" s="116" t="s">
        <v>424</v>
      </c>
      <c r="Q2373" s="117" t="s">
        <v>63003</v>
      </c>
      <c r="R2373" s="117" t="s">
        <v>63002</v>
      </c>
      <c r="S2373" s="117" t="s">
        <v>57126</v>
      </c>
      <c r="T2373" s="117" t="s">
        <v>57126</v>
      </c>
      <c r="U2373" s="117" t="s">
        <v>57126</v>
      </c>
      <c r="V2373" s="114" t="s">
        <v>17</v>
      </c>
      <c r="W2373" s="118" t="s">
        <v>364</v>
      </c>
      <c r="X2373" s="115" t="str">
        <f>VLOOKUP(W2373,'Formato de datos '!$G$1:$H$240,2,0)</f>
        <v>Material Médico Quirurgico</v>
      </c>
      <c r="Y2373" s="129" t="s">
        <v>57</v>
      </c>
      <c r="Z2373" s="129"/>
      <c r="AA2373" s="131" t="s">
        <v>58450</v>
      </c>
      <c r="AB2373" s="129" t="s">
        <v>442</v>
      </c>
      <c r="AC2373" s="129"/>
      <c r="AD2373" s="130"/>
      <c r="AE2373" s="122">
        <v>2694</v>
      </c>
      <c r="AF2373" s="134"/>
    </row>
    <row r="2374" spans="1:32" s="135" customFormat="1" ht="60">
      <c r="A2374" s="133" t="s">
        <v>62915</v>
      </c>
      <c r="B2374" s="125" t="s">
        <v>58450</v>
      </c>
      <c r="C2374" s="125" t="s">
        <v>59193</v>
      </c>
      <c r="D2374" s="127" t="s">
        <v>50885</v>
      </c>
      <c r="E2374" s="111" t="s">
        <v>6494</v>
      </c>
      <c r="F2374" s="126" t="s">
        <v>60274</v>
      </c>
      <c r="G2374" s="127" t="s">
        <v>60275</v>
      </c>
      <c r="H2374" s="111" t="s">
        <v>420</v>
      </c>
      <c r="I2374" s="128">
        <v>67.61999999999999</v>
      </c>
      <c r="J2374" s="42">
        <v>53164.767999999996</v>
      </c>
      <c r="K2374" s="34">
        <v>3595001.6121599991</v>
      </c>
      <c r="L2374" s="24">
        <v>3343351.4993087994</v>
      </c>
      <c r="M2374" s="129" t="s">
        <v>45</v>
      </c>
      <c r="N2374" s="129">
        <v>12</v>
      </c>
      <c r="O2374" s="130" t="s">
        <v>26</v>
      </c>
      <c r="P2374" s="116" t="s">
        <v>424</v>
      </c>
      <c r="Q2374" s="117" t="s">
        <v>63003</v>
      </c>
      <c r="R2374" s="117" t="s">
        <v>63002</v>
      </c>
      <c r="S2374" s="117" t="s">
        <v>57126</v>
      </c>
      <c r="T2374" s="117" t="s">
        <v>57126</v>
      </c>
      <c r="U2374" s="117" t="s">
        <v>57126</v>
      </c>
      <c r="V2374" s="114" t="s">
        <v>17</v>
      </c>
      <c r="W2374" s="118" t="s">
        <v>364</v>
      </c>
      <c r="X2374" s="115" t="str">
        <f>VLOOKUP(W2374,'Formato de datos '!$G$1:$H$240,2,0)</f>
        <v>Material Médico Quirurgico</v>
      </c>
      <c r="Y2374" s="129" t="s">
        <v>57</v>
      </c>
      <c r="Z2374" s="129"/>
      <c r="AA2374" s="131" t="s">
        <v>58450</v>
      </c>
      <c r="AB2374" s="129" t="s">
        <v>442</v>
      </c>
      <c r="AC2374" s="129"/>
      <c r="AD2374" s="130"/>
      <c r="AE2374" s="122">
        <v>2695</v>
      </c>
      <c r="AF2374" s="134"/>
    </row>
    <row r="2375" spans="1:32" s="135" customFormat="1" ht="60">
      <c r="A2375" s="133" t="s">
        <v>62915</v>
      </c>
      <c r="B2375" s="125" t="s">
        <v>58450</v>
      </c>
      <c r="C2375" s="125" t="s">
        <v>59193</v>
      </c>
      <c r="D2375" s="127" t="s">
        <v>50885</v>
      </c>
      <c r="E2375" s="111" t="s">
        <v>6494</v>
      </c>
      <c r="F2375" s="126" t="s">
        <v>60276</v>
      </c>
      <c r="G2375" s="127" t="s">
        <v>60277</v>
      </c>
      <c r="H2375" s="111" t="s">
        <v>420</v>
      </c>
      <c r="I2375" s="128">
        <v>1.47</v>
      </c>
      <c r="J2375" s="42">
        <v>106300.592</v>
      </c>
      <c r="K2375" s="34">
        <v>156261.87023999999</v>
      </c>
      <c r="L2375" s="24">
        <v>145323.53932320001</v>
      </c>
      <c r="M2375" s="129" t="s">
        <v>45</v>
      </c>
      <c r="N2375" s="129">
        <v>12</v>
      </c>
      <c r="O2375" s="130" t="s">
        <v>26</v>
      </c>
      <c r="P2375" s="116" t="s">
        <v>424</v>
      </c>
      <c r="Q2375" s="117" t="s">
        <v>63003</v>
      </c>
      <c r="R2375" s="117" t="s">
        <v>63002</v>
      </c>
      <c r="S2375" s="117" t="s">
        <v>57126</v>
      </c>
      <c r="T2375" s="117" t="s">
        <v>57126</v>
      </c>
      <c r="U2375" s="117" t="s">
        <v>57126</v>
      </c>
      <c r="V2375" s="114" t="s">
        <v>17</v>
      </c>
      <c r="W2375" s="118" t="s">
        <v>364</v>
      </c>
      <c r="X2375" s="115" t="str">
        <f>VLOOKUP(W2375,'Formato de datos '!$G$1:$H$240,2,0)</f>
        <v>Material Médico Quirurgico</v>
      </c>
      <c r="Y2375" s="129" t="s">
        <v>57</v>
      </c>
      <c r="Z2375" s="129"/>
      <c r="AA2375" s="131" t="s">
        <v>58450</v>
      </c>
      <c r="AB2375" s="129" t="s">
        <v>442</v>
      </c>
      <c r="AC2375" s="129"/>
      <c r="AD2375" s="130"/>
      <c r="AE2375" s="122">
        <v>2696</v>
      </c>
      <c r="AF2375" s="134"/>
    </row>
    <row r="2376" spans="1:32" s="135" customFormat="1" ht="60">
      <c r="A2376" s="133" t="s">
        <v>62915</v>
      </c>
      <c r="B2376" s="125" t="s">
        <v>58450</v>
      </c>
      <c r="C2376" s="125" t="s">
        <v>59193</v>
      </c>
      <c r="D2376" s="127" t="s">
        <v>50885</v>
      </c>
      <c r="E2376" s="111" t="s">
        <v>6478</v>
      </c>
      <c r="F2376" s="126" t="s">
        <v>60278</v>
      </c>
      <c r="G2376" s="127" t="s">
        <v>60279</v>
      </c>
      <c r="H2376" s="111" t="s">
        <v>420</v>
      </c>
      <c r="I2376" s="128">
        <v>29.4</v>
      </c>
      <c r="J2376" s="42">
        <v>172518.03200000001</v>
      </c>
      <c r="K2376" s="34">
        <v>5072030.1408000002</v>
      </c>
      <c r="L2376" s="24">
        <v>4716988.030944</v>
      </c>
      <c r="M2376" s="129" t="s">
        <v>45</v>
      </c>
      <c r="N2376" s="129">
        <v>12</v>
      </c>
      <c r="O2376" s="130" t="s">
        <v>26</v>
      </c>
      <c r="P2376" s="116" t="s">
        <v>424</v>
      </c>
      <c r="Q2376" s="117" t="s">
        <v>63003</v>
      </c>
      <c r="R2376" s="117" t="s">
        <v>63002</v>
      </c>
      <c r="S2376" s="117" t="s">
        <v>57126</v>
      </c>
      <c r="T2376" s="117" t="s">
        <v>57126</v>
      </c>
      <c r="U2376" s="117" t="s">
        <v>57126</v>
      </c>
      <c r="V2376" s="114" t="s">
        <v>17</v>
      </c>
      <c r="W2376" s="118" t="s">
        <v>364</v>
      </c>
      <c r="X2376" s="115" t="str">
        <f>VLOOKUP(W2376,'Formato de datos '!$G$1:$H$240,2,0)</f>
        <v>Material Médico Quirurgico</v>
      </c>
      <c r="Y2376" s="129" t="s">
        <v>57</v>
      </c>
      <c r="Z2376" s="129"/>
      <c r="AA2376" s="131" t="s">
        <v>58450</v>
      </c>
      <c r="AB2376" s="129" t="s">
        <v>442</v>
      </c>
      <c r="AC2376" s="129"/>
      <c r="AD2376" s="130"/>
      <c r="AE2376" s="122">
        <v>2697</v>
      </c>
      <c r="AF2376" s="134"/>
    </row>
    <row r="2377" spans="1:32" s="135" customFormat="1" ht="60">
      <c r="A2377" s="133" t="s">
        <v>62915</v>
      </c>
      <c r="B2377" s="125" t="s">
        <v>58450</v>
      </c>
      <c r="C2377" s="125" t="s">
        <v>59193</v>
      </c>
      <c r="D2377" s="127" t="s">
        <v>50885</v>
      </c>
      <c r="E2377" s="111" t="s">
        <v>6478</v>
      </c>
      <c r="F2377" s="126">
        <v>14729</v>
      </c>
      <c r="G2377" s="127" t="s">
        <v>60280</v>
      </c>
      <c r="H2377" s="111" t="s">
        <v>420</v>
      </c>
      <c r="I2377" s="128">
        <v>24.990000000000002</v>
      </c>
      <c r="J2377" s="42">
        <v>354054.44</v>
      </c>
      <c r="K2377" s="34">
        <v>8847820.4556000009</v>
      </c>
      <c r="L2377" s="24">
        <v>8268991.080000001</v>
      </c>
      <c r="M2377" s="129" t="s">
        <v>45</v>
      </c>
      <c r="N2377" s="129">
        <v>12</v>
      </c>
      <c r="O2377" s="130" t="s">
        <v>26</v>
      </c>
      <c r="P2377" s="116" t="s">
        <v>424</v>
      </c>
      <c r="Q2377" s="117" t="s">
        <v>63003</v>
      </c>
      <c r="R2377" s="117" t="s">
        <v>63002</v>
      </c>
      <c r="S2377" s="117" t="s">
        <v>57126</v>
      </c>
      <c r="T2377" s="117" t="s">
        <v>57126</v>
      </c>
      <c r="U2377" s="117" t="s">
        <v>57126</v>
      </c>
      <c r="V2377" s="114" t="s">
        <v>17</v>
      </c>
      <c r="W2377" s="118" t="s">
        <v>364</v>
      </c>
      <c r="X2377" s="115" t="str">
        <f>VLOOKUP(W2377,'Formato de datos '!$G$1:$H$240,2,0)</f>
        <v>Material Médico Quirurgico</v>
      </c>
      <c r="Y2377" s="129" t="s">
        <v>57</v>
      </c>
      <c r="Z2377" s="129"/>
      <c r="AA2377" s="131" t="s">
        <v>58450</v>
      </c>
      <c r="AB2377" s="129" t="s">
        <v>442</v>
      </c>
      <c r="AC2377" s="129"/>
      <c r="AD2377" s="130"/>
      <c r="AE2377" s="122">
        <v>2698</v>
      </c>
      <c r="AF2377" s="134"/>
    </row>
    <row r="2378" spans="1:32" s="135" customFormat="1" ht="60">
      <c r="A2378" s="133" t="s">
        <v>62915</v>
      </c>
      <c r="B2378" s="125" t="s">
        <v>58450</v>
      </c>
      <c r="C2378" s="125" t="s">
        <v>59193</v>
      </c>
      <c r="D2378" s="127" t="s">
        <v>50885</v>
      </c>
      <c r="E2378" s="111" t="s">
        <v>6478</v>
      </c>
      <c r="F2378" s="126" t="s">
        <v>60281</v>
      </c>
      <c r="G2378" s="127" t="s">
        <v>60282</v>
      </c>
      <c r="H2378" s="111" t="s">
        <v>420</v>
      </c>
      <c r="I2378" s="128">
        <v>500</v>
      </c>
      <c r="J2378" s="42">
        <v>121407.74128</v>
      </c>
      <c r="K2378" s="34">
        <v>60703870.640000001</v>
      </c>
      <c r="L2378" s="24">
        <v>56626742.857142858</v>
      </c>
      <c r="M2378" s="129" t="s">
        <v>45</v>
      </c>
      <c r="N2378" s="129">
        <v>12</v>
      </c>
      <c r="O2378" s="130" t="s">
        <v>26</v>
      </c>
      <c r="P2378" s="116" t="s">
        <v>424</v>
      </c>
      <c r="Q2378" s="117" t="s">
        <v>63003</v>
      </c>
      <c r="R2378" s="117" t="s">
        <v>63002</v>
      </c>
      <c r="S2378" s="117" t="s">
        <v>57126</v>
      </c>
      <c r="T2378" s="117" t="s">
        <v>57126</v>
      </c>
      <c r="U2378" s="117" t="s">
        <v>57126</v>
      </c>
      <c r="V2378" s="114" t="s">
        <v>17</v>
      </c>
      <c r="W2378" s="118" t="s">
        <v>364</v>
      </c>
      <c r="X2378" s="115" t="str">
        <f>VLOOKUP(W2378,'Formato de datos '!$G$1:$H$240,2,0)</f>
        <v>Material Médico Quirurgico</v>
      </c>
      <c r="Y2378" s="129" t="s">
        <v>57</v>
      </c>
      <c r="Z2378" s="129"/>
      <c r="AA2378" s="131" t="s">
        <v>58450</v>
      </c>
      <c r="AB2378" s="129" t="s">
        <v>442</v>
      </c>
      <c r="AC2378" s="129"/>
      <c r="AD2378" s="130"/>
      <c r="AE2378" s="122">
        <v>2699</v>
      </c>
      <c r="AF2378" s="134"/>
    </row>
    <row r="2379" spans="1:32" s="135" customFormat="1" ht="60">
      <c r="A2379" s="133" t="s">
        <v>62915</v>
      </c>
      <c r="B2379" s="125" t="s">
        <v>58450</v>
      </c>
      <c r="C2379" s="125" t="s">
        <v>59193</v>
      </c>
      <c r="D2379" s="127" t="s">
        <v>50885</v>
      </c>
      <c r="E2379" s="111" t="s">
        <v>6482</v>
      </c>
      <c r="F2379" s="126" t="s">
        <v>60283</v>
      </c>
      <c r="G2379" s="127" t="s">
        <v>60284</v>
      </c>
      <c r="H2379" s="111" t="s">
        <v>420</v>
      </c>
      <c r="I2379" s="128">
        <v>814037.48999999987</v>
      </c>
      <c r="J2379" s="42">
        <v>315.09296000000001</v>
      </c>
      <c r="K2379" s="34">
        <v>256497482.27507037</v>
      </c>
      <c r="L2379" s="24">
        <v>238542658.51581544</v>
      </c>
      <c r="M2379" s="129" t="s">
        <v>45</v>
      </c>
      <c r="N2379" s="129">
        <v>12</v>
      </c>
      <c r="O2379" s="130" t="s">
        <v>26</v>
      </c>
      <c r="P2379" s="116" t="s">
        <v>424</v>
      </c>
      <c r="Q2379" s="117" t="s">
        <v>63003</v>
      </c>
      <c r="R2379" s="117" t="s">
        <v>63002</v>
      </c>
      <c r="S2379" s="117" t="s">
        <v>57126</v>
      </c>
      <c r="T2379" s="117" t="s">
        <v>57126</v>
      </c>
      <c r="U2379" s="117" t="s">
        <v>57126</v>
      </c>
      <c r="V2379" s="114" t="s">
        <v>17</v>
      </c>
      <c r="W2379" s="118" t="s">
        <v>364</v>
      </c>
      <c r="X2379" s="115" t="str">
        <f>VLOOKUP(W2379,'Formato de datos '!$G$1:$H$240,2,0)</f>
        <v>Material Médico Quirurgico</v>
      </c>
      <c r="Y2379" s="129" t="s">
        <v>57</v>
      </c>
      <c r="Z2379" s="129"/>
      <c r="AA2379" s="131" t="s">
        <v>58450</v>
      </c>
      <c r="AB2379" s="129" t="s">
        <v>442</v>
      </c>
      <c r="AC2379" s="129"/>
      <c r="AD2379" s="130"/>
      <c r="AE2379" s="122">
        <v>2700</v>
      </c>
      <c r="AF2379" s="134"/>
    </row>
    <row r="2380" spans="1:32" s="135" customFormat="1" ht="60">
      <c r="A2380" s="133" t="s">
        <v>62915</v>
      </c>
      <c r="B2380" s="125" t="s">
        <v>58450</v>
      </c>
      <c r="C2380" s="125" t="s">
        <v>59193</v>
      </c>
      <c r="D2380" s="127" t="s">
        <v>50885</v>
      </c>
      <c r="E2380" s="111" t="s">
        <v>6482</v>
      </c>
      <c r="F2380" s="126" t="s">
        <v>60285</v>
      </c>
      <c r="G2380" s="127" t="s">
        <v>60286</v>
      </c>
      <c r="H2380" s="111" t="s">
        <v>420</v>
      </c>
      <c r="I2380" s="128">
        <v>335.15999999999997</v>
      </c>
      <c r="J2380" s="42">
        <v>39188.889600000002</v>
      </c>
      <c r="K2380" s="34">
        <v>13134548.238335999</v>
      </c>
      <c r="L2380" s="24">
        <v>12215129.86165248</v>
      </c>
      <c r="M2380" s="129" t="s">
        <v>45</v>
      </c>
      <c r="N2380" s="129">
        <v>12</v>
      </c>
      <c r="O2380" s="130" t="s">
        <v>26</v>
      </c>
      <c r="P2380" s="116" t="s">
        <v>424</v>
      </c>
      <c r="Q2380" s="117" t="s">
        <v>63003</v>
      </c>
      <c r="R2380" s="117" t="s">
        <v>63002</v>
      </c>
      <c r="S2380" s="117" t="s">
        <v>57126</v>
      </c>
      <c r="T2380" s="117" t="s">
        <v>57126</v>
      </c>
      <c r="U2380" s="117" t="s">
        <v>57126</v>
      </c>
      <c r="V2380" s="114" t="s">
        <v>17</v>
      </c>
      <c r="W2380" s="118" t="s">
        <v>364</v>
      </c>
      <c r="X2380" s="115" t="str">
        <f>VLOOKUP(W2380,'Formato de datos '!$G$1:$H$240,2,0)</f>
        <v>Material Médico Quirurgico</v>
      </c>
      <c r="Y2380" s="129" t="s">
        <v>57</v>
      </c>
      <c r="Z2380" s="129"/>
      <c r="AA2380" s="131" t="s">
        <v>58450</v>
      </c>
      <c r="AB2380" s="129" t="s">
        <v>442</v>
      </c>
      <c r="AC2380" s="129"/>
      <c r="AD2380" s="130"/>
      <c r="AE2380" s="122">
        <v>2701</v>
      </c>
      <c r="AF2380" s="134"/>
    </row>
    <row r="2381" spans="1:32" s="135" customFormat="1" ht="60">
      <c r="A2381" s="133" t="s">
        <v>62915</v>
      </c>
      <c r="B2381" s="125" t="s">
        <v>58450</v>
      </c>
      <c r="C2381" s="125" t="s">
        <v>59193</v>
      </c>
      <c r="D2381" s="127" t="s">
        <v>50885</v>
      </c>
      <c r="E2381" s="111" t="s">
        <v>6482</v>
      </c>
      <c r="F2381" s="126" t="s">
        <v>60287</v>
      </c>
      <c r="G2381" s="127" t="s">
        <v>60288</v>
      </c>
      <c r="H2381" s="111" t="s">
        <v>420</v>
      </c>
      <c r="I2381" s="128">
        <v>11.76</v>
      </c>
      <c r="J2381" s="42">
        <v>328815.44975999999</v>
      </c>
      <c r="K2381" s="34">
        <v>3866869.6891775997</v>
      </c>
      <c r="L2381" s="24">
        <v>2499218.736</v>
      </c>
      <c r="M2381" s="129" t="s">
        <v>45</v>
      </c>
      <c r="N2381" s="129">
        <v>12</v>
      </c>
      <c r="O2381" s="130" t="s">
        <v>26</v>
      </c>
      <c r="P2381" s="116" t="s">
        <v>424</v>
      </c>
      <c r="Q2381" s="117" t="s">
        <v>63003</v>
      </c>
      <c r="R2381" s="117" t="s">
        <v>63002</v>
      </c>
      <c r="S2381" s="117" t="s">
        <v>57126</v>
      </c>
      <c r="T2381" s="117" t="s">
        <v>57126</v>
      </c>
      <c r="U2381" s="117" t="s">
        <v>57126</v>
      </c>
      <c r="V2381" s="114" t="s">
        <v>17</v>
      </c>
      <c r="W2381" s="118" t="s">
        <v>364</v>
      </c>
      <c r="X2381" s="115" t="str">
        <f>VLOOKUP(W2381,'Formato de datos '!$G$1:$H$240,2,0)</f>
        <v>Material Médico Quirurgico</v>
      </c>
      <c r="Y2381" s="129" t="s">
        <v>57</v>
      </c>
      <c r="Z2381" s="129"/>
      <c r="AA2381" s="131" t="s">
        <v>58450</v>
      </c>
      <c r="AB2381" s="129" t="s">
        <v>442</v>
      </c>
      <c r="AC2381" s="129"/>
      <c r="AD2381" s="130"/>
      <c r="AE2381" s="122">
        <v>2702</v>
      </c>
      <c r="AF2381" s="134"/>
    </row>
    <row r="2382" spans="1:32" s="135" customFormat="1" ht="60">
      <c r="A2382" s="133" t="s">
        <v>62915</v>
      </c>
      <c r="B2382" s="125" t="s">
        <v>58450</v>
      </c>
      <c r="C2382" s="125" t="s">
        <v>59193</v>
      </c>
      <c r="D2382" s="127" t="s">
        <v>50885</v>
      </c>
      <c r="E2382" s="111" t="s">
        <v>6482</v>
      </c>
      <c r="F2382" s="126" t="s">
        <v>60289</v>
      </c>
      <c r="G2382" s="127" t="s">
        <v>60290</v>
      </c>
      <c r="H2382" s="111" t="s">
        <v>420</v>
      </c>
      <c r="I2382" s="128">
        <v>1206.8699999999999</v>
      </c>
      <c r="J2382" s="42">
        <v>972.06815999999992</v>
      </c>
      <c r="K2382" s="34">
        <v>1173159.9002591998</v>
      </c>
      <c r="L2382" s="24">
        <v>1091038.7072410558</v>
      </c>
      <c r="M2382" s="129" t="s">
        <v>45</v>
      </c>
      <c r="N2382" s="129">
        <v>12</v>
      </c>
      <c r="O2382" s="130" t="s">
        <v>26</v>
      </c>
      <c r="P2382" s="116" t="s">
        <v>424</v>
      </c>
      <c r="Q2382" s="117" t="s">
        <v>63003</v>
      </c>
      <c r="R2382" s="117" t="s">
        <v>63002</v>
      </c>
      <c r="S2382" s="117" t="s">
        <v>57126</v>
      </c>
      <c r="T2382" s="117" t="s">
        <v>57126</v>
      </c>
      <c r="U2382" s="117" t="s">
        <v>57126</v>
      </c>
      <c r="V2382" s="114" t="s">
        <v>17</v>
      </c>
      <c r="W2382" s="118" t="s">
        <v>364</v>
      </c>
      <c r="X2382" s="115" t="str">
        <f>VLOOKUP(W2382,'Formato de datos '!$G$1:$H$240,2,0)</f>
        <v>Material Médico Quirurgico</v>
      </c>
      <c r="Y2382" s="129" t="s">
        <v>57</v>
      </c>
      <c r="Z2382" s="129"/>
      <c r="AA2382" s="131" t="s">
        <v>58450</v>
      </c>
      <c r="AB2382" s="129" t="s">
        <v>442</v>
      </c>
      <c r="AC2382" s="129"/>
      <c r="AD2382" s="130"/>
      <c r="AE2382" s="122">
        <v>2703</v>
      </c>
      <c r="AF2382" s="134"/>
    </row>
    <row r="2383" spans="1:32" s="135" customFormat="1" ht="60">
      <c r="A2383" s="133" t="s">
        <v>62915</v>
      </c>
      <c r="B2383" s="125" t="s">
        <v>58450</v>
      </c>
      <c r="C2383" s="125" t="s">
        <v>59193</v>
      </c>
      <c r="D2383" s="127" t="s">
        <v>50885</v>
      </c>
      <c r="E2383" s="111" t="s">
        <v>6482</v>
      </c>
      <c r="F2383" s="126" t="s">
        <v>60291</v>
      </c>
      <c r="G2383" s="127" t="s">
        <v>60292</v>
      </c>
      <c r="H2383" s="111" t="s">
        <v>420</v>
      </c>
      <c r="I2383" s="128">
        <v>23140.151999999998</v>
      </c>
      <c r="J2383" s="42">
        <v>4337.3119999999999</v>
      </c>
      <c r="K2383" s="34">
        <v>100366058.95142399</v>
      </c>
      <c r="L2383" s="24">
        <v>93340434.824824303</v>
      </c>
      <c r="M2383" s="129" t="s">
        <v>45</v>
      </c>
      <c r="N2383" s="129">
        <v>12</v>
      </c>
      <c r="O2383" s="130" t="s">
        <v>26</v>
      </c>
      <c r="P2383" s="116" t="s">
        <v>424</v>
      </c>
      <c r="Q2383" s="117" t="s">
        <v>63003</v>
      </c>
      <c r="R2383" s="117" t="s">
        <v>63002</v>
      </c>
      <c r="S2383" s="117" t="s">
        <v>57126</v>
      </c>
      <c r="T2383" s="117" t="s">
        <v>57126</v>
      </c>
      <c r="U2383" s="117" t="s">
        <v>57126</v>
      </c>
      <c r="V2383" s="114" t="s">
        <v>17</v>
      </c>
      <c r="W2383" s="118" t="s">
        <v>364</v>
      </c>
      <c r="X2383" s="115" t="str">
        <f>VLOOKUP(W2383,'Formato de datos '!$G$1:$H$240,2,0)</f>
        <v>Material Médico Quirurgico</v>
      </c>
      <c r="Y2383" s="129" t="s">
        <v>57</v>
      </c>
      <c r="Z2383" s="129"/>
      <c r="AA2383" s="131" t="s">
        <v>58450</v>
      </c>
      <c r="AB2383" s="129" t="s">
        <v>442</v>
      </c>
      <c r="AC2383" s="129"/>
      <c r="AD2383" s="130"/>
      <c r="AE2383" s="122">
        <v>2704</v>
      </c>
      <c r="AF2383" s="134"/>
    </row>
    <row r="2384" spans="1:32" s="135" customFormat="1" ht="60">
      <c r="A2384" s="133" t="s">
        <v>62915</v>
      </c>
      <c r="B2384" s="125" t="s">
        <v>58450</v>
      </c>
      <c r="C2384" s="125" t="s">
        <v>59193</v>
      </c>
      <c r="D2384" s="127" t="s">
        <v>50885</v>
      </c>
      <c r="E2384" s="111" t="s">
        <v>6478</v>
      </c>
      <c r="F2384" s="126" t="s">
        <v>60293</v>
      </c>
      <c r="G2384" s="127" t="s">
        <v>60294</v>
      </c>
      <c r="H2384" s="111" t="s">
        <v>420</v>
      </c>
      <c r="I2384" s="128">
        <v>1000</v>
      </c>
      <c r="J2384" s="42">
        <v>318863.87008000002</v>
      </c>
      <c r="K2384" s="34">
        <v>318863870.08000004</v>
      </c>
      <c r="L2384" s="24">
        <v>296543399.17440003</v>
      </c>
      <c r="M2384" s="129" t="s">
        <v>45</v>
      </c>
      <c r="N2384" s="129">
        <v>12</v>
      </c>
      <c r="O2384" s="130" t="s">
        <v>26</v>
      </c>
      <c r="P2384" s="116" t="s">
        <v>424</v>
      </c>
      <c r="Q2384" s="117" t="s">
        <v>63003</v>
      </c>
      <c r="R2384" s="117" t="s">
        <v>63002</v>
      </c>
      <c r="S2384" s="117" t="s">
        <v>57126</v>
      </c>
      <c r="T2384" s="117" t="s">
        <v>57126</v>
      </c>
      <c r="U2384" s="117" t="s">
        <v>57126</v>
      </c>
      <c r="V2384" s="114" t="s">
        <v>17</v>
      </c>
      <c r="W2384" s="118" t="s">
        <v>364</v>
      </c>
      <c r="X2384" s="115" t="str">
        <f>VLOOKUP(W2384,'Formato de datos '!$G$1:$H$240,2,0)</f>
        <v>Material Médico Quirurgico</v>
      </c>
      <c r="Y2384" s="129" t="s">
        <v>57</v>
      </c>
      <c r="Z2384" s="129"/>
      <c r="AA2384" s="131" t="s">
        <v>58450</v>
      </c>
      <c r="AB2384" s="129" t="s">
        <v>442</v>
      </c>
      <c r="AC2384" s="129"/>
      <c r="AD2384" s="130"/>
      <c r="AE2384" s="122">
        <v>2705</v>
      </c>
      <c r="AF2384" s="134"/>
    </row>
    <row r="2385" spans="1:32" s="135" customFormat="1" ht="60">
      <c r="A2385" s="133" t="s">
        <v>62915</v>
      </c>
      <c r="B2385" s="125" t="s">
        <v>58450</v>
      </c>
      <c r="C2385" s="125" t="s">
        <v>59193</v>
      </c>
      <c r="D2385" s="127" t="s">
        <v>50885</v>
      </c>
      <c r="E2385" s="111" t="s">
        <v>6482</v>
      </c>
      <c r="F2385" s="126">
        <v>40000572</v>
      </c>
      <c r="G2385" s="127" t="s">
        <v>60295</v>
      </c>
      <c r="H2385" s="111" t="s">
        <v>420</v>
      </c>
      <c r="I2385" s="128">
        <v>93801.581999999995</v>
      </c>
      <c r="J2385" s="42">
        <v>956.76</v>
      </c>
      <c r="K2385" s="34">
        <v>89745601.594319999</v>
      </c>
      <c r="L2385" s="24">
        <v>83463409.482717603</v>
      </c>
      <c r="M2385" s="129" t="s">
        <v>45</v>
      </c>
      <c r="N2385" s="129">
        <v>12</v>
      </c>
      <c r="O2385" s="130" t="s">
        <v>26</v>
      </c>
      <c r="P2385" s="116" t="s">
        <v>424</v>
      </c>
      <c r="Q2385" s="117" t="s">
        <v>63003</v>
      </c>
      <c r="R2385" s="117" t="s">
        <v>63002</v>
      </c>
      <c r="S2385" s="117" t="s">
        <v>57126</v>
      </c>
      <c r="T2385" s="117" t="s">
        <v>57126</v>
      </c>
      <c r="U2385" s="117" t="s">
        <v>57126</v>
      </c>
      <c r="V2385" s="114" t="s">
        <v>17</v>
      </c>
      <c r="W2385" s="118" t="s">
        <v>364</v>
      </c>
      <c r="X2385" s="115" t="str">
        <f>VLOOKUP(W2385,'Formato de datos '!$G$1:$H$240,2,0)</f>
        <v>Material Médico Quirurgico</v>
      </c>
      <c r="Y2385" s="129" t="s">
        <v>57</v>
      </c>
      <c r="Z2385" s="129"/>
      <c r="AA2385" s="131" t="s">
        <v>58450</v>
      </c>
      <c r="AB2385" s="129" t="s">
        <v>442</v>
      </c>
      <c r="AC2385" s="129"/>
      <c r="AD2385" s="130"/>
      <c r="AE2385" s="122">
        <v>2706</v>
      </c>
      <c r="AF2385" s="134"/>
    </row>
    <row r="2386" spans="1:32" s="135" customFormat="1" ht="60">
      <c r="A2386" s="133" t="s">
        <v>62915</v>
      </c>
      <c r="B2386" s="125" t="s">
        <v>58450</v>
      </c>
      <c r="C2386" s="125" t="s">
        <v>59193</v>
      </c>
      <c r="D2386" s="127" t="s">
        <v>50885</v>
      </c>
      <c r="E2386" s="111" t="s">
        <v>6482</v>
      </c>
      <c r="F2386" s="126" t="s">
        <v>60296</v>
      </c>
      <c r="G2386" s="127" t="s">
        <v>60297</v>
      </c>
      <c r="H2386" s="111" t="s">
        <v>420</v>
      </c>
      <c r="I2386" s="128">
        <v>94.08</v>
      </c>
      <c r="J2386" s="42">
        <v>3827.04</v>
      </c>
      <c r="K2386" s="34">
        <v>360047.92319999996</v>
      </c>
      <c r="L2386" s="24">
        <v>334844.56857599999</v>
      </c>
      <c r="M2386" s="129" t="s">
        <v>45</v>
      </c>
      <c r="N2386" s="129">
        <v>12</v>
      </c>
      <c r="O2386" s="130" t="s">
        <v>26</v>
      </c>
      <c r="P2386" s="116" t="s">
        <v>424</v>
      </c>
      <c r="Q2386" s="117" t="s">
        <v>63003</v>
      </c>
      <c r="R2386" s="117" t="s">
        <v>63002</v>
      </c>
      <c r="S2386" s="117" t="s">
        <v>57126</v>
      </c>
      <c r="T2386" s="117" t="s">
        <v>57126</v>
      </c>
      <c r="U2386" s="117" t="s">
        <v>57126</v>
      </c>
      <c r="V2386" s="114" t="s">
        <v>17</v>
      </c>
      <c r="W2386" s="118" t="s">
        <v>364</v>
      </c>
      <c r="X2386" s="115" t="str">
        <f>VLOOKUP(W2386,'Formato de datos '!$G$1:$H$240,2,0)</f>
        <v>Material Médico Quirurgico</v>
      </c>
      <c r="Y2386" s="129" t="s">
        <v>57</v>
      </c>
      <c r="Z2386" s="129"/>
      <c r="AA2386" s="131" t="s">
        <v>58450</v>
      </c>
      <c r="AB2386" s="129" t="s">
        <v>442</v>
      </c>
      <c r="AC2386" s="129"/>
      <c r="AD2386" s="130"/>
      <c r="AE2386" s="122">
        <v>2707</v>
      </c>
      <c r="AF2386" s="134"/>
    </row>
    <row r="2387" spans="1:32" s="135" customFormat="1" ht="60">
      <c r="A2387" s="133" t="s">
        <v>62915</v>
      </c>
      <c r="B2387" s="125" t="s">
        <v>58450</v>
      </c>
      <c r="C2387" s="125" t="s">
        <v>59193</v>
      </c>
      <c r="D2387" s="127" t="s">
        <v>50885</v>
      </c>
      <c r="E2387" s="111" t="s">
        <v>6482</v>
      </c>
      <c r="F2387" s="126" t="s">
        <v>60298</v>
      </c>
      <c r="G2387" s="127" t="s">
        <v>60299</v>
      </c>
      <c r="H2387" s="111" t="s">
        <v>420</v>
      </c>
      <c r="I2387" s="128">
        <v>3989.5799999999995</v>
      </c>
      <c r="J2387" s="42">
        <v>1288.4368000000002</v>
      </c>
      <c r="K2387" s="34">
        <v>5140321.6885439996</v>
      </c>
      <c r="L2387" s="24">
        <v>4795076.2019999996</v>
      </c>
      <c r="M2387" s="129" t="s">
        <v>45</v>
      </c>
      <c r="N2387" s="129">
        <v>12</v>
      </c>
      <c r="O2387" s="130" t="s">
        <v>26</v>
      </c>
      <c r="P2387" s="116" t="s">
        <v>424</v>
      </c>
      <c r="Q2387" s="117" t="s">
        <v>63003</v>
      </c>
      <c r="R2387" s="117" t="s">
        <v>63002</v>
      </c>
      <c r="S2387" s="117" t="s">
        <v>57126</v>
      </c>
      <c r="T2387" s="117" t="s">
        <v>57126</v>
      </c>
      <c r="U2387" s="117" t="s">
        <v>57126</v>
      </c>
      <c r="V2387" s="114" t="s">
        <v>17</v>
      </c>
      <c r="W2387" s="118" t="s">
        <v>364</v>
      </c>
      <c r="X2387" s="115" t="str">
        <f>VLOOKUP(W2387,'Formato de datos '!$G$1:$H$240,2,0)</f>
        <v>Material Médico Quirurgico</v>
      </c>
      <c r="Y2387" s="129" t="s">
        <v>57</v>
      </c>
      <c r="Z2387" s="129"/>
      <c r="AA2387" s="131" t="s">
        <v>58450</v>
      </c>
      <c r="AB2387" s="129" t="s">
        <v>442</v>
      </c>
      <c r="AC2387" s="129"/>
      <c r="AD2387" s="130"/>
      <c r="AE2387" s="122">
        <v>2708</v>
      </c>
      <c r="AF2387" s="134"/>
    </row>
    <row r="2388" spans="1:32" s="135" customFormat="1" ht="60">
      <c r="A2388" s="133" t="s">
        <v>62915</v>
      </c>
      <c r="B2388" s="125" t="s">
        <v>58450</v>
      </c>
      <c r="C2388" s="125" t="s">
        <v>59193</v>
      </c>
      <c r="D2388" s="127" t="s">
        <v>50885</v>
      </c>
      <c r="E2388" s="111" t="s">
        <v>6482</v>
      </c>
      <c r="F2388" s="126" t="s">
        <v>60300</v>
      </c>
      <c r="G2388" s="127" t="s">
        <v>60301</v>
      </c>
      <c r="H2388" s="111" t="s">
        <v>420</v>
      </c>
      <c r="I2388" s="128">
        <v>492.45</v>
      </c>
      <c r="J2388" s="42">
        <v>1065.1928</v>
      </c>
      <c r="K2388" s="34">
        <v>524554.19435999996</v>
      </c>
      <c r="L2388" s="24">
        <v>489322.9425</v>
      </c>
      <c r="M2388" s="129" t="s">
        <v>45</v>
      </c>
      <c r="N2388" s="129">
        <v>12</v>
      </c>
      <c r="O2388" s="130" t="s">
        <v>26</v>
      </c>
      <c r="P2388" s="116" t="s">
        <v>424</v>
      </c>
      <c r="Q2388" s="117" t="s">
        <v>63003</v>
      </c>
      <c r="R2388" s="117" t="s">
        <v>63002</v>
      </c>
      <c r="S2388" s="117" t="s">
        <v>57126</v>
      </c>
      <c r="T2388" s="117" t="s">
        <v>57126</v>
      </c>
      <c r="U2388" s="117" t="s">
        <v>57126</v>
      </c>
      <c r="V2388" s="114" t="s">
        <v>17</v>
      </c>
      <c r="W2388" s="118" t="s">
        <v>364</v>
      </c>
      <c r="X2388" s="115" t="str">
        <f>VLOOKUP(W2388,'Formato de datos '!$G$1:$H$240,2,0)</f>
        <v>Material Médico Quirurgico</v>
      </c>
      <c r="Y2388" s="129" t="s">
        <v>57</v>
      </c>
      <c r="Z2388" s="129"/>
      <c r="AA2388" s="131" t="s">
        <v>58450</v>
      </c>
      <c r="AB2388" s="129" t="s">
        <v>442</v>
      </c>
      <c r="AC2388" s="129"/>
      <c r="AD2388" s="130"/>
      <c r="AE2388" s="122">
        <v>2709</v>
      </c>
      <c r="AF2388" s="134"/>
    </row>
    <row r="2389" spans="1:32" s="135" customFormat="1" ht="60">
      <c r="A2389" s="133" t="s">
        <v>62915</v>
      </c>
      <c r="B2389" s="125" t="s">
        <v>58450</v>
      </c>
      <c r="C2389" s="125" t="s">
        <v>59193</v>
      </c>
      <c r="D2389" s="127" t="s">
        <v>50885</v>
      </c>
      <c r="E2389" s="111" t="s">
        <v>6482</v>
      </c>
      <c r="F2389" s="126" t="s">
        <v>60302</v>
      </c>
      <c r="G2389" s="127" t="s">
        <v>60303</v>
      </c>
      <c r="H2389" s="111" t="s">
        <v>420</v>
      </c>
      <c r="I2389" s="128">
        <v>120000</v>
      </c>
      <c r="J2389" s="42">
        <v>2551.36</v>
      </c>
      <c r="K2389" s="34">
        <v>306163200</v>
      </c>
      <c r="L2389" s="24">
        <v>284731776</v>
      </c>
      <c r="M2389" s="129" t="s">
        <v>45</v>
      </c>
      <c r="N2389" s="129">
        <v>12</v>
      </c>
      <c r="O2389" s="130" t="s">
        <v>26</v>
      </c>
      <c r="P2389" s="116" t="s">
        <v>424</v>
      </c>
      <c r="Q2389" s="117" t="s">
        <v>63003</v>
      </c>
      <c r="R2389" s="117" t="s">
        <v>63002</v>
      </c>
      <c r="S2389" s="117" t="s">
        <v>57126</v>
      </c>
      <c r="T2389" s="117" t="s">
        <v>57126</v>
      </c>
      <c r="U2389" s="117" t="s">
        <v>57126</v>
      </c>
      <c r="V2389" s="114" t="s">
        <v>17</v>
      </c>
      <c r="W2389" s="118" t="s">
        <v>364</v>
      </c>
      <c r="X2389" s="115" t="str">
        <f>VLOOKUP(W2389,'Formato de datos '!$G$1:$H$240,2,0)</f>
        <v>Material Médico Quirurgico</v>
      </c>
      <c r="Y2389" s="129" t="s">
        <v>57</v>
      </c>
      <c r="Z2389" s="129"/>
      <c r="AA2389" s="131" t="s">
        <v>58450</v>
      </c>
      <c r="AB2389" s="129" t="s">
        <v>442</v>
      </c>
      <c r="AC2389" s="129"/>
      <c r="AD2389" s="130"/>
      <c r="AE2389" s="122">
        <v>2710</v>
      </c>
      <c r="AF2389" s="134"/>
    </row>
    <row r="2390" spans="1:32" s="135" customFormat="1" ht="60">
      <c r="A2390" s="133" t="s">
        <v>62915</v>
      </c>
      <c r="B2390" s="125" t="s">
        <v>58450</v>
      </c>
      <c r="C2390" s="125" t="s">
        <v>59193</v>
      </c>
      <c r="D2390" s="127" t="s">
        <v>50885</v>
      </c>
      <c r="E2390" s="111" t="s">
        <v>6482</v>
      </c>
      <c r="F2390" s="126" t="s">
        <v>60304</v>
      </c>
      <c r="G2390" s="127" t="s">
        <v>60305</v>
      </c>
      <c r="H2390" s="111" t="s">
        <v>420</v>
      </c>
      <c r="I2390" s="128">
        <v>70415.351999999999</v>
      </c>
      <c r="J2390" s="42">
        <v>2308.9808000000003</v>
      </c>
      <c r="K2390" s="34">
        <v>162587695.79324162</v>
      </c>
      <c r="L2390" s="24">
        <v>151206557.0877147</v>
      </c>
      <c r="M2390" s="129" t="s">
        <v>45</v>
      </c>
      <c r="N2390" s="129">
        <v>12</v>
      </c>
      <c r="O2390" s="130" t="s">
        <v>26</v>
      </c>
      <c r="P2390" s="116" t="s">
        <v>424</v>
      </c>
      <c r="Q2390" s="117" t="s">
        <v>63003</v>
      </c>
      <c r="R2390" s="117" t="s">
        <v>63002</v>
      </c>
      <c r="S2390" s="117" t="s">
        <v>57126</v>
      </c>
      <c r="T2390" s="117" t="s">
        <v>57126</v>
      </c>
      <c r="U2390" s="117" t="s">
        <v>57126</v>
      </c>
      <c r="V2390" s="114" t="s">
        <v>17</v>
      </c>
      <c r="W2390" s="118" t="s">
        <v>364</v>
      </c>
      <c r="X2390" s="115" t="str">
        <f>VLOOKUP(W2390,'Formato de datos '!$G$1:$H$240,2,0)</f>
        <v>Material Médico Quirurgico</v>
      </c>
      <c r="Y2390" s="129" t="s">
        <v>57</v>
      </c>
      <c r="Z2390" s="129"/>
      <c r="AA2390" s="131" t="s">
        <v>58450</v>
      </c>
      <c r="AB2390" s="129" t="s">
        <v>442</v>
      </c>
      <c r="AC2390" s="129"/>
      <c r="AD2390" s="130"/>
      <c r="AE2390" s="122">
        <v>2711</v>
      </c>
      <c r="AF2390" s="134"/>
    </row>
    <row r="2391" spans="1:32" s="135" customFormat="1" ht="60">
      <c r="A2391" s="133" t="s">
        <v>62915</v>
      </c>
      <c r="B2391" s="125" t="s">
        <v>58450</v>
      </c>
      <c r="C2391" s="125" t="s">
        <v>59193</v>
      </c>
      <c r="D2391" s="127" t="s">
        <v>50885</v>
      </c>
      <c r="E2391" s="111" t="s">
        <v>6482</v>
      </c>
      <c r="F2391" s="126">
        <v>40000375</v>
      </c>
      <c r="G2391" s="127" t="s">
        <v>60306</v>
      </c>
      <c r="H2391" s="111" t="s">
        <v>420</v>
      </c>
      <c r="I2391" s="128">
        <v>146507.54999999999</v>
      </c>
      <c r="J2391" s="42">
        <v>535.78560000000004</v>
      </c>
      <c r="K2391" s="34">
        <v>78496635.581279993</v>
      </c>
      <c r="L2391" s="24">
        <v>61543426.528499991</v>
      </c>
      <c r="M2391" s="129" t="s">
        <v>45</v>
      </c>
      <c r="N2391" s="129">
        <v>12</v>
      </c>
      <c r="O2391" s="130" t="s">
        <v>26</v>
      </c>
      <c r="P2391" s="116" t="s">
        <v>424</v>
      </c>
      <c r="Q2391" s="117" t="s">
        <v>63003</v>
      </c>
      <c r="R2391" s="117" t="s">
        <v>63002</v>
      </c>
      <c r="S2391" s="117" t="s">
        <v>57126</v>
      </c>
      <c r="T2391" s="117" t="s">
        <v>57126</v>
      </c>
      <c r="U2391" s="117" t="s">
        <v>57126</v>
      </c>
      <c r="V2391" s="114" t="s">
        <v>17</v>
      </c>
      <c r="W2391" s="118" t="s">
        <v>364</v>
      </c>
      <c r="X2391" s="115" t="str">
        <f>VLOOKUP(W2391,'Formato de datos '!$G$1:$H$240,2,0)</f>
        <v>Material Médico Quirurgico</v>
      </c>
      <c r="Y2391" s="129" t="s">
        <v>57</v>
      </c>
      <c r="Z2391" s="129"/>
      <c r="AA2391" s="131" t="s">
        <v>58450</v>
      </c>
      <c r="AB2391" s="129" t="s">
        <v>442</v>
      </c>
      <c r="AC2391" s="129"/>
      <c r="AD2391" s="130"/>
      <c r="AE2391" s="122">
        <v>2712</v>
      </c>
      <c r="AF2391" s="134"/>
    </row>
    <row r="2392" spans="1:32" s="135" customFormat="1" ht="60">
      <c r="A2392" s="133" t="s">
        <v>62915</v>
      </c>
      <c r="B2392" s="125" t="s">
        <v>58450</v>
      </c>
      <c r="C2392" s="125" t="s">
        <v>59193</v>
      </c>
      <c r="D2392" s="127" t="s">
        <v>50885</v>
      </c>
      <c r="E2392" s="111" t="s">
        <v>6482</v>
      </c>
      <c r="F2392" s="126">
        <v>40000478</v>
      </c>
      <c r="G2392" s="127" t="s">
        <v>60307</v>
      </c>
      <c r="H2392" s="111" t="s">
        <v>420</v>
      </c>
      <c r="I2392" s="128">
        <v>155548.04999999999</v>
      </c>
      <c r="J2392" s="42">
        <v>238.55216000000001</v>
      </c>
      <c r="K2392" s="34">
        <v>37106323.311287999</v>
      </c>
      <c r="L2392" s="24">
        <v>34614107.566500001</v>
      </c>
      <c r="M2392" s="129" t="s">
        <v>45</v>
      </c>
      <c r="N2392" s="129">
        <v>12</v>
      </c>
      <c r="O2392" s="130" t="s">
        <v>26</v>
      </c>
      <c r="P2392" s="116" t="s">
        <v>424</v>
      </c>
      <c r="Q2392" s="117" t="s">
        <v>63003</v>
      </c>
      <c r="R2392" s="117" t="s">
        <v>63002</v>
      </c>
      <c r="S2392" s="117" t="s">
        <v>57126</v>
      </c>
      <c r="T2392" s="117" t="s">
        <v>57126</v>
      </c>
      <c r="U2392" s="117" t="s">
        <v>57126</v>
      </c>
      <c r="V2392" s="114" t="s">
        <v>17</v>
      </c>
      <c r="W2392" s="118" t="s">
        <v>364</v>
      </c>
      <c r="X2392" s="115" t="str">
        <f>VLOOKUP(W2392,'Formato de datos '!$G$1:$H$240,2,0)</f>
        <v>Material Médico Quirurgico</v>
      </c>
      <c r="Y2392" s="129" t="s">
        <v>57</v>
      </c>
      <c r="Z2392" s="129"/>
      <c r="AA2392" s="131" t="s">
        <v>58450</v>
      </c>
      <c r="AB2392" s="129" t="s">
        <v>442</v>
      </c>
      <c r="AC2392" s="129"/>
      <c r="AD2392" s="130"/>
      <c r="AE2392" s="122">
        <v>2713</v>
      </c>
      <c r="AF2392" s="134"/>
    </row>
    <row r="2393" spans="1:32" s="135" customFormat="1" ht="60">
      <c r="A2393" s="133" t="s">
        <v>62915</v>
      </c>
      <c r="B2393" s="125" t="s">
        <v>58450</v>
      </c>
      <c r="C2393" s="125" t="s">
        <v>59193</v>
      </c>
      <c r="D2393" s="127" t="s">
        <v>50885</v>
      </c>
      <c r="E2393" s="111" t="s">
        <v>6482</v>
      </c>
      <c r="F2393" s="126" t="s">
        <v>60308</v>
      </c>
      <c r="G2393" s="127" t="s">
        <v>60309</v>
      </c>
      <c r="H2393" s="111" t="s">
        <v>420</v>
      </c>
      <c r="I2393" s="128">
        <v>30681.839999999997</v>
      </c>
      <c r="J2393" s="42">
        <v>1512.6804</v>
      </c>
      <c r="K2393" s="34">
        <v>46411818.003935993</v>
      </c>
      <c r="L2393" s="24">
        <v>43375530.844799995</v>
      </c>
      <c r="M2393" s="129" t="s">
        <v>45</v>
      </c>
      <c r="N2393" s="129">
        <v>12</v>
      </c>
      <c r="O2393" s="130" t="s">
        <v>26</v>
      </c>
      <c r="P2393" s="116" t="s">
        <v>424</v>
      </c>
      <c r="Q2393" s="117" t="s">
        <v>63003</v>
      </c>
      <c r="R2393" s="117" t="s">
        <v>63002</v>
      </c>
      <c r="S2393" s="117" t="s">
        <v>57126</v>
      </c>
      <c r="T2393" s="117" t="s">
        <v>57126</v>
      </c>
      <c r="U2393" s="117" t="s">
        <v>57126</v>
      </c>
      <c r="V2393" s="114" t="s">
        <v>17</v>
      </c>
      <c r="W2393" s="118" t="s">
        <v>364</v>
      </c>
      <c r="X2393" s="115" t="str">
        <f>VLOOKUP(W2393,'Formato de datos '!$G$1:$H$240,2,0)</f>
        <v>Material Médico Quirurgico</v>
      </c>
      <c r="Y2393" s="129" t="s">
        <v>57</v>
      </c>
      <c r="Z2393" s="129"/>
      <c r="AA2393" s="131" t="s">
        <v>58450</v>
      </c>
      <c r="AB2393" s="129" t="s">
        <v>442</v>
      </c>
      <c r="AC2393" s="129"/>
      <c r="AD2393" s="130"/>
      <c r="AE2393" s="122">
        <v>2714</v>
      </c>
      <c r="AF2393" s="134"/>
    </row>
    <row r="2394" spans="1:32" s="135" customFormat="1" ht="60">
      <c r="A2394" s="133" t="s">
        <v>62915</v>
      </c>
      <c r="B2394" s="125" t="s">
        <v>58450</v>
      </c>
      <c r="C2394" s="125" t="s">
        <v>59193</v>
      </c>
      <c r="D2394" s="127" t="s">
        <v>50885</v>
      </c>
      <c r="E2394" s="111" t="s">
        <v>6482</v>
      </c>
      <c r="F2394" s="126" t="s">
        <v>60310</v>
      </c>
      <c r="G2394" s="127" t="s">
        <v>60311</v>
      </c>
      <c r="H2394" s="111" t="s">
        <v>420</v>
      </c>
      <c r="I2394" s="128">
        <v>1087.8</v>
      </c>
      <c r="J2394" s="42">
        <v>899.40800000000002</v>
      </c>
      <c r="K2394" s="34">
        <v>978376.02240000002</v>
      </c>
      <c r="L2394" s="24">
        <v>909889.70083199989</v>
      </c>
      <c r="M2394" s="129" t="s">
        <v>45</v>
      </c>
      <c r="N2394" s="129">
        <v>12</v>
      </c>
      <c r="O2394" s="130" t="s">
        <v>26</v>
      </c>
      <c r="P2394" s="116" t="s">
        <v>424</v>
      </c>
      <c r="Q2394" s="117" t="s">
        <v>63003</v>
      </c>
      <c r="R2394" s="117" t="s">
        <v>63002</v>
      </c>
      <c r="S2394" s="117" t="s">
        <v>57126</v>
      </c>
      <c r="T2394" s="117" t="s">
        <v>57126</v>
      </c>
      <c r="U2394" s="117" t="s">
        <v>57126</v>
      </c>
      <c r="V2394" s="114" t="s">
        <v>17</v>
      </c>
      <c r="W2394" s="118" t="s">
        <v>364</v>
      </c>
      <c r="X2394" s="115" t="str">
        <f>VLOOKUP(W2394,'Formato de datos '!$G$1:$H$240,2,0)</f>
        <v>Material Médico Quirurgico</v>
      </c>
      <c r="Y2394" s="129" t="s">
        <v>57</v>
      </c>
      <c r="Z2394" s="129"/>
      <c r="AA2394" s="131" t="s">
        <v>58450</v>
      </c>
      <c r="AB2394" s="129" t="s">
        <v>442</v>
      </c>
      <c r="AC2394" s="129"/>
      <c r="AD2394" s="130"/>
      <c r="AE2394" s="122">
        <v>2715</v>
      </c>
      <c r="AF2394" s="134"/>
    </row>
    <row r="2395" spans="1:32" s="135" customFormat="1" ht="60">
      <c r="A2395" s="133" t="s">
        <v>62915</v>
      </c>
      <c r="B2395" s="125" t="s">
        <v>58450</v>
      </c>
      <c r="C2395" s="125" t="s">
        <v>59193</v>
      </c>
      <c r="D2395" s="127" t="s">
        <v>29563</v>
      </c>
      <c r="E2395" s="111" t="s">
        <v>3643</v>
      </c>
      <c r="F2395" s="126">
        <v>14808</v>
      </c>
      <c r="G2395" s="127" t="s">
        <v>60312</v>
      </c>
      <c r="H2395" s="111" t="s">
        <v>420</v>
      </c>
      <c r="I2395" s="128">
        <v>227.85</v>
      </c>
      <c r="J2395" s="42">
        <v>222193.44</v>
      </c>
      <c r="K2395" s="34">
        <v>50626775.303999998</v>
      </c>
      <c r="L2395" s="24">
        <v>47082901.032719992</v>
      </c>
      <c r="M2395" s="129" t="s">
        <v>45</v>
      </c>
      <c r="N2395" s="129">
        <v>12</v>
      </c>
      <c r="O2395" s="130" t="s">
        <v>26</v>
      </c>
      <c r="P2395" s="116" t="s">
        <v>424</v>
      </c>
      <c r="Q2395" s="117" t="s">
        <v>63003</v>
      </c>
      <c r="R2395" s="117" t="s">
        <v>63002</v>
      </c>
      <c r="S2395" s="117" t="s">
        <v>57126</v>
      </c>
      <c r="T2395" s="117" t="s">
        <v>57126</v>
      </c>
      <c r="U2395" s="117" t="s">
        <v>57126</v>
      </c>
      <c r="V2395" s="114" t="s">
        <v>17</v>
      </c>
      <c r="W2395" s="118" t="s">
        <v>342</v>
      </c>
      <c r="X2395" s="115" t="str">
        <f>VLOOKUP(W2395,'Formato de datos '!$G$1:$H$240,2,0)</f>
        <v>Material Médico Quirurgico</v>
      </c>
      <c r="Y2395" s="129" t="s">
        <v>57</v>
      </c>
      <c r="Z2395" s="129"/>
      <c r="AA2395" s="131" t="s">
        <v>58450</v>
      </c>
      <c r="AB2395" s="129" t="s">
        <v>442</v>
      </c>
      <c r="AC2395" s="129"/>
      <c r="AD2395" s="130"/>
      <c r="AE2395" s="122">
        <v>2716</v>
      </c>
      <c r="AF2395" s="134"/>
    </row>
    <row r="2396" spans="1:32" s="135" customFormat="1" ht="60">
      <c r="A2396" s="133" t="s">
        <v>62915</v>
      </c>
      <c r="B2396" s="125" t="s">
        <v>58450</v>
      </c>
      <c r="C2396" s="125" t="s">
        <v>59193</v>
      </c>
      <c r="D2396" s="127" t="s">
        <v>50885</v>
      </c>
      <c r="E2396" s="111" t="s">
        <v>6494</v>
      </c>
      <c r="F2396" s="126" t="s">
        <v>60313</v>
      </c>
      <c r="G2396" s="127" t="s">
        <v>60314</v>
      </c>
      <c r="H2396" s="111" t="s">
        <v>420</v>
      </c>
      <c r="I2396" s="128">
        <v>443.94</v>
      </c>
      <c r="J2396" s="42">
        <v>365035.83199999999</v>
      </c>
      <c r="K2396" s="34">
        <v>162054007.25808001</v>
      </c>
      <c r="L2396" s="24">
        <v>151169782.88999999</v>
      </c>
      <c r="M2396" s="129" t="s">
        <v>45</v>
      </c>
      <c r="N2396" s="129">
        <v>12</v>
      </c>
      <c r="O2396" s="130" t="s">
        <v>26</v>
      </c>
      <c r="P2396" s="116" t="s">
        <v>424</v>
      </c>
      <c r="Q2396" s="117" t="s">
        <v>63003</v>
      </c>
      <c r="R2396" s="117" t="s">
        <v>63002</v>
      </c>
      <c r="S2396" s="117" t="s">
        <v>57126</v>
      </c>
      <c r="T2396" s="117" t="s">
        <v>57126</v>
      </c>
      <c r="U2396" s="117" t="s">
        <v>57126</v>
      </c>
      <c r="V2396" s="114" t="s">
        <v>17</v>
      </c>
      <c r="W2396" s="118" t="s">
        <v>364</v>
      </c>
      <c r="X2396" s="115" t="str">
        <f>VLOOKUP(W2396,'Formato de datos '!$G$1:$H$240,2,0)</f>
        <v>Material Médico Quirurgico</v>
      </c>
      <c r="Y2396" s="129" t="s">
        <v>57</v>
      </c>
      <c r="Z2396" s="129"/>
      <c r="AA2396" s="131" t="s">
        <v>58450</v>
      </c>
      <c r="AB2396" s="129" t="s">
        <v>442</v>
      </c>
      <c r="AC2396" s="129"/>
      <c r="AD2396" s="130"/>
      <c r="AE2396" s="122">
        <v>2717</v>
      </c>
      <c r="AF2396" s="134"/>
    </row>
    <row r="2397" spans="1:32" s="135" customFormat="1" ht="60">
      <c r="A2397" s="133" t="s">
        <v>62915</v>
      </c>
      <c r="B2397" s="125" t="s">
        <v>58450</v>
      </c>
      <c r="C2397" s="125" t="s">
        <v>59193</v>
      </c>
      <c r="D2397" s="127" t="s">
        <v>50885</v>
      </c>
      <c r="E2397" s="111" t="s">
        <v>6494</v>
      </c>
      <c r="F2397" s="126" t="s">
        <v>60315</v>
      </c>
      <c r="G2397" s="127" t="s">
        <v>60316</v>
      </c>
      <c r="H2397" s="111" t="s">
        <v>420</v>
      </c>
      <c r="I2397" s="128">
        <v>99.960000000000008</v>
      </c>
      <c r="J2397" s="42">
        <v>477678.37599999999</v>
      </c>
      <c r="K2397" s="34">
        <v>47748730.464960001</v>
      </c>
      <c r="L2397" s="24">
        <v>44406319.332412802</v>
      </c>
      <c r="M2397" s="129" t="s">
        <v>45</v>
      </c>
      <c r="N2397" s="129">
        <v>12</v>
      </c>
      <c r="O2397" s="130" t="s">
        <v>26</v>
      </c>
      <c r="P2397" s="116" t="s">
        <v>424</v>
      </c>
      <c r="Q2397" s="117" t="s">
        <v>63003</v>
      </c>
      <c r="R2397" s="117" t="s">
        <v>63002</v>
      </c>
      <c r="S2397" s="117" t="s">
        <v>57126</v>
      </c>
      <c r="T2397" s="117" t="s">
        <v>57126</v>
      </c>
      <c r="U2397" s="117" t="s">
        <v>57126</v>
      </c>
      <c r="V2397" s="114" t="s">
        <v>17</v>
      </c>
      <c r="W2397" s="118" t="s">
        <v>364</v>
      </c>
      <c r="X2397" s="115" t="str">
        <f>VLOOKUP(W2397,'Formato de datos '!$G$1:$H$240,2,0)</f>
        <v>Material Médico Quirurgico</v>
      </c>
      <c r="Y2397" s="129" t="s">
        <v>57</v>
      </c>
      <c r="Z2397" s="129"/>
      <c r="AA2397" s="131" t="s">
        <v>58450</v>
      </c>
      <c r="AB2397" s="129" t="s">
        <v>442</v>
      </c>
      <c r="AC2397" s="129"/>
      <c r="AD2397" s="130"/>
      <c r="AE2397" s="122">
        <v>2718</v>
      </c>
      <c r="AF2397" s="134"/>
    </row>
    <row r="2398" spans="1:32" s="135" customFormat="1" ht="60">
      <c r="A2398" s="133" t="s">
        <v>62915</v>
      </c>
      <c r="B2398" s="125" t="s">
        <v>58450</v>
      </c>
      <c r="C2398" s="125" t="s">
        <v>59193</v>
      </c>
      <c r="D2398" s="127" t="s">
        <v>50885</v>
      </c>
      <c r="E2398" s="111" t="s">
        <v>6494</v>
      </c>
      <c r="F2398" s="126" t="s">
        <v>60317</v>
      </c>
      <c r="G2398" s="127" t="s">
        <v>60318</v>
      </c>
      <c r="H2398" s="111" t="s">
        <v>420</v>
      </c>
      <c r="I2398" s="128">
        <v>180.81</v>
      </c>
      <c r="J2398" s="42">
        <v>703409.95200000005</v>
      </c>
      <c r="K2398" s="34">
        <v>127183553.42112002</v>
      </c>
      <c r="L2398" s="24">
        <v>118280704.68164161</v>
      </c>
      <c r="M2398" s="129" t="s">
        <v>45</v>
      </c>
      <c r="N2398" s="129">
        <v>12</v>
      </c>
      <c r="O2398" s="130" t="s">
        <v>26</v>
      </c>
      <c r="P2398" s="116" t="s">
        <v>424</v>
      </c>
      <c r="Q2398" s="117" t="s">
        <v>63003</v>
      </c>
      <c r="R2398" s="117" t="s">
        <v>63002</v>
      </c>
      <c r="S2398" s="117" t="s">
        <v>57126</v>
      </c>
      <c r="T2398" s="117" t="s">
        <v>57126</v>
      </c>
      <c r="U2398" s="117" t="s">
        <v>57126</v>
      </c>
      <c r="V2398" s="114" t="s">
        <v>17</v>
      </c>
      <c r="W2398" s="118" t="s">
        <v>364</v>
      </c>
      <c r="X2398" s="115" t="str">
        <f>VLOOKUP(W2398,'Formato de datos '!$G$1:$H$240,2,0)</f>
        <v>Material Médico Quirurgico</v>
      </c>
      <c r="Y2398" s="129" t="s">
        <v>57</v>
      </c>
      <c r="Z2398" s="129"/>
      <c r="AA2398" s="131" t="s">
        <v>58450</v>
      </c>
      <c r="AB2398" s="129" t="s">
        <v>442</v>
      </c>
      <c r="AC2398" s="129"/>
      <c r="AD2398" s="130"/>
      <c r="AE2398" s="122">
        <v>2719</v>
      </c>
      <c r="AF2398" s="134"/>
    </row>
    <row r="2399" spans="1:32" s="135" customFormat="1" ht="75">
      <c r="A2399" s="133" t="s">
        <v>62915</v>
      </c>
      <c r="B2399" s="125" t="s">
        <v>58450</v>
      </c>
      <c r="C2399" s="125" t="s">
        <v>59193</v>
      </c>
      <c r="D2399" s="127" t="s">
        <v>50885</v>
      </c>
      <c r="E2399" s="111" t="s">
        <v>6494</v>
      </c>
      <c r="F2399" s="126" t="s">
        <v>60319</v>
      </c>
      <c r="G2399" s="127" t="s">
        <v>60320</v>
      </c>
      <c r="H2399" s="111" t="s">
        <v>420</v>
      </c>
      <c r="I2399" s="128">
        <v>241.07999999999996</v>
      </c>
      <c r="J2399" s="42">
        <v>252010.584</v>
      </c>
      <c r="K2399" s="34">
        <v>60754711.59071999</v>
      </c>
      <c r="L2399" s="24">
        <v>59690443.679999992</v>
      </c>
      <c r="M2399" s="129" t="s">
        <v>45</v>
      </c>
      <c r="N2399" s="129">
        <v>12</v>
      </c>
      <c r="O2399" s="130" t="s">
        <v>26</v>
      </c>
      <c r="P2399" s="116" t="s">
        <v>424</v>
      </c>
      <c r="Q2399" s="117" t="s">
        <v>63003</v>
      </c>
      <c r="R2399" s="117" t="s">
        <v>63002</v>
      </c>
      <c r="S2399" s="117" t="s">
        <v>57126</v>
      </c>
      <c r="T2399" s="117" t="s">
        <v>57126</v>
      </c>
      <c r="U2399" s="117" t="s">
        <v>57126</v>
      </c>
      <c r="V2399" s="114" t="s">
        <v>17</v>
      </c>
      <c r="W2399" s="118" t="s">
        <v>364</v>
      </c>
      <c r="X2399" s="115" t="str">
        <f>VLOOKUP(W2399,'Formato de datos '!$G$1:$H$240,2,0)</f>
        <v>Material Médico Quirurgico</v>
      </c>
      <c r="Y2399" s="129" t="s">
        <v>57</v>
      </c>
      <c r="Z2399" s="129"/>
      <c r="AA2399" s="131" t="s">
        <v>58450</v>
      </c>
      <c r="AB2399" s="129" t="s">
        <v>442</v>
      </c>
      <c r="AC2399" s="129"/>
      <c r="AD2399" s="130"/>
      <c r="AE2399" s="122">
        <v>2720</v>
      </c>
      <c r="AF2399" s="134"/>
    </row>
    <row r="2400" spans="1:32" s="135" customFormat="1" ht="60">
      <c r="A2400" s="133" t="s">
        <v>62915</v>
      </c>
      <c r="B2400" s="125" t="s">
        <v>58450</v>
      </c>
      <c r="C2400" s="125" t="s">
        <v>59193</v>
      </c>
      <c r="D2400" s="127" t="s">
        <v>50885</v>
      </c>
      <c r="E2400" s="111" t="s">
        <v>6494</v>
      </c>
      <c r="F2400" s="126" t="s">
        <v>60321</v>
      </c>
      <c r="G2400" s="127" t="s">
        <v>60322</v>
      </c>
      <c r="H2400" s="111" t="s">
        <v>420</v>
      </c>
      <c r="I2400" s="128">
        <v>4.4099999999999993</v>
      </c>
      <c r="J2400" s="42">
        <v>956760</v>
      </c>
      <c r="K2400" s="34">
        <v>4219311.5999999996</v>
      </c>
      <c r="L2400" s="24">
        <v>3935924.9999999995</v>
      </c>
      <c r="M2400" s="129" t="s">
        <v>45</v>
      </c>
      <c r="N2400" s="129">
        <v>12</v>
      </c>
      <c r="O2400" s="130" t="s">
        <v>26</v>
      </c>
      <c r="P2400" s="116" t="s">
        <v>424</v>
      </c>
      <c r="Q2400" s="117" t="s">
        <v>63003</v>
      </c>
      <c r="R2400" s="117" t="s">
        <v>63002</v>
      </c>
      <c r="S2400" s="117" t="s">
        <v>57126</v>
      </c>
      <c r="T2400" s="117" t="s">
        <v>57126</v>
      </c>
      <c r="U2400" s="117" t="s">
        <v>57126</v>
      </c>
      <c r="V2400" s="114" t="s">
        <v>17</v>
      </c>
      <c r="W2400" s="118" t="s">
        <v>364</v>
      </c>
      <c r="X2400" s="115" t="str">
        <f>VLOOKUP(W2400,'Formato de datos '!$G$1:$H$240,2,0)</f>
        <v>Material Médico Quirurgico</v>
      </c>
      <c r="Y2400" s="129" t="s">
        <v>57</v>
      </c>
      <c r="Z2400" s="129"/>
      <c r="AA2400" s="131" t="s">
        <v>58450</v>
      </c>
      <c r="AB2400" s="129" t="s">
        <v>442</v>
      </c>
      <c r="AC2400" s="129"/>
      <c r="AD2400" s="130"/>
      <c r="AE2400" s="122">
        <v>2721</v>
      </c>
      <c r="AF2400" s="134"/>
    </row>
    <row r="2401" spans="1:32" s="135" customFormat="1" ht="60">
      <c r="A2401" s="133" t="s">
        <v>62915</v>
      </c>
      <c r="B2401" s="125" t="s">
        <v>58450</v>
      </c>
      <c r="C2401" s="125" t="s">
        <v>59193</v>
      </c>
      <c r="D2401" s="127" t="s">
        <v>50885</v>
      </c>
      <c r="E2401" s="111" t="s">
        <v>6494</v>
      </c>
      <c r="F2401" s="126" t="s">
        <v>60323</v>
      </c>
      <c r="G2401" s="127" t="s">
        <v>60324</v>
      </c>
      <c r="H2401" s="111" t="s">
        <v>420</v>
      </c>
      <c r="I2401" s="128">
        <v>57.33</v>
      </c>
      <c r="J2401" s="42">
        <v>838608.44799999997</v>
      </c>
      <c r="K2401" s="34">
        <v>48077422.32384</v>
      </c>
      <c r="L2401" s="24">
        <v>44712002.761171199</v>
      </c>
      <c r="M2401" s="129" t="s">
        <v>45</v>
      </c>
      <c r="N2401" s="129">
        <v>12</v>
      </c>
      <c r="O2401" s="130" t="s">
        <v>26</v>
      </c>
      <c r="P2401" s="116" t="s">
        <v>424</v>
      </c>
      <c r="Q2401" s="117" t="s">
        <v>63003</v>
      </c>
      <c r="R2401" s="117" t="s">
        <v>63002</v>
      </c>
      <c r="S2401" s="117" t="s">
        <v>57126</v>
      </c>
      <c r="T2401" s="117" t="s">
        <v>57126</v>
      </c>
      <c r="U2401" s="117" t="s">
        <v>57126</v>
      </c>
      <c r="V2401" s="114" t="s">
        <v>17</v>
      </c>
      <c r="W2401" s="118" t="s">
        <v>364</v>
      </c>
      <c r="X2401" s="115" t="str">
        <f>VLOOKUP(W2401,'Formato de datos '!$G$1:$H$240,2,0)</f>
        <v>Material Médico Quirurgico</v>
      </c>
      <c r="Y2401" s="129" t="s">
        <v>57</v>
      </c>
      <c r="Z2401" s="129"/>
      <c r="AA2401" s="131" t="s">
        <v>58450</v>
      </c>
      <c r="AB2401" s="129" t="s">
        <v>442</v>
      </c>
      <c r="AC2401" s="129"/>
      <c r="AD2401" s="130"/>
      <c r="AE2401" s="122">
        <v>2722</v>
      </c>
      <c r="AF2401" s="134"/>
    </row>
    <row r="2402" spans="1:32" s="135" customFormat="1" ht="60">
      <c r="A2402" s="133" t="s">
        <v>62915</v>
      </c>
      <c r="B2402" s="125" t="s">
        <v>58450</v>
      </c>
      <c r="C2402" s="125" t="s">
        <v>59193</v>
      </c>
      <c r="D2402" s="127" t="s">
        <v>50885</v>
      </c>
      <c r="E2402" s="111" t="s">
        <v>6478</v>
      </c>
      <c r="F2402" s="126" t="s">
        <v>60325</v>
      </c>
      <c r="G2402" s="127" t="s">
        <v>60326</v>
      </c>
      <c r="H2402" s="111" t="s">
        <v>420</v>
      </c>
      <c r="I2402" s="128">
        <v>4.4099999999999993</v>
      </c>
      <c r="J2402" s="42">
        <v>342111.86239999998</v>
      </c>
      <c r="K2402" s="34">
        <v>1508713.3131839996</v>
      </c>
      <c r="L2402" s="24">
        <v>1407380.9399999997</v>
      </c>
      <c r="M2402" s="129" t="s">
        <v>45</v>
      </c>
      <c r="N2402" s="129">
        <v>12</v>
      </c>
      <c r="O2402" s="130" t="s">
        <v>26</v>
      </c>
      <c r="P2402" s="116" t="s">
        <v>424</v>
      </c>
      <c r="Q2402" s="117" t="s">
        <v>63003</v>
      </c>
      <c r="R2402" s="117" t="s">
        <v>63002</v>
      </c>
      <c r="S2402" s="117" t="s">
        <v>57126</v>
      </c>
      <c r="T2402" s="117" t="s">
        <v>57126</v>
      </c>
      <c r="U2402" s="117" t="s">
        <v>57126</v>
      </c>
      <c r="V2402" s="114" t="s">
        <v>17</v>
      </c>
      <c r="W2402" s="118" t="s">
        <v>364</v>
      </c>
      <c r="X2402" s="115" t="str">
        <f>VLOOKUP(W2402,'Formato de datos '!$G$1:$H$240,2,0)</f>
        <v>Material Médico Quirurgico</v>
      </c>
      <c r="Y2402" s="129" t="s">
        <v>57</v>
      </c>
      <c r="Z2402" s="129"/>
      <c r="AA2402" s="131" t="s">
        <v>58450</v>
      </c>
      <c r="AB2402" s="129" t="s">
        <v>442</v>
      </c>
      <c r="AC2402" s="129"/>
      <c r="AD2402" s="130"/>
      <c r="AE2402" s="122">
        <v>2723</v>
      </c>
      <c r="AF2402" s="134"/>
    </row>
    <row r="2403" spans="1:32" s="135" customFormat="1" ht="60">
      <c r="A2403" s="133" t="s">
        <v>62915</v>
      </c>
      <c r="B2403" s="125" t="s">
        <v>58450</v>
      </c>
      <c r="C2403" s="125" t="s">
        <v>59193</v>
      </c>
      <c r="D2403" s="127" t="s">
        <v>50885</v>
      </c>
      <c r="E2403" s="111" t="s">
        <v>6494</v>
      </c>
      <c r="F2403" s="126" t="s">
        <v>60327</v>
      </c>
      <c r="G2403" s="127" t="s">
        <v>60328</v>
      </c>
      <c r="H2403" s="111" t="s">
        <v>420</v>
      </c>
      <c r="I2403" s="128">
        <v>13.229999999999999</v>
      </c>
      <c r="J2403" s="42">
        <v>1496609.5519999999</v>
      </c>
      <c r="K2403" s="34">
        <v>19800144.372959998</v>
      </c>
      <c r="L2403" s="24">
        <v>18414134.266852796</v>
      </c>
      <c r="M2403" s="129" t="s">
        <v>45</v>
      </c>
      <c r="N2403" s="129">
        <v>12</v>
      </c>
      <c r="O2403" s="130" t="s">
        <v>26</v>
      </c>
      <c r="P2403" s="116" t="s">
        <v>424</v>
      </c>
      <c r="Q2403" s="117" t="s">
        <v>63003</v>
      </c>
      <c r="R2403" s="117" t="s">
        <v>63002</v>
      </c>
      <c r="S2403" s="117" t="s">
        <v>57126</v>
      </c>
      <c r="T2403" s="117" t="s">
        <v>57126</v>
      </c>
      <c r="U2403" s="117" t="s">
        <v>57126</v>
      </c>
      <c r="V2403" s="114" t="s">
        <v>17</v>
      </c>
      <c r="W2403" s="118" t="s">
        <v>364</v>
      </c>
      <c r="X2403" s="115" t="str">
        <f>VLOOKUP(W2403,'Formato de datos '!$G$1:$H$240,2,0)</f>
        <v>Material Médico Quirurgico</v>
      </c>
      <c r="Y2403" s="129" t="s">
        <v>57</v>
      </c>
      <c r="Z2403" s="129"/>
      <c r="AA2403" s="131" t="s">
        <v>58450</v>
      </c>
      <c r="AB2403" s="129" t="s">
        <v>442</v>
      </c>
      <c r="AC2403" s="129"/>
      <c r="AD2403" s="130"/>
      <c r="AE2403" s="122">
        <v>2724</v>
      </c>
      <c r="AF2403" s="134"/>
    </row>
    <row r="2404" spans="1:32" s="135" customFormat="1" ht="60">
      <c r="A2404" s="133" t="s">
        <v>62915</v>
      </c>
      <c r="B2404" s="125" t="s">
        <v>58450</v>
      </c>
      <c r="C2404" s="125" t="s">
        <v>59193</v>
      </c>
      <c r="D2404" s="127" t="s">
        <v>50885</v>
      </c>
      <c r="E2404" s="111" t="s">
        <v>6494</v>
      </c>
      <c r="F2404" s="126" t="s">
        <v>60329</v>
      </c>
      <c r="G2404" s="127" t="s">
        <v>60330</v>
      </c>
      <c r="H2404" s="111" t="s">
        <v>420</v>
      </c>
      <c r="I2404" s="128">
        <v>4.4099999999999993</v>
      </c>
      <c r="J2404" s="42">
        <v>956760</v>
      </c>
      <c r="K2404" s="34">
        <v>4219311.5999999996</v>
      </c>
      <c r="L2404" s="24">
        <v>3935924.9999999995</v>
      </c>
      <c r="M2404" s="129" t="s">
        <v>45</v>
      </c>
      <c r="N2404" s="129">
        <v>12</v>
      </c>
      <c r="O2404" s="130" t="s">
        <v>26</v>
      </c>
      <c r="P2404" s="116" t="s">
        <v>424</v>
      </c>
      <c r="Q2404" s="117" t="s">
        <v>63003</v>
      </c>
      <c r="R2404" s="117" t="s">
        <v>63002</v>
      </c>
      <c r="S2404" s="117" t="s">
        <v>57126</v>
      </c>
      <c r="T2404" s="117" t="s">
        <v>57126</v>
      </c>
      <c r="U2404" s="117" t="s">
        <v>57126</v>
      </c>
      <c r="V2404" s="114" t="s">
        <v>17</v>
      </c>
      <c r="W2404" s="118" t="s">
        <v>364</v>
      </c>
      <c r="X2404" s="115" t="str">
        <f>VLOOKUP(W2404,'Formato de datos '!$G$1:$H$240,2,0)</f>
        <v>Material Médico Quirurgico</v>
      </c>
      <c r="Y2404" s="129" t="s">
        <v>57</v>
      </c>
      <c r="Z2404" s="129"/>
      <c r="AA2404" s="131" t="s">
        <v>58450</v>
      </c>
      <c r="AB2404" s="129" t="s">
        <v>442</v>
      </c>
      <c r="AC2404" s="129"/>
      <c r="AD2404" s="130"/>
      <c r="AE2404" s="122">
        <v>2725</v>
      </c>
      <c r="AF2404" s="134"/>
    </row>
    <row r="2405" spans="1:32" s="135" customFormat="1" ht="60">
      <c r="A2405" s="133" t="s">
        <v>62915</v>
      </c>
      <c r="B2405" s="125" t="s">
        <v>58450</v>
      </c>
      <c r="C2405" s="125" t="s">
        <v>59193</v>
      </c>
      <c r="D2405" s="127" t="s">
        <v>50885</v>
      </c>
      <c r="E2405" s="111" t="s">
        <v>6494</v>
      </c>
      <c r="F2405" s="126" t="s">
        <v>60331</v>
      </c>
      <c r="G2405" s="127" t="s">
        <v>60332</v>
      </c>
      <c r="H2405" s="111" t="s">
        <v>420</v>
      </c>
      <c r="I2405" s="128">
        <v>170.51999999999998</v>
      </c>
      <c r="J2405" s="42">
        <v>485733.92</v>
      </c>
      <c r="K2405" s="34">
        <v>82827348.038399994</v>
      </c>
      <c r="L2405" s="24">
        <v>77264317.199999988</v>
      </c>
      <c r="M2405" s="129" t="s">
        <v>45</v>
      </c>
      <c r="N2405" s="129">
        <v>12</v>
      </c>
      <c r="O2405" s="130" t="s">
        <v>26</v>
      </c>
      <c r="P2405" s="116" t="s">
        <v>424</v>
      </c>
      <c r="Q2405" s="117" t="s">
        <v>63003</v>
      </c>
      <c r="R2405" s="117" t="s">
        <v>63002</v>
      </c>
      <c r="S2405" s="117" t="s">
        <v>57126</v>
      </c>
      <c r="T2405" s="117" t="s">
        <v>57126</v>
      </c>
      <c r="U2405" s="117" t="s">
        <v>57126</v>
      </c>
      <c r="V2405" s="114" t="s">
        <v>17</v>
      </c>
      <c r="W2405" s="118" t="s">
        <v>364</v>
      </c>
      <c r="X2405" s="115" t="str">
        <f>VLOOKUP(W2405,'Formato de datos '!$G$1:$H$240,2,0)</f>
        <v>Material Médico Quirurgico</v>
      </c>
      <c r="Y2405" s="129" t="s">
        <v>57</v>
      </c>
      <c r="Z2405" s="129"/>
      <c r="AA2405" s="131" t="s">
        <v>58450</v>
      </c>
      <c r="AB2405" s="129" t="s">
        <v>442</v>
      </c>
      <c r="AC2405" s="129"/>
      <c r="AD2405" s="130"/>
      <c r="AE2405" s="122">
        <v>2726</v>
      </c>
      <c r="AF2405" s="134"/>
    </row>
    <row r="2406" spans="1:32" s="135" customFormat="1" ht="60">
      <c r="A2406" s="133" t="s">
        <v>62915</v>
      </c>
      <c r="B2406" s="125" t="s">
        <v>58450</v>
      </c>
      <c r="C2406" s="125" t="s">
        <v>59193</v>
      </c>
      <c r="D2406" s="127" t="s">
        <v>50885</v>
      </c>
      <c r="E2406" s="111" t="s">
        <v>6494</v>
      </c>
      <c r="F2406" s="126" t="s">
        <v>60333</v>
      </c>
      <c r="G2406" s="127" t="s">
        <v>60334</v>
      </c>
      <c r="H2406" s="111" t="s">
        <v>420</v>
      </c>
      <c r="I2406" s="128">
        <v>24</v>
      </c>
      <c r="J2406" s="42">
        <v>128640</v>
      </c>
      <c r="K2406" s="34">
        <v>3087360</v>
      </c>
      <c r="L2406" s="24">
        <v>2871244.7999999998</v>
      </c>
      <c r="M2406" s="129" t="s">
        <v>45</v>
      </c>
      <c r="N2406" s="129">
        <v>12</v>
      </c>
      <c r="O2406" s="130" t="s">
        <v>26</v>
      </c>
      <c r="P2406" s="116" t="s">
        <v>424</v>
      </c>
      <c r="Q2406" s="117" t="s">
        <v>63003</v>
      </c>
      <c r="R2406" s="117" t="s">
        <v>63002</v>
      </c>
      <c r="S2406" s="117" t="s">
        <v>57126</v>
      </c>
      <c r="T2406" s="117" t="s">
        <v>57126</v>
      </c>
      <c r="U2406" s="117" t="s">
        <v>57126</v>
      </c>
      <c r="V2406" s="114" t="s">
        <v>17</v>
      </c>
      <c r="W2406" s="118" t="s">
        <v>364</v>
      </c>
      <c r="X2406" s="115" t="str">
        <f>VLOOKUP(W2406,'Formato de datos '!$G$1:$H$240,2,0)</f>
        <v>Material Médico Quirurgico</v>
      </c>
      <c r="Y2406" s="129" t="s">
        <v>57</v>
      </c>
      <c r="Z2406" s="129"/>
      <c r="AA2406" s="131" t="s">
        <v>58450</v>
      </c>
      <c r="AB2406" s="129" t="s">
        <v>442</v>
      </c>
      <c r="AC2406" s="129"/>
      <c r="AD2406" s="130"/>
      <c r="AE2406" s="122">
        <v>2727</v>
      </c>
      <c r="AF2406" s="134"/>
    </row>
    <row r="2407" spans="1:32" s="135" customFormat="1" ht="60">
      <c r="A2407" s="133" t="s">
        <v>62915</v>
      </c>
      <c r="B2407" s="125" t="s">
        <v>58450</v>
      </c>
      <c r="C2407" s="125" t="s">
        <v>59193</v>
      </c>
      <c r="D2407" s="127" t="s">
        <v>50885</v>
      </c>
      <c r="E2407" s="111" t="s">
        <v>6494</v>
      </c>
      <c r="F2407" s="126">
        <v>12895</v>
      </c>
      <c r="G2407" s="127" t="s">
        <v>60335</v>
      </c>
      <c r="H2407" s="111" t="s">
        <v>420</v>
      </c>
      <c r="I2407" s="128">
        <v>5.88</v>
      </c>
      <c r="J2407" s="42">
        <v>757904</v>
      </c>
      <c r="K2407" s="34">
        <v>4456475.5199999996</v>
      </c>
      <c r="L2407" s="24">
        <v>4144522.2335999999</v>
      </c>
      <c r="M2407" s="129" t="s">
        <v>45</v>
      </c>
      <c r="N2407" s="129">
        <v>12</v>
      </c>
      <c r="O2407" s="130" t="s">
        <v>26</v>
      </c>
      <c r="P2407" s="116" t="s">
        <v>424</v>
      </c>
      <c r="Q2407" s="117" t="s">
        <v>63003</v>
      </c>
      <c r="R2407" s="117" t="s">
        <v>63002</v>
      </c>
      <c r="S2407" s="117" t="s">
        <v>57126</v>
      </c>
      <c r="T2407" s="117" t="s">
        <v>57126</v>
      </c>
      <c r="U2407" s="117" t="s">
        <v>57126</v>
      </c>
      <c r="V2407" s="114" t="s">
        <v>17</v>
      </c>
      <c r="W2407" s="118" t="s">
        <v>364</v>
      </c>
      <c r="X2407" s="115" t="str">
        <f>VLOOKUP(W2407,'Formato de datos '!$G$1:$H$240,2,0)</f>
        <v>Material Médico Quirurgico</v>
      </c>
      <c r="Y2407" s="129" t="s">
        <v>57</v>
      </c>
      <c r="Z2407" s="129"/>
      <c r="AA2407" s="131" t="s">
        <v>58450</v>
      </c>
      <c r="AB2407" s="129" t="s">
        <v>442</v>
      </c>
      <c r="AC2407" s="129"/>
      <c r="AD2407" s="130"/>
      <c r="AE2407" s="122">
        <v>2728</v>
      </c>
      <c r="AF2407" s="134"/>
    </row>
    <row r="2408" spans="1:32" s="135" customFormat="1" ht="60">
      <c r="A2408" s="133" t="s">
        <v>62915</v>
      </c>
      <c r="B2408" s="125" t="s">
        <v>58450</v>
      </c>
      <c r="C2408" s="125" t="s">
        <v>59193</v>
      </c>
      <c r="D2408" s="127" t="s">
        <v>50885</v>
      </c>
      <c r="E2408" s="111" t="s">
        <v>6494</v>
      </c>
      <c r="F2408" s="126" t="s">
        <v>60336</v>
      </c>
      <c r="G2408" s="127" t="s">
        <v>60337</v>
      </c>
      <c r="H2408" s="111" t="s">
        <v>420</v>
      </c>
      <c r="I2408" s="128">
        <v>45.569999999999993</v>
      </c>
      <c r="J2408" s="42">
        <v>356311.45648000005</v>
      </c>
      <c r="K2408" s="34">
        <v>16237113.071793599</v>
      </c>
      <c r="L2408" s="24">
        <v>15100515.156768046</v>
      </c>
      <c r="M2408" s="129" t="s">
        <v>45</v>
      </c>
      <c r="N2408" s="129">
        <v>12</v>
      </c>
      <c r="O2408" s="130" t="s">
        <v>26</v>
      </c>
      <c r="P2408" s="116" t="s">
        <v>424</v>
      </c>
      <c r="Q2408" s="117" t="s">
        <v>63003</v>
      </c>
      <c r="R2408" s="117" t="s">
        <v>63002</v>
      </c>
      <c r="S2408" s="117" t="s">
        <v>57126</v>
      </c>
      <c r="T2408" s="117" t="s">
        <v>57126</v>
      </c>
      <c r="U2408" s="117" t="s">
        <v>57126</v>
      </c>
      <c r="V2408" s="114" t="s">
        <v>17</v>
      </c>
      <c r="W2408" s="118" t="s">
        <v>364</v>
      </c>
      <c r="X2408" s="115" t="str">
        <f>VLOOKUP(W2408,'Formato de datos '!$G$1:$H$240,2,0)</f>
        <v>Material Médico Quirurgico</v>
      </c>
      <c r="Y2408" s="129" t="s">
        <v>57</v>
      </c>
      <c r="Z2408" s="129"/>
      <c r="AA2408" s="131" t="s">
        <v>58450</v>
      </c>
      <c r="AB2408" s="129" t="s">
        <v>442</v>
      </c>
      <c r="AC2408" s="129"/>
      <c r="AD2408" s="130"/>
      <c r="AE2408" s="122">
        <v>2729</v>
      </c>
      <c r="AF2408" s="134"/>
    </row>
    <row r="2409" spans="1:32" s="135" customFormat="1" ht="60">
      <c r="A2409" s="133" t="s">
        <v>62915</v>
      </c>
      <c r="B2409" s="125" t="s">
        <v>58450</v>
      </c>
      <c r="C2409" s="125" t="s">
        <v>59193</v>
      </c>
      <c r="D2409" s="127" t="s">
        <v>50885</v>
      </c>
      <c r="E2409" s="111" t="s">
        <v>6494</v>
      </c>
      <c r="F2409" s="126" t="s">
        <v>60338</v>
      </c>
      <c r="G2409" s="127" t="s">
        <v>60339</v>
      </c>
      <c r="H2409" s="111" t="s">
        <v>420</v>
      </c>
      <c r="I2409" s="128">
        <v>116.13</v>
      </c>
      <c r="J2409" s="42">
        <v>356311.45648000005</v>
      </c>
      <c r="K2409" s="34">
        <v>41378449.441022404</v>
      </c>
      <c r="L2409" s="24">
        <v>38481957.980150834</v>
      </c>
      <c r="M2409" s="129" t="s">
        <v>45</v>
      </c>
      <c r="N2409" s="129">
        <v>12</v>
      </c>
      <c r="O2409" s="130" t="s">
        <v>26</v>
      </c>
      <c r="P2409" s="116" t="s">
        <v>424</v>
      </c>
      <c r="Q2409" s="117" t="s">
        <v>63003</v>
      </c>
      <c r="R2409" s="117" t="s">
        <v>63002</v>
      </c>
      <c r="S2409" s="117" t="s">
        <v>57126</v>
      </c>
      <c r="T2409" s="117" t="s">
        <v>57126</v>
      </c>
      <c r="U2409" s="117" t="s">
        <v>57126</v>
      </c>
      <c r="V2409" s="114" t="s">
        <v>17</v>
      </c>
      <c r="W2409" s="118" t="s">
        <v>364</v>
      </c>
      <c r="X2409" s="115" t="str">
        <f>VLOOKUP(W2409,'Formato de datos '!$G$1:$H$240,2,0)</f>
        <v>Material Médico Quirurgico</v>
      </c>
      <c r="Y2409" s="129" t="s">
        <v>57</v>
      </c>
      <c r="Z2409" s="129"/>
      <c r="AA2409" s="131" t="s">
        <v>58450</v>
      </c>
      <c r="AB2409" s="129" t="s">
        <v>442</v>
      </c>
      <c r="AC2409" s="129"/>
      <c r="AD2409" s="130"/>
      <c r="AE2409" s="122">
        <v>2730</v>
      </c>
      <c r="AF2409" s="134"/>
    </row>
    <row r="2410" spans="1:32" s="135" customFormat="1" ht="60">
      <c r="A2410" s="133" t="s">
        <v>62915</v>
      </c>
      <c r="B2410" s="125" t="s">
        <v>58450</v>
      </c>
      <c r="C2410" s="125" t="s">
        <v>59193</v>
      </c>
      <c r="D2410" s="127" t="s">
        <v>50885</v>
      </c>
      <c r="E2410" s="111" t="s">
        <v>6494</v>
      </c>
      <c r="F2410" s="126" t="s">
        <v>60340</v>
      </c>
      <c r="G2410" s="127" t="s">
        <v>60341</v>
      </c>
      <c r="H2410" s="111" t="s">
        <v>420</v>
      </c>
      <c r="I2410" s="128">
        <v>22.049999999999997</v>
      </c>
      <c r="J2410" s="42">
        <v>218916.89343999999</v>
      </c>
      <c r="K2410" s="34">
        <v>4827117.500351999</v>
      </c>
      <c r="L2410" s="24">
        <v>4489219.2753273593</v>
      </c>
      <c r="M2410" s="129" t="s">
        <v>45</v>
      </c>
      <c r="N2410" s="129">
        <v>12</v>
      </c>
      <c r="O2410" s="130" t="s">
        <v>26</v>
      </c>
      <c r="P2410" s="116" t="s">
        <v>424</v>
      </c>
      <c r="Q2410" s="117" t="s">
        <v>63003</v>
      </c>
      <c r="R2410" s="117" t="s">
        <v>63002</v>
      </c>
      <c r="S2410" s="117" t="s">
        <v>57126</v>
      </c>
      <c r="T2410" s="117" t="s">
        <v>57126</v>
      </c>
      <c r="U2410" s="117" t="s">
        <v>57126</v>
      </c>
      <c r="V2410" s="114" t="s">
        <v>17</v>
      </c>
      <c r="W2410" s="118" t="s">
        <v>364</v>
      </c>
      <c r="X2410" s="115" t="str">
        <f>VLOOKUP(W2410,'Formato de datos '!$G$1:$H$240,2,0)</f>
        <v>Material Médico Quirurgico</v>
      </c>
      <c r="Y2410" s="129" t="s">
        <v>57</v>
      </c>
      <c r="Z2410" s="129"/>
      <c r="AA2410" s="131" t="s">
        <v>58450</v>
      </c>
      <c r="AB2410" s="129" t="s">
        <v>442</v>
      </c>
      <c r="AC2410" s="129"/>
      <c r="AD2410" s="130"/>
      <c r="AE2410" s="122">
        <v>2731</v>
      </c>
      <c r="AF2410" s="134"/>
    </row>
    <row r="2411" spans="1:32" s="135" customFormat="1" ht="60">
      <c r="A2411" s="133" t="s">
        <v>62915</v>
      </c>
      <c r="B2411" s="125" t="s">
        <v>58450</v>
      </c>
      <c r="C2411" s="125" t="s">
        <v>59193</v>
      </c>
      <c r="D2411" s="127" t="s">
        <v>50885</v>
      </c>
      <c r="E2411" s="111" t="s">
        <v>6478</v>
      </c>
      <c r="F2411" s="126">
        <v>400000592</v>
      </c>
      <c r="G2411" s="127" t="s">
        <v>60342</v>
      </c>
      <c r="H2411" s="111" t="s">
        <v>420</v>
      </c>
      <c r="I2411" s="128">
        <v>699.72</v>
      </c>
      <c r="J2411" s="42">
        <v>3875.5158399999996</v>
      </c>
      <c r="K2411" s="34">
        <v>2711775.9435647996</v>
      </c>
      <c r="L2411" s="24">
        <v>2319816.702</v>
      </c>
      <c r="M2411" s="129" t="s">
        <v>45</v>
      </c>
      <c r="N2411" s="129">
        <v>12</v>
      </c>
      <c r="O2411" s="130" t="s">
        <v>26</v>
      </c>
      <c r="P2411" s="116" t="s">
        <v>424</v>
      </c>
      <c r="Q2411" s="117" t="s">
        <v>63003</v>
      </c>
      <c r="R2411" s="117" t="s">
        <v>63002</v>
      </c>
      <c r="S2411" s="117" t="s">
        <v>57126</v>
      </c>
      <c r="T2411" s="117" t="s">
        <v>57126</v>
      </c>
      <c r="U2411" s="117" t="s">
        <v>57126</v>
      </c>
      <c r="V2411" s="114" t="s">
        <v>17</v>
      </c>
      <c r="W2411" s="118" t="s">
        <v>364</v>
      </c>
      <c r="X2411" s="115" t="str">
        <f>VLOOKUP(W2411,'Formato de datos '!$G$1:$H$240,2,0)</f>
        <v>Material Médico Quirurgico</v>
      </c>
      <c r="Y2411" s="129" t="s">
        <v>57</v>
      </c>
      <c r="Z2411" s="129"/>
      <c r="AA2411" s="131" t="s">
        <v>58450</v>
      </c>
      <c r="AB2411" s="129" t="s">
        <v>442</v>
      </c>
      <c r="AC2411" s="129"/>
      <c r="AD2411" s="130"/>
      <c r="AE2411" s="122">
        <v>2732</v>
      </c>
      <c r="AF2411" s="134"/>
    </row>
    <row r="2412" spans="1:32" s="135" customFormat="1" ht="60">
      <c r="A2412" s="133" t="s">
        <v>62915</v>
      </c>
      <c r="B2412" s="125" t="s">
        <v>58450</v>
      </c>
      <c r="C2412" s="125" t="s">
        <v>59193</v>
      </c>
      <c r="D2412" s="127" t="s">
        <v>50885</v>
      </c>
      <c r="E2412" s="111" t="s">
        <v>6478</v>
      </c>
      <c r="F2412" s="126">
        <v>40000494</v>
      </c>
      <c r="G2412" s="127" t="s">
        <v>60343</v>
      </c>
      <c r="H2412" s="111" t="s">
        <v>420</v>
      </c>
      <c r="I2412" s="128">
        <v>526.26</v>
      </c>
      <c r="J2412" s="42">
        <v>3341.0059200000001</v>
      </c>
      <c r="K2412" s="34">
        <v>1758237.7754591999</v>
      </c>
      <c r="L2412" s="24">
        <v>1640147.1786</v>
      </c>
      <c r="M2412" s="129" t="s">
        <v>45</v>
      </c>
      <c r="N2412" s="129">
        <v>12</v>
      </c>
      <c r="O2412" s="130" t="s">
        <v>26</v>
      </c>
      <c r="P2412" s="116" t="s">
        <v>424</v>
      </c>
      <c r="Q2412" s="117" t="s">
        <v>63003</v>
      </c>
      <c r="R2412" s="117" t="s">
        <v>63002</v>
      </c>
      <c r="S2412" s="117" t="s">
        <v>57126</v>
      </c>
      <c r="T2412" s="117" t="s">
        <v>57126</v>
      </c>
      <c r="U2412" s="117" t="s">
        <v>57126</v>
      </c>
      <c r="V2412" s="114" t="s">
        <v>17</v>
      </c>
      <c r="W2412" s="118" t="s">
        <v>364</v>
      </c>
      <c r="X2412" s="115" t="str">
        <f>VLOOKUP(W2412,'Formato de datos '!$G$1:$H$240,2,0)</f>
        <v>Material Médico Quirurgico</v>
      </c>
      <c r="Y2412" s="129" t="s">
        <v>57</v>
      </c>
      <c r="Z2412" s="129"/>
      <c r="AA2412" s="131" t="s">
        <v>58450</v>
      </c>
      <c r="AB2412" s="129" t="s">
        <v>442</v>
      </c>
      <c r="AC2412" s="129"/>
      <c r="AD2412" s="130"/>
      <c r="AE2412" s="122">
        <v>2733</v>
      </c>
      <c r="AF2412" s="134"/>
    </row>
    <row r="2413" spans="1:32" s="135" customFormat="1" ht="60">
      <c r="A2413" s="133" t="s">
        <v>62915</v>
      </c>
      <c r="B2413" s="125" t="s">
        <v>58450</v>
      </c>
      <c r="C2413" s="125" t="s">
        <v>59193</v>
      </c>
      <c r="D2413" s="127" t="s">
        <v>50885</v>
      </c>
      <c r="E2413" s="111" t="s">
        <v>6494</v>
      </c>
      <c r="F2413" s="126">
        <v>18123</v>
      </c>
      <c r="G2413" s="127" t="s">
        <v>60344</v>
      </c>
      <c r="H2413" s="111" t="s">
        <v>420</v>
      </c>
      <c r="I2413" s="128">
        <v>2.94</v>
      </c>
      <c r="J2413" s="42">
        <v>146703.20000000001</v>
      </c>
      <c r="K2413" s="34">
        <v>431307.40800000005</v>
      </c>
      <c r="L2413" s="24">
        <v>401115.88944000006</v>
      </c>
      <c r="M2413" s="129" t="s">
        <v>45</v>
      </c>
      <c r="N2413" s="129">
        <v>12</v>
      </c>
      <c r="O2413" s="130" t="s">
        <v>26</v>
      </c>
      <c r="P2413" s="116" t="s">
        <v>424</v>
      </c>
      <c r="Q2413" s="117" t="s">
        <v>63003</v>
      </c>
      <c r="R2413" s="117" t="s">
        <v>63002</v>
      </c>
      <c r="S2413" s="117" t="s">
        <v>57126</v>
      </c>
      <c r="T2413" s="117" t="s">
        <v>57126</v>
      </c>
      <c r="U2413" s="117" t="s">
        <v>57126</v>
      </c>
      <c r="V2413" s="114" t="s">
        <v>17</v>
      </c>
      <c r="W2413" s="118" t="s">
        <v>364</v>
      </c>
      <c r="X2413" s="115" t="str">
        <f>VLOOKUP(W2413,'Formato de datos '!$G$1:$H$240,2,0)</f>
        <v>Material Médico Quirurgico</v>
      </c>
      <c r="Y2413" s="129" t="s">
        <v>57</v>
      </c>
      <c r="Z2413" s="129"/>
      <c r="AA2413" s="131" t="s">
        <v>58450</v>
      </c>
      <c r="AB2413" s="129" t="s">
        <v>442</v>
      </c>
      <c r="AC2413" s="129"/>
      <c r="AD2413" s="130"/>
      <c r="AE2413" s="122">
        <v>2734</v>
      </c>
      <c r="AF2413" s="134"/>
    </row>
    <row r="2414" spans="1:32" s="135" customFormat="1" ht="60">
      <c r="A2414" s="133" t="s">
        <v>62915</v>
      </c>
      <c r="B2414" s="125" t="s">
        <v>58450</v>
      </c>
      <c r="C2414" s="125" t="s">
        <v>59193</v>
      </c>
      <c r="D2414" s="127" t="s">
        <v>50885</v>
      </c>
      <c r="E2414" s="111" t="s">
        <v>6494</v>
      </c>
      <c r="F2414" s="126" t="s">
        <v>60345</v>
      </c>
      <c r="G2414" s="127" t="s">
        <v>60346</v>
      </c>
      <c r="H2414" s="111" t="s">
        <v>420</v>
      </c>
      <c r="I2414" s="128">
        <v>194.04</v>
      </c>
      <c r="J2414" s="42">
        <v>309754.23919999995</v>
      </c>
      <c r="K2414" s="34">
        <v>60104712.574367985</v>
      </c>
      <c r="L2414" s="24">
        <v>59051830.991999991</v>
      </c>
      <c r="M2414" s="129" t="s">
        <v>45</v>
      </c>
      <c r="N2414" s="129">
        <v>12</v>
      </c>
      <c r="O2414" s="130" t="s">
        <v>26</v>
      </c>
      <c r="P2414" s="116" t="s">
        <v>424</v>
      </c>
      <c r="Q2414" s="117" t="s">
        <v>63003</v>
      </c>
      <c r="R2414" s="117" t="s">
        <v>63002</v>
      </c>
      <c r="S2414" s="117" t="s">
        <v>57126</v>
      </c>
      <c r="T2414" s="117" t="s">
        <v>57126</v>
      </c>
      <c r="U2414" s="117" t="s">
        <v>57126</v>
      </c>
      <c r="V2414" s="114" t="s">
        <v>17</v>
      </c>
      <c r="W2414" s="118" t="s">
        <v>364</v>
      </c>
      <c r="X2414" s="115" t="str">
        <f>VLOOKUP(W2414,'Formato de datos '!$G$1:$H$240,2,0)</f>
        <v>Material Médico Quirurgico</v>
      </c>
      <c r="Y2414" s="129" t="s">
        <v>57</v>
      </c>
      <c r="Z2414" s="129"/>
      <c r="AA2414" s="131" t="s">
        <v>58450</v>
      </c>
      <c r="AB2414" s="129" t="s">
        <v>442</v>
      </c>
      <c r="AC2414" s="129"/>
      <c r="AD2414" s="130"/>
      <c r="AE2414" s="122">
        <v>2735</v>
      </c>
      <c r="AF2414" s="134"/>
    </row>
    <row r="2415" spans="1:32" s="135" customFormat="1" ht="60">
      <c r="A2415" s="133" t="s">
        <v>62915</v>
      </c>
      <c r="B2415" s="125" t="s">
        <v>58450</v>
      </c>
      <c r="C2415" s="125" t="s">
        <v>59193</v>
      </c>
      <c r="D2415" s="127" t="s">
        <v>50885</v>
      </c>
      <c r="E2415" s="111" t="s">
        <v>6494</v>
      </c>
      <c r="F2415" s="126" t="s">
        <v>60347</v>
      </c>
      <c r="G2415" s="127" t="s">
        <v>60348</v>
      </c>
      <c r="H2415" s="111" t="s">
        <v>420</v>
      </c>
      <c r="I2415" s="128">
        <v>61.739999999999995</v>
      </c>
      <c r="J2415" s="42">
        <v>358540.73599999998</v>
      </c>
      <c r="K2415" s="34">
        <v>22136305.040639997</v>
      </c>
      <c r="L2415" s="24">
        <v>20688135.551999997</v>
      </c>
      <c r="M2415" s="129" t="s">
        <v>45</v>
      </c>
      <c r="N2415" s="129">
        <v>12</v>
      </c>
      <c r="O2415" s="130" t="s">
        <v>26</v>
      </c>
      <c r="P2415" s="116" t="s">
        <v>424</v>
      </c>
      <c r="Q2415" s="117" t="s">
        <v>63003</v>
      </c>
      <c r="R2415" s="117" t="s">
        <v>63002</v>
      </c>
      <c r="S2415" s="117" t="s">
        <v>57126</v>
      </c>
      <c r="T2415" s="117" t="s">
        <v>57126</v>
      </c>
      <c r="U2415" s="117" t="s">
        <v>57126</v>
      </c>
      <c r="V2415" s="114" t="s">
        <v>17</v>
      </c>
      <c r="W2415" s="118" t="s">
        <v>364</v>
      </c>
      <c r="X2415" s="115" t="str">
        <f>VLOOKUP(W2415,'Formato de datos '!$G$1:$H$240,2,0)</f>
        <v>Material Médico Quirurgico</v>
      </c>
      <c r="Y2415" s="129" t="s">
        <v>57</v>
      </c>
      <c r="Z2415" s="129"/>
      <c r="AA2415" s="131" t="s">
        <v>58450</v>
      </c>
      <c r="AB2415" s="129" t="s">
        <v>442</v>
      </c>
      <c r="AC2415" s="129"/>
      <c r="AD2415" s="130"/>
      <c r="AE2415" s="122">
        <v>2736</v>
      </c>
      <c r="AF2415" s="134"/>
    </row>
    <row r="2416" spans="1:32" s="135" customFormat="1" ht="60">
      <c r="A2416" s="133" t="s">
        <v>62915</v>
      </c>
      <c r="B2416" s="125" t="s">
        <v>58450</v>
      </c>
      <c r="C2416" s="125" t="s">
        <v>59193</v>
      </c>
      <c r="D2416" s="127" t="s">
        <v>50885</v>
      </c>
      <c r="E2416" s="111" t="s">
        <v>6494</v>
      </c>
      <c r="F2416" s="126" t="s">
        <v>60349</v>
      </c>
      <c r="G2416" s="127" t="s">
        <v>60350</v>
      </c>
      <c r="H2416" s="111" t="s">
        <v>420</v>
      </c>
      <c r="I2416" s="128">
        <v>1.47</v>
      </c>
      <c r="J2416" s="42">
        <v>1157760</v>
      </c>
      <c r="K2416" s="34">
        <v>1701907.2</v>
      </c>
      <c r="L2416" s="24">
        <v>1582773.696</v>
      </c>
      <c r="M2416" s="129" t="s">
        <v>45</v>
      </c>
      <c r="N2416" s="129">
        <v>12</v>
      </c>
      <c r="O2416" s="130" t="s">
        <v>26</v>
      </c>
      <c r="P2416" s="116" t="s">
        <v>424</v>
      </c>
      <c r="Q2416" s="117" t="s">
        <v>63003</v>
      </c>
      <c r="R2416" s="117" t="s">
        <v>63002</v>
      </c>
      <c r="S2416" s="117" t="s">
        <v>57126</v>
      </c>
      <c r="T2416" s="117" t="s">
        <v>57126</v>
      </c>
      <c r="U2416" s="117" t="s">
        <v>57126</v>
      </c>
      <c r="V2416" s="114" t="s">
        <v>17</v>
      </c>
      <c r="W2416" s="118" t="s">
        <v>364</v>
      </c>
      <c r="X2416" s="115" t="str">
        <f>VLOOKUP(W2416,'Formato de datos '!$G$1:$H$240,2,0)</f>
        <v>Material Médico Quirurgico</v>
      </c>
      <c r="Y2416" s="129" t="s">
        <v>57</v>
      </c>
      <c r="Z2416" s="129"/>
      <c r="AA2416" s="131" t="s">
        <v>58450</v>
      </c>
      <c r="AB2416" s="129" t="s">
        <v>442</v>
      </c>
      <c r="AC2416" s="129"/>
      <c r="AD2416" s="130"/>
      <c r="AE2416" s="122">
        <v>2737</v>
      </c>
      <c r="AF2416" s="134"/>
    </row>
    <row r="2417" spans="1:32" s="135" customFormat="1" ht="60">
      <c r="A2417" s="133" t="s">
        <v>62915</v>
      </c>
      <c r="B2417" s="125" t="s">
        <v>58450</v>
      </c>
      <c r="C2417" s="125" t="s">
        <v>59193</v>
      </c>
      <c r="D2417" s="127" t="s">
        <v>50885</v>
      </c>
      <c r="E2417" s="111" t="s">
        <v>6494</v>
      </c>
      <c r="F2417" s="126" t="s">
        <v>60351</v>
      </c>
      <c r="G2417" s="127" t="s">
        <v>60352</v>
      </c>
      <c r="H2417" s="111" t="s">
        <v>420</v>
      </c>
      <c r="I2417" s="128">
        <v>5.88</v>
      </c>
      <c r="J2417" s="42">
        <v>1157760</v>
      </c>
      <c r="K2417" s="34">
        <v>6807628.7999999998</v>
      </c>
      <c r="L2417" s="24">
        <v>6331094.784</v>
      </c>
      <c r="M2417" s="129" t="s">
        <v>45</v>
      </c>
      <c r="N2417" s="129">
        <v>12</v>
      </c>
      <c r="O2417" s="130" t="s">
        <v>26</v>
      </c>
      <c r="P2417" s="116" t="s">
        <v>424</v>
      </c>
      <c r="Q2417" s="117" t="s">
        <v>63003</v>
      </c>
      <c r="R2417" s="117" t="s">
        <v>63002</v>
      </c>
      <c r="S2417" s="117" t="s">
        <v>57126</v>
      </c>
      <c r="T2417" s="117" t="s">
        <v>57126</v>
      </c>
      <c r="U2417" s="117" t="s">
        <v>57126</v>
      </c>
      <c r="V2417" s="114" t="s">
        <v>17</v>
      </c>
      <c r="W2417" s="118" t="s">
        <v>364</v>
      </c>
      <c r="X2417" s="115" t="str">
        <f>VLOOKUP(W2417,'Formato de datos '!$G$1:$H$240,2,0)</f>
        <v>Material Médico Quirurgico</v>
      </c>
      <c r="Y2417" s="129" t="s">
        <v>57</v>
      </c>
      <c r="Z2417" s="129"/>
      <c r="AA2417" s="131" t="s">
        <v>58450</v>
      </c>
      <c r="AB2417" s="129" t="s">
        <v>442</v>
      </c>
      <c r="AC2417" s="129"/>
      <c r="AD2417" s="130"/>
      <c r="AE2417" s="122">
        <v>2738</v>
      </c>
      <c r="AF2417" s="134"/>
    </row>
    <row r="2418" spans="1:32" s="135" customFormat="1" ht="60">
      <c r="A2418" s="133" t="s">
        <v>62915</v>
      </c>
      <c r="B2418" s="125" t="s">
        <v>58450</v>
      </c>
      <c r="C2418" s="125" t="s">
        <v>59193</v>
      </c>
      <c r="D2418" s="127" t="s">
        <v>50885</v>
      </c>
      <c r="E2418" s="111" t="s">
        <v>6494</v>
      </c>
      <c r="F2418" s="126" t="s">
        <v>60353</v>
      </c>
      <c r="G2418" s="127" t="s">
        <v>60354</v>
      </c>
      <c r="H2418" s="111" t="s">
        <v>420</v>
      </c>
      <c r="I2418" s="128">
        <v>235.2</v>
      </c>
      <c r="J2418" s="42">
        <v>2155358.3116799998</v>
      </c>
      <c r="K2418" s="34">
        <v>506940274.9071359</v>
      </c>
      <c r="L2418" s="24">
        <v>471454455.66363645</v>
      </c>
      <c r="M2418" s="129" t="s">
        <v>45</v>
      </c>
      <c r="N2418" s="129">
        <v>12</v>
      </c>
      <c r="O2418" s="130" t="s">
        <v>26</v>
      </c>
      <c r="P2418" s="116" t="s">
        <v>424</v>
      </c>
      <c r="Q2418" s="117" t="s">
        <v>63003</v>
      </c>
      <c r="R2418" s="117" t="s">
        <v>63002</v>
      </c>
      <c r="S2418" s="117" t="s">
        <v>57126</v>
      </c>
      <c r="T2418" s="117" t="s">
        <v>57126</v>
      </c>
      <c r="U2418" s="117" t="s">
        <v>57126</v>
      </c>
      <c r="V2418" s="114" t="s">
        <v>17</v>
      </c>
      <c r="W2418" s="118" t="s">
        <v>364</v>
      </c>
      <c r="X2418" s="115" t="str">
        <f>VLOOKUP(W2418,'Formato de datos '!$G$1:$H$240,2,0)</f>
        <v>Material Médico Quirurgico</v>
      </c>
      <c r="Y2418" s="129" t="s">
        <v>57</v>
      </c>
      <c r="Z2418" s="129"/>
      <c r="AA2418" s="131" t="s">
        <v>58450</v>
      </c>
      <c r="AB2418" s="129" t="s">
        <v>442</v>
      </c>
      <c r="AC2418" s="129"/>
      <c r="AD2418" s="130"/>
      <c r="AE2418" s="122">
        <v>2739</v>
      </c>
      <c r="AF2418" s="134"/>
    </row>
    <row r="2419" spans="1:32" s="135" customFormat="1" ht="60">
      <c r="A2419" s="133" t="s">
        <v>62915</v>
      </c>
      <c r="B2419" s="125" t="s">
        <v>58450</v>
      </c>
      <c r="C2419" s="125" t="s">
        <v>59193</v>
      </c>
      <c r="D2419" s="127" t="s">
        <v>29563</v>
      </c>
      <c r="E2419" s="111" t="s">
        <v>6494</v>
      </c>
      <c r="F2419" s="126" t="s">
        <v>60355</v>
      </c>
      <c r="G2419" s="127" t="s">
        <v>60356</v>
      </c>
      <c r="H2419" s="111" t="s">
        <v>420</v>
      </c>
      <c r="I2419" s="128">
        <v>23.52</v>
      </c>
      <c r="J2419" s="42">
        <v>2038536.64</v>
      </c>
      <c r="K2419" s="34">
        <v>47946381.772799999</v>
      </c>
      <c r="L2419" s="24">
        <v>44726102.399999999</v>
      </c>
      <c r="M2419" s="129" t="s">
        <v>45</v>
      </c>
      <c r="N2419" s="129">
        <v>12</v>
      </c>
      <c r="O2419" s="130" t="s">
        <v>26</v>
      </c>
      <c r="P2419" s="116" t="s">
        <v>424</v>
      </c>
      <c r="Q2419" s="117" t="s">
        <v>63003</v>
      </c>
      <c r="R2419" s="117" t="s">
        <v>63002</v>
      </c>
      <c r="S2419" s="117" t="s">
        <v>57126</v>
      </c>
      <c r="T2419" s="117" t="s">
        <v>57126</v>
      </c>
      <c r="U2419" s="117" t="s">
        <v>57126</v>
      </c>
      <c r="V2419" s="114" t="s">
        <v>17</v>
      </c>
      <c r="W2419" s="118" t="s">
        <v>364</v>
      </c>
      <c r="X2419" s="115" t="str">
        <f>VLOOKUP(W2419,'Formato de datos '!$G$1:$H$240,2,0)</f>
        <v>Material Médico Quirurgico</v>
      </c>
      <c r="Y2419" s="129" t="s">
        <v>57</v>
      </c>
      <c r="Z2419" s="129"/>
      <c r="AA2419" s="131" t="s">
        <v>58450</v>
      </c>
      <c r="AB2419" s="129" t="s">
        <v>442</v>
      </c>
      <c r="AC2419" s="129"/>
      <c r="AD2419" s="130"/>
      <c r="AE2419" s="122">
        <v>2740</v>
      </c>
      <c r="AF2419" s="134"/>
    </row>
    <row r="2420" spans="1:32" s="135" customFormat="1" ht="60">
      <c r="A2420" s="133" t="s">
        <v>62915</v>
      </c>
      <c r="B2420" s="125" t="s">
        <v>58450</v>
      </c>
      <c r="C2420" s="125" t="s">
        <v>59193</v>
      </c>
      <c r="D2420" s="127" t="s">
        <v>29563</v>
      </c>
      <c r="E2420" s="111" t="s">
        <v>6478</v>
      </c>
      <c r="F2420" s="126" t="s">
        <v>60357</v>
      </c>
      <c r="G2420" s="127" t="s">
        <v>60358</v>
      </c>
      <c r="H2420" s="111" t="s">
        <v>420</v>
      </c>
      <c r="I2420" s="128">
        <v>7.35</v>
      </c>
      <c r="J2420" s="42">
        <v>80448.207840000003</v>
      </c>
      <c r="K2420" s="34">
        <v>591294.32762400003</v>
      </c>
      <c r="L2420" s="24">
        <v>549903.72469031997</v>
      </c>
      <c r="M2420" s="129" t="s">
        <v>45</v>
      </c>
      <c r="N2420" s="129">
        <v>12</v>
      </c>
      <c r="O2420" s="130" t="s">
        <v>26</v>
      </c>
      <c r="P2420" s="116" t="s">
        <v>424</v>
      </c>
      <c r="Q2420" s="117" t="s">
        <v>63003</v>
      </c>
      <c r="R2420" s="117" t="s">
        <v>63002</v>
      </c>
      <c r="S2420" s="117" t="s">
        <v>57126</v>
      </c>
      <c r="T2420" s="117" t="s">
        <v>57126</v>
      </c>
      <c r="U2420" s="117" t="s">
        <v>57126</v>
      </c>
      <c r="V2420" s="114" t="s">
        <v>17</v>
      </c>
      <c r="W2420" s="118" t="s">
        <v>364</v>
      </c>
      <c r="X2420" s="115" t="str">
        <f>VLOOKUP(W2420,'Formato de datos '!$G$1:$H$240,2,0)</f>
        <v>Material Médico Quirurgico</v>
      </c>
      <c r="Y2420" s="129" t="s">
        <v>57</v>
      </c>
      <c r="Z2420" s="129"/>
      <c r="AA2420" s="131" t="s">
        <v>58450</v>
      </c>
      <c r="AB2420" s="129" t="s">
        <v>442</v>
      </c>
      <c r="AC2420" s="129"/>
      <c r="AD2420" s="130"/>
      <c r="AE2420" s="122">
        <v>2741</v>
      </c>
      <c r="AF2420" s="134"/>
    </row>
    <row r="2421" spans="1:32" s="135" customFormat="1" ht="60">
      <c r="A2421" s="133" t="s">
        <v>62915</v>
      </c>
      <c r="B2421" s="125" t="s">
        <v>58450</v>
      </c>
      <c r="C2421" s="125" t="s">
        <v>59193</v>
      </c>
      <c r="D2421" s="127" t="s">
        <v>29563</v>
      </c>
      <c r="E2421" s="111" t="s">
        <v>6478</v>
      </c>
      <c r="F2421" s="126" t="s">
        <v>60359</v>
      </c>
      <c r="G2421" s="127" t="s">
        <v>60360</v>
      </c>
      <c r="H2421" s="111" t="s">
        <v>420</v>
      </c>
      <c r="I2421" s="128">
        <v>617.4</v>
      </c>
      <c r="J2421" s="42">
        <v>19455.727999999999</v>
      </c>
      <c r="K2421" s="34">
        <v>12011966.4672</v>
      </c>
      <c r="L2421" s="24">
        <v>11205192.6</v>
      </c>
      <c r="M2421" s="129" t="s">
        <v>45</v>
      </c>
      <c r="N2421" s="129">
        <v>12</v>
      </c>
      <c r="O2421" s="130" t="s">
        <v>26</v>
      </c>
      <c r="P2421" s="116" t="s">
        <v>424</v>
      </c>
      <c r="Q2421" s="117" t="s">
        <v>63003</v>
      </c>
      <c r="R2421" s="117" t="s">
        <v>63002</v>
      </c>
      <c r="S2421" s="117" t="s">
        <v>57126</v>
      </c>
      <c r="T2421" s="117" t="s">
        <v>57126</v>
      </c>
      <c r="U2421" s="117" t="s">
        <v>57126</v>
      </c>
      <c r="V2421" s="114" t="s">
        <v>17</v>
      </c>
      <c r="W2421" s="118" t="s">
        <v>364</v>
      </c>
      <c r="X2421" s="115" t="str">
        <f>VLOOKUP(W2421,'Formato de datos '!$G$1:$H$240,2,0)</f>
        <v>Material Médico Quirurgico</v>
      </c>
      <c r="Y2421" s="129" t="s">
        <v>57</v>
      </c>
      <c r="Z2421" s="129"/>
      <c r="AA2421" s="131" t="s">
        <v>58450</v>
      </c>
      <c r="AB2421" s="129" t="s">
        <v>442</v>
      </c>
      <c r="AC2421" s="129"/>
      <c r="AD2421" s="130"/>
      <c r="AE2421" s="122">
        <v>2742</v>
      </c>
      <c r="AF2421" s="134"/>
    </row>
    <row r="2422" spans="1:32" s="135" customFormat="1" ht="60">
      <c r="A2422" s="133" t="s">
        <v>62915</v>
      </c>
      <c r="B2422" s="125" t="s">
        <v>58450</v>
      </c>
      <c r="C2422" s="125" t="s">
        <v>59193</v>
      </c>
      <c r="D2422" s="127" t="s">
        <v>29563</v>
      </c>
      <c r="E2422" s="111" t="s">
        <v>6478</v>
      </c>
      <c r="F2422" s="126" t="s">
        <v>60361</v>
      </c>
      <c r="G2422" s="127" t="s">
        <v>60362</v>
      </c>
      <c r="H2422" s="111" t="s">
        <v>420</v>
      </c>
      <c r="I2422" s="128">
        <v>11.76</v>
      </c>
      <c r="J2422" s="42">
        <v>169490.67184</v>
      </c>
      <c r="K2422" s="34">
        <v>1993210.3008383999</v>
      </c>
      <c r="L2422" s="24">
        <v>1853685.579779712</v>
      </c>
      <c r="M2422" s="129" t="s">
        <v>45</v>
      </c>
      <c r="N2422" s="129">
        <v>12</v>
      </c>
      <c r="O2422" s="130" t="s">
        <v>26</v>
      </c>
      <c r="P2422" s="116" t="s">
        <v>424</v>
      </c>
      <c r="Q2422" s="117" t="s">
        <v>63003</v>
      </c>
      <c r="R2422" s="117" t="s">
        <v>63002</v>
      </c>
      <c r="S2422" s="117" t="s">
        <v>57126</v>
      </c>
      <c r="T2422" s="117" t="s">
        <v>57126</v>
      </c>
      <c r="U2422" s="117" t="s">
        <v>57126</v>
      </c>
      <c r="V2422" s="114" t="s">
        <v>17</v>
      </c>
      <c r="W2422" s="118" t="s">
        <v>364</v>
      </c>
      <c r="X2422" s="115" t="str">
        <f>VLOOKUP(W2422,'Formato de datos '!$G$1:$H$240,2,0)</f>
        <v>Material Médico Quirurgico</v>
      </c>
      <c r="Y2422" s="129" t="s">
        <v>57</v>
      </c>
      <c r="Z2422" s="129"/>
      <c r="AA2422" s="131" t="s">
        <v>58450</v>
      </c>
      <c r="AB2422" s="129" t="s">
        <v>442</v>
      </c>
      <c r="AC2422" s="129"/>
      <c r="AD2422" s="130"/>
      <c r="AE2422" s="122">
        <v>2743</v>
      </c>
      <c r="AF2422" s="134"/>
    </row>
    <row r="2423" spans="1:32" s="135" customFormat="1" ht="60">
      <c r="A2423" s="133" t="s">
        <v>62915</v>
      </c>
      <c r="B2423" s="125" t="s">
        <v>58450</v>
      </c>
      <c r="C2423" s="125" t="s">
        <v>59193</v>
      </c>
      <c r="D2423" s="127" t="s">
        <v>29563</v>
      </c>
      <c r="E2423" s="111" t="s">
        <v>6478</v>
      </c>
      <c r="F2423" s="126" t="s">
        <v>60363</v>
      </c>
      <c r="G2423" s="127" t="s">
        <v>60364</v>
      </c>
      <c r="H2423" s="111" t="s">
        <v>420</v>
      </c>
      <c r="I2423" s="128">
        <v>702.66</v>
      </c>
      <c r="J2423" s="42">
        <v>10809.47984</v>
      </c>
      <c r="K2423" s="34">
        <v>7595389.1043743994</v>
      </c>
      <c r="L2423" s="24">
        <v>7085667.3562499993</v>
      </c>
      <c r="M2423" s="129" t="s">
        <v>45</v>
      </c>
      <c r="N2423" s="129">
        <v>12</v>
      </c>
      <c r="O2423" s="130" t="s">
        <v>26</v>
      </c>
      <c r="P2423" s="116" t="s">
        <v>424</v>
      </c>
      <c r="Q2423" s="117" t="s">
        <v>63003</v>
      </c>
      <c r="R2423" s="117" t="s">
        <v>63002</v>
      </c>
      <c r="S2423" s="117" t="s">
        <v>57126</v>
      </c>
      <c r="T2423" s="117" t="s">
        <v>57126</v>
      </c>
      <c r="U2423" s="117" t="s">
        <v>57126</v>
      </c>
      <c r="V2423" s="114" t="s">
        <v>17</v>
      </c>
      <c r="W2423" s="118" t="s">
        <v>364</v>
      </c>
      <c r="X2423" s="115" t="str">
        <f>VLOOKUP(W2423,'Formato de datos '!$G$1:$H$240,2,0)</f>
        <v>Material Médico Quirurgico</v>
      </c>
      <c r="Y2423" s="129" t="s">
        <v>57</v>
      </c>
      <c r="Z2423" s="129"/>
      <c r="AA2423" s="131" t="s">
        <v>58450</v>
      </c>
      <c r="AB2423" s="129" t="s">
        <v>442</v>
      </c>
      <c r="AC2423" s="129"/>
      <c r="AD2423" s="130"/>
      <c r="AE2423" s="122">
        <v>2744</v>
      </c>
      <c r="AF2423" s="134"/>
    </row>
    <row r="2424" spans="1:32" s="135" customFormat="1" ht="60">
      <c r="A2424" s="133" t="s">
        <v>62915</v>
      </c>
      <c r="B2424" s="125" t="s">
        <v>58450</v>
      </c>
      <c r="C2424" s="125" t="s">
        <v>59193</v>
      </c>
      <c r="D2424" s="127" t="s">
        <v>29563</v>
      </c>
      <c r="E2424" s="111" t="s">
        <v>6478</v>
      </c>
      <c r="F2424" s="126" t="s">
        <v>60365</v>
      </c>
      <c r="G2424" s="127" t="s">
        <v>60366</v>
      </c>
      <c r="H2424" s="111" t="s">
        <v>420</v>
      </c>
      <c r="I2424" s="128">
        <v>101.42999999999999</v>
      </c>
      <c r="J2424" s="42">
        <v>2899331.2</v>
      </c>
      <c r="K2424" s="34">
        <v>294079163.616</v>
      </c>
      <c r="L2424" s="24">
        <v>274327578</v>
      </c>
      <c r="M2424" s="129" t="s">
        <v>45</v>
      </c>
      <c r="N2424" s="129">
        <v>12</v>
      </c>
      <c r="O2424" s="130" t="s">
        <v>26</v>
      </c>
      <c r="P2424" s="116" t="s">
        <v>424</v>
      </c>
      <c r="Q2424" s="117" t="s">
        <v>63003</v>
      </c>
      <c r="R2424" s="117" t="s">
        <v>63002</v>
      </c>
      <c r="S2424" s="117" t="s">
        <v>57126</v>
      </c>
      <c r="T2424" s="117" t="s">
        <v>57126</v>
      </c>
      <c r="U2424" s="117" t="s">
        <v>57126</v>
      </c>
      <c r="V2424" s="114" t="s">
        <v>17</v>
      </c>
      <c r="W2424" s="118" t="s">
        <v>364</v>
      </c>
      <c r="X2424" s="115" t="str">
        <f>VLOOKUP(W2424,'Formato de datos '!$G$1:$H$240,2,0)</f>
        <v>Material Médico Quirurgico</v>
      </c>
      <c r="Y2424" s="129" t="s">
        <v>57</v>
      </c>
      <c r="Z2424" s="129"/>
      <c r="AA2424" s="131" t="s">
        <v>58450</v>
      </c>
      <c r="AB2424" s="129" t="s">
        <v>442</v>
      </c>
      <c r="AC2424" s="129"/>
      <c r="AD2424" s="130"/>
      <c r="AE2424" s="122">
        <v>2745</v>
      </c>
      <c r="AF2424" s="134"/>
    </row>
    <row r="2425" spans="1:32" s="135" customFormat="1" ht="60">
      <c r="A2425" s="133" t="s">
        <v>62915</v>
      </c>
      <c r="B2425" s="125" t="s">
        <v>58450</v>
      </c>
      <c r="C2425" s="125" t="s">
        <v>59193</v>
      </c>
      <c r="D2425" s="127" t="s">
        <v>29563</v>
      </c>
      <c r="E2425" s="111" t="s">
        <v>6478</v>
      </c>
      <c r="F2425" s="126">
        <v>40000378</v>
      </c>
      <c r="G2425" s="127" t="s">
        <v>60367</v>
      </c>
      <c r="H2425" s="111" t="s">
        <v>420</v>
      </c>
      <c r="I2425" s="128">
        <v>63186.479999999989</v>
      </c>
      <c r="J2425" s="42">
        <v>1339.4639999999999</v>
      </c>
      <c r="K2425" s="34">
        <v>84636015.246719986</v>
      </c>
      <c r="L2425" s="24">
        <v>78711494.179449588</v>
      </c>
      <c r="M2425" s="129" t="s">
        <v>45</v>
      </c>
      <c r="N2425" s="129">
        <v>12</v>
      </c>
      <c r="O2425" s="130" t="s">
        <v>26</v>
      </c>
      <c r="P2425" s="116" t="s">
        <v>424</v>
      </c>
      <c r="Q2425" s="117" t="s">
        <v>63003</v>
      </c>
      <c r="R2425" s="117" t="s">
        <v>63002</v>
      </c>
      <c r="S2425" s="117" t="s">
        <v>57126</v>
      </c>
      <c r="T2425" s="117" t="s">
        <v>57126</v>
      </c>
      <c r="U2425" s="117" t="s">
        <v>57126</v>
      </c>
      <c r="V2425" s="114" t="s">
        <v>17</v>
      </c>
      <c r="W2425" s="118" t="s">
        <v>364</v>
      </c>
      <c r="X2425" s="115" t="str">
        <f>VLOOKUP(W2425,'Formato de datos '!$G$1:$H$240,2,0)</f>
        <v>Material Médico Quirurgico</v>
      </c>
      <c r="Y2425" s="129" t="s">
        <v>57</v>
      </c>
      <c r="Z2425" s="129"/>
      <c r="AA2425" s="131" t="s">
        <v>58450</v>
      </c>
      <c r="AB2425" s="129" t="s">
        <v>442</v>
      </c>
      <c r="AC2425" s="129"/>
      <c r="AD2425" s="130"/>
      <c r="AE2425" s="122">
        <v>2746</v>
      </c>
      <c r="AF2425" s="134"/>
    </row>
    <row r="2426" spans="1:32" s="135" customFormat="1" ht="90">
      <c r="A2426" s="133" t="s">
        <v>62915</v>
      </c>
      <c r="B2426" s="125" t="s">
        <v>58450</v>
      </c>
      <c r="C2426" s="125" t="s">
        <v>59193</v>
      </c>
      <c r="D2426" s="127" t="s">
        <v>29563</v>
      </c>
      <c r="E2426" s="111" t="s">
        <v>6494</v>
      </c>
      <c r="F2426" s="126" t="s">
        <v>60368</v>
      </c>
      <c r="G2426" s="127" t="s">
        <v>60369</v>
      </c>
      <c r="H2426" s="111" t="s">
        <v>420</v>
      </c>
      <c r="I2426" s="128">
        <v>1.47</v>
      </c>
      <c r="J2426" s="42">
        <v>161969.26256</v>
      </c>
      <c r="K2426" s="34">
        <v>238094.8159632</v>
      </c>
      <c r="L2426" s="24">
        <v>221428.17884577598</v>
      </c>
      <c r="M2426" s="129" t="s">
        <v>45</v>
      </c>
      <c r="N2426" s="129">
        <v>12</v>
      </c>
      <c r="O2426" s="130" t="s">
        <v>26</v>
      </c>
      <c r="P2426" s="116" t="s">
        <v>424</v>
      </c>
      <c r="Q2426" s="117" t="s">
        <v>63003</v>
      </c>
      <c r="R2426" s="117" t="s">
        <v>63002</v>
      </c>
      <c r="S2426" s="117" t="s">
        <v>57126</v>
      </c>
      <c r="T2426" s="117" t="s">
        <v>57126</v>
      </c>
      <c r="U2426" s="117" t="s">
        <v>57126</v>
      </c>
      <c r="V2426" s="114" t="s">
        <v>17</v>
      </c>
      <c r="W2426" s="118" t="s">
        <v>364</v>
      </c>
      <c r="X2426" s="115" t="str">
        <f>VLOOKUP(W2426,'Formato de datos '!$G$1:$H$240,2,0)</f>
        <v>Material Médico Quirurgico</v>
      </c>
      <c r="Y2426" s="129" t="s">
        <v>57</v>
      </c>
      <c r="Z2426" s="129"/>
      <c r="AA2426" s="131" t="s">
        <v>58450</v>
      </c>
      <c r="AB2426" s="129" t="s">
        <v>442</v>
      </c>
      <c r="AC2426" s="129"/>
      <c r="AD2426" s="130"/>
      <c r="AE2426" s="122">
        <v>2747</v>
      </c>
      <c r="AF2426" s="134"/>
    </row>
    <row r="2427" spans="1:32" s="135" customFormat="1" ht="60">
      <c r="A2427" s="133" t="s">
        <v>62915</v>
      </c>
      <c r="B2427" s="125" t="s">
        <v>58450</v>
      </c>
      <c r="C2427" s="125" t="s">
        <v>59193</v>
      </c>
      <c r="D2427" s="127" t="s">
        <v>29563</v>
      </c>
      <c r="E2427" s="111" t="s">
        <v>6478</v>
      </c>
      <c r="F2427" s="126" t="s">
        <v>60370</v>
      </c>
      <c r="G2427" s="127" t="s">
        <v>60371</v>
      </c>
      <c r="H2427" s="111" t="s">
        <v>420</v>
      </c>
      <c r="I2427" s="128">
        <v>1.47</v>
      </c>
      <c r="J2427" s="42">
        <v>3647313.2800000003</v>
      </c>
      <c r="K2427" s="34">
        <v>5361550.5216000006</v>
      </c>
      <c r="L2427" s="24">
        <v>5010794.88</v>
      </c>
      <c r="M2427" s="129" t="s">
        <v>45</v>
      </c>
      <c r="N2427" s="129">
        <v>12</v>
      </c>
      <c r="O2427" s="130" t="s">
        <v>26</v>
      </c>
      <c r="P2427" s="116" t="s">
        <v>424</v>
      </c>
      <c r="Q2427" s="117" t="s">
        <v>63003</v>
      </c>
      <c r="R2427" s="117" t="s">
        <v>63002</v>
      </c>
      <c r="S2427" s="117" t="s">
        <v>57126</v>
      </c>
      <c r="T2427" s="117" t="s">
        <v>57126</v>
      </c>
      <c r="U2427" s="117" t="s">
        <v>57126</v>
      </c>
      <c r="V2427" s="114" t="s">
        <v>17</v>
      </c>
      <c r="W2427" s="118" t="s">
        <v>364</v>
      </c>
      <c r="X2427" s="115" t="str">
        <f>VLOOKUP(W2427,'Formato de datos '!$G$1:$H$240,2,0)</f>
        <v>Material Médico Quirurgico</v>
      </c>
      <c r="Y2427" s="129" t="s">
        <v>57</v>
      </c>
      <c r="Z2427" s="129"/>
      <c r="AA2427" s="131" t="s">
        <v>58450</v>
      </c>
      <c r="AB2427" s="129" t="s">
        <v>442</v>
      </c>
      <c r="AC2427" s="129"/>
      <c r="AD2427" s="130"/>
      <c r="AE2427" s="122">
        <v>2748</v>
      </c>
      <c r="AF2427" s="134"/>
    </row>
    <row r="2428" spans="1:32" s="135" customFormat="1" ht="60">
      <c r="A2428" s="133" t="s">
        <v>62915</v>
      </c>
      <c r="B2428" s="125" t="s">
        <v>58450</v>
      </c>
      <c r="C2428" s="125" t="s">
        <v>59193</v>
      </c>
      <c r="D2428" s="127" t="s">
        <v>29563</v>
      </c>
      <c r="E2428" s="111" t="s">
        <v>6478</v>
      </c>
      <c r="F2428" s="126" t="s">
        <v>60372</v>
      </c>
      <c r="G2428" s="127" t="s">
        <v>60373</v>
      </c>
      <c r="H2428" s="111" t="s">
        <v>420</v>
      </c>
      <c r="I2428" s="128">
        <v>555.66</v>
      </c>
      <c r="J2428" s="42">
        <v>66081.499680000008</v>
      </c>
      <c r="K2428" s="34">
        <v>36718846.112188801</v>
      </c>
      <c r="L2428" s="24">
        <v>34252660.511999995</v>
      </c>
      <c r="M2428" s="129" t="s">
        <v>45</v>
      </c>
      <c r="N2428" s="129">
        <v>12</v>
      </c>
      <c r="O2428" s="130" t="s">
        <v>26</v>
      </c>
      <c r="P2428" s="116" t="s">
        <v>424</v>
      </c>
      <c r="Q2428" s="117" t="s">
        <v>63003</v>
      </c>
      <c r="R2428" s="117" t="s">
        <v>63002</v>
      </c>
      <c r="S2428" s="117" t="s">
        <v>57126</v>
      </c>
      <c r="T2428" s="117" t="s">
        <v>57126</v>
      </c>
      <c r="U2428" s="117" t="s">
        <v>57126</v>
      </c>
      <c r="V2428" s="114" t="s">
        <v>17</v>
      </c>
      <c r="W2428" s="118" t="s">
        <v>364</v>
      </c>
      <c r="X2428" s="115" t="str">
        <f>VLOOKUP(W2428,'Formato de datos '!$G$1:$H$240,2,0)</f>
        <v>Material Médico Quirurgico</v>
      </c>
      <c r="Y2428" s="129" t="s">
        <v>57</v>
      </c>
      <c r="Z2428" s="129"/>
      <c r="AA2428" s="131" t="s">
        <v>58450</v>
      </c>
      <c r="AB2428" s="129" t="s">
        <v>442</v>
      </c>
      <c r="AC2428" s="129"/>
      <c r="AD2428" s="130"/>
      <c r="AE2428" s="122">
        <v>2749</v>
      </c>
      <c r="AF2428" s="134"/>
    </row>
    <row r="2429" spans="1:32" s="135" customFormat="1" ht="60">
      <c r="A2429" s="133" t="s">
        <v>62915</v>
      </c>
      <c r="B2429" s="125" t="s">
        <v>58450</v>
      </c>
      <c r="C2429" s="125" t="s">
        <v>59193</v>
      </c>
      <c r="D2429" s="127" t="s">
        <v>29563</v>
      </c>
      <c r="E2429" s="111" t="s">
        <v>6478</v>
      </c>
      <c r="F2429" s="126" t="s">
        <v>60374</v>
      </c>
      <c r="G2429" s="127" t="s">
        <v>60375</v>
      </c>
      <c r="H2429" s="111" t="s">
        <v>420</v>
      </c>
      <c r="I2429" s="128">
        <v>94.08</v>
      </c>
      <c r="J2429" s="42">
        <v>101829.88032</v>
      </c>
      <c r="K2429" s="34">
        <v>9580155.1405055989</v>
      </c>
      <c r="L2429" s="24">
        <v>7403531.5199999996</v>
      </c>
      <c r="M2429" s="129" t="s">
        <v>45</v>
      </c>
      <c r="N2429" s="129">
        <v>12</v>
      </c>
      <c r="O2429" s="130" t="s">
        <v>26</v>
      </c>
      <c r="P2429" s="116" t="s">
        <v>424</v>
      </c>
      <c r="Q2429" s="117" t="s">
        <v>63003</v>
      </c>
      <c r="R2429" s="117" t="s">
        <v>63002</v>
      </c>
      <c r="S2429" s="117" t="s">
        <v>57126</v>
      </c>
      <c r="T2429" s="117" t="s">
        <v>57126</v>
      </c>
      <c r="U2429" s="117" t="s">
        <v>57126</v>
      </c>
      <c r="V2429" s="114" t="s">
        <v>17</v>
      </c>
      <c r="W2429" s="118" t="s">
        <v>364</v>
      </c>
      <c r="X2429" s="115" t="str">
        <f>VLOOKUP(W2429,'Formato de datos '!$G$1:$H$240,2,0)</f>
        <v>Material Médico Quirurgico</v>
      </c>
      <c r="Y2429" s="129" t="s">
        <v>57</v>
      </c>
      <c r="Z2429" s="129"/>
      <c r="AA2429" s="131" t="s">
        <v>58450</v>
      </c>
      <c r="AB2429" s="129" t="s">
        <v>442</v>
      </c>
      <c r="AC2429" s="129"/>
      <c r="AD2429" s="130"/>
      <c r="AE2429" s="122">
        <v>2750</v>
      </c>
      <c r="AF2429" s="134"/>
    </row>
    <row r="2430" spans="1:32" s="135" customFormat="1" ht="60">
      <c r="A2430" s="133" t="s">
        <v>62915</v>
      </c>
      <c r="B2430" s="125" t="s">
        <v>58450</v>
      </c>
      <c r="C2430" s="125" t="s">
        <v>59193</v>
      </c>
      <c r="D2430" s="127" t="s">
        <v>29563</v>
      </c>
      <c r="E2430" s="111" t="s">
        <v>6478</v>
      </c>
      <c r="F2430" s="126" t="s">
        <v>60376</v>
      </c>
      <c r="G2430" s="127" t="s">
        <v>60377</v>
      </c>
      <c r="H2430" s="111" t="s">
        <v>420</v>
      </c>
      <c r="I2430" s="128">
        <v>276.36</v>
      </c>
      <c r="J2430" s="42">
        <v>94097.983840000001</v>
      </c>
      <c r="K2430" s="34">
        <v>26004918.814022403</v>
      </c>
      <c r="L2430" s="24">
        <v>24258314.262000002</v>
      </c>
      <c r="M2430" s="129" t="s">
        <v>45</v>
      </c>
      <c r="N2430" s="129">
        <v>12</v>
      </c>
      <c r="O2430" s="130" t="s">
        <v>26</v>
      </c>
      <c r="P2430" s="116" t="s">
        <v>424</v>
      </c>
      <c r="Q2430" s="117" t="s">
        <v>63003</v>
      </c>
      <c r="R2430" s="117" t="s">
        <v>63002</v>
      </c>
      <c r="S2430" s="117" t="s">
        <v>57126</v>
      </c>
      <c r="T2430" s="117" t="s">
        <v>57126</v>
      </c>
      <c r="U2430" s="117" t="s">
        <v>57126</v>
      </c>
      <c r="V2430" s="114" t="s">
        <v>17</v>
      </c>
      <c r="W2430" s="118" t="s">
        <v>364</v>
      </c>
      <c r="X2430" s="115" t="str">
        <f>VLOOKUP(W2430,'Formato de datos '!$G$1:$H$240,2,0)</f>
        <v>Material Médico Quirurgico</v>
      </c>
      <c r="Y2430" s="129" t="s">
        <v>57</v>
      </c>
      <c r="Z2430" s="129"/>
      <c r="AA2430" s="131" t="s">
        <v>58450</v>
      </c>
      <c r="AB2430" s="129" t="s">
        <v>442</v>
      </c>
      <c r="AC2430" s="129"/>
      <c r="AD2430" s="130"/>
      <c r="AE2430" s="122">
        <v>2751</v>
      </c>
      <c r="AF2430" s="134"/>
    </row>
    <row r="2431" spans="1:32" s="135" customFormat="1" ht="60">
      <c r="A2431" s="133" t="s">
        <v>62915</v>
      </c>
      <c r="B2431" s="125" t="s">
        <v>58450</v>
      </c>
      <c r="C2431" s="125" t="s">
        <v>59193</v>
      </c>
      <c r="D2431" s="127" t="s">
        <v>29563</v>
      </c>
      <c r="E2431" s="111" t="s">
        <v>6478</v>
      </c>
      <c r="F2431" s="126" t="s">
        <v>60378</v>
      </c>
      <c r="G2431" s="127" t="s">
        <v>60379</v>
      </c>
      <c r="H2431" s="111" t="s">
        <v>420</v>
      </c>
      <c r="I2431" s="128">
        <v>241.07999999999996</v>
      </c>
      <c r="J2431" s="42">
        <v>26266.144</v>
      </c>
      <c r="K2431" s="34">
        <v>6332241.9955199985</v>
      </c>
      <c r="L2431" s="24">
        <v>5888985.0558335995</v>
      </c>
      <c r="M2431" s="129" t="s">
        <v>45</v>
      </c>
      <c r="N2431" s="129">
        <v>12</v>
      </c>
      <c r="O2431" s="130" t="s">
        <v>26</v>
      </c>
      <c r="P2431" s="116" t="s">
        <v>424</v>
      </c>
      <c r="Q2431" s="117" t="s">
        <v>63003</v>
      </c>
      <c r="R2431" s="117" t="s">
        <v>63002</v>
      </c>
      <c r="S2431" s="117" t="s">
        <v>57126</v>
      </c>
      <c r="T2431" s="117" t="s">
        <v>57126</v>
      </c>
      <c r="U2431" s="117" t="s">
        <v>57126</v>
      </c>
      <c r="V2431" s="114" t="s">
        <v>17</v>
      </c>
      <c r="W2431" s="118" t="s">
        <v>364</v>
      </c>
      <c r="X2431" s="115" t="str">
        <f>VLOOKUP(W2431,'Formato de datos '!$G$1:$H$240,2,0)</f>
        <v>Material Médico Quirurgico</v>
      </c>
      <c r="Y2431" s="129" t="s">
        <v>57</v>
      </c>
      <c r="Z2431" s="129"/>
      <c r="AA2431" s="131" t="s">
        <v>58450</v>
      </c>
      <c r="AB2431" s="129" t="s">
        <v>442</v>
      </c>
      <c r="AC2431" s="129"/>
      <c r="AD2431" s="130"/>
      <c r="AE2431" s="122">
        <v>2752</v>
      </c>
      <c r="AF2431" s="134"/>
    </row>
    <row r="2432" spans="1:32" s="135" customFormat="1" ht="60">
      <c r="A2432" s="133" t="s">
        <v>62915</v>
      </c>
      <c r="B2432" s="125" t="s">
        <v>58450</v>
      </c>
      <c r="C2432" s="125" t="s">
        <v>59193</v>
      </c>
      <c r="D2432" s="127" t="s">
        <v>29563</v>
      </c>
      <c r="E2432" s="111" t="s">
        <v>6478</v>
      </c>
      <c r="F2432" s="126" t="s">
        <v>60380</v>
      </c>
      <c r="G2432" s="127" t="s">
        <v>60381</v>
      </c>
      <c r="H2432" s="111" t="s">
        <v>420</v>
      </c>
      <c r="I2432" s="128">
        <v>2.94</v>
      </c>
      <c r="J2432" s="42">
        <v>350157.5</v>
      </c>
      <c r="K2432" s="34">
        <v>1029463.0499999999</v>
      </c>
      <c r="L2432" s="24">
        <v>962115</v>
      </c>
      <c r="M2432" s="129" t="s">
        <v>45</v>
      </c>
      <c r="N2432" s="129">
        <v>12</v>
      </c>
      <c r="O2432" s="130" t="s">
        <v>26</v>
      </c>
      <c r="P2432" s="116" t="s">
        <v>424</v>
      </c>
      <c r="Q2432" s="117" t="s">
        <v>63003</v>
      </c>
      <c r="R2432" s="117" t="s">
        <v>63002</v>
      </c>
      <c r="S2432" s="117" t="s">
        <v>57126</v>
      </c>
      <c r="T2432" s="117" t="s">
        <v>57126</v>
      </c>
      <c r="U2432" s="117" t="s">
        <v>57126</v>
      </c>
      <c r="V2432" s="114" t="s">
        <v>17</v>
      </c>
      <c r="W2432" s="118" t="s">
        <v>364</v>
      </c>
      <c r="X2432" s="115" t="str">
        <f>VLOOKUP(W2432,'Formato de datos '!$G$1:$H$240,2,0)</f>
        <v>Material Médico Quirurgico</v>
      </c>
      <c r="Y2432" s="129" t="s">
        <v>57</v>
      </c>
      <c r="Z2432" s="129"/>
      <c r="AA2432" s="131" t="s">
        <v>58450</v>
      </c>
      <c r="AB2432" s="129" t="s">
        <v>442</v>
      </c>
      <c r="AC2432" s="129"/>
      <c r="AD2432" s="130"/>
      <c r="AE2432" s="122">
        <v>2753</v>
      </c>
      <c r="AF2432" s="134"/>
    </row>
    <row r="2433" spans="1:32" s="135" customFormat="1" ht="60">
      <c r="A2433" s="133" t="s">
        <v>62915</v>
      </c>
      <c r="B2433" s="125" t="s">
        <v>58450</v>
      </c>
      <c r="C2433" s="125" t="s">
        <v>59193</v>
      </c>
      <c r="D2433" s="127" t="s">
        <v>29563</v>
      </c>
      <c r="E2433" s="111" t="s">
        <v>6478</v>
      </c>
      <c r="F2433" s="126" t="s">
        <v>60382</v>
      </c>
      <c r="G2433" s="127" t="s">
        <v>60383</v>
      </c>
      <c r="H2433" s="111" t="s">
        <v>420</v>
      </c>
      <c r="I2433" s="128">
        <v>42.629999999999995</v>
      </c>
      <c r="J2433" s="42">
        <v>5431.8454400000001</v>
      </c>
      <c r="K2433" s="34">
        <v>231559.57110719997</v>
      </c>
      <c r="L2433" s="24">
        <v>215350.40112969597</v>
      </c>
      <c r="M2433" s="129" t="s">
        <v>45</v>
      </c>
      <c r="N2433" s="129">
        <v>12</v>
      </c>
      <c r="O2433" s="130" t="s">
        <v>26</v>
      </c>
      <c r="P2433" s="116" t="s">
        <v>424</v>
      </c>
      <c r="Q2433" s="117" t="s">
        <v>63003</v>
      </c>
      <c r="R2433" s="117" t="s">
        <v>63002</v>
      </c>
      <c r="S2433" s="117" t="s">
        <v>57126</v>
      </c>
      <c r="T2433" s="117" t="s">
        <v>57126</v>
      </c>
      <c r="U2433" s="117" t="s">
        <v>57126</v>
      </c>
      <c r="V2433" s="114" t="s">
        <v>17</v>
      </c>
      <c r="W2433" s="118" t="s">
        <v>364</v>
      </c>
      <c r="X2433" s="115" t="str">
        <f>VLOOKUP(W2433,'Formato de datos '!$G$1:$H$240,2,0)</f>
        <v>Material Médico Quirurgico</v>
      </c>
      <c r="Y2433" s="129" t="s">
        <v>57</v>
      </c>
      <c r="Z2433" s="129"/>
      <c r="AA2433" s="131" t="s">
        <v>58450</v>
      </c>
      <c r="AB2433" s="129" t="s">
        <v>442</v>
      </c>
      <c r="AC2433" s="129"/>
      <c r="AD2433" s="130"/>
      <c r="AE2433" s="122">
        <v>2754</v>
      </c>
      <c r="AF2433" s="134"/>
    </row>
    <row r="2434" spans="1:32" s="135" customFormat="1" ht="60">
      <c r="A2434" s="133" t="s">
        <v>62915</v>
      </c>
      <c r="B2434" s="125" t="s">
        <v>58450</v>
      </c>
      <c r="C2434" s="125" t="s">
        <v>59193</v>
      </c>
      <c r="D2434" s="127" t="s">
        <v>29563</v>
      </c>
      <c r="E2434" s="111" t="s">
        <v>6478</v>
      </c>
      <c r="F2434" s="126" t="s">
        <v>60384</v>
      </c>
      <c r="G2434" s="127" t="s">
        <v>60385</v>
      </c>
      <c r="H2434" s="111" t="s">
        <v>420</v>
      </c>
      <c r="I2434" s="128">
        <v>213.14999999999998</v>
      </c>
      <c r="J2434" s="42">
        <v>7689.7990399999999</v>
      </c>
      <c r="K2434" s="34">
        <v>1639080.6653759999</v>
      </c>
      <c r="L2434" s="24">
        <v>1524345.0187996798</v>
      </c>
      <c r="M2434" s="129" t="s">
        <v>45</v>
      </c>
      <c r="N2434" s="129">
        <v>12</v>
      </c>
      <c r="O2434" s="130" t="s">
        <v>26</v>
      </c>
      <c r="P2434" s="116" t="s">
        <v>424</v>
      </c>
      <c r="Q2434" s="117" t="s">
        <v>63003</v>
      </c>
      <c r="R2434" s="117" t="s">
        <v>63002</v>
      </c>
      <c r="S2434" s="117" t="s">
        <v>57126</v>
      </c>
      <c r="T2434" s="117" t="s">
        <v>57126</v>
      </c>
      <c r="U2434" s="117" t="s">
        <v>57126</v>
      </c>
      <c r="V2434" s="114" t="s">
        <v>17</v>
      </c>
      <c r="W2434" s="118" t="s">
        <v>364</v>
      </c>
      <c r="X2434" s="115" t="str">
        <f>VLOOKUP(W2434,'Formato de datos '!$G$1:$H$240,2,0)</f>
        <v>Material Médico Quirurgico</v>
      </c>
      <c r="Y2434" s="129" t="s">
        <v>57</v>
      </c>
      <c r="Z2434" s="129"/>
      <c r="AA2434" s="131" t="s">
        <v>58450</v>
      </c>
      <c r="AB2434" s="129" t="s">
        <v>442</v>
      </c>
      <c r="AC2434" s="129"/>
      <c r="AD2434" s="130"/>
      <c r="AE2434" s="122">
        <v>2755</v>
      </c>
      <c r="AF2434" s="134"/>
    </row>
    <row r="2435" spans="1:32" s="135" customFormat="1" ht="60">
      <c r="A2435" s="133" t="s">
        <v>62915</v>
      </c>
      <c r="B2435" s="125" t="s">
        <v>58450</v>
      </c>
      <c r="C2435" s="125" t="s">
        <v>59193</v>
      </c>
      <c r="D2435" s="127" t="s">
        <v>29563</v>
      </c>
      <c r="E2435" s="111" t="s">
        <v>6478</v>
      </c>
      <c r="F2435" s="126" t="s">
        <v>60386</v>
      </c>
      <c r="G2435" s="127" t="s">
        <v>60387</v>
      </c>
      <c r="H2435" s="111" t="s">
        <v>420</v>
      </c>
      <c r="I2435" s="128">
        <v>739.41</v>
      </c>
      <c r="J2435" s="42">
        <v>7689.7990399999999</v>
      </c>
      <c r="K2435" s="34">
        <v>5685914.3081663996</v>
      </c>
      <c r="L2435" s="24">
        <v>5287900.3065947518</v>
      </c>
      <c r="M2435" s="129" t="s">
        <v>45</v>
      </c>
      <c r="N2435" s="129">
        <v>12</v>
      </c>
      <c r="O2435" s="130" t="s">
        <v>26</v>
      </c>
      <c r="P2435" s="116" t="s">
        <v>424</v>
      </c>
      <c r="Q2435" s="117" t="s">
        <v>63003</v>
      </c>
      <c r="R2435" s="117" t="s">
        <v>63002</v>
      </c>
      <c r="S2435" s="117" t="s">
        <v>57126</v>
      </c>
      <c r="T2435" s="117" t="s">
        <v>57126</v>
      </c>
      <c r="U2435" s="117" t="s">
        <v>57126</v>
      </c>
      <c r="V2435" s="114" t="s">
        <v>17</v>
      </c>
      <c r="W2435" s="118" t="s">
        <v>364</v>
      </c>
      <c r="X2435" s="115" t="str">
        <f>VLOOKUP(W2435,'Formato de datos '!$G$1:$H$240,2,0)</f>
        <v>Material Médico Quirurgico</v>
      </c>
      <c r="Y2435" s="129" t="s">
        <v>57</v>
      </c>
      <c r="Z2435" s="129"/>
      <c r="AA2435" s="131" t="s">
        <v>58450</v>
      </c>
      <c r="AB2435" s="129" t="s">
        <v>442</v>
      </c>
      <c r="AC2435" s="129"/>
      <c r="AD2435" s="130"/>
      <c r="AE2435" s="122">
        <v>2756</v>
      </c>
      <c r="AF2435" s="134"/>
    </row>
    <row r="2436" spans="1:32" s="135" customFormat="1" ht="60">
      <c r="A2436" s="133" t="s">
        <v>62915</v>
      </c>
      <c r="B2436" s="125" t="s">
        <v>58450</v>
      </c>
      <c r="C2436" s="125" t="s">
        <v>59193</v>
      </c>
      <c r="D2436" s="127" t="s">
        <v>29563</v>
      </c>
      <c r="E2436" s="111" t="s">
        <v>6478</v>
      </c>
      <c r="F2436" s="126" t="s">
        <v>60388</v>
      </c>
      <c r="G2436" s="127" t="s">
        <v>60389</v>
      </c>
      <c r="H2436" s="111" t="s">
        <v>420</v>
      </c>
      <c r="I2436" s="128">
        <v>1078.98</v>
      </c>
      <c r="J2436" s="42">
        <v>7689.7990399999999</v>
      </c>
      <c r="K2436" s="34">
        <v>8297139.3681792002</v>
      </c>
      <c r="L2436" s="24">
        <v>7716339.6124066552</v>
      </c>
      <c r="M2436" s="129" t="s">
        <v>45</v>
      </c>
      <c r="N2436" s="129">
        <v>12</v>
      </c>
      <c r="O2436" s="130" t="s">
        <v>26</v>
      </c>
      <c r="P2436" s="116" t="s">
        <v>424</v>
      </c>
      <c r="Q2436" s="117" t="s">
        <v>63003</v>
      </c>
      <c r="R2436" s="117" t="s">
        <v>63002</v>
      </c>
      <c r="S2436" s="117" t="s">
        <v>57126</v>
      </c>
      <c r="T2436" s="117" t="s">
        <v>57126</v>
      </c>
      <c r="U2436" s="117" t="s">
        <v>57126</v>
      </c>
      <c r="V2436" s="114" t="s">
        <v>17</v>
      </c>
      <c r="W2436" s="118" t="s">
        <v>364</v>
      </c>
      <c r="X2436" s="115" t="str">
        <f>VLOOKUP(W2436,'Formato de datos '!$G$1:$H$240,2,0)</f>
        <v>Material Médico Quirurgico</v>
      </c>
      <c r="Y2436" s="129" t="s">
        <v>57</v>
      </c>
      <c r="Z2436" s="129"/>
      <c r="AA2436" s="131" t="s">
        <v>58450</v>
      </c>
      <c r="AB2436" s="129" t="s">
        <v>442</v>
      </c>
      <c r="AC2436" s="129"/>
      <c r="AD2436" s="130"/>
      <c r="AE2436" s="122">
        <v>2757</v>
      </c>
      <c r="AF2436" s="134"/>
    </row>
    <row r="2437" spans="1:32" s="135" customFormat="1" ht="105">
      <c r="A2437" s="133" t="s">
        <v>62915</v>
      </c>
      <c r="B2437" s="125" t="s">
        <v>58450</v>
      </c>
      <c r="C2437" s="125" t="s">
        <v>59193</v>
      </c>
      <c r="D2437" s="127" t="s">
        <v>29563</v>
      </c>
      <c r="E2437" s="111" t="s">
        <v>6478</v>
      </c>
      <c r="F2437" s="126" t="s">
        <v>60390</v>
      </c>
      <c r="G2437" s="127" t="s">
        <v>60391</v>
      </c>
      <c r="H2437" s="111" t="s">
        <v>420</v>
      </c>
      <c r="I2437" s="128">
        <v>133.76999999999998</v>
      </c>
      <c r="J2437" s="42">
        <v>29404.423999999999</v>
      </c>
      <c r="K2437" s="34">
        <v>3933429.7984799994</v>
      </c>
      <c r="L2437" s="24">
        <v>3658089.7125863996</v>
      </c>
      <c r="M2437" s="129" t="s">
        <v>45</v>
      </c>
      <c r="N2437" s="129">
        <v>12</v>
      </c>
      <c r="O2437" s="130" t="s">
        <v>26</v>
      </c>
      <c r="P2437" s="116" t="s">
        <v>424</v>
      </c>
      <c r="Q2437" s="117" t="s">
        <v>63003</v>
      </c>
      <c r="R2437" s="117" t="s">
        <v>63002</v>
      </c>
      <c r="S2437" s="117" t="s">
        <v>57126</v>
      </c>
      <c r="T2437" s="117" t="s">
        <v>57126</v>
      </c>
      <c r="U2437" s="117" t="s">
        <v>57126</v>
      </c>
      <c r="V2437" s="114" t="s">
        <v>17</v>
      </c>
      <c r="W2437" s="118" t="s">
        <v>364</v>
      </c>
      <c r="X2437" s="115" t="str">
        <f>VLOOKUP(W2437,'Formato de datos '!$G$1:$H$240,2,0)</f>
        <v>Material Médico Quirurgico</v>
      </c>
      <c r="Y2437" s="129" t="s">
        <v>57</v>
      </c>
      <c r="Z2437" s="129"/>
      <c r="AA2437" s="131" t="s">
        <v>58450</v>
      </c>
      <c r="AB2437" s="129" t="s">
        <v>442</v>
      </c>
      <c r="AC2437" s="129"/>
      <c r="AD2437" s="130"/>
      <c r="AE2437" s="122">
        <v>2758</v>
      </c>
      <c r="AF2437" s="134"/>
    </row>
    <row r="2438" spans="1:32" s="135" customFormat="1" ht="75">
      <c r="A2438" s="133" t="s">
        <v>62915</v>
      </c>
      <c r="B2438" s="125" t="s">
        <v>58450</v>
      </c>
      <c r="C2438" s="125" t="s">
        <v>59193</v>
      </c>
      <c r="D2438" s="127" t="s">
        <v>29563</v>
      </c>
      <c r="E2438" s="111" t="s">
        <v>6478</v>
      </c>
      <c r="F2438" s="126" t="s">
        <v>60392</v>
      </c>
      <c r="G2438" s="127" t="s">
        <v>60393</v>
      </c>
      <c r="H2438" s="111" t="s">
        <v>420</v>
      </c>
      <c r="I2438" s="128">
        <v>242.54999999999998</v>
      </c>
      <c r="J2438" s="42">
        <v>29404.423999999999</v>
      </c>
      <c r="K2438" s="34">
        <v>7132043.0411999989</v>
      </c>
      <c r="L2438" s="24">
        <v>6632800.0283159995</v>
      </c>
      <c r="M2438" s="129" t="s">
        <v>45</v>
      </c>
      <c r="N2438" s="129">
        <v>12</v>
      </c>
      <c r="O2438" s="130" t="s">
        <v>26</v>
      </c>
      <c r="P2438" s="116" t="s">
        <v>424</v>
      </c>
      <c r="Q2438" s="117" t="s">
        <v>63003</v>
      </c>
      <c r="R2438" s="117" t="s">
        <v>63002</v>
      </c>
      <c r="S2438" s="117" t="s">
        <v>57126</v>
      </c>
      <c r="T2438" s="117" t="s">
        <v>57126</v>
      </c>
      <c r="U2438" s="117" t="s">
        <v>57126</v>
      </c>
      <c r="V2438" s="114" t="s">
        <v>17</v>
      </c>
      <c r="W2438" s="118" t="s">
        <v>364</v>
      </c>
      <c r="X2438" s="115" t="str">
        <f>VLOOKUP(W2438,'Formato de datos '!$G$1:$H$240,2,0)</f>
        <v>Material Médico Quirurgico</v>
      </c>
      <c r="Y2438" s="129" t="s">
        <v>57</v>
      </c>
      <c r="Z2438" s="129"/>
      <c r="AA2438" s="131" t="s">
        <v>58450</v>
      </c>
      <c r="AB2438" s="129" t="s">
        <v>442</v>
      </c>
      <c r="AC2438" s="129"/>
      <c r="AD2438" s="130"/>
      <c r="AE2438" s="122">
        <v>2759</v>
      </c>
      <c r="AF2438" s="134"/>
    </row>
    <row r="2439" spans="1:32" s="135" customFormat="1" ht="60">
      <c r="A2439" s="133" t="s">
        <v>62915</v>
      </c>
      <c r="B2439" s="125" t="s">
        <v>58450</v>
      </c>
      <c r="C2439" s="125" t="s">
        <v>59193</v>
      </c>
      <c r="D2439" s="127" t="s">
        <v>29563</v>
      </c>
      <c r="E2439" s="111" t="s">
        <v>6478</v>
      </c>
      <c r="F2439" s="126" t="s">
        <v>60394</v>
      </c>
      <c r="G2439" s="127" t="s">
        <v>60395</v>
      </c>
      <c r="H2439" s="111" t="s">
        <v>420</v>
      </c>
      <c r="I2439" s="128">
        <v>485.09999999999997</v>
      </c>
      <c r="J2439" s="42">
        <v>4935.60592</v>
      </c>
      <c r="K2439" s="34">
        <v>2394262.4317919998</v>
      </c>
      <c r="L2439" s="24">
        <v>2233454.9737499999</v>
      </c>
      <c r="M2439" s="129" t="s">
        <v>45</v>
      </c>
      <c r="N2439" s="129">
        <v>12</v>
      </c>
      <c r="O2439" s="130" t="s">
        <v>26</v>
      </c>
      <c r="P2439" s="116" t="s">
        <v>424</v>
      </c>
      <c r="Q2439" s="117" t="s">
        <v>63003</v>
      </c>
      <c r="R2439" s="117" t="s">
        <v>63002</v>
      </c>
      <c r="S2439" s="117" t="s">
        <v>57126</v>
      </c>
      <c r="T2439" s="117" t="s">
        <v>57126</v>
      </c>
      <c r="U2439" s="117" t="s">
        <v>57126</v>
      </c>
      <c r="V2439" s="114" t="s">
        <v>17</v>
      </c>
      <c r="W2439" s="118" t="s">
        <v>364</v>
      </c>
      <c r="X2439" s="115" t="str">
        <f>VLOOKUP(W2439,'Formato de datos '!$G$1:$H$240,2,0)</f>
        <v>Material Médico Quirurgico</v>
      </c>
      <c r="Y2439" s="129" t="s">
        <v>57</v>
      </c>
      <c r="Z2439" s="129"/>
      <c r="AA2439" s="131" t="s">
        <v>58450</v>
      </c>
      <c r="AB2439" s="129" t="s">
        <v>442</v>
      </c>
      <c r="AC2439" s="129"/>
      <c r="AD2439" s="130"/>
      <c r="AE2439" s="122">
        <v>2760</v>
      </c>
      <c r="AF2439" s="134"/>
    </row>
    <row r="2440" spans="1:32" s="135" customFormat="1" ht="60">
      <c r="A2440" s="133" t="s">
        <v>62915</v>
      </c>
      <c r="B2440" s="125" t="s">
        <v>58450</v>
      </c>
      <c r="C2440" s="125" t="s">
        <v>59193</v>
      </c>
      <c r="D2440" s="127" t="s">
        <v>29563</v>
      </c>
      <c r="E2440" s="111" t="s">
        <v>6478</v>
      </c>
      <c r="F2440" s="126" t="s">
        <v>60396</v>
      </c>
      <c r="G2440" s="127" t="s">
        <v>60397</v>
      </c>
      <c r="H2440" s="111" t="s">
        <v>420</v>
      </c>
      <c r="I2440" s="128">
        <v>17.639999999999997</v>
      </c>
      <c r="J2440" s="42">
        <v>198629.75440000001</v>
      </c>
      <c r="K2440" s="34">
        <v>3503828.8676159997</v>
      </c>
      <c r="L2440" s="24">
        <v>3268497.9599999995</v>
      </c>
      <c r="M2440" s="129" t="s">
        <v>45</v>
      </c>
      <c r="N2440" s="129">
        <v>12</v>
      </c>
      <c r="O2440" s="130" t="s">
        <v>26</v>
      </c>
      <c r="P2440" s="116" t="s">
        <v>424</v>
      </c>
      <c r="Q2440" s="117" t="s">
        <v>63003</v>
      </c>
      <c r="R2440" s="117" t="s">
        <v>63002</v>
      </c>
      <c r="S2440" s="117" t="s">
        <v>57126</v>
      </c>
      <c r="T2440" s="117" t="s">
        <v>57126</v>
      </c>
      <c r="U2440" s="117" t="s">
        <v>57126</v>
      </c>
      <c r="V2440" s="114" t="s">
        <v>17</v>
      </c>
      <c r="W2440" s="118" t="s">
        <v>364</v>
      </c>
      <c r="X2440" s="115" t="str">
        <f>VLOOKUP(W2440,'Formato de datos '!$G$1:$H$240,2,0)</f>
        <v>Material Médico Quirurgico</v>
      </c>
      <c r="Y2440" s="129" t="s">
        <v>57</v>
      </c>
      <c r="Z2440" s="129"/>
      <c r="AA2440" s="131" t="s">
        <v>58450</v>
      </c>
      <c r="AB2440" s="129" t="s">
        <v>442</v>
      </c>
      <c r="AC2440" s="129"/>
      <c r="AD2440" s="130"/>
      <c r="AE2440" s="122">
        <v>2761</v>
      </c>
      <c r="AF2440" s="134"/>
    </row>
    <row r="2441" spans="1:32" s="135" customFormat="1" ht="60">
      <c r="A2441" s="133" t="s">
        <v>62915</v>
      </c>
      <c r="B2441" s="125" t="s">
        <v>58450</v>
      </c>
      <c r="C2441" s="125" t="s">
        <v>59193</v>
      </c>
      <c r="D2441" s="127" t="s">
        <v>29563</v>
      </c>
      <c r="E2441" s="111" t="s">
        <v>6478</v>
      </c>
      <c r="F2441" s="126" t="s">
        <v>60398</v>
      </c>
      <c r="G2441" s="127" t="s">
        <v>60399</v>
      </c>
      <c r="H2441" s="111" t="s">
        <v>420</v>
      </c>
      <c r="I2441" s="128">
        <v>13.229999999999999</v>
      </c>
      <c r="J2441" s="42">
        <v>198629.75440000001</v>
      </c>
      <c r="K2441" s="34">
        <v>2627871.6507119997</v>
      </c>
      <c r="L2441" s="24">
        <v>2451373.4699999997</v>
      </c>
      <c r="M2441" s="129" t="s">
        <v>45</v>
      </c>
      <c r="N2441" s="129">
        <v>12</v>
      </c>
      <c r="O2441" s="130" t="s">
        <v>26</v>
      </c>
      <c r="P2441" s="116" t="s">
        <v>424</v>
      </c>
      <c r="Q2441" s="117" t="s">
        <v>63003</v>
      </c>
      <c r="R2441" s="117" t="s">
        <v>63002</v>
      </c>
      <c r="S2441" s="117" t="s">
        <v>57126</v>
      </c>
      <c r="T2441" s="117" t="s">
        <v>57126</v>
      </c>
      <c r="U2441" s="117" t="s">
        <v>57126</v>
      </c>
      <c r="V2441" s="114" t="s">
        <v>17</v>
      </c>
      <c r="W2441" s="118" t="s">
        <v>364</v>
      </c>
      <c r="X2441" s="115" t="str">
        <f>VLOOKUP(W2441,'Formato de datos '!$G$1:$H$240,2,0)</f>
        <v>Material Médico Quirurgico</v>
      </c>
      <c r="Y2441" s="129" t="s">
        <v>57</v>
      </c>
      <c r="Z2441" s="129"/>
      <c r="AA2441" s="131" t="s">
        <v>58450</v>
      </c>
      <c r="AB2441" s="129" t="s">
        <v>442</v>
      </c>
      <c r="AC2441" s="129"/>
      <c r="AD2441" s="130"/>
      <c r="AE2441" s="122">
        <v>2762</v>
      </c>
      <c r="AF2441" s="134"/>
    </row>
    <row r="2442" spans="1:32" s="135" customFormat="1" ht="60">
      <c r="A2442" s="133" t="s">
        <v>62915</v>
      </c>
      <c r="B2442" s="125" t="s">
        <v>58450</v>
      </c>
      <c r="C2442" s="125" t="s">
        <v>59193</v>
      </c>
      <c r="D2442" s="127" t="s">
        <v>29563</v>
      </c>
      <c r="E2442" s="111" t="s">
        <v>6478</v>
      </c>
      <c r="F2442" s="126" t="s">
        <v>60400</v>
      </c>
      <c r="G2442" s="127" t="s">
        <v>60401</v>
      </c>
      <c r="H2442" s="111" t="s">
        <v>420</v>
      </c>
      <c r="I2442" s="128">
        <v>213.14999999999998</v>
      </c>
      <c r="J2442" s="42">
        <v>198629.75440000001</v>
      </c>
      <c r="K2442" s="34">
        <v>42337932.150359996</v>
      </c>
      <c r="L2442" s="24">
        <v>39494341.214999996</v>
      </c>
      <c r="M2442" s="129" t="s">
        <v>45</v>
      </c>
      <c r="N2442" s="129">
        <v>12</v>
      </c>
      <c r="O2442" s="130" t="s">
        <v>26</v>
      </c>
      <c r="P2442" s="116" t="s">
        <v>424</v>
      </c>
      <c r="Q2442" s="117" t="s">
        <v>63003</v>
      </c>
      <c r="R2442" s="117" t="s">
        <v>63002</v>
      </c>
      <c r="S2442" s="117" t="s">
        <v>57126</v>
      </c>
      <c r="T2442" s="117" t="s">
        <v>57126</v>
      </c>
      <c r="U2442" s="117" t="s">
        <v>57126</v>
      </c>
      <c r="V2442" s="114" t="s">
        <v>17</v>
      </c>
      <c r="W2442" s="118" t="s">
        <v>364</v>
      </c>
      <c r="X2442" s="115" t="str">
        <f>VLOOKUP(W2442,'Formato de datos '!$G$1:$H$240,2,0)</f>
        <v>Material Médico Quirurgico</v>
      </c>
      <c r="Y2442" s="129" t="s">
        <v>57</v>
      </c>
      <c r="Z2442" s="129"/>
      <c r="AA2442" s="131" t="s">
        <v>58450</v>
      </c>
      <c r="AB2442" s="129" t="s">
        <v>442</v>
      </c>
      <c r="AC2442" s="129"/>
      <c r="AD2442" s="130"/>
      <c r="AE2442" s="122">
        <v>2763</v>
      </c>
      <c r="AF2442" s="134"/>
    </row>
    <row r="2443" spans="1:32" s="135" customFormat="1" ht="60">
      <c r="A2443" s="133" t="s">
        <v>62915</v>
      </c>
      <c r="B2443" s="125" t="s">
        <v>58450</v>
      </c>
      <c r="C2443" s="125" t="s">
        <v>59193</v>
      </c>
      <c r="D2443" s="127" t="s">
        <v>29563</v>
      </c>
      <c r="E2443" s="111" t="s">
        <v>6478</v>
      </c>
      <c r="F2443" s="126" t="s">
        <v>60402</v>
      </c>
      <c r="G2443" s="127" t="s">
        <v>60403</v>
      </c>
      <c r="H2443" s="111" t="s">
        <v>420</v>
      </c>
      <c r="I2443" s="128">
        <v>139.64999999999998</v>
      </c>
      <c r="J2443" s="42">
        <v>198629.75440000001</v>
      </c>
      <c r="K2443" s="34">
        <v>27738645.201959997</v>
      </c>
      <c r="L2443" s="24">
        <v>25875608.849999994</v>
      </c>
      <c r="M2443" s="129" t="s">
        <v>45</v>
      </c>
      <c r="N2443" s="129">
        <v>12</v>
      </c>
      <c r="O2443" s="130" t="s">
        <v>26</v>
      </c>
      <c r="P2443" s="116" t="s">
        <v>424</v>
      </c>
      <c r="Q2443" s="117" t="s">
        <v>63003</v>
      </c>
      <c r="R2443" s="117" t="s">
        <v>63002</v>
      </c>
      <c r="S2443" s="117" t="s">
        <v>57126</v>
      </c>
      <c r="T2443" s="117" t="s">
        <v>57126</v>
      </c>
      <c r="U2443" s="117" t="s">
        <v>57126</v>
      </c>
      <c r="V2443" s="114" t="s">
        <v>17</v>
      </c>
      <c r="W2443" s="118" t="s">
        <v>364</v>
      </c>
      <c r="X2443" s="115" t="str">
        <f>VLOOKUP(W2443,'Formato de datos '!$G$1:$H$240,2,0)</f>
        <v>Material Médico Quirurgico</v>
      </c>
      <c r="Y2443" s="129" t="s">
        <v>57</v>
      </c>
      <c r="Z2443" s="129"/>
      <c r="AA2443" s="131" t="s">
        <v>58450</v>
      </c>
      <c r="AB2443" s="129" t="s">
        <v>442</v>
      </c>
      <c r="AC2443" s="129"/>
      <c r="AD2443" s="130"/>
      <c r="AE2443" s="122">
        <v>2764</v>
      </c>
      <c r="AF2443" s="134"/>
    </row>
    <row r="2444" spans="1:32" s="135" customFormat="1" ht="60">
      <c r="A2444" s="133" t="s">
        <v>62915</v>
      </c>
      <c r="B2444" s="125" t="s">
        <v>58450</v>
      </c>
      <c r="C2444" s="125" t="s">
        <v>59193</v>
      </c>
      <c r="D2444" s="127" t="s">
        <v>29563</v>
      </c>
      <c r="E2444" s="111" t="s">
        <v>6478</v>
      </c>
      <c r="F2444" s="126" t="s">
        <v>60404</v>
      </c>
      <c r="G2444" s="127" t="s">
        <v>60405</v>
      </c>
      <c r="H2444" s="111" t="s">
        <v>420</v>
      </c>
      <c r="I2444" s="128">
        <v>185.22</v>
      </c>
      <c r="J2444" s="42">
        <v>198629.75440000001</v>
      </c>
      <c r="K2444" s="34">
        <v>36790203.109967999</v>
      </c>
      <c r="L2444" s="24">
        <v>34319221.1712</v>
      </c>
      <c r="M2444" s="129" t="s">
        <v>45</v>
      </c>
      <c r="N2444" s="129">
        <v>12</v>
      </c>
      <c r="O2444" s="130" t="s">
        <v>26</v>
      </c>
      <c r="P2444" s="116" t="s">
        <v>424</v>
      </c>
      <c r="Q2444" s="117" t="s">
        <v>63003</v>
      </c>
      <c r="R2444" s="117" t="s">
        <v>63002</v>
      </c>
      <c r="S2444" s="117" t="s">
        <v>57126</v>
      </c>
      <c r="T2444" s="117" t="s">
        <v>57126</v>
      </c>
      <c r="U2444" s="117" t="s">
        <v>57126</v>
      </c>
      <c r="V2444" s="114" t="s">
        <v>17</v>
      </c>
      <c r="W2444" s="118" t="s">
        <v>364</v>
      </c>
      <c r="X2444" s="115" t="str">
        <f>VLOOKUP(W2444,'Formato de datos '!$G$1:$H$240,2,0)</f>
        <v>Material Médico Quirurgico</v>
      </c>
      <c r="Y2444" s="129" t="s">
        <v>57</v>
      </c>
      <c r="Z2444" s="129"/>
      <c r="AA2444" s="131" t="s">
        <v>58450</v>
      </c>
      <c r="AB2444" s="129" t="s">
        <v>442</v>
      </c>
      <c r="AC2444" s="129"/>
      <c r="AD2444" s="130"/>
      <c r="AE2444" s="122">
        <v>2765</v>
      </c>
      <c r="AF2444" s="134"/>
    </row>
    <row r="2445" spans="1:32" s="135" customFormat="1" ht="60">
      <c r="A2445" s="133" t="s">
        <v>62915</v>
      </c>
      <c r="B2445" s="125" t="s">
        <v>58450</v>
      </c>
      <c r="C2445" s="125" t="s">
        <v>59193</v>
      </c>
      <c r="D2445" s="127" t="s">
        <v>29563</v>
      </c>
      <c r="E2445" s="111" t="s">
        <v>6478</v>
      </c>
      <c r="F2445" s="126" t="s">
        <v>60406</v>
      </c>
      <c r="G2445" s="127" t="s">
        <v>60407</v>
      </c>
      <c r="H2445" s="111" t="s">
        <v>420</v>
      </c>
      <c r="I2445" s="128">
        <v>282.23999999999995</v>
      </c>
      <c r="J2445" s="42">
        <v>198629.75440000001</v>
      </c>
      <c r="K2445" s="34">
        <v>56061261.881855994</v>
      </c>
      <c r="L2445" s="24">
        <v>52295956.070399992</v>
      </c>
      <c r="M2445" s="129" t="s">
        <v>45</v>
      </c>
      <c r="N2445" s="129">
        <v>12</v>
      </c>
      <c r="O2445" s="130" t="s">
        <v>26</v>
      </c>
      <c r="P2445" s="116" t="s">
        <v>424</v>
      </c>
      <c r="Q2445" s="117" t="s">
        <v>63003</v>
      </c>
      <c r="R2445" s="117" t="s">
        <v>63002</v>
      </c>
      <c r="S2445" s="117" t="s">
        <v>57126</v>
      </c>
      <c r="T2445" s="117" t="s">
        <v>57126</v>
      </c>
      <c r="U2445" s="117" t="s">
        <v>57126</v>
      </c>
      <c r="V2445" s="114" t="s">
        <v>17</v>
      </c>
      <c r="W2445" s="118" t="s">
        <v>364</v>
      </c>
      <c r="X2445" s="115" t="str">
        <f>VLOOKUP(W2445,'Formato de datos '!$G$1:$H$240,2,0)</f>
        <v>Material Médico Quirurgico</v>
      </c>
      <c r="Y2445" s="129" t="s">
        <v>57</v>
      </c>
      <c r="Z2445" s="129"/>
      <c r="AA2445" s="131" t="s">
        <v>58450</v>
      </c>
      <c r="AB2445" s="129" t="s">
        <v>442</v>
      </c>
      <c r="AC2445" s="129"/>
      <c r="AD2445" s="130"/>
      <c r="AE2445" s="122">
        <v>2766</v>
      </c>
      <c r="AF2445" s="134"/>
    </row>
    <row r="2446" spans="1:32" s="135" customFormat="1" ht="60">
      <c r="A2446" s="133" t="s">
        <v>62915</v>
      </c>
      <c r="B2446" s="125" t="s">
        <v>58450</v>
      </c>
      <c r="C2446" s="125" t="s">
        <v>59193</v>
      </c>
      <c r="D2446" s="127" t="s">
        <v>29563</v>
      </c>
      <c r="E2446" s="111" t="s">
        <v>6478</v>
      </c>
      <c r="F2446" s="126" t="s">
        <v>60408</v>
      </c>
      <c r="G2446" s="127" t="s">
        <v>60409</v>
      </c>
      <c r="H2446" s="111" t="s">
        <v>420</v>
      </c>
      <c r="I2446" s="128">
        <v>108.78</v>
      </c>
      <c r="J2446" s="42">
        <v>198629.75440000001</v>
      </c>
      <c r="K2446" s="34">
        <v>21606944.683632001</v>
      </c>
      <c r="L2446" s="24">
        <v>20155731.981000002</v>
      </c>
      <c r="M2446" s="129" t="s">
        <v>45</v>
      </c>
      <c r="N2446" s="129">
        <v>12</v>
      </c>
      <c r="O2446" s="130" t="s">
        <v>26</v>
      </c>
      <c r="P2446" s="116" t="s">
        <v>424</v>
      </c>
      <c r="Q2446" s="117" t="s">
        <v>63003</v>
      </c>
      <c r="R2446" s="117" t="s">
        <v>63002</v>
      </c>
      <c r="S2446" s="117" t="s">
        <v>57126</v>
      </c>
      <c r="T2446" s="117" t="s">
        <v>57126</v>
      </c>
      <c r="U2446" s="117" t="s">
        <v>57126</v>
      </c>
      <c r="V2446" s="114" t="s">
        <v>17</v>
      </c>
      <c r="W2446" s="118" t="s">
        <v>364</v>
      </c>
      <c r="X2446" s="115" t="str">
        <f>VLOOKUP(W2446,'Formato de datos '!$G$1:$H$240,2,0)</f>
        <v>Material Médico Quirurgico</v>
      </c>
      <c r="Y2446" s="129" t="s">
        <v>57</v>
      </c>
      <c r="Z2446" s="129"/>
      <c r="AA2446" s="131" t="s">
        <v>58450</v>
      </c>
      <c r="AB2446" s="129" t="s">
        <v>442</v>
      </c>
      <c r="AC2446" s="129"/>
      <c r="AD2446" s="130"/>
      <c r="AE2446" s="122">
        <v>2767</v>
      </c>
      <c r="AF2446" s="134"/>
    </row>
    <row r="2447" spans="1:32" s="135" customFormat="1" ht="75">
      <c r="A2447" s="133" t="s">
        <v>62915</v>
      </c>
      <c r="B2447" s="125" t="s">
        <v>58450</v>
      </c>
      <c r="C2447" s="125" t="s">
        <v>59193</v>
      </c>
      <c r="D2447" s="127" t="s">
        <v>29563</v>
      </c>
      <c r="E2447" s="111" t="s">
        <v>6478</v>
      </c>
      <c r="F2447" s="126" t="s">
        <v>60410</v>
      </c>
      <c r="G2447" s="127" t="s">
        <v>60411</v>
      </c>
      <c r="H2447" s="111" t="s">
        <v>420</v>
      </c>
      <c r="I2447" s="128">
        <v>22.049999999999997</v>
      </c>
      <c r="J2447" s="42">
        <v>3862.4160000000002</v>
      </c>
      <c r="K2447" s="34">
        <v>85166.272799999992</v>
      </c>
      <c r="L2447" s="24">
        <v>79204.633703999993</v>
      </c>
      <c r="M2447" s="129" t="s">
        <v>45</v>
      </c>
      <c r="N2447" s="129">
        <v>12</v>
      </c>
      <c r="O2447" s="130" t="s">
        <v>26</v>
      </c>
      <c r="P2447" s="116" t="s">
        <v>424</v>
      </c>
      <c r="Q2447" s="117" t="s">
        <v>63003</v>
      </c>
      <c r="R2447" s="117" t="s">
        <v>63002</v>
      </c>
      <c r="S2447" s="117" t="s">
        <v>57126</v>
      </c>
      <c r="T2447" s="117" t="s">
        <v>57126</v>
      </c>
      <c r="U2447" s="117" t="s">
        <v>57126</v>
      </c>
      <c r="V2447" s="114" t="s">
        <v>17</v>
      </c>
      <c r="W2447" s="118" t="s">
        <v>364</v>
      </c>
      <c r="X2447" s="115" t="str">
        <f>VLOOKUP(W2447,'Formato de datos '!$G$1:$H$240,2,0)</f>
        <v>Material Médico Quirurgico</v>
      </c>
      <c r="Y2447" s="129" t="s">
        <v>57</v>
      </c>
      <c r="Z2447" s="129"/>
      <c r="AA2447" s="131" t="s">
        <v>58450</v>
      </c>
      <c r="AB2447" s="129" t="s">
        <v>442</v>
      </c>
      <c r="AC2447" s="129"/>
      <c r="AD2447" s="130"/>
      <c r="AE2447" s="122">
        <v>2768</v>
      </c>
      <c r="AF2447" s="134"/>
    </row>
    <row r="2448" spans="1:32" s="135" customFormat="1" ht="60">
      <c r="A2448" s="133" t="s">
        <v>62915</v>
      </c>
      <c r="B2448" s="125" t="s">
        <v>58450</v>
      </c>
      <c r="C2448" s="125" t="s">
        <v>59193</v>
      </c>
      <c r="D2448" s="127" t="s">
        <v>29563</v>
      </c>
      <c r="E2448" s="111" t="s">
        <v>6478</v>
      </c>
      <c r="F2448" s="126" t="s">
        <v>60412</v>
      </c>
      <c r="G2448" s="127" t="s">
        <v>60413</v>
      </c>
      <c r="H2448" s="111" t="s">
        <v>420</v>
      </c>
      <c r="I2448" s="128">
        <v>23.52</v>
      </c>
      <c r="J2448" s="42">
        <v>9350.7344000000012</v>
      </c>
      <c r="K2448" s="34">
        <v>219929.27308800002</v>
      </c>
      <c r="L2448" s="24">
        <v>204534.22397184005</v>
      </c>
      <c r="M2448" s="129" t="s">
        <v>45</v>
      </c>
      <c r="N2448" s="129">
        <v>12</v>
      </c>
      <c r="O2448" s="130" t="s">
        <v>26</v>
      </c>
      <c r="P2448" s="116" t="s">
        <v>424</v>
      </c>
      <c r="Q2448" s="117" t="s">
        <v>63003</v>
      </c>
      <c r="R2448" s="117" t="s">
        <v>63002</v>
      </c>
      <c r="S2448" s="117" t="s">
        <v>57126</v>
      </c>
      <c r="T2448" s="117" t="s">
        <v>57126</v>
      </c>
      <c r="U2448" s="117" t="s">
        <v>57126</v>
      </c>
      <c r="V2448" s="114" t="s">
        <v>17</v>
      </c>
      <c r="W2448" s="118" t="s">
        <v>364</v>
      </c>
      <c r="X2448" s="115" t="str">
        <f>VLOOKUP(W2448,'Formato de datos '!$G$1:$H$240,2,0)</f>
        <v>Material Médico Quirurgico</v>
      </c>
      <c r="Y2448" s="129" t="s">
        <v>57</v>
      </c>
      <c r="Z2448" s="129"/>
      <c r="AA2448" s="131" t="s">
        <v>58450</v>
      </c>
      <c r="AB2448" s="129" t="s">
        <v>442</v>
      </c>
      <c r="AC2448" s="129"/>
      <c r="AD2448" s="130"/>
      <c r="AE2448" s="122">
        <v>2769</v>
      </c>
      <c r="AF2448" s="134"/>
    </row>
    <row r="2449" spans="1:32" s="135" customFormat="1" ht="60">
      <c r="A2449" s="133" t="s">
        <v>62915</v>
      </c>
      <c r="B2449" s="125" t="s">
        <v>58450</v>
      </c>
      <c r="C2449" s="125" t="s">
        <v>59193</v>
      </c>
      <c r="D2449" s="127" t="s">
        <v>29563</v>
      </c>
      <c r="E2449" s="111" t="s">
        <v>6478</v>
      </c>
      <c r="F2449" s="126" t="s">
        <v>60414</v>
      </c>
      <c r="G2449" s="127" t="s">
        <v>60415</v>
      </c>
      <c r="H2449" s="111" t="s">
        <v>420</v>
      </c>
      <c r="I2449" s="128">
        <v>421.89</v>
      </c>
      <c r="J2449" s="42">
        <v>8452.6556799999998</v>
      </c>
      <c r="K2449" s="34">
        <v>3566090.9048351999</v>
      </c>
      <c r="L2449" s="24">
        <v>3316464.5414967355</v>
      </c>
      <c r="M2449" s="129" t="s">
        <v>45</v>
      </c>
      <c r="N2449" s="129">
        <v>12</v>
      </c>
      <c r="O2449" s="130" t="s">
        <v>26</v>
      </c>
      <c r="P2449" s="116" t="s">
        <v>424</v>
      </c>
      <c r="Q2449" s="117" t="s">
        <v>63003</v>
      </c>
      <c r="R2449" s="117" t="s">
        <v>63002</v>
      </c>
      <c r="S2449" s="117" t="s">
        <v>57126</v>
      </c>
      <c r="T2449" s="117" t="s">
        <v>57126</v>
      </c>
      <c r="U2449" s="117" t="s">
        <v>57126</v>
      </c>
      <c r="V2449" s="114" t="s">
        <v>17</v>
      </c>
      <c r="W2449" s="118" t="s">
        <v>364</v>
      </c>
      <c r="X2449" s="115" t="str">
        <f>VLOOKUP(W2449,'Formato de datos '!$G$1:$H$240,2,0)</f>
        <v>Material Médico Quirurgico</v>
      </c>
      <c r="Y2449" s="129" t="s">
        <v>57</v>
      </c>
      <c r="Z2449" s="129"/>
      <c r="AA2449" s="131" t="s">
        <v>58450</v>
      </c>
      <c r="AB2449" s="129" t="s">
        <v>442</v>
      </c>
      <c r="AC2449" s="129"/>
      <c r="AD2449" s="130"/>
      <c r="AE2449" s="122">
        <v>2770</v>
      </c>
      <c r="AF2449" s="134"/>
    </row>
    <row r="2450" spans="1:32" s="135" customFormat="1" ht="60">
      <c r="A2450" s="133" t="s">
        <v>62915</v>
      </c>
      <c r="B2450" s="125" t="s">
        <v>58450</v>
      </c>
      <c r="C2450" s="125" t="s">
        <v>59193</v>
      </c>
      <c r="D2450" s="127" t="s">
        <v>29563</v>
      </c>
      <c r="E2450" s="111" t="s">
        <v>6478</v>
      </c>
      <c r="F2450" s="126" t="s">
        <v>60416</v>
      </c>
      <c r="G2450" s="127" t="s">
        <v>60417</v>
      </c>
      <c r="H2450" s="111" t="s">
        <v>420</v>
      </c>
      <c r="I2450" s="128">
        <v>2485.77</v>
      </c>
      <c r="J2450" s="42">
        <v>7689.7990399999999</v>
      </c>
      <c r="K2450" s="34">
        <v>19115071.759660799</v>
      </c>
      <c r="L2450" s="24">
        <v>17777016.736484542</v>
      </c>
      <c r="M2450" s="129" t="s">
        <v>45</v>
      </c>
      <c r="N2450" s="129">
        <v>12</v>
      </c>
      <c r="O2450" s="130" t="s">
        <v>26</v>
      </c>
      <c r="P2450" s="116" t="s">
        <v>424</v>
      </c>
      <c r="Q2450" s="117" t="s">
        <v>63003</v>
      </c>
      <c r="R2450" s="117" t="s">
        <v>63002</v>
      </c>
      <c r="S2450" s="117" t="s">
        <v>57126</v>
      </c>
      <c r="T2450" s="117" t="s">
        <v>57126</v>
      </c>
      <c r="U2450" s="117" t="s">
        <v>57126</v>
      </c>
      <c r="V2450" s="114" t="s">
        <v>17</v>
      </c>
      <c r="W2450" s="118" t="s">
        <v>364</v>
      </c>
      <c r="X2450" s="115" t="str">
        <f>VLOOKUP(W2450,'Formato de datos '!$G$1:$H$240,2,0)</f>
        <v>Material Médico Quirurgico</v>
      </c>
      <c r="Y2450" s="129" t="s">
        <v>57</v>
      </c>
      <c r="Z2450" s="129"/>
      <c r="AA2450" s="131" t="s">
        <v>58450</v>
      </c>
      <c r="AB2450" s="129" t="s">
        <v>442</v>
      </c>
      <c r="AC2450" s="129"/>
      <c r="AD2450" s="130"/>
      <c r="AE2450" s="122">
        <v>2771</v>
      </c>
      <c r="AF2450" s="134"/>
    </row>
    <row r="2451" spans="1:32" s="135" customFormat="1" ht="60">
      <c r="A2451" s="133" t="s">
        <v>62915</v>
      </c>
      <c r="B2451" s="125" t="s">
        <v>58450</v>
      </c>
      <c r="C2451" s="125" t="s">
        <v>59193</v>
      </c>
      <c r="D2451" s="127" t="s">
        <v>29563</v>
      </c>
      <c r="E2451" s="111" t="s">
        <v>6478</v>
      </c>
      <c r="F2451" s="126" t="s">
        <v>60418</v>
      </c>
      <c r="G2451" s="127" t="s">
        <v>60419</v>
      </c>
      <c r="H2451" s="111" t="s">
        <v>420</v>
      </c>
      <c r="I2451" s="128">
        <v>590.93999999999994</v>
      </c>
      <c r="J2451" s="42">
        <v>7689.7990399999999</v>
      </c>
      <c r="K2451" s="34">
        <v>4544209.8446975993</v>
      </c>
      <c r="L2451" s="24">
        <v>4226115.1555687673</v>
      </c>
      <c r="M2451" s="129" t="s">
        <v>45</v>
      </c>
      <c r="N2451" s="129">
        <v>12</v>
      </c>
      <c r="O2451" s="130" t="s">
        <v>26</v>
      </c>
      <c r="P2451" s="116" t="s">
        <v>424</v>
      </c>
      <c r="Q2451" s="117" t="s">
        <v>63003</v>
      </c>
      <c r="R2451" s="117" t="s">
        <v>63002</v>
      </c>
      <c r="S2451" s="117" t="s">
        <v>57126</v>
      </c>
      <c r="T2451" s="117" t="s">
        <v>57126</v>
      </c>
      <c r="U2451" s="117" t="s">
        <v>57126</v>
      </c>
      <c r="V2451" s="114" t="s">
        <v>17</v>
      </c>
      <c r="W2451" s="118" t="s">
        <v>364</v>
      </c>
      <c r="X2451" s="115" t="str">
        <f>VLOOKUP(W2451,'Formato de datos '!$G$1:$H$240,2,0)</f>
        <v>Material Médico Quirurgico</v>
      </c>
      <c r="Y2451" s="129" t="s">
        <v>57</v>
      </c>
      <c r="Z2451" s="129"/>
      <c r="AA2451" s="131" t="s">
        <v>58450</v>
      </c>
      <c r="AB2451" s="129" t="s">
        <v>442</v>
      </c>
      <c r="AC2451" s="129"/>
      <c r="AD2451" s="130"/>
      <c r="AE2451" s="122">
        <v>2772</v>
      </c>
      <c r="AF2451" s="134"/>
    </row>
    <row r="2452" spans="1:32" s="135" customFormat="1" ht="60">
      <c r="A2452" s="133" t="s">
        <v>62915</v>
      </c>
      <c r="B2452" s="125" t="s">
        <v>58450</v>
      </c>
      <c r="C2452" s="125" t="s">
        <v>59193</v>
      </c>
      <c r="D2452" s="127" t="s">
        <v>29563</v>
      </c>
      <c r="E2452" s="111" t="s">
        <v>6478</v>
      </c>
      <c r="F2452" s="126" t="s">
        <v>60420</v>
      </c>
      <c r="G2452" s="127" t="s">
        <v>60421</v>
      </c>
      <c r="H2452" s="111" t="s">
        <v>420</v>
      </c>
      <c r="I2452" s="128">
        <v>36.75</v>
      </c>
      <c r="J2452" s="42">
        <v>3741.2799999999997</v>
      </c>
      <c r="K2452" s="34">
        <v>137492.03999999998</v>
      </c>
      <c r="L2452" s="24">
        <v>127867.59719999999</v>
      </c>
      <c r="M2452" s="129" t="s">
        <v>45</v>
      </c>
      <c r="N2452" s="129">
        <v>12</v>
      </c>
      <c r="O2452" s="130" t="s">
        <v>26</v>
      </c>
      <c r="P2452" s="116" t="s">
        <v>424</v>
      </c>
      <c r="Q2452" s="117" t="s">
        <v>63003</v>
      </c>
      <c r="R2452" s="117" t="s">
        <v>63002</v>
      </c>
      <c r="S2452" s="117" t="s">
        <v>57126</v>
      </c>
      <c r="T2452" s="117" t="s">
        <v>57126</v>
      </c>
      <c r="U2452" s="117" t="s">
        <v>57126</v>
      </c>
      <c r="V2452" s="114" t="s">
        <v>17</v>
      </c>
      <c r="W2452" s="118" t="s">
        <v>364</v>
      </c>
      <c r="X2452" s="115" t="str">
        <f>VLOOKUP(W2452,'Formato de datos '!$G$1:$H$240,2,0)</f>
        <v>Material Médico Quirurgico</v>
      </c>
      <c r="Y2452" s="129" t="s">
        <v>57</v>
      </c>
      <c r="Z2452" s="129"/>
      <c r="AA2452" s="131" t="s">
        <v>58450</v>
      </c>
      <c r="AB2452" s="129" t="s">
        <v>442</v>
      </c>
      <c r="AC2452" s="129"/>
      <c r="AD2452" s="130"/>
      <c r="AE2452" s="122">
        <v>2773</v>
      </c>
      <c r="AF2452" s="134"/>
    </row>
    <row r="2453" spans="1:32" s="135" customFormat="1" ht="60">
      <c r="A2453" s="133" t="s">
        <v>62915</v>
      </c>
      <c r="B2453" s="125" t="s">
        <v>58450</v>
      </c>
      <c r="C2453" s="125" t="s">
        <v>59193</v>
      </c>
      <c r="D2453" s="127" t="s">
        <v>29563</v>
      </c>
      <c r="E2453" s="111" t="s">
        <v>6478</v>
      </c>
      <c r="F2453" s="126" t="s">
        <v>60422</v>
      </c>
      <c r="G2453" s="127" t="s">
        <v>60423</v>
      </c>
      <c r="H2453" s="111" t="s">
        <v>420</v>
      </c>
      <c r="I2453" s="128">
        <v>132.29999999999998</v>
      </c>
      <c r="J2453" s="42">
        <v>76158.096000000005</v>
      </c>
      <c r="K2453" s="34">
        <v>10075716.1008</v>
      </c>
      <c r="L2453" s="24">
        <v>9370415.9737439994</v>
      </c>
      <c r="M2453" s="129" t="s">
        <v>45</v>
      </c>
      <c r="N2453" s="129">
        <v>12</v>
      </c>
      <c r="O2453" s="130" t="s">
        <v>26</v>
      </c>
      <c r="P2453" s="116" t="s">
        <v>424</v>
      </c>
      <c r="Q2453" s="117" t="s">
        <v>63003</v>
      </c>
      <c r="R2453" s="117" t="s">
        <v>63002</v>
      </c>
      <c r="S2453" s="117" t="s">
        <v>57126</v>
      </c>
      <c r="T2453" s="117" t="s">
        <v>57126</v>
      </c>
      <c r="U2453" s="117" t="s">
        <v>57126</v>
      </c>
      <c r="V2453" s="114" t="s">
        <v>17</v>
      </c>
      <c r="W2453" s="118" t="s">
        <v>364</v>
      </c>
      <c r="X2453" s="115" t="str">
        <f>VLOOKUP(W2453,'Formato de datos '!$G$1:$H$240,2,0)</f>
        <v>Material Médico Quirurgico</v>
      </c>
      <c r="Y2453" s="129" t="s">
        <v>57</v>
      </c>
      <c r="Z2453" s="129"/>
      <c r="AA2453" s="131" t="s">
        <v>58450</v>
      </c>
      <c r="AB2453" s="129" t="s">
        <v>442</v>
      </c>
      <c r="AC2453" s="129"/>
      <c r="AD2453" s="130"/>
      <c r="AE2453" s="122">
        <v>2774</v>
      </c>
      <c r="AF2453" s="134"/>
    </row>
    <row r="2454" spans="1:32" s="135" customFormat="1" ht="60">
      <c r="A2454" s="133" t="s">
        <v>62915</v>
      </c>
      <c r="B2454" s="125" t="s">
        <v>58450</v>
      </c>
      <c r="C2454" s="125" t="s">
        <v>59193</v>
      </c>
      <c r="D2454" s="127" t="s">
        <v>29563</v>
      </c>
      <c r="E2454" s="111" t="s">
        <v>6478</v>
      </c>
      <c r="F2454" s="126" t="s">
        <v>60424</v>
      </c>
      <c r="G2454" s="127" t="s">
        <v>60425</v>
      </c>
      <c r="H2454" s="111" t="s">
        <v>420</v>
      </c>
      <c r="I2454" s="128">
        <v>114.66</v>
      </c>
      <c r="J2454" s="42">
        <v>76158.096000000005</v>
      </c>
      <c r="K2454" s="34">
        <v>8732287.2873599995</v>
      </c>
      <c r="L2454" s="24">
        <v>8121027.1772448001</v>
      </c>
      <c r="M2454" s="129" t="s">
        <v>45</v>
      </c>
      <c r="N2454" s="129">
        <v>12</v>
      </c>
      <c r="O2454" s="130" t="s">
        <v>26</v>
      </c>
      <c r="P2454" s="116" t="s">
        <v>424</v>
      </c>
      <c r="Q2454" s="117" t="s">
        <v>63003</v>
      </c>
      <c r="R2454" s="117" t="s">
        <v>63002</v>
      </c>
      <c r="S2454" s="117" t="s">
        <v>57126</v>
      </c>
      <c r="T2454" s="117" t="s">
        <v>57126</v>
      </c>
      <c r="U2454" s="117" t="s">
        <v>57126</v>
      </c>
      <c r="V2454" s="114" t="s">
        <v>17</v>
      </c>
      <c r="W2454" s="118" t="s">
        <v>364</v>
      </c>
      <c r="X2454" s="115" t="str">
        <f>VLOOKUP(W2454,'Formato de datos '!$G$1:$H$240,2,0)</f>
        <v>Material Médico Quirurgico</v>
      </c>
      <c r="Y2454" s="129" t="s">
        <v>57</v>
      </c>
      <c r="Z2454" s="129"/>
      <c r="AA2454" s="131" t="s">
        <v>58450</v>
      </c>
      <c r="AB2454" s="129" t="s">
        <v>442</v>
      </c>
      <c r="AC2454" s="129"/>
      <c r="AD2454" s="130"/>
      <c r="AE2454" s="122">
        <v>2775</v>
      </c>
      <c r="AF2454" s="134"/>
    </row>
    <row r="2455" spans="1:32" s="135" customFormat="1" ht="60">
      <c r="A2455" s="133" t="s">
        <v>62915</v>
      </c>
      <c r="B2455" s="125" t="s">
        <v>58450</v>
      </c>
      <c r="C2455" s="125" t="s">
        <v>59193</v>
      </c>
      <c r="D2455" s="127" t="s">
        <v>29563</v>
      </c>
      <c r="E2455" s="111" t="s">
        <v>6478</v>
      </c>
      <c r="F2455" s="126" t="s">
        <v>60426</v>
      </c>
      <c r="G2455" s="127" t="s">
        <v>60427</v>
      </c>
      <c r="H2455" s="111" t="s">
        <v>420</v>
      </c>
      <c r="I2455" s="128">
        <v>23.52</v>
      </c>
      <c r="J2455" s="42">
        <v>76158.096000000005</v>
      </c>
      <c r="K2455" s="34">
        <v>1791238.4179200002</v>
      </c>
      <c r="L2455" s="24">
        <v>1665851.7286656001</v>
      </c>
      <c r="M2455" s="129" t="s">
        <v>45</v>
      </c>
      <c r="N2455" s="129">
        <v>12</v>
      </c>
      <c r="O2455" s="130" t="s">
        <v>26</v>
      </c>
      <c r="P2455" s="116" t="s">
        <v>424</v>
      </c>
      <c r="Q2455" s="117" t="s">
        <v>63003</v>
      </c>
      <c r="R2455" s="117" t="s">
        <v>63002</v>
      </c>
      <c r="S2455" s="117" t="s">
        <v>57126</v>
      </c>
      <c r="T2455" s="117" t="s">
        <v>57126</v>
      </c>
      <c r="U2455" s="117" t="s">
        <v>57126</v>
      </c>
      <c r="V2455" s="114" t="s">
        <v>17</v>
      </c>
      <c r="W2455" s="118" t="s">
        <v>364</v>
      </c>
      <c r="X2455" s="115" t="str">
        <f>VLOOKUP(W2455,'Formato de datos '!$G$1:$H$240,2,0)</f>
        <v>Material Médico Quirurgico</v>
      </c>
      <c r="Y2455" s="129" t="s">
        <v>57</v>
      </c>
      <c r="Z2455" s="129"/>
      <c r="AA2455" s="131" t="s">
        <v>58450</v>
      </c>
      <c r="AB2455" s="129" t="s">
        <v>442</v>
      </c>
      <c r="AC2455" s="129"/>
      <c r="AD2455" s="130"/>
      <c r="AE2455" s="122">
        <v>2776</v>
      </c>
      <c r="AF2455" s="134"/>
    </row>
    <row r="2456" spans="1:32" s="135" customFormat="1" ht="60">
      <c r="A2456" s="133" t="s">
        <v>62915</v>
      </c>
      <c r="B2456" s="125" t="s">
        <v>58450</v>
      </c>
      <c r="C2456" s="125" t="s">
        <v>59193</v>
      </c>
      <c r="D2456" s="127" t="s">
        <v>29563</v>
      </c>
      <c r="E2456" s="111" t="s">
        <v>6478</v>
      </c>
      <c r="F2456" s="126">
        <v>607411800559</v>
      </c>
      <c r="G2456" s="127" t="s">
        <v>60428</v>
      </c>
      <c r="H2456" s="111" t="s">
        <v>420</v>
      </c>
      <c r="I2456" s="128">
        <v>1599.3600000000001</v>
      </c>
      <c r="J2456" s="42">
        <v>4697.0537599999998</v>
      </c>
      <c r="K2456" s="34">
        <v>7512279.9015936004</v>
      </c>
      <c r="L2456" s="24">
        <v>7007723.7888000002</v>
      </c>
      <c r="M2456" s="129" t="s">
        <v>45</v>
      </c>
      <c r="N2456" s="129">
        <v>12</v>
      </c>
      <c r="O2456" s="130" t="s">
        <v>26</v>
      </c>
      <c r="P2456" s="116" t="s">
        <v>424</v>
      </c>
      <c r="Q2456" s="117" t="s">
        <v>63003</v>
      </c>
      <c r="R2456" s="117" t="s">
        <v>63002</v>
      </c>
      <c r="S2456" s="117" t="s">
        <v>57126</v>
      </c>
      <c r="T2456" s="117" t="s">
        <v>57126</v>
      </c>
      <c r="U2456" s="117" t="s">
        <v>57126</v>
      </c>
      <c r="V2456" s="114" t="s">
        <v>17</v>
      </c>
      <c r="W2456" s="118" t="s">
        <v>364</v>
      </c>
      <c r="X2456" s="115" t="str">
        <f>VLOOKUP(W2456,'Formato de datos '!$G$1:$H$240,2,0)</f>
        <v>Material Médico Quirurgico</v>
      </c>
      <c r="Y2456" s="129" t="s">
        <v>57</v>
      </c>
      <c r="Z2456" s="129"/>
      <c r="AA2456" s="131" t="s">
        <v>58450</v>
      </c>
      <c r="AB2456" s="129" t="s">
        <v>442</v>
      </c>
      <c r="AC2456" s="129"/>
      <c r="AD2456" s="130"/>
      <c r="AE2456" s="122">
        <v>2777</v>
      </c>
      <c r="AF2456" s="134"/>
    </row>
    <row r="2457" spans="1:32" s="135" customFormat="1" ht="60">
      <c r="A2457" s="133" t="s">
        <v>62915</v>
      </c>
      <c r="B2457" s="125" t="s">
        <v>58450</v>
      </c>
      <c r="C2457" s="125" t="s">
        <v>59193</v>
      </c>
      <c r="D2457" s="127" t="s">
        <v>29563</v>
      </c>
      <c r="E2457" s="111" t="s">
        <v>6478</v>
      </c>
      <c r="F2457" s="126" t="s">
        <v>60429</v>
      </c>
      <c r="G2457" s="127" t="s">
        <v>60430</v>
      </c>
      <c r="H2457" s="111" t="s">
        <v>420</v>
      </c>
      <c r="I2457" s="128">
        <v>373.37999999999994</v>
      </c>
      <c r="J2457" s="42">
        <v>4991.7358400000003</v>
      </c>
      <c r="K2457" s="34">
        <v>1863814.3279391997</v>
      </c>
      <c r="L2457" s="24">
        <v>1738636.5023999996</v>
      </c>
      <c r="M2457" s="129" t="s">
        <v>45</v>
      </c>
      <c r="N2457" s="129">
        <v>12</v>
      </c>
      <c r="O2457" s="130" t="s">
        <v>26</v>
      </c>
      <c r="P2457" s="116" t="s">
        <v>424</v>
      </c>
      <c r="Q2457" s="117" t="s">
        <v>63003</v>
      </c>
      <c r="R2457" s="117" t="s">
        <v>63002</v>
      </c>
      <c r="S2457" s="117" t="s">
        <v>57126</v>
      </c>
      <c r="T2457" s="117" t="s">
        <v>57126</v>
      </c>
      <c r="U2457" s="117" t="s">
        <v>57126</v>
      </c>
      <c r="V2457" s="114" t="s">
        <v>17</v>
      </c>
      <c r="W2457" s="118" t="s">
        <v>364</v>
      </c>
      <c r="X2457" s="115" t="str">
        <f>VLOOKUP(W2457,'Formato de datos '!$G$1:$H$240,2,0)</f>
        <v>Material Médico Quirurgico</v>
      </c>
      <c r="Y2457" s="129" t="s">
        <v>57</v>
      </c>
      <c r="Z2457" s="129"/>
      <c r="AA2457" s="131" t="s">
        <v>58450</v>
      </c>
      <c r="AB2457" s="129" t="s">
        <v>442</v>
      </c>
      <c r="AC2457" s="129"/>
      <c r="AD2457" s="130"/>
      <c r="AE2457" s="122">
        <v>2778</v>
      </c>
      <c r="AF2457" s="134"/>
    </row>
    <row r="2458" spans="1:32" s="135" customFormat="1" ht="60">
      <c r="A2458" s="133" t="s">
        <v>62915</v>
      </c>
      <c r="B2458" s="125" t="s">
        <v>58450</v>
      </c>
      <c r="C2458" s="125" t="s">
        <v>59193</v>
      </c>
      <c r="D2458" s="127" t="s">
        <v>29563</v>
      </c>
      <c r="E2458" s="111" t="s">
        <v>6478</v>
      </c>
      <c r="F2458" s="126" t="s">
        <v>60431</v>
      </c>
      <c r="G2458" s="127" t="s">
        <v>60432</v>
      </c>
      <c r="H2458" s="111" t="s">
        <v>420</v>
      </c>
      <c r="I2458" s="128">
        <v>95.55</v>
      </c>
      <c r="J2458" s="42">
        <v>73798.088000000003</v>
      </c>
      <c r="K2458" s="34">
        <v>7051407.3084000004</v>
      </c>
      <c r="L2458" s="24">
        <v>6557808.7968119998</v>
      </c>
      <c r="M2458" s="129" t="s">
        <v>45</v>
      </c>
      <c r="N2458" s="129">
        <v>12</v>
      </c>
      <c r="O2458" s="130" t="s">
        <v>26</v>
      </c>
      <c r="P2458" s="116" t="s">
        <v>424</v>
      </c>
      <c r="Q2458" s="117" t="s">
        <v>63003</v>
      </c>
      <c r="R2458" s="117" t="s">
        <v>63002</v>
      </c>
      <c r="S2458" s="117" t="s">
        <v>57126</v>
      </c>
      <c r="T2458" s="117" t="s">
        <v>57126</v>
      </c>
      <c r="U2458" s="117" t="s">
        <v>57126</v>
      </c>
      <c r="V2458" s="114" t="s">
        <v>17</v>
      </c>
      <c r="W2458" s="118" t="s">
        <v>364</v>
      </c>
      <c r="X2458" s="115" t="str">
        <f>VLOOKUP(W2458,'Formato de datos '!$G$1:$H$240,2,0)</f>
        <v>Material Médico Quirurgico</v>
      </c>
      <c r="Y2458" s="129" t="s">
        <v>57</v>
      </c>
      <c r="Z2458" s="129"/>
      <c r="AA2458" s="131" t="s">
        <v>58450</v>
      </c>
      <c r="AB2458" s="129" t="s">
        <v>442</v>
      </c>
      <c r="AC2458" s="129"/>
      <c r="AD2458" s="130"/>
      <c r="AE2458" s="122">
        <v>2779</v>
      </c>
      <c r="AF2458" s="134"/>
    </row>
    <row r="2459" spans="1:32" s="135" customFormat="1" ht="60">
      <c r="A2459" s="133" t="s">
        <v>62915</v>
      </c>
      <c r="B2459" s="125" t="s">
        <v>58450</v>
      </c>
      <c r="C2459" s="125" t="s">
        <v>59193</v>
      </c>
      <c r="D2459" s="127" t="s">
        <v>29563</v>
      </c>
      <c r="E2459" s="111" t="s">
        <v>6478</v>
      </c>
      <c r="F2459" s="126" t="s">
        <v>60433</v>
      </c>
      <c r="G2459" s="127" t="s">
        <v>60434</v>
      </c>
      <c r="H2459" s="111" t="s">
        <v>420</v>
      </c>
      <c r="I2459" s="128">
        <v>1137.78</v>
      </c>
      <c r="J2459" s="42">
        <v>19390.335999999999</v>
      </c>
      <c r="K2459" s="34">
        <v>22061936.49408</v>
      </c>
      <c r="L2459" s="24">
        <v>20580164.640000001</v>
      </c>
      <c r="M2459" s="129" t="s">
        <v>45</v>
      </c>
      <c r="N2459" s="129">
        <v>12</v>
      </c>
      <c r="O2459" s="130" t="s">
        <v>26</v>
      </c>
      <c r="P2459" s="116" t="s">
        <v>424</v>
      </c>
      <c r="Q2459" s="117" t="s">
        <v>63003</v>
      </c>
      <c r="R2459" s="117" t="s">
        <v>63002</v>
      </c>
      <c r="S2459" s="117" t="s">
        <v>57126</v>
      </c>
      <c r="T2459" s="117" t="s">
        <v>57126</v>
      </c>
      <c r="U2459" s="117" t="s">
        <v>57126</v>
      </c>
      <c r="V2459" s="114" t="s">
        <v>17</v>
      </c>
      <c r="W2459" s="118" t="s">
        <v>364</v>
      </c>
      <c r="X2459" s="115" t="str">
        <f>VLOOKUP(W2459,'Formato de datos '!$G$1:$H$240,2,0)</f>
        <v>Material Médico Quirurgico</v>
      </c>
      <c r="Y2459" s="129" t="s">
        <v>57</v>
      </c>
      <c r="Z2459" s="129"/>
      <c r="AA2459" s="131" t="s">
        <v>58450</v>
      </c>
      <c r="AB2459" s="129" t="s">
        <v>442</v>
      </c>
      <c r="AC2459" s="129"/>
      <c r="AD2459" s="130"/>
      <c r="AE2459" s="122">
        <v>2780</v>
      </c>
      <c r="AF2459" s="134"/>
    </row>
    <row r="2460" spans="1:32" s="135" customFormat="1" ht="60">
      <c r="A2460" s="133" t="s">
        <v>62915</v>
      </c>
      <c r="B2460" s="125" t="s">
        <v>58450</v>
      </c>
      <c r="C2460" s="125" t="s">
        <v>59193</v>
      </c>
      <c r="D2460" s="127" t="s">
        <v>29563</v>
      </c>
      <c r="E2460" s="111" t="s">
        <v>6494</v>
      </c>
      <c r="F2460" s="126" t="s">
        <v>60435</v>
      </c>
      <c r="G2460" s="127" t="s">
        <v>60436</v>
      </c>
      <c r="H2460" s="111" t="s">
        <v>420</v>
      </c>
      <c r="I2460" s="128">
        <v>1.47</v>
      </c>
      <c r="J2460" s="42">
        <v>3346891.2</v>
      </c>
      <c r="K2460" s="34">
        <v>4919930.0640000002</v>
      </c>
      <c r="L2460" s="24">
        <v>4575534.95952</v>
      </c>
      <c r="M2460" s="129" t="s">
        <v>45</v>
      </c>
      <c r="N2460" s="129">
        <v>12</v>
      </c>
      <c r="O2460" s="130" t="s">
        <v>26</v>
      </c>
      <c r="P2460" s="116" t="s">
        <v>424</v>
      </c>
      <c r="Q2460" s="117" t="s">
        <v>63003</v>
      </c>
      <c r="R2460" s="117" t="s">
        <v>63002</v>
      </c>
      <c r="S2460" s="117" t="s">
        <v>57126</v>
      </c>
      <c r="T2460" s="117" t="s">
        <v>57126</v>
      </c>
      <c r="U2460" s="117" t="s">
        <v>57126</v>
      </c>
      <c r="V2460" s="114" t="s">
        <v>17</v>
      </c>
      <c r="W2460" s="118" t="s">
        <v>364</v>
      </c>
      <c r="X2460" s="115" t="str">
        <f>VLOOKUP(W2460,'Formato de datos '!$G$1:$H$240,2,0)</f>
        <v>Material Médico Quirurgico</v>
      </c>
      <c r="Y2460" s="129" t="s">
        <v>57</v>
      </c>
      <c r="Z2460" s="129"/>
      <c r="AA2460" s="131" t="s">
        <v>58450</v>
      </c>
      <c r="AB2460" s="129" t="s">
        <v>442</v>
      </c>
      <c r="AC2460" s="129"/>
      <c r="AD2460" s="130"/>
      <c r="AE2460" s="122">
        <v>2781</v>
      </c>
      <c r="AF2460" s="134"/>
    </row>
    <row r="2461" spans="1:32" s="135" customFormat="1" ht="60">
      <c r="A2461" s="133" t="s">
        <v>62915</v>
      </c>
      <c r="B2461" s="125" t="s">
        <v>58450</v>
      </c>
      <c r="C2461" s="125" t="s">
        <v>59193</v>
      </c>
      <c r="D2461" s="127" t="s">
        <v>29563</v>
      </c>
      <c r="E2461" s="111" t="s">
        <v>6494</v>
      </c>
      <c r="F2461" s="126" t="s">
        <v>60437</v>
      </c>
      <c r="G2461" s="127" t="s">
        <v>60438</v>
      </c>
      <c r="H2461" s="111" t="s">
        <v>420</v>
      </c>
      <c r="I2461" s="128">
        <v>2.94</v>
      </c>
      <c r="J2461" s="42">
        <v>3157468.8</v>
      </c>
      <c r="K2461" s="34">
        <v>9282958.2719999999</v>
      </c>
      <c r="L2461" s="24">
        <v>9178974</v>
      </c>
      <c r="M2461" s="129" t="s">
        <v>45</v>
      </c>
      <c r="N2461" s="129">
        <v>12</v>
      </c>
      <c r="O2461" s="130" t="s">
        <v>26</v>
      </c>
      <c r="P2461" s="116" t="s">
        <v>424</v>
      </c>
      <c r="Q2461" s="117" t="s">
        <v>63003</v>
      </c>
      <c r="R2461" s="117" t="s">
        <v>63002</v>
      </c>
      <c r="S2461" s="117" t="s">
        <v>57126</v>
      </c>
      <c r="T2461" s="117" t="s">
        <v>57126</v>
      </c>
      <c r="U2461" s="117" t="s">
        <v>57126</v>
      </c>
      <c r="V2461" s="114" t="s">
        <v>17</v>
      </c>
      <c r="W2461" s="118" t="s">
        <v>364</v>
      </c>
      <c r="X2461" s="115" t="str">
        <f>VLOOKUP(W2461,'Formato de datos '!$G$1:$H$240,2,0)</f>
        <v>Material Médico Quirurgico</v>
      </c>
      <c r="Y2461" s="129" t="s">
        <v>57</v>
      </c>
      <c r="Z2461" s="129"/>
      <c r="AA2461" s="131" t="s">
        <v>58450</v>
      </c>
      <c r="AB2461" s="129" t="s">
        <v>442</v>
      </c>
      <c r="AC2461" s="129"/>
      <c r="AD2461" s="130"/>
      <c r="AE2461" s="122">
        <v>2782</v>
      </c>
      <c r="AF2461" s="134"/>
    </row>
    <row r="2462" spans="1:32" s="135" customFormat="1" ht="60">
      <c r="A2462" s="133" t="s">
        <v>62915</v>
      </c>
      <c r="B2462" s="125" t="s">
        <v>58450</v>
      </c>
      <c r="C2462" s="125" t="s">
        <v>59193</v>
      </c>
      <c r="D2462" s="127" t="s">
        <v>29563</v>
      </c>
      <c r="E2462" s="111" t="s">
        <v>6494</v>
      </c>
      <c r="F2462" s="126" t="s">
        <v>60439</v>
      </c>
      <c r="G2462" s="127" t="s">
        <v>60440</v>
      </c>
      <c r="H2462" s="111" t="s">
        <v>420</v>
      </c>
      <c r="I2462" s="128">
        <v>2.94</v>
      </c>
      <c r="J2462" s="42">
        <v>1443454.432</v>
      </c>
      <c r="K2462" s="34">
        <v>4243756.0300799999</v>
      </c>
      <c r="L2462" s="24">
        <v>3946693.1079743998</v>
      </c>
      <c r="M2462" s="129" t="s">
        <v>45</v>
      </c>
      <c r="N2462" s="129">
        <v>12</v>
      </c>
      <c r="O2462" s="130" t="s">
        <v>26</v>
      </c>
      <c r="P2462" s="116" t="s">
        <v>424</v>
      </c>
      <c r="Q2462" s="117" t="s">
        <v>63003</v>
      </c>
      <c r="R2462" s="117" t="s">
        <v>63002</v>
      </c>
      <c r="S2462" s="117" t="s">
        <v>57126</v>
      </c>
      <c r="T2462" s="117" t="s">
        <v>57126</v>
      </c>
      <c r="U2462" s="117" t="s">
        <v>57126</v>
      </c>
      <c r="V2462" s="114" t="s">
        <v>17</v>
      </c>
      <c r="W2462" s="118" t="s">
        <v>364</v>
      </c>
      <c r="X2462" s="115" t="str">
        <f>VLOOKUP(W2462,'Formato de datos '!$G$1:$H$240,2,0)</f>
        <v>Material Médico Quirurgico</v>
      </c>
      <c r="Y2462" s="129" t="s">
        <v>57</v>
      </c>
      <c r="Z2462" s="129"/>
      <c r="AA2462" s="131" t="s">
        <v>58450</v>
      </c>
      <c r="AB2462" s="129" t="s">
        <v>442</v>
      </c>
      <c r="AC2462" s="129"/>
      <c r="AD2462" s="130"/>
      <c r="AE2462" s="122">
        <v>2783</v>
      </c>
      <c r="AF2462" s="134"/>
    </row>
    <row r="2463" spans="1:32" s="135" customFormat="1" ht="60">
      <c r="A2463" s="133" t="s">
        <v>62915</v>
      </c>
      <c r="B2463" s="125" t="s">
        <v>58450</v>
      </c>
      <c r="C2463" s="125" t="s">
        <v>59193</v>
      </c>
      <c r="D2463" s="127" t="s">
        <v>29563</v>
      </c>
      <c r="E2463" s="111" t="s">
        <v>6494</v>
      </c>
      <c r="F2463" s="126" t="s">
        <v>60441</v>
      </c>
      <c r="G2463" s="127" t="s">
        <v>60442</v>
      </c>
      <c r="H2463" s="111" t="s">
        <v>420</v>
      </c>
      <c r="I2463" s="128">
        <v>2.94</v>
      </c>
      <c r="J2463" s="42">
        <v>1610733.6</v>
      </c>
      <c r="K2463" s="34">
        <v>4735556.784</v>
      </c>
      <c r="L2463" s="24">
        <v>4404067.8091200003</v>
      </c>
      <c r="M2463" s="129" t="s">
        <v>45</v>
      </c>
      <c r="N2463" s="129">
        <v>12</v>
      </c>
      <c r="O2463" s="130" t="s">
        <v>26</v>
      </c>
      <c r="P2463" s="116" t="s">
        <v>424</v>
      </c>
      <c r="Q2463" s="117" t="s">
        <v>63003</v>
      </c>
      <c r="R2463" s="117" t="s">
        <v>63002</v>
      </c>
      <c r="S2463" s="117" t="s">
        <v>57126</v>
      </c>
      <c r="T2463" s="117" t="s">
        <v>57126</v>
      </c>
      <c r="U2463" s="117" t="s">
        <v>57126</v>
      </c>
      <c r="V2463" s="114" t="s">
        <v>17</v>
      </c>
      <c r="W2463" s="118" t="s">
        <v>364</v>
      </c>
      <c r="X2463" s="115" t="str">
        <f>VLOOKUP(W2463,'Formato de datos '!$G$1:$H$240,2,0)</f>
        <v>Material Médico Quirurgico</v>
      </c>
      <c r="Y2463" s="129" t="s">
        <v>57</v>
      </c>
      <c r="Z2463" s="129"/>
      <c r="AA2463" s="131" t="s">
        <v>58450</v>
      </c>
      <c r="AB2463" s="129" t="s">
        <v>442</v>
      </c>
      <c r="AC2463" s="129"/>
      <c r="AD2463" s="130"/>
      <c r="AE2463" s="122">
        <v>2784</v>
      </c>
      <c r="AF2463" s="134"/>
    </row>
    <row r="2464" spans="1:32" s="135" customFormat="1" ht="60">
      <c r="A2464" s="133" t="s">
        <v>62915</v>
      </c>
      <c r="B2464" s="125" t="s">
        <v>58450</v>
      </c>
      <c r="C2464" s="125" t="s">
        <v>59193</v>
      </c>
      <c r="D2464" s="127" t="s">
        <v>29563</v>
      </c>
      <c r="E2464" s="111" t="s">
        <v>6494</v>
      </c>
      <c r="F2464" s="126" t="s">
        <v>60443</v>
      </c>
      <c r="G2464" s="127" t="s">
        <v>60444</v>
      </c>
      <c r="H2464" s="111" t="s">
        <v>420</v>
      </c>
      <c r="I2464" s="128">
        <v>1.47</v>
      </c>
      <c r="J2464" s="42">
        <v>1610733.6</v>
      </c>
      <c r="K2464" s="34">
        <v>2367778.392</v>
      </c>
      <c r="L2464" s="24">
        <v>2208748.5</v>
      </c>
      <c r="M2464" s="129" t="s">
        <v>45</v>
      </c>
      <c r="N2464" s="129">
        <v>12</v>
      </c>
      <c r="O2464" s="130" t="s">
        <v>26</v>
      </c>
      <c r="P2464" s="116" t="s">
        <v>424</v>
      </c>
      <c r="Q2464" s="117" t="s">
        <v>63003</v>
      </c>
      <c r="R2464" s="117" t="s">
        <v>63002</v>
      </c>
      <c r="S2464" s="117" t="s">
        <v>57126</v>
      </c>
      <c r="T2464" s="117" t="s">
        <v>57126</v>
      </c>
      <c r="U2464" s="117" t="s">
        <v>57126</v>
      </c>
      <c r="V2464" s="114" t="s">
        <v>17</v>
      </c>
      <c r="W2464" s="118" t="s">
        <v>364</v>
      </c>
      <c r="X2464" s="115" t="str">
        <f>VLOOKUP(W2464,'Formato de datos '!$G$1:$H$240,2,0)</f>
        <v>Material Médico Quirurgico</v>
      </c>
      <c r="Y2464" s="129" t="s">
        <v>57</v>
      </c>
      <c r="Z2464" s="129"/>
      <c r="AA2464" s="131" t="s">
        <v>58450</v>
      </c>
      <c r="AB2464" s="129" t="s">
        <v>442</v>
      </c>
      <c r="AC2464" s="129"/>
      <c r="AD2464" s="130"/>
      <c r="AE2464" s="122">
        <v>2785</v>
      </c>
      <c r="AF2464" s="134"/>
    </row>
    <row r="2465" spans="1:32" s="135" customFormat="1" ht="60">
      <c r="A2465" s="133" t="s">
        <v>62915</v>
      </c>
      <c r="B2465" s="125" t="s">
        <v>58450</v>
      </c>
      <c r="C2465" s="125" t="s">
        <v>59193</v>
      </c>
      <c r="D2465" s="127" t="s">
        <v>29563</v>
      </c>
      <c r="E2465" s="111" t="s">
        <v>6494</v>
      </c>
      <c r="F2465" s="126" t="s">
        <v>60445</v>
      </c>
      <c r="G2465" s="127" t="s">
        <v>60446</v>
      </c>
      <c r="H2465" s="111" t="s">
        <v>420</v>
      </c>
      <c r="I2465" s="128">
        <v>1.47</v>
      </c>
      <c r="J2465" s="42">
        <v>1147951.2</v>
      </c>
      <c r="K2465" s="34">
        <v>1687488.264</v>
      </c>
      <c r="L2465" s="24">
        <v>1569364.08552</v>
      </c>
      <c r="M2465" s="129" t="s">
        <v>45</v>
      </c>
      <c r="N2465" s="129">
        <v>12</v>
      </c>
      <c r="O2465" s="130" t="s">
        <v>26</v>
      </c>
      <c r="P2465" s="116" t="s">
        <v>424</v>
      </c>
      <c r="Q2465" s="117" t="s">
        <v>63003</v>
      </c>
      <c r="R2465" s="117" t="s">
        <v>63002</v>
      </c>
      <c r="S2465" s="117" t="s">
        <v>57126</v>
      </c>
      <c r="T2465" s="117" t="s">
        <v>57126</v>
      </c>
      <c r="U2465" s="117" t="s">
        <v>57126</v>
      </c>
      <c r="V2465" s="114" t="s">
        <v>17</v>
      </c>
      <c r="W2465" s="118" t="s">
        <v>364</v>
      </c>
      <c r="X2465" s="115" t="str">
        <f>VLOOKUP(W2465,'Formato de datos '!$G$1:$H$240,2,0)</f>
        <v>Material Médico Quirurgico</v>
      </c>
      <c r="Y2465" s="129" t="s">
        <v>57</v>
      </c>
      <c r="Z2465" s="129"/>
      <c r="AA2465" s="131" t="s">
        <v>58450</v>
      </c>
      <c r="AB2465" s="129" t="s">
        <v>442</v>
      </c>
      <c r="AC2465" s="129"/>
      <c r="AD2465" s="130"/>
      <c r="AE2465" s="122">
        <v>2786</v>
      </c>
      <c r="AF2465" s="134"/>
    </row>
    <row r="2466" spans="1:32" s="135" customFormat="1" ht="60">
      <c r="A2466" s="133" t="s">
        <v>62915</v>
      </c>
      <c r="B2466" s="125" t="s">
        <v>58450</v>
      </c>
      <c r="C2466" s="125" t="s">
        <v>59193</v>
      </c>
      <c r="D2466" s="127" t="s">
        <v>29563</v>
      </c>
      <c r="E2466" s="111" t="s">
        <v>6494</v>
      </c>
      <c r="F2466" s="126" t="s">
        <v>60447</v>
      </c>
      <c r="G2466" s="127" t="s">
        <v>60448</v>
      </c>
      <c r="H2466" s="111" t="s">
        <v>420</v>
      </c>
      <c r="I2466" s="128">
        <v>4.4099999999999993</v>
      </c>
      <c r="J2466" s="42">
        <v>1216827.2</v>
      </c>
      <c r="K2466" s="34">
        <v>5366207.9519999987</v>
      </c>
      <c r="L2466" s="24">
        <v>5005790.9999999991</v>
      </c>
      <c r="M2466" s="129" t="s">
        <v>45</v>
      </c>
      <c r="N2466" s="129">
        <v>12</v>
      </c>
      <c r="O2466" s="130" t="s">
        <v>26</v>
      </c>
      <c r="P2466" s="116" t="s">
        <v>424</v>
      </c>
      <c r="Q2466" s="117" t="s">
        <v>63003</v>
      </c>
      <c r="R2466" s="117" t="s">
        <v>63002</v>
      </c>
      <c r="S2466" s="117" t="s">
        <v>57126</v>
      </c>
      <c r="T2466" s="117" t="s">
        <v>57126</v>
      </c>
      <c r="U2466" s="117" t="s">
        <v>57126</v>
      </c>
      <c r="V2466" s="114" t="s">
        <v>17</v>
      </c>
      <c r="W2466" s="118" t="s">
        <v>364</v>
      </c>
      <c r="X2466" s="115" t="str">
        <f>VLOOKUP(W2466,'Formato de datos '!$G$1:$H$240,2,0)</f>
        <v>Material Médico Quirurgico</v>
      </c>
      <c r="Y2466" s="129" t="s">
        <v>57</v>
      </c>
      <c r="Z2466" s="129"/>
      <c r="AA2466" s="131" t="s">
        <v>58450</v>
      </c>
      <c r="AB2466" s="129" t="s">
        <v>442</v>
      </c>
      <c r="AC2466" s="129"/>
      <c r="AD2466" s="130"/>
      <c r="AE2466" s="122">
        <v>2787</v>
      </c>
      <c r="AF2466" s="134"/>
    </row>
    <row r="2467" spans="1:32" s="135" customFormat="1" ht="60">
      <c r="A2467" s="133" t="s">
        <v>62915</v>
      </c>
      <c r="B2467" s="125" t="s">
        <v>58450</v>
      </c>
      <c r="C2467" s="125" t="s">
        <v>59193</v>
      </c>
      <c r="D2467" s="127" t="s">
        <v>29563</v>
      </c>
      <c r="E2467" s="111" t="s">
        <v>6494</v>
      </c>
      <c r="F2467" s="126" t="s">
        <v>60449</v>
      </c>
      <c r="G2467" s="127" t="s">
        <v>60450</v>
      </c>
      <c r="H2467" s="111" t="s">
        <v>420</v>
      </c>
      <c r="I2467" s="128">
        <v>2.94</v>
      </c>
      <c r="J2467" s="42">
        <v>1603328.2025599999</v>
      </c>
      <c r="K2467" s="34">
        <v>4713784.9155263994</v>
      </c>
      <c r="L2467" s="24">
        <v>4383819.9714395516</v>
      </c>
      <c r="M2467" s="129" t="s">
        <v>45</v>
      </c>
      <c r="N2467" s="129">
        <v>12</v>
      </c>
      <c r="O2467" s="130" t="s">
        <v>26</v>
      </c>
      <c r="P2467" s="116" t="s">
        <v>424</v>
      </c>
      <c r="Q2467" s="117" t="s">
        <v>63003</v>
      </c>
      <c r="R2467" s="117" t="s">
        <v>63002</v>
      </c>
      <c r="S2467" s="117" t="s">
        <v>57126</v>
      </c>
      <c r="T2467" s="117" t="s">
        <v>57126</v>
      </c>
      <c r="U2467" s="117" t="s">
        <v>57126</v>
      </c>
      <c r="V2467" s="114" t="s">
        <v>17</v>
      </c>
      <c r="W2467" s="118" t="s">
        <v>364</v>
      </c>
      <c r="X2467" s="115" t="str">
        <f>VLOOKUP(W2467,'Formato de datos '!$G$1:$H$240,2,0)</f>
        <v>Material Médico Quirurgico</v>
      </c>
      <c r="Y2467" s="129" t="s">
        <v>57</v>
      </c>
      <c r="Z2467" s="129"/>
      <c r="AA2467" s="131" t="s">
        <v>58450</v>
      </c>
      <c r="AB2467" s="129" t="s">
        <v>442</v>
      </c>
      <c r="AC2467" s="129"/>
      <c r="AD2467" s="130"/>
      <c r="AE2467" s="122">
        <v>2788</v>
      </c>
      <c r="AF2467" s="134"/>
    </row>
    <row r="2468" spans="1:32" s="135" customFormat="1" ht="60">
      <c r="A2468" s="133" t="s">
        <v>62915</v>
      </c>
      <c r="B2468" s="125" t="s">
        <v>58450</v>
      </c>
      <c r="C2468" s="125" t="s">
        <v>59193</v>
      </c>
      <c r="D2468" s="127" t="s">
        <v>29563</v>
      </c>
      <c r="E2468" s="111" t="s">
        <v>6494</v>
      </c>
      <c r="F2468" s="126" t="s">
        <v>60451</v>
      </c>
      <c r="G2468" s="127" t="s">
        <v>60452</v>
      </c>
      <c r="H2468" s="111" t="s">
        <v>420</v>
      </c>
      <c r="I2468" s="128">
        <v>10.29</v>
      </c>
      <c r="J2468" s="42">
        <v>536129.06880000001</v>
      </c>
      <c r="K2468" s="34">
        <v>5516768.1179519994</v>
      </c>
      <c r="L2468" s="24">
        <v>5146238.9160000002</v>
      </c>
      <c r="M2468" s="129" t="s">
        <v>45</v>
      </c>
      <c r="N2468" s="129">
        <v>12</v>
      </c>
      <c r="O2468" s="130" t="s">
        <v>26</v>
      </c>
      <c r="P2468" s="116" t="s">
        <v>424</v>
      </c>
      <c r="Q2468" s="117" t="s">
        <v>63003</v>
      </c>
      <c r="R2468" s="117" t="s">
        <v>63002</v>
      </c>
      <c r="S2468" s="117" t="s">
        <v>57126</v>
      </c>
      <c r="T2468" s="117" t="s">
        <v>57126</v>
      </c>
      <c r="U2468" s="117" t="s">
        <v>57126</v>
      </c>
      <c r="V2468" s="114" t="s">
        <v>17</v>
      </c>
      <c r="W2468" s="118" t="s">
        <v>364</v>
      </c>
      <c r="X2468" s="115" t="str">
        <f>VLOOKUP(W2468,'Formato de datos '!$G$1:$H$240,2,0)</f>
        <v>Material Médico Quirurgico</v>
      </c>
      <c r="Y2468" s="129" t="s">
        <v>57</v>
      </c>
      <c r="Z2468" s="129"/>
      <c r="AA2468" s="131" t="s">
        <v>58450</v>
      </c>
      <c r="AB2468" s="129" t="s">
        <v>442</v>
      </c>
      <c r="AC2468" s="129"/>
      <c r="AD2468" s="130"/>
      <c r="AE2468" s="122">
        <v>2789</v>
      </c>
      <c r="AF2468" s="134"/>
    </row>
    <row r="2469" spans="1:32" s="135" customFormat="1" ht="60">
      <c r="A2469" s="133" t="s">
        <v>62915</v>
      </c>
      <c r="B2469" s="125" t="s">
        <v>58450</v>
      </c>
      <c r="C2469" s="125" t="s">
        <v>59193</v>
      </c>
      <c r="D2469" s="127" t="s">
        <v>29563</v>
      </c>
      <c r="E2469" s="111" t="s">
        <v>6478</v>
      </c>
      <c r="F2469" s="126" t="s">
        <v>60453</v>
      </c>
      <c r="G2469" s="127" t="s">
        <v>60454</v>
      </c>
      <c r="H2469" s="111" t="s">
        <v>420</v>
      </c>
      <c r="I2469" s="128">
        <v>395.42999999999995</v>
      </c>
      <c r="J2469" s="42">
        <v>2410.9279999999999</v>
      </c>
      <c r="K2469" s="34">
        <v>953353.2590399998</v>
      </c>
      <c r="L2469" s="24">
        <v>886618.53090719983</v>
      </c>
      <c r="M2469" s="129" t="s">
        <v>45</v>
      </c>
      <c r="N2469" s="129">
        <v>12</v>
      </c>
      <c r="O2469" s="130" t="s">
        <v>26</v>
      </c>
      <c r="P2469" s="116" t="s">
        <v>424</v>
      </c>
      <c r="Q2469" s="117" t="s">
        <v>63003</v>
      </c>
      <c r="R2469" s="117" t="s">
        <v>63002</v>
      </c>
      <c r="S2469" s="117" t="s">
        <v>57126</v>
      </c>
      <c r="T2469" s="117" t="s">
        <v>57126</v>
      </c>
      <c r="U2469" s="117" t="s">
        <v>57126</v>
      </c>
      <c r="V2469" s="114" t="s">
        <v>17</v>
      </c>
      <c r="W2469" s="118" t="s">
        <v>364</v>
      </c>
      <c r="X2469" s="115" t="str">
        <f>VLOOKUP(W2469,'Formato de datos '!$G$1:$H$240,2,0)</f>
        <v>Material Médico Quirurgico</v>
      </c>
      <c r="Y2469" s="129" t="s">
        <v>57</v>
      </c>
      <c r="Z2469" s="129"/>
      <c r="AA2469" s="131" t="s">
        <v>58450</v>
      </c>
      <c r="AB2469" s="129" t="s">
        <v>442</v>
      </c>
      <c r="AC2469" s="129"/>
      <c r="AD2469" s="130"/>
      <c r="AE2469" s="122">
        <v>2790</v>
      </c>
      <c r="AF2469" s="134"/>
    </row>
    <row r="2470" spans="1:32" s="135" customFormat="1" ht="60">
      <c r="A2470" s="133" t="s">
        <v>62915</v>
      </c>
      <c r="B2470" s="125" t="s">
        <v>58450</v>
      </c>
      <c r="C2470" s="125" t="s">
        <v>59193</v>
      </c>
      <c r="D2470" s="127" t="s">
        <v>29563</v>
      </c>
      <c r="E2470" s="111" t="s">
        <v>6478</v>
      </c>
      <c r="F2470" s="126" t="s">
        <v>60455</v>
      </c>
      <c r="G2470" s="127" t="s">
        <v>60456</v>
      </c>
      <c r="H2470" s="111" t="s">
        <v>420</v>
      </c>
      <c r="I2470" s="128">
        <v>15083.669999999998</v>
      </c>
      <c r="J2470" s="42">
        <v>7589.0203200000005</v>
      </c>
      <c r="K2470" s="34">
        <v>114470278.1301744</v>
      </c>
      <c r="L2470" s="24">
        <v>106781975.86769998</v>
      </c>
      <c r="M2470" s="129" t="s">
        <v>45</v>
      </c>
      <c r="N2470" s="129">
        <v>12</v>
      </c>
      <c r="O2470" s="130" t="s">
        <v>26</v>
      </c>
      <c r="P2470" s="116" t="s">
        <v>424</v>
      </c>
      <c r="Q2470" s="117" t="s">
        <v>63003</v>
      </c>
      <c r="R2470" s="117" t="s">
        <v>63002</v>
      </c>
      <c r="S2470" s="117" t="s">
        <v>57126</v>
      </c>
      <c r="T2470" s="117" t="s">
        <v>57126</v>
      </c>
      <c r="U2470" s="117" t="s">
        <v>57126</v>
      </c>
      <c r="V2470" s="114" t="s">
        <v>17</v>
      </c>
      <c r="W2470" s="118" t="s">
        <v>364</v>
      </c>
      <c r="X2470" s="115" t="str">
        <f>VLOOKUP(W2470,'Formato de datos '!$G$1:$H$240,2,0)</f>
        <v>Material Médico Quirurgico</v>
      </c>
      <c r="Y2470" s="129" t="s">
        <v>57</v>
      </c>
      <c r="Z2470" s="129"/>
      <c r="AA2470" s="131" t="s">
        <v>58450</v>
      </c>
      <c r="AB2470" s="129" t="s">
        <v>442</v>
      </c>
      <c r="AC2470" s="129"/>
      <c r="AD2470" s="130"/>
      <c r="AE2470" s="122">
        <v>2791</v>
      </c>
      <c r="AF2470" s="134"/>
    </row>
    <row r="2471" spans="1:32" s="135" customFormat="1" ht="60">
      <c r="A2471" s="133" t="s">
        <v>62915</v>
      </c>
      <c r="B2471" s="125" t="s">
        <v>58450</v>
      </c>
      <c r="C2471" s="125" t="s">
        <v>59193</v>
      </c>
      <c r="D2471" s="127" t="s">
        <v>29563</v>
      </c>
      <c r="E2471" s="111" t="s">
        <v>6478</v>
      </c>
      <c r="F2471" s="126" t="s">
        <v>60457</v>
      </c>
      <c r="G2471" s="127" t="s">
        <v>60458</v>
      </c>
      <c r="H2471" s="111" t="s">
        <v>420</v>
      </c>
      <c r="I2471" s="128">
        <v>2523.9899999999998</v>
      </c>
      <c r="J2471" s="42">
        <v>8802.1919999999991</v>
      </c>
      <c r="K2471" s="34">
        <v>22216644.586079996</v>
      </c>
      <c r="L2471" s="24">
        <v>20724481.889999997</v>
      </c>
      <c r="M2471" s="129" t="s">
        <v>45</v>
      </c>
      <c r="N2471" s="129">
        <v>12</v>
      </c>
      <c r="O2471" s="130" t="s">
        <v>26</v>
      </c>
      <c r="P2471" s="116" t="s">
        <v>424</v>
      </c>
      <c r="Q2471" s="117" t="s">
        <v>63003</v>
      </c>
      <c r="R2471" s="117" t="s">
        <v>63002</v>
      </c>
      <c r="S2471" s="117" t="s">
        <v>57126</v>
      </c>
      <c r="T2471" s="117" t="s">
        <v>57126</v>
      </c>
      <c r="U2471" s="117" t="s">
        <v>57126</v>
      </c>
      <c r="V2471" s="114" t="s">
        <v>17</v>
      </c>
      <c r="W2471" s="118" t="s">
        <v>364</v>
      </c>
      <c r="X2471" s="115" t="str">
        <f>VLOOKUP(W2471,'Formato de datos '!$G$1:$H$240,2,0)</f>
        <v>Material Médico Quirurgico</v>
      </c>
      <c r="Y2471" s="129" t="s">
        <v>57</v>
      </c>
      <c r="Z2471" s="129"/>
      <c r="AA2471" s="131" t="s">
        <v>58450</v>
      </c>
      <c r="AB2471" s="129" t="s">
        <v>442</v>
      </c>
      <c r="AC2471" s="129"/>
      <c r="AD2471" s="130"/>
      <c r="AE2471" s="122">
        <v>2792</v>
      </c>
      <c r="AF2471" s="134"/>
    </row>
    <row r="2472" spans="1:32" s="135" customFormat="1" ht="60">
      <c r="A2472" s="133" t="s">
        <v>62915</v>
      </c>
      <c r="B2472" s="125" t="s">
        <v>58450</v>
      </c>
      <c r="C2472" s="125" t="s">
        <v>59193</v>
      </c>
      <c r="D2472" s="127" t="s">
        <v>29563</v>
      </c>
      <c r="E2472" s="111" t="s">
        <v>6478</v>
      </c>
      <c r="F2472" s="126" t="s">
        <v>60459</v>
      </c>
      <c r="G2472" s="127" t="s">
        <v>60460</v>
      </c>
      <c r="H2472" s="111" t="s">
        <v>420</v>
      </c>
      <c r="I2472" s="128">
        <v>1.47</v>
      </c>
      <c r="J2472" s="42">
        <v>5600.1279999999997</v>
      </c>
      <c r="K2472" s="34">
        <v>8232.1881599999997</v>
      </c>
      <c r="L2472" s="24">
        <v>7655.9349887999997</v>
      </c>
      <c r="M2472" s="129" t="s">
        <v>45</v>
      </c>
      <c r="N2472" s="129">
        <v>12</v>
      </c>
      <c r="O2472" s="130" t="s">
        <v>26</v>
      </c>
      <c r="P2472" s="116" t="s">
        <v>424</v>
      </c>
      <c r="Q2472" s="117" t="s">
        <v>63003</v>
      </c>
      <c r="R2472" s="117" t="s">
        <v>63002</v>
      </c>
      <c r="S2472" s="117" t="s">
        <v>57126</v>
      </c>
      <c r="T2472" s="117" t="s">
        <v>57126</v>
      </c>
      <c r="U2472" s="117" t="s">
        <v>57126</v>
      </c>
      <c r="V2472" s="114" t="s">
        <v>17</v>
      </c>
      <c r="W2472" s="118" t="s">
        <v>364</v>
      </c>
      <c r="X2472" s="115" t="str">
        <f>VLOOKUP(W2472,'Formato de datos '!$G$1:$H$240,2,0)</f>
        <v>Material Médico Quirurgico</v>
      </c>
      <c r="Y2472" s="129" t="s">
        <v>57</v>
      </c>
      <c r="Z2472" s="129"/>
      <c r="AA2472" s="131" t="s">
        <v>58450</v>
      </c>
      <c r="AB2472" s="129" t="s">
        <v>442</v>
      </c>
      <c r="AC2472" s="129"/>
      <c r="AD2472" s="130"/>
      <c r="AE2472" s="122">
        <v>2793</v>
      </c>
      <c r="AF2472" s="134"/>
    </row>
    <row r="2473" spans="1:32" s="135" customFormat="1" ht="75">
      <c r="A2473" s="133" t="s">
        <v>62915</v>
      </c>
      <c r="B2473" s="125" t="s">
        <v>58450</v>
      </c>
      <c r="C2473" s="125" t="s">
        <v>59193</v>
      </c>
      <c r="D2473" s="127" t="s">
        <v>29563</v>
      </c>
      <c r="E2473" s="111" t="s">
        <v>6487</v>
      </c>
      <c r="F2473" s="126" t="s">
        <v>60461</v>
      </c>
      <c r="G2473" s="127" t="s">
        <v>60462</v>
      </c>
      <c r="H2473" s="111" t="s">
        <v>420</v>
      </c>
      <c r="I2473" s="128">
        <v>51.449999999999996</v>
      </c>
      <c r="J2473" s="42">
        <v>207738.89499999999</v>
      </c>
      <c r="K2473" s="34">
        <v>10688166.147749998</v>
      </c>
      <c r="L2473" s="24">
        <v>9988940.3249999993</v>
      </c>
      <c r="M2473" s="129" t="s">
        <v>45</v>
      </c>
      <c r="N2473" s="129">
        <v>12</v>
      </c>
      <c r="O2473" s="130" t="s">
        <v>26</v>
      </c>
      <c r="P2473" s="116" t="s">
        <v>424</v>
      </c>
      <c r="Q2473" s="117" t="s">
        <v>63003</v>
      </c>
      <c r="R2473" s="117" t="s">
        <v>63002</v>
      </c>
      <c r="S2473" s="117" t="s">
        <v>57126</v>
      </c>
      <c r="T2473" s="117" t="s">
        <v>57126</v>
      </c>
      <c r="U2473" s="117" t="s">
        <v>57126</v>
      </c>
      <c r="V2473" s="114" t="s">
        <v>17</v>
      </c>
      <c r="W2473" s="118" t="s">
        <v>364</v>
      </c>
      <c r="X2473" s="115" t="str">
        <f>VLOOKUP(W2473,'Formato de datos '!$G$1:$H$240,2,0)</f>
        <v>Material Médico Quirurgico</v>
      </c>
      <c r="Y2473" s="129" t="s">
        <v>57</v>
      </c>
      <c r="Z2473" s="129"/>
      <c r="AA2473" s="131" t="s">
        <v>58450</v>
      </c>
      <c r="AB2473" s="129" t="s">
        <v>442</v>
      </c>
      <c r="AC2473" s="129"/>
      <c r="AD2473" s="130"/>
      <c r="AE2473" s="122">
        <v>2794</v>
      </c>
      <c r="AF2473" s="134"/>
    </row>
    <row r="2474" spans="1:32" s="135" customFormat="1" ht="75">
      <c r="A2474" s="133" t="s">
        <v>62915</v>
      </c>
      <c r="B2474" s="125" t="s">
        <v>58450</v>
      </c>
      <c r="C2474" s="125" t="s">
        <v>59193</v>
      </c>
      <c r="D2474" s="127" t="s">
        <v>29563</v>
      </c>
      <c r="E2474" s="111" t="s">
        <v>6487</v>
      </c>
      <c r="F2474" s="126" t="s">
        <v>60463</v>
      </c>
      <c r="G2474" s="127" t="s">
        <v>60464</v>
      </c>
      <c r="H2474" s="111" t="s">
        <v>420</v>
      </c>
      <c r="I2474" s="128">
        <v>169.04999999999998</v>
      </c>
      <c r="J2474" s="42">
        <v>224774.81599999999</v>
      </c>
      <c r="K2474" s="34">
        <v>37998182.644799992</v>
      </c>
      <c r="L2474" s="24">
        <v>35338309.859663993</v>
      </c>
      <c r="M2474" s="129" t="s">
        <v>45</v>
      </c>
      <c r="N2474" s="129">
        <v>12</v>
      </c>
      <c r="O2474" s="130" t="s">
        <v>26</v>
      </c>
      <c r="P2474" s="116" t="s">
        <v>424</v>
      </c>
      <c r="Q2474" s="117" t="s">
        <v>63003</v>
      </c>
      <c r="R2474" s="117" t="s">
        <v>63002</v>
      </c>
      <c r="S2474" s="117" t="s">
        <v>57126</v>
      </c>
      <c r="T2474" s="117" t="s">
        <v>57126</v>
      </c>
      <c r="U2474" s="117" t="s">
        <v>57126</v>
      </c>
      <c r="V2474" s="114" t="s">
        <v>17</v>
      </c>
      <c r="W2474" s="118" t="s">
        <v>364</v>
      </c>
      <c r="X2474" s="115" t="str">
        <f>VLOOKUP(W2474,'Formato de datos '!$G$1:$H$240,2,0)</f>
        <v>Material Médico Quirurgico</v>
      </c>
      <c r="Y2474" s="129" t="s">
        <v>57</v>
      </c>
      <c r="Z2474" s="129"/>
      <c r="AA2474" s="131" t="s">
        <v>58450</v>
      </c>
      <c r="AB2474" s="129" t="s">
        <v>442</v>
      </c>
      <c r="AC2474" s="129"/>
      <c r="AD2474" s="130"/>
      <c r="AE2474" s="122">
        <v>2795</v>
      </c>
      <c r="AF2474" s="134"/>
    </row>
    <row r="2475" spans="1:32" s="135" customFormat="1" ht="75">
      <c r="A2475" s="133" t="s">
        <v>62915</v>
      </c>
      <c r="B2475" s="125" t="s">
        <v>58450</v>
      </c>
      <c r="C2475" s="125" t="s">
        <v>59193</v>
      </c>
      <c r="D2475" s="127" t="s">
        <v>29563</v>
      </c>
      <c r="E2475" s="111" t="s">
        <v>6487</v>
      </c>
      <c r="F2475" s="126" t="s">
        <v>60465</v>
      </c>
      <c r="G2475" s="127" t="s">
        <v>60466</v>
      </c>
      <c r="H2475" s="111" t="s">
        <v>420</v>
      </c>
      <c r="I2475" s="128">
        <v>63.209999999999994</v>
      </c>
      <c r="J2475" s="42">
        <v>224774.81599999999</v>
      </c>
      <c r="K2475" s="34">
        <v>14208016.119359998</v>
      </c>
      <c r="L2475" s="24">
        <v>13213454.991004799</v>
      </c>
      <c r="M2475" s="129" t="s">
        <v>45</v>
      </c>
      <c r="N2475" s="129">
        <v>12</v>
      </c>
      <c r="O2475" s="130" t="s">
        <v>26</v>
      </c>
      <c r="P2475" s="116" t="s">
        <v>424</v>
      </c>
      <c r="Q2475" s="117" t="s">
        <v>63003</v>
      </c>
      <c r="R2475" s="117" t="s">
        <v>63002</v>
      </c>
      <c r="S2475" s="117" t="s">
        <v>57126</v>
      </c>
      <c r="T2475" s="117" t="s">
        <v>57126</v>
      </c>
      <c r="U2475" s="117" t="s">
        <v>57126</v>
      </c>
      <c r="V2475" s="114" t="s">
        <v>17</v>
      </c>
      <c r="W2475" s="118" t="s">
        <v>364</v>
      </c>
      <c r="X2475" s="115" t="str">
        <f>VLOOKUP(W2475,'Formato de datos '!$G$1:$H$240,2,0)</f>
        <v>Material Médico Quirurgico</v>
      </c>
      <c r="Y2475" s="129" t="s">
        <v>57</v>
      </c>
      <c r="Z2475" s="129"/>
      <c r="AA2475" s="131" t="s">
        <v>58450</v>
      </c>
      <c r="AB2475" s="129" t="s">
        <v>442</v>
      </c>
      <c r="AC2475" s="129"/>
      <c r="AD2475" s="130"/>
      <c r="AE2475" s="122">
        <v>2796</v>
      </c>
      <c r="AF2475" s="134"/>
    </row>
    <row r="2476" spans="1:32" s="135" customFormat="1" ht="75">
      <c r="A2476" s="133" t="s">
        <v>62915</v>
      </c>
      <c r="B2476" s="125" t="s">
        <v>58450</v>
      </c>
      <c r="C2476" s="125" t="s">
        <v>59193</v>
      </c>
      <c r="D2476" s="127" t="s">
        <v>29563</v>
      </c>
      <c r="E2476" s="111" t="s">
        <v>6487</v>
      </c>
      <c r="F2476" s="126" t="s">
        <v>60467</v>
      </c>
      <c r="G2476" s="127" t="s">
        <v>60468</v>
      </c>
      <c r="H2476" s="111" t="s">
        <v>420</v>
      </c>
      <c r="I2476" s="128">
        <v>32.340000000000003</v>
      </c>
      <c r="J2476" s="42">
        <v>517532.78500000003</v>
      </c>
      <c r="K2476" s="34">
        <v>16737010.266900003</v>
      </c>
      <c r="L2476" s="24">
        <v>15642065.670000002</v>
      </c>
      <c r="M2476" s="129" t="s">
        <v>45</v>
      </c>
      <c r="N2476" s="129">
        <v>12</v>
      </c>
      <c r="O2476" s="130" t="s">
        <v>26</v>
      </c>
      <c r="P2476" s="116" t="s">
        <v>424</v>
      </c>
      <c r="Q2476" s="117" t="s">
        <v>63003</v>
      </c>
      <c r="R2476" s="117" t="s">
        <v>63002</v>
      </c>
      <c r="S2476" s="117" t="s">
        <v>57126</v>
      </c>
      <c r="T2476" s="117" t="s">
        <v>57126</v>
      </c>
      <c r="U2476" s="117" t="s">
        <v>57126</v>
      </c>
      <c r="V2476" s="114" t="s">
        <v>17</v>
      </c>
      <c r="W2476" s="118" t="s">
        <v>364</v>
      </c>
      <c r="X2476" s="115" t="str">
        <f>VLOOKUP(W2476,'Formato de datos '!$G$1:$H$240,2,0)</f>
        <v>Material Médico Quirurgico</v>
      </c>
      <c r="Y2476" s="129" t="s">
        <v>57</v>
      </c>
      <c r="Z2476" s="129"/>
      <c r="AA2476" s="131" t="s">
        <v>58450</v>
      </c>
      <c r="AB2476" s="129" t="s">
        <v>442</v>
      </c>
      <c r="AC2476" s="129"/>
      <c r="AD2476" s="130"/>
      <c r="AE2476" s="122">
        <v>2797</v>
      </c>
      <c r="AF2476" s="134"/>
    </row>
    <row r="2477" spans="1:32" s="135" customFormat="1" ht="60">
      <c r="A2477" s="133" t="s">
        <v>62915</v>
      </c>
      <c r="B2477" s="125" t="s">
        <v>58450</v>
      </c>
      <c r="C2477" s="125" t="s">
        <v>59193</v>
      </c>
      <c r="D2477" s="127" t="s">
        <v>29563</v>
      </c>
      <c r="E2477" s="111" t="s">
        <v>6494</v>
      </c>
      <c r="F2477" s="126" t="s">
        <v>60469</v>
      </c>
      <c r="G2477" s="127" t="s">
        <v>60470</v>
      </c>
      <c r="H2477" s="111" t="s">
        <v>420</v>
      </c>
      <c r="I2477" s="128">
        <v>202.85999999999999</v>
      </c>
      <c r="J2477" s="42">
        <v>1768092.48</v>
      </c>
      <c r="K2477" s="34">
        <v>358675240.4928</v>
      </c>
      <c r="L2477" s="24">
        <v>333567973.65830398</v>
      </c>
      <c r="M2477" s="129" t="s">
        <v>45</v>
      </c>
      <c r="N2477" s="129">
        <v>12</v>
      </c>
      <c r="O2477" s="130" t="s">
        <v>26</v>
      </c>
      <c r="P2477" s="116" t="s">
        <v>424</v>
      </c>
      <c r="Q2477" s="117" t="s">
        <v>63003</v>
      </c>
      <c r="R2477" s="117" t="s">
        <v>63002</v>
      </c>
      <c r="S2477" s="117" t="s">
        <v>57126</v>
      </c>
      <c r="T2477" s="117" t="s">
        <v>57126</v>
      </c>
      <c r="U2477" s="117" t="s">
        <v>57126</v>
      </c>
      <c r="V2477" s="114" t="s">
        <v>17</v>
      </c>
      <c r="W2477" s="118" t="s">
        <v>364</v>
      </c>
      <c r="X2477" s="115" t="str">
        <f>VLOOKUP(W2477,'Formato de datos '!$G$1:$H$240,2,0)</f>
        <v>Material Médico Quirurgico</v>
      </c>
      <c r="Y2477" s="129" t="s">
        <v>57</v>
      </c>
      <c r="Z2477" s="129"/>
      <c r="AA2477" s="131" t="s">
        <v>58450</v>
      </c>
      <c r="AB2477" s="129" t="s">
        <v>442</v>
      </c>
      <c r="AC2477" s="129"/>
      <c r="AD2477" s="130"/>
      <c r="AE2477" s="122">
        <v>2798</v>
      </c>
      <c r="AF2477" s="134"/>
    </row>
    <row r="2478" spans="1:32" s="135" customFormat="1" ht="60">
      <c r="A2478" s="133" t="s">
        <v>62915</v>
      </c>
      <c r="B2478" s="125" t="s">
        <v>58450</v>
      </c>
      <c r="C2478" s="125" t="s">
        <v>59193</v>
      </c>
      <c r="D2478" s="127" t="s">
        <v>29563</v>
      </c>
      <c r="E2478" s="111" t="s">
        <v>6494</v>
      </c>
      <c r="F2478" s="126">
        <v>20007761</v>
      </c>
      <c r="G2478" s="127" t="s">
        <v>60471</v>
      </c>
      <c r="H2478" s="111" t="s">
        <v>420</v>
      </c>
      <c r="I2478" s="128">
        <v>27.929999999999996</v>
      </c>
      <c r="J2478" s="42">
        <v>822303.32799999998</v>
      </c>
      <c r="K2478" s="34">
        <v>22966931.951039996</v>
      </c>
      <c r="L2478" s="24">
        <v>21359246.714467194</v>
      </c>
      <c r="M2478" s="129" t="s">
        <v>45</v>
      </c>
      <c r="N2478" s="129">
        <v>12</v>
      </c>
      <c r="O2478" s="130" t="s">
        <v>26</v>
      </c>
      <c r="P2478" s="116" t="s">
        <v>424</v>
      </c>
      <c r="Q2478" s="117" t="s">
        <v>63003</v>
      </c>
      <c r="R2478" s="117" t="s">
        <v>63002</v>
      </c>
      <c r="S2478" s="117" t="s">
        <v>57126</v>
      </c>
      <c r="T2478" s="117" t="s">
        <v>57126</v>
      </c>
      <c r="U2478" s="117" t="s">
        <v>57126</v>
      </c>
      <c r="V2478" s="114" t="s">
        <v>17</v>
      </c>
      <c r="W2478" s="118" t="s">
        <v>364</v>
      </c>
      <c r="X2478" s="115" t="str">
        <f>VLOOKUP(W2478,'Formato de datos '!$G$1:$H$240,2,0)</f>
        <v>Material Médico Quirurgico</v>
      </c>
      <c r="Y2478" s="129" t="s">
        <v>57</v>
      </c>
      <c r="Z2478" s="129"/>
      <c r="AA2478" s="131" t="s">
        <v>58450</v>
      </c>
      <c r="AB2478" s="129" t="s">
        <v>442</v>
      </c>
      <c r="AC2478" s="129"/>
      <c r="AD2478" s="130"/>
      <c r="AE2478" s="122">
        <v>2799</v>
      </c>
      <c r="AF2478" s="134"/>
    </row>
    <row r="2479" spans="1:32" s="135" customFormat="1" ht="60">
      <c r="A2479" s="133" t="s">
        <v>62915</v>
      </c>
      <c r="B2479" s="125" t="s">
        <v>58450</v>
      </c>
      <c r="C2479" s="125" t="s">
        <v>59193</v>
      </c>
      <c r="D2479" s="127" t="s">
        <v>29563</v>
      </c>
      <c r="E2479" s="111" t="s">
        <v>6494</v>
      </c>
      <c r="F2479" s="126" t="s">
        <v>60472</v>
      </c>
      <c r="G2479" s="127" t="s">
        <v>60473</v>
      </c>
      <c r="H2479" s="111" t="s">
        <v>420</v>
      </c>
      <c r="I2479" s="128">
        <v>80.849999999999994</v>
      </c>
      <c r="J2479" s="42">
        <v>603396.64</v>
      </c>
      <c r="K2479" s="34">
        <v>48784618.343999997</v>
      </c>
      <c r="L2479" s="24">
        <v>45369695.059919998</v>
      </c>
      <c r="M2479" s="129" t="s">
        <v>45</v>
      </c>
      <c r="N2479" s="129">
        <v>12</v>
      </c>
      <c r="O2479" s="130" t="s">
        <v>26</v>
      </c>
      <c r="P2479" s="116" t="s">
        <v>424</v>
      </c>
      <c r="Q2479" s="117" t="s">
        <v>63003</v>
      </c>
      <c r="R2479" s="117" t="s">
        <v>63002</v>
      </c>
      <c r="S2479" s="117" t="s">
        <v>57126</v>
      </c>
      <c r="T2479" s="117" t="s">
        <v>57126</v>
      </c>
      <c r="U2479" s="117" t="s">
        <v>57126</v>
      </c>
      <c r="V2479" s="114" t="s">
        <v>17</v>
      </c>
      <c r="W2479" s="118" t="s">
        <v>364</v>
      </c>
      <c r="X2479" s="115" t="str">
        <f>VLOOKUP(W2479,'Formato de datos '!$G$1:$H$240,2,0)</f>
        <v>Material Médico Quirurgico</v>
      </c>
      <c r="Y2479" s="129" t="s">
        <v>57</v>
      </c>
      <c r="Z2479" s="129"/>
      <c r="AA2479" s="131" t="s">
        <v>58450</v>
      </c>
      <c r="AB2479" s="129" t="s">
        <v>442</v>
      </c>
      <c r="AC2479" s="129"/>
      <c r="AD2479" s="130"/>
      <c r="AE2479" s="122">
        <v>2800</v>
      </c>
      <c r="AF2479" s="134"/>
    </row>
    <row r="2480" spans="1:32" s="135" customFormat="1" ht="60">
      <c r="A2480" s="133" t="s">
        <v>62915</v>
      </c>
      <c r="B2480" s="125" t="s">
        <v>58450</v>
      </c>
      <c r="C2480" s="125" t="s">
        <v>59193</v>
      </c>
      <c r="D2480" s="127" t="s">
        <v>29563</v>
      </c>
      <c r="E2480" s="111" t="s">
        <v>6494</v>
      </c>
      <c r="F2480" s="126" t="s">
        <v>60474</v>
      </c>
      <c r="G2480" s="127" t="s">
        <v>60475</v>
      </c>
      <c r="H2480" s="111" t="s">
        <v>420</v>
      </c>
      <c r="I2480" s="128">
        <v>1.47</v>
      </c>
      <c r="J2480" s="42">
        <v>2010000</v>
      </c>
      <c r="K2480" s="34">
        <v>2954700</v>
      </c>
      <c r="L2480" s="24">
        <v>2747871</v>
      </c>
      <c r="M2480" s="129" t="s">
        <v>45</v>
      </c>
      <c r="N2480" s="129">
        <v>12</v>
      </c>
      <c r="O2480" s="130" t="s">
        <v>26</v>
      </c>
      <c r="P2480" s="116" t="s">
        <v>424</v>
      </c>
      <c r="Q2480" s="117" t="s">
        <v>63003</v>
      </c>
      <c r="R2480" s="117" t="s">
        <v>63002</v>
      </c>
      <c r="S2480" s="117" t="s">
        <v>57126</v>
      </c>
      <c r="T2480" s="117" t="s">
        <v>57126</v>
      </c>
      <c r="U2480" s="117" t="s">
        <v>57126</v>
      </c>
      <c r="V2480" s="114" t="s">
        <v>17</v>
      </c>
      <c r="W2480" s="118" t="s">
        <v>364</v>
      </c>
      <c r="X2480" s="115" t="str">
        <f>VLOOKUP(W2480,'Formato de datos '!$G$1:$H$240,2,0)</f>
        <v>Material Médico Quirurgico</v>
      </c>
      <c r="Y2480" s="129" t="s">
        <v>57</v>
      </c>
      <c r="Z2480" s="129"/>
      <c r="AA2480" s="131" t="s">
        <v>58450</v>
      </c>
      <c r="AB2480" s="129" t="s">
        <v>442</v>
      </c>
      <c r="AC2480" s="129"/>
      <c r="AD2480" s="130"/>
      <c r="AE2480" s="122">
        <v>2801</v>
      </c>
      <c r="AF2480" s="134"/>
    </row>
    <row r="2481" spans="1:32" s="135" customFormat="1" ht="60">
      <c r="A2481" s="133" t="s">
        <v>62915</v>
      </c>
      <c r="B2481" s="125" t="s">
        <v>58450</v>
      </c>
      <c r="C2481" s="125" t="s">
        <v>59193</v>
      </c>
      <c r="D2481" s="127" t="s">
        <v>29563</v>
      </c>
      <c r="E2481" s="111" t="s">
        <v>6478</v>
      </c>
      <c r="F2481" s="126" t="s">
        <v>60476</v>
      </c>
      <c r="G2481" s="127" t="s">
        <v>60477</v>
      </c>
      <c r="H2481" s="111" t="s">
        <v>420</v>
      </c>
      <c r="I2481" s="128">
        <v>640.91999999999996</v>
      </c>
      <c r="J2481" s="42">
        <v>65575.312000000005</v>
      </c>
      <c r="K2481" s="34">
        <v>42028528.967040002</v>
      </c>
      <c r="L2481" s="24">
        <v>39086531.9393472</v>
      </c>
      <c r="M2481" s="129" t="s">
        <v>45</v>
      </c>
      <c r="N2481" s="129">
        <v>12</v>
      </c>
      <c r="O2481" s="130" t="s">
        <v>26</v>
      </c>
      <c r="P2481" s="116" t="s">
        <v>424</v>
      </c>
      <c r="Q2481" s="117" t="s">
        <v>63003</v>
      </c>
      <c r="R2481" s="117" t="s">
        <v>63002</v>
      </c>
      <c r="S2481" s="117" t="s">
        <v>57126</v>
      </c>
      <c r="T2481" s="117" t="s">
        <v>57126</v>
      </c>
      <c r="U2481" s="117" t="s">
        <v>57126</v>
      </c>
      <c r="V2481" s="114" t="s">
        <v>17</v>
      </c>
      <c r="W2481" s="118" t="s">
        <v>364</v>
      </c>
      <c r="X2481" s="115" t="str">
        <f>VLOOKUP(W2481,'Formato de datos '!$G$1:$H$240,2,0)</f>
        <v>Material Médico Quirurgico</v>
      </c>
      <c r="Y2481" s="129" t="s">
        <v>57</v>
      </c>
      <c r="Z2481" s="129"/>
      <c r="AA2481" s="131" t="s">
        <v>58450</v>
      </c>
      <c r="AB2481" s="129" t="s">
        <v>442</v>
      </c>
      <c r="AC2481" s="129"/>
      <c r="AD2481" s="130"/>
      <c r="AE2481" s="122">
        <v>2802</v>
      </c>
      <c r="AF2481" s="134"/>
    </row>
    <row r="2482" spans="1:32" s="135" customFormat="1" ht="60">
      <c r="A2482" s="133" t="s">
        <v>62915</v>
      </c>
      <c r="B2482" s="125" t="s">
        <v>58450</v>
      </c>
      <c r="C2482" s="125" t="s">
        <v>59193</v>
      </c>
      <c r="D2482" s="127" t="s">
        <v>29563</v>
      </c>
      <c r="E2482" s="111" t="s">
        <v>6478</v>
      </c>
      <c r="F2482" s="126">
        <v>335</v>
      </c>
      <c r="G2482" s="127" t="s">
        <v>60478</v>
      </c>
      <c r="H2482" s="111" t="s">
        <v>420</v>
      </c>
      <c r="I2482" s="128">
        <v>1706.6699999999998</v>
      </c>
      <c r="J2482" s="42">
        <v>62584.860800000002</v>
      </c>
      <c r="K2482" s="34">
        <v>106811704.38153599</v>
      </c>
      <c r="L2482" s="24">
        <v>99637783.937999994</v>
      </c>
      <c r="M2482" s="129" t="s">
        <v>45</v>
      </c>
      <c r="N2482" s="129">
        <v>12</v>
      </c>
      <c r="O2482" s="130" t="s">
        <v>26</v>
      </c>
      <c r="P2482" s="116" t="s">
        <v>424</v>
      </c>
      <c r="Q2482" s="117" t="s">
        <v>63003</v>
      </c>
      <c r="R2482" s="117" t="s">
        <v>63002</v>
      </c>
      <c r="S2482" s="117" t="s">
        <v>57126</v>
      </c>
      <c r="T2482" s="117" t="s">
        <v>57126</v>
      </c>
      <c r="U2482" s="117" t="s">
        <v>57126</v>
      </c>
      <c r="V2482" s="114" t="s">
        <v>17</v>
      </c>
      <c r="W2482" s="118" t="s">
        <v>364</v>
      </c>
      <c r="X2482" s="115" t="str">
        <f>VLOOKUP(W2482,'Formato de datos '!$G$1:$H$240,2,0)</f>
        <v>Material Médico Quirurgico</v>
      </c>
      <c r="Y2482" s="129" t="s">
        <v>57</v>
      </c>
      <c r="Z2482" s="129"/>
      <c r="AA2482" s="131" t="s">
        <v>58450</v>
      </c>
      <c r="AB2482" s="129" t="s">
        <v>442</v>
      </c>
      <c r="AC2482" s="129"/>
      <c r="AD2482" s="130"/>
      <c r="AE2482" s="122">
        <v>2803</v>
      </c>
      <c r="AF2482" s="134"/>
    </row>
    <row r="2483" spans="1:32" s="135" customFormat="1" ht="60">
      <c r="A2483" s="133" t="s">
        <v>62915</v>
      </c>
      <c r="B2483" s="125" t="s">
        <v>58450</v>
      </c>
      <c r="C2483" s="125" t="s">
        <v>59193</v>
      </c>
      <c r="D2483" s="127" t="s">
        <v>29563</v>
      </c>
      <c r="E2483" s="111" t="s">
        <v>6478</v>
      </c>
      <c r="F2483" s="126" t="s">
        <v>60479</v>
      </c>
      <c r="G2483" s="127" t="s">
        <v>60480</v>
      </c>
      <c r="H2483" s="111" t="s">
        <v>420</v>
      </c>
      <c r="I2483" s="128">
        <v>23.52</v>
      </c>
      <c r="J2483" s="42">
        <v>62584.860800000002</v>
      </c>
      <c r="K2483" s="34">
        <v>1471995.9260160001</v>
      </c>
      <c r="L2483" s="24">
        <v>1373130.5279999999</v>
      </c>
      <c r="M2483" s="129" t="s">
        <v>45</v>
      </c>
      <c r="N2483" s="129">
        <v>12</v>
      </c>
      <c r="O2483" s="130" t="s">
        <v>26</v>
      </c>
      <c r="P2483" s="116" t="s">
        <v>424</v>
      </c>
      <c r="Q2483" s="117" t="s">
        <v>63003</v>
      </c>
      <c r="R2483" s="117" t="s">
        <v>63002</v>
      </c>
      <c r="S2483" s="117" t="s">
        <v>57126</v>
      </c>
      <c r="T2483" s="117" t="s">
        <v>57126</v>
      </c>
      <c r="U2483" s="117" t="s">
        <v>57126</v>
      </c>
      <c r="V2483" s="114" t="s">
        <v>17</v>
      </c>
      <c r="W2483" s="118" t="s">
        <v>364</v>
      </c>
      <c r="X2483" s="115" t="str">
        <f>VLOOKUP(W2483,'Formato de datos '!$G$1:$H$240,2,0)</f>
        <v>Material Médico Quirurgico</v>
      </c>
      <c r="Y2483" s="129" t="s">
        <v>57</v>
      </c>
      <c r="Z2483" s="129"/>
      <c r="AA2483" s="131" t="s">
        <v>58450</v>
      </c>
      <c r="AB2483" s="129" t="s">
        <v>442</v>
      </c>
      <c r="AC2483" s="129"/>
      <c r="AD2483" s="130"/>
      <c r="AE2483" s="122">
        <v>2804</v>
      </c>
      <c r="AF2483" s="134"/>
    </row>
    <row r="2484" spans="1:32" s="135" customFormat="1" ht="60">
      <c r="A2484" s="133" t="s">
        <v>62915</v>
      </c>
      <c r="B2484" s="125" t="s">
        <v>58450</v>
      </c>
      <c r="C2484" s="125" t="s">
        <v>59193</v>
      </c>
      <c r="D2484" s="127" t="s">
        <v>29563</v>
      </c>
      <c r="E2484" s="111" t="s">
        <v>6478</v>
      </c>
      <c r="F2484" s="126" t="s">
        <v>60481</v>
      </c>
      <c r="G2484" s="127" t="s">
        <v>60482</v>
      </c>
      <c r="H2484" s="111" t="s">
        <v>420</v>
      </c>
      <c r="I2484" s="128">
        <v>361.62</v>
      </c>
      <c r="J2484" s="42">
        <v>62584.860800000002</v>
      </c>
      <c r="K2484" s="34">
        <v>22631937.362496</v>
      </c>
      <c r="L2484" s="24">
        <v>21047701.747121282</v>
      </c>
      <c r="M2484" s="129" t="s">
        <v>45</v>
      </c>
      <c r="N2484" s="129">
        <v>12</v>
      </c>
      <c r="O2484" s="130" t="s">
        <v>26</v>
      </c>
      <c r="P2484" s="116" t="s">
        <v>424</v>
      </c>
      <c r="Q2484" s="117" t="s">
        <v>63003</v>
      </c>
      <c r="R2484" s="117" t="s">
        <v>63002</v>
      </c>
      <c r="S2484" s="117" t="s">
        <v>57126</v>
      </c>
      <c r="T2484" s="117" t="s">
        <v>57126</v>
      </c>
      <c r="U2484" s="117" t="s">
        <v>57126</v>
      </c>
      <c r="V2484" s="114" t="s">
        <v>17</v>
      </c>
      <c r="W2484" s="118" t="s">
        <v>364</v>
      </c>
      <c r="X2484" s="115" t="str">
        <f>VLOOKUP(W2484,'Formato de datos '!$G$1:$H$240,2,0)</f>
        <v>Material Médico Quirurgico</v>
      </c>
      <c r="Y2484" s="129" t="s">
        <v>57</v>
      </c>
      <c r="Z2484" s="129"/>
      <c r="AA2484" s="131" t="s">
        <v>58450</v>
      </c>
      <c r="AB2484" s="129" t="s">
        <v>442</v>
      </c>
      <c r="AC2484" s="129"/>
      <c r="AD2484" s="130"/>
      <c r="AE2484" s="122">
        <v>2805</v>
      </c>
      <c r="AF2484" s="134"/>
    </row>
    <row r="2485" spans="1:32" s="135" customFormat="1" ht="60">
      <c r="A2485" s="133" t="s">
        <v>62915</v>
      </c>
      <c r="B2485" s="125" t="s">
        <v>58450</v>
      </c>
      <c r="C2485" s="125" t="s">
        <v>59193</v>
      </c>
      <c r="D2485" s="127" t="s">
        <v>29563</v>
      </c>
      <c r="E2485" s="111" t="s">
        <v>6478</v>
      </c>
      <c r="F2485" s="126" t="s">
        <v>60483</v>
      </c>
      <c r="G2485" s="127" t="s">
        <v>60484</v>
      </c>
      <c r="H2485" s="111" t="s">
        <v>420</v>
      </c>
      <c r="I2485" s="128">
        <v>759.99</v>
      </c>
      <c r="J2485" s="42">
        <v>6703.2160000000003</v>
      </c>
      <c r="K2485" s="34">
        <v>5094377.1278400002</v>
      </c>
      <c r="L2485" s="24">
        <v>4752217.47</v>
      </c>
      <c r="M2485" s="129" t="s">
        <v>45</v>
      </c>
      <c r="N2485" s="129">
        <v>12</v>
      </c>
      <c r="O2485" s="130" t="s">
        <v>26</v>
      </c>
      <c r="P2485" s="116" t="s">
        <v>424</v>
      </c>
      <c r="Q2485" s="117" t="s">
        <v>63003</v>
      </c>
      <c r="R2485" s="117" t="s">
        <v>63002</v>
      </c>
      <c r="S2485" s="117" t="s">
        <v>57126</v>
      </c>
      <c r="T2485" s="117" t="s">
        <v>57126</v>
      </c>
      <c r="U2485" s="117" t="s">
        <v>57126</v>
      </c>
      <c r="V2485" s="114" t="s">
        <v>17</v>
      </c>
      <c r="W2485" s="118" t="s">
        <v>364</v>
      </c>
      <c r="X2485" s="115" t="str">
        <f>VLOOKUP(W2485,'Formato de datos '!$G$1:$H$240,2,0)</f>
        <v>Material Médico Quirurgico</v>
      </c>
      <c r="Y2485" s="129" t="s">
        <v>57</v>
      </c>
      <c r="Z2485" s="129"/>
      <c r="AA2485" s="131" t="s">
        <v>58450</v>
      </c>
      <c r="AB2485" s="129" t="s">
        <v>442</v>
      </c>
      <c r="AC2485" s="129"/>
      <c r="AD2485" s="130"/>
      <c r="AE2485" s="122">
        <v>2806</v>
      </c>
      <c r="AF2485" s="134"/>
    </row>
    <row r="2486" spans="1:32" s="135" customFormat="1" ht="60">
      <c r="A2486" s="133" t="s">
        <v>62915</v>
      </c>
      <c r="B2486" s="125" t="s">
        <v>58450</v>
      </c>
      <c r="C2486" s="125" t="s">
        <v>59193</v>
      </c>
      <c r="D2486" s="127" t="s">
        <v>29563</v>
      </c>
      <c r="E2486" s="111" t="s">
        <v>6478</v>
      </c>
      <c r="F2486" s="126" t="s">
        <v>60485</v>
      </c>
      <c r="G2486" s="127" t="s">
        <v>60486</v>
      </c>
      <c r="H2486" s="111" t="s">
        <v>420</v>
      </c>
      <c r="I2486" s="128">
        <v>1.47</v>
      </c>
      <c r="J2486" s="42">
        <v>123280</v>
      </c>
      <c r="K2486" s="34">
        <v>181221.6</v>
      </c>
      <c r="L2486" s="24">
        <v>168536.08799999999</v>
      </c>
      <c r="M2486" s="129" t="s">
        <v>45</v>
      </c>
      <c r="N2486" s="129">
        <v>12</v>
      </c>
      <c r="O2486" s="130" t="s">
        <v>26</v>
      </c>
      <c r="P2486" s="116" t="s">
        <v>424</v>
      </c>
      <c r="Q2486" s="117" t="s">
        <v>63003</v>
      </c>
      <c r="R2486" s="117" t="s">
        <v>63002</v>
      </c>
      <c r="S2486" s="117" t="s">
        <v>57126</v>
      </c>
      <c r="T2486" s="117" t="s">
        <v>57126</v>
      </c>
      <c r="U2486" s="117" t="s">
        <v>57126</v>
      </c>
      <c r="V2486" s="114" t="s">
        <v>17</v>
      </c>
      <c r="W2486" s="118" t="s">
        <v>364</v>
      </c>
      <c r="X2486" s="115" t="str">
        <f>VLOOKUP(W2486,'Formato de datos '!$G$1:$H$240,2,0)</f>
        <v>Material Médico Quirurgico</v>
      </c>
      <c r="Y2486" s="129" t="s">
        <v>57</v>
      </c>
      <c r="Z2486" s="129"/>
      <c r="AA2486" s="131" t="s">
        <v>58450</v>
      </c>
      <c r="AB2486" s="129" t="s">
        <v>442</v>
      </c>
      <c r="AC2486" s="129"/>
      <c r="AD2486" s="130"/>
      <c r="AE2486" s="122">
        <v>2807</v>
      </c>
      <c r="AF2486" s="134"/>
    </row>
    <row r="2487" spans="1:32" s="135" customFormat="1" ht="60">
      <c r="A2487" s="133" t="s">
        <v>62915</v>
      </c>
      <c r="B2487" s="125" t="s">
        <v>58450</v>
      </c>
      <c r="C2487" s="125" t="s">
        <v>59193</v>
      </c>
      <c r="D2487" s="127" t="s">
        <v>29563</v>
      </c>
      <c r="E2487" s="111" t="s">
        <v>6478</v>
      </c>
      <c r="F2487" s="126" t="s">
        <v>60487</v>
      </c>
      <c r="G2487" s="127" t="s">
        <v>60488</v>
      </c>
      <c r="H2487" s="111" t="s">
        <v>420</v>
      </c>
      <c r="I2487" s="128">
        <v>3392.7599999999998</v>
      </c>
      <c r="J2487" s="42">
        <v>386.99200000000002</v>
      </c>
      <c r="K2487" s="34">
        <v>1312970.97792</v>
      </c>
      <c r="L2487" s="24">
        <v>763371</v>
      </c>
      <c r="M2487" s="129" t="s">
        <v>45</v>
      </c>
      <c r="N2487" s="129">
        <v>12</v>
      </c>
      <c r="O2487" s="130" t="s">
        <v>26</v>
      </c>
      <c r="P2487" s="116" t="s">
        <v>424</v>
      </c>
      <c r="Q2487" s="117" t="s">
        <v>63003</v>
      </c>
      <c r="R2487" s="117" t="s">
        <v>63002</v>
      </c>
      <c r="S2487" s="117" t="s">
        <v>57126</v>
      </c>
      <c r="T2487" s="117" t="s">
        <v>57126</v>
      </c>
      <c r="U2487" s="117" t="s">
        <v>57126</v>
      </c>
      <c r="V2487" s="114" t="s">
        <v>17</v>
      </c>
      <c r="W2487" s="118" t="s">
        <v>364</v>
      </c>
      <c r="X2487" s="115" t="str">
        <f>VLOOKUP(W2487,'Formato de datos '!$G$1:$H$240,2,0)</f>
        <v>Material Médico Quirurgico</v>
      </c>
      <c r="Y2487" s="129" t="s">
        <v>57</v>
      </c>
      <c r="Z2487" s="129"/>
      <c r="AA2487" s="131" t="s">
        <v>58450</v>
      </c>
      <c r="AB2487" s="129" t="s">
        <v>442</v>
      </c>
      <c r="AC2487" s="129"/>
      <c r="AD2487" s="130"/>
      <c r="AE2487" s="122">
        <v>2808</v>
      </c>
      <c r="AF2487" s="134"/>
    </row>
    <row r="2488" spans="1:32" s="135" customFormat="1" ht="60">
      <c r="A2488" s="133" t="s">
        <v>62915</v>
      </c>
      <c r="B2488" s="125" t="s">
        <v>58450</v>
      </c>
      <c r="C2488" s="125" t="s">
        <v>59193</v>
      </c>
      <c r="D2488" s="127" t="s">
        <v>29563</v>
      </c>
      <c r="E2488" s="111" t="s">
        <v>6478</v>
      </c>
      <c r="F2488" s="126" t="s">
        <v>60489</v>
      </c>
      <c r="G2488" s="127" t="s">
        <v>60490</v>
      </c>
      <c r="H2488" s="111" t="s">
        <v>420</v>
      </c>
      <c r="I2488" s="128">
        <v>8.8199999999999985</v>
      </c>
      <c r="J2488" s="42">
        <v>1272581.92</v>
      </c>
      <c r="K2488" s="34">
        <v>11224172.534399997</v>
      </c>
      <c r="L2488" s="24">
        <v>10438480.456991998</v>
      </c>
      <c r="M2488" s="129" t="s">
        <v>45</v>
      </c>
      <c r="N2488" s="129">
        <v>12</v>
      </c>
      <c r="O2488" s="130" t="s">
        <v>26</v>
      </c>
      <c r="P2488" s="116" t="s">
        <v>424</v>
      </c>
      <c r="Q2488" s="117" t="s">
        <v>63003</v>
      </c>
      <c r="R2488" s="117" t="s">
        <v>63002</v>
      </c>
      <c r="S2488" s="117" t="s">
        <v>57126</v>
      </c>
      <c r="T2488" s="117" t="s">
        <v>57126</v>
      </c>
      <c r="U2488" s="117" t="s">
        <v>57126</v>
      </c>
      <c r="V2488" s="114" t="s">
        <v>17</v>
      </c>
      <c r="W2488" s="118" t="s">
        <v>364</v>
      </c>
      <c r="X2488" s="115" t="str">
        <f>VLOOKUP(W2488,'Formato de datos '!$G$1:$H$240,2,0)</f>
        <v>Material Médico Quirurgico</v>
      </c>
      <c r="Y2488" s="129" t="s">
        <v>57</v>
      </c>
      <c r="Z2488" s="129"/>
      <c r="AA2488" s="131" t="s">
        <v>58450</v>
      </c>
      <c r="AB2488" s="129" t="s">
        <v>442</v>
      </c>
      <c r="AC2488" s="129"/>
      <c r="AD2488" s="130"/>
      <c r="AE2488" s="122">
        <v>2809</v>
      </c>
      <c r="AF2488" s="134"/>
    </row>
    <row r="2489" spans="1:32" s="135" customFormat="1" ht="60">
      <c r="A2489" s="133" t="s">
        <v>62915</v>
      </c>
      <c r="B2489" s="125" t="s">
        <v>58450</v>
      </c>
      <c r="C2489" s="125" t="s">
        <v>59193</v>
      </c>
      <c r="D2489" s="127" t="s">
        <v>29563</v>
      </c>
      <c r="E2489" s="111" t="s">
        <v>6478</v>
      </c>
      <c r="F2489" s="126" t="s">
        <v>60491</v>
      </c>
      <c r="G2489" s="127" t="s">
        <v>60492</v>
      </c>
      <c r="H2489" s="111" t="s">
        <v>420</v>
      </c>
      <c r="I2489" s="128">
        <v>14.7</v>
      </c>
      <c r="J2489" s="42">
        <v>1398567.648</v>
      </c>
      <c r="K2489" s="34">
        <v>20558944.4256</v>
      </c>
      <c r="L2489" s="24">
        <v>19119818.315807998</v>
      </c>
      <c r="M2489" s="129" t="s">
        <v>45</v>
      </c>
      <c r="N2489" s="129">
        <v>12</v>
      </c>
      <c r="O2489" s="130" t="s">
        <v>26</v>
      </c>
      <c r="P2489" s="116" t="s">
        <v>424</v>
      </c>
      <c r="Q2489" s="117" t="s">
        <v>63003</v>
      </c>
      <c r="R2489" s="117" t="s">
        <v>63002</v>
      </c>
      <c r="S2489" s="117" t="s">
        <v>57126</v>
      </c>
      <c r="T2489" s="117" t="s">
        <v>57126</v>
      </c>
      <c r="U2489" s="117" t="s">
        <v>57126</v>
      </c>
      <c r="V2489" s="114" t="s">
        <v>17</v>
      </c>
      <c r="W2489" s="118" t="s">
        <v>364</v>
      </c>
      <c r="X2489" s="115" t="str">
        <f>VLOOKUP(W2489,'Formato de datos '!$G$1:$H$240,2,0)</f>
        <v>Material Médico Quirurgico</v>
      </c>
      <c r="Y2489" s="129" t="s">
        <v>57</v>
      </c>
      <c r="Z2489" s="129"/>
      <c r="AA2489" s="131" t="s">
        <v>58450</v>
      </c>
      <c r="AB2489" s="129" t="s">
        <v>442</v>
      </c>
      <c r="AC2489" s="129"/>
      <c r="AD2489" s="130"/>
      <c r="AE2489" s="122">
        <v>2810</v>
      </c>
      <c r="AF2489" s="134"/>
    </row>
    <row r="2490" spans="1:32" s="135" customFormat="1" ht="60">
      <c r="A2490" s="133" t="s">
        <v>62915</v>
      </c>
      <c r="B2490" s="125" t="s">
        <v>58450</v>
      </c>
      <c r="C2490" s="125" t="s">
        <v>59193</v>
      </c>
      <c r="D2490" s="127" t="s">
        <v>29563</v>
      </c>
      <c r="E2490" s="111" t="s">
        <v>6478</v>
      </c>
      <c r="F2490" s="126" t="s">
        <v>60493</v>
      </c>
      <c r="G2490" s="127" t="s">
        <v>60494</v>
      </c>
      <c r="H2490" s="111" t="s">
        <v>420</v>
      </c>
      <c r="I2490" s="128">
        <v>147</v>
      </c>
      <c r="J2490" s="42">
        <v>1807770.416</v>
      </c>
      <c r="K2490" s="34">
        <v>265742251.15200001</v>
      </c>
      <c r="L2490" s="24">
        <v>247893891</v>
      </c>
      <c r="M2490" s="129" t="s">
        <v>45</v>
      </c>
      <c r="N2490" s="129">
        <v>12</v>
      </c>
      <c r="O2490" s="130" t="s">
        <v>26</v>
      </c>
      <c r="P2490" s="116" t="s">
        <v>424</v>
      </c>
      <c r="Q2490" s="117" t="s">
        <v>63003</v>
      </c>
      <c r="R2490" s="117" t="s">
        <v>63002</v>
      </c>
      <c r="S2490" s="117" t="s">
        <v>57126</v>
      </c>
      <c r="T2490" s="117" t="s">
        <v>57126</v>
      </c>
      <c r="U2490" s="117" t="s">
        <v>57126</v>
      </c>
      <c r="V2490" s="114" t="s">
        <v>17</v>
      </c>
      <c r="W2490" s="118" t="s">
        <v>364</v>
      </c>
      <c r="X2490" s="115" t="str">
        <f>VLOOKUP(W2490,'Formato de datos '!$G$1:$H$240,2,0)</f>
        <v>Material Médico Quirurgico</v>
      </c>
      <c r="Y2490" s="129" t="s">
        <v>57</v>
      </c>
      <c r="Z2490" s="129"/>
      <c r="AA2490" s="131" t="s">
        <v>58450</v>
      </c>
      <c r="AB2490" s="129" t="s">
        <v>442</v>
      </c>
      <c r="AC2490" s="129"/>
      <c r="AD2490" s="130"/>
      <c r="AE2490" s="122">
        <v>2811</v>
      </c>
      <c r="AF2490" s="134"/>
    </row>
    <row r="2491" spans="1:32" s="135" customFormat="1" ht="60">
      <c r="A2491" s="133" t="s">
        <v>62915</v>
      </c>
      <c r="B2491" s="125" t="s">
        <v>58450</v>
      </c>
      <c r="C2491" s="125" t="s">
        <v>59193</v>
      </c>
      <c r="D2491" s="127" t="s">
        <v>29563</v>
      </c>
      <c r="E2491" s="111" t="s">
        <v>6478</v>
      </c>
      <c r="F2491" s="126" t="s">
        <v>60495</v>
      </c>
      <c r="G2491" s="127" t="s">
        <v>60496</v>
      </c>
      <c r="H2491" s="111" t="s">
        <v>420</v>
      </c>
      <c r="I2491" s="128">
        <v>330.75</v>
      </c>
      <c r="J2491" s="42">
        <v>101435.856</v>
      </c>
      <c r="K2491" s="34">
        <v>33549909.372000001</v>
      </c>
      <c r="L2491" s="24">
        <v>31201415.71596</v>
      </c>
      <c r="M2491" s="129" t="s">
        <v>45</v>
      </c>
      <c r="N2491" s="129">
        <v>12</v>
      </c>
      <c r="O2491" s="130" t="s">
        <v>26</v>
      </c>
      <c r="P2491" s="116" t="s">
        <v>424</v>
      </c>
      <c r="Q2491" s="117" t="s">
        <v>63003</v>
      </c>
      <c r="R2491" s="117" t="s">
        <v>63002</v>
      </c>
      <c r="S2491" s="117" t="s">
        <v>57126</v>
      </c>
      <c r="T2491" s="117" t="s">
        <v>57126</v>
      </c>
      <c r="U2491" s="117" t="s">
        <v>57126</v>
      </c>
      <c r="V2491" s="114" t="s">
        <v>17</v>
      </c>
      <c r="W2491" s="118" t="s">
        <v>364</v>
      </c>
      <c r="X2491" s="115" t="str">
        <f>VLOOKUP(W2491,'Formato de datos '!$G$1:$H$240,2,0)</f>
        <v>Material Médico Quirurgico</v>
      </c>
      <c r="Y2491" s="129" t="s">
        <v>57</v>
      </c>
      <c r="Z2491" s="129"/>
      <c r="AA2491" s="131" t="s">
        <v>58450</v>
      </c>
      <c r="AB2491" s="129" t="s">
        <v>442</v>
      </c>
      <c r="AC2491" s="129"/>
      <c r="AD2491" s="130"/>
      <c r="AE2491" s="122">
        <v>2812</v>
      </c>
      <c r="AF2491" s="134"/>
    </row>
    <row r="2492" spans="1:32" s="135" customFormat="1" ht="60">
      <c r="A2492" s="133" t="s">
        <v>62915</v>
      </c>
      <c r="B2492" s="125" t="s">
        <v>58450</v>
      </c>
      <c r="C2492" s="125" t="s">
        <v>59193</v>
      </c>
      <c r="D2492" s="127" t="s">
        <v>29563</v>
      </c>
      <c r="E2492" s="111" t="s">
        <v>6478</v>
      </c>
      <c r="F2492" s="126" t="s">
        <v>60497</v>
      </c>
      <c r="G2492" s="127" t="s">
        <v>60498</v>
      </c>
      <c r="H2492" s="111" t="s">
        <v>420</v>
      </c>
      <c r="I2492" s="128">
        <v>4.4099999999999993</v>
      </c>
      <c r="J2492" s="42">
        <v>1244220.0160000001</v>
      </c>
      <c r="K2492" s="34">
        <v>5487010.2705599992</v>
      </c>
      <c r="L2492" s="24">
        <v>5102919.5516207991</v>
      </c>
      <c r="M2492" s="129" t="s">
        <v>45</v>
      </c>
      <c r="N2492" s="129">
        <v>12</v>
      </c>
      <c r="O2492" s="130" t="s">
        <v>26</v>
      </c>
      <c r="P2492" s="116" t="s">
        <v>424</v>
      </c>
      <c r="Q2492" s="117" t="s">
        <v>63003</v>
      </c>
      <c r="R2492" s="117" t="s">
        <v>63002</v>
      </c>
      <c r="S2492" s="117" t="s">
        <v>57126</v>
      </c>
      <c r="T2492" s="117" t="s">
        <v>57126</v>
      </c>
      <c r="U2492" s="117" t="s">
        <v>57126</v>
      </c>
      <c r="V2492" s="114" t="s">
        <v>17</v>
      </c>
      <c r="W2492" s="118" t="s">
        <v>364</v>
      </c>
      <c r="X2492" s="115" t="str">
        <f>VLOOKUP(W2492,'Formato de datos '!$G$1:$H$240,2,0)</f>
        <v>Material Médico Quirurgico</v>
      </c>
      <c r="Y2492" s="129" t="s">
        <v>57</v>
      </c>
      <c r="Z2492" s="129"/>
      <c r="AA2492" s="131" t="s">
        <v>58450</v>
      </c>
      <c r="AB2492" s="129" t="s">
        <v>442</v>
      </c>
      <c r="AC2492" s="129"/>
      <c r="AD2492" s="130"/>
      <c r="AE2492" s="122">
        <v>2813</v>
      </c>
      <c r="AF2492" s="134"/>
    </row>
    <row r="2493" spans="1:32" s="135" customFormat="1" ht="60">
      <c r="A2493" s="133" t="s">
        <v>62915</v>
      </c>
      <c r="B2493" s="125" t="s">
        <v>58450</v>
      </c>
      <c r="C2493" s="125" t="s">
        <v>59193</v>
      </c>
      <c r="D2493" s="127" t="s">
        <v>29563</v>
      </c>
      <c r="E2493" s="111" t="s">
        <v>6499</v>
      </c>
      <c r="F2493" s="126" t="s">
        <v>60499</v>
      </c>
      <c r="G2493" s="127" t="s">
        <v>60500</v>
      </c>
      <c r="H2493" s="111" t="s">
        <v>420</v>
      </c>
      <c r="I2493" s="128">
        <v>1.47</v>
      </c>
      <c r="J2493" s="42">
        <v>37680.800000000003</v>
      </c>
      <c r="K2493" s="34">
        <v>55390.776000000005</v>
      </c>
      <c r="L2493" s="24">
        <v>51513.421679999999</v>
      </c>
      <c r="M2493" s="129" t="s">
        <v>45</v>
      </c>
      <c r="N2493" s="129">
        <v>12</v>
      </c>
      <c r="O2493" s="130" t="s">
        <v>26</v>
      </c>
      <c r="P2493" s="116" t="s">
        <v>424</v>
      </c>
      <c r="Q2493" s="117" t="s">
        <v>63003</v>
      </c>
      <c r="R2493" s="117" t="s">
        <v>63002</v>
      </c>
      <c r="S2493" s="117" t="s">
        <v>57126</v>
      </c>
      <c r="T2493" s="117" t="s">
        <v>57126</v>
      </c>
      <c r="U2493" s="117" t="s">
        <v>57126</v>
      </c>
      <c r="V2493" s="114" t="s">
        <v>17</v>
      </c>
      <c r="W2493" s="118" t="s">
        <v>364</v>
      </c>
      <c r="X2493" s="115" t="str">
        <f>VLOOKUP(W2493,'Formato de datos '!$G$1:$H$240,2,0)</f>
        <v>Material Médico Quirurgico</v>
      </c>
      <c r="Y2493" s="129" t="s">
        <v>57</v>
      </c>
      <c r="Z2493" s="129"/>
      <c r="AA2493" s="131" t="s">
        <v>58450</v>
      </c>
      <c r="AB2493" s="129" t="s">
        <v>442</v>
      </c>
      <c r="AC2493" s="129"/>
      <c r="AD2493" s="130"/>
      <c r="AE2493" s="122">
        <v>2814</v>
      </c>
      <c r="AF2493" s="134"/>
    </row>
    <row r="2494" spans="1:32" s="135" customFormat="1" ht="60">
      <c r="A2494" s="133" t="s">
        <v>62915</v>
      </c>
      <c r="B2494" s="125" t="s">
        <v>58450</v>
      </c>
      <c r="C2494" s="125" t="s">
        <v>59193</v>
      </c>
      <c r="D2494" s="127" t="s">
        <v>29563</v>
      </c>
      <c r="E2494" s="111" t="s">
        <v>6499</v>
      </c>
      <c r="F2494" s="126" t="s">
        <v>60501</v>
      </c>
      <c r="G2494" s="127" t="s">
        <v>60502</v>
      </c>
      <c r="H2494" s="111" t="s">
        <v>420</v>
      </c>
      <c r="I2494" s="128">
        <v>11.76</v>
      </c>
      <c r="J2494" s="42">
        <v>37680.800000000003</v>
      </c>
      <c r="K2494" s="34">
        <v>443126.20800000004</v>
      </c>
      <c r="L2494" s="24">
        <v>412107.37344</v>
      </c>
      <c r="M2494" s="129" t="s">
        <v>45</v>
      </c>
      <c r="N2494" s="129">
        <v>12</v>
      </c>
      <c r="O2494" s="130" t="s">
        <v>26</v>
      </c>
      <c r="P2494" s="116" t="s">
        <v>424</v>
      </c>
      <c r="Q2494" s="117" t="s">
        <v>63003</v>
      </c>
      <c r="R2494" s="117" t="s">
        <v>63002</v>
      </c>
      <c r="S2494" s="117" t="s">
        <v>57126</v>
      </c>
      <c r="T2494" s="117" t="s">
        <v>57126</v>
      </c>
      <c r="U2494" s="117" t="s">
        <v>57126</v>
      </c>
      <c r="V2494" s="114" t="s">
        <v>17</v>
      </c>
      <c r="W2494" s="118" t="s">
        <v>364</v>
      </c>
      <c r="X2494" s="115" t="str">
        <f>VLOOKUP(W2494,'Formato de datos '!$G$1:$H$240,2,0)</f>
        <v>Material Médico Quirurgico</v>
      </c>
      <c r="Y2494" s="129" t="s">
        <v>57</v>
      </c>
      <c r="Z2494" s="129"/>
      <c r="AA2494" s="131" t="s">
        <v>58450</v>
      </c>
      <c r="AB2494" s="129" t="s">
        <v>442</v>
      </c>
      <c r="AC2494" s="129"/>
      <c r="AD2494" s="130"/>
      <c r="AE2494" s="122">
        <v>2815</v>
      </c>
      <c r="AF2494" s="134"/>
    </row>
    <row r="2495" spans="1:32" s="135" customFormat="1" ht="60">
      <c r="A2495" s="133" t="s">
        <v>62915</v>
      </c>
      <c r="B2495" s="125" t="s">
        <v>58450</v>
      </c>
      <c r="C2495" s="125" t="s">
        <v>59193</v>
      </c>
      <c r="D2495" s="127" t="s">
        <v>29563</v>
      </c>
      <c r="E2495" s="111" t="s">
        <v>6499</v>
      </c>
      <c r="F2495" s="126" t="s">
        <v>60503</v>
      </c>
      <c r="G2495" s="127" t="s">
        <v>60504</v>
      </c>
      <c r="H2495" s="111" t="s">
        <v>420</v>
      </c>
      <c r="I2495" s="128">
        <v>19.11</v>
      </c>
      <c r="J2495" s="42">
        <v>64102.92</v>
      </c>
      <c r="K2495" s="34">
        <v>1225006.8011999999</v>
      </c>
      <c r="L2495" s="24">
        <v>1139256.3251159999</v>
      </c>
      <c r="M2495" s="129" t="s">
        <v>45</v>
      </c>
      <c r="N2495" s="129">
        <v>12</v>
      </c>
      <c r="O2495" s="130" t="s">
        <v>26</v>
      </c>
      <c r="P2495" s="116" t="s">
        <v>424</v>
      </c>
      <c r="Q2495" s="117" t="s">
        <v>63003</v>
      </c>
      <c r="R2495" s="117" t="s">
        <v>63002</v>
      </c>
      <c r="S2495" s="117" t="s">
        <v>57126</v>
      </c>
      <c r="T2495" s="117" t="s">
        <v>57126</v>
      </c>
      <c r="U2495" s="117" t="s">
        <v>57126</v>
      </c>
      <c r="V2495" s="114" t="s">
        <v>17</v>
      </c>
      <c r="W2495" s="118" t="s">
        <v>364</v>
      </c>
      <c r="X2495" s="115" t="str">
        <f>VLOOKUP(W2495,'Formato de datos '!$G$1:$H$240,2,0)</f>
        <v>Material Médico Quirurgico</v>
      </c>
      <c r="Y2495" s="129" t="s">
        <v>57</v>
      </c>
      <c r="Z2495" s="129"/>
      <c r="AA2495" s="131" t="s">
        <v>58450</v>
      </c>
      <c r="AB2495" s="129" t="s">
        <v>442</v>
      </c>
      <c r="AC2495" s="129"/>
      <c r="AD2495" s="130"/>
      <c r="AE2495" s="122">
        <v>2816</v>
      </c>
      <c r="AF2495" s="134"/>
    </row>
    <row r="2496" spans="1:32" s="135" customFormat="1" ht="60">
      <c r="A2496" s="133" t="s">
        <v>62915</v>
      </c>
      <c r="B2496" s="125" t="s">
        <v>58450</v>
      </c>
      <c r="C2496" s="125" t="s">
        <v>59193</v>
      </c>
      <c r="D2496" s="127" t="s">
        <v>29563</v>
      </c>
      <c r="E2496" s="111" t="s">
        <v>6478</v>
      </c>
      <c r="F2496" s="126" t="s">
        <v>60505</v>
      </c>
      <c r="G2496" s="127" t="s">
        <v>60506</v>
      </c>
      <c r="H2496" s="111" t="s">
        <v>420</v>
      </c>
      <c r="I2496" s="128">
        <v>11.76</v>
      </c>
      <c r="J2496" s="42">
        <v>1340000</v>
      </c>
      <c r="K2496" s="34">
        <v>15758400</v>
      </c>
      <c r="L2496" s="24">
        <v>14655312</v>
      </c>
      <c r="M2496" s="129" t="s">
        <v>45</v>
      </c>
      <c r="N2496" s="129">
        <v>12</v>
      </c>
      <c r="O2496" s="130" t="s">
        <v>26</v>
      </c>
      <c r="P2496" s="116" t="s">
        <v>424</v>
      </c>
      <c r="Q2496" s="117" t="s">
        <v>63003</v>
      </c>
      <c r="R2496" s="117" t="s">
        <v>63002</v>
      </c>
      <c r="S2496" s="117" t="s">
        <v>57126</v>
      </c>
      <c r="T2496" s="117" t="s">
        <v>57126</v>
      </c>
      <c r="U2496" s="117" t="s">
        <v>57126</v>
      </c>
      <c r="V2496" s="114" t="s">
        <v>17</v>
      </c>
      <c r="W2496" s="118" t="s">
        <v>364</v>
      </c>
      <c r="X2496" s="115" t="str">
        <f>VLOOKUP(W2496,'Formato de datos '!$G$1:$H$240,2,0)</f>
        <v>Material Médico Quirurgico</v>
      </c>
      <c r="Y2496" s="129" t="s">
        <v>57</v>
      </c>
      <c r="Z2496" s="129"/>
      <c r="AA2496" s="131" t="s">
        <v>58450</v>
      </c>
      <c r="AB2496" s="129" t="s">
        <v>442</v>
      </c>
      <c r="AC2496" s="129"/>
      <c r="AD2496" s="130"/>
      <c r="AE2496" s="122">
        <v>2817</v>
      </c>
      <c r="AF2496" s="134"/>
    </row>
    <row r="2497" spans="1:32" s="135" customFormat="1" ht="75">
      <c r="A2497" s="133" t="s">
        <v>62915</v>
      </c>
      <c r="B2497" s="125" t="s">
        <v>58450</v>
      </c>
      <c r="C2497" s="125" t="s">
        <v>59193</v>
      </c>
      <c r="D2497" s="127" t="s">
        <v>29563</v>
      </c>
      <c r="E2497" s="111" t="s">
        <v>6510</v>
      </c>
      <c r="F2497" s="126" t="s">
        <v>60507</v>
      </c>
      <c r="G2497" s="127" t="s">
        <v>60508</v>
      </c>
      <c r="H2497" s="111" t="s">
        <v>420</v>
      </c>
      <c r="I2497" s="128">
        <v>4.4099999999999993</v>
      </c>
      <c r="J2497" s="42">
        <v>4438360</v>
      </c>
      <c r="K2497" s="34">
        <v>19573167.599999998</v>
      </c>
      <c r="L2497" s="24">
        <v>18292679.999999996</v>
      </c>
      <c r="M2497" s="129" t="s">
        <v>45</v>
      </c>
      <c r="N2497" s="129">
        <v>12</v>
      </c>
      <c r="O2497" s="130" t="s">
        <v>26</v>
      </c>
      <c r="P2497" s="116" t="s">
        <v>424</v>
      </c>
      <c r="Q2497" s="117" t="s">
        <v>63003</v>
      </c>
      <c r="R2497" s="117" t="s">
        <v>63002</v>
      </c>
      <c r="S2497" s="117" t="s">
        <v>57126</v>
      </c>
      <c r="T2497" s="117" t="s">
        <v>57126</v>
      </c>
      <c r="U2497" s="117" t="s">
        <v>57126</v>
      </c>
      <c r="V2497" s="114" t="s">
        <v>17</v>
      </c>
      <c r="W2497" s="118" t="s">
        <v>364</v>
      </c>
      <c r="X2497" s="115" t="str">
        <f>VLOOKUP(W2497,'Formato de datos '!$G$1:$H$240,2,0)</f>
        <v>Material Médico Quirurgico</v>
      </c>
      <c r="Y2497" s="129" t="s">
        <v>57</v>
      </c>
      <c r="Z2497" s="129"/>
      <c r="AA2497" s="131" t="s">
        <v>58450</v>
      </c>
      <c r="AB2497" s="129" t="s">
        <v>442</v>
      </c>
      <c r="AC2497" s="129"/>
      <c r="AD2497" s="130"/>
      <c r="AE2497" s="122">
        <v>2818</v>
      </c>
      <c r="AF2497" s="134"/>
    </row>
    <row r="2498" spans="1:32" s="135" customFormat="1" ht="60">
      <c r="A2498" s="133" t="s">
        <v>62915</v>
      </c>
      <c r="B2498" s="125" t="s">
        <v>58450</v>
      </c>
      <c r="C2498" s="125" t="s">
        <v>59193</v>
      </c>
      <c r="D2498" s="127" t="s">
        <v>29563</v>
      </c>
      <c r="E2498" s="111" t="s">
        <v>6494</v>
      </c>
      <c r="F2498" s="126" t="s">
        <v>60509</v>
      </c>
      <c r="G2498" s="127" t="s">
        <v>60510</v>
      </c>
      <c r="H2498" s="111" t="s">
        <v>420</v>
      </c>
      <c r="I2498" s="128">
        <v>30</v>
      </c>
      <c r="J2498" s="42">
        <v>291110.17599999998</v>
      </c>
      <c r="K2498" s="34">
        <v>8733305.2799999993</v>
      </c>
      <c r="L2498" s="24">
        <v>8121973.9103999995</v>
      </c>
      <c r="M2498" s="129" t="s">
        <v>45</v>
      </c>
      <c r="N2498" s="129">
        <v>12</v>
      </c>
      <c r="O2498" s="130" t="s">
        <v>26</v>
      </c>
      <c r="P2498" s="116" t="s">
        <v>424</v>
      </c>
      <c r="Q2498" s="117" t="s">
        <v>63003</v>
      </c>
      <c r="R2498" s="117" t="s">
        <v>63002</v>
      </c>
      <c r="S2498" s="117" t="s">
        <v>57126</v>
      </c>
      <c r="T2498" s="117" t="s">
        <v>57126</v>
      </c>
      <c r="U2498" s="117" t="s">
        <v>57126</v>
      </c>
      <c r="V2498" s="114" t="s">
        <v>17</v>
      </c>
      <c r="W2498" s="118" t="s">
        <v>364</v>
      </c>
      <c r="X2498" s="115" t="str">
        <f>VLOOKUP(W2498,'Formato de datos '!$G$1:$H$240,2,0)</f>
        <v>Material Médico Quirurgico</v>
      </c>
      <c r="Y2498" s="129" t="s">
        <v>57</v>
      </c>
      <c r="Z2498" s="129"/>
      <c r="AA2498" s="131" t="s">
        <v>58450</v>
      </c>
      <c r="AB2498" s="129" t="s">
        <v>442</v>
      </c>
      <c r="AC2498" s="129"/>
      <c r="AD2498" s="130"/>
      <c r="AE2498" s="122">
        <v>2819</v>
      </c>
      <c r="AF2498" s="134"/>
    </row>
    <row r="2499" spans="1:32" s="135" customFormat="1" ht="75">
      <c r="A2499" s="133" t="s">
        <v>62915</v>
      </c>
      <c r="B2499" s="125" t="s">
        <v>58450</v>
      </c>
      <c r="C2499" s="125" t="s">
        <v>59193</v>
      </c>
      <c r="D2499" s="127" t="s">
        <v>29563</v>
      </c>
      <c r="E2499" s="111" t="s">
        <v>6478</v>
      </c>
      <c r="F2499" s="126" t="s">
        <v>60511</v>
      </c>
      <c r="G2499" s="127" t="s">
        <v>60512</v>
      </c>
      <c r="H2499" s="111" t="s">
        <v>420</v>
      </c>
      <c r="I2499" s="128">
        <v>2787.12</v>
      </c>
      <c r="J2499" s="42">
        <v>12282.890240000001</v>
      </c>
      <c r="K2499" s="34">
        <v>34233889.045708798</v>
      </c>
      <c r="L2499" s="24">
        <v>31837516.812509183</v>
      </c>
      <c r="M2499" s="129" t="s">
        <v>45</v>
      </c>
      <c r="N2499" s="129">
        <v>12</v>
      </c>
      <c r="O2499" s="130" t="s">
        <v>26</v>
      </c>
      <c r="P2499" s="116" t="s">
        <v>424</v>
      </c>
      <c r="Q2499" s="117" t="s">
        <v>63003</v>
      </c>
      <c r="R2499" s="117" t="s">
        <v>63002</v>
      </c>
      <c r="S2499" s="117" t="s">
        <v>57126</v>
      </c>
      <c r="T2499" s="117" t="s">
        <v>57126</v>
      </c>
      <c r="U2499" s="117" t="s">
        <v>57126</v>
      </c>
      <c r="V2499" s="114" t="s">
        <v>17</v>
      </c>
      <c r="W2499" s="118" t="s">
        <v>364</v>
      </c>
      <c r="X2499" s="115" t="str">
        <f>VLOOKUP(W2499,'Formato de datos '!$G$1:$H$240,2,0)</f>
        <v>Material Médico Quirurgico</v>
      </c>
      <c r="Y2499" s="129" t="s">
        <v>57</v>
      </c>
      <c r="Z2499" s="129"/>
      <c r="AA2499" s="131" t="s">
        <v>58450</v>
      </c>
      <c r="AB2499" s="129" t="s">
        <v>442</v>
      </c>
      <c r="AC2499" s="129"/>
      <c r="AD2499" s="130"/>
      <c r="AE2499" s="122">
        <v>2820</v>
      </c>
      <c r="AF2499" s="134"/>
    </row>
    <row r="2500" spans="1:32" s="135" customFormat="1" ht="75">
      <c r="A2500" s="133" t="s">
        <v>62915</v>
      </c>
      <c r="B2500" s="125" t="s">
        <v>58450</v>
      </c>
      <c r="C2500" s="125" t="s">
        <v>59193</v>
      </c>
      <c r="D2500" s="127" t="s">
        <v>29563</v>
      </c>
      <c r="E2500" s="111" t="s">
        <v>6478</v>
      </c>
      <c r="F2500" s="126" t="s">
        <v>60513</v>
      </c>
      <c r="G2500" s="127" t="s">
        <v>60514</v>
      </c>
      <c r="H2500" s="111" t="s">
        <v>420</v>
      </c>
      <c r="I2500" s="128">
        <v>14420.699999999999</v>
      </c>
      <c r="J2500" s="42">
        <v>18417.63536</v>
      </c>
      <c r="K2500" s="34">
        <v>265595194.23595199</v>
      </c>
      <c r="L2500" s="24">
        <v>247003530.63943535</v>
      </c>
      <c r="M2500" s="129" t="s">
        <v>45</v>
      </c>
      <c r="N2500" s="129">
        <v>12</v>
      </c>
      <c r="O2500" s="130" t="s">
        <v>26</v>
      </c>
      <c r="P2500" s="116" t="s">
        <v>424</v>
      </c>
      <c r="Q2500" s="117" t="s">
        <v>63003</v>
      </c>
      <c r="R2500" s="117" t="s">
        <v>63002</v>
      </c>
      <c r="S2500" s="117" t="s">
        <v>57126</v>
      </c>
      <c r="T2500" s="117" t="s">
        <v>57126</v>
      </c>
      <c r="U2500" s="117" t="s">
        <v>57126</v>
      </c>
      <c r="V2500" s="114" t="s">
        <v>17</v>
      </c>
      <c r="W2500" s="118" t="s">
        <v>364</v>
      </c>
      <c r="X2500" s="115" t="str">
        <f>VLOOKUP(W2500,'Formato de datos '!$G$1:$H$240,2,0)</f>
        <v>Material Médico Quirurgico</v>
      </c>
      <c r="Y2500" s="129" t="s">
        <v>57</v>
      </c>
      <c r="Z2500" s="129"/>
      <c r="AA2500" s="131" t="s">
        <v>58450</v>
      </c>
      <c r="AB2500" s="129" t="s">
        <v>442</v>
      </c>
      <c r="AC2500" s="129"/>
      <c r="AD2500" s="130"/>
      <c r="AE2500" s="122">
        <v>2821</v>
      </c>
      <c r="AF2500" s="134"/>
    </row>
    <row r="2501" spans="1:32" s="135" customFormat="1" ht="60">
      <c r="A2501" s="133" t="s">
        <v>62915</v>
      </c>
      <c r="B2501" s="125" t="s">
        <v>58450</v>
      </c>
      <c r="C2501" s="125" t="s">
        <v>59193</v>
      </c>
      <c r="D2501" s="127" t="s">
        <v>29563</v>
      </c>
      <c r="E2501" s="111" t="s">
        <v>6478</v>
      </c>
      <c r="F2501" s="126" t="s">
        <v>60515</v>
      </c>
      <c r="G2501" s="127" t="s">
        <v>60516</v>
      </c>
      <c r="H2501" s="111" t="s">
        <v>420</v>
      </c>
      <c r="I2501" s="128">
        <v>20.58</v>
      </c>
      <c r="J2501" s="42">
        <v>302533.89040000003</v>
      </c>
      <c r="K2501" s="34">
        <v>6226147.4644320002</v>
      </c>
      <c r="L2501" s="24">
        <v>5807972.352</v>
      </c>
      <c r="M2501" s="129" t="s">
        <v>45</v>
      </c>
      <c r="N2501" s="129">
        <v>12</v>
      </c>
      <c r="O2501" s="130" t="s">
        <v>26</v>
      </c>
      <c r="P2501" s="116" t="s">
        <v>424</v>
      </c>
      <c r="Q2501" s="117" t="s">
        <v>63003</v>
      </c>
      <c r="R2501" s="117" t="s">
        <v>63002</v>
      </c>
      <c r="S2501" s="117" t="s">
        <v>57126</v>
      </c>
      <c r="T2501" s="117" t="s">
        <v>57126</v>
      </c>
      <c r="U2501" s="117" t="s">
        <v>57126</v>
      </c>
      <c r="V2501" s="114" t="s">
        <v>17</v>
      </c>
      <c r="W2501" s="118" t="s">
        <v>364</v>
      </c>
      <c r="X2501" s="115" t="str">
        <f>VLOOKUP(W2501,'Formato de datos '!$G$1:$H$240,2,0)</f>
        <v>Material Médico Quirurgico</v>
      </c>
      <c r="Y2501" s="129" t="s">
        <v>57</v>
      </c>
      <c r="Z2501" s="129"/>
      <c r="AA2501" s="131" t="s">
        <v>58450</v>
      </c>
      <c r="AB2501" s="129" t="s">
        <v>442</v>
      </c>
      <c r="AC2501" s="129"/>
      <c r="AD2501" s="130"/>
      <c r="AE2501" s="122">
        <v>2822</v>
      </c>
      <c r="AF2501" s="134"/>
    </row>
    <row r="2502" spans="1:32" s="135" customFormat="1" ht="60">
      <c r="A2502" s="133" t="s">
        <v>62915</v>
      </c>
      <c r="B2502" s="125" t="s">
        <v>58450</v>
      </c>
      <c r="C2502" s="125" t="s">
        <v>59193</v>
      </c>
      <c r="D2502" s="127" t="s">
        <v>29563</v>
      </c>
      <c r="E2502" s="111" t="s">
        <v>6478</v>
      </c>
      <c r="F2502" s="126" t="s">
        <v>60517</v>
      </c>
      <c r="G2502" s="127" t="s">
        <v>60518</v>
      </c>
      <c r="H2502" s="111" t="s">
        <v>420</v>
      </c>
      <c r="I2502" s="128">
        <v>1.47</v>
      </c>
      <c r="J2502" s="42">
        <v>368985.33727999998</v>
      </c>
      <c r="K2502" s="34">
        <v>542408.4458016</v>
      </c>
      <c r="L2502" s="24">
        <v>505977.96899999998</v>
      </c>
      <c r="M2502" s="129" t="s">
        <v>45</v>
      </c>
      <c r="N2502" s="129">
        <v>12</v>
      </c>
      <c r="O2502" s="130" t="s">
        <v>26</v>
      </c>
      <c r="P2502" s="116" t="s">
        <v>424</v>
      </c>
      <c r="Q2502" s="117" t="s">
        <v>63003</v>
      </c>
      <c r="R2502" s="117" t="s">
        <v>63002</v>
      </c>
      <c r="S2502" s="117" t="s">
        <v>57126</v>
      </c>
      <c r="T2502" s="117" t="s">
        <v>57126</v>
      </c>
      <c r="U2502" s="117" t="s">
        <v>57126</v>
      </c>
      <c r="V2502" s="114" t="s">
        <v>17</v>
      </c>
      <c r="W2502" s="118" t="s">
        <v>364</v>
      </c>
      <c r="X2502" s="115" t="str">
        <f>VLOOKUP(W2502,'Formato de datos '!$G$1:$H$240,2,0)</f>
        <v>Material Médico Quirurgico</v>
      </c>
      <c r="Y2502" s="129" t="s">
        <v>57</v>
      </c>
      <c r="Z2502" s="129"/>
      <c r="AA2502" s="131" t="s">
        <v>58450</v>
      </c>
      <c r="AB2502" s="129" t="s">
        <v>442</v>
      </c>
      <c r="AC2502" s="129"/>
      <c r="AD2502" s="130"/>
      <c r="AE2502" s="122">
        <v>2823</v>
      </c>
      <c r="AF2502" s="134"/>
    </row>
    <row r="2503" spans="1:32" s="135" customFormat="1" ht="60">
      <c r="A2503" s="133" t="s">
        <v>62915</v>
      </c>
      <c r="B2503" s="125" t="s">
        <v>58450</v>
      </c>
      <c r="C2503" s="125" t="s">
        <v>59193</v>
      </c>
      <c r="D2503" s="127" t="s">
        <v>29563</v>
      </c>
      <c r="E2503" s="111" t="s">
        <v>6478</v>
      </c>
      <c r="F2503" s="126" t="s">
        <v>60519</v>
      </c>
      <c r="G2503" s="127" t="s">
        <v>60520</v>
      </c>
      <c r="H2503" s="111" t="s">
        <v>420</v>
      </c>
      <c r="I2503" s="128">
        <v>582.12</v>
      </c>
      <c r="J2503" s="42">
        <v>111105.3496</v>
      </c>
      <c r="K2503" s="34">
        <v>64676646.109152004</v>
      </c>
      <c r="L2503" s="24">
        <v>60332692.266000003</v>
      </c>
      <c r="M2503" s="129" t="s">
        <v>45</v>
      </c>
      <c r="N2503" s="129">
        <v>12</v>
      </c>
      <c r="O2503" s="130" t="s">
        <v>26</v>
      </c>
      <c r="P2503" s="116" t="s">
        <v>424</v>
      </c>
      <c r="Q2503" s="117" t="s">
        <v>63003</v>
      </c>
      <c r="R2503" s="117" t="s">
        <v>63002</v>
      </c>
      <c r="S2503" s="117" t="s">
        <v>57126</v>
      </c>
      <c r="T2503" s="117" t="s">
        <v>57126</v>
      </c>
      <c r="U2503" s="117" t="s">
        <v>57126</v>
      </c>
      <c r="V2503" s="114" t="s">
        <v>17</v>
      </c>
      <c r="W2503" s="118" t="s">
        <v>364</v>
      </c>
      <c r="X2503" s="115" t="str">
        <f>VLOOKUP(W2503,'Formato de datos '!$G$1:$H$240,2,0)</f>
        <v>Material Médico Quirurgico</v>
      </c>
      <c r="Y2503" s="129" t="s">
        <v>57</v>
      </c>
      <c r="Z2503" s="129"/>
      <c r="AA2503" s="131" t="s">
        <v>58450</v>
      </c>
      <c r="AB2503" s="129" t="s">
        <v>442</v>
      </c>
      <c r="AC2503" s="129"/>
      <c r="AD2503" s="130"/>
      <c r="AE2503" s="122">
        <v>2824</v>
      </c>
      <c r="AF2503" s="134"/>
    </row>
    <row r="2504" spans="1:32" s="135" customFormat="1" ht="60">
      <c r="A2504" s="133" t="s">
        <v>62915</v>
      </c>
      <c r="B2504" s="125" t="s">
        <v>58450</v>
      </c>
      <c r="C2504" s="125" t="s">
        <v>59193</v>
      </c>
      <c r="D2504" s="127" t="s">
        <v>29563</v>
      </c>
      <c r="E2504" s="111" t="s">
        <v>6478</v>
      </c>
      <c r="F2504" s="126" t="s">
        <v>60521</v>
      </c>
      <c r="G2504" s="127" t="s">
        <v>60522</v>
      </c>
      <c r="H2504" s="111" t="s">
        <v>420</v>
      </c>
      <c r="I2504" s="128">
        <v>2.94</v>
      </c>
      <c r="J2504" s="42">
        <v>25728000</v>
      </c>
      <c r="K2504" s="34">
        <v>75640320</v>
      </c>
      <c r="L2504" s="24">
        <v>70345497.599999994</v>
      </c>
      <c r="M2504" s="129" t="s">
        <v>45</v>
      </c>
      <c r="N2504" s="129">
        <v>12</v>
      </c>
      <c r="O2504" s="130" t="s">
        <v>26</v>
      </c>
      <c r="P2504" s="116" t="s">
        <v>424</v>
      </c>
      <c r="Q2504" s="117" t="s">
        <v>63003</v>
      </c>
      <c r="R2504" s="117" t="s">
        <v>63002</v>
      </c>
      <c r="S2504" s="117" t="s">
        <v>57126</v>
      </c>
      <c r="T2504" s="117" t="s">
        <v>57126</v>
      </c>
      <c r="U2504" s="117" t="s">
        <v>57126</v>
      </c>
      <c r="V2504" s="114" t="s">
        <v>17</v>
      </c>
      <c r="W2504" s="118" t="s">
        <v>364</v>
      </c>
      <c r="X2504" s="115" t="str">
        <f>VLOOKUP(W2504,'Formato de datos '!$G$1:$H$240,2,0)</f>
        <v>Material Médico Quirurgico</v>
      </c>
      <c r="Y2504" s="129" t="s">
        <v>57</v>
      </c>
      <c r="Z2504" s="129"/>
      <c r="AA2504" s="131" t="s">
        <v>58450</v>
      </c>
      <c r="AB2504" s="129" t="s">
        <v>442</v>
      </c>
      <c r="AC2504" s="129"/>
      <c r="AD2504" s="130"/>
      <c r="AE2504" s="122">
        <v>2825</v>
      </c>
      <c r="AF2504" s="134"/>
    </row>
    <row r="2505" spans="1:32" s="135" customFormat="1" ht="60">
      <c r="A2505" s="133" t="s">
        <v>62915</v>
      </c>
      <c r="B2505" s="125" t="s">
        <v>58450</v>
      </c>
      <c r="C2505" s="125" t="s">
        <v>59193</v>
      </c>
      <c r="D2505" s="127" t="s">
        <v>29563</v>
      </c>
      <c r="E2505" s="111" t="s">
        <v>6478</v>
      </c>
      <c r="F2505" s="126" t="s">
        <v>60523</v>
      </c>
      <c r="G2505" s="127" t="s">
        <v>60524</v>
      </c>
      <c r="H2505" s="111" t="s">
        <v>420</v>
      </c>
      <c r="I2505" s="128">
        <v>448.34999999999997</v>
      </c>
      <c r="J2505" s="42">
        <v>168644.89600000001</v>
      </c>
      <c r="K2505" s="34">
        <v>75611939.121600002</v>
      </c>
      <c r="L2505" s="24">
        <v>70319103.383087993</v>
      </c>
      <c r="M2505" s="129" t="s">
        <v>45</v>
      </c>
      <c r="N2505" s="129">
        <v>12</v>
      </c>
      <c r="O2505" s="130" t="s">
        <v>26</v>
      </c>
      <c r="P2505" s="116" t="s">
        <v>424</v>
      </c>
      <c r="Q2505" s="117" t="s">
        <v>63003</v>
      </c>
      <c r="R2505" s="117" t="s">
        <v>63002</v>
      </c>
      <c r="S2505" s="117" t="s">
        <v>57126</v>
      </c>
      <c r="T2505" s="117" t="s">
        <v>57126</v>
      </c>
      <c r="U2505" s="117" t="s">
        <v>57126</v>
      </c>
      <c r="V2505" s="114" t="s">
        <v>17</v>
      </c>
      <c r="W2505" s="118" t="s">
        <v>364</v>
      </c>
      <c r="X2505" s="115" t="str">
        <f>VLOOKUP(W2505,'Formato de datos '!$G$1:$H$240,2,0)</f>
        <v>Material Médico Quirurgico</v>
      </c>
      <c r="Y2505" s="129" t="s">
        <v>57</v>
      </c>
      <c r="Z2505" s="129"/>
      <c r="AA2505" s="131" t="s">
        <v>58450</v>
      </c>
      <c r="AB2505" s="129" t="s">
        <v>442</v>
      </c>
      <c r="AC2505" s="129"/>
      <c r="AD2505" s="130"/>
      <c r="AE2505" s="122">
        <v>2826</v>
      </c>
      <c r="AF2505" s="134"/>
    </row>
    <row r="2506" spans="1:32" s="135" customFormat="1" ht="60">
      <c r="A2506" s="133" t="s">
        <v>62915</v>
      </c>
      <c r="B2506" s="125" t="s">
        <v>58450</v>
      </c>
      <c r="C2506" s="125" t="s">
        <v>59193</v>
      </c>
      <c r="D2506" s="127" t="s">
        <v>29563</v>
      </c>
      <c r="E2506" s="111" t="s">
        <v>6494</v>
      </c>
      <c r="F2506" s="126" t="s">
        <v>60525</v>
      </c>
      <c r="G2506" s="127" t="s">
        <v>60526</v>
      </c>
      <c r="H2506" s="111" t="s">
        <v>420</v>
      </c>
      <c r="I2506" s="128">
        <v>60.269999999999989</v>
      </c>
      <c r="J2506" s="42">
        <v>79092.160000000003</v>
      </c>
      <c r="K2506" s="34">
        <v>4766884.4831999997</v>
      </c>
      <c r="L2506" s="24">
        <v>4433202.5693759993</v>
      </c>
      <c r="M2506" s="129" t="s">
        <v>45</v>
      </c>
      <c r="N2506" s="129">
        <v>12</v>
      </c>
      <c r="O2506" s="130" t="s">
        <v>26</v>
      </c>
      <c r="P2506" s="116" t="s">
        <v>424</v>
      </c>
      <c r="Q2506" s="117" t="s">
        <v>63003</v>
      </c>
      <c r="R2506" s="117" t="s">
        <v>63002</v>
      </c>
      <c r="S2506" s="117" t="s">
        <v>57126</v>
      </c>
      <c r="T2506" s="117" t="s">
        <v>57126</v>
      </c>
      <c r="U2506" s="117" t="s">
        <v>57126</v>
      </c>
      <c r="V2506" s="114" t="s">
        <v>17</v>
      </c>
      <c r="W2506" s="118" t="s">
        <v>364</v>
      </c>
      <c r="X2506" s="115" t="str">
        <f>VLOOKUP(W2506,'Formato de datos '!$G$1:$H$240,2,0)</f>
        <v>Material Médico Quirurgico</v>
      </c>
      <c r="Y2506" s="129" t="s">
        <v>57</v>
      </c>
      <c r="Z2506" s="129"/>
      <c r="AA2506" s="131" t="s">
        <v>58450</v>
      </c>
      <c r="AB2506" s="129" t="s">
        <v>442</v>
      </c>
      <c r="AC2506" s="129"/>
      <c r="AD2506" s="130"/>
      <c r="AE2506" s="122">
        <v>2827</v>
      </c>
      <c r="AF2506" s="134"/>
    </row>
    <row r="2507" spans="1:32" s="135" customFormat="1" ht="60">
      <c r="A2507" s="133" t="s">
        <v>62915</v>
      </c>
      <c r="B2507" s="125" t="s">
        <v>58450</v>
      </c>
      <c r="C2507" s="125" t="s">
        <v>59193</v>
      </c>
      <c r="D2507" s="127" t="s">
        <v>29563</v>
      </c>
      <c r="E2507" s="111" t="s">
        <v>6494</v>
      </c>
      <c r="F2507" s="126" t="s">
        <v>60527</v>
      </c>
      <c r="G2507" s="127" t="s">
        <v>60528</v>
      </c>
      <c r="H2507" s="111" t="s">
        <v>420</v>
      </c>
      <c r="I2507" s="128">
        <v>99.960000000000008</v>
      </c>
      <c r="J2507" s="42">
        <v>835891.49</v>
      </c>
      <c r="K2507" s="34">
        <v>83555713.34040001</v>
      </c>
      <c r="L2507" s="24">
        <v>78089451.719999999</v>
      </c>
      <c r="M2507" s="129" t="s">
        <v>45</v>
      </c>
      <c r="N2507" s="129">
        <v>12</v>
      </c>
      <c r="O2507" s="130" t="s">
        <v>26</v>
      </c>
      <c r="P2507" s="116" t="s">
        <v>424</v>
      </c>
      <c r="Q2507" s="117" t="s">
        <v>63003</v>
      </c>
      <c r="R2507" s="117" t="s">
        <v>63002</v>
      </c>
      <c r="S2507" s="117" t="s">
        <v>57126</v>
      </c>
      <c r="T2507" s="117" t="s">
        <v>57126</v>
      </c>
      <c r="U2507" s="117" t="s">
        <v>57126</v>
      </c>
      <c r="V2507" s="114" t="s">
        <v>17</v>
      </c>
      <c r="W2507" s="118" t="s">
        <v>364</v>
      </c>
      <c r="X2507" s="115" t="str">
        <f>VLOOKUP(W2507,'Formato de datos '!$G$1:$H$240,2,0)</f>
        <v>Material Médico Quirurgico</v>
      </c>
      <c r="Y2507" s="129" t="s">
        <v>57</v>
      </c>
      <c r="Z2507" s="129"/>
      <c r="AA2507" s="131" t="s">
        <v>58450</v>
      </c>
      <c r="AB2507" s="129" t="s">
        <v>442</v>
      </c>
      <c r="AC2507" s="129"/>
      <c r="AD2507" s="130"/>
      <c r="AE2507" s="122">
        <v>2828</v>
      </c>
      <c r="AF2507" s="134"/>
    </row>
    <row r="2508" spans="1:32" s="135" customFormat="1" ht="60">
      <c r="A2508" s="133" t="s">
        <v>62915</v>
      </c>
      <c r="B2508" s="125" t="s">
        <v>58450</v>
      </c>
      <c r="C2508" s="125" t="s">
        <v>59193</v>
      </c>
      <c r="D2508" s="127" t="s">
        <v>29563</v>
      </c>
      <c r="E2508" s="111" t="s">
        <v>6494</v>
      </c>
      <c r="F2508" s="126" t="s">
        <v>60529</v>
      </c>
      <c r="G2508" s="127" t="s">
        <v>60530</v>
      </c>
      <c r="H2508" s="111" t="s">
        <v>420</v>
      </c>
      <c r="I2508" s="128">
        <v>4.4099999999999993</v>
      </c>
      <c r="J2508" s="42">
        <v>63784</v>
      </c>
      <c r="K2508" s="34">
        <v>281287.43999999994</v>
      </c>
      <c r="L2508" s="24">
        <v>261597.31919999997</v>
      </c>
      <c r="M2508" s="129" t="s">
        <v>45</v>
      </c>
      <c r="N2508" s="129">
        <v>12</v>
      </c>
      <c r="O2508" s="130" t="s">
        <v>26</v>
      </c>
      <c r="P2508" s="116" t="s">
        <v>424</v>
      </c>
      <c r="Q2508" s="117" t="s">
        <v>63003</v>
      </c>
      <c r="R2508" s="117" t="s">
        <v>63002</v>
      </c>
      <c r="S2508" s="117" t="s">
        <v>57126</v>
      </c>
      <c r="T2508" s="117" t="s">
        <v>57126</v>
      </c>
      <c r="U2508" s="117" t="s">
        <v>57126</v>
      </c>
      <c r="V2508" s="114" t="s">
        <v>17</v>
      </c>
      <c r="W2508" s="118" t="s">
        <v>364</v>
      </c>
      <c r="X2508" s="115" t="str">
        <f>VLOOKUP(W2508,'Formato de datos '!$G$1:$H$240,2,0)</f>
        <v>Material Médico Quirurgico</v>
      </c>
      <c r="Y2508" s="129" t="s">
        <v>57</v>
      </c>
      <c r="Z2508" s="129"/>
      <c r="AA2508" s="131" t="s">
        <v>58450</v>
      </c>
      <c r="AB2508" s="129" t="s">
        <v>442</v>
      </c>
      <c r="AC2508" s="129"/>
      <c r="AD2508" s="130"/>
      <c r="AE2508" s="122">
        <v>2829</v>
      </c>
      <c r="AF2508" s="134"/>
    </row>
    <row r="2509" spans="1:32" s="135" customFormat="1" ht="60">
      <c r="A2509" s="133" t="s">
        <v>62915</v>
      </c>
      <c r="B2509" s="125" t="s">
        <v>58450</v>
      </c>
      <c r="C2509" s="125" t="s">
        <v>59193</v>
      </c>
      <c r="D2509" s="127" t="s">
        <v>29563</v>
      </c>
      <c r="E2509" s="111" t="s">
        <v>6494</v>
      </c>
      <c r="F2509" s="126" t="s">
        <v>60531</v>
      </c>
      <c r="G2509" s="127" t="s">
        <v>60532</v>
      </c>
      <c r="H2509" s="111" t="s">
        <v>420</v>
      </c>
      <c r="I2509" s="128">
        <v>110.25</v>
      </c>
      <c r="J2509" s="42">
        <v>35910.392</v>
      </c>
      <c r="K2509" s="34">
        <v>3959120.7179999999</v>
      </c>
      <c r="L2509" s="24">
        <v>3681982.2677399996</v>
      </c>
      <c r="M2509" s="129" t="s">
        <v>45</v>
      </c>
      <c r="N2509" s="129">
        <v>12</v>
      </c>
      <c r="O2509" s="130" t="s">
        <v>26</v>
      </c>
      <c r="P2509" s="116" t="s">
        <v>424</v>
      </c>
      <c r="Q2509" s="117" t="s">
        <v>63003</v>
      </c>
      <c r="R2509" s="117" t="s">
        <v>63002</v>
      </c>
      <c r="S2509" s="117" t="s">
        <v>57126</v>
      </c>
      <c r="T2509" s="117" t="s">
        <v>57126</v>
      </c>
      <c r="U2509" s="117" t="s">
        <v>57126</v>
      </c>
      <c r="V2509" s="114" t="s">
        <v>17</v>
      </c>
      <c r="W2509" s="118" t="s">
        <v>364</v>
      </c>
      <c r="X2509" s="115" t="str">
        <f>VLOOKUP(W2509,'Formato de datos '!$G$1:$H$240,2,0)</f>
        <v>Material Médico Quirurgico</v>
      </c>
      <c r="Y2509" s="129" t="s">
        <v>57</v>
      </c>
      <c r="Z2509" s="129"/>
      <c r="AA2509" s="131" t="s">
        <v>58450</v>
      </c>
      <c r="AB2509" s="129" t="s">
        <v>442</v>
      </c>
      <c r="AC2509" s="129"/>
      <c r="AD2509" s="130"/>
      <c r="AE2509" s="122">
        <v>2830</v>
      </c>
      <c r="AF2509" s="134"/>
    </row>
    <row r="2510" spans="1:32" s="135" customFormat="1" ht="60">
      <c r="A2510" s="133" t="s">
        <v>62915</v>
      </c>
      <c r="B2510" s="125" t="s">
        <v>58450</v>
      </c>
      <c r="C2510" s="125" t="s">
        <v>59193</v>
      </c>
      <c r="D2510" s="127" t="s">
        <v>29563</v>
      </c>
      <c r="E2510" s="111" t="s">
        <v>6494</v>
      </c>
      <c r="F2510" s="126" t="s">
        <v>60533</v>
      </c>
      <c r="G2510" s="127" t="s">
        <v>60534</v>
      </c>
      <c r="H2510" s="111" t="s">
        <v>420</v>
      </c>
      <c r="I2510" s="128">
        <v>1944.81</v>
      </c>
      <c r="J2510" s="42">
        <v>9969.6</v>
      </c>
      <c r="K2510" s="34">
        <v>19388977.776000001</v>
      </c>
      <c r="L2510" s="24">
        <v>18086733</v>
      </c>
      <c r="M2510" s="129" t="s">
        <v>45</v>
      </c>
      <c r="N2510" s="129">
        <v>12</v>
      </c>
      <c r="O2510" s="130" t="s">
        <v>26</v>
      </c>
      <c r="P2510" s="116" t="s">
        <v>424</v>
      </c>
      <c r="Q2510" s="117" t="s">
        <v>63003</v>
      </c>
      <c r="R2510" s="117" t="s">
        <v>63002</v>
      </c>
      <c r="S2510" s="117" t="s">
        <v>57126</v>
      </c>
      <c r="T2510" s="117" t="s">
        <v>57126</v>
      </c>
      <c r="U2510" s="117" t="s">
        <v>57126</v>
      </c>
      <c r="V2510" s="114" t="s">
        <v>17</v>
      </c>
      <c r="W2510" s="118" t="s">
        <v>364</v>
      </c>
      <c r="X2510" s="115" t="str">
        <f>VLOOKUP(W2510,'Formato de datos '!$G$1:$H$240,2,0)</f>
        <v>Material Médico Quirurgico</v>
      </c>
      <c r="Y2510" s="129" t="s">
        <v>57</v>
      </c>
      <c r="Z2510" s="129"/>
      <c r="AA2510" s="131" t="s">
        <v>58450</v>
      </c>
      <c r="AB2510" s="129" t="s">
        <v>442</v>
      </c>
      <c r="AC2510" s="129"/>
      <c r="AD2510" s="130"/>
      <c r="AE2510" s="122">
        <v>2831</v>
      </c>
      <c r="AF2510" s="134"/>
    </row>
    <row r="2511" spans="1:32" s="135" customFormat="1" ht="60">
      <c r="A2511" s="133" t="s">
        <v>62915</v>
      </c>
      <c r="B2511" s="125" t="s">
        <v>58450</v>
      </c>
      <c r="C2511" s="125" t="s">
        <v>59193</v>
      </c>
      <c r="D2511" s="127" t="s">
        <v>29563</v>
      </c>
      <c r="E2511" s="111" t="s">
        <v>6494</v>
      </c>
      <c r="F2511" s="126" t="s">
        <v>60535</v>
      </c>
      <c r="G2511" s="127" t="s">
        <v>60536</v>
      </c>
      <c r="H2511" s="111" t="s">
        <v>420</v>
      </c>
      <c r="I2511" s="128">
        <v>2291.73</v>
      </c>
      <c r="J2511" s="42">
        <v>12649.6</v>
      </c>
      <c r="K2511" s="34">
        <v>28989467.808000002</v>
      </c>
      <c r="L2511" s="24">
        <v>27042414</v>
      </c>
      <c r="M2511" s="129" t="s">
        <v>45</v>
      </c>
      <c r="N2511" s="129">
        <v>12</v>
      </c>
      <c r="O2511" s="130" t="s">
        <v>26</v>
      </c>
      <c r="P2511" s="116" t="s">
        <v>424</v>
      </c>
      <c r="Q2511" s="117" t="s">
        <v>63003</v>
      </c>
      <c r="R2511" s="117" t="s">
        <v>63002</v>
      </c>
      <c r="S2511" s="117" t="s">
        <v>57126</v>
      </c>
      <c r="T2511" s="117" t="s">
        <v>57126</v>
      </c>
      <c r="U2511" s="117" t="s">
        <v>57126</v>
      </c>
      <c r="V2511" s="114" t="s">
        <v>17</v>
      </c>
      <c r="W2511" s="118" t="s">
        <v>364</v>
      </c>
      <c r="X2511" s="115" t="str">
        <f>VLOOKUP(W2511,'Formato de datos '!$G$1:$H$240,2,0)</f>
        <v>Material Médico Quirurgico</v>
      </c>
      <c r="Y2511" s="129" t="s">
        <v>57</v>
      </c>
      <c r="Z2511" s="129"/>
      <c r="AA2511" s="131" t="s">
        <v>58450</v>
      </c>
      <c r="AB2511" s="129" t="s">
        <v>442</v>
      </c>
      <c r="AC2511" s="129"/>
      <c r="AD2511" s="130"/>
      <c r="AE2511" s="122">
        <v>2832</v>
      </c>
      <c r="AF2511" s="134"/>
    </row>
    <row r="2512" spans="1:32" s="135" customFormat="1" ht="60">
      <c r="A2512" s="133" t="s">
        <v>62915</v>
      </c>
      <c r="B2512" s="125" t="s">
        <v>58450</v>
      </c>
      <c r="C2512" s="125" t="s">
        <v>59193</v>
      </c>
      <c r="D2512" s="127" t="s">
        <v>29563</v>
      </c>
      <c r="E2512" s="111" t="s">
        <v>6478</v>
      </c>
      <c r="F2512" s="126" t="s">
        <v>60537</v>
      </c>
      <c r="G2512" s="127" t="s">
        <v>60538</v>
      </c>
      <c r="H2512" s="111" t="s">
        <v>420</v>
      </c>
      <c r="I2512" s="128">
        <v>10.29</v>
      </c>
      <c r="J2512" s="42">
        <v>250343.27024000001</v>
      </c>
      <c r="K2512" s="34">
        <v>2576032.2507695998</v>
      </c>
      <c r="L2512" s="24">
        <v>2403015.4679999999</v>
      </c>
      <c r="M2512" s="129" t="s">
        <v>45</v>
      </c>
      <c r="N2512" s="129">
        <v>12</v>
      </c>
      <c r="O2512" s="130" t="s">
        <v>26</v>
      </c>
      <c r="P2512" s="116" t="s">
        <v>424</v>
      </c>
      <c r="Q2512" s="117" t="s">
        <v>63003</v>
      </c>
      <c r="R2512" s="117" t="s">
        <v>63002</v>
      </c>
      <c r="S2512" s="117" t="s">
        <v>57126</v>
      </c>
      <c r="T2512" s="117" t="s">
        <v>57126</v>
      </c>
      <c r="U2512" s="117" t="s">
        <v>57126</v>
      </c>
      <c r="V2512" s="114" t="s">
        <v>17</v>
      </c>
      <c r="W2512" s="118" t="s">
        <v>364</v>
      </c>
      <c r="X2512" s="115" t="str">
        <f>VLOOKUP(W2512,'Formato de datos '!$G$1:$H$240,2,0)</f>
        <v>Material Médico Quirurgico</v>
      </c>
      <c r="Y2512" s="129" t="s">
        <v>57</v>
      </c>
      <c r="Z2512" s="129"/>
      <c r="AA2512" s="131" t="s">
        <v>58450</v>
      </c>
      <c r="AB2512" s="129" t="s">
        <v>442</v>
      </c>
      <c r="AC2512" s="129"/>
      <c r="AD2512" s="130"/>
      <c r="AE2512" s="122">
        <v>2833</v>
      </c>
      <c r="AF2512" s="134"/>
    </row>
    <row r="2513" spans="1:32" s="135" customFormat="1" ht="60">
      <c r="A2513" s="133" t="s">
        <v>62915</v>
      </c>
      <c r="B2513" s="125" t="s">
        <v>58450</v>
      </c>
      <c r="C2513" s="125" t="s">
        <v>59193</v>
      </c>
      <c r="D2513" s="127" t="s">
        <v>29563</v>
      </c>
      <c r="E2513" s="111" t="s">
        <v>6484</v>
      </c>
      <c r="F2513" s="126" t="s">
        <v>60539</v>
      </c>
      <c r="G2513" s="127" t="s">
        <v>60540</v>
      </c>
      <c r="H2513" s="111" t="s">
        <v>420</v>
      </c>
      <c r="I2513" s="128">
        <v>4762.7999999999993</v>
      </c>
      <c r="J2513" s="42">
        <v>13234.912</v>
      </c>
      <c r="K2513" s="34">
        <v>63035238.873599991</v>
      </c>
      <c r="L2513" s="24">
        <v>58801528.79999999</v>
      </c>
      <c r="M2513" s="129" t="s">
        <v>45</v>
      </c>
      <c r="N2513" s="129">
        <v>12</v>
      </c>
      <c r="O2513" s="130" t="s">
        <v>26</v>
      </c>
      <c r="P2513" s="116" t="s">
        <v>424</v>
      </c>
      <c r="Q2513" s="117" t="s">
        <v>63003</v>
      </c>
      <c r="R2513" s="117" t="s">
        <v>63002</v>
      </c>
      <c r="S2513" s="117" t="s">
        <v>57126</v>
      </c>
      <c r="T2513" s="117" t="s">
        <v>57126</v>
      </c>
      <c r="U2513" s="117" t="s">
        <v>57126</v>
      </c>
      <c r="V2513" s="114" t="s">
        <v>17</v>
      </c>
      <c r="W2513" s="118" t="s">
        <v>364</v>
      </c>
      <c r="X2513" s="115" t="str">
        <f>VLOOKUP(W2513,'Formato de datos '!$G$1:$H$240,2,0)</f>
        <v>Material Médico Quirurgico</v>
      </c>
      <c r="Y2513" s="129" t="s">
        <v>57</v>
      </c>
      <c r="Z2513" s="129"/>
      <c r="AA2513" s="131" t="s">
        <v>58450</v>
      </c>
      <c r="AB2513" s="129" t="s">
        <v>442</v>
      </c>
      <c r="AC2513" s="129"/>
      <c r="AD2513" s="130"/>
      <c r="AE2513" s="122">
        <v>2834</v>
      </c>
      <c r="AF2513" s="134"/>
    </row>
    <row r="2514" spans="1:32" s="135" customFormat="1" ht="60">
      <c r="A2514" s="133" t="s">
        <v>62915</v>
      </c>
      <c r="B2514" s="125" t="s">
        <v>58450</v>
      </c>
      <c r="C2514" s="125" t="s">
        <v>59193</v>
      </c>
      <c r="D2514" s="127" t="s">
        <v>29563</v>
      </c>
      <c r="E2514" s="111" t="s">
        <v>6494</v>
      </c>
      <c r="F2514" s="126" t="s">
        <v>60541</v>
      </c>
      <c r="G2514" s="127" t="s">
        <v>60542</v>
      </c>
      <c r="H2514" s="111" t="s">
        <v>420</v>
      </c>
      <c r="I2514" s="128">
        <v>186.68999999999997</v>
      </c>
      <c r="J2514" s="42">
        <v>69684.02</v>
      </c>
      <c r="K2514" s="34">
        <v>13009309.693799999</v>
      </c>
      <c r="L2514" s="24">
        <v>12135550.087499999</v>
      </c>
      <c r="M2514" s="129" t="s">
        <v>45</v>
      </c>
      <c r="N2514" s="129">
        <v>12</v>
      </c>
      <c r="O2514" s="130" t="s">
        <v>26</v>
      </c>
      <c r="P2514" s="116" t="s">
        <v>424</v>
      </c>
      <c r="Q2514" s="117" t="s">
        <v>63003</v>
      </c>
      <c r="R2514" s="117" t="s">
        <v>63002</v>
      </c>
      <c r="S2514" s="117" t="s">
        <v>57126</v>
      </c>
      <c r="T2514" s="117" t="s">
        <v>57126</v>
      </c>
      <c r="U2514" s="117" t="s">
        <v>57126</v>
      </c>
      <c r="V2514" s="114" t="s">
        <v>17</v>
      </c>
      <c r="W2514" s="118" t="s">
        <v>364</v>
      </c>
      <c r="X2514" s="115" t="str">
        <f>VLOOKUP(W2514,'Formato de datos '!$G$1:$H$240,2,0)</f>
        <v>Material Médico Quirurgico</v>
      </c>
      <c r="Y2514" s="129" t="s">
        <v>57</v>
      </c>
      <c r="Z2514" s="129"/>
      <c r="AA2514" s="131" t="s">
        <v>58450</v>
      </c>
      <c r="AB2514" s="129" t="s">
        <v>442</v>
      </c>
      <c r="AC2514" s="129"/>
      <c r="AD2514" s="130"/>
      <c r="AE2514" s="122">
        <v>2835</v>
      </c>
      <c r="AF2514" s="134"/>
    </row>
    <row r="2515" spans="1:32" s="135" customFormat="1" ht="60">
      <c r="A2515" s="133" t="s">
        <v>62915</v>
      </c>
      <c r="B2515" s="125" t="s">
        <v>58450</v>
      </c>
      <c r="C2515" s="125" t="s">
        <v>59193</v>
      </c>
      <c r="D2515" s="127" t="s">
        <v>29563</v>
      </c>
      <c r="E2515" s="111" t="s">
        <v>6478</v>
      </c>
      <c r="F2515" s="126">
        <v>20124953</v>
      </c>
      <c r="G2515" s="127" t="s">
        <v>60543</v>
      </c>
      <c r="H2515" s="111" t="s">
        <v>420</v>
      </c>
      <c r="I2515" s="128">
        <v>1672.8600000000001</v>
      </c>
      <c r="J2515" s="42">
        <v>38056</v>
      </c>
      <c r="K2515" s="34">
        <v>63662360.160000004</v>
      </c>
      <c r="L2515" s="24">
        <v>59205994.948800005</v>
      </c>
      <c r="M2515" s="129" t="s">
        <v>45</v>
      </c>
      <c r="N2515" s="129">
        <v>12</v>
      </c>
      <c r="O2515" s="130" t="s">
        <v>26</v>
      </c>
      <c r="P2515" s="116" t="s">
        <v>424</v>
      </c>
      <c r="Q2515" s="117" t="s">
        <v>63003</v>
      </c>
      <c r="R2515" s="117" t="s">
        <v>63002</v>
      </c>
      <c r="S2515" s="117" t="s">
        <v>57126</v>
      </c>
      <c r="T2515" s="117" t="s">
        <v>57126</v>
      </c>
      <c r="U2515" s="117" t="s">
        <v>57126</v>
      </c>
      <c r="V2515" s="114" t="s">
        <v>17</v>
      </c>
      <c r="W2515" s="118" t="s">
        <v>364</v>
      </c>
      <c r="X2515" s="115" t="str">
        <f>VLOOKUP(W2515,'Formato de datos '!$G$1:$H$240,2,0)</f>
        <v>Material Médico Quirurgico</v>
      </c>
      <c r="Y2515" s="129" t="s">
        <v>57</v>
      </c>
      <c r="Z2515" s="129"/>
      <c r="AA2515" s="131" t="s">
        <v>58450</v>
      </c>
      <c r="AB2515" s="129" t="s">
        <v>442</v>
      </c>
      <c r="AC2515" s="129"/>
      <c r="AD2515" s="130"/>
      <c r="AE2515" s="122">
        <v>2836</v>
      </c>
      <c r="AF2515" s="134"/>
    </row>
    <row r="2516" spans="1:32" s="135" customFormat="1" ht="60">
      <c r="A2516" s="133" t="s">
        <v>62915</v>
      </c>
      <c r="B2516" s="125" t="s">
        <v>58450</v>
      </c>
      <c r="C2516" s="125" t="s">
        <v>59193</v>
      </c>
      <c r="D2516" s="127" t="s">
        <v>29563</v>
      </c>
      <c r="E2516" s="111" t="s">
        <v>6478</v>
      </c>
      <c r="F2516" s="126" t="s">
        <v>60544</v>
      </c>
      <c r="G2516" s="127" t="s">
        <v>60545</v>
      </c>
      <c r="H2516" s="111" t="s">
        <v>420</v>
      </c>
      <c r="I2516" s="128">
        <v>8.8199999999999985</v>
      </c>
      <c r="J2516" s="42">
        <v>15224.544</v>
      </c>
      <c r="K2516" s="34">
        <v>134280.47807999997</v>
      </c>
      <c r="L2516" s="24">
        <v>124880.84461439998</v>
      </c>
      <c r="M2516" s="129" t="s">
        <v>45</v>
      </c>
      <c r="N2516" s="129">
        <v>12</v>
      </c>
      <c r="O2516" s="130" t="s">
        <v>26</v>
      </c>
      <c r="P2516" s="116" t="s">
        <v>424</v>
      </c>
      <c r="Q2516" s="117" t="s">
        <v>63003</v>
      </c>
      <c r="R2516" s="117" t="s">
        <v>63002</v>
      </c>
      <c r="S2516" s="117" t="s">
        <v>57126</v>
      </c>
      <c r="T2516" s="117" t="s">
        <v>57126</v>
      </c>
      <c r="U2516" s="117" t="s">
        <v>57126</v>
      </c>
      <c r="V2516" s="114" t="s">
        <v>17</v>
      </c>
      <c r="W2516" s="118" t="s">
        <v>364</v>
      </c>
      <c r="X2516" s="115" t="str">
        <f>VLOOKUP(W2516,'Formato de datos '!$G$1:$H$240,2,0)</f>
        <v>Material Médico Quirurgico</v>
      </c>
      <c r="Y2516" s="129" t="s">
        <v>57</v>
      </c>
      <c r="Z2516" s="129"/>
      <c r="AA2516" s="131" t="s">
        <v>58450</v>
      </c>
      <c r="AB2516" s="129" t="s">
        <v>442</v>
      </c>
      <c r="AC2516" s="129"/>
      <c r="AD2516" s="130"/>
      <c r="AE2516" s="122">
        <v>2837</v>
      </c>
      <c r="AF2516" s="134"/>
    </row>
    <row r="2517" spans="1:32" s="135" customFormat="1" ht="60">
      <c r="A2517" s="133" t="s">
        <v>62915</v>
      </c>
      <c r="B2517" s="125" t="s">
        <v>58450</v>
      </c>
      <c r="C2517" s="125" t="s">
        <v>59193</v>
      </c>
      <c r="D2517" s="127" t="s">
        <v>29563</v>
      </c>
      <c r="E2517" s="111" t="s">
        <v>6494</v>
      </c>
      <c r="F2517" s="126" t="s">
        <v>60546</v>
      </c>
      <c r="G2517" s="127" t="s">
        <v>60547</v>
      </c>
      <c r="H2517" s="111" t="s">
        <v>420</v>
      </c>
      <c r="I2517" s="128">
        <v>17.639999999999997</v>
      </c>
      <c r="J2517" s="42">
        <v>229763.90400000001</v>
      </c>
      <c r="K2517" s="34">
        <v>4053035.2665599994</v>
      </c>
      <c r="L2517" s="24">
        <v>3769322.7979007997</v>
      </c>
      <c r="M2517" s="129" t="s">
        <v>45</v>
      </c>
      <c r="N2517" s="129">
        <v>12</v>
      </c>
      <c r="O2517" s="130" t="s">
        <v>26</v>
      </c>
      <c r="P2517" s="116" t="s">
        <v>424</v>
      </c>
      <c r="Q2517" s="117" t="s">
        <v>63003</v>
      </c>
      <c r="R2517" s="117" t="s">
        <v>63002</v>
      </c>
      <c r="S2517" s="117" t="s">
        <v>57126</v>
      </c>
      <c r="T2517" s="117" t="s">
        <v>57126</v>
      </c>
      <c r="U2517" s="117" t="s">
        <v>57126</v>
      </c>
      <c r="V2517" s="114" t="s">
        <v>17</v>
      </c>
      <c r="W2517" s="118" t="s">
        <v>364</v>
      </c>
      <c r="X2517" s="115" t="str">
        <f>VLOOKUP(W2517,'Formato de datos '!$G$1:$H$240,2,0)</f>
        <v>Material Médico Quirurgico</v>
      </c>
      <c r="Y2517" s="129" t="s">
        <v>57</v>
      </c>
      <c r="Z2517" s="129"/>
      <c r="AA2517" s="131" t="s">
        <v>58450</v>
      </c>
      <c r="AB2517" s="129" t="s">
        <v>442</v>
      </c>
      <c r="AC2517" s="129"/>
      <c r="AD2517" s="130"/>
      <c r="AE2517" s="122">
        <v>2838</v>
      </c>
      <c r="AF2517" s="134"/>
    </row>
    <row r="2518" spans="1:32" s="135" customFormat="1" ht="60">
      <c r="A2518" s="133" t="s">
        <v>62915</v>
      </c>
      <c r="B2518" s="125" t="s">
        <v>58450</v>
      </c>
      <c r="C2518" s="125" t="s">
        <v>59193</v>
      </c>
      <c r="D2518" s="127" t="s">
        <v>29563</v>
      </c>
      <c r="E2518" s="111" t="s">
        <v>6484</v>
      </c>
      <c r="F2518" s="126" t="s">
        <v>60548</v>
      </c>
      <c r="G2518" s="127" t="s">
        <v>60549</v>
      </c>
      <c r="H2518" s="111" t="s">
        <v>420</v>
      </c>
      <c r="I2518" s="128">
        <v>52.919999999999995</v>
      </c>
      <c r="J2518" s="42">
        <v>32910.400000000001</v>
      </c>
      <c r="K2518" s="34">
        <v>1741618.3679999998</v>
      </c>
      <c r="L2518" s="24">
        <v>1624643.9999999998</v>
      </c>
      <c r="M2518" s="129" t="s">
        <v>45</v>
      </c>
      <c r="N2518" s="129">
        <v>12</v>
      </c>
      <c r="O2518" s="130" t="s">
        <v>26</v>
      </c>
      <c r="P2518" s="116" t="s">
        <v>424</v>
      </c>
      <c r="Q2518" s="117" t="s">
        <v>63003</v>
      </c>
      <c r="R2518" s="117" t="s">
        <v>63002</v>
      </c>
      <c r="S2518" s="117" t="s">
        <v>57126</v>
      </c>
      <c r="T2518" s="117" t="s">
        <v>57126</v>
      </c>
      <c r="U2518" s="117" t="s">
        <v>57126</v>
      </c>
      <c r="V2518" s="114" t="s">
        <v>17</v>
      </c>
      <c r="W2518" s="118" t="s">
        <v>364</v>
      </c>
      <c r="X2518" s="115" t="str">
        <f>VLOOKUP(W2518,'Formato de datos '!$G$1:$H$240,2,0)</f>
        <v>Material Médico Quirurgico</v>
      </c>
      <c r="Y2518" s="129" t="s">
        <v>57</v>
      </c>
      <c r="Z2518" s="129"/>
      <c r="AA2518" s="131" t="s">
        <v>58450</v>
      </c>
      <c r="AB2518" s="129" t="s">
        <v>442</v>
      </c>
      <c r="AC2518" s="129"/>
      <c r="AD2518" s="130"/>
      <c r="AE2518" s="122">
        <v>2839</v>
      </c>
      <c r="AF2518" s="134"/>
    </row>
    <row r="2519" spans="1:32" s="135" customFormat="1" ht="60">
      <c r="A2519" s="133" t="s">
        <v>62915</v>
      </c>
      <c r="B2519" s="125" t="s">
        <v>58450</v>
      </c>
      <c r="C2519" s="125" t="s">
        <v>59193</v>
      </c>
      <c r="D2519" s="127" t="s">
        <v>29563</v>
      </c>
      <c r="E2519" s="111" t="s">
        <v>6484</v>
      </c>
      <c r="F2519" s="126" t="s">
        <v>60550</v>
      </c>
      <c r="G2519" s="127" t="s">
        <v>60551</v>
      </c>
      <c r="H2519" s="111" t="s">
        <v>420</v>
      </c>
      <c r="I2519" s="128">
        <v>779.09999999999991</v>
      </c>
      <c r="J2519" s="42">
        <v>26049.599999999999</v>
      </c>
      <c r="K2519" s="34">
        <v>20295243.359999996</v>
      </c>
      <c r="L2519" s="24">
        <v>18932129.999999996</v>
      </c>
      <c r="M2519" s="129" t="s">
        <v>45</v>
      </c>
      <c r="N2519" s="129">
        <v>12</v>
      </c>
      <c r="O2519" s="130" t="s">
        <v>26</v>
      </c>
      <c r="P2519" s="116" t="s">
        <v>424</v>
      </c>
      <c r="Q2519" s="117" t="s">
        <v>63003</v>
      </c>
      <c r="R2519" s="117" t="s">
        <v>63002</v>
      </c>
      <c r="S2519" s="117" t="s">
        <v>57126</v>
      </c>
      <c r="T2519" s="117" t="s">
        <v>57126</v>
      </c>
      <c r="U2519" s="117" t="s">
        <v>57126</v>
      </c>
      <c r="V2519" s="114" t="s">
        <v>17</v>
      </c>
      <c r="W2519" s="118" t="s">
        <v>364</v>
      </c>
      <c r="X2519" s="115" t="str">
        <f>VLOOKUP(W2519,'Formato de datos '!$G$1:$H$240,2,0)</f>
        <v>Material Médico Quirurgico</v>
      </c>
      <c r="Y2519" s="129" t="s">
        <v>57</v>
      </c>
      <c r="Z2519" s="129"/>
      <c r="AA2519" s="131" t="s">
        <v>58450</v>
      </c>
      <c r="AB2519" s="129" t="s">
        <v>442</v>
      </c>
      <c r="AC2519" s="129"/>
      <c r="AD2519" s="130"/>
      <c r="AE2519" s="122">
        <v>2840</v>
      </c>
      <c r="AF2519" s="134"/>
    </row>
    <row r="2520" spans="1:32" s="135" customFormat="1" ht="60">
      <c r="A2520" s="133" t="s">
        <v>62915</v>
      </c>
      <c r="B2520" s="125" t="s">
        <v>58450</v>
      </c>
      <c r="C2520" s="125" t="s">
        <v>59193</v>
      </c>
      <c r="D2520" s="127" t="s">
        <v>29563</v>
      </c>
      <c r="E2520" s="111" t="s">
        <v>6494</v>
      </c>
      <c r="F2520" s="126" t="s">
        <v>60552</v>
      </c>
      <c r="G2520" s="127" t="s">
        <v>60553</v>
      </c>
      <c r="H2520" s="111" t="s">
        <v>420</v>
      </c>
      <c r="I2520" s="128">
        <v>1.47</v>
      </c>
      <c r="J2520" s="42">
        <v>398299.18800000002</v>
      </c>
      <c r="K2520" s="34">
        <v>585499.80636000005</v>
      </c>
      <c r="L2520" s="24">
        <v>544514.8199148</v>
      </c>
      <c r="M2520" s="129" t="s">
        <v>45</v>
      </c>
      <c r="N2520" s="129">
        <v>12</v>
      </c>
      <c r="O2520" s="130" t="s">
        <v>26</v>
      </c>
      <c r="P2520" s="116" t="s">
        <v>424</v>
      </c>
      <c r="Q2520" s="117" t="s">
        <v>63003</v>
      </c>
      <c r="R2520" s="117" t="s">
        <v>63002</v>
      </c>
      <c r="S2520" s="117" t="s">
        <v>57126</v>
      </c>
      <c r="T2520" s="117" t="s">
        <v>57126</v>
      </c>
      <c r="U2520" s="117" t="s">
        <v>57126</v>
      </c>
      <c r="V2520" s="114" t="s">
        <v>17</v>
      </c>
      <c r="W2520" s="118" t="s">
        <v>364</v>
      </c>
      <c r="X2520" s="115" t="str">
        <f>VLOOKUP(W2520,'Formato de datos '!$G$1:$H$240,2,0)</f>
        <v>Material Médico Quirurgico</v>
      </c>
      <c r="Y2520" s="129" t="s">
        <v>57</v>
      </c>
      <c r="Z2520" s="129"/>
      <c r="AA2520" s="131" t="s">
        <v>58450</v>
      </c>
      <c r="AB2520" s="129" t="s">
        <v>442</v>
      </c>
      <c r="AC2520" s="129"/>
      <c r="AD2520" s="130"/>
      <c r="AE2520" s="122">
        <v>2841</v>
      </c>
      <c r="AF2520" s="134"/>
    </row>
    <row r="2521" spans="1:32" s="135" customFormat="1" ht="60">
      <c r="A2521" s="133" t="s">
        <v>62915</v>
      </c>
      <c r="B2521" s="125" t="s">
        <v>58450</v>
      </c>
      <c r="C2521" s="125" t="s">
        <v>59193</v>
      </c>
      <c r="D2521" s="127" t="s">
        <v>29563</v>
      </c>
      <c r="E2521" s="111" t="s">
        <v>6478</v>
      </c>
      <c r="F2521" s="126" t="s">
        <v>60554</v>
      </c>
      <c r="G2521" s="127" t="s">
        <v>60555</v>
      </c>
      <c r="H2521" s="111" t="s">
        <v>420</v>
      </c>
      <c r="I2521" s="128">
        <v>10.29</v>
      </c>
      <c r="J2521" s="42">
        <v>702995.35600000003</v>
      </c>
      <c r="K2521" s="34">
        <v>7233822.2132399995</v>
      </c>
      <c r="L2521" s="24">
        <v>6747967.9679999994</v>
      </c>
      <c r="M2521" s="129" t="s">
        <v>45</v>
      </c>
      <c r="N2521" s="129">
        <v>12</v>
      </c>
      <c r="O2521" s="130" t="s">
        <v>26</v>
      </c>
      <c r="P2521" s="116" t="s">
        <v>424</v>
      </c>
      <c r="Q2521" s="117" t="s">
        <v>63003</v>
      </c>
      <c r="R2521" s="117" t="s">
        <v>63002</v>
      </c>
      <c r="S2521" s="117" t="s">
        <v>57126</v>
      </c>
      <c r="T2521" s="117" t="s">
        <v>57126</v>
      </c>
      <c r="U2521" s="117" t="s">
        <v>57126</v>
      </c>
      <c r="V2521" s="114" t="s">
        <v>17</v>
      </c>
      <c r="W2521" s="118" t="s">
        <v>364</v>
      </c>
      <c r="X2521" s="115" t="str">
        <f>VLOOKUP(W2521,'Formato de datos '!$G$1:$H$240,2,0)</f>
        <v>Material Médico Quirurgico</v>
      </c>
      <c r="Y2521" s="129" t="s">
        <v>57</v>
      </c>
      <c r="Z2521" s="129"/>
      <c r="AA2521" s="131" t="s">
        <v>58450</v>
      </c>
      <c r="AB2521" s="129" t="s">
        <v>442</v>
      </c>
      <c r="AC2521" s="129"/>
      <c r="AD2521" s="130"/>
      <c r="AE2521" s="122">
        <v>2842</v>
      </c>
      <c r="AF2521" s="134"/>
    </row>
    <row r="2522" spans="1:32" s="135" customFormat="1" ht="60">
      <c r="A2522" s="133" t="s">
        <v>62915</v>
      </c>
      <c r="B2522" s="125" t="s">
        <v>58450</v>
      </c>
      <c r="C2522" s="125" t="s">
        <v>59193</v>
      </c>
      <c r="D2522" s="127" t="s">
        <v>29563</v>
      </c>
      <c r="E2522" s="111" t="s">
        <v>6494</v>
      </c>
      <c r="F2522" s="126" t="s">
        <v>60556</v>
      </c>
      <c r="G2522" s="127" t="s">
        <v>60557</v>
      </c>
      <c r="H2522" s="111" t="s">
        <v>420</v>
      </c>
      <c r="I2522" s="128">
        <v>1.47</v>
      </c>
      <c r="J2522" s="42">
        <v>2879445.6</v>
      </c>
      <c r="K2522" s="34">
        <v>4232785.0319999997</v>
      </c>
      <c r="L2522" s="24">
        <v>3948493.5</v>
      </c>
      <c r="M2522" s="129" t="s">
        <v>45</v>
      </c>
      <c r="N2522" s="129">
        <v>12</v>
      </c>
      <c r="O2522" s="130" t="s">
        <v>26</v>
      </c>
      <c r="P2522" s="116" t="s">
        <v>424</v>
      </c>
      <c r="Q2522" s="117" t="s">
        <v>63003</v>
      </c>
      <c r="R2522" s="117" t="s">
        <v>63002</v>
      </c>
      <c r="S2522" s="117" t="s">
        <v>57126</v>
      </c>
      <c r="T2522" s="117" t="s">
        <v>57126</v>
      </c>
      <c r="U2522" s="117" t="s">
        <v>57126</v>
      </c>
      <c r="V2522" s="114" t="s">
        <v>17</v>
      </c>
      <c r="W2522" s="118" t="s">
        <v>364</v>
      </c>
      <c r="X2522" s="115" t="str">
        <f>VLOOKUP(W2522,'Formato de datos '!$G$1:$H$240,2,0)</f>
        <v>Material Médico Quirurgico</v>
      </c>
      <c r="Y2522" s="129" t="s">
        <v>57</v>
      </c>
      <c r="Z2522" s="129"/>
      <c r="AA2522" s="131" t="s">
        <v>58450</v>
      </c>
      <c r="AB2522" s="129" t="s">
        <v>442</v>
      </c>
      <c r="AC2522" s="129"/>
      <c r="AD2522" s="130"/>
      <c r="AE2522" s="122">
        <v>2843</v>
      </c>
      <c r="AF2522" s="134"/>
    </row>
    <row r="2523" spans="1:32" s="135" customFormat="1" ht="60">
      <c r="A2523" s="133" t="s">
        <v>62915</v>
      </c>
      <c r="B2523" s="125" t="s">
        <v>58450</v>
      </c>
      <c r="C2523" s="125" t="s">
        <v>59193</v>
      </c>
      <c r="D2523" s="127" t="s">
        <v>29563</v>
      </c>
      <c r="E2523" s="111" t="s">
        <v>6494</v>
      </c>
      <c r="F2523" s="126" t="s">
        <v>60558</v>
      </c>
      <c r="G2523" s="127" t="s">
        <v>60559</v>
      </c>
      <c r="H2523" s="111" t="s">
        <v>420</v>
      </c>
      <c r="I2523" s="128">
        <v>17.639999999999997</v>
      </c>
      <c r="J2523" s="42">
        <v>542419.13599999994</v>
      </c>
      <c r="K2523" s="34">
        <v>9568273.5590399969</v>
      </c>
      <c r="L2523" s="24">
        <v>8898494.4099071976</v>
      </c>
      <c r="M2523" s="129" t="s">
        <v>45</v>
      </c>
      <c r="N2523" s="129">
        <v>12</v>
      </c>
      <c r="O2523" s="130" t="s">
        <v>26</v>
      </c>
      <c r="P2523" s="116" t="s">
        <v>424</v>
      </c>
      <c r="Q2523" s="117" t="s">
        <v>63003</v>
      </c>
      <c r="R2523" s="117" t="s">
        <v>63002</v>
      </c>
      <c r="S2523" s="117" t="s">
        <v>57126</v>
      </c>
      <c r="T2523" s="117" t="s">
        <v>57126</v>
      </c>
      <c r="U2523" s="117" t="s">
        <v>57126</v>
      </c>
      <c r="V2523" s="114" t="s">
        <v>17</v>
      </c>
      <c r="W2523" s="118" t="s">
        <v>364</v>
      </c>
      <c r="X2523" s="115" t="str">
        <f>VLOOKUP(W2523,'Formato de datos '!$G$1:$H$240,2,0)</f>
        <v>Material Médico Quirurgico</v>
      </c>
      <c r="Y2523" s="129" t="s">
        <v>57</v>
      </c>
      <c r="Z2523" s="129"/>
      <c r="AA2523" s="131" t="s">
        <v>58450</v>
      </c>
      <c r="AB2523" s="129" t="s">
        <v>442</v>
      </c>
      <c r="AC2523" s="129"/>
      <c r="AD2523" s="130"/>
      <c r="AE2523" s="122">
        <v>2844</v>
      </c>
      <c r="AF2523" s="134"/>
    </row>
    <row r="2524" spans="1:32" s="135" customFormat="1" ht="75">
      <c r="A2524" s="133" t="s">
        <v>62915</v>
      </c>
      <c r="B2524" s="125" t="s">
        <v>58450</v>
      </c>
      <c r="C2524" s="125" t="s">
        <v>59193</v>
      </c>
      <c r="D2524" s="127" t="s">
        <v>29563</v>
      </c>
      <c r="E2524" s="111" t="s">
        <v>6494</v>
      </c>
      <c r="F2524" s="126" t="s">
        <v>60560</v>
      </c>
      <c r="G2524" s="127" t="s">
        <v>60561</v>
      </c>
      <c r="H2524" s="111" t="s">
        <v>420</v>
      </c>
      <c r="I2524" s="128">
        <v>12</v>
      </c>
      <c r="J2524" s="42">
        <v>1464116.16</v>
      </c>
      <c r="K2524" s="34">
        <v>17569393.919999998</v>
      </c>
      <c r="L2524" s="24">
        <v>16339536.3456</v>
      </c>
      <c r="M2524" s="129" t="s">
        <v>45</v>
      </c>
      <c r="N2524" s="129">
        <v>12</v>
      </c>
      <c r="O2524" s="130" t="s">
        <v>26</v>
      </c>
      <c r="P2524" s="116" t="s">
        <v>424</v>
      </c>
      <c r="Q2524" s="117" t="s">
        <v>63003</v>
      </c>
      <c r="R2524" s="117" t="s">
        <v>63002</v>
      </c>
      <c r="S2524" s="117" t="s">
        <v>57126</v>
      </c>
      <c r="T2524" s="117" t="s">
        <v>57126</v>
      </c>
      <c r="U2524" s="117" t="s">
        <v>57126</v>
      </c>
      <c r="V2524" s="114" t="s">
        <v>17</v>
      </c>
      <c r="W2524" s="118" t="s">
        <v>364</v>
      </c>
      <c r="X2524" s="115" t="str">
        <f>VLOOKUP(W2524,'Formato de datos '!$G$1:$H$240,2,0)</f>
        <v>Material Médico Quirurgico</v>
      </c>
      <c r="Y2524" s="129" t="s">
        <v>57</v>
      </c>
      <c r="Z2524" s="129"/>
      <c r="AA2524" s="131" t="s">
        <v>58450</v>
      </c>
      <c r="AB2524" s="129" t="s">
        <v>442</v>
      </c>
      <c r="AC2524" s="129"/>
      <c r="AD2524" s="130"/>
      <c r="AE2524" s="122">
        <v>2845</v>
      </c>
      <c r="AF2524" s="134"/>
    </row>
    <row r="2525" spans="1:32" s="135" customFormat="1" ht="75">
      <c r="A2525" s="133" t="s">
        <v>62915</v>
      </c>
      <c r="B2525" s="125" t="s">
        <v>58450</v>
      </c>
      <c r="C2525" s="125" t="s">
        <v>59193</v>
      </c>
      <c r="D2525" s="127" t="s">
        <v>29563</v>
      </c>
      <c r="E2525" s="111" t="s">
        <v>6494</v>
      </c>
      <c r="F2525" s="126">
        <v>200351701</v>
      </c>
      <c r="G2525" s="127" t="s">
        <v>60562</v>
      </c>
      <c r="H2525" s="111" t="s">
        <v>420</v>
      </c>
      <c r="I2525" s="128">
        <v>20</v>
      </c>
      <c r="J2525" s="42">
        <v>1765500</v>
      </c>
      <c r="K2525" s="34">
        <v>35310000</v>
      </c>
      <c r="L2525" s="24">
        <v>33000000</v>
      </c>
      <c r="M2525" s="129" t="s">
        <v>45</v>
      </c>
      <c r="N2525" s="129">
        <v>12</v>
      </c>
      <c r="O2525" s="130" t="s">
        <v>26</v>
      </c>
      <c r="P2525" s="116" t="s">
        <v>424</v>
      </c>
      <c r="Q2525" s="117" t="s">
        <v>63003</v>
      </c>
      <c r="R2525" s="117" t="s">
        <v>63002</v>
      </c>
      <c r="S2525" s="117" t="s">
        <v>57126</v>
      </c>
      <c r="T2525" s="117" t="s">
        <v>57126</v>
      </c>
      <c r="U2525" s="117" t="s">
        <v>57126</v>
      </c>
      <c r="V2525" s="114" t="s">
        <v>17</v>
      </c>
      <c r="W2525" s="118" t="s">
        <v>364</v>
      </c>
      <c r="X2525" s="115" t="str">
        <f>VLOOKUP(W2525,'Formato de datos '!$G$1:$H$240,2,0)</f>
        <v>Material Médico Quirurgico</v>
      </c>
      <c r="Y2525" s="129" t="s">
        <v>57</v>
      </c>
      <c r="Z2525" s="129"/>
      <c r="AA2525" s="131" t="s">
        <v>58450</v>
      </c>
      <c r="AB2525" s="129" t="s">
        <v>442</v>
      </c>
      <c r="AC2525" s="129"/>
      <c r="AD2525" s="130"/>
      <c r="AE2525" s="122">
        <v>2846</v>
      </c>
      <c r="AF2525" s="134"/>
    </row>
    <row r="2526" spans="1:32" s="135" customFormat="1" ht="75">
      <c r="A2526" s="133" t="s">
        <v>62915</v>
      </c>
      <c r="B2526" s="125" t="s">
        <v>58450</v>
      </c>
      <c r="C2526" s="125" t="s">
        <v>59193</v>
      </c>
      <c r="D2526" s="127" t="s">
        <v>29563</v>
      </c>
      <c r="E2526" s="111" t="s">
        <v>6494</v>
      </c>
      <c r="F2526" s="126" t="s">
        <v>60563</v>
      </c>
      <c r="G2526" s="127" t="s">
        <v>60564</v>
      </c>
      <c r="H2526" s="111" t="s">
        <v>420</v>
      </c>
      <c r="I2526" s="128">
        <v>7.35</v>
      </c>
      <c r="J2526" s="42">
        <v>1464116.16</v>
      </c>
      <c r="K2526" s="34">
        <v>10761253.775999999</v>
      </c>
      <c r="L2526" s="24">
        <v>10007966.01168</v>
      </c>
      <c r="M2526" s="129" t="s">
        <v>45</v>
      </c>
      <c r="N2526" s="129">
        <v>12</v>
      </c>
      <c r="O2526" s="130" t="s">
        <v>26</v>
      </c>
      <c r="P2526" s="116" t="s">
        <v>424</v>
      </c>
      <c r="Q2526" s="117" t="s">
        <v>63003</v>
      </c>
      <c r="R2526" s="117" t="s">
        <v>63002</v>
      </c>
      <c r="S2526" s="117" t="s">
        <v>57126</v>
      </c>
      <c r="T2526" s="117" t="s">
        <v>57126</v>
      </c>
      <c r="U2526" s="117" t="s">
        <v>57126</v>
      </c>
      <c r="V2526" s="114" t="s">
        <v>17</v>
      </c>
      <c r="W2526" s="118" t="s">
        <v>364</v>
      </c>
      <c r="X2526" s="115" t="str">
        <f>VLOOKUP(W2526,'Formato de datos '!$G$1:$H$240,2,0)</f>
        <v>Material Médico Quirurgico</v>
      </c>
      <c r="Y2526" s="129" t="s">
        <v>57</v>
      </c>
      <c r="Z2526" s="129"/>
      <c r="AA2526" s="131" t="s">
        <v>58450</v>
      </c>
      <c r="AB2526" s="129" t="s">
        <v>442</v>
      </c>
      <c r="AC2526" s="129"/>
      <c r="AD2526" s="130"/>
      <c r="AE2526" s="122">
        <v>2847</v>
      </c>
      <c r="AF2526" s="134"/>
    </row>
    <row r="2527" spans="1:32" s="135" customFormat="1" ht="60">
      <c r="A2527" s="133" t="s">
        <v>62915</v>
      </c>
      <c r="B2527" s="125" t="s">
        <v>58450</v>
      </c>
      <c r="C2527" s="125" t="s">
        <v>59193</v>
      </c>
      <c r="D2527" s="127" t="s">
        <v>29563</v>
      </c>
      <c r="E2527" s="111" t="s">
        <v>6494</v>
      </c>
      <c r="F2527" s="126" t="s">
        <v>60565</v>
      </c>
      <c r="G2527" s="127" t="s">
        <v>60566</v>
      </c>
      <c r="H2527" s="111" t="s">
        <v>420</v>
      </c>
      <c r="I2527" s="128">
        <v>33.809999999999995</v>
      </c>
      <c r="J2527" s="42">
        <v>2474819.2000000002</v>
      </c>
      <c r="K2527" s="34">
        <v>83673637.151999995</v>
      </c>
      <c r="L2527" s="24">
        <v>78053765.999999985</v>
      </c>
      <c r="M2527" s="129" t="s">
        <v>45</v>
      </c>
      <c r="N2527" s="129">
        <v>12</v>
      </c>
      <c r="O2527" s="130" t="s">
        <v>26</v>
      </c>
      <c r="P2527" s="116" t="s">
        <v>424</v>
      </c>
      <c r="Q2527" s="117" t="s">
        <v>63003</v>
      </c>
      <c r="R2527" s="117" t="s">
        <v>63002</v>
      </c>
      <c r="S2527" s="117" t="s">
        <v>57126</v>
      </c>
      <c r="T2527" s="117" t="s">
        <v>57126</v>
      </c>
      <c r="U2527" s="117" t="s">
        <v>57126</v>
      </c>
      <c r="V2527" s="114" t="s">
        <v>17</v>
      </c>
      <c r="W2527" s="118" t="s">
        <v>364</v>
      </c>
      <c r="X2527" s="115" t="str">
        <f>VLOOKUP(W2527,'Formato de datos '!$G$1:$H$240,2,0)</f>
        <v>Material Médico Quirurgico</v>
      </c>
      <c r="Y2527" s="129" t="s">
        <v>57</v>
      </c>
      <c r="Z2527" s="129"/>
      <c r="AA2527" s="131" t="s">
        <v>58450</v>
      </c>
      <c r="AB2527" s="129" t="s">
        <v>442</v>
      </c>
      <c r="AC2527" s="129"/>
      <c r="AD2527" s="130"/>
      <c r="AE2527" s="122">
        <v>2848</v>
      </c>
      <c r="AF2527" s="134"/>
    </row>
    <row r="2528" spans="1:32" s="135" customFormat="1" ht="75">
      <c r="A2528" s="133" t="s">
        <v>62915</v>
      </c>
      <c r="B2528" s="125" t="s">
        <v>58450</v>
      </c>
      <c r="C2528" s="125" t="s">
        <v>59193</v>
      </c>
      <c r="D2528" s="127" t="s">
        <v>29563</v>
      </c>
      <c r="E2528" s="111" t="s">
        <v>6494</v>
      </c>
      <c r="F2528" s="126" t="s">
        <v>60567</v>
      </c>
      <c r="G2528" s="127" t="s">
        <v>60568</v>
      </c>
      <c r="H2528" s="111" t="s">
        <v>420</v>
      </c>
      <c r="I2528" s="128">
        <v>5.88</v>
      </c>
      <c r="J2528" s="42">
        <v>3259246.3131200001</v>
      </c>
      <c r="K2528" s="34">
        <v>19164368.321145602</v>
      </c>
      <c r="L2528" s="24">
        <v>17822862.53866541</v>
      </c>
      <c r="M2528" s="129" t="s">
        <v>45</v>
      </c>
      <c r="N2528" s="129">
        <v>12</v>
      </c>
      <c r="O2528" s="130" t="s">
        <v>26</v>
      </c>
      <c r="P2528" s="116" t="s">
        <v>424</v>
      </c>
      <c r="Q2528" s="117" t="s">
        <v>63003</v>
      </c>
      <c r="R2528" s="117" t="s">
        <v>63002</v>
      </c>
      <c r="S2528" s="117" t="s">
        <v>57126</v>
      </c>
      <c r="T2528" s="117" t="s">
        <v>57126</v>
      </c>
      <c r="U2528" s="117" t="s">
        <v>57126</v>
      </c>
      <c r="V2528" s="114" t="s">
        <v>17</v>
      </c>
      <c r="W2528" s="118" t="s">
        <v>364</v>
      </c>
      <c r="X2528" s="115" t="str">
        <f>VLOOKUP(W2528,'Formato de datos '!$G$1:$H$240,2,0)</f>
        <v>Material Médico Quirurgico</v>
      </c>
      <c r="Y2528" s="129" t="s">
        <v>57</v>
      </c>
      <c r="Z2528" s="129"/>
      <c r="AA2528" s="131" t="s">
        <v>58450</v>
      </c>
      <c r="AB2528" s="129" t="s">
        <v>442</v>
      </c>
      <c r="AC2528" s="129"/>
      <c r="AD2528" s="130"/>
      <c r="AE2528" s="122">
        <v>2849</v>
      </c>
      <c r="AF2528" s="134"/>
    </row>
    <row r="2529" spans="1:32" s="135" customFormat="1" ht="75">
      <c r="A2529" s="133" t="s">
        <v>62915</v>
      </c>
      <c r="B2529" s="125" t="s">
        <v>58450</v>
      </c>
      <c r="C2529" s="125" t="s">
        <v>59193</v>
      </c>
      <c r="D2529" s="127" t="s">
        <v>29563</v>
      </c>
      <c r="E2529" s="111" t="s">
        <v>6484</v>
      </c>
      <c r="F2529" s="126" t="s">
        <v>60569</v>
      </c>
      <c r="G2529" s="127" t="s">
        <v>60570</v>
      </c>
      <c r="H2529" s="111" t="s">
        <v>420</v>
      </c>
      <c r="I2529" s="128">
        <v>3589.74</v>
      </c>
      <c r="J2529" s="42">
        <v>24763.200000000001</v>
      </c>
      <c r="K2529" s="34">
        <v>88893449.568000004</v>
      </c>
      <c r="L2529" s="24">
        <v>82922994</v>
      </c>
      <c r="M2529" s="129" t="s">
        <v>45</v>
      </c>
      <c r="N2529" s="129">
        <v>12</v>
      </c>
      <c r="O2529" s="130" t="s">
        <v>26</v>
      </c>
      <c r="P2529" s="116" t="s">
        <v>424</v>
      </c>
      <c r="Q2529" s="117" t="s">
        <v>63003</v>
      </c>
      <c r="R2529" s="117" t="s">
        <v>63002</v>
      </c>
      <c r="S2529" s="117" t="s">
        <v>57126</v>
      </c>
      <c r="T2529" s="117" t="s">
        <v>57126</v>
      </c>
      <c r="U2529" s="117" t="s">
        <v>57126</v>
      </c>
      <c r="V2529" s="114" t="s">
        <v>17</v>
      </c>
      <c r="W2529" s="118" t="s">
        <v>364</v>
      </c>
      <c r="X2529" s="115" t="str">
        <f>VLOOKUP(W2529,'Formato de datos '!$G$1:$H$240,2,0)</f>
        <v>Material Médico Quirurgico</v>
      </c>
      <c r="Y2529" s="129" t="s">
        <v>57</v>
      </c>
      <c r="Z2529" s="129"/>
      <c r="AA2529" s="131" t="s">
        <v>58450</v>
      </c>
      <c r="AB2529" s="129" t="s">
        <v>442</v>
      </c>
      <c r="AC2529" s="129"/>
      <c r="AD2529" s="130"/>
      <c r="AE2529" s="122">
        <v>2850</v>
      </c>
      <c r="AF2529" s="134"/>
    </row>
    <row r="2530" spans="1:32" s="135" customFormat="1" ht="60">
      <c r="A2530" s="133" t="s">
        <v>62915</v>
      </c>
      <c r="B2530" s="125" t="s">
        <v>58450</v>
      </c>
      <c r="C2530" s="125" t="s">
        <v>59193</v>
      </c>
      <c r="D2530" s="127" t="s">
        <v>29563</v>
      </c>
      <c r="E2530" s="111" t="s">
        <v>6494</v>
      </c>
      <c r="F2530" s="126" t="s">
        <v>60571</v>
      </c>
      <c r="G2530" s="127" t="s">
        <v>60572</v>
      </c>
      <c r="H2530" s="111" t="s">
        <v>420</v>
      </c>
      <c r="I2530" s="128">
        <v>10.29</v>
      </c>
      <c r="J2530" s="42">
        <v>1672320</v>
      </c>
      <c r="K2530" s="34">
        <v>17208172.799999997</v>
      </c>
      <c r="L2530" s="24">
        <v>16003600.704</v>
      </c>
      <c r="M2530" s="129" t="s">
        <v>45</v>
      </c>
      <c r="N2530" s="129">
        <v>12</v>
      </c>
      <c r="O2530" s="130" t="s">
        <v>26</v>
      </c>
      <c r="P2530" s="116" t="s">
        <v>424</v>
      </c>
      <c r="Q2530" s="117" t="s">
        <v>63003</v>
      </c>
      <c r="R2530" s="117" t="s">
        <v>63002</v>
      </c>
      <c r="S2530" s="117" t="s">
        <v>57126</v>
      </c>
      <c r="T2530" s="117" t="s">
        <v>57126</v>
      </c>
      <c r="U2530" s="117" t="s">
        <v>57126</v>
      </c>
      <c r="V2530" s="114" t="s">
        <v>17</v>
      </c>
      <c r="W2530" s="118" t="s">
        <v>364</v>
      </c>
      <c r="X2530" s="115" t="str">
        <f>VLOOKUP(W2530,'Formato de datos '!$G$1:$H$240,2,0)</f>
        <v>Material Médico Quirurgico</v>
      </c>
      <c r="Y2530" s="129" t="s">
        <v>57</v>
      </c>
      <c r="Z2530" s="129"/>
      <c r="AA2530" s="131" t="s">
        <v>58450</v>
      </c>
      <c r="AB2530" s="129" t="s">
        <v>442</v>
      </c>
      <c r="AC2530" s="129"/>
      <c r="AD2530" s="130"/>
      <c r="AE2530" s="122">
        <v>2851</v>
      </c>
      <c r="AF2530" s="134"/>
    </row>
    <row r="2531" spans="1:32" s="135" customFormat="1" ht="60">
      <c r="A2531" s="133" t="s">
        <v>62915</v>
      </c>
      <c r="B2531" s="125" t="s">
        <v>58450</v>
      </c>
      <c r="C2531" s="125" t="s">
        <v>59193</v>
      </c>
      <c r="D2531" s="127" t="s">
        <v>29563</v>
      </c>
      <c r="E2531" s="111" t="s">
        <v>6494</v>
      </c>
      <c r="F2531" s="126" t="s">
        <v>60573</v>
      </c>
      <c r="G2531" s="127" t="s">
        <v>60574</v>
      </c>
      <c r="H2531" s="111" t="s">
        <v>420</v>
      </c>
      <c r="I2531" s="128">
        <v>16.170000000000002</v>
      </c>
      <c r="J2531" s="42">
        <v>165838.39999999999</v>
      </c>
      <c r="K2531" s="34">
        <v>2681606.9280000003</v>
      </c>
      <c r="L2531" s="24">
        <v>2493894.4430400003</v>
      </c>
      <c r="M2531" s="129" t="s">
        <v>45</v>
      </c>
      <c r="N2531" s="129">
        <v>12</v>
      </c>
      <c r="O2531" s="130" t="s">
        <v>26</v>
      </c>
      <c r="P2531" s="116" t="s">
        <v>424</v>
      </c>
      <c r="Q2531" s="117" t="s">
        <v>63003</v>
      </c>
      <c r="R2531" s="117" t="s">
        <v>63002</v>
      </c>
      <c r="S2531" s="117" t="s">
        <v>57126</v>
      </c>
      <c r="T2531" s="117" t="s">
        <v>57126</v>
      </c>
      <c r="U2531" s="117" t="s">
        <v>57126</v>
      </c>
      <c r="V2531" s="114" t="s">
        <v>17</v>
      </c>
      <c r="W2531" s="118" t="s">
        <v>364</v>
      </c>
      <c r="X2531" s="115" t="str">
        <f>VLOOKUP(W2531,'Formato de datos '!$G$1:$H$240,2,0)</f>
        <v>Material Médico Quirurgico</v>
      </c>
      <c r="Y2531" s="129" t="s">
        <v>57</v>
      </c>
      <c r="Z2531" s="129"/>
      <c r="AA2531" s="131" t="s">
        <v>58450</v>
      </c>
      <c r="AB2531" s="129" t="s">
        <v>442</v>
      </c>
      <c r="AC2531" s="129"/>
      <c r="AD2531" s="130"/>
      <c r="AE2531" s="122">
        <v>2852</v>
      </c>
      <c r="AF2531" s="134"/>
    </row>
    <row r="2532" spans="1:32" s="135" customFormat="1" ht="75">
      <c r="A2532" s="133" t="s">
        <v>62915</v>
      </c>
      <c r="B2532" s="125" t="s">
        <v>58450</v>
      </c>
      <c r="C2532" s="125" t="s">
        <v>59193</v>
      </c>
      <c r="D2532" s="127" t="s">
        <v>29563</v>
      </c>
      <c r="E2532" s="111" t="s">
        <v>6494</v>
      </c>
      <c r="F2532" s="126" t="s">
        <v>60575</v>
      </c>
      <c r="G2532" s="127" t="s">
        <v>60576</v>
      </c>
      <c r="H2532" s="111" t="s">
        <v>420</v>
      </c>
      <c r="I2532" s="128">
        <v>5.88</v>
      </c>
      <c r="J2532" s="42">
        <v>2358400</v>
      </c>
      <c r="K2532" s="34">
        <v>13867392</v>
      </c>
      <c r="L2532" s="24">
        <v>12936000</v>
      </c>
      <c r="M2532" s="129" t="s">
        <v>45</v>
      </c>
      <c r="N2532" s="129">
        <v>12</v>
      </c>
      <c r="O2532" s="130" t="s">
        <v>26</v>
      </c>
      <c r="P2532" s="116" t="s">
        <v>424</v>
      </c>
      <c r="Q2532" s="117" t="s">
        <v>63003</v>
      </c>
      <c r="R2532" s="117" t="s">
        <v>63002</v>
      </c>
      <c r="S2532" s="117" t="s">
        <v>57126</v>
      </c>
      <c r="T2532" s="117" t="s">
        <v>57126</v>
      </c>
      <c r="U2532" s="117" t="s">
        <v>57126</v>
      </c>
      <c r="V2532" s="114" t="s">
        <v>17</v>
      </c>
      <c r="W2532" s="118" t="s">
        <v>364</v>
      </c>
      <c r="X2532" s="115" t="str">
        <f>VLOOKUP(W2532,'Formato de datos '!$G$1:$H$240,2,0)</f>
        <v>Material Médico Quirurgico</v>
      </c>
      <c r="Y2532" s="129" t="s">
        <v>57</v>
      </c>
      <c r="Z2532" s="129"/>
      <c r="AA2532" s="131" t="s">
        <v>58450</v>
      </c>
      <c r="AB2532" s="129" t="s">
        <v>442</v>
      </c>
      <c r="AC2532" s="129"/>
      <c r="AD2532" s="130"/>
      <c r="AE2532" s="122">
        <v>2853</v>
      </c>
      <c r="AF2532" s="134"/>
    </row>
    <row r="2533" spans="1:32" s="135" customFormat="1" ht="60">
      <c r="A2533" s="133" t="s">
        <v>62915</v>
      </c>
      <c r="B2533" s="125" t="s">
        <v>58450</v>
      </c>
      <c r="C2533" s="125" t="s">
        <v>59193</v>
      </c>
      <c r="D2533" s="127" t="s">
        <v>29563</v>
      </c>
      <c r="E2533" s="111" t="s">
        <v>6494</v>
      </c>
      <c r="F2533" s="126" t="s">
        <v>60577</v>
      </c>
      <c r="G2533" s="127" t="s">
        <v>60578</v>
      </c>
      <c r="H2533" s="111" t="s">
        <v>420</v>
      </c>
      <c r="I2533" s="128">
        <v>1345.05</v>
      </c>
      <c r="J2533" s="42">
        <v>253465.12208333332</v>
      </c>
      <c r="K2533" s="34">
        <v>340923262.45818746</v>
      </c>
      <c r="L2533" s="24">
        <v>318619871.45624995</v>
      </c>
      <c r="M2533" s="129" t="s">
        <v>45</v>
      </c>
      <c r="N2533" s="129">
        <v>12</v>
      </c>
      <c r="O2533" s="130" t="s">
        <v>26</v>
      </c>
      <c r="P2533" s="116" t="s">
        <v>424</v>
      </c>
      <c r="Q2533" s="117" t="s">
        <v>63003</v>
      </c>
      <c r="R2533" s="117" t="s">
        <v>63002</v>
      </c>
      <c r="S2533" s="117" t="s">
        <v>57126</v>
      </c>
      <c r="T2533" s="117" t="s">
        <v>57126</v>
      </c>
      <c r="U2533" s="117" t="s">
        <v>57126</v>
      </c>
      <c r="V2533" s="114" t="s">
        <v>17</v>
      </c>
      <c r="W2533" s="118" t="s">
        <v>364</v>
      </c>
      <c r="X2533" s="115" t="str">
        <f>VLOOKUP(W2533,'Formato de datos '!$G$1:$H$240,2,0)</f>
        <v>Material Médico Quirurgico</v>
      </c>
      <c r="Y2533" s="129" t="s">
        <v>57</v>
      </c>
      <c r="Z2533" s="129"/>
      <c r="AA2533" s="131" t="s">
        <v>58450</v>
      </c>
      <c r="AB2533" s="129" t="s">
        <v>442</v>
      </c>
      <c r="AC2533" s="129"/>
      <c r="AD2533" s="130"/>
      <c r="AE2533" s="122">
        <v>2854</v>
      </c>
      <c r="AF2533" s="134"/>
    </row>
    <row r="2534" spans="1:32" s="135" customFormat="1" ht="60">
      <c r="A2534" s="133" t="s">
        <v>62915</v>
      </c>
      <c r="B2534" s="125" t="s">
        <v>58450</v>
      </c>
      <c r="C2534" s="125" t="s">
        <v>59193</v>
      </c>
      <c r="D2534" s="127" t="s">
        <v>29563</v>
      </c>
      <c r="E2534" s="111" t="s">
        <v>6494</v>
      </c>
      <c r="F2534" s="126" t="s">
        <v>60579</v>
      </c>
      <c r="G2534" s="127" t="s">
        <v>60580</v>
      </c>
      <c r="H2534" s="111" t="s">
        <v>420</v>
      </c>
      <c r="I2534" s="128">
        <v>51.449999999999996</v>
      </c>
      <c r="J2534" s="42">
        <v>454389.712</v>
      </c>
      <c r="K2534" s="34">
        <v>23378350.682399999</v>
      </c>
      <c r="L2534" s="24">
        <v>21741866.134631995</v>
      </c>
      <c r="M2534" s="129" t="s">
        <v>45</v>
      </c>
      <c r="N2534" s="129">
        <v>12</v>
      </c>
      <c r="O2534" s="130" t="s">
        <v>26</v>
      </c>
      <c r="P2534" s="116" t="s">
        <v>424</v>
      </c>
      <c r="Q2534" s="117" t="s">
        <v>63003</v>
      </c>
      <c r="R2534" s="117" t="s">
        <v>63002</v>
      </c>
      <c r="S2534" s="117" t="s">
        <v>57126</v>
      </c>
      <c r="T2534" s="117" t="s">
        <v>57126</v>
      </c>
      <c r="U2534" s="117" t="s">
        <v>57126</v>
      </c>
      <c r="V2534" s="114" t="s">
        <v>17</v>
      </c>
      <c r="W2534" s="118" t="s">
        <v>364</v>
      </c>
      <c r="X2534" s="115" t="str">
        <f>VLOOKUP(W2534,'Formato de datos '!$G$1:$H$240,2,0)</f>
        <v>Material Médico Quirurgico</v>
      </c>
      <c r="Y2534" s="129" t="s">
        <v>57</v>
      </c>
      <c r="Z2534" s="129"/>
      <c r="AA2534" s="131" t="s">
        <v>58450</v>
      </c>
      <c r="AB2534" s="129" t="s">
        <v>442</v>
      </c>
      <c r="AC2534" s="129"/>
      <c r="AD2534" s="130"/>
      <c r="AE2534" s="122">
        <v>2855</v>
      </c>
      <c r="AF2534" s="134"/>
    </row>
    <row r="2535" spans="1:32" s="135" customFormat="1" ht="60">
      <c r="A2535" s="133" t="s">
        <v>62915</v>
      </c>
      <c r="B2535" s="125" t="s">
        <v>58450</v>
      </c>
      <c r="C2535" s="125" t="s">
        <v>59193</v>
      </c>
      <c r="D2535" s="127" t="s">
        <v>29563</v>
      </c>
      <c r="E2535" s="111" t="s">
        <v>6494</v>
      </c>
      <c r="F2535" s="126" t="s">
        <v>60581</v>
      </c>
      <c r="G2535" s="127" t="s">
        <v>60582</v>
      </c>
      <c r="H2535" s="111" t="s">
        <v>420</v>
      </c>
      <c r="I2535" s="128">
        <v>176.39999999999998</v>
      </c>
      <c r="J2535" s="42">
        <v>102181.96799999999</v>
      </c>
      <c r="K2535" s="34">
        <v>18024899.155199997</v>
      </c>
      <c r="L2535" s="24">
        <v>16814271.599999998</v>
      </c>
      <c r="M2535" s="129" t="s">
        <v>45</v>
      </c>
      <c r="N2535" s="129">
        <v>12</v>
      </c>
      <c r="O2535" s="130" t="s">
        <v>26</v>
      </c>
      <c r="P2535" s="116" t="s">
        <v>424</v>
      </c>
      <c r="Q2535" s="117" t="s">
        <v>63003</v>
      </c>
      <c r="R2535" s="117" t="s">
        <v>63002</v>
      </c>
      <c r="S2535" s="117" t="s">
        <v>57126</v>
      </c>
      <c r="T2535" s="117" t="s">
        <v>57126</v>
      </c>
      <c r="U2535" s="117" t="s">
        <v>57126</v>
      </c>
      <c r="V2535" s="114" t="s">
        <v>17</v>
      </c>
      <c r="W2535" s="118" t="s">
        <v>364</v>
      </c>
      <c r="X2535" s="115" t="str">
        <f>VLOOKUP(W2535,'Formato de datos '!$G$1:$H$240,2,0)</f>
        <v>Material Médico Quirurgico</v>
      </c>
      <c r="Y2535" s="129" t="s">
        <v>57</v>
      </c>
      <c r="Z2535" s="129"/>
      <c r="AA2535" s="131" t="s">
        <v>58450</v>
      </c>
      <c r="AB2535" s="129" t="s">
        <v>442</v>
      </c>
      <c r="AC2535" s="129"/>
      <c r="AD2535" s="130"/>
      <c r="AE2535" s="122">
        <v>2856</v>
      </c>
      <c r="AF2535" s="134"/>
    </row>
    <row r="2536" spans="1:32" s="135" customFormat="1" ht="60">
      <c r="A2536" s="133" t="s">
        <v>62915</v>
      </c>
      <c r="B2536" s="125" t="s">
        <v>58450</v>
      </c>
      <c r="C2536" s="125" t="s">
        <v>59193</v>
      </c>
      <c r="D2536" s="127" t="s">
        <v>29563</v>
      </c>
      <c r="E2536" s="111" t="s">
        <v>6494</v>
      </c>
      <c r="F2536" s="126" t="s">
        <v>60583</v>
      </c>
      <c r="G2536" s="127" t="s">
        <v>60584</v>
      </c>
      <c r="H2536" s="111" t="s">
        <v>420</v>
      </c>
      <c r="I2536" s="128">
        <v>105.83999999999999</v>
      </c>
      <c r="J2536" s="42">
        <v>209020.16800000001</v>
      </c>
      <c r="K2536" s="34">
        <v>22122694.581119999</v>
      </c>
      <c r="L2536" s="24">
        <v>20574105.960441601</v>
      </c>
      <c r="M2536" s="129" t="s">
        <v>45</v>
      </c>
      <c r="N2536" s="129">
        <v>12</v>
      </c>
      <c r="O2536" s="130" t="s">
        <v>26</v>
      </c>
      <c r="P2536" s="116" t="s">
        <v>424</v>
      </c>
      <c r="Q2536" s="117" t="s">
        <v>63003</v>
      </c>
      <c r="R2536" s="117" t="s">
        <v>63002</v>
      </c>
      <c r="S2536" s="117" t="s">
        <v>57126</v>
      </c>
      <c r="T2536" s="117" t="s">
        <v>57126</v>
      </c>
      <c r="U2536" s="117" t="s">
        <v>57126</v>
      </c>
      <c r="V2536" s="114" t="s">
        <v>17</v>
      </c>
      <c r="W2536" s="118" t="s">
        <v>364</v>
      </c>
      <c r="X2536" s="115" t="str">
        <f>VLOOKUP(W2536,'Formato de datos '!$G$1:$H$240,2,0)</f>
        <v>Material Médico Quirurgico</v>
      </c>
      <c r="Y2536" s="129" t="s">
        <v>57</v>
      </c>
      <c r="Z2536" s="129"/>
      <c r="AA2536" s="131" t="s">
        <v>58450</v>
      </c>
      <c r="AB2536" s="129" t="s">
        <v>442</v>
      </c>
      <c r="AC2536" s="129"/>
      <c r="AD2536" s="130"/>
      <c r="AE2536" s="122">
        <v>2857</v>
      </c>
      <c r="AF2536" s="134"/>
    </row>
    <row r="2537" spans="1:32" s="135" customFormat="1" ht="75">
      <c r="A2537" s="133" t="s">
        <v>62915</v>
      </c>
      <c r="B2537" s="125" t="s">
        <v>58450</v>
      </c>
      <c r="C2537" s="125" t="s">
        <v>59193</v>
      </c>
      <c r="D2537" s="127" t="s">
        <v>29561</v>
      </c>
      <c r="E2537" s="111" t="s">
        <v>6487</v>
      </c>
      <c r="F2537" s="126" t="s">
        <v>60586</v>
      </c>
      <c r="G2537" s="127" t="s">
        <v>60587</v>
      </c>
      <c r="H2537" s="111" t="s">
        <v>420</v>
      </c>
      <c r="I2537" s="128">
        <v>89.669999999999987</v>
      </c>
      <c r="J2537" s="42">
        <v>4562.4799999999996</v>
      </c>
      <c r="K2537" s="34">
        <v>409117.58159999992</v>
      </c>
      <c r="L2537" s="24">
        <v>382352.87999999995</v>
      </c>
      <c r="M2537" s="129" t="s">
        <v>45</v>
      </c>
      <c r="N2537" s="129">
        <v>12</v>
      </c>
      <c r="O2537" s="130" t="s">
        <v>26</v>
      </c>
      <c r="P2537" s="116" t="s">
        <v>424</v>
      </c>
      <c r="Q2537" s="117" t="s">
        <v>63003</v>
      </c>
      <c r="R2537" s="117" t="s">
        <v>63002</v>
      </c>
      <c r="S2537" s="117" t="s">
        <v>57126</v>
      </c>
      <c r="T2537" s="117" t="s">
        <v>57126</v>
      </c>
      <c r="U2537" s="117" t="s">
        <v>57126</v>
      </c>
      <c r="V2537" s="114" t="s">
        <v>17</v>
      </c>
      <c r="W2537" s="118" t="s">
        <v>364</v>
      </c>
      <c r="X2537" s="115" t="str">
        <f>VLOOKUP(W2537,'Formato de datos '!$G$1:$H$240,2,0)</f>
        <v>Material Médico Quirurgico</v>
      </c>
      <c r="Y2537" s="129" t="s">
        <v>57</v>
      </c>
      <c r="Z2537" s="129"/>
      <c r="AA2537" s="131" t="s">
        <v>58450</v>
      </c>
      <c r="AB2537" s="129" t="s">
        <v>442</v>
      </c>
      <c r="AC2537" s="129"/>
      <c r="AD2537" s="130"/>
      <c r="AE2537" s="122">
        <v>2859</v>
      </c>
      <c r="AF2537" s="134"/>
    </row>
    <row r="2538" spans="1:32" s="135" customFormat="1" ht="75">
      <c r="A2538" s="133" t="s">
        <v>62915</v>
      </c>
      <c r="B2538" s="125" t="s">
        <v>58450</v>
      </c>
      <c r="C2538" s="125" t="s">
        <v>59193</v>
      </c>
      <c r="D2538" s="127" t="s">
        <v>29561</v>
      </c>
      <c r="E2538" s="111" t="s">
        <v>6487</v>
      </c>
      <c r="F2538" s="126" t="s">
        <v>60588</v>
      </c>
      <c r="G2538" s="127" t="s">
        <v>60589</v>
      </c>
      <c r="H2538" s="111" t="s">
        <v>420</v>
      </c>
      <c r="I2538" s="128">
        <v>160.22999999999999</v>
      </c>
      <c r="J2538" s="42">
        <v>3657.6639999999998</v>
      </c>
      <c r="K2538" s="34">
        <v>586067.50271999987</v>
      </c>
      <c r="L2538" s="24">
        <v>546704.76</v>
      </c>
      <c r="M2538" s="129" t="s">
        <v>45</v>
      </c>
      <c r="N2538" s="129">
        <v>12</v>
      </c>
      <c r="O2538" s="130" t="s">
        <v>26</v>
      </c>
      <c r="P2538" s="116" t="s">
        <v>424</v>
      </c>
      <c r="Q2538" s="117" t="s">
        <v>63003</v>
      </c>
      <c r="R2538" s="117" t="s">
        <v>63002</v>
      </c>
      <c r="S2538" s="117" t="s">
        <v>57126</v>
      </c>
      <c r="T2538" s="117" t="s">
        <v>57126</v>
      </c>
      <c r="U2538" s="117" t="s">
        <v>57126</v>
      </c>
      <c r="V2538" s="114" t="s">
        <v>17</v>
      </c>
      <c r="W2538" s="118" t="s">
        <v>364</v>
      </c>
      <c r="X2538" s="115" t="str">
        <f>VLOOKUP(W2538,'Formato de datos '!$G$1:$H$240,2,0)</f>
        <v>Material Médico Quirurgico</v>
      </c>
      <c r="Y2538" s="129" t="s">
        <v>57</v>
      </c>
      <c r="Z2538" s="129"/>
      <c r="AA2538" s="131" t="s">
        <v>58450</v>
      </c>
      <c r="AB2538" s="129" t="s">
        <v>442</v>
      </c>
      <c r="AC2538" s="129"/>
      <c r="AD2538" s="130"/>
      <c r="AE2538" s="122">
        <v>2860</v>
      </c>
      <c r="AF2538" s="134"/>
    </row>
    <row r="2539" spans="1:32" s="135" customFormat="1" ht="75">
      <c r="A2539" s="133" t="s">
        <v>62915</v>
      </c>
      <c r="B2539" s="125" t="s">
        <v>58450</v>
      </c>
      <c r="C2539" s="125" t="s">
        <v>59193</v>
      </c>
      <c r="D2539" s="127" t="s">
        <v>29561</v>
      </c>
      <c r="E2539" s="111" t="s">
        <v>6487</v>
      </c>
      <c r="F2539" s="126" t="s">
        <v>60590</v>
      </c>
      <c r="G2539" s="127" t="s">
        <v>60591</v>
      </c>
      <c r="H2539" s="111" t="s">
        <v>420</v>
      </c>
      <c r="I2539" s="128">
        <v>49.980000000000004</v>
      </c>
      <c r="J2539" s="42">
        <v>3491.5039999999999</v>
      </c>
      <c r="K2539" s="34">
        <v>174505.36992</v>
      </c>
      <c r="L2539" s="24">
        <v>162784.86000000002</v>
      </c>
      <c r="M2539" s="129" t="s">
        <v>45</v>
      </c>
      <c r="N2539" s="129">
        <v>12</v>
      </c>
      <c r="O2539" s="130" t="s">
        <v>26</v>
      </c>
      <c r="P2539" s="116" t="s">
        <v>424</v>
      </c>
      <c r="Q2539" s="117" t="s">
        <v>63003</v>
      </c>
      <c r="R2539" s="117" t="s">
        <v>63002</v>
      </c>
      <c r="S2539" s="117" t="s">
        <v>57126</v>
      </c>
      <c r="T2539" s="117" t="s">
        <v>57126</v>
      </c>
      <c r="U2539" s="117" t="s">
        <v>57126</v>
      </c>
      <c r="V2539" s="114" t="s">
        <v>17</v>
      </c>
      <c r="W2539" s="118" t="s">
        <v>364</v>
      </c>
      <c r="X2539" s="115" t="str">
        <f>VLOOKUP(W2539,'Formato de datos '!$G$1:$H$240,2,0)</f>
        <v>Material Médico Quirurgico</v>
      </c>
      <c r="Y2539" s="129" t="s">
        <v>57</v>
      </c>
      <c r="Z2539" s="129"/>
      <c r="AA2539" s="131" t="s">
        <v>58450</v>
      </c>
      <c r="AB2539" s="129" t="s">
        <v>442</v>
      </c>
      <c r="AC2539" s="129"/>
      <c r="AD2539" s="130"/>
      <c r="AE2539" s="122">
        <v>2861</v>
      </c>
      <c r="AF2539" s="134"/>
    </row>
    <row r="2540" spans="1:32" s="135" customFormat="1" ht="75">
      <c r="A2540" s="133" t="s">
        <v>62915</v>
      </c>
      <c r="B2540" s="125" t="s">
        <v>58450</v>
      </c>
      <c r="C2540" s="125" t="s">
        <v>59193</v>
      </c>
      <c r="D2540" s="127" t="s">
        <v>29561</v>
      </c>
      <c r="E2540" s="111" t="s">
        <v>6487</v>
      </c>
      <c r="F2540" s="126" t="s">
        <v>60592</v>
      </c>
      <c r="G2540" s="127" t="s">
        <v>60593</v>
      </c>
      <c r="H2540" s="111" t="s">
        <v>420</v>
      </c>
      <c r="I2540" s="128">
        <v>108.78</v>
      </c>
      <c r="J2540" s="42">
        <v>3791.6639999999998</v>
      </c>
      <c r="K2540" s="34">
        <v>412457.20991999999</v>
      </c>
      <c r="L2540" s="24">
        <v>384754.86</v>
      </c>
      <c r="M2540" s="129" t="s">
        <v>45</v>
      </c>
      <c r="N2540" s="129">
        <v>12</v>
      </c>
      <c r="O2540" s="130" t="s">
        <v>26</v>
      </c>
      <c r="P2540" s="116" t="s">
        <v>424</v>
      </c>
      <c r="Q2540" s="117" t="s">
        <v>63003</v>
      </c>
      <c r="R2540" s="117" t="s">
        <v>63002</v>
      </c>
      <c r="S2540" s="117" t="s">
        <v>57126</v>
      </c>
      <c r="T2540" s="117" t="s">
        <v>57126</v>
      </c>
      <c r="U2540" s="117" t="s">
        <v>57126</v>
      </c>
      <c r="V2540" s="114" t="s">
        <v>17</v>
      </c>
      <c r="W2540" s="118" t="s">
        <v>364</v>
      </c>
      <c r="X2540" s="115" t="str">
        <f>VLOOKUP(W2540,'Formato de datos '!$G$1:$H$240,2,0)</f>
        <v>Material Médico Quirurgico</v>
      </c>
      <c r="Y2540" s="129" t="s">
        <v>57</v>
      </c>
      <c r="Z2540" s="129"/>
      <c r="AA2540" s="131" t="s">
        <v>58450</v>
      </c>
      <c r="AB2540" s="129" t="s">
        <v>442</v>
      </c>
      <c r="AC2540" s="129"/>
      <c r="AD2540" s="130"/>
      <c r="AE2540" s="122">
        <v>2862</v>
      </c>
      <c r="AF2540" s="134"/>
    </row>
    <row r="2541" spans="1:32" s="135" customFormat="1" ht="75">
      <c r="A2541" s="133" t="s">
        <v>62915</v>
      </c>
      <c r="B2541" s="125" t="s">
        <v>58450</v>
      </c>
      <c r="C2541" s="125" t="s">
        <v>59193</v>
      </c>
      <c r="D2541" s="127" t="s">
        <v>29561</v>
      </c>
      <c r="E2541" s="111" t="s">
        <v>6487</v>
      </c>
      <c r="F2541" s="126">
        <v>40000402</v>
      </c>
      <c r="G2541" s="127" t="s">
        <v>60594</v>
      </c>
      <c r="H2541" s="111" t="s">
        <v>420</v>
      </c>
      <c r="I2541" s="128">
        <v>173.46</v>
      </c>
      <c r="J2541" s="42">
        <v>2767.904</v>
      </c>
      <c r="K2541" s="34">
        <v>480120.62784000003</v>
      </c>
      <c r="L2541" s="24">
        <v>447873.72000000003</v>
      </c>
      <c r="M2541" s="129" t="s">
        <v>45</v>
      </c>
      <c r="N2541" s="129">
        <v>12</v>
      </c>
      <c r="O2541" s="130" t="s">
        <v>26</v>
      </c>
      <c r="P2541" s="116" t="s">
        <v>424</v>
      </c>
      <c r="Q2541" s="117" t="s">
        <v>63003</v>
      </c>
      <c r="R2541" s="117" t="s">
        <v>63002</v>
      </c>
      <c r="S2541" s="117" t="s">
        <v>57126</v>
      </c>
      <c r="T2541" s="117" t="s">
        <v>57126</v>
      </c>
      <c r="U2541" s="117" t="s">
        <v>57126</v>
      </c>
      <c r="V2541" s="114" t="s">
        <v>17</v>
      </c>
      <c r="W2541" s="118" t="s">
        <v>364</v>
      </c>
      <c r="X2541" s="115" t="str">
        <f>VLOOKUP(W2541,'Formato de datos '!$G$1:$H$240,2,0)</f>
        <v>Material Médico Quirurgico</v>
      </c>
      <c r="Y2541" s="129" t="s">
        <v>57</v>
      </c>
      <c r="Z2541" s="129"/>
      <c r="AA2541" s="131" t="s">
        <v>58450</v>
      </c>
      <c r="AB2541" s="129" t="s">
        <v>442</v>
      </c>
      <c r="AC2541" s="129"/>
      <c r="AD2541" s="130"/>
      <c r="AE2541" s="122">
        <v>2863</v>
      </c>
      <c r="AF2541" s="134"/>
    </row>
    <row r="2542" spans="1:32" s="135" customFormat="1" ht="75">
      <c r="A2542" s="133" t="s">
        <v>62915</v>
      </c>
      <c r="B2542" s="125" t="s">
        <v>58450</v>
      </c>
      <c r="C2542" s="125" t="s">
        <v>59193</v>
      </c>
      <c r="D2542" s="127" t="s">
        <v>29561</v>
      </c>
      <c r="E2542" s="111" t="s">
        <v>6487</v>
      </c>
      <c r="F2542" s="126">
        <v>40000403</v>
      </c>
      <c r="G2542" s="127" t="s">
        <v>60595</v>
      </c>
      <c r="H2542" s="111" t="s">
        <v>420</v>
      </c>
      <c r="I2542" s="128">
        <v>317.52</v>
      </c>
      <c r="J2542" s="42">
        <v>3049.5</v>
      </c>
      <c r="K2542" s="34">
        <v>968277.24</v>
      </c>
      <c r="L2542" s="24">
        <v>904932</v>
      </c>
      <c r="M2542" s="129" t="s">
        <v>45</v>
      </c>
      <c r="N2542" s="129">
        <v>12</v>
      </c>
      <c r="O2542" s="130" t="s">
        <v>26</v>
      </c>
      <c r="P2542" s="116" t="s">
        <v>424</v>
      </c>
      <c r="Q2542" s="117" t="s">
        <v>63003</v>
      </c>
      <c r="R2542" s="117" t="s">
        <v>63002</v>
      </c>
      <c r="S2542" s="117" t="s">
        <v>57126</v>
      </c>
      <c r="T2542" s="117" t="s">
        <v>57126</v>
      </c>
      <c r="U2542" s="117" t="s">
        <v>57126</v>
      </c>
      <c r="V2542" s="114" t="s">
        <v>17</v>
      </c>
      <c r="W2542" s="118" t="s">
        <v>364</v>
      </c>
      <c r="X2542" s="115" t="str">
        <f>VLOOKUP(W2542,'Formato de datos '!$G$1:$H$240,2,0)</f>
        <v>Material Médico Quirurgico</v>
      </c>
      <c r="Y2542" s="129" t="s">
        <v>57</v>
      </c>
      <c r="Z2542" s="129"/>
      <c r="AA2542" s="131" t="s">
        <v>58450</v>
      </c>
      <c r="AB2542" s="129" t="s">
        <v>442</v>
      </c>
      <c r="AC2542" s="129"/>
      <c r="AD2542" s="130"/>
      <c r="AE2542" s="122">
        <v>2864</v>
      </c>
      <c r="AF2542" s="134"/>
    </row>
    <row r="2543" spans="1:32" s="135" customFormat="1" ht="75">
      <c r="A2543" s="133" t="s">
        <v>62915</v>
      </c>
      <c r="B2543" s="125" t="s">
        <v>58450</v>
      </c>
      <c r="C2543" s="125" t="s">
        <v>59193</v>
      </c>
      <c r="D2543" s="127" t="s">
        <v>29561</v>
      </c>
      <c r="E2543" s="111" t="s">
        <v>6487</v>
      </c>
      <c r="F2543" s="126">
        <v>40000404</v>
      </c>
      <c r="G2543" s="127" t="s">
        <v>60596</v>
      </c>
      <c r="H2543" s="111" t="s">
        <v>420</v>
      </c>
      <c r="I2543" s="128">
        <v>4615.7999999999993</v>
      </c>
      <c r="J2543" s="42">
        <v>2344.4639999999999</v>
      </c>
      <c r="K2543" s="34">
        <v>10821576.931199998</v>
      </c>
      <c r="L2543" s="24">
        <v>10064066.546015998</v>
      </c>
      <c r="M2543" s="129" t="s">
        <v>45</v>
      </c>
      <c r="N2543" s="129">
        <v>12</v>
      </c>
      <c r="O2543" s="130" t="s">
        <v>26</v>
      </c>
      <c r="P2543" s="116" t="s">
        <v>424</v>
      </c>
      <c r="Q2543" s="117" t="s">
        <v>63003</v>
      </c>
      <c r="R2543" s="117" t="s">
        <v>63002</v>
      </c>
      <c r="S2543" s="117" t="s">
        <v>57126</v>
      </c>
      <c r="T2543" s="117" t="s">
        <v>57126</v>
      </c>
      <c r="U2543" s="117" t="s">
        <v>57126</v>
      </c>
      <c r="V2543" s="114" t="s">
        <v>17</v>
      </c>
      <c r="W2543" s="118" t="s">
        <v>364</v>
      </c>
      <c r="X2543" s="115" t="str">
        <f>VLOOKUP(W2543,'Formato de datos '!$G$1:$H$240,2,0)</f>
        <v>Material Médico Quirurgico</v>
      </c>
      <c r="Y2543" s="129" t="s">
        <v>57</v>
      </c>
      <c r="Z2543" s="129"/>
      <c r="AA2543" s="131" t="s">
        <v>58450</v>
      </c>
      <c r="AB2543" s="129" t="s">
        <v>442</v>
      </c>
      <c r="AC2543" s="129"/>
      <c r="AD2543" s="130"/>
      <c r="AE2543" s="122">
        <v>2865</v>
      </c>
      <c r="AF2543" s="134"/>
    </row>
    <row r="2544" spans="1:32" s="135" customFormat="1" ht="75">
      <c r="A2544" s="133" t="s">
        <v>62915</v>
      </c>
      <c r="B2544" s="125" t="s">
        <v>58450</v>
      </c>
      <c r="C2544" s="125" t="s">
        <v>59193</v>
      </c>
      <c r="D2544" s="127" t="s">
        <v>29561</v>
      </c>
      <c r="E2544" s="111" t="s">
        <v>6487</v>
      </c>
      <c r="F2544" s="126" t="s">
        <v>60597</v>
      </c>
      <c r="G2544" s="127" t="s">
        <v>60598</v>
      </c>
      <c r="H2544" s="111" t="s">
        <v>420</v>
      </c>
      <c r="I2544" s="128">
        <v>1486.1699999999998</v>
      </c>
      <c r="J2544" s="42">
        <v>2612.4639999999999</v>
      </c>
      <c r="K2544" s="34">
        <v>3882565.6228799997</v>
      </c>
      <c r="L2544" s="24">
        <v>3621796.2899999996</v>
      </c>
      <c r="M2544" s="129" t="s">
        <v>45</v>
      </c>
      <c r="N2544" s="129">
        <v>12</v>
      </c>
      <c r="O2544" s="130" t="s">
        <v>26</v>
      </c>
      <c r="P2544" s="116" t="s">
        <v>424</v>
      </c>
      <c r="Q2544" s="117" t="s">
        <v>63003</v>
      </c>
      <c r="R2544" s="117" t="s">
        <v>63002</v>
      </c>
      <c r="S2544" s="117" t="s">
        <v>57126</v>
      </c>
      <c r="T2544" s="117" t="s">
        <v>57126</v>
      </c>
      <c r="U2544" s="117" t="s">
        <v>57126</v>
      </c>
      <c r="V2544" s="114" t="s">
        <v>17</v>
      </c>
      <c r="W2544" s="118" t="s">
        <v>364</v>
      </c>
      <c r="X2544" s="115" t="str">
        <f>VLOOKUP(W2544,'Formato de datos '!$G$1:$H$240,2,0)</f>
        <v>Material Médico Quirurgico</v>
      </c>
      <c r="Y2544" s="129" t="s">
        <v>57</v>
      </c>
      <c r="Z2544" s="129"/>
      <c r="AA2544" s="131" t="s">
        <v>58450</v>
      </c>
      <c r="AB2544" s="129" t="s">
        <v>442</v>
      </c>
      <c r="AC2544" s="129"/>
      <c r="AD2544" s="130"/>
      <c r="AE2544" s="122">
        <v>2866</v>
      </c>
      <c r="AF2544" s="134"/>
    </row>
    <row r="2545" spans="1:32" s="135" customFormat="1" ht="75">
      <c r="A2545" s="133" t="s">
        <v>62915</v>
      </c>
      <c r="B2545" s="125" t="s">
        <v>58450</v>
      </c>
      <c r="C2545" s="125" t="s">
        <v>59193</v>
      </c>
      <c r="D2545" s="127" t="s">
        <v>29561</v>
      </c>
      <c r="E2545" s="111" t="s">
        <v>6487</v>
      </c>
      <c r="F2545" s="126">
        <v>40000407</v>
      </c>
      <c r="G2545" s="127" t="s">
        <v>60599</v>
      </c>
      <c r="H2545" s="111" t="s">
        <v>420</v>
      </c>
      <c r="I2545" s="128">
        <v>174.93</v>
      </c>
      <c r="J2545" s="42">
        <v>2749.68</v>
      </c>
      <c r="K2545" s="34">
        <v>481001.52240000002</v>
      </c>
      <c r="L2545" s="24">
        <v>448695.45</v>
      </c>
      <c r="M2545" s="129" t="s">
        <v>45</v>
      </c>
      <c r="N2545" s="129">
        <v>12</v>
      </c>
      <c r="O2545" s="130" t="s">
        <v>26</v>
      </c>
      <c r="P2545" s="116" t="s">
        <v>424</v>
      </c>
      <c r="Q2545" s="117" t="s">
        <v>63003</v>
      </c>
      <c r="R2545" s="117" t="s">
        <v>63002</v>
      </c>
      <c r="S2545" s="117" t="s">
        <v>57126</v>
      </c>
      <c r="T2545" s="117" t="s">
        <v>57126</v>
      </c>
      <c r="U2545" s="117" t="s">
        <v>57126</v>
      </c>
      <c r="V2545" s="114" t="s">
        <v>17</v>
      </c>
      <c r="W2545" s="118" t="s">
        <v>364</v>
      </c>
      <c r="X2545" s="115" t="str">
        <f>VLOOKUP(W2545,'Formato de datos '!$G$1:$H$240,2,0)</f>
        <v>Material Médico Quirurgico</v>
      </c>
      <c r="Y2545" s="129" t="s">
        <v>57</v>
      </c>
      <c r="Z2545" s="129"/>
      <c r="AA2545" s="131" t="s">
        <v>58450</v>
      </c>
      <c r="AB2545" s="129" t="s">
        <v>442</v>
      </c>
      <c r="AC2545" s="129"/>
      <c r="AD2545" s="130"/>
      <c r="AE2545" s="122">
        <v>2867</v>
      </c>
      <c r="AF2545" s="134"/>
    </row>
    <row r="2546" spans="1:32" s="135" customFormat="1" ht="75">
      <c r="A2546" s="133" t="s">
        <v>62915</v>
      </c>
      <c r="B2546" s="125" t="s">
        <v>58450</v>
      </c>
      <c r="C2546" s="125" t="s">
        <v>59193</v>
      </c>
      <c r="D2546" s="127" t="s">
        <v>29561</v>
      </c>
      <c r="E2546" s="111" t="s">
        <v>6487</v>
      </c>
      <c r="F2546" s="126">
        <v>40000408</v>
      </c>
      <c r="G2546" s="127" t="s">
        <v>60600</v>
      </c>
      <c r="H2546" s="111" t="s">
        <v>420</v>
      </c>
      <c r="I2546" s="128">
        <v>55.859999999999992</v>
      </c>
      <c r="J2546" s="42">
        <v>3657.6639999999998</v>
      </c>
      <c r="K2546" s="34">
        <v>204317.11103999996</v>
      </c>
      <c r="L2546" s="24">
        <v>190594.31999999998</v>
      </c>
      <c r="M2546" s="129" t="s">
        <v>45</v>
      </c>
      <c r="N2546" s="129">
        <v>12</v>
      </c>
      <c r="O2546" s="130" t="s">
        <v>26</v>
      </c>
      <c r="P2546" s="116" t="s">
        <v>424</v>
      </c>
      <c r="Q2546" s="117" t="s">
        <v>63003</v>
      </c>
      <c r="R2546" s="117" t="s">
        <v>63002</v>
      </c>
      <c r="S2546" s="117" t="s">
        <v>57126</v>
      </c>
      <c r="T2546" s="117" t="s">
        <v>57126</v>
      </c>
      <c r="U2546" s="117" t="s">
        <v>57126</v>
      </c>
      <c r="V2546" s="114" t="s">
        <v>17</v>
      </c>
      <c r="W2546" s="118" t="s">
        <v>364</v>
      </c>
      <c r="X2546" s="115" t="str">
        <f>VLOOKUP(W2546,'Formato de datos '!$G$1:$H$240,2,0)</f>
        <v>Material Médico Quirurgico</v>
      </c>
      <c r="Y2546" s="129" t="s">
        <v>57</v>
      </c>
      <c r="Z2546" s="129"/>
      <c r="AA2546" s="131" t="s">
        <v>58450</v>
      </c>
      <c r="AB2546" s="129" t="s">
        <v>442</v>
      </c>
      <c r="AC2546" s="129"/>
      <c r="AD2546" s="130"/>
      <c r="AE2546" s="122">
        <v>2868</v>
      </c>
      <c r="AF2546" s="134"/>
    </row>
    <row r="2547" spans="1:32" s="135" customFormat="1" ht="75">
      <c r="A2547" s="133" t="s">
        <v>62915</v>
      </c>
      <c r="B2547" s="125" t="s">
        <v>58450</v>
      </c>
      <c r="C2547" s="125" t="s">
        <v>59193</v>
      </c>
      <c r="D2547" s="127" t="s">
        <v>29561</v>
      </c>
      <c r="E2547" s="111" t="s">
        <v>6487</v>
      </c>
      <c r="F2547" s="126" t="s">
        <v>60601</v>
      </c>
      <c r="G2547" s="127" t="s">
        <v>60602</v>
      </c>
      <c r="H2547" s="111" t="s">
        <v>420</v>
      </c>
      <c r="I2547" s="128">
        <v>136.71</v>
      </c>
      <c r="J2547" s="42">
        <v>2850.4479999999999</v>
      </c>
      <c r="K2547" s="34">
        <v>389684.74608000001</v>
      </c>
      <c r="L2547" s="24">
        <v>363511.89</v>
      </c>
      <c r="M2547" s="129" t="s">
        <v>45</v>
      </c>
      <c r="N2547" s="129">
        <v>12</v>
      </c>
      <c r="O2547" s="130" t="s">
        <v>26</v>
      </c>
      <c r="P2547" s="116" t="s">
        <v>424</v>
      </c>
      <c r="Q2547" s="117" t="s">
        <v>63003</v>
      </c>
      <c r="R2547" s="117" t="s">
        <v>63002</v>
      </c>
      <c r="S2547" s="117" t="s">
        <v>57126</v>
      </c>
      <c r="T2547" s="117" t="s">
        <v>57126</v>
      </c>
      <c r="U2547" s="117" t="s">
        <v>57126</v>
      </c>
      <c r="V2547" s="114" t="s">
        <v>17</v>
      </c>
      <c r="W2547" s="118" t="s">
        <v>364</v>
      </c>
      <c r="X2547" s="115" t="str">
        <f>VLOOKUP(W2547,'Formato de datos '!$G$1:$H$240,2,0)</f>
        <v>Material Médico Quirurgico</v>
      </c>
      <c r="Y2547" s="129" t="s">
        <v>57</v>
      </c>
      <c r="Z2547" s="129"/>
      <c r="AA2547" s="131" t="s">
        <v>58450</v>
      </c>
      <c r="AB2547" s="129" t="s">
        <v>442</v>
      </c>
      <c r="AC2547" s="129"/>
      <c r="AD2547" s="130"/>
      <c r="AE2547" s="122">
        <v>2869</v>
      </c>
      <c r="AF2547" s="134"/>
    </row>
    <row r="2548" spans="1:32" s="135" customFormat="1" ht="75">
      <c r="A2548" s="133" t="s">
        <v>62915</v>
      </c>
      <c r="B2548" s="125" t="s">
        <v>58450</v>
      </c>
      <c r="C2548" s="125" t="s">
        <v>59193</v>
      </c>
      <c r="D2548" s="127" t="s">
        <v>29561</v>
      </c>
      <c r="E2548" s="111" t="s">
        <v>6487</v>
      </c>
      <c r="F2548" s="126" t="s">
        <v>60603</v>
      </c>
      <c r="G2548" s="127" t="s">
        <v>60604</v>
      </c>
      <c r="H2548" s="111" t="s">
        <v>420</v>
      </c>
      <c r="I2548" s="128">
        <v>85.259999999999991</v>
      </c>
      <c r="J2548" s="42">
        <v>3657.6639999999998</v>
      </c>
      <c r="K2548" s="34">
        <v>311852.43263999996</v>
      </c>
      <c r="L2548" s="24">
        <v>290907.12</v>
      </c>
      <c r="M2548" s="129" t="s">
        <v>45</v>
      </c>
      <c r="N2548" s="129">
        <v>12</v>
      </c>
      <c r="O2548" s="130" t="s">
        <v>26</v>
      </c>
      <c r="P2548" s="116" t="s">
        <v>424</v>
      </c>
      <c r="Q2548" s="117" t="s">
        <v>63003</v>
      </c>
      <c r="R2548" s="117" t="s">
        <v>63002</v>
      </c>
      <c r="S2548" s="117" t="s">
        <v>57126</v>
      </c>
      <c r="T2548" s="117" t="s">
        <v>57126</v>
      </c>
      <c r="U2548" s="117" t="s">
        <v>57126</v>
      </c>
      <c r="V2548" s="114" t="s">
        <v>17</v>
      </c>
      <c r="W2548" s="118" t="s">
        <v>364</v>
      </c>
      <c r="X2548" s="115" t="str">
        <f>VLOOKUP(W2548,'Formato de datos '!$G$1:$H$240,2,0)</f>
        <v>Material Médico Quirurgico</v>
      </c>
      <c r="Y2548" s="129" t="s">
        <v>57</v>
      </c>
      <c r="Z2548" s="129"/>
      <c r="AA2548" s="131" t="s">
        <v>58450</v>
      </c>
      <c r="AB2548" s="129" t="s">
        <v>442</v>
      </c>
      <c r="AC2548" s="129"/>
      <c r="AD2548" s="130"/>
      <c r="AE2548" s="122">
        <v>2870</v>
      </c>
      <c r="AF2548" s="134"/>
    </row>
    <row r="2549" spans="1:32" s="135" customFormat="1" ht="75">
      <c r="A2549" s="133" t="s">
        <v>62915</v>
      </c>
      <c r="B2549" s="125" t="s">
        <v>58450</v>
      </c>
      <c r="C2549" s="125" t="s">
        <v>59193</v>
      </c>
      <c r="D2549" s="127" t="s">
        <v>29561</v>
      </c>
      <c r="E2549" s="111" t="s">
        <v>6487</v>
      </c>
      <c r="F2549" s="126" t="s">
        <v>60605</v>
      </c>
      <c r="G2549" s="127" t="s">
        <v>60606</v>
      </c>
      <c r="H2549" s="111" t="s">
        <v>420</v>
      </c>
      <c r="I2549" s="128">
        <v>202.85999999999999</v>
      </c>
      <c r="J2549" s="42">
        <v>3657.6639999999998</v>
      </c>
      <c r="K2549" s="34">
        <v>741993.71903999988</v>
      </c>
      <c r="L2549" s="24">
        <v>692158.32</v>
      </c>
      <c r="M2549" s="129" t="s">
        <v>45</v>
      </c>
      <c r="N2549" s="129">
        <v>12</v>
      </c>
      <c r="O2549" s="130" t="s">
        <v>26</v>
      </c>
      <c r="P2549" s="116" t="s">
        <v>424</v>
      </c>
      <c r="Q2549" s="117" t="s">
        <v>63003</v>
      </c>
      <c r="R2549" s="117" t="s">
        <v>63002</v>
      </c>
      <c r="S2549" s="117" t="s">
        <v>57126</v>
      </c>
      <c r="T2549" s="117" t="s">
        <v>57126</v>
      </c>
      <c r="U2549" s="117" t="s">
        <v>57126</v>
      </c>
      <c r="V2549" s="114" t="s">
        <v>17</v>
      </c>
      <c r="W2549" s="118" t="s">
        <v>364</v>
      </c>
      <c r="X2549" s="115" t="str">
        <f>VLOOKUP(W2549,'Formato de datos '!$G$1:$H$240,2,0)</f>
        <v>Material Médico Quirurgico</v>
      </c>
      <c r="Y2549" s="129" t="s">
        <v>57</v>
      </c>
      <c r="Z2549" s="129"/>
      <c r="AA2549" s="131" t="s">
        <v>58450</v>
      </c>
      <c r="AB2549" s="129" t="s">
        <v>442</v>
      </c>
      <c r="AC2549" s="129"/>
      <c r="AD2549" s="130"/>
      <c r="AE2549" s="122">
        <v>2871</v>
      </c>
      <c r="AF2549" s="134"/>
    </row>
    <row r="2550" spans="1:32" s="135" customFormat="1" ht="75">
      <c r="A2550" s="133" t="s">
        <v>62915</v>
      </c>
      <c r="B2550" s="125" t="s">
        <v>58450</v>
      </c>
      <c r="C2550" s="125" t="s">
        <v>59193</v>
      </c>
      <c r="D2550" s="127" t="s">
        <v>29561</v>
      </c>
      <c r="E2550" s="111" t="s">
        <v>6487</v>
      </c>
      <c r="F2550" s="126" t="s">
        <v>60607</v>
      </c>
      <c r="G2550" s="127" t="s">
        <v>60608</v>
      </c>
      <c r="H2550" s="111" t="s">
        <v>420</v>
      </c>
      <c r="I2550" s="128">
        <v>14.7</v>
      </c>
      <c r="J2550" s="42">
        <v>288450.54399999999</v>
      </c>
      <c r="K2550" s="34">
        <v>4240222.9967999998</v>
      </c>
      <c r="L2550" s="24">
        <v>3955431.9</v>
      </c>
      <c r="M2550" s="129" t="s">
        <v>45</v>
      </c>
      <c r="N2550" s="129">
        <v>12</v>
      </c>
      <c r="O2550" s="130" t="s">
        <v>26</v>
      </c>
      <c r="P2550" s="116" t="s">
        <v>424</v>
      </c>
      <c r="Q2550" s="117" t="s">
        <v>63003</v>
      </c>
      <c r="R2550" s="117" t="s">
        <v>63002</v>
      </c>
      <c r="S2550" s="117" t="s">
        <v>57126</v>
      </c>
      <c r="T2550" s="117" t="s">
        <v>57126</v>
      </c>
      <c r="U2550" s="117" t="s">
        <v>57126</v>
      </c>
      <c r="V2550" s="114" t="s">
        <v>17</v>
      </c>
      <c r="W2550" s="118" t="s">
        <v>364</v>
      </c>
      <c r="X2550" s="115" t="str">
        <f>VLOOKUP(W2550,'Formato de datos '!$G$1:$H$240,2,0)</f>
        <v>Material Médico Quirurgico</v>
      </c>
      <c r="Y2550" s="129" t="s">
        <v>57</v>
      </c>
      <c r="Z2550" s="129"/>
      <c r="AA2550" s="131" t="s">
        <v>58450</v>
      </c>
      <c r="AB2550" s="129" t="s">
        <v>442</v>
      </c>
      <c r="AC2550" s="129"/>
      <c r="AD2550" s="130"/>
      <c r="AE2550" s="122">
        <v>2872</v>
      </c>
      <c r="AF2550" s="134"/>
    </row>
    <row r="2551" spans="1:32" s="135" customFormat="1" ht="75">
      <c r="A2551" s="133" t="s">
        <v>62915</v>
      </c>
      <c r="B2551" s="125" t="s">
        <v>58450</v>
      </c>
      <c r="C2551" s="125" t="s">
        <v>59193</v>
      </c>
      <c r="D2551" s="127" t="s">
        <v>29561</v>
      </c>
      <c r="E2551" s="111" t="s">
        <v>6487</v>
      </c>
      <c r="F2551" s="126" t="s">
        <v>60609</v>
      </c>
      <c r="G2551" s="127" t="s">
        <v>60610</v>
      </c>
      <c r="H2551" s="111" t="s">
        <v>420</v>
      </c>
      <c r="I2551" s="128">
        <v>11.76</v>
      </c>
      <c r="J2551" s="42">
        <v>288450.54399999999</v>
      </c>
      <c r="K2551" s="34">
        <v>3392178.39744</v>
      </c>
      <c r="L2551" s="24">
        <v>3164345.52</v>
      </c>
      <c r="M2551" s="129" t="s">
        <v>45</v>
      </c>
      <c r="N2551" s="129">
        <v>12</v>
      </c>
      <c r="O2551" s="130" t="s">
        <v>26</v>
      </c>
      <c r="P2551" s="116" t="s">
        <v>424</v>
      </c>
      <c r="Q2551" s="117" t="s">
        <v>63003</v>
      </c>
      <c r="R2551" s="117" t="s">
        <v>63002</v>
      </c>
      <c r="S2551" s="117" t="s">
        <v>57126</v>
      </c>
      <c r="T2551" s="117" t="s">
        <v>57126</v>
      </c>
      <c r="U2551" s="117" t="s">
        <v>57126</v>
      </c>
      <c r="V2551" s="114" t="s">
        <v>17</v>
      </c>
      <c r="W2551" s="118" t="s">
        <v>364</v>
      </c>
      <c r="X2551" s="115" t="str">
        <f>VLOOKUP(W2551,'Formato de datos '!$G$1:$H$240,2,0)</f>
        <v>Material Médico Quirurgico</v>
      </c>
      <c r="Y2551" s="129" t="s">
        <v>57</v>
      </c>
      <c r="Z2551" s="129"/>
      <c r="AA2551" s="131" t="s">
        <v>58450</v>
      </c>
      <c r="AB2551" s="129" t="s">
        <v>442</v>
      </c>
      <c r="AC2551" s="129"/>
      <c r="AD2551" s="130"/>
      <c r="AE2551" s="122">
        <v>2873</v>
      </c>
      <c r="AF2551" s="134"/>
    </row>
    <row r="2552" spans="1:32" s="135" customFormat="1" ht="75">
      <c r="A2552" s="133" t="s">
        <v>62915</v>
      </c>
      <c r="B2552" s="125" t="s">
        <v>58450</v>
      </c>
      <c r="C2552" s="125" t="s">
        <v>59193</v>
      </c>
      <c r="D2552" s="127" t="s">
        <v>29561</v>
      </c>
      <c r="E2552" s="111" t="s">
        <v>6487</v>
      </c>
      <c r="F2552" s="126" t="s">
        <v>60611</v>
      </c>
      <c r="G2552" s="127" t="s">
        <v>60612</v>
      </c>
      <c r="H2552" s="111" t="s">
        <v>420</v>
      </c>
      <c r="I2552" s="128">
        <v>17.639999999999997</v>
      </c>
      <c r="J2552" s="42">
        <v>288450.54399999999</v>
      </c>
      <c r="K2552" s="34">
        <v>5088267.5961599993</v>
      </c>
      <c r="L2552" s="24">
        <v>4746518.2799999993</v>
      </c>
      <c r="M2552" s="129" t="s">
        <v>45</v>
      </c>
      <c r="N2552" s="129">
        <v>12</v>
      </c>
      <c r="O2552" s="130" t="s">
        <v>26</v>
      </c>
      <c r="P2552" s="116" t="s">
        <v>424</v>
      </c>
      <c r="Q2552" s="117" t="s">
        <v>63003</v>
      </c>
      <c r="R2552" s="117" t="s">
        <v>63002</v>
      </c>
      <c r="S2552" s="117" t="s">
        <v>57126</v>
      </c>
      <c r="T2552" s="117" t="s">
        <v>57126</v>
      </c>
      <c r="U2552" s="117" t="s">
        <v>57126</v>
      </c>
      <c r="V2552" s="114" t="s">
        <v>17</v>
      </c>
      <c r="W2552" s="118" t="s">
        <v>364</v>
      </c>
      <c r="X2552" s="115" t="str">
        <f>VLOOKUP(W2552,'Formato de datos '!$G$1:$H$240,2,0)</f>
        <v>Material Médico Quirurgico</v>
      </c>
      <c r="Y2552" s="129" t="s">
        <v>57</v>
      </c>
      <c r="Z2552" s="129"/>
      <c r="AA2552" s="131" t="s">
        <v>58450</v>
      </c>
      <c r="AB2552" s="129" t="s">
        <v>442</v>
      </c>
      <c r="AC2552" s="129"/>
      <c r="AD2552" s="130"/>
      <c r="AE2552" s="122">
        <v>2874</v>
      </c>
      <c r="AF2552" s="134"/>
    </row>
    <row r="2553" spans="1:32" s="135" customFormat="1" ht="75">
      <c r="A2553" s="133" t="s">
        <v>62915</v>
      </c>
      <c r="B2553" s="125" t="s">
        <v>58450</v>
      </c>
      <c r="C2553" s="125" t="s">
        <v>59193</v>
      </c>
      <c r="D2553" s="127" t="s">
        <v>29561</v>
      </c>
      <c r="E2553" s="111" t="s">
        <v>6487</v>
      </c>
      <c r="F2553" s="126">
        <v>12454</v>
      </c>
      <c r="G2553" s="127" t="s">
        <v>60613</v>
      </c>
      <c r="H2553" s="111" t="s">
        <v>420</v>
      </c>
      <c r="I2553" s="128">
        <v>57.33</v>
      </c>
      <c r="J2553" s="42">
        <v>288450.54399999999</v>
      </c>
      <c r="K2553" s="34">
        <v>16536869.687519999</v>
      </c>
      <c r="L2553" s="24">
        <v>15379288.809393598</v>
      </c>
      <c r="M2553" s="129" t="s">
        <v>45</v>
      </c>
      <c r="N2553" s="129">
        <v>12</v>
      </c>
      <c r="O2553" s="130" t="s">
        <v>26</v>
      </c>
      <c r="P2553" s="116" t="s">
        <v>424</v>
      </c>
      <c r="Q2553" s="117" t="s">
        <v>63003</v>
      </c>
      <c r="R2553" s="117" t="s">
        <v>63002</v>
      </c>
      <c r="S2553" s="117" t="s">
        <v>57126</v>
      </c>
      <c r="T2553" s="117" t="s">
        <v>57126</v>
      </c>
      <c r="U2553" s="117" t="s">
        <v>57126</v>
      </c>
      <c r="V2553" s="114" t="s">
        <v>17</v>
      </c>
      <c r="W2553" s="118" t="s">
        <v>364</v>
      </c>
      <c r="X2553" s="115" t="str">
        <f>VLOOKUP(W2553,'Formato de datos '!$G$1:$H$240,2,0)</f>
        <v>Material Médico Quirurgico</v>
      </c>
      <c r="Y2553" s="129" t="s">
        <v>57</v>
      </c>
      <c r="Z2553" s="129"/>
      <c r="AA2553" s="131" t="s">
        <v>58450</v>
      </c>
      <c r="AB2553" s="129" t="s">
        <v>442</v>
      </c>
      <c r="AC2553" s="129"/>
      <c r="AD2553" s="130"/>
      <c r="AE2553" s="122">
        <v>2875</v>
      </c>
      <c r="AF2553" s="134"/>
    </row>
    <row r="2554" spans="1:32" s="135" customFormat="1" ht="75">
      <c r="A2554" s="133" t="s">
        <v>62915</v>
      </c>
      <c r="B2554" s="125" t="s">
        <v>58450</v>
      </c>
      <c r="C2554" s="125" t="s">
        <v>59193</v>
      </c>
      <c r="D2554" s="127" t="s">
        <v>29561</v>
      </c>
      <c r="E2554" s="111" t="s">
        <v>6487</v>
      </c>
      <c r="F2554" s="126" t="s">
        <v>60614</v>
      </c>
      <c r="G2554" s="127" t="s">
        <v>60615</v>
      </c>
      <c r="H2554" s="111" t="s">
        <v>420</v>
      </c>
      <c r="I2554" s="128">
        <v>33.809999999999995</v>
      </c>
      <c r="J2554" s="42">
        <v>107200</v>
      </c>
      <c r="K2554" s="34">
        <v>3624431.9999999995</v>
      </c>
      <c r="L2554" s="24">
        <v>3370721.7599999993</v>
      </c>
      <c r="M2554" s="129" t="s">
        <v>45</v>
      </c>
      <c r="N2554" s="129">
        <v>12</v>
      </c>
      <c r="O2554" s="130" t="s">
        <v>26</v>
      </c>
      <c r="P2554" s="116" t="s">
        <v>424</v>
      </c>
      <c r="Q2554" s="117" t="s">
        <v>63003</v>
      </c>
      <c r="R2554" s="117" t="s">
        <v>63002</v>
      </c>
      <c r="S2554" s="117" t="s">
        <v>57126</v>
      </c>
      <c r="T2554" s="117" t="s">
        <v>57126</v>
      </c>
      <c r="U2554" s="117" t="s">
        <v>57126</v>
      </c>
      <c r="V2554" s="114" t="s">
        <v>17</v>
      </c>
      <c r="W2554" s="118" t="s">
        <v>364</v>
      </c>
      <c r="X2554" s="115" t="str">
        <f>VLOOKUP(W2554,'Formato de datos '!$G$1:$H$240,2,0)</f>
        <v>Material Médico Quirurgico</v>
      </c>
      <c r="Y2554" s="129" t="s">
        <v>57</v>
      </c>
      <c r="Z2554" s="129"/>
      <c r="AA2554" s="131" t="s">
        <v>58450</v>
      </c>
      <c r="AB2554" s="129" t="s">
        <v>442</v>
      </c>
      <c r="AC2554" s="129"/>
      <c r="AD2554" s="130"/>
      <c r="AE2554" s="122">
        <v>2876</v>
      </c>
      <c r="AF2554" s="134"/>
    </row>
    <row r="2555" spans="1:32" s="135" customFormat="1" ht="75">
      <c r="A2555" s="133" t="s">
        <v>62915</v>
      </c>
      <c r="B2555" s="125" t="s">
        <v>58450</v>
      </c>
      <c r="C2555" s="125" t="s">
        <v>59193</v>
      </c>
      <c r="D2555" s="127" t="s">
        <v>29561</v>
      </c>
      <c r="E2555" s="111" t="s">
        <v>6487</v>
      </c>
      <c r="F2555" s="126" t="s">
        <v>60616</v>
      </c>
      <c r="G2555" s="127" t="s">
        <v>60617</v>
      </c>
      <c r="H2555" s="111" t="s">
        <v>420</v>
      </c>
      <c r="I2555" s="128">
        <v>30.869999999999997</v>
      </c>
      <c r="J2555" s="42">
        <v>107200</v>
      </c>
      <c r="K2555" s="34">
        <v>3309263.9999999995</v>
      </c>
      <c r="L2555" s="24">
        <v>3086999.9999999995</v>
      </c>
      <c r="M2555" s="129" t="s">
        <v>45</v>
      </c>
      <c r="N2555" s="129">
        <v>12</v>
      </c>
      <c r="O2555" s="130" t="s">
        <v>26</v>
      </c>
      <c r="P2555" s="116" t="s">
        <v>424</v>
      </c>
      <c r="Q2555" s="117" t="s">
        <v>63003</v>
      </c>
      <c r="R2555" s="117" t="s">
        <v>63002</v>
      </c>
      <c r="S2555" s="117" t="s">
        <v>57126</v>
      </c>
      <c r="T2555" s="117" t="s">
        <v>57126</v>
      </c>
      <c r="U2555" s="117" t="s">
        <v>57126</v>
      </c>
      <c r="V2555" s="114" t="s">
        <v>17</v>
      </c>
      <c r="W2555" s="118" t="s">
        <v>364</v>
      </c>
      <c r="X2555" s="115" t="str">
        <f>VLOOKUP(W2555,'Formato de datos '!$G$1:$H$240,2,0)</f>
        <v>Material Médico Quirurgico</v>
      </c>
      <c r="Y2555" s="129" t="s">
        <v>57</v>
      </c>
      <c r="Z2555" s="129"/>
      <c r="AA2555" s="131" t="s">
        <v>58450</v>
      </c>
      <c r="AB2555" s="129" t="s">
        <v>442</v>
      </c>
      <c r="AC2555" s="129"/>
      <c r="AD2555" s="130"/>
      <c r="AE2555" s="122">
        <v>2877</v>
      </c>
      <c r="AF2555" s="134"/>
    </row>
    <row r="2556" spans="1:32" s="135" customFormat="1" ht="75">
      <c r="A2556" s="133" t="s">
        <v>62915</v>
      </c>
      <c r="B2556" s="125" t="s">
        <v>58450</v>
      </c>
      <c r="C2556" s="125" t="s">
        <v>59193</v>
      </c>
      <c r="D2556" s="127" t="s">
        <v>29563</v>
      </c>
      <c r="E2556" s="111" t="s">
        <v>6487</v>
      </c>
      <c r="F2556" s="126" t="s">
        <v>60618</v>
      </c>
      <c r="G2556" s="127" t="s">
        <v>60619</v>
      </c>
      <c r="H2556" s="111" t="s">
        <v>420</v>
      </c>
      <c r="I2556" s="128">
        <v>22.049999999999997</v>
      </c>
      <c r="J2556" s="42">
        <v>107200</v>
      </c>
      <c r="K2556" s="34">
        <v>2363759.9999999995</v>
      </c>
      <c r="L2556" s="24">
        <v>2198296.7999999998</v>
      </c>
      <c r="M2556" s="129" t="s">
        <v>45</v>
      </c>
      <c r="N2556" s="129">
        <v>12</v>
      </c>
      <c r="O2556" s="130" t="s">
        <v>26</v>
      </c>
      <c r="P2556" s="116" t="s">
        <v>424</v>
      </c>
      <c r="Q2556" s="117" t="s">
        <v>63003</v>
      </c>
      <c r="R2556" s="117" t="s">
        <v>63002</v>
      </c>
      <c r="S2556" s="117" t="s">
        <v>57126</v>
      </c>
      <c r="T2556" s="117" t="s">
        <v>57126</v>
      </c>
      <c r="U2556" s="117" t="s">
        <v>57126</v>
      </c>
      <c r="V2556" s="114" t="s">
        <v>17</v>
      </c>
      <c r="W2556" s="118" t="s">
        <v>364</v>
      </c>
      <c r="X2556" s="115" t="str">
        <f>VLOOKUP(W2556,'Formato de datos '!$G$1:$H$240,2,0)</f>
        <v>Material Médico Quirurgico</v>
      </c>
      <c r="Y2556" s="129" t="s">
        <v>57</v>
      </c>
      <c r="Z2556" s="129"/>
      <c r="AA2556" s="131" t="s">
        <v>58450</v>
      </c>
      <c r="AB2556" s="129" t="s">
        <v>442</v>
      </c>
      <c r="AC2556" s="129"/>
      <c r="AD2556" s="130"/>
      <c r="AE2556" s="122">
        <v>2878</v>
      </c>
      <c r="AF2556" s="134"/>
    </row>
    <row r="2557" spans="1:32" s="135" customFormat="1" ht="75">
      <c r="A2557" s="133" t="s">
        <v>62915</v>
      </c>
      <c r="B2557" s="125" t="s">
        <v>58450</v>
      </c>
      <c r="C2557" s="125" t="s">
        <v>59193</v>
      </c>
      <c r="D2557" s="127" t="s">
        <v>29561</v>
      </c>
      <c r="E2557" s="111" t="s">
        <v>6487</v>
      </c>
      <c r="F2557" s="126">
        <v>40000412</v>
      </c>
      <c r="G2557" s="127" t="s">
        <v>60620</v>
      </c>
      <c r="H2557" s="111" t="s">
        <v>420</v>
      </c>
      <c r="I2557" s="128">
        <v>244.02</v>
      </c>
      <c r="J2557" s="42">
        <v>605.67999999999995</v>
      </c>
      <c r="K2557" s="34">
        <v>147798.0336</v>
      </c>
      <c r="L2557" s="24">
        <v>137871.30000000002</v>
      </c>
      <c r="M2557" s="129" t="s">
        <v>45</v>
      </c>
      <c r="N2557" s="129">
        <v>12</v>
      </c>
      <c r="O2557" s="130" t="s">
        <v>26</v>
      </c>
      <c r="P2557" s="116" t="s">
        <v>424</v>
      </c>
      <c r="Q2557" s="117" t="s">
        <v>63003</v>
      </c>
      <c r="R2557" s="117" t="s">
        <v>63002</v>
      </c>
      <c r="S2557" s="117" t="s">
        <v>57126</v>
      </c>
      <c r="T2557" s="117" t="s">
        <v>57126</v>
      </c>
      <c r="U2557" s="117" t="s">
        <v>57126</v>
      </c>
      <c r="V2557" s="114" t="s">
        <v>17</v>
      </c>
      <c r="W2557" s="118" t="s">
        <v>364</v>
      </c>
      <c r="X2557" s="115" t="str">
        <f>VLOOKUP(W2557,'Formato de datos '!$G$1:$H$240,2,0)</f>
        <v>Material Médico Quirurgico</v>
      </c>
      <c r="Y2557" s="129" t="s">
        <v>57</v>
      </c>
      <c r="Z2557" s="129"/>
      <c r="AA2557" s="131" t="s">
        <v>58450</v>
      </c>
      <c r="AB2557" s="129" t="s">
        <v>442</v>
      </c>
      <c r="AC2557" s="129"/>
      <c r="AD2557" s="130"/>
      <c r="AE2557" s="122">
        <v>2879</v>
      </c>
      <c r="AF2557" s="134"/>
    </row>
    <row r="2558" spans="1:32" s="135" customFormat="1" ht="75">
      <c r="A2558" s="133" t="s">
        <v>62915</v>
      </c>
      <c r="B2558" s="125" t="s">
        <v>58450</v>
      </c>
      <c r="C2558" s="125" t="s">
        <v>59193</v>
      </c>
      <c r="D2558" s="127" t="s">
        <v>29561</v>
      </c>
      <c r="E2558" s="111" t="s">
        <v>6487</v>
      </c>
      <c r="F2558" s="126">
        <v>40000413</v>
      </c>
      <c r="G2558" s="127" t="s">
        <v>60621</v>
      </c>
      <c r="H2558" s="111" t="s">
        <v>420</v>
      </c>
      <c r="I2558" s="128">
        <v>244.02</v>
      </c>
      <c r="J2558" s="42">
        <v>857.6</v>
      </c>
      <c r="K2558" s="34">
        <v>209271.55200000003</v>
      </c>
      <c r="L2558" s="24">
        <v>195216</v>
      </c>
      <c r="M2558" s="129" t="s">
        <v>45</v>
      </c>
      <c r="N2558" s="129">
        <v>12</v>
      </c>
      <c r="O2558" s="130" t="s">
        <v>26</v>
      </c>
      <c r="P2558" s="116" t="s">
        <v>424</v>
      </c>
      <c r="Q2558" s="117" t="s">
        <v>63003</v>
      </c>
      <c r="R2558" s="117" t="s">
        <v>63002</v>
      </c>
      <c r="S2558" s="117" t="s">
        <v>57126</v>
      </c>
      <c r="T2558" s="117" t="s">
        <v>57126</v>
      </c>
      <c r="U2558" s="117" t="s">
        <v>57126</v>
      </c>
      <c r="V2558" s="114" t="s">
        <v>17</v>
      </c>
      <c r="W2558" s="118" t="s">
        <v>364</v>
      </c>
      <c r="X2558" s="115" t="str">
        <f>VLOOKUP(W2558,'Formato de datos '!$G$1:$H$240,2,0)</f>
        <v>Material Médico Quirurgico</v>
      </c>
      <c r="Y2558" s="129" t="s">
        <v>57</v>
      </c>
      <c r="Z2558" s="129"/>
      <c r="AA2558" s="131" t="s">
        <v>58450</v>
      </c>
      <c r="AB2558" s="129" t="s">
        <v>442</v>
      </c>
      <c r="AC2558" s="129"/>
      <c r="AD2558" s="130"/>
      <c r="AE2558" s="122">
        <v>2880</v>
      </c>
      <c r="AF2558" s="134"/>
    </row>
    <row r="2559" spans="1:32" s="135" customFormat="1" ht="75">
      <c r="A2559" s="133" t="s">
        <v>62915</v>
      </c>
      <c r="B2559" s="125" t="s">
        <v>58450</v>
      </c>
      <c r="C2559" s="125" t="s">
        <v>59193</v>
      </c>
      <c r="D2559" s="127" t="s">
        <v>29561</v>
      </c>
      <c r="E2559" s="111" t="s">
        <v>6487</v>
      </c>
      <c r="F2559" s="126">
        <v>40000414</v>
      </c>
      <c r="G2559" s="127" t="s">
        <v>60622</v>
      </c>
      <c r="H2559" s="111" t="s">
        <v>420</v>
      </c>
      <c r="I2559" s="128">
        <v>123.47999999999999</v>
      </c>
      <c r="J2559" s="42">
        <v>903.69600000000003</v>
      </c>
      <c r="K2559" s="34">
        <v>111588.38208</v>
      </c>
      <c r="L2559" s="24">
        <v>104093.63999999998</v>
      </c>
      <c r="M2559" s="129" t="s">
        <v>45</v>
      </c>
      <c r="N2559" s="129">
        <v>12</v>
      </c>
      <c r="O2559" s="130" t="s">
        <v>26</v>
      </c>
      <c r="P2559" s="116" t="s">
        <v>424</v>
      </c>
      <c r="Q2559" s="117" t="s">
        <v>63003</v>
      </c>
      <c r="R2559" s="117" t="s">
        <v>63002</v>
      </c>
      <c r="S2559" s="117" t="s">
        <v>57126</v>
      </c>
      <c r="T2559" s="117" t="s">
        <v>57126</v>
      </c>
      <c r="U2559" s="117" t="s">
        <v>57126</v>
      </c>
      <c r="V2559" s="114" t="s">
        <v>17</v>
      </c>
      <c r="W2559" s="118" t="s">
        <v>364</v>
      </c>
      <c r="X2559" s="115" t="str">
        <f>VLOOKUP(W2559,'Formato de datos '!$G$1:$H$240,2,0)</f>
        <v>Material Médico Quirurgico</v>
      </c>
      <c r="Y2559" s="129" t="s">
        <v>57</v>
      </c>
      <c r="Z2559" s="129"/>
      <c r="AA2559" s="131" t="s">
        <v>58450</v>
      </c>
      <c r="AB2559" s="129" t="s">
        <v>442</v>
      </c>
      <c r="AC2559" s="129"/>
      <c r="AD2559" s="130"/>
      <c r="AE2559" s="122">
        <v>2881</v>
      </c>
      <c r="AF2559" s="134"/>
    </row>
    <row r="2560" spans="1:32" s="135" customFormat="1" ht="75">
      <c r="A2560" s="133" t="s">
        <v>62915</v>
      </c>
      <c r="B2560" s="125" t="s">
        <v>58450</v>
      </c>
      <c r="C2560" s="125" t="s">
        <v>59193</v>
      </c>
      <c r="D2560" s="127" t="s">
        <v>29561</v>
      </c>
      <c r="E2560" s="111" t="s">
        <v>6487</v>
      </c>
      <c r="F2560" s="126">
        <v>40000415</v>
      </c>
      <c r="G2560" s="127" t="s">
        <v>60623</v>
      </c>
      <c r="H2560" s="111" t="s">
        <v>420</v>
      </c>
      <c r="I2560" s="128">
        <v>244.02</v>
      </c>
      <c r="J2560" s="42">
        <v>991.6</v>
      </c>
      <c r="K2560" s="34">
        <v>241970.23200000002</v>
      </c>
      <c r="L2560" s="24">
        <v>225718.5</v>
      </c>
      <c r="M2560" s="129" t="s">
        <v>45</v>
      </c>
      <c r="N2560" s="129">
        <v>12</v>
      </c>
      <c r="O2560" s="130" t="s">
        <v>26</v>
      </c>
      <c r="P2560" s="116" t="s">
        <v>424</v>
      </c>
      <c r="Q2560" s="117" t="s">
        <v>63003</v>
      </c>
      <c r="R2560" s="117" t="s">
        <v>63002</v>
      </c>
      <c r="S2560" s="117" t="s">
        <v>57126</v>
      </c>
      <c r="T2560" s="117" t="s">
        <v>57126</v>
      </c>
      <c r="U2560" s="117" t="s">
        <v>57126</v>
      </c>
      <c r="V2560" s="114" t="s">
        <v>17</v>
      </c>
      <c r="W2560" s="118" t="s">
        <v>364</v>
      </c>
      <c r="X2560" s="115" t="str">
        <f>VLOOKUP(W2560,'Formato de datos '!$G$1:$H$240,2,0)</f>
        <v>Material Médico Quirurgico</v>
      </c>
      <c r="Y2560" s="129" t="s">
        <v>57</v>
      </c>
      <c r="Z2560" s="129"/>
      <c r="AA2560" s="131" t="s">
        <v>58450</v>
      </c>
      <c r="AB2560" s="129" t="s">
        <v>442</v>
      </c>
      <c r="AC2560" s="129"/>
      <c r="AD2560" s="130"/>
      <c r="AE2560" s="122">
        <v>2882</v>
      </c>
      <c r="AF2560" s="134"/>
    </row>
    <row r="2561" spans="1:32" s="135" customFormat="1" ht="75">
      <c r="A2561" s="133" t="s">
        <v>62915</v>
      </c>
      <c r="B2561" s="125" t="s">
        <v>58450</v>
      </c>
      <c r="C2561" s="125" t="s">
        <v>59193</v>
      </c>
      <c r="D2561" s="127" t="s">
        <v>29561</v>
      </c>
      <c r="E2561" s="111" t="s">
        <v>6487</v>
      </c>
      <c r="F2561" s="126">
        <v>40000416</v>
      </c>
      <c r="G2561" s="127" t="s">
        <v>60624</v>
      </c>
      <c r="H2561" s="111" t="s">
        <v>420</v>
      </c>
      <c r="I2561" s="128">
        <v>993.71999999999991</v>
      </c>
      <c r="J2561" s="42">
        <v>1136.32</v>
      </c>
      <c r="K2561" s="34">
        <v>1129183.9103999999</v>
      </c>
      <c r="L2561" s="24">
        <v>1053343.2</v>
      </c>
      <c r="M2561" s="129" t="s">
        <v>45</v>
      </c>
      <c r="N2561" s="129">
        <v>12</v>
      </c>
      <c r="O2561" s="130" t="s">
        <v>26</v>
      </c>
      <c r="P2561" s="116" t="s">
        <v>424</v>
      </c>
      <c r="Q2561" s="117" t="s">
        <v>63003</v>
      </c>
      <c r="R2561" s="117" t="s">
        <v>63002</v>
      </c>
      <c r="S2561" s="117" t="s">
        <v>57126</v>
      </c>
      <c r="T2561" s="117" t="s">
        <v>57126</v>
      </c>
      <c r="U2561" s="117" t="s">
        <v>57126</v>
      </c>
      <c r="V2561" s="114" t="s">
        <v>17</v>
      </c>
      <c r="W2561" s="118" t="s">
        <v>364</v>
      </c>
      <c r="X2561" s="115" t="str">
        <f>VLOOKUP(W2561,'Formato de datos '!$G$1:$H$240,2,0)</f>
        <v>Material Médico Quirurgico</v>
      </c>
      <c r="Y2561" s="129" t="s">
        <v>57</v>
      </c>
      <c r="Z2561" s="129"/>
      <c r="AA2561" s="131" t="s">
        <v>58450</v>
      </c>
      <c r="AB2561" s="129" t="s">
        <v>442</v>
      </c>
      <c r="AC2561" s="129"/>
      <c r="AD2561" s="130"/>
      <c r="AE2561" s="122">
        <v>2883</v>
      </c>
      <c r="AF2561" s="134"/>
    </row>
    <row r="2562" spans="1:32" s="135" customFormat="1" ht="75">
      <c r="A2562" s="133" t="s">
        <v>62915</v>
      </c>
      <c r="B2562" s="125" t="s">
        <v>58450</v>
      </c>
      <c r="C2562" s="125" t="s">
        <v>59193</v>
      </c>
      <c r="D2562" s="127" t="s">
        <v>29561</v>
      </c>
      <c r="E2562" s="111" t="s">
        <v>6487</v>
      </c>
      <c r="F2562" s="126">
        <v>40000417</v>
      </c>
      <c r="G2562" s="127" t="s">
        <v>60625</v>
      </c>
      <c r="H2562" s="111" t="s">
        <v>420</v>
      </c>
      <c r="I2562" s="128">
        <v>1852.1999999999998</v>
      </c>
      <c r="J2562" s="42">
        <v>1224.2239999999999</v>
      </c>
      <c r="K2562" s="34">
        <v>2267507.6927999998</v>
      </c>
      <c r="L2562" s="24">
        <v>2115212.4</v>
      </c>
      <c r="M2562" s="129" t="s">
        <v>45</v>
      </c>
      <c r="N2562" s="129">
        <v>12</v>
      </c>
      <c r="O2562" s="130" t="s">
        <v>26</v>
      </c>
      <c r="P2562" s="116" t="s">
        <v>424</v>
      </c>
      <c r="Q2562" s="117" t="s">
        <v>63003</v>
      </c>
      <c r="R2562" s="117" t="s">
        <v>63002</v>
      </c>
      <c r="S2562" s="117" t="s">
        <v>57126</v>
      </c>
      <c r="T2562" s="117" t="s">
        <v>57126</v>
      </c>
      <c r="U2562" s="117" t="s">
        <v>57126</v>
      </c>
      <c r="V2562" s="114" t="s">
        <v>17</v>
      </c>
      <c r="W2562" s="118" t="s">
        <v>364</v>
      </c>
      <c r="X2562" s="115" t="str">
        <f>VLOOKUP(W2562,'Formato de datos '!$G$1:$H$240,2,0)</f>
        <v>Material Médico Quirurgico</v>
      </c>
      <c r="Y2562" s="129" t="s">
        <v>57</v>
      </c>
      <c r="Z2562" s="129"/>
      <c r="AA2562" s="131" t="s">
        <v>58450</v>
      </c>
      <c r="AB2562" s="129" t="s">
        <v>442</v>
      </c>
      <c r="AC2562" s="129"/>
      <c r="AD2562" s="130"/>
      <c r="AE2562" s="122">
        <v>2884</v>
      </c>
      <c r="AF2562" s="134"/>
    </row>
    <row r="2563" spans="1:32" s="135" customFormat="1" ht="75">
      <c r="A2563" s="133" t="s">
        <v>62915</v>
      </c>
      <c r="B2563" s="125" t="s">
        <v>58450</v>
      </c>
      <c r="C2563" s="125" t="s">
        <v>59193</v>
      </c>
      <c r="D2563" s="127" t="s">
        <v>29561</v>
      </c>
      <c r="E2563" s="111" t="s">
        <v>6487</v>
      </c>
      <c r="F2563" s="126">
        <v>40000421</v>
      </c>
      <c r="G2563" s="127" t="s">
        <v>60626</v>
      </c>
      <c r="H2563" s="111" t="s">
        <v>420</v>
      </c>
      <c r="I2563" s="128">
        <v>10975.02</v>
      </c>
      <c r="J2563" s="42">
        <v>473.82400000000001</v>
      </c>
      <c r="K2563" s="34">
        <v>5200227.8764800001</v>
      </c>
      <c r="L2563" s="24">
        <v>4850958.84</v>
      </c>
      <c r="M2563" s="129" t="s">
        <v>45</v>
      </c>
      <c r="N2563" s="129">
        <v>12</v>
      </c>
      <c r="O2563" s="130" t="s">
        <v>26</v>
      </c>
      <c r="P2563" s="116" t="s">
        <v>424</v>
      </c>
      <c r="Q2563" s="117" t="s">
        <v>63003</v>
      </c>
      <c r="R2563" s="117" t="s">
        <v>63002</v>
      </c>
      <c r="S2563" s="117" t="s">
        <v>57126</v>
      </c>
      <c r="T2563" s="117" t="s">
        <v>57126</v>
      </c>
      <c r="U2563" s="117" t="s">
        <v>57126</v>
      </c>
      <c r="V2563" s="114" t="s">
        <v>17</v>
      </c>
      <c r="W2563" s="118" t="s">
        <v>364</v>
      </c>
      <c r="X2563" s="115" t="str">
        <f>VLOOKUP(W2563,'Formato de datos '!$G$1:$H$240,2,0)</f>
        <v>Material Médico Quirurgico</v>
      </c>
      <c r="Y2563" s="129" t="s">
        <v>57</v>
      </c>
      <c r="Z2563" s="129"/>
      <c r="AA2563" s="131" t="s">
        <v>58450</v>
      </c>
      <c r="AB2563" s="129" t="s">
        <v>442</v>
      </c>
      <c r="AC2563" s="129"/>
      <c r="AD2563" s="130"/>
      <c r="AE2563" s="122">
        <v>2885</v>
      </c>
      <c r="AF2563" s="134"/>
    </row>
    <row r="2564" spans="1:32" s="135" customFormat="1" ht="75">
      <c r="A2564" s="133" t="s">
        <v>62915</v>
      </c>
      <c r="B2564" s="125" t="s">
        <v>58450</v>
      </c>
      <c r="C2564" s="125" t="s">
        <v>59193</v>
      </c>
      <c r="D2564" s="127" t="s">
        <v>29561</v>
      </c>
      <c r="E2564" s="111" t="s">
        <v>6487</v>
      </c>
      <c r="F2564" s="126">
        <v>40000422</v>
      </c>
      <c r="G2564" s="127" t="s">
        <v>60627</v>
      </c>
      <c r="H2564" s="111" t="s">
        <v>420</v>
      </c>
      <c r="I2564" s="128">
        <v>4102.7700000000004</v>
      </c>
      <c r="J2564" s="42">
        <v>473.82400000000001</v>
      </c>
      <c r="K2564" s="34">
        <v>1943990.8924800002</v>
      </c>
      <c r="L2564" s="24">
        <v>1813424.34</v>
      </c>
      <c r="M2564" s="129" t="s">
        <v>45</v>
      </c>
      <c r="N2564" s="129">
        <v>12</v>
      </c>
      <c r="O2564" s="130" t="s">
        <v>26</v>
      </c>
      <c r="P2564" s="116" t="s">
        <v>424</v>
      </c>
      <c r="Q2564" s="117" t="s">
        <v>63003</v>
      </c>
      <c r="R2564" s="117" t="s">
        <v>63002</v>
      </c>
      <c r="S2564" s="117" t="s">
        <v>57126</v>
      </c>
      <c r="T2564" s="117" t="s">
        <v>57126</v>
      </c>
      <c r="U2564" s="117" t="s">
        <v>57126</v>
      </c>
      <c r="V2564" s="114" t="s">
        <v>17</v>
      </c>
      <c r="W2564" s="118" t="s">
        <v>364</v>
      </c>
      <c r="X2564" s="115" t="str">
        <f>VLOOKUP(W2564,'Formato de datos '!$G$1:$H$240,2,0)</f>
        <v>Material Médico Quirurgico</v>
      </c>
      <c r="Y2564" s="129" t="s">
        <v>57</v>
      </c>
      <c r="Z2564" s="129"/>
      <c r="AA2564" s="131" t="s">
        <v>58450</v>
      </c>
      <c r="AB2564" s="129" t="s">
        <v>442</v>
      </c>
      <c r="AC2564" s="129"/>
      <c r="AD2564" s="130"/>
      <c r="AE2564" s="122">
        <v>2886</v>
      </c>
      <c r="AF2564" s="134"/>
    </row>
    <row r="2565" spans="1:32" s="135" customFormat="1" ht="75">
      <c r="A2565" s="133" t="s">
        <v>62915</v>
      </c>
      <c r="B2565" s="125" t="s">
        <v>58450</v>
      </c>
      <c r="C2565" s="125" t="s">
        <v>59193</v>
      </c>
      <c r="D2565" s="127" t="s">
        <v>29561</v>
      </c>
      <c r="E2565" s="111" t="s">
        <v>6487</v>
      </c>
      <c r="F2565" s="126">
        <v>40000423</v>
      </c>
      <c r="G2565" s="127" t="s">
        <v>60628</v>
      </c>
      <c r="H2565" s="111" t="s">
        <v>420</v>
      </c>
      <c r="I2565" s="128">
        <v>43606.080000000002</v>
      </c>
      <c r="J2565" s="42">
        <v>473.82400000000001</v>
      </c>
      <c r="K2565" s="34">
        <v>20661607.249920003</v>
      </c>
      <c r="L2565" s="24">
        <v>19273887.359999999</v>
      </c>
      <c r="M2565" s="129" t="s">
        <v>45</v>
      </c>
      <c r="N2565" s="129">
        <v>12</v>
      </c>
      <c r="O2565" s="130" t="s">
        <v>26</v>
      </c>
      <c r="P2565" s="116" t="s">
        <v>424</v>
      </c>
      <c r="Q2565" s="117" t="s">
        <v>63003</v>
      </c>
      <c r="R2565" s="117" t="s">
        <v>63002</v>
      </c>
      <c r="S2565" s="117" t="s">
        <v>57126</v>
      </c>
      <c r="T2565" s="117" t="s">
        <v>57126</v>
      </c>
      <c r="U2565" s="117" t="s">
        <v>57126</v>
      </c>
      <c r="V2565" s="114" t="s">
        <v>17</v>
      </c>
      <c r="W2565" s="118" t="s">
        <v>364</v>
      </c>
      <c r="X2565" s="115" t="str">
        <f>VLOOKUP(W2565,'Formato de datos '!$G$1:$H$240,2,0)</f>
        <v>Material Médico Quirurgico</v>
      </c>
      <c r="Y2565" s="129" t="s">
        <v>57</v>
      </c>
      <c r="Z2565" s="129"/>
      <c r="AA2565" s="131" t="s">
        <v>58450</v>
      </c>
      <c r="AB2565" s="129" t="s">
        <v>442</v>
      </c>
      <c r="AC2565" s="129"/>
      <c r="AD2565" s="130"/>
      <c r="AE2565" s="122">
        <v>2887</v>
      </c>
      <c r="AF2565" s="134"/>
    </row>
    <row r="2566" spans="1:32" s="135" customFormat="1" ht="75">
      <c r="A2566" s="133" t="s">
        <v>62915</v>
      </c>
      <c r="B2566" s="125" t="s">
        <v>58450</v>
      </c>
      <c r="C2566" s="125" t="s">
        <v>59193</v>
      </c>
      <c r="D2566" s="127" t="s">
        <v>29561</v>
      </c>
      <c r="E2566" s="111" t="s">
        <v>6487</v>
      </c>
      <c r="F2566" s="126">
        <v>40000424</v>
      </c>
      <c r="G2566" s="127" t="s">
        <v>60629</v>
      </c>
      <c r="H2566" s="111" t="s">
        <v>420</v>
      </c>
      <c r="I2566" s="128">
        <v>886.41</v>
      </c>
      <c r="J2566" s="42">
        <v>549.93600000000004</v>
      </c>
      <c r="K2566" s="34">
        <v>487468.76976</v>
      </c>
      <c r="L2566" s="24">
        <v>454728.32999999996</v>
      </c>
      <c r="M2566" s="129" t="s">
        <v>45</v>
      </c>
      <c r="N2566" s="129">
        <v>12</v>
      </c>
      <c r="O2566" s="130" t="s">
        <v>26</v>
      </c>
      <c r="P2566" s="116" t="s">
        <v>424</v>
      </c>
      <c r="Q2566" s="117" t="s">
        <v>63003</v>
      </c>
      <c r="R2566" s="117" t="s">
        <v>63002</v>
      </c>
      <c r="S2566" s="117" t="s">
        <v>57126</v>
      </c>
      <c r="T2566" s="117" t="s">
        <v>57126</v>
      </c>
      <c r="U2566" s="117" t="s">
        <v>57126</v>
      </c>
      <c r="V2566" s="114" t="s">
        <v>17</v>
      </c>
      <c r="W2566" s="118" t="s">
        <v>364</v>
      </c>
      <c r="X2566" s="115" t="str">
        <f>VLOOKUP(W2566,'Formato de datos '!$G$1:$H$240,2,0)</f>
        <v>Material Médico Quirurgico</v>
      </c>
      <c r="Y2566" s="129" t="s">
        <v>57</v>
      </c>
      <c r="Z2566" s="129"/>
      <c r="AA2566" s="131" t="s">
        <v>58450</v>
      </c>
      <c r="AB2566" s="129" t="s">
        <v>442</v>
      </c>
      <c r="AC2566" s="129"/>
      <c r="AD2566" s="130"/>
      <c r="AE2566" s="122">
        <v>2888</v>
      </c>
      <c r="AF2566" s="134"/>
    </row>
    <row r="2567" spans="1:32" s="135" customFormat="1" ht="75">
      <c r="A2567" s="133" t="s">
        <v>62915</v>
      </c>
      <c r="B2567" s="125" t="s">
        <v>58450</v>
      </c>
      <c r="C2567" s="125" t="s">
        <v>59193</v>
      </c>
      <c r="D2567" s="127" t="s">
        <v>29561</v>
      </c>
      <c r="E2567" s="111" t="s">
        <v>6487</v>
      </c>
      <c r="F2567" s="126">
        <v>40000425</v>
      </c>
      <c r="G2567" s="127" t="s">
        <v>60630</v>
      </c>
      <c r="H2567" s="111" t="s">
        <v>420</v>
      </c>
      <c r="I2567" s="128">
        <v>6409.2</v>
      </c>
      <c r="J2567" s="42">
        <v>549.93600000000004</v>
      </c>
      <c r="K2567" s="34">
        <v>3524649.8112000003</v>
      </c>
      <c r="L2567" s="24">
        <v>3287919.6</v>
      </c>
      <c r="M2567" s="129" t="s">
        <v>45</v>
      </c>
      <c r="N2567" s="129">
        <v>12</v>
      </c>
      <c r="O2567" s="130" t="s">
        <v>26</v>
      </c>
      <c r="P2567" s="116" t="s">
        <v>424</v>
      </c>
      <c r="Q2567" s="117" t="s">
        <v>63003</v>
      </c>
      <c r="R2567" s="117" t="s">
        <v>63002</v>
      </c>
      <c r="S2567" s="117" t="s">
        <v>57126</v>
      </c>
      <c r="T2567" s="117" t="s">
        <v>57126</v>
      </c>
      <c r="U2567" s="117" t="s">
        <v>57126</v>
      </c>
      <c r="V2567" s="114" t="s">
        <v>17</v>
      </c>
      <c r="W2567" s="118" t="s">
        <v>364</v>
      </c>
      <c r="X2567" s="115" t="str">
        <f>VLOOKUP(W2567,'Formato de datos '!$G$1:$H$240,2,0)</f>
        <v>Material Médico Quirurgico</v>
      </c>
      <c r="Y2567" s="129" t="s">
        <v>57</v>
      </c>
      <c r="Z2567" s="129"/>
      <c r="AA2567" s="131" t="s">
        <v>58450</v>
      </c>
      <c r="AB2567" s="129" t="s">
        <v>442</v>
      </c>
      <c r="AC2567" s="129"/>
      <c r="AD2567" s="130"/>
      <c r="AE2567" s="122">
        <v>2889</v>
      </c>
      <c r="AF2567" s="134"/>
    </row>
    <row r="2568" spans="1:32" s="135" customFormat="1" ht="75">
      <c r="A2568" s="133" t="s">
        <v>62915</v>
      </c>
      <c r="B2568" s="125" t="s">
        <v>58450</v>
      </c>
      <c r="C2568" s="125" t="s">
        <v>59193</v>
      </c>
      <c r="D2568" s="127" t="s">
        <v>29561</v>
      </c>
      <c r="E2568" s="111" t="s">
        <v>6487</v>
      </c>
      <c r="F2568" s="126">
        <v>400010592</v>
      </c>
      <c r="G2568" s="127" t="s">
        <v>60631</v>
      </c>
      <c r="H2568" s="111" t="s">
        <v>420</v>
      </c>
      <c r="I2568" s="128">
        <v>10.29</v>
      </c>
      <c r="J2568" s="42">
        <v>804</v>
      </c>
      <c r="K2568" s="34">
        <v>8273.16</v>
      </c>
      <c r="L2568" s="24">
        <v>7717.4999999999991</v>
      </c>
      <c r="M2568" s="129" t="s">
        <v>45</v>
      </c>
      <c r="N2568" s="129">
        <v>12</v>
      </c>
      <c r="O2568" s="130" t="s">
        <v>26</v>
      </c>
      <c r="P2568" s="116" t="s">
        <v>424</v>
      </c>
      <c r="Q2568" s="117" t="s">
        <v>63003</v>
      </c>
      <c r="R2568" s="117" t="s">
        <v>63002</v>
      </c>
      <c r="S2568" s="117" t="s">
        <v>57126</v>
      </c>
      <c r="T2568" s="117" t="s">
        <v>57126</v>
      </c>
      <c r="U2568" s="117" t="s">
        <v>57126</v>
      </c>
      <c r="V2568" s="114" t="s">
        <v>17</v>
      </c>
      <c r="W2568" s="118" t="s">
        <v>364</v>
      </c>
      <c r="X2568" s="115" t="str">
        <f>VLOOKUP(W2568,'Formato de datos '!$G$1:$H$240,2,0)</f>
        <v>Material Médico Quirurgico</v>
      </c>
      <c r="Y2568" s="129" t="s">
        <v>57</v>
      </c>
      <c r="Z2568" s="129"/>
      <c r="AA2568" s="131" t="s">
        <v>58450</v>
      </c>
      <c r="AB2568" s="129" t="s">
        <v>442</v>
      </c>
      <c r="AC2568" s="129"/>
      <c r="AD2568" s="130"/>
      <c r="AE2568" s="122">
        <v>2890</v>
      </c>
      <c r="AF2568" s="134"/>
    </row>
    <row r="2569" spans="1:32" s="135" customFormat="1" ht="75">
      <c r="A2569" s="133" t="s">
        <v>62915</v>
      </c>
      <c r="B2569" s="125" t="s">
        <v>58450</v>
      </c>
      <c r="C2569" s="125" t="s">
        <v>59193</v>
      </c>
      <c r="D2569" s="127" t="s">
        <v>29561</v>
      </c>
      <c r="E2569" s="111" t="s">
        <v>6487</v>
      </c>
      <c r="F2569" s="126">
        <v>4000010470</v>
      </c>
      <c r="G2569" s="127" t="s">
        <v>60632</v>
      </c>
      <c r="H2569" s="111" t="s">
        <v>420</v>
      </c>
      <c r="I2569" s="128">
        <v>119.07</v>
      </c>
      <c r="J2569" s="42">
        <v>885.47199999999998</v>
      </c>
      <c r="K2569" s="34">
        <v>105433.15104</v>
      </c>
      <c r="L2569" s="24">
        <v>98351.819999999992</v>
      </c>
      <c r="M2569" s="129" t="s">
        <v>45</v>
      </c>
      <c r="N2569" s="129">
        <v>12</v>
      </c>
      <c r="O2569" s="130" t="s">
        <v>26</v>
      </c>
      <c r="P2569" s="116" t="s">
        <v>424</v>
      </c>
      <c r="Q2569" s="117" t="s">
        <v>63003</v>
      </c>
      <c r="R2569" s="117" t="s">
        <v>63002</v>
      </c>
      <c r="S2569" s="117" t="s">
        <v>57126</v>
      </c>
      <c r="T2569" s="117" t="s">
        <v>57126</v>
      </c>
      <c r="U2569" s="117" t="s">
        <v>57126</v>
      </c>
      <c r="V2569" s="114" t="s">
        <v>17</v>
      </c>
      <c r="W2569" s="118" t="s">
        <v>364</v>
      </c>
      <c r="X2569" s="115" t="str">
        <f>VLOOKUP(W2569,'Formato de datos '!$G$1:$H$240,2,0)</f>
        <v>Material Médico Quirurgico</v>
      </c>
      <c r="Y2569" s="129" t="s">
        <v>57</v>
      </c>
      <c r="Z2569" s="129"/>
      <c r="AA2569" s="131" t="s">
        <v>58450</v>
      </c>
      <c r="AB2569" s="129" t="s">
        <v>442</v>
      </c>
      <c r="AC2569" s="129"/>
      <c r="AD2569" s="130"/>
      <c r="AE2569" s="122">
        <v>2891</v>
      </c>
      <c r="AF2569" s="134"/>
    </row>
    <row r="2570" spans="1:32" s="135" customFormat="1" ht="75">
      <c r="A2570" s="133" t="s">
        <v>62915</v>
      </c>
      <c r="B2570" s="125" t="s">
        <v>58450</v>
      </c>
      <c r="C2570" s="125" t="s">
        <v>59193</v>
      </c>
      <c r="D2570" s="127" t="s">
        <v>29561</v>
      </c>
      <c r="E2570" s="111" t="s">
        <v>6487</v>
      </c>
      <c r="F2570" s="126">
        <v>4000010224</v>
      </c>
      <c r="G2570" s="127" t="s">
        <v>60633</v>
      </c>
      <c r="H2570" s="111" t="s">
        <v>420</v>
      </c>
      <c r="I2570" s="128">
        <v>9637.32</v>
      </c>
      <c r="J2570" s="42">
        <v>449.16800000000001</v>
      </c>
      <c r="K2570" s="34">
        <v>4328775.74976</v>
      </c>
      <c r="L2570" s="24">
        <v>4038037.08</v>
      </c>
      <c r="M2570" s="129" t="s">
        <v>45</v>
      </c>
      <c r="N2570" s="129">
        <v>12</v>
      </c>
      <c r="O2570" s="130" t="s">
        <v>26</v>
      </c>
      <c r="P2570" s="116" t="s">
        <v>424</v>
      </c>
      <c r="Q2570" s="117" t="s">
        <v>63003</v>
      </c>
      <c r="R2570" s="117" t="s">
        <v>63002</v>
      </c>
      <c r="S2570" s="117" t="s">
        <v>57126</v>
      </c>
      <c r="T2570" s="117" t="s">
        <v>57126</v>
      </c>
      <c r="U2570" s="117" t="s">
        <v>57126</v>
      </c>
      <c r="V2570" s="114" t="s">
        <v>17</v>
      </c>
      <c r="W2570" s="118" t="s">
        <v>364</v>
      </c>
      <c r="X2570" s="115" t="str">
        <f>VLOOKUP(W2570,'Formato de datos '!$G$1:$H$240,2,0)</f>
        <v>Material Médico Quirurgico</v>
      </c>
      <c r="Y2570" s="129" t="s">
        <v>57</v>
      </c>
      <c r="Z2570" s="129"/>
      <c r="AA2570" s="131" t="s">
        <v>58450</v>
      </c>
      <c r="AB2570" s="129" t="s">
        <v>442</v>
      </c>
      <c r="AC2570" s="129"/>
      <c r="AD2570" s="130"/>
      <c r="AE2570" s="122">
        <v>2892</v>
      </c>
      <c r="AF2570" s="134"/>
    </row>
    <row r="2571" spans="1:32" s="135" customFormat="1" ht="75">
      <c r="A2571" s="133" t="s">
        <v>62915</v>
      </c>
      <c r="B2571" s="125" t="s">
        <v>58450</v>
      </c>
      <c r="C2571" s="125" t="s">
        <v>59193</v>
      </c>
      <c r="D2571" s="127" t="s">
        <v>29561</v>
      </c>
      <c r="E2571" s="111" t="s">
        <v>6487</v>
      </c>
      <c r="F2571" s="126">
        <v>40000420</v>
      </c>
      <c r="G2571" s="127" t="s">
        <v>60634</v>
      </c>
      <c r="H2571" s="111" t="s">
        <v>420</v>
      </c>
      <c r="I2571" s="128">
        <v>13660.71</v>
      </c>
      <c r="J2571" s="42">
        <v>449.16800000000001</v>
      </c>
      <c r="K2571" s="34">
        <v>6135953.7892800001</v>
      </c>
      <c r="L2571" s="24">
        <v>5723837.4899999993</v>
      </c>
      <c r="M2571" s="129" t="s">
        <v>45</v>
      </c>
      <c r="N2571" s="129">
        <v>12</v>
      </c>
      <c r="O2571" s="130" t="s">
        <v>26</v>
      </c>
      <c r="P2571" s="116" t="s">
        <v>424</v>
      </c>
      <c r="Q2571" s="117" t="s">
        <v>63003</v>
      </c>
      <c r="R2571" s="117" t="s">
        <v>63002</v>
      </c>
      <c r="S2571" s="117" t="s">
        <v>57126</v>
      </c>
      <c r="T2571" s="117" t="s">
        <v>57126</v>
      </c>
      <c r="U2571" s="117" t="s">
        <v>57126</v>
      </c>
      <c r="V2571" s="114" t="s">
        <v>17</v>
      </c>
      <c r="W2571" s="118" t="s">
        <v>364</v>
      </c>
      <c r="X2571" s="115" t="str">
        <f>VLOOKUP(W2571,'Formato de datos '!$G$1:$H$240,2,0)</f>
        <v>Material Médico Quirurgico</v>
      </c>
      <c r="Y2571" s="129" t="s">
        <v>57</v>
      </c>
      <c r="Z2571" s="129"/>
      <c r="AA2571" s="131" t="s">
        <v>58450</v>
      </c>
      <c r="AB2571" s="129" t="s">
        <v>442</v>
      </c>
      <c r="AC2571" s="129"/>
      <c r="AD2571" s="130"/>
      <c r="AE2571" s="122">
        <v>2893</v>
      </c>
      <c r="AF2571" s="134"/>
    </row>
    <row r="2572" spans="1:32" s="135" customFormat="1" ht="75">
      <c r="A2572" s="133" t="s">
        <v>62915</v>
      </c>
      <c r="B2572" s="125" t="s">
        <v>58450</v>
      </c>
      <c r="C2572" s="125" t="s">
        <v>59193</v>
      </c>
      <c r="D2572" s="127" t="s">
        <v>29561</v>
      </c>
      <c r="E2572" s="111" t="s">
        <v>6487</v>
      </c>
      <c r="F2572" s="126" t="s">
        <v>60635</v>
      </c>
      <c r="G2572" s="127" t="s">
        <v>60636</v>
      </c>
      <c r="H2572" s="111" t="s">
        <v>420</v>
      </c>
      <c r="I2572" s="128">
        <v>82.32</v>
      </c>
      <c r="J2572" s="42">
        <v>79906.880000000005</v>
      </c>
      <c r="K2572" s="34">
        <v>6577934.3615999995</v>
      </c>
      <c r="L2572" s="24">
        <v>6117478.9562879996</v>
      </c>
      <c r="M2572" s="129" t="s">
        <v>45</v>
      </c>
      <c r="N2572" s="129">
        <v>12</v>
      </c>
      <c r="O2572" s="130" t="s">
        <v>26</v>
      </c>
      <c r="P2572" s="116" t="s">
        <v>424</v>
      </c>
      <c r="Q2572" s="117" t="s">
        <v>63003</v>
      </c>
      <c r="R2572" s="117" t="s">
        <v>63002</v>
      </c>
      <c r="S2572" s="117" t="s">
        <v>57126</v>
      </c>
      <c r="T2572" s="117" t="s">
        <v>57126</v>
      </c>
      <c r="U2572" s="117" t="s">
        <v>57126</v>
      </c>
      <c r="V2572" s="114" t="s">
        <v>17</v>
      </c>
      <c r="W2572" s="118" t="s">
        <v>364</v>
      </c>
      <c r="X2572" s="115" t="str">
        <f>VLOOKUP(W2572,'Formato de datos '!$G$1:$H$240,2,0)</f>
        <v>Material Médico Quirurgico</v>
      </c>
      <c r="Y2572" s="129" t="s">
        <v>57</v>
      </c>
      <c r="Z2572" s="129"/>
      <c r="AA2572" s="131" t="s">
        <v>58450</v>
      </c>
      <c r="AB2572" s="129" t="s">
        <v>442</v>
      </c>
      <c r="AC2572" s="129"/>
      <c r="AD2572" s="130"/>
      <c r="AE2572" s="122">
        <v>2894</v>
      </c>
      <c r="AF2572" s="134"/>
    </row>
    <row r="2573" spans="1:32" s="135" customFormat="1" ht="75">
      <c r="A2573" s="133" t="s">
        <v>62915</v>
      </c>
      <c r="B2573" s="125" t="s">
        <v>58450</v>
      </c>
      <c r="C2573" s="125" t="s">
        <v>59193</v>
      </c>
      <c r="D2573" s="127" t="s">
        <v>29561</v>
      </c>
      <c r="E2573" s="111" t="s">
        <v>6487</v>
      </c>
      <c r="F2573" s="126" t="s">
        <v>60637</v>
      </c>
      <c r="G2573" s="127" t="s">
        <v>60638</v>
      </c>
      <c r="H2573" s="111" t="s">
        <v>420</v>
      </c>
      <c r="I2573" s="128">
        <v>363.09000000000003</v>
      </c>
      <c r="J2573" s="42">
        <v>78195.967999999993</v>
      </c>
      <c r="K2573" s="34">
        <v>28392174.021120001</v>
      </c>
      <c r="L2573" s="24">
        <v>26404721.839641601</v>
      </c>
      <c r="M2573" s="129" t="s">
        <v>45</v>
      </c>
      <c r="N2573" s="129">
        <v>12</v>
      </c>
      <c r="O2573" s="130" t="s">
        <v>26</v>
      </c>
      <c r="P2573" s="116" t="s">
        <v>424</v>
      </c>
      <c r="Q2573" s="117" t="s">
        <v>63003</v>
      </c>
      <c r="R2573" s="117" t="s">
        <v>63002</v>
      </c>
      <c r="S2573" s="117" t="s">
        <v>57126</v>
      </c>
      <c r="T2573" s="117" t="s">
        <v>57126</v>
      </c>
      <c r="U2573" s="117" t="s">
        <v>57126</v>
      </c>
      <c r="V2573" s="114" t="s">
        <v>17</v>
      </c>
      <c r="W2573" s="118" t="s">
        <v>364</v>
      </c>
      <c r="X2573" s="115" t="str">
        <f>VLOOKUP(W2573,'Formato de datos '!$G$1:$H$240,2,0)</f>
        <v>Material Médico Quirurgico</v>
      </c>
      <c r="Y2573" s="129" t="s">
        <v>57</v>
      </c>
      <c r="Z2573" s="129"/>
      <c r="AA2573" s="131" t="s">
        <v>58450</v>
      </c>
      <c r="AB2573" s="129" t="s">
        <v>442</v>
      </c>
      <c r="AC2573" s="129"/>
      <c r="AD2573" s="130"/>
      <c r="AE2573" s="122">
        <v>2895</v>
      </c>
      <c r="AF2573" s="134"/>
    </row>
    <row r="2574" spans="1:32" s="135" customFormat="1" ht="75">
      <c r="A2574" s="133" t="s">
        <v>62915</v>
      </c>
      <c r="B2574" s="125" t="s">
        <v>58450</v>
      </c>
      <c r="C2574" s="125" t="s">
        <v>59193</v>
      </c>
      <c r="D2574" s="127" t="s">
        <v>29561</v>
      </c>
      <c r="E2574" s="111" t="s">
        <v>6487</v>
      </c>
      <c r="F2574" s="126" t="s">
        <v>60639</v>
      </c>
      <c r="G2574" s="127" t="s">
        <v>60640</v>
      </c>
      <c r="H2574" s="111" t="s">
        <v>420</v>
      </c>
      <c r="I2574" s="128">
        <v>279.29999999999995</v>
      </c>
      <c r="J2574" s="42">
        <v>78195.967999999993</v>
      </c>
      <c r="K2574" s="34">
        <v>21840133.862399995</v>
      </c>
      <c r="L2574" s="24">
        <v>20311324.492031995</v>
      </c>
      <c r="M2574" s="129" t="s">
        <v>45</v>
      </c>
      <c r="N2574" s="129">
        <v>12</v>
      </c>
      <c r="O2574" s="130" t="s">
        <v>26</v>
      </c>
      <c r="P2574" s="116" t="s">
        <v>424</v>
      </c>
      <c r="Q2574" s="117" t="s">
        <v>63003</v>
      </c>
      <c r="R2574" s="117" t="s">
        <v>63002</v>
      </c>
      <c r="S2574" s="117" t="s">
        <v>57126</v>
      </c>
      <c r="T2574" s="117" t="s">
        <v>57126</v>
      </c>
      <c r="U2574" s="117" t="s">
        <v>57126</v>
      </c>
      <c r="V2574" s="114" t="s">
        <v>17</v>
      </c>
      <c r="W2574" s="118" t="s">
        <v>364</v>
      </c>
      <c r="X2574" s="115" t="str">
        <f>VLOOKUP(W2574,'Formato de datos '!$G$1:$H$240,2,0)</f>
        <v>Material Médico Quirurgico</v>
      </c>
      <c r="Y2574" s="129" t="s">
        <v>57</v>
      </c>
      <c r="Z2574" s="129"/>
      <c r="AA2574" s="131" t="s">
        <v>58450</v>
      </c>
      <c r="AB2574" s="129" t="s">
        <v>442</v>
      </c>
      <c r="AC2574" s="129"/>
      <c r="AD2574" s="130"/>
      <c r="AE2574" s="122">
        <v>2896</v>
      </c>
      <c r="AF2574" s="134"/>
    </row>
    <row r="2575" spans="1:32" s="135" customFormat="1" ht="75">
      <c r="A2575" s="133" t="s">
        <v>62915</v>
      </c>
      <c r="B2575" s="125" t="s">
        <v>58450</v>
      </c>
      <c r="C2575" s="125" t="s">
        <v>59193</v>
      </c>
      <c r="D2575" s="127" t="s">
        <v>29561</v>
      </c>
      <c r="E2575" s="111" t="s">
        <v>6487</v>
      </c>
      <c r="F2575" s="126" t="s">
        <v>60641</v>
      </c>
      <c r="G2575" s="127" t="s">
        <v>60642</v>
      </c>
      <c r="H2575" s="111" t="s">
        <v>420</v>
      </c>
      <c r="I2575" s="128">
        <v>3185.49</v>
      </c>
      <c r="J2575" s="42">
        <v>87415.168000000005</v>
      </c>
      <c r="K2575" s="34">
        <v>278460143.51231998</v>
      </c>
      <c r="L2575" s="24">
        <v>258967933.46645761</v>
      </c>
      <c r="M2575" s="129" t="s">
        <v>45</v>
      </c>
      <c r="N2575" s="129">
        <v>12</v>
      </c>
      <c r="O2575" s="130" t="s">
        <v>26</v>
      </c>
      <c r="P2575" s="116" t="s">
        <v>424</v>
      </c>
      <c r="Q2575" s="117" t="s">
        <v>63003</v>
      </c>
      <c r="R2575" s="117" t="s">
        <v>63002</v>
      </c>
      <c r="S2575" s="117" t="s">
        <v>57126</v>
      </c>
      <c r="T2575" s="117" t="s">
        <v>57126</v>
      </c>
      <c r="U2575" s="117" t="s">
        <v>57126</v>
      </c>
      <c r="V2575" s="114" t="s">
        <v>17</v>
      </c>
      <c r="W2575" s="118" t="s">
        <v>364</v>
      </c>
      <c r="X2575" s="115" t="str">
        <f>VLOOKUP(W2575,'Formato de datos '!$G$1:$H$240,2,0)</f>
        <v>Material Médico Quirurgico</v>
      </c>
      <c r="Y2575" s="129" t="s">
        <v>57</v>
      </c>
      <c r="Z2575" s="129"/>
      <c r="AA2575" s="131" t="s">
        <v>58450</v>
      </c>
      <c r="AB2575" s="129" t="s">
        <v>442</v>
      </c>
      <c r="AC2575" s="129"/>
      <c r="AD2575" s="130"/>
      <c r="AE2575" s="122">
        <v>2897</v>
      </c>
      <c r="AF2575" s="134"/>
    </row>
    <row r="2576" spans="1:32" s="135" customFormat="1" ht="75">
      <c r="A2576" s="133" t="s">
        <v>62915</v>
      </c>
      <c r="B2576" s="125" t="s">
        <v>58450</v>
      </c>
      <c r="C2576" s="125" t="s">
        <v>59193</v>
      </c>
      <c r="D2576" s="127" t="s">
        <v>29561</v>
      </c>
      <c r="E2576" s="111" t="s">
        <v>6487</v>
      </c>
      <c r="F2576" s="126" t="s">
        <v>60643</v>
      </c>
      <c r="G2576" s="127" t="s">
        <v>60644</v>
      </c>
      <c r="H2576" s="111" t="s">
        <v>420</v>
      </c>
      <c r="I2576" s="128">
        <v>120.53999999999998</v>
      </c>
      <c r="J2576" s="42">
        <v>83252.592000000004</v>
      </c>
      <c r="K2576" s="34">
        <v>10035267.439679999</v>
      </c>
      <c r="L2576" s="24">
        <v>9332798.7189023979</v>
      </c>
      <c r="M2576" s="129" t="s">
        <v>45</v>
      </c>
      <c r="N2576" s="129">
        <v>12</v>
      </c>
      <c r="O2576" s="130" t="s">
        <v>26</v>
      </c>
      <c r="P2576" s="116" t="s">
        <v>424</v>
      </c>
      <c r="Q2576" s="117" t="s">
        <v>63003</v>
      </c>
      <c r="R2576" s="117" t="s">
        <v>63002</v>
      </c>
      <c r="S2576" s="117" t="s">
        <v>57126</v>
      </c>
      <c r="T2576" s="117" t="s">
        <v>57126</v>
      </c>
      <c r="U2576" s="117" t="s">
        <v>57126</v>
      </c>
      <c r="V2576" s="114" t="s">
        <v>17</v>
      </c>
      <c r="W2576" s="118" t="s">
        <v>364</v>
      </c>
      <c r="X2576" s="115" t="str">
        <f>VLOOKUP(W2576,'Formato de datos '!$G$1:$H$240,2,0)</f>
        <v>Material Médico Quirurgico</v>
      </c>
      <c r="Y2576" s="129" t="s">
        <v>57</v>
      </c>
      <c r="Z2576" s="129"/>
      <c r="AA2576" s="131" t="s">
        <v>58450</v>
      </c>
      <c r="AB2576" s="129" t="s">
        <v>442</v>
      </c>
      <c r="AC2576" s="129"/>
      <c r="AD2576" s="130"/>
      <c r="AE2576" s="122">
        <v>2898</v>
      </c>
      <c r="AF2576" s="134"/>
    </row>
    <row r="2577" spans="1:32" s="135" customFormat="1" ht="75">
      <c r="A2577" s="133" t="s">
        <v>62915</v>
      </c>
      <c r="B2577" s="125" t="s">
        <v>58450</v>
      </c>
      <c r="C2577" s="125" t="s">
        <v>59193</v>
      </c>
      <c r="D2577" s="127" t="s">
        <v>29561</v>
      </c>
      <c r="E2577" s="111" t="s">
        <v>6487</v>
      </c>
      <c r="F2577" s="126" t="s">
        <v>60645</v>
      </c>
      <c r="G2577" s="127" t="s">
        <v>60646</v>
      </c>
      <c r="H2577" s="111" t="s">
        <v>420</v>
      </c>
      <c r="I2577" s="128">
        <v>58.8</v>
      </c>
      <c r="J2577" s="42">
        <v>83252.592000000004</v>
      </c>
      <c r="K2577" s="34">
        <v>4895252.4095999999</v>
      </c>
      <c r="L2577" s="24">
        <v>4552584.7409279998</v>
      </c>
      <c r="M2577" s="129" t="s">
        <v>45</v>
      </c>
      <c r="N2577" s="129">
        <v>12</v>
      </c>
      <c r="O2577" s="130" t="s">
        <v>26</v>
      </c>
      <c r="P2577" s="116" t="s">
        <v>424</v>
      </c>
      <c r="Q2577" s="117" t="s">
        <v>63003</v>
      </c>
      <c r="R2577" s="117" t="s">
        <v>63002</v>
      </c>
      <c r="S2577" s="117" t="s">
        <v>57126</v>
      </c>
      <c r="T2577" s="117" t="s">
        <v>57126</v>
      </c>
      <c r="U2577" s="117" t="s">
        <v>57126</v>
      </c>
      <c r="V2577" s="114" t="s">
        <v>17</v>
      </c>
      <c r="W2577" s="118" t="s">
        <v>364</v>
      </c>
      <c r="X2577" s="115" t="str">
        <f>VLOOKUP(W2577,'Formato de datos '!$G$1:$H$240,2,0)</f>
        <v>Material Médico Quirurgico</v>
      </c>
      <c r="Y2577" s="129" t="s">
        <v>57</v>
      </c>
      <c r="Z2577" s="129"/>
      <c r="AA2577" s="131" t="s">
        <v>58450</v>
      </c>
      <c r="AB2577" s="129" t="s">
        <v>442</v>
      </c>
      <c r="AC2577" s="129"/>
      <c r="AD2577" s="130"/>
      <c r="AE2577" s="122">
        <v>2899</v>
      </c>
      <c r="AF2577" s="134"/>
    </row>
    <row r="2578" spans="1:32" s="135" customFormat="1" ht="75">
      <c r="A2578" s="133" t="s">
        <v>62915</v>
      </c>
      <c r="B2578" s="125" t="s">
        <v>58450</v>
      </c>
      <c r="C2578" s="125" t="s">
        <v>59193</v>
      </c>
      <c r="D2578" s="127" t="s">
        <v>29561</v>
      </c>
      <c r="E2578" s="111" t="s">
        <v>6487</v>
      </c>
      <c r="F2578" s="126" t="s">
        <v>60647</v>
      </c>
      <c r="G2578" s="127" t="s">
        <v>60648</v>
      </c>
      <c r="H2578" s="111" t="s">
        <v>420</v>
      </c>
      <c r="I2578" s="128">
        <v>14.7</v>
      </c>
      <c r="J2578" s="42">
        <v>50525.504000000001</v>
      </c>
      <c r="K2578" s="34">
        <v>742724.90879999998</v>
      </c>
      <c r="L2578" s="24">
        <v>690734.16518399992</v>
      </c>
      <c r="M2578" s="129" t="s">
        <v>45</v>
      </c>
      <c r="N2578" s="129">
        <v>12</v>
      </c>
      <c r="O2578" s="130" t="s">
        <v>26</v>
      </c>
      <c r="P2578" s="116" t="s">
        <v>424</v>
      </c>
      <c r="Q2578" s="117" t="s">
        <v>63003</v>
      </c>
      <c r="R2578" s="117" t="s">
        <v>63002</v>
      </c>
      <c r="S2578" s="117" t="s">
        <v>57126</v>
      </c>
      <c r="T2578" s="117" t="s">
        <v>57126</v>
      </c>
      <c r="U2578" s="117" t="s">
        <v>57126</v>
      </c>
      <c r="V2578" s="114" t="s">
        <v>17</v>
      </c>
      <c r="W2578" s="118" t="s">
        <v>364</v>
      </c>
      <c r="X2578" s="115" t="str">
        <f>VLOOKUP(W2578,'Formato de datos '!$G$1:$H$240,2,0)</f>
        <v>Material Médico Quirurgico</v>
      </c>
      <c r="Y2578" s="129" t="s">
        <v>57</v>
      </c>
      <c r="Z2578" s="129"/>
      <c r="AA2578" s="131" t="s">
        <v>58450</v>
      </c>
      <c r="AB2578" s="129" t="s">
        <v>442</v>
      </c>
      <c r="AC2578" s="129"/>
      <c r="AD2578" s="130"/>
      <c r="AE2578" s="122">
        <v>2900</v>
      </c>
      <c r="AF2578" s="134"/>
    </row>
    <row r="2579" spans="1:32" s="135" customFormat="1" ht="60">
      <c r="A2579" s="133" t="s">
        <v>62915</v>
      </c>
      <c r="B2579" s="125" t="s">
        <v>58450</v>
      </c>
      <c r="C2579" s="125" t="s">
        <v>59193</v>
      </c>
      <c r="D2579" s="127" t="s">
        <v>29563</v>
      </c>
      <c r="E2579" s="111" t="s">
        <v>6494</v>
      </c>
      <c r="F2579" s="126" t="s">
        <v>60649</v>
      </c>
      <c r="G2579" s="127" t="s">
        <v>60650</v>
      </c>
      <c r="H2579" s="111" t="s">
        <v>420</v>
      </c>
      <c r="I2579" s="128">
        <v>2.94</v>
      </c>
      <c r="J2579" s="42">
        <v>1600676.0959999999</v>
      </c>
      <c r="K2579" s="34">
        <v>4705987.72224</v>
      </c>
      <c r="L2579" s="24">
        <v>4389913.92</v>
      </c>
      <c r="M2579" s="129" t="s">
        <v>45</v>
      </c>
      <c r="N2579" s="129">
        <v>12</v>
      </c>
      <c r="O2579" s="130" t="s">
        <v>26</v>
      </c>
      <c r="P2579" s="116" t="s">
        <v>424</v>
      </c>
      <c r="Q2579" s="117" t="s">
        <v>63003</v>
      </c>
      <c r="R2579" s="117" t="s">
        <v>63002</v>
      </c>
      <c r="S2579" s="117" t="s">
        <v>57126</v>
      </c>
      <c r="T2579" s="117" t="s">
        <v>57126</v>
      </c>
      <c r="U2579" s="117" t="s">
        <v>57126</v>
      </c>
      <c r="V2579" s="114" t="s">
        <v>17</v>
      </c>
      <c r="W2579" s="118" t="s">
        <v>364</v>
      </c>
      <c r="X2579" s="115" t="str">
        <f>VLOOKUP(W2579,'Formato de datos '!$G$1:$H$240,2,0)</f>
        <v>Material Médico Quirurgico</v>
      </c>
      <c r="Y2579" s="129" t="s">
        <v>57</v>
      </c>
      <c r="Z2579" s="129"/>
      <c r="AA2579" s="131" t="s">
        <v>58450</v>
      </c>
      <c r="AB2579" s="129" t="s">
        <v>442</v>
      </c>
      <c r="AC2579" s="129"/>
      <c r="AD2579" s="130"/>
      <c r="AE2579" s="122">
        <v>2901</v>
      </c>
      <c r="AF2579" s="134"/>
    </row>
    <row r="2580" spans="1:32" s="135" customFormat="1" ht="60">
      <c r="A2580" s="133" t="s">
        <v>62915</v>
      </c>
      <c r="B2580" s="125" t="s">
        <v>58450</v>
      </c>
      <c r="C2580" s="125" t="s">
        <v>59193</v>
      </c>
      <c r="D2580" s="127" t="s">
        <v>29563</v>
      </c>
      <c r="E2580" s="111" t="s">
        <v>6494</v>
      </c>
      <c r="F2580" s="126" t="s">
        <v>60651</v>
      </c>
      <c r="G2580" s="127" t="s">
        <v>60652</v>
      </c>
      <c r="H2580" s="111" t="s">
        <v>420</v>
      </c>
      <c r="I2580" s="128">
        <v>10</v>
      </c>
      <c r="J2580" s="42">
        <v>1286400</v>
      </c>
      <c r="K2580" s="34">
        <v>12864000</v>
      </c>
      <c r="L2580" s="24">
        <v>11963520</v>
      </c>
      <c r="M2580" s="129" t="s">
        <v>45</v>
      </c>
      <c r="N2580" s="129">
        <v>12</v>
      </c>
      <c r="O2580" s="130" t="s">
        <v>26</v>
      </c>
      <c r="P2580" s="116" t="s">
        <v>424</v>
      </c>
      <c r="Q2580" s="117" t="s">
        <v>63003</v>
      </c>
      <c r="R2580" s="117" t="s">
        <v>63002</v>
      </c>
      <c r="S2580" s="117" t="s">
        <v>57126</v>
      </c>
      <c r="T2580" s="117" t="s">
        <v>57126</v>
      </c>
      <c r="U2580" s="117" t="s">
        <v>57126</v>
      </c>
      <c r="V2580" s="114" t="s">
        <v>17</v>
      </c>
      <c r="W2580" s="118" t="s">
        <v>364</v>
      </c>
      <c r="X2580" s="115" t="str">
        <f>VLOOKUP(W2580,'Formato de datos '!$G$1:$H$240,2,0)</f>
        <v>Material Médico Quirurgico</v>
      </c>
      <c r="Y2580" s="129" t="s">
        <v>57</v>
      </c>
      <c r="Z2580" s="129"/>
      <c r="AA2580" s="131" t="s">
        <v>58450</v>
      </c>
      <c r="AB2580" s="129" t="s">
        <v>442</v>
      </c>
      <c r="AC2580" s="129"/>
      <c r="AD2580" s="130"/>
      <c r="AE2580" s="122">
        <v>2902</v>
      </c>
      <c r="AF2580" s="134"/>
    </row>
    <row r="2581" spans="1:32" s="135" customFormat="1" ht="60">
      <c r="A2581" s="133" t="s">
        <v>62915</v>
      </c>
      <c r="B2581" s="125" t="s">
        <v>58450</v>
      </c>
      <c r="C2581" s="125" t="s">
        <v>59193</v>
      </c>
      <c r="D2581" s="127" t="s">
        <v>29563</v>
      </c>
      <c r="E2581" s="111" t="s">
        <v>6494</v>
      </c>
      <c r="F2581" s="126" t="s">
        <v>60653</v>
      </c>
      <c r="G2581" s="127" t="s">
        <v>60654</v>
      </c>
      <c r="H2581" s="111" t="s">
        <v>420</v>
      </c>
      <c r="I2581" s="128">
        <v>1.47</v>
      </c>
      <c r="J2581" s="42">
        <v>3586957.0240000002</v>
      </c>
      <c r="K2581" s="34">
        <v>5272826.8252800005</v>
      </c>
      <c r="L2581" s="24">
        <v>4918681.74</v>
      </c>
      <c r="M2581" s="129" t="s">
        <v>45</v>
      </c>
      <c r="N2581" s="129">
        <v>12</v>
      </c>
      <c r="O2581" s="130" t="s">
        <v>26</v>
      </c>
      <c r="P2581" s="116" t="s">
        <v>424</v>
      </c>
      <c r="Q2581" s="117" t="s">
        <v>63003</v>
      </c>
      <c r="R2581" s="117" t="s">
        <v>63002</v>
      </c>
      <c r="S2581" s="117" t="s">
        <v>57126</v>
      </c>
      <c r="T2581" s="117" t="s">
        <v>57126</v>
      </c>
      <c r="U2581" s="117" t="s">
        <v>57126</v>
      </c>
      <c r="V2581" s="114" t="s">
        <v>17</v>
      </c>
      <c r="W2581" s="118" t="s">
        <v>364</v>
      </c>
      <c r="X2581" s="115" t="str">
        <f>VLOOKUP(W2581,'Formato de datos '!$G$1:$H$240,2,0)</f>
        <v>Material Médico Quirurgico</v>
      </c>
      <c r="Y2581" s="129" t="s">
        <v>57</v>
      </c>
      <c r="Z2581" s="129"/>
      <c r="AA2581" s="131" t="s">
        <v>58450</v>
      </c>
      <c r="AB2581" s="129" t="s">
        <v>442</v>
      </c>
      <c r="AC2581" s="129"/>
      <c r="AD2581" s="130"/>
      <c r="AE2581" s="122">
        <v>2903</v>
      </c>
      <c r="AF2581" s="134"/>
    </row>
    <row r="2582" spans="1:32" s="135" customFormat="1" ht="60">
      <c r="A2582" s="133" t="s">
        <v>62915</v>
      </c>
      <c r="B2582" s="125" t="s">
        <v>58450</v>
      </c>
      <c r="C2582" s="125" t="s">
        <v>59193</v>
      </c>
      <c r="D2582" s="127" t="s">
        <v>29563</v>
      </c>
      <c r="E2582" s="111" t="s">
        <v>6494</v>
      </c>
      <c r="F2582" s="126" t="s">
        <v>60655</v>
      </c>
      <c r="G2582" s="127" t="s">
        <v>60656</v>
      </c>
      <c r="H2582" s="111" t="s">
        <v>420</v>
      </c>
      <c r="I2582" s="128">
        <v>4.4099999999999993</v>
      </c>
      <c r="J2582" s="42">
        <v>3586957.0240000002</v>
      </c>
      <c r="K2582" s="34">
        <v>15818480.475839999</v>
      </c>
      <c r="L2582" s="24">
        <v>14756045.219999997</v>
      </c>
      <c r="M2582" s="129" t="s">
        <v>45</v>
      </c>
      <c r="N2582" s="129">
        <v>12</v>
      </c>
      <c r="O2582" s="130" t="s">
        <v>26</v>
      </c>
      <c r="P2582" s="116" t="s">
        <v>424</v>
      </c>
      <c r="Q2582" s="117" t="s">
        <v>63003</v>
      </c>
      <c r="R2582" s="117" t="s">
        <v>63002</v>
      </c>
      <c r="S2582" s="117" t="s">
        <v>57126</v>
      </c>
      <c r="T2582" s="117" t="s">
        <v>57126</v>
      </c>
      <c r="U2582" s="117" t="s">
        <v>57126</v>
      </c>
      <c r="V2582" s="114" t="s">
        <v>17</v>
      </c>
      <c r="W2582" s="118" t="s">
        <v>364</v>
      </c>
      <c r="X2582" s="115" t="str">
        <f>VLOOKUP(W2582,'Formato de datos '!$G$1:$H$240,2,0)</f>
        <v>Material Médico Quirurgico</v>
      </c>
      <c r="Y2582" s="129" t="s">
        <v>57</v>
      </c>
      <c r="Z2582" s="129"/>
      <c r="AA2582" s="131" t="s">
        <v>58450</v>
      </c>
      <c r="AB2582" s="129" t="s">
        <v>442</v>
      </c>
      <c r="AC2582" s="129"/>
      <c r="AD2582" s="130"/>
      <c r="AE2582" s="122">
        <v>2904</v>
      </c>
      <c r="AF2582" s="134"/>
    </row>
    <row r="2583" spans="1:32" s="135" customFormat="1" ht="60">
      <c r="A2583" s="133" t="s">
        <v>62915</v>
      </c>
      <c r="B2583" s="125" t="s">
        <v>58450</v>
      </c>
      <c r="C2583" s="125" t="s">
        <v>59193</v>
      </c>
      <c r="D2583" s="127" t="s">
        <v>29563</v>
      </c>
      <c r="E2583" s="111" t="s">
        <v>6494</v>
      </c>
      <c r="F2583" s="126">
        <v>15788</v>
      </c>
      <c r="G2583" s="127" t="s">
        <v>60657</v>
      </c>
      <c r="H2583" s="111" t="s">
        <v>420</v>
      </c>
      <c r="I2583" s="128">
        <v>11.76</v>
      </c>
      <c r="J2583" s="42">
        <v>340788.8</v>
      </c>
      <c r="K2583" s="34">
        <v>4007676.2879999997</v>
      </c>
      <c r="L2583" s="24">
        <v>3738504</v>
      </c>
      <c r="M2583" s="129" t="s">
        <v>45</v>
      </c>
      <c r="N2583" s="129">
        <v>12</v>
      </c>
      <c r="O2583" s="130" t="s">
        <v>26</v>
      </c>
      <c r="P2583" s="116" t="s">
        <v>424</v>
      </c>
      <c r="Q2583" s="117" t="s">
        <v>63003</v>
      </c>
      <c r="R2583" s="117" t="s">
        <v>63002</v>
      </c>
      <c r="S2583" s="117" t="s">
        <v>57126</v>
      </c>
      <c r="T2583" s="117" t="s">
        <v>57126</v>
      </c>
      <c r="U2583" s="117" t="s">
        <v>57126</v>
      </c>
      <c r="V2583" s="114" t="s">
        <v>17</v>
      </c>
      <c r="W2583" s="118" t="s">
        <v>364</v>
      </c>
      <c r="X2583" s="115" t="str">
        <f>VLOOKUP(W2583,'Formato de datos '!$G$1:$H$240,2,0)</f>
        <v>Material Médico Quirurgico</v>
      </c>
      <c r="Y2583" s="129" t="s">
        <v>57</v>
      </c>
      <c r="Z2583" s="129"/>
      <c r="AA2583" s="131" t="s">
        <v>58450</v>
      </c>
      <c r="AB2583" s="129" t="s">
        <v>442</v>
      </c>
      <c r="AC2583" s="129"/>
      <c r="AD2583" s="130"/>
      <c r="AE2583" s="122">
        <v>2905</v>
      </c>
      <c r="AF2583" s="134"/>
    </row>
    <row r="2584" spans="1:32" s="135" customFormat="1" ht="60">
      <c r="A2584" s="133" t="s">
        <v>62915</v>
      </c>
      <c r="B2584" s="125" t="s">
        <v>58450</v>
      </c>
      <c r="C2584" s="125" t="s">
        <v>59193</v>
      </c>
      <c r="D2584" s="127" t="s">
        <v>29563</v>
      </c>
      <c r="E2584" s="111" t="s">
        <v>6494</v>
      </c>
      <c r="F2584" s="126">
        <v>15789</v>
      </c>
      <c r="G2584" s="127" t="s">
        <v>60658</v>
      </c>
      <c r="H2584" s="111" t="s">
        <v>420</v>
      </c>
      <c r="I2584" s="128">
        <v>8.8199999999999985</v>
      </c>
      <c r="J2584" s="42">
        <v>340788.8</v>
      </c>
      <c r="K2584" s="34">
        <v>3005757.2159999995</v>
      </c>
      <c r="L2584" s="24">
        <v>2803877.9999999995</v>
      </c>
      <c r="M2584" s="129" t="s">
        <v>45</v>
      </c>
      <c r="N2584" s="129">
        <v>12</v>
      </c>
      <c r="O2584" s="130" t="s">
        <v>26</v>
      </c>
      <c r="P2584" s="116" t="s">
        <v>424</v>
      </c>
      <c r="Q2584" s="117" t="s">
        <v>63003</v>
      </c>
      <c r="R2584" s="117" t="s">
        <v>63002</v>
      </c>
      <c r="S2584" s="117" t="s">
        <v>57126</v>
      </c>
      <c r="T2584" s="117" t="s">
        <v>57126</v>
      </c>
      <c r="U2584" s="117" t="s">
        <v>57126</v>
      </c>
      <c r="V2584" s="114" t="s">
        <v>17</v>
      </c>
      <c r="W2584" s="118" t="s">
        <v>364</v>
      </c>
      <c r="X2584" s="115" t="str">
        <f>VLOOKUP(W2584,'Formato de datos '!$G$1:$H$240,2,0)</f>
        <v>Material Médico Quirurgico</v>
      </c>
      <c r="Y2584" s="129" t="s">
        <v>57</v>
      </c>
      <c r="Z2584" s="129"/>
      <c r="AA2584" s="131" t="s">
        <v>58450</v>
      </c>
      <c r="AB2584" s="129" t="s">
        <v>442</v>
      </c>
      <c r="AC2584" s="129"/>
      <c r="AD2584" s="130"/>
      <c r="AE2584" s="122">
        <v>2906</v>
      </c>
      <c r="AF2584" s="134"/>
    </row>
    <row r="2585" spans="1:32" s="135" customFormat="1" ht="60">
      <c r="A2585" s="133" t="s">
        <v>62915</v>
      </c>
      <c r="B2585" s="125" t="s">
        <v>58450</v>
      </c>
      <c r="C2585" s="125" t="s">
        <v>59193</v>
      </c>
      <c r="D2585" s="127" t="s">
        <v>29563</v>
      </c>
      <c r="E2585" s="111" t="s">
        <v>6494</v>
      </c>
      <c r="F2585" s="126" t="s">
        <v>60659</v>
      </c>
      <c r="G2585" s="127" t="s">
        <v>60660</v>
      </c>
      <c r="H2585" s="111" t="s">
        <v>420</v>
      </c>
      <c r="I2585" s="128">
        <v>5.88</v>
      </c>
      <c r="J2585" s="42">
        <v>3586957.0240000002</v>
      </c>
      <c r="K2585" s="34">
        <v>21091307.301120002</v>
      </c>
      <c r="L2585" s="24">
        <v>19674726.960000001</v>
      </c>
      <c r="M2585" s="129" t="s">
        <v>45</v>
      </c>
      <c r="N2585" s="129">
        <v>12</v>
      </c>
      <c r="O2585" s="130" t="s">
        <v>26</v>
      </c>
      <c r="P2585" s="116" t="s">
        <v>424</v>
      </c>
      <c r="Q2585" s="117" t="s">
        <v>63003</v>
      </c>
      <c r="R2585" s="117" t="s">
        <v>63002</v>
      </c>
      <c r="S2585" s="117" t="s">
        <v>57126</v>
      </c>
      <c r="T2585" s="117" t="s">
        <v>57126</v>
      </c>
      <c r="U2585" s="117" t="s">
        <v>57126</v>
      </c>
      <c r="V2585" s="114" t="s">
        <v>17</v>
      </c>
      <c r="W2585" s="118" t="s">
        <v>364</v>
      </c>
      <c r="X2585" s="115" t="str">
        <f>VLOOKUP(W2585,'Formato de datos '!$G$1:$H$240,2,0)</f>
        <v>Material Médico Quirurgico</v>
      </c>
      <c r="Y2585" s="129" t="s">
        <v>57</v>
      </c>
      <c r="Z2585" s="129"/>
      <c r="AA2585" s="131" t="s">
        <v>58450</v>
      </c>
      <c r="AB2585" s="129" t="s">
        <v>442</v>
      </c>
      <c r="AC2585" s="129"/>
      <c r="AD2585" s="130"/>
      <c r="AE2585" s="122">
        <v>2907</v>
      </c>
      <c r="AF2585" s="134"/>
    </row>
    <row r="2586" spans="1:32" s="135" customFormat="1" ht="60">
      <c r="A2586" s="133" t="s">
        <v>62915</v>
      </c>
      <c r="B2586" s="125" t="s">
        <v>58450</v>
      </c>
      <c r="C2586" s="125" t="s">
        <v>59193</v>
      </c>
      <c r="D2586" s="127" t="s">
        <v>29563</v>
      </c>
      <c r="E2586" s="111" t="s">
        <v>6494</v>
      </c>
      <c r="F2586" s="126" t="s">
        <v>60661</v>
      </c>
      <c r="G2586" s="127" t="s">
        <v>60662</v>
      </c>
      <c r="H2586" s="111" t="s">
        <v>420</v>
      </c>
      <c r="I2586" s="128">
        <v>5.88</v>
      </c>
      <c r="J2586" s="42">
        <v>3586957.0240000002</v>
      </c>
      <c r="K2586" s="34">
        <v>21091307.301120002</v>
      </c>
      <c r="L2586" s="24">
        <v>19614915.790041599</v>
      </c>
      <c r="M2586" s="129" t="s">
        <v>45</v>
      </c>
      <c r="N2586" s="129">
        <v>12</v>
      </c>
      <c r="O2586" s="130" t="s">
        <v>26</v>
      </c>
      <c r="P2586" s="116" t="s">
        <v>424</v>
      </c>
      <c r="Q2586" s="117" t="s">
        <v>63003</v>
      </c>
      <c r="R2586" s="117" t="s">
        <v>63002</v>
      </c>
      <c r="S2586" s="117" t="s">
        <v>57126</v>
      </c>
      <c r="T2586" s="117" t="s">
        <v>57126</v>
      </c>
      <c r="U2586" s="117" t="s">
        <v>57126</v>
      </c>
      <c r="V2586" s="114" t="s">
        <v>17</v>
      </c>
      <c r="W2586" s="118" t="s">
        <v>364</v>
      </c>
      <c r="X2586" s="115" t="str">
        <f>VLOOKUP(W2586,'Formato de datos '!$G$1:$H$240,2,0)</f>
        <v>Material Médico Quirurgico</v>
      </c>
      <c r="Y2586" s="129" t="s">
        <v>57</v>
      </c>
      <c r="Z2586" s="129"/>
      <c r="AA2586" s="131" t="s">
        <v>58450</v>
      </c>
      <c r="AB2586" s="129" t="s">
        <v>442</v>
      </c>
      <c r="AC2586" s="129"/>
      <c r="AD2586" s="130"/>
      <c r="AE2586" s="122">
        <v>2908</v>
      </c>
      <c r="AF2586" s="134"/>
    </row>
    <row r="2587" spans="1:32" s="135" customFormat="1" ht="90">
      <c r="A2587" s="133" t="s">
        <v>62915</v>
      </c>
      <c r="B2587" s="125" t="s">
        <v>58450</v>
      </c>
      <c r="C2587" s="125" t="s">
        <v>59193</v>
      </c>
      <c r="D2587" s="127" t="s">
        <v>29563</v>
      </c>
      <c r="E2587" s="111" t="s">
        <v>6494</v>
      </c>
      <c r="F2587" s="126" t="s">
        <v>60663</v>
      </c>
      <c r="G2587" s="127" t="s">
        <v>60664</v>
      </c>
      <c r="H2587" s="111" t="s">
        <v>420</v>
      </c>
      <c r="I2587" s="128">
        <v>7.35</v>
      </c>
      <c r="J2587" s="42">
        <v>1631710.496</v>
      </c>
      <c r="K2587" s="34">
        <v>11993072.1456</v>
      </c>
      <c r="L2587" s="24">
        <v>11153557.095408</v>
      </c>
      <c r="M2587" s="129" t="s">
        <v>45</v>
      </c>
      <c r="N2587" s="129">
        <v>12</v>
      </c>
      <c r="O2587" s="130" t="s">
        <v>26</v>
      </c>
      <c r="P2587" s="116" t="s">
        <v>424</v>
      </c>
      <c r="Q2587" s="117" t="s">
        <v>63003</v>
      </c>
      <c r="R2587" s="117" t="s">
        <v>63002</v>
      </c>
      <c r="S2587" s="117" t="s">
        <v>57126</v>
      </c>
      <c r="T2587" s="117" t="s">
        <v>57126</v>
      </c>
      <c r="U2587" s="117" t="s">
        <v>57126</v>
      </c>
      <c r="V2587" s="114" t="s">
        <v>17</v>
      </c>
      <c r="W2587" s="118" t="s">
        <v>364</v>
      </c>
      <c r="X2587" s="115" t="str">
        <f>VLOOKUP(W2587,'Formato de datos '!$G$1:$H$240,2,0)</f>
        <v>Material Médico Quirurgico</v>
      </c>
      <c r="Y2587" s="129" t="s">
        <v>57</v>
      </c>
      <c r="Z2587" s="129"/>
      <c r="AA2587" s="131" t="s">
        <v>58450</v>
      </c>
      <c r="AB2587" s="129" t="s">
        <v>442</v>
      </c>
      <c r="AC2587" s="129"/>
      <c r="AD2587" s="130"/>
      <c r="AE2587" s="122">
        <v>2909</v>
      </c>
      <c r="AF2587" s="134"/>
    </row>
    <row r="2588" spans="1:32" s="135" customFormat="1" ht="90">
      <c r="A2588" s="133" t="s">
        <v>62915</v>
      </c>
      <c r="B2588" s="125" t="s">
        <v>58450</v>
      </c>
      <c r="C2588" s="125" t="s">
        <v>59193</v>
      </c>
      <c r="D2588" s="127" t="s">
        <v>29563</v>
      </c>
      <c r="E2588" s="111" t="s">
        <v>6494</v>
      </c>
      <c r="F2588" s="126" t="s">
        <v>60665</v>
      </c>
      <c r="G2588" s="127" t="s">
        <v>60666</v>
      </c>
      <c r="H2588" s="111" t="s">
        <v>420</v>
      </c>
      <c r="I2588" s="128">
        <v>5.88</v>
      </c>
      <c r="J2588" s="42">
        <v>1631710.496</v>
      </c>
      <c r="K2588" s="34">
        <v>9594457.7164799999</v>
      </c>
      <c r="L2588" s="24">
        <v>8922845.6763263997</v>
      </c>
      <c r="M2588" s="129" t="s">
        <v>45</v>
      </c>
      <c r="N2588" s="129">
        <v>12</v>
      </c>
      <c r="O2588" s="130" t="s">
        <v>26</v>
      </c>
      <c r="P2588" s="116" t="s">
        <v>424</v>
      </c>
      <c r="Q2588" s="117" t="s">
        <v>63003</v>
      </c>
      <c r="R2588" s="117" t="s">
        <v>63002</v>
      </c>
      <c r="S2588" s="117" t="s">
        <v>57126</v>
      </c>
      <c r="T2588" s="117" t="s">
        <v>57126</v>
      </c>
      <c r="U2588" s="117" t="s">
        <v>57126</v>
      </c>
      <c r="V2588" s="114" t="s">
        <v>17</v>
      </c>
      <c r="W2588" s="118" t="s">
        <v>364</v>
      </c>
      <c r="X2588" s="115" t="str">
        <f>VLOOKUP(W2588,'Formato de datos '!$G$1:$H$240,2,0)</f>
        <v>Material Médico Quirurgico</v>
      </c>
      <c r="Y2588" s="129" t="s">
        <v>57</v>
      </c>
      <c r="Z2588" s="129"/>
      <c r="AA2588" s="131" t="s">
        <v>58450</v>
      </c>
      <c r="AB2588" s="129" t="s">
        <v>442</v>
      </c>
      <c r="AC2588" s="129"/>
      <c r="AD2588" s="130"/>
      <c r="AE2588" s="122">
        <v>2910</v>
      </c>
      <c r="AF2588" s="134"/>
    </row>
    <row r="2589" spans="1:32" s="135" customFormat="1" ht="75">
      <c r="A2589" s="133" t="s">
        <v>62915</v>
      </c>
      <c r="B2589" s="125" t="s">
        <v>58450</v>
      </c>
      <c r="C2589" s="125" t="s">
        <v>59193</v>
      </c>
      <c r="D2589" s="127" t="s">
        <v>29563</v>
      </c>
      <c r="E2589" s="111" t="s">
        <v>6494</v>
      </c>
      <c r="F2589" s="126" t="s">
        <v>60667</v>
      </c>
      <c r="G2589" s="127" t="s">
        <v>60668</v>
      </c>
      <c r="H2589" s="111" t="s">
        <v>420</v>
      </c>
      <c r="I2589" s="128">
        <v>13.229999999999999</v>
      </c>
      <c r="J2589" s="42">
        <v>1524962.88</v>
      </c>
      <c r="K2589" s="34">
        <v>20175258.902399998</v>
      </c>
      <c r="L2589" s="24">
        <v>18762990.779231995</v>
      </c>
      <c r="M2589" s="129" t="s">
        <v>45</v>
      </c>
      <c r="N2589" s="129">
        <v>12</v>
      </c>
      <c r="O2589" s="130" t="s">
        <v>26</v>
      </c>
      <c r="P2589" s="116" t="s">
        <v>424</v>
      </c>
      <c r="Q2589" s="117" t="s">
        <v>63003</v>
      </c>
      <c r="R2589" s="117" t="s">
        <v>63002</v>
      </c>
      <c r="S2589" s="117" t="s">
        <v>57126</v>
      </c>
      <c r="T2589" s="117" t="s">
        <v>57126</v>
      </c>
      <c r="U2589" s="117" t="s">
        <v>57126</v>
      </c>
      <c r="V2589" s="114" t="s">
        <v>17</v>
      </c>
      <c r="W2589" s="118" t="s">
        <v>364</v>
      </c>
      <c r="X2589" s="115" t="str">
        <f>VLOOKUP(W2589,'Formato de datos '!$G$1:$H$240,2,0)</f>
        <v>Material Médico Quirurgico</v>
      </c>
      <c r="Y2589" s="129" t="s">
        <v>57</v>
      </c>
      <c r="Z2589" s="129"/>
      <c r="AA2589" s="131" t="s">
        <v>58450</v>
      </c>
      <c r="AB2589" s="129" t="s">
        <v>442</v>
      </c>
      <c r="AC2589" s="129"/>
      <c r="AD2589" s="130"/>
      <c r="AE2589" s="122">
        <v>2911</v>
      </c>
      <c r="AF2589" s="134"/>
    </row>
    <row r="2590" spans="1:32" s="135" customFormat="1" ht="60">
      <c r="A2590" s="133" t="s">
        <v>62915</v>
      </c>
      <c r="B2590" s="125" t="s">
        <v>58450</v>
      </c>
      <c r="C2590" s="125" t="s">
        <v>59193</v>
      </c>
      <c r="D2590" s="127" t="s">
        <v>29563</v>
      </c>
      <c r="E2590" s="111" t="s">
        <v>6494</v>
      </c>
      <c r="F2590" s="126" t="s">
        <v>60669</v>
      </c>
      <c r="G2590" s="127" t="s">
        <v>60670</v>
      </c>
      <c r="H2590" s="111" t="s">
        <v>420</v>
      </c>
      <c r="I2590" s="128">
        <v>7.35</v>
      </c>
      <c r="J2590" s="42">
        <v>1631710.496</v>
      </c>
      <c r="K2590" s="34">
        <v>11993072.1456</v>
      </c>
      <c r="L2590" s="24">
        <v>11523190.35</v>
      </c>
      <c r="M2590" s="129" t="s">
        <v>45</v>
      </c>
      <c r="N2590" s="129">
        <v>12</v>
      </c>
      <c r="O2590" s="130" t="s">
        <v>26</v>
      </c>
      <c r="P2590" s="116" t="s">
        <v>424</v>
      </c>
      <c r="Q2590" s="117" t="s">
        <v>63003</v>
      </c>
      <c r="R2590" s="117" t="s">
        <v>63002</v>
      </c>
      <c r="S2590" s="117" t="s">
        <v>57126</v>
      </c>
      <c r="T2590" s="117" t="s">
        <v>57126</v>
      </c>
      <c r="U2590" s="117" t="s">
        <v>57126</v>
      </c>
      <c r="V2590" s="114" t="s">
        <v>17</v>
      </c>
      <c r="W2590" s="118" t="s">
        <v>364</v>
      </c>
      <c r="X2590" s="115" t="str">
        <f>VLOOKUP(W2590,'Formato de datos '!$G$1:$H$240,2,0)</f>
        <v>Material Médico Quirurgico</v>
      </c>
      <c r="Y2590" s="129" t="s">
        <v>57</v>
      </c>
      <c r="Z2590" s="129"/>
      <c r="AA2590" s="131" t="s">
        <v>58450</v>
      </c>
      <c r="AB2590" s="129" t="s">
        <v>442</v>
      </c>
      <c r="AC2590" s="129"/>
      <c r="AD2590" s="130"/>
      <c r="AE2590" s="122">
        <v>2912</v>
      </c>
      <c r="AF2590" s="134"/>
    </row>
    <row r="2591" spans="1:32" s="135" customFormat="1" ht="60">
      <c r="A2591" s="133" t="s">
        <v>62915</v>
      </c>
      <c r="B2591" s="125" t="s">
        <v>58450</v>
      </c>
      <c r="C2591" s="125" t="s">
        <v>59193</v>
      </c>
      <c r="D2591" s="127" t="s">
        <v>29563</v>
      </c>
      <c r="E2591" s="111" t="s">
        <v>6494</v>
      </c>
      <c r="F2591" s="126" t="s">
        <v>60671</v>
      </c>
      <c r="G2591" s="127" t="s">
        <v>60672</v>
      </c>
      <c r="H2591" s="111" t="s">
        <v>420</v>
      </c>
      <c r="I2591" s="128">
        <v>7.35</v>
      </c>
      <c r="J2591" s="42">
        <v>1631710.496</v>
      </c>
      <c r="K2591" s="34">
        <v>11993072.1456</v>
      </c>
      <c r="L2591" s="24">
        <v>11523190.35</v>
      </c>
      <c r="M2591" s="129" t="s">
        <v>45</v>
      </c>
      <c r="N2591" s="129">
        <v>12</v>
      </c>
      <c r="O2591" s="130" t="s">
        <v>26</v>
      </c>
      <c r="P2591" s="116" t="s">
        <v>424</v>
      </c>
      <c r="Q2591" s="117" t="s">
        <v>63003</v>
      </c>
      <c r="R2591" s="117" t="s">
        <v>63002</v>
      </c>
      <c r="S2591" s="117" t="s">
        <v>57126</v>
      </c>
      <c r="T2591" s="117" t="s">
        <v>57126</v>
      </c>
      <c r="U2591" s="117" t="s">
        <v>57126</v>
      </c>
      <c r="V2591" s="114" t="s">
        <v>17</v>
      </c>
      <c r="W2591" s="118" t="s">
        <v>364</v>
      </c>
      <c r="X2591" s="115" t="str">
        <f>VLOOKUP(W2591,'Formato de datos '!$G$1:$H$240,2,0)</f>
        <v>Material Médico Quirurgico</v>
      </c>
      <c r="Y2591" s="129" t="s">
        <v>57</v>
      </c>
      <c r="Z2591" s="129"/>
      <c r="AA2591" s="131" t="s">
        <v>58450</v>
      </c>
      <c r="AB2591" s="129" t="s">
        <v>442</v>
      </c>
      <c r="AC2591" s="129"/>
      <c r="AD2591" s="130"/>
      <c r="AE2591" s="122">
        <v>2913</v>
      </c>
      <c r="AF2591" s="134"/>
    </row>
    <row r="2592" spans="1:32" s="135" customFormat="1" ht="60">
      <c r="A2592" s="133" t="s">
        <v>62915</v>
      </c>
      <c r="B2592" s="125" t="s">
        <v>58450</v>
      </c>
      <c r="C2592" s="125" t="s">
        <v>59193</v>
      </c>
      <c r="D2592" s="127" t="s">
        <v>29563</v>
      </c>
      <c r="E2592" s="111" t="s">
        <v>6494</v>
      </c>
      <c r="F2592" s="126" t="s">
        <v>60673</v>
      </c>
      <c r="G2592" s="127" t="s">
        <v>60674</v>
      </c>
      <c r="H2592" s="111" t="s">
        <v>420</v>
      </c>
      <c r="I2592" s="128">
        <v>12</v>
      </c>
      <c r="J2592" s="42">
        <v>1440768</v>
      </c>
      <c r="K2592" s="34">
        <v>17289216</v>
      </c>
      <c r="L2592" s="24">
        <v>16128000</v>
      </c>
      <c r="M2592" s="129" t="s">
        <v>45</v>
      </c>
      <c r="N2592" s="129">
        <v>12</v>
      </c>
      <c r="O2592" s="130" t="s">
        <v>26</v>
      </c>
      <c r="P2592" s="116" t="s">
        <v>424</v>
      </c>
      <c r="Q2592" s="117" t="s">
        <v>63003</v>
      </c>
      <c r="R2592" s="117" t="s">
        <v>63002</v>
      </c>
      <c r="S2592" s="117" t="s">
        <v>57126</v>
      </c>
      <c r="T2592" s="117" t="s">
        <v>57126</v>
      </c>
      <c r="U2592" s="117" t="s">
        <v>57126</v>
      </c>
      <c r="V2592" s="114" t="s">
        <v>17</v>
      </c>
      <c r="W2592" s="118" t="s">
        <v>364</v>
      </c>
      <c r="X2592" s="115" t="str">
        <f>VLOOKUP(W2592,'Formato de datos '!$G$1:$H$240,2,0)</f>
        <v>Material Médico Quirurgico</v>
      </c>
      <c r="Y2592" s="129" t="s">
        <v>57</v>
      </c>
      <c r="Z2592" s="129"/>
      <c r="AA2592" s="131" t="s">
        <v>58450</v>
      </c>
      <c r="AB2592" s="129" t="s">
        <v>442</v>
      </c>
      <c r="AC2592" s="129"/>
      <c r="AD2592" s="130"/>
      <c r="AE2592" s="122">
        <v>2914</v>
      </c>
      <c r="AF2592" s="134"/>
    </row>
    <row r="2593" spans="1:32" s="135" customFormat="1" ht="60">
      <c r="A2593" s="133" t="s">
        <v>62915</v>
      </c>
      <c r="B2593" s="125" t="s">
        <v>58450</v>
      </c>
      <c r="C2593" s="125" t="s">
        <v>59193</v>
      </c>
      <c r="D2593" s="127" t="s">
        <v>29563</v>
      </c>
      <c r="E2593" s="111" t="s">
        <v>6494</v>
      </c>
      <c r="F2593" s="126" t="s">
        <v>60675</v>
      </c>
      <c r="G2593" s="127" t="s">
        <v>60676</v>
      </c>
      <c r="H2593" s="111" t="s">
        <v>420</v>
      </c>
      <c r="I2593" s="128">
        <v>12</v>
      </c>
      <c r="J2593" s="42">
        <v>1286400</v>
      </c>
      <c r="K2593" s="34">
        <v>15436800</v>
      </c>
      <c r="L2593" s="24">
        <v>14356224</v>
      </c>
      <c r="M2593" s="129" t="s">
        <v>45</v>
      </c>
      <c r="N2593" s="129">
        <v>12</v>
      </c>
      <c r="O2593" s="130" t="s">
        <v>26</v>
      </c>
      <c r="P2593" s="116" t="s">
        <v>424</v>
      </c>
      <c r="Q2593" s="117" t="s">
        <v>63003</v>
      </c>
      <c r="R2593" s="117" t="s">
        <v>63002</v>
      </c>
      <c r="S2593" s="117" t="s">
        <v>57126</v>
      </c>
      <c r="T2593" s="117" t="s">
        <v>57126</v>
      </c>
      <c r="U2593" s="117" t="s">
        <v>57126</v>
      </c>
      <c r="V2593" s="114" t="s">
        <v>17</v>
      </c>
      <c r="W2593" s="118" t="s">
        <v>364</v>
      </c>
      <c r="X2593" s="115" t="str">
        <f>VLOOKUP(W2593,'Formato de datos '!$G$1:$H$240,2,0)</f>
        <v>Material Médico Quirurgico</v>
      </c>
      <c r="Y2593" s="129" t="s">
        <v>57</v>
      </c>
      <c r="Z2593" s="129"/>
      <c r="AA2593" s="131" t="s">
        <v>58450</v>
      </c>
      <c r="AB2593" s="129" t="s">
        <v>442</v>
      </c>
      <c r="AC2593" s="129"/>
      <c r="AD2593" s="130"/>
      <c r="AE2593" s="122">
        <v>2915</v>
      </c>
      <c r="AF2593" s="134"/>
    </row>
    <row r="2594" spans="1:32" s="135" customFormat="1" ht="60">
      <c r="A2594" s="133" t="s">
        <v>62915</v>
      </c>
      <c r="B2594" s="125" t="s">
        <v>58450</v>
      </c>
      <c r="C2594" s="125" t="s">
        <v>59193</v>
      </c>
      <c r="D2594" s="127" t="s">
        <v>29563</v>
      </c>
      <c r="E2594" s="111" t="s">
        <v>6494</v>
      </c>
      <c r="F2594" s="126" t="s">
        <v>60677</v>
      </c>
      <c r="G2594" s="127" t="s">
        <v>60678</v>
      </c>
      <c r="H2594" s="111" t="s">
        <v>420</v>
      </c>
      <c r="I2594" s="128">
        <v>12</v>
      </c>
      <c r="J2594" s="42">
        <v>1440768</v>
      </c>
      <c r="K2594" s="34">
        <v>17289216</v>
      </c>
      <c r="L2594" s="24">
        <v>16128000</v>
      </c>
      <c r="M2594" s="129" t="s">
        <v>45</v>
      </c>
      <c r="N2594" s="129">
        <v>12</v>
      </c>
      <c r="O2594" s="130" t="s">
        <v>26</v>
      </c>
      <c r="P2594" s="116" t="s">
        <v>424</v>
      </c>
      <c r="Q2594" s="117" t="s">
        <v>63003</v>
      </c>
      <c r="R2594" s="117" t="s">
        <v>63002</v>
      </c>
      <c r="S2594" s="117" t="s">
        <v>57126</v>
      </c>
      <c r="T2594" s="117" t="s">
        <v>57126</v>
      </c>
      <c r="U2594" s="117" t="s">
        <v>57126</v>
      </c>
      <c r="V2594" s="114" t="s">
        <v>17</v>
      </c>
      <c r="W2594" s="118" t="s">
        <v>364</v>
      </c>
      <c r="X2594" s="115" t="str">
        <f>VLOOKUP(W2594,'Formato de datos '!$G$1:$H$240,2,0)</f>
        <v>Material Médico Quirurgico</v>
      </c>
      <c r="Y2594" s="129" t="s">
        <v>57</v>
      </c>
      <c r="Z2594" s="129"/>
      <c r="AA2594" s="131" t="s">
        <v>58450</v>
      </c>
      <c r="AB2594" s="129" t="s">
        <v>442</v>
      </c>
      <c r="AC2594" s="129"/>
      <c r="AD2594" s="130"/>
      <c r="AE2594" s="122">
        <v>2916</v>
      </c>
      <c r="AF2594" s="134"/>
    </row>
    <row r="2595" spans="1:32" s="135" customFormat="1" ht="60">
      <c r="A2595" s="133" t="s">
        <v>62915</v>
      </c>
      <c r="B2595" s="125" t="s">
        <v>58450</v>
      </c>
      <c r="C2595" s="125" t="s">
        <v>59193</v>
      </c>
      <c r="D2595" s="127" t="s">
        <v>29563</v>
      </c>
      <c r="E2595" s="111" t="s">
        <v>6494</v>
      </c>
      <c r="F2595" s="126" t="s">
        <v>60679</v>
      </c>
      <c r="G2595" s="127" t="s">
        <v>60680</v>
      </c>
      <c r="H2595" s="111" t="s">
        <v>420</v>
      </c>
      <c r="I2595" s="128">
        <v>18</v>
      </c>
      <c r="J2595" s="42">
        <v>1286400</v>
      </c>
      <c r="K2595" s="34">
        <v>23155200</v>
      </c>
      <c r="L2595" s="24">
        <v>21534336</v>
      </c>
      <c r="M2595" s="129" t="s">
        <v>45</v>
      </c>
      <c r="N2595" s="129">
        <v>12</v>
      </c>
      <c r="O2595" s="130" t="s">
        <v>26</v>
      </c>
      <c r="P2595" s="116" t="s">
        <v>424</v>
      </c>
      <c r="Q2595" s="117" t="s">
        <v>63003</v>
      </c>
      <c r="R2595" s="117" t="s">
        <v>63002</v>
      </c>
      <c r="S2595" s="117" t="s">
        <v>57126</v>
      </c>
      <c r="T2595" s="117" t="s">
        <v>57126</v>
      </c>
      <c r="U2595" s="117" t="s">
        <v>57126</v>
      </c>
      <c r="V2595" s="114" t="s">
        <v>17</v>
      </c>
      <c r="W2595" s="118" t="s">
        <v>364</v>
      </c>
      <c r="X2595" s="115" t="str">
        <f>VLOOKUP(W2595,'Formato de datos '!$G$1:$H$240,2,0)</f>
        <v>Material Médico Quirurgico</v>
      </c>
      <c r="Y2595" s="129" t="s">
        <v>57</v>
      </c>
      <c r="Z2595" s="129"/>
      <c r="AA2595" s="131" t="s">
        <v>58450</v>
      </c>
      <c r="AB2595" s="129" t="s">
        <v>442</v>
      </c>
      <c r="AC2595" s="129"/>
      <c r="AD2595" s="130"/>
      <c r="AE2595" s="122">
        <v>2917</v>
      </c>
      <c r="AF2595" s="134"/>
    </row>
    <row r="2596" spans="1:32" s="135" customFormat="1" ht="60">
      <c r="A2596" s="133" t="s">
        <v>62915</v>
      </c>
      <c r="B2596" s="125" t="s">
        <v>58450</v>
      </c>
      <c r="C2596" s="125" t="s">
        <v>59193</v>
      </c>
      <c r="D2596" s="127" t="s">
        <v>29563</v>
      </c>
      <c r="E2596" s="111" t="s">
        <v>6494</v>
      </c>
      <c r="F2596" s="126" t="s">
        <v>60681</v>
      </c>
      <c r="G2596" s="127" t="s">
        <v>60682</v>
      </c>
      <c r="H2596" s="111" t="s">
        <v>420</v>
      </c>
      <c r="I2596" s="128">
        <v>11.76</v>
      </c>
      <c r="J2596" s="42">
        <v>986240</v>
      </c>
      <c r="K2596" s="34">
        <v>11598182.4</v>
      </c>
      <c r="L2596" s="24">
        <v>10786309.631999999</v>
      </c>
      <c r="M2596" s="129" t="s">
        <v>45</v>
      </c>
      <c r="N2596" s="129">
        <v>12</v>
      </c>
      <c r="O2596" s="130" t="s">
        <v>26</v>
      </c>
      <c r="P2596" s="116" t="s">
        <v>424</v>
      </c>
      <c r="Q2596" s="117" t="s">
        <v>63003</v>
      </c>
      <c r="R2596" s="117" t="s">
        <v>63002</v>
      </c>
      <c r="S2596" s="117" t="s">
        <v>57126</v>
      </c>
      <c r="T2596" s="117" t="s">
        <v>57126</v>
      </c>
      <c r="U2596" s="117" t="s">
        <v>57126</v>
      </c>
      <c r="V2596" s="114" t="s">
        <v>17</v>
      </c>
      <c r="W2596" s="118" t="s">
        <v>364</v>
      </c>
      <c r="X2596" s="115" t="str">
        <f>VLOOKUP(W2596,'Formato de datos '!$G$1:$H$240,2,0)</f>
        <v>Material Médico Quirurgico</v>
      </c>
      <c r="Y2596" s="129" t="s">
        <v>57</v>
      </c>
      <c r="Z2596" s="129"/>
      <c r="AA2596" s="131" t="s">
        <v>58450</v>
      </c>
      <c r="AB2596" s="129" t="s">
        <v>442</v>
      </c>
      <c r="AC2596" s="129"/>
      <c r="AD2596" s="130"/>
      <c r="AE2596" s="122">
        <v>2918</v>
      </c>
      <c r="AF2596" s="134"/>
    </row>
    <row r="2597" spans="1:32" s="135" customFormat="1" ht="60">
      <c r="A2597" s="133" t="s">
        <v>62915</v>
      </c>
      <c r="B2597" s="125" t="s">
        <v>58450</v>
      </c>
      <c r="C2597" s="125" t="s">
        <v>59193</v>
      </c>
      <c r="D2597" s="127" t="s">
        <v>29563</v>
      </c>
      <c r="E2597" s="111" t="s">
        <v>6494</v>
      </c>
      <c r="F2597" s="126" t="s">
        <v>60683</v>
      </c>
      <c r="G2597" s="127" t="s">
        <v>60684</v>
      </c>
      <c r="H2597" s="111" t="s">
        <v>420</v>
      </c>
      <c r="I2597" s="128">
        <v>15</v>
      </c>
      <c r="J2597" s="42">
        <v>986240</v>
      </c>
      <c r="K2597" s="34">
        <v>14793600</v>
      </c>
      <c r="L2597" s="24">
        <v>13758048</v>
      </c>
      <c r="M2597" s="129" t="s">
        <v>45</v>
      </c>
      <c r="N2597" s="129">
        <v>12</v>
      </c>
      <c r="O2597" s="130" t="s">
        <v>26</v>
      </c>
      <c r="P2597" s="116" t="s">
        <v>424</v>
      </c>
      <c r="Q2597" s="117" t="s">
        <v>63003</v>
      </c>
      <c r="R2597" s="117" t="s">
        <v>63002</v>
      </c>
      <c r="S2597" s="117" t="s">
        <v>57126</v>
      </c>
      <c r="T2597" s="117" t="s">
        <v>57126</v>
      </c>
      <c r="U2597" s="117" t="s">
        <v>57126</v>
      </c>
      <c r="V2597" s="114" t="s">
        <v>17</v>
      </c>
      <c r="W2597" s="118" t="s">
        <v>364</v>
      </c>
      <c r="X2597" s="115" t="str">
        <f>VLOOKUP(W2597,'Formato de datos '!$G$1:$H$240,2,0)</f>
        <v>Material Médico Quirurgico</v>
      </c>
      <c r="Y2597" s="129" t="s">
        <v>57</v>
      </c>
      <c r="Z2597" s="129"/>
      <c r="AA2597" s="131" t="s">
        <v>58450</v>
      </c>
      <c r="AB2597" s="129" t="s">
        <v>442</v>
      </c>
      <c r="AC2597" s="129"/>
      <c r="AD2597" s="130"/>
      <c r="AE2597" s="122">
        <v>2919</v>
      </c>
      <c r="AF2597" s="134"/>
    </row>
    <row r="2598" spans="1:32" s="135" customFormat="1" ht="60">
      <c r="A2598" s="133" t="s">
        <v>62915</v>
      </c>
      <c r="B2598" s="125" t="s">
        <v>58450</v>
      </c>
      <c r="C2598" s="125" t="s">
        <v>59193</v>
      </c>
      <c r="D2598" s="127" t="s">
        <v>29563</v>
      </c>
      <c r="E2598" s="111" t="s">
        <v>6494</v>
      </c>
      <c r="F2598" s="126" t="s">
        <v>60685</v>
      </c>
      <c r="G2598" s="127" t="s">
        <v>60686</v>
      </c>
      <c r="H2598" s="111" t="s">
        <v>420</v>
      </c>
      <c r="I2598" s="128">
        <v>14.7</v>
      </c>
      <c r="J2598" s="42">
        <v>986240</v>
      </c>
      <c r="K2598" s="34">
        <v>14497728</v>
      </c>
      <c r="L2598" s="24">
        <v>13482887.039999999</v>
      </c>
      <c r="M2598" s="129" t="s">
        <v>45</v>
      </c>
      <c r="N2598" s="129">
        <v>12</v>
      </c>
      <c r="O2598" s="130" t="s">
        <v>26</v>
      </c>
      <c r="P2598" s="116" t="s">
        <v>424</v>
      </c>
      <c r="Q2598" s="117" t="s">
        <v>63003</v>
      </c>
      <c r="R2598" s="117" t="s">
        <v>63002</v>
      </c>
      <c r="S2598" s="117" t="s">
        <v>57126</v>
      </c>
      <c r="T2598" s="117" t="s">
        <v>57126</v>
      </c>
      <c r="U2598" s="117" t="s">
        <v>57126</v>
      </c>
      <c r="V2598" s="114" t="s">
        <v>17</v>
      </c>
      <c r="W2598" s="118" t="s">
        <v>364</v>
      </c>
      <c r="X2598" s="115" t="str">
        <f>VLOOKUP(W2598,'Formato de datos '!$G$1:$H$240,2,0)</f>
        <v>Material Médico Quirurgico</v>
      </c>
      <c r="Y2598" s="129" t="s">
        <v>57</v>
      </c>
      <c r="Z2598" s="129"/>
      <c r="AA2598" s="131" t="s">
        <v>58450</v>
      </c>
      <c r="AB2598" s="129" t="s">
        <v>442</v>
      </c>
      <c r="AC2598" s="129"/>
      <c r="AD2598" s="130"/>
      <c r="AE2598" s="122">
        <v>2920</v>
      </c>
      <c r="AF2598" s="134"/>
    </row>
    <row r="2599" spans="1:32" s="135" customFormat="1" ht="60">
      <c r="A2599" s="133" t="s">
        <v>62915</v>
      </c>
      <c r="B2599" s="125" t="s">
        <v>58450</v>
      </c>
      <c r="C2599" s="125" t="s">
        <v>59193</v>
      </c>
      <c r="D2599" s="127" t="s">
        <v>29563</v>
      </c>
      <c r="E2599" s="111" t="s">
        <v>6494</v>
      </c>
      <c r="F2599" s="126" t="s">
        <v>60687</v>
      </c>
      <c r="G2599" s="127" t="s">
        <v>60688</v>
      </c>
      <c r="H2599" s="111" t="s">
        <v>420</v>
      </c>
      <c r="I2599" s="128">
        <v>23.52</v>
      </c>
      <c r="J2599" s="42">
        <v>986240</v>
      </c>
      <c r="K2599" s="34">
        <v>23196364.800000001</v>
      </c>
      <c r="L2599" s="24">
        <v>21572619.263999999</v>
      </c>
      <c r="M2599" s="129" t="s">
        <v>45</v>
      </c>
      <c r="N2599" s="129">
        <v>12</v>
      </c>
      <c r="O2599" s="130" t="s">
        <v>26</v>
      </c>
      <c r="P2599" s="116" t="s">
        <v>424</v>
      </c>
      <c r="Q2599" s="117" t="s">
        <v>63003</v>
      </c>
      <c r="R2599" s="117" t="s">
        <v>63002</v>
      </c>
      <c r="S2599" s="117" t="s">
        <v>57126</v>
      </c>
      <c r="T2599" s="117" t="s">
        <v>57126</v>
      </c>
      <c r="U2599" s="117" t="s">
        <v>57126</v>
      </c>
      <c r="V2599" s="114" t="s">
        <v>17</v>
      </c>
      <c r="W2599" s="118" t="s">
        <v>364</v>
      </c>
      <c r="X2599" s="115" t="str">
        <f>VLOOKUP(W2599,'Formato de datos '!$G$1:$H$240,2,0)</f>
        <v>Material Médico Quirurgico</v>
      </c>
      <c r="Y2599" s="129" t="s">
        <v>57</v>
      </c>
      <c r="Z2599" s="129"/>
      <c r="AA2599" s="131" t="s">
        <v>58450</v>
      </c>
      <c r="AB2599" s="129" t="s">
        <v>442</v>
      </c>
      <c r="AC2599" s="129"/>
      <c r="AD2599" s="130"/>
      <c r="AE2599" s="122">
        <v>2921</v>
      </c>
      <c r="AF2599" s="134"/>
    </row>
    <row r="2600" spans="1:32" s="135" customFormat="1" ht="60">
      <c r="A2600" s="133" t="s">
        <v>62915</v>
      </c>
      <c r="B2600" s="125" t="s">
        <v>58450</v>
      </c>
      <c r="C2600" s="125" t="s">
        <v>59193</v>
      </c>
      <c r="D2600" s="127" t="s">
        <v>29563</v>
      </c>
      <c r="E2600" s="111" t="s">
        <v>6494</v>
      </c>
      <c r="F2600" s="126" t="s">
        <v>60689</v>
      </c>
      <c r="G2600" s="127" t="s">
        <v>60690</v>
      </c>
      <c r="H2600" s="111" t="s">
        <v>420</v>
      </c>
      <c r="I2600" s="128">
        <v>17.639999999999997</v>
      </c>
      <c r="J2600" s="42">
        <v>986240</v>
      </c>
      <c r="K2600" s="34">
        <v>17397273.599999998</v>
      </c>
      <c r="L2600" s="24">
        <v>16179464.447999997</v>
      </c>
      <c r="M2600" s="129" t="s">
        <v>45</v>
      </c>
      <c r="N2600" s="129">
        <v>12</v>
      </c>
      <c r="O2600" s="130" t="s">
        <v>26</v>
      </c>
      <c r="P2600" s="116" t="s">
        <v>424</v>
      </c>
      <c r="Q2600" s="117" t="s">
        <v>63003</v>
      </c>
      <c r="R2600" s="117" t="s">
        <v>63002</v>
      </c>
      <c r="S2600" s="117" t="s">
        <v>57126</v>
      </c>
      <c r="T2600" s="117" t="s">
        <v>57126</v>
      </c>
      <c r="U2600" s="117" t="s">
        <v>57126</v>
      </c>
      <c r="V2600" s="114" t="s">
        <v>17</v>
      </c>
      <c r="W2600" s="118" t="s">
        <v>364</v>
      </c>
      <c r="X2600" s="115" t="str">
        <f>VLOOKUP(W2600,'Formato de datos '!$G$1:$H$240,2,0)</f>
        <v>Material Médico Quirurgico</v>
      </c>
      <c r="Y2600" s="129" t="s">
        <v>57</v>
      </c>
      <c r="Z2600" s="129"/>
      <c r="AA2600" s="131" t="s">
        <v>58450</v>
      </c>
      <c r="AB2600" s="129" t="s">
        <v>442</v>
      </c>
      <c r="AC2600" s="129"/>
      <c r="AD2600" s="130"/>
      <c r="AE2600" s="122">
        <v>2922</v>
      </c>
      <c r="AF2600" s="134"/>
    </row>
    <row r="2601" spans="1:32" s="135" customFormat="1" ht="60">
      <c r="A2601" s="133" t="s">
        <v>62915</v>
      </c>
      <c r="B2601" s="125" t="s">
        <v>58450</v>
      </c>
      <c r="C2601" s="125" t="s">
        <v>59193</v>
      </c>
      <c r="D2601" s="127" t="s">
        <v>29563</v>
      </c>
      <c r="E2601" s="111" t="s">
        <v>6494</v>
      </c>
      <c r="F2601" s="126" t="s">
        <v>60691</v>
      </c>
      <c r="G2601" s="127" t="s">
        <v>60692</v>
      </c>
      <c r="H2601" s="111" t="s">
        <v>420</v>
      </c>
      <c r="I2601" s="128">
        <v>15</v>
      </c>
      <c r="J2601" s="42">
        <v>986240</v>
      </c>
      <c r="K2601" s="34">
        <v>14793600</v>
      </c>
      <c r="L2601" s="24">
        <v>13758048</v>
      </c>
      <c r="M2601" s="129" t="s">
        <v>45</v>
      </c>
      <c r="N2601" s="129">
        <v>12</v>
      </c>
      <c r="O2601" s="130" t="s">
        <v>26</v>
      </c>
      <c r="P2601" s="116" t="s">
        <v>424</v>
      </c>
      <c r="Q2601" s="117" t="s">
        <v>63003</v>
      </c>
      <c r="R2601" s="117" t="s">
        <v>63002</v>
      </c>
      <c r="S2601" s="117" t="s">
        <v>57126</v>
      </c>
      <c r="T2601" s="117" t="s">
        <v>57126</v>
      </c>
      <c r="U2601" s="117" t="s">
        <v>57126</v>
      </c>
      <c r="V2601" s="114" t="s">
        <v>17</v>
      </c>
      <c r="W2601" s="118" t="s">
        <v>364</v>
      </c>
      <c r="X2601" s="115" t="str">
        <f>VLOOKUP(W2601,'Formato de datos '!$G$1:$H$240,2,0)</f>
        <v>Material Médico Quirurgico</v>
      </c>
      <c r="Y2601" s="129" t="s">
        <v>57</v>
      </c>
      <c r="Z2601" s="129"/>
      <c r="AA2601" s="131" t="s">
        <v>58450</v>
      </c>
      <c r="AB2601" s="129" t="s">
        <v>442</v>
      </c>
      <c r="AC2601" s="129"/>
      <c r="AD2601" s="130"/>
      <c r="AE2601" s="122">
        <v>2923</v>
      </c>
      <c r="AF2601" s="134"/>
    </row>
    <row r="2602" spans="1:32" s="135" customFormat="1" ht="60">
      <c r="A2602" s="133" t="s">
        <v>62915</v>
      </c>
      <c r="B2602" s="125" t="s">
        <v>58450</v>
      </c>
      <c r="C2602" s="125" t="s">
        <v>59193</v>
      </c>
      <c r="D2602" s="127" t="s">
        <v>29563</v>
      </c>
      <c r="E2602" s="111" t="s">
        <v>6494</v>
      </c>
      <c r="F2602" s="126" t="s">
        <v>60693</v>
      </c>
      <c r="G2602" s="127" t="s">
        <v>60694</v>
      </c>
      <c r="H2602" s="111" t="s">
        <v>420</v>
      </c>
      <c r="I2602" s="128">
        <v>17.639999999999997</v>
      </c>
      <c r="J2602" s="42">
        <v>986240</v>
      </c>
      <c r="K2602" s="34">
        <v>17397273.599999998</v>
      </c>
      <c r="L2602" s="24">
        <v>16179464.447999997</v>
      </c>
      <c r="M2602" s="129" t="s">
        <v>45</v>
      </c>
      <c r="N2602" s="129">
        <v>12</v>
      </c>
      <c r="O2602" s="130" t="s">
        <v>26</v>
      </c>
      <c r="P2602" s="116" t="s">
        <v>424</v>
      </c>
      <c r="Q2602" s="117" t="s">
        <v>63003</v>
      </c>
      <c r="R2602" s="117" t="s">
        <v>63002</v>
      </c>
      <c r="S2602" s="117" t="s">
        <v>57126</v>
      </c>
      <c r="T2602" s="117" t="s">
        <v>57126</v>
      </c>
      <c r="U2602" s="117" t="s">
        <v>57126</v>
      </c>
      <c r="V2602" s="114" t="s">
        <v>17</v>
      </c>
      <c r="W2602" s="118" t="s">
        <v>364</v>
      </c>
      <c r="X2602" s="115" t="str">
        <f>VLOOKUP(W2602,'Formato de datos '!$G$1:$H$240,2,0)</f>
        <v>Material Médico Quirurgico</v>
      </c>
      <c r="Y2602" s="129" t="s">
        <v>57</v>
      </c>
      <c r="Z2602" s="129"/>
      <c r="AA2602" s="131" t="s">
        <v>58450</v>
      </c>
      <c r="AB2602" s="129" t="s">
        <v>442</v>
      </c>
      <c r="AC2602" s="129"/>
      <c r="AD2602" s="130"/>
      <c r="AE2602" s="122">
        <v>2924</v>
      </c>
      <c r="AF2602" s="134"/>
    </row>
    <row r="2603" spans="1:32" s="135" customFormat="1" ht="60">
      <c r="A2603" s="133" t="s">
        <v>62915</v>
      </c>
      <c r="B2603" s="125" t="s">
        <v>58450</v>
      </c>
      <c r="C2603" s="125" t="s">
        <v>59193</v>
      </c>
      <c r="D2603" s="127" t="s">
        <v>29563</v>
      </c>
      <c r="E2603" s="111" t="s">
        <v>6494</v>
      </c>
      <c r="F2603" s="126" t="s">
        <v>60695</v>
      </c>
      <c r="G2603" s="127" t="s">
        <v>60696</v>
      </c>
      <c r="H2603" s="111" t="s">
        <v>420</v>
      </c>
      <c r="I2603" s="128">
        <v>26.459999999999997</v>
      </c>
      <c r="J2603" s="42">
        <v>986240</v>
      </c>
      <c r="K2603" s="34">
        <v>26095910.399999999</v>
      </c>
      <c r="L2603" s="24">
        <v>24269196.671999995</v>
      </c>
      <c r="M2603" s="129" t="s">
        <v>45</v>
      </c>
      <c r="N2603" s="129">
        <v>12</v>
      </c>
      <c r="O2603" s="130" t="s">
        <v>26</v>
      </c>
      <c r="P2603" s="116" t="s">
        <v>424</v>
      </c>
      <c r="Q2603" s="117" t="s">
        <v>63003</v>
      </c>
      <c r="R2603" s="117" t="s">
        <v>63002</v>
      </c>
      <c r="S2603" s="117" t="s">
        <v>57126</v>
      </c>
      <c r="T2603" s="117" t="s">
        <v>57126</v>
      </c>
      <c r="U2603" s="117" t="s">
        <v>57126</v>
      </c>
      <c r="V2603" s="114" t="s">
        <v>17</v>
      </c>
      <c r="W2603" s="118" t="s">
        <v>364</v>
      </c>
      <c r="X2603" s="115" t="str">
        <f>VLOOKUP(W2603,'Formato de datos '!$G$1:$H$240,2,0)</f>
        <v>Material Médico Quirurgico</v>
      </c>
      <c r="Y2603" s="129" t="s">
        <v>57</v>
      </c>
      <c r="Z2603" s="129"/>
      <c r="AA2603" s="131" t="s">
        <v>58450</v>
      </c>
      <c r="AB2603" s="129" t="s">
        <v>442</v>
      </c>
      <c r="AC2603" s="129"/>
      <c r="AD2603" s="130"/>
      <c r="AE2603" s="122">
        <v>2925</v>
      </c>
      <c r="AF2603" s="134"/>
    </row>
    <row r="2604" spans="1:32" s="135" customFormat="1" ht="60">
      <c r="A2604" s="133" t="s">
        <v>62915</v>
      </c>
      <c r="B2604" s="125" t="s">
        <v>58450</v>
      </c>
      <c r="C2604" s="125" t="s">
        <v>59193</v>
      </c>
      <c r="D2604" s="127" t="s">
        <v>29563</v>
      </c>
      <c r="E2604" s="111" t="s">
        <v>6494</v>
      </c>
      <c r="F2604" s="126" t="s">
        <v>60697</v>
      </c>
      <c r="G2604" s="127" t="s">
        <v>60698</v>
      </c>
      <c r="H2604" s="111" t="s">
        <v>420</v>
      </c>
      <c r="I2604" s="128">
        <v>19.11</v>
      </c>
      <c r="J2604" s="42">
        <v>986240</v>
      </c>
      <c r="K2604" s="34">
        <v>18847046.399999999</v>
      </c>
      <c r="L2604" s="24">
        <v>17527753.151999999</v>
      </c>
      <c r="M2604" s="129" t="s">
        <v>45</v>
      </c>
      <c r="N2604" s="129">
        <v>12</v>
      </c>
      <c r="O2604" s="130" t="s">
        <v>26</v>
      </c>
      <c r="P2604" s="116" t="s">
        <v>424</v>
      </c>
      <c r="Q2604" s="117" t="s">
        <v>63003</v>
      </c>
      <c r="R2604" s="117" t="s">
        <v>63002</v>
      </c>
      <c r="S2604" s="117" t="s">
        <v>57126</v>
      </c>
      <c r="T2604" s="117" t="s">
        <v>57126</v>
      </c>
      <c r="U2604" s="117" t="s">
        <v>57126</v>
      </c>
      <c r="V2604" s="114" t="s">
        <v>17</v>
      </c>
      <c r="W2604" s="118" t="s">
        <v>364</v>
      </c>
      <c r="X2604" s="115" t="str">
        <f>VLOOKUP(W2604,'Formato de datos '!$G$1:$H$240,2,0)</f>
        <v>Material Médico Quirurgico</v>
      </c>
      <c r="Y2604" s="129" t="s">
        <v>57</v>
      </c>
      <c r="Z2604" s="129"/>
      <c r="AA2604" s="131" t="s">
        <v>58450</v>
      </c>
      <c r="AB2604" s="129" t="s">
        <v>442</v>
      </c>
      <c r="AC2604" s="129"/>
      <c r="AD2604" s="130"/>
      <c r="AE2604" s="122">
        <v>2926</v>
      </c>
      <c r="AF2604" s="134"/>
    </row>
    <row r="2605" spans="1:32" s="135" customFormat="1" ht="60">
      <c r="A2605" s="133" t="s">
        <v>62915</v>
      </c>
      <c r="B2605" s="125" t="s">
        <v>58450</v>
      </c>
      <c r="C2605" s="125" t="s">
        <v>59193</v>
      </c>
      <c r="D2605" s="127" t="s">
        <v>29563</v>
      </c>
      <c r="E2605" s="111" t="s">
        <v>6494</v>
      </c>
      <c r="F2605" s="126" t="s">
        <v>60699</v>
      </c>
      <c r="G2605" s="127" t="s">
        <v>60700</v>
      </c>
      <c r="H2605" s="111" t="s">
        <v>420</v>
      </c>
      <c r="I2605" s="128">
        <v>24.990000000000002</v>
      </c>
      <c r="J2605" s="42">
        <v>986240</v>
      </c>
      <c r="K2605" s="34">
        <v>24646137.600000001</v>
      </c>
      <c r="L2605" s="24">
        <v>22920907.968000002</v>
      </c>
      <c r="M2605" s="129" t="s">
        <v>45</v>
      </c>
      <c r="N2605" s="129">
        <v>12</v>
      </c>
      <c r="O2605" s="130" t="s">
        <v>26</v>
      </c>
      <c r="P2605" s="116" t="s">
        <v>424</v>
      </c>
      <c r="Q2605" s="117" t="s">
        <v>63003</v>
      </c>
      <c r="R2605" s="117" t="s">
        <v>63002</v>
      </c>
      <c r="S2605" s="117" t="s">
        <v>57126</v>
      </c>
      <c r="T2605" s="117" t="s">
        <v>57126</v>
      </c>
      <c r="U2605" s="117" t="s">
        <v>57126</v>
      </c>
      <c r="V2605" s="114" t="s">
        <v>17</v>
      </c>
      <c r="W2605" s="118" t="s">
        <v>364</v>
      </c>
      <c r="X2605" s="115" t="str">
        <f>VLOOKUP(W2605,'Formato de datos '!$G$1:$H$240,2,0)</f>
        <v>Material Médico Quirurgico</v>
      </c>
      <c r="Y2605" s="129" t="s">
        <v>57</v>
      </c>
      <c r="Z2605" s="129"/>
      <c r="AA2605" s="131" t="s">
        <v>58450</v>
      </c>
      <c r="AB2605" s="129" t="s">
        <v>442</v>
      </c>
      <c r="AC2605" s="129"/>
      <c r="AD2605" s="130"/>
      <c r="AE2605" s="122">
        <v>2927</v>
      </c>
      <c r="AF2605" s="134"/>
    </row>
    <row r="2606" spans="1:32" s="135" customFormat="1" ht="60">
      <c r="A2606" s="133" t="s">
        <v>62915</v>
      </c>
      <c r="B2606" s="125" t="s">
        <v>58450</v>
      </c>
      <c r="C2606" s="125" t="s">
        <v>59193</v>
      </c>
      <c r="D2606" s="127" t="s">
        <v>29563</v>
      </c>
      <c r="E2606" s="111" t="s">
        <v>6494</v>
      </c>
      <c r="F2606" s="126" t="s">
        <v>60701</v>
      </c>
      <c r="G2606" s="127" t="s">
        <v>60702</v>
      </c>
      <c r="H2606" s="111" t="s">
        <v>420</v>
      </c>
      <c r="I2606" s="128">
        <v>30.869999999999997</v>
      </c>
      <c r="J2606" s="42">
        <v>986240</v>
      </c>
      <c r="K2606" s="34">
        <v>30445228.799999997</v>
      </c>
      <c r="L2606" s="24">
        <v>28314062.783999994</v>
      </c>
      <c r="M2606" s="129" t="s">
        <v>45</v>
      </c>
      <c r="N2606" s="129">
        <v>12</v>
      </c>
      <c r="O2606" s="130" t="s">
        <v>26</v>
      </c>
      <c r="P2606" s="116" t="s">
        <v>424</v>
      </c>
      <c r="Q2606" s="117" t="s">
        <v>63003</v>
      </c>
      <c r="R2606" s="117" t="s">
        <v>63002</v>
      </c>
      <c r="S2606" s="117" t="s">
        <v>57126</v>
      </c>
      <c r="T2606" s="117" t="s">
        <v>57126</v>
      </c>
      <c r="U2606" s="117" t="s">
        <v>57126</v>
      </c>
      <c r="V2606" s="114" t="s">
        <v>17</v>
      </c>
      <c r="W2606" s="118" t="s">
        <v>364</v>
      </c>
      <c r="X2606" s="115" t="str">
        <f>VLOOKUP(W2606,'Formato de datos '!$G$1:$H$240,2,0)</f>
        <v>Material Médico Quirurgico</v>
      </c>
      <c r="Y2606" s="129" t="s">
        <v>57</v>
      </c>
      <c r="Z2606" s="129"/>
      <c r="AA2606" s="131" t="s">
        <v>58450</v>
      </c>
      <c r="AB2606" s="129" t="s">
        <v>442</v>
      </c>
      <c r="AC2606" s="129"/>
      <c r="AD2606" s="130"/>
      <c r="AE2606" s="122">
        <v>2928</v>
      </c>
      <c r="AF2606" s="134"/>
    </row>
    <row r="2607" spans="1:32" s="135" customFormat="1" ht="60">
      <c r="A2607" s="133" t="s">
        <v>62915</v>
      </c>
      <c r="B2607" s="125" t="s">
        <v>58450</v>
      </c>
      <c r="C2607" s="125" t="s">
        <v>59193</v>
      </c>
      <c r="D2607" s="127" t="s">
        <v>29563</v>
      </c>
      <c r="E2607" s="111" t="s">
        <v>6494</v>
      </c>
      <c r="F2607" s="126" t="s">
        <v>60703</v>
      </c>
      <c r="G2607" s="127" t="s">
        <v>60704</v>
      </c>
      <c r="H2607" s="111" t="s">
        <v>420</v>
      </c>
      <c r="I2607" s="128">
        <v>22.049999999999997</v>
      </c>
      <c r="J2607" s="42">
        <v>986240</v>
      </c>
      <c r="K2607" s="34">
        <v>21746591.999999996</v>
      </c>
      <c r="L2607" s="24">
        <v>20224330.559999995</v>
      </c>
      <c r="M2607" s="129" t="s">
        <v>45</v>
      </c>
      <c r="N2607" s="129">
        <v>12</v>
      </c>
      <c r="O2607" s="130" t="s">
        <v>26</v>
      </c>
      <c r="P2607" s="116" t="s">
        <v>424</v>
      </c>
      <c r="Q2607" s="117" t="s">
        <v>63003</v>
      </c>
      <c r="R2607" s="117" t="s">
        <v>63002</v>
      </c>
      <c r="S2607" s="117" t="s">
        <v>57126</v>
      </c>
      <c r="T2607" s="117" t="s">
        <v>57126</v>
      </c>
      <c r="U2607" s="117" t="s">
        <v>57126</v>
      </c>
      <c r="V2607" s="114" t="s">
        <v>17</v>
      </c>
      <c r="W2607" s="118" t="s">
        <v>364</v>
      </c>
      <c r="X2607" s="115" t="str">
        <f>VLOOKUP(W2607,'Formato de datos '!$G$1:$H$240,2,0)</f>
        <v>Material Médico Quirurgico</v>
      </c>
      <c r="Y2607" s="129" t="s">
        <v>57</v>
      </c>
      <c r="Z2607" s="129"/>
      <c r="AA2607" s="131" t="s">
        <v>58450</v>
      </c>
      <c r="AB2607" s="129" t="s">
        <v>442</v>
      </c>
      <c r="AC2607" s="129"/>
      <c r="AD2607" s="130"/>
      <c r="AE2607" s="122">
        <v>2929</v>
      </c>
      <c r="AF2607" s="134"/>
    </row>
    <row r="2608" spans="1:32" s="135" customFormat="1" ht="60">
      <c r="A2608" s="133" t="s">
        <v>62915</v>
      </c>
      <c r="B2608" s="125" t="s">
        <v>58450</v>
      </c>
      <c r="C2608" s="125" t="s">
        <v>59193</v>
      </c>
      <c r="D2608" s="127" t="s">
        <v>29563</v>
      </c>
      <c r="E2608" s="111" t="s">
        <v>6494</v>
      </c>
      <c r="F2608" s="126" t="s">
        <v>60705</v>
      </c>
      <c r="G2608" s="127" t="s">
        <v>60706</v>
      </c>
      <c r="H2608" s="111" t="s">
        <v>420</v>
      </c>
      <c r="I2608" s="128">
        <v>20.58</v>
      </c>
      <c r="J2608" s="42">
        <v>986240</v>
      </c>
      <c r="K2608" s="34">
        <v>20296819.199999999</v>
      </c>
      <c r="L2608" s="24">
        <v>18876041.855999999</v>
      </c>
      <c r="M2608" s="129" t="s">
        <v>45</v>
      </c>
      <c r="N2608" s="129">
        <v>12</v>
      </c>
      <c r="O2608" s="130" t="s">
        <v>26</v>
      </c>
      <c r="P2608" s="116" t="s">
        <v>424</v>
      </c>
      <c r="Q2608" s="117" t="s">
        <v>63003</v>
      </c>
      <c r="R2608" s="117" t="s">
        <v>63002</v>
      </c>
      <c r="S2608" s="117" t="s">
        <v>57126</v>
      </c>
      <c r="T2608" s="117" t="s">
        <v>57126</v>
      </c>
      <c r="U2608" s="117" t="s">
        <v>57126</v>
      </c>
      <c r="V2608" s="114" t="s">
        <v>17</v>
      </c>
      <c r="W2608" s="118" t="s">
        <v>364</v>
      </c>
      <c r="X2608" s="115" t="str">
        <f>VLOOKUP(W2608,'Formato de datos '!$G$1:$H$240,2,0)</f>
        <v>Material Médico Quirurgico</v>
      </c>
      <c r="Y2608" s="129" t="s">
        <v>57</v>
      </c>
      <c r="Z2608" s="129"/>
      <c r="AA2608" s="131" t="s">
        <v>58450</v>
      </c>
      <c r="AB2608" s="129" t="s">
        <v>442</v>
      </c>
      <c r="AC2608" s="129"/>
      <c r="AD2608" s="130"/>
      <c r="AE2608" s="122">
        <v>2930</v>
      </c>
      <c r="AF2608" s="134"/>
    </row>
    <row r="2609" spans="1:32" s="135" customFormat="1" ht="60">
      <c r="A2609" s="133" t="s">
        <v>62915</v>
      </c>
      <c r="B2609" s="125" t="s">
        <v>58450</v>
      </c>
      <c r="C2609" s="125" t="s">
        <v>59193</v>
      </c>
      <c r="D2609" s="127" t="s">
        <v>29563</v>
      </c>
      <c r="E2609" s="111" t="s">
        <v>6494</v>
      </c>
      <c r="F2609" s="126" t="s">
        <v>60707</v>
      </c>
      <c r="G2609" s="127" t="s">
        <v>60708</v>
      </c>
      <c r="H2609" s="111" t="s">
        <v>420</v>
      </c>
      <c r="I2609" s="128">
        <v>22.049999999999997</v>
      </c>
      <c r="J2609" s="42">
        <v>986240</v>
      </c>
      <c r="K2609" s="34">
        <v>21746591.999999996</v>
      </c>
      <c r="L2609" s="24">
        <v>20224330.559999995</v>
      </c>
      <c r="M2609" s="129" t="s">
        <v>45</v>
      </c>
      <c r="N2609" s="129">
        <v>12</v>
      </c>
      <c r="O2609" s="130" t="s">
        <v>26</v>
      </c>
      <c r="P2609" s="116" t="s">
        <v>424</v>
      </c>
      <c r="Q2609" s="117" t="s">
        <v>63003</v>
      </c>
      <c r="R2609" s="117" t="s">
        <v>63002</v>
      </c>
      <c r="S2609" s="117" t="s">
        <v>57126</v>
      </c>
      <c r="T2609" s="117" t="s">
        <v>57126</v>
      </c>
      <c r="U2609" s="117" t="s">
        <v>57126</v>
      </c>
      <c r="V2609" s="114" t="s">
        <v>17</v>
      </c>
      <c r="W2609" s="118" t="s">
        <v>364</v>
      </c>
      <c r="X2609" s="115" t="str">
        <f>VLOOKUP(W2609,'Formato de datos '!$G$1:$H$240,2,0)</f>
        <v>Material Médico Quirurgico</v>
      </c>
      <c r="Y2609" s="129" t="s">
        <v>57</v>
      </c>
      <c r="Z2609" s="129"/>
      <c r="AA2609" s="131" t="s">
        <v>58450</v>
      </c>
      <c r="AB2609" s="129" t="s">
        <v>442</v>
      </c>
      <c r="AC2609" s="129"/>
      <c r="AD2609" s="130"/>
      <c r="AE2609" s="122">
        <v>2931</v>
      </c>
      <c r="AF2609" s="134"/>
    </row>
    <row r="2610" spans="1:32" s="135" customFormat="1" ht="60">
      <c r="A2610" s="133" t="s">
        <v>62915</v>
      </c>
      <c r="B2610" s="125" t="s">
        <v>58450</v>
      </c>
      <c r="C2610" s="125" t="s">
        <v>59193</v>
      </c>
      <c r="D2610" s="127" t="s">
        <v>29563</v>
      </c>
      <c r="E2610" s="111" t="s">
        <v>6494</v>
      </c>
      <c r="F2610" s="126" t="s">
        <v>60709</v>
      </c>
      <c r="G2610" s="127" t="s">
        <v>60710</v>
      </c>
      <c r="H2610" s="111" t="s">
        <v>420</v>
      </c>
      <c r="I2610" s="128">
        <v>20.58</v>
      </c>
      <c r="J2610" s="42">
        <v>986240</v>
      </c>
      <c r="K2610" s="34">
        <v>20296819.199999999</v>
      </c>
      <c r="L2610" s="24">
        <v>18876041.855999999</v>
      </c>
      <c r="M2610" s="129" t="s">
        <v>45</v>
      </c>
      <c r="N2610" s="129">
        <v>12</v>
      </c>
      <c r="O2610" s="130" t="s">
        <v>26</v>
      </c>
      <c r="P2610" s="116" t="s">
        <v>424</v>
      </c>
      <c r="Q2610" s="117" t="s">
        <v>63003</v>
      </c>
      <c r="R2610" s="117" t="s">
        <v>63002</v>
      </c>
      <c r="S2610" s="117" t="s">
        <v>57126</v>
      </c>
      <c r="T2610" s="117" t="s">
        <v>57126</v>
      </c>
      <c r="U2610" s="117" t="s">
        <v>57126</v>
      </c>
      <c r="V2610" s="114" t="s">
        <v>17</v>
      </c>
      <c r="W2610" s="118" t="s">
        <v>364</v>
      </c>
      <c r="X2610" s="115" t="str">
        <f>VLOOKUP(W2610,'Formato de datos '!$G$1:$H$240,2,0)</f>
        <v>Material Médico Quirurgico</v>
      </c>
      <c r="Y2610" s="129" t="s">
        <v>57</v>
      </c>
      <c r="Z2610" s="129"/>
      <c r="AA2610" s="131" t="s">
        <v>58450</v>
      </c>
      <c r="AB2610" s="129" t="s">
        <v>442</v>
      </c>
      <c r="AC2610" s="129"/>
      <c r="AD2610" s="130"/>
      <c r="AE2610" s="122">
        <v>2932</v>
      </c>
      <c r="AF2610" s="134"/>
    </row>
    <row r="2611" spans="1:32" s="135" customFormat="1" ht="60">
      <c r="A2611" s="133" t="s">
        <v>62915</v>
      </c>
      <c r="B2611" s="125" t="s">
        <v>58450</v>
      </c>
      <c r="C2611" s="125" t="s">
        <v>59193</v>
      </c>
      <c r="D2611" s="127" t="s">
        <v>29563</v>
      </c>
      <c r="E2611" s="111" t="s">
        <v>6494</v>
      </c>
      <c r="F2611" s="126" t="s">
        <v>60711</v>
      </c>
      <c r="G2611" s="127" t="s">
        <v>60712</v>
      </c>
      <c r="H2611" s="111" t="s">
        <v>420</v>
      </c>
      <c r="I2611" s="128">
        <v>26.459999999999997</v>
      </c>
      <c r="J2611" s="42">
        <v>986240</v>
      </c>
      <c r="K2611" s="34">
        <v>26095910.399999999</v>
      </c>
      <c r="L2611" s="24">
        <v>24269196.671999995</v>
      </c>
      <c r="M2611" s="129" t="s">
        <v>45</v>
      </c>
      <c r="N2611" s="129">
        <v>12</v>
      </c>
      <c r="O2611" s="130" t="s">
        <v>26</v>
      </c>
      <c r="P2611" s="116" t="s">
        <v>424</v>
      </c>
      <c r="Q2611" s="117" t="s">
        <v>63003</v>
      </c>
      <c r="R2611" s="117" t="s">
        <v>63002</v>
      </c>
      <c r="S2611" s="117" t="s">
        <v>57126</v>
      </c>
      <c r="T2611" s="117" t="s">
        <v>57126</v>
      </c>
      <c r="U2611" s="117" t="s">
        <v>57126</v>
      </c>
      <c r="V2611" s="114" t="s">
        <v>17</v>
      </c>
      <c r="W2611" s="118" t="s">
        <v>364</v>
      </c>
      <c r="X2611" s="115" t="str">
        <f>VLOOKUP(W2611,'Formato de datos '!$G$1:$H$240,2,0)</f>
        <v>Material Médico Quirurgico</v>
      </c>
      <c r="Y2611" s="129" t="s">
        <v>57</v>
      </c>
      <c r="Z2611" s="129"/>
      <c r="AA2611" s="131" t="s">
        <v>58450</v>
      </c>
      <c r="AB2611" s="129" t="s">
        <v>442</v>
      </c>
      <c r="AC2611" s="129"/>
      <c r="AD2611" s="130"/>
      <c r="AE2611" s="122">
        <v>2933</v>
      </c>
      <c r="AF2611" s="134"/>
    </row>
    <row r="2612" spans="1:32" s="135" customFormat="1" ht="60">
      <c r="A2612" s="133" t="s">
        <v>62915</v>
      </c>
      <c r="B2612" s="125" t="s">
        <v>58450</v>
      </c>
      <c r="C2612" s="125" t="s">
        <v>59193</v>
      </c>
      <c r="D2612" s="127" t="s">
        <v>29563</v>
      </c>
      <c r="E2612" s="111" t="s">
        <v>6494</v>
      </c>
      <c r="F2612" s="126" t="s">
        <v>60713</v>
      </c>
      <c r="G2612" s="127" t="s">
        <v>60714</v>
      </c>
      <c r="H2612" s="111" t="s">
        <v>420</v>
      </c>
      <c r="I2612" s="128">
        <v>23.52</v>
      </c>
      <c r="J2612" s="42">
        <v>986240</v>
      </c>
      <c r="K2612" s="34">
        <v>23196364.800000001</v>
      </c>
      <c r="L2612" s="24">
        <v>21572619.263999999</v>
      </c>
      <c r="M2612" s="129" t="s">
        <v>45</v>
      </c>
      <c r="N2612" s="129">
        <v>12</v>
      </c>
      <c r="O2612" s="130" t="s">
        <v>26</v>
      </c>
      <c r="P2612" s="116" t="s">
        <v>424</v>
      </c>
      <c r="Q2612" s="117" t="s">
        <v>63003</v>
      </c>
      <c r="R2612" s="117" t="s">
        <v>63002</v>
      </c>
      <c r="S2612" s="117" t="s">
        <v>57126</v>
      </c>
      <c r="T2612" s="117" t="s">
        <v>57126</v>
      </c>
      <c r="U2612" s="117" t="s">
        <v>57126</v>
      </c>
      <c r="V2612" s="114" t="s">
        <v>17</v>
      </c>
      <c r="W2612" s="118" t="s">
        <v>364</v>
      </c>
      <c r="X2612" s="115" t="str">
        <f>VLOOKUP(W2612,'Formato de datos '!$G$1:$H$240,2,0)</f>
        <v>Material Médico Quirurgico</v>
      </c>
      <c r="Y2612" s="129" t="s">
        <v>57</v>
      </c>
      <c r="Z2612" s="129"/>
      <c r="AA2612" s="131" t="s">
        <v>58450</v>
      </c>
      <c r="AB2612" s="129" t="s">
        <v>442</v>
      </c>
      <c r="AC2612" s="129"/>
      <c r="AD2612" s="130"/>
      <c r="AE2612" s="122">
        <v>2934</v>
      </c>
      <c r="AF2612" s="134"/>
    </row>
    <row r="2613" spans="1:32" s="135" customFormat="1" ht="60">
      <c r="A2613" s="133" t="s">
        <v>62915</v>
      </c>
      <c r="B2613" s="125" t="s">
        <v>58450</v>
      </c>
      <c r="C2613" s="125" t="s">
        <v>59193</v>
      </c>
      <c r="D2613" s="127" t="s">
        <v>29563</v>
      </c>
      <c r="E2613" s="111" t="s">
        <v>6494</v>
      </c>
      <c r="F2613" s="126" t="s">
        <v>60715</v>
      </c>
      <c r="G2613" s="127" t="s">
        <v>60716</v>
      </c>
      <c r="H2613" s="111" t="s">
        <v>420</v>
      </c>
      <c r="I2613" s="128">
        <v>29.4</v>
      </c>
      <c r="J2613" s="42">
        <v>986240</v>
      </c>
      <c r="K2613" s="34">
        <v>28995456</v>
      </c>
      <c r="L2613" s="24">
        <v>26965774.079999998</v>
      </c>
      <c r="M2613" s="129" t="s">
        <v>45</v>
      </c>
      <c r="N2613" s="129">
        <v>12</v>
      </c>
      <c r="O2613" s="130" t="s">
        <v>26</v>
      </c>
      <c r="P2613" s="116" t="s">
        <v>424</v>
      </c>
      <c r="Q2613" s="117" t="s">
        <v>63003</v>
      </c>
      <c r="R2613" s="117" t="s">
        <v>63002</v>
      </c>
      <c r="S2613" s="117" t="s">
        <v>57126</v>
      </c>
      <c r="T2613" s="117" t="s">
        <v>57126</v>
      </c>
      <c r="U2613" s="117" t="s">
        <v>57126</v>
      </c>
      <c r="V2613" s="114" t="s">
        <v>17</v>
      </c>
      <c r="W2613" s="118" t="s">
        <v>364</v>
      </c>
      <c r="X2613" s="115" t="str">
        <f>VLOOKUP(W2613,'Formato de datos '!$G$1:$H$240,2,0)</f>
        <v>Material Médico Quirurgico</v>
      </c>
      <c r="Y2613" s="129" t="s">
        <v>57</v>
      </c>
      <c r="Z2613" s="129"/>
      <c r="AA2613" s="131" t="s">
        <v>58450</v>
      </c>
      <c r="AB2613" s="129" t="s">
        <v>442</v>
      </c>
      <c r="AC2613" s="129"/>
      <c r="AD2613" s="130"/>
      <c r="AE2613" s="122">
        <v>2935</v>
      </c>
      <c r="AF2613" s="134"/>
    </row>
    <row r="2614" spans="1:32" s="135" customFormat="1" ht="60">
      <c r="A2614" s="133" t="s">
        <v>62915</v>
      </c>
      <c r="B2614" s="125" t="s">
        <v>58450</v>
      </c>
      <c r="C2614" s="125" t="s">
        <v>59193</v>
      </c>
      <c r="D2614" s="127" t="s">
        <v>29563</v>
      </c>
      <c r="E2614" s="111" t="s">
        <v>6494</v>
      </c>
      <c r="F2614" s="126" t="s">
        <v>60717</v>
      </c>
      <c r="G2614" s="127" t="s">
        <v>60718</v>
      </c>
      <c r="H2614" s="111" t="s">
        <v>420</v>
      </c>
      <c r="I2614" s="128">
        <v>24.990000000000002</v>
      </c>
      <c r="J2614" s="42">
        <v>986240</v>
      </c>
      <c r="K2614" s="34">
        <v>24646137.600000001</v>
      </c>
      <c r="L2614" s="24">
        <v>22920907.968000002</v>
      </c>
      <c r="M2614" s="129" t="s">
        <v>45</v>
      </c>
      <c r="N2614" s="129">
        <v>12</v>
      </c>
      <c r="O2614" s="130" t="s">
        <v>26</v>
      </c>
      <c r="P2614" s="116" t="s">
        <v>424</v>
      </c>
      <c r="Q2614" s="117" t="s">
        <v>63003</v>
      </c>
      <c r="R2614" s="117" t="s">
        <v>63002</v>
      </c>
      <c r="S2614" s="117" t="s">
        <v>57126</v>
      </c>
      <c r="T2614" s="117" t="s">
        <v>57126</v>
      </c>
      <c r="U2614" s="117" t="s">
        <v>57126</v>
      </c>
      <c r="V2614" s="114" t="s">
        <v>17</v>
      </c>
      <c r="W2614" s="118" t="s">
        <v>364</v>
      </c>
      <c r="X2614" s="115" t="str">
        <f>VLOOKUP(W2614,'Formato de datos '!$G$1:$H$240,2,0)</f>
        <v>Material Médico Quirurgico</v>
      </c>
      <c r="Y2614" s="129" t="s">
        <v>57</v>
      </c>
      <c r="Z2614" s="129"/>
      <c r="AA2614" s="131" t="s">
        <v>58450</v>
      </c>
      <c r="AB2614" s="129" t="s">
        <v>442</v>
      </c>
      <c r="AC2614" s="129"/>
      <c r="AD2614" s="130"/>
      <c r="AE2614" s="122">
        <v>2936</v>
      </c>
      <c r="AF2614" s="134"/>
    </row>
    <row r="2615" spans="1:32" s="135" customFormat="1" ht="60">
      <c r="A2615" s="133" t="s">
        <v>62915</v>
      </c>
      <c r="B2615" s="125" t="s">
        <v>58450</v>
      </c>
      <c r="C2615" s="125" t="s">
        <v>59193</v>
      </c>
      <c r="D2615" s="127" t="s">
        <v>29563</v>
      </c>
      <c r="E2615" s="111" t="s">
        <v>6494</v>
      </c>
      <c r="F2615" s="126" t="s">
        <v>60719</v>
      </c>
      <c r="G2615" s="127" t="s">
        <v>60720</v>
      </c>
      <c r="H2615" s="111" t="s">
        <v>420</v>
      </c>
      <c r="I2615" s="128">
        <v>14.7</v>
      </c>
      <c r="J2615" s="42">
        <v>986240</v>
      </c>
      <c r="K2615" s="34">
        <v>14497728</v>
      </c>
      <c r="L2615" s="24">
        <v>13482887.039999999</v>
      </c>
      <c r="M2615" s="129" t="s">
        <v>45</v>
      </c>
      <c r="N2615" s="129">
        <v>12</v>
      </c>
      <c r="O2615" s="130" t="s">
        <v>26</v>
      </c>
      <c r="P2615" s="116" t="s">
        <v>424</v>
      </c>
      <c r="Q2615" s="117" t="s">
        <v>63003</v>
      </c>
      <c r="R2615" s="117" t="s">
        <v>63002</v>
      </c>
      <c r="S2615" s="117" t="s">
        <v>57126</v>
      </c>
      <c r="T2615" s="117" t="s">
        <v>57126</v>
      </c>
      <c r="U2615" s="117" t="s">
        <v>57126</v>
      </c>
      <c r="V2615" s="114" t="s">
        <v>17</v>
      </c>
      <c r="W2615" s="118" t="s">
        <v>364</v>
      </c>
      <c r="X2615" s="115" t="str">
        <f>VLOOKUP(W2615,'Formato de datos '!$G$1:$H$240,2,0)</f>
        <v>Material Médico Quirurgico</v>
      </c>
      <c r="Y2615" s="129" t="s">
        <v>57</v>
      </c>
      <c r="Z2615" s="129"/>
      <c r="AA2615" s="131" t="s">
        <v>58450</v>
      </c>
      <c r="AB2615" s="129" t="s">
        <v>442</v>
      </c>
      <c r="AC2615" s="129"/>
      <c r="AD2615" s="130"/>
      <c r="AE2615" s="122">
        <v>2937</v>
      </c>
      <c r="AF2615" s="134"/>
    </row>
    <row r="2616" spans="1:32" s="135" customFormat="1" ht="60">
      <c r="A2616" s="133" t="s">
        <v>62915</v>
      </c>
      <c r="B2616" s="125" t="s">
        <v>58450</v>
      </c>
      <c r="C2616" s="125" t="s">
        <v>59193</v>
      </c>
      <c r="D2616" s="127" t="s">
        <v>29563</v>
      </c>
      <c r="E2616" s="111" t="s">
        <v>6494</v>
      </c>
      <c r="F2616" s="126" t="s">
        <v>60721</v>
      </c>
      <c r="G2616" s="127" t="s">
        <v>60722</v>
      </c>
      <c r="H2616" s="111" t="s">
        <v>420</v>
      </c>
      <c r="I2616" s="128">
        <v>20.58</v>
      </c>
      <c r="J2616" s="42">
        <v>986240</v>
      </c>
      <c r="K2616" s="34">
        <v>20296819.199999999</v>
      </c>
      <c r="L2616" s="24">
        <v>18876041.855999999</v>
      </c>
      <c r="M2616" s="129" t="s">
        <v>45</v>
      </c>
      <c r="N2616" s="129">
        <v>12</v>
      </c>
      <c r="O2616" s="130" t="s">
        <v>26</v>
      </c>
      <c r="P2616" s="116" t="s">
        <v>424</v>
      </c>
      <c r="Q2616" s="117" t="s">
        <v>63003</v>
      </c>
      <c r="R2616" s="117" t="s">
        <v>63002</v>
      </c>
      <c r="S2616" s="117" t="s">
        <v>57126</v>
      </c>
      <c r="T2616" s="117" t="s">
        <v>57126</v>
      </c>
      <c r="U2616" s="117" t="s">
        <v>57126</v>
      </c>
      <c r="V2616" s="114" t="s">
        <v>17</v>
      </c>
      <c r="W2616" s="118" t="s">
        <v>364</v>
      </c>
      <c r="X2616" s="115" t="str">
        <f>VLOOKUP(W2616,'Formato de datos '!$G$1:$H$240,2,0)</f>
        <v>Material Médico Quirurgico</v>
      </c>
      <c r="Y2616" s="129" t="s">
        <v>57</v>
      </c>
      <c r="Z2616" s="129"/>
      <c r="AA2616" s="131" t="s">
        <v>58450</v>
      </c>
      <c r="AB2616" s="129" t="s">
        <v>442</v>
      </c>
      <c r="AC2616" s="129"/>
      <c r="AD2616" s="130"/>
      <c r="AE2616" s="122">
        <v>2938</v>
      </c>
      <c r="AF2616" s="134"/>
    </row>
    <row r="2617" spans="1:32" s="135" customFormat="1" ht="60">
      <c r="A2617" s="133" t="s">
        <v>62915</v>
      </c>
      <c r="B2617" s="125" t="s">
        <v>58450</v>
      </c>
      <c r="C2617" s="125" t="s">
        <v>59193</v>
      </c>
      <c r="D2617" s="127" t="s">
        <v>29563</v>
      </c>
      <c r="E2617" s="111" t="s">
        <v>6494</v>
      </c>
      <c r="F2617" s="126" t="s">
        <v>60723</v>
      </c>
      <c r="G2617" s="127" t="s">
        <v>60724</v>
      </c>
      <c r="H2617" s="111" t="s">
        <v>420</v>
      </c>
      <c r="I2617" s="128">
        <v>17.639999999999997</v>
      </c>
      <c r="J2617" s="42">
        <v>986240</v>
      </c>
      <c r="K2617" s="34">
        <v>17397273.599999998</v>
      </c>
      <c r="L2617" s="24">
        <v>16179464.447999997</v>
      </c>
      <c r="M2617" s="129" t="s">
        <v>45</v>
      </c>
      <c r="N2617" s="129">
        <v>12</v>
      </c>
      <c r="O2617" s="130" t="s">
        <v>26</v>
      </c>
      <c r="P2617" s="116" t="s">
        <v>424</v>
      </c>
      <c r="Q2617" s="117" t="s">
        <v>63003</v>
      </c>
      <c r="R2617" s="117" t="s">
        <v>63002</v>
      </c>
      <c r="S2617" s="117" t="s">
        <v>57126</v>
      </c>
      <c r="T2617" s="117" t="s">
        <v>57126</v>
      </c>
      <c r="U2617" s="117" t="s">
        <v>57126</v>
      </c>
      <c r="V2617" s="114" t="s">
        <v>17</v>
      </c>
      <c r="W2617" s="118" t="s">
        <v>364</v>
      </c>
      <c r="X2617" s="115" t="str">
        <f>VLOOKUP(W2617,'Formato de datos '!$G$1:$H$240,2,0)</f>
        <v>Material Médico Quirurgico</v>
      </c>
      <c r="Y2617" s="129" t="s">
        <v>57</v>
      </c>
      <c r="Z2617" s="129"/>
      <c r="AA2617" s="131" t="s">
        <v>58450</v>
      </c>
      <c r="AB2617" s="129" t="s">
        <v>442</v>
      </c>
      <c r="AC2617" s="129"/>
      <c r="AD2617" s="130"/>
      <c r="AE2617" s="122">
        <v>2939</v>
      </c>
      <c r="AF2617" s="134"/>
    </row>
    <row r="2618" spans="1:32" s="135" customFormat="1" ht="60">
      <c r="A2618" s="133" t="s">
        <v>62915</v>
      </c>
      <c r="B2618" s="125" t="s">
        <v>58450</v>
      </c>
      <c r="C2618" s="125" t="s">
        <v>59193</v>
      </c>
      <c r="D2618" s="127" t="s">
        <v>29563</v>
      </c>
      <c r="E2618" s="111" t="s">
        <v>6494</v>
      </c>
      <c r="F2618" s="126" t="s">
        <v>60725</v>
      </c>
      <c r="G2618" s="127" t="s">
        <v>60726</v>
      </c>
      <c r="H2618" s="111" t="s">
        <v>420</v>
      </c>
      <c r="I2618" s="128">
        <v>20.58</v>
      </c>
      <c r="J2618" s="42">
        <v>986240</v>
      </c>
      <c r="K2618" s="34">
        <v>20296819.199999999</v>
      </c>
      <c r="L2618" s="24">
        <v>18876041.855999999</v>
      </c>
      <c r="M2618" s="129" t="s">
        <v>45</v>
      </c>
      <c r="N2618" s="129">
        <v>12</v>
      </c>
      <c r="O2618" s="130" t="s">
        <v>26</v>
      </c>
      <c r="P2618" s="116" t="s">
        <v>424</v>
      </c>
      <c r="Q2618" s="117" t="s">
        <v>63003</v>
      </c>
      <c r="R2618" s="117" t="s">
        <v>63002</v>
      </c>
      <c r="S2618" s="117" t="s">
        <v>57126</v>
      </c>
      <c r="T2618" s="117" t="s">
        <v>57126</v>
      </c>
      <c r="U2618" s="117" t="s">
        <v>57126</v>
      </c>
      <c r="V2618" s="114" t="s">
        <v>17</v>
      </c>
      <c r="W2618" s="118" t="s">
        <v>364</v>
      </c>
      <c r="X2618" s="115" t="str">
        <f>VLOOKUP(W2618,'Formato de datos '!$G$1:$H$240,2,0)</f>
        <v>Material Médico Quirurgico</v>
      </c>
      <c r="Y2618" s="129" t="s">
        <v>57</v>
      </c>
      <c r="Z2618" s="129"/>
      <c r="AA2618" s="131" t="s">
        <v>58450</v>
      </c>
      <c r="AB2618" s="129" t="s">
        <v>442</v>
      </c>
      <c r="AC2618" s="129"/>
      <c r="AD2618" s="130"/>
      <c r="AE2618" s="122">
        <v>2940</v>
      </c>
      <c r="AF2618" s="134"/>
    </row>
    <row r="2619" spans="1:32" s="135" customFormat="1" ht="60">
      <c r="A2619" s="133" t="s">
        <v>62915</v>
      </c>
      <c r="B2619" s="125" t="s">
        <v>58450</v>
      </c>
      <c r="C2619" s="125" t="s">
        <v>59193</v>
      </c>
      <c r="D2619" s="127" t="s">
        <v>29563</v>
      </c>
      <c r="E2619" s="111" t="s">
        <v>6494</v>
      </c>
      <c r="F2619" s="126" t="s">
        <v>60727</v>
      </c>
      <c r="G2619" s="127" t="s">
        <v>60728</v>
      </c>
      <c r="H2619" s="111" t="s">
        <v>420</v>
      </c>
      <c r="I2619" s="128">
        <v>27.929999999999996</v>
      </c>
      <c r="J2619" s="42">
        <v>986240</v>
      </c>
      <c r="K2619" s="34">
        <v>27545683.199999996</v>
      </c>
      <c r="L2619" s="24">
        <v>25617485.375999995</v>
      </c>
      <c r="M2619" s="129" t="s">
        <v>45</v>
      </c>
      <c r="N2619" s="129">
        <v>12</v>
      </c>
      <c r="O2619" s="130" t="s">
        <v>26</v>
      </c>
      <c r="P2619" s="116" t="s">
        <v>424</v>
      </c>
      <c r="Q2619" s="117" t="s">
        <v>63003</v>
      </c>
      <c r="R2619" s="117" t="s">
        <v>63002</v>
      </c>
      <c r="S2619" s="117" t="s">
        <v>57126</v>
      </c>
      <c r="T2619" s="117" t="s">
        <v>57126</v>
      </c>
      <c r="U2619" s="117" t="s">
        <v>57126</v>
      </c>
      <c r="V2619" s="114" t="s">
        <v>17</v>
      </c>
      <c r="W2619" s="118" t="s">
        <v>364</v>
      </c>
      <c r="X2619" s="115" t="str">
        <f>VLOOKUP(W2619,'Formato de datos '!$G$1:$H$240,2,0)</f>
        <v>Material Médico Quirurgico</v>
      </c>
      <c r="Y2619" s="129" t="s">
        <v>57</v>
      </c>
      <c r="Z2619" s="129"/>
      <c r="AA2619" s="131" t="s">
        <v>58450</v>
      </c>
      <c r="AB2619" s="129" t="s">
        <v>442</v>
      </c>
      <c r="AC2619" s="129"/>
      <c r="AD2619" s="130"/>
      <c r="AE2619" s="122">
        <v>2941</v>
      </c>
      <c r="AF2619" s="134"/>
    </row>
    <row r="2620" spans="1:32" s="135" customFormat="1" ht="60">
      <c r="A2620" s="133" t="s">
        <v>62915</v>
      </c>
      <c r="B2620" s="125" t="s">
        <v>58450</v>
      </c>
      <c r="C2620" s="125" t="s">
        <v>59193</v>
      </c>
      <c r="D2620" s="127" t="s">
        <v>29563</v>
      </c>
      <c r="E2620" s="111" t="s">
        <v>6494</v>
      </c>
      <c r="F2620" s="126" t="s">
        <v>60729</v>
      </c>
      <c r="G2620" s="127" t="s">
        <v>60730</v>
      </c>
      <c r="H2620" s="111" t="s">
        <v>420</v>
      </c>
      <c r="I2620" s="128">
        <v>30.869999999999997</v>
      </c>
      <c r="J2620" s="42">
        <v>986240</v>
      </c>
      <c r="K2620" s="34">
        <v>30445228.799999997</v>
      </c>
      <c r="L2620" s="24">
        <v>28314062.783999994</v>
      </c>
      <c r="M2620" s="129" t="s">
        <v>45</v>
      </c>
      <c r="N2620" s="129">
        <v>12</v>
      </c>
      <c r="O2620" s="130" t="s">
        <v>26</v>
      </c>
      <c r="P2620" s="116" t="s">
        <v>424</v>
      </c>
      <c r="Q2620" s="117" t="s">
        <v>63003</v>
      </c>
      <c r="R2620" s="117" t="s">
        <v>63002</v>
      </c>
      <c r="S2620" s="117" t="s">
        <v>57126</v>
      </c>
      <c r="T2620" s="117" t="s">
        <v>57126</v>
      </c>
      <c r="U2620" s="117" t="s">
        <v>57126</v>
      </c>
      <c r="V2620" s="114" t="s">
        <v>17</v>
      </c>
      <c r="W2620" s="118" t="s">
        <v>364</v>
      </c>
      <c r="X2620" s="115" t="str">
        <f>VLOOKUP(W2620,'Formato de datos '!$G$1:$H$240,2,0)</f>
        <v>Material Médico Quirurgico</v>
      </c>
      <c r="Y2620" s="129" t="s">
        <v>57</v>
      </c>
      <c r="Z2620" s="129"/>
      <c r="AA2620" s="131" t="s">
        <v>58450</v>
      </c>
      <c r="AB2620" s="129" t="s">
        <v>442</v>
      </c>
      <c r="AC2620" s="129"/>
      <c r="AD2620" s="130"/>
      <c r="AE2620" s="122">
        <v>2942</v>
      </c>
      <c r="AF2620" s="134"/>
    </row>
    <row r="2621" spans="1:32" s="135" customFormat="1" ht="60">
      <c r="A2621" s="133" t="s">
        <v>62915</v>
      </c>
      <c r="B2621" s="125" t="s">
        <v>58450</v>
      </c>
      <c r="C2621" s="125" t="s">
        <v>59193</v>
      </c>
      <c r="D2621" s="127" t="s">
        <v>29563</v>
      </c>
      <c r="E2621" s="111" t="s">
        <v>6494</v>
      </c>
      <c r="F2621" s="126" t="s">
        <v>60731</v>
      </c>
      <c r="G2621" s="127" t="s">
        <v>60732</v>
      </c>
      <c r="H2621" s="111" t="s">
        <v>420</v>
      </c>
      <c r="I2621" s="128">
        <v>16.170000000000002</v>
      </c>
      <c r="J2621" s="42">
        <v>986240</v>
      </c>
      <c r="K2621" s="34">
        <v>15947500.800000003</v>
      </c>
      <c r="L2621" s="24">
        <v>14831175.744000001</v>
      </c>
      <c r="M2621" s="129" t="s">
        <v>45</v>
      </c>
      <c r="N2621" s="129">
        <v>12</v>
      </c>
      <c r="O2621" s="130" t="s">
        <v>26</v>
      </c>
      <c r="P2621" s="116" t="s">
        <v>424</v>
      </c>
      <c r="Q2621" s="117" t="s">
        <v>63003</v>
      </c>
      <c r="R2621" s="117" t="s">
        <v>63002</v>
      </c>
      <c r="S2621" s="117" t="s">
        <v>57126</v>
      </c>
      <c r="T2621" s="117" t="s">
        <v>57126</v>
      </c>
      <c r="U2621" s="117" t="s">
        <v>57126</v>
      </c>
      <c r="V2621" s="114" t="s">
        <v>17</v>
      </c>
      <c r="W2621" s="118" t="s">
        <v>364</v>
      </c>
      <c r="X2621" s="115" t="str">
        <f>VLOOKUP(W2621,'Formato de datos '!$G$1:$H$240,2,0)</f>
        <v>Material Médico Quirurgico</v>
      </c>
      <c r="Y2621" s="129" t="s">
        <v>57</v>
      </c>
      <c r="Z2621" s="129"/>
      <c r="AA2621" s="131" t="s">
        <v>58450</v>
      </c>
      <c r="AB2621" s="129" t="s">
        <v>442</v>
      </c>
      <c r="AC2621" s="129"/>
      <c r="AD2621" s="130"/>
      <c r="AE2621" s="122">
        <v>2943</v>
      </c>
      <c r="AF2621" s="134"/>
    </row>
    <row r="2622" spans="1:32" s="135" customFormat="1" ht="60">
      <c r="A2622" s="133" t="s">
        <v>62915</v>
      </c>
      <c r="B2622" s="125" t="s">
        <v>58450</v>
      </c>
      <c r="C2622" s="125" t="s">
        <v>59193</v>
      </c>
      <c r="D2622" s="127" t="s">
        <v>29563</v>
      </c>
      <c r="E2622" s="111" t="s">
        <v>6494</v>
      </c>
      <c r="F2622" s="126" t="s">
        <v>60733</v>
      </c>
      <c r="G2622" s="127" t="s">
        <v>60734</v>
      </c>
      <c r="H2622" s="111" t="s">
        <v>420</v>
      </c>
      <c r="I2622" s="128">
        <v>14.7</v>
      </c>
      <c r="J2622" s="42">
        <v>986240</v>
      </c>
      <c r="K2622" s="34">
        <v>14497728</v>
      </c>
      <c r="L2622" s="24">
        <v>13482887.039999999</v>
      </c>
      <c r="M2622" s="129" t="s">
        <v>45</v>
      </c>
      <c r="N2622" s="129">
        <v>12</v>
      </c>
      <c r="O2622" s="130" t="s">
        <v>26</v>
      </c>
      <c r="P2622" s="116" t="s">
        <v>424</v>
      </c>
      <c r="Q2622" s="117" t="s">
        <v>63003</v>
      </c>
      <c r="R2622" s="117" t="s">
        <v>63002</v>
      </c>
      <c r="S2622" s="117" t="s">
        <v>57126</v>
      </c>
      <c r="T2622" s="117" t="s">
        <v>57126</v>
      </c>
      <c r="U2622" s="117" t="s">
        <v>57126</v>
      </c>
      <c r="V2622" s="114" t="s">
        <v>17</v>
      </c>
      <c r="W2622" s="118" t="s">
        <v>364</v>
      </c>
      <c r="X2622" s="115" t="str">
        <f>VLOOKUP(W2622,'Formato de datos '!$G$1:$H$240,2,0)</f>
        <v>Material Médico Quirurgico</v>
      </c>
      <c r="Y2622" s="129" t="s">
        <v>57</v>
      </c>
      <c r="Z2622" s="129"/>
      <c r="AA2622" s="131" t="s">
        <v>58450</v>
      </c>
      <c r="AB2622" s="129" t="s">
        <v>442</v>
      </c>
      <c r="AC2622" s="129"/>
      <c r="AD2622" s="130"/>
      <c r="AE2622" s="122">
        <v>2944</v>
      </c>
      <c r="AF2622" s="134"/>
    </row>
    <row r="2623" spans="1:32" s="135" customFormat="1" ht="60">
      <c r="A2623" s="133" t="s">
        <v>62915</v>
      </c>
      <c r="B2623" s="125" t="s">
        <v>58450</v>
      </c>
      <c r="C2623" s="125" t="s">
        <v>59193</v>
      </c>
      <c r="D2623" s="127" t="s">
        <v>29563</v>
      </c>
      <c r="E2623" s="111" t="s">
        <v>6494</v>
      </c>
      <c r="F2623" s="126" t="s">
        <v>60735</v>
      </c>
      <c r="G2623" s="127" t="s">
        <v>60736</v>
      </c>
      <c r="H2623" s="111" t="s">
        <v>420</v>
      </c>
      <c r="I2623" s="128">
        <v>19.11</v>
      </c>
      <c r="J2623" s="42">
        <v>986240</v>
      </c>
      <c r="K2623" s="34">
        <v>18847046.399999999</v>
      </c>
      <c r="L2623" s="24">
        <v>17527753.151999999</v>
      </c>
      <c r="M2623" s="129" t="s">
        <v>45</v>
      </c>
      <c r="N2623" s="129">
        <v>12</v>
      </c>
      <c r="O2623" s="130" t="s">
        <v>26</v>
      </c>
      <c r="P2623" s="116" t="s">
        <v>424</v>
      </c>
      <c r="Q2623" s="117" t="s">
        <v>63003</v>
      </c>
      <c r="R2623" s="117" t="s">
        <v>63002</v>
      </c>
      <c r="S2623" s="117" t="s">
        <v>57126</v>
      </c>
      <c r="T2623" s="117" t="s">
        <v>57126</v>
      </c>
      <c r="U2623" s="117" t="s">
        <v>57126</v>
      </c>
      <c r="V2623" s="114" t="s">
        <v>17</v>
      </c>
      <c r="W2623" s="118" t="s">
        <v>364</v>
      </c>
      <c r="X2623" s="115" t="str">
        <f>VLOOKUP(W2623,'Formato de datos '!$G$1:$H$240,2,0)</f>
        <v>Material Médico Quirurgico</v>
      </c>
      <c r="Y2623" s="129" t="s">
        <v>57</v>
      </c>
      <c r="Z2623" s="129"/>
      <c r="AA2623" s="131" t="s">
        <v>58450</v>
      </c>
      <c r="AB2623" s="129" t="s">
        <v>442</v>
      </c>
      <c r="AC2623" s="129"/>
      <c r="AD2623" s="130"/>
      <c r="AE2623" s="122">
        <v>2945</v>
      </c>
      <c r="AF2623" s="134"/>
    </row>
    <row r="2624" spans="1:32" s="135" customFormat="1" ht="60">
      <c r="A2624" s="133" t="s">
        <v>62915</v>
      </c>
      <c r="B2624" s="125" t="s">
        <v>58450</v>
      </c>
      <c r="C2624" s="125" t="s">
        <v>59193</v>
      </c>
      <c r="D2624" s="127" t="s">
        <v>29563</v>
      </c>
      <c r="E2624" s="111" t="s">
        <v>6494</v>
      </c>
      <c r="F2624" s="126" t="s">
        <v>60737</v>
      </c>
      <c r="G2624" s="127" t="s">
        <v>60738</v>
      </c>
      <c r="H2624" s="111" t="s">
        <v>420</v>
      </c>
      <c r="I2624" s="128">
        <v>22.049999999999997</v>
      </c>
      <c r="J2624" s="42">
        <v>986240</v>
      </c>
      <c r="K2624" s="34">
        <v>21746591.999999996</v>
      </c>
      <c r="L2624" s="24">
        <v>20224330.559999995</v>
      </c>
      <c r="M2624" s="129" t="s">
        <v>45</v>
      </c>
      <c r="N2624" s="129">
        <v>12</v>
      </c>
      <c r="O2624" s="130" t="s">
        <v>26</v>
      </c>
      <c r="P2624" s="116" t="s">
        <v>424</v>
      </c>
      <c r="Q2624" s="117" t="s">
        <v>63003</v>
      </c>
      <c r="R2624" s="117" t="s">
        <v>63002</v>
      </c>
      <c r="S2624" s="117" t="s">
        <v>57126</v>
      </c>
      <c r="T2624" s="117" t="s">
        <v>57126</v>
      </c>
      <c r="U2624" s="117" t="s">
        <v>57126</v>
      </c>
      <c r="V2624" s="114" t="s">
        <v>17</v>
      </c>
      <c r="W2624" s="118" t="s">
        <v>364</v>
      </c>
      <c r="X2624" s="115" t="str">
        <f>VLOOKUP(W2624,'Formato de datos '!$G$1:$H$240,2,0)</f>
        <v>Material Médico Quirurgico</v>
      </c>
      <c r="Y2624" s="129" t="s">
        <v>57</v>
      </c>
      <c r="Z2624" s="129"/>
      <c r="AA2624" s="131" t="s">
        <v>58450</v>
      </c>
      <c r="AB2624" s="129" t="s">
        <v>442</v>
      </c>
      <c r="AC2624" s="129"/>
      <c r="AD2624" s="130"/>
      <c r="AE2624" s="122">
        <v>2946</v>
      </c>
      <c r="AF2624" s="134"/>
    </row>
    <row r="2625" spans="1:32" s="135" customFormat="1" ht="60">
      <c r="A2625" s="133" t="s">
        <v>62915</v>
      </c>
      <c r="B2625" s="125" t="s">
        <v>58450</v>
      </c>
      <c r="C2625" s="125" t="s">
        <v>59193</v>
      </c>
      <c r="D2625" s="127" t="s">
        <v>29563</v>
      </c>
      <c r="E2625" s="111" t="s">
        <v>6494</v>
      </c>
      <c r="F2625" s="126" t="s">
        <v>60739</v>
      </c>
      <c r="G2625" s="127" t="s">
        <v>60740</v>
      </c>
      <c r="H2625" s="111" t="s">
        <v>420</v>
      </c>
      <c r="I2625" s="128">
        <v>24.990000000000002</v>
      </c>
      <c r="J2625" s="42">
        <v>986240</v>
      </c>
      <c r="K2625" s="34">
        <v>24646137.600000001</v>
      </c>
      <c r="L2625" s="24">
        <v>22920907.968000002</v>
      </c>
      <c r="M2625" s="129" t="s">
        <v>45</v>
      </c>
      <c r="N2625" s="129">
        <v>12</v>
      </c>
      <c r="O2625" s="130" t="s">
        <v>26</v>
      </c>
      <c r="P2625" s="116" t="s">
        <v>424</v>
      </c>
      <c r="Q2625" s="117" t="s">
        <v>63003</v>
      </c>
      <c r="R2625" s="117" t="s">
        <v>63002</v>
      </c>
      <c r="S2625" s="117" t="s">
        <v>57126</v>
      </c>
      <c r="T2625" s="117" t="s">
        <v>57126</v>
      </c>
      <c r="U2625" s="117" t="s">
        <v>57126</v>
      </c>
      <c r="V2625" s="114" t="s">
        <v>17</v>
      </c>
      <c r="W2625" s="118" t="s">
        <v>364</v>
      </c>
      <c r="X2625" s="115" t="str">
        <f>VLOOKUP(W2625,'Formato de datos '!$G$1:$H$240,2,0)</f>
        <v>Material Médico Quirurgico</v>
      </c>
      <c r="Y2625" s="129" t="s">
        <v>57</v>
      </c>
      <c r="Z2625" s="129"/>
      <c r="AA2625" s="131" t="s">
        <v>58450</v>
      </c>
      <c r="AB2625" s="129" t="s">
        <v>442</v>
      </c>
      <c r="AC2625" s="129"/>
      <c r="AD2625" s="130"/>
      <c r="AE2625" s="122">
        <v>2947</v>
      </c>
      <c r="AF2625" s="134"/>
    </row>
    <row r="2626" spans="1:32" s="135" customFormat="1" ht="60">
      <c r="A2626" s="133" t="s">
        <v>62915</v>
      </c>
      <c r="B2626" s="125" t="s">
        <v>58450</v>
      </c>
      <c r="C2626" s="125" t="s">
        <v>59193</v>
      </c>
      <c r="D2626" s="127" t="s">
        <v>29563</v>
      </c>
      <c r="E2626" s="111" t="s">
        <v>6494</v>
      </c>
      <c r="F2626" s="126" t="s">
        <v>60741</v>
      </c>
      <c r="G2626" s="127" t="s">
        <v>60742</v>
      </c>
      <c r="H2626" s="111" t="s">
        <v>420</v>
      </c>
      <c r="I2626" s="128">
        <v>33.809999999999995</v>
      </c>
      <c r="J2626" s="42">
        <v>986240</v>
      </c>
      <c r="K2626" s="34">
        <v>33344774.399999995</v>
      </c>
      <c r="L2626" s="24">
        <v>31010640.191999994</v>
      </c>
      <c r="M2626" s="129" t="s">
        <v>45</v>
      </c>
      <c r="N2626" s="129">
        <v>12</v>
      </c>
      <c r="O2626" s="130" t="s">
        <v>26</v>
      </c>
      <c r="P2626" s="116" t="s">
        <v>424</v>
      </c>
      <c r="Q2626" s="117" t="s">
        <v>63003</v>
      </c>
      <c r="R2626" s="117" t="s">
        <v>63002</v>
      </c>
      <c r="S2626" s="117" t="s">
        <v>57126</v>
      </c>
      <c r="T2626" s="117" t="s">
        <v>57126</v>
      </c>
      <c r="U2626" s="117" t="s">
        <v>57126</v>
      </c>
      <c r="V2626" s="114" t="s">
        <v>17</v>
      </c>
      <c r="W2626" s="118" t="s">
        <v>364</v>
      </c>
      <c r="X2626" s="115" t="str">
        <f>VLOOKUP(W2626,'Formato de datos '!$G$1:$H$240,2,0)</f>
        <v>Material Médico Quirurgico</v>
      </c>
      <c r="Y2626" s="129" t="s">
        <v>57</v>
      </c>
      <c r="Z2626" s="129"/>
      <c r="AA2626" s="131" t="s">
        <v>58450</v>
      </c>
      <c r="AB2626" s="129" t="s">
        <v>442</v>
      </c>
      <c r="AC2626" s="129"/>
      <c r="AD2626" s="130"/>
      <c r="AE2626" s="122">
        <v>2948</v>
      </c>
      <c r="AF2626" s="134"/>
    </row>
    <row r="2627" spans="1:32" s="135" customFormat="1" ht="60">
      <c r="A2627" s="133" t="s">
        <v>62915</v>
      </c>
      <c r="B2627" s="125" t="s">
        <v>58450</v>
      </c>
      <c r="C2627" s="125" t="s">
        <v>59193</v>
      </c>
      <c r="D2627" s="127" t="s">
        <v>29563</v>
      </c>
      <c r="E2627" s="111" t="s">
        <v>6494</v>
      </c>
      <c r="F2627" s="126" t="s">
        <v>60743</v>
      </c>
      <c r="G2627" s="127" t="s">
        <v>60744</v>
      </c>
      <c r="H2627" s="111" t="s">
        <v>420</v>
      </c>
      <c r="I2627" s="128">
        <v>35.279999999999994</v>
      </c>
      <c r="J2627" s="42">
        <v>986240</v>
      </c>
      <c r="K2627" s="34">
        <v>34794547.199999996</v>
      </c>
      <c r="L2627" s="24">
        <v>32358928.895999994</v>
      </c>
      <c r="M2627" s="129" t="s">
        <v>45</v>
      </c>
      <c r="N2627" s="129">
        <v>12</v>
      </c>
      <c r="O2627" s="130" t="s">
        <v>26</v>
      </c>
      <c r="P2627" s="116" t="s">
        <v>424</v>
      </c>
      <c r="Q2627" s="117" t="s">
        <v>63003</v>
      </c>
      <c r="R2627" s="117" t="s">
        <v>63002</v>
      </c>
      <c r="S2627" s="117" t="s">
        <v>57126</v>
      </c>
      <c r="T2627" s="117" t="s">
        <v>57126</v>
      </c>
      <c r="U2627" s="117" t="s">
        <v>57126</v>
      </c>
      <c r="V2627" s="114" t="s">
        <v>17</v>
      </c>
      <c r="W2627" s="118" t="s">
        <v>364</v>
      </c>
      <c r="X2627" s="115" t="str">
        <f>VLOOKUP(W2627,'Formato de datos '!$G$1:$H$240,2,0)</f>
        <v>Material Médico Quirurgico</v>
      </c>
      <c r="Y2627" s="129" t="s">
        <v>57</v>
      </c>
      <c r="Z2627" s="129"/>
      <c r="AA2627" s="131" t="s">
        <v>58450</v>
      </c>
      <c r="AB2627" s="129" t="s">
        <v>442</v>
      </c>
      <c r="AC2627" s="129"/>
      <c r="AD2627" s="130"/>
      <c r="AE2627" s="122">
        <v>2949</v>
      </c>
      <c r="AF2627" s="134"/>
    </row>
    <row r="2628" spans="1:32" s="135" customFormat="1" ht="60">
      <c r="A2628" s="133" t="s">
        <v>62915</v>
      </c>
      <c r="B2628" s="125" t="s">
        <v>58450</v>
      </c>
      <c r="C2628" s="125" t="s">
        <v>59193</v>
      </c>
      <c r="D2628" s="127" t="s">
        <v>29563</v>
      </c>
      <c r="E2628" s="111" t="s">
        <v>6494</v>
      </c>
      <c r="F2628" s="126" t="s">
        <v>60745</v>
      </c>
      <c r="G2628" s="127" t="s">
        <v>60746</v>
      </c>
      <c r="H2628" s="111" t="s">
        <v>420</v>
      </c>
      <c r="I2628" s="128">
        <v>24.990000000000002</v>
      </c>
      <c r="J2628" s="42">
        <v>986240</v>
      </c>
      <c r="K2628" s="34">
        <v>24646137.600000001</v>
      </c>
      <c r="L2628" s="24">
        <v>22920907.968000002</v>
      </c>
      <c r="M2628" s="129" t="s">
        <v>45</v>
      </c>
      <c r="N2628" s="129">
        <v>12</v>
      </c>
      <c r="O2628" s="130" t="s">
        <v>26</v>
      </c>
      <c r="P2628" s="116" t="s">
        <v>424</v>
      </c>
      <c r="Q2628" s="117" t="s">
        <v>63003</v>
      </c>
      <c r="R2628" s="117" t="s">
        <v>63002</v>
      </c>
      <c r="S2628" s="117" t="s">
        <v>57126</v>
      </c>
      <c r="T2628" s="117" t="s">
        <v>57126</v>
      </c>
      <c r="U2628" s="117" t="s">
        <v>57126</v>
      </c>
      <c r="V2628" s="114" t="s">
        <v>17</v>
      </c>
      <c r="W2628" s="118" t="s">
        <v>364</v>
      </c>
      <c r="X2628" s="115" t="str">
        <f>VLOOKUP(W2628,'Formato de datos '!$G$1:$H$240,2,0)</f>
        <v>Material Médico Quirurgico</v>
      </c>
      <c r="Y2628" s="129" t="s">
        <v>57</v>
      </c>
      <c r="Z2628" s="129"/>
      <c r="AA2628" s="131" t="s">
        <v>58450</v>
      </c>
      <c r="AB2628" s="129" t="s">
        <v>442</v>
      </c>
      <c r="AC2628" s="129"/>
      <c r="AD2628" s="130"/>
      <c r="AE2628" s="122">
        <v>2950</v>
      </c>
      <c r="AF2628" s="134"/>
    </row>
    <row r="2629" spans="1:32" s="135" customFormat="1" ht="60">
      <c r="A2629" s="133" t="s">
        <v>62915</v>
      </c>
      <c r="B2629" s="125" t="s">
        <v>58450</v>
      </c>
      <c r="C2629" s="125" t="s">
        <v>59193</v>
      </c>
      <c r="D2629" s="127" t="s">
        <v>29563</v>
      </c>
      <c r="E2629" s="111" t="s">
        <v>6494</v>
      </c>
      <c r="F2629" s="126" t="s">
        <v>60747</v>
      </c>
      <c r="G2629" s="127" t="s">
        <v>60748</v>
      </c>
      <c r="H2629" s="111" t="s">
        <v>420</v>
      </c>
      <c r="I2629" s="128">
        <v>17.639999999999997</v>
      </c>
      <c r="J2629" s="42">
        <v>986240</v>
      </c>
      <c r="K2629" s="34">
        <v>17397273.599999998</v>
      </c>
      <c r="L2629" s="24">
        <v>16179464.447999997</v>
      </c>
      <c r="M2629" s="129" t="s">
        <v>45</v>
      </c>
      <c r="N2629" s="129">
        <v>12</v>
      </c>
      <c r="O2629" s="130" t="s">
        <v>26</v>
      </c>
      <c r="P2629" s="116" t="s">
        <v>424</v>
      </c>
      <c r="Q2629" s="117" t="s">
        <v>63003</v>
      </c>
      <c r="R2629" s="117" t="s">
        <v>63002</v>
      </c>
      <c r="S2629" s="117" t="s">
        <v>57126</v>
      </c>
      <c r="T2629" s="117" t="s">
        <v>57126</v>
      </c>
      <c r="U2629" s="117" t="s">
        <v>57126</v>
      </c>
      <c r="V2629" s="114" t="s">
        <v>17</v>
      </c>
      <c r="W2629" s="118" t="s">
        <v>364</v>
      </c>
      <c r="X2629" s="115" t="str">
        <f>VLOOKUP(W2629,'Formato de datos '!$G$1:$H$240,2,0)</f>
        <v>Material Médico Quirurgico</v>
      </c>
      <c r="Y2629" s="129" t="s">
        <v>57</v>
      </c>
      <c r="Z2629" s="129"/>
      <c r="AA2629" s="131" t="s">
        <v>58450</v>
      </c>
      <c r="AB2629" s="129" t="s">
        <v>442</v>
      </c>
      <c r="AC2629" s="129"/>
      <c r="AD2629" s="130"/>
      <c r="AE2629" s="122">
        <v>2951</v>
      </c>
      <c r="AF2629" s="134"/>
    </row>
    <row r="2630" spans="1:32" s="135" customFormat="1" ht="60">
      <c r="A2630" s="133" t="s">
        <v>62915</v>
      </c>
      <c r="B2630" s="125" t="s">
        <v>58450</v>
      </c>
      <c r="C2630" s="125" t="s">
        <v>59193</v>
      </c>
      <c r="D2630" s="127" t="s">
        <v>29563</v>
      </c>
      <c r="E2630" s="111" t="s">
        <v>6494</v>
      </c>
      <c r="F2630" s="126" t="s">
        <v>60749</v>
      </c>
      <c r="G2630" s="127" t="s">
        <v>60750</v>
      </c>
      <c r="H2630" s="111" t="s">
        <v>420</v>
      </c>
      <c r="I2630" s="128">
        <v>30.869999999999997</v>
      </c>
      <c r="J2630" s="42">
        <v>986240</v>
      </c>
      <c r="K2630" s="34">
        <v>30445228.799999997</v>
      </c>
      <c r="L2630" s="24">
        <v>28314062.783999994</v>
      </c>
      <c r="M2630" s="129" t="s">
        <v>45</v>
      </c>
      <c r="N2630" s="129">
        <v>12</v>
      </c>
      <c r="O2630" s="130" t="s">
        <v>26</v>
      </c>
      <c r="P2630" s="116" t="s">
        <v>424</v>
      </c>
      <c r="Q2630" s="117" t="s">
        <v>63003</v>
      </c>
      <c r="R2630" s="117" t="s">
        <v>63002</v>
      </c>
      <c r="S2630" s="117" t="s">
        <v>57126</v>
      </c>
      <c r="T2630" s="117" t="s">
        <v>57126</v>
      </c>
      <c r="U2630" s="117" t="s">
        <v>57126</v>
      </c>
      <c r="V2630" s="114" t="s">
        <v>17</v>
      </c>
      <c r="W2630" s="118" t="s">
        <v>364</v>
      </c>
      <c r="X2630" s="115" t="str">
        <f>VLOOKUP(W2630,'Formato de datos '!$G$1:$H$240,2,0)</f>
        <v>Material Médico Quirurgico</v>
      </c>
      <c r="Y2630" s="129" t="s">
        <v>57</v>
      </c>
      <c r="Z2630" s="129"/>
      <c r="AA2630" s="131" t="s">
        <v>58450</v>
      </c>
      <c r="AB2630" s="129" t="s">
        <v>442</v>
      </c>
      <c r="AC2630" s="129"/>
      <c r="AD2630" s="130"/>
      <c r="AE2630" s="122">
        <v>2952</v>
      </c>
      <c r="AF2630" s="134"/>
    </row>
    <row r="2631" spans="1:32" s="135" customFormat="1" ht="60">
      <c r="A2631" s="133" t="s">
        <v>62915</v>
      </c>
      <c r="B2631" s="125" t="s">
        <v>58450</v>
      </c>
      <c r="C2631" s="125" t="s">
        <v>59193</v>
      </c>
      <c r="D2631" s="127" t="s">
        <v>29563</v>
      </c>
      <c r="E2631" s="111" t="s">
        <v>6494</v>
      </c>
      <c r="F2631" s="126" t="s">
        <v>60751</v>
      </c>
      <c r="G2631" s="127" t="s">
        <v>60752</v>
      </c>
      <c r="H2631" s="111" t="s">
        <v>420</v>
      </c>
      <c r="I2631" s="128">
        <v>16.170000000000002</v>
      </c>
      <c r="J2631" s="42">
        <v>986240</v>
      </c>
      <c r="K2631" s="34">
        <v>15947500.800000003</v>
      </c>
      <c r="L2631" s="24">
        <v>14831175.744000001</v>
      </c>
      <c r="M2631" s="129" t="s">
        <v>45</v>
      </c>
      <c r="N2631" s="129">
        <v>12</v>
      </c>
      <c r="O2631" s="130" t="s">
        <v>26</v>
      </c>
      <c r="P2631" s="116" t="s">
        <v>424</v>
      </c>
      <c r="Q2631" s="117" t="s">
        <v>63003</v>
      </c>
      <c r="R2631" s="117" t="s">
        <v>63002</v>
      </c>
      <c r="S2631" s="117" t="s">
        <v>57126</v>
      </c>
      <c r="T2631" s="117" t="s">
        <v>57126</v>
      </c>
      <c r="U2631" s="117" t="s">
        <v>57126</v>
      </c>
      <c r="V2631" s="114" t="s">
        <v>17</v>
      </c>
      <c r="W2631" s="118" t="s">
        <v>364</v>
      </c>
      <c r="X2631" s="115" t="str">
        <f>VLOOKUP(W2631,'Formato de datos '!$G$1:$H$240,2,0)</f>
        <v>Material Médico Quirurgico</v>
      </c>
      <c r="Y2631" s="129" t="s">
        <v>57</v>
      </c>
      <c r="Z2631" s="129"/>
      <c r="AA2631" s="131" t="s">
        <v>58450</v>
      </c>
      <c r="AB2631" s="129" t="s">
        <v>442</v>
      </c>
      <c r="AC2631" s="129"/>
      <c r="AD2631" s="130"/>
      <c r="AE2631" s="122">
        <v>2953</v>
      </c>
      <c r="AF2631" s="134"/>
    </row>
    <row r="2632" spans="1:32" s="135" customFormat="1" ht="60">
      <c r="A2632" s="133" t="s">
        <v>62915</v>
      </c>
      <c r="B2632" s="125" t="s">
        <v>58450</v>
      </c>
      <c r="C2632" s="125" t="s">
        <v>59193</v>
      </c>
      <c r="D2632" s="127" t="s">
        <v>29563</v>
      </c>
      <c r="E2632" s="111" t="s">
        <v>6494</v>
      </c>
      <c r="F2632" s="126" t="s">
        <v>60753</v>
      </c>
      <c r="G2632" s="127" t="s">
        <v>60754</v>
      </c>
      <c r="H2632" s="111" t="s">
        <v>420</v>
      </c>
      <c r="I2632" s="128">
        <v>13.229999999999999</v>
      </c>
      <c r="J2632" s="42">
        <v>986240</v>
      </c>
      <c r="K2632" s="34">
        <v>13047955.199999999</v>
      </c>
      <c r="L2632" s="24">
        <v>12134598.335999997</v>
      </c>
      <c r="M2632" s="129" t="s">
        <v>45</v>
      </c>
      <c r="N2632" s="129">
        <v>12</v>
      </c>
      <c r="O2632" s="130" t="s">
        <v>26</v>
      </c>
      <c r="P2632" s="116" t="s">
        <v>424</v>
      </c>
      <c r="Q2632" s="117" t="s">
        <v>63003</v>
      </c>
      <c r="R2632" s="117" t="s">
        <v>63002</v>
      </c>
      <c r="S2632" s="117" t="s">
        <v>57126</v>
      </c>
      <c r="T2632" s="117" t="s">
        <v>57126</v>
      </c>
      <c r="U2632" s="117" t="s">
        <v>57126</v>
      </c>
      <c r="V2632" s="114" t="s">
        <v>17</v>
      </c>
      <c r="W2632" s="118" t="s">
        <v>364</v>
      </c>
      <c r="X2632" s="115" t="str">
        <f>VLOOKUP(W2632,'Formato de datos '!$G$1:$H$240,2,0)</f>
        <v>Material Médico Quirurgico</v>
      </c>
      <c r="Y2632" s="129" t="s">
        <v>57</v>
      </c>
      <c r="Z2632" s="129"/>
      <c r="AA2632" s="131" t="s">
        <v>58450</v>
      </c>
      <c r="AB2632" s="129" t="s">
        <v>442</v>
      </c>
      <c r="AC2632" s="129"/>
      <c r="AD2632" s="130"/>
      <c r="AE2632" s="122">
        <v>2954</v>
      </c>
      <c r="AF2632" s="134"/>
    </row>
    <row r="2633" spans="1:32" s="135" customFormat="1" ht="60">
      <c r="A2633" s="133" t="s">
        <v>62915</v>
      </c>
      <c r="B2633" s="125" t="s">
        <v>58450</v>
      </c>
      <c r="C2633" s="125" t="s">
        <v>59193</v>
      </c>
      <c r="D2633" s="127" t="s">
        <v>29563</v>
      </c>
      <c r="E2633" s="111" t="s">
        <v>6494</v>
      </c>
      <c r="F2633" s="126" t="s">
        <v>60755</v>
      </c>
      <c r="G2633" s="127" t="s">
        <v>60756</v>
      </c>
      <c r="H2633" s="111" t="s">
        <v>420</v>
      </c>
      <c r="I2633" s="128">
        <v>19.11</v>
      </c>
      <c r="J2633" s="42">
        <v>986240</v>
      </c>
      <c r="K2633" s="34">
        <v>18847046.399999999</v>
      </c>
      <c r="L2633" s="24">
        <v>17527753.151999999</v>
      </c>
      <c r="M2633" s="129" t="s">
        <v>45</v>
      </c>
      <c r="N2633" s="129">
        <v>12</v>
      </c>
      <c r="O2633" s="130" t="s">
        <v>26</v>
      </c>
      <c r="P2633" s="116" t="s">
        <v>424</v>
      </c>
      <c r="Q2633" s="117" t="s">
        <v>63003</v>
      </c>
      <c r="R2633" s="117" t="s">
        <v>63002</v>
      </c>
      <c r="S2633" s="117" t="s">
        <v>57126</v>
      </c>
      <c r="T2633" s="117" t="s">
        <v>57126</v>
      </c>
      <c r="U2633" s="117" t="s">
        <v>57126</v>
      </c>
      <c r="V2633" s="114" t="s">
        <v>17</v>
      </c>
      <c r="W2633" s="118" t="s">
        <v>364</v>
      </c>
      <c r="X2633" s="115" t="str">
        <f>VLOOKUP(W2633,'Formato de datos '!$G$1:$H$240,2,0)</f>
        <v>Material Médico Quirurgico</v>
      </c>
      <c r="Y2633" s="129" t="s">
        <v>57</v>
      </c>
      <c r="Z2633" s="129"/>
      <c r="AA2633" s="131" t="s">
        <v>58450</v>
      </c>
      <c r="AB2633" s="129" t="s">
        <v>442</v>
      </c>
      <c r="AC2633" s="129"/>
      <c r="AD2633" s="130"/>
      <c r="AE2633" s="122">
        <v>2955</v>
      </c>
      <c r="AF2633" s="134"/>
    </row>
    <row r="2634" spans="1:32" s="135" customFormat="1" ht="60">
      <c r="A2634" s="133" t="s">
        <v>62915</v>
      </c>
      <c r="B2634" s="125" t="s">
        <v>58450</v>
      </c>
      <c r="C2634" s="125" t="s">
        <v>59193</v>
      </c>
      <c r="D2634" s="127" t="s">
        <v>29563</v>
      </c>
      <c r="E2634" s="111" t="s">
        <v>6494</v>
      </c>
      <c r="F2634" s="126" t="s">
        <v>60757</v>
      </c>
      <c r="G2634" s="127" t="s">
        <v>60758</v>
      </c>
      <c r="H2634" s="111" t="s">
        <v>420</v>
      </c>
      <c r="I2634" s="128">
        <v>26.459999999999997</v>
      </c>
      <c r="J2634" s="42">
        <v>986240</v>
      </c>
      <c r="K2634" s="34">
        <v>26095910.399999999</v>
      </c>
      <c r="L2634" s="24">
        <v>24269196.671999995</v>
      </c>
      <c r="M2634" s="129" t="s">
        <v>45</v>
      </c>
      <c r="N2634" s="129">
        <v>12</v>
      </c>
      <c r="O2634" s="130" t="s">
        <v>26</v>
      </c>
      <c r="P2634" s="116" t="s">
        <v>424</v>
      </c>
      <c r="Q2634" s="117" t="s">
        <v>63003</v>
      </c>
      <c r="R2634" s="117" t="s">
        <v>63002</v>
      </c>
      <c r="S2634" s="117" t="s">
        <v>57126</v>
      </c>
      <c r="T2634" s="117" t="s">
        <v>57126</v>
      </c>
      <c r="U2634" s="117" t="s">
        <v>57126</v>
      </c>
      <c r="V2634" s="114" t="s">
        <v>17</v>
      </c>
      <c r="W2634" s="118" t="s">
        <v>364</v>
      </c>
      <c r="X2634" s="115" t="str">
        <f>VLOOKUP(W2634,'Formato de datos '!$G$1:$H$240,2,0)</f>
        <v>Material Médico Quirurgico</v>
      </c>
      <c r="Y2634" s="129" t="s">
        <v>57</v>
      </c>
      <c r="Z2634" s="129"/>
      <c r="AA2634" s="131" t="s">
        <v>58450</v>
      </c>
      <c r="AB2634" s="129" t="s">
        <v>442</v>
      </c>
      <c r="AC2634" s="129"/>
      <c r="AD2634" s="130"/>
      <c r="AE2634" s="122">
        <v>2956</v>
      </c>
      <c r="AF2634" s="134"/>
    </row>
    <row r="2635" spans="1:32" s="135" customFormat="1" ht="60">
      <c r="A2635" s="133" t="s">
        <v>62915</v>
      </c>
      <c r="B2635" s="125" t="s">
        <v>58450</v>
      </c>
      <c r="C2635" s="125" t="s">
        <v>59193</v>
      </c>
      <c r="D2635" s="127" t="s">
        <v>29563</v>
      </c>
      <c r="E2635" s="111" t="s">
        <v>6494</v>
      </c>
      <c r="F2635" s="126" t="s">
        <v>60759</v>
      </c>
      <c r="G2635" s="127" t="s">
        <v>60760</v>
      </c>
      <c r="H2635" s="111" t="s">
        <v>420</v>
      </c>
      <c r="I2635" s="128">
        <v>10.29</v>
      </c>
      <c r="J2635" s="42">
        <v>3586957.0240000002</v>
      </c>
      <c r="K2635" s="34">
        <v>36909787.77696</v>
      </c>
      <c r="L2635" s="24">
        <v>34326102.6325728</v>
      </c>
      <c r="M2635" s="129" t="s">
        <v>45</v>
      </c>
      <c r="N2635" s="129">
        <v>12</v>
      </c>
      <c r="O2635" s="130" t="s">
        <v>26</v>
      </c>
      <c r="P2635" s="116" t="s">
        <v>424</v>
      </c>
      <c r="Q2635" s="117" t="s">
        <v>63003</v>
      </c>
      <c r="R2635" s="117" t="s">
        <v>63002</v>
      </c>
      <c r="S2635" s="117" t="s">
        <v>57126</v>
      </c>
      <c r="T2635" s="117" t="s">
        <v>57126</v>
      </c>
      <c r="U2635" s="117" t="s">
        <v>57126</v>
      </c>
      <c r="V2635" s="114" t="s">
        <v>17</v>
      </c>
      <c r="W2635" s="118" t="s">
        <v>364</v>
      </c>
      <c r="X2635" s="115" t="str">
        <f>VLOOKUP(W2635,'Formato de datos '!$G$1:$H$240,2,0)</f>
        <v>Material Médico Quirurgico</v>
      </c>
      <c r="Y2635" s="129" t="s">
        <v>57</v>
      </c>
      <c r="Z2635" s="129"/>
      <c r="AA2635" s="131" t="s">
        <v>58450</v>
      </c>
      <c r="AB2635" s="129" t="s">
        <v>442</v>
      </c>
      <c r="AC2635" s="129"/>
      <c r="AD2635" s="130"/>
      <c r="AE2635" s="122">
        <v>2957</v>
      </c>
      <c r="AF2635" s="134"/>
    </row>
    <row r="2636" spans="1:32" s="135" customFormat="1" ht="60">
      <c r="A2636" s="133" t="s">
        <v>62915</v>
      </c>
      <c r="B2636" s="125" t="s">
        <v>58450</v>
      </c>
      <c r="C2636" s="125" t="s">
        <v>59193</v>
      </c>
      <c r="D2636" s="127" t="s">
        <v>29563</v>
      </c>
      <c r="E2636" s="111" t="s">
        <v>6494</v>
      </c>
      <c r="F2636" s="126" t="s">
        <v>60761</v>
      </c>
      <c r="G2636" s="127" t="s">
        <v>60762</v>
      </c>
      <c r="H2636" s="111" t="s">
        <v>420</v>
      </c>
      <c r="I2636" s="128">
        <v>7.35</v>
      </c>
      <c r="J2636" s="42">
        <v>3586957.0240000002</v>
      </c>
      <c r="K2636" s="34">
        <v>26364134.126400001</v>
      </c>
      <c r="L2636" s="24">
        <v>24593408.699999999</v>
      </c>
      <c r="M2636" s="129" t="s">
        <v>45</v>
      </c>
      <c r="N2636" s="129">
        <v>12</v>
      </c>
      <c r="O2636" s="130" t="s">
        <v>26</v>
      </c>
      <c r="P2636" s="116" t="s">
        <v>424</v>
      </c>
      <c r="Q2636" s="117" t="s">
        <v>63003</v>
      </c>
      <c r="R2636" s="117" t="s">
        <v>63002</v>
      </c>
      <c r="S2636" s="117" t="s">
        <v>57126</v>
      </c>
      <c r="T2636" s="117" t="s">
        <v>57126</v>
      </c>
      <c r="U2636" s="117" t="s">
        <v>57126</v>
      </c>
      <c r="V2636" s="114" t="s">
        <v>17</v>
      </c>
      <c r="W2636" s="118" t="s">
        <v>364</v>
      </c>
      <c r="X2636" s="115" t="str">
        <f>VLOOKUP(W2636,'Formato de datos '!$G$1:$H$240,2,0)</f>
        <v>Material Médico Quirurgico</v>
      </c>
      <c r="Y2636" s="129" t="s">
        <v>57</v>
      </c>
      <c r="Z2636" s="129"/>
      <c r="AA2636" s="131" t="s">
        <v>58450</v>
      </c>
      <c r="AB2636" s="129" t="s">
        <v>442</v>
      </c>
      <c r="AC2636" s="129"/>
      <c r="AD2636" s="130"/>
      <c r="AE2636" s="122">
        <v>2958</v>
      </c>
      <c r="AF2636" s="134"/>
    </row>
    <row r="2637" spans="1:32" s="135" customFormat="1" ht="60">
      <c r="A2637" s="133" t="s">
        <v>62915</v>
      </c>
      <c r="B2637" s="125" t="s">
        <v>58450</v>
      </c>
      <c r="C2637" s="125" t="s">
        <v>59193</v>
      </c>
      <c r="D2637" s="127" t="s">
        <v>29563</v>
      </c>
      <c r="E2637" s="111" t="s">
        <v>6494</v>
      </c>
      <c r="F2637" s="126" t="s">
        <v>60763</v>
      </c>
      <c r="G2637" s="127" t="s">
        <v>60764</v>
      </c>
      <c r="H2637" s="111" t="s">
        <v>420</v>
      </c>
      <c r="I2637" s="128">
        <v>4.4099999999999993</v>
      </c>
      <c r="J2637" s="42">
        <v>3586957.0240000002</v>
      </c>
      <c r="K2637" s="34">
        <v>15818480.475839999</v>
      </c>
      <c r="L2637" s="24">
        <v>14756045.219999997</v>
      </c>
      <c r="M2637" s="129" t="s">
        <v>45</v>
      </c>
      <c r="N2637" s="129">
        <v>12</v>
      </c>
      <c r="O2637" s="130" t="s">
        <v>26</v>
      </c>
      <c r="P2637" s="116" t="s">
        <v>424</v>
      </c>
      <c r="Q2637" s="117" t="s">
        <v>63003</v>
      </c>
      <c r="R2637" s="117" t="s">
        <v>63002</v>
      </c>
      <c r="S2637" s="117" t="s">
        <v>57126</v>
      </c>
      <c r="T2637" s="117" t="s">
        <v>57126</v>
      </c>
      <c r="U2637" s="117" t="s">
        <v>57126</v>
      </c>
      <c r="V2637" s="114" t="s">
        <v>17</v>
      </c>
      <c r="W2637" s="118" t="s">
        <v>364</v>
      </c>
      <c r="X2637" s="115" t="str">
        <f>VLOOKUP(W2637,'Formato de datos '!$G$1:$H$240,2,0)</f>
        <v>Material Médico Quirurgico</v>
      </c>
      <c r="Y2637" s="129" t="s">
        <v>57</v>
      </c>
      <c r="Z2637" s="129"/>
      <c r="AA2637" s="131" t="s">
        <v>58450</v>
      </c>
      <c r="AB2637" s="129" t="s">
        <v>442</v>
      </c>
      <c r="AC2637" s="129"/>
      <c r="AD2637" s="130"/>
      <c r="AE2637" s="122">
        <v>2959</v>
      </c>
      <c r="AF2637" s="134"/>
    </row>
    <row r="2638" spans="1:32" s="135" customFormat="1" ht="60">
      <c r="A2638" s="133" t="s">
        <v>62915</v>
      </c>
      <c r="B2638" s="125" t="s">
        <v>58450</v>
      </c>
      <c r="C2638" s="125" t="s">
        <v>59193</v>
      </c>
      <c r="D2638" s="127" t="s">
        <v>29563</v>
      </c>
      <c r="E2638" s="111" t="s">
        <v>6494</v>
      </c>
      <c r="F2638" s="126" t="s">
        <v>60765</v>
      </c>
      <c r="G2638" s="127" t="s">
        <v>60766</v>
      </c>
      <c r="H2638" s="111" t="s">
        <v>420</v>
      </c>
      <c r="I2638" s="128">
        <v>17.639999999999997</v>
      </c>
      <c r="J2638" s="42">
        <v>3586957.0240000002</v>
      </c>
      <c r="K2638" s="34">
        <v>63273921.903359994</v>
      </c>
      <c r="L2638" s="24">
        <v>59024180.879999988</v>
      </c>
      <c r="M2638" s="129" t="s">
        <v>45</v>
      </c>
      <c r="N2638" s="129">
        <v>12</v>
      </c>
      <c r="O2638" s="130" t="s">
        <v>26</v>
      </c>
      <c r="P2638" s="116" t="s">
        <v>424</v>
      </c>
      <c r="Q2638" s="117" t="s">
        <v>63003</v>
      </c>
      <c r="R2638" s="117" t="s">
        <v>63002</v>
      </c>
      <c r="S2638" s="117" t="s">
        <v>57126</v>
      </c>
      <c r="T2638" s="117" t="s">
        <v>57126</v>
      </c>
      <c r="U2638" s="117" t="s">
        <v>57126</v>
      </c>
      <c r="V2638" s="114" t="s">
        <v>17</v>
      </c>
      <c r="W2638" s="118" t="s">
        <v>364</v>
      </c>
      <c r="X2638" s="115" t="str">
        <f>VLOOKUP(W2638,'Formato de datos '!$G$1:$H$240,2,0)</f>
        <v>Material Médico Quirurgico</v>
      </c>
      <c r="Y2638" s="129" t="s">
        <v>57</v>
      </c>
      <c r="Z2638" s="129"/>
      <c r="AA2638" s="131" t="s">
        <v>58450</v>
      </c>
      <c r="AB2638" s="129" t="s">
        <v>442</v>
      </c>
      <c r="AC2638" s="129"/>
      <c r="AD2638" s="130"/>
      <c r="AE2638" s="122">
        <v>2960</v>
      </c>
      <c r="AF2638" s="134"/>
    </row>
    <row r="2639" spans="1:32" s="135" customFormat="1" ht="75">
      <c r="A2639" s="133" t="s">
        <v>62915</v>
      </c>
      <c r="B2639" s="125" t="s">
        <v>58450</v>
      </c>
      <c r="C2639" s="125" t="s">
        <v>59193</v>
      </c>
      <c r="D2639" s="127" t="s">
        <v>29563</v>
      </c>
      <c r="E2639" s="111" t="s">
        <v>6494</v>
      </c>
      <c r="F2639" s="126" t="s">
        <v>60767</v>
      </c>
      <c r="G2639" s="127" t="s">
        <v>60768</v>
      </c>
      <c r="H2639" s="111" t="s">
        <v>420</v>
      </c>
      <c r="I2639" s="128">
        <v>15</v>
      </c>
      <c r="J2639" s="42">
        <v>1524962.88</v>
      </c>
      <c r="K2639" s="34">
        <v>22874443.199999999</v>
      </c>
      <c r="L2639" s="24">
        <v>21273232.175999999</v>
      </c>
      <c r="M2639" s="129" t="s">
        <v>45</v>
      </c>
      <c r="N2639" s="129">
        <v>12</v>
      </c>
      <c r="O2639" s="130" t="s">
        <v>26</v>
      </c>
      <c r="P2639" s="116" t="s">
        <v>424</v>
      </c>
      <c r="Q2639" s="117" t="s">
        <v>63003</v>
      </c>
      <c r="R2639" s="117" t="s">
        <v>63002</v>
      </c>
      <c r="S2639" s="117" t="s">
        <v>57126</v>
      </c>
      <c r="T2639" s="117" t="s">
        <v>57126</v>
      </c>
      <c r="U2639" s="117" t="s">
        <v>57126</v>
      </c>
      <c r="V2639" s="114" t="s">
        <v>17</v>
      </c>
      <c r="W2639" s="118" t="s">
        <v>364</v>
      </c>
      <c r="X2639" s="115" t="str">
        <f>VLOOKUP(W2639,'Formato de datos '!$G$1:$H$240,2,0)</f>
        <v>Material Médico Quirurgico</v>
      </c>
      <c r="Y2639" s="129" t="s">
        <v>57</v>
      </c>
      <c r="Z2639" s="129"/>
      <c r="AA2639" s="131" t="s">
        <v>58450</v>
      </c>
      <c r="AB2639" s="129" t="s">
        <v>442</v>
      </c>
      <c r="AC2639" s="129"/>
      <c r="AD2639" s="130"/>
      <c r="AE2639" s="122">
        <v>2961</v>
      </c>
      <c r="AF2639" s="134"/>
    </row>
    <row r="2640" spans="1:32" s="135" customFormat="1" ht="75">
      <c r="A2640" s="133" t="s">
        <v>62915</v>
      </c>
      <c r="B2640" s="125" t="s">
        <v>58450</v>
      </c>
      <c r="C2640" s="125" t="s">
        <v>59193</v>
      </c>
      <c r="D2640" s="127" t="s">
        <v>29563</v>
      </c>
      <c r="E2640" s="111" t="s">
        <v>6494</v>
      </c>
      <c r="F2640" s="126" t="s">
        <v>60769</v>
      </c>
      <c r="G2640" s="127" t="s">
        <v>60770</v>
      </c>
      <c r="H2640" s="111" t="s">
        <v>420</v>
      </c>
      <c r="I2640" s="128">
        <v>17.639999999999997</v>
      </c>
      <c r="J2640" s="42">
        <v>1631710.496</v>
      </c>
      <c r="K2640" s="34">
        <v>28783373.149439994</v>
      </c>
      <c r="L2640" s="24">
        <v>26768537.028979193</v>
      </c>
      <c r="M2640" s="129" t="s">
        <v>45</v>
      </c>
      <c r="N2640" s="129">
        <v>12</v>
      </c>
      <c r="O2640" s="130" t="s">
        <v>26</v>
      </c>
      <c r="P2640" s="116" t="s">
        <v>424</v>
      </c>
      <c r="Q2640" s="117" t="s">
        <v>63003</v>
      </c>
      <c r="R2640" s="117" t="s">
        <v>63002</v>
      </c>
      <c r="S2640" s="117" t="s">
        <v>57126</v>
      </c>
      <c r="T2640" s="117" t="s">
        <v>57126</v>
      </c>
      <c r="U2640" s="117" t="s">
        <v>57126</v>
      </c>
      <c r="V2640" s="114" t="s">
        <v>17</v>
      </c>
      <c r="W2640" s="118" t="s">
        <v>364</v>
      </c>
      <c r="X2640" s="115" t="str">
        <f>VLOOKUP(W2640,'Formato de datos '!$G$1:$H$240,2,0)</f>
        <v>Material Médico Quirurgico</v>
      </c>
      <c r="Y2640" s="129" t="s">
        <v>57</v>
      </c>
      <c r="Z2640" s="129"/>
      <c r="AA2640" s="131" t="s">
        <v>58450</v>
      </c>
      <c r="AB2640" s="129" t="s">
        <v>442</v>
      </c>
      <c r="AC2640" s="129"/>
      <c r="AD2640" s="130"/>
      <c r="AE2640" s="122">
        <v>2962</v>
      </c>
      <c r="AF2640" s="134"/>
    </row>
    <row r="2641" spans="1:32" s="135" customFormat="1" ht="75">
      <c r="A2641" s="133" t="s">
        <v>62915</v>
      </c>
      <c r="B2641" s="125" t="s">
        <v>58450</v>
      </c>
      <c r="C2641" s="125" t="s">
        <v>59193</v>
      </c>
      <c r="D2641" s="127" t="s">
        <v>29563</v>
      </c>
      <c r="E2641" s="111" t="s">
        <v>6494</v>
      </c>
      <c r="F2641" s="126" t="s">
        <v>60771</v>
      </c>
      <c r="G2641" s="127" t="s">
        <v>60772</v>
      </c>
      <c r="H2641" s="111" t="s">
        <v>420</v>
      </c>
      <c r="I2641" s="128">
        <v>14.7</v>
      </c>
      <c r="J2641" s="42">
        <v>1631710.496</v>
      </c>
      <c r="K2641" s="34">
        <v>23986144.291200001</v>
      </c>
      <c r="L2641" s="24">
        <v>22307114.190816</v>
      </c>
      <c r="M2641" s="129" t="s">
        <v>45</v>
      </c>
      <c r="N2641" s="129">
        <v>12</v>
      </c>
      <c r="O2641" s="130" t="s">
        <v>26</v>
      </c>
      <c r="P2641" s="116" t="s">
        <v>424</v>
      </c>
      <c r="Q2641" s="117" t="s">
        <v>63003</v>
      </c>
      <c r="R2641" s="117" t="s">
        <v>63002</v>
      </c>
      <c r="S2641" s="117" t="s">
        <v>57126</v>
      </c>
      <c r="T2641" s="117" t="s">
        <v>57126</v>
      </c>
      <c r="U2641" s="117" t="s">
        <v>57126</v>
      </c>
      <c r="V2641" s="114" t="s">
        <v>17</v>
      </c>
      <c r="W2641" s="118" t="s">
        <v>364</v>
      </c>
      <c r="X2641" s="115" t="str">
        <f>VLOOKUP(W2641,'Formato de datos '!$G$1:$H$240,2,0)</f>
        <v>Material Médico Quirurgico</v>
      </c>
      <c r="Y2641" s="129" t="s">
        <v>57</v>
      </c>
      <c r="Z2641" s="129"/>
      <c r="AA2641" s="131" t="s">
        <v>58450</v>
      </c>
      <c r="AB2641" s="129" t="s">
        <v>442</v>
      </c>
      <c r="AC2641" s="129"/>
      <c r="AD2641" s="130"/>
      <c r="AE2641" s="122">
        <v>2963</v>
      </c>
      <c r="AF2641" s="134"/>
    </row>
    <row r="2642" spans="1:32" s="135" customFormat="1" ht="60">
      <c r="A2642" s="133" t="s">
        <v>62915</v>
      </c>
      <c r="B2642" s="125" t="s">
        <v>58450</v>
      </c>
      <c r="C2642" s="125" t="s">
        <v>59193</v>
      </c>
      <c r="D2642" s="127" t="s">
        <v>29563</v>
      </c>
      <c r="E2642" s="111" t="s">
        <v>6478</v>
      </c>
      <c r="F2642" s="126" t="s">
        <v>60773</v>
      </c>
      <c r="G2642" s="127" t="s">
        <v>60774</v>
      </c>
      <c r="H2642" s="111" t="s">
        <v>420</v>
      </c>
      <c r="I2642" s="128">
        <v>164.64</v>
      </c>
      <c r="J2642" s="42">
        <v>72517.584000000003</v>
      </c>
      <c r="K2642" s="34">
        <v>11939295.029759999</v>
      </c>
      <c r="L2642" s="24">
        <v>11137402.079999998</v>
      </c>
      <c r="M2642" s="129" t="s">
        <v>45</v>
      </c>
      <c r="N2642" s="129">
        <v>12</v>
      </c>
      <c r="O2642" s="130" t="s">
        <v>26</v>
      </c>
      <c r="P2642" s="116" t="s">
        <v>424</v>
      </c>
      <c r="Q2642" s="117" t="s">
        <v>63003</v>
      </c>
      <c r="R2642" s="117" t="s">
        <v>63002</v>
      </c>
      <c r="S2642" s="117" t="s">
        <v>57126</v>
      </c>
      <c r="T2642" s="117" t="s">
        <v>57126</v>
      </c>
      <c r="U2642" s="117" t="s">
        <v>57126</v>
      </c>
      <c r="V2642" s="114" t="s">
        <v>17</v>
      </c>
      <c r="W2642" s="118" t="s">
        <v>364</v>
      </c>
      <c r="X2642" s="115" t="str">
        <f>VLOOKUP(W2642,'Formato de datos '!$G$1:$H$240,2,0)</f>
        <v>Material Médico Quirurgico</v>
      </c>
      <c r="Y2642" s="129" t="s">
        <v>57</v>
      </c>
      <c r="Z2642" s="129"/>
      <c r="AA2642" s="131" t="s">
        <v>58450</v>
      </c>
      <c r="AB2642" s="129" t="s">
        <v>442</v>
      </c>
      <c r="AC2642" s="129"/>
      <c r="AD2642" s="130"/>
      <c r="AE2642" s="122">
        <v>2964</v>
      </c>
      <c r="AF2642" s="134"/>
    </row>
    <row r="2643" spans="1:32" s="135" customFormat="1" ht="60">
      <c r="A2643" s="133" t="s">
        <v>62915</v>
      </c>
      <c r="B2643" s="125" t="s">
        <v>58450</v>
      </c>
      <c r="C2643" s="125" t="s">
        <v>59193</v>
      </c>
      <c r="D2643" s="127" t="s">
        <v>29563</v>
      </c>
      <c r="E2643" s="111" t="s">
        <v>6478</v>
      </c>
      <c r="F2643" s="126">
        <v>8400</v>
      </c>
      <c r="G2643" s="127" t="s">
        <v>60775</v>
      </c>
      <c r="H2643" s="111" t="s">
        <v>420</v>
      </c>
      <c r="I2643" s="128">
        <v>201.39</v>
      </c>
      <c r="J2643" s="42">
        <v>76606.191999999995</v>
      </c>
      <c r="K2643" s="34">
        <v>15427721.006879998</v>
      </c>
      <c r="L2643" s="24">
        <v>13623429.329999998</v>
      </c>
      <c r="M2643" s="129" t="s">
        <v>45</v>
      </c>
      <c r="N2643" s="129">
        <v>12</v>
      </c>
      <c r="O2643" s="130" t="s">
        <v>26</v>
      </c>
      <c r="P2643" s="116" t="s">
        <v>424</v>
      </c>
      <c r="Q2643" s="117" t="s">
        <v>63003</v>
      </c>
      <c r="R2643" s="117" t="s">
        <v>63002</v>
      </c>
      <c r="S2643" s="117" t="s">
        <v>57126</v>
      </c>
      <c r="T2643" s="117" t="s">
        <v>57126</v>
      </c>
      <c r="U2643" s="117" t="s">
        <v>57126</v>
      </c>
      <c r="V2643" s="114" t="s">
        <v>17</v>
      </c>
      <c r="W2643" s="118" t="s">
        <v>364</v>
      </c>
      <c r="X2643" s="115" t="str">
        <f>VLOOKUP(W2643,'Formato de datos '!$G$1:$H$240,2,0)</f>
        <v>Material Médico Quirurgico</v>
      </c>
      <c r="Y2643" s="129" t="s">
        <v>57</v>
      </c>
      <c r="Z2643" s="129"/>
      <c r="AA2643" s="131" t="s">
        <v>58450</v>
      </c>
      <c r="AB2643" s="129" t="s">
        <v>442</v>
      </c>
      <c r="AC2643" s="129"/>
      <c r="AD2643" s="130"/>
      <c r="AE2643" s="122">
        <v>2965</v>
      </c>
      <c r="AF2643" s="134"/>
    </row>
    <row r="2644" spans="1:32" s="135" customFormat="1" ht="60">
      <c r="A2644" s="133" t="s">
        <v>62915</v>
      </c>
      <c r="B2644" s="125" t="s">
        <v>58450</v>
      </c>
      <c r="C2644" s="125" t="s">
        <v>59193</v>
      </c>
      <c r="D2644" s="127" t="s">
        <v>29563</v>
      </c>
      <c r="E2644" s="111" t="s">
        <v>6478</v>
      </c>
      <c r="F2644" s="126" t="s">
        <v>60776</v>
      </c>
      <c r="G2644" s="127" t="s">
        <v>60777</v>
      </c>
      <c r="H2644" s="111" t="s">
        <v>420</v>
      </c>
      <c r="I2644" s="128">
        <v>4.4099999999999993</v>
      </c>
      <c r="J2644" s="42">
        <v>29158.217760000003</v>
      </c>
      <c r="K2644" s="34">
        <v>128587.74032159999</v>
      </c>
      <c r="L2644" s="24">
        <v>119950.52999999998</v>
      </c>
      <c r="M2644" s="129" t="s">
        <v>45</v>
      </c>
      <c r="N2644" s="129">
        <v>12</v>
      </c>
      <c r="O2644" s="130" t="s">
        <v>26</v>
      </c>
      <c r="P2644" s="116" t="s">
        <v>424</v>
      </c>
      <c r="Q2644" s="117" t="s">
        <v>63003</v>
      </c>
      <c r="R2644" s="117" t="s">
        <v>63002</v>
      </c>
      <c r="S2644" s="117" t="s">
        <v>57126</v>
      </c>
      <c r="T2644" s="117" t="s">
        <v>57126</v>
      </c>
      <c r="U2644" s="117" t="s">
        <v>57126</v>
      </c>
      <c r="V2644" s="114" t="s">
        <v>17</v>
      </c>
      <c r="W2644" s="118" t="s">
        <v>364</v>
      </c>
      <c r="X2644" s="115" t="str">
        <f>VLOOKUP(W2644,'Formato de datos '!$G$1:$H$240,2,0)</f>
        <v>Material Médico Quirurgico</v>
      </c>
      <c r="Y2644" s="129" t="s">
        <v>57</v>
      </c>
      <c r="Z2644" s="129"/>
      <c r="AA2644" s="131" t="s">
        <v>58450</v>
      </c>
      <c r="AB2644" s="129" t="s">
        <v>442</v>
      </c>
      <c r="AC2644" s="129"/>
      <c r="AD2644" s="130"/>
      <c r="AE2644" s="122">
        <v>2966</v>
      </c>
      <c r="AF2644" s="134"/>
    </row>
    <row r="2645" spans="1:32" s="135" customFormat="1" ht="60">
      <c r="A2645" s="133" t="s">
        <v>62915</v>
      </c>
      <c r="B2645" s="125" t="s">
        <v>58450</v>
      </c>
      <c r="C2645" s="125" t="s">
        <v>59193</v>
      </c>
      <c r="D2645" s="127" t="s">
        <v>29563</v>
      </c>
      <c r="E2645" s="111" t="s">
        <v>6478</v>
      </c>
      <c r="F2645" s="126" t="s">
        <v>60778</v>
      </c>
      <c r="G2645" s="127" t="s">
        <v>60779</v>
      </c>
      <c r="H2645" s="111" t="s">
        <v>420</v>
      </c>
      <c r="I2645" s="128">
        <v>4340.91</v>
      </c>
      <c r="J2645" s="42">
        <v>464.34752000000003</v>
      </c>
      <c r="K2645" s="34">
        <v>2015690.7930432002</v>
      </c>
      <c r="L2645" s="24">
        <v>1880308.5755999999</v>
      </c>
      <c r="M2645" s="129" t="s">
        <v>45</v>
      </c>
      <c r="N2645" s="129">
        <v>12</v>
      </c>
      <c r="O2645" s="130" t="s">
        <v>26</v>
      </c>
      <c r="P2645" s="116" t="s">
        <v>424</v>
      </c>
      <c r="Q2645" s="117" t="s">
        <v>63003</v>
      </c>
      <c r="R2645" s="117" t="s">
        <v>63002</v>
      </c>
      <c r="S2645" s="117" t="s">
        <v>57126</v>
      </c>
      <c r="T2645" s="117" t="s">
        <v>57126</v>
      </c>
      <c r="U2645" s="117" t="s">
        <v>57126</v>
      </c>
      <c r="V2645" s="114" t="s">
        <v>17</v>
      </c>
      <c r="W2645" s="118" t="s">
        <v>364</v>
      </c>
      <c r="X2645" s="115" t="str">
        <f>VLOOKUP(W2645,'Formato de datos '!$G$1:$H$240,2,0)</f>
        <v>Material Médico Quirurgico</v>
      </c>
      <c r="Y2645" s="129" t="s">
        <v>57</v>
      </c>
      <c r="Z2645" s="129"/>
      <c r="AA2645" s="131" t="s">
        <v>58450</v>
      </c>
      <c r="AB2645" s="129" t="s">
        <v>442</v>
      </c>
      <c r="AC2645" s="129"/>
      <c r="AD2645" s="130"/>
      <c r="AE2645" s="122">
        <v>2967</v>
      </c>
      <c r="AF2645" s="134"/>
    </row>
    <row r="2646" spans="1:32" s="135" customFormat="1" ht="60">
      <c r="A2646" s="133" t="s">
        <v>62915</v>
      </c>
      <c r="B2646" s="125" t="s">
        <v>58450</v>
      </c>
      <c r="C2646" s="125" t="s">
        <v>59193</v>
      </c>
      <c r="D2646" s="127" t="s">
        <v>29563</v>
      </c>
      <c r="E2646" s="111" t="s">
        <v>6478</v>
      </c>
      <c r="F2646" s="126" t="s">
        <v>60780</v>
      </c>
      <c r="G2646" s="127" t="s">
        <v>60781</v>
      </c>
      <c r="H2646" s="111" t="s">
        <v>420</v>
      </c>
      <c r="I2646" s="128">
        <v>474.80999999999995</v>
      </c>
      <c r="J2646" s="42">
        <v>2434.5120000000002</v>
      </c>
      <c r="K2646" s="34">
        <v>1155930.6427199999</v>
      </c>
      <c r="L2646" s="24">
        <v>1078293.5099999998</v>
      </c>
      <c r="M2646" s="129" t="s">
        <v>45</v>
      </c>
      <c r="N2646" s="129">
        <v>12</v>
      </c>
      <c r="O2646" s="130" t="s">
        <v>26</v>
      </c>
      <c r="P2646" s="116" t="s">
        <v>424</v>
      </c>
      <c r="Q2646" s="117" t="s">
        <v>63003</v>
      </c>
      <c r="R2646" s="117" t="s">
        <v>63002</v>
      </c>
      <c r="S2646" s="117" t="s">
        <v>57126</v>
      </c>
      <c r="T2646" s="117" t="s">
        <v>57126</v>
      </c>
      <c r="U2646" s="117" t="s">
        <v>57126</v>
      </c>
      <c r="V2646" s="114" t="s">
        <v>17</v>
      </c>
      <c r="W2646" s="118" t="s">
        <v>364</v>
      </c>
      <c r="X2646" s="115" t="str">
        <f>VLOOKUP(W2646,'Formato de datos '!$G$1:$H$240,2,0)</f>
        <v>Material Médico Quirurgico</v>
      </c>
      <c r="Y2646" s="129" t="s">
        <v>57</v>
      </c>
      <c r="Z2646" s="129"/>
      <c r="AA2646" s="131" t="s">
        <v>58450</v>
      </c>
      <c r="AB2646" s="129" t="s">
        <v>442</v>
      </c>
      <c r="AC2646" s="129"/>
      <c r="AD2646" s="130"/>
      <c r="AE2646" s="122">
        <v>2968</v>
      </c>
      <c r="AF2646" s="134"/>
    </row>
    <row r="2647" spans="1:32" s="135" customFormat="1" ht="60">
      <c r="A2647" s="133" t="s">
        <v>62915</v>
      </c>
      <c r="B2647" s="125" t="s">
        <v>58450</v>
      </c>
      <c r="C2647" s="125" t="s">
        <v>59193</v>
      </c>
      <c r="D2647" s="127" t="s">
        <v>29563</v>
      </c>
      <c r="E2647" s="111" t="s">
        <v>6478</v>
      </c>
      <c r="F2647" s="126" t="s">
        <v>60786</v>
      </c>
      <c r="G2647" s="127" t="s">
        <v>60787</v>
      </c>
      <c r="H2647" s="111" t="s">
        <v>420</v>
      </c>
      <c r="I2647" s="128">
        <v>5.88</v>
      </c>
      <c r="J2647" s="42">
        <v>49751.519999999997</v>
      </c>
      <c r="K2647" s="34">
        <v>292538.9376</v>
      </c>
      <c r="L2647" s="24">
        <v>272061.21196799999</v>
      </c>
      <c r="M2647" s="129" t="s">
        <v>45</v>
      </c>
      <c r="N2647" s="129">
        <v>12</v>
      </c>
      <c r="O2647" s="130" t="s">
        <v>26</v>
      </c>
      <c r="P2647" s="116" t="s">
        <v>424</v>
      </c>
      <c r="Q2647" s="117" t="s">
        <v>63003</v>
      </c>
      <c r="R2647" s="117" t="s">
        <v>63002</v>
      </c>
      <c r="S2647" s="117" t="s">
        <v>57126</v>
      </c>
      <c r="T2647" s="117" t="s">
        <v>57126</v>
      </c>
      <c r="U2647" s="117" t="s">
        <v>57126</v>
      </c>
      <c r="V2647" s="114" t="s">
        <v>17</v>
      </c>
      <c r="W2647" s="118" t="s">
        <v>364</v>
      </c>
      <c r="X2647" s="115" t="str">
        <f>VLOOKUP(W2647,'Formato de datos '!$G$1:$H$240,2,0)</f>
        <v>Material Médico Quirurgico</v>
      </c>
      <c r="Y2647" s="129" t="s">
        <v>57</v>
      </c>
      <c r="Z2647" s="129"/>
      <c r="AA2647" s="131" t="s">
        <v>58450</v>
      </c>
      <c r="AB2647" s="129" t="s">
        <v>442</v>
      </c>
      <c r="AC2647" s="129"/>
      <c r="AD2647" s="130"/>
      <c r="AE2647" s="122">
        <v>2971</v>
      </c>
      <c r="AF2647" s="134"/>
    </row>
    <row r="2648" spans="1:32" s="135" customFormat="1" ht="60">
      <c r="A2648" s="133" t="s">
        <v>62915</v>
      </c>
      <c r="B2648" s="125" t="s">
        <v>58450</v>
      </c>
      <c r="C2648" s="125" t="s">
        <v>59193</v>
      </c>
      <c r="D2648" s="127" t="s">
        <v>29563</v>
      </c>
      <c r="E2648" s="111" t="s">
        <v>6478</v>
      </c>
      <c r="F2648" s="126" t="s">
        <v>60788</v>
      </c>
      <c r="G2648" s="127" t="s">
        <v>60789</v>
      </c>
      <c r="H2648" s="111" t="s">
        <v>420</v>
      </c>
      <c r="I2648" s="128">
        <v>14.7</v>
      </c>
      <c r="J2648" s="42">
        <v>49076.685279999998</v>
      </c>
      <c r="K2648" s="34">
        <v>721427.27361599996</v>
      </c>
      <c r="L2648" s="24">
        <v>670927.36446287984</v>
      </c>
      <c r="M2648" s="129" t="s">
        <v>45</v>
      </c>
      <c r="N2648" s="129">
        <v>12</v>
      </c>
      <c r="O2648" s="130" t="s">
        <v>26</v>
      </c>
      <c r="P2648" s="116" t="s">
        <v>424</v>
      </c>
      <c r="Q2648" s="117" t="s">
        <v>63003</v>
      </c>
      <c r="R2648" s="117" t="s">
        <v>63002</v>
      </c>
      <c r="S2648" s="117" t="s">
        <v>57126</v>
      </c>
      <c r="T2648" s="117" t="s">
        <v>57126</v>
      </c>
      <c r="U2648" s="117" t="s">
        <v>57126</v>
      </c>
      <c r="V2648" s="114" t="s">
        <v>17</v>
      </c>
      <c r="W2648" s="118" t="s">
        <v>364</v>
      </c>
      <c r="X2648" s="115" t="str">
        <f>VLOOKUP(W2648,'Formato de datos '!$G$1:$H$240,2,0)</f>
        <v>Material Médico Quirurgico</v>
      </c>
      <c r="Y2648" s="129" t="s">
        <v>57</v>
      </c>
      <c r="Z2648" s="129"/>
      <c r="AA2648" s="131" t="s">
        <v>58450</v>
      </c>
      <c r="AB2648" s="129" t="s">
        <v>442</v>
      </c>
      <c r="AC2648" s="129"/>
      <c r="AD2648" s="130"/>
      <c r="AE2648" s="122">
        <v>2972</v>
      </c>
      <c r="AF2648" s="134"/>
    </row>
    <row r="2649" spans="1:32" s="135" customFormat="1" ht="60">
      <c r="A2649" s="133" t="s">
        <v>62915</v>
      </c>
      <c r="B2649" s="125" t="s">
        <v>58450</v>
      </c>
      <c r="C2649" s="125" t="s">
        <v>59193</v>
      </c>
      <c r="D2649" s="127" t="s">
        <v>29563</v>
      </c>
      <c r="E2649" s="111" t="s">
        <v>6478</v>
      </c>
      <c r="F2649" s="126" t="s">
        <v>60790</v>
      </c>
      <c r="G2649" s="127" t="s">
        <v>60791</v>
      </c>
      <c r="H2649" s="111" t="s">
        <v>420</v>
      </c>
      <c r="I2649" s="128">
        <v>101.42999999999999</v>
      </c>
      <c r="J2649" s="42">
        <v>105047.25</v>
      </c>
      <c r="K2649" s="34">
        <v>10654942.567499999</v>
      </c>
      <c r="L2649" s="24">
        <v>9957890.25</v>
      </c>
      <c r="M2649" s="129" t="s">
        <v>45</v>
      </c>
      <c r="N2649" s="129">
        <v>12</v>
      </c>
      <c r="O2649" s="130" t="s">
        <v>26</v>
      </c>
      <c r="P2649" s="116" t="s">
        <v>424</v>
      </c>
      <c r="Q2649" s="117" t="s">
        <v>63003</v>
      </c>
      <c r="R2649" s="117" t="s">
        <v>63002</v>
      </c>
      <c r="S2649" s="117" t="s">
        <v>57126</v>
      </c>
      <c r="T2649" s="117" t="s">
        <v>57126</v>
      </c>
      <c r="U2649" s="117" t="s">
        <v>57126</v>
      </c>
      <c r="V2649" s="114" t="s">
        <v>17</v>
      </c>
      <c r="W2649" s="118" t="s">
        <v>364</v>
      </c>
      <c r="X2649" s="115" t="str">
        <f>VLOOKUP(W2649,'Formato de datos '!$G$1:$H$240,2,0)</f>
        <v>Material Médico Quirurgico</v>
      </c>
      <c r="Y2649" s="129" t="s">
        <v>57</v>
      </c>
      <c r="Z2649" s="129"/>
      <c r="AA2649" s="131" t="s">
        <v>58450</v>
      </c>
      <c r="AB2649" s="129" t="s">
        <v>442</v>
      </c>
      <c r="AC2649" s="129"/>
      <c r="AD2649" s="130"/>
      <c r="AE2649" s="122">
        <v>2973</v>
      </c>
      <c r="AF2649" s="134"/>
    </row>
    <row r="2650" spans="1:32" s="135" customFormat="1" ht="60">
      <c r="A2650" s="133" t="s">
        <v>62915</v>
      </c>
      <c r="B2650" s="125" t="s">
        <v>58450</v>
      </c>
      <c r="C2650" s="125" t="s">
        <v>59193</v>
      </c>
      <c r="D2650" s="127" t="s">
        <v>29563</v>
      </c>
      <c r="E2650" s="111" t="s">
        <v>6478</v>
      </c>
      <c r="F2650" s="126" t="s">
        <v>60792</v>
      </c>
      <c r="G2650" s="127" t="s">
        <v>60793</v>
      </c>
      <c r="H2650" s="111" t="s">
        <v>420</v>
      </c>
      <c r="I2650" s="128">
        <v>18648.419999999998</v>
      </c>
      <c r="J2650" s="42">
        <v>5174.1580800000002</v>
      </c>
      <c r="K2650" s="34">
        <v>96489873.02223359</v>
      </c>
      <c r="L2650" s="24">
        <v>92428096.466999993</v>
      </c>
      <c r="M2650" s="129" t="s">
        <v>45</v>
      </c>
      <c r="N2650" s="129">
        <v>12</v>
      </c>
      <c r="O2650" s="130" t="s">
        <v>26</v>
      </c>
      <c r="P2650" s="116" t="s">
        <v>424</v>
      </c>
      <c r="Q2650" s="117" t="s">
        <v>63003</v>
      </c>
      <c r="R2650" s="117" t="s">
        <v>63002</v>
      </c>
      <c r="S2650" s="117" t="s">
        <v>57126</v>
      </c>
      <c r="T2650" s="117" t="s">
        <v>57126</v>
      </c>
      <c r="U2650" s="117" t="s">
        <v>57126</v>
      </c>
      <c r="V2650" s="114" t="s">
        <v>17</v>
      </c>
      <c r="W2650" s="118" t="s">
        <v>364</v>
      </c>
      <c r="X2650" s="115" t="str">
        <f>VLOOKUP(W2650,'Formato de datos '!$G$1:$H$240,2,0)</f>
        <v>Material Médico Quirurgico</v>
      </c>
      <c r="Y2650" s="129" t="s">
        <v>57</v>
      </c>
      <c r="Z2650" s="129"/>
      <c r="AA2650" s="131" t="s">
        <v>58450</v>
      </c>
      <c r="AB2650" s="129" t="s">
        <v>442</v>
      </c>
      <c r="AC2650" s="129"/>
      <c r="AD2650" s="130"/>
      <c r="AE2650" s="122">
        <v>2974</v>
      </c>
      <c r="AF2650" s="134"/>
    </row>
    <row r="2651" spans="1:32" s="135" customFormat="1" ht="60">
      <c r="A2651" s="133" t="s">
        <v>62915</v>
      </c>
      <c r="B2651" s="125" t="s">
        <v>58450</v>
      </c>
      <c r="C2651" s="125" t="s">
        <v>59193</v>
      </c>
      <c r="D2651" s="127" t="s">
        <v>29563</v>
      </c>
      <c r="E2651" s="111" t="s">
        <v>6478</v>
      </c>
      <c r="F2651" s="126" t="s">
        <v>60794</v>
      </c>
      <c r="G2651" s="127" t="s">
        <v>60795</v>
      </c>
      <c r="H2651" s="111" t="s">
        <v>420</v>
      </c>
      <c r="I2651" s="128">
        <v>4.4099999999999993</v>
      </c>
      <c r="J2651" s="42">
        <v>495984.38400000002</v>
      </c>
      <c r="K2651" s="34">
        <v>2187291.1334399995</v>
      </c>
      <c r="L2651" s="24">
        <v>2034180.7540991995</v>
      </c>
      <c r="M2651" s="129" t="s">
        <v>45</v>
      </c>
      <c r="N2651" s="129">
        <v>12</v>
      </c>
      <c r="O2651" s="130" t="s">
        <v>26</v>
      </c>
      <c r="P2651" s="116" t="s">
        <v>424</v>
      </c>
      <c r="Q2651" s="117" t="s">
        <v>63003</v>
      </c>
      <c r="R2651" s="117" t="s">
        <v>63002</v>
      </c>
      <c r="S2651" s="117" t="s">
        <v>57126</v>
      </c>
      <c r="T2651" s="117" t="s">
        <v>57126</v>
      </c>
      <c r="U2651" s="117" t="s">
        <v>57126</v>
      </c>
      <c r="V2651" s="114" t="s">
        <v>17</v>
      </c>
      <c r="W2651" s="118" t="s">
        <v>364</v>
      </c>
      <c r="X2651" s="115" t="str">
        <f>VLOOKUP(W2651,'Formato de datos '!$G$1:$H$240,2,0)</f>
        <v>Material Médico Quirurgico</v>
      </c>
      <c r="Y2651" s="129" t="s">
        <v>57</v>
      </c>
      <c r="Z2651" s="129"/>
      <c r="AA2651" s="131" t="s">
        <v>58450</v>
      </c>
      <c r="AB2651" s="129" t="s">
        <v>442</v>
      </c>
      <c r="AC2651" s="129"/>
      <c r="AD2651" s="130"/>
      <c r="AE2651" s="122">
        <v>2975</v>
      </c>
      <c r="AF2651" s="134"/>
    </row>
    <row r="2652" spans="1:32" s="135" customFormat="1" ht="75">
      <c r="A2652" s="133" t="s">
        <v>62915</v>
      </c>
      <c r="B2652" s="125" t="s">
        <v>58450</v>
      </c>
      <c r="C2652" s="125" t="s">
        <v>59193</v>
      </c>
      <c r="D2652" s="127" t="s">
        <v>29563</v>
      </c>
      <c r="E2652" s="111" t="s">
        <v>6487</v>
      </c>
      <c r="F2652" s="126" t="s">
        <v>60798</v>
      </c>
      <c r="G2652" s="127" t="s">
        <v>60799</v>
      </c>
      <c r="H2652" s="111" t="s">
        <v>420</v>
      </c>
      <c r="I2652" s="128">
        <v>60.269999999999989</v>
      </c>
      <c r="J2652" s="42">
        <v>28064.959999999999</v>
      </c>
      <c r="K2652" s="34">
        <v>1691475.1391999996</v>
      </c>
      <c r="L2652" s="24">
        <v>1605860.6666666665</v>
      </c>
      <c r="M2652" s="129" t="s">
        <v>45</v>
      </c>
      <c r="N2652" s="129">
        <v>12</v>
      </c>
      <c r="O2652" s="130" t="s">
        <v>26</v>
      </c>
      <c r="P2652" s="116" t="s">
        <v>424</v>
      </c>
      <c r="Q2652" s="117" t="s">
        <v>63003</v>
      </c>
      <c r="R2652" s="117" t="s">
        <v>63002</v>
      </c>
      <c r="S2652" s="117" t="s">
        <v>57126</v>
      </c>
      <c r="T2652" s="117" t="s">
        <v>57126</v>
      </c>
      <c r="U2652" s="117" t="s">
        <v>57126</v>
      </c>
      <c r="V2652" s="114" t="s">
        <v>17</v>
      </c>
      <c r="W2652" s="118" t="s">
        <v>364</v>
      </c>
      <c r="X2652" s="115" t="str">
        <f>VLOOKUP(W2652,'Formato de datos '!$G$1:$H$240,2,0)</f>
        <v>Material Médico Quirurgico</v>
      </c>
      <c r="Y2652" s="129" t="s">
        <v>57</v>
      </c>
      <c r="Z2652" s="129"/>
      <c r="AA2652" s="131" t="s">
        <v>58450</v>
      </c>
      <c r="AB2652" s="129" t="s">
        <v>442</v>
      </c>
      <c r="AC2652" s="129"/>
      <c r="AD2652" s="130"/>
      <c r="AE2652" s="122">
        <v>2977</v>
      </c>
      <c r="AF2652" s="134"/>
    </row>
    <row r="2653" spans="1:32" s="135" customFormat="1" ht="75">
      <c r="A2653" s="133" t="s">
        <v>62915</v>
      </c>
      <c r="B2653" s="125" t="s">
        <v>58450</v>
      </c>
      <c r="C2653" s="125" t="s">
        <v>59193</v>
      </c>
      <c r="D2653" s="127" t="s">
        <v>29563</v>
      </c>
      <c r="E2653" s="111" t="s">
        <v>6487</v>
      </c>
      <c r="F2653" s="126" t="s">
        <v>60800</v>
      </c>
      <c r="G2653" s="127" t="s">
        <v>60801</v>
      </c>
      <c r="H2653" s="111" t="s">
        <v>420</v>
      </c>
      <c r="I2653" s="128">
        <v>101.42999999999999</v>
      </c>
      <c r="J2653" s="42">
        <v>24556.84</v>
      </c>
      <c r="K2653" s="34">
        <v>2490800.2811999996</v>
      </c>
      <c r="L2653" s="24">
        <v>2323507.7249999996</v>
      </c>
      <c r="M2653" s="129" t="s">
        <v>45</v>
      </c>
      <c r="N2653" s="129">
        <v>12</v>
      </c>
      <c r="O2653" s="130" t="s">
        <v>26</v>
      </c>
      <c r="P2653" s="116" t="s">
        <v>424</v>
      </c>
      <c r="Q2653" s="117" t="s">
        <v>63003</v>
      </c>
      <c r="R2653" s="117" t="s">
        <v>63002</v>
      </c>
      <c r="S2653" s="117" t="s">
        <v>57126</v>
      </c>
      <c r="T2653" s="117" t="s">
        <v>57126</v>
      </c>
      <c r="U2653" s="117" t="s">
        <v>57126</v>
      </c>
      <c r="V2653" s="114" t="s">
        <v>17</v>
      </c>
      <c r="W2653" s="118" t="s">
        <v>364</v>
      </c>
      <c r="X2653" s="115" t="str">
        <f>VLOOKUP(W2653,'Formato de datos '!$G$1:$H$240,2,0)</f>
        <v>Material Médico Quirurgico</v>
      </c>
      <c r="Y2653" s="129" t="s">
        <v>57</v>
      </c>
      <c r="Z2653" s="129"/>
      <c r="AA2653" s="131" t="s">
        <v>58450</v>
      </c>
      <c r="AB2653" s="129" t="s">
        <v>442</v>
      </c>
      <c r="AC2653" s="129"/>
      <c r="AD2653" s="130"/>
      <c r="AE2653" s="122">
        <v>2978</v>
      </c>
      <c r="AF2653" s="134"/>
    </row>
    <row r="2654" spans="1:32" s="135" customFormat="1" ht="75">
      <c r="A2654" s="133" t="s">
        <v>62915</v>
      </c>
      <c r="B2654" s="125" t="s">
        <v>58450</v>
      </c>
      <c r="C2654" s="125" t="s">
        <v>59193</v>
      </c>
      <c r="D2654" s="127" t="s">
        <v>29563</v>
      </c>
      <c r="E2654" s="111" t="s">
        <v>6487</v>
      </c>
      <c r="F2654" s="126" t="s">
        <v>60802</v>
      </c>
      <c r="G2654" s="127" t="s">
        <v>60803</v>
      </c>
      <c r="H2654" s="111" t="s">
        <v>420</v>
      </c>
      <c r="I2654" s="128">
        <v>82.32</v>
      </c>
      <c r="J2654" s="42">
        <v>3329.5248000000001</v>
      </c>
      <c r="K2654" s="34">
        <v>274086.48153599998</v>
      </c>
      <c r="L2654" s="24">
        <v>254900.42782847997</v>
      </c>
      <c r="M2654" s="129" t="s">
        <v>45</v>
      </c>
      <c r="N2654" s="129">
        <v>12</v>
      </c>
      <c r="O2654" s="130" t="s">
        <v>26</v>
      </c>
      <c r="P2654" s="116" t="s">
        <v>424</v>
      </c>
      <c r="Q2654" s="117" t="s">
        <v>63003</v>
      </c>
      <c r="R2654" s="117" t="s">
        <v>63002</v>
      </c>
      <c r="S2654" s="117" t="s">
        <v>57126</v>
      </c>
      <c r="T2654" s="117" t="s">
        <v>57126</v>
      </c>
      <c r="U2654" s="117" t="s">
        <v>57126</v>
      </c>
      <c r="V2654" s="114" t="s">
        <v>17</v>
      </c>
      <c r="W2654" s="118" t="s">
        <v>364</v>
      </c>
      <c r="X2654" s="115" t="str">
        <f>VLOOKUP(W2654,'Formato de datos '!$G$1:$H$240,2,0)</f>
        <v>Material Médico Quirurgico</v>
      </c>
      <c r="Y2654" s="129" t="s">
        <v>57</v>
      </c>
      <c r="Z2654" s="129"/>
      <c r="AA2654" s="131" t="s">
        <v>58450</v>
      </c>
      <c r="AB2654" s="129" t="s">
        <v>442</v>
      </c>
      <c r="AC2654" s="129"/>
      <c r="AD2654" s="130"/>
      <c r="AE2654" s="122">
        <v>2979</v>
      </c>
      <c r="AF2654" s="134"/>
    </row>
    <row r="2655" spans="1:32" s="135" customFormat="1" ht="75">
      <c r="A2655" s="133" t="s">
        <v>62915</v>
      </c>
      <c r="B2655" s="125" t="s">
        <v>58450</v>
      </c>
      <c r="C2655" s="125" t="s">
        <v>59193</v>
      </c>
      <c r="D2655" s="127" t="s">
        <v>29563</v>
      </c>
      <c r="E2655" s="111" t="s">
        <v>6487</v>
      </c>
      <c r="F2655" s="126" t="s">
        <v>60804</v>
      </c>
      <c r="G2655" s="127" t="s">
        <v>60805</v>
      </c>
      <c r="H2655" s="111" t="s">
        <v>420</v>
      </c>
      <c r="I2655" s="128">
        <v>161.69999999999999</v>
      </c>
      <c r="J2655" s="42">
        <v>2072.98</v>
      </c>
      <c r="K2655" s="34">
        <v>335200.86599999998</v>
      </c>
      <c r="L2655" s="24">
        <v>311736.80537999998</v>
      </c>
      <c r="M2655" s="129" t="s">
        <v>45</v>
      </c>
      <c r="N2655" s="129">
        <v>12</v>
      </c>
      <c r="O2655" s="130" t="s">
        <v>26</v>
      </c>
      <c r="P2655" s="116" t="s">
        <v>424</v>
      </c>
      <c r="Q2655" s="117" t="s">
        <v>63003</v>
      </c>
      <c r="R2655" s="117" t="s">
        <v>63002</v>
      </c>
      <c r="S2655" s="117" t="s">
        <v>57126</v>
      </c>
      <c r="T2655" s="117" t="s">
        <v>57126</v>
      </c>
      <c r="U2655" s="117" t="s">
        <v>57126</v>
      </c>
      <c r="V2655" s="114" t="s">
        <v>17</v>
      </c>
      <c r="W2655" s="118" t="s">
        <v>364</v>
      </c>
      <c r="X2655" s="115" t="str">
        <f>VLOOKUP(W2655,'Formato de datos '!$G$1:$H$240,2,0)</f>
        <v>Material Médico Quirurgico</v>
      </c>
      <c r="Y2655" s="129" t="s">
        <v>57</v>
      </c>
      <c r="Z2655" s="129"/>
      <c r="AA2655" s="131" t="s">
        <v>58450</v>
      </c>
      <c r="AB2655" s="129" t="s">
        <v>442</v>
      </c>
      <c r="AC2655" s="129"/>
      <c r="AD2655" s="130"/>
      <c r="AE2655" s="122">
        <v>2980</v>
      </c>
      <c r="AF2655" s="134"/>
    </row>
    <row r="2656" spans="1:32" s="135" customFormat="1" ht="75">
      <c r="A2656" s="133" t="s">
        <v>62915</v>
      </c>
      <c r="B2656" s="125" t="s">
        <v>58450</v>
      </c>
      <c r="C2656" s="125" t="s">
        <v>59193</v>
      </c>
      <c r="D2656" s="127" t="s">
        <v>29563</v>
      </c>
      <c r="E2656" s="111" t="s">
        <v>6487</v>
      </c>
      <c r="F2656" s="126">
        <v>40000433</v>
      </c>
      <c r="G2656" s="127" t="s">
        <v>60806</v>
      </c>
      <c r="H2656" s="111" t="s">
        <v>420</v>
      </c>
      <c r="I2656" s="128">
        <v>86.73</v>
      </c>
      <c r="J2656" s="42">
        <v>3811.7318399999999</v>
      </c>
      <c r="K2656" s="34">
        <v>330591.50248319999</v>
      </c>
      <c r="L2656" s="24">
        <v>308388.75200000004</v>
      </c>
      <c r="M2656" s="129" t="s">
        <v>45</v>
      </c>
      <c r="N2656" s="129">
        <v>12</v>
      </c>
      <c r="O2656" s="130" t="s">
        <v>26</v>
      </c>
      <c r="P2656" s="116" t="s">
        <v>424</v>
      </c>
      <c r="Q2656" s="117" t="s">
        <v>63003</v>
      </c>
      <c r="R2656" s="117" t="s">
        <v>63002</v>
      </c>
      <c r="S2656" s="117" t="s">
        <v>57126</v>
      </c>
      <c r="T2656" s="117" t="s">
        <v>57126</v>
      </c>
      <c r="U2656" s="117" t="s">
        <v>57126</v>
      </c>
      <c r="V2656" s="114" t="s">
        <v>17</v>
      </c>
      <c r="W2656" s="118" t="s">
        <v>364</v>
      </c>
      <c r="X2656" s="115" t="str">
        <f>VLOOKUP(W2656,'Formato de datos '!$G$1:$H$240,2,0)</f>
        <v>Material Médico Quirurgico</v>
      </c>
      <c r="Y2656" s="129" t="s">
        <v>57</v>
      </c>
      <c r="Z2656" s="129"/>
      <c r="AA2656" s="131" t="s">
        <v>58450</v>
      </c>
      <c r="AB2656" s="129" t="s">
        <v>442</v>
      </c>
      <c r="AC2656" s="129"/>
      <c r="AD2656" s="130"/>
      <c r="AE2656" s="122">
        <v>2981</v>
      </c>
      <c r="AF2656" s="134"/>
    </row>
    <row r="2657" spans="1:32" s="135" customFormat="1" ht="75">
      <c r="A2657" s="133" t="s">
        <v>62915</v>
      </c>
      <c r="B2657" s="125" t="s">
        <v>58450</v>
      </c>
      <c r="C2657" s="125" t="s">
        <v>59193</v>
      </c>
      <c r="D2657" s="127" t="s">
        <v>29563</v>
      </c>
      <c r="E2657" s="111" t="s">
        <v>6487</v>
      </c>
      <c r="F2657" s="126" t="s">
        <v>60807</v>
      </c>
      <c r="G2657" s="127" t="s">
        <v>60808</v>
      </c>
      <c r="H2657" s="111" t="s">
        <v>420</v>
      </c>
      <c r="I2657" s="128">
        <v>142.58999999999997</v>
      </c>
      <c r="J2657" s="42">
        <v>2710.82</v>
      </c>
      <c r="K2657" s="34">
        <v>386535.82379999995</v>
      </c>
      <c r="L2657" s="24">
        <v>360574.46249999997</v>
      </c>
      <c r="M2657" s="129" t="s">
        <v>45</v>
      </c>
      <c r="N2657" s="129">
        <v>12</v>
      </c>
      <c r="O2657" s="130" t="s">
        <v>26</v>
      </c>
      <c r="P2657" s="116" t="s">
        <v>424</v>
      </c>
      <c r="Q2657" s="117" t="s">
        <v>63003</v>
      </c>
      <c r="R2657" s="117" t="s">
        <v>63002</v>
      </c>
      <c r="S2657" s="117" t="s">
        <v>57126</v>
      </c>
      <c r="T2657" s="117" t="s">
        <v>57126</v>
      </c>
      <c r="U2657" s="117" t="s">
        <v>57126</v>
      </c>
      <c r="V2657" s="114" t="s">
        <v>17</v>
      </c>
      <c r="W2657" s="118" t="s">
        <v>364</v>
      </c>
      <c r="X2657" s="115" t="str">
        <f>VLOOKUP(W2657,'Formato de datos '!$G$1:$H$240,2,0)</f>
        <v>Material Médico Quirurgico</v>
      </c>
      <c r="Y2657" s="129" t="s">
        <v>57</v>
      </c>
      <c r="Z2657" s="129"/>
      <c r="AA2657" s="131" t="s">
        <v>58450</v>
      </c>
      <c r="AB2657" s="129" t="s">
        <v>442</v>
      </c>
      <c r="AC2657" s="129"/>
      <c r="AD2657" s="130"/>
      <c r="AE2657" s="122">
        <v>2982</v>
      </c>
      <c r="AF2657" s="134"/>
    </row>
    <row r="2658" spans="1:32" s="135" customFormat="1" ht="75">
      <c r="A2658" s="133" t="s">
        <v>62915</v>
      </c>
      <c r="B2658" s="125" t="s">
        <v>58450</v>
      </c>
      <c r="C2658" s="125" t="s">
        <v>59193</v>
      </c>
      <c r="D2658" s="127" t="s">
        <v>29563</v>
      </c>
      <c r="E2658" s="111" t="s">
        <v>6487</v>
      </c>
      <c r="F2658" s="126">
        <v>40000434</v>
      </c>
      <c r="G2658" s="127" t="s">
        <v>60809</v>
      </c>
      <c r="H2658" s="111" t="s">
        <v>420</v>
      </c>
      <c r="I2658" s="128">
        <v>105.83999999999999</v>
      </c>
      <c r="J2658" s="42">
        <v>3811.7318399999999</v>
      </c>
      <c r="K2658" s="34">
        <v>403433.69794559997</v>
      </c>
      <c r="L2658" s="24">
        <v>375193.33908940793</v>
      </c>
      <c r="M2658" s="129" t="s">
        <v>45</v>
      </c>
      <c r="N2658" s="129">
        <v>12</v>
      </c>
      <c r="O2658" s="130" t="s">
        <v>26</v>
      </c>
      <c r="P2658" s="116" t="s">
        <v>424</v>
      </c>
      <c r="Q2658" s="117" t="s">
        <v>63003</v>
      </c>
      <c r="R2658" s="117" t="s">
        <v>63002</v>
      </c>
      <c r="S2658" s="117" t="s">
        <v>57126</v>
      </c>
      <c r="T2658" s="117" t="s">
        <v>57126</v>
      </c>
      <c r="U2658" s="117" t="s">
        <v>57126</v>
      </c>
      <c r="V2658" s="114" t="s">
        <v>17</v>
      </c>
      <c r="W2658" s="118" t="s">
        <v>364</v>
      </c>
      <c r="X2658" s="115" t="str">
        <f>VLOOKUP(W2658,'Formato de datos '!$G$1:$H$240,2,0)</f>
        <v>Material Médico Quirurgico</v>
      </c>
      <c r="Y2658" s="129" t="s">
        <v>57</v>
      </c>
      <c r="Z2658" s="129"/>
      <c r="AA2658" s="131" t="s">
        <v>58450</v>
      </c>
      <c r="AB2658" s="129" t="s">
        <v>442</v>
      </c>
      <c r="AC2658" s="129"/>
      <c r="AD2658" s="130"/>
      <c r="AE2658" s="122">
        <v>2983</v>
      </c>
      <c r="AF2658" s="134"/>
    </row>
    <row r="2659" spans="1:32" s="135" customFormat="1" ht="75">
      <c r="A2659" s="133" t="s">
        <v>62915</v>
      </c>
      <c r="B2659" s="125" t="s">
        <v>58450</v>
      </c>
      <c r="C2659" s="125" t="s">
        <v>59193</v>
      </c>
      <c r="D2659" s="127" t="s">
        <v>29563</v>
      </c>
      <c r="E2659" s="111" t="s">
        <v>6487</v>
      </c>
      <c r="F2659" s="126" t="s">
        <v>60810</v>
      </c>
      <c r="G2659" s="127" t="s">
        <v>60811</v>
      </c>
      <c r="H2659" s="111" t="s">
        <v>420</v>
      </c>
      <c r="I2659" s="128">
        <v>97.02</v>
      </c>
      <c r="J2659" s="42">
        <v>3263.5</v>
      </c>
      <c r="K2659" s="34">
        <v>316624.76999999996</v>
      </c>
      <c r="L2659" s="24">
        <v>295911</v>
      </c>
      <c r="M2659" s="129" t="s">
        <v>45</v>
      </c>
      <c r="N2659" s="129">
        <v>12</v>
      </c>
      <c r="O2659" s="130" t="s">
        <v>26</v>
      </c>
      <c r="P2659" s="116" t="s">
        <v>424</v>
      </c>
      <c r="Q2659" s="117" t="s">
        <v>63003</v>
      </c>
      <c r="R2659" s="117" t="s">
        <v>63002</v>
      </c>
      <c r="S2659" s="117" t="s">
        <v>57126</v>
      </c>
      <c r="T2659" s="117" t="s">
        <v>57126</v>
      </c>
      <c r="U2659" s="117" t="s">
        <v>57126</v>
      </c>
      <c r="V2659" s="114" t="s">
        <v>17</v>
      </c>
      <c r="W2659" s="118" t="s">
        <v>364</v>
      </c>
      <c r="X2659" s="115" t="str">
        <f>VLOOKUP(W2659,'Formato de datos '!$G$1:$H$240,2,0)</f>
        <v>Material Médico Quirurgico</v>
      </c>
      <c r="Y2659" s="129" t="s">
        <v>57</v>
      </c>
      <c r="Z2659" s="129"/>
      <c r="AA2659" s="131" t="s">
        <v>58450</v>
      </c>
      <c r="AB2659" s="129" t="s">
        <v>442</v>
      </c>
      <c r="AC2659" s="129"/>
      <c r="AD2659" s="130"/>
      <c r="AE2659" s="122">
        <v>2984</v>
      </c>
      <c r="AF2659" s="134"/>
    </row>
    <row r="2660" spans="1:32" s="135" customFormat="1" ht="75">
      <c r="A2660" s="133" t="s">
        <v>62915</v>
      </c>
      <c r="B2660" s="125" t="s">
        <v>58450</v>
      </c>
      <c r="C2660" s="125" t="s">
        <v>59193</v>
      </c>
      <c r="D2660" s="127" t="s">
        <v>29563</v>
      </c>
      <c r="E2660" s="111" t="s">
        <v>6487</v>
      </c>
      <c r="F2660" s="126">
        <v>40000435</v>
      </c>
      <c r="G2660" s="127" t="s">
        <v>60812</v>
      </c>
      <c r="H2660" s="111" t="s">
        <v>420</v>
      </c>
      <c r="I2660" s="128">
        <v>202.85999999999999</v>
      </c>
      <c r="J2660" s="42">
        <v>3811.7318399999999</v>
      </c>
      <c r="K2660" s="34">
        <v>773247.92106239998</v>
      </c>
      <c r="L2660" s="24">
        <v>721309.30199999991</v>
      </c>
      <c r="M2660" s="129" t="s">
        <v>45</v>
      </c>
      <c r="N2660" s="129">
        <v>12</v>
      </c>
      <c r="O2660" s="130" t="s">
        <v>26</v>
      </c>
      <c r="P2660" s="116" t="s">
        <v>424</v>
      </c>
      <c r="Q2660" s="117" t="s">
        <v>63003</v>
      </c>
      <c r="R2660" s="117" t="s">
        <v>63002</v>
      </c>
      <c r="S2660" s="117" t="s">
        <v>57126</v>
      </c>
      <c r="T2660" s="117" t="s">
        <v>57126</v>
      </c>
      <c r="U2660" s="117" t="s">
        <v>57126</v>
      </c>
      <c r="V2660" s="114" t="s">
        <v>17</v>
      </c>
      <c r="W2660" s="118" t="s">
        <v>364</v>
      </c>
      <c r="X2660" s="115" t="str">
        <f>VLOOKUP(W2660,'Formato de datos '!$G$1:$H$240,2,0)</f>
        <v>Material Médico Quirurgico</v>
      </c>
      <c r="Y2660" s="129" t="s">
        <v>57</v>
      </c>
      <c r="Z2660" s="129"/>
      <c r="AA2660" s="131" t="s">
        <v>58450</v>
      </c>
      <c r="AB2660" s="129" t="s">
        <v>442</v>
      </c>
      <c r="AC2660" s="129"/>
      <c r="AD2660" s="130"/>
      <c r="AE2660" s="122">
        <v>2985</v>
      </c>
      <c r="AF2660" s="134"/>
    </row>
    <row r="2661" spans="1:32" s="135" customFormat="1" ht="75">
      <c r="A2661" s="133" t="s">
        <v>62915</v>
      </c>
      <c r="B2661" s="125" t="s">
        <v>58450</v>
      </c>
      <c r="C2661" s="125" t="s">
        <v>59193</v>
      </c>
      <c r="D2661" s="127" t="s">
        <v>29563</v>
      </c>
      <c r="E2661" s="111" t="s">
        <v>6487</v>
      </c>
      <c r="F2661" s="126" t="s">
        <v>60813</v>
      </c>
      <c r="G2661" s="127" t="s">
        <v>60814</v>
      </c>
      <c r="H2661" s="111" t="s">
        <v>420</v>
      </c>
      <c r="I2661" s="128">
        <v>19.11</v>
      </c>
      <c r="J2661" s="42">
        <v>2694.26</v>
      </c>
      <c r="K2661" s="34">
        <v>51487.308600000004</v>
      </c>
      <c r="L2661" s="24">
        <v>48118.979999999996</v>
      </c>
      <c r="M2661" s="129" t="s">
        <v>45</v>
      </c>
      <c r="N2661" s="129">
        <v>12</v>
      </c>
      <c r="O2661" s="130" t="s">
        <v>26</v>
      </c>
      <c r="P2661" s="116" t="s">
        <v>424</v>
      </c>
      <c r="Q2661" s="117" t="s">
        <v>63003</v>
      </c>
      <c r="R2661" s="117" t="s">
        <v>63002</v>
      </c>
      <c r="S2661" s="117" t="s">
        <v>57126</v>
      </c>
      <c r="T2661" s="117" t="s">
        <v>57126</v>
      </c>
      <c r="U2661" s="117" t="s">
        <v>57126</v>
      </c>
      <c r="V2661" s="114" t="s">
        <v>17</v>
      </c>
      <c r="W2661" s="118" t="s">
        <v>364</v>
      </c>
      <c r="X2661" s="115" t="str">
        <f>VLOOKUP(W2661,'Formato de datos '!$G$1:$H$240,2,0)</f>
        <v>Material Médico Quirurgico</v>
      </c>
      <c r="Y2661" s="129" t="s">
        <v>57</v>
      </c>
      <c r="Z2661" s="129"/>
      <c r="AA2661" s="131" t="s">
        <v>58450</v>
      </c>
      <c r="AB2661" s="129" t="s">
        <v>442</v>
      </c>
      <c r="AC2661" s="129"/>
      <c r="AD2661" s="130"/>
      <c r="AE2661" s="122">
        <v>2986</v>
      </c>
      <c r="AF2661" s="134"/>
    </row>
    <row r="2662" spans="1:32" s="135" customFormat="1" ht="75">
      <c r="A2662" s="133" t="s">
        <v>62915</v>
      </c>
      <c r="B2662" s="125" t="s">
        <v>58450</v>
      </c>
      <c r="C2662" s="125" t="s">
        <v>59193</v>
      </c>
      <c r="D2662" s="127" t="s">
        <v>29563</v>
      </c>
      <c r="E2662" s="111" t="s">
        <v>6487</v>
      </c>
      <c r="F2662" s="126" t="s">
        <v>60815</v>
      </c>
      <c r="G2662" s="127" t="s">
        <v>60816</v>
      </c>
      <c r="H2662" s="111" t="s">
        <v>420</v>
      </c>
      <c r="I2662" s="128">
        <v>7.35</v>
      </c>
      <c r="J2662" s="42">
        <v>2331.9430400000001</v>
      </c>
      <c r="K2662" s="34">
        <v>17139.781343999999</v>
      </c>
      <c r="L2662" s="24">
        <v>15939.99664992</v>
      </c>
      <c r="M2662" s="129" t="s">
        <v>45</v>
      </c>
      <c r="N2662" s="129">
        <v>12</v>
      </c>
      <c r="O2662" s="130" t="s">
        <v>26</v>
      </c>
      <c r="P2662" s="116" t="s">
        <v>424</v>
      </c>
      <c r="Q2662" s="117" t="s">
        <v>63003</v>
      </c>
      <c r="R2662" s="117" t="s">
        <v>63002</v>
      </c>
      <c r="S2662" s="117" t="s">
        <v>57126</v>
      </c>
      <c r="T2662" s="117" t="s">
        <v>57126</v>
      </c>
      <c r="U2662" s="117" t="s">
        <v>57126</v>
      </c>
      <c r="V2662" s="114" t="s">
        <v>17</v>
      </c>
      <c r="W2662" s="118" t="s">
        <v>364</v>
      </c>
      <c r="X2662" s="115" t="str">
        <f>VLOOKUP(W2662,'Formato de datos '!$G$1:$H$240,2,0)</f>
        <v>Material Médico Quirurgico</v>
      </c>
      <c r="Y2662" s="129" t="s">
        <v>57</v>
      </c>
      <c r="Z2662" s="129"/>
      <c r="AA2662" s="131" t="s">
        <v>58450</v>
      </c>
      <c r="AB2662" s="129" t="s">
        <v>442</v>
      </c>
      <c r="AC2662" s="129"/>
      <c r="AD2662" s="130"/>
      <c r="AE2662" s="122">
        <v>2987</v>
      </c>
      <c r="AF2662" s="134"/>
    </row>
    <row r="2663" spans="1:32" s="135" customFormat="1" ht="75">
      <c r="A2663" s="133" t="s">
        <v>62915</v>
      </c>
      <c r="B2663" s="125" t="s">
        <v>58450</v>
      </c>
      <c r="C2663" s="125" t="s">
        <v>59193</v>
      </c>
      <c r="D2663" s="127" t="s">
        <v>29563</v>
      </c>
      <c r="E2663" s="111" t="s">
        <v>6487</v>
      </c>
      <c r="F2663" s="126">
        <v>40000436</v>
      </c>
      <c r="G2663" s="127" t="s">
        <v>60817</v>
      </c>
      <c r="H2663" s="111" t="s">
        <v>420</v>
      </c>
      <c r="I2663" s="128">
        <v>176.39999999999998</v>
      </c>
      <c r="J2663" s="42">
        <v>4274.4716666666673</v>
      </c>
      <c r="K2663" s="34">
        <v>754016.80200000003</v>
      </c>
      <c r="L2663" s="24">
        <v>704688.6</v>
      </c>
      <c r="M2663" s="129" t="s">
        <v>45</v>
      </c>
      <c r="N2663" s="129">
        <v>12</v>
      </c>
      <c r="O2663" s="130" t="s">
        <v>26</v>
      </c>
      <c r="P2663" s="116" t="s">
        <v>424</v>
      </c>
      <c r="Q2663" s="117" t="s">
        <v>63003</v>
      </c>
      <c r="R2663" s="117" t="s">
        <v>63002</v>
      </c>
      <c r="S2663" s="117" t="s">
        <v>57126</v>
      </c>
      <c r="T2663" s="117" t="s">
        <v>57126</v>
      </c>
      <c r="U2663" s="117" t="s">
        <v>57126</v>
      </c>
      <c r="V2663" s="114" t="s">
        <v>17</v>
      </c>
      <c r="W2663" s="118" t="s">
        <v>364</v>
      </c>
      <c r="X2663" s="115" t="str">
        <f>VLOOKUP(W2663,'Formato de datos '!$G$1:$H$240,2,0)</f>
        <v>Material Médico Quirurgico</v>
      </c>
      <c r="Y2663" s="129" t="s">
        <v>57</v>
      </c>
      <c r="Z2663" s="129"/>
      <c r="AA2663" s="131" t="s">
        <v>58450</v>
      </c>
      <c r="AB2663" s="129" t="s">
        <v>442</v>
      </c>
      <c r="AC2663" s="129"/>
      <c r="AD2663" s="130"/>
      <c r="AE2663" s="122">
        <v>2988</v>
      </c>
      <c r="AF2663" s="134"/>
    </row>
    <row r="2664" spans="1:32" s="135" customFormat="1" ht="75">
      <c r="A2664" s="133" t="s">
        <v>62915</v>
      </c>
      <c r="B2664" s="125" t="s">
        <v>58450</v>
      </c>
      <c r="C2664" s="125" t="s">
        <v>59193</v>
      </c>
      <c r="D2664" s="127" t="s">
        <v>29563</v>
      </c>
      <c r="E2664" s="111" t="s">
        <v>6487</v>
      </c>
      <c r="F2664" s="126">
        <v>40000439</v>
      </c>
      <c r="G2664" s="127" t="s">
        <v>60818</v>
      </c>
      <c r="H2664" s="111" t="s">
        <v>420</v>
      </c>
      <c r="I2664" s="128">
        <v>7.35</v>
      </c>
      <c r="J2664" s="42">
        <v>2699.3388799999998</v>
      </c>
      <c r="K2664" s="34">
        <v>19840.140767999997</v>
      </c>
      <c r="L2664" s="24">
        <v>18451.330914239999</v>
      </c>
      <c r="M2664" s="129" t="s">
        <v>45</v>
      </c>
      <c r="N2664" s="129">
        <v>12</v>
      </c>
      <c r="O2664" s="130" t="s">
        <v>26</v>
      </c>
      <c r="P2664" s="116" t="s">
        <v>424</v>
      </c>
      <c r="Q2664" s="117" t="s">
        <v>63003</v>
      </c>
      <c r="R2664" s="117" t="s">
        <v>63002</v>
      </c>
      <c r="S2664" s="117" t="s">
        <v>57126</v>
      </c>
      <c r="T2664" s="117" t="s">
        <v>57126</v>
      </c>
      <c r="U2664" s="117" t="s">
        <v>57126</v>
      </c>
      <c r="V2664" s="114" t="s">
        <v>17</v>
      </c>
      <c r="W2664" s="118" t="s">
        <v>364</v>
      </c>
      <c r="X2664" s="115" t="str">
        <f>VLOOKUP(W2664,'Formato de datos '!$G$1:$H$240,2,0)</f>
        <v>Material Médico Quirurgico</v>
      </c>
      <c r="Y2664" s="129" t="s">
        <v>57</v>
      </c>
      <c r="Z2664" s="129"/>
      <c r="AA2664" s="131" t="s">
        <v>58450</v>
      </c>
      <c r="AB2664" s="129" t="s">
        <v>442</v>
      </c>
      <c r="AC2664" s="129"/>
      <c r="AD2664" s="130"/>
      <c r="AE2664" s="122">
        <v>2989</v>
      </c>
      <c r="AF2664" s="134"/>
    </row>
    <row r="2665" spans="1:32" s="135" customFormat="1" ht="75">
      <c r="A2665" s="133" t="s">
        <v>62915</v>
      </c>
      <c r="B2665" s="125" t="s">
        <v>58450</v>
      </c>
      <c r="C2665" s="125" t="s">
        <v>59193</v>
      </c>
      <c r="D2665" s="127" t="s">
        <v>29563</v>
      </c>
      <c r="E2665" s="111" t="s">
        <v>6487</v>
      </c>
      <c r="F2665" s="126" t="s">
        <v>60819</v>
      </c>
      <c r="G2665" s="127" t="s">
        <v>60820</v>
      </c>
      <c r="H2665" s="111" t="s">
        <v>420</v>
      </c>
      <c r="I2665" s="128">
        <v>188.16</v>
      </c>
      <c r="J2665" s="42">
        <v>3811.7318399999999</v>
      </c>
      <c r="K2665" s="34">
        <v>717215.46301439998</v>
      </c>
      <c r="L2665" s="24">
        <v>669045.21600000001</v>
      </c>
      <c r="M2665" s="129" t="s">
        <v>45</v>
      </c>
      <c r="N2665" s="129">
        <v>12</v>
      </c>
      <c r="O2665" s="130" t="s">
        <v>26</v>
      </c>
      <c r="P2665" s="116" t="s">
        <v>424</v>
      </c>
      <c r="Q2665" s="117" t="s">
        <v>63003</v>
      </c>
      <c r="R2665" s="117" t="s">
        <v>63002</v>
      </c>
      <c r="S2665" s="117" t="s">
        <v>57126</v>
      </c>
      <c r="T2665" s="117" t="s">
        <v>57126</v>
      </c>
      <c r="U2665" s="117" t="s">
        <v>57126</v>
      </c>
      <c r="V2665" s="114" t="s">
        <v>17</v>
      </c>
      <c r="W2665" s="118" t="s">
        <v>364</v>
      </c>
      <c r="X2665" s="115" t="str">
        <f>VLOOKUP(W2665,'Formato de datos '!$G$1:$H$240,2,0)</f>
        <v>Material Médico Quirurgico</v>
      </c>
      <c r="Y2665" s="129" t="s">
        <v>57</v>
      </c>
      <c r="Z2665" s="129"/>
      <c r="AA2665" s="131" t="s">
        <v>58450</v>
      </c>
      <c r="AB2665" s="129" t="s">
        <v>442</v>
      </c>
      <c r="AC2665" s="129"/>
      <c r="AD2665" s="130"/>
      <c r="AE2665" s="122">
        <v>2990</v>
      </c>
      <c r="AF2665" s="134"/>
    </row>
    <row r="2666" spans="1:32" s="135" customFormat="1" ht="75">
      <c r="A2666" s="133" t="s">
        <v>62915</v>
      </c>
      <c r="B2666" s="125" t="s">
        <v>58450</v>
      </c>
      <c r="C2666" s="125" t="s">
        <v>59193</v>
      </c>
      <c r="D2666" s="127" t="s">
        <v>29563</v>
      </c>
      <c r="E2666" s="111" t="s">
        <v>6487</v>
      </c>
      <c r="F2666" s="126">
        <v>40000438</v>
      </c>
      <c r="G2666" s="127" t="s">
        <v>60821</v>
      </c>
      <c r="H2666" s="111" t="s">
        <v>420</v>
      </c>
      <c r="I2666" s="128">
        <v>170.51999999999998</v>
      </c>
      <c r="J2666" s="42">
        <v>3964.8134399999999</v>
      </c>
      <c r="K2666" s="34">
        <v>676079.98778879992</v>
      </c>
      <c r="L2666" s="24">
        <v>606317.96399999992</v>
      </c>
      <c r="M2666" s="129" t="s">
        <v>45</v>
      </c>
      <c r="N2666" s="129">
        <v>12</v>
      </c>
      <c r="O2666" s="130" t="s">
        <v>26</v>
      </c>
      <c r="P2666" s="116" t="s">
        <v>424</v>
      </c>
      <c r="Q2666" s="117" t="s">
        <v>63003</v>
      </c>
      <c r="R2666" s="117" t="s">
        <v>63002</v>
      </c>
      <c r="S2666" s="117" t="s">
        <v>57126</v>
      </c>
      <c r="T2666" s="117" t="s">
        <v>57126</v>
      </c>
      <c r="U2666" s="117" t="s">
        <v>57126</v>
      </c>
      <c r="V2666" s="114" t="s">
        <v>17</v>
      </c>
      <c r="W2666" s="118" t="s">
        <v>364</v>
      </c>
      <c r="X2666" s="115" t="str">
        <f>VLOOKUP(W2666,'Formato de datos '!$G$1:$H$240,2,0)</f>
        <v>Material Médico Quirurgico</v>
      </c>
      <c r="Y2666" s="129" t="s">
        <v>57</v>
      </c>
      <c r="Z2666" s="129"/>
      <c r="AA2666" s="131" t="s">
        <v>58450</v>
      </c>
      <c r="AB2666" s="129" t="s">
        <v>442</v>
      </c>
      <c r="AC2666" s="129"/>
      <c r="AD2666" s="130"/>
      <c r="AE2666" s="122">
        <v>2991</v>
      </c>
      <c r="AF2666" s="134"/>
    </row>
    <row r="2667" spans="1:32" s="135" customFormat="1" ht="75">
      <c r="A2667" s="133" t="s">
        <v>62915</v>
      </c>
      <c r="B2667" s="125" t="s">
        <v>58450</v>
      </c>
      <c r="C2667" s="125" t="s">
        <v>59193</v>
      </c>
      <c r="D2667" s="127" t="s">
        <v>29563</v>
      </c>
      <c r="E2667" s="111" t="s">
        <v>6487</v>
      </c>
      <c r="F2667" s="126" t="s">
        <v>60822</v>
      </c>
      <c r="G2667" s="127" t="s">
        <v>60823</v>
      </c>
      <c r="H2667" s="111" t="s">
        <v>420</v>
      </c>
      <c r="I2667" s="128">
        <v>242.54999999999998</v>
      </c>
      <c r="J2667" s="42">
        <v>3811.7318399999999</v>
      </c>
      <c r="K2667" s="34">
        <v>924535.55779199989</v>
      </c>
      <c r="L2667" s="24">
        <v>862439.0774999999</v>
      </c>
      <c r="M2667" s="129" t="s">
        <v>45</v>
      </c>
      <c r="N2667" s="129">
        <v>12</v>
      </c>
      <c r="O2667" s="130" t="s">
        <v>26</v>
      </c>
      <c r="P2667" s="116" t="s">
        <v>424</v>
      </c>
      <c r="Q2667" s="117" t="s">
        <v>63003</v>
      </c>
      <c r="R2667" s="117" t="s">
        <v>63002</v>
      </c>
      <c r="S2667" s="117" t="s">
        <v>57126</v>
      </c>
      <c r="T2667" s="117" t="s">
        <v>57126</v>
      </c>
      <c r="U2667" s="117" t="s">
        <v>57126</v>
      </c>
      <c r="V2667" s="114" t="s">
        <v>17</v>
      </c>
      <c r="W2667" s="118" t="s">
        <v>364</v>
      </c>
      <c r="X2667" s="115" t="str">
        <f>VLOOKUP(W2667,'Formato de datos '!$G$1:$H$240,2,0)</f>
        <v>Material Médico Quirurgico</v>
      </c>
      <c r="Y2667" s="129" t="s">
        <v>57</v>
      </c>
      <c r="Z2667" s="129"/>
      <c r="AA2667" s="131" t="s">
        <v>58450</v>
      </c>
      <c r="AB2667" s="129" t="s">
        <v>442</v>
      </c>
      <c r="AC2667" s="129"/>
      <c r="AD2667" s="130"/>
      <c r="AE2667" s="122">
        <v>2992</v>
      </c>
      <c r="AF2667" s="134"/>
    </row>
    <row r="2668" spans="1:32" s="135" customFormat="1" ht="75">
      <c r="A2668" s="133" t="s">
        <v>62915</v>
      </c>
      <c r="B2668" s="125" t="s">
        <v>58450</v>
      </c>
      <c r="C2668" s="125" t="s">
        <v>59193</v>
      </c>
      <c r="D2668" s="127" t="s">
        <v>29563</v>
      </c>
      <c r="E2668" s="111" t="s">
        <v>6487</v>
      </c>
      <c r="F2668" s="126">
        <v>40000440</v>
      </c>
      <c r="G2668" s="127" t="s">
        <v>60824</v>
      </c>
      <c r="H2668" s="111" t="s">
        <v>420</v>
      </c>
      <c r="I2668" s="128">
        <v>198.45</v>
      </c>
      <c r="J2668" s="42">
        <v>5316.0275000000001</v>
      </c>
      <c r="K2668" s="34">
        <v>1054965.657375</v>
      </c>
      <c r="L2668" s="24">
        <v>985949.21249999991</v>
      </c>
      <c r="M2668" s="129" t="s">
        <v>45</v>
      </c>
      <c r="N2668" s="129">
        <v>12</v>
      </c>
      <c r="O2668" s="130" t="s">
        <v>26</v>
      </c>
      <c r="P2668" s="116" t="s">
        <v>424</v>
      </c>
      <c r="Q2668" s="117" t="s">
        <v>63003</v>
      </c>
      <c r="R2668" s="117" t="s">
        <v>63002</v>
      </c>
      <c r="S2668" s="117" t="s">
        <v>57126</v>
      </c>
      <c r="T2668" s="117" t="s">
        <v>57126</v>
      </c>
      <c r="U2668" s="117" t="s">
        <v>57126</v>
      </c>
      <c r="V2668" s="114" t="s">
        <v>17</v>
      </c>
      <c r="W2668" s="118" t="s">
        <v>364</v>
      </c>
      <c r="X2668" s="115" t="str">
        <f>VLOOKUP(W2668,'Formato de datos '!$G$1:$H$240,2,0)</f>
        <v>Material Médico Quirurgico</v>
      </c>
      <c r="Y2668" s="129" t="s">
        <v>57</v>
      </c>
      <c r="Z2668" s="129"/>
      <c r="AA2668" s="131" t="s">
        <v>58450</v>
      </c>
      <c r="AB2668" s="129" t="s">
        <v>442</v>
      </c>
      <c r="AC2668" s="129"/>
      <c r="AD2668" s="130"/>
      <c r="AE2668" s="122">
        <v>2993</v>
      </c>
      <c r="AF2668" s="134"/>
    </row>
    <row r="2669" spans="1:32" s="135" customFormat="1" ht="75">
      <c r="A2669" s="133" t="s">
        <v>62915</v>
      </c>
      <c r="B2669" s="125" t="s">
        <v>58450</v>
      </c>
      <c r="C2669" s="125" t="s">
        <v>59193</v>
      </c>
      <c r="D2669" s="127" t="s">
        <v>29563</v>
      </c>
      <c r="E2669" s="111" t="s">
        <v>6487</v>
      </c>
      <c r="F2669" s="126" t="s">
        <v>60825</v>
      </c>
      <c r="G2669" s="127" t="s">
        <v>60826</v>
      </c>
      <c r="H2669" s="111" t="s">
        <v>420</v>
      </c>
      <c r="I2669" s="128">
        <v>1666.98</v>
      </c>
      <c r="J2669" s="42">
        <v>4456.55</v>
      </c>
      <c r="K2669" s="34">
        <v>7428979.7190000005</v>
      </c>
      <c r="L2669" s="24">
        <v>6942971.7000000002</v>
      </c>
      <c r="M2669" s="129" t="s">
        <v>45</v>
      </c>
      <c r="N2669" s="129">
        <v>12</v>
      </c>
      <c r="O2669" s="130" t="s">
        <v>26</v>
      </c>
      <c r="P2669" s="116" t="s">
        <v>424</v>
      </c>
      <c r="Q2669" s="117" t="s">
        <v>63003</v>
      </c>
      <c r="R2669" s="117" t="s">
        <v>63002</v>
      </c>
      <c r="S2669" s="117" t="s">
        <v>57126</v>
      </c>
      <c r="T2669" s="117" t="s">
        <v>57126</v>
      </c>
      <c r="U2669" s="117" t="s">
        <v>57126</v>
      </c>
      <c r="V2669" s="114" t="s">
        <v>17</v>
      </c>
      <c r="W2669" s="118" t="s">
        <v>364</v>
      </c>
      <c r="X2669" s="115" t="str">
        <f>VLOOKUP(W2669,'Formato de datos '!$G$1:$H$240,2,0)</f>
        <v>Material Médico Quirurgico</v>
      </c>
      <c r="Y2669" s="129" t="s">
        <v>57</v>
      </c>
      <c r="Z2669" s="129"/>
      <c r="AA2669" s="131" t="s">
        <v>58450</v>
      </c>
      <c r="AB2669" s="129" t="s">
        <v>442</v>
      </c>
      <c r="AC2669" s="129"/>
      <c r="AD2669" s="130"/>
      <c r="AE2669" s="122">
        <v>2994</v>
      </c>
      <c r="AF2669" s="134"/>
    </row>
    <row r="2670" spans="1:32" s="135" customFormat="1" ht="75">
      <c r="A2670" s="133" t="s">
        <v>62915</v>
      </c>
      <c r="B2670" s="125" t="s">
        <v>58450</v>
      </c>
      <c r="C2670" s="125" t="s">
        <v>59193</v>
      </c>
      <c r="D2670" s="127" t="s">
        <v>29563</v>
      </c>
      <c r="E2670" s="111" t="s">
        <v>6487</v>
      </c>
      <c r="F2670" s="126">
        <v>40000442</v>
      </c>
      <c r="G2670" s="127" t="s">
        <v>60827</v>
      </c>
      <c r="H2670" s="111" t="s">
        <v>420</v>
      </c>
      <c r="I2670" s="128">
        <v>3507.42</v>
      </c>
      <c r="J2670" s="42">
        <v>3588.4878399999998</v>
      </c>
      <c r="K2670" s="34">
        <v>12586334.0197728</v>
      </c>
      <c r="L2670" s="24">
        <v>12209635.91925</v>
      </c>
      <c r="M2670" s="129" t="s">
        <v>45</v>
      </c>
      <c r="N2670" s="129">
        <v>12</v>
      </c>
      <c r="O2670" s="130" t="s">
        <v>26</v>
      </c>
      <c r="P2670" s="116" t="s">
        <v>424</v>
      </c>
      <c r="Q2670" s="117" t="s">
        <v>63003</v>
      </c>
      <c r="R2670" s="117" t="s">
        <v>63002</v>
      </c>
      <c r="S2670" s="117" t="s">
        <v>57126</v>
      </c>
      <c r="T2670" s="117" t="s">
        <v>57126</v>
      </c>
      <c r="U2670" s="117" t="s">
        <v>57126</v>
      </c>
      <c r="V2670" s="114" t="s">
        <v>17</v>
      </c>
      <c r="W2670" s="118" t="s">
        <v>364</v>
      </c>
      <c r="X2670" s="115" t="str">
        <f>VLOOKUP(W2670,'Formato de datos '!$G$1:$H$240,2,0)</f>
        <v>Material Médico Quirurgico</v>
      </c>
      <c r="Y2670" s="129" t="s">
        <v>57</v>
      </c>
      <c r="Z2670" s="129"/>
      <c r="AA2670" s="131" t="s">
        <v>58450</v>
      </c>
      <c r="AB2670" s="129" t="s">
        <v>442</v>
      </c>
      <c r="AC2670" s="129"/>
      <c r="AD2670" s="130"/>
      <c r="AE2670" s="122">
        <v>2995</v>
      </c>
      <c r="AF2670" s="134"/>
    </row>
    <row r="2671" spans="1:32" s="135" customFormat="1" ht="75">
      <c r="A2671" s="133" t="s">
        <v>62915</v>
      </c>
      <c r="B2671" s="125" t="s">
        <v>58450</v>
      </c>
      <c r="C2671" s="125" t="s">
        <v>59193</v>
      </c>
      <c r="D2671" s="127" t="s">
        <v>29563</v>
      </c>
      <c r="E2671" s="111" t="s">
        <v>6487</v>
      </c>
      <c r="F2671" s="126">
        <v>40000443</v>
      </c>
      <c r="G2671" s="127" t="s">
        <v>60828</v>
      </c>
      <c r="H2671" s="111" t="s">
        <v>420</v>
      </c>
      <c r="I2671" s="128">
        <v>479.21999999999997</v>
      </c>
      <c r="J2671" s="42">
        <v>3588.4878399999998</v>
      </c>
      <c r="K2671" s="34">
        <v>1719675.1426847999</v>
      </c>
      <c r="L2671" s="24">
        <v>1604172.976</v>
      </c>
      <c r="M2671" s="129" t="s">
        <v>45</v>
      </c>
      <c r="N2671" s="129">
        <v>12</v>
      </c>
      <c r="O2671" s="130" t="s">
        <v>26</v>
      </c>
      <c r="P2671" s="116" t="s">
        <v>424</v>
      </c>
      <c r="Q2671" s="117" t="s">
        <v>63003</v>
      </c>
      <c r="R2671" s="117" t="s">
        <v>63002</v>
      </c>
      <c r="S2671" s="117" t="s">
        <v>57126</v>
      </c>
      <c r="T2671" s="117" t="s">
        <v>57126</v>
      </c>
      <c r="U2671" s="117" t="s">
        <v>57126</v>
      </c>
      <c r="V2671" s="114" t="s">
        <v>17</v>
      </c>
      <c r="W2671" s="118" t="s">
        <v>364</v>
      </c>
      <c r="X2671" s="115" t="str">
        <f>VLOOKUP(W2671,'Formato de datos '!$G$1:$H$240,2,0)</f>
        <v>Material Médico Quirurgico</v>
      </c>
      <c r="Y2671" s="129" t="s">
        <v>57</v>
      </c>
      <c r="Z2671" s="129"/>
      <c r="AA2671" s="131" t="s">
        <v>58450</v>
      </c>
      <c r="AB2671" s="129" t="s">
        <v>442</v>
      </c>
      <c r="AC2671" s="129"/>
      <c r="AD2671" s="130"/>
      <c r="AE2671" s="122">
        <v>2996</v>
      </c>
      <c r="AF2671" s="134"/>
    </row>
    <row r="2672" spans="1:32" s="135" customFormat="1" ht="75">
      <c r="A2672" s="133" t="s">
        <v>62915</v>
      </c>
      <c r="B2672" s="125" t="s">
        <v>58450</v>
      </c>
      <c r="C2672" s="125" t="s">
        <v>59193</v>
      </c>
      <c r="D2672" s="127" t="s">
        <v>29563</v>
      </c>
      <c r="E2672" s="111" t="s">
        <v>6487</v>
      </c>
      <c r="F2672" s="126">
        <v>1900</v>
      </c>
      <c r="G2672" s="127" t="s">
        <v>60829</v>
      </c>
      <c r="H2672" s="111" t="s">
        <v>420</v>
      </c>
      <c r="I2672" s="128">
        <v>11.76</v>
      </c>
      <c r="J2672" s="42">
        <v>2678.9279999999999</v>
      </c>
      <c r="K2672" s="34">
        <v>31504.19328</v>
      </c>
      <c r="L2672" s="24">
        <v>29298.899750399996</v>
      </c>
      <c r="M2672" s="129" t="s">
        <v>45</v>
      </c>
      <c r="N2672" s="129">
        <v>12</v>
      </c>
      <c r="O2672" s="130" t="s">
        <v>26</v>
      </c>
      <c r="P2672" s="116" t="s">
        <v>424</v>
      </c>
      <c r="Q2672" s="117" t="s">
        <v>63003</v>
      </c>
      <c r="R2672" s="117" t="s">
        <v>63002</v>
      </c>
      <c r="S2672" s="117" t="s">
        <v>57126</v>
      </c>
      <c r="T2672" s="117" t="s">
        <v>57126</v>
      </c>
      <c r="U2672" s="117" t="s">
        <v>57126</v>
      </c>
      <c r="V2672" s="114" t="s">
        <v>17</v>
      </c>
      <c r="W2672" s="118" t="s">
        <v>364</v>
      </c>
      <c r="X2672" s="115" t="str">
        <f>VLOOKUP(W2672,'Formato de datos '!$G$1:$H$240,2,0)</f>
        <v>Material Médico Quirurgico</v>
      </c>
      <c r="Y2672" s="129" t="s">
        <v>57</v>
      </c>
      <c r="Z2672" s="129"/>
      <c r="AA2672" s="131" t="s">
        <v>58450</v>
      </c>
      <c r="AB2672" s="129" t="s">
        <v>442</v>
      </c>
      <c r="AC2672" s="129"/>
      <c r="AD2672" s="130"/>
      <c r="AE2672" s="122">
        <v>2997</v>
      </c>
      <c r="AF2672" s="134"/>
    </row>
    <row r="2673" spans="1:32" s="135" customFormat="1" ht="75">
      <c r="A2673" s="133" t="s">
        <v>62915</v>
      </c>
      <c r="B2673" s="125" t="s">
        <v>58450</v>
      </c>
      <c r="C2673" s="125" t="s">
        <v>59193</v>
      </c>
      <c r="D2673" s="127" t="s">
        <v>29563</v>
      </c>
      <c r="E2673" s="111" t="s">
        <v>6487</v>
      </c>
      <c r="F2673" s="126" t="s">
        <v>60830</v>
      </c>
      <c r="G2673" s="127" t="s">
        <v>60831</v>
      </c>
      <c r="H2673" s="111" t="s">
        <v>420</v>
      </c>
      <c r="I2673" s="128">
        <v>13.229999999999999</v>
      </c>
      <c r="J2673" s="42">
        <v>180664.16</v>
      </c>
      <c r="K2673" s="34">
        <v>2390186.8367999997</v>
      </c>
      <c r="L2673" s="24">
        <v>2222873.7582239998</v>
      </c>
      <c r="M2673" s="129" t="s">
        <v>45</v>
      </c>
      <c r="N2673" s="129">
        <v>12</v>
      </c>
      <c r="O2673" s="130" t="s">
        <v>26</v>
      </c>
      <c r="P2673" s="116" t="s">
        <v>424</v>
      </c>
      <c r="Q2673" s="117" t="s">
        <v>63003</v>
      </c>
      <c r="R2673" s="117" t="s">
        <v>63002</v>
      </c>
      <c r="S2673" s="117" t="s">
        <v>57126</v>
      </c>
      <c r="T2673" s="117" t="s">
        <v>57126</v>
      </c>
      <c r="U2673" s="117" t="s">
        <v>57126</v>
      </c>
      <c r="V2673" s="114" t="s">
        <v>17</v>
      </c>
      <c r="W2673" s="118" t="s">
        <v>364</v>
      </c>
      <c r="X2673" s="115" t="str">
        <f>VLOOKUP(W2673,'Formato de datos '!$G$1:$H$240,2,0)</f>
        <v>Material Médico Quirurgico</v>
      </c>
      <c r="Y2673" s="129" t="s">
        <v>57</v>
      </c>
      <c r="Z2673" s="129"/>
      <c r="AA2673" s="131" t="s">
        <v>58450</v>
      </c>
      <c r="AB2673" s="129" t="s">
        <v>442</v>
      </c>
      <c r="AC2673" s="129"/>
      <c r="AD2673" s="130"/>
      <c r="AE2673" s="122">
        <v>2998</v>
      </c>
      <c r="AF2673" s="134"/>
    </row>
    <row r="2674" spans="1:32" s="135" customFormat="1" ht="75">
      <c r="A2674" s="133" t="s">
        <v>62915</v>
      </c>
      <c r="B2674" s="125" t="s">
        <v>58450</v>
      </c>
      <c r="C2674" s="125" t="s">
        <v>59193</v>
      </c>
      <c r="D2674" s="127" t="s">
        <v>29563</v>
      </c>
      <c r="E2674" s="111" t="s">
        <v>6487</v>
      </c>
      <c r="F2674" s="126" t="s">
        <v>60832</v>
      </c>
      <c r="G2674" s="127" t="s">
        <v>60833</v>
      </c>
      <c r="H2674" s="111" t="s">
        <v>420</v>
      </c>
      <c r="I2674" s="128">
        <v>22.049999999999997</v>
      </c>
      <c r="J2674" s="42">
        <v>323171.84143999999</v>
      </c>
      <c r="K2674" s="34">
        <v>7125939.1037519984</v>
      </c>
      <c r="L2674" s="24">
        <v>6647332.6499999985</v>
      </c>
      <c r="M2674" s="129" t="s">
        <v>45</v>
      </c>
      <c r="N2674" s="129">
        <v>12</v>
      </c>
      <c r="O2674" s="130" t="s">
        <v>26</v>
      </c>
      <c r="P2674" s="116" t="s">
        <v>424</v>
      </c>
      <c r="Q2674" s="117" t="s">
        <v>63003</v>
      </c>
      <c r="R2674" s="117" t="s">
        <v>63002</v>
      </c>
      <c r="S2674" s="117" t="s">
        <v>57126</v>
      </c>
      <c r="T2674" s="117" t="s">
        <v>57126</v>
      </c>
      <c r="U2674" s="117" t="s">
        <v>57126</v>
      </c>
      <c r="V2674" s="114" t="s">
        <v>17</v>
      </c>
      <c r="W2674" s="118" t="s">
        <v>364</v>
      </c>
      <c r="X2674" s="115" t="str">
        <f>VLOOKUP(W2674,'Formato de datos '!$G$1:$H$240,2,0)</f>
        <v>Material Médico Quirurgico</v>
      </c>
      <c r="Y2674" s="129" t="s">
        <v>57</v>
      </c>
      <c r="Z2674" s="129"/>
      <c r="AA2674" s="131" t="s">
        <v>58450</v>
      </c>
      <c r="AB2674" s="129" t="s">
        <v>442</v>
      </c>
      <c r="AC2674" s="129"/>
      <c r="AD2674" s="130"/>
      <c r="AE2674" s="122">
        <v>2999</v>
      </c>
      <c r="AF2674" s="134"/>
    </row>
    <row r="2675" spans="1:32" s="135" customFormat="1" ht="75">
      <c r="A2675" s="133" t="s">
        <v>62915</v>
      </c>
      <c r="B2675" s="125" t="s">
        <v>58450</v>
      </c>
      <c r="C2675" s="125" t="s">
        <v>59193</v>
      </c>
      <c r="D2675" s="127" t="s">
        <v>29563</v>
      </c>
      <c r="E2675" s="111" t="s">
        <v>6487</v>
      </c>
      <c r="F2675" s="126">
        <v>40000428</v>
      </c>
      <c r="G2675" s="127" t="s">
        <v>60834</v>
      </c>
      <c r="H2675" s="111" t="s">
        <v>420</v>
      </c>
      <c r="I2675" s="128">
        <v>20.58</v>
      </c>
      <c r="J2675" s="42">
        <v>16865.76528</v>
      </c>
      <c r="K2675" s="34">
        <v>347097.44946239993</v>
      </c>
      <c r="L2675" s="24">
        <v>323785.13999999996</v>
      </c>
      <c r="M2675" s="129" t="s">
        <v>45</v>
      </c>
      <c r="N2675" s="129">
        <v>12</v>
      </c>
      <c r="O2675" s="130" t="s">
        <v>26</v>
      </c>
      <c r="P2675" s="116" t="s">
        <v>424</v>
      </c>
      <c r="Q2675" s="117" t="s">
        <v>63003</v>
      </c>
      <c r="R2675" s="117" t="s">
        <v>63002</v>
      </c>
      <c r="S2675" s="117" t="s">
        <v>57126</v>
      </c>
      <c r="T2675" s="117" t="s">
        <v>57126</v>
      </c>
      <c r="U2675" s="117" t="s">
        <v>57126</v>
      </c>
      <c r="V2675" s="114" t="s">
        <v>17</v>
      </c>
      <c r="W2675" s="118" t="s">
        <v>364</v>
      </c>
      <c r="X2675" s="115" t="str">
        <f>VLOOKUP(W2675,'Formato de datos '!$G$1:$H$240,2,0)</f>
        <v>Material Médico Quirurgico</v>
      </c>
      <c r="Y2675" s="129" t="s">
        <v>57</v>
      </c>
      <c r="Z2675" s="129"/>
      <c r="AA2675" s="131" t="s">
        <v>58450</v>
      </c>
      <c r="AB2675" s="129" t="s">
        <v>442</v>
      </c>
      <c r="AC2675" s="129"/>
      <c r="AD2675" s="130"/>
      <c r="AE2675" s="122">
        <v>3000</v>
      </c>
      <c r="AF2675" s="134"/>
    </row>
    <row r="2676" spans="1:32" s="135" customFormat="1" ht="75">
      <c r="A2676" s="133" t="s">
        <v>62915</v>
      </c>
      <c r="B2676" s="125" t="s">
        <v>58450</v>
      </c>
      <c r="C2676" s="125" t="s">
        <v>59193</v>
      </c>
      <c r="D2676" s="127" t="s">
        <v>29563</v>
      </c>
      <c r="E2676" s="111" t="s">
        <v>6487</v>
      </c>
      <c r="F2676" s="126">
        <v>40000429</v>
      </c>
      <c r="G2676" s="127" t="s">
        <v>60835</v>
      </c>
      <c r="H2676" s="111" t="s">
        <v>420</v>
      </c>
      <c r="I2676" s="128">
        <v>26.459999999999997</v>
      </c>
      <c r="J2676" s="42">
        <v>10859.86384</v>
      </c>
      <c r="K2676" s="34">
        <v>287351.99720639997</v>
      </c>
      <c r="L2676" s="24">
        <v>268053.02999999997</v>
      </c>
      <c r="M2676" s="129" t="s">
        <v>45</v>
      </c>
      <c r="N2676" s="129">
        <v>12</v>
      </c>
      <c r="O2676" s="130" t="s">
        <v>26</v>
      </c>
      <c r="P2676" s="116" t="s">
        <v>424</v>
      </c>
      <c r="Q2676" s="117" t="s">
        <v>63003</v>
      </c>
      <c r="R2676" s="117" t="s">
        <v>63002</v>
      </c>
      <c r="S2676" s="117" t="s">
        <v>57126</v>
      </c>
      <c r="T2676" s="117" t="s">
        <v>57126</v>
      </c>
      <c r="U2676" s="117" t="s">
        <v>57126</v>
      </c>
      <c r="V2676" s="114" t="s">
        <v>17</v>
      </c>
      <c r="W2676" s="118" t="s">
        <v>364</v>
      </c>
      <c r="X2676" s="115" t="str">
        <f>VLOOKUP(W2676,'Formato de datos '!$G$1:$H$240,2,0)</f>
        <v>Material Médico Quirurgico</v>
      </c>
      <c r="Y2676" s="129" t="s">
        <v>57</v>
      </c>
      <c r="Z2676" s="129"/>
      <c r="AA2676" s="131" t="s">
        <v>58450</v>
      </c>
      <c r="AB2676" s="129" t="s">
        <v>442</v>
      </c>
      <c r="AC2676" s="129"/>
      <c r="AD2676" s="130"/>
      <c r="AE2676" s="122">
        <v>3001</v>
      </c>
      <c r="AF2676" s="134"/>
    </row>
    <row r="2677" spans="1:32" s="135" customFormat="1" ht="75">
      <c r="A2677" s="133" t="s">
        <v>62915</v>
      </c>
      <c r="B2677" s="125" t="s">
        <v>58450</v>
      </c>
      <c r="C2677" s="125" t="s">
        <v>59193</v>
      </c>
      <c r="D2677" s="127" t="s">
        <v>29563</v>
      </c>
      <c r="E2677" s="111" t="s">
        <v>6487</v>
      </c>
      <c r="F2677" s="126">
        <v>40000590</v>
      </c>
      <c r="G2677" s="127" t="s">
        <v>60836</v>
      </c>
      <c r="H2677" s="111" t="s">
        <v>420</v>
      </c>
      <c r="I2677" s="128">
        <v>42.629999999999995</v>
      </c>
      <c r="J2677" s="42">
        <v>4289.0720000000001</v>
      </c>
      <c r="K2677" s="34">
        <v>182843.13935999997</v>
      </c>
      <c r="L2677" s="24">
        <v>170044.11960479998</v>
      </c>
      <c r="M2677" s="129" t="s">
        <v>45</v>
      </c>
      <c r="N2677" s="129">
        <v>12</v>
      </c>
      <c r="O2677" s="130" t="s">
        <v>26</v>
      </c>
      <c r="P2677" s="116" t="s">
        <v>424</v>
      </c>
      <c r="Q2677" s="117" t="s">
        <v>63003</v>
      </c>
      <c r="R2677" s="117" t="s">
        <v>63002</v>
      </c>
      <c r="S2677" s="117" t="s">
        <v>57126</v>
      </c>
      <c r="T2677" s="117" t="s">
        <v>57126</v>
      </c>
      <c r="U2677" s="117" t="s">
        <v>57126</v>
      </c>
      <c r="V2677" s="114" t="s">
        <v>17</v>
      </c>
      <c r="W2677" s="118" t="s">
        <v>364</v>
      </c>
      <c r="X2677" s="115" t="str">
        <f>VLOOKUP(W2677,'Formato de datos '!$G$1:$H$240,2,0)</f>
        <v>Material Médico Quirurgico</v>
      </c>
      <c r="Y2677" s="129" t="s">
        <v>57</v>
      </c>
      <c r="Z2677" s="129"/>
      <c r="AA2677" s="131" t="s">
        <v>58450</v>
      </c>
      <c r="AB2677" s="129" t="s">
        <v>442</v>
      </c>
      <c r="AC2677" s="129"/>
      <c r="AD2677" s="130"/>
      <c r="AE2677" s="122">
        <v>3002</v>
      </c>
      <c r="AF2677" s="134"/>
    </row>
    <row r="2678" spans="1:32" s="135" customFormat="1" ht="75">
      <c r="A2678" s="133" t="s">
        <v>62915</v>
      </c>
      <c r="B2678" s="125" t="s">
        <v>58450</v>
      </c>
      <c r="C2678" s="125" t="s">
        <v>59193</v>
      </c>
      <c r="D2678" s="127" t="s">
        <v>29563</v>
      </c>
      <c r="E2678" s="111" t="s">
        <v>6487</v>
      </c>
      <c r="F2678" s="126">
        <v>40000262</v>
      </c>
      <c r="G2678" s="127" t="s">
        <v>60837</v>
      </c>
      <c r="H2678" s="111" t="s">
        <v>420</v>
      </c>
      <c r="I2678" s="128">
        <v>23.52</v>
      </c>
      <c r="J2678" s="42">
        <v>3088.4319999999998</v>
      </c>
      <c r="K2678" s="34">
        <v>72639.920639999997</v>
      </c>
      <c r="L2678" s="24">
        <v>67555.126195199991</v>
      </c>
      <c r="M2678" s="129" t="s">
        <v>45</v>
      </c>
      <c r="N2678" s="129">
        <v>12</v>
      </c>
      <c r="O2678" s="130" t="s">
        <v>26</v>
      </c>
      <c r="P2678" s="116" t="s">
        <v>424</v>
      </c>
      <c r="Q2678" s="117" t="s">
        <v>63003</v>
      </c>
      <c r="R2678" s="117" t="s">
        <v>63002</v>
      </c>
      <c r="S2678" s="117" t="s">
        <v>57126</v>
      </c>
      <c r="T2678" s="117" t="s">
        <v>57126</v>
      </c>
      <c r="U2678" s="117" t="s">
        <v>57126</v>
      </c>
      <c r="V2678" s="114" t="s">
        <v>17</v>
      </c>
      <c r="W2678" s="118" t="s">
        <v>364</v>
      </c>
      <c r="X2678" s="115" t="str">
        <f>VLOOKUP(W2678,'Formato de datos '!$G$1:$H$240,2,0)</f>
        <v>Material Médico Quirurgico</v>
      </c>
      <c r="Y2678" s="129" t="s">
        <v>57</v>
      </c>
      <c r="Z2678" s="129"/>
      <c r="AA2678" s="131" t="s">
        <v>58450</v>
      </c>
      <c r="AB2678" s="129" t="s">
        <v>442</v>
      </c>
      <c r="AC2678" s="129"/>
      <c r="AD2678" s="130"/>
      <c r="AE2678" s="122">
        <v>3003</v>
      </c>
      <c r="AF2678" s="134"/>
    </row>
    <row r="2679" spans="1:32" s="135" customFormat="1" ht="75">
      <c r="A2679" s="133" t="s">
        <v>62915</v>
      </c>
      <c r="B2679" s="125" t="s">
        <v>58450</v>
      </c>
      <c r="C2679" s="125" t="s">
        <v>59193</v>
      </c>
      <c r="D2679" s="127" t="s">
        <v>29563</v>
      </c>
      <c r="E2679" s="111" t="s">
        <v>6487</v>
      </c>
      <c r="F2679" s="126">
        <v>40000578</v>
      </c>
      <c r="G2679" s="127" t="s">
        <v>60838</v>
      </c>
      <c r="H2679" s="111" t="s">
        <v>420</v>
      </c>
      <c r="I2679" s="128">
        <v>77.91</v>
      </c>
      <c r="J2679" s="42">
        <v>5617.5</v>
      </c>
      <c r="K2679" s="34">
        <v>437659.42499999999</v>
      </c>
      <c r="L2679" s="24">
        <v>409027.5</v>
      </c>
      <c r="M2679" s="129" t="s">
        <v>45</v>
      </c>
      <c r="N2679" s="129">
        <v>12</v>
      </c>
      <c r="O2679" s="130" t="s">
        <v>26</v>
      </c>
      <c r="P2679" s="116" t="s">
        <v>424</v>
      </c>
      <c r="Q2679" s="117" t="s">
        <v>63003</v>
      </c>
      <c r="R2679" s="117" t="s">
        <v>63002</v>
      </c>
      <c r="S2679" s="117" t="s">
        <v>57126</v>
      </c>
      <c r="T2679" s="117" t="s">
        <v>57126</v>
      </c>
      <c r="U2679" s="117" t="s">
        <v>57126</v>
      </c>
      <c r="V2679" s="114" t="s">
        <v>17</v>
      </c>
      <c r="W2679" s="118" t="s">
        <v>364</v>
      </c>
      <c r="X2679" s="115" t="str">
        <f>VLOOKUP(W2679,'Formato de datos '!$G$1:$H$240,2,0)</f>
        <v>Material Médico Quirurgico</v>
      </c>
      <c r="Y2679" s="129" t="s">
        <v>57</v>
      </c>
      <c r="Z2679" s="129"/>
      <c r="AA2679" s="131" t="s">
        <v>58450</v>
      </c>
      <c r="AB2679" s="129" t="s">
        <v>442</v>
      </c>
      <c r="AC2679" s="129"/>
      <c r="AD2679" s="130"/>
      <c r="AE2679" s="122">
        <v>3004</v>
      </c>
      <c r="AF2679" s="134"/>
    </row>
    <row r="2680" spans="1:32" s="135" customFormat="1" ht="75">
      <c r="A2680" s="133" t="s">
        <v>62915</v>
      </c>
      <c r="B2680" s="125" t="s">
        <v>58450</v>
      </c>
      <c r="C2680" s="125" t="s">
        <v>59193</v>
      </c>
      <c r="D2680" s="127" t="s">
        <v>29563</v>
      </c>
      <c r="E2680" s="111" t="s">
        <v>6487</v>
      </c>
      <c r="F2680" s="126" t="s">
        <v>60839</v>
      </c>
      <c r="G2680" s="127" t="s">
        <v>60840</v>
      </c>
      <c r="H2680" s="111" t="s">
        <v>420</v>
      </c>
      <c r="I2680" s="128">
        <v>299.87999999999994</v>
      </c>
      <c r="J2680" s="42">
        <v>5214.2079999999996</v>
      </c>
      <c r="K2680" s="34">
        <v>1563636.6950399997</v>
      </c>
      <c r="L2680" s="24">
        <v>1458616.3199999996</v>
      </c>
      <c r="M2680" s="129" t="s">
        <v>45</v>
      </c>
      <c r="N2680" s="129">
        <v>12</v>
      </c>
      <c r="O2680" s="130" t="s">
        <v>26</v>
      </c>
      <c r="P2680" s="116" t="s">
        <v>424</v>
      </c>
      <c r="Q2680" s="117" t="s">
        <v>63003</v>
      </c>
      <c r="R2680" s="117" t="s">
        <v>63002</v>
      </c>
      <c r="S2680" s="117" t="s">
        <v>57126</v>
      </c>
      <c r="T2680" s="117" t="s">
        <v>57126</v>
      </c>
      <c r="U2680" s="117" t="s">
        <v>57126</v>
      </c>
      <c r="V2680" s="114" t="s">
        <v>17</v>
      </c>
      <c r="W2680" s="118" t="s">
        <v>364</v>
      </c>
      <c r="X2680" s="115" t="str">
        <f>VLOOKUP(W2680,'Formato de datos '!$G$1:$H$240,2,0)</f>
        <v>Material Médico Quirurgico</v>
      </c>
      <c r="Y2680" s="129" t="s">
        <v>57</v>
      </c>
      <c r="Z2680" s="129"/>
      <c r="AA2680" s="131" t="s">
        <v>58450</v>
      </c>
      <c r="AB2680" s="129" t="s">
        <v>442</v>
      </c>
      <c r="AC2680" s="129"/>
      <c r="AD2680" s="130"/>
      <c r="AE2680" s="122">
        <v>3005</v>
      </c>
      <c r="AF2680" s="134"/>
    </row>
    <row r="2681" spans="1:32" s="135" customFormat="1" ht="75">
      <c r="A2681" s="133" t="s">
        <v>62915</v>
      </c>
      <c r="B2681" s="125" t="s">
        <v>58450</v>
      </c>
      <c r="C2681" s="125" t="s">
        <v>59193</v>
      </c>
      <c r="D2681" s="127" t="s">
        <v>29563</v>
      </c>
      <c r="E2681" s="111" t="s">
        <v>6487</v>
      </c>
      <c r="F2681" s="126" t="s">
        <v>60841</v>
      </c>
      <c r="G2681" s="127" t="s">
        <v>60842</v>
      </c>
      <c r="H2681" s="111" t="s">
        <v>420</v>
      </c>
      <c r="I2681" s="128">
        <v>396.9</v>
      </c>
      <c r="J2681" s="42">
        <v>5215.28</v>
      </c>
      <c r="K2681" s="34">
        <v>2069944.6319999998</v>
      </c>
      <c r="L2681" s="24">
        <v>1859476.5</v>
      </c>
      <c r="M2681" s="129" t="s">
        <v>45</v>
      </c>
      <c r="N2681" s="129">
        <v>12</v>
      </c>
      <c r="O2681" s="130" t="s">
        <v>26</v>
      </c>
      <c r="P2681" s="116" t="s">
        <v>424</v>
      </c>
      <c r="Q2681" s="117" t="s">
        <v>63003</v>
      </c>
      <c r="R2681" s="117" t="s">
        <v>63002</v>
      </c>
      <c r="S2681" s="117" t="s">
        <v>57126</v>
      </c>
      <c r="T2681" s="117" t="s">
        <v>57126</v>
      </c>
      <c r="U2681" s="117" t="s">
        <v>57126</v>
      </c>
      <c r="V2681" s="114" t="s">
        <v>17</v>
      </c>
      <c r="W2681" s="118" t="s">
        <v>364</v>
      </c>
      <c r="X2681" s="115" t="str">
        <f>VLOOKUP(W2681,'Formato de datos '!$G$1:$H$240,2,0)</f>
        <v>Material Médico Quirurgico</v>
      </c>
      <c r="Y2681" s="129" t="s">
        <v>57</v>
      </c>
      <c r="Z2681" s="129"/>
      <c r="AA2681" s="131" t="s">
        <v>58450</v>
      </c>
      <c r="AB2681" s="129" t="s">
        <v>442</v>
      </c>
      <c r="AC2681" s="129"/>
      <c r="AD2681" s="130"/>
      <c r="AE2681" s="122">
        <v>3006</v>
      </c>
      <c r="AF2681" s="134"/>
    </row>
    <row r="2682" spans="1:32" s="135" customFormat="1" ht="75">
      <c r="A2682" s="133" t="s">
        <v>62915</v>
      </c>
      <c r="B2682" s="125" t="s">
        <v>58450</v>
      </c>
      <c r="C2682" s="125" t="s">
        <v>59193</v>
      </c>
      <c r="D2682" s="127" t="s">
        <v>29563</v>
      </c>
      <c r="E2682" s="111" t="s">
        <v>6487</v>
      </c>
      <c r="F2682" s="126" t="s">
        <v>60843</v>
      </c>
      <c r="G2682" s="127" t="s">
        <v>60844</v>
      </c>
      <c r="H2682" s="111" t="s">
        <v>420</v>
      </c>
      <c r="I2682" s="128">
        <v>152.88</v>
      </c>
      <c r="J2682" s="42">
        <v>4556</v>
      </c>
      <c r="K2682" s="34">
        <v>696521.28</v>
      </c>
      <c r="L2682" s="24">
        <v>647764.79039999994</v>
      </c>
      <c r="M2682" s="129" t="s">
        <v>45</v>
      </c>
      <c r="N2682" s="129">
        <v>12</v>
      </c>
      <c r="O2682" s="130" t="s">
        <v>26</v>
      </c>
      <c r="P2682" s="116" t="s">
        <v>424</v>
      </c>
      <c r="Q2682" s="117" t="s">
        <v>63003</v>
      </c>
      <c r="R2682" s="117" t="s">
        <v>63002</v>
      </c>
      <c r="S2682" s="117" t="s">
        <v>57126</v>
      </c>
      <c r="T2682" s="117" t="s">
        <v>57126</v>
      </c>
      <c r="U2682" s="117" t="s">
        <v>57126</v>
      </c>
      <c r="V2682" s="114" t="s">
        <v>17</v>
      </c>
      <c r="W2682" s="118" t="s">
        <v>364</v>
      </c>
      <c r="X2682" s="115" t="str">
        <f>VLOOKUP(W2682,'Formato de datos '!$G$1:$H$240,2,0)</f>
        <v>Material Médico Quirurgico</v>
      </c>
      <c r="Y2682" s="129" t="s">
        <v>57</v>
      </c>
      <c r="Z2682" s="129"/>
      <c r="AA2682" s="131" t="s">
        <v>58450</v>
      </c>
      <c r="AB2682" s="129" t="s">
        <v>442</v>
      </c>
      <c r="AC2682" s="129"/>
      <c r="AD2682" s="130"/>
      <c r="AE2682" s="122">
        <v>3007</v>
      </c>
      <c r="AF2682" s="134"/>
    </row>
    <row r="2683" spans="1:32" s="135" customFormat="1" ht="60">
      <c r="A2683" s="133" t="s">
        <v>62915</v>
      </c>
      <c r="B2683" s="125" t="s">
        <v>58450</v>
      </c>
      <c r="C2683" s="125" t="s">
        <v>59193</v>
      </c>
      <c r="D2683" s="127" t="s">
        <v>29563</v>
      </c>
      <c r="E2683" s="111" t="s">
        <v>6478</v>
      </c>
      <c r="F2683" s="126" t="s">
        <v>60845</v>
      </c>
      <c r="G2683" s="127" t="s">
        <v>60846</v>
      </c>
      <c r="H2683" s="111" t="s">
        <v>420</v>
      </c>
      <c r="I2683" s="128">
        <v>2163.8399999999997</v>
      </c>
      <c r="J2683" s="42">
        <v>15953.65408</v>
      </c>
      <c r="K2683" s="34">
        <v>34521154.844467193</v>
      </c>
      <c r="L2683" s="24">
        <v>32202569.817599993</v>
      </c>
      <c r="M2683" s="129" t="s">
        <v>45</v>
      </c>
      <c r="N2683" s="129">
        <v>12</v>
      </c>
      <c r="O2683" s="130" t="s">
        <v>26</v>
      </c>
      <c r="P2683" s="116" t="s">
        <v>424</v>
      </c>
      <c r="Q2683" s="117" t="s">
        <v>63003</v>
      </c>
      <c r="R2683" s="117" t="s">
        <v>63002</v>
      </c>
      <c r="S2683" s="117" t="s">
        <v>57126</v>
      </c>
      <c r="T2683" s="117" t="s">
        <v>57126</v>
      </c>
      <c r="U2683" s="117" t="s">
        <v>57126</v>
      </c>
      <c r="V2683" s="114" t="s">
        <v>17</v>
      </c>
      <c r="W2683" s="118" t="s">
        <v>364</v>
      </c>
      <c r="X2683" s="115" t="str">
        <f>VLOOKUP(W2683,'Formato de datos '!$G$1:$H$240,2,0)</f>
        <v>Material Médico Quirurgico</v>
      </c>
      <c r="Y2683" s="129" t="s">
        <v>57</v>
      </c>
      <c r="Z2683" s="129"/>
      <c r="AA2683" s="131" t="s">
        <v>58450</v>
      </c>
      <c r="AB2683" s="129" t="s">
        <v>442</v>
      </c>
      <c r="AC2683" s="129"/>
      <c r="AD2683" s="130"/>
      <c r="AE2683" s="122">
        <v>3008</v>
      </c>
      <c r="AF2683" s="134"/>
    </row>
    <row r="2684" spans="1:32" s="135" customFormat="1" ht="60">
      <c r="A2684" s="133" t="s">
        <v>62915</v>
      </c>
      <c r="B2684" s="125" t="s">
        <v>58450</v>
      </c>
      <c r="C2684" s="125" t="s">
        <v>59193</v>
      </c>
      <c r="D2684" s="127" t="s">
        <v>29563</v>
      </c>
      <c r="E2684" s="111" t="s">
        <v>6478</v>
      </c>
      <c r="F2684" s="126">
        <v>4000010471</v>
      </c>
      <c r="G2684" s="127" t="s">
        <v>60847</v>
      </c>
      <c r="H2684" s="111" t="s">
        <v>420</v>
      </c>
      <c r="I2684" s="128">
        <v>47.04</v>
      </c>
      <c r="J2684" s="42">
        <v>192960</v>
      </c>
      <c r="K2684" s="34">
        <v>9076838.4000000004</v>
      </c>
      <c r="L2684" s="24">
        <v>8441459.7119999994</v>
      </c>
      <c r="M2684" s="129" t="s">
        <v>45</v>
      </c>
      <c r="N2684" s="129">
        <v>12</v>
      </c>
      <c r="O2684" s="130" t="s">
        <v>26</v>
      </c>
      <c r="P2684" s="116" t="s">
        <v>424</v>
      </c>
      <c r="Q2684" s="117" t="s">
        <v>63003</v>
      </c>
      <c r="R2684" s="117" t="s">
        <v>63002</v>
      </c>
      <c r="S2684" s="117" t="s">
        <v>57126</v>
      </c>
      <c r="T2684" s="117" t="s">
        <v>57126</v>
      </c>
      <c r="U2684" s="117" t="s">
        <v>57126</v>
      </c>
      <c r="V2684" s="114" t="s">
        <v>17</v>
      </c>
      <c r="W2684" s="118" t="s">
        <v>364</v>
      </c>
      <c r="X2684" s="115" t="str">
        <f>VLOOKUP(W2684,'Formato de datos '!$G$1:$H$240,2,0)</f>
        <v>Material Médico Quirurgico</v>
      </c>
      <c r="Y2684" s="129" t="s">
        <v>57</v>
      </c>
      <c r="Z2684" s="129"/>
      <c r="AA2684" s="131" t="s">
        <v>58450</v>
      </c>
      <c r="AB2684" s="129" t="s">
        <v>442</v>
      </c>
      <c r="AC2684" s="129"/>
      <c r="AD2684" s="130"/>
      <c r="AE2684" s="122">
        <v>3009</v>
      </c>
      <c r="AF2684" s="134"/>
    </row>
    <row r="2685" spans="1:32" s="135" customFormat="1" ht="60">
      <c r="A2685" s="133" t="s">
        <v>62915</v>
      </c>
      <c r="B2685" s="125" t="s">
        <v>58450</v>
      </c>
      <c r="C2685" s="125" t="s">
        <v>59193</v>
      </c>
      <c r="D2685" s="127" t="s">
        <v>29563</v>
      </c>
      <c r="E2685" s="111" t="s">
        <v>6494</v>
      </c>
      <c r="F2685" s="126" t="s">
        <v>60848</v>
      </c>
      <c r="G2685" s="127" t="s">
        <v>60849</v>
      </c>
      <c r="H2685" s="111" t="s">
        <v>420</v>
      </c>
      <c r="I2685" s="128">
        <v>1.47</v>
      </c>
      <c r="J2685" s="42">
        <v>985109.43663999997</v>
      </c>
      <c r="K2685" s="34">
        <v>1448110.8718607998</v>
      </c>
      <c r="L2685" s="24">
        <v>1346743.1108305438</v>
      </c>
      <c r="M2685" s="129" t="s">
        <v>45</v>
      </c>
      <c r="N2685" s="129">
        <v>12</v>
      </c>
      <c r="O2685" s="130" t="s">
        <v>26</v>
      </c>
      <c r="P2685" s="116" t="s">
        <v>424</v>
      </c>
      <c r="Q2685" s="117" t="s">
        <v>63003</v>
      </c>
      <c r="R2685" s="117" t="s">
        <v>63002</v>
      </c>
      <c r="S2685" s="117" t="s">
        <v>57126</v>
      </c>
      <c r="T2685" s="117" t="s">
        <v>57126</v>
      </c>
      <c r="U2685" s="117" t="s">
        <v>57126</v>
      </c>
      <c r="V2685" s="114" t="s">
        <v>17</v>
      </c>
      <c r="W2685" s="118" t="s">
        <v>364</v>
      </c>
      <c r="X2685" s="115" t="str">
        <f>VLOOKUP(W2685,'Formato de datos '!$G$1:$H$240,2,0)</f>
        <v>Material Médico Quirurgico</v>
      </c>
      <c r="Y2685" s="129" t="s">
        <v>57</v>
      </c>
      <c r="Z2685" s="129"/>
      <c r="AA2685" s="131" t="s">
        <v>58450</v>
      </c>
      <c r="AB2685" s="129" t="s">
        <v>442</v>
      </c>
      <c r="AC2685" s="129"/>
      <c r="AD2685" s="130"/>
      <c r="AE2685" s="122">
        <v>3010</v>
      </c>
      <c r="AF2685" s="134"/>
    </row>
    <row r="2686" spans="1:32" s="135" customFormat="1" ht="60">
      <c r="A2686" s="133" t="s">
        <v>62915</v>
      </c>
      <c r="B2686" s="125" t="s">
        <v>58450</v>
      </c>
      <c r="C2686" s="125" t="s">
        <v>59193</v>
      </c>
      <c r="D2686" s="127" t="s">
        <v>29563</v>
      </c>
      <c r="E2686" s="111" t="s">
        <v>6494</v>
      </c>
      <c r="F2686" s="126" t="s">
        <v>60850</v>
      </c>
      <c r="G2686" s="127" t="s">
        <v>60851</v>
      </c>
      <c r="H2686" s="111" t="s">
        <v>420</v>
      </c>
      <c r="I2686" s="128">
        <v>8</v>
      </c>
      <c r="J2686" s="42">
        <v>6110400</v>
      </c>
      <c r="K2686" s="34">
        <v>48883200</v>
      </c>
      <c r="L2686" s="24">
        <v>45461376</v>
      </c>
      <c r="M2686" s="129" t="s">
        <v>45</v>
      </c>
      <c r="N2686" s="129">
        <v>12</v>
      </c>
      <c r="O2686" s="130" t="s">
        <v>26</v>
      </c>
      <c r="P2686" s="116" t="s">
        <v>424</v>
      </c>
      <c r="Q2686" s="117" t="s">
        <v>63003</v>
      </c>
      <c r="R2686" s="117" t="s">
        <v>63002</v>
      </c>
      <c r="S2686" s="117" t="s">
        <v>57126</v>
      </c>
      <c r="T2686" s="117" t="s">
        <v>57126</v>
      </c>
      <c r="U2686" s="117" t="s">
        <v>57126</v>
      </c>
      <c r="V2686" s="114" t="s">
        <v>17</v>
      </c>
      <c r="W2686" s="118" t="s">
        <v>364</v>
      </c>
      <c r="X2686" s="115" t="str">
        <f>VLOOKUP(W2686,'Formato de datos '!$G$1:$H$240,2,0)</f>
        <v>Material Médico Quirurgico</v>
      </c>
      <c r="Y2686" s="129" t="s">
        <v>57</v>
      </c>
      <c r="Z2686" s="129"/>
      <c r="AA2686" s="131" t="s">
        <v>58450</v>
      </c>
      <c r="AB2686" s="129" t="s">
        <v>442</v>
      </c>
      <c r="AC2686" s="129"/>
      <c r="AD2686" s="130"/>
      <c r="AE2686" s="122">
        <v>3011</v>
      </c>
      <c r="AF2686" s="134"/>
    </row>
    <row r="2687" spans="1:32" s="135" customFormat="1" ht="60">
      <c r="A2687" s="133" t="s">
        <v>62915</v>
      </c>
      <c r="B2687" s="125" t="s">
        <v>58450</v>
      </c>
      <c r="C2687" s="125" t="s">
        <v>59193</v>
      </c>
      <c r="D2687" s="127" t="s">
        <v>29563</v>
      </c>
      <c r="E2687" s="111" t="s">
        <v>6494</v>
      </c>
      <c r="F2687" s="126" t="s">
        <v>60852</v>
      </c>
      <c r="G2687" s="127" t="s">
        <v>60853</v>
      </c>
      <c r="H2687" s="111" t="s">
        <v>420</v>
      </c>
      <c r="I2687" s="128">
        <v>4.4099999999999993</v>
      </c>
      <c r="J2687" s="42">
        <v>6110400</v>
      </c>
      <c r="K2687" s="34">
        <v>26946863.999999996</v>
      </c>
      <c r="L2687" s="24">
        <v>25060583.519999996</v>
      </c>
      <c r="M2687" s="129" t="s">
        <v>45</v>
      </c>
      <c r="N2687" s="129">
        <v>12</v>
      </c>
      <c r="O2687" s="130" t="s">
        <v>26</v>
      </c>
      <c r="P2687" s="116" t="s">
        <v>424</v>
      </c>
      <c r="Q2687" s="117" t="s">
        <v>63003</v>
      </c>
      <c r="R2687" s="117" t="s">
        <v>63002</v>
      </c>
      <c r="S2687" s="117" t="s">
        <v>57126</v>
      </c>
      <c r="T2687" s="117" t="s">
        <v>57126</v>
      </c>
      <c r="U2687" s="117" t="s">
        <v>57126</v>
      </c>
      <c r="V2687" s="114" t="s">
        <v>17</v>
      </c>
      <c r="W2687" s="118" t="s">
        <v>364</v>
      </c>
      <c r="X2687" s="115" t="str">
        <f>VLOOKUP(W2687,'Formato de datos '!$G$1:$H$240,2,0)</f>
        <v>Material Médico Quirurgico</v>
      </c>
      <c r="Y2687" s="129" t="s">
        <v>57</v>
      </c>
      <c r="Z2687" s="129"/>
      <c r="AA2687" s="131" t="s">
        <v>58450</v>
      </c>
      <c r="AB2687" s="129" t="s">
        <v>442</v>
      </c>
      <c r="AC2687" s="129"/>
      <c r="AD2687" s="130"/>
      <c r="AE2687" s="122">
        <v>3012</v>
      </c>
      <c r="AF2687" s="134"/>
    </row>
    <row r="2688" spans="1:32" s="135" customFormat="1" ht="60">
      <c r="A2688" s="133" t="s">
        <v>62915</v>
      </c>
      <c r="B2688" s="125" t="s">
        <v>58450</v>
      </c>
      <c r="C2688" s="125" t="s">
        <v>59193</v>
      </c>
      <c r="D2688" s="127" t="s">
        <v>29563</v>
      </c>
      <c r="E2688" s="111" t="s">
        <v>6494</v>
      </c>
      <c r="F2688" s="126" t="s">
        <v>60854</v>
      </c>
      <c r="G2688" s="127" t="s">
        <v>60855</v>
      </c>
      <c r="H2688" s="111" t="s">
        <v>420</v>
      </c>
      <c r="I2688" s="128">
        <v>4</v>
      </c>
      <c r="J2688" s="42">
        <v>10725360</v>
      </c>
      <c r="K2688" s="34">
        <v>42901440</v>
      </c>
      <c r="L2688" s="24">
        <v>39898339.200000003</v>
      </c>
      <c r="M2688" s="129" t="s">
        <v>45</v>
      </c>
      <c r="N2688" s="129">
        <v>12</v>
      </c>
      <c r="O2688" s="130" t="s">
        <v>26</v>
      </c>
      <c r="P2688" s="116" t="s">
        <v>424</v>
      </c>
      <c r="Q2688" s="117" t="s">
        <v>63003</v>
      </c>
      <c r="R2688" s="117" t="s">
        <v>63002</v>
      </c>
      <c r="S2688" s="117" t="s">
        <v>57126</v>
      </c>
      <c r="T2688" s="117" t="s">
        <v>57126</v>
      </c>
      <c r="U2688" s="117" t="s">
        <v>57126</v>
      </c>
      <c r="V2688" s="114" t="s">
        <v>17</v>
      </c>
      <c r="W2688" s="118" t="s">
        <v>364</v>
      </c>
      <c r="X2688" s="115" t="str">
        <f>VLOOKUP(W2688,'Formato de datos '!$G$1:$H$240,2,0)</f>
        <v>Material Médico Quirurgico</v>
      </c>
      <c r="Y2688" s="129" t="s">
        <v>57</v>
      </c>
      <c r="Z2688" s="129"/>
      <c r="AA2688" s="131" t="s">
        <v>58450</v>
      </c>
      <c r="AB2688" s="129" t="s">
        <v>442</v>
      </c>
      <c r="AC2688" s="129"/>
      <c r="AD2688" s="130"/>
      <c r="AE2688" s="122">
        <v>3013</v>
      </c>
      <c r="AF2688" s="134"/>
    </row>
    <row r="2689" spans="1:32" s="135" customFormat="1" ht="60">
      <c r="A2689" s="133" t="s">
        <v>62915</v>
      </c>
      <c r="B2689" s="125" t="s">
        <v>58450</v>
      </c>
      <c r="C2689" s="125" t="s">
        <v>59193</v>
      </c>
      <c r="D2689" s="127" t="s">
        <v>29563</v>
      </c>
      <c r="E2689" s="111" t="s">
        <v>6494</v>
      </c>
      <c r="F2689" s="126" t="s">
        <v>60856</v>
      </c>
      <c r="G2689" s="127" t="s">
        <v>60857</v>
      </c>
      <c r="H2689" s="111" t="s">
        <v>420</v>
      </c>
      <c r="I2689" s="128">
        <v>4</v>
      </c>
      <c r="J2689" s="42">
        <v>6110400</v>
      </c>
      <c r="K2689" s="34">
        <v>24441600</v>
      </c>
      <c r="L2689" s="24">
        <v>22730688</v>
      </c>
      <c r="M2689" s="129" t="s">
        <v>45</v>
      </c>
      <c r="N2689" s="129">
        <v>12</v>
      </c>
      <c r="O2689" s="130" t="s">
        <v>26</v>
      </c>
      <c r="P2689" s="116" t="s">
        <v>424</v>
      </c>
      <c r="Q2689" s="117" t="s">
        <v>63003</v>
      </c>
      <c r="R2689" s="117" t="s">
        <v>63002</v>
      </c>
      <c r="S2689" s="117" t="s">
        <v>57126</v>
      </c>
      <c r="T2689" s="117" t="s">
        <v>57126</v>
      </c>
      <c r="U2689" s="117" t="s">
        <v>57126</v>
      </c>
      <c r="V2689" s="114" t="s">
        <v>17</v>
      </c>
      <c r="W2689" s="118" t="s">
        <v>364</v>
      </c>
      <c r="X2689" s="115" t="str">
        <f>VLOOKUP(W2689,'Formato de datos '!$G$1:$H$240,2,0)</f>
        <v>Material Médico Quirurgico</v>
      </c>
      <c r="Y2689" s="129" t="s">
        <v>57</v>
      </c>
      <c r="Z2689" s="129"/>
      <c r="AA2689" s="131" t="s">
        <v>58450</v>
      </c>
      <c r="AB2689" s="129" t="s">
        <v>442</v>
      </c>
      <c r="AC2689" s="129"/>
      <c r="AD2689" s="130"/>
      <c r="AE2689" s="122">
        <v>3014</v>
      </c>
      <c r="AF2689" s="134"/>
    </row>
    <row r="2690" spans="1:32" s="135" customFormat="1" ht="60">
      <c r="A2690" s="133" t="s">
        <v>62915</v>
      </c>
      <c r="B2690" s="125" t="s">
        <v>58450</v>
      </c>
      <c r="C2690" s="125" t="s">
        <v>59193</v>
      </c>
      <c r="D2690" s="127" t="s">
        <v>29563</v>
      </c>
      <c r="E2690" s="111" t="s">
        <v>6494</v>
      </c>
      <c r="F2690" s="126" t="s">
        <v>60858</v>
      </c>
      <c r="G2690" s="127" t="s">
        <v>60859</v>
      </c>
      <c r="H2690" s="111" t="s">
        <v>420</v>
      </c>
      <c r="I2690" s="128">
        <v>4</v>
      </c>
      <c r="J2690" s="42">
        <v>6110400</v>
      </c>
      <c r="K2690" s="34">
        <v>24441600</v>
      </c>
      <c r="L2690" s="24">
        <v>22730688</v>
      </c>
      <c r="M2690" s="129" t="s">
        <v>45</v>
      </c>
      <c r="N2690" s="129">
        <v>12</v>
      </c>
      <c r="O2690" s="130" t="s">
        <v>26</v>
      </c>
      <c r="P2690" s="116" t="s">
        <v>424</v>
      </c>
      <c r="Q2690" s="117" t="s">
        <v>63003</v>
      </c>
      <c r="R2690" s="117" t="s">
        <v>63002</v>
      </c>
      <c r="S2690" s="117" t="s">
        <v>57126</v>
      </c>
      <c r="T2690" s="117" t="s">
        <v>57126</v>
      </c>
      <c r="U2690" s="117" t="s">
        <v>57126</v>
      </c>
      <c r="V2690" s="114" t="s">
        <v>17</v>
      </c>
      <c r="W2690" s="118" t="s">
        <v>364</v>
      </c>
      <c r="X2690" s="115" t="str">
        <f>VLOOKUP(W2690,'Formato de datos '!$G$1:$H$240,2,0)</f>
        <v>Material Médico Quirurgico</v>
      </c>
      <c r="Y2690" s="129" t="s">
        <v>57</v>
      </c>
      <c r="Z2690" s="129"/>
      <c r="AA2690" s="131" t="s">
        <v>58450</v>
      </c>
      <c r="AB2690" s="129" t="s">
        <v>442</v>
      </c>
      <c r="AC2690" s="129"/>
      <c r="AD2690" s="130"/>
      <c r="AE2690" s="122">
        <v>3015</v>
      </c>
      <c r="AF2690" s="134"/>
    </row>
    <row r="2691" spans="1:32" s="135" customFormat="1" ht="60">
      <c r="A2691" s="133" t="s">
        <v>62915</v>
      </c>
      <c r="B2691" s="125" t="s">
        <v>58450</v>
      </c>
      <c r="C2691" s="125" t="s">
        <v>59193</v>
      </c>
      <c r="D2691" s="127" t="s">
        <v>29563</v>
      </c>
      <c r="E2691" s="111" t="s">
        <v>6494</v>
      </c>
      <c r="F2691" s="126" t="s">
        <v>60860</v>
      </c>
      <c r="G2691" s="127" t="s">
        <v>60861</v>
      </c>
      <c r="H2691" s="111" t="s">
        <v>420</v>
      </c>
      <c r="I2691" s="128">
        <v>4</v>
      </c>
      <c r="J2691" s="42">
        <v>6732441.9359999998</v>
      </c>
      <c r="K2691" s="34">
        <v>26929767.743999999</v>
      </c>
      <c r="L2691" s="24">
        <v>25044684.00192</v>
      </c>
      <c r="M2691" s="129" t="s">
        <v>45</v>
      </c>
      <c r="N2691" s="129">
        <v>12</v>
      </c>
      <c r="O2691" s="130" t="s">
        <v>26</v>
      </c>
      <c r="P2691" s="116" t="s">
        <v>424</v>
      </c>
      <c r="Q2691" s="117" t="s">
        <v>63003</v>
      </c>
      <c r="R2691" s="117" t="s">
        <v>63002</v>
      </c>
      <c r="S2691" s="117" t="s">
        <v>57126</v>
      </c>
      <c r="T2691" s="117" t="s">
        <v>57126</v>
      </c>
      <c r="U2691" s="117" t="s">
        <v>57126</v>
      </c>
      <c r="V2691" s="114" t="s">
        <v>17</v>
      </c>
      <c r="W2691" s="118" t="s">
        <v>364</v>
      </c>
      <c r="X2691" s="115" t="str">
        <f>VLOOKUP(W2691,'Formato de datos '!$G$1:$H$240,2,0)</f>
        <v>Material Médico Quirurgico</v>
      </c>
      <c r="Y2691" s="129" t="s">
        <v>57</v>
      </c>
      <c r="Z2691" s="129"/>
      <c r="AA2691" s="131" t="s">
        <v>58450</v>
      </c>
      <c r="AB2691" s="129" t="s">
        <v>442</v>
      </c>
      <c r="AC2691" s="129"/>
      <c r="AD2691" s="130"/>
      <c r="AE2691" s="122">
        <v>3016</v>
      </c>
      <c r="AF2691" s="134"/>
    </row>
    <row r="2692" spans="1:32" s="135" customFormat="1" ht="60">
      <c r="A2692" s="133" t="s">
        <v>62915</v>
      </c>
      <c r="B2692" s="125" t="s">
        <v>58450</v>
      </c>
      <c r="C2692" s="125" t="s">
        <v>59193</v>
      </c>
      <c r="D2692" s="127" t="s">
        <v>29563</v>
      </c>
      <c r="E2692" s="111" t="s">
        <v>6494</v>
      </c>
      <c r="F2692" s="126" t="s">
        <v>60862</v>
      </c>
      <c r="G2692" s="127" t="s">
        <v>60863</v>
      </c>
      <c r="H2692" s="111" t="s">
        <v>420</v>
      </c>
      <c r="I2692" s="128">
        <v>151.41</v>
      </c>
      <c r="J2692" s="42">
        <v>57864.844799999999</v>
      </c>
      <c r="K2692" s="34">
        <v>8761316.151168</v>
      </c>
      <c r="L2692" s="24">
        <v>8148024.0205862401</v>
      </c>
      <c r="M2692" s="129" t="s">
        <v>45</v>
      </c>
      <c r="N2692" s="129">
        <v>12</v>
      </c>
      <c r="O2692" s="130" t="s">
        <v>26</v>
      </c>
      <c r="P2692" s="116" t="s">
        <v>424</v>
      </c>
      <c r="Q2692" s="117" t="s">
        <v>63003</v>
      </c>
      <c r="R2692" s="117" t="s">
        <v>63002</v>
      </c>
      <c r="S2692" s="117" t="s">
        <v>57126</v>
      </c>
      <c r="T2692" s="117" t="s">
        <v>57126</v>
      </c>
      <c r="U2692" s="117" t="s">
        <v>57126</v>
      </c>
      <c r="V2692" s="114" t="s">
        <v>17</v>
      </c>
      <c r="W2692" s="118" t="s">
        <v>364</v>
      </c>
      <c r="X2692" s="115" t="str">
        <f>VLOOKUP(W2692,'Formato de datos '!$G$1:$H$240,2,0)</f>
        <v>Material Médico Quirurgico</v>
      </c>
      <c r="Y2692" s="129" t="s">
        <v>57</v>
      </c>
      <c r="Z2692" s="129"/>
      <c r="AA2692" s="131" t="s">
        <v>58450</v>
      </c>
      <c r="AB2692" s="129" t="s">
        <v>442</v>
      </c>
      <c r="AC2692" s="129"/>
      <c r="AD2692" s="130"/>
      <c r="AE2692" s="122">
        <v>3017</v>
      </c>
      <c r="AF2692" s="134"/>
    </row>
    <row r="2693" spans="1:32" s="135" customFormat="1" ht="60">
      <c r="A2693" s="133" t="s">
        <v>62915</v>
      </c>
      <c r="B2693" s="125" t="s">
        <v>58450</v>
      </c>
      <c r="C2693" s="125" t="s">
        <v>59193</v>
      </c>
      <c r="D2693" s="127" t="s">
        <v>29563</v>
      </c>
      <c r="E2693" s="111" t="s">
        <v>6494</v>
      </c>
      <c r="F2693" s="126" t="s">
        <v>60864</v>
      </c>
      <c r="G2693" s="127" t="s">
        <v>60865</v>
      </c>
      <c r="H2693" s="111" t="s">
        <v>420</v>
      </c>
      <c r="I2693" s="128">
        <v>13.229999999999999</v>
      </c>
      <c r="J2693" s="42">
        <v>7916720</v>
      </c>
      <c r="K2693" s="34">
        <v>104738205.59999999</v>
      </c>
      <c r="L2693" s="24">
        <v>97406531.207999989</v>
      </c>
      <c r="M2693" s="129" t="s">
        <v>45</v>
      </c>
      <c r="N2693" s="129">
        <v>12</v>
      </c>
      <c r="O2693" s="130" t="s">
        <v>26</v>
      </c>
      <c r="P2693" s="116" t="s">
        <v>424</v>
      </c>
      <c r="Q2693" s="117" t="s">
        <v>63003</v>
      </c>
      <c r="R2693" s="117" t="s">
        <v>63002</v>
      </c>
      <c r="S2693" s="117" t="s">
        <v>57126</v>
      </c>
      <c r="T2693" s="117" t="s">
        <v>57126</v>
      </c>
      <c r="U2693" s="117" t="s">
        <v>57126</v>
      </c>
      <c r="V2693" s="114" t="s">
        <v>17</v>
      </c>
      <c r="W2693" s="118" t="s">
        <v>364</v>
      </c>
      <c r="X2693" s="115" t="str">
        <f>VLOOKUP(W2693,'Formato de datos '!$G$1:$H$240,2,0)</f>
        <v>Material Médico Quirurgico</v>
      </c>
      <c r="Y2693" s="129" t="s">
        <v>57</v>
      </c>
      <c r="Z2693" s="129"/>
      <c r="AA2693" s="131" t="s">
        <v>58450</v>
      </c>
      <c r="AB2693" s="129" t="s">
        <v>442</v>
      </c>
      <c r="AC2693" s="129"/>
      <c r="AD2693" s="130"/>
      <c r="AE2693" s="122">
        <v>3018</v>
      </c>
      <c r="AF2693" s="134"/>
    </row>
    <row r="2694" spans="1:32" s="135" customFormat="1" ht="60">
      <c r="A2694" s="133" t="s">
        <v>62915</v>
      </c>
      <c r="B2694" s="125" t="s">
        <v>58450</v>
      </c>
      <c r="C2694" s="125" t="s">
        <v>59193</v>
      </c>
      <c r="D2694" s="127" t="s">
        <v>29563</v>
      </c>
      <c r="E2694" s="111" t="s">
        <v>6494</v>
      </c>
      <c r="F2694" s="126" t="s">
        <v>60866</v>
      </c>
      <c r="G2694" s="127" t="s">
        <v>60867</v>
      </c>
      <c r="H2694" s="111" t="s">
        <v>420</v>
      </c>
      <c r="I2694" s="128">
        <v>16.170000000000002</v>
      </c>
      <c r="J2694" s="42">
        <v>7916720</v>
      </c>
      <c r="K2694" s="34">
        <v>128013362.40000002</v>
      </c>
      <c r="L2694" s="24">
        <v>119052427.03200001</v>
      </c>
      <c r="M2694" s="129" t="s">
        <v>45</v>
      </c>
      <c r="N2694" s="129">
        <v>12</v>
      </c>
      <c r="O2694" s="130" t="s">
        <v>26</v>
      </c>
      <c r="P2694" s="116" t="s">
        <v>424</v>
      </c>
      <c r="Q2694" s="117" t="s">
        <v>63003</v>
      </c>
      <c r="R2694" s="117" t="s">
        <v>63002</v>
      </c>
      <c r="S2694" s="117" t="s">
        <v>57126</v>
      </c>
      <c r="T2694" s="117" t="s">
        <v>57126</v>
      </c>
      <c r="U2694" s="117" t="s">
        <v>57126</v>
      </c>
      <c r="V2694" s="114" t="s">
        <v>17</v>
      </c>
      <c r="W2694" s="118" t="s">
        <v>364</v>
      </c>
      <c r="X2694" s="115" t="str">
        <f>VLOOKUP(W2694,'Formato de datos '!$G$1:$H$240,2,0)</f>
        <v>Material Médico Quirurgico</v>
      </c>
      <c r="Y2694" s="129" t="s">
        <v>57</v>
      </c>
      <c r="Z2694" s="129"/>
      <c r="AA2694" s="131" t="s">
        <v>58450</v>
      </c>
      <c r="AB2694" s="129" t="s">
        <v>442</v>
      </c>
      <c r="AC2694" s="129"/>
      <c r="AD2694" s="130"/>
      <c r="AE2694" s="122">
        <v>3019</v>
      </c>
      <c r="AF2694" s="134"/>
    </row>
    <row r="2695" spans="1:32" s="135" customFormat="1" ht="60">
      <c r="A2695" s="133" t="s">
        <v>62915</v>
      </c>
      <c r="B2695" s="125" t="s">
        <v>58450</v>
      </c>
      <c r="C2695" s="125" t="s">
        <v>59193</v>
      </c>
      <c r="D2695" s="127" t="s">
        <v>29563</v>
      </c>
      <c r="E2695" s="111" t="s">
        <v>6494</v>
      </c>
      <c r="F2695" s="126" t="s">
        <v>60868</v>
      </c>
      <c r="G2695" s="127" t="s">
        <v>60869</v>
      </c>
      <c r="H2695" s="111" t="s">
        <v>420</v>
      </c>
      <c r="I2695" s="128">
        <v>2.94</v>
      </c>
      <c r="J2695" s="42">
        <v>6110400</v>
      </c>
      <c r="K2695" s="34">
        <v>17964576</v>
      </c>
      <c r="L2695" s="24">
        <v>16707055.68</v>
      </c>
      <c r="M2695" s="129" t="s">
        <v>45</v>
      </c>
      <c r="N2695" s="129">
        <v>12</v>
      </c>
      <c r="O2695" s="130" t="s">
        <v>26</v>
      </c>
      <c r="P2695" s="116" t="s">
        <v>424</v>
      </c>
      <c r="Q2695" s="117" t="s">
        <v>63003</v>
      </c>
      <c r="R2695" s="117" t="s">
        <v>63002</v>
      </c>
      <c r="S2695" s="117" t="s">
        <v>57126</v>
      </c>
      <c r="T2695" s="117" t="s">
        <v>57126</v>
      </c>
      <c r="U2695" s="117" t="s">
        <v>57126</v>
      </c>
      <c r="V2695" s="114" t="s">
        <v>17</v>
      </c>
      <c r="W2695" s="118" t="s">
        <v>364</v>
      </c>
      <c r="X2695" s="115" t="str">
        <f>VLOOKUP(W2695,'Formato de datos '!$G$1:$H$240,2,0)</f>
        <v>Material Médico Quirurgico</v>
      </c>
      <c r="Y2695" s="129" t="s">
        <v>57</v>
      </c>
      <c r="Z2695" s="129"/>
      <c r="AA2695" s="131" t="s">
        <v>58450</v>
      </c>
      <c r="AB2695" s="129" t="s">
        <v>442</v>
      </c>
      <c r="AC2695" s="129"/>
      <c r="AD2695" s="130"/>
      <c r="AE2695" s="122">
        <v>3020</v>
      </c>
      <c r="AF2695" s="134"/>
    </row>
    <row r="2696" spans="1:32" s="135" customFormat="1" ht="60">
      <c r="A2696" s="133" t="s">
        <v>62915</v>
      </c>
      <c r="B2696" s="125" t="s">
        <v>58450</v>
      </c>
      <c r="C2696" s="125" t="s">
        <v>59193</v>
      </c>
      <c r="D2696" s="127" t="s">
        <v>29563</v>
      </c>
      <c r="E2696" s="111" t="s">
        <v>6514</v>
      </c>
      <c r="F2696" s="126">
        <v>40000449</v>
      </c>
      <c r="G2696" s="127" t="s">
        <v>60870</v>
      </c>
      <c r="H2696" s="111" t="s">
        <v>420</v>
      </c>
      <c r="I2696" s="128">
        <v>1637.58</v>
      </c>
      <c r="J2696" s="42">
        <v>1664.816</v>
      </c>
      <c r="K2696" s="34">
        <v>2726269.38528</v>
      </c>
      <c r="L2696" s="24">
        <v>2543161.7399999998</v>
      </c>
      <c r="M2696" s="129" t="s">
        <v>45</v>
      </c>
      <c r="N2696" s="129">
        <v>12</v>
      </c>
      <c r="O2696" s="130" t="s">
        <v>26</v>
      </c>
      <c r="P2696" s="116" t="s">
        <v>424</v>
      </c>
      <c r="Q2696" s="117" t="s">
        <v>63003</v>
      </c>
      <c r="R2696" s="117" t="s">
        <v>63002</v>
      </c>
      <c r="S2696" s="117" t="s">
        <v>57126</v>
      </c>
      <c r="T2696" s="117" t="s">
        <v>57126</v>
      </c>
      <c r="U2696" s="117" t="s">
        <v>57126</v>
      </c>
      <c r="V2696" s="114" t="s">
        <v>17</v>
      </c>
      <c r="W2696" s="118" t="s">
        <v>364</v>
      </c>
      <c r="X2696" s="115" t="str">
        <f>VLOOKUP(W2696,'Formato de datos '!$G$1:$H$240,2,0)</f>
        <v>Material Médico Quirurgico</v>
      </c>
      <c r="Y2696" s="129" t="s">
        <v>57</v>
      </c>
      <c r="Z2696" s="129"/>
      <c r="AA2696" s="131" t="s">
        <v>58450</v>
      </c>
      <c r="AB2696" s="129" t="s">
        <v>442</v>
      </c>
      <c r="AC2696" s="129"/>
      <c r="AD2696" s="130"/>
      <c r="AE2696" s="122">
        <v>3021</v>
      </c>
      <c r="AF2696" s="134"/>
    </row>
    <row r="2697" spans="1:32" s="135" customFormat="1" ht="60">
      <c r="A2697" s="133" t="s">
        <v>62915</v>
      </c>
      <c r="B2697" s="125" t="s">
        <v>58450</v>
      </c>
      <c r="C2697" s="125" t="s">
        <v>59193</v>
      </c>
      <c r="D2697" s="127" t="s">
        <v>29563</v>
      </c>
      <c r="E2697" s="111" t="s">
        <v>6514</v>
      </c>
      <c r="F2697" s="126" t="s">
        <v>60871</v>
      </c>
      <c r="G2697" s="127" t="s">
        <v>60872</v>
      </c>
      <c r="H2697" s="111" t="s">
        <v>420</v>
      </c>
      <c r="I2697" s="128">
        <v>11717.369999999999</v>
      </c>
      <c r="J2697" s="42">
        <v>2953.36</v>
      </c>
      <c r="K2697" s="34">
        <v>34605611.863200001</v>
      </c>
      <c r="L2697" s="24">
        <v>32281354.349999998</v>
      </c>
      <c r="M2697" s="129" t="s">
        <v>45</v>
      </c>
      <c r="N2697" s="129">
        <v>12</v>
      </c>
      <c r="O2697" s="130" t="s">
        <v>26</v>
      </c>
      <c r="P2697" s="116" t="s">
        <v>424</v>
      </c>
      <c r="Q2697" s="117" t="s">
        <v>63003</v>
      </c>
      <c r="R2697" s="117" t="s">
        <v>63002</v>
      </c>
      <c r="S2697" s="117" t="s">
        <v>57126</v>
      </c>
      <c r="T2697" s="117" t="s">
        <v>57126</v>
      </c>
      <c r="U2697" s="117" t="s">
        <v>57126</v>
      </c>
      <c r="V2697" s="114" t="s">
        <v>17</v>
      </c>
      <c r="W2697" s="118" t="s">
        <v>364</v>
      </c>
      <c r="X2697" s="115" t="str">
        <f>VLOOKUP(W2697,'Formato de datos '!$G$1:$H$240,2,0)</f>
        <v>Material Médico Quirurgico</v>
      </c>
      <c r="Y2697" s="129" t="s">
        <v>57</v>
      </c>
      <c r="Z2697" s="129"/>
      <c r="AA2697" s="131" t="s">
        <v>58450</v>
      </c>
      <c r="AB2697" s="129" t="s">
        <v>442</v>
      </c>
      <c r="AC2697" s="129"/>
      <c r="AD2697" s="130"/>
      <c r="AE2697" s="122">
        <v>3022</v>
      </c>
      <c r="AF2697" s="134"/>
    </row>
    <row r="2698" spans="1:32" s="135" customFormat="1" ht="60">
      <c r="A2698" s="133" t="s">
        <v>62915</v>
      </c>
      <c r="B2698" s="125" t="s">
        <v>58450</v>
      </c>
      <c r="C2698" s="125" t="s">
        <v>59193</v>
      </c>
      <c r="D2698" s="127" t="s">
        <v>29563</v>
      </c>
      <c r="E2698" s="111" t="s">
        <v>6514</v>
      </c>
      <c r="F2698" s="126" t="s">
        <v>60873</v>
      </c>
      <c r="G2698" s="127" t="s">
        <v>60874</v>
      </c>
      <c r="H2698" s="111" t="s">
        <v>420</v>
      </c>
      <c r="I2698" s="128">
        <v>2775.36</v>
      </c>
      <c r="J2698" s="42">
        <v>1752.72</v>
      </c>
      <c r="K2698" s="34">
        <v>4864428.9791999999</v>
      </c>
      <c r="L2698" s="24">
        <v>4537713.6000000006</v>
      </c>
      <c r="M2698" s="129" t="s">
        <v>45</v>
      </c>
      <c r="N2698" s="129">
        <v>12</v>
      </c>
      <c r="O2698" s="130" t="s">
        <v>26</v>
      </c>
      <c r="P2698" s="116" t="s">
        <v>424</v>
      </c>
      <c r="Q2698" s="117" t="s">
        <v>63003</v>
      </c>
      <c r="R2698" s="117" t="s">
        <v>63002</v>
      </c>
      <c r="S2698" s="117" t="s">
        <v>57126</v>
      </c>
      <c r="T2698" s="117" t="s">
        <v>57126</v>
      </c>
      <c r="U2698" s="117" t="s">
        <v>57126</v>
      </c>
      <c r="V2698" s="114" t="s">
        <v>17</v>
      </c>
      <c r="W2698" s="118" t="s">
        <v>364</v>
      </c>
      <c r="X2698" s="115" t="str">
        <f>VLOOKUP(W2698,'Formato de datos '!$G$1:$H$240,2,0)</f>
        <v>Material Médico Quirurgico</v>
      </c>
      <c r="Y2698" s="129" t="s">
        <v>57</v>
      </c>
      <c r="Z2698" s="129"/>
      <c r="AA2698" s="131" t="s">
        <v>58450</v>
      </c>
      <c r="AB2698" s="129" t="s">
        <v>442</v>
      </c>
      <c r="AC2698" s="129"/>
      <c r="AD2698" s="130"/>
      <c r="AE2698" s="122">
        <v>3023</v>
      </c>
      <c r="AF2698" s="134"/>
    </row>
    <row r="2699" spans="1:32" s="135" customFormat="1" ht="60">
      <c r="A2699" s="133" t="s">
        <v>62915</v>
      </c>
      <c r="B2699" s="125" t="s">
        <v>58450</v>
      </c>
      <c r="C2699" s="125" t="s">
        <v>59193</v>
      </c>
      <c r="D2699" s="127" t="s">
        <v>29563</v>
      </c>
      <c r="E2699" s="111" t="s">
        <v>6514</v>
      </c>
      <c r="F2699" s="126" t="s">
        <v>60875</v>
      </c>
      <c r="G2699" s="127" t="s">
        <v>60876</v>
      </c>
      <c r="H2699" s="111" t="s">
        <v>420</v>
      </c>
      <c r="I2699" s="128">
        <v>15906.869999999997</v>
      </c>
      <c r="J2699" s="42">
        <v>2819.36</v>
      </c>
      <c r="K2699" s="34">
        <v>44847193.003199995</v>
      </c>
      <c r="L2699" s="24">
        <v>41835068.099999994</v>
      </c>
      <c r="M2699" s="129" t="s">
        <v>45</v>
      </c>
      <c r="N2699" s="129">
        <v>12</v>
      </c>
      <c r="O2699" s="130" t="s">
        <v>26</v>
      </c>
      <c r="P2699" s="116" t="s">
        <v>424</v>
      </c>
      <c r="Q2699" s="117" t="s">
        <v>63003</v>
      </c>
      <c r="R2699" s="117" t="s">
        <v>63002</v>
      </c>
      <c r="S2699" s="117" t="s">
        <v>57126</v>
      </c>
      <c r="T2699" s="117" t="s">
        <v>57126</v>
      </c>
      <c r="U2699" s="117" t="s">
        <v>57126</v>
      </c>
      <c r="V2699" s="114" t="s">
        <v>17</v>
      </c>
      <c r="W2699" s="118" t="s">
        <v>364</v>
      </c>
      <c r="X2699" s="115" t="str">
        <f>VLOOKUP(W2699,'Formato de datos '!$G$1:$H$240,2,0)</f>
        <v>Material Médico Quirurgico</v>
      </c>
      <c r="Y2699" s="129" t="s">
        <v>57</v>
      </c>
      <c r="Z2699" s="129"/>
      <c r="AA2699" s="131" t="s">
        <v>58450</v>
      </c>
      <c r="AB2699" s="129" t="s">
        <v>442</v>
      </c>
      <c r="AC2699" s="129"/>
      <c r="AD2699" s="130"/>
      <c r="AE2699" s="122">
        <v>3024</v>
      </c>
      <c r="AF2699" s="134"/>
    </row>
    <row r="2700" spans="1:32" s="135" customFormat="1" ht="60">
      <c r="A2700" s="133" t="s">
        <v>62915</v>
      </c>
      <c r="B2700" s="125" t="s">
        <v>58450</v>
      </c>
      <c r="C2700" s="125" t="s">
        <v>59193</v>
      </c>
      <c r="D2700" s="127" t="s">
        <v>29563</v>
      </c>
      <c r="E2700" s="111" t="s">
        <v>6514</v>
      </c>
      <c r="F2700" s="126">
        <v>40000455</v>
      </c>
      <c r="G2700" s="127" t="s">
        <v>60877</v>
      </c>
      <c r="H2700" s="111" t="s">
        <v>420</v>
      </c>
      <c r="I2700" s="128">
        <v>1142.19</v>
      </c>
      <c r="J2700" s="42">
        <v>6115.76</v>
      </c>
      <c r="K2700" s="34">
        <v>6985359.9144000001</v>
      </c>
      <c r="L2700" s="24">
        <v>6516193.9500000002</v>
      </c>
      <c r="M2700" s="129" t="s">
        <v>45</v>
      </c>
      <c r="N2700" s="129">
        <v>12</v>
      </c>
      <c r="O2700" s="130" t="s">
        <v>26</v>
      </c>
      <c r="P2700" s="116" t="s">
        <v>424</v>
      </c>
      <c r="Q2700" s="117" t="s">
        <v>63003</v>
      </c>
      <c r="R2700" s="117" t="s">
        <v>63002</v>
      </c>
      <c r="S2700" s="117" t="s">
        <v>57126</v>
      </c>
      <c r="T2700" s="117" t="s">
        <v>57126</v>
      </c>
      <c r="U2700" s="117" t="s">
        <v>57126</v>
      </c>
      <c r="V2700" s="114" t="s">
        <v>17</v>
      </c>
      <c r="W2700" s="118" t="s">
        <v>364</v>
      </c>
      <c r="X2700" s="115" t="str">
        <f>VLOOKUP(W2700,'Formato de datos '!$G$1:$H$240,2,0)</f>
        <v>Material Médico Quirurgico</v>
      </c>
      <c r="Y2700" s="129" t="s">
        <v>57</v>
      </c>
      <c r="Z2700" s="129"/>
      <c r="AA2700" s="131" t="s">
        <v>58450</v>
      </c>
      <c r="AB2700" s="129" t="s">
        <v>442</v>
      </c>
      <c r="AC2700" s="129"/>
      <c r="AD2700" s="130"/>
      <c r="AE2700" s="122">
        <v>3025</v>
      </c>
      <c r="AF2700" s="134"/>
    </row>
    <row r="2701" spans="1:32" s="135" customFormat="1" ht="60">
      <c r="A2701" s="133" t="s">
        <v>62915</v>
      </c>
      <c r="B2701" s="125" t="s">
        <v>58450</v>
      </c>
      <c r="C2701" s="125" t="s">
        <v>59193</v>
      </c>
      <c r="D2701" s="127" t="s">
        <v>29563</v>
      </c>
      <c r="E2701" s="111" t="s">
        <v>6514</v>
      </c>
      <c r="F2701" s="126">
        <v>40000453</v>
      </c>
      <c r="G2701" s="127" t="s">
        <v>60878</v>
      </c>
      <c r="H2701" s="111" t="s">
        <v>420</v>
      </c>
      <c r="I2701" s="128">
        <v>2695.98</v>
      </c>
      <c r="J2701" s="42">
        <v>10304.064</v>
      </c>
      <c r="K2701" s="34">
        <v>27779550.462719999</v>
      </c>
      <c r="L2701" s="24">
        <v>15380565.9</v>
      </c>
      <c r="M2701" s="129" t="s">
        <v>45</v>
      </c>
      <c r="N2701" s="129">
        <v>12</v>
      </c>
      <c r="O2701" s="130" t="s">
        <v>26</v>
      </c>
      <c r="P2701" s="116" t="s">
        <v>424</v>
      </c>
      <c r="Q2701" s="117" t="s">
        <v>63003</v>
      </c>
      <c r="R2701" s="117" t="s">
        <v>63002</v>
      </c>
      <c r="S2701" s="117" t="s">
        <v>57126</v>
      </c>
      <c r="T2701" s="117" t="s">
        <v>57126</v>
      </c>
      <c r="U2701" s="117" t="s">
        <v>57126</v>
      </c>
      <c r="V2701" s="114" t="s">
        <v>17</v>
      </c>
      <c r="W2701" s="118" t="s">
        <v>364</v>
      </c>
      <c r="X2701" s="115" t="str">
        <f>VLOOKUP(W2701,'Formato de datos '!$G$1:$H$240,2,0)</f>
        <v>Material Médico Quirurgico</v>
      </c>
      <c r="Y2701" s="129" t="s">
        <v>57</v>
      </c>
      <c r="Z2701" s="129"/>
      <c r="AA2701" s="131" t="s">
        <v>58450</v>
      </c>
      <c r="AB2701" s="129" t="s">
        <v>442</v>
      </c>
      <c r="AC2701" s="129"/>
      <c r="AD2701" s="130"/>
      <c r="AE2701" s="122">
        <v>3026</v>
      </c>
      <c r="AF2701" s="134"/>
    </row>
    <row r="2702" spans="1:32" s="135" customFormat="1" ht="60">
      <c r="A2702" s="133" t="s">
        <v>62915</v>
      </c>
      <c r="B2702" s="125" t="s">
        <v>58450</v>
      </c>
      <c r="C2702" s="125" t="s">
        <v>59193</v>
      </c>
      <c r="D2702" s="127" t="s">
        <v>29563</v>
      </c>
      <c r="E2702" s="111" t="s">
        <v>6478</v>
      </c>
      <c r="F2702" s="126" t="s">
        <v>60989</v>
      </c>
      <c r="G2702" s="127" t="s">
        <v>60990</v>
      </c>
      <c r="H2702" s="111" t="s">
        <v>420</v>
      </c>
      <c r="I2702" s="128">
        <v>218.45249999999999</v>
      </c>
      <c r="J2702" s="42">
        <v>660802.24</v>
      </c>
      <c r="K2702" s="34">
        <v>144353901.33359998</v>
      </c>
      <c r="L2702" s="24">
        <v>134658490.04999998</v>
      </c>
      <c r="M2702" s="129" t="s">
        <v>45</v>
      </c>
      <c r="N2702" s="129">
        <v>12</v>
      </c>
      <c r="O2702" s="130" t="s">
        <v>26</v>
      </c>
      <c r="P2702" s="116" t="s">
        <v>424</v>
      </c>
      <c r="Q2702" s="117" t="s">
        <v>63003</v>
      </c>
      <c r="R2702" s="117" t="s">
        <v>63002</v>
      </c>
      <c r="S2702" s="117" t="s">
        <v>57126</v>
      </c>
      <c r="T2702" s="117" t="s">
        <v>57126</v>
      </c>
      <c r="U2702" s="117" t="s">
        <v>57126</v>
      </c>
      <c r="V2702" s="114" t="s">
        <v>17</v>
      </c>
      <c r="W2702" s="118" t="s">
        <v>364</v>
      </c>
      <c r="X2702" s="115" t="str">
        <f>VLOOKUP(W2702,'Formato de datos '!$G$1:$H$240,2,0)</f>
        <v>Material Médico Quirurgico</v>
      </c>
      <c r="Y2702" s="129" t="s">
        <v>57</v>
      </c>
      <c r="Z2702" s="129"/>
      <c r="AA2702" s="131" t="s">
        <v>58450</v>
      </c>
      <c r="AB2702" s="129" t="s">
        <v>442</v>
      </c>
      <c r="AC2702" s="129"/>
      <c r="AD2702" s="130"/>
      <c r="AE2702" s="122">
        <v>3082</v>
      </c>
      <c r="AF2702" s="134"/>
    </row>
    <row r="2703" spans="1:32" s="135" customFormat="1" ht="60">
      <c r="A2703" s="133" t="s">
        <v>62915</v>
      </c>
      <c r="B2703" s="125" t="s">
        <v>58450</v>
      </c>
      <c r="C2703" s="125" t="s">
        <v>59193</v>
      </c>
      <c r="D2703" s="127" t="s">
        <v>29563</v>
      </c>
      <c r="E2703" s="111" t="s">
        <v>6478</v>
      </c>
      <c r="F2703" s="126" t="s">
        <v>61434</v>
      </c>
      <c r="G2703" s="127" t="s">
        <v>61435</v>
      </c>
      <c r="H2703" s="111" t="s">
        <v>420</v>
      </c>
      <c r="I2703" s="128">
        <v>0.99750000000000005</v>
      </c>
      <c r="J2703" s="42">
        <v>20904000</v>
      </c>
      <c r="K2703" s="34">
        <f>20851740+6470</f>
        <v>20858210</v>
      </c>
      <c r="L2703" s="24">
        <v>19451250</v>
      </c>
      <c r="M2703" s="129" t="s">
        <v>45</v>
      </c>
      <c r="N2703" s="129">
        <v>12</v>
      </c>
      <c r="O2703" s="130" t="s">
        <v>26</v>
      </c>
      <c r="P2703" s="116" t="s">
        <v>424</v>
      </c>
      <c r="Q2703" s="117" t="s">
        <v>63003</v>
      </c>
      <c r="R2703" s="117" t="s">
        <v>63002</v>
      </c>
      <c r="S2703" s="117" t="s">
        <v>57126</v>
      </c>
      <c r="T2703" s="117" t="s">
        <v>57126</v>
      </c>
      <c r="U2703" s="117" t="s">
        <v>57126</v>
      </c>
      <c r="V2703" s="114" t="s">
        <v>17</v>
      </c>
      <c r="W2703" s="118" t="s">
        <v>364</v>
      </c>
      <c r="X2703" s="115" t="str">
        <f>VLOOKUP(W2703,'Formato de datos '!$G$1:$H$240,2,0)</f>
        <v>Material Médico Quirurgico</v>
      </c>
      <c r="Y2703" s="129" t="s">
        <v>57</v>
      </c>
      <c r="Z2703" s="129"/>
      <c r="AA2703" s="131" t="s">
        <v>58450</v>
      </c>
      <c r="AB2703" s="129" t="s">
        <v>442</v>
      </c>
      <c r="AC2703" s="129"/>
      <c r="AD2703" s="130"/>
      <c r="AE2703" s="122">
        <v>3306</v>
      </c>
      <c r="AF2703" s="134"/>
    </row>
    <row r="2704" spans="1:32" s="135" customFormat="1" ht="45">
      <c r="A2704" s="133" t="s">
        <v>62915</v>
      </c>
      <c r="B2704" s="125" t="s">
        <v>58450</v>
      </c>
      <c r="C2704" s="125" t="s">
        <v>59193</v>
      </c>
      <c r="D2704" s="127"/>
      <c r="E2704" s="111" t="s">
        <v>3757</v>
      </c>
      <c r="F2704" s="126" t="s">
        <v>57126</v>
      </c>
      <c r="G2704" s="127" t="s">
        <v>62096</v>
      </c>
      <c r="H2704" s="111" t="s">
        <v>420</v>
      </c>
      <c r="I2704" s="128">
        <v>1822</v>
      </c>
      <c r="J2704" s="42">
        <v>49775.103999999999</v>
      </c>
      <c r="K2704" s="34">
        <v>90690239.488000005</v>
      </c>
      <c r="L2704" s="24">
        <v>84341922.723839998</v>
      </c>
      <c r="M2704" s="129" t="s">
        <v>45</v>
      </c>
      <c r="N2704" s="129">
        <v>12</v>
      </c>
      <c r="O2704" s="130" t="s">
        <v>26</v>
      </c>
      <c r="P2704" s="116" t="s">
        <v>424</v>
      </c>
      <c r="Q2704" s="117" t="s">
        <v>63003</v>
      </c>
      <c r="R2704" s="117" t="s">
        <v>63002</v>
      </c>
      <c r="S2704" s="117" t="s">
        <v>57126</v>
      </c>
      <c r="T2704" s="117" t="s">
        <v>57126</v>
      </c>
      <c r="U2704" s="117" t="s">
        <v>57126</v>
      </c>
      <c r="V2704" s="114" t="s">
        <v>17</v>
      </c>
      <c r="W2704" s="118" t="s">
        <v>342</v>
      </c>
      <c r="X2704" s="115" t="str">
        <f>VLOOKUP(W2704,'Formato de datos '!$G$1:$H$240,2,0)</f>
        <v>Material Médico Quirurgico</v>
      </c>
      <c r="Y2704" s="129" t="s">
        <v>57</v>
      </c>
      <c r="Z2704" s="129"/>
      <c r="AA2704" s="131" t="s">
        <v>58450</v>
      </c>
      <c r="AB2704" s="129" t="s">
        <v>442</v>
      </c>
      <c r="AC2704" s="129"/>
      <c r="AD2704" s="130"/>
      <c r="AE2704" s="122">
        <v>3648</v>
      </c>
      <c r="AF2704" s="134"/>
    </row>
    <row r="2705" spans="1:32" s="135" customFormat="1" ht="60">
      <c r="A2705" s="133" t="s">
        <v>62915</v>
      </c>
      <c r="B2705" s="125" t="s">
        <v>58450</v>
      </c>
      <c r="C2705" s="125" t="s">
        <v>59193</v>
      </c>
      <c r="D2705" s="127"/>
      <c r="E2705" s="111" t="s">
        <v>6499</v>
      </c>
      <c r="F2705" s="126" t="s">
        <v>57126</v>
      </c>
      <c r="G2705" s="127" t="s">
        <v>62097</v>
      </c>
      <c r="H2705" s="111" t="s">
        <v>420</v>
      </c>
      <c r="I2705" s="128">
        <v>1</v>
      </c>
      <c r="J2705" s="42">
        <v>1232800</v>
      </c>
      <c r="K2705" s="34">
        <v>1232800</v>
      </c>
      <c r="L2705" s="24">
        <v>1097192</v>
      </c>
      <c r="M2705" s="129" t="s">
        <v>45</v>
      </c>
      <c r="N2705" s="129">
        <v>12</v>
      </c>
      <c r="O2705" s="130" t="s">
        <v>26</v>
      </c>
      <c r="P2705" s="116" t="s">
        <v>424</v>
      </c>
      <c r="Q2705" s="117" t="s">
        <v>63003</v>
      </c>
      <c r="R2705" s="117" t="s">
        <v>63002</v>
      </c>
      <c r="S2705" s="117" t="s">
        <v>57126</v>
      </c>
      <c r="T2705" s="117" t="s">
        <v>57126</v>
      </c>
      <c r="U2705" s="117" t="s">
        <v>57126</v>
      </c>
      <c r="V2705" s="114" t="s">
        <v>17</v>
      </c>
      <c r="W2705" s="118" t="s">
        <v>364</v>
      </c>
      <c r="X2705" s="115" t="str">
        <f>VLOOKUP(W2705,'Formato de datos '!$G$1:$H$240,2,0)</f>
        <v>Material Médico Quirurgico</v>
      </c>
      <c r="Y2705" s="129" t="s">
        <v>57</v>
      </c>
      <c r="Z2705" s="129"/>
      <c r="AA2705" s="131" t="s">
        <v>58450</v>
      </c>
      <c r="AB2705" s="129" t="s">
        <v>442</v>
      </c>
      <c r="AC2705" s="129"/>
      <c r="AD2705" s="130"/>
      <c r="AE2705" s="122">
        <v>3649</v>
      </c>
      <c r="AF2705" s="134"/>
    </row>
    <row r="2706" spans="1:32" s="135" customFormat="1" ht="60">
      <c r="A2706" s="133" t="s">
        <v>62915</v>
      </c>
      <c r="B2706" s="125" t="s">
        <v>58450</v>
      </c>
      <c r="C2706" s="125" t="s">
        <v>59193</v>
      </c>
      <c r="D2706" s="127" t="s">
        <v>31850</v>
      </c>
      <c r="E2706" s="111" t="s">
        <v>4163</v>
      </c>
      <c r="F2706" s="126" t="s">
        <v>57126</v>
      </c>
      <c r="G2706" s="127" t="s">
        <v>62141</v>
      </c>
      <c r="H2706" s="111" t="s">
        <v>420</v>
      </c>
      <c r="I2706" s="128">
        <v>1</v>
      </c>
      <c r="J2706" s="42">
        <v>4824000</v>
      </c>
      <c r="K2706" s="34">
        <v>4824000</v>
      </c>
      <c r="L2706" s="24">
        <v>4293360</v>
      </c>
      <c r="M2706" s="129" t="s">
        <v>45</v>
      </c>
      <c r="N2706" s="129">
        <v>12</v>
      </c>
      <c r="O2706" s="130" t="s">
        <v>26</v>
      </c>
      <c r="P2706" s="116" t="s">
        <v>424</v>
      </c>
      <c r="Q2706" s="117" t="s">
        <v>63003</v>
      </c>
      <c r="R2706" s="117" t="s">
        <v>63002</v>
      </c>
      <c r="S2706" s="117" t="s">
        <v>57126</v>
      </c>
      <c r="T2706" s="117" t="s">
        <v>57126</v>
      </c>
      <c r="U2706" s="117" t="s">
        <v>57126</v>
      </c>
      <c r="V2706" s="114" t="s">
        <v>17</v>
      </c>
      <c r="W2706" s="118" t="s">
        <v>364</v>
      </c>
      <c r="X2706" s="115" t="str">
        <f>VLOOKUP(W2706,'Formato de datos '!$G$1:$H$240,2,0)</f>
        <v>Material Médico Quirurgico</v>
      </c>
      <c r="Y2706" s="129" t="s">
        <v>57</v>
      </c>
      <c r="Z2706" s="129"/>
      <c r="AA2706" s="131" t="s">
        <v>58450</v>
      </c>
      <c r="AB2706" s="129" t="s">
        <v>442</v>
      </c>
      <c r="AC2706" s="129"/>
      <c r="AD2706" s="130"/>
      <c r="AE2706" s="122">
        <v>3693</v>
      </c>
      <c r="AF2706" s="134"/>
    </row>
    <row r="2707" spans="1:32" s="135" customFormat="1" ht="60">
      <c r="A2707" s="133" t="s">
        <v>62915</v>
      </c>
      <c r="B2707" s="125" t="s">
        <v>58450</v>
      </c>
      <c r="C2707" s="125" t="s">
        <v>59193</v>
      </c>
      <c r="D2707" s="127" t="s">
        <v>29468</v>
      </c>
      <c r="E2707" s="111" t="s">
        <v>6488</v>
      </c>
      <c r="F2707" s="126" t="s">
        <v>57126</v>
      </c>
      <c r="G2707" s="127" t="s">
        <v>62146</v>
      </c>
      <c r="H2707" s="111" t="s">
        <v>420</v>
      </c>
      <c r="I2707" s="128">
        <v>3240</v>
      </c>
      <c r="J2707" s="42">
        <v>661.72839506172841</v>
      </c>
      <c r="K2707" s="34">
        <v>2144000</v>
      </c>
      <c r="L2707" s="24">
        <v>1993920</v>
      </c>
      <c r="M2707" s="129" t="s">
        <v>45</v>
      </c>
      <c r="N2707" s="129">
        <v>12</v>
      </c>
      <c r="O2707" s="130" t="s">
        <v>26</v>
      </c>
      <c r="P2707" s="116" t="s">
        <v>424</v>
      </c>
      <c r="Q2707" s="117" t="s">
        <v>63003</v>
      </c>
      <c r="R2707" s="117" t="s">
        <v>63002</v>
      </c>
      <c r="S2707" s="117" t="s">
        <v>57126</v>
      </c>
      <c r="T2707" s="117" t="s">
        <v>57126</v>
      </c>
      <c r="U2707" s="117" t="s">
        <v>57126</v>
      </c>
      <c r="V2707" s="114" t="s">
        <v>17</v>
      </c>
      <c r="W2707" s="118" t="s">
        <v>364</v>
      </c>
      <c r="X2707" s="115" t="str">
        <f>VLOOKUP(W2707,'Formato de datos '!$G$1:$H$240,2,0)</f>
        <v>Material Médico Quirurgico</v>
      </c>
      <c r="Y2707" s="129" t="s">
        <v>57</v>
      </c>
      <c r="Z2707" s="129"/>
      <c r="AA2707" s="131" t="s">
        <v>58450</v>
      </c>
      <c r="AB2707" s="129" t="s">
        <v>442</v>
      </c>
      <c r="AC2707" s="129"/>
      <c r="AD2707" s="130"/>
      <c r="AE2707" s="122">
        <v>3698</v>
      </c>
      <c r="AF2707" s="134"/>
    </row>
    <row r="2708" spans="1:32" s="135" customFormat="1" ht="30">
      <c r="A2708" s="133" t="s">
        <v>62915</v>
      </c>
      <c r="B2708" s="125" t="s">
        <v>58450</v>
      </c>
      <c r="C2708" s="125" t="s">
        <v>59193</v>
      </c>
      <c r="D2708" s="127" t="s">
        <v>29933</v>
      </c>
      <c r="E2708" s="111" t="s">
        <v>6519</v>
      </c>
      <c r="F2708" s="126" t="s">
        <v>57126</v>
      </c>
      <c r="G2708" s="127" t="s">
        <v>62151</v>
      </c>
      <c r="H2708" s="111" t="s">
        <v>420</v>
      </c>
      <c r="I2708" s="128">
        <v>34</v>
      </c>
      <c r="J2708" s="42">
        <v>493680</v>
      </c>
      <c r="K2708" s="34">
        <v>16785120</v>
      </c>
      <c r="L2708" s="24">
        <v>987360</v>
      </c>
      <c r="M2708" s="129" t="s">
        <v>45</v>
      </c>
      <c r="N2708" s="129">
        <v>12</v>
      </c>
      <c r="O2708" s="130" t="s">
        <v>26</v>
      </c>
      <c r="P2708" s="116" t="s">
        <v>424</v>
      </c>
      <c r="Q2708" s="117" t="s">
        <v>63003</v>
      </c>
      <c r="R2708" s="117" t="s">
        <v>63002</v>
      </c>
      <c r="S2708" s="117" t="s">
        <v>57126</v>
      </c>
      <c r="T2708" s="117" t="s">
        <v>57126</v>
      </c>
      <c r="U2708" s="117" t="s">
        <v>57126</v>
      </c>
      <c r="V2708" s="114" t="s">
        <v>17</v>
      </c>
      <c r="W2708" s="118" t="s">
        <v>364</v>
      </c>
      <c r="X2708" s="115" t="str">
        <f>VLOOKUP(W2708,'Formato de datos '!$G$1:$H$240,2,0)</f>
        <v>Material Médico Quirurgico</v>
      </c>
      <c r="Y2708" s="129" t="s">
        <v>57</v>
      </c>
      <c r="Z2708" s="129"/>
      <c r="AA2708" s="131" t="s">
        <v>58450</v>
      </c>
      <c r="AB2708" s="129" t="s">
        <v>442</v>
      </c>
      <c r="AC2708" s="129"/>
      <c r="AD2708" s="130"/>
      <c r="AE2708" s="122">
        <v>3703</v>
      </c>
      <c r="AF2708" s="134"/>
    </row>
    <row r="2709" spans="1:32" s="135" customFormat="1" ht="45">
      <c r="A2709" s="133" t="s">
        <v>62915</v>
      </c>
      <c r="B2709" s="125" t="s">
        <v>58450</v>
      </c>
      <c r="C2709" s="125" t="s">
        <v>59193</v>
      </c>
      <c r="D2709" s="127" t="s">
        <v>29933</v>
      </c>
      <c r="E2709" s="111" t="s">
        <v>6519</v>
      </c>
      <c r="F2709" s="126" t="s">
        <v>57126</v>
      </c>
      <c r="G2709" s="127" t="s">
        <v>62152</v>
      </c>
      <c r="H2709" s="111" t="s">
        <v>420</v>
      </c>
      <c r="I2709" s="128">
        <v>18</v>
      </c>
      <c r="J2709" s="42">
        <v>261360</v>
      </c>
      <c r="K2709" s="34">
        <v>4704480</v>
      </c>
      <c r="L2709" s="24">
        <v>522720</v>
      </c>
      <c r="M2709" s="129" t="s">
        <v>45</v>
      </c>
      <c r="N2709" s="129">
        <v>12</v>
      </c>
      <c r="O2709" s="130" t="s">
        <v>26</v>
      </c>
      <c r="P2709" s="116" t="s">
        <v>424</v>
      </c>
      <c r="Q2709" s="117" t="s">
        <v>63003</v>
      </c>
      <c r="R2709" s="117" t="s">
        <v>63002</v>
      </c>
      <c r="S2709" s="117" t="s">
        <v>57126</v>
      </c>
      <c r="T2709" s="117" t="s">
        <v>57126</v>
      </c>
      <c r="U2709" s="117" t="s">
        <v>57126</v>
      </c>
      <c r="V2709" s="114" t="s">
        <v>17</v>
      </c>
      <c r="W2709" s="118" t="s">
        <v>364</v>
      </c>
      <c r="X2709" s="115" t="str">
        <f>VLOOKUP(W2709,'Formato de datos '!$G$1:$H$240,2,0)</f>
        <v>Material Médico Quirurgico</v>
      </c>
      <c r="Y2709" s="129" t="s">
        <v>57</v>
      </c>
      <c r="Z2709" s="129"/>
      <c r="AA2709" s="131" t="s">
        <v>58450</v>
      </c>
      <c r="AB2709" s="129" t="s">
        <v>442</v>
      </c>
      <c r="AC2709" s="129"/>
      <c r="AD2709" s="130"/>
      <c r="AE2709" s="122">
        <v>3704</v>
      </c>
      <c r="AF2709" s="134"/>
    </row>
    <row r="2710" spans="1:32" s="135" customFormat="1" ht="45">
      <c r="A2710" s="133" t="s">
        <v>62915</v>
      </c>
      <c r="B2710" s="125" t="s">
        <v>58450</v>
      </c>
      <c r="C2710" s="125" t="s">
        <v>59193</v>
      </c>
      <c r="D2710" s="127" t="s">
        <v>29933</v>
      </c>
      <c r="E2710" s="111" t="s">
        <v>6519</v>
      </c>
      <c r="F2710" s="126" t="s">
        <v>57126</v>
      </c>
      <c r="G2710" s="127" t="s">
        <v>62153</v>
      </c>
      <c r="H2710" s="111" t="s">
        <v>420</v>
      </c>
      <c r="I2710" s="128">
        <v>10</v>
      </c>
      <c r="J2710" s="42">
        <v>168000</v>
      </c>
      <c r="K2710" s="34">
        <v>1680000</v>
      </c>
      <c r="L2710" s="24">
        <v>336000</v>
      </c>
      <c r="M2710" s="129" t="s">
        <v>45</v>
      </c>
      <c r="N2710" s="129">
        <v>12</v>
      </c>
      <c r="O2710" s="130" t="s">
        <v>26</v>
      </c>
      <c r="P2710" s="116" t="s">
        <v>424</v>
      </c>
      <c r="Q2710" s="117" t="s">
        <v>63003</v>
      </c>
      <c r="R2710" s="117" t="s">
        <v>63002</v>
      </c>
      <c r="S2710" s="117" t="s">
        <v>57126</v>
      </c>
      <c r="T2710" s="117" t="s">
        <v>57126</v>
      </c>
      <c r="U2710" s="117" t="s">
        <v>57126</v>
      </c>
      <c r="V2710" s="114" t="s">
        <v>17</v>
      </c>
      <c r="W2710" s="118" t="s">
        <v>364</v>
      </c>
      <c r="X2710" s="115" t="str">
        <f>VLOOKUP(W2710,'Formato de datos '!$G$1:$H$240,2,0)</f>
        <v>Material Médico Quirurgico</v>
      </c>
      <c r="Y2710" s="129" t="s">
        <v>57</v>
      </c>
      <c r="Z2710" s="129"/>
      <c r="AA2710" s="131" t="s">
        <v>58450</v>
      </c>
      <c r="AB2710" s="129" t="s">
        <v>442</v>
      </c>
      <c r="AC2710" s="129"/>
      <c r="AD2710" s="130"/>
      <c r="AE2710" s="122">
        <v>3705</v>
      </c>
      <c r="AF2710" s="134"/>
    </row>
    <row r="2711" spans="1:32" s="135" customFormat="1" ht="30">
      <c r="A2711" s="133" t="s">
        <v>62915</v>
      </c>
      <c r="B2711" s="125" t="s">
        <v>58450</v>
      </c>
      <c r="C2711" s="125" t="s">
        <v>59193</v>
      </c>
      <c r="D2711" s="127" t="s">
        <v>29933</v>
      </c>
      <c r="E2711" s="111" t="s">
        <v>6519</v>
      </c>
      <c r="F2711" s="126" t="s">
        <v>57126</v>
      </c>
      <c r="G2711" s="127" t="s">
        <v>62154</v>
      </c>
      <c r="H2711" s="111" t="s">
        <v>420</v>
      </c>
      <c r="I2711" s="128">
        <v>32</v>
      </c>
      <c r="J2711" s="42">
        <v>317920</v>
      </c>
      <c r="K2711" s="34">
        <v>10173440</v>
      </c>
      <c r="L2711" s="24">
        <v>756640</v>
      </c>
      <c r="M2711" s="129" t="s">
        <v>45</v>
      </c>
      <c r="N2711" s="129">
        <v>12</v>
      </c>
      <c r="O2711" s="130" t="s">
        <v>26</v>
      </c>
      <c r="P2711" s="116" t="s">
        <v>424</v>
      </c>
      <c r="Q2711" s="117" t="s">
        <v>63003</v>
      </c>
      <c r="R2711" s="117" t="s">
        <v>63002</v>
      </c>
      <c r="S2711" s="117" t="s">
        <v>57126</v>
      </c>
      <c r="T2711" s="117" t="s">
        <v>57126</v>
      </c>
      <c r="U2711" s="117" t="s">
        <v>57126</v>
      </c>
      <c r="V2711" s="114" t="s">
        <v>17</v>
      </c>
      <c r="W2711" s="118" t="s">
        <v>364</v>
      </c>
      <c r="X2711" s="115" t="str">
        <f>VLOOKUP(W2711,'Formato de datos '!$G$1:$H$240,2,0)</f>
        <v>Material Médico Quirurgico</v>
      </c>
      <c r="Y2711" s="129" t="s">
        <v>57</v>
      </c>
      <c r="Z2711" s="129"/>
      <c r="AA2711" s="131" t="s">
        <v>58450</v>
      </c>
      <c r="AB2711" s="129" t="s">
        <v>442</v>
      </c>
      <c r="AC2711" s="129"/>
      <c r="AD2711" s="130"/>
      <c r="AE2711" s="122">
        <v>3706</v>
      </c>
      <c r="AF2711" s="134"/>
    </row>
    <row r="2712" spans="1:32" s="135" customFormat="1" ht="30">
      <c r="A2712" s="133" t="s">
        <v>62915</v>
      </c>
      <c r="B2712" s="125" t="s">
        <v>58450</v>
      </c>
      <c r="C2712" s="125" t="s">
        <v>59193</v>
      </c>
      <c r="D2712" s="127" t="s">
        <v>29933</v>
      </c>
      <c r="E2712" s="111" t="s">
        <v>6519</v>
      </c>
      <c r="F2712" s="126" t="s">
        <v>57126</v>
      </c>
      <c r="G2712" s="127" t="s">
        <v>62155</v>
      </c>
      <c r="H2712" s="111" t="s">
        <v>420</v>
      </c>
      <c r="I2712" s="128">
        <v>20</v>
      </c>
      <c r="J2712" s="42">
        <v>290400</v>
      </c>
      <c r="K2712" s="34">
        <v>5808000</v>
      </c>
      <c r="L2712" s="24">
        <v>580800</v>
      </c>
      <c r="M2712" s="129" t="s">
        <v>45</v>
      </c>
      <c r="N2712" s="129">
        <v>12</v>
      </c>
      <c r="O2712" s="130" t="s">
        <v>26</v>
      </c>
      <c r="P2712" s="116" t="s">
        <v>424</v>
      </c>
      <c r="Q2712" s="117" t="s">
        <v>63003</v>
      </c>
      <c r="R2712" s="117" t="s">
        <v>63002</v>
      </c>
      <c r="S2712" s="117" t="s">
        <v>57126</v>
      </c>
      <c r="T2712" s="117" t="s">
        <v>57126</v>
      </c>
      <c r="U2712" s="117" t="s">
        <v>57126</v>
      </c>
      <c r="V2712" s="114" t="s">
        <v>17</v>
      </c>
      <c r="W2712" s="118" t="s">
        <v>364</v>
      </c>
      <c r="X2712" s="115" t="str">
        <f>VLOOKUP(W2712,'Formato de datos '!$G$1:$H$240,2,0)</f>
        <v>Material Médico Quirurgico</v>
      </c>
      <c r="Y2712" s="129" t="s">
        <v>57</v>
      </c>
      <c r="Z2712" s="129"/>
      <c r="AA2712" s="131" t="s">
        <v>58450</v>
      </c>
      <c r="AB2712" s="129" t="s">
        <v>442</v>
      </c>
      <c r="AC2712" s="129"/>
      <c r="AD2712" s="130"/>
      <c r="AE2712" s="122">
        <v>3707</v>
      </c>
      <c r="AF2712" s="134"/>
    </row>
    <row r="2713" spans="1:32" s="135" customFormat="1" ht="30">
      <c r="A2713" s="133" t="s">
        <v>62915</v>
      </c>
      <c r="B2713" s="125" t="s">
        <v>58450</v>
      </c>
      <c r="C2713" s="125" t="s">
        <v>59193</v>
      </c>
      <c r="D2713" s="127" t="s">
        <v>29933</v>
      </c>
      <c r="E2713" s="111" t="s">
        <v>6519</v>
      </c>
      <c r="F2713" s="126" t="s">
        <v>57126</v>
      </c>
      <c r="G2713" s="127" t="s">
        <v>62156</v>
      </c>
      <c r="H2713" s="111" t="s">
        <v>420</v>
      </c>
      <c r="I2713" s="128">
        <v>10</v>
      </c>
      <c r="J2713" s="42">
        <v>1088060</v>
      </c>
      <c r="K2713" s="34">
        <v>10880600</v>
      </c>
      <c r="L2713" s="24">
        <v>2176120</v>
      </c>
      <c r="M2713" s="129" t="s">
        <v>45</v>
      </c>
      <c r="N2713" s="129">
        <v>12</v>
      </c>
      <c r="O2713" s="130" t="s">
        <v>26</v>
      </c>
      <c r="P2713" s="116" t="s">
        <v>424</v>
      </c>
      <c r="Q2713" s="117" t="s">
        <v>63003</v>
      </c>
      <c r="R2713" s="117" t="s">
        <v>63002</v>
      </c>
      <c r="S2713" s="117" t="s">
        <v>57126</v>
      </c>
      <c r="T2713" s="117" t="s">
        <v>57126</v>
      </c>
      <c r="U2713" s="117" t="s">
        <v>57126</v>
      </c>
      <c r="V2713" s="114" t="s">
        <v>17</v>
      </c>
      <c r="W2713" s="118" t="s">
        <v>364</v>
      </c>
      <c r="X2713" s="115" t="str">
        <f>VLOOKUP(W2713,'Formato de datos '!$G$1:$H$240,2,0)</f>
        <v>Material Médico Quirurgico</v>
      </c>
      <c r="Y2713" s="129" t="s">
        <v>57</v>
      </c>
      <c r="Z2713" s="129"/>
      <c r="AA2713" s="131" t="s">
        <v>58450</v>
      </c>
      <c r="AB2713" s="129" t="s">
        <v>442</v>
      </c>
      <c r="AC2713" s="129"/>
      <c r="AD2713" s="130"/>
      <c r="AE2713" s="122">
        <v>3708</v>
      </c>
      <c r="AF2713" s="134"/>
    </row>
    <row r="2714" spans="1:32" s="135" customFormat="1" ht="30">
      <c r="A2714" s="133" t="s">
        <v>62915</v>
      </c>
      <c r="B2714" s="125" t="s">
        <v>58450</v>
      </c>
      <c r="C2714" s="125" t="s">
        <v>59193</v>
      </c>
      <c r="D2714" s="127" t="s">
        <v>29933</v>
      </c>
      <c r="E2714" s="111" t="s">
        <v>6519</v>
      </c>
      <c r="F2714" s="126" t="s">
        <v>57126</v>
      </c>
      <c r="G2714" s="127" t="s">
        <v>62157</v>
      </c>
      <c r="H2714" s="111" t="s">
        <v>420</v>
      </c>
      <c r="I2714" s="128">
        <v>10</v>
      </c>
      <c r="J2714" s="42">
        <v>965860</v>
      </c>
      <c r="K2714" s="34">
        <v>9658600</v>
      </c>
      <c r="L2714" s="24">
        <v>1931720</v>
      </c>
      <c r="M2714" s="129" t="s">
        <v>45</v>
      </c>
      <c r="N2714" s="129">
        <v>12</v>
      </c>
      <c r="O2714" s="130" t="s">
        <v>26</v>
      </c>
      <c r="P2714" s="116" t="s">
        <v>424</v>
      </c>
      <c r="Q2714" s="117" t="s">
        <v>63003</v>
      </c>
      <c r="R2714" s="117" t="s">
        <v>63002</v>
      </c>
      <c r="S2714" s="117" t="s">
        <v>57126</v>
      </c>
      <c r="T2714" s="117" t="s">
        <v>57126</v>
      </c>
      <c r="U2714" s="117" t="s">
        <v>57126</v>
      </c>
      <c r="V2714" s="114" t="s">
        <v>17</v>
      </c>
      <c r="W2714" s="118" t="s">
        <v>364</v>
      </c>
      <c r="X2714" s="115" t="str">
        <f>VLOOKUP(W2714,'Formato de datos '!$G$1:$H$240,2,0)</f>
        <v>Material Médico Quirurgico</v>
      </c>
      <c r="Y2714" s="129" t="s">
        <v>57</v>
      </c>
      <c r="Z2714" s="129"/>
      <c r="AA2714" s="131" t="s">
        <v>58450</v>
      </c>
      <c r="AB2714" s="129" t="s">
        <v>442</v>
      </c>
      <c r="AC2714" s="129"/>
      <c r="AD2714" s="130"/>
      <c r="AE2714" s="122">
        <v>3709</v>
      </c>
      <c r="AF2714" s="134"/>
    </row>
    <row r="2715" spans="1:32" s="135" customFormat="1" ht="45">
      <c r="A2715" s="133" t="s">
        <v>62915</v>
      </c>
      <c r="B2715" s="125" t="s">
        <v>58450</v>
      </c>
      <c r="C2715" s="125" t="s">
        <v>59193</v>
      </c>
      <c r="D2715" s="127" t="s">
        <v>29933</v>
      </c>
      <c r="E2715" s="111" t="s">
        <v>6519</v>
      </c>
      <c r="F2715" s="126" t="s">
        <v>57126</v>
      </c>
      <c r="G2715" s="127" t="s">
        <v>62158</v>
      </c>
      <c r="H2715" s="111" t="s">
        <v>420</v>
      </c>
      <c r="I2715" s="128">
        <v>12</v>
      </c>
      <c r="J2715" s="42">
        <v>1074600</v>
      </c>
      <c r="K2715" s="34">
        <v>12895200</v>
      </c>
      <c r="L2715" s="24">
        <v>2557548</v>
      </c>
      <c r="M2715" s="129" t="s">
        <v>45</v>
      </c>
      <c r="N2715" s="129">
        <v>12</v>
      </c>
      <c r="O2715" s="130" t="s">
        <v>26</v>
      </c>
      <c r="P2715" s="116" t="s">
        <v>424</v>
      </c>
      <c r="Q2715" s="117" t="s">
        <v>63003</v>
      </c>
      <c r="R2715" s="117" t="s">
        <v>63002</v>
      </c>
      <c r="S2715" s="117" t="s">
        <v>57126</v>
      </c>
      <c r="T2715" s="117" t="s">
        <v>57126</v>
      </c>
      <c r="U2715" s="117" t="s">
        <v>57126</v>
      </c>
      <c r="V2715" s="114" t="s">
        <v>17</v>
      </c>
      <c r="W2715" s="118" t="s">
        <v>364</v>
      </c>
      <c r="X2715" s="115" t="str">
        <f>VLOOKUP(W2715,'Formato de datos '!$G$1:$H$240,2,0)</f>
        <v>Material Médico Quirurgico</v>
      </c>
      <c r="Y2715" s="129" t="s">
        <v>57</v>
      </c>
      <c r="Z2715" s="129"/>
      <c r="AA2715" s="131" t="s">
        <v>58450</v>
      </c>
      <c r="AB2715" s="129" t="s">
        <v>442</v>
      </c>
      <c r="AC2715" s="129"/>
      <c r="AD2715" s="130"/>
      <c r="AE2715" s="122">
        <v>3710</v>
      </c>
      <c r="AF2715" s="134"/>
    </row>
    <row r="2716" spans="1:32" s="135" customFormat="1" ht="30">
      <c r="A2716" s="133" t="s">
        <v>62915</v>
      </c>
      <c r="B2716" s="125" t="s">
        <v>58450</v>
      </c>
      <c r="C2716" s="125" t="s">
        <v>59193</v>
      </c>
      <c r="D2716" s="127" t="s">
        <v>29933</v>
      </c>
      <c r="E2716" s="111" t="s">
        <v>6519</v>
      </c>
      <c r="F2716" s="126" t="s">
        <v>57126</v>
      </c>
      <c r="G2716" s="127" t="s">
        <v>62159</v>
      </c>
      <c r="H2716" s="111" t="s">
        <v>420</v>
      </c>
      <c r="I2716" s="128">
        <v>10</v>
      </c>
      <c r="J2716" s="42">
        <v>1405820</v>
      </c>
      <c r="K2716" s="34">
        <v>14058200</v>
      </c>
      <c r="L2716" s="24">
        <v>2811640</v>
      </c>
      <c r="M2716" s="129" t="s">
        <v>45</v>
      </c>
      <c r="N2716" s="129">
        <v>12</v>
      </c>
      <c r="O2716" s="130" t="s">
        <v>26</v>
      </c>
      <c r="P2716" s="116" t="s">
        <v>424</v>
      </c>
      <c r="Q2716" s="117" t="s">
        <v>63003</v>
      </c>
      <c r="R2716" s="117" t="s">
        <v>63002</v>
      </c>
      <c r="S2716" s="117" t="s">
        <v>57126</v>
      </c>
      <c r="T2716" s="117" t="s">
        <v>57126</v>
      </c>
      <c r="U2716" s="117" t="s">
        <v>57126</v>
      </c>
      <c r="V2716" s="114" t="s">
        <v>17</v>
      </c>
      <c r="W2716" s="118" t="s">
        <v>364</v>
      </c>
      <c r="X2716" s="115" t="str">
        <f>VLOOKUP(W2716,'Formato de datos '!$G$1:$H$240,2,0)</f>
        <v>Material Médico Quirurgico</v>
      </c>
      <c r="Y2716" s="129" t="s">
        <v>57</v>
      </c>
      <c r="Z2716" s="129"/>
      <c r="AA2716" s="131" t="s">
        <v>58450</v>
      </c>
      <c r="AB2716" s="129" t="s">
        <v>442</v>
      </c>
      <c r="AC2716" s="129"/>
      <c r="AD2716" s="130"/>
      <c r="AE2716" s="122">
        <v>3711</v>
      </c>
      <c r="AF2716" s="134"/>
    </row>
    <row r="2717" spans="1:32" s="135" customFormat="1" ht="45">
      <c r="A2717" s="133" t="s">
        <v>62915</v>
      </c>
      <c r="B2717" s="125" t="s">
        <v>58450</v>
      </c>
      <c r="C2717" s="125" t="s">
        <v>59193</v>
      </c>
      <c r="D2717" s="127" t="s">
        <v>29933</v>
      </c>
      <c r="E2717" s="111" t="s">
        <v>6519</v>
      </c>
      <c r="F2717" s="126" t="s">
        <v>57126</v>
      </c>
      <c r="G2717" s="127" t="s">
        <v>62160</v>
      </c>
      <c r="H2717" s="111" t="s">
        <v>420</v>
      </c>
      <c r="I2717" s="128">
        <v>10</v>
      </c>
      <c r="J2717" s="42">
        <v>1165760</v>
      </c>
      <c r="K2717" s="34">
        <v>11657600</v>
      </c>
      <c r="L2717" s="24">
        <v>2331520</v>
      </c>
      <c r="M2717" s="129" t="s">
        <v>45</v>
      </c>
      <c r="N2717" s="129">
        <v>12</v>
      </c>
      <c r="O2717" s="130" t="s">
        <v>26</v>
      </c>
      <c r="P2717" s="116" t="s">
        <v>424</v>
      </c>
      <c r="Q2717" s="117" t="s">
        <v>63003</v>
      </c>
      <c r="R2717" s="117" t="s">
        <v>63002</v>
      </c>
      <c r="S2717" s="117" t="s">
        <v>57126</v>
      </c>
      <c r="T2717" s="117" t="s">
        <v>57126</v>
      </c>
      <c r="U2717" s="117" t="s">
        <v>57126</v>
      </c>
      <c r="V2717" s="114" t="s">
        <v>17</v>
      </c>
      <c r="W2717" s="118" t="s">
        <v>364</v>
      </c>
      <c r="X2717" s="115" t="str">
        <f>VLOOKUP(W2717,'Formato de datos '!$G$1:$H$240,2,0)</f>
        <v>Material Médico Quirurgico</v>
      </c>
      <c r="Y2717" s="129" t="s">
        <v>57</v>
      </c>
      <c r="Z2717" s="129"/>
      <c r="AA2717" s="131" t="s">
        <v>58450</v>
      </c>
      <c r="AB2717" s="129" t="s">
        <v>442</v>
      </c>
      <c r="AC2717" s="129"/>
      <c r="AD2717" s="130"/>
      <c r="AE2717" s="122">
        <v>3712</v>
      </c>
      <c r="AF2717" s="134"/>
    </row>
    <row r="2718" spans="1:32" s="135" customFormat="1" ht="45">
      <c r="A2718" s="133" t="s">
        <v>62915</v>
      </c>
      <c r="B2718" s="125" t="s">
        <v>58450</v>
      </c>
      <c r="C2718" s="125" t="s">
        <v>59193</v>
      </c>
      <c r="D2718" s="127" t="s">
        <v>29933</v>
      </c>
      <c r="E2718" s="111" t="s">
        <v>6519</v>
      </c>
      <c r="F2718" s="126" t="s">
        <v>57126</v>
      </c>
      <c r="G2718" s="127" t="s">
        <v>62161</v>
      </c>
      <c r="H2718" s="111" t="s">
        <v>420</v>
      </c>
      <c r="I2718" s="128">
        <v>16</v>
      </c>
      <c r="J2718" s="42">
        <v>1865216</v>
      </c>
      <c r="K2718" s="34">
        <v>29843456</v>
      </c>
      <c r="L2718" s="24">
        <v>3730432</v>
      </c>
      <c r="M2718" s="129" t="s">
        <v>45</v>
      </c>
      <c r="N2718" s="129">
        <v>12</v>
      </c>
      <c r="O2718" s="130" t="s">
        <v>26</v>
      </c>
      <c r="P2718" s="116" t="s">
        <v>424</v>
      </c>
      <c r="Q2718" s="117" t="s">
        <v>63003</v>
      </c>
      <c r="R2718" s="117" t="s">
        <v>63002</v>
      </c>
      <c r="S2718" s="117" t="s">
        <v>57126</v>
      </c>
      <c r="T2718" s="117" t="s">
        <v>57126</v>
      </c>
      <c r="U2718" s="117" t="s">
        <v>57126</v>
      </c>
      <c r="V2718" s="114" t="s">
        <v>17</v>
      </c>
      <c r="W2718" s="118" t="s">
        <v>364</v>
      </c>
      <c r="X2718" s="115" t="str">
        <f>VLOOKUP(W2718,'Formato de datos '!$G$1:$H$240,2,0)</f>
        <v>Material Médico Quirurgico</v>
      </c>
      <c r="Y2718" s="129" t="s">
        <v>57</v>
      </c>
      <c r="Z2718" s="129"/>
      <c r="AA2718" s="131" t="s">
        <v>58450</v>
      </c>
      <c r="AB2718" s="129" t="s">
        <v>442</v>
      </c>
      <c r="AC2718" s="129"/>
      <c r="AD2718" s="130"/>
      <c r="AE2718" s="122">
        <v>3713</v>
      </c>
      <c r="AF2718" s="134"/>
    </row>
    <row r="2719" spans="1:32" s="135" customFormat="1" ht="30">
      <c r="A2719" s="133" t="s">
        <v>62915</v>
      </c>
      <c r="B2719" s="125" t="s">
        <v>58450</v>
      </c>
      <c r="C2719" s="125" t="s">
        <v>59193</v>
      </c>
      <c r="D2719" s="127" t="s">
        <v>29933</v>
      </c>
      <c r="E2719" s="111" t="s">
        <v>6519</v>
      </c>
      <c r="F2719" s="126" t="s">
        <v>57126</v>
      </c>
      <c r="G2719" s="127" t="s">
        <v>62162</v>
      </c>
      <c r="H2719" s="111" t="s">
        <v>420</v>
      </c>
      <c r="I2719" s="128">
        <v>18</v>
      </c>
      <c r="J2719" s="42">
        <v>61011000</v>
      </c>
      <c r="K2719" s="34">
        <v>1098198000</v>
      </c>
      <c r="L2719" s="24">
        <v>122022000</v>
      </c>
      <c r="M2719" s="129" t="s">
        <v>45</v>
      </c>
      <c r="N2719" s="129">
        <v>12</v>
      </c>
      <c r="O2719" s="130" t="s">
        <v>26</v>
      </c>
      <c r="P2719" s="116" t="s">
        <v>424</v>
      </c>
      <c r="Q2719" s="117" t="s">
        <v>63003</v>
      </c>
      <c r="R2719" s="117" t="s">
        <v>63002</v>
      </c>
      <c r="S2719" s="117" t="s">
        <v>57126</v>
      </c>
      <c r="T2719" s="117" t="s">
        <v>57126</v>
      </c>
      <c r="U2719" s="117" t="s">
        <v>57126</v>
      </c>
      <c r="V2719" s="114" t="s">
        <v>17</v>
      </c>
      <c r="W2719" s="118" t="s">
        <v>364</v>
      </c>
      <c r="X2719" s="115" t="str">
        <f>VLOOKUP(W2719,'Formato de datos '!$G$1:$H$240,2,0)</f>
        <v>Material Médico Quirurgico</v>
      </c>
      <c r="Y2719" s="129" t="s">
        <v>57</v>
      </c>
      <c r="Z2719" s="129"/>
      <c r="AA2719" s="131" t="s">
        <v>58450</v>
      </c>
      <c r="AB2719" s="129" t="s">
        <v>442</v>
      </c>
      <c r="AC2719" s="129"/>
      <c r="AD2719" s="130"/>
      <c r="AE2719" s="122">
        <v>3714</v>
      </c>
      <c r="AF2719" s="134"/>
    </row>
    <row r="2720" spans="1:32" s="135" customFormat="1" ht="30">
      <c r="A2720" s="133" t="s">
        <v>62915</v>
      </c>
      <c r="B2720" s="125" t="s">
        <v>58450</v>
      </c>
      <c r="C2720" s="125" t="s">
        <v>59193</v>
      </c>
      <c r="D2720" s="127" t="s">
        <v>29933</v>
      </c>
      <c r="E2720" s="111" t="s">
        <v>6519</v>
      </c>
      <c r="F2720" s="126" t="s">
        <v>57126</v>
      </c>
      <c r="G2720" s="127" t="s">
        <v>62163</v>
      </c>
      <c r="H2720" s="111" t="s">
        <v>420</v>
      </c>
      <c r="I2720" s="128">
        <v>10</v>
      </c>
      <c r="J2720" s="42">
        <v>31383310</v>
      </c>
      <c r="K2720" s="34">
        <v>313833100</v>
      </c>
      <c r="L2720" s="24">
        <v>62766620</v>
      </c>
      <c r="M2720" s="129" t="s">
        <v>45</v>
      </c>
      <c r="N2720" s="129">
        <v>12</v>
      </c>
      <c r="O2720" s="130" t="s">
        <v>26</v>
      </c>
      <c r="P2720" s="116" t="s">
        <v>424</v>
      </c>
      <c r="Q2720" s="117" t="s">
        <v>63003</v>
      </c>
      <c r="R2720" s="117" t="s">
        <v>63002</v>
      </c>
      <c r="S2720" s="117" t="s">
        <v>57126</v>
      </c>
      <c r="T2720" s="117" t="s">
        <v>57126</v>
      </c>
      <c r="U2720" s="117" t="s">
        <v>57126</v>
      </c>
      <c r="V2720" s="114" t="s">
        <v>17</v>
      </c>
      <c r="W2720" s="118" t="s">
        <v>364</v>
      </c>
      <c r="X2720" s="115" t="str">
        <f>VLOOKUP(W2720,'Formato de datos '!$G$1:$H$240,2,0)</f>
        <v>Material Médico Quirurgico</v>
      </c>
      <c r="Y2720" s="129" t="s">
        <v>57</v>
      </c>
      <c r="Z2720" s="129"/>
      <c r="AA2720" s="131" t="s">
        <v>58450</v>
      </c>
      <c r="AB2720" s="129" t="s">
        <v>442</v>
      </c>
      <c r="AC2720" s="129"/>
      <c r="AD2720" s="130"/>
      <c r="AE2720" s="122">
        <v>3715</v>
      </c>
      <c r="AF2720" s="134"/>
    </row>
    <row r="2721" spans="1:32" s="135" customFormat="1" ht="45">
      <c r="A2721" s="133" t="s">
        <v>62915</v>
      </c>
      <c r="B2721" s="125" t="s">
        <v>58450</v>
      </c>
      <c r="C2721" s="125" t="s">
        <v>59193</v>
      </c>
      <c r="D2721" s="127" t="s">
        <v>29933</v>
      </c>
      <c r="E2721" s="111" t="s">
        <v>6519</v>
      </c>
      <c r="F2721" s="126" t="s">
        <v>57126</v>
      </c>
      <c r="G2721" s="127" t="s">
        <v>62164</v>
      </c>
      <c r="H2721" s="111" t="s">
        <v>420</v>
      </c>
      <c r="I2721" s="128">
        <v>10</v>
      </c>
      <c r="J2721" s="42">
        <v>5989500</v>
      </c>
      <c r="K2721" s="34">
        <v>59895000</v>
      </c>
      <c r="L2721" s="24">
        <v>11979000</v>
      </c>
      <c r="M2721" s="129" t="s">
        <v>45</v>
      </c>
      <c r="N2721" s="129">
        <v>12</v>
      </c>
      <c r="O2721" s="130" t="s">
        <v>26</v>
      </c>
      <c r="P2721" s="116" t="s">
        <v>424</v>
      </c>
      <c r="Q2721" s="117" t="s">
        <v>63003</v>
      </c>
      <c r="R2721" s="117" t="s">
        <v>63002</v>
      </c>
      <c r="S2721" s="117" t="s">
        <v>57126</v>
      </c>
      <c r="T2721" s="117" t="s">
        <v>57126</v>
      </c>
      <c r="U2721" s="117" t="s">
        <v>57126</v>
      </c>
      <c r="V2721" s="114" t="s">
        <v>17</v>
      </c>
      <c r="W2721" s="118" t="s">
        <v>364</v>
      </c>
      <c r="X2721" s="115" t="str">
        <f>VLOOKUP(W2721,'Formato de datos '!$G$1:$H$240,2,0)</f>
        <v>Material Médico Quirurgico</v>
      </c>
      <c r="Y2721" s="129" t="s">
        <v>57</v>
      </c>
      <c r="Z2721" s="129"/>
      <c r="AA2721" s="131" t="s">
        <v>58450</v>
      </c>
      <c r="AB2721" s="129" t="s">
        <v>442</v>
      </c>
      <c r="AC2721" s="129"/>
      <c r="AD2721" s="130"/>
      <c r="AE2721" s="122">
        <v>3716</v>
      </c>
      <c r="AF2721" s="134"/>
    </row>
    <row r="2722" spans="1:32" s="135" customFormat="1" ht="30">
      <c r="A2722" s="133" t="s">
        <v>62915</v>
      </c>
      <c r="B2722" s="125" t="s">
        <v>58450</v>
      </c>
      <c r="C2722" s="125" t="s">
        <v>59193</v>
      </c>
      <c r="D2722" s="127" t="s">
        <v>29933</v>
      </c>
      <c r="E2722" s="111" t="s">
        <v>6519</v>
      </c>
      <c r="F2722" s="126" t="s">
        <v>57126</v>
      </c>
      <c r="G2722" s="127" t="s">
        <v>62165</v>
      </c>
      <c r="H2722" s="111" t="s">
        <v>420</v>
      </c>
      <c r="I2722" s="128">
        <v>12</v>
      </c>
      <c r="J2722" s="42">
        <v>135000</v>
      </c>
      <c r="K2722" s="34">
        <v>1620000</v>
      </c>
      <c r="L2722" s="24">
        <v>270000</v>
      </c>
      <c r="M2722" s="129" t="s">
        <v>45</v>
      </c>
      <c r="N2722" s="129">
        <v>12</v>
      </c>
      <c r="O2722" s="130" t="s">
        <v>26</v>
      </c>
      <c r="P2722" s="116" t="s">
        <v>424</v>
      </c>
      <c r="Q2722" s="117" t="s">
        <v>63003</v>
      </c>
      <c r="R2722" s="117" t="s">
        <v>63002</v>
      </c>
      <c r="S2722" s="117" t="s">
        <v>57126</v>
      </c>
      <c r="T2722" s="117" t="s">
        <v>57126</v>
      </c>
      <c r="U2722" s="117" t="s">
        <v>57126</v>
      </c>
      <c r="V2722" s="114" t="s">
        <v>17</v>
      </c>
      <c r="W2722" s="118" t="s">
        <v>364</v>
      </c>
      <c r="X2722" s="115" t="str">
        <f>VLOOKUP(W2722,'Formato de datos '!$G$1:$H$240,2,0)</f>
        <v>Material Médico Quirurgico</v>
      </c>
      <c r="Y2722" s="129" t="s">
        <v>57</v>
      </c>
      <c r="Z2722" s="129"/>
      <c r="AA2722" s="131" t="s">
        <v>58450</v>
      </c>
      <c r="AB2722" s="129" t="s">
        <v>442</v>
      </c>
      <c r="AC2722" s="129"/>
      <c r="AD2722" s="130"/>
      <c r="AE2722" s="122">
        <v>3717</v>
      </c>
      <c r="AF2722" s="134"/>
    </row>
    <row r="2723" spans="1:32" s="135" customFormat="1" ht="30">
      <c r="A2723" s="133" t="s">
        <v>62915</v>
      </c>
      <c r="B2723" s="125" t="s">
        <v>58450</v>
      </c>
      <c r="C2723" s="125" t="s">
        <v>59193</v>
      </c>
      <c r="D2723" s="127" t="s">
        <v>29933</v>
      </c>
      <c r="E2723" s="111" t="s">
        <v>6519</v>
      </c>
      <c r="F2723" s="126" t="s">
        <v>57126</v>
      </c>
      <c r="G2723" s="127" t="s">
        <v>62166</v>
      </c>
      <c r="H2723" s="111" t="s">
        <v>420</v>
      </c>
      <c r="I2723" s="128">
        <v>28</v>
      </c>
      <c r="J2723" s="42">
        <v>199500</v>
      </c>
      <c r="K2723" s="34">
        <v>5586000</v>
      </c>
      <c r="L2723" s="24">
        <v>399000</v>
      </c>
      <c r="M2723" s="129" t="s">
        <v>45</v>
      </c>
      <c r="N2723" s="129">
        <v>12</v>
      </c>
      <c r="O2723" s="130" t="s">
        <v>26</v>
      </c>
      <c r="P2723" s="116" t="s">
        <v>424</v>
      </c>
      <c r="Q2723" s="117" t="s">
        <v>63003</v>
      </c>
      <c r="R2723" s="117" t="s">
        <v>63002</v>
      </c>
      <c r="S2723" s="117" t="s">
        <v>57126</v>
      </c>
      <c r="T2723" s="117" t="s">
        <v>57126</v>
      </c>
      <c r="U2723" s="117" t="s">
        <v>57126</v>
      </c>
      <c r="V2723" s="114" t="s">
        <v>17</v>
      </c>
      <c r="W2723" s="118" t="s">
        <v>364</v>
      </c>
      <c r="X2723" s="115" t="str">
        <f>VLOOKUP(W2723,'Formato de datos '!$G$1:$H$240,2,0)</f>
        <v>Material Médico Quirurgico</v>
      </c>
      <c r="Y2723" s="129" t="s">
        <v>57</v>
      </c>
      <c r="Z2723" s="129"/>
      <c r="AA2723" s="131" t="s">
        <v>58450</v>
      </c>
      <c r="AB2723" s="129" t="s">
        <v>442</v>
      </c>
      <c r="AC2723" s="129"/>
      <c r="AD2723" s="130"/>
      <c r="AE2723" s="122">
        <v>3718</v>
      </c>
      <c r="AF2723" s="134"/>
    </row>
    <row r="2724" spans="1:32" s="135" customFormat="1" ht="30">
      <c r="A2724" s="133" t="s">
        <v>62915</v>
      </c>
      <c r="B2724" s="125" t="s">
        <v>58450</v>
      </c>
      <c r="C2724" s="125" t="s">
        <v>59193</v>
      </c>
      <c r="D2724" s="127" t="s">
        <v>29933</v>
      </c>
      <c r="E2724" s="111" t="s">
        <v>6519</v>
      </c>
      <c r="F2724" s="126" t="s">
        <v>57126</v>
      </c>
      <c r="G2724" s="127" t="s">
        <v>62167</v>
      </c>
      <c r="H2724" s="111" t="s">
        <v>420</v>
      </c>
      <c r="I2724" s="128">
        <v>14</v>
      </c>
      <c r="J2724" s="42">
        <v>99750</v>
      </c>
      <c r="K2724" s="34">
        <v>1396500</v>
      </c>
      <c r="L2724" s="24">
        <v>199500</v>
      </c>
      <c r="M2724" s="129" t="s">
        <v>45</v>
      </c>
      <c r="N2724" s="129">
        <v>12</v>
      </c>
      <c r="O2724" s="130" t="s">
        <v>26</v>
      </c>
      <c r="P2724" s="116" t="s">
        <v>424</v>
      </c>
      <c r="Q2724" s="117" t="s">
        <v>63003</v>
      </c>
      <c r="R2724" s="117" t="s">
        <v>63002</v>
      </c>
      <c r="S2724" s="117" t="s">
        <v>57126</v>
      </c>
      <c r="T2724" s="117" t="s">
        <v>57126</v>
      </c>
      <c r="U2724" s="117" t="s">
        <v>57126</v>
      </c>
      <c r="V2724" s="114" t="s">
        <v>17</v>
      </c>
      <c r="W2724" s="118" t="s">
        <v>364</v>
      </c>
      <c r="X2724" s="115" t="str">
        <f>VLOOKUP(W2724,'Formato de datos '!$G$1:$H$240,2,0)</f>
        <v>Material Médico Quirurgico</v>
      </c>
      <c r="Y2724" s="129" t="s">
        <v>57</v>
      </c>
      <c r="Z2724" s="129"/>
      <c r="AA2724" s="131" t="s">
        <v>58450</v>
      </c>
      <c r="AB2724" s="129" t="s">
        <v>442</v>
      </c>
      <c r="AC2724" s="129"/>
      <c r="AD2724" s="130"/>
      <c r="AE2724" s="122">
        <v>3719</v>
      </c>
      <c r="AF2724" s="134"/>
    </row>
    <row r="2725" spans="1:32" s="135" customFormat="1" ht="30">
      <c r="A2725" s="133" t="s">
        <v>62915</v>
      </c>
      <c r="B2725" s="125" t="s">
        <v>58450</v>
      </c>
      <c r="C2725" s="125" t="s">
        <v>59193</v>
      </c>
      <c r="D2725" s="127" t="s">
        <v>29933</v>
      </c>
      <c r="E2725" s="111" t="s">
        <v>6519</v>
      </c>
      <c r="F2725" s="126" t="s">
        <v>57126</v>
      </c>
      <c r="G2725" s="127" t="s">
        <v>62168</v>
      </c>
      <c r="H2725" s="111" t="s">
        <v>420</v>
      </c>
      <c r="I2725" s="128">
        <v>16</v>
      </c>
      <c r="J2725" s="42">
        <v>114000</v>
      </c>
      <c r="K2725" s="34">
        <v>1824000</v>
      </c>
      <c r="L2725" s="24">
        <v>228000</v>
      </c>
      <c r="M2725" s="129" t="s">
        <v>45</v>
      </c>
      <c r="N2725" s="129">
        <v>12</v>
      </c>
      <c r="O2725" s="130" t="s">
        <v>26</v>
      </c>
      <c r="P2725" s="116" t="s">
        <v>424</v>
      </c>
      <c r="Q2725" s="117" t="s">
        <v>63003</v>
      </c>
      <c r="R2725" s="117" t="s">
        <v>63002</v>
      </c>
      <c r="S2725" s="117" t="s">
        <v>57126</v>
      </c>
      <c r="T2725" s="117" t="s">
        <v>57126</v>
      </c>
      <c r="U2725" s="117" t="s">
        <v>57126</v>
      </c>
      <c r="V2725" s="114" t="s">
        <v>17</v>
      </c>
      <c r="W2725" s="118" t="s">
        <v>364</v>
      </c>
      <c r="X2725" s="115" t="str">
        <f>VLOOKUP(W2725,'Formato de datos '!$G$1:$H$240,2,0)</f>
        <v>Material Médico Quirurgico</v>
      </c>
      <c r="Y2725" s="129" t="s">
        <v>57</v>
      </c>
      <c r="Z2725" s="129"/>
      <c r="AA2725" s="131" t="s">
        <v>58450</v>
      </c>
      <c r="AB2725" s="129" t="s">
        <v>442</v>
      </c>
      <c r="AC2725" s="129"/>
      <c r="AD2725" s="130"/>
      <c r="AE2725" s="122">
        <v>3720</v>
      </c>
      <c r="AF2725" s="134"/>
    </row>
    <row r="2726" spans="1:32" s="135" customFormat="1" ht="45">
      <c r="A2726" s="133" t="s">
        <v>62915</v>
      </c>
      <c r="B2726" s="125" t="s">
        <v>58450</v>
      </c>
      <c r="C2726" s="125" t="s">
        <v>59193</v>
      </c>
      <c r="D2726" s="127" t="s">
        <v>29933</v>
      </c>
      <c r="E2726" s="111" t="s">
        <v>6519</v>
      </c>
      <c r="F2726" s="126" t="s">
        <v>57126</v>
      </c>
      <c r="G2726" s="127" t="s">
        <v>62169</v>
      </c>
      <c r="H2726" s="111" t="s">
        <v>420</v>
      </c>
      <c r="I2726" s="128">
        <v>12</v>
      </c>
      <c r="J2726" s="42">
        <v>7500000</v>
      </c>
      <c r="K2726" s="34">
        <v>90000000</v>
      </c>
      <c r="L2726" s="24">
        <v>15000000</v>
      </c>
      <c r="M2726" s="129" t="s">
        <v>45</v>
      </c>
      <c r="N2726" s="129">
        <v>12</v>
      </c>
      <c r="O2726" s="130" t="s">
        <v>26</v>
      </c>
      <c r="P2726" s="116" t="s">
        <v>424</v>
      </c>
      <c r="Q2726" s="117" t="s">
        <v>63003</v>
      </c>
      <c r="R2726" s="117" t="s">
        <v>63002</v>
      </c>
      <c r="S2726" s="117" t="s">
        <v>57126</v>
      </c>
      <c r="T2726" s="117" t="s">
        <v>57126</v>
      </c>
      <c r="U2726" s="117" t="s">
        <v>57126</v>
      </c>
      <c r="V2726" s="114" t="s">
        <v>17</v>
      </c>
      <c r="W2726" s="118" t="s">
        <v>364</v>
      </c>
      <c r="X2726" s="115" t="str">
        <f>VLOOKUP(W2726,'Formato de datos '!$G$1:$H$240,2,0)</f>
        <v>Material Médico Quirurgico</v>
      </c>
      <c r="Y2726" s="129" t="s">
        <v>57</v>
      </c>
      <c r="Z2726" s="129"/>
      <c r="AA2726" s="131" t="s">
        <v>58450</v>
      </c>
      <c r="AB2726" s="129" t="s">
        <v>442</v>
      </c>
      <c r="AC2726" s="129"/>
      <c r="AD2726" s="130"/>
      <c r="AE2726" s="122">
        <v>3721</v>
      </c>
      <c r="AF2726" s="134"/>
    </row>
    <row r="2727" spans="1:32" s="135" customFormat="1" ht="30">
      <c r="A2727" s="133" t="s">
        <v>62915</v>
      </c>
      <c r="B2727" s="125" t="s">
        <v>58450</v>
      </c>
      <c r="C2727" s="125" t="s">
        <v>59193</v>
      </c>
      <c r="D2727" s="127" t="s">
        <v>29933</v>
      </c>
      <c r="E2727" s="111" t="s">
        <v>6519</v>
      </c>
      <c r="F2727" s="126" t="s">
        <v>57126</v>
      </c>
      <c r="G2727" s="127" t="s">
        <v>62170</v>
      </c>
      <c r="H2727" s="111" t="s">
        <v>420</v>
      </c>
      <c r="I2727" s="128">
        <v>14</v>
      </c>
      <c r="J2727" s="42">
        <v>5244169</v>
      </c>
      <c r="K2727" s="34">
        <v>73418366</v>
      </c>
      <c r="L2727" s="24">
        <v>10488338</v>
      </c>
      <c r="M2727" s="129" t="s">
        <v>45</v>
      </c>
      <c r="N2727" s="129">
        <v>12</v>
      </c>
      <c r="O2727" s="130" t="s">
        <v>26</v>
      </c>
      <c r="P2727" s="116" t="s">
        <v>424</v>
      </c>
      <c r="Q2727" s="117" t="s">
        <v>63003</v>
      </c>
      <c r="R2727" s="117" t="s">
        <v>63002</v>
      </c>
      <c r="S2727" s="117" t="s">
        <v>57126</v>
      </c>
      <c r="T2727" s="117" t="s">
        <v>57126</v>
      </c>
      <c r="U2727" s="117" t="s">
        <v>57126</v>
      </c>
      <c r="V2727" s="114" t="s">
        <v>17</v>
      </c>
      <c r="W2727" s="118" t="s">
        <v>364</v>
      </c>
      <c r="X2727" s="115" t="str">
        <f>VLOOKUP(W2727,'Formato de datos '!$G$1:$H$240,2,0)</f>
        <v>Material Médico Quirurgico</v>
      </c>
      <c r="Y2727" s="129" t="s">
        <v>57</v>
      </c>
      <c r="Z2727" s="129"/>
      <c r="AA2727" s="131" t="s">
        <v>58450</v>
      </c>
      <c r="AB2727" s="129" t="s">
        <v>442</v>
      </c>
      <c r="AC2727" s="129"/>
      <c r="AD2727" s="130"/>
      <c r="AE2727" s="122">
        <v>3722</v>
      </c>
      <c r="AF2727" s="134"/>
    </row>
    <row r="2728" spans="1:32" s="135" customFormat="1" ht="30">
      <c r="A2728" s="133" t="s">
        <v>62915</v>
      </c>
      <c r="B2728" s="125" t="s">
        <v>58450</v>
      </c>
      <c r="C2728" s="125" t="s">
        <v>59193</v>
      </c>
      <c r="D2728" s="127" t="s">
        <v>29933</v>
      </c>
      <c r="E2728" s="111" t="s">
        <v>6519</v>
      </c>
      <c r="F2728" s="126" t="s">
        <v>57126</v>
      </c>
      <c r="G2728" s="127" t="s">
        <v>62171</v>
      </c>
      <c r="H2728" s="111" t="s">
        <v>420</v>
      </c>
      <c r="I2728" s="128">
        <v>20</v>
      </c>
      <c r="J2728" s="42">
        <v>5357000</v>
      </c>
      <c r="K2728" s="34">
        <v>107140000</v>
      </c>
      <c r="L2728" s="24">
        <v>10714000</v>
      </c>
      <c r="M2728" s="129" t="s">
        <v>45</v>
      </c>
      <c r="N2728" s="129">
        <v>12</v>
      </c>
      <c r="O2728" s="130" t="s">
        <v>26</v>
      </c>
      <c r="P2728" s="116" t="s">
        <v>424</v>
      </c>
      <c r="Q2728" s="117" t="s">
        <v>63003</v>
      </c>
      <c r="R2728" s="117" t="s">
        <v>63002</v>
      </c>
      <c r="S2728" s="117" t="s">
        <v>57126</v>
      </c>
      <c r="T2728" s="117" t="s">
        <v>57126</v>
      </c>
      <c r="U2728" s="117" t="s">
        <v>57126</v>
      </c>
      <c r="V2728" s="114" t="s">
        <v>17</v>
      </c>
      <c r="W2728" s="118" t="s">
        <v>364</v>
      </c>
      <c r="X2728" s="115" t="str">
        <f>VLOOKUP(W2728,'Formato de datos '!$G$1:$H$240,2,0)</f>
        <v>Material Médico Quirurgico</v>
      </c>
      <c r="Y2728" s="129" t="s">
        <v>57</v>
      </c>
      <c r="Z2728" s="129"/>
      <c r="AA2728" s="131" t="s">
        <v>58450</v>
      </c>
      <c r="AB2728" s="129" t="s">
        <v>442</v>
      </c>
      <c r="AC2728" s="129"/>
      <c r="AD2728" s="130"/>
      <c r="AE2728" s="122">
        <v>3723</v>
      </c>
      <c r="AF2728" s="134"/>
    </row>
    <row r="2729" spans="1:32" s="135" customFormat="1" ht="30">
      <c r="A2729" s="133" t="s">
        <v>62915</v>
      </c>
      <c r="B2729" s="125" t="s">
        <v>58450</v>
      </c>
      <c r="C2729" s="125" t="s">
        <v>59193</v>
      </c>
      <c r="D2729" s="127" t="s">
        <v>29933</v>
      </c>
      <c r="E2729" s="111" t="s">
        <v>6519</v>
      </c>
      <c r="F2729" s="126" t="s">
        <v>57126</v>
      </c>
      <c r="G2729" s="127" t="s">
        <v>62172</v>
      </c>
      <c r="H2729" s="111" t="s">
        <v>420</v>
      </c>
      <c r="I2729" s="128">
        <v>26</v>
      </c>
      <c r="J2729" s="42">
        <v>6964100</v>
      </c>
      <c r="K2729" s="34">
        <v>181066600</v>
      </c>
      <c r="L2729" s="24">
        <v>13928200</v>
      </c>
      <c r="M2729" s="129" t="s">
        <v>45</v>
      </c>
      <c r="N2729" s="129">
        <v>12</v>
      </c>
      <c r="O2729" s="130" t="s">
        <v>26</v>
      </c>
      <c r="P2729" s="116" t="s">
        <v>424</v>
      </c>
      <c r="Q2729" s="117" t="s">
        <v>63003</v>
      </c>
      <c r="R2729" s="117" t="s">
        <v>63002</v>
      </c>
      <c r="S2729" s="117" t="s">
        <v>57126</v>
      </c>
      <c r="T2729" s="117" t="s">
        <v>57126</v>
      </c>
      <c r="U2729" s="117" t="s">
        <v>57126</v>
      </c>
      <c r="V2729" s="114" t="s">
        <v>17</v>
      </c>
      <c r="W2729" s="118" t="s">
        <v>364</v>
      </c>
      <c r="X2729" s="115" t="str">
        <f>VLOOKUP(W2729,'Formato de datos '!$G$1:$H$240,2,0)</f>
        <v>Material Médico Quirurgico</v>
      </c>
      <c r="Y2729" s="129" t="s">
        <v>57</v>
      </c>
      <c r="Z2729" s="129"/>
      <c r="AA2729" s="131" t="s">
        <v>58450</v>
      </c>
      <c r="AB2729" s="129" t="s">
        <v>442</v>
      </c>
      <c r="AC2729" s="129"/>
      <c r="AD2729" s="130"/>
      <c r="AE2729" s="122">
        <v>3724</v>
      </c>
      <c r="AF2729" s="134"/>
    </row>
    <row r="2730" spans="1:32" s="135" customFormat="1" ht="75">
      <c r="A2730" s="133" t="s">
        <v>62915</v>
      </c>
      <c r="B2730" s="125" t="s">
        <v>58450</v>
      </c>
      <c r="C2730" s="125" t="s">
        <v>59193</v>
      </c>
      <c r="D2730" s="127" t="s">
        <v>29933</v>
      </c>
      <c r="E2730" s="111" t="s">
        <v>6519</v>
      </c>
      <c r="F2730" s="126" t="s">
        <v>57126</v>
      </c>
      <c r="G2730" s="127" t="s">
        <v>62173</v>
      </c>
      <c r="H2730" s="111" t="s">
        <v>420</v>
      </c>
      <c r="I2730" s="128">
        <v>12</v>
      </c>
      <c r="J2730" s="42">
        <v>8910000</v>
      </c>
      <c r="K2730" s="34">
        <v>106920000</v>
      </c>
      <c r="L2730" s="24">
        <v>99435600</v>
      </c>
      <c r="M2730" s="129" t="s">
        <v>45</v>
      </c>
      <c r="N2730" s="129">
        <v>12</v>
      </c>
      <c r="O2730" s="130" t="s">
        <v>26</v>
      </c>
      <c r="P2730" s="116" t="s">
        <v>424</v>
      </c>
      <c r="Q2730" s="117" t="s">
        <v>63003</v>
      </c>
      <c r="R2730" s="117" t="s">
        <v>63002</v>
      </c>
      <c r="S2730" s="117" t="s">
        <v>57126</v>
      </c>
      <c r="T2730" s="117" t="s">
        <v>57126</v>
      </c>
      <c r="U2730" s="117" t="s">
        <v>57126</v>
      </c>
      <c r="V2730" s="114" t="s">
        <v>17</v>
      </c>
      <c r="W2730" s="118" t="s">
        <v>364</v>
      </c>
      <c r="X2730" s="115" t="str">
        <f>VLOOKUP(W2730,'Formato de datos '!$G$1:$H$240,2,0)</f>
        <v>Material Médico Quirurgico</v>
      </c>
      <c r="Y2730" s="129" t="s">
        <v>57</v>
      </c>
      <c r="Z2730" s="129"/>
      <c r="AA2730" s="131" t="s">
        <v>58450</v>
      </c>
      <c r="AB2730" s="129" t="s">
        <v>442</v>
      </c>
      <c r="AC2730" s="129"/>
      <c r="AD2730" s="130"/>
      <c r="AE2730" s="122">
        <v>3725</v>
      </c>
      <c r="AF2730" s="134"/>
    </row>
    <row r="2731" spans="1:32" s="135" customFormat="1" ht="30">
      <c r="A2731" s="133" t="s">
        <v>62915</v>
      </c>
      <c r="B2731" s="125" t="s">
        <v>58450</v>
      </c>
      <c r="C2731" s="125" t="s">
        <v>59193</v>
      </c>
      <c r="D2731" s="127" t="s">
        <v>29933</v>
      </c>
      <c r="E2731" s="111" t="s">
        <v>6519</v>
      </c>
      <c r="F2731" s="126" t="s">
        <v>57126</v>
      </c>
      <c r="G2731" s="127" t="s">
        <v>62174</v>
      </c>
      <c r="H2731" s="111" t="s">
        <v>420</v>
      </c>
      <c r="I2731" s="128">
        <v>14</v>
      </c>
      <c r="J2731" s="42">
        <v>3049200</v>
      </c>
      <c r="K2731" s="34">
        <v>42688800</v>
      </c>
      <c r="L2731" s="24">
        <v>6098400</v>
      </c>
      <c r="M2731" s="129" t="s">
        <v>45</v>
      </c>
      <c r="N2731" s="129">
        <v>12</v>
      </c>
      <c r="O2731" s="130" t="s">
        <v>26</v>
      </c>
      <c r="P2731" s="116" t="s">
        <v>424</v>
      </c>
      <c r="Q2731" s="117" t="s">
        <v>63003</v>
      </c>
      <c r="R2731" s="117" t="s">
        <v>63002</v>
      </c>
      <c r="S2731" s="117" t="s">
        <v>57126</v>
      </c>
      <c r="T2731" s="117" t="s">
        <v>57126</v>
      </c>
      <c r="U2731" s="117" t="s">
        <v>57126</v>
      </c>
      <c r="V2731" s="114" t="s">
        <v>17</v>
      </c>
      <c r="W2731" s="118" t="s">
        <v>364</v>
      </c>
      <c r="X2731" s="115" t="str">
        <f>VLOOKUP(W2731,'Formato de datos '!$G$1:$H$240,2,0)</f>
        <v>Material Médico Quirurgico</v>
      </c>
      <c r="Y2731" s="129" t="s">
        <v>57</v>
      </c>
      <c r="Z2731" s="129"/>
      <c r="AA2731" s="131" t="s">
        <v>58450</v>
      </c>
      <c r="AB2731" s="129" t="s">
        <v>442</v>
      </c>
      <c r="AC2731" s="129"/>
      <c r="AD2731" s="130"/>
      <c r="AE2731" s="122">
        <v>3726</v>
      </c>
      <c r="AF2731" s="134"/>
    </row>
    <row r="2732" spans="1:32" s="135" customFormat="1" ht="30">
      <c r="A2732" s="133" t="s">
        <v>62915</v>
      </c>
      <c r="B2732" s="125" t="s">
        <v>58450</v>
      </c>
      <c r="C2732" s="125" t="s">
        <v>59193</v>
      </c>
      <c r="D2732" s="127" t="s">
        <v>29933</v>
      </c>
      <c r="E2732" s="111" t="s">
        <v>6519</v>
      </c>
      <c r="F2732" s="126" t="s">
        <v>57126</v>
      </c>
      <c r="G2732" s="127" t="s">
        <v>62175</v>
      </c>
      <c r="H2732" s="111" t="s">
        <v>420</v>
      </c>
      <c r="I2732" s="128">
        <v>10</v>
      </c>
      <c r="J2732" s="42">
        <v>2178000</v>
      </c>
      <c r="K2732" s="34">
        <v>21780000</v>
      </c>
      <c r="L2732" s="24">
        <v>4356000</v>
      </c>
      <c r="M2732" s="129" t="s">
        <v>45</v>
      </c>
      <c r="N2732" s="129">
        <v>12</v>
      </c>
      <c r="O2732" s="130" t="s">
        <v>26</v>
      </c>
      <c r="P2732" s="116" t="s">
        <v>424</v>
      </c>
      <c r="Q2732" s="117" t="s">
        <v>63003</v>
      </c>
      <c r="R2732" s="117" t="s">
        <v>63002</v>
      </c>
      <c r="S2732" s="117" t="s">
        <v>57126</v>
      </c>
      <c r="T2732" s="117" t="s">
        <v>57126</v>
      </c>
      <c r="U2732" s="117" t="s">
        <v>57126</v>
      </c>
      <c r="V2732" s="114" t="s">
        <v>17</v>
      </c>
      <c r="W2732" s="118" t="s">
        <v>364</v>
      </c>
      <c r="X2732" s="115" t="str">
        <f>VLOOKUP(W2732,'Formato de datos '!$G$1:$H$240,2,0)</f>
        <v>Material Médico Quirurgico</v>
      </c>
      <c r="Y2732" s="129" t="s">
        <v>57</v>
      </c>
      <c r="Z2732" s="129"/>
      <c r="AA2732" s="131" t="s">
        <v>58450</v>
      </c>
      <c r="AB2732" s="129" t="s">
        <v>442</v>
      </c>
      <c r="AC2732" s="129"/>
      <c r="AD2732" s="130"/>
      <c r="AE2732" s="122">
        <v>3727</v>
      </c>
      <c r="AF2732" s="134"/>
    </row>
    <row r="2733" spans="1:32" s="135" customFormat="1" ht="30">
      <c r="A2733" s="133" t="s">
        <v>62915</v>
      </c>
      <c r="B2733" s="125" t="s">
        <v>58450</v>
      </c>
      <c r="C2733" s="125" t="s">
        <v>59193</v>
      </c>
      <c r="D2733" s="127" t="s">
        <v>29933</v>
      </c>
      <c r="E2733" s="111" t="s">
        <v>6519</v>
      </c>
      <c r="F2733" s="126" t="s">
        <v>57126</v>
      </c>
      <c r="G2733" s="127" t="s">
        <v>62176</v>
      </c>
      <c r="H2733" s="111" t="s">
        <v>420</v>
      </c>
      <c r="I2733" s="128">
        <v>24</v>
      </c>
      <c r="J2733" s="42">
        <v>4152720</v>
      </c>
      <c r="K2733" s="34">
        <v>99665280</v>
      </c>
      <c r="L2733" s="24">
        <v>8305440</v>
      </c>
      <c r="M2733" s="129" t="s">
        <v>45</v>
      </c>
      <c r="N2733" s="129">
        <v>12</v>
      </c>
      <c r="O2733" s="130" t="s">
        <v>26</v>
      </c>
      <c r="P2733" s="116" t="s">
        <v>424</v>
      </c>
      <c r="Q2733" s="117" t="s">
        <v>63003</v>
      </c>
      <c r="R2733" s="117" t="s">
        <v>63002</v>
      </c>
      <c r="S2733" s="117" t="s">
        <v>57126</v>
      </c>
      <c r="T2733" s="117" t="s">
        <v>57126</v>
      </c>
      <c r="U2733" s="117" t="s">
        <v>57126</v>
      </c>
      <c r="V2733" s="114" t="s">
        <v>17</v>
      </c>
      <c r="W2733" s="118" t="s">
        <v>364</v>
      </c>
      <c r="X2733" s="115" t="str">
        <f>VLOOKUP(W2733,'Formato de datos '!$G$1:$H$240,2,0)</f>
        <v>Material Médico Quirurgico</v>
      </c>
      <c r="Y2733" s="129" t="s">
        <v>57</v>
      </c>
      <c r="Z2733" s="129"/>
      <c r="AA2733" s="131" t="s">
        <v>58450</v>
      </c>
      <c r="AB2733" s="129" t="s">
        <v>442</v>
      </c>
      <c r="AC2733" s="129"/>
      <c r="AD2733" s="130"/>
      <c r="AE2733" s="122">
        <v>3728</v>
      </c>
      <c r="AF2733" s="134"/>
    </row>
    <row r="2734" spans="1:32" s="135" customFormat="1" ht="30">
      <c r="A2734" s="133" t="s">
        <v>62915</v>
      </c>
      <c r="B2734" s="125" t="s">
        <v>58450</v>
      </c>
      <c r="C2734" s="125" t="s">
        <v>59193</v>
      </c>
      <c r="D2734" s="127" t="s">
        <v>29933</v>
      </c>
      <c r="E2734" s="111" t="s">
        <v>6519</v>
      </c>
      <c r="F2734" s="126" t="s">
        <v>57126</v>
      </c>
      <c r="G2734" s="127" t="s">
        <v>62177</v>
      </c>
      <c r="H2734" s="111" t="s">
        <v>420</v>
      </c>
      <c r="I2734" s="128">
        <v>10</v>
      </c>
      <c r="J2734" s="42">
        <v>2178000</v>
      </c>
      <c r="K2734" s="34">
        <v>21780000</v>
      </c>
      <c r="L2734" s="24">
        <v>4356000</v>
      </c>
      <c r="M2734" s="129" t="s">
        <v>45</v>
      </c>
      <c r="N2734" s="129">
        <v>12</v>
      </c>
      <c r="O2734" s="130" t="s">
        <v>26</v>
      </c>
      <c r="P2734" s="116" t="s">
        <v>424</v>
      </c>
      <c r="Q2734" s="117" t="s">
        <v>63003</v>
      </c>
      <c r="R2734" s="117" t="s">
        <v>63002</v>
      </c>
      <c r="S2734" s="117" t="s">
        <v>57126</v>
      </c>
      <c r="T2734" s="117" t="s">
        <v>57126</v>
      </c>
      <c r="U2734" s="117" t="s">
        <v>57126</v>
      </c>
      <c r="V2734" s="114" t="s">
        <v>17</v>
      </c>
      <c r="W2734" s="118" t="s">
        <v>364</v>
      </c>
      <c r="X2734" s="115" t="str">
        <f>VLOOKUP(W2734,'Formato de datos '!$G$1:$H$240,2,0)</f>
        <v>Material Médico Quirurgico</v>
      </c>
      <c r="Y2734" s="129" t="s">
        <v>57</v>
      </c>
      <c r="Z2734" s="129"/>
      <c r="AA2734" s="131" t="s">
        <v>58450</v>
      </c>
      <c r="AB2734" s="129" t="s">
        <v>442</v>
      </c>
      <c r="AC2734" s="129"/>
      <c r="AD2734" s="130"/>
      <c r="AE2734" s="122">
        <v>3729</v>
      </c>
      <c r="AF2734" s="134"/>
    </row>
    <row r="2735" spans="1:32" s="135" customFormat="1" ht="30">
      <c r="A2735" s="133" t="s">
        <v>62915</v>
      </c>
      <c r="B2735" s="125" t="s">
        <v>58450</v>
      </c>
      <c r="C2735" s="125" t="s">
        <v>59193</v>
      </c>
      <c r="D2735" s="127" t="s">
        <v>29933</v>
      </c>
      <c r="E2735" s="111" t="s">
        <v>6519</v>
      </c>
      <c r="F2735" s="126" t="s">
        <v>57126</v>
      </c>
      <c r="G2735" s="127" t="s">
        <v>62178</v>
      </c>
      <c r="H2735" s="111" t="s">
        <v>420</v>
      </c>
      <c r="I2735" s="128">
        <v>10</v>
      </c>
      <c r="J2735" s="42">
        <v>2849350</v>
      </c>
      <c r="K2735" s="34">
        <v>28493500</v>
      </c>
      <c r="L2735" s="24">
        <v>5698700</v>
      </c>
      <c r="M2735" s="129" t="s">
        <v>45</v>
      </c>
      <c r="N2735" s="129">
        <v>12</v>
      </c>
      <c r="O2735" s="130" t="s">
        <v>26</v>
      </c>
      <c r="P2735" s="116" t="s">
        <v>424</v>
      </c>
      <c r="Q2735" s="117" t="s">
        <v>63003</v>
      </c>
      <c r="R2735" s="117" t="s">
        <v>63002</v>
      </c>
      <c r="S2735" s="117" t="s">
        <v>57126</v>
      </c>
      <c r="T2735" s="117" t="s">
        <v>57126</v>
      </c>
      <c r="U2735" s="117" t="s">
        <v>57126</v>
      </c>
      <c r="V2735" s="114" t="s">
        <v>17</v>
      </c>
      <c r="W2735" s="118" t="s">
        <v>364</v>
      </c>
      <c r="X2735" s="115" t="str">
        <f>VLOOKUP(W2735,'Formato de datos '!$G$1:$H$240,2,0)</f>
        <v>Material Médico Quirurgico</v>
      </c>
      <c r="Y2735" s="129" t="s">
        <v>57</v>
      </c>
      <c r="Z2735" s="129"/>
      <c r="AA2735" s="131" t="s">
        <v>58450</v>
      </c>
      <c r="AB2735" s="129" t="s">
        <v>442</v>
      </c>
      <c r="AC2735" s="129"/>
      <c r="AD2735" s="130"/>
      <c r="AE2735" s="122">
        <v>3730</v>
      </c>
      <c r="AF2735" s="134"/>
    </row>
    <row r="2736" spans="1:32" s="135" customFormat="1" ht="30">
      <c r="A2736" s="133" t="s">
        <v>62915</v>
      </c>
      <c r="B2736" s="125" t="s">
        <v>58450</v>
      </c>
      <c r="C2736" s="125" t="s">
        <v>59193</v>
      </c>
      <c r="D2736" s="127" t="s">
        <v>29933</v>
      </c>
      <c r="E2736" s="111" t="s">
        <v>6519</v>
      </c>
      <c r="F2736" s="126" t="s">
        <v>57126</v>
      </c>
      <c r="G2736" s="127" t="s">
        <v>62179</v>
      </c>
      <c r="H2736" s="111" t="s">
        <v>420</v>
      </c>
      <c r="I2736" s="128">
        <v>12</v>
      </c>
      <c r="J2736" s="42">
        <v>10092000</v>
      </c>
      <c r="K2736" s="34">
        <v>121104000</v>
      </c>
      <c r="L2736" s="24">
        <v>20184000</v>
      </c>
      <c r="M2736" s="129" t="s">
        <v>45</v>
      </c>
      <c r="N2736" s="129">
        <v>12</v>
      </c>
      <c r="O2736" s="130" t="s">
        <v>26</v>
      </c>
      <c r="P2736" s="116" t="s">
        <v>424</v>
      </c>
      <c r="Q2736" s="117" t="s">
        <v>63003</v>
      </c>
      <c r="R2736" s="117" t="s">
        <v>63002</v>
      </c>
      <c r="S2736" s="117" t="s">
        <v>57126</v>
      </c>
      <c r="T2736" s="117" t="s">
        <v>57126</v>
      </c>
      <c r="U2736" s="117" t="s">
        <v>57126</v>
      </c>
      <c r="V2736" s="114" t="s">
        <v>17</v>
      </c>
      <c r="W2736" s="118" t="s">
        <v>364</v>
      </c>
      <c r="X2736" s="115" t="str">
        <f>VLOOKUP(W2736,'Formato de datos '!$G$1:$H$240,2,0)</f>
        <v>Material Médico Quirurgico</v>
      </c>
      <c r="Y2736" s="129" t="s">
        <v>57</v>
      </c>
      <c r="Z2736" s="129"/>
      <c r="AA2736" s="131" t="s">
        <v>58450</v>
      </c>
      <c r="AB2736" s="129" t="s">
        <v>442</v>
      </c>
      <c r="AC2736" s="129"/>
      <c r="AD2736" s="130"/>
      <c r="AE2736" s="122">
        <v>3731</v>
      </c>
      <c r="AF2736" s="134"/>
    </row>
    <row r="2737" spans="1:32" s="135" customFormat="1" ht="30">
      <c r="A2737" s="133" t="s">
        <v>62915</v>
      </c>
      <c r="B2737" s="125" t="s">
        <v>58450</v>
      </c>
      <c r="C2737" s="125" t="s">
        <v>59193</v>
      </c>
      <c r="D2737" s="127" t="s">
        <v>29933</v>
      </c>
      <c r="E2737" s="111" t="s">
        <v>6519</v>
      </c>
      <c r="F2737" s="126" t="s">
        <v>57126</v>
      </c>
      <c r="G2737" s="127" t="s">
        <v>62180</v>
      </c>
      <c r="H2737" s="111" t="s">
        <v>420</v>
      </c>
      <c r="I2737" s="128">
        <v>16</v>
      </c>
      <c r="J2737" s="42">
        <v>5211800</v>
      </c>
      <c r="K2737" s="34">
        <v>83388800</v>
      </c>
      <c r="L2737" s="24">
        <v>10423600</v>
      </c>
      <c r="M2737" s="129" t="s">
        <v>45</v>
      </c>
      <c r="N2737" s="129">
        <v>12</v>
      </c>
      <c r="O2737" s="130" t="s">
        <v>26</v>
      </c>
      <c r="P2737" s="116" t="s">
        <v>424</v>
      </c>
      <c r="Q2737" s="117" t="s">
        <v>63003</v>
      </c>
      <c r="R2737" s="117" t="s">
        <v>63002</v>
      </c>
      <c r="S2737" s="117" t="s">
        <v>57126</v>
      </c>
      <c r="T2737" s="117" t="s">
        <v>57126</v>
      </c>
      <c r="U2737" s="117" t="s">
        <v>57126</v>
      </c>
      <c r="V2737" s="114" t="s">
        <v>17</v>
      </c>
      <c r="W2737" s="118" t="s">
        <v>364</v>
      </c>
      <c r="X2737" s="115" t="str">
        <f>VLOOKUP(W2737,'Formato de datos '!$G$1:$H$240,2,0)</f>
        <v>Material Médico Quirurgico</v>
      </c>
      <c r="Y2737" s="129" t="s">
        <v>57</v>
      </c>
      <c r="Z2737" s="129"/>
      <c r="AA2737" s="131" t="s">
        <v>58450</v>
      </c>
      <c r="AB2737" s="129" t="s">
        <v>442</v>
      </c>
      <c r="AC2737" s="129"/>
      <c r="AD2737" s="130"/>
      <c r="AE2737" s="122">
        <v>3732</v>
      </c>
      <c r="AF2737" s="134"/>
    </row>
    <row r="2738" spans="1:32" s="135" customFormat="1" ht="45">
      <c r="A2738" s="133" t="s">
        <v>62915</v>
      </c>
      <c r="B2738" s="125" t="s">
        <v>58450</v>
      </c>
      <c r="C2738" s="125" t="s">
        <v>59193</v>
      </c>
      <c r="D2738" s="127" t="s">
        <v>29933</v>
      </c>
      <c r="E2738" s="111" t="s">
        <v>6519</v>
      </c>
      <c r="F2738" s="126" t="s">
        <v>57126</v>
      </c>
      <c r="G2738" s="127" t="s">
        <v>62181</v>
      </c>
      <c r="H2738" s="111" t="s">
        <v>420</v>
      </c>
      <c r="I2738" s="128">
        <v>50</v>
      </c>
      <c r="J2738" s="42">
        <v>5610000</v>
      </c>
      <c r="K2738" s="34">
        <v>280500000</v>
      </c>
      <c r="L2738" s="24">
        <v>11220000</v>
      </c>
      <c r="M2738" s="129" t="s">
        <v>45</v>
      </c>
      <c r="N2738" s="129">
        <v>12</v>
      </c>
      <c r="O2738" s="130" t="s">
        <v>26</v>
      </c>
      <c r="P2738" s="116" t="s">
        <v>424</v>
      </c>
      <c r="Q2738" s="117" t="s">
        <v>63003</v>
      </c>
      <c r="R2738" s="117" t="s">
        <v>63002</v>
      </c>
      <c r="S2738" s="117" t="s">
        <v>57126</v>
      </c>
      <c r="T2738" s="117" t="s">
        <v>57126</v>
      </c>
      <c r="U2738" s="117" t="s">
        <v>57126</v>
      </c>
      <c r="V2738" s="114" t="s">
        <v>17</v>
      </c>
      <c r="W2738" s="118" t="s">
        <v>364</v>
      </c>
      <c r="X2738" s="115" t="str">
        <f>VLOOKUP(W2738,'Formato de datos '!$G$1:$H$240,2,0)</f>
        <v>Material Médico Quirurgico</v>
      </c>
      <c r="Y2738" s="129" t="s">
        <v>57</v>
      </c>
      <c r="Z2738" s="129"/>
      <c r="AA2738" s="131" t="s">
        <v>58450</v>
      </c>
      <c r="AB2738" s="129" t="s">
        <v>442</v>
      </c>
      <c r="AC2738" s="129"/>
      <c r="AD2738" s="130"/>
      <c r="AE2738" s="122">
        <v>3733</v>
      </c>
      <c r="AF2738" s="134"/>
    </row>
    <row r="2739" spans="1:32" s="135" customFormat="1" ht="45">
      <c r="A2739" s="133" t="s">
        <v>62915</v>
      </c>
      <c r="B2739" s="125" t="s">
        <v>58450</v>
      </c>
      <c r="C2739" s="125" t="s">
        <v>59193</v>
      </c>
      <c r="D2739" s="127" t="s">
        <v>29933</v>
      </c>
      <c r="E2739" s="111" t="s">
        <v>6519</v>
      </c>
      <c r="F2739" s="126" t="s">
        <v>57126</v>
      </c>
      <c r="G2739" s="127" t="s">
        <v>62182</v>
      </c>
      <c r="H2739" s="111" t="s">
        <v>420</v>
      </c>
      <c r="I2739" s="128">
        <v>26</v>
      </c>
      <c r="J2739" s="42">
        <v>2917200</v>
      </c>
      <c r="K2739" s="34">
        <v>75847200</v>
      </c>
      <c r="L2739" s="24">
        <v>5834400</v>
      </c>
      <c r="M2739" s="129" t="s">
        <v>45</v>
      </c>
      <c r="N2739" s="129">
        <v>12</v>
      </c>
      <c r="O2739" s="130" t="s">
        <v>26</v>
      </c>
      <c r="P2739" s="116" t="s">
        <v>424</v>
      </c>
      <c r="Q2739" s="117" t="s">
        <v>63003</v>
      </c>
      <c r="R2739" s="117" t="s">
        <v>63002</v>
      </c>
      <c r="S2739" s="117" t="s">
        <v>57126</v>
      </c>
      <c r="T2739" s="117" t="s">
        <v>57126</v>
      </c>
      <c r="U2739" s="117" t="s">
        <v>57126</v>
      </c>
      <c r="V2739" s="114" t="s">
        <v>17</v>
      </c>
      <c r="W2739" s="118" t="s">
        <v>364</v>
      </c>
      <c r="X2739" s="115" t="str">
        <f>VLOOKUP(W2739,'Formato de datos '!$G$1:$H$240,2,0)</f>
        <v>Material Médico Quirurgico</v>
      </c>
      <c r="Y2739" s="129" t="s">
        <v>57</v>
      </c>
      <c r="Z2739" s="129"/>
      <c r="AA2739" s="131" t="s">
        <v>58450</v>
      </c>
      <c r="AB2739" s="129" t="s">
        <v>442</v>
      </c>
      <c r="AC2739" s="129"/>
      <c r="AD2739" s="130"/>
      <c r="AE2739" s="122">
        <v>3734</v>
      </c>
      <c r="AF2739" s="134"/>
    </row>
    <row r="2740" spans="1:32" s="135" customFormat="1" ht="45">
      <c r="A2740" s="133" t="s">
        <v>62915</v>
      </c>
      <c r="B2740" s="125" t="s">
        <v>58450</v>
      </c>
      <c r="C2740" s="125" t="s">
        <v>59193</v>
      </c>
      <c r="D2740" s="127" t="s">
        <v>29933</v>
      </c>
      <c r="E2740" s="111" t="s">
        <v>6519</v>
      </c>
      <c r="F2740" s="126" t="s">
        <v>57126</v>
      </c>
      <c r="G2740" s="127" t="s">
        <v>62183</v>
      </c>
      <c r="H2740" s="111" t="s">
        <v>420</v>
      </c>
      <c r="I2740" s="128">
        <v>64</v>
      </c>
      <c r="J2740" s="42">
        <v>7180800</v>
      </c>
      <c r="K2740" s="34">
        <v>459571200</v>
      </c>
      <c r="L2740" s="24">
        <v>14361600</v>
      </c>
      <c r="M2740" s="129" t="s">
        <v>45</v>
      </c>
      <c r="N2740" s="129">
        <v>12</v>
      </c>
      <c r="O2740" s="130" t="s">
        <v>26</v>
      </c>
      <c r="P2740" s="116" t="s">
        <v>424</v>
      </c>
      <c r="Q2740" s="117" t="s">
        <v>63003</v>
      </c>
      <c r="R2740" s="117" t="s">
        <v>63002</v>
      </c>
      <c r="S2740" s="117" t="s">
        <v>57126</v>
      </c>
      <c r="T2740" s="117" t="s">
        <v>57126</v>
      </c>
      <c r="U2740" s="117" t="s">
        <v>57126</v>
      </c>
      <c r="V2740" s="114" t="s">
        <v>17</v>
      </c>
      <c r="W2740" s="118" t="s">
        <v>364</v>
      </c>
      <c r="X2740" s="115" t="str">
        <f>VLOOKUP(W2740,'Formato de datos '!$G$1:$H$240,2,0)</f>
        <v>Material Médico Quirurgico</v>
      </c>
      <c r="Y2740" s="129" t="s">
        <v>57</v>
      </c>
      <c r="Z2740" s="129"/>
      <c r="AA2740" s="131" t="s">
        <v>58450</v>
      </c>
      <c r="AB2740" s="129" t="s">
        <v>442</v>
      </c>
      <c r="AC2740" s="129"/>
      <c r="AD2740" s="130"/>
      <c r="AE2740" s="122">
        <v>3735</v>
      </c>
      <c r="AF2740" s="134"/>
    </row>
    <row r="2741" spans="1:32" s="135" customFormat="1" ht="30">
      <c r="A2741" s="133" t="s">
        <v>62915</v>
      </c>
      <c r="B2741" s="125" t="s">
        <v>58450</v>
      </c>
      <c r="C2741" s="125" t="s">
        <v>59193</v>
      </c>
      <c r="D2741" s="127" t="s">
        <v>29933</v>
      </c>
      <c r="E2741" s="111" t="s">
        <v>6519</v>
      </c>
      <c r="F2741" s="126" t="s">
        <v>57126</v>
      </c>
      <c r="G2741" s="127" t="s">
        <v>62184</v>
      </c>
      <c r="H2741" s="111" t="s">
        <v>420</v>
      </c>
      <c r="I2741" s="128">
        <v>10</v>
      </c>
      <c r="J2741" s="42">
        <v>635625</v>
      </c>
      <c r="K2741" s="34">
        <v>6356250</v>
      </c>
      <c r="L2741" s="24">
        <v>1271250</v>
      </c>
      <c r="M2741" s="129" t="s">
        <v>45</v>
      </c>
      <c r="N2741" s="129">
        <v>12</v>
      </c>
      <c r="O2741" s="130" t="s">
        <v>26</v>
      </c>
      <c r="P2741" s="116" t="s">
        <v>424</v>
      </c>
      <c r="Q2741" s="117" t="s">
        <v>63003</v>
      </c>
      <c r="R2741" s="117" t="s">
        <v>63002</v>
      </c>
      <c r="S2741" s="117" t="s">
        <v>57126</v>
      </c>
      <c r="T2741" s="117" t="s">
        <v>57126</v>
      </c>
      <c r="U2741" s="117" t="s">
        <v>57126</v>
      </c>
      <c r="V2741" s="114" t="s">
        <v>17</v>
      </c>
      <c r="W2741" s="118" t="s">
        <v>364</v>
      </c>
      <c r="X2741" s="115" t="str">
        <f>VLOOKUP(W2741,'Formato de datos '!$G$1:$H$240,2,0)</f>
        <v>Material Médico Quirurgico</v>
      </c>
      <c r="Y2741" s="129" t="s">
        <v>57</v>
      </c>
      <c r="Z2741" s="129"/>
      <c r="AA2741" s="131" t="s">
        <v>58450</v>
      </c>
      <c r="AB2741" s="129" t="s">
        <v>442</v>
      </c>
      <c r="AC2741" s="129"/>
      <c r="AD2741" s="130"/>
      <c r="AE2741" s="122">
        <v>3736</v>
      </c>
      <c r="AF2741" s="134"/>
    </row>
    <row r="2742" spans="1:32" s="135" customFormat="1" ht="30">
      <c r="A2742" s="133" t="s">
        <v>62915</v>
      </c>
      <c r="B2742" s="125" t="s">
        <v>58450</v>
      </c>
      <c r="C2742" s="125" t="s">
        <v>59193</v>
      </c>
      <c r="D2742" s="127" t="s">
        <v>29933</v>
      </c>
      <c r="E2742" s="111" t="s">
        <v>6519</v>
      </c>
      <c r="F2742" s="126" t="s">
        <v>57126</v>
      </c>
      <c r="G2742" s="127" t="s">
        <v>62185</v>
      </c>
      <c r="H2742" s="111" t="s">
        <v>420</v>
      </c>
      <c r="I2742" s="128">
        <v>10</v>
      </c>
      <c r="J2742" s="42">
        <v>635625</v>
      </c>
      <c r="K2742" s="34">
        <v>6356250</v>
      </c>
      <c r="L2742" s="24">
        <v>1271250</v>
      </c>
      <c r="M2742" s="129" t="s">
        <v>45</v>
      </c>
      <c r="N2742" s="129">
        <v>12</v>
      </c>
      <c r="O2742" s="130" t="s">
        <v>26</v>
      </c>
      <c r="P2742" s="116" t="s">
        <v>424</v>
      </c>
      <c r="Q2742" s="117" t="s">
        <v>63003</v>
      </c>
      <c r="R2742" s="117" t="s">
        <v>63002</v>
      </c>
      <c r="S2742" s="117" t="s">
        <v>57126</v>
      </c>
      <c r="T2742" s="117" t="s">
        <v>57126</v>
      </c>
      <c r="U2742" s="117" t="s">
        <v>57126</v>
      </c>
      <c r="V2742" s="114" t="s">
        <v>17</v>
      </c>
      <c r="W2742" s="118" t="s">
        <v>364</v>
      </c>
      <c r="X2742" s="115" t="str">
        <f>VLOOKUP(W2742,'Formato de datos '!$G$1:$H$240,2,0)</f>
        <v>Material Médico Quirurgico</v>
      </c>
      <c r="Y2742" s="129" t="s">
        <v>57</v>
      </c>
      <c r="Z2742" s="129"/>
      <c r="AA2742" s="131" t="s">
        <v>58450</v>
      </c>
      <c r="AB2742" s="129" t="s">
        <v>442</v>
      </c>
      <c r="AC2742" s="129"/>
      <c r="AD2742" s="130"/>
      <c r="AE2742" s="122">
        <v>3737</v>
      </c>
      <c r="AF2742" s="134"/>
    </row>
    <row r="2743" spans="1:32" s="135" customFormat="1" ht="30">
      <c r="A2743" s="133" t="s">
        <v>62915</v>
      </c>
      <c r="B2743" s="125" t="s">
        <v>58450</v>
      </c>
      <c r="C2743" s="125" t="s">
        <v>59193</v>
      </c>
      <c r="D2743" s="127" t="s">
        <v>29933</v>
      </c>
      <c r="E2743" s="111" t="s">
        <v>6519</v>
      </c>
      <c r="F2743" s="126" t="s">
        <v>57126</v>
      </c>
      <c r="G2743" s="127" t="s">
        <v>62186</v>
      </c>
      <c r="H2743" s="111" t="s">
        <v>420</v>
      </c>
      <c r="I2743" s="128">
        <v>12</v>
      </c>
      <c r="J2743" s="42">
        <v>762750</v>
      </c>
      <c r="K2743" s="34">
        <v>9153000</v>
      </c>
      <c r="L2743" s="24">
        <v>1525500</v>
      </c>
      <c r="M2743" s="129" t="s">
        <v>45</v>
      </c>
      <c r="N2743" s="129">
        <v>12</v>
      </c>
      <c r="O2743" s="130" t="s">
        <v>26</v>
      </c>
      <c r="P2743" s="116" t="s">
        <v>424</v>
      </c>
      <c r="Q2743" s="117" t="s">
        <v>63003</v>
      </c>
      <c r="R2743" s="117" t="s">
        <v>63002</v>
      </c>
      <c r="S2743" s="117" t="s">
        <v>57126</v>
      </c>
      <c r="T2743" s="117" t="s">
        <v>57126</v>
      </c>
      <c r="U2743" s="117" t="s">
        <v>57126</v>
      </c>
      <c r="V2743" s="114" t="s">
        <v>17</v>
      </c>
      <c r="W2743" s="118" t="s">
        <v>364</v>
      </c>
      <c r="X2743" s="115" t="str">
        <f>VLOOKUP(W2743,'Formato de datos '!$G$1:$H$240,2,0)</f>
        <v>Material Médico Quirurgico</v>
      </c>
      <c r="Y2743" s="129" t="s">
        <v>57</v>
      </c>
      <c r="Z2743" s="129"/>
      <c r="AA2743" s="131" t="s">
        <v>58450</v>
      </c>
      <c r="AB2743" s="129" t="s">
        <v>442</v>
      </c>
      <c r="AC2743" s="129"/>
      <c r="AD2743" s="130"/>
      <c r="AE2743" s="122">
        <v>3738</v>
      </c>
      <c r="AF2743" s="134"/>
    </row>
    <row r="2744" spans="1:32" s="135" customFormat="1" ht="30">
      <c r="A2744" s="133" t="s">
        <v>62915</v>
      </c>
      <c r="B2744" s="125" t="s">
        <v>58450</v>
      </c>
      <c r="C2744" s="125" t="s">
        <v>59193</v>
      </c>
      <c r="D2744" s="127" t="s">
        <v>29933</v>
      </c>
      <c r="E2744" s="111" t="s">
        <v>6519</v>
      </c>
      <c r="F2744" s="126" t="s">
        <v>57126</v>
      </c>
      <c r="G2744" s="127" t="s">
        <v>62187</v>
      </c>
      <c r="H2744" s="111" t="s">
        <v>420</v>
      </c>
      <c r="I2744" s="128">
        <v>14</v>
      </c>
      <c r="J2744" s="42">
        <v>875000</v>
      </c>
      <c r="K2744" s="34">
        <v>12250000</v>
      </c>
      <c r="L2744" s="24">
        <v>1750000</v>
      </c>
      <c r="M2744" s="129" t="s">
        <v>45</v>
      </c>
      <c r="N2744" s="129">
        <v>12</v>
      </c>
      <c r="O2744" s="130" t="s">
        <v>26</v>
      </c>
      <c r="P2744" s="116" t="s">
        <v>424</v>
      </c>
      <c r="Q2744" s="117" t="s">
        <v>63003</v>
      </c>
      <c r="R2744" s="117" t="s">
        <v>63002</v>
      </c>
      <c r="S2744" s="117" t="s">
        <v>57126</v>
      </c>
      <c r="T2744" s="117" t="s">
        <v>57126</v>
      </c>
      <c r="U2744" s="117" t="s">
        <v>57126</v>
      </c>
      <c r="V2744" s="114" t="s">
        <v>17</v>
      </c>
      <c r="W2744" s="118" t="s">
        <v>364</v>
      </c>
      <c r="X2744" s="115" t="str">
        <f>VLOOKUP(W2744,'Formato de datos '!$G$1:$H$240,2,0)</f>
        <v>Material Médico Quirurgico</v>
      </c>
      <c r="Y2744" s="129" t="s">
        <v>57</v>
      </c>
      <c r="Z2744" s="129"/>
      <c r="AA2744" s="131" t="s">
        <v>58450</v>
      </c>
      <c r="AB2744" s="129" t="s">
        <v>442</v>
      </c>
      <c r="AC2744" s="129"/>
      <c r="AD2744" s="130"/>
      <c r="AE2744" s="122">
        <v>3739</v>
      </c>
      <c r="AF2744" s="134"/>
    </row>
    <row r="2745" spans="1:32" s="135" customFormat="1" ht="45">
      <c r="A2745" s="133" t="s">
        <v>62915</v>
      </c>
      <c r="B2745" s="125" t="s">
        <v>58450</v>
      </c>
      <c r="C2745" s="125" t="s">
        <v>59193</v>
      </c>
      <c r="D2745" s="127" t="s">
        <v>29933</v>
      </c>
      <c r="E2745" s="111" t="s">
        <v>6519</v>
      </c>
      <c r="F2745" s="126" t="s">
        <v>57126</v>
      </c>
      <c r="G2745" s="127" t="s">
        <v>62188</v>
      </c>
      <c r="H2745" s="111" t="s">
        <v>420</v>
      </c>
      <c r="I2745" s="128">
        <v>10</v>
      </c>
      <c r="J2745" s="42">
        <v>1171875</v>
      </c>
      <c r="K2745" s="34">
        <v>11718750</v>
      </c>
      <c r="L2745" s="24">
        <v>2343750</v>
      </c>
      <c r="M2745" s="129" t="s">
        <v>45</v>
      </c>
      <c r="N2745" s="129">
        <v>12</v>
      </c>
      <c r="O2745" s="130" t="s">
        <v>26</v>
      </c>
      <c r="P2745" s="116" t="s">
        <v>424</v>
      </c>
      <c r="Q2745" s="117" t="s">
        <v>63003</v>
      </c>
      <c r="R2745" s="117" t="s">
        <v>63002</v>
      </c>
      <c r="S2745" s="117" t="s">
        <v>57126</v>
      </c>
      <c r="T2745" s="117" t="s">
        <v>57126</v>
      </c>
      <c r="U2745" s="117" t="s">
        <v>57126</v>
      </c>
      <c r="V2745" s="114" t="s">
        <v>17</v>
      </c>
      <c r="W2745" s="118" t="s">
        <v>364</v>
      </c>
      <c r="X2745" s="115" t="str">
        <f>VLOOKUP(W2745,'Formato de datos '!$G$1:$H$240,2,0)</f>
        <v>Material Médico Quirurgico</v>
      </c>
      <c r="Y2745" s="129" t="s">
        <v>57</v>
      </c>
      <c r="Z2745" s="129"/>
      <c r="AA2745" s="131" t="s">
        <v>58450</v>
      </c>
      <c r="AB2745" s="129" t="s">
        <v>442</v>
      </c>
      <c r="AC2745" s="129"/>
      <c r="AD2745" s="130"/>
      <c r="AE2745" s="122">
        <v>3740</v>
      </c>
      <c r="AF2745" s="134"/>
    </row>
    <row r="2746" spans="1:32" s="135" customFormat="1" ht="45">
      <c r="A2746" s="133" t="s">
        <v>62915</v>
      </c>
      <c r="B2746" s="125" t="s">
        <v>58450</v>
      </c>
      <c r="C2746" s="125" t="s">
        <v>59193</v>
      </c>
      <c r="D2746" s="127" t="s">
        <v>29933</v>
      </c>
      <c r="E2746" s="111" t="s">
        <v>6519</v>
      </c>
      <c r="F2746" s="126" t="s">
        <v>57126</v>
      </c>
      <c r="G2746" s="127" t="s">
        <v>62189</v>
      </c>
      <c r="H2746" s="111" t="s">
        <v>420</v>
      </c>
      <c r="I2746" s="128">
        <v>12</v>
      </c>
      <c r="J2746" s="42">
        <v>1406250</v>
      </c>
      <c r="K2746" s="34">
        <v>16875000</v>
      </c>
      <c r="L2746" s="24">
        <v>2812500</v>
      </c>
      <c r="M2746" s="129" t="s">
        <v>45</v>
      </c>
      <c r="N2746" s="129">
        <v>12</v>
      </c>
      <c r="O2746" s="130" t="s">
        <v>26</v>
      </c>
      <c r="P2746" s="116" t="s">
        <v>424</v>
      </c>
      <c r="Q2746" s="117" t="s">
        <v>63003</v>
      </c>
      <c r="R2746" s="117" t="s">
        <v>63002</v>
      </c>
      <c r="S2746" s="117" t="s">
        <v>57126</v>
      </c>
      <c r="T2746" s="117" t="s">
        <v>57126</v>
      </c>
      <c r="U2746" s="117" t="s">
        <v>57126</v>
      </c>
      <c r="V2746" s="114" t="s">
        <v>17</v>
      </c>
      <c r="W2746" s="118" t="s">
        <v>364</v>
      </c>
      <c r="X2746" s="115" t="str">
        <f>VLOOKUP(W2746,'Formato de datos '!$G$1:$H$240,2,0)</f>
        <v>Material Médico Quirurgico</v>
      </c>
      <c r="Y2746" s="129" t="s">
        <v>57</v>
      </c>
      <c r="Z2746" s="129"/>
      <c r="AA2746" s="131" t="s">
        <v>58450</v>
      </c>
      <c r="AB2746" s="129" t="s">
        <v>442</v>
      </c>
      <c r="AC2746" s="129"/>
      <c r="AD2746" s="130"/>
      <c r="AE2746" s="122">
        <v>3741</v>
      </c>
      <c r="AF2746" s="134"/>
    </row>
    <row r="2747" spans="1:32" s="135" customFormat="1" ht="30">
      <c r="A2747" s="133" t="s">
        <v>62915</v>
      </c>
      <c r="B2747" s="125" t="s">
        <v>58450</v>
      </c>
      <c r="C2747" s="125" t="s">
        <v>59193</v>
      </c>
      <c r="D2747" s="127" t="s">
        <v>29933</v>
      </c>
      <c r="E2747" s="111" t="s">
        <v>6519</v>
      </c>
      <c r="F2747" s="126" t="s">
        <v>57126</v>
      </c>
      <c r="G2747" s="127" t="s">
        <v>62190</v>
      </c>
      <c r="H2747" s="111" t="s">
        <v>420</v>
      </c>
      <c r="I2747" s="128">
        <v>10</v>
      </c>
      <c r="J2747" s="42">
        <v>83335</v>
      </c>
      <c r="K2747" s="34">
        <v>833350</v>
      </c>
      <c r="L2747" s="24">
        <v>166670</v>
      </c>
      <c r="M2747" s="129" t="s">
        <v>45</v>
      </c>
      <c r="N2747" s="129">
        <v>12</v>
      </c>
      <c r="O2747" s="130" t="s">
        <v>26</v>
      </c>
      <c r="P2747" s="116" t="s">
        <v>424</v>
      </c>
      <c r="Q2747" s="117" t="s">
        <v>63003</v>
      </c>
      <c r="R2747" s="117" t="s">
        <v>63002</v>
      </c>
      <c r="S2747" s="117" t="s">
        <v>57126</v>
      </c>
      <c r="T2747" s="117" t="s">
        <v>57126</v>
      </c>
      <c r="U2747" s="117" t="s">
        <v>57126</v>
      </c>
      <c r="V2747" s="114" t="s">
        <v>17</v>
      </c>
      <c r="W2747" s="118" t="s">
        <v>364</v>
      </c>
      <c r="X2747" s="115" t="str">
        <f>VLOOKUP(W2747,'Formato de datos '!$G$1:$H$240,2,0)</f>
        <v>Material Médico Quirurgico</v>
      </c>
      <c r="Y2747" s="129" t="s">
        <v>57</v>
      </c>
      <c r="Z2747" s="129"/>
      <c r="AA2747" s="131" t="s">
        <v>58450</v>
      </c>
      <c r="AB2747" s="129" t="s">
        <v>442</v>
      </c>
      <c r="AC2747" s="129"/>
      <c r="AD2747" s="130"/>
      <c r="AE2747" s="122">
        <v>3742</v>
      </c>
      <c r="AF2747" s="134"/>
    </row>
    <row r="2748" spans="1:32" s="135" customFormat="1" ht="30">
      <c r="A2748" s="133" t="s">
        <v>62915</v>
      </c>
      <c r="B2748" s="125" t="s">
        <v>58450</v>
      </c>
      <c r="C2748" s="125" t="s">
        <v>59193</v>
      </c>
      <c r="D2748" s="127" t="s">
        <v>29933</v>
      </c>
      <c r="E2748" s="111" t="s">
        <v>6519</v>
      </c>
      <c r="F2748" s="126" t="s">
        <v>57126</v>
      </c>
      <c r="G2748" s="127" t="s">
        <v>62191</v>
      </c>
      <c r="H2748" s="111" t="s">
        <v>420</v>
      </c>
      <c r="I2748" s="128">
        <v>28</v>
      </c>
      <c r="J2748" s="42">
        <v>233338</v>
      </c>
      <c r="K2748" s="34">
        <v>6533464</v>
      </c>
      <c r="L2748" s="24">
        <v>466676</v>
      </c>
      <c r="M2748" s="129" t="s">
        <v>45</v>
      </c>
      <c r="N2748" s="129">
        <v>12</v>
      </c>
      <c r="O2748" s="130" t="s">
        <v>26</v>
      </c>
      <c r="P2748" s="116" t="s">
        <v>424</v>
      </c>
      <c r="Q2748" s="117" t="s">
        <v>63003</v>
      </c>
      <c r="R2748" s="117" t="s">
        <v>63002</v>
      </c>
      <c r="S2748" s="117" t="s">
        <v>57126</v>
      </c>
      <c r="T2748" s="117" t="s">
        <v>57126</v>
      </c>
      <c r="U2748" s="117" t="s">
        <v>57126</v>
      </c>
      <c r="V2748" s="114" t="s">
        <v>17</v>
      </c>
      <c r="W2748" s="118" t="s">
        <v>364</v>
      </c>
      <c r="X2748" s="115" t="str">
        <f>VLOOKUP(W2748,'Formato de datos '!$G$1:$H$240,2,0)</f>
        <v>Material Médico Quirurgico</v>
      </c>
      <c r="Y2748" s="129" t="s">
        <v>57</v>
      </c>
      <c r="Z2748" s="129"/>
      <c r="AA2748" s="131" t="s">
        <v>58450</v>
      </c>
      <c r="AB2748" s="129" t="s">
        <v>442</v>
      </c>
      <c r="AC2748" s="129"/>
      <c r="AD2748" s="130"/>
      <c r="AE2748" s="122">
        <v>3743</v>
      </c>
      <c r="AF2748" s="134"/>
    </row>
    <row r="2749" spans="1:32" s="135" customFormat="1" ht="30">
      <c r="A2749" s="133" t="s">
        <v>62915</v>
      </c>
      <c r="B2749" s="125" t="s">
        <v>58450</v>
      </c>
      <c r="C2749" s="125" t="s">
        <v>59193</v>
      </c>
      <c r="D2749" s="127" t="s">
        <v>29933</v>
      </c>
      <c r="E2749" s="111" t="s">
        <v>6519</v>
      </c>
      <c r="F2749" s="126" t="s">
        <v>57126</v>
      </c>
      <c r="G2749" s="127" t="s">
        <v>62192</v>
      </c>
      <c r="H2749" s="111" t="s">
        <v>420</v>
      </c>
      <c r="I2749" s="128">
        <v>20</v>
      </c>
      <c r="J2749" s="42">
        <v>166670</v>
      </c>
      <c r="K2749" s="34">
        <v>3333400</v>
      </c>
      <c r="L2749" s="24">
        <v>333340</v>
      </c>
      <c r="M2749" s="129" t="s">
        <v>45</v>
      </c>
      <c r="N2749" s="129">
        <v>12</v>
      </c>
      <c r="O2749" s="130" t="s">
        <v>26</v>
      </c>
      <c r="P2749" s="116" t="s">
        <v>424</v>
      </c>
      <c r="Q2749" s="117" t="s">
        <v>63003</v>
      </c>
      <c r="R2749" s="117" t="s">
        <v>63002</v>
      </c>
      <c r="S2749" s="117" t="s">
        <v>57126</v>
      </c>
      <c r="T2749" s="117" t="s">
        <v>57126</v>
      </c>
      <c r="U2749" s="117" t="s">
        <v>57126</v>
      </c>
      <c r="V2749" s="114" t="s">
        <v>17</v>
      </c>
      <c r="W2749" s="118" t="s">
        <v>364</v>
      </c>
      <c r="X2749" s="115" t="str">
        <f>VLOOKUP(W2749,'Formato de datos '!$G$1:$H$240,2,0)</f>
        <v>Material Médico Quirurgico</v>
      </c>
      <c r="Y2749" s="129" t="s">
        <v>57</v>
      </c>
      <c r="Z2749" s="129"/>
      <c r="AA2749" s="131" t="s">
        <v>58450</v>
      </c>
      <c r="AB2749" s="129" t="s">
        <v>442</v>
      </c>
      <c r="AC2749" s="129"/>
      <c r="AD2749" s="130"/>
      <c r="AE2749" s="122">
        <v>3744</v>
      </c>
      <c r="AF2749" s="134"/>
    </row>
    <row r="2750" spans="1:32" s="135" customFormat="1" ht="30">
      <c r="A2750" s="133" t="s">
        <v>62915</v>
      </c>
      <c r="B2750" s="125" t="s">
        <v>58450</v>
      </c>
      <c r="C2750" s="125" t="s">
        <v>59193</v>
      </c>
      <c r="D2750" s="127" t="s">
        <v>29933</v>
      </c>
      <c r="E2750" s="111" t="s">
        <v>6519</v>
      </c>
      <c r="F2750" s="126" t="s">
        <v>57126</v>
      </c>
      <c r="G2750" s="127" t="s">
        <v>62193</v>
      </c>
      <c r="H2750" s="111" t="s">
        <v>420</v>
      </c>
      <c r="I2750" s="128">
        <v>10</v>
      </c>
      <c r="J2750" s="42">
        <v>83335</v>
      </c>
      <c r="K2750" s="34">
        <v>833350</v>
      </c>
      <c r="L2750" s="24">
        <v>166670</v>
      </c>
      <c r="M2750" s="129" t="s">
        <v>45</v>
      </c>
      <c r="N2750" s="129">
        <v>12</v>
      </c>
      <c r="O2750" s="130" t="s">
        <v>26</v>
      </c>
      <c r="P2750" s="116" t="s">
        <v>424</v>
      </c>
      <c r="Q2750" s="117" t="s">
        <v>63003</v>
      </c>
      <c r="R2750" s="117" t="s">
        <v>63002</v>
      </c>
      <c r="S2750" s="117" t="s">
        <v>57126</v>
      </c>
      <c r="T2750" s="117" t="s">
        <v>57126</v>
      </c>
      <c r="U2750" s="117" t="s">
        <v>57126</v>
      </c>
      <c r="V2750" s="114" t="s">
        <v>17</v>
      </c>
      <c r="W2750" s="118" t="s">
        <v>364</v>
      </c>
      <c r="X2750" s="115" t="str">
        <f>VLOOKUP(W2750,'Formato de datos '!$G$1:$H$240,2,0)</f>
        <v>Material Médico Quirurgico</v>
      </c>
      <c r="Y2750" s="129" t="s">
        <v>57</v>
      </c>
      <c r="Z2750" s="129"/>
      <c r="AA2750" s="131" t="s">
        <v>58450</v>
      </c>
      <c r="AB2750" s="129" t="s">
        <v>442</v>
      </c>
      <c r="AC2750" s="129"/>
      <c r="AD2750" s="130"/>
      <c r="AE2750" s="122">
        <v>3745</v>
      </c>
      <c r="AF2750" s="134"/>
    </row>
    <row r="2751" spans="1:32" s="135" customFormat="1" ht="45">
      <c r="A2751" s="133" t="s">
        <v>62915</v>
      </c>
      <c r="B2751" s="125" t="s">
        <v>58450</v>
      </c>
      <c r="C2751" s="125" t="s">
        <v>59193</v>
      </c>
      <c r="D2751" s="127" t="s">
        <v>29933</v>
      </c>
      <c r="E2751" s="111" t="s">
        <v>6519</v>
      </c>
      <c r="F2751" s="126" t="s">
        <v>57126</v>
      </c>
      <c r="G2751" s="127" t="s">
        <v>62194</v>
      </c>
      <c r="H2751" s="111" t="s">
        <v>420</v>
      </c>
      <c r="I2751" s="128">
        <v>14</v>
      </c>
      <c r="J2751" s="42">
        <v>595000</v>
      </c>
      <c r="K2751" s="34">
        <v>8330000</v>
      </c>
      <c r="L2751" s="24">
        <v>1190000</v>
      </c>
      <c r="M2751" s="129" t="s">
        <v>45</v>
      </c>
      <c r="N2751" s="129">
        <v>12</v>
      </c>
      <c r="O2751" s="130" t="s">
        <v>26</v>
      </c>
      <c r="P2751" s="116" t="s">
        <v>424</v>
      </c>
      <c r="Q2751" s="117" t="s">
        <v>63003</v>
      </c>
      <c r="R2751" s="117" t="s">
        <v>63002</v>
      </c>
      <c r="S2751" s="117" t="s">
        <v>57126</v>
      </c>
      <c r="T2751" s="117" t="s">
        <v>57126</v>
      </c>
      <c r="U2751" s="117" t="s">
        <v>57126</v>
      </c>
      <c r="V2751" s="114" t="s">
        <v>17</v>
      </c>
      <c r="W2751" s="118" t="s">
        <v>364</v>
      </c>
      <c r="X2751" s="115" t="str">
        <f>VLOOKUP(W2751,'Formato de datos '!$G$1:$H$240,2,0)</f>
        <v>Material Médico Quirurgico</v>
      </c>
      <c r="Y2751" s="129" t="s">
        <v>57</v>
      </c>
      <c r="Z2751" s="129"/>
      <c r="AA2751" s="131" t="s">
        <v>58450</v>
      </c>
      <c r="AB2751" s="129" t="s">
        <v>442</v>
      </c>
      <c r="AC2751" s="129"/>
      <c r="AD2751" s="130"/>
      <c r="AE2751" s="122">
        <v>3746</v>
      </c>
      <c r="AF2751" s="134"/>
    </row>
    <row r="2752" spans="1:32" s="135" customFormat="1" ht="45">
      <c r="A2752" s="133" t="s">
        <v>62915</v>
      </c>
      <c r="B2752" s="125" t="s">
        <v>58450</v>
      </c>
      <c r="C2752" s="125" t="s">
        <v>59193</v>
      </c>
      <c r="D2752" s="127" t="s">
        <v>29933</v>
      </c>
      <c r="E2752" s="111" t="s">
        <v>6519</v>
      </c>
      <c r="F2752" s="126" t="s">
        <v>57126</v>
      </c>
      <c r="G2752" s="127" t="s">
        <v>62195</v>
      </c>
      <c r="H2752" s="111" t="s">
        <v>420</v>
      </c>
      <c r="I2752" s="128">
        <v>20</v>
      </c>
      <c r="J2752" s="42">
        <v>850000</v>
      </c>
      <c r="K2752" s="34">
        <v>17000000</v>
      </c>
      <c r="L2752" s="24">
        <v>1700000</v>
      </c>
      <c r="M2752" s="129" t="s">
        <v>45</v>
      </c>
      <c r="N2752" s="129">
        <v>12</v>
      </c>
      <c r="O2752" s="130" t="s">
        <v>26</v>
      </c>
      <c r="P2752" s="116" t="s">
        <v>424</v>
      </c>
      <c r="Q2752" s="117" t="s">
        <v>63003</v>
      </c>
      <c r="R2752" s="117" t="s">
        <v>63002</v>
      </c>
      <c r="S2752" s="117" t="s">
        <v>57126</v>
      </c>
      <c r="T2752" s="117" t="s">
        <v>57126</v>
      </c>
      <c r="U2752" s="117" t="s">
        <v>57126</v>
      </c>
      <c r="V2752" s="114" t="s">
        <v>17</v>
      </c>
      <c r="W2752" s="118" t="s">
        <v>364</v>
      </c>
      <c r="X2752" s="115" t="str">
        <f>VLOOKUP(W2752,'Formato de datos '!$G$1:$H$240,2,0)</f>
        <v>Material Médico Quirurgico</v>
      </c>
      <c r="Y2752" s="129" t="s">
        <v>57</v>
      </c>
      <c r="Z2752" s="129"/>
      <c r="AA2752" s="131" t="s">
        <v>58450</v>
      </c>
      <c r="AB2752" s="129" t="s">
        <v>442</v>
      </c>
      <c r="AC2752" s="129"/>
      <c r="AD2752" s="130"/>
      <c r="AE2752" s="122">
        <v>3747</v>
      </c>
      <c r="AF2752" s="134"/>
    </row>
    <row r="2753" spans="1:32" s="135" customFormat="1" ht="45">
      <c r="A2753" s="133" t="s">
        <v>62915</v>
      </c>
      <c r="B2753" s="125" t="s">
        <v>58450</v>
      </c>
      <c r="C2753" s="125" t="s">
        <v>59193</v>
      </c>
      <c r="D2753" s="127" t="s">
        <v>29933</v>
      </c>
      <c r="E2753" s="111" t="s">
        <v>6519</v>
      </c>
      <c r="F2753" s="126" t="s">
        <v>57126</v>
      </c>
      <c r="G2753" s="127" t="s">
        <v>62196</v>
      </c>
      <c r="H2753" s="111" t="s">
        <v>420</v>
      </c>
      <c r="I2753" s="128">
        <v>10</v>
      </c>
      <c r="J2753" s="42">
        <v>219450</v>
      </c>
      <c r="K2753" s="34">
        <v>2194500</v>
      </c>
      <c r="L2753" s="24">
        <v>438900</v>
      </c>
      <c r="M2753" s="129" t="s">
        <v>45</v>
      </c>
      <c r="N2753" s="129">
        <v>12</v>
      </c>
      <c r="O2753" s="130" t="s">
        <v>26</v>
      </c>
      <c r="P2753" s="116" t="s">
        <v>424</v>
      </c>
      <c r="Q2753" s="117" t="s">
        <v>63003</v>
      </c>
      <c r="R2753" s="117" t="s">
        <v>63002</v>
      </c>
      <c r="S2753" s="117" t="s">
        <v>57126</v>
      </c>
      <c r="T2753" s="117" t="s">
        <v>57126</v>
      </c>
      <c r="U2753" s="117" t="s">
        <v>57126</v>
      </c>
      <c r="V2753" s="114" t="s">
        <v>17</v>
      </c>
      <c r="W2753" s="118" t="s">
        <v>364</v>
      </c>
      <c r="X2753" s="115" t="str">
        <f>VLOOKUP(W2753,'Formato de datos '!$G$1:$H$240,2,0)</f>
        <v>Material Médico Quirurgico</v>
      </c>
      <c r="Y2753" s="129" t="s">
        <v>57</v>
      </c>
      <c r="Z2753" s="129"/>
      <c r="AA2753" s="131" t="s">
        <v>58450</v>
      </c>
      <c r="AB2753" s="129" t="s">
        <v>442</v>
      </c>
      <c r="AC2753" s="129"/>
      <c r="AD2753" s="130"/>
      <c r="AE2753" s="122">
        <v>3748</v>
      </c>
      <c r="AF2753" s="134"/>
    </row>
    <row r="2754" spans="1:32" s="135" customFormat="1" ht="45">
      <c r="A2754" s="133" t="s">
        <v>62915</v>
      </c>
      <c r="B2754" s="125" t="s">
        <v>58450</v>
      </c>
      <c r="C2754" s="125" t="s">
        <v>59193</v>
      </c>
      <c r="D2754" s="127" t="s">
        <v>29933</v>
      </c>
      <c r="E2754" s="111" t="s">
        <v>6519</v>
      </c>
      <c r="F2754" s="126" t="s">
        <v>57126</v>
      </c>
      <c r="G2754" s="127" t="s">
        <v>62197</v>
      </c>
      <c r="H2754" s="111" t="s">
        <v>420</v>
      </c>
      <c r="I2754" s="128">
        <v>16</v>
      </c>
      <c r="J2754" s="42">
        <v>1296800</v>
      </c>
      <c r="K2754" s="34">
        <v>20748800</v>
      </c>
      <c r="L2754" s="24">
        <v>2625600</v>
      </c>
      <c r="M2754" s="129" t="s">
        <v>45</v>
      </c>
      <c r="N2754" s="129">
        <v>12</v>
      </c>
      <c r="O2754" s="130" t="s">
        <v>26</v>
      </c>
      <c r="P2754" s="116" t="s">
        <v>424</v>
      </c>
      <c r="Q2754" s="117" t="s">
        <v>63003</v>
      </c>
      <c r="R2754" s="117" t="s">
        <v>63002</v>
      </c>
      <c r="S2754" s="117" t="s">
        <v>57126</v>
      </c>
      <c r="T2754" s="117" t="s">
        <v>57126</v>
      </c>
      <c r="U2754" s="117" t="s">
        <v>57126</v>
      </c>
      <c r="V2754" s="114" t="s">
        <v>17</v>
      </c>
      <c r="W2754" s="118" t="s">
        <v>364</v>
      </c>
      <c r="X2754" s="115" t="str">
        <f>VLOOKUP(W2754,'Formato de datos '!$G$1:$H$240,2,0)</f>
        <v>Material Médico Quirurgico</v>
      </c>
      <c r="Y2754" s="129" t="s">
        <v>57</v>
      </c>
      <c r="Z2754" s="129"/>
      <c r="AA2754" s="131" t="s">
        <v>58450</v>
      </c>
      <c r="AB2754" s="129" t="s">
        <v>442</v>
      </c>
      <c r="AC2754" s="129"/>
      <c r="AD2754" s="130"/>
      <c r="AE2754" s="122">
        <v>3749</v>
      </c>
      <c r="AF2754" s="134"/>
    </row>
    <row r="2755" spans="1:32" s="135" customFormat="1" ht="45">
      <c r="A2755" s="133" t="s">
        <v>62915</v>
      </c>
      <c r="B2755" s="125" t="s">
        <v>58450</v>
      </c>
      <c r="C2755" s="125" t="s">
        <v>59193</v>
      </c>
      <c r="D2755" s="127" t="s">
        <v>29933</v>
      </c>
      <c r="E2755" s="111" t="s">
        <v>6519</v>
      </c>
      <c r="F2755" s="126" t="s">
        <v>57126</v>
      </c>
      <c r="G2755" s="127" t="s">
        <v>62198</v>
      </c>
      <c r="H2755" s="111" t="s">
        <v>420</v>
      </c>
      <c r="I2755" s="128">
        <v>16</v>
      </c>
      <c r="J2755" s="42">
        <v>1312800</v>
      </c>
      <c r="K2755" s="34">
        <v>21004800</v>
      </c>
      <c r="L2755" s="24">
        <v>2625600</v>
      </c>
      <c r="M2755" s="129" t="s">
        <v>45</v>
      </c>
      <c r="N2755" s="129">
        <v>12</v>
      </c>
      <c r="O2755" s="130" t="s">
        <v>26</v>
      </c>
      <c r="P2755" s="116" t="s">
        <v>424</v>
      </c>
      <c r="Q2755" s="117" t="s">
        <v>63003</v>
      </c>
      <c r="R2755" s="117" t="s">
        <v>63002</v>
      </c>
      <c r="S2755" s="117" t="s">
        <v>57126</v>
      </c>
      <c r="T2755" s="117" t="s">
        <v>57126</v>
      </c>
      <c r="U2755" s="117" t="s">
        <v>57126</v>
      </c>
      <c r="V2755" s="114" t="s">
        <v>17</v>
      </c>
      <c r="W2755" s="118" t="s">
        <v>364</v>
      </c>
      <c r="X2755" s="115" t="str">
        <f>VLOOKUP(W2755,'Formato de datos '!$G$1:$H$240,2,0)</f>
        <v>Material Médico Quirurgico</v>
      </c>
      <c r="Y2755" s="129" t="s">
        <v>57</v>
      </c>
      <c r="Z2755" s="129"/>
      <c r="AA2755" s="131" t="s">
        <v>58450</v>
      </c>
      <c r="AB2755" s="129" t="s">
        <v>442</v>
      </c>
      <c r="AC2755" s="129"/>
      <c r="AD2755" s="130"/>
      <c r="AE2755" s="122">
        <v>3750</v>
      </c>
      <c r="AF2755" s="134"/>
    </row>
    <row r="2756" spans="1:32" s="135" customFormat="1" ht="45">
      <c r="A2756" s="133" t="s">
        <v>62915</v>
      </c>
      <c r="B2756" s="125" t="s">
        <v>58450</v>
      </c>
      <c r="C2756" s="125" t="s">
        <v>59193</v>
      </c>
      <c r="D2756" s="127" t="s">
        <v>29933</v>
      </c>
      <c r="E2756" s="111" t="s">
        <v>6519</v>
      </c>
      <c r="F2756" s="126" t="s">
        <v>57126</v>
      </c>
      <c r="G2756" s="127" t="s">
        <v>62199</v>
      </c>
      <c r="H2756" s="111" t="s">
        <v>420</v>
      </c>
      <c r="I2756" s="128">
        <v>16</v>
      </c>
      <c r="J2756" s="42">
        <v>1184800</v>
      </c>
      <c r="K2756" s="34">
        <v>18956800</v>
      </c>
      <c r="L2756" s="24">
        <v>2369600</v>
      </c>
      <c r="M2756" s="129" t="s">
        <v>45</v>
      </c>
      <c r="N2756" s="129">
        <v>12</v>
      </c>
      <c r="O2756" s="130" t="s">
        <v>26</v>
      </c>
      <c r="P2756" s="116" t="s">
        <v>424</v>
      </c>
      <c r="Q2756" s="117" t="s">
        <v>63003</v>
      </c>
      <c r="R2756" s="117" t="s">
        <v>63002</v>
      </c>
      <c r="S2756" s="117" t="s">
        <v>57126</v>
      </c>
      <c r="T2756" s="117" t="s">
        <v>57126</v>
      </c>
      <c r="U2756" s="117" t="s">
        <v>57126</v>
      </c>
      <c r="V2756" s="114" t="s">
        <v>17</v>
      </c>
      <c r="W2756" s="118" t="s">
        <v>364</v>
      </c>
      <c r="X2756" s="115" t="str">
        <f>VLOOKUP(W2756,'Formato de datos '!$G$1:$H$240,2,0)</f>
        <v>Material Médico Quirurgico</v>
      </c>
      <c r="Y2756" s="129" t="s">
        <v>57</v>
      </c>
      <c r="Z2756" s="129"/>
      <c r="AA2756" s="131" t="s">
        <v>58450</v>
      </c>
      <c r="AB2756" s="129" t="s">
        <v>442</v>
      </c>
      <c r="AC2756" s="129"/>
      <c r="AD2756" s="130"/>
      <c r="AE2756" s="122">
        <v>3751</v>
      </c>
      <c r="AF2756" s="134"/>
    </row>
    <row r="2757" spans="1:32" s="135" customFormat="1" ht="30">
      <c r="A2757" s="133" t="s">
        <v>62915</v>
      </c>
      <c r="B2757" s="125" t="s">
        <v>58450</v>
      </c>
      <c r="C2757" s="125" t="s">
        <v>59193</v>
      </c>
      <c r="D2757" s="127" t="s">
        <v>29933</v>
      </c>
      <c r="E2757" s="111" t="s">
        <v>6519</v>
      </c>
      <c r="F2757" s="126" t="s">
        <v>57126</v>
      </c>
      <c r="G2757" s="127" t="s">
        <v>62200</v>
      </c>
      <c r="H2757" s="111" t="s">
        <v>420</v>
      </c>
      <c r="I2757" s="128">
        <v>14</v>
      </c>
      <c r="J2757" s="42">
        <v>1344000</v>
      </c>
      <c r="K2757" s="34">
        <v>18816000</v>
      </c>
      <c r="L2757" s="24">
        <v>2688000</v>
      </c>
      <c r="M2757" s="129" t="s">
        <v>45</v>
      </c>
      <c r="N2757" s="129">
        <v>12</v>
      </c>
      <c r="O2757" s="130" t="s">
        <v>26</v>
      </c>
      <c r="P2757" s="116" t="s">
        <v>424</v>
      </c>
      <c r="Q2757" s="117" t="s">
        <v>63003</v>
      </c>
      <c r="R2757" s="117" t="s">
        <v>63002</v>
      </c>
      <c r="S2757" s="117" t="s">
        <v>57126</v>
      </c>
      <c r="T2757" s="117" t="s">
        <v>57126</v>
      </c>
      <c r="U2757" s="117" t="s">
        <v>57126</v>
      </c>
      <c r="V2757" s="114" t="s">
        <v>17</v>
      </c>
      <c r="W2757" s="118" t="s">
        <v>364</v>
      </c>
      <c r="X2757" s="115" t="str">
        <f>VLOOKUP(W2757,'Formato de datos '!$G$1:$H$240,2,0)</f>
        <v>Material Médico Quirurgico</v>
      </c>
      <c r="Y2757" s="129" t="s">
        <v>57</v>
      </c>
      <c r="Z2757" s="129"/>
      <c r="AA2757" s="131" t="s">
        <v>58450</v>
      </c>
      <c r="AB2757" s="129" t="s">
        <v>442</v>
      </c>
      <c r="AC2757" s="129"/>
      <c r="AD2757" s="130"/>
      <c r="AE2757" s="122">
        <v>3752</v>
      </c>
      <c r="AF2757" s="134"/>
    </row>
    <row r="2758" spans="1:32" s="135" customFormat="1" ht="30">
      <c r="A2758" s="133" t="s">
        <v>62915</v>
      </c>
      <c r="B2758" s="125" t="s">
        <v>58450</v>
      </c>
      <c r="C2758" s="125" t="s">
        <v>59193</v>
      </c>
      <c r="D2758" s="127" t="s">
        <v>29933</v>
      </c>
      <c r="E2758" s="111" t="s">
        <v>6519</v>
      </c>
      <c r="F2758" s="126" t="s">
        <v>57126</v>
      </c>
      <c r="G2758" s="127" t="s">
        <v>62201</v>
      </c>
      <c r="H2758" s="111" t="s">
        <v>420</v>
      </c>
      <c r="I2758" s="128">
        <v>10</v>
      </c>
      <c r="J2758" s="42">
        <v>1607180</v>
      </c>
      <c r="K2758" s="34">
        <v>16071800</v>
      </c>
      <c r="L2758" s="24">
        <v>3214360</v>
      </c>
      <c r="M2758" s="129" t="s">
        <v>45</v>
      </c>
      <c r="N2758" s="129">
        <v>12</v>
      </c>
      <c r="O2758" s="130" t="s">
        <v>26</v>
      </c>
      <c r="P2758" s="116" t="s">
        <v>424</v>
      </c>
      <c r="Q2758" s="117" t="s">
        <v>63003</v>
      </c>
      <c r="R2758" s="117" t="s">
        <v>63002</v>
      </c>
      <c r="S2758" s="117" t="s">
        <v>57126</v>
      </c>
      <c r="T2758" s="117" t="s">
        <v>57126</v>
      </c>
      <c r="U2758" s="117" t="s">
        <v>57126</v>
      </c>
      <c r="V2758" s="114" t="s">
        <v>17</v>
      </c>
      <c r="W2758" s="118" t="s">
        <v>364</v>
      </c>
      <c r="X2758" s="115" t="str">
        <f>VLOOKUP(W2758,'Formato de datos '!$G$1:$H$240,2,0)</f>
        <v>Material Médico Quirurgico</v>
      </c>
      <c r="Y2758" s="129" t="s">
        <v>57</v>
      </c>
      <c r="Z2758" s="129"/>
      <c r="AA2758" s="131" t="s">
        <v>58450</v>
      </c>
      <c r="AB2758" s="129" t="s">
        <v>442</v>
      </c>
      <c r="AC2758" s="129"/>
      <c r="AD2758" s="130"/>
      <c r="AE2758" s="122">
        <v>3753</v>
      </c>
      <c r="AF2758" s="134"/>
    </row>
    <row r="2759" spans="1:32" s="135" customFormat="1" ht="45">
      <c r="A2759" s="133" t="s">
        <v>62915</v>
      </c>
      <c r="B2759" s="125" t="s">
        <v>58450</v>
      </c>
      <c r="C2759" s="125" t="s">
        <v>59193</v>
      </c>
      <c r="D2759" s="127" t="s">
        <v>29933</v>
      </c>
      <c r="E2759" s="111" t="s">
        <v>6519</v>
      </c>
      <c r="F2759" s="126" t="s">
        <v>57126</v>
      </c>
      <c r="G2759" s="127" t="s">
        <v>62202</v>
      </c>
      <c r="H2759" s="111" t="s">
        <v>420</v>
      </c>
      <c r="I2759" s="128">
        <v>12</v>
      </c>
      <c r="J2759" s="42">
        <v>2098800</v>
      </c>
      <c r="K2759" s="34">
        <v>25185600</v>
      </c>
      <c r="L2759" s="24">
        <v>4197600</v>
      </c>
      <c r="M2759" s="129" t="s">
        <v>45</v>
      </c>
      <c r="N2759" s="129">
        <v>12</v>
      </c>
      <c r="O2759" s="130" t="s">
        <v>26</v>
      </c>
      <c r="P2759" s="116" t="s">
        <v>424</v>
      </c>
      <c r="Q2759" s="117" t="s">
        <v>63003</v>
      </c>
      <c r="R2759" s="117" t="s">
        <v>63002</v>
      </c>
      <c r="S2759" s="117" t="s">
        <v>57126</v>
      </c>
      <c r="T2759" s="117" t="s">
        <v>57126</v>
      </c>
      <c r="U2759" s="117" t="s">
        <v>57126</v>
      </c>
      <c r="V2759" s="114" t="s">
        <v>17</v>
      </c>
      <c r="W2759" s="118" t="s">
        <v>364</v>
      </c>
      <c r="X2759" s="115" t="str">
        <f>VLOOKUP(W2759,'Formato de datos '!$G$1:$H$240,2,0)</f>
        <v>Material Médico Quirurgico</v>
      </c>
      <c r="Y2759" s="129" t="s">
        <v>57</v>
      </c>
      <c r="Z2759" s="129"/>
      <c r="AA2759" s="131" t="s">
        <v>58450</v>
      </c>
      <c r="AB2759" s="129" t="s">
        <v>442</v>
      </c>
      <c r="AC2759" s="129"/>
      <c r="AD2759" s="130"/>
      <c r="AE2759" s="122">
        <v>3754</v>
      </c>
      <c r="AF2759" s="134"/>
    </row>
    <row r="2760" spans="1:32" s="135" customFormat="1" ht="45">
      <c r="A2760" s="133" t="s">
        <v>62915</v>
      </c>
      <c r="B2760" s="125" t="s">
        <v>58450</v>
      </c>
      <c r="C2760" s="125" t="s">
        <v>59193</v>
      </c>
      <c r="D2760" s="127" t="s">
        <v>29933</v>
      </c>
      <c r="E2760" s="111" t="s">
        <v>6519</v>
      </c>
      <c r="F2760" s="126" t="s">
        <v>57126</v>
      </c>
      <c r="G2760" s="127" t="s">
        <v>62203</v>
      </c>
      <c r="H2760" s="111" t="s">
        <v>420</v>
      </c>
      <c r="I2760" s="128">
        <v>20</v>
      </c>
      <c r="J2760" s="42">
        <v>3498000</v>
      </c>
      <c r="K2760" s="34">
        <v>69960000</v>
      </c>
      <c r="L2760" s="24">
        <v>6996000</v>
      </c>
      <c r="M2760" s="129" t="s">
        <v>45</v>
      </c>
      <c r="N2760" s="129">
        <v>12</v>
      </c>
      <c r="O2760" s="130" t="s">
        <v>26</v>
      </c>
      <c r="P2760" s="116" t="s">
        <v>424</v>
      </c>
      <c r="Q2760" s="117" t="s">
        <v>63003</v>
      </c>
      <c r="R2760" s="117" t="s">
        <v>63002</v>
      </c>
      <c r="S2760" s="117" t="s">
        <v>57126</v>
      </c>
      <c r="T2760" s="117" t="s">
        <v>57126</v>
      </c>
      <c r="U2760" s="117" t="s">
        <v>57126</v>
      </c>
      <c r="V2760" s="114" t="s">
        <v>17</v>
      </c>
      <c r="W2760" s="118" t="s">
        <v>364</v>
      </c>
      <c r="X2760" s="115" t="str">
        <f>VLOOKUP(W2760,'Formato de datos '!$G$1:$H$240,2,0)</f>
        <v>Material Médico Quirurgico</v>
      </c>
      <c r="Y2760" s="129" t="s">
        <v>57</v>
      </c>
      <c r="Z2760" s="129"/>
      <c r="AA2760" s="131" t="s">
        <v>58450</v>
      </c>
      <c r="AB2760" s="129" t="s">
        <v>442</v>
      </c>
      <c r="AC2760" s="129"/>
      <c r="AD2760" s="130"/>
      <c r="AE2760" s="122">
        <v>3755</v>
      </c>
      <c r="AF2760" s="134"/>
    </row>
    <row r="2761" spans="1:32" s="135" customFormat="1" ht="75">
      <c r="A2761" s="133" t="s">
        <v>62915</v>
      </c>
      <c r="B2761" s="125" t="s">
        <v>58450</v>
      </c>
      <c r="C2761" s="125" t="s">
        <v>59193</v>
      </c>
      <c r="D2761" s="127" t="s">
        <v>29933</v>
      </c>
      <c r="E2761" s="111" t="s">
        <v>6519</v>
      </c>
      <c r="F2761" s="126" t="s">
        <v>57126</v>
      </c>
      <c r="G2761" s="127" t="s">
        <v>62204</v>
      </c>
      <c r="H2761" s="111" t="s">
        <v>420</v>
      </c>
      <c r="I2761" s="128">
        <v>10</v>
      </c>
      <c r="J2761" s="42">
        <v>820500</v>
      </c>
      <c r="K2761" s="34">
        <v>8205000</v>
      </c>
      <c r="L2761" s="24">
        <v>7630650</v>
      </c>
      <c r="M2761" s="129" t="s">
        <v>45</v>
      </c>
      <c r="N2761" s="129">
        <v>12</v>
      </c>
      <c r="O2761" s="130" t="s">
        <v>26</v>
      </c>
      <c r="P2761" s="116" t="s">
        <v>424</v>
      </c>
      <c r="Q2761" s="117" t="s">
        <v>63003</v>
      </c>
      <c r="R2761" s="117" t="s">
        <v>63002</v>
      </c>
      <c r="S2761" s="117" t="s">
        <v>57126</v>
      </c>
      <c r="T2761" s="117" t="s">
        <v>57126</v>
      </c>
      <c r="U2761" s="117" t="s">
        <v>57126</v>
      </c>
      <c r="V2761" s="114" t="s">
        <v>17</v>
      </c>
      <c r="W2761" s="118" t="s">
        <v>364</v>
      </c>
      <c r="X2761" s="115" t="str">
        <f>VLOOKUP(W2761,'Formato de datos '!$G$1:$H$240,2,0)</f>
        <v>Material Médico Quirurgico</v>
      </c>
      <c r="Y2761" s="129" t="s">
        <v>57</v>
      </c>
      <c r="Z2761" s="129"/>
      <c r="AA2761" s="131" t="s">
        <v>58450</v>
      </c>
      <c r="AB2761" s="129" t="s">
        <v>442</v>
      </c>
      <c r="AC2761" s="129"/>
      <c r="AD2761" s="130"/>
      <c r="AE2761" s="122">
        <v>3756</v>
      </c>
      <c r="AF2761" s="134"/>
    </row>
    <row r="2762" spans="1:32" s="135" customFormat="1" ht="60">
      <c r="A2762" s="133" t="s">
        <v>62920</v>
      </c>
      <c r="B2762" s="125" t="s">
        <v>58450</v>
      </c>
      <c r="C2762" s="125" t="s">
        <v>59193</v>
      </c>
      <c r="D2762" s="127" t="s">
        <v>29563</v>
      </c>
      <c r="E2762" s="111" t="s">
        <v>4163</v>
      </c>
      <c r="F2762" s="126" t="s">
        <v>59556</v>
      </c>
      <c r="G2762" s="127" t="s">
        <v>59557</v>
      </c>
      <c r="H2762" s="111" t="s">
        <v>420</v>
      </c>
      <c r="I2762" s="128">
        <v>739.41</v>
      </c>
      <c r="J2762" s="42">
        <v>6314.616</v>
      </c>
      <c r="K2762" s="34">
        <v>4669090.2165599996</v>
      </c>
      <c r="L2762" s="24">
        <v>4355494.6049999995</v>
      </c>
      <c r="M2762" s="129" t="s">
        <v>45</v>
      </c>
      <c r="N2762" s="129">
        <v>12</v>
      </c>
      <c r="O2762" s="130" t="s">
        <v>26</v>
      </c>
      <c r="P2762" s="116" t="s">
        <v>424</v>
      </c>
      <c r="Q2762" s="117" t="s">
        <v>63003</v>
      </c>
      <c r="R2762" s="117" t="s">
        <v>63002</v>
      </c>
      <c r="S2762" s="117" t="s">
        <v>57126</v>
      </c>
      <c r="T2762" s="117" t="s">
        <v>57126</v>
      </c>
      <c r="U2762" s="117" t="s">
        <v>57126</v>
      </c>
      <c r="V2762" s="114" t="s">
        <v>17</v>
      </c>
      <c r="W2762" s="118" t="s">
        <v>350</v>
      </c>
      <c r="X2762" s="115" t="str">
        <f>VLOOKUP(W2762,'Formato de datos '!$G$1:$H$240,2,0)</f>
        <v>Otros Materiales y elementos de Consumo</v>
      </c>
      <c r="Y2762" s="129" t="s">
        <v>57</v>
      </c>
      <c r="Z2762" s="129"/>
      <c r="AA2762" s="131" t="s">
        <v>58450</v>
      </c>
      <c r="AB2762" s="129" t="s">
        <v>442</v>
      </c>
      <c r="AC2762" s="129"/>
      <c r="AD2762" s="130"/>
      <c r="AE2762" s="122">
        <v>2314</v>
      </c>
      <c r="AF2762" s="134"/>
    </row>
    <row r="2763" spans="1:32" s="135" customFormat="1" ht="60">
      <c r="A2763" s="133" t="s">
        <v>62920</v>
      </c>
      <c r="B2763" s="125" t="s">
        <v>58450</v>
      </c>
      <c r="C2763" s="125" t="s">
        <v>59193</v>
      </c>
      <c r="D2763" s="127" t="s">
        <v>29563</v>
      </c>
      <c r="E2763" s="111" t="s">
        <v>4163</v>
      </c>
      <c r="F2763" s="126">
        <v>40000314</v>
      </c>
      <c r="G2763" s="127" t="s">
        <v>59712</v>
      </c>
      <c r="H2763" s="111" t="s">
        <v>420</v>
      </c>
      <c r="I2763" s="128">
        <v>6872.25</v>
      </c>
      <c r="J2763" s="42">
        <v>193.90335999999999</v>
      </c>
      <c r="K2763" s="34">
        <v>1332552.36576</v>
      </c>
      <c r="L2763" s="24">
        <v>1322440.8120000002</v>
      </c>
      <c r="M2763" s="129" t="s">
        <v>45</v>
      </c>
      <c r="N2763" s="129">
        <v>12</v>
      </c>
      <c r="O2763" s="130" t="s">
        <v>26</v>
      </c>
      <c r="P2763" s="116" t="s">
        <v>424</v>
      </c>
      <c r="Q2763" s="117" t="s">
        <v>63003</v>
      </c>
      <c r="R2763" s="117" t="s">
        <v>63002</v>
      </c>
      <c r="S2763" s="117" t="s">
        <v>57126</v>
      </c>
      <c r="T2763" s="117" t="s">
        <v>57126</v>
      </c>
      <c r="U2763" s="117" t="s">
        <v>57126</v>
      </c>
      <c r="V2763" s="114" t="s">
        <v>17</v>
      </c>
      <c r="W2763" s="118" t="s">
        <v>350</v>
      </c>
      <c r="X2763" s="115" t="str">
        <f>VLOOKUP(W2763,'Formato de datos '!$G$1:$H$240,2,0)</f>
        <v>Otros Materiales y elementos de Consumo</v>
      </c>
      <c r="Y2763" s="129" t="s">
        <v>57</v>
      </c>
      <c r="Z2763" s="129"/>
      <c r="AA2763" s="131" t="s">
        <v>58450</v>
      </c>
      <c r="AB2763" s="129" t="s">
        <v>442</v>
      </c>
      <c r="AC2763" s="129"/>
      <c r="AD2763" s="130"/>
      <c r="AE2763" s="122">
        <v>2395</v>
      </c>
      <c r="AF2763" s="134"/>
    </row>
    <row r="2764" spans="1:32" s="135" customFormat="1" ht="60">
      <c r="A2764" s="133" t="s">
        <v>62920</v>
      </c>
      <c r="B2764" s="125" t="s">
        <v>58450</v>
      </c>
      <c r="C2764" s="125" t="s">
        <v>59193</v>
      </c>
      <c r="D2764" s="127" t="s">
        <v>29563</v>
      </c>
      <c r="E2764" s="111" t="s">
        <v>4163</v>
      </c>
      <c r="F2764" s="126">
        <v>40000315</v>
      </c>
      <c r="G2764" s="127" t="s">
        <v>60178</v>
      </c>
      <c r="H2764" s="111" t="s">
        <v>420</v>
      </c>
      <c r="I2764" s="128">
        <v>45911.039999999994</v>
      </c>
      <c r="J2764" s="42">
        <v>272.99552</v>
      </c>
      <c r="K2764" s="34">
        <v>12533508.238540798</v>
      </c>
      <c r="L2764" s="24">
        <v>10926827.519999998</v>
      </c>
      <c r="M2764" s="129" t="s">
        <v>45</v>
      </c>
      <c r="N2764" s="129">
        <v>12</v>
      </c>
      <c r="O2764" s="130" t="s">
        <v>26</v>
      </c>
      <c r="P2764" s="116" t="s">
        <v>424</v>
      </c>
      <c r="Q2764" s="117" t="s">
        <v>63003</v>
      </c>
      <c r="R2764" s="117" t="s">
        <v>63002</v>
      </c>
      <c r="S2764" s="117" t="s">
        <v>57126</v>
      </c>
      <c r="T2764" s="117" t="s">
        <v>57126</v>
      </c>
      <c r="U2764" s="117" t="s">
        <v>57126</v>
      </c>
      <c r="V2764" s="114" t="s">
        <v>17</v>
      </c>
      <c r="W2764" s="118" t="s">
        <v>350</v>
      </c>
      <c r="X2764" s="115" t="str">
        <f>VLOOKUP(W2764,'Formato de datos '!$G$1:$H$240,2,0)</f>
        <v>Otros Materiales y elementos de Consumo</v>
      </c>
      <c r="Y2764" s="129" t="s">
        <v>57</v>
      </c>
      <c r="Z2764" s="129"/>
      <c r="AA2764" s="131" t="s">
        <v>58450</v>
      </c>
      <c r="AB2764" s="129" t="s">
        <v>442</v>
      </c>
      <c r="AC2764" s="129"/>
      <c r="AD2764" s="130"/>
      <c r="AE2764" s="122">
        <v>2645</v>
      </c>
      <c r="AF2764" s="134"/>
    </row>
    <row r="2765" spans="1:32" s="135" customFormat="1" ht="60">
      <c r="A2765" s="133" t="s">
        <v>62920</v>
      </c>
      <c r="B2765" s="125" t="s">
        <v>58450</v>
      </c>
      <c r="C2765" s="125" t="s">
        <v>59193</v>
      </c>
      <c r="D2765" s="127" t="s">
        <v>29563</v>
      </c>
      <c r="E2765" s="111" t="s">
        <v>4163</v>
      </c>
      <c r="F2765" s="126" t="s">
        <v>60179</v>
      </c>
      <c r="G2765" s="127" t="s">
        <v>60180</v>
      </c>
      <c r="H2765" s="111" t="s">
        <v>420</v>
      </c>
      <c r="I2765" s="128">
        <v>714.42</v>
      </c>
      <c r="J2765" s="42">
        <v>6084.9935999999998</v>
      </c>
      <c r="K2765" s="34">
        <v>4347241.1277119992</v>
      </c>
      <c r="L2765" s="24">
        <v>4055262.2459999998</v>
      </c>
      <c r="M2765" s="129" t="s">
        <v>45</v>
      </c>
      <c r="N2765" s="129">
        <v>12</v>
      </c>
      <c r="O2765" s="130" t="s">
        <v>26</v>
      </c>
      <c r="P2765" s="116" t="s">
        <v>424</v>
      </c>
      <c r="Q2765" s="117" t="s">
        <v>63003</v>
      </c>
      <c r="R2765" s="117" t="s">
        <v>63002</v>
      </c>
      <c r="S2765" s="117" t="s">
        <v>57126</v>
      </c>
      <c r="T2765" s="117" t="s">
        <v>57126</v>
      </c>
      <c r="U2765" s="117" t="s">
        <v>57126</v>
      </c>
      <c r="V2765" s="114" t="s">
        <v>17</v>
      </c>
      <c r="W2765" s="118" t="s">
        <v>350</v>
      </c>
      <c r="X2765" s="115" t="str">
        <f>VLOOKUP(W2765,'Formato de datos '!$G$1:$H$240,2,0)</f>
        <v>Otros Materiales y elementos de Consumo</v>
      </c>
      <c r="Y2765" s="129" t="s">
        <v>57</v>
      </c>
      <c r="Z2765" s="129"/>
      <c r="AA2765" s="131" t="s">
        <v>58450</v>
      </c>
      <c r="AB2765" s="129" t="s">
        <v>442</v>
      </c>
      <c r="AC2765" s="129"/>
      <c r="AD2765" s="130"/>
      <c r="AE2765" s="122">
        <v>2646</v>
      </c>
      <c r="AF2765" s="134"/>
    </row>
    <row r="2766" spans="1:32" s="135" customFormat="1" ht="60">
      <c r="A2766" s="133" t="s">
        <v>62920</v>
      </c>
      <c r="B2766" s="125" t="s">
        <v>58450</v>
      </c>
      <c r="C2766" s="125" t="s">
        <v>59193</v>
      </c>
      <c r="D2766" s="127" t="s">
        <v>29563</v>
      </c>
      <c r="E2766" s="111" t="s">
        <v>4163</v>
      </c>
      <c r="F2766" s="126" t="s">
        <v>60782</v>
      </c>
      <c r="G2766" s="127" t="s">
        <v>60783</v>
      </c>
      <c r="H2766" s="111" t="s">
        <v>420</v>
      </c>
      <c r="I2766" s="128">
        <v>934.91999999999985</v>
      </c>
      <c r="J2766" s="42">
        <v>2626.4</v>
      </c>
      <c r="K2766" s="34">
        <v>2455473.8879999998</v>
      </c>
      <c r="L2766" s="24">
        <v>2283590.7158399997</v>
      </c>
      <c r="M2766" s="129" t="s">
        <v>45</v>
      </c>
      <c r="N2766" s="129">
        <v>12</v>
      </c>
      <c r="O2766" s="130" t="s">
        <v>26</v>
      </c>
      <c r="P2766" s="116" t="s">
        <v>424</v>
      </c>
      <c r="Q2766" s="117" t="s">
        <v>63003</v>
      </c>
      <c r="R2766" s="117" t="s">
        <v>63002</v>
      </c>
      <c r="S2766" s="117" t="s">
        <v>57126</v>
      </c>
      <c r="T2766" s="117" t="s">
        <v>57126</v>
      </c>
      <c r="U2766" s="117" t="s">
        <v>57126</v>
      </c>
      <c r="V2766" s="114" t="s">
        <v>17</v>
      </c>
      <c r="W2766" s="118" t="s">
        <v>350</v>
      </c>
      <c r="X2766" s="115" t="str">
        <f>VLOOKUP(W2766,'Formato de datos '!$G$1:$H$240,2,0)</f>
        <v>Otros Materiales y elementos de Consumo</v>
      </c>
      <c r="Y2766" s="129" t="s">
        <v>57</v>
      </c>
      <c r="Z2766" s="129"/>
      <c r="AA2766" s="131" t="s">
        <v>58450</v>
      </c>
      <c r="AB2766" s="129" t="s">
        <v>442</v>
      </c>
      <c r="AC2766" s="129"/>
      <c r="AD2766" s="130"/>
      <c r="AE2766" s="122">
        <v>2969</v>
      </c>
      <c r="AF2766" s="134"/>
    </row>
    <row r="2767" spans="1:32" s="135" customFormat="1" ht="60">
      <c r="A2767" s="133" t="s">
        <v>62920</v>
      </c>
      <c r="B2767" s="125" t="s">
        <v>58450</v>
      </c>
      <c r="C2767" s="125" t="s">
        <v>59193</v>
      </c>
      <c r="D2767" s="127" t="s">
        <v>29563</v>
      </c>
      <c r="E2767" s="111" t="s">
        <v>4163</v>
      </c>
      <c r="F2767" s="126" t="s">
        <v>60784</v>
      </c>
      <c r="G2767" s="127" t="s">
        <v>60785</v>
      </c>
      <c r="H2767" s="111" t="s">
        <v>420</v>
      </c>
      <c r="I2767" s="128">
        <v>1224.51</v>
      </c>
      <c r="J2767" s="42">
        <v>1661.6</v>
      </c>
      <c r="K2767" s="34">
        <v>2034645.8159999999</v>
      </c>
      <c r="L2767" s="24">
        <v>1892220.60888</v>
      </c>
      <c r="M2767" s="129" t="s">
        <v>45</v>
      </c>
      <c r="N2767" s="129">
        <v>12</v>
      </c>
      <c r="O2767" s="130" t="s">
        <v>26</v>
      </c>
      <c r="P2767" s="116" t="s">
        <v>424</v>
      </c>
      <c r="Q2767" s="117" t="s">
        <v>63003</v>
      </c>
      <c r="R2767" s="117" t="s">
        <v>63002</v>
      </c>
      <c r="S2767" s="117" t="s">
        <v>57126</v>
      </c>
      <c r="T2767" s="117" t="s">
        <v>57126</v>
      </c>
      <c r="U2767" s="117" t="s">
        <v>57126</v>
      </c>
      <c r="V2767" s="114" t="s">
        <v>17</v>
      </c>
      <c r="W2767" s="118" t="s">
        <v>350</v>
      </c>
      <c r="X2767" s="115" t="str">
        <f>VLOOKUP(W2767,'Formato de datos '!$G$1:$H$240,2,0)</f>
        <v>Otros Materiales y elementos de Consumo</v>
      </c>
      <c r="Y2767" s="129" t="s">
        <v>57</v>
      </c>
      <c r="Z2767" s="129"/>
      <c r="AA2767" s="131" t="s">
        <v>58450</v>
      </c>
      <c r="AB2767" s="129" t="s">
        <v>442</v>
      </c>
      <c r="AC2767" s="129"/>
      <c r="AD2767" s="130"/>
      <c r="AE2767" s="122">
        <v>2970</v>
      </c>
      <c r="AF2767" s="134"/>
    </row>
    <row r="2768" spans="1:32" s="135" customFormat="1" ht="60">
      <c r="A2768" s="133" t="s">
        <v>62920</v>
      </c>
      <c r="B2768" s="125" t="s">
        <v>58450</v>
      </c>
      <c r="C2768" s="125" t="s">
        <v>59193</v>
      </c>
      <c r="D2768" s="127" t="s">
        <v>29563</v>
      </c>
      <c r="E2768" s="111" t="s">
        <v>4163</v>
      </c>
      <c r="F2768" s="126" t="s">
        <v>60796</v>
      </c>
      <c r="G2768" s="127" t="s">
        <v>60797</v>
      </c>
      <c r="H2768" s="111" t="s">
        <v>420</v>
      </c>
      <c r="I2768" s="128">
        <v>9100.77</v>
      </c>
      <c r="J2768" s="42">
        <v>790.9215999999999</v>
      </c>
      <c r="K2768" s="34">
        <v>7197995.5696319994</v>
      </c>
      <c r="L2768" s="24">
        <v>6714548.1059999997</v>
      </c>
      <c r="M2768" s="129" t="s">
        <v>45</v>
      </c>
      <c r="N2768" s="129">
        <v>12</v>
      </c>
      <c r="O2768" s="130" t="s">
        <v>26</v>
      </c>
      <c r="P2768" s="116" t="s">
        <v>424</v>
      </c>
      <c r="Q2768" s="117" t="s">
        <v>63003</v>
      </c>
      <c r="R2768" s="117" t="s">
        <v>63002</v>
      </c>
      <c r="S2768" s="117" t="s">
        <v>57126</v>
      </c>
      <c r="T2768" s="117" t="s">
        <v>57126</v>
      </c>
      <c r="U2768" s="117" t="s">
        <v>57126</v>
      </c>
      <c r="V2768" s="114" t="s">
        <v>17</v>
      </c>
      <c r="W2768" s="118" t="s">
        <v>350</v>
      </c>
      <c r="X2768" s="115" t="str">
        <f>VLOOKUP(W2768,'Formato de datos '!$G$1:$H$240,2,0)</f>
        <v>Otros Materiales y elementos de Consumo</v>
      </c>
      <c r="Y2768" s="129" t="s">
        <v>57</v>
      </c>
      <c r="Z2768" s="129"/>
      <c r="AA2768" s="131" t="s">
        <v>58450</v>
      </c>
      <c r="AB2768" s="129" t="s">
        <v>442</v>
      </c>
      <c r="AC2768" s="129"/>
      <c r="AD2768" s="130"/>
      <c r="AE2768" s="122">
        <v>2976</v>
      </c>
      <c r="AF2768" s="134"/>
    </row>
    <row r="2769" spans="1:32" s="135" customFormat="1" ht="60">
      <c r="A2769" s="133" t="s">
        <v>62920</v>
      </c>
      <c r="B2769" s="125" t="s">
        <v>58450</v>
      </c>
      <c r="C2769" s="125" t="s">
        <v>59193</v>
      </c>
      <c r="D2769" s="127" t="s">
        <v>18471</v>
      </c>
      <c r="E2769" s="111" t="s">
        <v>4028</v>
      </c>
      <c r="F2769" s="126" t="s">
        <v>57126</v>
      </c>
      <c r="G2769" s="127" t="s">
        <v>62112</v>
      </c>
      <c r="H2769" s="111" t="s">
        <v>420</v>
      </c>
      <c r="I2769" s="128">
        <v>3</v>
      </c>
      <c r="J2769" s="42">
        <v>380560</v>
      </c>
      <c r="K2769" s="34">
        <v>1141680</v>
      </c>
      <c r="L2769" s="24">
        <v>1061762.3999999999</v>
      </c>
      <c r="M2769" s="129" t="s">
        <v>45</v>
      </c>
      <c r="N2769" s="129">
        <v>12</v>
      </c>
      <c r="O2769" s="130" t="s">
        <v>26</v>
      </c>
      <c r="P2769" s="116" t="s">
        <v>424</v>
      </c>
      <c r="Q2769" s="117" t="s">
        <v>63003</v>
      </c>
      <c r="R2769" s="117" t="s">
        <v>63002</v>
      </c>
      <c r="S2769" s="117" t="s">
        <v>57126</v>
      </c>
      <c r="T2769" s="117" t="s">
        <v>57126</v>
      </c>
      <c r="U2769" s="117" t="s">
        <v>57126</v>
      </c>
      <c r="V2769" s="114" t="s">
        <v>17</v>
      </c>
      <c r="W2769" s="118" t="s">
        <v>350</v>
      </c>
      <c r="X2769" s="115" t="str">
        <f>VLOOKUP(W2769,'Formato de datos '!$G$1:$H$240,2,0)</f>
        <v>Otros Materiales y elementos de Consumo</v>
      </c>
      <c r="Y2769" s="129" t="s">
        <v>57</v>
      </c>
      <c r="Z2769" s="129"/>
      <c r="AA2769" s="131" t="s">
        <v>58450</v>
      </c>
      <c r="AB2769" s="129" t="s">
        <v>442</v>
      </c>
      <c r="AC2769" s="129"/>
      <c r="AD2769" s="130"/>
      <c r="AE2769" s="122">
        <v>3666</v>
      </c>
      <c r="AF2769" s="134"/>
    </row>
    <row r="2770" spans="1:32" s="135" customFormat="1" ht="30">
      <c r="A2770" s="133" t="s">
        <v>62920</v>
      </c>
      <c r="B2770" s="125" t="s">
        <v>58450</v>
      </c>
      <c r="C2770" s="125" t="s">
        <v>59193</v>
      </c>
      <c r="D2770" s="127" t="e">
        <v>#N/A</v>
      </c>
      <c r="E2770" s="111" t="s">
        <v>5498</v>
      </c>
      <c r="F2770" s="126" t="s">
        <v>57126</v>
      </c>
      <c r="G2770" s="127" t="s">
        <v>62113</v>
      </c>
      <c r="H2770" s="111" t="s">
        <v>420</v>
      </c>
      <c r="I2770" s="128">
        <v>4</v>
      </c>
      <c r="J2770" s="42">
        <v>911200</v>
      </c>
      <c r="K2770" s="34">
        <v>3644800</v>
      </c>
      <c r="L2770" s="24">
        <v>3389664</v>
      </c>
      <c r="M2770" s="129" t="s">
        <v>45</v>
      </c>
      <c r="N2770" s="129">
        <v>12</v>
      </c>
      <c r="O2770" s="130" t="s">
        <v>26</v>
      </c>
      <c r="P2770" s="116" t="s">
        <v>424</v>
      </c>
      <c r="Q2770" s="117" t="s">
        <v>63003</v>
      </c>
      <c r="R2770" s="117" t="s">
        <v>63002</v>
      </c>
      <c r="S2770" s="117" t="s">
        <v>57126</v>
      </c>
      <c r="T2770" s="117" t="s">
        <v>57126</v>
      </c>
      <c r="U2770" s="117" t="s">
        <v>57126</v>
      </c>
      <c r="V2770" s="114" t="s">
        <v>17</v>
      </c>
      <c r="W2770" s="118" t="s">
        <v>365</v>
      </c>
      <c r="X2770" s="115" t="str">
        <f>VLOOKUP(W2770,'Formato de datos '!$G$1:$H$240,2,0)</f>
        <v>Otros Materiales y elementos de Consumo</v>
      </c>
      <c r="Y2770" s="129" t="s">
        <v>57</v>
      </c>
      <c r="Z2770" s="129"/>
      <c r="AA2770" s="131" t="s">
        <v>58450</v>
      </c>
      <c r="AB2770" s="129" t="s">
        <v>442</v>
      </c>
      <c r="AC2770" s="129"/>
      <c r="AD2770" s="130"/>
      <c r="AE2770" s="122">
        <v>3667</v>
      </c>
      <c r="AF2770" s="134"/>
    </row>
    <row r="2771" spans="1:32" s="135" customFormat="1" ht="30">
      <c r="A2771" s="133" t="s">
        <v>62920</v>
      </c>
      <c r="B2771" s="125" t="s">
        <v>58450</v>
      </c>
      <c r="C2771" s="125" t="s">
        <v>59193</v>
      </c>
      <c r="D2771" s="127" t="e">
        <v>#N/A</v>
      </c>
      <c r="E2771" s="111" t="s">
        <v>5498</v>
      </c>
      <c r="F2771" s="126" t="s">
        <v>57126</v>
      </c>
      <c r="G2771" s="127" t="s">
        <v>62114</v>
      </c>
      <c r="H2771" s="111" t="s">
        <v>420</v>
      </c>
      <c r="I2771" s="128">
        <v>1</v>
      </c>
      <c r="J2771" s="42">
        <v>609968</v>
      </c>
      <c r="K2771" s="34">
        <v>609968</v>
      </c>
      <c r="L2771" s="24">
        <v>567270.24</v>
      </c>
      <c r="M2771" s="129" t="s">
        <v>45</v>
      </c>
      <c r="N2771" s="129">
        <v>12</v>
      </c>
      <c r="O2771" s="130" t="s">
        <v>26</v>
      </c>
      <c r="P2771" s="116" t="s">
        <v>424</v>
      </c>
      <c r="Q2771" s="117" t="s">
        <v>63003</v>
      </c>
      <c r="R2771" s="117" t="s">
        <v>63002</v>
      </c>
      <c r="S2771" s="117" t="s">
        <v>57126</v>
      </c>
      <c r="T2771" s="117" t="s">
        <v>57126</v>
      </c>
      <c r="U2771" s="117" t="s">
        <v>57126</v>
      </c>
      <c r="V2771" s="114" t="s">
        <v>17</v>
      </c>
      <c r="W2771" s="118" t="s">
        <v>365</v>
      </c>
      <c r="X2771" s="115" t="str">
        <f>VLOOKUP(W2771,'Formato de datos '!$G$1:$H$240,2,0)</f>
        <v>Otros Materiales y elementos de Consumo</v>
      </c>
      <c r="Y2771" s="129" t="s">
        <v>57</v>
      </c>
      <c r="Z2771" s="129"/>
      <c r="AA2771" s="131" t="s">
        <v>58450</v>
      </c>
      <c r="AB2771" s="129" t="s">
        <v>442</v>
      </c>
      <c r="AC2771" s="129"/>
      <c r="AD2771" s="130"/>
      <c r="AE2771" s="122">
        <v>3668</v>
      </c>
      <c r="AF2771" s="134"/>
    </row>
    <row r="2772" spans="1:32" s="135" customFormat="1" ht="30">
      <c r="A2772" s="133" t="s">
        <v>62920</v>
      </c>
      <c r="B2772" s="125" t="s">
        <v>58450</v>
      </c>
      <c r="C2772" s="125" t="s">
        <v>59193</v>
      </c>
      <c r="D2772" s="127" t="s">
        <v>52329</v>
      </c>
      <c r="E2772" s="111" t="s">
        <v>3998</v>
      </c>
      <c r="F2772" s="126" t="s">
        <v>57126</v>
      </c>
      <c r="G2772" s="127" t="s">
        <v>62116</v>
      </c>
      <c r="H2772" s="111" t="s">
        <v>420</v>
      </c>
      <c r="I2772" s="128">
        <v>25</v>
      </c>
      <c r="J2772" s="42">
        <v>170448</v>
      </c>
      <c r="K2772" s="34">
        <v>4261200</v>
      </c>
      <c r="L2772" s="24">
        <v>3962916.0000000005</v>
      </c>
      <c r="M2772" s="129" t="s">
        <v>45</v>
      </c>
      <c r="N2772" s="129">
        <v>12</v>
      </c>
      <c r="O2772" s="130" t="s">
        <v>26</v>
      </c>
      <c r="P2772" s="116" t="s">
        <v>424</v>
      </c>
      <c r="Q2772" s="117" t="s">
        <v>63003</v>
      </c>
      <c r="R2772" s="117" t="s">
        <v>63002</v>
      </c>
      <c r="S2772" s="117" t="s">
        <v>57126</v>
      </c>
      <c r="T2772" s="117" t="s">
        <v>57126</v>
      </c>
      <c r="U2772" s="117" t="s">
        <v>57126</v>
      </c>
      <c r="V2772" s="114" t="s">
        <v>17</v>
      </c>
      <c r="W2772" s="118" t="s">
        <v>350</v>
      </c>
      <c r="X2772" s="115" t="str">
        <f>VLOOKUP(W2772,'Formato de datos '!$G$1:$H$240,2,0)</f>
        <v>Otros Materiales y elementos de Consumo</v>
      </c>
      <c r="Y2772" s="129" t="s">
        <v>57</v>
      </c>
      <c r="Z2772" s="129"/>
      <c r="AA2772" s="131" t="s">
        <v>58450</v>
      </c>
      <c r="AB2772" s="129" t="s">
        <v>442</v>
      </c>
      <c r="AC2772" s="129"/>
      <c r="AD2772" s="130"/>
      <c r="AE2772" s="122">
        <v>3670</v>
      </c>
      <c r="AF2772" s="134"/>
    </row>
    <row r="2773" spans="1:32" s="135" customFormat="1" ht="30">
      <c r="A2773" s="133" t="s">
        <v>62920</v>
      </c>
      <c r="B2773" s="125" t="s">
        <v>58450</v>
      </c>
      <c r="C2773" s="125" t="s">
        <v>59193</v>
      </c>
      <c r="D2773" s="127" t="s">
        <v>26709</v>
      </c>
      <c r="E2773" s="111" t="s">
        <v>6559</v>
      </c>
      <c r="F2773" s="126" t="s">
        <v>57126</v>
      </c>
      <c r="G2773" s="127" t="s">
        <v>62117</v>
      </c>
      <c r="H2773" s="111" t="s">
        <v>420</v>
      </c>
      <c r="I2773" s="128">
        <v>2</v>
      </c>
      <c r="J2773" s="42">
        <v>147936</v>
      </c>
      <c r="K2773" s="34">
        <v>295872</v>
      </c>
      <c r="L2773" s="24">
        <v>275160.96000000002</v>
      </c>
      <c r="M2773" s="129" t="s">
        <v>45</v>
      </c>
      <c r="N2773" s="129">
        <v>12</v>
      </c>
      <c r="O2773" s="130" t="s">
        <v>26</v>
      </c>
      <c r="P2773" s="116" t="s">
        <v>424</v>
      </c>
      <c r="Q2773" s="117" t="s">
        <v>63003</v>
      </c>
      <c r="R2773" s="117" t="s">
        <v>63002</v>
      </c>
      <c r="S2773" s="117" t="s">
        <v>57126</v>
      </c>
      <c r="T2773" s="117" t="s">
        <v>57126</v>
      </c>
      <c r="U2773" s="117" t="s">
        <v>57126</v>
      </c>
      <c r="V2773" s="114" t="s">
        <v>17</v>
      </c>
      <c r="W2773" s="118" t="s">
        <v>365</v>
      </c>
      <c r="X2773" s="115" t="str">
        <f>VLOOKUP(W2773,'Formato de datos '!$G$1:$H$240,2,0)</f>
        <v>Otros Materiales y elementos de Consumo</v>
      </c>
      <c r="Y2773" s="129" t="s">
        <v>57</v>
      </c>
      <c r="Z2773" s="129"/>
      <c r="AA2773" s="131" t="s">
        <v>58450</v>
      </c>
      <c r="AB2773" s="129" t="s">
        <v>442</v>
      </c>
      <c r="AC2773" s="129"/>
      <c r="AD2773" s="130"/>
      <c r="AE2773" s="122">
        <v>3671</v>
      </c>
      <c r="AF2773" s="134"/>
    </row>
    <row r="2774" spans="1:32" s="135" customFormat="1" ht="45">
      <c r="A2774" s="133" t="s">
        <v>62920</v>
      </c>
      <c r="B2774" s="125" t="s">
        <v>58450</v>
      </c>
      <c r="C2774" s="125" t="s">
        <v>59193</v>
      </c>
      <c r="D2774" s="127" t="s">
        <v>27697</v>
      </c>
      <c r="E2774" s="111" t="s">
        <v>3998</v>
      </c>
      <c r="F2774" s="126" t="s">
        <v>57126</v>
      </c>
      <c r="G2774" s="127" t="s">
        <v>62118</v>
      </c>
      <c r="H2774" s="111" t="s">
        <v>420</v>
      </c>
      <c r="I2774" s="128">
        <v>44</v>
      </c>
      <c r="J2774" s="42">
        <v>227264</v>
      </c>
      <c r="K2774" s="34">
        <v>9999616</v>
      </c>
      <c r="L2774" s="24">
        <v>9299642.879999999</v>
      </c>
      <c r="M2774" s="129" t="s">
        <v>45</v>
      </c>
      <c r="N2774" s="129">
        <v>12</v>
      </c>
      <c r="O2774" s="130" t="s">
        <v>26</v>
      </c>
      <c r="P2774" s="116" t="s">
        <v>424</v>
      </c>
      <c r="Q2774" s="117" t="s">
        <v>63003</v>
      </c>
      <c r="R2774" s="117" t="s">
        <v>63002</v>
      </c>
      <c r="S2774" s="117" t="s">
        <v>57126</v>
      </c>
      <c r="T2774" s="117" t="s">
        <v>57126</v>
      </c>
      <c r="U2774" s="117" t="s">
        <v>57126</v>
      </c>
      <c r="V2774" s="114" t="s">
        <v>17</v>
      </c>
      <c r="W2774" s="118" t="s">
        <v>350</v>
      </c>
      <c r="X2774" s="115" t="str">
        <f>VLOOKUP(W2774,'Formato de datos '!$G$1:$H$240,2,0)</f>
        <v>Otros Materiales y elementos de Consumo</v>
      </c>
      <c r="Y2774" s="129" t="s">
        <v>57</v>
      </c>
      <c r="Z2774" s="129"/>
      <c r="AA2774" s="131" t="s">
        <v>58450</v>
      </c>
      <c r="AB2774" s="129" t="s">
        <v>442</v>
      </c>
      <c r="AC2774" s="129"/>
      <c r="AD2774" s="130"/>
      <c r="AE2774" s="122">
        <v>3672</v>
      </c>
      <c r="AF2774" s="134"/>
    </row>
    <row r="2775" spans="1:32" s="135" customFormat="1" ht="45">
      <c r="A2775" s="133" t="s">
        <v>62920</v>
      </c>
      <c r="B2775" s="125" t="s">
        <v>58450</v>
      </c>
      <c r="C2775" s="125" t="s">
        <v>59193</v>
      </c>
      <c r="D2775" s="127" t="s">
        <v>27697</v>
      </c>
      <c r="E2775" s="111" t="s">
        <v>3998</v>
      </c>
      <c r="F2775" s="126" t="s">
        <v>57126</v>
      </c>
      <c r="G2775" s="127" t="s">
        <v>62119</v>
      </c>
      <c r="H2775" s="111" t="s">
        <v>420</v>
      </c>
      <c r="I2775" s="128">
        <v>206</v>
      </c>
      <c r="J2775" s="42">
        <v>28944</v>
      </c>
      <c r="K2775" s="34">
        <v>5962464</v>
      </c>
      <c r="L2775" s="24">
        <v>5545091.5199999996</v>
      </c>
      <c r="M2775" s="129" t="s">
        <v>45</v>
      </c>
      <c r="N2775" s="129">
        <v>12</v>
      </c>
      <c r="O2775" s="130" t="s">
        <v>26</v>
      </c>
      <c r="P2775" s="116" t="s">
        <v>424</v>
      </c>
      <c r="Q2775" s="117" t="s">
        <v>63003</v>
      </c>
      <c r="R2775" s="117" t="s">
        <v>63002</v>
      </c>
      <c r="S2775" s="117" t="s">
        <v>57126</v>
      </c>
      <c r="T2775" s="117" t="s">
        <v>57126</v>
      </c>
      <c r="U2775" s="117" t="s">
        <v>57126</v>
      </c>
      <c r="V2775" s="114" t="s">
        <v>17</v>
      </c>
      <c r="W2775" s="118" t="s">
        <v>350</v>
      </c>
      <c r="X2775" s="115" t="str">
        <f>VLOOKUP(W2775,'Formato de datos '!$G$1:$H$240,2,0)</f>
        <v>Otros Materiales y elementos de Consumo</v>
      </c>
      <c r="Y2775" s="129" t="s">
        <v>57</v>
      </c>
      <c r="Z2775" s="129"/>
      <c r="AA2775" s="131" t="s">
        <v>58450</v>
      </c>
      <c r="AB2775" s="129" t="s">
        <v>442</v>
      </c>
      <c r="AC2775" s="129"/>
      <c r="AD2775" s="130"/>
      <c r="AE2775" s="122">
        <v>3673</v>
      </c>
      <c r="AF2775" s="134"/>
    </row>
    <row r="2776" spans="1:32" s="135" customFormat="1" ht="45">
      <c r="A2776" s="133" t="s">
        <v>62920</v>
      </c>
      <c r="B2776" s="125" t="s">
        <v>58450</v>
      </c>
      <c r="C2776" s="125" t="s">
        <v>59193</v>
      </c>
      <c r="D2776" s="127" t="s">
        <v>27697</v>
      </c>
      <c r="E2776" s="111" t="s">
        <v>3998</v>
      </c>
      <c r="F2776" s="126" t="s">
        <v>57126</v>
      </c>
      <c r="G2776" s="127" t="s">
        <v>62120</v>
      </c>
      <c r="H2776" s="111" t="s">
        <v>420</v>
      </c>
      <c r="I2776" s="128">
        <v>4</v>
      </c>
      <c r="J2776" s="42">
        <v>48240</v>
      </c>
      <c r="K2776" s="34">
        <v>192960</v>
      </c>
      <c r="L2776" s="24">
        <v>179452.79999999999</v>
      </c>
      <c r="M2776" s="129" t="s">
        <v>45</v>
      </c>
      <c r="N2776" s="129">
        <v>12</v>
      </c>
      <c r="O2776" s="130" t="s">
        <v>26</v>
      </c>
      <c r="P2776" s="116" t="s">
        <v>424</v>
      </c>
      <c r="Q2776" s="117" t="s">
        <v>63003</v>
      </c>
      <c r="R2776" s="117" t="s">
        <v>63002</v>
      </c>
      <c r="S2776" s="117" t="s">
        <v>57126</v>
      </c>
      <c r="T2776" s="117" t="s">
        <v>57126</v>
      </c>
      <c r="U2776" s="117" t="s">
        <v>57126</v>
      </c>
      <c r="V2776" s="114" t="s">
        <v>17</v>
      </c>
      <c r="W2776" s="118" t="s">
        <v>350</v>
      </c>
      <c r="X2776" s="115" t="str">
        <f>VLOOKUP(W2776,'Formato de datos '!$G$1:$H$240,2,0)</f>
        <v>Otros Materiales y elementos de Consumo</v>
      </c>
      <c r="Y2776" s="129" t="s">
        <v>57</v>
      </c>
      <c r="Z2776" s="129"/>
      <c r="AA2776" s="131" t="s">
        <v>58450</v>
      </c>
      <c r="AB2776" s="129" t="s">
        <v>442</v>
      </c>
      <c r="AC2776" s="129"/>
      <c r="AD2776" s="130"/>
      <c r="AE2776" s="122">
        <v>3674</v>
      </c>
      <c r="AF2776" s="134"/>
    </row>
    <row r="2777" spans="1:32" s="135" customFormat="1" ht="45">
      <c r="A2777" s="133" t="s">
        <v>62920</v>
      </c>
      <c r="B2777" s="125" t="s">
        <v>58450</v>
      </c>
      <c r="C2777" s="125" t="s">
        <v>59193</v>
      </c>
      <c r="D2777" s="127" t="s">
        <v>27697</v>
      </c>
      <c r="E2777" s="111" t="s">
        <v>3998</v>
      </c>
      <c r="F2777" s="126" t="s">
        <v>57126</v>
      </c>
      <c r="G2777" s="127" t="s">
        <v>62121</v>
      </c>
      <c r="H2777" s="111" t="s">
        <v>420</v>
      </c>
      <c r="I2777" s="128">
        <v>152</v>
      </c>
      <c r="J2777" s="42">
        <v>113632</v>
      </c>
      <c r="K2777" s="34">
        <v>17272064</v>
      </c>
      <c r="L2777" s="24">
        <v>16063019.52</v>
      </c>
      <c r="M2777" s="129" t="s">
        <v>45</v>
      </c>
      <c r="N2777" s="129">
        <v>12</v>
      </c>
      <c r="O2777" s="130" t="s">
        <v>26</v>
      </c>
      <c r="P2777" s="116" t="s">
        <v>424</v>
      </c>
      <c r="Q2777" s="117" t="s">
        <v>63003</v>
      </c>
      <c r="R2777" s="117" t="s">
        <v>63002</v>
      </c>
      <c r="S2777" s="117" t="s">
        <v>57126</v>
      </c>
      <c r="T2777" s="117" t="s">
        <v>57126</v>
      </c>
      <c r="U2777" s="117" t="s">
        <v>57126</v>
      </c>
      <c r="V2777" s="114" t="s">
        <v>17</v>
      </c>
      <c r="W2777" s="118" t="s">
        <v>350</v>
      </c>
      <c r="X2777" s="115" t="str">
        <f>VLOOKUP(W2777,'Formato de datos '!$G$1:$H$240,2,0)</f>
        <v>Otros Materiales y elementos de Consumo</v>
      </c>
      <c r="Y2777" s="129" t="s">
        <v>57</v>
      </c>
      <c r="Z2777" s="129"/>
      <c r="AA2777" s="131" t="s">
        <v>58450</v>
      </c>
      <c r="AB2777" s="129" t="s">
        <v>442</v>
      </c>
      <c r="AC2777" s="129"/>
      <c r="AD2777" s="130"/>
      <c r="AE2777" s="122">
        <v>3675</v>
      </c>
      <c r="AF2777" s="134"/>
    </row>
    <row r="2778" spans="1:32" s="135" customFormat="1" ht="45">
      <c r="A2778" s="133" t="s">
        <v>62920</v>
      </c>
      <c r="B2778" s="125" t="s">
        <v>58450</v>
      </c>
      <c r="C2778" s="125" t="s">
        <v>59193</v>
      </c>
      <c r="D2778" s="127" t="s">
        <v>27697</v>
      </c>
      <c r="E2778" s="111" t="s">
        <v>3998</v>
      </c>
      <c r="F2778" s="126" t="s">
        <v>57126</v>
      </c>
      <c r="G2778" s="127" t="s">
        <v>62122</v>
      </c>
      <c r="H2778" s="111" t="s">
        <v>420</v>
      </c>
      <c r="I2778" s="128">
        <v>36</v>
      </c>
      <c r="J2778" s="42">
        <v>181168</v>
      </c>
      <c r="K2778" s="34">
        <v>6522048</v>
      </c>
      <c r="L2778" s="24">
        <v>6065504.6399999997</v>
      </c>
      <c r="M2778" s="129" t="s">
        <v>45</v>
      </c>
      <c r="N2778" s="129">
        <v>12</v>
      </c>
      <c r="O2778" s="130" t="s">
        <v>26</v>
      </c>
      <c r="P2778" s="116" t="s">
        <v>424</v>
      </c>
      <c r="Q2778" s="117" t="s">
        <v>63003</v>
      </c>
      <c r="R2778" s="117" t="s">
        <v>63002</v>
      </c>
      <c r="S2778" s="117" t="s">
        <v>57126</v>
      </c>
      <c r="T2778" s="117" t="s">
        <v>57126</v>
      </c>
      <c r="U2778" s="117" t="s">
        <v>57126</v>
      </c>
      <c r="V2778" s="114" t="s">
        <v>17</v>
      </c>
      <c r="W2778" s="118" t="s">
        <v>350</v>
      </c>
      <c r="X2778" s="115" t="str">
        <f>VLOOKUP(W2778,'Formato de datos '!$G$1:$H$240,2,0)</f>
        <v>Otros Materiales y elementos de Consumo</v>
      </c>
      <c r="Y2778" s="129" t="s">
        <v>57</v>
      </c>
      <c r="Z2778" s="129"/>
      <c r="AA2778" s="131" t="s">
        <v>58450</v>
      </c>
      <c r="AB2778" s="129" t="s">
        <v>442</v>
      </c>
      <c r="AC2778" s="129"/>
      <c r="AD2778" s="130"/>
      <c r="AE2778" s="122">
        <v>3676</v>
      </c>
      <c r="AF2778" s="134"/>
    </row>
    <row r="2779" spans="1:32" s="135" customFormat="1" ht="45">
      <c r="A2779" s="133" t="s">
        <v>62920</v>
      </c>
      <c r="B2779" s="125" t="s">
        <v>58450</v>
      </c>
      <c r="C2779" s="125" t="s">
        <v>59193</v>
      </c>
      <c r="D2779" s="127" t="s">
        <v>27697</v>
      </c>
      <c r="E2779" s="111" t="s">
        <v>3998</v>
      </c>
      <c r="F2779" s="126" t="s">
        <v>57126</v>
      </c>
      <c r="G2779" s="127" t="s">
        <v>62123</v>
      </c>
      <c r="H2779" s="111" t="s">
        <v>420</v>
      </c>
      <c r="I2779" s="128">
        <v>20</v>
      </c>
      <c r="J2779" s="42">
        <v>32160</v>
      </c>
      <c r="K2779" s="34">
        <v>643200</v>
      </c>
      <c r="L2779" s="24">
        <v>598176</v>
      </c>
      <c r="M2779" s="129" t="s">
        <v>45</v>
      </c>
      <c r="N2779" s="129">
        <v>12</v>
      </c>
      <c r="O2779" s="130" t="s">
        <v>26</v>
      </c>
      <c r="P2779" s="116" t="s">
        <v>424</v>
      </c>
      <c r="Q2779" s="117" t="s">
        <v>63003</v>
      </c>
      <c r="R2779" s="117" t="s">
        <v>63002</v>
      </c>
      <c r="S2779" s="117" t="s">
        <v>57126</v>
      </c>
      <c r="T2779" s="117" t="s">
        <v>57126</v>
      </c>
      <c r="U2779" s="117" t="s">
        <v>57126</v>
      </c>
      <c r="V2779" s="114" t="s">
        <v>17</v>
      </c>
      <c r="W2779" s="118" t="s">
        <v>350</v>
      </c>
      <c r="X2779" s="115" t="str">
        <f>VLOOKUP(W2779,'Formato de datos '!$G$1:$H$240,2,0)</f>
        <v>Otros Materiales y elementos de Consumo</v>
      </c>
      <c r="Y2779" s="129" t="s">
        <v>57</v>
      </c>
      <c r="Z2779" s="129"/>
      <c r="AA2779" s="131" t="s">
        <v>58450</v>
      </c>
      <c r="AB2779" s="129" t="s">
        <v>442</v>
      </c>
      <c r="AC2779" s="129"/>
      <c r="AD2779" s="130"/>
      <c r="AE2779" s="122">
        <v>3677</v>
      </c>
      <c r="AF2779" s="134"/>
    </row>
    <row r="2780" spans="1:32" s="135" customFormat="1" ht="45">
      <c r="A2780" s="133" t="s">
        <v>62920</v>
      </c>
      <c r="B2780" s="125" t="s">
        <v>58450</v>
      </c>
      <c r="C2780" s="125" t="s">
        <v>59193</v>
      </c>
      <c r="D2780" s="127" t="s">
        <v>18482</v>
      </c>
      <c r="E2780" s="111" t="s">
        <v>3985</v>
      </c>
      <c r="F2780" s="126" t="s">
        <v>57126</v>
      </c>
      <c r="G2780" s="127" t="s">
        <v>62144</v>
      </c>
      <c r="H2780" s="111" t="s">
        <v>420</v>
      </c>
      <c r="I2780" s="128">
        <v>13.936</v>
      </c>
      <c r="J2780" s="42">
        <v>1000000</v>
      </c>
      <c r="K2780" s="34">
        <v>13936000</v>
      </c>
      <c r="L2780" s="24">
        <v>12960480</v>
      </c>
      <c r="M2780" s="129" t="s">
        <v>45</v>
      </c>
      <c r="N2780" s="129">
        <v>12</v>
      </c>
      <c r="O2780" s="130" t="s">
        <v>26</v>
      </c>
      <c r="P2780" s="116" t="s">
        <v>424</v>
      </c>
      <c r="Q2780" s="117" t="s">
        <v>63003</v>
      </c>
      <c r="R2780" s="117" t="s">
        <v>63002</v>
      </c>
      <c r="S2780" s="117" t="s">
        <v>57126</v>
      </c>
      <c r="T2780" s="117" t="s">
        <v>57126</v>
      </c>
      <c r="U2780" s="117" t="s">
        <v>57126</v>
      </c>
      <c r="V2780" s="114" t="s">
        <v>17</v>
      </c>
      <c r="W2780" s="118" t="s">
        <v>350</v>
      </c>
      <c r="X2780" s="115" t="str">
        <f>VLOOKUP(W2780,'Formato de datos '!$G$1:$H$240,2,0)</f>
        <v>Otros Materiales y elementos de Consumo</v>
      </c>
      <c r="Y2780" s="129" t="s">
        <v>57</v>
      </c>
      <c r="Z2780" s="129"/>
      <c r="AA2780" s="131" t="s">
        <v>58450</v>
      </c>
      <c r="AB2780" s="129" t="s">
        <v>442</v>
      </c>
      <c r="AC2780" s="129"/>
      <c r="AD2780" s="130"/>
      <c r="AE2780" s="122">
        <v>3696</v>
      </c>
      <c r="AF2780" s="134"/>
    </row>
    <row r="2781" spans="1:32" s="135" customFormat="1" ht="30">
      <c r="A2781" s="133" t="s">
        <v>62920</v>
      </c>
      <c r="B2781" s="125" t="s">
        <v>58450</v>
      </c>
      <c r="C2781" s="125" t="s">
        <v>59193</v>
      </c>
      <c r="D2781" s="127" t="s">
        <v>18499</v>
      </c>
      <c r="E2781" s="111" t="s">
        <v>4008</v>
      </c>
      <c r="F2781" s="126" t="s">
        <v>57126</v>
      </c>
      <c r="G2781" s="127" t="s">
        <v>62150</v>
      </c>
      <c r="H2781" s="111" t="s">
        <v>420</v>
      </c>
      <c r="I2781" s="128">
        <v>1</v>
      </c>
      <c r="J2781" s="42">
        <v>321600</v>
      </c>
      <c r="K2781" s="34">
        <v>3216000</v>
      </c>
      <c r="L2781" s="24">
        <v>299088</v>
      </c>
      <c r="M2781" s="129" t="s">
        <v>45</v>
      </c>
      <c r="N2781" s="129">
        <v>12</v>
      </c>
      <c r="O2781" s="130" t="s">
        <v>26</v>
      </c>
      <c r="P2781" s="116" t="s">
        <v>424</v>
      </c>
      <c r="Q2781" s="117" t="s">
        <v>63003</v>
      </c>
      <c r="R2781" s="117" t="s">
        <v>63002</v>
      </c>
      <c r="S2781" s="117" t="s">
        <v>57126</v>
      </c>
      <c r="T2781" s="117" t="s">
        <v>57126</v>
      </c>
      <c r="U2781" s="117" t="s">
        <v>57126</v>
      </c>
      <c r="V2781" s="114" t="s">
        <v>17</v>
      </c>
      <c r="W2781" s="118" t="s">
        <v>350</v>
      </c>
      <c r="X2781" s="115" t="str">
        <f>VLOOKUP(W2781,'Formato de datos '!$G$1:$H$240,2,0)</f>
        <v>Otros Materiales y elementos de Consumo</v>
      </c>
      <c r="Y2781" s="129" t="s">
        <v>57</v>
      </c>
      <c r="Z2781" s="129"/>
      <c r="AA2781" s="131" t="s">
        <v>58450</v>
      </c>
      <c r="AB2781" s="129" t="s">
        <v>442</v>
      </c>
      <c r="AC2781" s="129"/>
      <c r="AD2781" s="130"/>
      <c r="AE2781" s="122">
        <v>3702</v>
      </c>
      <c r="AF2781" s="134"/>
    </row>
    <row r="2782" spans="1:32" s="135" customFormat="1" ht="75">
      <c r="A2782" s="133" t="s">
        <v>62921</v>
      </c>
      <c r="B2782" s="125" t="s">
        <v>58450</v>
      </c>
      <c r="C2782" s="125" t="s">
        <v>59193</v>
      </c>
      <c r="D2782" s="127" t="s">
        <v>30330</v>
      </c>
      <c r="E2782" s="111" t="s">
        <v>7517</v>
      </c>
      <c r="F2782" s="126" t="s">
        <v>57126</v>
      </c>
      <c r="G2782" s="127" t="s">
        <v>62098</v>
      </c>
      <c r="H2782" s="111" t="s">
        <v>421</v>
      </c>
      <c r="I2782" s="128">
        <v>1</v>
      </c>
      <c r="J2782" s="42">
        <v>43148000</v>
      </c>
      <c r="K2782" s="34">
        <v>43148000</v>
      </c>
      <c r="L2782" s="24">
        <v>40127640</v>
      </c>
      <c r="M2782" s="129" t="s">
        <v>45</v>
      </c>
      <c r="N2782" s="129">
        <v>12</v>
      </c>
      <c r="O2782" s="130" t="s">
        <v>26</v>
      </c>
      <c r="P2782" s="116" t="s">
        <v>424</v>
      </c>
      <c r="Q2782" s="117" t="s">
        <v>58448</v>
      </c>
      <c r="R2782" s="117" t="s">
        <v>63001</v>
      </c>
      <c r="S2782" s="117" t="s">
        <v>57126</v>
      </c>
      <c r="T2782" s="117" t="s">
        <v>57126</v>
      </c>
      <c r="U2782" s="117" t="s">
        <v>57126</v>
      </c>
      <c r="V2782" s="114" t="s">
        <v>17</v>
      </c>
      <c r="W2782" s="118" t="s">
        <v>392</v>
      </c>
      <c r="X2782" s="115" t="str">
        <f>VLOOKUP(W2782,'Formato de datos '!$G$1:$H$240,2,0)</f>
        <v xml:space="preserve">Otros Servicios prestados a las empresas y servicios de producción </v>
      </c>
      <c r="Y2782" s="129" t="s">
        <v>57</v>
      </c>
      <c r="Z2782" s="129"/>
      <c r="AA2782" s="131" t="s">
        <v>58450</v>
      </c>
      <c r="AB2782" s="129" t="s">
        <v>442</v>
      </c>
      <c r="AC2782" s="129"/>
      <c r="AD2782" s="130"/>
      <c r="AE2782" s="122">
        <v>3650</v>
      </c>
      <c r="AF2782" s="134"/>
    </row>
    <row r="2783" spans="1:32" s="135" customFormat="1" ht="75">
      <c r="A2783" s="133" t="s">
        <v>62922</v>
      </c>
      <c r="B2783" s="125" t="s">
        <v>58450</v>
      </c>
      <c r="C2783" s="125" t="s">
        <v>59193</v>
      </c>
      <c r="D2783" s="127" t="s">
        <v>55669</v>
      </c>
      <c r="E2783" s="111" t="s">
        <v>7683</v>
      </c>
      <c r="F2783" s="126" t="s">
        <v>57126</v>
      </c>
      <c r="G2783" s="127" t="s">
        <v>62099</v>
      </c>
      <c r="H2783" s="111" t="s">
        <v>421</v>
      </c>
      <c r="I2783" s="128">
        <v>1</v>
      </c>
      <c r="J2783" s="42">
        <v>98624</v>
      </c>
      <c r="K2783" s="34">
        <v>98624</v>
      </c>
      <c r="L2783" s="24">
        <v>91720.320000000007</v>
      </c>
      <c r="M2783" s="129" t="s">
        <v>45</v>
      </c>
      <c r="N2783" s="129">
        <v>12</v>
      </c>
      <c r="O2783" s="130" t="s">
        <v>26</v>
      </c>
      <c r="P2783" s="116" t="s">
        <v>424</v>
      </c>
      <c r="Q2783" s="117" t="s">
        <v>58448</v>
      </c>
      <c r="R2783" s="117" t="s">
        <v>63001</v>
      </c>
      <c r="S2783" s="117" t="s">
        <v>57126</v>
      </c>
      <c r="T2783" s="117" t="s">
        <v>57126</v>
      </c>
      <c r="U2783" s="117" t="s">
        <v>57126</v>
      </c>
      <c r="V2783" s="114" t="s">
        <v>17</v>
      </c>
      <c r="W2783" s="118" t="s">
        <v>384</v>
      </c>
      <c r="X2783" s="115" t="str">
        <f>VLOOKUP(W2783,'Formato de datos '!$G$1:$H$240,2,0)</f>
        <v>Mantenimiento Hospitalario - Servicios</v>
      </c>
      <c r="Y2783" s="129" t="s">
        <v>57</v>
      </c>
      <c r="Z2783" s="129"/>
      <c r="AA2783" s="131" t="s">
        <v>58450</v>
      </c>
      <c r="AB2783" s="129" t="s">
        <v>442</v>
      </c>
      <c r="AC2783" s="129"/>
      <c r="AD2783" s="130"/>
      <c r="AE2783" s="122">
        <v>3651</v>
      </c>
      <c r="AF2783" s="134"/>
    </row>
    <row r="2784" spans="1:32" s="135" customFormat="1" ht="150">
      <c r="A2784" s="133" t="s">
        <v>62922</v>
      </c>
      <c r="B2784" s="125" t="s">
        <v>58450</v>
      </c>
      <c r="C2784" s="125" t="s">
        <v>59193</v>
      </c>
      <c r="D2784" s="127" t="s">
        <v>55669</v>
      </c>
      <c r="E2784" s="111" t="s">
        <v>7704</v>
      </c>
      <c r="F2784" s="126" t="s">
        <v>57126</v>
      </c>
      <c r="G2784" s="127" t="s">
        <v>62100</v>
      </c>
      <c r="H2784" s="111" t="s">
        <v>421</v>
      </c>
      <c r="I2784" s="128">
        <v>1</v>
      </c>
      <c r="J2784" s="42">
        <v>150000000</v>
      </c>
      <c r="K2784" s="34">
        <v>150000000</v>
      </c>
      <c r="L2784" s="24">
        <v>139500000</v>
      </c>
      <c r="M2784" s="129" t="s">
        <v>45</v>
      </c>
      <c r="N2784" s="129">
        <v>12</v>
      </c>
      <c r="O2784" s="130" t="s">
        <v>26</v>
      </c>
      <c r="P2784" s="116" t="s">
        <v>424</v>
      </c>
      <c r="Q2784" s="117" t="s">
        <v>58448</v>
      </c>
      <c r="R2784" s="117" t="s">
        <v>63001</v>
      </c>
      <c r="S2784" s="117" t="s">
        <v>57126</v>
      </c>
      <c r="T2784" s="117" t="s">
        <v>57126</v>
      </c>
      <c r="U2784" s="117" t="s">
        <v>57126</v>
      </c>
      <c r="V2784" s="114" t="s">
        <v>17</v>
      </c>
      <c r="W2784" s="118" t="s">
        <v>384</v>
      </c>
      <c r="X2784" s="115" t="str">
        <f>VLOOKUP(W2784,'Formato de datos '!$G$1:$H$240,2,0)</f>
        <v>Mantenimiento Hospitalario - Servicios</v>
      </c>
      <c r="Y2784" s="129" t="s">
        <v>57</v>
      </c>
      <c r="Z2784" s="129"/>
      <c r="AA2784" s="131" t="s">
        <v>58450</v>
      </c>
      <c r="AB2784" s="129" t="s">
        <v>442</v>
      </c>
      <c r="AC2784" s="129"/>
      <c r="AD2784" s="130"/>
      <c r="AE2784" s="122">
        <v>3652</v>
      </c>
      <c r="AF2784" s="134"/>
    </row>
    <row r="2785" spans="1:32" s="135" customFormat="1" ht="150">
      <c r="A2785" s="133" t="s">
        <v>62922</v>
      </c>
      <c r="B2785" s="125" t="s">
        <v>58450</v>
      </c>
      <c r="C2785" s="125" t="s">
        <v>59193</v>
      </c>
      <c r="D2785" s="127" t="s">
        <v>54690</v>
      </c>
      <c r="E2785" s="111" t="s">
        <v>7704</v>
      </c>
      <c r="F2785" s="126" t="s">
        <v>57126</v>
      </c>
      <c r="G2785" s="127" t="s">
        <v>62136</v>
      </c>
      <c r="H2785" s="111" t="s">
        <v>421</v>
      </c>
      <c r="I2785" s="128">
        <v>2</v>
      </c>
      <c r="J2785" s="42">
        <v>500000000</v>
      </c>
      <c r="K2785" s="34">
        <v>1000</v>
      </c>
      <c r="L2785" s="24">
        <v>900000000</v>
      </c>
      <c r="M2785" s="129" t="s">
        <v>45</v>
      </c>
      <c r="N2785" s="129">
        <v>12</v>
      </c>
      <c r="O2785" s="130" t="s">
        <v>26</v>
      </c>
      <c r="P2785" s="116" t="s">
        <v>424</v>
      </c>
      <c r="Q2785" s="117" t="s">
        <v>58448</v>
      </c>
      <c r="R2785" s="117" t="s">
        <v>63001</v>
      </c>
      <c r="S2785" s="117" t="s">
        <v>57126</v>
      </c>
      <c r="T2785" s="117" t="s">
        <v>57126</v>
      </c>
      <c r="U2785" s="117" t="s">
        <v>57126</v>
      </c>
      <c r="V2785" s="114" t="s">
        <v>17</v>
      </c>
      <c r="W2785" s="161" t="s">
        <v>384</v>
      </c>
      <c r="X2785" s="115" t="str">
        <f>VLOOKUP(W2785,'Formato de datos '!$G$1:$H$240,2,0)</f>
        <v>Mantenimiento Hospitalario - Servicios</v>
      </c>
      <c r="Y2785" s="129" t="s">
        <v>57</v>
      </c>
      <c r="Z2785" s="129"/>
      <c r="AA2785" s="131" t="s">
        <v>58450</v>
      </c>
      <c r="AB2785" s="129" t="s">
        <v>442</v>
      </c>
      <c r="AC2785" s="129"/>
      <c r="AD2785" s="130"/>
      <c r="AE2785" s="122">
        <v>3653</v>
      </c>
      <c r="AF2785" s="134"/>
    </row>
    <row r="2786" spans="1:32" s="135" customFormat="1" ht="150">
      <c r="A2786" s="133" t="s">
        <v>62922</v>
      </c>
      <c r="B2786" s="125" t="s">
        <v>58450</v>
      </c>
      <c r="C2786" s="125" t="s">
        <v>59193</v>
      </c>
      <c r="D2786" s="127" t="s">
        <v>55669</v>
      </c>
      <c r="E2786" s="111" t="s">
        <v>7704</v>
      </c>
      <c r="F2786" s="126" t="s">
        <v>57126</v>
      </c>
      <c r="G2786" s="127" t="s">
        <v>62101</v>
      </c>
      <c r="H2786" s="111" t="s">
        <v>421</v>
      </c>
      <c r="I2786" s="128">
        <v>1</v>
      </c>
      <c r="J2786" s="42">
        <v>2465600</v>
      </c>
      <c r="K2786" s="34">
        <v>2465600</v>
      </c>
      <c r="L2786" s="24">
        <v>2293008</v>
      </c>
      <c r="M2786" s="129" t="s">
        <v>45</v>
      </c>
      <c r="N2786" s="129">
        <v>12</v>
      </c>
      <c r="O2786" s="130" t="s">
        <v>26</v>
      </c>
      <c r="P2786" s="116" t="s">
        <v>424</v>
      </c>
      <c r="Q2786" s="117" t="s">
        <v>58448</v>
      </c>
      <c r="R2786" s="117" t="s">
        <v>63001</v>
      </c>
      <c r="S2786" s="117" t="s">
        <v>57126</v>
      </c>
      <c r="T2786" s="117" t="s">
        <v>57126</v>
      </c>
      <c r="U2786" s="117" t="s">
        <v>57126</v>
      </c>
      <c r="V2786" s="114" t="s">
        <v>17</v>
      </c>
      <c r="W2786" s="118" t="s">
        <v>384</v>
      </c>
      <c r="X2786" s="115" t="str">
        <f>VLOOKUP(W2786,'Formato de datos '!$G$1:$H$240,2,0)</f>
        <v>Mantenimiento Hospitalario - Servicios</v>
      </c>
      <c r="Y2786" s="129" t="s">
        <v>57</v>
      </c>
      <c r="Z2786" s="129"/>
      <c r="AA2786" s="131" t="s">
        <v>58450</v>
      </c>
      <c r="AB2786" s="129" t="s">
        <v>442</v>
      </c>
      <c r="AC2786" s="129"/>
      <c r="AD2786" s="130"/>
      <c r="AE2786" s="122">
        <v>3655</v>
      </c>
      <c r="AF2786" s="134"/>
    </row>
    <row r="2787" spans="1:32" s="135" customFormat="1" ht="150">
      <c r="A2787" s="133" t="s">
        <v>62922</v>
      </c>
      <c r="B2787" s="125" t="s">
        <v>58450</v>
      </c>
      <c r="C2787" s="125" t="s">
        <v>59193</v>
      </c>
      <c r="D2787" s="127" t="s">
        <v>55669</v>
      </c>
      <c r="E2787" s="111" t="s">
        <v>7704</v>
      </c>
      <c r="F2787" s="126" t="s">
        <v>57126</v>
      </c>
      <c r="G2787" s="127" t="s">
        <v>62102</v>
      </c>
      <c r="H2787" s="111" t="s">
        <v>421</v>
      </c>
      <c r="I2787" s="128">
        <v>1</v>
      </c>
      <c r="J2787" s="42">
        <v>98624</v>
      </c>
      <c r="K2787" s="34">
        <v>98624</v>
      </c>
      <c r="L2787" s="24">
        <v>91720.320000000007</v>
      </c>
      <c r="M2787" s="129" t="s">
        <v>45</v>
      </c>
      <c r="N2787" s="129">
        <v>12</v>
      </c>
      <c r="O2787" s="130" t="s">
        <v>26</v>
      </c>
      <c r="P2787" s="116" t="s">
        <v>424</v>
      </c>
      <c r="Q2787" s="117" t="s">
        <v>58448</v>
      </c>
      <c r="R2787" s="117" t="s">
        <v>63001</v>
      </c>
      <c r="S2787" s="117" t="s">
        <v>57126</v>
      </c>
      <c r="T2787" s="117" t="s">
        <v>57126</v>
      </c>
      <c r="U2787" s="117" t="s">
        <v>57126</v>
      </c>
      <c r="V2787" s="114" t="s">
        <v>17</v>
      </c>
      <c r="W2787" s="118" t="s">
        <v>384</v>
      </c>
      <c r="X2787" s="115" t="str">
        <f>VLOOKUP(W2787,'Formato de datos '!$G$1:$H$240,2,0)</f>
        <v>Mantenimiento Hospitalario - Servicios</v>
      </c>
      <c r="Y2787" s="129" t="s">
        <v>57</v>
      </c>
      <c r="Z2787" s="129"/>
      <c r="AA2787" s="131" t="s">
        <v>58450</v>
      </c>
      <c r="AB2787" s="129" t="s">
        <v>442</v>
      </c>
      <c r="AC2787" s="129"/>
      <c r="AD2787" s="130"/>
      <c r="AE2787" s="122">
        <v>3656</v>
      </c>
      <c r="AF2787" s="134"/>
    </row>
    <row r="2788" spans="1:32" s="135" customFormat="1" ht="150">
      <c r="A2788" s="133" t="s">
        <v>62922</v>
      </c>
      <c r="B2788" s="125" t="s">
        <v>58450</v>
      </c>
      <c r="C2788" s="125" t="s">
        <v>59193</v>
      </c>
      <c r="D2788" s="127" t="s">
        <v>54908</v>
      </c>
      <c r="E2788" s="111" t="s">
        <v>7704</v>
      </c>
      <c r="F2788" s="126" t="s">
        <v>57126</v>
      </c>
      <c r="G2788" s="127" t="s">
        <v>62104</v>
      </c>
      <c r="H2788" s="111" t="s">
        <v>421</v>
      </c>
      <c r="I2788" s="128">
        <v>1</v>
      </c>
      <c r="J2788" s="42">
        <v>3082000</v>
      </c>
      <c r="K2788" s="34">
        <v>3082000</v>
      </c>
      <c r="L2788" s="24">
        <v>2866260</v>
      </c>
      <c r="M2788" s="129" t="s">
        <v>45</v>
      </c>
      <c r="N2788" s="129">
        <v>12</v>
      </c>
      <c r="O2788" s="130" t="s">
        <v>26</v>
      </c>
      <c r="P2788" s="116" t="s">
        <v>424</v>
      </c>
      <c r="Q2788" s="117" t="s">
        <v>58448</v>
      </c>
      <c r="R2788" s="117" t="s">
        <v>63001</v>
      </c>
      <c r="S2788" s="117" t="s">
        <v>57126</v>
      </c>
      <c r="T2788" s="117" t="s">
        <v>57126</v>
      </c>
      <c r="U2788" s="117" t="s">
        <v>57126</v>
      </c>
      <c r="V2788" s="114" t="s">
        <v>17</v>
      </c>
      <c r="W2788" s="118" t="s">
        <v>384</v>
      </c>
      <c r="X2788" s="115" t="str">
        <f>VLOOKUP(W2788,'Formato de datos '!$G$1:$H$240,2,0)</f>
        <v>Mantenimiento Hospitalario - Servicios</v>
      </c>
      <c r="Y2788" s="129" t="s">
        <v>57</v>
      </c>
      <c r="Z2788" s="129"/>
      <c r="AA2788" s="131" t="s">
        <v>58450</v>
      </c>
      <c r="AB2788" s="129" t="s">
        <v>442</v>
      </c>
      <c r="AC2788" s="129"/>
      <c r="AD2788" s="130"/>
      <c r="AE2788" s="122">
        <v>3658</v>
      </c>
      <c r="AF2788" s="134"/>
    </row>
    <row r="2789" spans="1:32" s="135" customFormat="1" ht="150">
      <c r="A2789" s="133" t="s">
        <v>62922</v>
      </c>
      <c r="B2789" s="125" t="s">
        <v>58450</v>
      </c>
      <c r="C2789" s="125" t="s">
        <v>59193</v>
      </c>
      <c r="D2789" s="127" t="s">
        <v>54908</v>
      </c>
      <c r="E2789" s="111" t="s">
        <v>7704</v>
      </c>
      <c r="F2789" s="126" t="s">
        <v>57126</v>
      </c>
      <c r="G2789" s="127" t="s">
        <v>62105</v>
      </c>
      <c r="H2789" s="111" t="s">
        <v>421</v>
      </c>
      <c r="I2789" s="128">
        <v>1</v>
      </c>
      <c r="J2789" s="42">
        <v>3698399.9999999995</v>
      </c>
      <c r="K2789" s="34">
        <v>3698399.9999999995</v>
      </c>
      <c r="L2789" s="24">
        <v>3439511.9999999995</v>
      </c>
      <c r="M2789" s="129" t="s">
        <v>45</v>
      </c>
      <c r="N2789" s="129">
        <v>12</v>
      </c>
      <c r="O2789" s="130" t="s">
        <v>26</v>
      </c>
      <c r="P2789" s="116" t="s">
        <v>424</v>
      </c>
      <c r="Q2789" s="117" t="s">
        <v>58448</v>
      </c>
      <c r="R2789" s="117" t="s">
        <v>63001</v>
      </c>
      <c r="S2789" s="117" t="s">
        <v>57126</v>
      </c>
      <c r="T2789" s="117" t="s">
        <v>57126</v>
      </c>
      <c r="U2789" s="117" t="s">
        <v>57126</v>
      </c>
      <c r="V2789" s="114" t="s">
        <v>17</v>
      </c>
      <c r="W2789" s="118" t="s">
        <v>384</v>
      </c>
      <c r="X2789" s="115" t="str">
        <f>VLOOKUP(W2789,'Formato de datos '!$G$1:$H$240,2,0)</f>
        <v>Mantenimiento Hospitalario - Servicios</v>
      </c>
      <c r="Y2789" s="129" t="s">
        <v>57</v>
      </c>
      <c r="Z2789" s="129"/>
      <c r="AA2789" s="131" t="s">
        <v>58450</v>
      </c>
      <c r="AB2789" s="129" t="s">
        <v>442</v>
      </c>
      <c r="AC2789" s="129"/>
      <c r="AD2789" s="130"/>
      <c r="AE2789" s="122">
        <v>3659</v>
      </c>
      <c r="AF2789" s="134"/>
    </row>
    <row r="2790" spans="1:32" s="135" customFormat="1" ht="150">
      <c r="A2790" s="133" t="s">
        <v>62922</v>
      </c>
      <c r="B2790" s="125" t="s">
        <v>58450</v>
      </c>
      <c r="C2790" s="125" t="s">
        <v>59193</v>
      </c>
      <c r="D2790" s="127" t="s">
        <v>54908</v>
      </c>
      <c r="E2790" s="111" t="s">
        <v>7704</v>
      </c>
      <c r="F2790" s="126" t="s">
        <v>57126</v>
      </c>
      <c r="G2790" s="127" t="s">
        <v>62106</v>
      </c>
      <c r="H2790" s="111" t="s">
        <v>421</v>
      </c>
      <c r="I2790" s="128">
        <v>1</v>
      </c>
      <c r="J2790" s="42">
        <v>150000000</v>
      </c>
      <c r="K2790" s="34">
        <v>150000000</v>
      </c>
      <c r="L2790" s="24">
        <v>139500000</v>
      </c>
      <c r="M2790" s="129" t="s">
        <v>45</v>
      </c>
      <c r="N2790" s="129">
        <v>12</v>
      </c>
      <c r="O2790" s="130" t="s">
        <v>26</v>
      </c>
      <c r="P2790" s="116" t="s">
        <v>424</v>
      </c>
      <c r="Q2790" s="117" t="s">
        <v>58448</v>
      </c>
      <c r="R2790" s="117" t="s">
        <v>63001</v>
      </c>
      <c r="S2790" s="117" t="s">
        <v>57126</v>
      </c>
      <c r="T2790" s="117" t="s">
        <v>57126</v>
      </c>
      <c r="U2790" s="117" t="s">
        <v>57126</v>
      </c>
      <c r="V2790" s="114" t="s">
        <v>17</v>
      </c>
      <c r="W2790" s="118" t="s">
        <v>384</v>
      </c>
      <c r="X2790" s="115" t="str">
        <f>VLOOKUP(W2790,'Formato de datos '!$G$1:$H$240,2,0)</f>
        <v>Mantenimiento Hospitalario - Servicios</v>
      </c>
      <c r="Y2790" s="129" t="s">
        <v>57</v>
      </c>
      <c r="Z2790" s="129"/>
      <c r="AA2790" s="131" t="s">
        <v>58450</v>
      </c>
      <c r="AB2790" s="129" t="s">
        <v>442</v>
      </c>
      <c r="AC2790" s="129"/>
      <c r="AD2790" s="130"/>
      <c r="AE2790" s="122">
        <v>3660</v>
      </c>
      <c r="AF2790" s="134"/>
    </row>
    <row r="2791" spans="1:32" s="135" customFormat="1" ht="120">
      <c r="A2791" s="133" t="s">
        <v>62922</v>
      </c>
      <c r="B2791" s="125" t="s">
        <v>58450</v>
      </c>
      <c r="C2791" s="125" t="s">
        <v>59193</v>
      </c>
      <c r="D2791" s="127" t="s">
        <v>55669</v>
      </c>
      <c r="E2791" s="111" t="s">
        <v>7683</v>
      </c>
      <c r="F2791" s="126" t="s">
        <v>57126</v>
      </c>
      <c r="G2791" s="127" t="s">
        <v>62128</v>
      </c>
      <c r="H2791" s="111" t="s">
        <v>421</v>
      </c>
      <c r="I2791" s="128">
        <v>1</v>
      </c>
      <c r="J2791" s="42">
        <v>75040000</v>
      </c>
      <c r="K2791" s="34">
        <v>75040000</v>
      </c>
      <c r="L2791" s="24">
        <v>69787200</v>
      </c>
      <c r="M2791" s="129" t="s">
        <v>45</v>
      </c>
      <c r="N2791" s="129">
        <v>12</v>
      </c>
      <c r="O2791" s="130" t="s">
        <v>26</v>
      </c>
      <c r="P2791" s="116" t="s">
        <v>424</v>
      </c>
      <c r="Q2791" s="117" t="s">
        <v>58448</v>
      </c>
      <c r="R2791" s="117" t="s">
        <v>63001</v>
      </c>
      <c r="S2791" s="117" t="s">
        <v>57126</v>
      </c>
      <c r="T2791" s="117" t="s">
        <v>57126</v>
      </c>
      <c r="U2791" s="117" t="s">
        <v>57126</v>
      </c>
      <c r="V2791" s="114" t="s">
        <v>17</v>
      </c>
      <c r="W2791" s="118" t="s">
        <v>384</v>
      </c>
      <c r="X2791" s="115" t="str">
        <f>VLOOKUP(W2791,'Formato de datos '!$G$1:$H$240,2,0)</f>
        <v>Mantenimiento Hospitalario - Servicios</v>
      </c>
      <c r="Y2791" s="129" t="s">
        <v>57</v>
      </c>
      <c r="Z2791" s="129"/>
      <c r="AA2791" s="131" t="s">
        <v>58450</v>
      </c>
      <c r="AB2791" s="129" t="s">
        <v>442</v>
      </c>
      <c r="AC2791" s="129"/>
      <c r="AD2791" s="130"/>
      <c r="AE2791" s="122">
        <v>3682</v>
      </c>
      <c r="AF2791" s="134"/>
    </row>
    <row r="2792" spans="1:32" s="135" customFormat="1" ht="135">
      <c r="A2792" s="133" t="s">
        <v>62922</v>
      </c>
      <c r="B2792" s="125" t="s">
        <v>58450</v>
      </c>
      <c r="C2792" s="125" t="s">
        <v>59193</v>
      </c>
      <c r="D2792" s="127" t="s">
        <v>54394</v>
      </c>
      <c r="E2792" s="111" t="s">
        <v>6875</v>
      </c>
      <c r="F2792" s="126" t="s">
        <v>57126</v>
      </c>
      <c r="G2792" s="127" t="s">
        <v>62131</v>
      </c>
      <c r="H2792" s="111" t="s">
        <v>421</v>
      </c>
      <c r="I2792" s="128">
        <v>1</v>
      </c>
      <c r="J2792" s="42">
        <v>53600000</v>
      </c>
      <c r="K2792" s="34">
        <v>53600000</v>
      </c>
      <c r="L2792" s="24">
        <v>49848000</v>
      </c>
      <c r="M2792" s="129" t="s">
        <v>45</v>
      </c>
      <c r="N2792" s="129">
        <v>12</v>
      </c>
      <c r="O2792" s="130" t="s">
        <v>26</v>
      </c>
      <c r="P2792" s="116" t="s">
        <v>424</v>
      </c>
      <c r="Q2792" s="117" t="s">
        <v>58448</v>
      </c>
      <c r="R2792" s="117" t="s">
        <v>63001</v>
      </c>
      <c r="S2792" s="117" t="s">
        <v>57126</v>
      </c>
      <c r="T2792" s="117" t="s">
        <v>57126</v>
      </c>
      <c r="U2792" s="117" t="s">
        <v>57126</v>
      </c>
      <c r="V2792" s="114" t="s">
        <v>17</v>
      </c>
      <c r="W2792" s="118" t="s">
        <v>367</v>
      </c>
      <c r="X2792" s="115" t="str">
        <f>VLOOKUP(W2792,'Formato de datos '!$G$1:$H$240,2,0)</f>
        <v>Mantenimiento Hospitalario - Servicios</v>
      </c>
      <c r="Y2792" s="129" t="s">
        <v>57</v>
      </c>
      <c r="Z2792" s="129"/>
      <c r="AA2792" s="131" t="s">
        <v>58450</v>
      </c>
      <c r="AB2792" s="129" t="s">
        <v>442</v>
      </c>
      <c r="AC2792" s="129"/>
      <c r="AD2792" s="130" t="s">
        <v>62917</v>
      </c>
      <c r="AE2792" s="122">
        <v>3685</v>
      </c>
      <c r="AF2792" s="134"/>
    </row>
    <row r="2793" spans="1:32" s="135" customFormat="1" ht="75">
      <c r="A2793" s="133" t="s">
        <v>62922</v>
      </c>
      <c r="B2793" s="125" t="s">
        <v>58450</v>
      </c>
      <c r="C2793" s="125" t="s">
        <v>59193</v>
      </c>
      <c r="D2793" s="127" t="s">
        <v>54908</v>
      </c>
      <c r="E2793" s="111" t="s">
        <v>7683</v>
      </c>
      <c r="F2793" s="126" t="s">
        <v>57126</v>
      </c>
      <c r="G2793" s="127" t="s">
        <v>62135</v>
      </c>
      <c r="H2793" s="111" t="s">
        <v>421</v>
      </c>
      <c r="I2793" s="128">
        <v>2</v>
      </c>
      <c r="J2793" s="42">
        <v>198368.24</v>
      </c>
      <c r="K2793" s="34">
        <v>396736.48</v>
      </c>
      <c r="L2793" s="24">
        <v>368964.9264</v>
      </c>
      <c r="M2793" s="129" t="s">
        <v>45</v>
      </c>
      <c r="N2793" s="129">
        <v>12</v>
      </c>
      <c r="O2793" s="130" t="s">
        <v>26</v>
      </c>
      <c r="P2793" s="116" t="s">
        <v>424</v>
      </c>
      <c r="Q2793" s="117" t="s">
        <v>58448</v>
      </c>
      <c r="R2793" s="117" t="s">
        <v>63001</v>
      </c>
      <c r="S2793" s="117" t="s">
        <v>57126</v>
      </c>
      <c r="T2793" s="117" t="s">
        <v>57126</v>
      </c>
      <c r="U2793" s="117" t="s">
        <v>57126</v>
      </c>
      <c r="V2793" s="114" t="s">
        <v>17</v>
      </c>
      <c r="W2793" s="118" t="s">
        <v>384</v>
      </c>
      <c r="X2793" s="115" t="str">
        <f>VLOOKUP(W2793,'Formato de datos '!$G$1:$H$240,2,0)</f>
        <v>Mantenimiento Hospitalario - Servicios</v>
      </c>
      <c r="Y2793" s="129" t="s">
        <v>57</v>
      </c>
      <c r="Z2793" s="129"/>
      <c r="AA2793" s="131" t="s">
        <v>58450</v>
      </c>
      <c r="AB2793" s="129" t="s">
        <v>442</v>
      </c>
      <c r="AC2793" s="129"/>
      <c r="AD2793" s="130"/>
      <c r="AE2793" s="122">
        <v>3689</v>
      </c>
      <c r="AF2793" s="134"/>
    </row>
    <row r="2794" spans="1:32" s="135" customFormat="1" ht="60">
      <c r="A2794" s="133" t="s">
        <v>62923</v>
      </c>
      <c r="B2794" s="125" t="s">
        <v>58450</v>
      </c>
      <c r="C2794" s="125" t="s">
        <v>59193</v>
      </c>
      <c r="D2794" s="127" t="s">
        <v>31604</v>
      </c>
      <c r="E2794" s="111" t="s">
        <v>5439</v>
      </c>
      <c r="F2794" s="126" t="s">
        <v>57126</v>
      </c>
      <c r="G2794" s="127" t="s">
        <v>62109</v>
      </c>
      <c r="H2794" s="111" t="s">
        <v>420</v>
      </c>
      <c r="I2794" s="128">
        <v>5</v>
      </c>
      <c r="J2794" s="42">
        <v>2144000</v>
      </c>
      <c r="K2794" s="34">
        <v>10720000</v>
      </c>
      <c r="L2794" s="24">
        <v>9969600</v>
      </c>
      <c r="M2794" s="129" t="s">
        <v>45</v>
      </c>
      <c r="N2794" s="129">
        <v>12</v>
      </c>
      <c r="O2794" s="130" t="s">
        <v>26</v>
      </c>
      <c r="P2794" s="116" t="s">
        <v>424</v>
      </c>
      <c r="Q2794" s="117" t="s">
        <v>63003</v>
      </c>
      <c r="R2794" s="117" t="s">
        <v>63002</v>
      </c>
      <c r="S2794" s="117" t="s">
        <v>57126</v>
      </c>
      <c r="T2794" s="117" t="s">
        <v>57126</v>
      </c>
      <c r="U2794" s="117" t="s">
        <v>57126</v>
      </c>
      <c r="V2794" s="114" t="s">
        <v>17</v>
      </c>
      <c r="W2794" s="118" t="s">
        <v>356</v>
      </c>
      <c r="X2794" s="115" t="str">
        <f>VLOOKUP(W2794,'Formato de datos '!$G$1:$H$240,2,0)</f>
        <v>Mantenimiento Hospitalario - Bienes</v>
      </c>
      <c r="Y2794" s="129" t="s">
        <v>57</v>
      </c>
      <c r="Z2794" s="129"/>
      <c r="AA2794" s="131" t="s">
        <v>58450</v>
      </c>
      <c r="AB2794" s="129" t="s">
        <v>442</v>
      </c>
      <c r="AC2794" s="129"/>
      <c r="AD2794" s="130"/>
      <c r="AE2794" s="122">
        <v>3663</v>
      </c>
      <c r="AF2794" s="134"/>
    </row>
    <row r="2795" spans="1:32" s="135" customFormat="1" ht="45">
      <c r="A2795" s="133" t="s">
        <v>62923</v>
      </c>
      <c r="B2795" s="125" t="s">
        <v>58450</v>
      </c>
      <c r="C2795" s="125" t="s">
        <v>59193</v>
      </c>
      <c r="D2795" s="127" t="s">
        <v>17644</v>
      </c>
      <c r="E2795" s="111" t="s">
        <v>5716</v>
      </c>
      <c r="F2795" s="126" t="s">
        <v>57126</v>
      </c>
      <c r="G2795" s="127" t="s">
        <v>62124</v>
      </c>
      <c r="H2795" s="111" t="s">
        <v>420</v>
      </c>
      <c r="I2795" s="128">
        <v>365</v>
      </c>
      <c r="J2795" s="42">
        <v>881.09589041095887</v>
      </c>
      <c r="K2795" s="34">
        <v>321600</v>
      </c>
      <c r="L2795" s="24">
        <v>299088</v>
      </c>
      <c r="M2795" s="129" t="s">
        <v>45</v>
      </c>
      <c r="N2795" s="129">
        <v>12</v>
      </c>
      <c r="O2795" s="130" t="s">
        <v>26</v>
      </c>
      <c r="P2795" s="116" t="s">
        <v>424</v>
      </c>
      <c r="Q2795" s="117" t="s">
        <v>63003</v>
      </c>
      <c r="R2795" s="117" t="s">
        <v>63002</v>
      </c>
      <c r="S2795" s="117" t="s">
        <v>57126</v>
      </c>
      <c r="T2795" s="117" t="s">
        <v>57126</v>
      </c>
      <c r="U2795" s="117" t="s">
        <v>57126</v>
      </c>
      <c r="V2795" s="114" t="s">
        <v>17</v>
      </c>
      <c r="W2795" s="142" t="s">
        <v>356</v>
      </c>
      <c r="X2795" s="115" t="str">
        <f>VLOOKUP(W2795,'Formato de datos '!$G$1:$H$240,2,0)</f>
        <v>Mantenimiento Hospitalario - Bienes</v>
      </c>
      <c r="Y2795" s="129" t="s">
        <v>57</v>
      </c>
      <c r="Z2795" s="129"/>
      <c r="AA2795" s="131" t="s">
        <v>58450</v>
      </c>
      <c r="AB2795" s="129" t="s">
        <v>442</v>
      </c>
      <c r="AC2795" s="129"/>
      <c r="AD2795" s="130"/>
      <c r="AE2795" s="122">
        <v>3678</v>
      </c>
      <c r="AF2795" s="134"/>
    </row>
    <row r="2796" spans="1:32" s="135" customFormat="1" ht="60">
      <c r="A2796" s="133" t="s">
        <v>62923</v>
      </c>
      <c r="B2796" s="125" t="s">
        <v>58450</v>
      </c>
      <c r="C2796" s="125" t="s">
        <v>59193</v>
      </c>
      <c r="D2796" s="127" t="s">
        <v>30280</v>
      </c>
      <c r="E2796" s="111" t="s">
        <v>6257</v>
      </c>
      <c r="F2796" s="126" t="s">
        <v>57126</v>
      </c>
      <c r="G2796" s="127" t="s">
        <v>62127</v>
      </c>
      <c r="H2796" s="111" t="s">
        <v>420</v>
      </c>
      <c r="I2796" s="128">
        <v>3</v>
      </c>
      <c r="J2796" s="42">
        <v>53600</v>
      </c>
      <c r="K2796" s="34">
        <v>160800</v>
      </c>
      <c r="L2796" s="24">
        <v>149544</v>
      </c>
      <c r="M2796" s="129" t="s">
        <v>45</v>
      </c>
      <c r="N2796" s="129">
        <v>12</v>
      </c>
      <c r="O2796" s="130" t="s">
        <v>26</v>
      </c>
      <c r="P2796" s="116" t="s">
        <v>424</v>
      </c>
      <c r="Q2796" s="117" t="s">
        <v>63003</v>
      </c>
      <c r="R2796" s="117" t="s">
        <v>63002</v>
      </c>
      <c r="S2796" s="117" t="s">
        <v>57126</v>
      </c>
      <c r="T2796" s="117" t="s">
        <v>57126</v>
      </c>
      <c r="U2796" s="117" t="s">
        <v>57126</v>
      </c>
      <c r="V2796" s="114" t="s">
        <v>17</v>
      </c>
      <c r="W2796" s="118" t="s">
        <v>356</v>
      </c>
      <c r="X2796" s="115" t="str">
        <f>VLOOKUP(W2796,'Formato de datos '!$G$1:$H$240,2,0)</f>
        <v>Mantenimiento Hospitalario - Bienes</v>
      </c>
      <c r="Y2796" s="129" t="s">
        <v>57</v>
      </c>
      <c r="Z2796" s="129"/>
      <c r="AA2796" s="131" t="s">
        <v>58450</v>
      </c>
      <c r="AB2796" s="129" t="s">
        <v>442</v>
      </c>
      <c r="AC2796" s="129"/>
      <c r="AD2796" s="130"/>
      <c r="AE2796" s="122">
        <v>3681</v>
      </c>
      <c r="AF2796" s="134"/>
    </row>
    <row r="2797" spans="1:32" s="135" customFormat="1" ht="45">
      <c r="A2797" s="133" t="s">
        <v>62923</v>
      </c>
      <c r="B2797" s="125" t="s">
        <v>58450</v>
      </c>
      <c r="C2797" s="125" t="s">
        <v>59193</v>
      </c>
      <c r="D2797" s="127" t="s">
        <v>17700</v>
      </c>
      <c r="E2797" s="111" t="s">
        <v>6157</v>
      </c>
      <c r="F2797" s="126" t="s">
        <v>57126</v>
      </c>
      <c r="G2797" s="127" t="s">
        <v>62145</v>
      </c>
      <c r="H2797" s="111" t="s">
        <v>420</v>
      </c>
      <c r="I2797" s="128">
        <v>24</v>
      </c>
      <c r="J2797" s="42">
        <v>89333.333333333328</v>
      </c>
      <c r="K2797" s="34">
        <v>2144000</v>
      </c>
      <c r="L2797" s="24">
        <v>1993920</v>
      </c>
      <c r="M2797" s="129" t="s">
        <v>45</v>
      </c>
      <c r="N2797" s="129">
        <v>12</v>
      </c>
      <c r="O2797" s="130" t="s">
        <v>26</v>
      </c>
      <c r="P2797" s="116" t="s">
        <v>424</v>
      </c>
      <c r="Q2797" s="117" t="s">
        <v>63003</v>
      </c>
      <c r="R2797" s="117" t="s">
        <v>63002</v>
      </c>
      <c r="S2797" s="117" t="s">
        <v>57126</v>
      </c>
      <c r="T2797" s="117" t="s">
        <v>57126</v>
      </c>
      <c r="U2797" s="117" t="s">
        <v>57126</v>
      </c>
      <c r="V2797" s="114" t="s">
        <v>17</v>
      </c>
      <c r="W2797" s="142" t="s">
        <v>356</v>
      </c>
      <c r="X2797" s="115" t="str">
        <f>VLOOKUP(W2797,'Formato de datos '!$G$1:$H$240,2,0)</f>
        <v>Mantenimiento Hospitalario - Bienes</v>
      </c>
      <c r="Y2797" s="129" t="s">
        <v>57</v>
      </c>
      <c r="Z2797" s="129"/>
      <c r="AA2797" s="131" t="s">
        <v>58450</v>
      </c>
      <c r="AB2797" s="129" t="s">
        <v>442</v>
      </c>
      <c r="AC2797" s="129"/>
      <c r="AD2797" s="130"/>
      <c r="AE2797" s="122">
        <v>3697</v>
      </c>
      <c r="AF2797" s="134"/>
    </row>
    <row r="2798" spans="1:32" s="135" customFormat="1" ht="45">
      <c r="A2798" s="133" t="s">
        <v>62923</v>
      </c>
      <c r="B2798" s="125" t="s">
        <v>58450</v>
      </c>
      <c r="C2798" s="125" t="s">
        <v>59193</v>
      </c>
      <c r="D2798" s="127" t="s">
        <v>26254</v>
      </c>
      <c r="E2798" s="111" t="s">
        <v>5716</v>
      </c>
      <c r="F2798" s="126" t="s">
        <v>57126</v>
      </c>
      <c r="G2798" s="127" t="s">
        <v>62147</v>
      </c>
      <c r="H2798" s="111" t="s">
        <v>420</v>
      </c>
      <c r="I2798" s="128">
        <v>6</v>
      </c>
      <c r="J2798" s="42">
        <v>4548862.2666666666</v>
      </c>
      <c r="K2798" s="34">
        <v>27293173.600000001</v>
      </c>
      <c r="L2798" s="24">
        <v>25382651.447999999</v>
      </c>
      <c r="M2798" s="129" t="s">
        <v>45</v>
      </c>
      <c r="N2798" s="129">
        <v>12</v>
      </c>
      <c r="O2798" s="130" t="s">
        <v>26</v>
      </c>
      <c r="P2798" s="116" t="s">
        <v>424</v>
      </c>
      <c r="Q2798" s="117" t="s">
        <v>63003</v>
      </c>
      <c r="R2798" s="117" t="s">
        <v>63002</v>
      </c>
      <c r="S2798" s="117" t="s">
        <v>57126</v>
      </c>
      <c r="T2798" s="117" t="s">
        <v>57126</v>
      </c>
      <c r="U2798" s="117" t="s">
        <v>57126</v>
      </c>
      <c r="V2798" s="114" t="s">
        <v>17</v>
      </c>
      <c r="W2798" s="142" t="s">
        <v>356</v>
      </c>
      <c r="X2798" s="115" t="str">
        <f>VLOOKUP(W2798,'Formato de datos '!$G$1:$H$240,2,0)</f>
        <v>Mantenimiento Hospitalario - Bienes</v>
      </c>
      <c r="Y2798" s="129" t="s">
        <v>57</v>
      </c>
      <c r="Z2798" s="129"/>
      <c r="AA2798" s="131" t="s">
        <v>58450</v>
      </c>
      <c r="AB2798" s="129" t="s">
        <v>442</v>
      </c>
      <c r="AC2798" s="129"/>
      <c r="AD2798" s="130"/>
      <c r="AE2798" s="122">
        <v>3699</v>
      </c>
      <c r="AF2798" s="134"/>
    </row>
    <row r="2799" spans="1:32" s="135" customFormat="1" ht="45">
      <c r="A2799" s="133" t="s">
        <v>62924</v>
      </c>
      <c r="B2799" s="125" t="s">
        <v>58450</v>
      </c>
      <c r="C2799" s="125" t="s">
        <v>59193</v>
      </c>
      <c r="D2799" s="127"/>
      <c r="E2799" s="111" t="s">
        <v>6499</v>
      </c>
      <c r="F2799" s="126" t="s">
        <v>57126</v>
      </c>
      <c r="G2799" s="127" t="s">
        <v>62103</v>
      </c>
      <c r="H2799" s="111" t="s">
        <v>87</v>
      </c>
      <c r="I2799" s="128">
        <v>1</v>
      </c>
      <c r="J2799" s="42">
        <v>3200000</v>
      </c>
      <c r="K2799" s="34">
        <v>3200000</v>
      </c>
      <c r="L2799" s="24">
        <v>2976000</v>
      </c>
      <c r="M2799" s="129" t="s">
        <v>45</v>
      </c>
      <c r="N2799" s="129">
        <v>12</v>
      </c>
      <c r="O2799" s="130" t="s">
        <v>26</v>
      </c>
      <c r="P2799" s="116" t="s">
        <v>423</v>
      </c>
      <c r="Q2799" s="117" t="s">
        <v>58448</v>
      </c>
      <c r="R2799" s="117" t="s">
        <v>63001</v>
      </c>
      <c r="S2799" s="117" t="s">
        <v>57126</v>
      </c>
      <c r="T2799" s="117" t="s">
        <v>57126</v>
      </c>
      <c r="U2799" s="117" t="s">
        <v>57126</v>
      </c>
      <c r="V2799" s="114" t="s">
        <v>17</v>
      </c>
      <c r="W2799" s="118" t="s">
        <v>295</v>
      </c>
      <c r="X2799" s="115" t="str">
        <f>VLOOKUP(W2799,'Formato de datos '!$G$1:$H$240,2,0)</f>
        <v>Aparatos Médicos y Quirúrgicos y Aparatos Ortésicos y Protésicos</v>
      </c>
      <c r="Y2799" s="129" t="s">
        <v>57</v>
      </c>
      <c r="Z2799" s="129"/>
      <c r="AA2799" s="131" t="s">
        <v>58450</v>
      </c>
      <c r="AB2799" s="129" t="s">
        <v>442</v>
      </c>
      <c r="AC2799" s="129"/>
      <c r="AD2799" s="130"/>
      <c r="AE2799" s="122">
        <v>3657</v>
      </c>
      <c r="AF2799" s="134"/>
    </row>
    <row r="2800" spans="1:32" s="135" customFormat="1" ht="45">
      <c r="A2800" s="133" t="s">
        <v>62925</v>
      </c>
      <c r="B2800" s="125" t="s">
        <v>58450</v>
      </c>
      <c r="C2800" s="125" t="s">
        <v>59193</v>
      </c>
      <c r="D2800" s="127" t="e">
        <v>#N/A</v>
      </c>
      <c r="E2800" s="111" t="s">
        <v>7971</v>
      </c>
      <c r="F2800" s="126" t="s">
        <v>57126</v>
      </c>
      <c r="G2800" s="127" t="s">
        <v>62111</v>
      </c>
      <c r="H2800" s="111" t="s">
        <v>421</v>
      </c>
      <c r="I2800" s="128">
        <v>1</v>
      </c>
      <c r="J2800" s="42">
        <v>10720000</v>
      </c>
      <c r="K2800" s="34">
        <v>10720000</v>
      </c>
      <c r="L2800" s="24">
        <v>9969600</v>
      </c>
      <c r="M2800" s="129" t="s">
        <v>45</v>
      </c>
      <c r="N2800" s="129">
        <v>12</v>
      </c>
      <c r="O2800" s="130" t="s">
        <v>26</v>
      </c>
      <c r="P2800" s="116" t="s">
        <v>424</v>
      </c>
      <c r="Q2800" s="117" t="s">
        <v>58448</v>
      </c>
      <c r="R2800" s="117" t="s">
        <v>63001</v>
      </c>
      <c r="S2800" s="117" t="s">
        <v>57126</v>
      </c>
      <c r="T2800" s="117" t="s">
        <v>57126</v>
      </c>
      <c r="U2800" s="117" t="s">
        <v>57126</v>
      </c>
      <c r="V2800" s="114" t="s">
        <v>17</v>
      </c>
      <c r="W2800" s="118" t="s">
        <v>402</v>
      </c>
      <c r="X2800" s="115" t="str">
        <f>VLOOKUP(W2800,'Formato de datos '!$G$1:$H$240,2,0)</f>
        <v>Capacitación Empleados</v>
      </c>
      <c r="Y2800" s="129" t="s">
        <v>57</v>
      </c>
      <c r="Z2800" s="129"/>
      <c r="AA2800" s="131" t="s">
        <v>58450</v>
      </c>
      <c r="AB2800" s="129" t="s">
        <v>442</v>
      </c>
      <c r="AC2800" s="129"/>
      <c r="AD2800" s="130"/>
      <c r="AE2800" s="122">
        <v>3665</v>
      </c>
      <c r="AF2800" s="134"/>
    </row>
    <row r="2801" spans="1:32" s="135" customFormat="1" ht="255">
      <c r="A2801" s="133" t="s">
        <v>62926</v>
      </c>
      <c r="B2801" s="125" t="s">
        <v>58450</v>
      </c>
      <c r="C2801" s="125" t="s">
        <v>59193</v>
      </c>
      <c r="D2801" s="127" t="s">
        <v>55669</v>
      </c>
      <c r="E2801" s="111" t="s">
        <v>5698</v>
      </c>
      <c r="F2801" s="126" t="s">
        <v>57126</v>
      </c>
      <c r="G2801" s="127" t="s">
        <v>62134</v>
      </c>
      <c r="H2801" s="111" t="s">
        <v>87</v>
      </c>
      <c r="I2801" s="128">
        <v>1</v>
      </c>
      <c r="J2801" s="42">
        <v>128640000</v>
      </c>
      <c r="K2801" s="34">
        <v>128640000</v>
      </c>
      <c r="L2801" s="24">
        <v>114489600</v>
      </c>
      <c r="M2801" s="129" t="s">
        <v>45</v>
      </c>
      <c r="N2801" s="129">
        <v>12</v>
      </c>
      <c r="O2801" s="130" t="s">
        <v>26</v>
      </c>
      <c r="P2801" s="116" t="s">
        <v>423</v>
      </c>
      <c r="Q2801" s="117" t="s">
        <v>58448</v>
      </c>
      <c r="R2801" s="117" t="s">
        <v>63001</v>
      </c>
      <c r="S2801" s="117" t="s">
        <v>57126</v>
      </c>
      <c r="T2801" s="117" t="s">
        <v>57126</v>
      </c>
      <c r="U2801" s="117" t="s">
        <v>57126</v>
      </c>
      <c r="V2801" s="114" t="s">
        <v>17</v>
      </c>
      <c r="W2801" s="118" t="s">
        <v>289</v>
      </c>
      <c r="X2801" s="115" t="str">
        <f>VLOOKUP(W2801,'Formato de datos '!$G$1:$H$240,2,0)</f>
        <v>Otras máquinas para usos generales y sus partes y piezas</v>
      </c>
      <c r="Y2801" s="129" t="s">
        <v>57</v>
      </c>
      <c r="Z2801" s="129"/>
      <c r="AA2801" s="131" t="s">
        <v>58450</v>
      </c>
      <c r="AB2801" s="129" t="s">
        <v>442</v>
      </c>
      <c r="AC2801" s="129"/>
      <c r="AD2801" s="130"/>
      <c r="AE2801" s="122">
        <v>3688</v>
      </c>
      <c r="AF2801" s="134"/>
    </row>
    <row r="2802" spans="1:32" s="135" customFormat="1" ht="90">
      <c r="A2802" s="133" t="s">
        <v>62926</v>
      </c>
      <c r="B2802" s="125" t="s">
        <v>58450</v>
      </c>
      <c r="C2802" s="125" t="s">
        <v>59193</v>
      </c>
      <c r="D2802" s="127" t="s">
        <v>30938</v>
      </c>
      <c r="E2802" s="111" t="s">
        <v>5731</v>
      </c>
      <c r="F2802" s="126" t="s">
        <v>57126</v>
      </c>
      <c r="G2802" s="127" t="s">
        <v>62138</v>
      </c>
      <c r="H2802" s="111" t="s">
        <v>87</v>
      </c>
      <c r="I2802" s="128">
        <v>3</v>
      </c>
      <c r="J2802" s="42">
        <v>35733333.333333328</v>
      </c>
      <c r="K2802" s="34">
        <v>107199999.99999999</v>
      </c>
      <c r="L2802" s="24">
        <v>99695999.999999985</v>
      </c>
      <c r="M2802" s="129" t="s">
        <v>45</v>
      </c>
      <c r="N2802" s="129">
        <v>12</v>
      </c>
      <c r="O2802" s="130" t="s">
        <v>26</v>
      </c>
      <c r="P2802" s="116" t="s">
        <v>423</v>
      </c>
      <c r="Q2802" s="117" t="s">
        <v>58448</v>
      </c>
      <c r="R2802" s="117" t="s">
        <v>63001</v>
      </c>
      <c r="S2802" s="117" t="s">
        <v>57126</v>
      </c>
      <c r="T2802" s="117" t="s">
        <v>57126</v>
      </c>
      <c r="U2802" s="117" t="s">
        <v>57126</v>
      </c>
      <c r="V2802" s="114" t="s">
        <v>17</v>
      </c>
      <c r="W2802" s="118" t="s">
        <v>289</v>
      </c>
      <c r="X2802" s="115" t="str">
        <f>VLOOKUP(W2802,'Formato de datos '!$G$1:$H$240,2,0)</f>
        <v>Otras máquinas para usos generales y sus partes y piezas</v>
      </c>
      <c r="Y2802" s="129" t="s">
        <v>57</v>
      </c>
      <c r="Z2802" s="129"/>
      <c r="AA2802" s="131" t="s">
        <v>58450</v>
      </c>
      <c r="AB2802" s="129" t="s">
        <v>442</v>
      </c>
      <c r="AC2802" s="129"/>
      <c r="AD2802" s="130"/>
      <c r="AE2802" s="122">
        <v>3690</v>
      </c>
      <c r="AF2802" s="134"/>
    </row>
    <row r="2803" spans="1:32" s="135" customFormat="1" ht="60">
      <c r="A2803" s="133" t="s">
        <v>62926</v>
      </c>
      <c r="B2803" s="125" t="s">
        <v>58450</v>
      </c>
      <c r="C2803" s="125" t="s">
        <v>59193</v>
      </c>
      <c r="D2803" s="127" t="s">
        <v>25186</v>
      </c>
      <c r="E2803" s="111" t="s">
        <v>5711</v>
      </c>
      <c r="F2803" s="126" t="s">
        <v>57126</v>
      </c>
      <c r="G2803" s="127" t="s">
        <v>62139</v>
      </c>
      <c r="H2803" s="111" t="s">
        <v>87</v>
      </c>
      <c r="I2803" s="128">
        <v>1</v>
      </c>
      <c r="J2803" s="42">
        <v>32160000</v>
      </c>
      <c r="K2803" s="34">
        <v>32160000</v>
      </c>
      <c r="L2803" s="24">
        <v>29908800</v>
      </c>
      <c r="M2803" s="129" t="s">
        <v>45</v>
      </c>
      <c r="N2803" s="129">
        <v>12</v>
      </c>
      <c r="O2803" s="130" t="s">
        <v>26</v>
      </c>
      <c r="P2803" s="116" t="s">
        <v>423</v>
      </c>
      <c r="Q2803" s="117" t="s">
        <v>58448</v>
      </c>
      <c r="R2803" s="117" t="s">
        <v>63001</v>
      </c>
      <c r="S2803" s="117" t="s">
        <v>57126</v>
      </c>
      <c r="T2803" s="117" t="s">
        <v>57126</v>
      </c>
      <c r="U2803" s="117" t="s">
        <v>57126</v>
      </c>
      <c r="V2803" s="114" t="s">
        <v>17</v>
      </c>
      <c r="W2803" s="118" t="s">
        <v>289</v>
      </c>
      <c r="X2803" s="115" t="str">
        <f>VLOOKUP(W2803,'Formato de datos '!$G$1:$H$240,2,0)</f>
        <v>Otras máquinas para usos generales y sus partes y piezas</v>
      </c>
      <c r="Y2803" s="129" t="s">
        <v>57</v>
      </c>
      <c r="Z2803" s="129"/>
      <c r="AA2803" s="131" t="s">
        <v>58450</v>
      </c>
      <c r="AB2803" s="129" t="s">
        <v>442</v>
      </c>
      <c r="AC2803" s="129"/>
      <c r="AD2803" s="130"/>
      <c r="AE2803" s="122">
        <v>3691</v>
      </c>
      <c r="AF2803" s="134"/>
    </row>
    <row r="2804" spans="1:32" s="135" customFormat="1" ht="75">
      <c r="A2804" s="133" t="s">
        <v>62927</v>
      </c>
      <c r="B2804" s="125" t="s">
        <v>58450</v>
      </c>
      <c r="C2804" s="125" t="s">
        <v>59193</v>
      </c>
      <c r="D2804" s="127" t="s">
        <v>28658</v>
      </c>
      <c r="E2804" s="111" t="s">
        <v>4524</v>
      </c>
      <c r="F2804" s="126" t="s">
        <v>57126</v>
      </c>
      <c r="G2804" s="127" t="s">
        <v>62125</v>
      </c>
      <c r="H2804" s="111" t="s">
        <v>87</v>
      </c>
      <c r="I2804" s="128">
        <v>1</v>
      </c>
      <c r="J2804" s="42">
        <v>3696256</v>
      </c>
      <c r="K2804" s="34">
        <v>3696256</v>
      </c>
      <c r="L2804" s="24">
        <v>3289667.84</v>
      </c>
      <c r="M2804" s="129" t="s">
        <v>45</v>
      </c>
      <c r="N2804" s="129">
        <v>12</v>
      </c>
      <c r="O2804" s="130" t="s">
        <v>26</v>
      </c>
      <c r="P2804" s="116" t="s">
        <v>423</v>
      </c>
      <c r="Q2804" s="117" t="s">
        <v>58448</v>
      </c>
      <c r="R2804" s="117" t="s">
        <v>63001</v>
      </c>
      <c r="S2804" s="117" t="s">
        <v>57126</v>
      </c>
      <c r="T2804" s="117" t="s">
        <v>57126</v>
      </c>
      <c r="U2804" s="117" t="s">
        <v>57126</v>
      </c>
      <c r="V2804" s="114" t="s">
        <v>17</v>
      </c>
      <c r="W2804" s="118" t="s">
        <v>62967</v>
      </c>
      <c r="X2804" s="115" t="str">
        <f>VLOOKUP(W2804,'Formato de datos '!$G$1:$H$240,2,0)</f>
        <v>Otros Muebles N.C.P.</v>
      </c>
      <c r="Y2804" s="129" t="s">
        <v>57</v>
      </c>
      <c r="Z2804" s="129"/>
      <c r="AA2804" s="131" t="s">
        <v>58450</v>
      </c>
      <c r="AB2804" s="129" t="s">
        <v>442</v>
      </c>
      <c r="AC2804" s="129"/>
      <c r="AD2804" s="130"/>
      <c r="AE2804" s="122">
        <v>3679</v>
      </c>
      <c r="AF2804" s="134"/>
    </row>
    <row r="2805" spans="1:32" s="135" customFormat="1" ht="60">
      <c r="A2805" s="133" t="s">
        <v>62928</v>
      </c>
      <c r="B2805" s="125" t="s">
        <v>58450</v>
      </c>
      <c r="C2805" s="125" t="s">
        <v>59193</v>
      </c>
      <c r="D2805" s="127" t="s">
        <v>55347</v>
      </c>
      <c r="E2805" s="111" t="s">
        <v>2220</v>
      </c>
      <c r="F2805" s="126" t="s">
        <v>57126</v>
      </c>
      <c r="G2805" s="127" t="s">
        <v>62133</v>
      </c>
      <c r="H2805" s="111" t="s">
        <v>420</v>
      </c>
      <c r="I2805" s="128">
        <v>1</v>
      </c>
      <c r="J2805" s="42">
        <v>750400</v>
      </c>
      <c r="K2805" s="34">
        <v>750400</v>
      </c>
      <c r="L2805" s="24">
        <v>667856</v>
      </c>
      <c r="M2805" s="129" t="s">
        <v>45</v>
      </c>
      <c r="N2805" s="129">
        <v>12</v>
      </c>
      <c r="O2805" s="130" t="s">
        <v>26</v>
      </c>
      <c r="P2805" s="116" t="s">
        <v>424</v>
      </c>
      <c r="Q2805" s="117" t="s">
        <v>63003</v>
      </c>
      <c r="R2805" s="117" t="s">
        <v>63002</v>
      </c>
      <c r="S2805" s="117" t="s">
        <v>57126</v>
      </c>
      <c r="T2805" s="117" t="s">
        <v>57126</v>
      </c>
      <c r="U2805" s="117" t="s">
        <v>57126</v>
      </c>
      <c r="V2805" s="114" t="s">
        <v>17</v>
      </c>
      <c r="W2805" s="118" t="s">
        <v>323</v>
      </c>
      <c r="X2805" s="115" t="str">
        <f>VLOOKUP(W2805,'Formato de datos '!$G$1:$H$240,2,0)</f>
        <v>Vestuario y Calzado de Labor</v>
      </c>
      <c r="Y2805" s="129" t="s">
        <v>57</v>
      </c>
      <c r="Z2805" s="129"/>
      <c r="AA2805" s="131" t="s">
        <v>58450</v>
      </c>
      <c r="AB2805" s="129" t="s">
        <v>442</v>
      </c>
      <c r="AC2805" s="129"/>
      <c r="AD2805" s="130"/>
      <c r="AE2805" s="122">
        <v>3687</v>
      </c>
      <c r="AF2805" s="134"/>
    </row>
    <row r="2806" spans="1:32" s="135" customFormat="1" ht="60">
      <c r="A2806" s="133" t="s">
        <v>62929</v>
      </c>
      <c r="B2806" s="125" t="s">
        <v>58450</v>
      </c>
      <c r="C2806" s="125" t="s">
        <v>59193</v>
      </c>
      <c r="D2806" s="127" t="s">
        <v>54776</v>
      </c>
      <c r="E2806" s="111" t="s">
        <v>7549</v>
      </c>
      <c r="F2806" s="126" t="s">
        <v>57126</v>
      </c>
      <c r="G2806" s="127" t="s">
        <v>62107</v>
      </c>
      <c r="H2806" s="111" t="s">
        <v>421</v>
      </c>
      <c r="I2806" s="128">
        <v>1</v>
      </c>
      <c r="J2806" s="42">
        <v>4931200</v>
      </c>
      <c r="K2806" s="34">
        <v>4931200</v>
      </c>
      <c r="L2806" s="24">
        <v>4586016</v>
      </c>
      <c r="M2806" s="129" t="s">
        <v>45</v>
      </c>
      <c r="N2806" s="129">
        <v>12</v>
      </c>
      <c r="O2806" s="130" t="s">
        <v>26</v>
      </c>
      <c r="P2806" s="116" t="s">
        <v>424</v>
      </c>
      <c r="Q2806" s="117" t="s">
        <v>58448</v>
      </c>
      <c r="R2806" s="117" t="s">
        <v>63001</v>
      </c>
      <c r="S2806" s="117" t="s">
        <v>57126</v>
      </c>
      <c r="T2806" s="117" t="s">
        <v>57126</v>
      </c>
      <c r="U2806" s="117" t="s">
        <v>57126</v>
      </c>
      <c r="V2806" s="114" t="s">
        <v>17</v>
      </c>
      <c r="W2806" s="118" t="s">
        <v>392</v>
      </c>
      <c r="X2806" s="115" t="str">
        <f>VLOOKUP(W2806,'Formato de datos '!$G$1:$H$240,2,0)</f>
        <v xml:space="preserve">Otros Servicios prestados a las empresas y servicios de producción </v>
      </c>
      <c r="Y2806" s="129" t="s">
        <v>57</v>
      </c>
      <c r="Z2806" s="129"/>
      <c r="AA2806" s="131" t="s">
        <v>58450</v>
      </c>
      <c r="AB2806" s="129" t="s">
        <v>442</v>
      </c>
      <c r="AC2806" s="129"/>
      <c r="AD2806" s="130"/>
      <c r="AE2806" s="122">
        <v>3661</v>
      </c>
      <c r="AF2806" s="134"/>
    </row>
    <row r="2807" spans="1:32" s="135" customFormat="1" ht="60">
      <c r="A2807" s="133" t="s">
        <v>62929</v>
      </c>
      <c r="B2807" s="125" t="s">
        <v>58450</v>
      </c>
      <c r="C2807" s="125" t="s">
        <v>59193</v>
      </c>
      <c r="D2807" s="127" t="e">
        <v>#N/A</v>
      </c>
      <c r="E2807" s="111" t="s">
        <v>7549</v>
      </c>
      <c r="F2807" s="126" t="s">
        <v>57126</v>
      </c>
      <c r="G2807" s="127" t="s">
        <v>62132</v>
      </c>
      <c r="H2807" s="111" t="s">
        <v>421</v>
      </c>
      <c r="I2807" s="128">
        <v>1</v>
      </c>
      <c r="J2807" s="42">
        <v>4288000</v>
      </c>
      <c r="K2807" s="34">
        <v>4288000</v>
      </c>
      <c r="L2807" s="24">
        <v>3987840</v>
      </c>
      <c r="M2807" s="129" t="s">
        <v>45</v>
      </c>
      <c r="N2807" s="129">
        <v>12</v>
      </c>
      <c r="O2807" s="130" t="s">
        <v>26</v>
      </c>
      <c r="P2807" s="116" t="s">
        <v>424</v>
      </c>
      <c r="Q2807" s="117" t="s">
        <v>58448</v>
      </c>
      <c r="R2807" s="117" t="s">
        <v>63001</v>
      </c>
      <c r="S2807" s="117" t="s">
        <v>57126</v>
      </c>
      <c r="T2807" s="117" t="s">
        <v>57126</v>
      </c>
      <c r="U2807" s="117" t="s">
        <v>57126</v>
      </c>
      <c r="V2807" s="114" t="s">
        <v>17</v>
      </c>
      <c r="W2807" s="118" t="s">
        <v>392</v>
      </c>
      <c r="X2807" s="115" t="str">
        <f>VLOOKUP(W2807,'Formato de datos '!$G$1:$H$240,2,0)</f>
        <v xml:space="preserve">Otros Servicios prestados a las empresas y servicios de producción </v>
      </c>
      <c r="Y2807" s="129" t="s">
        <v>57</v>
      </c>
      <c r="Z2807" s="129"/>
      <c r="AA2807" s="131" t="s">
        <v>58450</v>
      </c>
      <c r="AB2807" s="129" t="s">
        <v>442</v>
      </c>
      <c r="AC2807" s="129"/>
      <c r="AD2807" s="130" t="s">
        <v>62916</v>
      </c>
      <c r="AE2807" s="122">
        <v>3686</v>
      </c>
      <c r="AF2807" s="134"/>
    </row>
    <row r="2808" spans="1:32" s="135" customFormat="1" ht="120">
      <c r="A2808" s="133" t="s">
        <v>62930</v>
      </c>
      <c r="B2808" s="125" t="s">
        <v>58450</v>
      </c>
      <c r="C2808" s="125" t="s">
        <v>59193</v>
      </c>
      <c r="D2808" s="127" t="s">
        <v>54776</v>
      </c>
      <c r="E2808" s="111" t="s">
        <v>7470</v>
      </c>
      <c r="F2808" s="126" t="s">
        <v>57126</v>
      </c>
      <c r="G2808" s="127" t="s">
        <v>62108</v>
      </c>
      <c r="H2808" s="111" t="s">
        <v>421</v>
      </c>
      <c r="I2808" s="128">
        <v>1</v>
      </c>
      <c r="J2808" s="42">
        <v>48240000</v>
      </c>
      <c r="K2808" s="34">
        <v>48240000</v>
      </c>
      <c r="L2808" s="24">
        <v>44863200</v>
      </c>
      <c r="M2808" s="129" t="s">
        <v>45</v>
      </c>
      <c r="N2808" s="129">
        <v>12</v>
      </c>
      <c r="O2808" s="130" t="s">
        <v>26</v>
      </c>
      <c r="P2808" s="116" t="s">
        <v>424</v>
      </c>
      <c r="Q2808" s="117" t="s">
        <v>58448</v>
      </c>
      <c r="R2808" s="117" t="s">
        <v>63001</v>
      </c>
      <c r="S2808" s="117" t="s">
        <v>57126</v>
      </c>
      <c r="T2808" s="117" t="s">
        <v>57126</v>
      </c>
      <c r="U2808" s="117" t="s">
        <v>57126</v>
      </c>
      <c r="V2808" s="114" t="s">
        <v>17</v>
      </c>
      <c r="W2808" s="118" t="s">
        <v>392</v>
      </c>
      <c r="X2808" s="115" t="str">
        <f>VLOOKUP(W2808,'Formato de datos '!$G$1:$H$240,2,0)</f>
        <v xml:space="preserve">Otros Servicios prestados a las empresas y servicios de producción </v>
      </c>
      <c r="Y2808" s="129" t="s">
        <v>57</v>
      </c>
      <c r="Z2808" s="129"/>
      <c r="AA2808" s="131" t="s">
        <v>58450</v>
      </c>
      <c r="AB2808" s="129" t="s">
        <v>442</v>
      </c>
      <c r="AC2808" s="129"/>
      <c r="AD2808" s="130"/>
      <c r="AE2808" s="122">
        <v>3662</v>
      </c>
      <c r="AF2808" s="134"/>
    </row>
    <row r="2809" spans="1:32" s="135" customFormat="1" ht="75">
      <c r="A2809" s="133" t="s">
        <v>62930</v>
      </c>
      <c r="B2809" s="125" t="s">
        <v>58450</v>
      </c>
      <c r="C2809" s="125" t="s">
        <v>59193</v>
      </c>
      <c r="D2809" s="127" t="s">
        <v>28692</v>
      </c>
      <c r="E2809" s="111" t="s">
        <v>6822</v>
      </c>
      <c r="F2809" s="126" t="s">
        <v>57126</v>
      </c>
      <c r="G2809" s="127" t="s">
        <v>62110</v>
      </c>
      <c r="H2809" s="111" t="s">
        <v>87</v>
      </c>
      <c r="I2809" s="128">
        <v>25</v>
      </c>
      <c r="J2809" s="42">
        <v>4931200</v>
      </c>
      <c r="K2809" s="34">
        <v>123280000</v>
      </c>
      <c r="L2809" s="24">
        <v>114650400</v>
      </c>
      <c r="M2809" s="129" t="s">
        <v>45</v>
      </c>
      <c r="N2809" s="129">
        <v>12</v>
      </c>
      <c r="O2809" s="130" t="s">
        <v>26</v>
      </c>
      <c r="P2809" s="116" t="s">
        <v>423</v>
      </c>
      <c r="Q2809" s="117" t="s">
        <v>58448</v>
      </c>
      <c r="R2809" s="117" t="s">
        <v>63001</v>
      </c>
      <c r="S2809" s="117" t="s">
        <v>57126</v>
      </c>
      <c r="T2809" s="117" t="s">
        <v>57126</v>
      </c>
      <c r="U2809" s="117" t="s">
        <v>57126</v>
      </c>
      <c r="V2809" s="114" t="s">
        <v>17</v>
      </c>
      <c r="W2809" s="118" t="s">
        <v>62906</v>
      </c>
      <c r="X2809" s="115" t="str">
        <f>VLOOKUP(W2809,'Formato de datos '!$G$1:$H$240,2,0)</f>
        <v>Vehículos Automotores, Remolques. Semiremolques y sus Partes, Piezas y Accesorios</v>
      </c>
      <c r="Y2809" s="129" t="s">
        <v>57</v>
      </c>
      <c r="Z2809" s="129"/>
      <c r="AA2809" s="131" t="s">
        <v>58450</v>
      </c>
      <c r="AB2809" s="129" t="s">
        <v>442</v>
      </c>
      <c r="AC2809" s="129"/>
      <c r="AD2809" s="130"/>
      <c r="AE2809" s="122">
        <v>3664</v>
      </c>
      <c r="AF2809" s="134"/>
    </row>
    <row r="2810" spans="1:32" s="135" customFormat="1" ht="75">
      <c r="A2810" s="133" t="s">
        <v>62930</v>
      </c>
      <c r="B2810" s="125" t="s">
        <v>58450</v>
      </c>
      <c r="C2810" s="125" t="s">
        <v>59193</v>
      </c>
      <c r="D2810" s="127" t="s">
        <v>28692</v>
      </c>
      <c r="E2810" s="111" t="s">
        <v>6822</v>
      </c>
      <c r="F2810" s="126" t="s">
        <v>57126</v>
      </c>
      <c r="G2810" s="127" t="s">
        <v>62115</v>
      </c>
      <c r="H2810" s="111" t="s">
        <v>87</v>
      </c>
      <c r="I2810" s="128">
        <v>1</v>
      </c>
      <c r="J2810" s="42">
        <v>2956576</v>
      </c>
      <c r="K2810" s="34">
        <v>2956576</v>
      </c>
      <c r="L2810" s="24">
        <v>2749615.68</v>
      </c>
      <c r="M2810" s="129" t="s">
        <v>45</v>
      </c>
      <c r="N2810" s="129">
        <v>12</v>
      </c>
      <c r="O2810" s="130" t="s">
        <v>26</v>
      </c>
      <c r="P2810" s="116" t="s">
        <v>423</v>
      </c>
      <c r="Q2810" s="117" t="s">
        <v>58448</v>
      </c>
      <c r="R2810" s="117" t="s">
        <v>63001</v>
      </c>
      <c r="S2810" s="117" t="s">
        <v>57126</v>
      </c>
      <c r="T2810" s="117" t="s">
        <v>57126</v>
      </c>
      <c r="U2810" s="117" t="s">
        <v>57126</v>
      </c>
      <c r="V2810" s="114" t="s">
        <v>17</v>
      </c>
      <c r="W2810" s="118" t="s">
        <v>62906</v>
      </c>
      <c r="X2810" s="115" t="str">
        <f>VLOOKUP(W2810,'Formato de datos '!$G$1:$H$240,2,0)</f>
        <v>Vehículos Automotores, Remolques. Semiremolques y sus Partes, Piezas y Accesorios</v>
      </c>
      <c r="Y2810" s="129" t="s">
        <v>57</v>
      </c>
      <c r="Z2810" s="129"/>
      <c r="AA2810" s="131" t="s">
        <v>58450</v>
      </c>
      <c r="AB2810" s="129" t="s">
        <v>442</v>
      </c>
      <c r="AC2810" s="129"/>
      <c r="AD2810" s="130"/>
      <c r="AE2810" s="122">
        <v>3669</v>
      </c>
      <c r="AF2810" s="134"/>
    </row>
    <row r="2811" spans="1:32" s="135" customFormat="1" ht="60">
      <c r="A2811" s="133" t="s">
        <v>62930</v>
      </c>
      <c r="B2811" s="125" t="s">
        <v>58450</v>
      </c>
      <c r="C2811" s="125" t="s">
        <v>59193</v>
      </c>
      <c r="D2811" s="127" t="s">
        <v>29218</v>
      </c>
      <c r="E2811" s="111" t="s">
        <v>6821</v>
      </c>
      <c r="F2811" s="126" t="s">
        <v>57126</v>
      </c>
      <c r="G2811" s="127" t="s">
        <v>62148</v>
      </c>
      <c r="H2811" s="111" t="s">
        <v>87</v>
      </c>
      <c r="I2811" s="128">
        <v>2</v>
      </c>
      <c r="J2811" s="42">
        <v>1608000</v>
      </c>
      <c r="K2811" s="34">
        <v>3216000</v>
      </c>
      <c r="L2811" s="24">
        <v>2990880</v>
      </c>
      <c r="M2811" s="129" t="s">
        <v>45</v>
      </c>
      <c r="N2811" s="129">
        <v>12</v>
      </c>
      <c r="O2811" s="130" t="s">
        <v>26</v>
      </c>
      <c r="P2811" s="116" t="s">
        <v>423</v>
      </c>
      <c r="Q2811" s="117" t="s">
        <v>58448</v>
      </c>
      <c r="R2811" s="117" t="s">
        <v>63001</v>
      </c>
      <c r="S2811" s="117" t="s">
        <v>57126</v>
      </c>
      <c r="T2811" s="117" t="s">
        <v>57126</v>
      </c>
      <c r="U2811" s="117" t="s">
        <v>57126</v>
      </c>
      <c r="V2811" s="114" t="s">
        <v>17</v>
      </c>
      <c r="W2811" s="118" t="s">
        <v>62906</v>
      </c>
      <c r="X2811" s="115" t="str">
        <f>VLOOKUP(W2811,'Formato de datos '!$G$1:$H$240,2,0)</f>
        <v>Vehículos Automotores, Remolques. Semiremolques y sus Partes, Piezas y Accesorios</v>
      </c>
      <c r="Y2811" s="129" t="s">
        <v>57</v>
      </c>
      <c r="Z2811" s="129"/>
      <c r="AA2811" s="131" t="s">
        <v>58450</v>
      </c>
      <c r="AB2811" s="129" t="s">
        <v>442</v>
      </c>
      <c r="AC2811" s="129"/>
      <c r="AD2811" s="130"/>
      <c r="AE2811" s="122">
        <v>3700</v>
      </c>
      <c r="AF2811" s="134"/>
    </row>
    <row r="2812" spans="1:32" s="135" customFormat="1" ht="90">
      <c r="A2812" s="133" t="s">
        <v>62931</v>
      </c>
      <c r="B2812" s="125" t="s">
        <v>58450</v>
      </c>
      <c r="C2812" s="125" t="s">
        <v>59193</v>
      </c>
      <c r="D2812" s="127" t="s">
        <v>27433</v>
      </c>
      <c r="E2812" s="111" t="s">
        <v>7486</v>
      </c>
      <c r="F2812" s="126" t="s">
        <v>57126</v>
      </c>
      <c r="G2812" s="127" t="s">
        <v>62129</v>
      </c>
      <c r="H2812" s="111" t="s">
        <v>421</v>
      </c>
      <c r="I2812" s="128">
        <v>1</v>
      </c>
      <c r="J2812" s="42">
        <v>96480000</v>
      </c>
      <c r="K2812" s="34">
        <v>96480000</v>
      </c>
      <c r="L2812" s="24">
        <v>89726400</v>
      </c>
      <c r="M2812" s="129" t="s">
        <v>45</v>
      </c>
      <c r="N2812" s="129">
        <v>12</v>
      </c>
      <c r="O2812" s="130" t="s">
        <v>26</v>
      </c>
      <c r="P2812" s="116" t="s">
        <v>424</v>
      </c>
      <c r="Q2812" s="117" t="s">
        <v>58448</v>
      </c>
      <c r="R2812" s="117" t="s">
        <v>63001</v>
      </c>
      <c r="S2812" s="117" t="s">
        <v>57126</v>
      </c>
      <c r="T2812" s="117" t="s">
        <v>57126</v>
      </c>
      <c r="U2812" s="117" t="s">
        <v>57126</v>
      </c>
      <c r="V2812" s="114" t="s">
        <v>17</v>
      </c>
      <c r="W2812" s="149" t="s">
        <v>392</v>
      </c>
      <c r="X2812" s="115" t="str">
        <f>VLOOKUP(W2812,'Formato de datos '!$G$1:$H$240,2,0)</f>
        <v xml:space="preserve">Otros Servicios prestados a las empresas y servicios de producción </v>
      </c>
      <c r="Y2812" s="129" t="s">
        <v>57</v>
      </c>
      <c r="Z2812" s="129"/>
      <c r="AA2812" s="131" t="s">
        <v>58450</v>
      </c>
      <c r="AB2812" s="129" t="s">
        <v>442</v>
      </c>
      <c r="AC2812" s="129"/>
      <c r="AD2812" s="130"/>
      <c r="AE2812" s="122">
        <v>3683</v>
      </c>
      <c r="AF2812" s="134"/>
    </row>
    <row r="2813" spans="1:32" s="135" customFormat="1" ht="60">
      <c r="A2813" s="133" t="s">
        <v>62932</v>
      </c>
      <c r="B2813" s="125" t="s">
        <v>58450</v>
      </c>
      <c r="C2813" s="125" t="s">
        <v>59193</v>
      </c>
      <c r="D2813" s="127" t="e">
        <v>#N/A</v>
      </c>
      <c r="E2813" s="111" t="s">
        <v>6386</v>
      </c>
      <c r="F2813" s="126" t="s">
        <v>57126</v>
      </c>
      <c r="G2813" s="127" t="s">
        <v>62130</v>
      </c>
      <c r="H2813" s="111" t="s">
        <v>87</v>
      </c>
      <c r="I2813" s="128">
        <v>3</v>
      </c>
      <c r="J2813" s="42">
        <v>482400</v>
      </c>
      <c r="K2813" s="34">
        <v>1447200</v>
      </c>
      <c r="L2813" s="24">
        <v>1345896</v>
      </c>
      <c r="M2813" s="129" t="s">
        <v>45</v>
      </c>
      <c r="N2813" s="129">
        <v>12</v>
      </c>
      <c r="O2813" s="130" t="s">
        <v>26</v>
      </c>
      <c r="P2813" s="116" t="s">
        <v>423</v>
      </c>
      <c r="Q2813" s="117" t="s">
        <v>58448</v>
      </c>
      <c r="R2813" s="117" t="s">
        <v>63001</v>
      </c>
      <c r="S2813" s="117" t="s">
        <v>57126</v>
      </c>
      <c r="T2813" s="117" t="s">
        <v>57126</v>
      </c>
      <c r="U2813" s="117" t="s">
        <v>57126</v>
      </c>
      <c r="V2813" s="114" t="s">
        <v>17</v>
      </c>
      <c r="W2813" s="118" t="s">
        <v>62969</v>
      </c>
      <c r="X2813" s="115" t="str">
        <f>VLOOKUP(W2813,'Formato de datos '!$G$1:$H$240,2,0)</f>
        <v>Aparatos transmisores de televisión y radio; televisión, video y cámaras digitales; teléfonos</v>
      </c>
      <c r="Y2813" s="129" t="s">
        <v>57</v>
      </c>
      <c r="Z2813" s="129"/>
      <c r="AA2813" s="131" t="s">
        <v>58450</v>
      </c>
      <c r="AB2813" s="129" t="s">
        <v>442</v>
      </c>
      <c r="AC2813" s="129"/>
      <c r="AD2813" s="130" t="s">
        <v>62918</v>
      </c>
      <c r="AE2813" s="122">
        <v>3684</v>
      </c>
      <c r="AF2813" s="134"/>
    </row>
    <row r="2814" spans="1:32" s="135" customFormat="1" ht="60">
      <c r="A2814" s="133" t="s">
        <v>62933</v>
      </c>
      <c r="B2814" s="125" t="s">
        <v>58450</v>
      </c>
      <c r="C2814" s="125" t="s">
        <v>59193</v>
      </c>
      <c r="D2814" s="127" t="s">
        <v>30489</v>
      </c>
      <c r="E2814" s="111" t="s">
        <v>6195</v>
      </c>
      <c r="F2814" s="126" t="s">
        <v>57126</v>
      </c>
      <c r="G2814" s="127" t="s">
        <v>62140</v>
      </c>
      <c r="H2814" s="111" t="s">
        <v>87</v>
      </c>
      <c r="I2814" s="128">
        <v>1</v>
      </c>
      <c r="J2814" s="42">
        <v>10720000</v>
      </c>
      <c r="K2814" s="34">
        <v>10720000</v>
      </c>
      <c r="L2814" s="24">
        <v>9969600</v>
      </c>
      <c r="M2814" s="129" t="s">
        <v>45</v>
      </c>
      <c r="N2814" s="129">
        <v>12</v>
      </c>
      <c r="O2814" s="130" t="s">
        <v>26</v>
      </c>
      <c r="P2814" s="116" t="s">
        <v>423</v>
      </c>
      <c r="Q2814" s="117" t="s">
        <v>58448</v>
      </c>
      <c r="R2814" s="117" t="s">
        <v>63001</v>
      </c>
      <c r="S2814" s="117" t="s">
        <v>57126</v>
      </c>
      <c r="T2814" s="117" t="s">
        <v>57126</v>
      </c>
      <c r="U2814" s="117" t="s">
        <v>57126</v>
      </c>
      <c r="V2814" s="114" t="s">
        <v>17</v>
      </c>
      <c r="W2814" s="118" t="s">
        <v>291</v>
      </c>
      <c r="X2814" s="115" t="str">
        <f>VLOOKUP(W2814,'Formato de datos '!$G$1:$H$240,2,0)</f>
        <v>Maquinaria de informática y sus partes, piezas y accesorios</v>
      </c>
      <c r="Y2814" s="129" t="s">
        <v>57</v>
      </c>
      <c r="Z2814" s="129"/>
      <c r="AA2814" s="131" t="s">
        <v>58450</v>
      </c>
      <c r="AB2814" s="129" t="s">
        <v>442</v>
      </c>
      <c r="AC2814" s="129"/>
      <c r="AD2814" s="130"/>
      <c r="AE2814" s="122">
        <v>3692</v>
      </c>
      <c r="AF2814" s="134"/>
    </row>
    <row r="2815" spans="1:32" s="135" customFormat="1" ht="60">
      <c r="A2815" s="133" t="s">
        <v>62933</v>
      </c>
      <c r="B2815" s="125" t="s">
        <v>58450</v>
      </c>
      <c r="C2815" s="125" t="s">
        <v>59193</v>
      </c>
      <c r="D2815" s="127" t="s">
        <v>30483</v>
      </c>
      <c r="E2815" s="111" t="s">
        <v>6195</v>
      </c>
      <c r="F2815" s="126" t="s">
        <v>57126</v>
      </c>
      <c r="G2815" s="127" t="s">
        <v>62149</v>
      </c>
      <c r="H2815" s="111" t="s">
        <v>87</v>
      </c>
      <c r="I2815" s="128">
        <v>1</v>
      </c>
      <c r="J2815" s="42">
        <v>1608000</v>
      </c>
      <c r="K2815" s="34">
        <v>1608000</v>
      </c>
      <c r="L2815" s="24">
        <v>1431120</v>
      </c>
      <c r="M2815" s="129" t="s">
        <v>45</v>
      </c>
      <c r="N2815" s="129">
        <v>12</v>
      </c>
      <c r="O2815" s="130" t="s">
        <v>26</v>
      </c>
      <c r="P2815" s="116" t="s">
        <v>423</v>
      </c>
      <c r="Q2815" s="117" t="s">
        <v>58448</v>
      </c>
      <c r="R2815" s="117" t="s">
        <v>63001</v>
      </c>
      <c r="S2815" s="117" t="s">
        <v>57126</v>
      </c>
      <c r="T2815" s="117" t="s">
        <v>57126</v>
      </c>
      <c r="U2815" s="117" t="s">
        <v>57126</v>
      </c>
      <c r="V2815" s="114" t="s">
        <v>17</v>
      </c>
      <c r="W2815" s="118" t="s">
        <v>291</v>
      </c>
      <c r="X2815" s="115" t="str">
        <f>VLOOKUP(W2815,'Formato de datos '!$G$1:$H$240,2,0)</f>
        <v>Maquinaria de informática y sus partes, piezas y accesorios</v>
      </c>
      <c r="Y2815" s="129" t="s">
        <v>57</v>
      </c>
      <c r="Z2815" s="129"/>
      <c r="AA2815" s="131" t="s">
        <v>58450</v>
      </c>
      <c r="AB2815" s="129" t="s">
        <v>442</v>
      </c>
      <c r="AC2815" s="129"/>
      <c r="AD2815" s="130"/>
      <c r="AE2815" s="122">
        <v>3701</v>
      </c>
      <c r="AF2815" s="134"/>
    </row>
    <row r="2816" spans="1:32" s="135" customFormat="1" ht="45">
      <c r="A2816" s="133" t="s">
        <v>58278</v>
      </c>
      <c r="B2816" s="125" t="s">
        <v>58279</v>
      </c>
      <c r="C2816" s="125" t="s">
        <v>58279</v>
      </c>
      <c r="D2816" s="127" t="s">
        <v>30757</v>
      </c>
      <c r="E2816" s="111" t="s">
        <v>7547</v>
      </c>
      <c r="F2816" s="126"/>
      <c r="G2816" s="127" t="s">
        <v>58280</v>
      </c>
      <c r="H2816" s="111" t="s">
        <v>421</v>
      </c>
      <c r="I2816" s="128">
        <v>1</v>
      </c>
      <c r="J2816" s="42">
        <v>14842447.312000001</v>
      </c>
      <c r="K2816" s="34">
        <v>14842447.312000001</v>
      </c>
      <c r="L2816" s="24">
        <v>13493134</v>
      </c>
      <c r="M2816" s="129" t="s">
        <v>46</v>
      </c>
      <c r="N2816" s="129">
        <v>1</v>
      </c>
      <c r="O2816" s="130" t="s">
        <v>26</v>
      </c>
      <c r="P2816" s="116" t="s">
        <v>422</v>
      </c>
      <c r="Q2816" s="117" t="s">
        <v>63009</v>
      </c>
      <c r="R2816" s="117" t="s">
        <v>63010</v>
      </c>
      <c r="S2816" s="117" t="s">
        <v>57126</v>
      </c>
      <c r="T2816" s="117" t="s">
        <v>57126</v>
      </c>
      <c r="U2816" s="117" t="s">
        <v>57126</v>
      </c>
      <c r="V2816" s="114" t="s">
        <v>17</v>
      </c>
      <c r="W2816" s="118" t="s">
        <v>236</v>
      </c>
      <c r="X2816" s="115" t="str">
        <f>VLOOKUP(W2816,'Formato de datos '!$G$1:$H$240,2,0)</f>
        <v xml:space="preserve">Otros Servicios prestados a las empresas y servicios de producción </v>
      </c>
      <c r="Y2816" s="129" t="s">
        <v>57</v>
      </c>
      <c r="Z2816" s="129" t="s">
        <v>39</v>
      </c>
      <c r="AA2816" s="131" t="s">
        <v>58281</v>
      </c>
      <c r="AB2816" s="129" t="s">
        <v>442</v>
      </c>
      <c r="AC2816" s="129"/>
      <c r="AD2816" s="130"/>
      <c r="AE2816" s="122">
        <v>480</v>
      </c>
      <c r="AF2816" s="134"/>
    </row>
    <row r="2817" spans="1:32" s="135" customFormat="1" ht="45">
      <c r="A2817" s="133" t="s">
        <v>62954</v>
      </c>
      <c r="B2817" s="125" t="s">
        <v>58279</v>
      </c>
      <c r="C2817" s="125" t="s">
        <v>58279</v>
      </c>
      <c r="D2817" s="127" t="s">
        <v>56010</v>
      </c>
      <c r="E2817" s="111" t="s">
        <v>7433</v>
      </c>
      <c r="F2817" s="126"/>
      <c r="G2817" s="127" t="s">
        <v>58283</v>
      </c>
      <c r="H2817" s="111" t="s">
        <v>421</v>
      </c>
      <c r="I2817" s="128">
        <v>1</v>
      </c>
      <c r="J2817" s="42">
        <v>276887072</v>
      </c>
      <c r="K2817" s="34">
        <v>276887072</v>
      </c>
      <c r="L2817" s="24">
        <v>251715520</v>
      </c>
      <c r="M2817" s="129" t="s">
        <v>45</v>
      </c>
      <c r="N2817" s="129">
        <v>12</v>
      </c>
      <c r="O2817" s="130" t="s">
        <v>26</v>
      </c>
      <c r="P2817" s="116" t="s">
        <v>422</v>
      </c>
      <c r="Q2817" s="117" t="s">
        <v>63009</v>
      </c>
      <c r="R2817" s="117" t="s">
        <v>63010</v>
      </c>
      <c r="S2817" s="117" t="s">
        <v>57126</v>
      </c>
      <c r="T2817" s="117" t="s">
        <v>57126</v>
      </c>
      <c r="U2817" s="117" t="s">
        <v>57126</v>
      </c>
      <c r="V2817" s="114" t="s">
        <v>17</v>
      </c>
      <c r="W2817" s="118" t="s">
        <v>221</v>
      </c>
      <c r="X2817" s="115" t="str">
        <f>VLOOKUP(W2817,'Formato de datos '!$G$1:$H$240,2,0)</f>
        <v>Servicios Profesionales - Agremiaciones, OPS, Junta Directiva</v>
      </c>
      <c r="Y2817" s="129" t="s">
        <v>57</v>
      </c>
      <c r="Z2817" s="129" t="s">
        <v>39</v>
      </c>
      <c r="AA2817" s="131" t="s">
        <v>58281</v>
      </c>
      <c r="AB2817" s="129" t="s">
        <v>442</v>
      </c>
      <c r="AC2817" s="129"/>
      <c r="AD2817" s="130"/>
      <c r="AE2817" s="122">
        <v>481</v>
      </c>
      <c r="AF2817" s="134"/>
    </row>
    <row r="2818" spans="1:32" s="135" customFormat="1" ht="75">
      <c r="A2818" s="133" t="s">
        <v>58282</v>
      </c>
      <c r="B2818" s="125" t="s">
        <v>58279</v>
      </c>
      <c r="C2818" s="125" t="s">
        <v>58279</v>
      </c>
      <c r="D2818" s="127" t="s">
        <v>55996</v>
      </c>
      <c r="E2818" s="111" t="s">
        <v>7321</v>
      </c>
      <c r="F2818" s="126"/>
      <c r="G2818" s="127" t="s">
        <v>58285</v>
      </c>
      <c r="H2818" s="111" t="s">
        <v>421</v>
      </c>
      <c r="I2818" s="128">
        <v>1</v>
      </c>
      <c r="J2818" s="42">
        <v>40720372</v>
      </c>
      <c r="K2818" s="34">
        <v>40720372</v>
      </c>
      <c r="L2818" s="24">
        <v>37018520</v>
      </c>
      <c r="M2818" s="129" t="s">
        <v>54</v>
      </c>
      <c r="N2818" s="129">
        <v>3</v>
      </c>
      <c r="O2818" s="130" t="s">
        <v>26</v>
      </c>
      <c r="P2818" s="116" t="s">
        <v>422</v>
      </c>
      <c r="Q2818" s="117" t="s">
        <v>63009</v>
      </c>
      <c r="R2818" s="117" t="s">
        <v>63010</v>
      </c>
      <c r="S2818" s="117" t="s">
        <v>57126</v>
      </c>
      <c r="T2818" s="117" t="s">
        <v>57126</v>
      </c>
      <c r="U2818" s="117" t="s">
        <v>57126</v>
      </c>
      <c r="V2818" s="114" t="s">
        <v>17</v>
      </c>
      <c r="W2818" s="118" t="s">
        <v>217</v>
      </c>
      <c r="X2818" s="115" t="str">
        <f>VLOOKUP(W2818,'Formato de datos '!$G$1:$H$240,2,0)</f>
        <v>Otros Servicios Financieros y Servicios Conexos, Servicios Inmobiliarios y Servicios de Leasing</v>
      </c>
      <c r="Y2818" s="129" t="s">
        <v>57</v>
      </c>
      <c r="Z2818" s="129" t="s">
        <v>39</v>
      </c>
      <c r="AA2818" s="131" t="s">
        <v>58281</v>
      </c>
      <c r="AB2818" s="129" t="s">
        <v>442</v>
      </c>
      <c r="AC2818" s="129"/>
      <c r="AD2818" s="130"/>
      <c r="AE2818" s="122">
        <v>482</v>
      </c>
      <c r="AF2818" s="134"/>
    </row>
    <row r="2819" spans="1:32" s="135" customFormat="1" ht="45">
      <c r="A2819" s="133" t="s">
        <v>58284</v>
      </c>
      <c r="B2819" s="125" t="s">
        <v>58279</v>
      </c>
      <c r="C2819" s="125" t="s">
        <v>58279</v>
      </c>
      <c r="D2819" s="127" t="s">
        <v>55367</v>
      </c>
      <c r="E2819" s="111" t="s">
        <v>62862</v>
      </c>
      <c r="F2819" s="126"/>
      <c r="G2819" s="127" t="s">
        <v>62863</v>
      </c>
      <c r="H2819" s="111" t="s">
        <v>421</v>
      </c>
      <c r="I2819" s="128">
        <v>1</v>
      </c>
      <c r="J2819" s="42">
        <v>10552500000</v>
      </c>
      <c r="K2819" s="34">
        <v>10552500000</v>
      </c>
      <c r="L2819" s="24">
        <v>10050000000</v>
      </c>
      <c r="M2819" s="129" t="s">
        <v>45</v>
      </c>
      <c r="N2819" s="129">
        <v>12</v>
      </c>
      <c r="O2819" s="130" t="s">
        <v>26</v>
      </c>
      <c r="P2819" s="116" t="s">
        <v>422</v>
      </c>
      <c r="Q2819" s="117" t="s">
        <v>63009</v>
      </c>
      <c r="R2819" s="117" t="s">
        <v>63010</v>
      </c>
      <c r="S2819" s="117" t="s">
        <v>57126</v>
      </c>
      <c r="T2819" s="117" t="s">
        <v>57126</v>
      </c>
      <c r="U2819" s="117" t="s">
        <v>57126</v>
      </c>
      <c r="V2819" s="114" t="s">
        <v>17</v>
      </c>
      <c r="W2819" s="118" t="s">
        <v>221</v>
      </c>
      <c r="X2819" s="115" t="str">
        <f>VLOOKUP(W2819,'Formato de datos '!$G$1:$H$240,2,0)</f>
        <v>Servicios Profesionales - Agremiaciones, OPS, Junta Directiva</v>
      </c>
      <c r="Y2819" s="129" t="s">
        <v>57</v>
      </c>
      <c r="Z2819" s="129" t="s">
        <v>39</v>
      </c>
      <c r="AA2819" s="131" t="s">
        <v>58281</v>
      </c>
      <c r="AB2819" s="129" t="s">
        <v>442</v>
      </c>
      <c r="AC2819" s="129"/>
      <c r="AD2819" s="130"/>
      <c r="AE2819" s="122">
        <v>3847</v>
      </c>
      <c r="AF2819" s="134"/>
    </row>
    <row r="2820" spans="1:32" s="135" customFormat="1" ht="75">
      <c r="A2820" s="133" t="s">
        <v>62835</v>
      </c>
      <c r="B2820" s="125" t="s">
        <v>58244</v>
      </c>
      <c r="C2820" s="125" t="s">
        <v>62827</v>
      </c>
      <c r="D2820" s="127" t="s">
        <v>55603</v>
      </c>
      <c r="E2820" s="111" t="s">
        <v>7251</v>
      </c>
      <c r="F2820" s="126" t="s">
        <v>57126</v>
      </c>
      <c r="G2820" s="127" t="s">
        <v>62836</v>
      </c>
      <c r="H2820" s="111" t="s">
        <v>421</v>
      </c>
      <c r="I2820" s="128">
        <v>1</v>
      </c>
      <c r="J2820" s="42">
        <v>16800000</v>
      </c>
      <c r="K2820" s="34">
        <v>16800000</v>
      </c>
      <c r="L2820" s="24">
        <v>16800000</v>
      </c>
      <c r="M2820" s="129" t="s">
        <v>45</v>
      </c>
      <c r="N2820" s="129">
        <v>12</v>
      </c>
      <c r="O2820" s="130" t="s">
        <v>38</v>
      </c>
      <c r="P2820" s="116" t="s">
        <v>422</v>
      </c>
      <c r="Q2820" s="117" t="s">
        <v>62394</v>
      </c>
      <c r="R2820" s="117" t="s">
        <v>58313</v>
      </c>
      <c r="S2820" s="117" t="s">
        <v>57126</v>
      </c>
      <c r="T2820" s="117" t="s">
        <v>57126</v>
      </c>
      <c r="U2820" s="117" t="s">
        <v>57126</v>
      </c>
      <c r="V2820" s="114" t="s">
        <v>17</v>
      </c>
      <c r="W2820" s="118" t="s">
        <v>57387</v>
      </c>
      <c r="X2820" s="115" t="str">
        <f>VLOOKUP(W2820,'Formato de datos '!$G$1:$H$240,2,0)</f>
        <v>Gestión documental</v>
      </c>
      <c r="Y2820" s="129" t="s">
        <v>58</v>
      </c>
      <c r="Z2820" s="129" t="s">
        <v>39</v>
      </c>
      <c r="AA2820" s="131" t="s">
        <v>62829</v>
      </c>
      <c r="AB2820" s="129" t="s">
        <v>442</v>
      </c>
      <c r="AC2820" s="129"/>
      <c r="AD2820" s="130" t="s">
        <v>62837</v>
      </c>
      <c r="AE2820" s="122">
        <v>466</v>
      </c>
      <c r="AF2820" s="134"/>
    </row>
    <row r="2821" spans="1:32" s="135" customFormat="1" ht="75">
      <c r="A2821" s="133" t="s">
        <v>62839</v>
      </c>
      <c r="B2821" s="125" t="s">
        <v>58244</v>
      </c>
      <c r="C2821" s="125" t="s">
        <v>62827</v>
      </c>
      <c r="D2821" s="127" t="s">
        <v>55551</v>
      </c>
      <c r="E2821" s="111" t="s">
        <v>7452</v>
      </c>
      <c r="F2821" s="126" t="s">
        <v>57126</v>
      </c>
      <c r="G2821" s="127" t="s">
        <v>62840</v>
      </c>
      <c r="H2821" s="111" t="s">
        <v>421</v>
      </c>
      <c r="I2821" s="128">
        <v>1</v>
      </c>
      <c r="J2821" s="42">
        <v>4200000</v>
      </c>
      <c r="K2821" s="34">
        <v>4200000</v>
      </c>
      <c r="L2821" s="24">
        <v>4200000</v>
      </c>
      <c r="M2821" s="129" t="s">
        <v>45</v>
      </c>
      <c r="N2821" s="129">
        <v>12</v>
      </c>
      <c r="O2821" s="130" t="s">
        <v>24</v>
      </c>
      <c r="P2821" s="116" t="s">
        <v>422</v>
      </c>
      <c r="Q2821" s="117" t="s">
        <v>62394</v>
      </c>
      <c r="R2821" s="117" t="s">
        <v>62465</v>
      </c>
      <c r="S2821" s="117" t="s">
        <v>57126</v>
      </c>
      <c r="T2821" s="117" t="s">
        <v>57126</v>
      </c>
      <c r="U2821" s="117" t="s">
        <v>57126</v>
      </c>
      <c r="V2821" s="114" t="s">
        <v>17</v>
      </c>
      <c r="W2821" s="118" t="s">
        <v>230</v>
      </c>
      <c r="X2821" s="115" t="str">
        <f>VLOOKUP(W2821,'Formato de datos '!$G$1:$H$240,2,0)</f>
        <v>Servicios de Tecnología Informática, Consultoría y Apoyo</v>
      </c>
      <c r="Y2821" s="129" t="s">
        <v>58</v>
      </c>
      <c r="Z2821" s="129" t="s">
        <v>39</v>
      </c>
      <c r="AA2821" s="131" t="s">
        <v>62829</v>
      </c>
      <c r="AB2821" s="129" t="s">
        <v>442</v>
      </c>
      <c r="AC2821" s="129"/>
      <c r="AD2821" s="130"/>
      <c r="AE2821" s="122">
        <v>468</v>
      </c>
      <c r="AF2821" s="134"/>
    </row>
    <row r="2822" spans="1:32" s="135" customFormat="1" ht="105">
      <c r="A2822" s="133" t="s">
        <v>62851</v>
      </c>
      <c r="B2822" s="125" t="s">
        <v>58244</v>
      </c>
      <c r="C2822" s="125" t="s">
        <v>62827</v>
      </c>
      <c r="D2822" s="127">
        <v>68021</v>
      </c>
      <c r="E2822" s="111" t="s">
        <v>7253</v>
      </c>
      <c r="F2822" s="126" t="s">
        <v>57126</v>
      </c>
      <c r="G2822" s="127" t="s">
        <v>62852</v>
      </c>
      <c r="H2822" s="111" t="s">
        <v>421</v>
      </c>
      <c r="I2822" s="128">
        <v>1</v>
      </c>
      <c r="J2822" s="42">
        <v>25000000</v>
      </c>
      <c r="K2822" s="34">
        <v>25000000</v>
      </c>
      <c r="L2822" s="24">
        <v>25000000</v>
      </c>
      <c r="M2822" s="129" t="s">
        <v>45</v>
      </c>
      <c r="N2822" s="129">
        <v>12</v>
      </c>
      <c r="O2822" s="130" t="s">
        <v>24</v>
      </c>
      <c r="P2822" s="116" t="s">
        <v>422</v>
      </c>
      <c r="Q2822" s="117" t="s">
        <v>58448</v>
      </c>
      <c r="R2822" s="117" t="s">
        <v>58291</v>
      </c>
      <c r="S2822" s="117" t="s">
        <v>57126</v>
      </c>
      <c r="T2822" s="117" t="s">
        <v>57126</v>
      </c>
      <c r="U2822" s="117" t="s">
        <v>57126</v>
      </c>
      <c r="V2822" s="114" t="s">
        <v>17</v>
      </c>
      <c r="W2822" s="118" t="s">
        <v>206</v>
      </c>
      <c r="X2822" s="115" t="str">
        <f>VLOOKUP(W2822,'Formato de datos '!$G$1:$H$240,2,0)</f>
        <v>Comunicación y Transporte</v>
      </c>
      <c r="Y2822" s="129" t="s">
        <v>57</v>
      </c>
      <c r="Z2822" s="129" t="s">
        <v>39</v>
      </c>
      <c r="AA2822" s="131" t="s">
        <v>62829</v>
      </c>
      <c r="AB2822" s="129" t="s">
        <v>442</v>
      </c>
      <c r="AC2822" s="129"/>
      <c r="AD2822" s="130"/>
      <c r="AE2822" s="122">
        <v>478</v>
      </c>
      <c r="AF2822" s="134"/>
    </row>
    <row r="2823" spans="1:32" s="135" customFormat="1" ht="75">
      <c r="A2823" s="133" t="s">
        <v>62853</v>
      </c>
      <c r="B2823" s="125" t="s">
        <v>58244</v>
      </c>
      <c r="C2823" s="125" t="s">
        <v>62827</v>
      </c>
      <c r="D2823" s="127">
        <v>81112204</v>
      </c>
      <c r="E2823" s="111" t="s">
        <v>7452</v>
      </c>
      <c r="F2823" s="126" t="s">
        <v>57126</v>
      </c>
      <c r="G2823" s="127" t="s">
        <v>62854</v>
      </c>
      <c r="H2823" s="111" t="s">
        <v>421</v>
      </c>
      <c r="I2823" s="128">
        <v>1</v>
      </c>
      <c r="J2823" s="42">
        <v>20000000</v>
      </c>
      <c r="K2823" s="34">
        <v>20000000</v>
      </c>
      <c r="L2823" s="24">
        <v>20000000</v>
      </c>
      <c r="M2823" s="129" t="s">
        <v>45</v>
      </c>
      <c r="N2823" s="129">
        <v>12</v>
      </c>
      <c r="O2823" s="130" t="s">
        <v>24</v>
      </c>
      <c r="P2823" s="116" t="s">
        <v>422</v>
      </c>
      <c r="Q2823" s="117" t="s">
        <v>62394</v>
      </c>
      <c r="R2823" s="117" t="s">
        <v>58291</v>
      </c>
      <c r="S2823" s="117" t="s">
        <v>57126</v>
      </c>
      <c r="T2823" s="117" t="s">
        <v>57126</v>
      </c>
      <c r="U2823" s="117" t="s">
        <v>57126</v>
      </c>
      <c r="V2823" s="114" t="s">
        <v>17</v>
      </c>
      <c r="W2823" s="118" t="s">
        <v>230</v>
      </c>
      <c r="X2823" s="115" t="str">
        <f>VLOOKUP(W2823,'Formato de datos '!$G$1:$H$240,2,0)</f>
        <v>Servicios de Tecnología Informática, Consultoría y Apoyo</v>
      </c>
      <c r="Y2823" s="129" t="s">
        <v>58</v>
      </c>
      <c r="Z2823" s="129" t="s">
        <v>39</v>
      </c>
      <c r="AA2823" s="131" t="s">
        <v>62829</v>
      </c>
      <c r="AB2823" s="129" t="s">
        <v>442</v>
      </c>
      <c r="AC2823" s="129"/>
      <c r="AD2823" s="130"/>
      <c r="AE2823" s="122">
        <v>479</v>
      </c>
      <c r="AF2823" s="134"/>
    </row>
    <row r="2824" spans="1:32" s="135" customFormat="1" ht="60">
      <c r="A2824" s="133" t="s">
        <v>62825</v>
      </c>
      <c r="B2824" s="125" t="s">
        <v>58244</v>
      </c>
      <c r="C2824" s="125" t="s">
        <v>58244</v>
      </c>
      <c r="D2824" s="127" t="s">
        <v>18571</v>
      </c>
      <c r="E2824" s="111" t="s">
        <v>6644</v>
      </c>
      <c r="F2824" s="126"/>
      <c r="G2824" s="127" t="s">
        <v>62826</v>
      </c>
      <c r="H2824" s="111" t="s">
        <v>87</v>
      </c>
      <c r="I2824" s="128">
        <v>1</v>
      </c>
      <c r="J2824" s="42">
        <v>230500000</v>
      </c>
      <c r="K2824" s="34">
        <v>230500000</v>
      </c>
      <c r="L2824" s="24">
        <v>230500000</v>
      </c>
      <c r="M2824" s="129" t="s">
        <v>46</v>
      </c>
      <c r="N2824" s="129">
        <v>3</v>
      </c>
      <c r="O2824" s="130" t="s">
        <v>16</v>
      </c>
      <c r="P2824" s="116" t="s">
        <v>422</v>
      </c>
      <c r="Q2824" s="117" t="s">
        <v>57126</v>
      </c>
      <c r="R2824" s="117" t="s">
        <v>57126</v>
      </c>
      <c r="S2824" s="117" t="s">
        <v>57126</v>
      </c>
      <c r="T2824" s="117" t="s">
        <v>57126</v>
      </c>
      <c r="U2824" s="117" t="s">
        <v>57126</v>
      </c>
      <c r="V2824" s="116" t="s">
        <v>17</v>
      </c>
      <c r="W2824" s="118" t="s">
        <v>157</v>
      </c>
      <c r="X2824" s="115" t="str">
        <f>VLOOKUP(W2824,'Formato de datos '!$G$1:$H$240,2,0)</f>
        <v>Vehículos Automotores, Remolques. Semiremolques y sus Partes, Piezas y Accesorios</v>
      </c>
      <c r="Y2824" s="129" t="s">
        <v>57</v>
      </c>
      <c r="Z2824" s="129" t="s">
        <v>39</v>
      </c>
      <c r="AA2824" s="131" t="s">
        <v>62651</v>
      </c>
      <c r="AB2824" s="129"/>
      <c r="AC2824" s="129"/>
      <c r="AD2824" s="130"/>
      <c r="AE2824" s="122">
        <v>3819</v>
      </c>
      <c r="AF2824" s="134"/>
    </row>
    <row r="2825" spans="1:32" s="135" customFormat="1" ht="60">
      <c r="A2825" s="133" t="s">
        <v>62825</v>
      </c>
      <c r="B2825" s="125" t="s">
        <v>58244</v>
      </c>
      <c r="C2825" s="125" t="s">
        <v>58244</v>
      </c>
      <c r="D2825" s="127" t="s">
        <v>18571</v>
      </c>
      <c r="E2825" s="111" t="s">
        <v>6648</v>
      </c>
      <c r="F2825" s="126"/>
      <c r="G2825" s="127" t="s">
        <v>62826</v>
      </c>
      <c r="H2825" s="111" t="s">
        <v>87</v>
      </c>
      <c r="I2825" s="128">
        <v>1</v>
      </c>
      <c r="J2825" s="42">
        <v>74500000</v>
      </c>
      <c r="K2825" s="34">
        <v>74500000</v>
      </c>
      <c r="L2825" s="24">
        <v>74500000</v>
      </c>
      <c r="M2825" s="129" t="s">
        <v>46</v>
      </c>
      <c r="N2825" s="129">
        <v>3</v>
      </c>
      <c r="O2825" s="130" t="s">
        <v>16</v>
      </c>
      <c r="P2825" s="116" t="s">
        <v>422</v>
      </c>
      <c r="Q2825" s="117" t="s">
        <v>62996</v>
      </c>
      <c r="R2825" s="117" t="s">
        <v>62995</v>
      </c>
      <c r="S2825" s="117" t="s">
        <v>57126</v>
      </c>
      <c r="T2825" s="117" t="s">
        <v>57126</v>
      </c>
      <c r="U2825" s="117" t="s">
        <v>57126</v>
      </c>
      <c r="V2825" s="116" t="s">
        <v>17</v>
      </c>
      <c r="W2825" s="118" t="s">
        <v>157</v>
      </c>
      <c r="X2825" s="115" t="str">
        <f>VLOOKUP(W2825,'Formato de datos '!$G$1:$H$240,2,0)</f>
        <v>Vehículos Automotores, Remolques. Semiremolques y sus Partes, Piezas y Accesorios</v>
      </c>
      <c r="Y2825" s="129" t="s">
        <v>57</v>
      </c>
      <c r="Z2825" s="129" t="s">
        <v>39</v>
      </c>
      <c r="AA2825" s="131" t="s">
        <v>62651</v>
      </c>
      <c r="AB2825" s="129"/>
      <c r="AC2825" s="129"/>
      <c r="AD2825" s="130"/>
      <c r="AE2825" s="122">
        <v>3820</v>
      </c>
      <c r="AF2825" s="134"/>
    </row>
    <row r="2826" spans="1:32" s="135" customFormat="1" ht="45">
      <c r="A2826" s="133" t="s">
        <v>62953</v>
      </c>
      <c r="B2826" s="125" t="s">
        <v>62864</v>
      </c>
      <c r="C2826" s="125" t="s">
        <v>62864</v>
      </c>
      <c r="D2826" s="127" t="s">
        <v>55318</v>
      </c>
      <c r="E2826" s="111" t="s">
        <v>62865</v>
      </c>
      <c r="F2826" s="126"/>
      <c r="G2826" s="127" t="s">
        <v>62866</v>
      </c>
      <c r="H2826" s="111" t="s">
        <v>421</v>
      </c>
      <c r="I2826" s="128">
        <v>1</v>
      </c>
      <c r="J2826" s="42">
        <v>34500000</v>
      </c>
      <c r="K2826" s="35">
        <v>34500000</v>
      </c>
      <c r="L2826" s="24">
        <v>30000000</v>
      </c>
      <c r="M2826" s="129" t="s">
        <v>45</v>
      </c>
      <c r="N2826" s="129">
        <v>12</v>
      </c>
      <c r="O2826" s="130" t="s">
        <v>26</v>
      </c>
      <c r="P2826" s="116" t="s">
        <v>422</v>
      </c>
      <c r="Q2826" s="117" t="s">
        <v>58448</v>
      </c>
      <c r="R2826" s="117" t="s">
        <v>62993</v>
      </c>
      <c r="S2826" s="117" t="s">
        <v>57126</v>
      </c>
      <c r="T2826" s="117" t="s">
        <v>57126</v>
      </c>
      <c r="U2826" s="117" t="s">
        <v>57126</v>
      </c>
      <c r="V2826" s="116" t="s">
        <v>17</v>
      </c>
      <c r="W2826" s="118" t="s">
        <v>221</v>
      </c>
      <c r="X2826" s="115" t="str">
        <f>VLOOKUP(W2826,'Formato de datos '!$G$1:$H$240,2,0)</f>
        <v>Servicios Profesionales - Agremiaciones, OPS, Junta Directiva</v>
      </c>
      <c r="Y2826" s="129" t="s">
        <v>57</v>
      </c>
      <c r="Z2826" s="129" t="s">
        <v>39</v>
      </c>
      <c r="AA2826" s="131" t="s">
        <v>62304</v>
      </c>
      <c r="AB2826" s="129" t="s">
        <v>442</v>
      </c>
      <c r="AC2826" s="129"/>
      <c r="AD2826" s="130"/>
      <c r="AE2826" s="122">
        <v>3821</v>
      </c>
      <c r="AF2826" s="134"/>
    </row>
    <row r="2827" spans="1:32" s="135" customFormat="1" ht="45">
      <c r="A2827" s="133" t="s">
        <v>58697</v>
      </c>
      <c r="B2827" s="125" t="s">
        <v>58450</v>
      </c>
      <c r="C2827" s="125" t="s">
        <v>58698</v>
      </c>
      <c r="D2827" s="127" t="s">
        <v>28535</v>
      </c>
      <c r="E2827" s="111" t="s">
        <v>5740</v>
      </c>
      <c r="F2827" s="126">
        <v>42182805</v>
      </c>
      <c r="G2827" s="127" t="s">
        <v>58699</v>
      </c>
      <c r="H2827" s="111" t="s">
        <v>420</v>
      </c>
      <c r="I2827" s="128">
        <v>5</v>
      </c>
      <c r="J2827" s="42">
        <v>200000</v>
      </c>
      <c r="K2827" s="34">
        <v>1000000</v>
      </c>
      <c r="L2827" s="24">
        <v>930000</v>
      </c>
      <c r="M2827" s="129" t="s">
        <v>45</v>
      </c>
      <c r="N2827" s="129">
        <v>12</v>
      </c>
      <c r="O2827" s="130" t="s">
        <v>26</v>
      </c>
      <c r="P2827" s="116" t="s">
        <v>424</v>
      </c>
      <c r="Q2827" s="117" t="s">
        <v>63003</v>
      </c>
      <c r="R2827" s="117" t="s">
        <v>63002</v>
      </c>
      <c r="S2827" s="117" t="s">
        <v>57126</v>
      </c>
      <c r="T2827" s="117" t="s">
        <v>57126</v>
      </c>
      <c r="U2827" s="117" t="s">
        <v>57126</v>
      </c>
      <c r="V2827" s="114" t="s">
        <v>17</v>
      </c>
      <c r="W2827" s="118" t="s">
        <v>364</v>
      </c>
      <c r="X2827" s="115" t="str">
        <f>VLOOKUP(W2827,'Formato de datos '!$G$1:$H$240,2,0)</f>
        <v>Material Médico Quirurgico</v>
      </c>
      <c r="Y2827" s="129" t="s">
        <v>57</v>
      </c>
      <c r="Z2827" s="129"/>
      <c r="AA2827" s="131" t="s">
        <v>58450</v>
      </c>
      <c r="AB2827" s="129" t="s">
        <v>442</v>
      </c>
      <c r="AC2827" s="129"/>
      <c r="AD2827" s="130"/>
      <c r="AE2827" s="122">
        <v>1692</v>
      </c>
      <c r="AF2827" s="134"/>
    </row>
    <row r="2828" spans="1:32" s="135" customFormat="1" ht="60">
      <c r="A2828" s="133" t="s">
        <v>58700</v>
      </c>
      <c r="B2828" s="125" t="s">
        <v>58450</v>
      </c>
      <c r="C2828" s="125" t="s">
        <v>58698</v>
      </c>
      <c r="D2828" s="127" t="s">
        <v>28645</v>
      </c>
      <c r="E2828" s="111" t="s">
        <v>6521</v>
      </c>
      <c r="F2828" s="126" t="s">
        <v>57126</v>
      </c>
      <c r="G2828" s="127" t="s">
        <v>58701</v>
      </c>
      <c r="H2828" s="111" t="s">
        <v>87</v>
      </c>
      <c r="I2828" s="128">
        <v>25</v>
      </c>
      <c r="J2828" s="42">
        <v>10000000</v>
      </c>
      <c r="K2828" s="34">
        <v>250000000</v>
      </c>
      <c r="L2828" s="24">
        <v>10000000</v>
      </c>
      <c r="M2828" s="129" t="s">
        <v>45</v>
      </c>
      <c r="N2828" s="129">
        <v>12</v>
      </c>
      <c r="O2828" s="130" t="s">
        <v>26</v>
      </c>
      <c r="P2828" s="116" t="s">
        <v>423</v>
      </c>
      <c r="Q2828" s="117" t="s">
        <v>58448</v>
      </c>
      <c r="R2828" s="117" t="s">
        <v>63001</v>
      </c>
      <c r="S2828" s="117" t="s">
        <v>57126</v>
      </c>
      <c r="T2828" s="117" t="s">
        <v>57126</v>
      </c>
      <c r="U2828" s="117" t="s">
        <v>57126</v>
      </c>
      <c r="V2828" s="114" t="s">
        <v>17</v>
      </c>
      <c r="W2828" s="118" t="s">
        <v>295</v>
      </c>
      <c r="X2828" s="115" t="str">
        <f>VLOOKUP(W2828,'Formato de datos '!$G$1:$H$240,2,0)</f>
        <v>Aparatos Médicos y Quirúrgicos y Aparatos Ortésicos y Protésicos</v>
      </c>
      <c r="Y2828" s="129" t="s">
        <v>57</v>
      </c>
      <c r="Z2828" s="129"/>
      <c r="AA2828" s="131" t="s">
        <v>58450</v>
      </c>
      <c r="AB2828" s="129" t="s">
        <v>442</v>
      </c>
      <c r="AC2828" s="129"/>
      <c r="AD2828" s="130"/>
      <c r="AE2828" s="122">
        <v>1693</v>
      </c>
      <c r="AF2828" s="134"/>
    </row>
    <row r="2829" spans="1:32" s="135" customFormat="1" ht="90">
      <c r="A2829" s="133" t="s">
        <v>58702</v>
      </c>
      <c r="B2829" s="125" t="s">
        <v>58450</v>
      </c>
      <c r="C2829" s="125" t="s">
        <v>58703</v>
      </c>
      <c r="D2829" s="127" t="s">
        <v>28736</v>
      </c>
      <c r="E2829" s="111" t="s">
        <v>6470</v>
      </c>
      <c r="F2829" s="126" t="s">
        <v>58706</v>
      </c>
      <c r="G2829" s="127" t="s">
        <v>58707</v>
      </c>
      <c r="H2829" s="111" t="s">
        <v>87</v>
      </c>
      <c r="I2829" s="128">
        <v>1</v>
      </c>
      <c r="J2829" s="42">
        <v>550000000</v>
      </c>
      <c r="K2829" s="34">
        <v>1000</v>
      </c>
      <c r="L2829" s="24">
        <v>485000000</v>
      </c>
      <c r="M2829" s="129" t="s">
        <v>45</v>
      </c>
      <c r="N2829" s="129">
        <v>12</v>
      </c>
      <c r="O2829" s="130" t="s">
        <v>26</v>
      </c>
      <c r="P2829" s="116" t="s">
        <v>423</v>
      </c>
      <c r="Q2829" s="117" t="s">
        <v>58448</v>
      </c>
      <c r="R2829" s="117" t="s">
        <v>63001</v>
      </c>
      <c r="S2829" s="117" t="s">
        <v>57126</v>
      </c>
      <c r="T2829" s="117" t="s">
        <v>57126</v>
      </c>
      <c r="U2829" s="117" t="s">
        <v>57126</v>
      </c>
      <c r="V2829" s="114" t="s">
        <v>17</v>
      </c>
      <c r="W2829" s="118" t="s">
        <v>295</v>
      </c>
      <c r="X2829" s="115" t="str">
        <f>VLOOKUP(W2829,'Formato de datos '!$G$1:$H$240,2,0)</f>
        <v>Aparatos Médicos y Quirúrgicos y Aparatos Ortésicos y Protésicos</v>
      </c>
      <c r="Y2829" s="129" t="s">
        <v>57</v>
      </c>
      <c r="Z2829" s="129"/>
      <c r="AA2829" s="131" t="s">
        <v>58450</v>
      </c>
      <c r="AB2829" s="129" t="s">
        <v>442</v>
      </c>
      <c r="AC2829" s="129"/>
      <c r="AD2829" s="130"/>
      <c r="AE2829" s="122">
        <v>1694</v>
      </c>
      <c r="AF2829" s="134"/>
    </row>
    <row r="2830" spans="1:32" s="135" customFormat="1" ht="45">
      <c r="A2830" s="133" t="s">
        <v>58702</v>
      </c>
      <c r="B2830" s="125" t="s">
        <v>58450</v>
      </c>
      <c r="C2830" s="125" t="s">
        <v>58703</v>
      </c>
      <c r="D2830" s="127" t="s">
        <v>52237</v>
      </c>
      <c r="E2830" s="111" t="s">
        <v>6522</v>
      </c>
      <c r="F2830" s="126" t="s">
        <v>58708</v>
      </c>
      <c r="G2830" s="127" t="s">
        <v>58709</v>
      </c>
      <c r="H2830" s="111" t="s">
        <v>87</v>
      </c>
      <c r="I2830" s="128">
        <v>5</v>
      </c>
      <c r="J2830" s="42">
        <v>1600000</v>
      </c>
      <c r="K2830" s="34">
        <v>8000000</v>
      </c>
      <c r="L2830" s="24">
        <v>7440000</v>
      </c>
      <c r="M2830" s="129" t="s">
        <v>45</v>
      </c>
      <c r="N2830" s="129">
        <v>12</v>
      </c>
      <c r="O2830" s="130" t="s">
        <v>26</v>
      </c>
      <c r="P2830" s="116" t="s">
        <v>423</v>
      </c>
      <c r="Q2830" s="117" t="s">
        <v>58448</v>
      </c>
      <c r="R2830" s="117" t="s">
        <v>63001</v>
      </c>
      <c r="S2830" s="117" t="s">
        <v>57126</v>
      </c>
      <c r="T2830" s="117" t="s">
        <v>57126</v>
      </c>
      <c r="U2830" s="117" t="s">
        <v>57126</v>
      </c>
      <c r="V2830" s="114" t="s">
        <v>17</v>
      </c>
      <c r="W2830" s="118" t="s">
        <v>295</v>
      </c>
      <c r="X2830" s="115" t="str">
        <f>VLOOKUP(W2830,'Formato de datos '!$G$1:$H$240,2,0)</f>
        <v>Aparatos Médicos y Quirúrgicos y Aparatos Ortésicos y Protésicos</v>
      </c>
      <c r="Y2830" s="129" t="s">
        <v>57</v>
      </c>
      <c r="Z2830" s="129"/>
      <c r="AA2830" s="131" t="s">
        <v>58450</v>
      </c>
      <c r="AB2830" s="129" t="s">
        <v>442</v>
      </c>
      <c r="AC2830" s="129"/>
      <c r="AD2830" s="130"/>
      <c r="AE2830" s="122">
        <v>1695</v>
      </c>
      <c r="AF2830" s="134"/>
    </row>
    <row r="2831" spans="1:32" s="135" customFormat="1" ht="45">
      <c r="A2831" s="133" t="s">
        <v>58702</v>
      </c>
      <c r="B2831" s="125" t="s">
        <v>58450</v>
      </c>
      <c r="C2831" s="125" t="s">
        <v>58703</v>
      </c>
      <c r="D2831" s="127" t="s">
        <v>28288</v>
      </c>
      <c r="E2831" s="111" t="s">
        <v>6527</v>
      </c>
      <c r="F2831" s="126" t="s">
        <v>58704</v>
      </c>
      <c r="G2831" s="127" t="s">
        <v>58705</v>
      </c>
      <c r="H2831" s="111" t="s">
        <v>87</v>
      </c>
      <c r="I2831" s="128">
        <v>1</v>
      </c>
      <c r="J2831" s="42">
        <v>3500000</v>
      </c>
      <c r="K2831" s="34">
        <v>3500000</v>
      </c>
      <c r="L2831" s="24">
        <v>3255000</v>
      </c>
      <c r="M2831" s="129" t="s">
        <v>45</v>
      </c>
      <c r="N2831" s="129">
        <v>12</v>
      </c>
      <c r="O2831" s="130" t="s">
        <v>26</v>
      </c>
      <c r="P2831" s="116" t="s">
        <v>423</v>
      </c>
      <c r="Q2831" s="117" t="s">
        <v>58448</v>
      </c>
      <c r="R2831" s="117" t="s">
        <v>63001</v>
      </c>
      <c r="S2831" s="117" t="s">
        <v>57126</v>
      </c>
      <c r="T2831" s="117" t="s">
        <v>57126</v>
      </c>
      <c r="U2831" s="117" t="s">
        <v>57126</v>
      </c>
      <c r="V2831" s="114" t="s">
        <v>17</v>
      </c>
      <c r="W2831" s="118" t="s">
        <v>295</v>
      </c>
      <c r="X2831" s="115" t="str">
        <f>VLOOKUP(W2831,'Formato de datos '!$G$1:$H$240,2,0)</f>
        <v>Aparatos Médicos y Quirúrgicos y Aparatos Ortésicos y Protésicos</v>
      </c>
      <c r="Y2831" s="129" t="s">
        <v>57</v>
      </c>
      <c r="Z2831" s="129"/>
      <c r="AA2831" s="131" t="s">
        <v>58450</v>
      </c>
      <c r="AB2831" s="129" t="s">
        <v>442</v>
      </c>
      <c r="AC2831" s="129"/>
      <c r="AD2831" s="130"/>
      <c r="AE2831" s="122">
        <v>1696</v>
      </c>
      <c r="AF2831" s="134"/>
    </row>
    <row r="2832" spans="1:32" s="135" customFormat="1" ht="60">
      <c r="A2832" s="133" t="s">
        <v>58710</v>
      </c>
      <c r="B2832" s="125" t="s">
        <v>58450</v>
      </c>
      <c r="C2832" s="125" t="s">
        <v>58711</v>
      </c>
      <c r="D2832" s="127" t="s">
        <v>25862</v>
      </c>
      <c r="E2832" s="111" t="s">
        <v>6469</v>
      </c>
      <c r="F2832" s="126" t="s">
        <v>57126</v>
      </c>
      <c r="G2832" s="127" t="s">
        <v>58712</v>
      </c>
      <c r="H2832" s="111" t="s">
        <v>87</v>
      </c>
      <c r="I2832" s="128">
        <v>1</v>
      </c>
      <c r="J2832" s="42">
        <v>1000000</v>
      </c>
      <c r="K2832" s="34">
        <v>1000000</v>
      </c>
      <c r="L2832" s="24">
        <v>100000</v>
      </c>
      <c r="M2832" s="129" t="s">
        <v>45</v>
      </c>
      <c r="N2832" s="129">
        <v>12</v>
      </c>
      <c r="O2832" s="130" t="s">
        <v>26</v>
      </c>
      <c r="P2832" s="116" t="s">
        <v>423</v>
      </c>
      <c r="Q2832" s="117" t="s">
        <v>58448</v>
      </c>
      <c r="R2832" s="117" t="s">
        <v>63001</v>
      </c>
      <c r="S2832" s="117" t="s">
        <v>57126</v>
      </c>
      <c r="T2832" s="117" t="s">
        <v>57126</v>
      </c>
      <c r="U2832" s="117" t="s">
        <v>57126</v>
      </c>
      <c r="V2832" s="114" t="s">
        <v>17</v>
      </c>
      <c r="W2832" s="118" t="s">
        <v>295</v>
      </c>
      <c r="X2832" s="115" t="str">
        <f>VLOOKUP(W2832,'Formato de datos '!$G$1:$H$240,2,0)</f>
        <v>Aparatos Médicos y Quirúrgicos y Aparatos Ortésicos y Protésicos</v>
      </c>
      <c r="Y2832" s="129" t="s">
        <v>57</v>
      </c>
      <c r="Z2832" s="129"/>
      <c r="AA2832" s="131" t="s">
        <v>58450</v>
      </c>
      <c r="AB2832" s="129" t="s">
        <v>442</v>
      </c>
      <c r="AC2832" s="129"/>
      <c r="AD2832" s="130"/>
      <c r="AE2832" s="122">
        <v>1697</v>
      </c>
      <c r="AF2832" s="134"/>
    </row>
    <row r="2833" spans="1:32" s="135" customFormat="1" ht="60">
      <c r="A2833" s="133" t="s">
        <v>58710</v>
      </c>
      <c r="B2833" s="125" t="s">
        <v>58450</v>
      </c>
      <c r="C2833" s="125" t="s">
        <v>58711</v>
      </c>
      <c r="D2833" s="127" t="s">
        <v>28877</v>
      </c>
      <c r="E2833" s="111" t="s">
        <v>6472</v>
      </c>
      <c r="F2833" s="126" t="s">
        <v>57126</v>
      </c>
      <c r="G2833" s="127" t="s">
        <v>58713</v>
      </c>
      <c r="H2833" s="111" t="s">
        <v>87</v>
      </c>
      <c r="I2833" s="128">
        <v>1</v>
      </c>
      <c r="J2833" s="42">
        <v>93500000</v>
      </c>
      <c r="K2833" s="34">
        <v>93500000</v>
      </c>
      <c r="L2833" s="24">
        <v>86955000</v>
      </c>
      <c r="M2833" s="129" t="s">
        <v>45</v>
      </c>
      <c r="N2833" s="129">
        <v>12</v>
      </c>
      <c r="O2833" s="130" t="s">
        <v>26</v>
      </c>
      <c r="P2833" s="116" t="s">
        <v>423</v>
      </c>
      <c r="Q2833" s="117" t="s">
        <v>58448</v>
      </c>
      <c r="R2833" s="117" t="s">
        <v>63001</v>
      </c>
      <c r="S2833" s="117" t="s">
        <v>57126</v>
      </c>
      <c r="T2833" s="117" t="s">
        <v>57126</v>
      </c>
      <c r="U2833" s="117" t="s">
        <v>57126</v>
      </c>
      <c r="V2833" s="114" t="s">
        <v>17</v>
      </c>
      <c r="W2833" s="118" t="s">
        <v>295</v>
      </c>
      <c r="X2833" s="115" t="str">
        <f>VLOOKUP(W2833,'Formato de datos '!$G$1:$H$240,2,0)</f>
        <v>Aparatos Médicos y Quirúrgicos y Aparatos Ortésicos y Protésicos</v>
      </c>
      <c r="Y2833" s="129" t="s">
        <v>57</v>
      </c>
      <c r="Z2833" s="129"/>
      <c r="AA2833" s="131" t="s">
        <v>58450</v>
      </c>
      <c r="AB2833" s="129" t="s">
        <v>442</v>
      </c>
      <c r="AC2833" s="129"/>
      <c r="AD2833" s="130"/>
      <c r="AE2833" s="122">
        <v>1698</v>
      </c>
      <c r="AF2833" s="134"/>
    </row>
    <row r="2834" spans="1:32" s="135" customFormat="1" ht="60">
      <c r="A2834" s="133" t="s">
        <v>58710</v>
      </c>
      <c r="B2834" s="125" t="s">
        <v>58450</v>
      </c>
      <c r="C2834" s="125" t="s">
        <v>58711</v>
      </c>
      <c r="D2834" s="127"/>
      <c r="E2834" s="111" t="s">
        <v>6469</v>
      </c>
      <c r="F2834" s="126" t="s">
        <v>57126</v>
      </c>
      <c r="G2834" s="127" t="s">
        <v>58721</v>
      </c>
      <c r="H2834" s="111" t="s">
        <v>87</v>
      </c>
      <c r="I2834" s="128">
        <v>1</v>
      </c>
      <c r="J2834" s="42">
        <v>308000000</v>
      </c>
      <c r="K2834" s="34">
        <v>308000000</v>
      </c>
      <c r="L2834" s="24">
        <v>286440000</v>
      </c>
      <c r="M2834" s="129" t="s">
        <v>45</v>
      </c>
      <c r="N2834" s="129">
        <v>12</v>
      </c>
      <c r="O2834" s="130" t="s">
        <v>26</v>
      </c>
      <c r="P2834" s="116" t="s">
        <v>423</v>
      </c>
      <c r="Q2834" s="117" t="s">
        <v>58448</v>
      </c>
      <c r="R2834" s="117" t="s">
        <v>63001</v>
      </c>
      <c r="S2834" s="117" t="s">
        <v>57126</v>
      </c>
      <c r="T2834" s="117" t="s">
        <v>57126</v>
      </c>
      <c r="U2834" s="117" t="s">
        <v>57126</v>
      </c>
      <c r="V2834" s="114" t="s">
        <v>17</v>
      </c>
      <c r="W2834" s="118" t="s">
        <v>295</v>
      </c>
      <c r="X2834" s="115" t="str">
        <f>VLOOKUP(W2834,'Formato de datos '!$G$1:$H$240,2,0)</f>
        <v>Aparatos Médicos y Quirúrgicos y Aparatos Ortésicos y Protésicos</v>
      </c>
      <c r="Y2834" s="129" t="s">
        <v>57</v>
      </c>
      <c r="Z2834" s="129"/>
      <c r="AA2834" s="131" t="s">
        <v>58450</v>
      </c>
      <c r="AB2834" s="129" t="s">
        <v>442</v>
      </c>
      <c r="AC2834" s="129"/>
      <c r="AD2834" s="130"/>
      <c r="AE2834" s="122">
        <v>1703</v>
      </c>
      <c r="AF2834" s="134"/>
    </row>
    <row r="2835" spans="1:32" s="135" customFormat="1" ht="60">
      <c r="A2835" s="133" t="s">
        <v>58710</v>
      </c>
      <c r="B2835" s="125" t="s">
        <v>58450</v>
      </c>
      <c r="C2835" s="125" t="s">
        <v>58711</v>
      </c>
      <c r="D2835" s="127"/>
      <c r="E2835" s="111" t="s">
        <v>6469</v>
      </c>
      <c r="F2835" s="126" t="s">
        <v>57126</v>
      </c>
      <c r="G2835" s="127" t="s">
        <v>58728</v>
      </c>
      <c r="H2835" s="111" t="s">
        <v>87</v>
      </c>
      <c r="I2835" s="128">
        <v>1</v>
      </c>
      <c r="J2835" s="42">
        <v>308000000</v>
      </c>
      <c r="K2835" s="34">
        <v>308000000</v>
      </c>
      <c r="L2835" s="24">
        <v>286440000</v>
      </c>
      <c r="M2835" s="129" t="s">
        <v>45</v>
      </c>
      <c r="N2835" s="129">
        <v>12</v>
      </c>
      <c r="O2835" s="130" t="s">
        <v>26</v>
      </c>
      <c r="P2835" s="116" t="s">
        <v>423</v>
      </c>
      <c r="Q2835" s="117" t="s">
        <v>58448</v>
      </c>
      <c r="R2835" s="117" t="s">
        <v>63001</v>
      </c>
      <c r="S2835" s="117" t="s">
        <v>57126</v>
      </c>
      <c r="T2835" s="117" t="s">
        <v>57126</v>
      </c>
      <c r="U2835" s="117" t="s">
        <v>57126</v>
      </c>
      <c r="V2835" s="114" t="s">
        <v>17</v>
      </c>
      <c r="W2835" s="118" t="s">
        <v>295</v>
      </c>
      <c r="X2835" s="115" t="str">
        <f>VLOOKUP(W2835,'Formato de datos '!$G$1:$H$240,2,0)</f>
        <v>Aparatos Médicos y Quirúrgicos y Aparatos Ortésicos y Protésicos</v>
      </c>
      <c r="Y2835" s="129" t="s">
        <v>57</v>
      </c>
      <c r="Z2835" s="129"/>
      <c r="AA2835" s="131" t="s">
        <v>58450</v>
      </c>
      <c r="AB2835" s="129" t="s">
        <v>442</v>
      </c>
      <c r="AC2835" s="129"/>
      <c r="AD2835" s="130"/>
      <c r="AE2835" s="122">
        <v>1709</v>
      </c>
      <c r="AF2835" s="134"/>
    </row>
    <row r="2836" spans="1:32" s="135" customFormat="1" ht="45">
      <c r="A2836" s="133" t="s">
        <v>58714</v>
      </c>
      <c r="B2836" s="125" t="s">
        <v>58450</v>
      </c>
      <c r="C2836" s="125" t="s">
        <v>58711</v>
      </c>
      <c r="D2836" s="127" t="s">
        <v>30491</v>
      </c>
      <c r="E2836" s="111" t="s">
        <v>7456</v>
      </c>
      <c r="F2836" s="126" t="s">
        <v>57126</v>
      </c>
      <c r="G2836" s="127" t="s">
        <v>58715</v>
      </c>
      <c r="H2836" s="111" t="s">
        <v>421</v>
      </c>
      <c r="I2836" s="128">
        <v>1</v>
      </c>
      <c r="J2836" s="42">
        <v>132000000</v>
      </c>
      <c r="K2836" s="34">
        <v>132000000</v>
      </c>
      <c r="L2836" s="24">
        <v>122760000</v>
      </c>
      <c r="M2836" s="129" t="s">
        <v>45</v>
      </c>
      <c r="N2836" s="129">
        <v>12</v>
      </c>
      <c r="O2836" s="130" t="s">
        <v>26</v>
      </c>
      <c r="P2836" s="116" t="s">
        <v>424</v>
      </c>
      <c r="Q2836" s="117" t="s">
        <v>58448</v>
      </c>
      <c r="R2836" s="117" t="s">
        <v>63001</v>
      </c>
      <c r="S2836" s="117" t="s">
        <v>57126</v>
      </c>
      <c r="T2836" s="117" t="s">
        <v>57126</v>
      </c>
      <c r="U2836" s="117" t="s">
        <v>57126</v>
      </c>
      <c r="V2836" s="114" t="s">
        <v>17</v>
      </c>
      <c r="W2836" s="118" t="s">
        <v>390</v>
      </c>
      <c r="X2836" s="115" t="str">
        <f>VLOOKUP(W2836,'Formato de datos '!$G$1:$H$240,2,0)</f>
        <v>Servicios de Tecnología Informática, Consultoría y Apoyo</v>
      </c>
      <c r="Y2836" s="129" t="s">
        <v>57</v>
      </c>
      <c r="Z2836" s="129"/>
      <c r="AA2836" s="131" t="s">
        <v>58450</v>
      </c>
      <c r="AB2836" s="129" t="s">
        <v>442</v>
      </c>
      <c r="AC2836" s="129"/>
      <c r="AD2836" s="130"/>
      <c r="AE2836" s="122">
        <v>1699</v>
      </c>
      <c r="AF2836" s="134"/>
    </row>
    <row r="2837" spans="1:32" s="135" customFormat="1" ht="75">
      <c r="A2837" s="133" t="s">
        <v>58716</v>
      </c>
      <c r="B2837" s="125" t="s">
        <v>58450</v>
      </c>
      <c r="C2837" s="125" t="s">
        <v>58711</v>
      </c>
      <c r="D2837" s="127"/>
      <c r="E2837" s="111" t="s">
        <v>7681</v>
      </c>
      <c r="F2837" s="126" t="s">
        <v>57126</v>
      </c>
      <c r="G2837" s="127" t="s">
        <v>58717</v>
      </c>
      <c r="H2837" s="111" t="s">
        <v>421</v>
      </c>
      <c r="I2837" s="128">
        <v>1</v>
      </c>
      <c r="J2837" s="42">
        <v>110000000</v>
      </c>
      <c r="K2837" s="34">
        <v>110000000</v>
      </c>
      <c r="L2837" s="24">
        <v>102300000</v>
      </c>
      <c r="M2837" s="129" t="s">
        <v>45</v>
      </c>
      <c r="N2837" s="129">
        <v>12</v>
      </c>
      <c r="O2837" s="130" t="s">
        <v>26</v>
      </c>
      <c r="P2837" s="116" t="s">
        <v>424</v>
      </c>
      <c r="Q2837" s="117" t="s">
        <v>58448</v>
      </c>
      <c r="R2837" s="117" t="s">
        <v>63001</v>
      </c>
      <c r="S2837" s="117" t="s">
        <v>57126</v>
      </c>
      <c r="T2837" s="117" t="s">
        <v>57126</v>
      </c>
      <c r="U2837" s="117" t="s">
        <v>57126</v>
      </c>
      <c r="V2837" s="114" t="s">
        <v>17</v>
      </c>
      <c r="W2837" s="118" t="s">
        <v>384</v>
      </c>
      <c r="X2837" s="115" t="str">
        <f>VLOOKUP(W2837,'Formato de datos '!$G$1:$H$240,2,0)</f>
        <v>Mantenimiento Hospitalario - Servicios</v>
      </c>
      <c r="Y2837" s="129" t="s">
        <v>57</v>
      </c>
      <c r="Z2837" s="129"/>
      <c r="AA2837" s="131" t="s">
        <v>58450</v>
      </c>
      <c r="AB2837" s="129" t="s">
        <v>442</v>
      </c>
      <c r="AC2837" s="129"/>
      <c r="AD2837" s="130"/>
      <c r="AE2837" s="122">
        <v>1700</v>
      </c>
      <c r="AF2837" s="134"/>
    </row>
    <row r="2838" spans="1:32" s="135" customFormat="1" ht="150">
      <c r="A2838" s="133" t="s">
        <v>58716</v>
      </c>
      <c r="B2838" s="125" t="s">
        <v>58450</v>
      </c>
      <c r="C2838" s="125" t="s">
        <v>58711</v>
      </c>
      <c r="D2838" s="127" t="s">
        <v>28876</v>
      </c>
      <c r="E2838" s="111" t="s">
        <v>7704</v>
      </c>
      <c r="F2838" s="126" t="s">
        <v>57126</v>
      </c>
      <c r="G2838" s="127" t="s">
        <v>58726</v>
      </c>
      <c r="H2838" s="111" t="s">
        <v>421</v>
      </c>
      <c r="I2838" s="128">
        <v>1</v>
      </c>
      <c r="J2838" s="42">
        <v>5500000</v>
      </c>
      <c r="K2838" s="34">
        <v>5500000</v>
      </c>
      <c r="L2838" s="24">
        <v>5115000</v>
      </c>
      <c r="M2838" s="129" t="s">
        <v>45</v>
      </c>
      <c r="N2838" s="129">
        <v>12</v>
      </c>
      <c r="O2838" s="130" t="s">
        <v>26</v>
      </c>
      <c r="P2838" s="116" t="s">
        <v>424</v>
      </c>
      <c r="Q2838" s="117" t="s">
        <v>58448</v>
      </c>
      <c r="R2838" s="117" t="s">
        <v>63001</v>
      </c>
      <c r="S2838" s="117" t="s">
        <v>57126</v>
      </c>
      <c r="T2838" s="117" t="s">
        <v>57126</v>
      </c>
      <c r="U2838" s="117" t="s">
        <v>57126</v>
      </c>
      <c r="V2838" s="114" t="s">
        <v>17</v>
      </c>
      <c r="W2838" s="118" t="s">
        <v>384</v>
      </c>
      <c r="X2838" s="115" t="str">
        <f>VLOOKUP(W2838,'Formato de datos '!$G$1:$H$240,2,0)</f>
        <v>Mantenimiento Hospitalario - Servicios</v>
      </c>
      <c r="Y2838" s="129" t="s">
        <v>57</v>
      </c>
      <c r="Z2838" s="129"/>
      <c r="AA2838" s="131" t="s">
        <v>58450</v>
      </c>
      <c r="AB2838" s="129" t="s">
        <v>442</v>
      </c>
      <c r="AC2838" s="129"/>
      <c r="AD2838" s="130"/>
      <c r="AE2838" s="122">
        <v>1707</v>
      </c>
      <c r="AF2838" s="134"/>
    </row>
    <row r="2839" spans="1:32" s="135" customFormat="1" ht="105">
      <c r="A2839" s="133" t="s">
        <v>58716</v>
      </c>
      <c r="B2839" s="125" t="s">
        <v>58450</v>
      </c>
      <c r="C2839" s="125" t="s">
        <v>58711</v>
      </c>
      <c r="D2839" s="127"/>
      <c r="E2839" s="111" t="s">
        <v>7682</v>
      </c>
      <c r="F2839" s="126" t="s">
        <v>57126</v>
      </c>
      <c r="G2839" s="127" t="s">
        <v>58727</v>
      </c>
      <c r="H2839" s="111" t="s">
        <v>421</v>
      </c>
      <c r="I2839" s="128">
        <v>7</v>
      </c>
      <c r="J2839" s="42">
        <v>2750000</v>
      </c>
      <c r="K2839" s="34">
        <v>19250000</v>
      </c>
      <c r="L2839" s="24">
        <v>17902500</v>
      </c>
      <c r="M2839" s="129" t="s">
        <v>45</v>
      </c>
      <c r="N2839" s="129">
        <v>12</v>
      </c>
      <c r="O2839" s="130" t="s">
        <v>26</v>
      </c>
      <c r="P2839" s="116" t="s">
        <v>424</v>
      </c>
      <c r="Q2839" s="117" t="s">
        <v>58448</v>
      </c>
      <c r="R2839" s="117" t="s">
        <v>63001</v>
      </c>
      <c r="S2839" s="117" t="s">
        <v>57126</v>
      </c>
      <c r="T2839" s="117" t="s">
        <v>57126</v>
      </c>
      <c r="U2839" s="117" t="s">
        <v>57126</v>
      </c>
      <c r="V2839" s="114" t="s">
        <v>17</v>
      </c>
      <c r="W2839" s="118" t="s">
        <v>384</v>
      </c>
      <c r="X2839" s="115" t="str">
        <f>VLOOKUP(W2839,'Formato de datos '!$G$1:$H$240,2,0)</f>
        <v>Mantenimiento Hospitalario - Servicios</v>
      </c>
      <c r="Y2839" s="129" t="s">
        <v>57</v>
      </c>
      <c r="Z2839" s="129"/>
      <c r="AA2839" s="131" t="s">
        <v>58450</v>
      </c>
      <c r="AB2839" s="129" t="s">
        <v>442</v>
      </c>
      <c r="AC2839" s="129"/>
      <c r="AD2839" s="130"/>
      <c r="AE2839" s="122">
        <v>1708</v>
      </c>
      <c r="AF2839" s="134"/>
    </row>
    <row r="2840" spans="1:32" s="135" customFormat="1" ht="60">
      <c r="A2840" s="133" t="s">
        <v>58718</v>
      </c>
      <c r="B2840" s="125" t="s">
        <v>58450</v>
      </c>
      <c r="C2840" s="125" t="s">
        <v>58711</v>
      </c>
      <c r="D2840" s="127" t="s">
        <v>19790</v>
      </c>
      <c r="E2840" s="111" t="s">
        <v>6553</v>
      </c>
      <c r="F2840" s="126" t="s">
        <v>57126</v>
      </c>
      <c r="G2840" s="127" t="s">
        <v>58719</v>
      </c>
      <c r="H2840" s="111" t="s">
        <v>420</v>
      </c>
      <c r="I2840" s="128">
        <v>1</v>
      </c>
      <c r="J2840" s="42">
        <v>35200</v>
      </c>
      <c r="K2840" s="34">
        <v>35200</v>
      </c>
      <c r="L2840" s="24">
        <v>32736</v>
      </c>
      <c r="M2840" s="129" t="s">
        <v>45</v>
      </c>
      <c r="N2840" s="129">
        <v>12</v>
      </c>
      <c r="O2840" s="130" t="s">
        <v>26</v>
      </c>
      <c r="P2840" s="116" t="s">
        <v>424</v>
      </c>
      <c r="Q2840" s="117" t="s">
        <v>63003</v>
      </c>
      <c r="R2840" s="117" t="s">
        <v>63002</v>
      </c>
      <c r="S2840" s="117" t="s">
        <v>57126</v>
      </c>
      <c r="T2840" s="117" t="s">
        <v>57126</v>
      </c>
      <c r="U2840" s="117" t="s">
        <v>57126</v>
      </c>
      <c r="V2840" s="114" t="s">
        <v>17</v>
      </c>
      <c r="W2840" s="118" t="s">
        <v>364</v>
      </c>
      <c r="X2840" s="115" t="str">
        <f>VLOOKUP(W2840,'Formato de datos '!$G$1:$H$240,2,0)</f>
        <v>Material Médico Quirurgico</v>
      </c>
      <c r="Y2840" s="129" t="s">
        <v>57</v>
      </c>
      <c r="Z2840" s="129"/>
      <c r="AA2840" s="131" t="s">
        <v>58450</v>
      </c>
      <c r="AB2840" s="129" t="s">
        <v>442</v>
      </c>
      <c r="AC2840" s="129"/>
      <c r="AD2840" s="130"/>
      <c r="AE2840" s="122">
        <v>1701</v>
      </c>
      <c r="AF2840" s="134"/>
    </row>
    <row r="2841" spans="1:32" s="135" customFormat="1" ht="60">
      <c r="A2841" s="133" t="s">
        <v>58718</v>
      </c>
      <c r="B2841" s="125" t="s">
        <v>58450</v>
      </c>
      <c r="C2841" s="125" t="s">
        <v>58711</v>
      </c>
      <c r="D2841" s="127"/>
      <c r="E2841" s="111" t="s">
        <v>6478</v>
      </c>
      <c r="F2841" s="126" t="s">
        <v>57126</v>
      </c>
      <c r="G2841" s="127" t="s">
        <v>58720</v>
      </c>
      <c r="H2841" s="111" t="s">
        <v>420</v>
      </c>
      <c r="I2841" s="128">
        <v>1</v>
      </c>
      <c r="J2841" s="42">
        <v>847000</v>
      </c>
      <c r="K2841" s="34">
        <v>847000</v>
      </c>
      <c r="L2841" s="24">
        <v>787710</v>
      </c>
      <c r="M2841" s="129" t="s">
        <v>45</v>
      </c>
      <c r="N2841" s="129">
        <v>12</v>
      </c>
      <c r="O2841" s="130" t="s">
        <v>26</v>
      </c>
      <c r="P2841" s="116" t="s">
        <v>424</v>
      </c>
      <c r="Q2841" s="117" t="s">
        <v>63003</v>
      </c>
      <c r="R2841" s="117" t="s">
        <v>63002</v>
      </c>
      <c r="S2841" s="117" t="s">
        <v>57126</v>
      </c>
      <c r="T2841" s="117" t="s">
        <v>57126</v>
      </c>
      <c r="U2841" s="117" t="s">
        <v>57126</v>
      </c>
      <c r="V2841" s="114" t="s">
        <v>17</v>
      </c>
      <c r="W2841" s="118" t="s">
        <v>364</v>
      </c>
      <c r="X2841" s="115" t="str">
        <f>VLOOKUP(W2841,'Formato de datos '!$G$1:$H$240,2,0)</f>
        <v>Material Médico Quirurgico</v>
      </c>
      <c r="Y2841" s="129" t="s">
        <v>57</v>
      </c>
      <c r="Z2841" s="129"/>
      <c r="AA2841" s="131" t="s">
        <v>58450</v>
      </c>
      <c r="AB2841" s="129" t="s">
        <v>442</v>
      </c>
      <c r="AC2841" s="129"/>
      <c r="AD2841" s="130"/>
      <c r="AE2841" s="122">
        <v>1702</v>
      </c>
      <c r="AF2841" s="134"/>
    </row>
    <row r="2842" spans="1:32" s="135" customFormat="1" ht="90">
      <c r="A2842" s="133" t="s">
        <v>58722</v>
      </c>
      <c r="B2842" s="125" t="s">
        <v>58450</v>
      </c>
      <c r="C2842" s="125" t="s">
        <v>58711</v>
      </c>
      <c r="D2842" s="127" t="s">
        <v>28662</v>
      </c>
      <c r="E2842" s="111" t="s">
        <v>4531</v>
      </c>
      <c r="F2842" s="126" t="s">
        <v>57126</v>
      </c>
      <c r="G2842" s="127" t="s">
        <v>58723</v>
      </c>
      <c r="H2842" s="111" t="s">
        <v>420</v>
      </c>
      <c r="I2842" s="128">
        <v>2</v>
      </c>
      <c r="J2842" s="42">
        <v>484000</v>
      </c>
      <c r="K2842" s="34">
        <v>968000</v>
      </c>
      <c r="L2842" s="24">
        <v>900240</v>
      </c>
      <c r="M2842" s="129" t="s">
        <v>45</v>
      </c>
      <c r="N2842" s="129">
        <v>12</v>
      </c>
      <c r="O2842" s="130" t="s">
        <v>26</v>
      </c>
      <c r="P2842" s="116" t="s">
        <v>424</v>
      </c>
      <c r="Q2842" s="117" t="s">
        <v>63003</v>
      </c>
      <c r="R2842" s="117" t="s">
        <v>63002</v>
      </c>
      <c r="S2842" s="117" t="s">
        <v>57126</v>
      </c>
      <c r="T2842" s="117" t="s">
        <v>57126</v>
      </c>
      <c r="U2842" s="117" t="s">
        <v>57126</v>
      </c>
      <c r="V2842" s="114" t="s">
        <v>17</v>
      </c>
      <c r="W2842" s="118" t="s">
        <v>350</v>
      </c>
      <c r="X2842" s="115" t="str">
        <f>VLOOKUP(W2842,'Formato de datos '!$G$1:$H$240,2,0)</f>
        <v>Otros Materiales y elementos de Consumo</v>
      </c>
      <c r="Y2842" s="129" t="s">
        <v>57</v>
      </c>
      <c r="Z2842" s="129"/>
      <c r="AA2842" s="131" t="s">
        <v>58450</v>
      </c>
      <c r="AB2842" s="129" t="s">
        <v>442</v>
      </c>
      <c r="AC2842" s="129"/>
      <c r="AD2842" s="130"/>
      <c r="AE2842" s="122">
        <v>1704</v>
      </c>
      <c r="AF2842" s="134"/>
    </row>
    <row r="2843" spans="1:32" s="135" customFormat="1" ht="30">
      <c r="A2843" s="133" t="s">
        <v>58722</v>
      </c>
      <c r="B2843" s="125" t="s">
        <v>58450</v>
      </c>
      <c r="C2843" s="125" t="s">
        <v>58711</v>
      </c>
      <c r="D2843" s="127" t="s">
        <v>19130</v>
      </c>
      <c r="E2843" s="111" t="s">
        <v>5498</v>
      </c>
      <c r="F2843" s="126" t="s">
        <v>57126</v>
      </c>
      <c r="G2843" s="127" t="s">
        <v>58724</v>
      </c>
      <c r="H2843" s="111" t="s">
        <v>420</v>
      </c>
      <c r="I2843" s="128">
        <v>5</v>
      </c>
      <c r="J2843" s="42">
        <v>550000</v>
      </c>
      <c r="K2843" s="34">
        <v>2750000</v>
      </c>
      <c r="L2843" s="24">
        <v>2557500</v>
      </c>
      <c r="M2843" s="129" t="s">
        <v>45</v>
      </c>
      <c r="N2843" s="129">
        <v>12</v>
      </c>
      <c r="O2843" s="130" t="s">
        <v>26</v>
      </c>
      <c r="P2843" s="116" t="s">
        <v>424</v>
      </c>
      <c r="Q2843" s="117" t="s">
        <v>63003</v>
      </c>
      <c r="R2843" s="117" t="s">
        <v>63002</v>
      </c>
      <c r="S2843" s="117" t="s">
        <v>57126</v>
      </c>
      <c r="T2843" s="117" t="s">
        <v>57126</v>
      </c>
      <c r="U2843" s="117" t="s">
        <v>57126</v>
      </c>
      <c r="V2843" s="114" t="s">
        <v>17</v>
      </c>
      <c r="W2843" s="118" t="s">
        <v>365</v>
      </c>
      <c r="X2843" s="115" t="str">
        <f>VLOOKUP(W2843,'Formato de datos '!$G$1:$H$240,2,0)</f>
        <v>Otros Materiales y elementos de Consumo</v>
      </c>
      <c r="Y2843" s="129" t="s">
        <v>57</v>
      </c>
      <c r="Z2843" s="129"/>
      <c r="AA2843" s="131" t="s">
        <v>58450</v>
      </c>
      <c r="AB2843" s="129" t="s">
        <v>442</v>
      </c>
      <c r="AC2843" s="129"/>
      <c r="AD2843" s="130"/>
      <c r="AE2843" s="122">
        <v>1705</v>
      </c>
      <c r="AF2843" s="134"/>
    </row>
    <row r="2844" spans="1:32" s="135" customFormat="1" ht="60">
      <c r="A2844" s="133" t="s">
        <v>58722</v>
      </c>
      <c r="B2844" s="125" t="s">
        <v>58450</v>
      </c>
      <c r="C2844" s="125" t="s">
        <v>58711</v>
      </c>
      <c r="D2844" s="127" t="s">
        <v>28755</v>
      </c>
      <c r="E2844" s="111" t="s">
        <v>6525</v>
      </c>
      <c r="F2844" s="126" t="s">
        <v>57126</v>
      </c>
      <c r="G2844" s="127" t="s">
        <v>58725</v>
      </c>
      <c r="H2844" s="111" t="s">
        <v>420</v>
      </c>
      <c r="I2844" s="128">
        <v>5</v>
      </c>
      <c r="J2844" s="42">
        <v>330000</v>
      </c>
      <c r="K2844" s="34">
        <v>1650000</v>
      </c>
      <c r="L2844" s="24">
        <v>1534500</v>
      </c>
      <c r="M2844" s="129" t="s">
        <v>45</v>
      </c>
      <c r="N2844" s="129">
        <v>12</v>
      </c>
      <c r="O2844" s="130" t="s">
        <v>26</v>
      </c>
      <c r="P2844" s="116" t="s">
        <v>424</v>
      </c>
      <c r="Q2844" s="117" t="s">
        <v>63003</v>
      </c>
      <c r="R2844" s="117" t="s">
        <v>63002</v>
      </c>
      <c r="S2844" s="117" t="s">
        <v>57126</v>
      </c>
      <c r="T2844" s="117" t="s">
        <v>57126</v>
      </c>
      <c r="U2844" s="117" t="s">
        <v>57126</v>
      </c>
      <c r="V2844" s="114" t="s">
        <v>17</v>
      </c>
      <c r="W2844" s="118" t="s">
        <v>365</v>
      </c>
      <c r="X2844" s="115" t="str">
        <f>VLOOKUP(W2844,'Formato de datos '!$G$1:$H$240,2,0)</f>
        <v>Otros Materiales y elementos de Consumo</v>
      </c>
      <c r="Y2844" s="129" t="s">
        <v>57</v>
      </c>
      <c r="Z2844" s="129"/>
      <c r="AA2844" s="131" t="s">
        <v>58450</v>
      </c>
      <c r="AB2844" s="129" t="s">
        <v>442</v>
      </c>
      <c r="AC2844" s="129"/>
      <c r="AD2844" s="130"/>
      <c r="AE2844" s="122">
        <v>1706</v>
      </c>
      <c r="AF2844" s="134"/>
    </row>
    <row r="2845" spans="1:32" s="135" customFormat="1" ht="195">
      <c r="A2845" s="133" t="s">
        <v>62518</v>
      </c>
      <c r="B2845" s="125" t="s">
        <v>58244</v>
      </c>
      <c r="C2845" s="125" t="s">
        <v>62469</v>
      </c>
      <c r="D2845" s="127" t="s">
        <v>56249</v>
      </c>
      <c r="E2845" s="111" t="s">
        <v>7704</v>
      </c>
      <c r="F2845" s="126" t="s">
        <v>57388</v>
      </c>
      <c r="G2845" s="127" t="s">
        <v>62519</v>
      </c>
      <c r="H2845" s="111" t="s">
        <v>421</v>
      </c>
      <c r="I2845" s="128">
        <v>2</v>
      </c>
      <c r="J2845" s="42">
        <v>46700000</v>
      </c>
      <c r="K2845" s="34">
        <v>93400000</v>
      </c>
      <c r="L2845" s="24">
        <v>83369496</v>
      </c>
      <c r="M2845" s="129" t="s">
        <v>46</v>
      </c>
      <c r="N2845" s="129">
        <v>10</v>
      </c>
      <c r="O2845" s="130" t="s">
        <v>26</v>
      </c>
      <c r="P2845" s="116" t="s">
        <v>424</v>
      </c>
      <c r="Q2845" s="117" t="s">
        <v>62996</v>
      </c>
      <c r="R2845" s="117" t="s">
        <v>62995</v>
      </c>
      <c r="S2845" s="117" t="s">
        <v>62472</v>
      </c>
      <c r="T2845" s="117" t="s">
        <v>62473</v>
      </c>
      <c r="U2845" s="117" t="s">
        <v>57126</v>
      </c>
      <c r="V2845" s="114" t="s">
        <v>17</v>
      </c>
      <c r="W2845" s="118" t="s">
        <v>384</v>
      </c>
      <c r="X2845" s="115" t="str">
        <f>VLOOKUP(W2845,'Formato de datos '!$G$1:$H$240,2,0)</f>
        <v>Mantenimiento Hospitalario - Servicios</v>
      </c>
      <c r="Y2845" s="129" t="s">
        <v>57</v>
      </c>
      <c r="Z2845" s="129" t="s">
        <v>39</v>
      </c>
      <c r="AA2845" s="131" t="s">
        <v>62474</v>
      </c>
      <c r="AB2845" s="129" t="s">
        <v>442</v>
      </c>
      <c r="AC2845" s="129"/>
      <c r="AD2845" s="130"/>
      <c r="AE2845" s="122">
        <v>276</v>
      </c>
      <c r="AF2845" s="134"/>
    </row>
    <row r="2846" spans="1:32" s="135" customFormat="1" ht="195">
      <c r="A2846" s="133" t="s">
        <v>62520</v>
      </c>
      <c r="B2846" s="125" t="s">
        <v>58244</v>
      </c>
      <c r="C2846" s="125" t="s">
        <v>62469</v>
      </c>
      <c r="D2846" s="127" t="s">
        <v>56249</v>
      </c>
      <c r="E2846" s="111" t="s">
        <v>7682</v>
      </c>
      <c r="F2846" s="126" t="s">
        <v>57388</v>
      </c>
      <c r="G2846" s="127" t="s">
        <v>62521</v>
      </c>
      <c r="H2846" s="111" t="s">
        <v>421</v>
      </c>
      <c r="I2846" s="128">
        <v>8</v>
      </c>
      <c r="J2846" s="42">
        <v>2100000</v>
      </c>
      <c r="K2846" s="34">
        <v>16800000</v>
      </c>
      <c r="L2846" s="24">
        <v>15000000</v>
      </c>
      <c r="M2846" s="129" t="s">
        <v>51</v>
      </c>
      <c r="N2846" s="129">
        <v>3</v>
      </c>
      <c r="O2846" s="130" t="s">
        <v>26</v>
      </c>
      <c r="P2846" s="116" t="s">
        <v>424</v>
      </c>
      <c r="Q2846" s="117" t="s">
        <v>62996</v>
      </c>
      <c r="R2846" s="117" t="s">
        <v>62995</v>
      </c>
      <c r="S2846" s="117" t="s">
        <v>62472</v>
      </c>
      <c r="T2846" s="117" t="s">
        <v>62473</v>
      </c>
      <c r="U2846" s="117" t="s">
        <v>57126</v>
      </c>
      <c r="V2846" s="114" t="s">
        <v>17</v>
      </c>
      <c r="W2846" s="118" t="s">
        <v>384</v>
      </c>
      <c r="X2846" s="115" t="str">
        <f>VLOOKUP(W2846,'Formato de datos '!$G$1:$H$240,2,0)</f>
        <v>Mantenimiento Hospitalario - Servicios</v>
      </c>
      <c r="Y2846" s="129" t="s">
        <v>57</v>
      </c>
      <c r="Z2846" s="129" t="s">
        <v>39</v>
      </c>
      <c r="AA2846" s="131" t="s">
        <v>62474</v>
      </c>
      <c r="AB2846" s="129" t="s">
        <v>442</v>
      </c>
      <c r="AC2846" s="129"/>
      <c r="AD2846" s="130"/>
      <c r="AE2846" s="122">
        <v>277</v>
      </c>
      <c r="AF2846" s="134"/>
    </row>
    <row r="2847" spans="1:32" s="135" customFormat="1" ht="195">
      <c r="A2847" s="133" t="s">
        <v>62522</v>
      </c>
      <c r="B2847" s="125" t="s">
        <v>58244</v>
      </c>
      <c r="C2847" s="125" t="s">
        <v>62469</v>
      </c>
      <c r="D2847" s="127" t="s">
        <v>56249</v>
      </c>
      <c r="E2847" s="111" t="s">
        <v>7682</v>
      </c>
      <c r="F2847" s="126" t="s">
        <v>57388</v>
      </c>
      <c r="G2847" s="127" t="s">
        <v>62523</v>
      </c>
      <c r="H2847" s="111" t="s">
        <v>421</v>
      </c>
      <c r="I2847" s="128">
        <v>9</v>
      </c>
      <c r="J2847" s="42">
        <v>3733333</v>
      </c>
      <c r="K2847" s="34">
        <v>33600000</v>
      </c>
      <c r="L2847" s="24">
        <v>30000000</v>
      </c>
      <c r="M2847" s="129" t="s">
        <v>47</v>
      </c>
      <c r="N2847" s="129">
        <v>9</v>
      </c>
      <c r="O2847" s="130" t="s">
        <v>26</v>
      </c>
      <c r="P2847" s="116" t="s">
        <v>424</v>
      </c>
      <c r="Q2847" s="117" t="s">
        <v>62996</v>
      </c>
      <c r="R2847" s="117" t="s">
        <v>62995</v>
      </c>
      <c r="S2847" s="117" t="s">
        <v>62472</v>
      </c>
      <c r="T2847" s="117" t="s">
        <v>62473</v>
      </c>
      <c r="U2847" s="117" t="s">
        <v>57126</v>
      </c>
      <c r="V2847" s="114" t="s">
        <v>17</v>
      </c>
      <c r="W2847" s="118" t="s">
        <v>384</v>
      </c>
      <c r="X2847" s="115" t="str">
        <f>VLOOKUP(W2847,'Formato de datos '!$G$1:$H$240,2,0)</f>
        <v>Mantenimiento Hospitalario - Servicios</v>
      </c>
      <c r="Y2847" s="129" t="s">
        <v>57</v>
      </c>
      <c r="Z2847" s="129" t="s">
        <v>39</v>
      </c>
      <c r="AA2847" s="131" t="s">
        <v>62474</v>
      </c>
      <c r="AB2847" s="129" t="s">
        <v>442</v>
      </c>
      <c r="AC2847" s="129"/>
      <c r="AD2847" s="130"/>
      <c r="AE2847" s="122">
        <v>278</v>
      </c>
      <c r="AF2847" s="134"/>
    </row>
    <row r="2848" spans="1:32" s="135" customFormat="1" ht="195">
      <c r="A2848" s="133" t="s">
        <v>62524</v>
      </c>
      <c r="B2848" s="125" t="s">
        <v>58244</v>
      </c>
      <c r="C2848" s="125" t="s">
        <v>62469</v>
      </c>
      <c r="D2848" s="127" t="s">
        <v>56249</v>
      </c>
      <c r="E2848" s="111" t="s">
        <v>7704</v>
      </c>
      <c r="F2848" s="126" t="s">
        <v>57388</v>
      </c>
      <c r="G2848" s="127" t="s">
        <v>62525</v>
      </c>
      <c r="H2848" s="111" t="s">
        <v>421</v>
      </c>
      <c r="I2848" s="128">
        <v>20</v>
      </c>
      <c r="J2848" s="42">
        <v>2411920</v>
      </c>
      <c r="K2848" s="34">
        <v>48238400</v>
      </c>
      <c r="L2848" s="24">
        <v>43070000</v>
      </c>
      <c r="M2848" s="129" t="s">
        <v>47</v>
      </c>
      <c r="N2848" s="129">
        <v>9</v>
      </c>
      <c r="O2848" s="130" t="s">
        <v>26</v>
      </c>
      <c r="P2848" s="116" t="s">
        <v>424</v>
      </c>
      <c r="Q2848" s="117" t="s">
        <v>62996</v>
      </c>
      <c r="R2848" s="117" t="s">
        <v>62995</v>
      </c>
      <c r="S2848" s="117" t="s">
        <v>62472</v>
      </c>
      <c r="T2848" s="117" t="s">
        <v>62473</v>
      </c>
      <c r="U2848" s="117" t="s">
        <v>57126</v>
      </c>
      <c r="V2848" s="114" t="s">
        <v>17</v>
      </c>
      <c r="W2848" s="118" t="s">
        <v>384</v>
      </c>
      <c r="X2848" s="115" t="str">
        <f>VLOOKUP(W2848,'Formato de datos '!$G$1:$H$240,2,0)</f>
        <v>Mantenimiento Hospitalario - Servicios</v>
      </c>
      <c r="Y2848" s="129" t="s">
        <v>57</v>
      </c>
      <c r="Z2848" s="129" t="s">
        <v>39</v>
      </c>
      <c r="AA2848" s="131" t="s">
        <v>62474</v>
      </c>
      <c r="AB2848" s="129" t="s">
        <v>442</v>
      </c>
      <c r="AC2848" s="129"/>
      <c r="AD2848" s="130"/>
      <c r="AE2848" s="122">
        <v>279</v>
      </c>
      <c r="AF2848" s="134"/>
    </row>
    <row r="2849" spans="1:32" s="135" customFormat="1" ht="195">
      <c r="A2849" s="133" t="s">
        <v>62526</v>
      </c>
      <c r="B2849" s="125" t="s">
        <v>58244</v>
      </c>
      <c r="C2849" s="125" t="s">
        <v>62469</v>
      </c>
      <c r="D2849" s="127" t="s">
        <v>56247</v>
      </c>
      <c r="E2849" s="111" t="s">
        <v>7682</v>
      </c>
      <c r="F2849" s="126" t="s">
        <v>57388</v>
      </c>
      <c r="G2849" s="127" t="s">
        <v>62527</v>
      </c>
      <c r="H2849" s="111" t="s">
        <v>421</v>
      </c>
      <c r="I2849" s="128">
        <v>1</v>
      </c>
      <c r="J2849" s="42">
        <v>357064000</v>
      </c>
      <c r="K2849" s="34">
        <v>357064000</v>
      </c>
      <c r="L2849" s="24">
        <v>310489584</v>
      </c>
      <c r="M2849" s="129" t="s">
        <v>45</v>
      </c>
      <c r="N2849" s="129">
        <v>12</v>
      </c>
      <c r="O2849" s="130" t="s">
        <v>26</v>
      </c>
      <c r="P2849" s="116" t="s">
        <v>424</v>
      </c>
      <c r="Q2849" s="117" t="s">
        <v>62996</v>
      </c>
      <c r="R2849" s="117" t="s">
        <v>62995</v>
      </c>
      <c r="S2849" s="117" t="s">
        <v>62472</v>
      </c>
      <c r="T2849" s="117" t="s">
        <v>62473</v>
      </c>
      <c r="U2849" s="117" t="s">
        <v>57126</v>
      </c>
      <c r="V2849" s="114" t="s">
        <v>17</v>
      </c>
      <c r="W2849" s="118" t="s">
        <v>384</v>
      </c>
      <c r="X2849" s="115" t="str">
        <f>VLOOKUP(W2849,'Formato de datos '!$G$1:$H$240,2,0)</f>
        <v>Mantenimiento Hospitalario - Servicios</v>
      </c>
      <c r="Y2849" s="129" t="s">
        <v>57</v>
      </c>
      <c r="Z2849" s="129" t="s">
        <v>39</v>
      </c>
      <c r="AA2849" s="131" t="s">
        <v>62474</v>
      </c>
      <c r="AB2849" s="129" t="s">
        <v>442</v>
      </c>
      <c r="AC2849" s="129"/>
      <c r="AD2849" s="130"/>
      <c r="AE2849" s="122">
        <v>280</v>
      </c>
      <c r="AF2849" s="134"/>
    </row>
    <row r="2850" spans="1:32" s="135" customFormat="1" ht="195">
      <c r="A2850" s="133" t="s">
        <v>62528</v>
      </c>
      <c r="B2850" s="125" t="s">
        <v>58244</v>
      </c>
      <c r="C2850" s="125" t="s">
        <v>62469</v>
      </c>
      <c r="D2850" s="127" t="s">
        <v>56247</v>
      </c>
      <c r="E2850" s="111" t="s">
        <v>7683</v>
      </c>
      <c r="F2850" s="126" t="s">
        <v>57388</v>
      </c>
      <c r="G2850" s="127" t="s">
        <v>62527</v>
      </c>
      <c r="H2850" s="111" t="s">
        <v>421</v>
      </c>
      <c r="I2850" s="128">
        <v>1</v>
      </c>
      <c r="J2850" s="42">
        <v>59510000</v>
      </c>
      <c r="K2850" s="34">
        <v>59510000</v>
      </c>
      <c r="L2850" s="24">
        <v>51748260</v>
      </c>
      <c r="M2850" s="129" t="s">
        <v>45</v>
      </c>
      <c r="N2850" s="129">
        <v>12</v>
      </c>
      <c r="O2850" s="130" t="s">
        <v>26</v>
      </c>
      <c r="P2850" s="116" t="s">
        <v>424</v>
      </c>
      <c r="Q2850" s="117" t="s">
        <v>62996</v>
      </c>
      <c r="R2850" s="117" t="s">
        <v>62995</v>
      </c>
      <c r="S2850" s="117" t="s">
        <v>62472</v>
      </c>
      <c r="T2850" s="117" t="s">
        <v>62473</v>
      </c>
      <c r="U2850" s="117" t="s">
        <v>57126</v>
      </c>
      <c r="V2850" s="114" t="s">
        <v>17</v>
      </c>
      <c r="W2850" s="118" t="s">
        <v>384</v>
      </c>
      <c r="X2850" s="115" t="str">
        <f>VLOOKUP(W2850,'Formato de datos '!$G$1:$H$240,2,0)</f>
        <v>Mantenimiento Hospitalario - Servicios</v>
      </c>
      <c r="Y2850" s="129" t="s">
        <v>57</v>
      </c>
      <c r="Z2850" s="129" t="s">
        <v>39</v>
      </c>
      <c r="AA2850" s="131" t="s">
        <v>62474</v>
      </c>
      <c r="AB2850" s="129" t="s">
        <v>442</v>
      </c>
      <c r="AC2850" s="129"/>
      <c r="AD2850" s="130"/>
      <c r="AE2850" s="122">
        <v>281</v>
      </c>
      <c r="AF2850" s="134"/>
    </row>
    <row r="2851" spans="1:32" s="135" customFormat="1" ht="195">
      <c r="A2851" s="133" t="s">
        <v>62529</v>
      </c>
      <c r="B2851" s="125" t="s">
        <v>58244</v>
      </c>
      <c r="C2851" s="125" t="s">
        <v>62469</v>
      </c>
      <c r="D2851" s="127" t="s">
        <v>56247</v>
      </c>
      <c r="E2851" s="111" t="s">
        <v>7704</v>
      </c>
      <c r="F2851" s="126" t="s">
        <v>57388</v>
      </c>
      <c r="G2851" s="127" t="s">
        <v>62527</v>
      </c>
      <c r="H2851" s="111" t="s">
        <v>421</v>
      </c>
      <c r="I2851" s="128">
        <v>1</v>
      </c>
      <c r="J2851" s="42">
        <v>178531000</v>
      </c>
      <c r="K2851" s="34">
        <v>178531000</v>
      </c>
      <c r="L2851" s="24">
        <v>155244792</v>
      </c>
      <c r="M2851" s="129" t="s">
        <v>45</v>
      </c>
      <c r="N2851" s="129">
        <v>12</v>
      </c>
      <c r="O2851" s="130" t="s">
        <v>26</v>
      </c>
      <c r="P2851" s="116" t="s">
        <v>424</v>
      </c>
      <c r="Q2851" s="117" t="s">
        <v>62996</v>
      </c>
      <c r="R2851" s="117" t="s">
        <v>62995</v>
      </c>
      <c r="S2851" s="117" t="s">
        <v>62472</v>
      </c>
      <c r="T2851" s="117" t="s">
        <v>62473</v>
      </c>
      <c r="U2851" s="117" t="s">
        <v>57126</v>
      </c>
      <c r="V2851" s="114" t="s">
        <v>17</v>
      </c>
      <c r="W2851" s="118" t="s">
        <v>384</v>
      </c>
      <c r="X2851" s="115" t="str">
        <f>VLOOKUP(W2851,'Formato de datos '!$G$1:$H$240,2,0)</f>
        <v>Mantenimiento Hospitalario - Servicios</v>
      </c>
      <c r="Y2851" s="129" t="s">
        <v>57</v>
      </c>
      <c r="Z2851" s="129" t="s">
        <v>39</v>
      </c>
      <c r="AA2851" s="131" t="s">
        <v>62474</v>
      </c>
      <c r="AB2851" s="129" t="s">
        <v>442</v>
      </c>
      <c r="AC2851" s="129"/>
      <c r="AD2851" s="130"/>
      <c r="AE2851" s="122">
        <v>282</v>
      </c>
      <c r="AF2851" s="134"/>
    </row>
    <row r="2852" spans="1:32" s="135" customFormat="1" ht="195">
      <c r="A2852" s="133" t="s">
        <v>62530</v>
      </c>
      <c r="B2852" s="125" t="s">
        <v>58244</v>
      </c>
      <c r="C2852" s="125" t="s">
        <v>62469</v>
      </c>
      <c r="D2852" s="127" t="s">
        <v>56247</v>
      </c>
      <c r="E2852" s="111" t="s">
        <v>7704</v>
      </c>
      <c r="F2852" s="126" t="s">
        <v>57388</v>
      </c>
      <c r="G2852" s="127" t="s">
        <v>62531</v>
      </c>
      <c r="H2852" s="111" t="s">
        <v>421</v>
      </c>
      <c r="I2852" s="128">
        <v>3</v>
      </c>
      <c r="J2852" s="42">
        <v>29796666</v>
      </c>
      <c r="K2852" s="34">
        <v>89390000</v>
      </c>
      <c r="L2852" s="24">
        <v>79810920</v>
      </c>
      <c r="M2852" s="129" t="s">
        <v>46</v>
      </c>
      <c r="N2852" s="129">
        <v>11</v>
      </c>
      <c r="O2852" s="130" t="s">
        <v>26</v>
      </c>
      <c r="P2852" s="116" t="s">
        <v>424</v>
      </c>
      <c r="Q2852" s="117" t="s">
        <v>62996</v>
      </c>
      <c r="R2852" s="117" t="s">
        <v>62995</v>
      </c>
      <c r="S2852" s="117" t="s">
        <v>62472</v>
      </c>
      <c r="T2852" s="117" t="s">
        <v>62473</v>
      </c>
      <c r="U2852" s="117" t="s">
        <v>57126</v>
      </c>
      <c r="V2852" s="114" t="s">
        <v>17</v>
      </c>
      <c r="W2852" s="118" t="s">
        <v>384</v>
      </c>
      <c r="X2852" s="115" t="str">
        <f>VLOOKUP(W2852,'Formato de datos '!$G$1:$H$240,2,0)</f>
        <v>Mantenimiento Hospitalario - Servicios</v>
      </c>
      <c r="Y2852" s="129" t="s">
        <v>57</v>
      </c>
      <c r="Z2852" s="129" t="s">
        <v>39</v>
      </c>
      <c r="AA2852" s="131" t="s">
        <v>62474</v>
      </c>
      <c r="AB2852" s="129" t="s">
        <v>442</v>
      </c>
      <c r="AC2852" s="129"/>
      <c r="AD2852" s="130"/>
      <c r="AE2852" s="122">
        <v>283</v>
      </c>
      <c r="AF2852" s="134"/>
    </row>
    <row r="2853" spans="1:32" s="135" customFormat="1" ht="195">
      <c r="A2853" s="133" t="s">
        <v>62532</v>
      </c>
      <c r="B2853" s="125" t="s">
        <v>58244</v>
      </c>
      <c r="C2853" s="125" t="s">
        <v>62469</v>
      </c>
      <c r="D2853" s="127" t="s">
        <v>56247</v>
      </c>
      <c r="E2853" s="111" t="s">
        <v>7704</v>
      </c>
      <c r="F2853" s="126" t="s">
        <v>57388</v>
      </c>
      <c r="G2853" s="127" t="s">
        <v>62533</v>
      </c>
      <c r="H2853" s="111" t="s">
        <v>421</v>
      </c>
      <c r="I2853" s="128">
        <v>1</v>
      </c>
      <c r="J2853" s="42">
        <v>10396000</v>
      </c>
      <c r="K2853" s="34">
        <v>10396000</v>
      </c>
      <c r="L2853" s="24">
        <v>9282000</v>
      </c>
      <c r="M2853" s="129" t="s">
        <v>46</v>
      </c>
      <c r="N2853" s="129">
        <v>11</v>
      </c>
      <c r="O2853" s="130" t="s">
        <v>26</v>
      </c>
      <c r="P2853" s="116" t="s">
        <v>424</v>
      </c>
      <c r="Q2853" s="117" t="s">
        <v>62996</v>
      </c>
      <c r="R2853" s="117" t="s">
        <v>62995</v>
      </c>
      <c r="S2853" s="117" t="s">
        <v>62472</v>
      </c>
      <c r="T2853" s="117" t="s">
        <v>62473</v>
      </c>
      <c r="U2853" s="117" t="s">
        <v>57126</v>
      </c>
      <c r="V2853" s="114" t="s">
        <v>17</v>
      </c>
      <c r="W2853" s="118" t="s">
        <v>384</v>
      </c>
      <c r="X2853" s="115" t="str">
        <f>VLOOKUP(W2853,'Formato de datos '!$G$1:$H$240,2,0)</f>
        <v>Mantenimiento Hospitalario - Servicios</v>
      </c>
      <c r="Y2853" s="129" t="s">
        <v>57</v>
      </c>
      <c r="Z2853" s="129" t="s">
        <v>39</v>
      </c>
      <c r="AA2853" s="131" t="s">
        <v>62474</v>
      </c>
      <c r="AB2853" s="129" t="s">
        <v>442</v>
      </c>
      <c r="AC2853" s="129"/>
      <c r="AD2853" s="130"/>
      <c r="AE2853" s="122">
        <v>284</v>
      </c>
      <c r="AF2853" s="134"/>
    </row>
    <row r="2854" spans="1:32" s="135" customFormat="1" ht="195">
      <c r="A2854" s="133" t="s">
        <v>62534</v>
      </c>
      <c r="B2854" s="125" t="s">
        <v>58244</v>
      </c>
      <c r="C2854" s="125" t="s">
        <v>62469</v>
      </c>
      <c r="D2854" s="127" t="s">
        <v>56247</v>
      </c>
      <c r="E2854" s="111" t="s">
        <v>7682</v>
      </c>
      <c r="F2854" s="126" t="s">
        <v>57388</v>
      </c>
      <c r="G2854" s="127" t="s">
        <v>62535</v>
      </c>
      <c r="H2854" s="111" t="s">
        <v>421</v>
      </c>
      <c r="I2854" s="128">
        <v>8</v>
      </c>
      <c r="J2854" s="42">
        <v>4365407</v>
      </c>
      <c r="K2854" s="34">
        <v>34923262</v>
      </c>
      <c r="L2854" s="24">
        <v>29347279</v>
      </c>
      <c r="M2854" s="129" t="s">
        <v>46</v>
      </c>
      <c r="N2854" s="129">
        <v>11</v>
      </c>
      <c r="O2854" s="130" t="s">
        <v>26</v>
      </c>
      <c r="P2854" s="116" t="s">
        <v>424</v>
      </c>
      <c r="Q2854" s="117" t="s">
        <v>62996</v>
      </c>
      <c r="R2854" s="117" t="s">
        <v>62995</v>
      </c>
      <c r="S2854" s="117" t="s">
        <v>62472</v>
      </c>
      <c r="T2854" s="117" t="s">
        <v>62473</v>
      </c>
      <c r="U2854" s="117" t="s">
        <v>57126</v>
      </c>
      <c r="V2854" s="114" t="s">
        <v>17</v>
      </c>
      <c r="W2854" s="118" t="s">
        <v>384</v>
      </c>
      <c r="X2854" s="115" t="str">
        <f>VLOOKUP(W2854,'Formato de datos '!$G$1:$H$240,2,0)</f>
        <v>Mantenimiento Hospitalario - Servicios</v>
      </c>
      <c r="Y2854" s="129" t="s">
        <v>57</v>
      </c>
      <c r="Z2854" s="129" t="s">
        <v>39</v>
      </c>
      <c r="AA2854" s="131" t="s">
        <v>62474</v>
      </c>
      <c r="AB2854" s="129" t="s">
        <v>442</v>
      </c>
      <c r="AC2854" s="129"/>
      <c r="AD2854" s="130"/>
      <c r="AE2854" s="122">
        <v>285</v>
      </c>
      <c r="AF2854" s="134"/>
    </row>
    <row r="2855" spans="1:32" s="135" customFormat="1" ht="195">
      <c r="A2855" s="133" t="s">
        <v>62536</v>
      </c>
      <c r="B2855" s="125" t="s">
        <v>58244</v>
      </c>
      <c r="C2855" s="125" t="s">
        <v>62469</v>
      </c>
      <c r="D2855" s="127" t="s">
        <v>56247</v>
      </c>
      <c r="E2855" s="111" t="s">
        <v>7704</v>
      </c>
      <c r="F2855" s="126" t="s">
        <v>57388</v>
      </c>
      <c r="G2855" s="127" t="s">
        <v>62537</v>
      </c>
      <c r="H2855" s="111" t="s">
        <v>421</v>
      </c>
      <c r="I2855" s="128">
        <v>2</v>
      </c>
      <c r="J2855" s="42">
        <v>17000000</v>
      </c>
      <c r="K2855" s="34">
        <v>17000000</v>
      </c>
      <c r="L2855" s="24">
        <v>15200000</v>
      </c>
      <c r="M2855" s="129" t="s">
        <v>49</v>
      </c>
      <c r="N2855" s="129">
        <v>7</v>
      </c>
      <c r="O2855" s="130" t="s">
        <v>26</v>
      </c>
      <c r="P2855" s="116" t="s">
        <v>424</v>
      </c>
      <c r="Q2855" s="117" t="s">
        <v>62996</v>
      </c>
      <c r="R2855" s="117" t="s">
        <v>62995</v>
      </c>
      <c r="S2855" s="117" t="s">
        <v>62472</v>
      </c>
      <c r="T2855" s="117" t="s">
        <v>62473</v>
      </c>
      <c r="U2855" s="117" t="s">
        <v>57126</v>
      </c>
      <c r="V2855" s="114" t="s">
        <v>17</v>
      </c>
      <c r="W2855" s="118" t="s">
        <v>384</v>
      </c>
      <c r="X2855" s="115" t="str">
        <f>VLOOKUP(W2855,'Formato de datos '!$G$1:$H$240,2,0)</f>
        <v>Mantenimiento Hospitalario - Servicios</v>
      </c>
      <c r="Y2855" s="129" t="s">
        <v>57</v>
      </c>
      <c r="Z2855" s="129" t="s">
        <v>39</v>
      </c>
      <c r="AA2855" s="131" t="s">
        <v>62474</v>
      </c>
      <c r="AB2855" s="129" t="s">
        <v>442</v>
      </c>
      <c r="AC2855" s="129"/>
      <c r="AD2855" s="130"/>
      <c r="AE2855" s="122">
        <v>286</v>
      </c>
      <c r="AF2855" s="134"/>
    </row>
    <row r="2856" spans="1:32" s="135" customFormat="1" ht="195">
      <c r="A2856" s="133" t="s">
        <v>62538</v>
      </c>
      <c r="B2856" s="125" t="s">
        <v>58244</v>
      </c>
      <c r="C2856" s="125" t="s">
        <v>62469</v>
      </c>
      <c r="D2856" s="127" t="s">
        <v>56249</v>
      </c>
      <c r="E2856" s="111" t="s">
        <v>7704</v>
      </c>
      <c r="F2856" s="126" t="s">
        <v>57388</v>
      </c>
      <c r="G2856" s="127" t="s">
        <v>62539</v>
      </c>
      <c r="H2856" s="111" t="s">
        <v>421</v>
      </c>
      <c r="I2856" s="128">
        <v>2</v>
      </c>
      <c r="J2856" s="42">
        <v>3920000</v>
      </c>
      <c r="K2856" s="34">
        <v>7840000</v>
      </c>
      <c r="L2856" s="24">
        <v>7000000</v>
      </c>
      <c r="M2856" s="129" t="s">
        <v>49</v>
      </c>
      <c r="N2856" s="129">
        <v>7</v>
      </c>
      <c r="O2856" s="130" t="s">
        <v>26</v>
      </c>
      <c r="P2856" s="116" t="s">
        <v>424</v>
      </c>
      <c r="Q2856" s="117" t="s">
        <v>62996</v>
      </c>
      <c r="R2856" s="117" t="s">
        <v>62995</v>
      </c>
      <c r="S2856" s="117" t="s">
        <v>62472</v>
      </c>
      <c r="T2856" s="117" t="s">
        <v>62473</v>
      </c>
      <c r="U2856" s="117" t="s">
        <v>57126</v>
      </c>
      <c r="V2856" s="114" t="s">
        <v>17</v>
      </c>
      <c r="W2856" s="118" t="s">
        <v>384</v>
      </c>
      <c r="X2856" s="115" t="str">
        <f>VLOOKUP(W2856,'Formato de datos '!$G$1:$H$240,2,0)</f>
        <v>Mantenimiento Hospitalario - Servicios</v>
      </c>
      <c r="Y2856" s="129" t="s">
        <v>57</v>
      </c>
      <c r="Z2856" s="129" t="s">
        <v>39</v>
      </c>
      <c r="AA2856" s="131" t="s">
        <v>62474</v>
      </c>
      <c r="AB2856" s="129" t="s">
        <v>442</v>
      </c>
      <c r="AC2856" s="129"/>
      <c r="AD2856" s="130"/>
      <c r="AE2856" s="122">
        <v>287</v>
      </c>
      <c r="AF2856" s="134"/>
    </row>
    <row r="2857" spans="1:32" s="135" customFormat="1" ht="195">
      <c r="A2857" s="133" t="s">
        <v>62540</v>
      </c>
      <c r="B2857" s="125" t="s">
        <v>58244</v>
      </c>
      <c r="C2857" s="125" t="s">
        <v>62469</v>
      </c>
      <c r="D2857" s="127" t="s">
        <v>56249</v>
      </c>
      <c r="E2857" s="111" t="s">
        <v>7704</v>
      </c>
      <c r="F2857" s="126" t="s">
        <v>57388</v>
      </c>
      <c r="G2857" s="127" t="s">
        <v>62541</v>
      </c>
      <c r="H2857" s="111" t="s">
        <v>421</v>
      </c>
      <c r="I2857" s="128">
        <v>1</v>
      </c>
      <c r="J2857" s="42">
        <v>2016000</v>
      </c>
      <c r="K2857" s="34">
        <v>2016000</v>
      </c>
      <c r="L2857" s="24">
        <v>1800000</v>
      </c>
      <c r="M2857" s="129" t="s">
        <v>49</v>
      </c>
      <c r="N2857" s="129">
        <v>7</v>
      </c>
      <c r="O2857" s="130" t="s">
        <v>26</v>
      </c>
      <c r="P2857" s="116" t="s">
        <v>424</v>
      </c>
      <c r="Q2857" s="117" t="s">
        <v>62996</v>
      </c>
      <c r="R2857" s="117" t="s">
        <v>62995</v>
      </c>
      <c r="S2857" s="117" t="s">
        <v>62472</v>
      </c>
      <c r="T2857" s="117" t="s">
        <v>62473</v>
      </c>
      <c r="U2857" s="117" t="s">
        <v>57126</v>
      </c>
      <c r="V2857" s="114" t="s">
        <v>17</v>
      </c>
      <c r="W2857" s="118" t="s">
        <v>384</v>
      </c>
      <c r="X2857" s="115" t="str">
        <f>VLOOKUP(W2857,'Formato de datos '!$G$1:$H$240,2,0)</f>
        <v>Mantenimiento Hospitalario - Servicios</v>
      </c>
      <c r="Y2857" s="129" t="s">
        <v>57</v>
      </c>
      <c r="Z2857" s="129" t="s">
        <v>39</v>
      </c>
      <c r="AA2857" s="131" t="s">
        <v>62474</v>
      </c>
      <c r="AB2857" s="129" t="s">
        <v>442</v>
      </c>
      <c r="AC2857" s="129"/>
      <c r="AD2857" s="130"/>
      <c r="AE2857" s="122">
        <v>288</v>
      </c>
      <c r="AF2857" s="134"/>
    </row>
    <row r="2858" spans="1:32" s="135" customFormat="1" ht="195">
      <c r="A2858" s="133" t="s">
        <v>62542</v>
      </c>
      <c r="B2858" s="125" t="s">
        <v>58244</v>
      </c>
      <c r="C2858" s="125" t="s">
        <v>62469</v>
      </c>
      <c r="D2858" s="127" t="s">
        <v>56249</v>
      </c>
      <c r="E2858" s="111" t="s">
        <v>7704</v>
      </c>
      <c r="F2858" s="126" t="s">
        <v>57388</v>
      </c>
      <c r="G2858" s="127" t="s">
        <v>62543</v>
      </c>
      <c r="H2858" s="111" t="s">
        <v>421</v>
      </c>
      <c r="I2858" s="128">
        <v>2</v>
      </c>
      <c r="J2858" s="42">
        <v>5600000</v>
      </c>
      <c r="K2858" s="34">
        <v>11200000</v>
      </c>
      <c r="L2858" s="24">
        <v>5000000</v>
      </c>
      <c r="M2858" s="129" t="s">
        <v>49</v>
      </c>
      <c r="N2858" s="129">
        <v>7</v>
      </c>
      <c r="O2858" s="130" t="s">
        <v>26</v>
      </c>
      <c r="P2858" s="116" t="s">
        <v>424</v>
      </c>
      <c r="Q2858" s="117" t="s">
        <v>62996</v>
      </c>
      <c r="R2858" s="117" t="s">
        <v>62995</v>
      </c>
      <c r="S2858" s="117" t="s">
        <v>62472</v>
      </c>
      <c r="T2858" s="117" t="s">
        <v>62473</v>
      </c>
      <c r="U2858" s="117" t="s">
        <v>57126</v>
      </c>
      <c r="V2858" s="114" t="s">
        <v>17</v>
      </c>
      <c r="W2858" s="118" t="s">
        <v>384</v>
      </c>
      <c r="X2858" s="115" t="str">
        <f>VLOOKUP(W2858,'Formato de datos '!$G$1:$H$240,2,0)</f>
        <v>Mantenimiento Hospitalario - Servicios</v>
      </c>
      <c r="Y2858" s="129" t="s">
        <v>57</v>
      </c>
      <c r="Z2858" s="129" t="s">
        <v>39</v>
      </c>
      <c r="AA2858" s="131" t="s">
        <v>62474</v>
      </c>
      <c r="AB2858" s="129" t="s">
        <v>442</v>
      </c>
      <c r="AC2858" s="129"/>
      <c r="AD2858" s="130"/>
      <c r="AE2858" s="122">
        <v>289</v>
      </c>
      <c r="AF2858" s="134"/>
    </row>
    <row r="2859" spans="1:32" s="135" customFormat="1" ht="195">
      <c r="A2859" s="133" t="s">
        <v>62544</v>
      </c>
      <c r="B2859" s="125" t="s">
        <v>58244</v>
      </c>
      <c r="C2859" s="125" t="s">
        <v>62469</v>
      </c>
      <c r="D2859" s="127" t="s">
        <v>55669</v>
      </c>
      <c r="E2859" s="111" t="s">
        <v>7704</v>
      </c>
      <c r="F2859" s="126" t="s">
        <v>57388</v>
      </c>
      <c r="G2859" s="127" t="s">
        <v>62545</v>
      </c>
      <c r="H2859" s="111" t="s">
        <v>421</v>
      </c>
      <c r="I2859" s="128">
        <v>1</v>
      </c>
      <c r="J2859" s="42">
        <v>41411200</v>
      </c>
      <c r="K2859" s="34">
        <v>41411200</v>
      </c>
      <c r="L2859" s="24">
        <v>34799408</v>
      </c>
      <c r="M2859" s="129" t="s">
        <v>51</v>
      </c>
      <c r="N2859" s="129">
        <v>4</v>
      </c>
      <c r="O2859" s="130" t="s">
        <v>26</v>
      </c>
      <c r="P2859" s="116" t="s">
        <v>424</v>
      </c>
      <c r="Q2859" s="117" t="s">
        <v>62996</v>
      </c>
      <c r="R2859" s="117" t="s">
        <v>62995</v>
      </c>
      <c r="S2859" s="117" t="s">
        <v>62472</v>
      </c>
      <c r="T2859" s="117" t="s">
        <v>62473</v>
      </c>
      <c r="U2859" s="117" t="s">
        <v>57126</v>
      </c>
      <c r="V2859" s="114" t="s">
        <v>17</v>
      </c>
      <c r="W2859" s="118" t="s">
        <v>384</v>
      </c>
      <c r="X2859" s="115" t="str">
        <f>VLOOKUP(W2859,'Formato de datos '!$G$1:$H$240,2,0)</f>
        <v>Mantenimiento Hospitalario - Servicios</v>
      </c>
      <c r="Y2859" s="129" t="s">
        <v>57</v>
      </c>
      <c r="Z2859" s="129" t="s">
        <v>39</v>
      </c>
      <c r="AA2859" s="131" t="s">
        <v>62474</v>
      </c>
      <c r="AB2859" s="129" t="s">
        <v>442</v>
      </c>
      <c r="AC2859" s="129"/>
      <c r="AD2859" s="130"/>
      <c r="AE2859" s="122">
        <v>290</v>
      </c>
      <c r="AF2859" s="134"/>
    </row>
    <row r="2860" spans="1:32" s="135" customFormat="1" ht="195">
      <c r="A2860" s="133" t="s">
        <v>62546</v>
      </c>
      <c r="B2860" s="125" t="s">
        <v>58244</v>
      </c>
      <c r="C2860" s="125" t="s">
        <v>62469</v>
      </c>
      <c r="D2860" s="127" t="s">
        <v>55669</v>
      </c>
      <c r="E2860" s="111" t="s">
        <v>7683</v>
      </c>
      <c r="F2860" s="126" t="s">
        <v>57388</v>
      </c>
      <c r="G2860" s="127" t="s">
        <v>62545</v>
      </c>
      <c r="H2860" s="111" t="s">
        <v>421</v>
      </c>
      <c r="I2860" s="128">
        <v>1</v>
      </c>
      <c r="J2860" s="42">
        <v>246405930</v>
      </c>
      <c r="K2860" s="34">
        <v>246405930</v>
      </c>
      <c r="L2860" s="24">
        <v>220005296</v>
      </c>
      <c r="M2860" s="129" t="s">
        <v>51</v>
      </c>
      <c r="N2860" s="129">
        <v>4</v>
      </c>
      <c r="O2860" s="130" t="s">
        <v>26</v>
      </c>
      <c r="P2860" s="116" t="s">
        <v>424</v>
      </c>
      <c r="Q2860" s="117" t="s">
        <v>62996</v>
      </c>
      <c r="R2860" s="117" t="s">
        <v>62995</v>
      </c>
      <c r="S2860" s="117" t="s">
        <v>62472</v>
      </c>
      <c r="T2860" s="117" t="s">
        <v>62473</v>
      </c>
      <c r="U2860" s="117" t="s">
        <v>57126</v>
      </c>
      <c r="V2860" s="114" t="s">
        <v>17</v>
      </c>
      <c r="W2860" s="118" t="s">
        <v>384</v>
      </c>
      <c r="X2860" s="115" t="str">
        <f>VLOOKUP(W2860,'Formato de datos '!$G$1:$H$240,2,0)</f>
        <v>Mantenimiento Hospitalario - Servicios</v>
      </c>
      <c r="Y2860" s="129" t="s">
        <v>57</v>
      </c>
      <c r="Z2860" s="129" t="s">
        <v>39</v>
      </c>
      <c r="AA2860" s="131" t="s">
        <v>62474</v>
      </c>
      <c r="AB2860" s="129" t="s">
        <v>442</v>
      </c>
      <c r="AC2860" s="129"/>
      <c r="AD2860" s="130"/>
      <c r="AE2860" s="122">
        <v>291</v>
      </c>
      <c r="AF2860" s="134"/>
    </row>
    <row r="2861" spans="1:32" s="135" customFormat="1" ht="195">
      <c r="A2861" s="133" t="s">
        <v>62547</v>
      </c>
      <c r="B2861" s="125" t="s">
        <v>58244</v>
      </c>
      <c r="C2861" s="125" t="s">
        <v>62469</v>
      </c>
      <c r="D2861" s="127" t="s">
        <v>56247</v>
      </c>
      <c r="E2861" s="111" t="s">
        <v>7704</v>
      </c>
      <c r="F2861" s="126" t="s">
        <v>57388</v>
      </c>
      <c r="G2861" s="127" t="s">
        <v>62548</v>
      </c>
      <c r="H2861" s="111" t="s">
        <v>421</v>
      </c>
      <c r="I2861" s="128">
        <v>1</v>
      </c>
      <c r="J2861" s="42">
        <v>147368000</v>
      </c>
      <c r="K2861" s="34">
        <v>147368000</v>
      </c>
      <c r="L2861" s="24">
        <v>131578587</v>
      </c>
      <c r="M2861" s="129" t="s">
        <v>45</v>
      </c>
      <c r="N2861" s="129">
        <v>12</v>
      </c>
      <c r="O2861" s="130" t="s">
        <v>26</v>
      </c>
      <c r="P2861" s="116" t="s">
        <v>424</v>
      </c>
      <c r="Q2861" s="117" t="s">
        <v>62996</v>
      </c>
      <c r="R2861" s="117" t="s">
        <v>62995</v>
      </c>
      <c r="S2861" s="117" t="s">
        <v>62472</v>
      </c>
      <c r="T2861" s="117" t="s">
        <v>62473</v>
      </c>
      <c r="U2861" s="117" t="s">
        <v>57126</v>
      </c>
      <c r="V2861" s="114" t="s">
        <v>17</v>
      </c>
      <c r="W2861" s="118" t="s">
        <v>384</v>
      </c>
      <c r="X2861" s="115" t="str">
        <f>VLOOKUP(W2861,'Formato de datos '!$G$1:$H$240,2,0)</f>
        <v>Mantenimiento Hospitalario - Servicios</v>
      </c>
      <c r="Y2861" s="129" t="s">
        <v>57</v>
      </c>
      <c r="Z2861" s="129" t="s">
        <v>39</v>
      </c>
      <c r="AA2861" s="131" t="s">
        <v>62474</v>
      </c>
      <c r="AB2861" s="129" t="s">
        <v>442</v>
      </c>
      <c r="AC2861" s="129"/>
      <c r="AD2861" s="130"/>
      <c r="AE2861" s="122">
        <v>292</v>
      </c>
      <c r="AF2861" s="134"/>
    </row>
    <row r="2862" spans="1:32" s="135" customFormat="1" ht="195">
      <c r="A2862" s="133" t="s">
        <v>62556</v>
      </c>
      <c r="B2862" s="125" t="s">
        <v>58244</v>
      </c>
      <c r="C2862" s="125" t="s">
        <v>62469</v>
      </c>
      <c r="D2862" s="127" t="s">
        <v>56247</v>
      </c>
      <c r="E2862" s="111" t="s">
        <v>7704</v>
      </c>
      <c r="F2862" s="126" t="s">
        <v>57388</v>
      </c>
      <c r="G2862" s="127" t="s">
        <v>62557</v>
      </c>
      <c r="H2862" s="111" t="s">
        <v>421</v>
      </c>
      <c r="I2862" s="128">
        <v>1</v>
      </c>
      <c r="J2862" s="42">
        <v>180000000</v>
      </c>
      <c r="K2862" s="34">
        <v>180000000</v>
      </c>
      <c r="L2862" s="24">
        <v>151362938</v>
      </c>
      <c r="M2862" s="129" t="s">
        <v>45</v>
      </c>
      <c r="N2862" s="129">
        <v>12</v>
      </c>
      <c r="O2862" s="130" t="s">
        <v>26</v>
      </c>
      <c r="P2862" s="116" t="s">
        <v>424</v>
      </c>
      <c r="Q2862" s="117" t="s">
        <v>62996</v>
      </c>
      <c r="R2862" s="117" t="s">
        <v>62995</v>
      </c>
      <c r="S2862" s="117" t="s">
        <v>62472</v>
      </c>
      <c r="T2862" s="117" t="s">
        <v>62473</v>
      </c>
      <c r="U2862" s="117" t="s">
        <v>57126</v>
      </c>
      <c r="V2862" s="114" t="s">
        <v>17</v>
      </c>
      <c r="W2862" s="118" t="s">
        <v>384</v>
      </c>
      <c r="X2862" s="115" t="str">
        <f>VLOOKUP(W2862,'Formato de datos '!$G$1:$H$240,2,0)</f>
        <v>Mantenimiento Hospitalario - Servicios</v>
      </c>
      <c r="Y2862" s="129" t="s">
        <v>57</v>
      </c>
      <c r="Z2862" s="129" t="s">
        <v>39</v>
      </c>
      <c r="AA2862" s="131" t="s">
        <v>62474</v>
      </c>
      <c r="AB2862" s="129" t="s">
        <v>442</v>
      </c>
      <c r="AC2862" s="129"/>
      <c r="AD2862" s="130"/>
      <c r="AE2862" s="122">
        <v>295</v>
      </c>
      <c r="AF2862" s="134"/>
    </row>
    <row r="2863" spans="1:32" s="135" customFormat="1" ht="195">
      <c r="A2863" s="133" t="s">
        <v>62560</v>
      </c>
      <c r="B2863" s="125" t="s">
        <v>58244</v>
      </c>
      <c r="C2863" s="125" t="s">
        <v>62469</v>
      </c>
      <c r="D2863" s="127" t="s">
        <v>54739</v>
      </c>
      <c r="E2863" s="111" t="s">
        <v>7686</v>
      </c>
      <c r="F2863" s="126" t="s">
        <v>57388</v>
      </c>
      <c r="G2863" s="127" t="s">
        <v>62561</v>
      </c>
      <c r="H2863" s="111" t="s">
        <v>421</v>
      </c>
      <c r="I2863" s="128">
        <v>1</v>
      </c>
      <c r="J2863" s="42">
        <v>51000000</v>
      </c>
      <c r="K2863" s="34">
        <v>51000000</v>
      </c>
      <c r="L2863" s="24">
        <v>26007450</v>
      </c>
      <c r="M2863" s="129" t="s">
        <v>46</v>
      </c>
      <c r="N2863" s="129">
        <v>11</v>
      </c>
      <c r="O2863" s="130" t="s">
        <v>26</v>
      </c>
      <c r="P2863" s="116" t="s">
        <v>424</v>
      </c>
      <c r="Q2863" s="117" t="s">
        <v>62996</v>
      </c>
      <c r="R2863" s="117" t="s">
        <v>62995</v>
      </c>
      <c r="S2863" s="117" t="s">
        <v>62472</v>
      </c>
      <c r="T2863" s="117" t="s">
        <v>62473</v>
      </c>
      <c r="U2863" s="117" t="s">
        <v>57126</v>
      </c>
      <c r="V2863" s="114" t="s">
        <v>17</v>
      </c>
      <c r="W2863" s="118" t="s">
        <v>384</v>
      </c>
      <c r="X2863" s="115" t="str">
        <f>VLOOKUP(W2863,'Formato de datos '!$G$1:$H$240,2,0)</f>
        <v>Mantenimiento Hospitalario - Servicios</v>
      </c>
      <c r="Y2863" s="129" t="s">
        <v>57</v>
      </c>
      <c r="Z2863" s="129" t="s">
        <v>39</v>
      </c>
      <c r="AA2863" s="131" t="s">
        <v>62474</v>
      </c>
      <c r="AB2863" s="129" t="s">
        <v>442</v>
      </c>
      <c r="AC2863" s="129"/>
      <c r="AD2863" s="130"/>
      <c r="AE2863" s="122">
        <v>297</v>
      </c>
      <c r="AF2863" s="134"/>
    </row>
    <row r="2864" spans="1:32" s="135" customFormat="1" ht="195">
      <c r="A2864" s="133" t="s">
        <v>62562</v>
      </c>
      <c r="B2864" s="125" t="s">
        <v>58244</v>
      </c>
      <c r="C2864" s="125" t="s">
        <v>62469</v>
      </c>
      <c r="D2864" s="127" t="s">
        <v>56247</v>
      </c>
      <c r="E2864" s="111" t="s">
        <v>7704</v>
      </c>
      <c r="F2864" s="126" t="s">
        <v>57388</v>
      </c>
      <c r="G2864" s="127" t="s">
        <v>62563</v>
      </c>
      <c r="H2864" s="111" t="s">
        <v>421</v>
      </c>
      <c r="I2864" s="128">
        <v>1</v>
      </c>
      <c r="J2864" s="42">
        <v>14800000</v>
      </c>
      <c r="K2864" s="34">
        <v>14800000</v>
      </c>
      <c r="L2864" s="24">
        <v>13163661</v>
      </c>
      <c r="M2864" s="129" t="s">
        <v>47</v>
      </c>
      <c r="N2864" s="129">
        <v>9</v>
      </c>
      <c r="O2864" s="130" t="s">
        <v>26</v>
      </c>
      <c r="P2864" s="116" t="s">
        <v>424</v>
      </c>
      <c r="Q2864" s="117" t="s">
        <v>62996</v>
      </c>
      <c r="R2864" s="117" t="s">
        <v>62995</v>
      </c>
      <c r="S2864" s="117" t="s">
        <v>62472</v>
      </c>
      <c r="T2864" s="117" t="s">
        <v>62473</v>
      </c>
      <c r="U2864" s="117" t="s">
        <v>57126</v>
      </c>
      <c r="V2864" s="114" t="s">
        <v>17</v>
      </c>
      <c r="W2864" s="118" t="s">
        <v>384</v>
      </c>
      <c r="X2864" s="115" t="str">
        <f>VLOOKUP(W2864,'Formato de datos '!$G$1:$H$240,2,0)</f>
        <v>Mantenimiento Hospitalario - Servicios</v>
      </c>
      <c r="Y2864" s="129" t="s">
        <v>57</v>
      </c>
      <c r="Z2864" s="129" t="s">
        <v>39</v>
      </c>
      <c r="AA2864" s="131" t="s">
        <v>62474</v>
      </c>
      <c r="AB2864" s="129" t="s">
        <v>442</v>
      </c>
      <c r="AC2864" s="129"/>
      <c r="AD2864" s="130"/>
      <c r="AE2864" s="122">
        <v>298</v>
      </c>
      <c r="AF2864" s="134"/>
    </row>
    <row r="2865" spans="1:32" s="135" customFormat="1" ht="195">
      <c r="A2865" s="133" t="s">
        <v>62564</v>
      </c>
      <c r="B2865" s="125" t="s">
        <v>58244</v>
      </c>
      <c r="C2865" s="125" t="s">
        <v>62469</v>
      </c>
      <c r="D2865" s="127" t="s">
        <v>56247</v>
      </c>
      <c r="E2865" s="111" t="s">
        <v>7682</v>
      </c>
      <c r="F2865" s="126" t="s">
        <v>57388</v>
      </c>
      <c r="G2865" s="127" t="s">
        <v>62565</v>
      </c>
      <c r="H2865" s="111" t="s">
        <v>421</v>
      </c>
      <c r="I2865" s="128">
        <v>1</v>
      </c>
      <c r="J2865" s="42">
        <v>129672750</v>
      </c>
      <c r="K2865" s="34">
        <v>129672750</v>
      </c>
      <c r="L2865" s="24">
        <v>115779217</v>
      </c>
      <c r="M2865" s="129" t="s">
        <v>45</v>
      </c>
      <c r="N2865" s="129">
        <v>9</v>
      </c>
      <c r="O2865" s="130" t="s">
        <v>26</v>
      </c>
      <c r="P2865" s="116" t="s">
        <v>424</v>
      </c>
      <c r="Q2865" s="117" t="s">
        <v>62996</v>
      </c>
      <c r="R2865" s="117" t="s">
        <v>62995</v>
      </c>
      <c r="S2865" s="117" t="s">
        <v>62472</v>
      </c>
      <c r="T2865" s="117" t="s">
        <v>62473</v>
      </c>
      <c r="U2865" s="117" t="s">
        <v>57126</v>
      </c>
      <c r="V2865" s="114" t="s">
        <v>17</v>
      </c>
      <c r="W2865" s="118" t="s">
        <v>384</v>
      </c>
      <c r="X2865" s="115" t="str">
        <f>VLOOKUP(W2865,'Formato de datos '!$G$1:$H$240,2,0)</f>
        <v>Mantenimiento Hospitalario - Servicios</v>
      </c>
      <c r="Y2865" s="129" t="s">
        <v>57</v>
      </c>
      <c r="Z2865" s="129" t="s">
        <v>39</v>
      </c>
      <c r="AA2865" s="131" t="s">
        <v>62474</v>
      </c>
      <c r="AB2865" s="129" t="s">
        <v>442</v>
      </c>
      <c r="AC2865" s="129"/>
      <c r="AD2865" s="130"/>
      <c r="AE2865" s="122">
        <v>299</v>
      </c>
      <c r="AF2865" s="134"/>
    </row>
    <row r="2866" spans="1:32" s="135" customFormat="1" ht="195">
      <c r="A2866" s="133" t="s">
        <v>62566</v>
      </c>
      <c r="B2866" s="125" t="s">
        <v>58244</v>
      </c>
      <c r="C2866" s="125" t="s">
        <v>62469</v>
      </c>
      <c r="D2866" s="127" t="s">
        <v>56247</v>
      </c>
      <c r="E2866" s="111" t="s">
        <v>7682</v>
      </c>
      <c r="F2866" s="126" t="s">
        <v>57388</v>
      </c>
      <c r="G2866" s="127" t="s">
        <v>63029</v>
      </c>
      <c r="H2866" s="111" t="s">
        <v>421</v>
      </c>
      <c r="I2866" s="128">
        <v>1</v>
      </c>
      <c r="J2866" s="42">
        <v>340000000</v>
      </c>
      <c r="K2866" s="34">
        <v>340000000</v>
      </c>
      <c r="L2866" s="24">
        <v>303450000</v>
      </c>
      <c r="M2866" s="129" t="s">
        <v>45</v>
      </c>
      <c r="N2866" s="129">
        <v>12</v>
      </c>
      <c r="O2866" s="130" t="s">
        <v>26</v>
      </c>
      <c r="P2866" s="116" t="s">
        <v>424</v>
      </c>
      <c r="Q2866" s="117" t="s">
        <v>62996</v>
      </c>
      <c r="R2866" s="117" t="s">
        <v>62995</v>
      </c>
      <c r="S2866" s="117" t="s">
        <v>62472</v>
      </c>
      <c r="T2866" s="117" t="s">
        <v>62473</v>
      </c>
      <c r="U2866" s="117" t="s">
        <v>57126</v>
      </c>
      <c r="V2866" s="114" t="s">
        <v>17</v>
      </c>
      <c r="W2866" s="118" t="s">
        <v>384</v>
      </c>
      <c r="X2866" s="115" t="str">
        <f>VLOOKUP(W2866,'Formato de datos '!$G$1:$H$240,2,0)</f>
        <v>Mantenimiento Hospitalario - Servicios</v>
      </c>
      <c r="Y2866" s="129" t="s">
        <v>57</v>
      </c>
      <c r="Z2866" s="129" t="s">
        <v>39</v>
      </c>
      <c r="AA2866" s="131" t="s">
        <v>62474</v>
      </c>
      <c r="AB2866" s="129" t="s">
        <v>442</v>
      </c>
      <c r="AC2866" s="129"/>
      <c r="AD2866" s="130"/>
      <c r="AE2866" s="122">
        <v>300</v>
      </c>
      <c r="AF2866" s="134"/>
    </row>
    <row r="2867" spans="1:32" s="135" customFormat="1" ht="195">
      <c r="A2867" s="133" t="s">
        <v>62567</v>
      </c>
      <c r="B2867" s="125" t="s">
        <v>58244</v>
      </c>
      <c r="C2867" s="125" t="s">
        <v>62469</v>
      </c>
      <c r="D2867" s="127" t="s">
        <v>56247</v>
      </c>
      <c r="E2867" s="111" t="s">
        <v>7682</v>
      </c>
      <c r="F2867" s="126" t="s">
        <v>57388</v>
      </c>
      <c r="G2867" s="127" t="s">
        <v>62568</v>
      </c>
      <c r="H2867" s="111" t="s">
        <v>421</v>
      </c>
      <c r="I2867" s="128">
        <v>1</v>
      </c>
      <c r="J2867" s="42">
        <v>150000000</v>
      </c>
      <c r="K2867" s="34">
        <v>150000000</v>
      </c>
      <c r="L2867" s="24">
        <v>90000000</v>
      </c>
      <c r="M2867" s="129" t="s">
        <v>47</v>
      </c>
      <c r="N2867" s="129">
        <v>9</v>
      </c>
      <c r="O2867" s="130" t="s">
        <v>26</v>
      </c>
      <c r="P2867" s="116" t="s">
        <v>424</v>
      </c>
      <c r="Q2867" s="117" t="s">
        <v>62996</v>
      </c>
      <c r="R2867" s="117" t="s">
        <v>62995</v>
      </c>
      <c r="S2867" s="117" t="s">
        <v>62472</v>
      </c>
      <c r="T2867" s="117" t="s">
        <v>62473</v>
      </c>
      <c r="U2867" s="117" t="s">
        <v>57126</v>
      </c>
      <c r="V2867" s="114" t="s">
        <v>17</v>
      </c>
      <c r="W2867" s="118" t="s">
        <v>384</v>
      </c>
      <c r="X2867" s="115" t="str">
        <f>VLOOKUP(W2867,'Formato de datos '!$G$1:$H$240,2,0)</f>
        <v>Mantenimiento Hospitalario - Servicios</v>
      </c>
      <c r="Y2867" s="129" t="s">
        <v>57</v>
      </c>
      <c r="Z2867" s="129" t="s">
        <v>39</v>
      </c>
      <c r="AA2867" s="131" t="s">
        <v>62474</v>
      </c>
      <c r="AB2867" s="129" t="s">
        <v>442</v>
      </c>
      <c r="AC2867" s="129"/>
      <c r="AD2867" s="130"/>
      <c r="AE2867" s="122">
        <v>301</v>
      </c>
      <c r="AF2867" s="134"/>
    </row>
    <row r="2868" spans="1:32" s="135" customFormat="1" ht="195">
      <c r="A2868" s="133" t="s">
        <v>62569</v>
      </c>
      <c r="B2868" s="125" t="s">
        <v>58244</v>
      </c>
      <c r="C2868" s="125" t="s">
        <v>62469</v>
      </c>
      <c r="D2868" s="127" t="s">
        <v>56247</v>
      </c>
      <c r="E2868" s="111" t="s">
        <v>7682</v>
      </c>
      <c r="F2868" s="126" t="s">
        <v>57388</v>
      </c>
      <c r="G2868" s="127" t="s">
        <v>62570</v>
      </c>
      <c r="H2868" s="111" t="s">
        <v>421</v>
      </c>
      <c r="I2868" s="128">
        <v>1</v>
      </c>
      <c r="J2868" s="42">
        <v>11540000</v>
      </c>
      <c r="K2868" s="34">
        <v>11540000</v>
      </c>
      <c r="L2868" s="24">
        <v>0</v>
      </c>
      <c r="M2868" s="129" t="s">
        <v>47</v>
      </c>
      <c r="N2868" s="129">
        <v>9</v>
      </c>
      <c r="O2868" s="130" t="s">
        <v>26</v>
      </c>
      <c r="P2868" s="116" t="s">
        <v>424</v>
      </c>
      <c r="Q2868" s="117" t="s">
        <v>62996</v>
      </c>
      <c r="R2868" s="117" t="s">
        <v>62995</v>
      </c>
      <c r="S2868" s="117" t="s">
        <v>62472</v>
      </c>
      <c r="T2868" s="117" t="s">
        <v>62473</v>
      </c>
      <c r="U2868" s="117" t="s">
        <v>57126</v>
      </c>
      <c r="V2868" s="114" t="s">
        <v>17</v>
      </c>
      <c r="W2868" s="118" t="s">
        <v>384</v>
      </c>
      <c r="X2868" s="115" t="str">
        <f>VLOOKUP(W2868,'Formato de datos '!$G$1:$H$240,2,0)</f>
        <v>Mantenimiento Hospitalario - Servicios</v>
      </c>
      <c r="Y2868" s="129" t="s">
        <v>57</v>
      </c>
      <c r="Z2868" s="129" t="s">
        <v>39</v>
      </c>
      <c r="AA2868" s="131" t="s">
        <v>62474</v>
      </c>
      <c r="AB2868" s="129" t="s">
        <v>442</v>
      </c>
      <c r="AC2868" s="129"/>
      <c r="AD2868" s="130"/>
      <c r="AE2868" s="122">
        <v>302</v>
      </c>
      <c r="AF2868" s="134"/>
    </row>
    <row r="2869" spans="1:32" s="135" customFormat="1" ht="195">
      <c r="A2869" s="133" t="s">
        <v>62571</v>
      </c>
      <c r="B2869" s="125" t="s">
        <v>58244</v>
      </c>
      <c r="C2869" s="125" t="s">
        <v>62469</v>
      </c>
      <c r="D2869" s="127" t="s">
        <v>56247</v>
      </c>
      <c r="E2869" s="111" t="s">
        <v>7682</v>
      </c>
      <c r="F2869" s="126" t="s">
        <v>57388</v>
      </c>
      <c r="G2869" s="127" t="s">
        <v>62572</v>
      </c>
      <c r="H2869" s="111" t="s">
        <v>421</v>
      </c>
      <c r="I2869" s="128">
        <v>1</v>
      </c>
      <c r="J2869" s="42">
        <v>15850000</v>
      </c>
      <c r="K2869" s="34">
        <v>15850000</v>
      </c>
      <c r="L2869" s="24">
        <v>14147910</v>
      </c>
      <c r="M2869" s="129" t="s">
        <v>47</v>
      </c>
      <c r="N2869" s="129">
        <v>9</v>
      </c>
      <c r="O2869" s="130" t="s">
        <v>26</v>
      </c>
      <c r="P2869" s="116" t="s">
        <v>424</v>
      </c>
      <c r="Q2869" s="117" t="s">
        <v>62996</v>
      </c>
      <c r="R2869" s="117" t="s">
        <v>62995</v>
      </c>
      <c r="S2869" s="117" t="s">
        <v>62472</v>
      </c>
      <c r="T2869" s="117" t="s">
        <v>62473</v>
      </c>
      <c r="U2869" s="117" t="s">
        <v>57126</v>
      </c>
      <c r="V2869" s="114" t="s">
        <v>17</v>
      </c>
      <c r="W2869" s="118" t="s">
        <v>384</v>
      </c>
      <c r="X2869" s="115" t="str">
        <f>VLOOKUP(W2869,'Formato de datos '!$G$1:$H$240,2,0)</f>
        <v>Mantenimiento Hospitalario - Servicios</v>
      </c>
      <c r="Y2869" s="129" t="s">
        <v>57</v>
      </c>
      <c r="Z2869" s="129" t="s">
        <v>39</v>
      </c>
      <c r="AA2869" s="131" t="s">
        <v>62474</v>
      </c>
      <c r="AB2869" s="129" t="s">
        <v>442</v>
      </c>
      <c r="AC2869" s="129"/>
      <c r="AD2869" s="130"/>
      <c r="AE2869" s="122">
        <v>303</v>
      </c>
      <c r="AF2869" s="134"/>
    </row>
    <row r="2870" spans="1:32" s="135" customFormat="1" ht="195">
      <c r="A2870" s="133" t="s">
        <v>62573</v>
      </c>
      <c r="B2870" s="125" t="s">
        <v>58244</v>
      </c>
      <c r="C2870" s="125" t="s">
        <v>62469</v>
      </c>
      <c r="D2870" s="127" t="s">
        <v>56247</v>
      </c>
      <c r="E2870" s="111" t="s">
        <v>7682</v>
      </c>
      <c r="F2870" s="126" t="s">
        <v>57388</v>
      </c>
      <c r="G2870" s="127" t="s">
        <v>62574</v>
      </c>
      <c r="H2870" s="111" t="s">
        <v>421</v>
      </c>
      <c r="I2870" s="128">
        <v>1</v>
      </c>
      <c r="J2870" s="42">
        <v>2250700</v>
      </c>
      <c r="K2870" s="34">
        <v>2250700</v>
      </c>
      <c r="L2870" s="24">
        <v>2009500</v>
      </c>
      <c r="M2870" s="129" t="s">
        <v>47</v>
      </c>
      <c r="N2870" s="129">
        <v>9</v>
      </c>
      <c r="O2870" s="130" t="s">
        <v>26</v>
      </c>
      <c r="P2870" s="116" t="s">
        <v>424</v>
      </c>
      <c r="Q2870" s="117" t="s">
        <v>62996</v>
      </c>
      <c r="R2870" s="117" t="s">
        <v>62995</v>
      </c>
      <c r="S2870" s="117" t="s">
        <v>62472</v>
      </c>
      <c r="T2870" s="117" t="s">
        <v>62473</v>
      </c>
      <c r="U2870" s="117" t="s">
        <v>57126</v>
      </c>
      <c r="V2870" s="114" t="s">
        <v>17</v>
      </c>
      <c r="W2870" s="118" t="s">
        <v>384</v>
      </c>
      <c r="X2870" s="115" t="str">
        <f>VLOOKUP(W2870,'Formato de datos '!$G$1:$H$240,2,0)</f>
        <v>Mantenimiento Hospitalario - Servicios</v>
      </c>
      <c r="Y2870" s="129" t="s">
        <v>57</v>
      </c>
      <c r="Z2870" s="129" t="s">
        <v>39</v>
      </c>
      <c r="AA2870" s="131" t="s">
        <v>62474</v>
      </c>
      <c r="AB2870" s="129" t="s">
        <v>442</v>
      </c>
      <c r="AC2870" s="129"/>
      <c r="AD2870" s="130"/>
      <c r="AE2870" s="122">
        <v>304</v>
      </c>
      <c r="AF2870" s="134"/>
    </row>
    <row r="2871" spans="1:32" s="135" customFormat="1" ht="195">
      <c r="A2871" s="133" t="s">
        <v>62575</v>
      </c>
      <c r="B2871" s="125" t="s">
        <v>58244</v>
      </c>
      <c r="C2871" s="125" t="s">
        <v>62469</v>
      </c>
      <c r="D2871" s="127" t="s">
        <v>56247</v>
      </c>
      <c r="E2871" s="111" t="s">
        <v>7682</v>
      </c>
      <c r="F2871" s="126" t="s">
        <v>57388</v>
      </c>
      <c r="G2871" s="127" t="s">
        <v>62576</v>
      </c>
      <c r="H2871" s="111" t="s">
        <v>421</v>
      </c>
      <c r="I2871" s="128">
        <v>1</v>
      </c>
      <c r="J2871" s="42">
        <v>3032520</v>
      </c>
      <c r="K2871" s="34">
        <v>3032520</v>
      </c>
      <c r="L2871" s="24">
        <v>2707607</v>
      </c>
      <c r="M2871" s="129" t="s">
        <v>47</v>
      </c>
      <c r="N2871" s="129">
        <v>9</v>
      </c>
      <c r="O2871" s="130" t="s">
        <v>26</v>
      </c>
      <c r="P2871" s="116" t="s">
        <v>424</v>
      </c>
      <c r="Q2871" s="117" t="s">
        <v>62996</v>
      </c>
      <c r="R2871" s="117" t="s">
        <v>62995</v>
      </c>
      <c r="S2871" s="117" t="s">
        <v>62472</v>
      </c>
      <c r="T2871" s="117" t="s">
        <v>62473</v>
      </c>
      <c r="U2871" s="117" t="s">
        <v>57126</v>
      </c>
      <c r="V2871" s="114" t="s">
        <v>17</v>
      </c>
      <c r="W2871" s="118" t="s">
        <v>384</v>
      </c>
      <c r="X2871" s="115" t="str">
        <f>VLOOKUP(W2871,'Formato de datos '!$G$1:$H$240,2,0)</f>
        <v>Mantenimiento Hospitalario - Servicios</v>
      </c>
      <c r="Y2871" s="129" t="s">
        <v>57</v>
      </c>
      <c r="Z2871" s="129" t="s">
        <v>39</v>
      </c>
      <c r="AA2871" s="131" t="s">
        <v>62474</v>
      </c>
      <c r="AB2871" s="129" t="s">
        <v>442</v>
      </c>
      <c r="AC2871" s="129"/>
      <c r="AD2871" s="130"/>
      <c r="AE2871" s="122">
        <v>305</v>
      </c>
      <c r="AF2871" s="134"/>
    </row>
    <row r="2872" spans="1:32" s="135" customFormat="1" ht="195">
      <c r="A2872" s="133" t="s">
        <v>62577</v>
      </c>
      <c r="B2872" s="125" t="s">
        <v>58244</v>
      </c>
      <c r="C2872" s="125" t="s">
        <v>62469</v>
      </c>
      <c r="D2872" s="127" t="s">
        <v>56247</v>
      </c>
      <c r="E2872" s="111" t="s">
        <v>7682</v>
      </c>
      <c r="F2872" s="126" t="s">
        <v>57388</v>
      </c>
      <c r="G2872" s="127" t="s">
        <v>62578</v>
      </c>
      <c r="H2872" s="111" t="s">
        <v>421</v>
      </c>
      <c r="I2872" s="128">
        <v>1</v>
      </c>
      <c r="J2872" s="42">
        <v>20066000</v>
      </c>
      <c r="K2872" s="34">
        <v>20066000</v>
      </c>
      <c r="L2872" s="24">
        <v>17915450</v>
      </c>
      <c r="M2872" s="129" t="s">
        <v>47</v>
      </c>
      <c r="N2872" s="129">
        <v>9</v>
      </c>
      <c r="O2872" s="130" t="s">
        <v>26</v>
      </c>
      <c r="P2872" s="116" t="s">
        <v>424</v>
      </c>
      <c r="Q2872" s="117" t="s">
        <v>62996</v>
      </c>
      <c r="R2872" s="117" t="s">
        <v>62995</v>
      </c>
      <c r="S2872" s="117" t="s">
        <v>62472</v>
      </c>
      <c r="T2872" s="117" t="s">
        <v>62473</v>
      </c>
      <c r="U2872" s="117" t="s">
        <v>57126</v>
      </c>
      <c r="V2872" s="114" t="s">
        <v>17</v>
      </c>
      <c r="W2872" s="118" t="s">
        <v>384</v>
      </c>
      <c r="X2872" s="115" t="str">
        <f>VLOOKUP(W2872,'Formato de datos '!$G$1:$H$240,2,0)</f>
        <v>Mantenimiento Hospitalario - Servicios</v>
      </c>
      <c r="Y2872" s="129" t="s">
        <v>57</v>
      </c>
      <c r="Z2872" s="129" t="s">
        <v>39</v>
      </c>
      <c r="AA2872" s="131" t="s">
        <v>62474</v>
      </c>
      <c r="AB2872" s="129" t="s">
        <v>442</v>
      </c>
      <c r="AC2872" s="129"/>
      <c r="AD2872" s="130"/>
      <c r="AE2872" s="122">
        <v>306</v>
      </c>
      <c r="AF2872" s="134"/>
    </row>
    <row r="2873" spans="1:32" s="135" customFormat="1" ht="195">
      <c r="A2873" s="133" t="s">
        <v>62579</v>
      </c>
      <c r="B2873" s="125" t="s">
        <v>58244</v>
      </c>
      <c r="C2873" s="125" t="s">
        <v>62469</v>
      </c>
      <c r="D2873" s="127" t="s">
        <v>56247</v>
      </c>
      <c r="E2873" s="111" t="s">
        <v>7682</v>
      </c>
      <c r="F2873" s="126" t="s">
        <v>57388</v>
      </c>
      <c r="G2873" s="127" t="s">
        <v>62580</v>
      </c>
      <c r="H2873" s="111" t="s">
        <v>421</v>
      </c>
      <c r="I2873" s="128">
        <v>1</v>
      </c>
      <c r="J2873" s="42">
        <v>2690000</v>
      </c>
      <c r="K2873" s="34">
        <v>2690000</v>
      </c>
      <c r="L2873" s="24">
        <v>2398640</v>
      </c>
      <c r="M2873" s="129" t="s">
        <v>47</v>
      </c>
      <c r="N2873" s="129">
        <v>9</v>
      </c>
      <c r="O2873" s="130" t="s">
        <v>26</v>
      </c>
      <c r="P2873" s="116" t="s">
        <v>424</v>
      </c>
      <c r="Q2873" s="117" t="s">
        <v>62996</v>
      </c>
      <c r="R2873" s="117" t="s">
        <v>62995</v>
      </c>
      <c r="S2873" s="117" t="s">
        <v>62472</v>
      </c>
      <c r="T2873" s="117" t="s">
        <v>62473</v>
      </c>
      <c r="U2873" s="117" t="s">
        <v>57126</v>
      </c>
      <c r="V2873" s="114" t="s">
        <v>17</v>
      </c>
      <c r="W2873" s="118" t="s">
        <v>384</v>
      </c>
      <c r="X2873" s="115" t="str">
        <f>VLOOKUP(W2873,'Formato de datos '!$G$1:$H$240,2,0)</f>
        <v>Mantenimiento Hospitalario - Servicios</v>
      </c>
      <c r="Y2873" s="129" t="s">
        <v>57</v>
      </c>
      <c r="Z2873" s="129" t="s">
        <v>39</v>
      </c>
      <c r="AA2873" s="131" t="s">
        <v>62474</v>
      </c>
      <c r="AB2873" s="129" t="s">
        <v>442</v>
      </c>
      <c r="AC2873" s="129"/>
      <c r="AD2873" s="130"/>
      <c r="AE2873" s="122">
        <v>307</v>
      </c>
      <c r="AF2873" s="134"/>
    </row>
    <row r="2874" spans="1:32" s="135" customFormat="1" ht="195">
      <c r="A2874" s="133" t="s">
        <v>62581</v>
      </c>
      <c r="B2874" s="125" t="s">
        <v>58244</v>
      </c>
      <c r="C2874" s="125" t="s">
        <v>62469</v>
      </c>
      <c r="D2874" s="127" t="s">
        <v>56247</v>
      </c>
      <c r="E2874" s="111" t="s">
        <v>7682</v>
      </c>
      <c r="F2874" s="126" t="s">
        <v>57388</v>
      </c>
      <c r="G2874" s="127" t="s">
        <v>62582</v>
      </c>
      <c r="H2874" s="111" t="s">
        <v>421</v>
      </c>
      <c r="I2874" s="128">
        <v>1</v>
      </c>
      <c r="J2874" s="42">
        <v>41500000</v>
      </c>
      <c r="K2874" s="34">
        <v>41500000</v>
      </c>
      <c r="L2874" s="24">
        <v>37020900</v>
      </c>
      <c r="M2874" s="129" t="s">
        <v>47</v>
      </c>
      <c r="N2874" s="129">
        <v>9</v>
      </c>
      <c r="O2874" s="130" t="s">
        <v>26</v>
      </c>
      <c r="P2874" s="116" t="s">
        <v>424</v>
      </c>
      <c r="Q2874" s="117" t="s">
        <v>62996</v>
      </c>
      <c r="R2874" s="117" t="s">
        <v>62995</v>
      </c>
      <c r="S2874" s="117" t="s">
        <v>62472</v>
      </c>
      <c r="T2874" s="117" t="s">
        <v>62473</v>
      </c>
      <c r="U2874" s="117" t="s">
        <v>57126</v>
      </c>
      <c r="V2874" s="114" t="s">
        <v>17</v>
      </c>
      <c r="W2874" s="118" t="s">
        <v>384</v>
      </c>
      <c r="X2874" s="115" t="str">
        <f>VLOOKUP(W2874,'Formato de datos '!$G$1:$H$240,2,0)</f>
        <v>Mantenimiento Hospitalario - Servicios</v>
      </c>
      <c r="Y2874" s="129" t="s">
        <v>57</v>
      </c>
      <c r="Z2874" s="129" t="s">
        <v>39</v>
      </c>
      <c r="AA2874" s="131" t="s">
        <v>62474</v>
      </c>
      <c r="AB2874" s="129" t="s">
        <v>442</v>
      </c>
      <c r="AC2874" s="129"/>
      <c r="AD2874" s="130"/>
      <c r="AE2874" s="122">
        <v>308</v>
      </c>
      <c r="AF2874" s="134"/>
    </row>
    <row r="2875" spans="1:32" s="135" customFormat="1" ht="195">
      <c r="A2875" s="133" t="s">
        <v>62583</v>
      </c>
      <c r="B2875" s="125" t="s">
        <v>58244</v>
      </c>
      <c r="C2875" s="125" t="s">
        <v>62469</v>
      </c>
      <c r="D2875" s="127" t="s">
        <v>56247</v>
      </c>
      <c r="E2875" s="111" t="s">
        <v>7682</v>
      </c>
      <c r="F2875" s="126" t="s">
        <v>57388</v>
      </c>
      <c r="G2875" s="127" t="s">
        <v>62584</v>
      </c>
      <c r="H2875" s="111" t="s">
        <v>421</v>
      </c>
      <c r="I2875" s="128">
        <v>1</v>
      </c>
      <c r="J2875" s="42">
        <v>64000000</v>
      </c>
      <c r="K2875" s="34">
        <v>64000000</v>
      </c>
      <c r="L2875" s="24">
        <v>57045000</v>
      </c>
      <c r="M2875" s="129" t="s">
        <v>50</v>
      </c>
      <c r="N2875" s="129">
        <v>6</v>
      </c>
      <c r="O2875" s="130" t="s">
        <v>26</v>
      </c>
      <c r="P2875" s="116" t="s">
        <v>424</v>
      </c>
      <c r="Q2875" s="117" t="s">
        <v>62996</v>
      </c>
      <c r="R2875" s="117" t="s">
        <v>62995</v>
      </c>
      <c r="S2875" s="117" t="s">
        <v>62472</v>
      </c>
      <c r="T2875" s="117" t="s">
        <v>62473</v>
      </c>
      <c r="U2875" s="117" t="s">
        <v>57126</v>
      </c>
      <c r="V2875" s="114" t="s">
        <v>17</v>
      </c>
      <c r="W2875" s="118" t="s">
        <v>384</v>
      </c>
      <c r="X2875" s="115" t="str">
        <f>VLOOKUP(W2875,'Formato de datos '!$G$1:$H$240,2,0)</f>
        <v>Mantenimiento Hospitalario - Servicios</v>
      </c>
      <c r="Y2875" s="129" t="s">
        <v>57</v>
      </c>
      <c r="Z2875" s="129" t="s">
        <v>39</v>
      </c>
      <c r="AA2875" s="131" t="s">
        <v>62474</v>
      </c>
      <c r="AB2875" s="129" t="s">
        <v>442</v>
      </c>
      <c r="AC2875" s="129"/>
      <c r="AD2875" s="130"/>
      <c r="AE2875" s="122">
        <v>309</v>
      </c>
      <c r="AF2875" s="134"/>
    </row>
    <row r="2876" spans="1:32" s="135" customFormat="1" ht="195">
      <c r="A2876" s="133" t="s">
        <v>62585</v>
      </c>
      <c r="B2876" s="125" t="s">
        <v>58244</v>
      </c>
      <c r="C2876" s="125" t="s">
        <v>62469</v>
      </c>
      <c r="D2876" s="127" t="s">
        <v>56247</v>
      </c>
      <c r="E2876" s="111" t="s">
        <v>7682</v>
      </c>
      <c r="F2876" s="126" t="s">
        <v>57388</v>
      </c>
      <c r="G2876" s="127" t="s">
        <v>62586</v>
      </c>
      <c r="H2876" s="111" t="s">
        <v>421</v>
      </c>
      <c r="I2876" s="128">
        <v>1</v>
      </c>
      <c r="J2876" s="42">
        <v>12000000</v>
      </c>
      <c r="K2876" s="34">
        <v>12000000</v>
      </c>
      <c r="L2876" s="24">
        <v>10000000</v>
      </c>
      <c r="M2876" s="129" t="s">
        <v>46</v>
      </c>
      <c r="N2876" s="129">
        <v>10</v>
      </c>
      <c r="O2876" s="130" t="s">
        <v>26</v>
      </c>
      <c r="P2876" s="116" t="s">
        <v>424</v>
      </c>
      <c r="Q2876" s="117" t="s">
        <v>62996</v>
      </c>
      <c r="R2876" s="117" t="s">
        <v>62995</v>
      </c>
      <c r="S2876" s="117" t="s">
        <v>62472</v>
      </c>
      <c r="T2876" s="117" t="s">
        <v>62473</v>
      </c>
      <c r="U2876" s="117" t="s">
        <v>57126</v>
      </c>
      <c r="V2876" s="114" t="s">
        <v>17</v>
      </c>
      <c r="W2876" s="118" t="s">
        <v>384</v>
      </c>
      <c r="X2876" s="115" t="str">
        <f>VLOOKUP(W2876,'Formato de datos '!$G$1:$H$240,2,0)</f>
        <v>Mantenimiento Hospitalario - Servicios</v>
      </c>
      <c r="Y2876" s="129" t="s">
        <v>57</v>
      </c>
      <c r="Z2876" s="129" t="s">
        <v>39</v>
      </c>
      <c r="AA2876" s="131" t="s">
        <v>62474</v>
      </c>
      <c r="AB2876" s="129" t="s">
        <v>442</v>
      </c>
      <c r="AC2876" s="129"/>
      <c r="AD2876" s="130"/>
      <c r="AE2876" s="122">
        <v>310</v>
      </c>
      <c r="AF2876" s="134"/>
    </row>
    <row r="2877" spans="1:32" s="135" customFormat="1" ht="195">
      <c r="A2877" s="133" t="s">
        <v>62587</v>
      </c>
      <c r="B2877" s="125" t="s">
        <v>58244</v>
      </c>
      <c r="C2877" s="125" t="s">
        <v>62469</v>
      </c>
      <c r="D2877" s="127" t="s">
        <v>56247</v>
      </c>
      <c r="E2877" s="111" t="s">
        <v>7682</v>
      </c>
      <c r="F2877" s="126" t="s">
        <v>57388</v>
      </c>
      <c r="G2877" s="127" t="s">
        <v>62588</v>
      </c>
      <c r="H2877" s="111" t="s">
        <v>421</v>
      </c>
      <c r="I2877" s="128">
        <v>1</v>
      </c>
      <c r="J2877" s="42">
        <v>473032000</v>
      </c>
      <c r="K2877" s="34">
        <v>473032000</v>
      </c>
      <c r="L2877" s="24">
        <v>422349996</v>
      </c>
      <c r="M2877" s="129" t="s">
        <v>45</v>
      </c>
      <c r="N2877" s="129">
        <v>12</v>
      </c>
      <c r="O2877" s="130" t="s">
        <v>26</v>
      </c>
      <c r="P2877" s="116" t="s">
        <v>424</v>
      </c>
      <c r="Q2877" s="117" t="s">
        <v>62996</v>
      </c>
      <c r="R2877" s="117" t="s">
        <v>62995</v>
      </c>
      <c r="S2877" s="117" t="s">
        <v>62472</v>
      </c>
      <c r="T2877" s="117" t="s">
        <v>62473</v>
      </c>
      <c r="U2877" s="117" t="s">
        <v>57126</v>
      </c>
      <c r="V2877" s="114" t="s">
        <v>17</v>
      </c>
      <c r="W2877" s="118" t="s">
        <v>384</v>
      </c>
      <c r="X2877" s="115" t="str">
        <f>VLOOKUP(W2877,'Formato de datos '!$G$1:$H$240,2,0)</f>
        <v>Mantenimiento Hospitalario - Servicios</v>
      </c>
      <c r="Y2877" s="129" t="s">
        <v>57</v>
      </c>
      <c r="Z2877" s="129" t="s">
        <v>39</v>
      </c>
      <c r="AA2877" s="131" t="s">
        <v>62474</v>
      </c>
      <c r="AB2877" s="129" t="s">
        <v>442</v>
      </c>
      <c r="AC2877" s="129"/>
      <c r="AD2877" s="130"/>
      <c r="AE2877" s="122">
        <v>311</v>
      </c>
      <c r="AF2877" s="134"/>
    </row>
    <row r="2878" spans="1:32" s="135" customFormat="1" ht="195">
      <c r="A2878" s="133" t="s">
        <v>62589</v>
      </c>
      <c r="B2878" s="125" t="s">
        <v>58244</v>
      </c>
      <c r="C2878" s="125" t="s">
        <v>62469</v>
      </c>
      <c r="D2878" s="127" t="s">
        <v>56247</v>
      </c>
      <c r="E2878" s="111" t="s">
        <v>7682</v>
      </c>
      <c r="F2878" s="126" t="s">
        <v>57388</v>
      </c>
      <c r="G2878" s="127" t="s">
        <v>62590</v>
      </c>
      <c r="H2878" s="111" t="s">
        <v>421</v>
      </c>
      <c r="I2878" s="128">
        <v>1</v>
      </c>
      <c r="J2878" s="42">
        <v>2240000</v>
      </c>
      <c r="K2878" s="34">
        <v>2240000</v>
      </c>
      <c r="L2878" s="24">
        <v>2000000</v>
      </c>
      <c r="M2878" s="129" t="s">
        <v>50</v>
      </c>
      <c r="N2878" s="129">
        <v>6</v>
      </c>
      <c r="O2878" s="130" t="s">
        <v>26</v>
      </c>
      <c r="P2878" s="116" t="s">
        <v>424</v>
      </c>
      <c r="Q2878" s="117" t="s">
        <v>62996</v>
      </c>
      <c r="R2878" s="117" t="s">
        <v>62995</v>
      </c>
      <c r="S2878" s="117" t="s">
        <v>62472</v>
      </c>
      <c r="T2878" s="117" t="s">
        <v>62473</v>
      </c>
      <c r="U2878" s="117" t="s">
        <v>57126</v>
      </c>
      <c r="V2878" s="114" t="s">
        <v>17</v>
      </c>
      <c r="W2878" s="118" t="s">
        <v>384</v>
      </c>
      <c r="X2878" s="115" t="str">
        <f>VLOOKUP(W2878,'Formato de datos '!$G$1:$H$240,2,0)</f>
        <v>Mantenimiento Hospitalario - Servicios</v>
      </c>
      <c r="Y2878" s="129" t="s">
        <v>57</v>
      </c>
      <c r="Z2878" s="129" t="s">
        <v>39</v>
      </c>
      <c r="AA2878" s="131" t="s">
        <v>62474</v>
      </c>
      <c r="AB2878" s="129" t="s">
        <v>442</v>
      </c>
      <c r="AC2878" s="129"/>
      <c r="AD2878" s="130"/>
      <c r="AE2878" s="122">
        <v>312</v>
      </c>
      <c r="AF2878" s="134"/>
    </row>
    <row r="2879" spans="1:32" s="135" customFormat="1" ht="195">
      <c r="A2879" s="133" t="s">
        <v>62591</v>
      </c>
      <c r="B2879" s="125" t="s">
        <v>58244</v>
      </c>
      <c r="C2879" s="125" t="s">
        <v>62469</v>
      </c>
      <c r="D2879" s="127" t="s">
        <v>56247</v>
      </c>
      <c r="E2879" s="111" t="s">
        <v>7682</v>
      </c>
      <c r="F2879" s="126" t="s">
        <v>57388</v>
      </c>
      <c r="G2879" s="127" t="s">
        <v>62592</v>
      </c>
      <c r="H2879" s="111" t="s">
        <v>421</v>
      </c>
      <c r="I2879" s="128">
        <v>1</v>
      </c>
      <c r="J2879" s="42">
        <v>11038000</v>
      </c>
      <c r="K2879" s="34">
        <v>11038000</v>
      </c>
      <c r="L2879" s="24">
        <v>9855342</v>
      </c>
      <c r="M2879" s="129" t="s">
        <v>50</v>
      </c>
      <c r="N2879" s="129">
        <v>6</v>
      </c>
      <c r="O2879" s="130" t="s">
        <v>26</v>
      </c>
      <c r="P2879" s="116" t="s">
        <v>424</v>
      </c>
      <c r="Q2879" s="117" t="s">
        <v>62996</v>
      </c>
      <c r="R2879" s="117" t="s">
        <v>62995</v>
      </c>
      <c r="S2879" s="117" t="s">
        <v>62472</v>
      </c>
      <c r="T2879" s="117" t="s">
        <v>62473</v>
      </c>
      <c r="U2879" s="117" t="s">
        <v>57126</v>
      </c>
      <c r="V2879" s="114" t="s">
        <v>17</v>
      </c>
      <c r="W2879" s="118" t="s">
        <v>384</v>
      </c>
      <c r="X2879" s="115" t="str">
        <f>VLOOKUP(W2879,'Formato de datos '!$G$1:$H$240,2,0)</f>
        <v>Mantenimiento Hospitalario - Servicios</v>
      </c>
      <c r="Y2879" s="129" t="s">
        <v>57</v>
      </c>
      <c r="Z2879" s="129" t="s">
        <v>39</v>
      </c>
      <c r="AA2879" s="131" t="s">
        <v>62474</v>
      </c>
      <c r="AB2879" s="129" t="s">
        <v>442</v>
      </c>
      <c r="AC2879" s="129"/>
      <c r="AD2879" s="130"/>
      <c r="AE2879" s="122">
        <v>313</v>
      </c>
      <c r="AF2879" s="134"/>
    </row>
    <row r="2880" spans="1:32" s="135" customFormat="1" ht="195">
      <c r="A2880" s="133" t="s">
        <v>62593</v>
      </c>
      <c r="B2880" s="125" t="s">
        <v>58244</v>
      </c>
      <c r="C2880" s="125" t="s">
        <v>62469</v>
      </c>
      <c r="D2880" s="127" t="s">
        <v>56247</v>
      </c>
      <c r="E2880" s="111" t="s">
        <v>7682</v>
      </c>
      <c r="F2880" s="126" t="s">
        <v>57388</v>
      </c>
      <c r="G2880" s="127" t="s">
        <v>62594</v>
      </c>
      <c r="H2880" s="111" t="s">
        <v>421</v>
      </c>
      <c r="I2880" s="128">
        <v>1</v>
      </c>
      <c r="J2880" s="42">
        <v>2860000</v>
      </c>
      <c r="K2880" s="34">
        <v>2860000</v>
      </c>
      <c r="L2880" s="24">
        <v>2550051</v>
      </c>
      <c r="M2880" s="129" t="s">
        <v>50</v>
      </c>
      <c r="N2880" s="129">
        <v>6</v>
      </c>
      <c r="O2880" s="130" t="s">
        <v>26</v>
      </c>
      <c r="P2880" s="116" t="s">
        <v>424</v>
      </c>
      <c r="Q2880" s="117" t="s">
        <v>62996</v>
      </c>
      <c r="R2880" s="117" t="s">
        <v>62995</v>
      </c>
      <c r="S2880" s="117" t="s">
        <v>62472</v>
      </c>
      <c r="T2880" s="117" t="s">
        <v>62473</v>
      </c>
      <c r="U2880" s="117" t="s">
        <v>57126</v>
      </c>
      <c r="V2880" s="114" t="s">
        <v>17</v>
      </c>
      <c r="W2880" s="118" t="s">
        <v>384</v>
      </c>
      <c r="X2880" s="115" t="str">
        <f>VLOOKUP(W2880,'Formato de datos '!$G$1:$H$240,2,0)</f>
        <v>Mantenimiento Hospitalario - Servicios</v>
      </c>
      <c r="Y2880" s="129" t="s">
        <v>57</v>
      </c>
      <c r="Z2880" s="129" t="s">
        <v>39</v>
      </c>
      <c r="AA2880" s="131" t="s">
        <v>62474</v>
      </c>
      <c r="AB2880" s="129" t="s">
        <v>442</v>
      </c>
      <c r="AC2880" s="129"/>
      <c r="AD2880" s="130"/>
      <c r="AE2880" s="122">
        <v>314</v>
      </c>
      <c r="AF2880" s="134"/>
    </row>
    <row r="2881" spans="1:32" s="135" customFormat="1" ht="195">
      <c r="A2881" s="133" t="s">
        <v>62595</v>
      </c>
      <c r="B2881" s="125" t="s">
        <v>58244</v>
      </c>
      <c r="C2881" s="125" t="s">
        <v>62469</v>
      </c>
      <c r="D2881" s="127" t="s">
        <v>56247</v>
      </c>
      <c r="E2881" s="111" t="s">
        <v>7682</v>
      </c>
      <c r="F2881" s="126" t="s">
        <v>57388</v>
      </c>
      <c r="G2881" s="127" t="s">
        <v>62596</v>
      </c>
      <c r="H2881" s="111" t="s">
        <v>421</v>
      </c>
      <c r="I2881" s="128">
        <v>1</v>
      </c>
      <c r="J2881" s="42">
        <v>8000000</v>
      </c>
      <c r="K2881" s="34">
        <v>8000000</v>
      </c>
      <c r="L2881" s="24">
        <v>7141904</v>
      </c>
      <c r="M2881" s="129" t="s">
        <v>50</v>
      </c>
      <c r="N2881" s="129">
        <v>6</v>
      </c>
      <c r="O2881" s="130" t="s">
        <v>26</v>
      </c>
      <c r="P2881" s="116" t="s">
        <v>424</v>
      </c>
      <c r="Q2881" s="117" t="s">
        <v>62996</v>
      </c>
      <c r="R2881" s="117" t="s">
        <v>62995</v>
      </c>
      <c r="S2881" s="117" t="s">
        <v>62472</v>
      </c>
      <c r="T2881" s="117" t="s">
        <v>62473</v>
      </c>
      <c r="U2881" s="117" t="s">
        <v>57126</v>
      </c>
      <c r="V2881" s="114" t="s">
        <v>17</v>
      </c>
      <c r="W2881" s="118" t="s">
        <v>384</v>
      </c>
      <c r="X2881" s="115" t="str">
        <f>VLOOKUP(W2881,'Formato de datos '!$G$1:$H$240,2,0)</f>
        <v>Mantenimiento Hospitalario - Servicios</v>
      </c>
      <c r="Y2881" s="129" t="s">
        <v>57</v>
      </c>
      <c r="Z2881" s="129" t="s">
        <v>39</v>
      </c>
      <c r="AA2881" s="131" t="s">
        <v>62474</v>
      </c>
      <c r="AB2881" s="129" t="s">
        <v>442</v>
      </c>
      <c r="AC2881" s="129"/>
      <c r="AD2881" s="130"/>
      <c r="AE2881" s="122">
        <v>315</v>
      </c>
      <c r="AF2881" s="134"/>
    </row>
    <row r="2882" spans="1:32" s="135" customFormat="1" ht="195">
      <c r="A2882" s="133" t="s">
        <v>62597</v>
      </c>
      <c r="B2882" s="125" t="s">
        <v>58244</v>
      </c>
      <c r="C2882" s="125" t="s">
        <v>62469</v>
      </c>
      <c r="D2882" s="127" t="s">
        <v>56247</v>
      </c>
      <c r="E2882" s="111" t="s">
        <v>7682</v>
      </c>
      <c r="F2882" s="126" t="s">
        <v>57388</v>
      </c>
      <c r="G2882" s="127" t="s">
        <v>62598</v>
      </c>
      <c r="H2882" s="111" t="s">
        <v>421</v>
      </c>
      <c r="I2882" s="128">
        <v>1</v>
      </c>
      <c r="J2882" s="42">
        <v>4113000</v>
      </c>
      <c r="K2882" s="34">
        <v>4113000</v>
      </c>
      <c r="L2882" s="24">
        <v>3673040</v>
      </c>
      <c r="M2882" s="129" t="s">
        <v>50</v>
      </c>
      <c r="N2882" s="129">
        <v>6</v>
      </c>
      <c r="O2882" s="130" t="s">
        <v>26</v>
      </c>
      <c r="P2882" s="116" t="s">
        <v>424</v>
      </c>
      <c r="Q2882" s="117" t="s">
        <v>62996</v>
      </c>
      <c r="R2882" s="117" t="s">
        <v>62995</v>
      </c>
      <c r="S2882" s="117" t="s">
        <v>62472</v>
      </c>
      <c r="T2882" s="117" t="s">
        <v>62473</v>
      </c>
      <c r="U2882" s="117" t="s">
        <v>57126</v>
      </c>
      <c r="V2882" s="114" t="s">
        <v>17</v>
      </c>
      <c r="W2882" s="118" t="s">
        <v>384</v>
      </c>
      <c r="X2882" s="115" t="str">
        <f>VLOOKUP(W2882,'Formato de datos '!$G$1:$H$240,2,0)</f>
        <v>Mantenimiento Hospitalario - Servicios</v>
      </c>
      <c r="Y2882" s="129" t="s">
        <v>57</v>
      </c>
      <c r="Z2882" s="129" t="s">
        <v>39</v>
      </c>
      <c r="AA2882" s="131" t="s">
        <v>62474</v>
      </c>
      <c r="AB2882" s="129" t="s">
        <v>442</v>
      </c>
      <c r="AC2882" s="129"/>
      <c r="AD2882" s="130"/>
      <c r="AE2882" s="122">
        <v>316</v>
      </c>
      <c r="AF2882" s="134"/>
    </row>
    <row r="2883" spans="1:32" s="135" customFormat="1" ht="195">
      <c r="A2883" s="133" t="s">
        <v>62599</v>
      </c>
      <c r="B2883" s="125" t="s">
        <v>58244</v>
      </c>
      <c r="C2883" s="125" t="s">
        <v>62469</v>
      </c>
      <c r="D2883" s="127" t="s">
        <v>56247</v>
      </c>
      <c r="E2883" s="111" t="s">
        <v>7682</v>
      </c>
      <c r="F2883" s="126" t="s">
        <v>57388</v>
      </c>
      <c r="G2883" s="127" t="s">
        <v>62600</v>
      </c>
      <c r="H2883" s="111" t="s">
        <v>421</v>
      </c>
      <c r="I2883" s="128">
        <v>1</v>
      </c>
      <c r="J2883" s="42">
        <v>258900000</v>
      </c>
      <c r="K2883" s="34">
        <v>258900000</v>
      </c>
      <c r="L2883" s="24">
        <v>231130178</v>
      </c>
      <c r="M2883" s="129" t="s">
        <v>46</v>
      </c>
      <c r="N2883" s="129">
        <v>11</v>
      </c>
      <c r="O2883" s="130" t="s">
        <v>26</v>
      </c>
      <c r="P2883" s="116" t="s">
        <v>424</v>
      </c>
      <c r="Q2883" s="117" t="s">
        <v>62996</v>
      </c>
      <c r="R2883" s="117" t="s">
        <v>62995</v>
      </c>
      <c r="S2883" s="117" t="s">
        <v>62472</v>
      </c>
      <c r="T2883" s="117" t="s">
        <v>62473</v>
      </c>
      <c r="U2883" s="117" t="s">
        <v>57126</v>
      </c>
      <c r="V2883" s="114" t="s">
        <v>17</v>
      </c>
      <c r="W2883" s="118" t="s">
        <v>384</v>
      </c>
      <c r="X2883" s="115" t="str">
        <f>VLOOKUP(W2883,'Formato de datos '!$G$1:$H$240,2,0)</f>
        <v>Mantenimiento Hospitalario - Servicios</v>
      </c>
      <c r="Y2883" s="129" t="s">
        <v>57</v>
      </c>
      <c r="Z2883" s="129" t="s">
        <v>39</v>
      </c>
      <c r="AA2883" s="131" t="s">
        <v>62474</v>
      </c>
      <c r="AB2883" s="129" t="s">
        <v>442</v>
      </c>
      <c r="AC2883" s="129"/>
      <c r="AD2883" s="130"/>
      <c r="AE2883" s="122">
        <v>317</v>
      </c>
      <c r="AF2883" s="134"/>
    </row>
    <row r="2884" spans="1:32" s="135" customFormat="1" ht="195">
      <c r="A2884" s="133" t="s">
        <v>62601</v>
      </c>
      <c r="B2884" s="125" t="s">
        <v>58244</v>
      </c>
      <c r="C2884" s="125" t="s">
        <v>62469</v>
      </c>
      <c r="D2884" s="127" t="s">
        <v>56247</v>
      </c>
      <c r="E2884" s="111" t="s">
        <v>7682</v>
      </c>
      <c r="F2884" s="126" t="s">
        <v>57388</v>
      </c>
      <c r="G2884" s="127" t="s">
        <v>62602</v>
      </c>
      <c r="H2884" s="111" t="s">
        <v>421</v>
      </c>
      <c r="I2884" s="128">
        <v>1</v>
      </c>
      <c r="J2884" s="42">
        <v>22445000</v>
      </c>
      <c r="K2884" s="34">
        <v>22445000</v>
      </c>
      <c r="L2884" s="24">
        <v>20040327</v>
      </c>
      <c r="M2884" s="129" t="s">
        <v>46</v>
      </c>
      <c r="N2884" s="129">
        <v>11</v>
      </c>
      <c r="O2884" s="130" t="s">
        <v>26</v>
      </c>
      <c r="P2884" s="116" t="s">
        <v>424</v>
      </c>
      <c r="Q2884" s="117" t="s">
        <v>62996</v>
      </c>
      <c r="R2884" s="117" t="s">
        <v>62995</v>
      </c>
      <c r="S2884" s="117" t="s">
        <v>62472</v>
      </c>
      <c r="T2884" s="117" t="s">
        <v>62473</v>
      </c>
      <c r="U2884" s="117" t="s">
        <v>57126</v>
      </c>
      <c r="V2884" s="114" t="s">
        <v>17</v>
      </c>
      <c r="W2884" s="118" t="s">
        <v>384</v>
      </c>
      <c r="X2884" s="115" t="str">
        <f>VLOOKUP(W2884,'Formato de datos '!$G$1:$H$240,2,0)</f>
        <v>Mantenimiento Hospitalario - Servicios</v>
      </c>
      <c r="Y2884" s="129" t="s">
        <v>57</v>
      </c>
      <c r="Z2884" s="129" t="s">
        <v>39</v>
      </c>
      <c r="AA2884" s="131" t="s">
        <v>62474</v>
      </c>
      <c r="AB2884" s="129" t="s">
        <v>442</v>
      </c>
      <c r="AC2884" s="129"/>
      <c r="AD2884" s="130"/>
      <c r="AE2884" s="122">
        <v>318</v>
      </c>
      <c r="AF2884" s="134"/>
    </row>
    <row r="2885" spans="1:32" s="135" customFormat="1" ht="195">
      <c r="A2885" s="133" t="s">
        <v>62603</v>
      </c>
      <c r="B2885" s="125" t="s">
        <v>58244</v>
      </c>
      <c r="C2885" s="125" t="s">
        <v>62469</v>
      </c>
      <c r="D2885" s="127" t="s">
        <v>56247</v>
      </c>
      <c r="E2885" s="111" t="s">
        <v>7682</v>
      </c>
      <c r="F2885" s="126" t="s">
        <v>57388</v>
      </c>
      <c r="G2885" s="127" t="s">
        <v>62604</v>
      </c>
      <c r="H2885" s="111" t="s">
        <v>421</v>
      </c>
      <c r="I2885" s="128">
        <v>1</v>
      </c>
      <c r="J2885" s="42">
        <v>31000000</v>
      </c>
      <c r="K2885" s="34">
        <v>31000000</v>
      </c>
      <c r="L2885" s="24">
        <v>26820071</v>
      </c>
      <c r="M2885" s="129" t="s">
        <v>50</v>
      </c>
      <c r="N2885" s="129">
        <v>6</v>
      </c>
      <c r="O2885" s="130" t="s">
        <v>26</v>
      </c>
      <c r="P2885" s="116" t="s">
        <v>424</v>
      </c>
      <c r="Q2885" s="117" t="s">
        <v>62996</v>
      </c>
      <c r="R2885" s="117" t="s">
        <v>62995</v>
      </c>
      <c r="S2885" s="117" t="s">
        <v>62472</v>
      </c>
      <c r="T2885" s="117" t="s">
        <v>62473</v>
      </c>
      <c r="U2885" s="117" t="s">
        <v>57126</v>
      </c>
      <c r="V2885" s="114" t="s">
        <v>17</v>
      </c>
      <c r="W2885" s="118" t="s">
        <v>384</v>
      </c>
      <c r="X2885" s="115" t="str">
        <f>VLOOKUP(W2885,'Formato de datos '!$G$1:$H$240,2,0)</f>
        <v>Mantenimiento Hospitalario - Servicios</v>
      </c>
      <c r="Y2885" s="129" t="s">
        <v>57</v>
      </c>
      <c r="Z2885" s="129" t="s">
        <v>39</v>
      </c>
      <c r="AA2885" s="131" t="s">
        <v>62474</v>
      </c>
      <c r="AB2885" s="129" t="s">
        <v>442</v>
      </c>
      <c r="AC2885" s="129"/>
      <c r="AD2885" s="130"/>
      <c r="AE2885" s="122">
        <v>319</v>
      </c>
      <c r="AF2885" s="134"/>
    </row>
    <row r="2886" spans="1:32" s="135" customFormat="1" ht="195">
      <c r="A2886" s="133" t="s">
        <v>62605</v>
      </c>
      <c r="B2886" s="125" t="s">
        <v>58244</v>
      </c>
      <c r="C2886" s="125" t="s">
        <v>62469</v>
      </c>
      <c r="D2886" s="127" t="s">
        <v>56247</v>
      </c>
      <c r="E2886" s="111" t="s">
        <v>7682</v>
      </c>
      <c r="F2886" s="126" t="s">
        <v>57388</v>
      </c>
      <c r="G2886" s="127" t="s">
        <v>62606</v>
      </c>
      <c r="H2886" s="111" t="s">
        <v>421</v>
      </c>
      <c r="I2886" s="128">
        <v>1</v>
      </c>
      <c r="J2886" s="42">
        <v>16688000</v>
      </c>
      <c r="K2886" s="34">
        <v>16688000</v>
      </c>
      <c r="L2886" s="24">
        <v>14900000</v>
      </c>
      <c r="M2886" s="129" t="s">
        <v>50</v>
      </c>
      <c r="N2886" s="129">
        <v>6</v>
      </c>
      <c r="O2886" s="130" t="s">
        <v>26</v>
      </c>
      <c r="P2886" s="116" t="s">
        <v>424</v>
      </c>
      <c r="Q2886" s="117" t="s">
        <v>62996</v>
      </c>
      <c r="R2886" s="117" t="s">
        <v>62995</v>
      </c>
      <c r="S2886" s="117" t="s">
        <v>62472</v>
      </c>
      <c r="T2886" s="117" t="s">
        <v>62473</v>
      </c>
      <c r="U2886" s="117" t="s">
        <v>57126</v>
      </c>
      <c r="V2886" s="114" t="s">
        <v>17</v>
      </c>
      <c r="W2886" s="118" t="s">
        <v>384</v>
      </c>
      <c r="X2886" s="115" t="str">
        <f>VLOOKUP(W2886,'Formato de datos '!$G$1:$H$240,2,0)</f>
        <v>Mantenimiento Hospitalario - Servicios</v>
      </c>
      <c r="Y2886" s="129" t="s">
        <v>57</v>
      </c>
      <c r="Z2886" s="129" t="s">
        <v>39</v>
      </c>
      <c r="AA2886" s="131" t="s">
        <v>62474</v>
      </c>
      <c r="AB2886" s="129" t="s">
        <v>442</v>
      </c>
      <c r="AC2886" s="129"/>
      <c r="AD2886" s="130"/>
      <c r="AE2886" s="122">
        <v>320</v>
      </c>
      <c r="AF2886" s="134"/>
    </row>
    <row r="2887" spans="1:32" s="135" customFormat="1" ht="195">
      <c r="A2887" s="133" t="s">
        <v>62607</v>
      </c>
      <c r="B2887" s="125" t="s">
        <v>58244</v>
      </c>
      <c r="C2887" s="125" t="s">
        <v>62469</v>
      </c>
      <c r="D2887" s="127" t="s">
        <v>56249</v>
      </c>
      <c r="E2887" s="111" t="s">
        <v>7704</v>
      </c>
      <c r="F2887" s="126" t="s">
        <v>57388</v>
      </c>
      <c r="G2887" s="127" t="s">
        <v>62608</v>
      </c>
      <c r="H2887" s="111" t="s">
        <v>421</v>
      </c>
      <c r="I2887" s="128">
        <v>1</v>
      </c>
      <c r="J2887" s="42">
        <v>49000000</v>
      </c>
      <c r="K2887" s="34">
        <v>49000000</v>
      </c>
      <c r="L2887" s="24">
        <v>0</v>
      </c>
      <c r="M2887" s="129" t="s">
        <v>50</v>
      </c>
      <c r="N2887" s="129">
        <v>6</v>
      </c>
      <c r="O2887" s="130" t="s">
        <v>26</v>
      </c>
      <c r="P2887" s="116" t="s">
        <v>424</v>
      </c>
      <c r="Q2887" s="117" t="s">
        <v>62996</v>
      </c>
      <c r="R2887" s="117" t="s">
        <v>62995</v>
      </c>
      <c r="S2887" s="117" t="s">
        <v>62472</v>
      </c>
      <c r="T2887" s="117" t="s">
        <v>62473</v>
      </c>
      <c r="U2887" s="117" t="s">
        <v>57126</v>
      </c>
      <c r="V2887" s="114" t="s">
        <v>17</v>
      </c>
      <c r="W2887" s="118" t="s">
        <v>384</v>
      </c>
      <c r="X2887" s="115" t="str">
        <f>VLOOKUP(W2887,'Formato de datos '!$G$1:$H$240,2,0)</f>
        <v>Mantenimiento Hospitalario - Servicios</v>
      </c>
      <c r="Y2887" s="129" t="s">
        <v>57</v>
      </c>
      <c r="Z2887" s="129" t="s">
        <v>39</v>
      </c>
      <c r="AA2887" s="131" t="s">
        <v>62474</v>
      </c>
      <c r="AB2887" s="129" t="s">
        <v>442</v>
      </c>
      <c r="AC2887" s="129"/>
      <c r="AD2887" s="130"/>
      <c r="AE2887" s="122">
        <v>321</v>
      </c>
      <c r="AF2887" s="134"/>
    </row>
    <row r="2888" spans="1:32" s="135" customFormat="1" ht="255">
      <c r="A2888" s="133" t="s">
        <v>62609</v>
      </c>
      <c r="B2888" s="125" t="s">
        <v>58244</v>
      </c>
      <c r="C2888" s="125" t="s">
        <v>62469</v>
      </c>
      <c r="D2888" s="127" t="s">
        <v>56247</v>
      </c>
      <c r="E2888" s="111" t="s">
        <v>62610</v>
      </c>
      <c r="F2888" s="126" t="s">
        <v>57388</v>
      </c>
      <c r="G2888" s="127" t="s">
        <v>62611</v>
      </c>
      <c r="H2888" s="111" t="s">
        <v>421</v>
      </c>
      <c r="I2888" s="128">
        <v>1</v>
      </c>
      <c r="J2888" s="42">
        <v>250000000</v>
      </c>
      <c r="K2888" s="34">
        <v>250000000</v>
      </c>
      <c r="L2888" s="24">
        <v>80000000</v>
      </c>
      <c r="M2888" s="129" t="s">
        <v>46</v>
      </c>
      <c r="N2888" s="129">
        <v>10</v>
      </c>
      <c r="O2888" s="130" t="s">
        <v>26</v>
      </c>
      <c r="P2888" s="116" t="s">
        <v>424</v>
      </c>
      <c r="Q2888" s="117" t="s">
        <v>62996</v>
      </c>
      <c r="R2888" s="117" t="s">
        <v>62995</v>
      </c>
      <c r="S2888" s="117" t="s">
        <v>62472</v>
      </c>
      <c r="T2888" s="117" t="s">
        <v>62473</v>
      </c>
      <c r="U2888" s="117" t="s">
        <v>57126</v>
      </c>
      <c r="V2888" s="114" t="s">
        <v>17</v>
      </c>
      <c r="W2888" s="118" t="s">
        <v>384</v>
      </c>
      <c r="X2888" s="115" t="str">
        <f>VLOOKUP(W2888,'Formato de datos '!$G$1:$H$240,2,0)</f>
        <v>Mantenimiento Hospitalario - Servicios</v>
      </c>
      <c r="Y2888" s="129" t="s">
        <v>57</v>
      </c>
      <c r="Z2888" s="129" t="s">
        <v>39</v>
      </c>
      <c r="AA2888" s="131" t="s">
        <v>62474</v>
      </c>
      <c r="AB2888" s="129" t="s">
        <v>442</v>
      </c>
      <c r="AC2888" s="129"/>
      <c r="AD2888" s="130"/>
      <c r="AE2888" s="122">
        <v>322</v>
      </c>
      <c r="AF2888" s="134"/>
    </row>
    <row r="2889" spans="1:32" s="135" customFormat="1" ht="195">
      <c r="A2889" s="133" t="s">
        <v>62612</v>
      </c>
      <c r="B2889" s="125" t="s">
        <v>58244</v>
      </c>
      <c r="C2889" s="125" t="s">
        <v>62469</v>
      </c>
      <c r="D2889" s="127" t="s">
        <v>62613</v>
      </c>
      <c r="E2889" s="111" t="s">
        <v>7705</v>
      </c>
      <c r="F2889" s="126" t="s">
        <v>57388</v>
      </c>
      <c r="G2889" s="127" t="s">
        <v>62614</v>
      </c>
      <c r="H2889" s="111" t="s">
        <v>421</v>
      </c>
      <c r="I2889" s="128">
        <v>1</v>
      </c>
      <c r="J2889" s="42">
        <v>219542400</v>
      </c>
      <c r="K2889" s="34">
        <v>219542400</v>
      </c>
      <c r="L2889" s="24">
        <v>196020000</v>
      </c>
      <c r="M2889" s="129" t="s">
        <v>45</v>
      </c>
      <c r="N2889" s="129">
        <v>12</v>
      </c>
      <c r="O2889" s="130" t="s">
        <v>26</v>
      </c>
      <c r="P2889" s="116" t="s">
        <v>424</v>
      </c>
      <c r="Q2889" s="117" t="s">
        <v>62996</v>
      </c>
      <c r="R2889" s="117" t="s">
        <v>62995</v>
      </c>
      <c r="S2889" s="117" t="s">
        <v>62472</v>
      </c>
      <c r="T2889" s="117" t="s">
        <v>62473</v>
      </c>
      <c r="U2889" s="117" t="s">
        <v>57126</v>
      </c>
      <c r="V2889" s="114" t="s">
        <v>17</v>
      </c>
      <c r="W2889" s="118" t="s">
        <v>384</v>
      </c>
      <c r="X2889" s="115" t="str">
        <f>VLOOKUP(W2889,'Formato de datos '!$G$1:$H$240,2,0)</f>
        <v>Mantenimiento Hospitalario - Servicios</v>
      </c>
      <c r="Y2889" s="129" t="s">
        <v>57</v>
      </c>
      <c r="Z2889" s="129" t="s">
        <v>39</v>
      </c>
      <c r="AA2889" s="131" t="s">
        <v>62474</v>
      </c>
      <c r="AB2889" s="129" t="s">
        <v>442</v>
      </c>
      <c r="AC2889" s="129"/>
      <c r="AD2889" s="130"/>
      <c r="AE2889" s="122">
        <v>323</v>
      </c>
      <c r="AF2889" s="134"/>
    </row>
    <row r="2890" spans="1:32" s="135" customFormat="1" ht="195">
      <c r="A2890" s="133" t="s">
        <v>62615</v>
      </c>
      <c r="B2890" s="125" t="s">
        <v>58244</v>
      </c>
      <c r="C2890" s="125" t="s">
        <v>62469</v>
      </c>
      <c r="D2890" s="127" t="s">
        <v>62616</v>
      </c>
      <c r="E2890" s="111" t="s">
        <v>7705</v>
      </c>
      <c r="F2890" s="126" t="s">
        <v>57388</v>
      </c>
      <c r="G2890" s="127" t="s">
        <v>62617</v>
      </c>
      <c r="H2890" s="111" t="s">
        <v>421</v>
      </c>
      <c r="I2890" s="128">
        <v>1</v>
      </c>
      <c r="J2890" s="42">
        <v>76000000</v>
      </c>
      <c r="K2890" s="34">
        <v>76000000</v>
      </c>
      <c r="L2890" s="24">
        <v>67830000</v>
      </c>
      <c r="M2890" s="129" t="s">
        <v>47</v>
      </c>
      <c r="N2890" s="129">
        <v>12</v>
      </c>
      <c r="O2890" s="130" t="s">
        <v>26</v>
      </c>
      <c r="P2890" s="116" t="s">
        <v>424</v>
      </c>
      <c r="Q2890" s="117" t="s">
        <v>62996</v>
      </c>
      <c r="R2890" s="117" t="s">
        <v>62995</v>
      </c>
      <c r="S2890" s="117" t="s">
        <v>62472</v>
      </c>
      <c r="T2890" s="117" t="s">
        <v>62473</v>
      </c>
      <c r="U2890" s="117" t="s">
        <v>57126</v>
      </c>
      <c r="V2890" s="114" t="s">
        <v>17</v>
      </c>
      <c r="W2890" s="118" t="s">
        <v>384</v>
      </c>
      <c r="X2890" s="115" t="str">
        <f>VLOOKUP(W2890,'Formato de datos '!$G$1:$H$240,2,0)</f>
        <v>Mantenimiento Hospitalario - Servicios</v>
      </c>
      <c r="Y2890" s="129" t="s">
        <v>57</v>
      </c>
      <c r="Z2890" s="129" t="s">
        <v>39</v>
      </c>
      <c r="AA2890" s="131" t="s">
        <v>62474</v>
      </c>
      <c r="AB2890" s="129" t="s">
        <v>442</v>
      </c>
      <c r="AC2890" s="129"/>
      <c r="AD2890" s="130"/>
      <c r="AE2890" s="122">
        <v>324</v>
      </c>
      <c r="AF2890" s="134"/>
    </row>
    <row r="2891" spans="1:32" s="135" customFormat="1" ht="195">
      <c r="A2891" s="133" t="s">
        <v>62618</v>
      </c>
      <c r="B2891" s="125" t="s">
        <v>58244</v>
      </c>
      <c r="C2891" s="125" t="s">
        <v>62469</v>
      </c>
      <c r="D2891" s="127" t="s">
        <v>56247</v>
      </c>
      <c r="E2891" s="111" t="s">
        <v>7705</v>
      </c>
      <c r="F2891" s="126" t="s">
        <v>57388</v>
      </c>
      <c r="G2891" s="127" t="s">
        <v>62619</v>
      </c>
      <c r="H2891" s="111" t="s">
        <v>421</v>
      </c>
      <c r="I2891" s="128">
        <v>1</v>
      </c>
      <c r="J2891" s="42">
        <v>15000000</v>
      </c>
      <c r="K2891" s="34">
        <v>15000000</v>
      </c>
      <c r="L2891" s="24">
        <v>0</v>
      </c>
      <c r="M2891" s="129" t="s">
        <v>47</v>
      </c>
      <c r="N2891" s="129">
        <v>9</v>
      </c>
      <c r="O2891" s="130" t="s">
        <v>26</v>
      </c>
      <c r="P2891" s="116" t="s">
        <v>424</v>
      </c>
      <c r="Q2891" s="117" t="s">
        <v>62996</v>
      </c>
      <c r="R2891" s="117" t="s">
        <v>62995</v>
      </c>
      <c r="S2891" s="117" t="s">
        <v>62472</v>
      </c>
      <c r="T2891" s="117" t="s">
        <v>62473</v>
      </c>
      <c r="U2891" s="117" t="s">
        <v>57126</v>
      </c>
      <c r="V2891" s="114" t="s">
        <v>17</v>
      </c>
      <c r="W2891" s="118" t="s">
        <v>384</v>
      </c>
      <c r="X2891" s="115" t="str">
        <f>VLOOKUP(W2891,'Formato de datos '!$G$1:$H$240,2,0)</f>
        <v>Mantenimiento Hospitalario - Servicios</v>
      </c>
      <c r="Y2891" s="129" t="s">
        <v>57</v>
      </c>
      <c r="Z2891" s="129" t="s">
        <v>39</v>
      </c>
      <c r="AA2891" s="131" t="s">
        <v>62474</v>
      </c>
      <c r="AB2891" s="129" t="s">
        <v>442</v>
      </c>
      <c r="AC2891" s="129"/>
      <c r="AD2891" s="130"/>
      <c r="AE2891" s="122">
        <v>325</v>
      </c>
      <c r="AF2891" s="134"/>
    </row>
    <row r="2892" spans="1:32" s="135" customFormat="1" ht="195">
      <c r="A2892" s="133" t="s">
        <v>62620</v>
      </c>
      <c r="B2892" s="125" t="s">
        <v>58244</v>
      </c>
      <c r="C2892" s="125" t="s">
        <v>62469</v>
      </c>
      <c r="D2892" s="127" t="s">
        <v>56247</v>
      </c>
      <c r="E2892" s="111" t="s">
        <v>7705</v>
      </c>
      <c r="F2892" s="126" t="s">
        <v>57388</v>
      </c>
      <c r="G2892" s="127" t="s">
        <v>62621</v>
      </c>
      <c r="H2892" s="111" t="s">
        <v>421</v>
      </c>
      <c r="I2892" s="128">
        <v>1</v>
      </c>
      <c r="J2892" s="42">
        <v>50000000</v>
      </c>
      <c r="K2892" s="34">
        <v>50000000</v>
      </c>
      <c r="L2892" s="24">
        <v>0</v>
      </c>
      <c r="M2892" s="129" t="s">
        <v>47</v>
      </c>
      <c r="N2892" s="129">
        <v>9</v>
      </c>
      <c r="O2892" s="130" t="s">
        <v>26</v>
      </c>
      <c r="P2892" s="116" t="s">
        <v>424</v>
      </c>
      <c r="Q2892" s="117" t="s">
        <v>62996</v>
      </c>
      <c r="R2892" s="117" t="s">
        <v>62995</v>
      </c>
      <c r="S2892" s="117" t="s">
        <v>62472</v>
      </c>
      <c r="T2892" s="117" t="s">
        <v>62473</v>
      </c>
      <c r="U2892" s="117" t="s">
        <v>57126</v>
      </c>
      <c r="V2892" s="114" t="s">
        <v>17</v>
      </c>
      <c r="W2892" s="118" t="s">
        <v>384</v>
      </c>
      <c r="X2892" s="115" t="str">
        <f>VLOOKUP(W2892,'Formato de datos '!$G$1:$H$240,2,0)</f>
        <v>Mantenimiento Hospitalario - Servicios</v>
      </c>
      <c r="Y2892" s="129" t="s">
        <v>57</v>
      </c>
      <c r="Z2892" s="129" t="s">
        <v>39</v>
      </c>
      <c r="AA2892" s="131" t="s">
        <v>62474</v>
      </c>
      <c r="AB2892" s="129" t="s">
        <v>442</v>
      </c>
      <c r="AC2892" s="129"/>
      <c r="AD2892" s="130"/>
      <c r="AE2892" s="122">
        <v>326</v>
      </c>
      <c r="AF2892" s="134"/>
    </row>
    <row r="2893" spans="1:32" s="135" customFormat="1" ht="195">
      <c r="A2893" s="133" t="s">
        <v>62622</v>
      </c>
      <c r="B2893" s="125" t="s">
        <v>58244</v>
      </c>
      <c r="C2893" s="125" t="s">
        <v>62469</v>
      </c>
      <c r="D2893" s="127" t="s">
        <v>56247</v>
      </c>
      <c r="E2893" s="111" t="s">
        <v>7683</v>
      </c>
      <c r="F2893" s="126" t="s">
        <v>57388</v>
      </c>
      <c r="G2893" s="127" t="s">
        <v>62623</v>
      </c>
      <c r="H2893" s="111" t="s">
        <v>421</v>
      </c>
      <c r="I2893" s="128">
        <v>1</v>
      </c>
      <c r="J2893" s="42">
        <v>105000000</v>
      </c>
      <c r="K2893" s="34">
        <v>105000000</v>
      </c>
      <c r="L2893" s="24">
        <v>93479300</v>
      </c>
      <c r="M2893" s="129" t="s">
        <v>47</v>
      </c>
      <c r="N2893" s="129">
        <v>9</v>
      </c>
      <c r="O2893" s="130" t="s">
        <v>26</v>
      </c>
      <c r="P2893" s="116" t="s">
        <v>424</v>
      </c>
      <c r="Q2893" s="117" t="s">
        <v>62996</v>
      </c>
      <c r="R2893" s="117" t="s">
        <v>62995</v>
      </c>
      <c r="S2893" s="117" t="s">
        <v>62472</v>
      </c>
      <c r="T2893" s="117" t="s">
        <v>62473</v>
      </c>
      <c r="U2893" s="117" t="s">
        <v>57126</v>
      </c>
      <c r="V2893" s="114" t="s">
        <v>17</v>
      </c>
      <c r="W2893" s="118" t="s">
        <v>384</v>
      </c>
      <c r="X2893" s="115" t="str">
        <f>VLOOKUP(W2893,'Formato de datos '!$G$1:$H$240,2,0)</f>
        <v>Mantenimiento Hospitalario - Servicios</v>
      </c>
      <c r="Y2893" s="129" t="s">
        <v>57</v>
      </c>
      <c r="Z2893" s="129" t="s">
        <v>39</v>
      </c>
      <c r="AA2893" s="131" t="s">
        <v>62474</v>
      </c>
      <c r="AB2893" s="129" t="s">
        <v>442</v>
      </c>
      <c r="AC2893" s="129"/>
      <c r="AD2893" s="130"/>
      <c r="AE2893" s="122">
        <v>327</v>
      </c>
      <c r="AF2893" s="134"/>
    </row>
    <row r="2894" spans="1:32" s="135" customFormat="1" ht="255">
      <c r="A2894" s="133" t="s">
        <v>62955</v>
      </c>
      <c r="B2894" s="125" t="s">
        <v>58244</v>
      </c>
      <c r="C2894" s="125" t="s">
        <v>62469</v>
      </c>
      <c r="D2894" s="127" t="s">
        <v>62479</v>
      </c>
      <c r="E2894" s="111" t="s">
        <v>62480</v>
      </c>
      <c r="F2894" s="126" t="s">
        <v>57388</v>
      </c>
      <c r="G2894" s="127" t="s">
        <v>62481</v>
      </c>
      <c r="H2894" s="111" t="s">
        <v>420</v>
      </c>
      <c r="I2894" s="128">
        <v>1</v>
      </c>
      <c r="J2894" s="42">
        <v>520000000</v>
      </c>
      <c r="K2894" s="34">
        <v>520000000</v>
      </c>
      <c r="L2894" s="24">
        <v>500000000</v>
      </c>
      <c r="M2894" s="129" t="s">
        <v>46</v>
      </c>
      <c r="N2894" s="129" t="s">
        <v>62471</v>
      </c>
      <c r="O2894" s="130" t="s">
        <v>26</v>
      </c>
      <c r="P2894" s="116" t="s">
        <v>424</v>
      </c>
      <c r="Q2894" s="117" t="s">
        <v>62394</v>
      </c>
      <c r="R2894" s="117" t="s">
        <v>62995</v>
      </c>
      <c r="S2894" s="117" t="s">
        <v>62472</v>
      </c>
      <c r="T2894" s="117" t="s">
        <v>62473</v>
      </c>
      <c r="U2894" s="117" t="s">
        <v>57126</v>
      </c>
      <c r="V2894" s="114" t="s">
        <v>17</v>
      </c>
      <c r="W2894" s="118" t="s">
        <v>356</v>
      </c>
      <c r="X2894" s="115" t="str">
        <f>VLOOKUP(W2894,'Formato de datos '!$G$1:$H$240,2,0)</f>
        <v>Mantenimiento Hospitalario - Bienes</v>
      </c>
      <c r="Y2894" s="129" t="s">
        <v>57</v>
      </c>
      <c r="Z2894" s="129" t="s">
        <v>39</v>
      </c>
      <c r="AA2894" s="131" t="s">
        <v>62474</v>
      </c>
      <c r="AB2894" s="129" t="s">
        <v>442</v>
      </c>
      <c r="AC2894" s="129"/>
      <c r="AD2894" s="130" t="s">
        <v>62482</v>
      </c>
      <c r="AE2894" s="122">
        <v>267</v>
      </c>
      <c r="AF2894" s="134"/>
    </row>
    <row r="2895" spans="1:32" s="135" customFormat="1" ht="409.5">
      <c r="A2895" s="133" t="s">
        <v>62956</v>
      </c>
      <c r="B2895" s="125" t="s">
        <v>58244</v>
      </c>
      <c r="C2895" s="125" t="s">
        <v>62469</v>
      </c>
      <c r="D2895" s="127" t="s">
        <v>62484</v>
      </c>
      <c r="E2895" s="111" t="s">
        <v>62485</v>
      </c>
      <c r="F2895" s="126" t="s">
        <v>57388</v>
      </c>
      <c r="G2895" s="127" t="s">
        <v>62486</v>
      </c>
      <c r="H2895" s="111" t="s">
        <v>87</v>
      </c>
      <c r="I2895" s="128">
        <v>64</v>
      </c>
      <c r="J2895" s="42">
        <v>78279974</v>
      </c>
      <c r="K2895" s="34">
        <v>1000</v>
      </c>
      <c r="L2895" s="24">
        <v>5009918336</v>
      </c>
      <c r="M2895" s="129" t="s">
        <v>46</v>
      </c>
      <c r="N2895" s="129">
        <v>6</v>
      </c>
      <c r="O2895" s="130" t="s">
        <v>26</v>
      </c>
      <c r="P2895" s="116" t="s">
        <v>423</v>
      </c>
      <c r="Q2895" s="117" t="s">
        <v>62996</v>
      </c>
      <c r="R2895" s="117" t="s">
        <v>62995</v>
      </c>
      <c r="S2895" s="117" t="s">
        <v>57126</v>
      </c>
      <c r="T2895" s="117" t="s">
        <v>62473</v>
      </c>
      <c r="U2895" s="117" t="s">
        <v>62487</v>
      </c>
      <c r="V2895" s="114" t="s">
        <v>25</v>
      </c>
      <c r="W2895" s="118" t="s">
        <v>295</v>
      </c>
      <c r="X2895" s="115" t="str">
        <f>VLOOKUP(W2895,'Formato de datos '!$G$1:$H$240,2,0)</f>
        <v>Aparatos Médicos y Quirúrgicos y Aparatos Ortésicos y Protésicos</v>
      </c>
      <c r="Y2895" s="129" t="s">
        <v>57</v>
      </c>
      <c r="Z2895" s="129" t="s">
        <v>39</v>
      </c>
      <c r="AA2895" s="131" t="s">
        <v>62474</v>
      </c>
      <c r="AB2895" s="129" t="s">
        <v>442</v>
      </c>
      <c r="AC2895" s="129"/>
      <c r="AD2895" s="130" t="s">
        <v>62482</v>
      </c>
      <c r="AE2895" s="122">
        <v>268</v>
      </c>
      <c r="AF2895" s="134"/>
    </row>
    <row r="2896" spans="1:32" s="135" customFormat="1" ht="409.5">
      <c r="A2896" s="133" t="s">
        <v>62957</v>
      </c>
      <c r="B2896" s="125" t="s">
        <v>58244</v>
      </c>
      <c r="C2896" s="125" t="s">
        <v>62469</v>
      </c>
      <c r="D2896" s="127" t="s">
        <v>62489</v>
      </c>
      <c r="E2896" s="111" t="s">
        <v>62490</v>
      </c>
      <c r="F2896" s="126" t="s">
        <v>57388</v>
      </c>
      <c r="G2896" s="127" t="s">
        <v>62491</v>
      </c>
      <c r="H2896" s="111" t="s">
        <v>87</v>
      </c>
      <c r="I2896" s="128">
        <v>172</v>
      </c>
      <c r="J2896" s="42">
        <v>16610768</v>
      </c>
      <c r="K2896" s="34">
        <v>1000</v>
      </c>
      <c r="L2896" s="24">
        <v>2857052096</v>
      </c>
      <c r="M2896" s="129" t="s">
        <v>46</v>
      </c>
      <c r="N2896" s="129">
        <v>6</v>
      </c>
      <c r="O2896" s="130" t="s">
        <v>26</v>
      </c>
      <c r="P2896" s="116" t="s">
        <v>423</v>
      </c>
      <c r="Q2896" s="117" t="s">
        <v>62996</v>
      </c>
      <c r="R2896" s="117" t="s">
        <v>62995</v>
      </c>
      <c r="S2896" s="117" t="s">
        <v>57126</v>
      </c>
      <c r="T2896" s="117" t="s">
        <v>62473</v>
      </c>
      <c r="U2896" s="117" t="s">
        <v>62492</v>
      </c>
      <c r="V2896" s="114" t="s">
        <v>25</v>
      </c>
      <c r="W2896" s="118" t="s">
        <v>295</v>
      </c>
      <c r="X2896" s="115" t="str">
        <f>VLOOKUP(W2896,'Formato de datos '!$G$1:$H$240,2,0)</f>
        <v>Aparatos Médicos y Quirúrgicos y Aparatos Ortésicos y Protésicos</v>
      </c>
      <c r="Y2896" s="129" t="s">
        <v>57</v>
      </c>
      <c r="Z2896" s="129" t="s">
        <v>39</v>
      </c>
      <c r="AA2896" s="131" t="s">
        <v>62474</v>
      </c>
      <c r="AB2896" s="129" t="s">
        <v>442</v>
      </c>
      <c r="AC2896" s="129"/>
      <c r="AD2896" s="130" t="s">
        <v>62493</v>
      </c>
      <c r="AE2896" s="122">
        <v>269</v>
      </c>
      <c r="AF2896" s="134"/>
    </row>
    <row r="2897" spans="1:32" s="135" customFormat="1" ht="409.5">
      <c r="A2897" s="133" t="s">
        <v>62478</v>
      </c>
      <c r="B2897" s="125" t="s">
        <v>58244</v>
      </c>
      <c r="C2897" s="125" t="s">
        <v>62469</v>
      </c>
      <c r="D2897" s="127" t="s">
        <v>62495</v>
      </c>
      <c r="E2897" s="111" t="s">
        <v>62496</v>
      </c>
      <c r="F2897" s="126" t="s">
        <v>57388</v>
      </c>
      <c r="G2897" s="127" t="s">
        <v>58271</v>
      </c>
      <c r="H2897" s="111" t="s">
        <v>87</v>
      </c>
      <c r="I2897" s="128">
        <v>8</v>
      </c>
      <c r="J2897" s="42">
        <v>439940000</v>
      </c>
      <c r="K2897" s="34">
        <v>1000</v>
      </c>
      <c r="L2897" s="24">
        <v>3519517000</v>
      </c>
      <c r="M2897" s="129" t="s">
        <v>51</v>
      </c>
      <c r="N2897" s="129">
        <v>6</v>
      </c>
      <c r="O2897" s="130" t="s">
        <v>26</v>
      </c>
      <c r="P2897" s="116" t="s">
        <v>423</v>
      </c>
      <c r="Q2897" s="117" t="s">
        <v>62996</v>
      </c>
      <c r="R2897" s="117" t="s">
        <v>62995</v>
      </c>
      <c r="S2897" s="117" t="s">
        <v>57126</v>
      </c>
      <c r="T2897" s="117" t="s">
        <v>62473</v>
      </c>
      <c r="U2897" s="117" t="s">
        <v>58271</v>
      </c>
      <c r="V2897" s="114" t="s">
        <v>25</v>
      </c>
      <c r="W2897" s="118" t="s">
        <v>295</v>
      </c>
      <c r="X2897" s="115" t="str">
        <f>VLOOKUP(W2897,'Formato de datos '!$G$1:$H$240,2,0)</f>
        <v>Aparatos Médicos y Quirúrgicos y Aparatos Ortésicos y Protésicos</v>
      </c>
      <c r="Y2897" s="129" t="s">
        <v>57</v>
      </c>
      <c r="Z2897" s="129" t="s">
        <v>39</v>
      </c>
      <c r="AA2897" s="131" t="s">
        <v>62474</v>
      </c>
      <c r="AB2897" s="129" t="s">
        <v>442</v>
      </c>
      <c r="AC2897" s="129"/>
      <c r="AD2897" s="130" t="s">
        <v>62493</v>
      </c>
      <c r="AE2897" s="122">
        <v>270</v>
      </c>
      <c r="AF2897" s="134"/>
    </row>
    <row r="2898" spans="1:32" s="135" customFormat="1" ht="409.5">
      <c r="A2898" s="133" t="s">
        <v>62483</v>
      </c>
      <c r="B2898" s="125" t="s">
        <v>58244</v>
      </c>
      <c r="C2898" s="125" t="s">
        <v>62469</v>
      </c>
      <c r="D2898" s="127" t="s">
        <v>62498</v>
      </c>
      <c r="E2898" s="111" t="s">
        <v>62499</v>
      </c>
      <c r="F2898" s="126" t="s">
        <v>57388</v>
      </c>
      <c r="G2898" s="127" t="s">
        <v>62500</v>
      </c>
      <c r="H2898" s="111" t="s">
        <v>87</v>
      </c>
      <c r="I2898" s="128" t="s">
        <v>62501</v>
      </c>
      <c r="J2898" s="42">
        <v>50000000000</v>
      </c>
      <c r="K2898" s="34">
        <v>1000</v>
      </c>
      <c r="L2898" s="24">
        <v>50000000000</v>
      </c>
      <c r="M2898" s="129" t="s">
        <v>48</v>
      </c>
      <c r="N2898" s="129">
        <v>8</v>
      </c>
      <c r="O2898" s="130" t="s">
        <v>26</v>
      </c>
      <c r="P2898" s="116" t="s">
        <v>423</v>
      </c>
      <c r="Q2898" s="117" t="s">
        <v>62996</v>
      </c>
      <c r="R2898" s="117" t="s">
        <v>62995</v>
      </c>
      <c r="S2898" s="117" t="s">
        <v>57126</v>
      </c>
      <c r="T2898" s="117" t="s">
        <v>62473</v>
      </c>
      <c r="U2898" s="117" t="s">
        <v>62500</v>
      </c>
      <c r="V2898" s="114" t="s">
        <v>25</v>
      </c>
      <c r="W2898" s="118" t="s">
        <v>295</v>
      </c>
      <c r="X2898" s="115" t="str">
        <f>VLOOKUP(W2898,'Formato de datos '!$G$1:$H$240,2,0)</f>
        <v>Aparatos Médicos y Quirúrgicos y Aparatos Ortésicos y Protésicos</v>
      </c>
      <c r="Y2898" s="129" t="s">
        <v>57</v>
      </c>
      <c r="Z2898" s="129" t="s">
        <v>39</v>
      </c>
      <c r="AA2898" s="131" t="s">
        <v>62474</v>
      </c>
      <c r="AB2898" s="129" t="s">
        <v>442</v>
      </c>
      <c r="AC2898" s="129"/>
      <c r="AD2898" s="130" t="s">
        <v>62502</v>
      </c>
      <c r="AE2898" s="122">
        <v>271</v>
      </c>
      <c r="AF2898" s="134"/>
    </row>
    <row r="2899" spans="1:32" s="135" customFormat="1" ht="409.5">
      <c r="A2899" s="133" t="s">
        <v>62488</v>
      </c>
      <c r="B2899" s="125" t="s">
        <v>58244</v>
      </c>
      <c r="C2899" s="125" t="s">
        <v>62469</v>
      </c>
      <c r="D2899" s="127" t="s">
        <v>62504</v>
      </c>
      <c r="E2899" s="111" t="s">
        <v>62505</v>
      </c>
      <c r="F2899" s="126" t="s">
        <v>57388</v>
      </c>
      <c r="G2899" s="127" t="s">
        <v>62506</v>
      </c>
      <c r="H2899" s="111" t="s">
        <v>87</v>
      </c>
      <c r="I2899" s="128" t="s">
        <v>62501</v>
      </c>
      <c r="J2899" s="42">
        <v>2882000000</v>
      </c>
      <c r="K2899" s="34">
        <v>1000</v>
      </c>
      <c r="L2899" s="24">
        <v>2882000000</v>
      </c>
      <c r="M2899" s="129" t="s">
        <v>51</v>
      </c>
      <c r="N2899" s="129">
        <v>6</v>
      </c>
      <c r="O2899" s="130" t="s">
        <v>26</v>
      </c>
      <c r="P2899" s="116" t="s">
        <v>423</v>
      </c>
      <c r="Q2899" s="117" t="s">
        <v>62996</v>
      </c>
      <c r="R2899" s="117" t="s">
        <v>62995</v>
      </c>
      <c r="S2899" s="117" t="s">
        <v>57126</v>
      </c>
      <c r="T2899" s="117" t="s">
        <v>62473</v>
      </c>
      <c r="U2899" s="117" t="s">
        <v>62500</v>
      </c>
      <c r="V2899" s="114" t="s">
        <v>25</v>
      </c>
      <c r="W2899" s="118" t="s">
        <v>295</v>
      </c>
      <c r="X2899" s="115" t="str">
        <f>VLOOKUP(W2899,'Formato de datos '!$G$1:$H$240,2,0)</f>
        <v>Aparatos Médicos y Quirúrgicos y Aparatos Ortésicos y Protésicos</v>
      </c>
      <c r="Y2899" s="129" t="s">
        <v>57</v>
      </c>
      <c r="Z2899" s="129" t="s">
        <v>39</v>
      </c>
      <c r="AA2899" s="131" t="s">
        <v>62474</v>
      </c>
      <c r="AB2899" s="129" t="s">
        <v>442</v>
      </c>
      <c r="AC2899" s="129"/>
      <c r="AD2899" s="130" t="s">
        <v>62493</v>
      </c>
      <c r="AE2899" s="122">
        <v>272</v>
      </c>
      <c r="AF2899" s="134"/>
    </row>
    <row r="2900" spans="1:32" s="135" customFormat="1" ht="409.5">
      <c r="A2900" s="133" t="s">
        <v>62494</v>
      </c>
      <c r="B2900" s="125" t="s">
        <v>58244</v>
      </c>
      <c r="C2900" s="125" t="s">
        <v>62469</v>
      </c>
      <c r="D2900" s="127" t="s">
        <v>62508</v>
      </c>
      <c r="E2900" s="111" t="s">
        <v>62509</v>
      </c>
      <c r="F2900" s="126" t="s">
        <v>57388</v>
      </c>
      <c r="G2900" s="127" t="s">
        <v>62510</v>
      </c>
      <c r="H2900" s="111" t="s">
        <v>87</v>
      </c>
      <c r="I2900" s="128" t="s">
        <v>62501</v>
      </c>
      <c r="J2900" s="42">
        <v>3500000000</v>
      </c>
      <c r="K2900" s="34">
        <v>1000</v>
      </c>
      <c r="L2900" s="24">
        <v>3500000000</v>
      </c>
      <c r="M2900" s="129" t="s">
        <v>51</v>
      </c>
      <c r="N2900" s="129">
        <v>6</v>
      </c>
      <c r="O2900" s="130" t="s">
        <v>26</v>
      </c>
      <c r="P2900" s="116" t="s">
        <v>423</v>
      </c>
      <c r="Q2900" s="117" t="s">
        <v>62996</v>
      </c>
      <c r="R2900" s="117" t="s">
        <v>62995</v>
      </c>
      <c r="S2900" s="117" t="s">
        <v>57126</v>
      </c>
      <c r="T2900" s="117" t="s">
        <v>62473</v>
      </c>
      <c r="U2900" s="117" t="s">
        <v>62500</v>
      </c>
      <c r="V2900" s="114" t="s">
        <v>25</v>
      </c>
      <c r="W2900" s="118" t="s">
        <v>295</v>
      </c>
      <c r="X2900" s="115" t="str">
        <f>VLOOKUP(W2900,'Formato de datos '!$G$1:$H$240,2,0)</f>
        <v>Aparatos Médicos y Quirúrgicos y Aparatos Ortésicos y Protésicos</v>
      </c>
      <c r="Y2900" s="129" t="s">
        <v>57</v>
      </c>
      <c r="Z2900" s="129" t="s">
        <v>39</v>
      </c>
      <c r="AA2900" s="131" t="s">
        <v>62474</v>
      </c>
      <c r="AB2900" s="129" t="s">
        <v>442</v>
      </c>
      <c r="AC2900" s="129"/>
      <c r="AD2900" s="130" t="s">
        <v>62482</v>
      </c>
      <c r="AE2900" s="122">
        <v>273</v>
      </c>
      <c r="AF2900" s="134"/>
    </row>
    <row r="2901" spans="1:32" s="135" customFormat="1" ht="409.5">
      <c r="A2901" s="133" t="s">
        <v>62497</v>
      </c>
      <c r="B2901" s="125" t="s">
        <v>58244</v>
      </c>
      <c r="C2901" s="125" t="s">
        <v>62469</v>
      </c>
      <c r="D2901" s="127" t="s">
        <v>62512</v>
      </c>
      <c r="E2901" s="111" t="s">
        <v>62513</v>
      </c>
      <c r="F2901" s="126" t="s">
        <v>57388</v>
      </c>
      <c r="G2901" s="127" t="s">
        <v>58273</v>
      </c>
      <c r="H2901" s="111" t="s">
        <v>87</v>
      </c>
      <c r="I2901" s="128" t="s">
        <v>62501</v>
      </c>
      <c r="J2901" s="42">
        <v>2000000000</v>
      </c>
      <c r="K2901" s="34">
        <f>L2901</f>
        <v>1500000000</v>
      </c>
      <c r="L2901" s="24">
        <v>1500000000</v>
      </c>
      <c r="M2901" s="129" t="s">
        <v>47</v>
      </c>
      <c r="N2901" s="129">
        <v>6</v>
      </c>
      <c r="O2901" s="130" t="s">
        <v>26</v>
      </c>
      <c r="P2901" s="162" t="s">
        <v>423</v>
      </c>
      <c r="Q2901" s="117" t="s">
        <v>62996</v>
      </c>
      <c r="R2901" s="117" t="s">
        <v>62995</v>
      </c>
      <c r="S2901" s="117" t="s">
        <v>57126</v>
      </c>
      <c r="T2901" s="117" t="s">
        <v>62473</v>
      </c>
      <c r="U2901" s="163" t="s">
        <v>81</v>
      </c>
      <c r="V2901" s="116" t="s">
        <v>17</v>
      </c>
      <c r="W2901" s="164" t="s">
        <v>295</v>
      </c>
      <c r="X2901" s="165" t="str">
        <f>VLOOKUP(W2901,'Formato de datos '!$G$1:$H$240,2,0)</f>
        <v>Aparatos Médicos y Quirúrgicos y Aparatos Ortésicos y Protésicos</v>
      </c>
      <c r="Y2901" s="129" t="s">
        <v>57</v>
      </c>
      <c r="Z2901" s="129" t="s">
        <v>39</v>
      </c>
      <c r="AA2901" s="131" t="s">
        <v>62474</v>
      </c>
      <c r="AB2901" s="129" t="s">
        <v>442</v>
      </c>
      <c r="AC2901" s="129"/>
      <c r="AD2901" s="130" t="s">
        <v>62502</v>
      </c>
      <c r="AE2901" s="122">
        <v>274</v>
      </c>
      <c r="AF2901" s="134"/>
    </row>
    <row r="2902" spans="1:32" s="135" customFormat="1" ht="195">
      <c r="A2902" s="133" t="s">
        <v>62503</v>
      </c>
      <c r="B2902" s="125" t="s">
        <v>58244</v>
      </c>
      <c r="C2902" s="125" t="s">
        <v>62469</v>
      </c>
      <c r="D2902" s="127" t="s">
        <v>62515</v>
      </c>
      <c r="E2902" s="111" t="s">
        <v>62516</v>
      </c>
      <c r="F2902" s="126" t="s">
        <v>57388</v>
      </c>
      <c r="G2902" s="127" t="s">
        <v>62517</v>
      </c>
      <c r="H2902" s="111" t="s">
        <v>87</v>
      </c>
      <c r="I2902" s="128">
        <v>3</v>
      </c>
      <c r="J2902" s="42">
        <v>100000000</v>
      </c>
      <c r="K2902" s="34">
        <v>300000000</v>
      </c>
      <c r="L2902" s="24">
        <v>250000000</v>
      </c>
      <c r="M2902" s="129" t="s">
        <v>47</v>
      </c>
      <c r="N2902" s="129">
        <v>6</v>
      </c>
      <c r="O2902" s="130" t="s">
        <v>26</v>
      </c>
      <c r="P2902" s="116" t="s">
        <v>422</v>
      </c>
      <c r="Q2902" s="117" t="s">
        <v>62996</v>
      </c>
      <c r="R2902" s="117" t="s">
        <v>62995</v>
      </c>
      <c r="S2902" s="117" t="s">
        <v>57126</v>
      </c>
      <c r="T2902" s="117" t="s">
        <v>62473</v>
      </c>
      <c r="U2902" s="117" t="s">
        <v>57126</v>
      </c>
      <c r="V2902" s="116" t="s">
        <v>17</v>
      </c>
      <c r="W2902" s="118" t="s">
        <v>133</v>
      </c>
      <c r="X2902" s="115" t="str">
        <f>VLOOKUP(W2902,'Formato de datos '!$G$1:$H$240,2,0)</f>
        <v>Otras Máquinas para Usos Generales y sus Partes y Piezas</v>
      </c>
      <c r="Y2902" s="129" t="s">
        <v>57</v>
      </c>
      <c r="Z2902" s="129" t="s">
        <v>39</v>
      </c>
      <c r="AA2902" s="131" t="s">
        <v>62474</v>
      </c>
      <c r="AB2902" s="129" t="s">
        <v>442</v>
      </c>
      <c r="AC2902" s="129"/>
      <c r="AD2902" s="130" t="s">
        <v>62482</v>
      </c>
      <c r="AE2902" s="122">
        <v>275</v>
      </c>
      <c r="AF2902" s="134"/>
    </row>
    <row r="2903" spans="1:32" s="135" customFormat="1" ht="375">
      <c r="A2903" s="133" t="s">
        <v>62507</v>
      </c>
      <c r="B2903" s="125" t="s">
        <v>58244</v>
      </c>
      <c r="C2903" s="125" t="s">
        <v>62469</v>
      </c>
      <c r="D2903" s="127" t="s">
        <v>62550</v>
      </c>
      <c r="E2903" s="111" t="s">
        <v>62551</v>
      </c>
      <c r="F2903" s="126" t="s">
        <v>57388</v>
      </c>
      <c r="G2903" s="127" t="s">
        <v>62552</v>
      </c>
      <c r="H2903" s="111" t="s">
        <v>420</v>
      </c>
      <c r="I2903" s="128">
        <v>1</v>
      </c>
      <c r="J2903" s="42">
        <v>27500000</v>
      </c>
      <c r="K2903" s="34">
        <v>27500000</v>
      </c>
      <c r="L2903" s="24">
        <v>25000000</v>
      </c>
      <c r="M2903" s="129" t="s">
        <v>45</v>
      </c>
      <c r="N2903" s="129">
        <v>12</v>
      </c>
      <c r="O2903" s="130" t="s">
        <v>26</v>
      </c>
      <c r="P2903" s="116" t="s">
        <v>424</v>
      </c>
      <c r="Q2903" s="117" t="s">
        <v>62394</v>
      </c>
      <c r="R2903" s="117" t="s">
        <v>62995</v>
      </c>
      <c r="S2903" s="117" t="s">
        <v>62472</v>
      </c>
      <c r="T2903" s="117" t="s">
        <v>62473</v>
      </c>
      <c r="U2903" s="117" t="s">
        <v>57126</v>
      </c>
      <c r="V2903" s="114" t="s">
        <v>17</v>
      </c>
      <c r="W2903" s="118" t="s">
        <v>334</v>
      </c>
      <c r="X2903" s="115" t="str">
        <f>VLOOKUP(W2903,'Formato de datos '!$G$1:$H$240,2,0)</f>
        <v>Mantenimiento Hospitalario - Bienes</v>
      </c>
      <c r="Y2903" s="129" t="s">
        <v>57</v>
      </c>
      <c r="Z2903" s="129" t="s">
        <v>39</v>
      </c>
      <c r="AA2903" s="131" t="s">
        <v>62474</v>
      </c>
      <c r="AB2903" s="129" t="s">
        <v>442</v>
      </c>
      <c r="AC2903" s="129"/>
      <c r="AD2903" s="130" t="s">
        <v>62482</v>
      </c>
      <c r="AE2903" s="122">
        <v>293</v>
      </c>
      <c r="AF2903" s="134"/>
    </row>
    <row r="2904" spans="1:32" s="135" customFormat="1" ht="409.5">
      <c r="A2904" s="133" t="s">
        <v>62511</v>
      </c>
      <c r="B2904" s="125" t="s">
        <v>58244</v>
      </c>
      <c r="C2904" s="125" t="s">
        <v>62469</v>
      </c>
      <c r="D2904" s="127" t="s">
        <v>62554</v>
      </c>
      <c r="E2904" s="111" t="s">
        <v>62555</v>
      </c>
      <c r="F2904" s="126" t="s">
        <v>57388</v>
      </c>
      <c r="G2904" s="127" t="s">
        <v>62552</v>
      </c>
      <c r="H2904" s="111" t="s">
        <v>420</v>
      </c>
      <c r="I2904" s="128">
        <v>1</v>
      </c>
      <c r="J2904" s="42">
        <v>201600000</v>
      </c>
      <c r="K2904" s="34">
        <v>201600000</v>
      </c>
      <c r="L2904" s="24">
        <v>180000000</v>
      </c>
      <c r="M2904" s="129" t="s">
        <v>45</v>
      </c>
      <c r="N2904" s="129">
        <v>12</v>
      </c>
      <c r="O2904" s="130" t="s">
        <v>26</v>
      </c>
      <c r="P2904" s="116" t="s">
        <v>424</v>
      </c>
      <c r="Q2904" s="117" t="s">
        <v>62394</v>
      </c>
      <c r="R2904" s="117" t="s">
        <v>62995</v>
      </c>
      <c r="S2904" s="117" t="s">
        <v>62472</v>
      </c>
      <c r="T2904" s="117" t="s">
        <v>62473</v>
      </c>
      <c r="U2904" s="117" t="s">
        <v>57126</v>
      </c>
      <c r="V2904" s="114" t="s">
        <v>17</v>
      </c>
      <c r="W2904" s="118" t="s">
        <v>356</v>
      </c>
      <c r="X2904" s="115" t="str">
        <f>VLOOKUP(W2904,'Formato de datos '!$G$1:$H$240,2,0)</f>
        <v>Mantenimiento Hospitalario - Bienes</v>
      </c>
      <c r="Y2904" s="129" t="s">
        <v>57</v>
      </c>
      <c r="Z2904" s="129" t="s">
        <v>39</v>
      </c>
      <c r="AA2904" s="131" t="s">
        <v>62474</v>
      </c>
      <c r="AB2904" s="129" t="s">
        <v>442</v>
      </c>
      <c r="AC2904" s="129"/>
      <c r="AD2904" s="130" t="s">
        <v>62482</v>
      </c>
      <c r="AE2904" s="122">
        <v>294</v>
      </c>
      <c r="AF2904" s="134"/>
    </row>
    <row r="2905" spans="1:32" s="135" customFormat="1" ht="409.5">
      <c r="A2905" s="133" t="s">
        <v>62514</v>
      </c>
      <c r="B2905" s="125" t="s">
        <v>58244</v>
      </c>
      <c r="C2905" s="125" t="s">
        <v>62469</v>
      </c>
      <c r="D2905" s="127" t="s">
        <v>62554</v>
      </c>
      <c r="E2905" s="111" t="s">
        <v>62555</v>
      </c>
      <c r="F2905" s="126" t="s">
        <v>57388</v>
      </c>
      <c r="G2905" s="127" t="s">
        <v>62559</v>
      </c>
      <c r="H2905" s="111" t="s">
        <v>420</v>
      </c>
      <c r="I2905" s="128">
        <v>1</v>
      </c>
      <c r="J2905" s="42">
        <v>50000000</v>
      </c>
      <c r="K2905" s="34">
        <v>50000000</v>
      </c>
      <c r="L2905" s="24">
        <v>37000000</v>
      </c>
      <c r="M2905" s="129" t="s">
        <v>46</v>
      </c>
      <c r="N2905" s="129">
        <v>12</v>
      </c>
      <c r="O2905" s="130" t="s">
        <v>26</v>
      </c>
      <c r="P2905" s="116" t="s">
        <v>424</v>
      </c>
      <c r="Q2905" s="117" t="s">
        <v>62394</v>
      </c>
      <c r="R2905" s="117" t="s">
        <v>62995</v>
      </c>
      <c r="S2905" s="117" t="s">
        <v>62472</v>
      </c>
      <c r="T2905" s="117" t="s">
        <v>62473</v>
      </c>
      <c r="U2905" s="117" t="s">
        <v>57126</v>
      </c>
      <c r="V2905" s="114" t="s">
        <v>17</v>
      </c>
      <c r="W2905" s="118" t="s">
        <v>356</v>
      </c>
      <c r="X2905" s="115" t="str">
        <f>VLOOKUP(W2905,'Formato de datos '!$G$1:$H$240,2,0)</f>
        <v>Mantenimiento Hospitalario - Bienes</v>
      </c>
      <c r="Y2905" s="129" t="s">
        <v>57</v>
      </c>
      <c r="Z2905" s="129" t="s">
        <v>39</v>
      </c>
      <c r="AA2905" s="131" t="s">
        <v>62474</v>
      </c>
      <c r="AB2905" s="129" t="s">
        <v>442</v>
      </c>
      <c r="AC2905" s="129"/>
      <c r="AD2905" s="130" t="s">
        <v>62482</v>
      </c>
      <c r="AE2905" s="122">
        <v>296</v>
      </c>
      <c r="AF2905" s="134"/>
    </row>
    <row r="2906" spans="1:32" s="135" customFormat="1" ht="195">
      <c r="A2906" s="133" t="s">
        <v>62549</v>
      </c>
      <c r="B2906" s="125" t="s">
        <v>58244</v>
      </c>
      <c r="C2906" s="125" t="s">
        <v>62469</v>
      </c>
      <c r="D2906" s="127" t="s">
        <v>19323</v>
      </c>
      <c r="E2906" s="111" t="s">
        <v>6204</v>
      </c>
      <c r="F2906" s="126" t="s">
        <v>57388</v>
      </c>
      <c r="G2906" s="127" t="s">
        <v>62625</v>
      </c>
      <c r="H2906" s="111" t="s">
        <v>87</v>
      </c>
      <c r="I2906" s="128">
        <v>1</v>
      </c>
      <c r="J2906" s="42">
        <v>300000000</v>
      </c>
      <c r="K2906" s="34">
        <v>300000000</v>
      </c>
      <c r="L2906" s="24">
        <v>0</v>
      </c>
      <c r="M2906" s="129" t="s">
        <v>47</v>
      </c>
      <c r="N2906" s="129">
        <v>9</v>
      </c>
      <c r="O2906" s="130" t="s">
        <v>26</v>
      </c>
      <c r="P2906" s="116" t="s">
        <v>422</v>
      </c>
      <c r="Q2906" s="117" t="s">
        <v>62996</v>
      </c>
      <c r="R2906" s="117" t="s">
        <v>62995</v>
      </c>
      <c r="S2906" s="117" t="s">
        <v>62472</v>
      </c>
      <c r="T2906" s="117" t="s">
        <v>62473</v>
      </c>
      <c r="U2906" s="117" t="s">
        <v>57126</v>
      </c>
      <c r="V2906" s="116" t="s">
        <v>17</v>
      </c>
      <c r="W2906" s="118" t="s">
        <v>143</v>
      </c>
      <c r="X2906" s="115" t="str">
        <f>VLOOKUP(W2906,'Formato de datos '!$G$1:$H$240,2,0)</f>
        <v>Motores, generadores y transformadores eléctricos y sus partes y piezas</v>
      </c>
      <c r="Y2906" s="129" t="s">
        <v>57</v>
      </c>
      <c r="Z2906" s="129" t="s">
        <v>39</v>
      </c>
      <c r="AA2906" s="131" t="s">
        <v>62474</v>
      </c>
      <c r="AB2906" s="129" t="s">
        <v>442</v>
      </c>
      <c r="AC2906" s="129"/>
      <c r="AD2906" s="130"/>
      <c r="AE2906" s="122">
        <v>328</v>
      </c>
      <c r="AF2906" s="134"/>
    </row>
    <row r="2907" spans="1:32" s="135" customFormat="1" ht="195">
      <c r="A2907" s="133" t="s">
        <v>62553</v>
      </c>
      <c r="B2907" s="125" t="s">
        <v>58244</v>
      </c>
      <c r="C2907" s="125" t="s">
        <v>62469</v>
      </c>
      <c r="D2907" s="127" t="s">
        <v>18519</v>
      </c>
      <c r="E2907" s="111" t="s">
        <v>2912</v>
      </c>
      <c r="F2907" s="126" t="s">
        <v>57388</v>
      </c>
      <c r="G2907" s="127" t="s">
        <v>62627</v>
      </c>
      <c r="H2907" s="111" t="s">
        <v>420</v>
      </c>
      <c r="I2907" s="128">
        <v>1</v>
      </c>
      <c r="J2907" s="42">
        <v>3360000</v>
      </c>
      <c r="K2907" s="34">
        <v>3360000</v>
      </c>
      <c r="L2907" s="24">
        <v>3000000</v>
      </c>
      <c r="M2907" s="129" t="s">
        <v>46</v>
      </c>
      <c r="N2907" s="129">
        <v>10</v>
      </c>
      <c r="O2907" s="130" t="s">
        <v>26</v>
      </c>
      <c r="P2907" s="116" t="s">
        <v>424</v>
      </c>
      <c r="Q2907" s="117" t="s">
        <v>62394</v>
      </c>
      <c r="R2907" s="117" t="s">
        <v>62995</v>
      </c>
      <c r="S2907" s="117" t="s">
        <v>62472</v>
      </c>
      <c r="T2907" s="117" t="s">
        <v>62473</v>
      </c>
      <c r="U2907" s="117" t="s">
        <v>57126</v>
      </c>
      <c r="V2907" s="114" t="s">
        <v>17</v>
      </c>
      <c r="W2907" s="118" t="s">
        <v>334</v>
      </c>
      <c r="X2907" s="115" t="str">
        <f>VLOOKUP(W2907,'Formato de datos '!$G$1:$H$240,2,0)</f>
        <v>Mantenimiento Hospitalario - Bienes</v>
      </c>
      <c r="Y2907" s="129" t="s">
        <v>57</v>
      </c>
      <c r="Z2907" s="129" t="s">
        <v>39</v>
      </c>
      <c r="AA2907" s="131" t="s">
        <v>62474</v>
      </c>
      <c r="AB2907" s="129" t="s">
        <v>442</v>
      </c>
      <c r="AC2907" s="129"/>
      <c r="AD2907" s="130"/>
      <c r="AE2907" s="122">
        <v>329</v>
      </c>
      <c r="AF2907" s="134"/>
    </row>
    <row r="2908" spans="1:32" s="135" customFormat="1" ht="405">
      <c r="A2908" s="133" t="s">
        <v>62558</v>
      </c>
      <c r="B2908" s="125" t="s">
        <v>58244</v>
      </c>
      <c r="C2908" s="125" t="s">
        <v>62469</v>
      </c>
      <c r="D2908" s="127" t="s">
        <v>62629</v>
      </c>
      <c r="E2908" s="111" t="s">
        <v>62630</v>
      </c>
      <c r="F2908" s="126" t="s">
        <v>57388</v>
      </c>
      <c r="G2908" s="127" t="s">
        <v>62631</v>
      </c>
      <c r="H2908" s="111" t="s">
        <v>420</v>
      </c>
      <c r="I2908" s="128">
        <v>1</v>
      </c>
      <c r="J2908" s="42">
        <v>31400000</v>
      </c>
      <c r="K2908" s="34">
        <v>31400000</v>
      </c>
      <c r="L2908" s="24">
        <v>28000000</v>
      </c>
      <c r="M2908" s="129" t="s">
        <v>46</v>
      </c>
      <c r="N2908" s="129">
        <v>10</v>
      </c>
      <c r="O2908" s="130" t="s">
        <v>26</v>
      </c>
      <c r="P2908" s="116" t="s">
        <v>424</v>
      </c>
      <c r="Q2908" s="117" t="s">
        <v>62394</v>
      </c>
      <c r="R2908" s="117" t="s">
        <v>62995</v>
      </c>
      <c r="S2908" s="117" t="s">
        <v>62472</v>
      </c>
      <c r="T2908" s="117" t="s">
        <v>62473</v>
      </c>
      <c r="U2908" s="117" t="s">
        <v>57126</v>
      </c>
      <c r="V2908" s="114" t="s">
        <v>17</v>
      </c>
      <c r="W2908" s="118" t="s">
        <v>356</v>
      </c>
      <c r="X2908" s="115" t="str">
        <f>VLOOKUP(W2908,'Formato de datos '!$G$1:$H$240,2,0)</f>
        <v>Mantenimiento Hospitalario - Bienes</v>
      </c>
      <c r="Y2908" s="129" t="s">
        <v>57</v>
      </c>
      <c r="Z2908" s="129" t="s">
        <v>39</v>
      </c>
      <c r="AA2908" s="131" t="s">
        <v>62474</v>
      </c>
      <c r="AB2908" s="129" t="s">
        <v>442</v>
      </c>
      <c r="AC2908" s="129"/>
      <c r="AD2908" s="130" t="s">
        <v>62482</v>
      </c>
      <c r="AE2908" s="122">
        <v>330</v>
      </c>
      <c r="AF2908" s="134"/>
    </row>
    <row r="2909" spans="1:32" s="135" customFormat="1" ht="409.5">
      <c r="A2909" s="133" t="s">
        <v>62624</v>
      </c>
      <c r="B2909" s="125" t="s">
        <v>58244</v>
      </c>
      <c r="C2909" s="125" t="s">
        <v>62469</v>
      </c>
      <c r="D2909" s="127" t="s">
        <v>62633</v>
      </c>
      <c r="E2909" s="111" t="s">
        <v>62634</v>
      </c>
      <c r="F2909" s="126" t="s">
        <v>57388</v>
      </c>
      <c r="G2909" s="127" t="s">
        <v>62635</v>
      </c>
      <c r="H2909" s="111" t="s">
        <v>420</v>
      </c>
      <c r="I2909" s="128">
        <v>1</v>
      </c>
      <c r="J2909" s="42">
        <v>180000000</v>
      </c>
      <c r="K2909" s="34">
        <v>180000000</v>
      </c>
      <c r="L2909" s="24">
        <v>230000000</v>
      </c>
      <c r="M2909" s="129" t="s">
        <v>46</v>
      </c>
      <c r="N2909" s="129">
        <v>10</v>
      </c>
      <c r="O2909" s="130" t="s">
        <v>26</v>
      </c>
      <c r="P2909" s="116" t="s">
        <v>424</v>
      </c>
      <c r="Q2909" s="117" t="s">
        <v>62394</v>
      </c>
      <c r="R2909" s="117" t="s">
        <v>62995</v>
      </c>
      <c r="S2909" s="117" t="s">
        <v>62472</v>
      </c>
      <c r="T2909" s="117" t="s">
        <v>62473</v>
      </c>
      <c r="U2909" s="117" t="s">
        <v>57126</v>
      </c>
      <c r="V2909" s="114" t="s">
        <v>17</v>
      </c>
      <c r="W2909" s="118" t="s">
        <v>356</v>
      </c>
      <c r="X2909" s="115" t="str">
        <f>VLOOKUP(W2909,'Formato de datos '!$G$1:$H$240,2,0)</f>
        <v>Mantenimiento Hospitalario - Bienes</v>
      </c>
      <c r="Y2909" s="129" t="s">
        <v>57</v>
      </c>
      <c r="Z2909" s="129" t="s">
        <v>39</v>
      </c>
      <c r="AA2909" s="131" t="s">
        <v>62474</v>
      </c>
      <c r="AB2909" s="129" t="s">
        <v>442</v>
      </c>
      <c r="AC2909" s="129"/>
      <c r="AD2909" s="130"/>
      <c r="AE2909" s="122">
        <v>331</v>
      </c>
      <c r="AF2909" s="134"/>
    </row>
    <row r="2910" spans="1:32" s="135" customFormat="1" ht="409.5">
      <c r="A2910" s="133" t="s">
        <v>62626</v>
      </c>
      <c r="B2910" s="125" t="s">
        <v>58244</v>
      </c>
      <c r="C2910" s="125" t="s">
        <v>62469</v>
      </c>
      <c r="D2910" s="127" t="s">
        <v>62637</v>
      </c>
      <c r="E2910" s="111" t="s">
        <v>62476</v>
      </c>
      <c r="F2910" s="126" t="s">
        <v>57388</v>
      </c>
      <c r="G2910" s="127" t="s">
        <v>62638</v>
      </c>
      <c r="H2910" s="111" t="s">
        <v>420</v>
      </c>
      <c r="I2910" s="128">
        <v>1</v>
      </c>
      <c r="J2910" s="42">
        <v>160000000</v>
      </c>
      <c r="K2910" s="34">
        <v>160000000</v>
      </c>
      <c r="L2910" s="24">
        <v>100495000</v>
      </c>
      <c r="M2910" s="129" t="s">
        <v>46</v>
      </c>
      <c r="N2910" s="129">
        <v>10</v>
      </c>
      <c r="O2910" s="130" t="s">
        <v>26</v>
      </c>
      <c r="P2910" s="116" t="s">
        <v>424</v>
      </c>
      <c r="Q2910" s="117" t="s">
        <v>62394</v>
      </c>
      <c r="R2910" s="117" t="s">
        <v>62995</v>
      </c>
      <c r="S2910" s="117" t="s">
        <v>62472</v>
      </c>
      <c r="T2910" s="117" t="s">
        <v>62473</v>
      </c>
      <c r="U2910" s="117" t="s">
        <v>57126</v>
      </c>
      <c r="V2910" s="114" t="s">
        <v>17</v>
      </c>
      <c r="W2910" s="118" t="s">
        <v>356</v>
      </c>
      <c r="X2910" s="115" t="str">
        <f>VLOOKUP(W2910,'Formato de datos '!$G$1:$H$240,2,0)</f>
        <v>Mantenimiento Hospitalario - Bienes</v>
      </c>
      <c r="Y2910" s="129" t="s">
        <v>57</v>
      </c>
      <c r="Z2910" s="129" t="s">
        <v>39</v>
      </c>
      <c r="AA2910" s="131" t="s">
        <v>62474</v>
      </c>
      <c r="AB2910" s="129" t="s">
        <v>442</v>
      </c>
      <c r="AC2910" s="129"/>
      <c r="AD2910" s="130"/>
      <c r="AE2910" s="122">
        <v>332</v>
      </c>
      <c r="AF2910" s="134"/>
    </row>
    <row r="2911" spans="1:32" s="135" customFormat="1" ht="330">
      <c r="A2911" s="133" t="s">
        <v>62628</v>
      </c>
      <c r="B2911" s="125" t="s">
        <v>58244</v>
      </c>
      <c r="C2911" s="125" t="s">
        <v>62469</v>
      </c>
      <c r="D2911" s="127" t="s">
        <v>62640</v>
      </c>
      <c r="E2911" s="111" t="s">
        <v>62641</v>
      </c>
      <c r="F2911" s="126" t="s">
        <v>57388</v>
      </c>
      <c r="G2911" s="127" t="s">
        <v>62642</v>
      </c>
      <c r="H2911" s="111" t="s">
        <v>420</v>
      </c>
      <c r="I2911" s="128">
        <v>1</v>
      </c>
      <c r="J2911" s="42">
        <v>220500000</v>
      </c>
      <c r="K2911" s="34">
        <v>220500000</v>
      </c>
      <c r="L2911" s="24">
        <v>15000000</v>
      </c>
      <c r="M2911" s="129" t="s">
        <v>46</v>
      </c>
      <c r="N2911" s="129">
        <v>10</v>
      </c>
      <c r="O2911" s="130" t="s">
        <v>26</v>
      </c>
      <c r="P2911" s="116" t="s">
        <v>424</v>
      </c>
      <c r="Q2911" s="117" t="s">
        <v>62394</v>
      </c>
      <c r="R2911" s="117" t="s">
        <v>62995</v>
      </c>
      <c r="S2911" s="117" t="s">
        <v>62472</v>
      </c>
      <c r="T2911" s="117" t="s">
        <v>62473</v>
      </c>
      <c r="U2911" s="117" t="s">
        <v>57126</v>
      </c>
      <c r="V2911" s="114" t="s">
        <v>17</v>
      </c>
      <c r="W2911" s="118" t="s">
        <v>356</v>
      </c>
      <c r="X2911" s="115" t="str">
        <f>VLOOKUP(W2911,'Formato de datos '!$G$1:$H$240,2,0)</f>
        <v>Mantenimiento Hospitalario - Bienes</v>
      </c>
      <c r="Y2911" s="129" t="s">
        <v>57</v>
      </c>
      <c r="Z2911" s="129" t="s">
        <v>39</v>
      </c>
      <c r="AA2911" s="131" t="s">
        <v>62474</v>
      </c>
      <c r="AB2911" s="129" t="s">
        <v>442</v>
      </c>
      <c r="AC2911" s="129"/>
      <c r="AD2911" s="130"/>
      <c r="AE2911" s="122">
        <v>333</v>
      </c>
      <c r="AF2911" s="134"/>
    </row>
    <row r="2912" spans="1:32" s="135" customFormat="1" ht="409.5">
      <c r="A2912" s="133" t="s">
        <v>62632</v>
      </c>
      <c r="B2912" s="125" t="s">
        <v>58244</v>
      </c>
      <c r="C2912" s="125" t="s">
        <v>62469</v>
      </c>
      <c r="D2912" s="127" t="s">
        <v>62644</v>
      </c>
      <c r="E2912" s="111" t="s">
        <v>62634</v>
      </c>
      <c r="F2912" s="126" t="s">
        <v>57388</v>
      </c>
      <c r="G2912" s="127" t="s">
        <v>62470</v>
      </c>
      <c r="H2912" s="111" t="s">
        <v>420</v>
      </c>
      <c r="I2912" s="128">
        <v>1</v>
      </c>
      <c r="J2912" s="42">
        <v>350000000</v>
      </c>
      <c r="K2912" s="34">
        <v>350000000</v>
      </c>
      <c r="L2912" s="24">
        <v>320000000</v>
      </c>
      <c r="M2912" s="129" t="s">
        <v>46</v>
      </c>
      <c r="N2912" s="129">
        <v>10</v>
      </c>
      <c r="O2912" s="130" t="s">
        <v>26</v>
      </c>
      <c r="P2912" s="116" t="s">
        <v>424</v>
      </c>
      <c r="Q2912" s="117" t="s">
        <v>62394</v>
      </c>
      <c r="R2912" s="117" t="s">
        <v>62995</v>
      </c>
      <c r="S2912" s="117" t="s">
        <v>62472</v>
      </c>
      <c r="T2912" s="117" t="s">
        <v>62473</v>
      </c>
      <c r="U2912" s="117" t="s">
        <v>57126</v>
      </c>
      <c r="V2912" s="114" t="s">
        <v>17</v>
      </c>
      <c r="W2912" s="118" t="s">
        <v>356</v>
      </c>
      <c r="X2912" s="115" t="str">
        <f>VLOOKUP(W2912,'Formato de datos '!$G$1:$H$240,2,0)</f>
        <v>Mantenimiento Hospitalario - Bienes</v>
      </c>
      <c r="Y2912" s="129" t="s">
        <v>57</v>
      </c>
      <c r="Z2912" s="129" t="s">
        <v>39</v>
      </c>
      <c r="AA2912" s="131" t="s">
        <v>62474</v>
      </c>
      <c r="AB2912" s="129" t="s">
        <v>442</v>
      </c>
      <c r="AC2912" s="129"/>
      <c r="AD2912" s="130" t="s">
        <v>62645</v>
      </c>
      <c r="AE2912" s="122">
        <v>334</v>
      </c>
      <c r="AF2912" s="134"/>
    </row>
    <row r="2913" spans="1:32" s="135" customFormat="1" ht="409.5">
      <c r="A2913" s="133" t="s">
        <v>62636</v>
      </c>
      <c r="B2913" s="125" t="s">
        <v>58244</v>
      </c>
      <c r="C2913" s="125" t="s">
        <v>62469</v>
      </c>
      <c r="D2913" s="127" t="s">
        <v>62475</v>
      </c>
      <c r="E2913" s="111" t="s">
        <v>62476</v>
      </c>
      <c r="F2913" s="126" t="s">
        <v>57388</v>
      </c>
      <c r="G2913" s="127" t="s">
        <v>62477</v>
      </c>
      <c r="H2913" s="111" t="s">
        <v>420</v>
      </c>
      <c r="I2913" s="128">
        <v>1</v>
      </c>
      <c r="J2913" s="42">
        <v>300000000</v>
      </c>
      <c r="K2913" s="34">
        <v>300000000</v>
      </c>
      <c r="L2913" s="24">
        <v>300000000</v>
      </c>
      <c r="M2913" s="129" t="s">
        <v>46</v>
      </c>
      <c r="N2913" s="129">
        <v>10</v>
      </c>
      <c r="O2913" s="130" t="s">
        <v>26</v>
      </c>
      <c r="P2913" s="116" t="s">
        <v>424</v>
      </c>
      <c r="Q2913" s="117" t="s">
        <v>62394</v>
      </c>
      <c r="R2913" s="117" t="s">
        <v>62995</v>
      </c>
      <c r="S2913" s="117" t="s">
        <v>62472</v>
      </c>
      <c r="T2913" s="117" t="s">
        <v>62473</v>
      </c>
      <c r="U2913" s="117" t="s">
        <v>57126</v>
      </c>
      <c r="V2913" s="114" t="s">
        <v>17</v>
      </c>
      <c r="W2913" s="118" t="s">
        <v>356</v>
      </c>
      <c r="X2913" s="115" t="str">
        <f>VLOOKUP(W2913,'Formato de datos '!$G$1:$H$240,2,0)</f>
        <v>Mantenimiento Hospitalario - Bienes</v>
      </c>
      <c r="Y2913" s="129" t="s">
        <v>57</v>
      </c>
      <c r="Z2913" s="129" t="s">
        <v>39</v>
      </c>
      <c r="AA2913" s="131" t="s">
        <v>62474</v>
      </c>
      <c r="AB2913" s="129" t="s">
        <v>442</v>
      </c>
      <c r="AC2913" s="129"/>
      <c r="AD2913" s="130" t="s">
        <v>62645</v>
      </c>
      <c r="AE2913" s="122">
        <v>335</v>
      </c>
      <c r="AF2913" s="134"/>
    </row>
    <row r="2914" spans="1:32" s="135" customFormat="1" ht="195">
      <c r="A2914" s="133" t="s">
        <v>62639</v>
      </c>
      <c r="B2914" s="125" t="s">
        <v>58244</v>
      </c>
      <c r="C2914" s="125" t="s">
        <v>62469</v>
      </c>
      <c r="D2914" s="127" t="s">
        <v>28757</v>
      </c>
      <c r="E2914" s="111" t="s">
        <v>6469</v>
      </c>
      <c r="F2914" s="126" t="s">
        <v>57388</v>
      </c>
      <c r="G2914" s="127" t="s">
        <v>62647</v>
      </c>
      <c r="H2914" s="111" t="s">
        <v>87</v>
      </c>
      <c r="I2914" s="128">
        <v>1</v>
      </c>
      <c r="J2914" s="42">
        <v>900000000</v>
      </c>
      <c r="K2914" s="34">
        <v>900000000</v>
      </c>
      <c r="L2914" s="24">
        <v>0</v>
      </c>
      <c r="M2914" s="129" t="s">
        <v>46</v>
      </c>
      <c r="N2914" s="129">
        <v>10</v>
      </c>
      <c r="O2914" s="130" t="s">
        <v>26</v>
      </c>
      <c r="P2914" s="116" t="s">
        <v>422</v>
      </c>
      <c r="Q2914" s="117" t="s">
        <v>62996</v>
      </c>
      <c r="R2914" s="117" t="s">
        <v>62995</v>
      </c>
      <c r="S2914" s="117" t="s">
        <v>62472</v>
      </c>
      <c r="T2914" s="117" t="s">
        <v>62473</v>
      </c>
      <c r="U2914" s="117" t="s">
        <v>57126</v>
      </c>
      <c r="V2914" s="116" t="s">
        <v>17</v>
      </c>
      <c r="W2914" s="118" t="s">
        <v>155</v>
      </c>
      <c r="X2914" s="115" t="str">
        <f>VLOOKUP(W2914,'Formato de datos '!$G$1:$H$240,2,0)</f>
        <v>Aparatos médicos y quirurgicos y aparatos ortésicos y protésicos</v>
      </c>
      <c r="Y2914" s="129" t="s">
        <v>57</v>
      </c>
      <c r="Z2914" s="129" t="s">
        <v>39</v>
      </c>
      <c r="AA2914" s="131" t="s">
        <v>62474</v>
      </c>
      <c r="AB2914" s="129" t="s">
        <v>442</v>
      </c>
      <c r="AC2914" s="129"/>
      <c r="AD2914" s="130"/>
      <c r="AE2914" s="122">
        <v>336</v>
      </c>
      <c r="AF2914" s="134"/>
    </row>
    <row r="2915" spans="1:32" s="135" customFormat="1" ht="255">
      <c r="A2915" s="133" t="s">
        <v>62643</v>
      </c>
      <c r="B2915" s="125" t="s">
        <v>58244</v>
      </c>
      <c r="C2915" s="125" t="s">
        <v>62469</v>
      </c>
      <c r="D2915" s="127" t="s">
        <v>62479</v>
      </c>
      <c r="E2915" s="111" t="s">
        <v>62476</v>
      </c>
      <c r="F2915" s="126" t="s">
        <v>57388</v>
      </c>
      <c r="G2915" s="127" t="s">
        <v>62481</v>
      </c>
      <c r="H2915" s="111" t="s">
        <v>420</v>
      </c>
      <c r="I2915" s="128">
        <v>1</v>
      </c>
      <c r="J2915" s="42">
        <v>520000000</v>
      </c>
      <c r="K2915" s="34">
        <v>520000000</v>
      </c>
      <c r="L2915" s="24">
        <v>500000000</v>
      </c>
      <c r="M2915" s="129" t="s">
        <v>46</v>
      </c>
      <c r="N2915" s="129">
        <v>10</v>
      </c>
      <c r="O2915" s="130" t="s">
        <v>26</v>
      </c>
      <c r="P2915" s="116" t="s">
        <v>424</v>
      </c>
      <c r="Q2915" s="117" t="s">
        <v>62394</v>
      </c>
      <c r="R2915" s="117" t="s">
        <v>62995</v>
      </c>
      <c r="S2915" s="117" t="s">
        <v>62472</v>
      </c>
      <c r="T2915" s="117" t="s">
        <v>62473</v>
      </c>
      <c r="U2915" s="117" t="s">
        <v>57126</v>
      </c>
      <c r="V2915" s="114" t="s">
        <v>17</v>
      </c>
      <c r="W2915" s="118" t="s">
        <v>356</v>
      </c>
      <c r="X2915" s="115" t="str">
        <f>VLOOKUP(W2915,'Formato de datos '!$G$1:$H$240,2,0)</f>
        <v>Mantenimiento Hospitalario - Bienes</v>
      </c>
      <c r="Y2915" s="129" t="s">
        <v>57</v>
      </c>
      <c r="Z2915" s="129" t="s">
        <v>39</v>
      </c>
      <c r="AA2915" s="131" t="s">
        <v>62474</v>
      </c>
      <c r="AB2915" s="129" t="s">
        <v>442</v>
      </c>
      <c r="AC2915" s="129"/>
      <c r="AD2915" s="130"/>
      <c r="AE2915" s="122">
        <v>337</v>
      </c>
      <c r="AF2915" s="134"/>
    </row>
    <row r="2916" spans="1:32" s="135" customFormat="1" ht="195">
      <c r="A2916" s="133" t="s">
        <v>62646</v>
      </c>
      <c r="B2916" s="125" t="s">
        <v>58244</v>
      </c>
      <c r="C2916" s="125" t="s">
        <v>62469</v>
      </c>
      <c r="D2916" s="127" t="s">
        <v>28870</v>
      </c>
      <c r="E2916" s="111" t="s">
        <v>2888</v>
      </c>
      <c r="F2916" s="126">
        <v>9168</v>
      </c>
      <c r="G2916" s="127" t="s">
        <v>62648</v>
      </c>
      <c r="H2916" s="111" t="s">
        <v>420</v>
      </c>
      <c r="I2916" s="128">
        <v>3</v>
      </c>
      <c r="J2916" s="42">
        <v>72800000</v>
      </c>
      <c r="K2916" s="34">
        <v>218400000</v>
      </c>
      <c r="L2916" s="24">
        <v>0</v>
      </c>
      <c r="M2916" s="129" t="s">
        <v>46</v>
      </c>
      <c r="N2916" s="129">
        <v>10</v>
      </c>
      <c r="O2916" s="130" t="s">
        <v>26</v>
      </c>
      <c r="P2916" s="116" t="s">
        <v>424</v>
      </c>
      <c r="Q2916" s="117" t="s">
        <v>62394</v>
      </c>
      <c r="R2916" s="117" t="s">
        <v>62995</v>
      </c>
      <c r="S2916" s="117" t="s">
        <v>62472</v>
      </c>
      <c r="T2916" s="117" t="s">
        <v>62473</v>
      </c>
      <c r="U2916" s="117" t="s">
        <v>57126</v>
      </c>
      <c r="V2916" s="114" t="s">
        <v>17</v>
      </c>
      <c r="W2916" s="118" t="s">
        <v>334</v>
      </c>
      <c r="X2916" s="115" t="str">
        <f>VLOOKUP(W2916,'Formato de datos '!$G$1:$H$240,2,0)</f>
        <v>Mantenimiento Hospitalario - Bienes</v>
      </c>
      <c r="Y2916" s="129" t="s">
        <v>57</v>
      </c>
      <c r="Z2916" s="129" t="s">
        <v>39</v>
      </c>
      <c r="AA2916" s="131" t="s">
        <v>62474</v>
      </c>
      <c r="AB2916" s="129" t="s">
        <v>442</v>
      </c>
      <c r="AC2916" s="129"/>
      <c r="AD2916" s="130"/>
      <c r="AE2916" s="122">
        <v>338</v>
      </c>
      <c r="AF2916" s="134"/>
    </row>
    <row r="2917" spans="1:32" s="135" customFormat="1" ht="45">
      <c r="A2917" s="133" t="s">
        <v>58729</v>
      </c>
      <c r="B2917" s="125" t="s">
        <v>58450</v>
      </c>
      <c r="C2917" s="125" t="s">
        <v>58730</v>
      </c>
      <c r="D2917" s="127" t="s">
        <v>27442</v>
      </c>
      <c r="E2917" s="111" t="s">
        <v>3757</v>
      </c>
      <c r="F2917" s="126">
        <v>70301</v>
      </c>
      <c r="G2917" s="127" t="s">
        <v>58731</v>
      </c>
      <c r="H2917" s="111" t="s">
        <v>420</v>
      </c>
      <c r="I2917" s="128">
        <v>5</v>
      </c>
      <c r="J2917" s="42">
        <v>7068600.0000000009</v>
      </c>
      <c r="K2917" s="34">
        <v>35343000.000000007</v>
      </c>
      <c r="L2917" s="24">
        <v>32130000</v>
      </c>
      <c r="M2917" s="129" t="s">
        <v>45</v>
      </c>
      <c r="N2917" s="129">
        <v>12</v>
      </c>
      <c r="O2917" s="130" t="s">
        <v>26</v>
      </c>
      <c r="P2917" s="116" t="s">
        <v>424</v>
      </c>
      <c r="Q2917" s="117" t="s">
        <v>63003</v>
      </c>
      <c r="R2917" s="117" t="s">
        <v>63002</v>
      </c>
      <c r="S2917" s="117" t="s">
        <v>57126</v>
      </c>
      <c r="T2917" s="117" t="s">
        <v>57126</v>
      </c>
      <c r="U2917" s="117" t="s">
        <v>57126</v>
      </c>
      <c r="V2917" s="114" t="s">
        <v>17</v>
      </c>
      <c r="W2917" s="118" t="s">
        <v>343</v>
      </c>
      <c r="X2917" s="115" t="str">
        <f>VLOOKUP(W2917,'Formato de datos '!$G$1:$H$240,2,0)</f>
        <v>Materiales y Reactivos de Laboratorio, Banco de Sangre y Patología</v>
      </c>
      <c r="Y2917" s="129" t="s">
        <v>57</v>
      </c>
      <c r="Z2917" s="129"/>
      <c r="AA2917" s="131" t="s">
        <v>58450</v>
      </c>
      <c r="AB2917" s="129"/>
      <c r="AC2917" s="129" t="s">
        <v>442</v>
      </c>
      <c r="AD2917" s="130"/>
      <c r="AE2917" s="122">
        <v>1710</v>
      </c>
      <c r="AF2917" s="134"/>
    </row>
    <row r="2918" spans="1:32" s="135" customFormat="1" ht="45">
      <c r="A2918" s="133" t="s">
        <v>58729</v>
      </c>
      <c r="B2918" s="125" t="s">
        <v>58450</v>
      </c>
      <c r="C2918" s="125" t="s">
        <v>58730</v>
      </c>
      <c r="D2918" s="127" t="s">
        <v>27393</v>
      </c>
      <c r="E2918" s="111" t="s">
        <v>3757</v>
      </c>
      <c r="F2918" s="126">
        <v>70302</v>
      </c>
      <c r="G2918" s="127" t="s">
        <v>58732</v>
      </c>
      <c r="H2918" s="111" t="s">
        <v>420</v>
      </c>
      <c r="I2918" s="128">
        <v>5</v>
      </c>
      <c r="J2918" s="42">
        <v>7487040.0000000009</v>
      </c>
      <c r="K2918" s="34">
        <v>37435200.000000007</v>
      </c>
      <c r="L2918" s="24">
        <v>34032000</v>
      </c>
      <c r="M2918" s="129" t="s">
        <v>45</v>
      </c>
      <c r="N2918" s="129">
        <v>12</v>
      </c>
      <c r="O2918" s="130" t="s">
        <v>26</v>
      </c>
      <c r="P2918" s="116" t="s">
        <v>424</v>
      </c>
      <c r="Q2918" s="117" t="s">
        <v>63003</v>
      </c>
      <c r="R2918" s="117" t="s">
        <v>63002</v>
      </c>
      <c r="S2918" s="117" t="s">
        <v>57126</v>
      </c>
      <c r="T2918" s="117" t="s">
        <v>57126</v>
      </c>
      <c r="U2918" s="117" t="s">
        <v>57126</v>
      </c>
      <c r="V2918" s="114" t="s">
        <v>17</v>
      </c>
      <c r="W2918" s="118" t="s">
        <v>343</v>
      </c>
      <c r="X2918" s="115" t="str">
        <f>VLOOKUP(W2918,'Formato de datos '!$G$1:$H$240,2,0)</f>
        <v>Materiales y Reactivos de Laboratorio, Banco de Sangre y Patología</v>
      </c>
      <c r="Y2918" s="129" t="s">
        <v>57</v>
      </c>
      <c r="Z2918" s="129"/>
      <c r="AA2918" s="131" t="s">
        <v>58450</v>
      </c>
      <c r="AB2918" s="129"/>
      <c r="AC2918" s="129" t="s">
        <v>442</v>
      </c>
      <c r="AD2918" s="130"/>
      <c r="AE2918" s="122">
        <v>1711</v>
      </c>
      <c r="AF2918" s="134"/>
    </row>
    <row r="2919" spans="1:32" s="135" customFormat="1" ht="45">
      <c r="A2919" s="133" t="s">
        <v>58729</v>
      </c>
      <c r="B2919" s="125" t="s">
        <v>58450</v>
      </c>
      <c r="C2919" s="125" t="s">
        <v>58730</v>
      </c>
      <c r="D2919" s="127" t="s">
        <v>27393</v>
      </c>
      <c r="E2919" s="111" t="s">
        <v>3757</v>
      </c>
      <c r="F2919" s="126">
        <v>70303</v>
      </c>
      <c r="G2919" s="127" t="s">
        <v>58733</v>
      </c>
      <c r="H2919" s="111" t="s">
        <v>420</v>
      </c>
      <c r="I2919" s="128">
        <v>19</v>
      </c>
      <c r="J2919" s="42">
        <v>2805000</v>
      </c>
      <c r="K2919" s="34">
        <v>53295000</v>
      </c>
      <c r="L2919" s="24">
        <v>48450000</v>
      </c>
      <c r="M2919" s="129" t="s">
        <v>45</v>
      </c>
      <c r="N2919" s="129">
        <v>12</v>
      </c>
      <c r="O2919" s="130" t="s">
        <v>26</v>
      </c>
      <c r="P2919" s="116" t="s">
        <v>424</v>
      </c>
      <c r="Q2919" s="117" t="s">
        <v>63003</v>
      </c>
      <c r="R2919" s="117" t="s">
        <v>63002</v>
      </c>
      <c r="S2919" s="117" t="s">
        <v>57126</v>
      </c>
      <c r="T2919" s="117" t="s">
        <v>57126</v>
      </c>
      <c r="U2919" s="117" t="s">
        <v>57126</v>
      </c>
      <c r="V2919" s="114" t="s">
        <v>17</v>
      </c>
      <c r="W2919" s="118" t="s">
        <v>343</v>
      </c>
      <c r="X2919" s="115" t="str">
        <f>VLOOKUP(W2919,'Formato de datos '!$G$1:$H$240,2,0)</f>
        <v>Materiales y Reactivos de Laboratorio, Banco de Sangre y Patología</v>
      </c>
      <c r="Y2919" s="129" t="s">
        <v>57</v>
      </c>
      <c r="Z2919" s="129"/>
      <c r="AA2919" s="131" t="s">
        <v>58450</v>
      </c>
      <c r="AB2919" s="129"/>
      <c r="AC2919" s="129" t="s">
        <v>442</v>
      </c>
      <c r="AD2919" s="130"/>
      <c r="AE2919" s="122">
        <v>1712</v>
      </c>
      <c r="AF2919" s="134"/>
    </row>
    <row r="2920" spans="1:32" s="135" customFormat="1" ht="45">
      <c r="A2920" s="133" t="s">
        <v>58729</v>
      </c>
      <c r="B2920" s="125" t="s">
        <v>58450</v>
      </c>
      <c r="C2920" s="125" t="s">
        <v>58730</v>
      </c>
      <c r="D2920" s="127" t="s">
        <v>27393</v>
      </c>
      <c r="E2920" s="111" t="s">
        <v>3757</v>
      </c>
      <c r="F2920" s="126">
        <v>70305</v>
      </c>
      <c r="G2920" s="127" t="s">
        <v>58734</v>
      </c>
      <c r="H2920" s="111" t="s">
        <v>420</v>
      </c>
      <c r="I2920" s="128">
        <v>5</v>
      </c>
      <c r="J2920" s="42">
        <v>1474935.0000000002</v>
      </c>
      <c r="K2920" s="34">
        <v>7374675.0000000009</v>
      </c>
      <c r="L2920" s="24">
        <v>6704250</v>
      </c>
      <c r="M2920" s="129" t="s">
        <v>45</v>
      </c>
      <c r="N2920" s="129">
        <v>12</v>
      </c>
      <c r="O2920" s="130" t="s">
        <v>26</v>
      </c>
      <c r="P2920" s="116" t="s">
        <v>424</v>
      </c>
      <c r="Q2920" s="117" t="s">
        <v>63003</v>
      </c>
      <c r="R2920" s="117" t="s">
        <v>63002</v>
      </c>
      <c r="S2920" s="117" t="s">
        <v>57126</v>
      </c>
      <c r="T2920" s="117" t="s">
        <v>57126</v>
      </c>
      <c r="U2920" s="117" t="s">
        <v>57126</v>
      </c>
      <c r="V2920" s="114" t="s">
        <v>17</v>
      </c>
      <c r="W2920" s="118" t="s">
        <v>343</v>
      </c>
      <c r="X2920" s="115" t="str">
        <f>VLOOKUP(W2920,'Formato de datos '!$G$1:$H$240,2,0)</f>
        <v>Materiales y Reactivos de Laboratorio, Banco de Sangre y Patología</v>
      </c>
      <c r="Y2920" s="129" t="s">
        <v>57</v>
      </c>
      <c r="Z2920" s="129"/>
      <c r="AA2920" s="131" t="s">
        <v>58450</v>
      </c>
      <c r="AB2920" s="129"/>
      <c r="AC2920" s="129" t="s">
        <v>442</v>
      </c>
      <c r="AD2920" s="130"/>
      <c r="AE2920" s="122">
        <v>1713</v>
      </c>
      <c r="AF2920" s="134"/>
    </row>
    <row r="2921" spans="1:32" s="135" customFormat="1" ht="45">
      <c r="A2921" s="133" t="s">
        <v>58729</v>
      </c>
      <c r="B2921" s="125" t="s">
        <v>58450</v>
      </c>
      <c r="C2921" s="125" t="s">
        <v>58730</v>
      </c>
      <c r="D2921" s="127" t="s">
        <v>27393</v>
      </c>
      <c r="E2921" s="111" t="s">
        <v>3757</v>
      </c>
      <c r="F2921" s="126">
        <v>70306</v>
      </c>
      <c r="G2921" s="127" t="s">
        <v>58735</v>
      </c>
      <c r="H2921" s="111" t="s">
        <v>420</v>
      </c>
      <c r="I2921" s="128">
        <v>19</v>
      </c>
      <c r="J2921" s="42">
        <v>2805000</v>
      </c>
      <c r="K2921" s="34">
        <v>53295000</v>
      </c>
      <c r="L2921" s="24">
        <v>48498450</v>
      </c>
      <c r="M2921" s="129" t="s">
        <v>45</v>
      </c>
      <c r="N2921" s="129">
        <v>12</v>
      </c>
      <c r="O2921" s="130" t="s">
        <v>26</v>
      </c>
      <c r="P2921" s="116" t="s">
        <v>424</v>
      </c>
      <c r="Q2921" s="117" t="s">
        <v>63003</v>
      </c>
      <c r="R2921" s="117" t="s">
        <v>63002</v>
      </c>
      <c r="S2921" s="117" t="s">
        <v>57126</v>
      </c>
      <c r="T2921" s="117" t="s">
        <v>57126</v>
      </c>
      <c r="U2921" s="117" t="s">
        <v>57126</v>
      </c>
      <c r="V2921" s="114" t="s">
        <v>17</v>
      </c>
      <c r="W2921" s="118" t="s">
        <v>343</v>
      </c>
      <c r="X2921" s="115" t="str">
        <f>VLOOKUP(W2921,'Formato de datos '!$G$1:$H$240,2,0)</f>
        <v>Materiales y Reactivos de Laboratorio, Banco de Sangre y Patología</v>
      </c>
      <c r="Y2921" s="129" t="s">
        <v>57</v>
      </c>
      <c r="Z2921" s="129"/>
      <c r="AA2921" s="131" t="s">
        <v>58450</v>
      </c>
      <c r="AB2921" s="129"/>
      <c r="AC2921" s="129" t="s">
        <v>442</v>
      </c>
      <c r="AD2921" s="130"/>
      <c r="AE2921" s="122">
        <v>1714</v>
      </c>
      <c r="AF2921" s="134"/>
    </row>
    <row r="2922" spans="1:32" s="135" customFormat="1" ht="45">
      <c r="A2922" s="133" t="s">
        <v>58729</v>
      </c>
      <c r="B2922" s="125" t="s">
        <v>58450</v>
      </c>
      <c r="C2922" s="125" t="s">
        <v>58730</v>
      </c>
      <c r="D2922" s="127" t="s">
        <v>27393</v>
      </c>
      <c r="E2922" s="111" t="s">
        <v>3757</v>
      </c>
      <c r="F2922" s="126">
        <v>70307</v>
      </c>
      <c r="G2922" s="127" t="s">
        <v>58736</v>
      </c>
      <c r="H2922" s="111" t="s">
        <v>420</v>
      </c>
      <c r="I2922" s="128">
        <v>31</v>
      </c>
      <c r="J2922" s="42">
        <v>2377267.2000000002</v>
      </c>
      <c r="K2922" s="34">
        <v>73695283.200000003</v>
      </c>
      <c r="L2922" s="24">
        <v>67062707.712000005</v>
      </c>
      <c r="M2922" s="129" t="s">
        <v>45</v>
      </c>
      <c r="N2922" s="129">
        <v>12</v>
      </c>
      <c r="O2922" s="130" t="s">
        <v>26</v>
      </c>
      <c r="P2922" s="116" t="s">
        <v>424</v>
      </c>
      <c r="Q2922" s="117" t="s">
        <v>63003</v>
      </c>
      <c r="R2922" s="117" t="s">
        <v>63002</v>
      </c>
      <c r="S2922" s="117" t="s">
        <v>57126</v>
      </c>
      <c r="T2922" s="117" t="s">
        <v>57126</v>
      </c>
      <c r="U2922" s="117" t="s">
        <v>57126</v>
      </c>
      <c r="V2922" s="114" t="s">
        <v>17</v>
      </c>
      <c r="W2922" s="118" t="s">
        <v>343</v>
      </c>
      <c r="X2922" s="115" t="str">
        <f>VLOOKUP(W2922,'Formato de datos '!$G$1:$H$240,2,0)</f>
        <v>Materiales y Reactivos de Laboratorio, Banco de Sangre y Patología</v>
      </c>
      <c r="Y2922" s="129" t="s">
        <v>57</v>
      </c>
      <c r="Z2922" s="129"/>
      <c r="AA2922" s="131" t="s">
        <v>58450</v>
      </c>
      <c r="AB2922" s="129"/>
      <c r="AC2922" s="129" t="s">
        <v>442</v>
      </c>
      <c r="AD2922" s="130"/>
      <c r="AE2922" s="122">
        <v>1715</v>
      </c>
      <c r="AF2922" s="134"/>
    </row>
    <row r="2923" spans="1:32" s="135" customFormat="1" ht="45">
      <c r="A2923" s="133" t="s">
        <v>58729</v>
      </c>
      <c r="B2923" s="125" t="s">
        <v>58450</v>
      </c>
      <c r="C2923" s="125" t="s">
        <v>58730</v>
      </c>
      <c r="D2923" s="127" t="s">
        <v>27393</v>
      </c>
      <c r="E2923" s="111" t="s">
        <v>3757</v>
      </c>
      <c r="F2923" s="126">
        <v>70308</v>
      </c>
      <c r="G2923" s="127" t="s">
        <v>58737</v>
      </c>
      <c r="H2923" s="111" t="s">
        <v>420</v>
      </c>
      <c r="I2923" s="128">
        <v>31</v>
      </c>
      <c r="J2923" s="42">
        <v>2377267.2000000002</v>
      </c>
      <c r="K2923" s="34">
        <v>73695283.200000003</v>
      </c>
      <c r="L2923" s="24">
        <v>67062707.712000005</v>
      </c>
      <c r="M2923" s="129" t="s">
        <v>45</v>
      </c>
      <c r="N2923" s="129">
        <v>12</v>
      </c>
      <c r="O2923" s="130" t="s">
        <v>26</v>
      </c>
      <c r="P2923" s="116" t="s">
        <v>424</v>
      </c>
      <c r="Q2923" s="117" t="s">
        <v>63003</v>
      </c>
      <c r="R2923" s="117" t="s">
        <v>63002</v>
      </c>
      <c r="S2923" s="117" t="s">
        <v>57126</v>
      </c>
      <c r="T2923" s="117" t="s">
        <v>57126</v>
      </c>
      <c r="U2923" s="117" t="s">
        <v>57126</v>
      </c>
      <c r="V2923" s="114" t="s">
        <v>17</v>
      </c>
      <c r="W2923" s="118" t="s">
        <v>343</v>
      </c>
      <c r="X2923" s="115" t="str">
        <f>VLOOKUP(W2923,'Formato de datos '!$G$1:$H$240,2,0)</f>
        <v>Materiales y Reactivos de Laboratorio, Banco de Sangre y Patología</v>
      </c>
      <c r="Y2923" s="129" t="s">
        <v>57</v>
      </c>
      <c r="Z2923" s="129"/>
      <c r="AA2923" s="131" t="s">
        <v>58450</v>
      </c>
      <c r="AB2923" s="129"/>
      <c r="AC2923" s="129" t="s">
        <v>442</v>
      </c>
      <c r="AD2923" s="130"/>
      <c r="AE2923" s="122">
        <v>1716</v>
      </c>
      <c r="AF2923" s="134"/>
    </row>
    <row r="2924" spans="1:32" s="135" customFormat="1" ht="45">
      <c r="A2924" s="133" t="s">
        <v>58729</v>
      </c>
      <c r="B2924" s="125" t="s">
        <v>58450</v>
      </c>
      <c r="C2924" s="125" t="s">
        <v>58730</v>
      </c>
      <c r="D2924" s="127" t="s">
        <v>27393</v>
      </c>
      <c r="E2924" s="111" t="s">
        <v>3757</v>
      </c>
      <c r="F2924" s="126">
        <v>70309</v>
      </c>
      <c r="G2924" s="127" t="s">
        <v>58738</v>
      </c>
      <c r="H2924" s="111" t="s">
        <v>420</v>
      </c>
      <c r="I2924" s="128">
        <v>4</v>
      </c>
      <c r="J2924" s="42">
        <v>3051400.0000000005</v>
      </c>
      <c r="K2924" s="34">
        <v>12205600.000000002</v>
      </c>
      <c r="L2924" s="24">
        <v>11107096.000000002</v>
      </c>
      <c r="M2924" s="129" t="s">
        <v>45</v>
      </c>
      <c r="N2924" s="129">
        <v>12</v>
      </c>
      <c r="O2924" s="130" t="s">
        <v>26</v>
      </c>
      <c r="P2924" s="116" t="s">
        <v>424</v>
      </c>
      <c r="Q2924" s="117" t="s">
        <v>63003</v>
      </c>
      <c r="R2924" s="117" t="s">
        <v>63002</v>
      </c>
      <c r="S2924" s="117" t="s">
        <v>57126</v>
      </c>
      <c r="T2924" s="117" t="s">
        <v>57126</v>
      </c>
      <c r="U2924" s="117" t="s">
        <v>57126</v>
      </c>
      <c r="V2924" s="114" t="s">
        <v>17</v>
      </c>
      <c r="W2924" s="118" t="s">
        <v>343</v>
      </c>
      <c r="X2924" s="115" t="str">
        <f>VLOOKUP(W2924,'Formato de datos '!$G$1:$H$240,2,0)</f>
        <v>Materiales y Reactivos de Laboratorio, Banco de Sangre y Patología</v>
      </c>
      <c r="Y2924" s="129" t="s">
        <v>57</v>
      </c>
      <c r="Z2924" s="129"/>
      <c r="AA2924" s="131" t="s">
        <v>58450</v>
      </c>
      <c r="AB2924" s="129"/>
      <c r="AC2924" s="129" t="s">
        <v>442</v>
      </c>
      <c r="AD2924" s="130"/>
      <c r="AE2924" s="122">
        <v>1717</v>
      </c>
      <c r="AF2924" s="134"/>
    </row>
    <row r="2925" spans="1:32" s="135" customFormat="1" ht="45">
      <c r="A2925" s="133" t="s">
        <v>58729</v>
      </c>
      <c r="B2925" s="125" t="s">
        <v>58450</v>
      </c>
      <c r="C2925" s="125" t="s">
        <v>58730</v>
      </c>
      <c r="D2925" s="127" t="s">
        <v>27393</v>
      </c>
      <c r="E2925" s="111" t="s">
        <v>3757</v>
      </c>
      <c r="F2925" s="126">
        <v>70400</v>
      </c>
      <c r="G2925" s="127" t="s">
        <v>58739</v>
      </c>
      <c r="H2925" s="111" t="s">
        <v>420</v>
      </c>
      <c r="I2925" s="128">
        <v>4</v>
      </c>
      <c r="J2925" s="42">
        <v>3051400.0000000005</v>
      </c>
      <c r="K2925" s="34">
        <v>12205600.000000002</v>
      </c>
      <c r="L2925" s="24">
        <v>11107096.000000002</v>
      </c>
      <c r="M2925" s="129" t="s">
        <v>45</v>
      </c>
      <c r="N2925" s="129">
        <v>12</v>
      </c>
      <c r="O2925" s="130" t="s">
        <v>26</v>
      </c>
      <c r="P2925" s="116" t="s">
        <v>424</v>
      </c>
      <c r="Q2925" s="117" t="s">
        <v>63003</v>
      </c>
      <c r="R2925" s="117" t="s">
        <v>63002</v>
      </c>
      <c r="S2925" s="117" t="s">
        <v>57126</v>
      </c>
      <c r="T2925" s="117" t="s">
        <v>57126</v>
      </c>
      <c r="U2925" s="117" t="s">
        <v>57126</v>
      </c>
      <c r="V2925" s="114" t="s">
        <v>17</v>
      </c>
      <c r="W2925" s="118" t="s">
        <v>343</v>
      </c>
      <c r="X2925" s="115" t="str">
        <f>VLOOKUP(W2925,'Formato de datos '!$G$1:$H$240,2,0)</f>
        <v>Materiales y Reactivos de Laboratorio, Banco de Sangre y Patología</v>
      </c>
      <c r="Y2925" s="129" t="s">
        <v>57</v>
      </c>
      <c r="Z2925" s="129"/>
      <c r="AA2925" s="131" t="s">
        <v>58450</v>
      </c>
      <c r="AB2925" s="129"/>
      <c r="AC2925" s="129" t="s">
        <v>442</v>
      </c>
      <c r="AD2925" s="130"/>
      <c r="AE2925" s="122">
        <v>1718</v>
      </c>
      <c r="AF2925" s="134"/>
    </row>
    <row r="2926" spans="1:32" s="135" customFormat="1" ht="45">
      <c r="A2926" s="133" t="s">
        <v>58729</v>
      </c>
      <c r="B2926" s="125" t="s">
        <v>58450</v>
      </c>
      <c r="C2926" s="125" t="s">
        <v>58730</v>
      </c>
      <c r="D2926" s="127" t="s">
        <v>27393</v>
      </c>
      <c r="E2926" s="111" t="s">
        <v>3757</v>
      </c>
      <c r="F2926" s="126">
        <v>70401</v>
      </c>
      <c r="G2926" s="127" t="s">
        <v>58740</v>
      </c>
      <c r="H2926" s="111" t="s">
        <v>420</v>
      </c>
      <c r="I2926" s="128">
        <v>4</v>
      </c>
      <c r="J2926" s="42">
        <v>9380800</v>
      </c>
      <c r="K2926" s="34">
        <v>37523200</v>
      </c>
      <c r="L2926" s="24">
        <v>34146112</v>
      </c>
      <c r="M2926" s="129" t="s">
        <v>45</v>
      </c>
      <c r="N2926" s="129">
        <v>12</v>
      </c>
      <c r="O2926" s="130" t="s">
        <v>26</v>
      </c>
      <c r="P2926" s="116" t="s">
        <v>424</v>
      </c>
      <c r="Q2926" s="117" t="s">
        <v>63003</v>
      </c>
      <c r="R2926" s="117" t="s">
        <v>63002</v>
      </c>
      <c r="S2926" s="117" t="s">
        <v>57126</v>
      </c>
      <c r="T2926" s="117" t="s">
        <v>57126</v>
      </c>
      <c r="U2926" s="117" t="s">
        <v>57126</v>
      </c>
      <c r="V2926" s="114" t="s">
        <v>17</v>
      </c>
      <c r="W2926" s="118" t="s">
        <v>343</v>
      </c>
      <c r="X2926" s="115" t="str">
        <f>VLOOKUP(W2926,'Formato de datos '!$G$1:$H$240,2,0)</f>
        <v>Materiales y Reactivos de Laboratorio, Banco de Sangre y Patología</v>
      </c>
      <c r="Y2926" s="129" t="s">
        <v>57</v>
      </c>
      <c r="Z2926" s="129"/>
      <c r="AA2926" s="131" t="s">
        <v>58450</v>
      </c>
      <c r="AB2926" s="129"/>
      <c r="AC2926" s="129" t="s">
        <v>442</v>
      </c>
      <c r="AD2926" s="130"/>
      <c r="AE2926" s="122">
        <v>1719</v>
      </c>
      <c r="AF2926" s="134"/>
    </row>
    <row r="2927" spans="1:32" s="135" customFormat="1" ht="45">
      <c r="A2927" s="133" t="s">
        <v>58729</v>
      </c>
      <c r="B2927" s="125" t="s">
        <v>58450</v>
      </c>
      <c r="C2927" s="125" t="s">
        <v>58730</v>
      </c>
      <c r="D2927" s="127" t="s">
        <v>27393</v>
      </c>
      <c r="E2927" s="111" t="s">
        <v>3757</v>
      </c>
      <c r="F2927" s="126">
        <v>70403</v>
      </c>
      <c r="G2927" s="127" t="s">
        <v>58741</v>
      </c>
      <c r="H2927" s="111" t="s">
        <v>420</v>
      </c>
      <c r="I2927" s="128">
        <v>4</v>
      </c>
      <c r="J2927" s="42">
        <v>7817040.0000000009</v>
      </c>
      <c r="K2927" s="34">
        <v>31268160.000000004</v>
      </c>
      <c r="L2927" s="24">
        <v>28454025.600000001</v>
      </c>
      <c r="M2927" s="129" t="s">
        <v>45</v>
      </c>
      <c r="N2927" s="129">
        <v>12</v>
      </c>
      <c r="O2927" s="130" t="s">
        <v>26</v>
      </c>
      <c r="P2927" s="116" t="s">
        <v>424</v>
      </c>
      <c r="Q2927" s="117" t="s">
        <v>63003</v>
      </c>
      <c r="R2927" s="117" t="s">
        <v>63002</v>
      </c>
      <c r="S2927" s="117" t="s">
        <v>57126</v>
      </c>
      <c r="T2927" s="117" t="s">
        <v>57126</v>
      </c>
      <c r="U2927" s="117" t="s">
        <v>57126</v>
      </c>
      <c r="V2927" s="114" t="s">
        <v>17</v>
      </c>
      <c r="W2927" s="118" t="s">
        <v>343</v>
      </c>
      <c r="X2927" s="115" t="str">
        <f>VLOOKUP(W2927,'Formato de datos '!$G$1:$H$240,2,0)</f>
        <v>Materiales y Reactivos de Laboratorio, Banco de Sangre y Patología</v>
      </c>
      <c r="Y2927" s="129" t="s">
        <v>57</v>
      </c>
      <c r="Z2927" s="129"/>
      <c r="AA2927" s="131" t="s">
        <v>58450</v>
      </c>
      <c r="AB2927" s="129"/>
      <c r="AC2927" s="129" t="s">
        <v>442</v>
      </c>
      <c r="AD2927" s="130"/>
      <c r="AE2927" s="122">
        <v>1720</v>
      </c>
      <c r="AF2927" s="134"/>
    </row>
    <row r="2928" spans="1:32" s="135" customFormat="1" ht="45">
      <c r="A2928" s="133" t="s">
        <v>58729</v>
      </c>
      <c r="B2928" s="125" t="s">
        <v>58450</v>
      </c>
      <c r="C2928" s="125" t="s">
        <v>58730</v>
      </c>
      <c r="D2928" s="127" t="s">
        <v>27393</v>
      </c>
      <c r="E2928" s="111" t="s">
        <v>3757</v>
      </c>
      <c r="F2928" s="126">
        <v>70404</v>
      </c>
      <c r="G2928" s="127" t="s">
        <v>58742</v>
      </c>
      <c r="H2928" s="111" t="s">
        <v>420</v>
      </c>
      <c r="I2928" s="128">
        <v>4</v>
      </c>
      <c r="J2928" s="42">
        <v>1399081.2000000002</v>
      </c>
      <c r="K2928" s="34">
        <v>5596324.8000000007</v>
      </c>
      <c r="L2928" s="24">
        <v>5092655.5680000009</v>
      </c>
      <c r="M2928" s="129" t="s">
        <v>45</v>
      </c>
      <c r="N2928" s="129">
        <v>12</v>
      </c>
      <c r="O2928" s="130" t="s">
        <v>26</v>
      </c>
      <c r="P2928" s="116" t="s">
        <v>424</v>
      </c>
      <c r="Q2928" s="117" t="s">
        <v>63003</v>
      </c>
      <c r="R2928" s="117" t="s">
        <v>63002</v>
      </c>
      <c r="S2928" s="117" t="s">
        <v>57126</v>
      </c>
      <c r="T2928" s="117" t="s">
        <v>57126</v>
      </c>
      <c r="U2928" s="117" t="s">
        <v>57126</v>
      </c>
      <c r="V2928" s="114" t="s">
        <v>17</v>
      </c>
      <c r="W2928" s="118" t="s">
        <v>343</v>
      </c>
      <c r="X2928" s="115" t="str">
        <f>VLOOKUP(W2928,'Formato de datos '!$G$1:$H$240,2,0)</f>
        <v>Materiales y Reactivos de Laboratorio, Banco de Sangre y Patología</v>
      </c>
      <c r="Y2928" s="129" t="s">
        <v>57</v>
      </c>
      <c r="Z2928" s="129"/>
      <c r="AA2928" s="131" t="s">
        <v>58450</v>
      </c>
      <c r="AB2928" s="129"/>
      <c r="AC2928" s="129" t="s">
        <v>442</v>
      </c>
      <c r="AD2928" s="130"/>
      <c r="AE2928" s="122">
        <v>1721</v>
      </c>
      <c r="AF2928" s="134"/>
    </row>
    <row r="2929" spans="1:32" s="135" customFormat="1" ht="45">
      <c r="A2929" s="133" t="s">
        <v>58729</v>
      </c>
      <c r="B2929" s="125" t="s">
        <v>58450</v>
      </c>
      <c r="C2929" s="125" t="s">
        <v>58730</v>
      </c>
      <c r="D2929" s="127" t="s">
        <v>27393</v>
      </c>
      <c r="E2929" s="111" t="s">
        <v>3757</v>
      </c>
      <c r="F2929" s="126">
        <v>70443</v>
      </c>
      <c r="G2929" s="127" t="s">
        <v>58743</v>
      </c>
      <c r="H2929" s="111" t="s">
        <v>420</v>
      </c>
      <c r="I2929" s="128">
        <v>19</v>
      </c>
      <c r="J2929" s="42">
        <v>256630.00000000003</v>
      </c>
      <c r="K2929" s="34">
        <v>4875970.0000000009</v>
      </c>
      <c r="L2929" s="24">
        <v>4437132.7</v>
      </c>
      <c r="M2929" s="129" t="s">
        <v>45</v>
      </c>
      <c r="N2929" s="129">
        <v>12</v>
      </c>
      <c r="O2929" s="130" t="s">
        <v>26</v>
      </c>
      <c r="P2929" s="116" t="s">
        <v>424</v>
      </c>
      <c r="Q2929" s="117" t="s">
        <v>63003</v>
      </c>
      <c r="R2929" s="117" t="s">
        <v>63002</v>
      </c>
      <c r="S2929" s="117" t="s">
        <v>57126</v>
      </c>
      <c r="T2929" s="117" t="s">
        <v>57126</v>
      </c>
      <c r="U2929" s="117" t="s">
        <v>57126</v>
      </c>
      <c r="V2929" s="114" t="s">
        <v>17</v>
      </c>
      <c r="W2929" s="118" t="s">
        <v>343</v>
      </c>
      <c r="X2929" s="115" t="str">
        <f>VLOOKUP(W2929,'Formato de datos '!$G$1:$H$240,2,0)</f>
        <v>Materiales y Reactivos de Laboratorio, Banco de Sangre y Patología</v>
      </c>
      <c r="Y2929" s="129" t="s">
        <v>57</v>
      </c>
      <c r="Z2929" s="129"/>
      <c r="AA2929" s="131" t="s">
        <v>58450</v>
      </c>
      <c r="AB2929" s="129"/>
      <c r="AC2929" s="129" t="s">
        <v>442</v>
      </c>
      <c r="AD2929" s="130"/>
      <c r="AE2929" s="122">
        <v>1722</v>
      </c>
      <c r="AF2929" s="134"/>
    </row>
    <row r="2930" spans="1:32" s="135" customFormat="1" ht="45">
      <c r="A2930" s="133" t="s">
        <v>58729</v>
      </c>
      <c r="B2930" s="125" t="s">
        <v>58450</v>
      </c>
      <c r="C2930" s="125" t="s">
        <v>58730</v>
      </c>
      <c r="D2930" s="127" t="s">
        <v>27393</v>
      </c>
      <c r="E2930" s="111" t="s">
        <v>3757</v>
      </c>
      <c r="F2930" s="126">
        <v>70406</v>
      </c>
      <c r="G2930" s="127" t="s">
        <v>58744</v>
      </c>
      <c r="H2930" s="111" t="s">
        <v>420</v>
      </c>
      <c r="I2930" s="128">
        <v>34</v>
      </c>
      <c r="J2930" s="42">
        <v>1859000.0000000002</v>
      </c>
      <c r="K2930" s="34">
        <v>63206000.000000007</v>
      </c>
      <c r="L2930" s="24">
        <v>57517460.000000007</v>
      </c>
      <c r="M2930" s="129" t="s">
        <v>45</v>
      </c>
      <c r="N2930" s="129">
        <v>12</v>
      </c>
      <c r="O2930" s="130" t="s">
        <v>26</v>
      </c>
      <c r="P2930" s="116" t="s">
        <v>424</v>
      </c>
      <c r="Q2930" s="117" t="s">
        <v>63003</v>
      </c>
      <c r="R2930" s="117" t="s">
        <v>63002</v>
      </c>
      <c r="S2930" s="117" t="s">
        <v>57126</v>
      </c>
      <c r="T2930" s="117" t="s">
        <v>57126</v>
      </c>
      <c r="U2930" s="117" t="s">
        <v>57126</v>
      </c>
      <c r="V2930" s="114" t="s">
        <v>17</v>
      </c>
      <c r="W2930" s="118" t="s">
        <v>343</v>
      </c>
      <c r="X2930" s="115" t="str">
        <f>VLOOKUP(W2930,'Formato de datos '!$G$1:$H$240,2,0)</f>
        <v>Materiales y Reactivos de Laboratorio, Banco de Sangre y Patología</v>
      </c>
      <c r="Y2930" s="129" t="s">
        <v>57</v>
      </c>
      <c r="Z2930" s="129"/>
      <c r="AA2930" s="131" t="s">
        <v>58450</v>
      </c>
      <c r="AB2930" s="129"/>
      <c r="AC2930" s="129" t="s">
        <v>442</v>
      </c>
      <c r="AD2930" s="130"/>
      <c r="AE2930" s="122">
        <v>1723</v>
      </c>
      <c r="AF2930" s="134"/>
    </row>
    <row r="2931" spans="1:32" s="135" customFormat="1" ht="45">
      <c r="A2931" s="133" t="s">
        <v>58729</v>
      </c>
      <c r="B2931" s="125" t="s">
        <v>58450</v>
      </c>
      <c r="C2931" s="125" t="s">
        <v>58730</v>
      </c>
      <c r="D2931" s="127" t="s">
        <v>27393</v>
      </c>
      <c r="E2931" s="111" t="s">
        <v>3757</v>
      </c>
      <c r="F2931" s="126">
        <v>70407</v>
      </c>
      <c r="G2931" s="127" t="s">
        <v>58745</v>
      </c>
      <c r="H2931" s="111" t="s">
        <v>420</v>
      </c>
      <c r="I2931" s="128">
        <v>40</v>
      </c>
      <c r="J2931" s="42">
        <v>6938800.0000000009</v>
      </c>
      <c r="K2931" s="34">
        <v>277552000.00000006</v>
      </c>
      <c r="L2931" s="24">
        <v>258123360.00000006</v>
      </c>
      <c r="M2931" s="129" t="s">
        <v>45</v>
      </c>
      <c r="N2931" s="129">
        <v>12</v>
      </c>
      <c r="O2931" s="130" t="s">
        <v>26</v>
      </c>
      <c r="P2931" s="116" t="s">
        <v>424</v>
      </c>
      <c r="Q2931" s="117" t="s">
        <v>63003</v>
      </c>
      <c r="R2931" s="117" t="s">
        <v>63002</v>
      </c>
      <c r="S2931" s="117" t="s">
        <v>57126</v>
      </c>
      <c r="T2931" s="117" t="s">
        <v>57126</v>
      </c>
      <c r="U2931" s="117" t="s">
        <v>57126</v>
      </c>
      <c r="V2931" s="114" t="s">
        <v>17</v>
      </c>
      <c r="W2931" s="118" t="s">
        <v>343</v>
      </c>
      <c r="X2931" s="115" t="str">
        <f>VLOOKUP(W2931,'Formato de datos '!$G$1:$H$240,2,0)</f>
        <v>Materiales y Reactivos de Laboratorio, Banco de Sangre y Patología</v>
      </c>
      <c r="Y2931" s="129" t="s">
        <v>57</v>
      </c>
      <c r="Z2931" s="129"/>
      <c r="AA2931" s="131" t="s">
        <v>58450</v>
      </c>
      <c r="AB2931" s="129"/>
      <c r="AC2931" s="129" t="s">
        <v>442</v>
      </c>
      <c r="AD2931" s="130"/>
      <c r="AE2931" s="122">
        <v>1724</v>
      </c>
      <c r="AF2931" s="134"/>
    </row>
    <row r="2932" spans="1:32" s="135" customFormat="1" ht="45">
      <c r="A2932" s="133" t="s">
        <v>58729</v>
      </c>
      <c r="B2932" s="125" t="s">
        <v>58450</v>
      </c>
      <c r="C2932" s="125" t="s">
        <v>58730</v>
      </c>
      <c r="D2932" s="127" t="s">
        <v>27393</v>
      </c>
      <c r="E2932" s="111" t="s">
        <v>3757</v>
      </c>
      <c r="F2932" s="126">
        <v>70408</v>
      </c>
      <c r="G2932" s="127" t="s">
        <v>58746</v>
      </c>
      <c r="H2932" s="111" t="s">
        <v>420</v>
      </c>
      <c r="I2932" s="128">
        <v>12</v>
      </c>
      <c r="J2932" s="42">
        <v>2217600</v>
      </c>
      <c r="K2932" s="34">
        <v>26611200</v>
      </c>
      <c r="L2932" s="24">
        <v>24216192</v>
      </c>
      <c r="M2932" s="129" t="s">
        <v>45</v>
      </c>
      <c r="N2932" s="129">
        <v>12</v>
      </c>
      <c r="O2932" s="130" t="s">
        <v>26</v>
      </c>
      <c r="P2932" s="116" t="s">
        <v>424</v>
      </c>
      <c r="Q2932" s="117" t="s">
        <v>63003</v>
      </c>
      <c r="R2932" s="117" t="s">
        <v>63002</v>
      </c>
      <c r="S2932" s="117" t="s">
        <v>57126</v>
      </c>
      <c r="T2932" s="117" t="s">
        <v>57126</v>
      </c>
      <c r="U2932" s="117" t="s">
        <v>57126</v>
      </c>
      <c r="V2932" s="114" t="s">
        <v>17</v>
      </c>
      <c r="W2932" s="118" t="s">
        <v>343</v>
      </c>
      <c r="X2932" s="115" t="str">
        <f>VLOOKUP(W2932,'Formato de datos '!$G$1:$H$240,2,0)</f>
        <v>Materiales y Reactivos de Laboratorio, Banco de Sangre y Patología</v>
      </c>
      <c r="Y2932" s="129" t="s">
        <v>57</v>
      </c>
      <c r="Z2932" s="129"/>
      <c r="AA2932" s="131" t="s">
        <v>58450</v>
      </c>
      <c r="AB2932" s="129"/>
      <c r="AC2932" s="129" t="s">
        <v>442</v>
      </c>
      <c r="AD2932" s="130"/>
      <c r="AE2932" s="122">
        <v>1725</v>
      </c>
      <c r="AF2932" s="134"/>
    </row>
    <row r="2933" spans="1:32" s="135" customFormat="1" ht="45">
      <c r="A2933" s="133" t="s">
        <v>58729</v>
      </c>
      <c r="B2933" s="125" t="s">
        <v>58450</v>
      </c>
      <c r="C2933" s="125" t="s">
        <v>58730</v>
      </c>
      <c r="D2933" s="127" t="s">
        <v>27393</v>
      </c>
      <c r="E2933" s="111" t="s">
        <v>3757</v>
      </c>
      <c r="F2933" s="126">
        <v>70409</v>
      </c>
      <c r="G2933" s="127" t="s">
        <v>58747</v>
      </c>
      <c r="H2933" s="111" t="s">
        <v>420</v>
      </c>
      <c r="I2933" s="128">
        <v>5</v>
      </c>
      <c r="J2933" s="42">
        <v>4948944</v>
      </c>
      <c r="K2933" s="34">
        <v>24744720</v>
      </c>
      <c r="L2933" s="24">
        <v>22517695.199999999</v>
      </c>
      <c r="M2933" s="129" t="s">
        <v>45</v>
      </c>
      <c r="N2933" s="129">
        <v>12</v>
      </c>
      <c r="O2933" s="130" t="s">
        <v>26</v>
      </c>
      <c r="P2933" s="116" t="s">
        <v>424</v>
      </c>
      <c r="Q2933" s="117" t="s">
        <v>63003</v>
      </c>
      <c r="R2933" s="117" t="s">
        <v>63002</v>
      </c>
      <c r="S2933" s="117" t="s">
        <v>57126</v>
      </c>
      <c r="T2933" s="117" t="s">
        <v>57126</v>
      </c>
      <c r="U2933" s="117" t="s">
        <v>57126</v>
      </c>
      <c r="V2933" s="114" t="s">
        <v>17</v>
      </c>
      <c r="W2933" s="149" t="s">
        <v>343</v>
      </c>
      <c r="X2933" s="115" t="str">
        <f>VLOOKUP(W2933,'Formato de datos '!$G$1:$H$240,2,0)</f>
        <v>Materiales y Reactivos de Laboratorio, Banco de Sangre y Patología</v>
      </c>
      <c r="Y2933" s="129" t="s">
        <v>57</v>
      </c>
      <c r="Z2933" s="129"/>
      <c r="AA2933" s="131" t="s">
        <v>58450</v>
      </c>
      <c r="AB2933" s="129"/>
      <c r="AC2933" s="129" t="s">
        <v>442</v>
      </c>
      <c r="AD2933" s="130"/>
      <c r="AE2933" s="122">
        <v>1726</v>
      </c>
      <c r="AF2933" s="134"/>
    </row>
    <row r="2934" spans="1:32" s="135" customFormat="1" ht="45">
      <c r="A2934" s="133" t="s">
        <v>58729</v>
      </c>
      <c r="B2934" s="125" t="s">
        <v>58450</v>
      </c>
      <c r="C2934" s="125" t="s">
        <v>58730</v>
      </c>
      <c r="D2934" s="127" t="s">
        <v>27393</v>
      </c>
      <c r="E2934" s="111" t="s">
        <v>3757</v>
      </c>
      <c r="F2934" s="126">
        <v>70410</v>
      </c>
      <c r="G2934" s="127" t="s">
        <v>58748</v>
      </c>
      <c r="H2934" s="111" t="s">
        <v>420</v>
      </c>
      <c r="I2934" s="128">
        <v>3</v>
      </c>
      <c r="J2934" s="42">
        <v>2956800.0000000005</v>
      </c>
      <c r="K2934" s="34">
        <v>8870400.0000000019</v>
      </c>
      <c r="L2934" s="24">
        <v>8072064.0000000019</v>
      </c>
      <c r="M2934" s="129" t="s">
        <v>45</v>
      </c>
      <c r="N2934" s="129">
        <v>12</v>
      </c>
      <c r="O2934" s="130" t="s">
        <v>26</v>
      </c>
      <c r="P2934" s="116" t="s">
        <v>424</v>
      </c>
      <c r="Q2934" s="117" t="s">
        <v>63003</v>
      </c>
      <c r="R2934" s="117" t="s">
        <v>63002</v>
      </c>
      <c r="S2934" s="117" t="s">
        <v>57126</v>
      </c>
      <c r="T2934" s="117" t="s">
        <v>57126</v>
      </c>
      <c r="U2934" s="117" t="s">
        <v>57126</v>
      </c>
      <c r="V2934" s="114" t="s">
        <v>17</v>
      </c>
      <c r="W2934" s="118" t="s">
        <v>343</v>
      </c>
      <c r="X2934" s="115" t="str">
        <f>VLOOKUP(W2934,'Formato de datos '!$G$1:$H$240,2,0)</f>
        <v>Materiales y Reactivos de Laboratorio, Banco de Sangre y Patología</v>
      </c>
      <c r="Y2934" s="129" t="s">
        <v>57</v>
      </c>
      <c r="Z2934" s="129"/>
      <c r="AA2934" s="131" t="s">
        <v>58450</v>
      </c>
      <c r="AB2934" s="129"/>
      <c r="AC2934" s="129" t="s">
        <v>442</v>
      </c>
      <c r="AD2934" s="130"/>
      <c r="AE2934" s="122">
        <v>1727</v>
      </c>
      <c r="AF2934" s="134"/>
    </row>
    <row r="2935" spans="1:32" s="135" customFormat="1" ht="45">
      <c r="A2935" s="133" t="s">
        <v>58729</v>
      </c>
      <c r="B2935" s="125" t="s">
        <v>58450</v>
      </c>
      <c r="C2935" s="125" t="s">
        <v>58730</v>
      </c>
      <c r="D2935" s="127" t="s">
        <v>27396</v>
      </c>
      <c r="E2935" s="111" t="s">
        <v>3757</v>
      </c>
      <c r="F2935" s="126">
        <v>70412</v>
      </c>
      <c r="G2935" s="127" t="s">
        <v>58749</v>
      </c>
      <c r="H2935" s="111" t="s">
        <v>420</v>
      </c>
      <c r="I2935" s="128">
        <v>5</v>
      </c>
      <c r="J2935" s="42">
        <v>4108800</v>
      </c>
      <c r="K2935" s="34">
        <v>20544000</v>
      </c>
      <c r="L2935" s="24">
        <v>19200000</v>
      </c>
      <c r="M2935" s="129" t="s">
        <v>45</v>
      </c>
      <c r="N2935" s="129">
        <v>12</v>
      </c>
      <c r="O2935" s="130" t="s">
        <v>26</v>
      </c>
      <c r="P2935" s="116" t="s">
        <v>424</v>
      </c>
      <c r="Q2935" s="117" t="s">
        <v>63003</v>
      </c>
      <c r="R2935" s="117" t="s">
        <v>63002</v>
      </c>
      <c r="S2935" s="117" t="s">
        <v>57126</v>
      </c>
      <c r="T2935" s="117" t="s">
        <v>57126</v>
      </c>
      <c r="U2935" s="117" t="s">
        <v>57126</v>
      </c>
      <c r="V2935" s="114" t="s">
        <v>17</v>
      </c>
      <c r="W2935" s="118" t="s">
        <v>343</v>
      </c>
      <c r="X2935" s="115" t="str">
        <f>VLOOKUP(W2935,'Formato de datos '!$G$1:$H$240,2,0)</f>
        <v>Materiales y Reactivos de Laboratorio, Banco de Sangre y Patología</v>
      </c>
      <c r="Y2935" s="129" t="s">
        <v>57</v>
      </c>
      <c r="Z2935" s="129"/>
      <c r="AA2935" s="131" t="s">
        <v>58450</v>
      </c>
      <c r="AB2935" s="129"/>
      <c r="AC2935" s="129" t="s">
        <v>442</v>
      </c>
      <c r="AD2935" s="130"/>
      <c r="AE2935" s="122">
        <v>1728</v>
      </c>
      <c r="AF2935" s="134"/>
    </row>
    <row r="2936" spans="1:32" s="135" customFormat="1" ht="45">
      <c r="A2936" s="133" t="s">
        <v>58729</v>
      </c>
      <c r="B2936" s="125" t="s">
        <v>58450</v>
      </c>
      <c r="C2936" s="125" t="s">
        <v>58730</v>
      </c>
      <c r="D2936" s="127" t="s">
        <v>27392</v>
      </c>
      <c r="E2936" s="111" t="s">
        <v>3757</v>
      </c>
      <c r="F2936" s="126">
        <v>70413</v>
      </c>
      <c r="G2936" s="127" t="s">
        <v>58750</v>
      </c>
      <c r="H2936" s="111" t="s">
        <v>420</v>
      </c>
      <c r="I2936" s="128">
        <v>4</v>
      </c>
      <c r="J2936" s="42">
        <v>5068800</v>
      </c>
      <c r="K2936" s="34">
        <v>20275200</v>
      </c>
      <c r="L2936" s="24">
        <v>18450432</v>
      </c>
      <c r="M2936" s="129" t="s">
        <v>45</v>
      </c>
      <c r="N2936" s="129">
        <v>12</v>
      </c>
      <c r="O2936" s="130" t="s">
        <v>26</v>
      </c>
      <c r="P2936" s="116" t="s">
        <v>424</v>
      </c>
      <c r="Q2936" s="117" t="s">
        <v>63003</v>
      </c>
      <c r="R2936" s="117" t="s">
        <v>63002</v>
      </c>
      <c r="S2936" s="117" t="s">
        <v>57126</v>
      </c>
      <c r="T2936" s="117" t="s">
        <v>57126</v>
      </c>
      <c r="U2936" s="117" t="s">
        <v>57126</v>
      </c>
      <c r="V2936" s="114" t="s">
        <v>17</v>
      </c>
      <c r="W2936" s="118" t="s">
        <v>343</v>
      </c>
      <c r="X2936" s="115" t="str">
        <f>VLOOKUP(W2936,'Formato de datos '!$G$1:$H$240,2,0)</f>
        <v>Materiales y Reactivos de Laboratorio, Banco de Sangre y Patología</v>
      </c>
      <c r="Y2936" s="129" t="s">
        <v>57</v>
      </c>
      <c r="Z2936" s="129"/>
      <c r="AA2936" s="131" t="s">
        <v>58450</v>
      </c>
      <c r="AB2936" s="129"/>
      <c r="AC2936" s="129" t="s">
        <v>442</v>
      </c>
      <c r="AD2936" s="130"/>
      <c r="AE2936" s="122">
        <v>1729</v>
      </c>
      <c r="AF2936" s="134"/>
    </row>
    <row r="2937" spans="1:32" s="135" customFormat="1" ht="45">
      <c r="A2937" s="133" t="s">
        <v>58729</v>
      </c>
      <c r="B2937" s="125" t="s">
        <v>58450</v>
      </c>
      <c r="C2937" s="125" t="s">
        <v>58730</v>
      </c>
      <c r="D2937" s="127" t="s">
        <v>27392</v>
      </c>
      <c r="E2937" s="111" t="s">
        <v>3757</v>
      </c>
      <c r="F2937" s="126">
        <v>70414</v>
      </c>
      <c r="G2937" s="127" t="s">
        <v>58751</v>
      </c>
      <c r="H2937" s="111" t="s">
        <v>420</v>
      </c>
      <c r="I2937" s="128">
        <v>4</v>
      </c>
      <c r="J2937" s="42">
        <v>5068800</v>
      </c>
      <c r="K2937" s="34">
        <v>20275200</v>
      </c>
      <c r="L2937" s="24">
        <v>18450432</v>
      </c>
      <c r="M2937" s="129" t="s">
        <v>45</v>
      </c>
      <c r="N2937" s="129">
        <v>12</v>
      </c>
      <c r="O2937" s="130" t="s">
        <v>26</v>
      </c>
      <c r="P2937" s="116" t="s">
        <v>424</v>
      </c>
      <c r="Q2937" s="117" t="s">
        <v>63003</v>
      </c>
      <c r="R2937" s="117" t="s">
        <v>63002</v>
      </c>
      <c r="S2937" s="117" t="s">
        <v>57126</v>
      </c>
      <c r="T2937" s="117" t="s">
        <v>57126</v>
      </c>
      <c r="U2937" s="117" t="s">
        <v>57126</v>
      </c>
      <c r="V2937" s="114" t="s">
        <v>17</v>
      </c>
      <c r="W2937" s="118" t="s">
        <v>343</v>
      </c>
      <c r="X2937" s="115" t="str">
        <f>VLOOKUP(W2937,'Formato de datos '!$G$1:$H$240,2,0)</f>
        <v>Materiales y Reactivos de Laboratorio, Banco de Sangre y Patología</v>
      </c>
      <c r="Y2937" s="129" t="s">
        <v>57</v>
      </c>
      <c r="Z2937" s="129"/>
      <c r="AA2937" s="131" t="s">
        <v>58450</v>
      </c>
      <c r="AB2937" s="129"/>
      <c r="AC2937" s="129" t="s">
        <v>442</v>
      </c>
      <c r="AD2937" s="130"/>
      <c r="AE2937" s="122">
        <v>1730</v>
      </c>
      <c r="AF2937" s="134"/>
    </row>
    <row r="2938" spans="1:32" s="135" customFormat="1" ht="45">
      <c r="A2938" s="133" t="s">
        <v>58729</v>
      </c>
      <c r="B2938" s="125" t="s">
        <v>58450</v>
      </c>
      <c r="C2938" s="125" t="s">
        <v>58730</v>
      </c>
      <c r="D2938" s="127" t="s">
        <v>27392</v>
      </c>
      <c r="E2938" s="111" t="s">
        <v>3757</v>
      </c>
      <c r="F2938" s="126">
        <v>70415</v>
      </c>
      <c r="G2938" s="127" t="s">
        <v>58752</v>
      </c>
      <c r="H2938" s="111" t="s">
        <v>420</v>
      </c>
      <c r="I2938" s="128">
        <v>2</v>
      </c>
      <c r="J2938" s="42">
        <v>2195916.8000000003</v>
      </c>
      <c r="K2938" s="34">
        <v>4391833.6000000006</v>
      </c>
      <c r="L2938" s="24">
        <v>3996568.5760000004</v>
      </c>
      <c r="M2938" s="129" t="s">
        <v>45</v>
      </c>
      <c r="N2938" s="129">
        <v>12</v>
      </c>
      <c r="O2938" s="130" t="s">
        <v>26</v>
      </c>
      <c r="P2938" s="116" t="s">
        <v>424</v>
      </c>
      <c r="Q2938" s="117" t="s">
        <v>63003</v>
      </c>
      <c r="R2938" s="117" t="s">
        <v>63002</v>
      </c>
      <c r="S2938" s="117" t="s">
        <v>57126</v>
      </c>
      <c r="T2938" s="117" t="s">
        <v>57126</v>
      </c>
      <c r="U2938" s="117" t="s">
        <v>57126</v>
      </c>
      <c r="V2938" s="114" t="s">
        <v>17</v>
      </c>
      <c r="W2938" s="118" t="s">
        <v>343</v>
      </c>
      <c r="X2938" s="115" t="str">
        <f>VLOOKUP(W2938,'Formato de datos '!$G$1:$H$240,2,0)</f>
        <v>Materiales y Reactivos de Laboratorio, Banco de Sangre y Patología</v>
      </c>
      <c r="Y2938" s="129" t="s">
        <v>57</v>
      </c>
      <c r="Z2938" s="129"/>
      <c r="AA2938" s="131" t="s">
        <v>58450</v>
      </c>
      <c r="AB2938" s="129"/>
      <c r="AC2938" s="129" t="s">
        <v>442</v>
      </c>
      <c r="AD2938" s="130"/>
      <c r="AE2938" s="122">
        <v>1731</v>
      </c>
      <c r="AF2938" s="134"/>
    </row>
    <row r="2939" spans="1:32" s="135" customFormat="1" ht="45">
      <c r="A2939" s="133" t="s">
        <v>58729</v>
      </c>
      <c r="B2939" s="125" t="s">
        <v>58450</v>
      </c>
      <c r="C2939" s="125" t="s">
        <v>58730</v>
      </c>
      <c r="D2939" s="127" t="s">
        <v>27392</v>
      </c>
      <c r="E2939" s="111" t="s">
        <v>3757</v>
      </c>
      <c r="F2939" s="126">
        <v>70417</v>
      </c>
      <c r="G2939" s="127" t="s">
        <v>58753</v>
      </c>
      <c r="H2939" s="111" t="s">
        <v>420</v>
      </c>
      <c r="I2939" s="128">
        <v>6</v>
      </c>
      <c r="J2939" s="42">
        <v>2609868.8000000003</v>
      </c>
      <c r="K2939" s="34">
        <v>15659212.800000001</v>
      </c>
      <c r="L2939" s="24">
        <v>14249883.648000002</v>
      </c>
      <c r="M2939" s="129" t="s">
        <v>45</v>
      </c>
      <c r="N2939" s="129">
        <v>12</v>
      </c>
      <c r="O2939" s="130" t="s">
        <v>26</v>
      </c>
      <c r="P2939" s="116" t="s">
        <v>424</v>
      </c>
      <c r="Q2939" s="117" t="s">
        <v>63003</v>
      </c>
      <c r="R2939" s="117" t="s">
        <v>63002</v>
      </c>
      <c r="S2939" s="117" t="s">
        <v>57126</v>
      </c>
      <c r="T2939" s="117" t="s">
        <v>57126</v>
      </c>
      <c r="U2939" s="117" t="s">
        <v>57126</v>
      </c>
      <c r="V2939" s="114" t="s">
        <v>17</v>
      </c>
      <c r="W2939" s="118" t="s">
        <v>343</v>
      </c>
      <c r="X2939" s="115" t="str">
        <f>VLOOKUP(W2939,'Formato de datos '!$G$1:$H$240,2,0)</f>
        <v>Materiales y Reactivos de Laboratorio, Banco de Sangre y Patología</v>
      </c>
      <c r="Y2939" s="129" t="s">
        <v>57</v>
      </c>
      <c r="Z2939" s="129"/>
      <c r="AA2939" s="131" t="s">
        <v>58450</v>
      </c>
      <c r="AB2939" s="129"/>
      <c r="AC2939" s="129" t="s">
        <v>442</v>
      </c>
      <c r="AD2939" s="130"/>
      <c r="AE2939" s="122">
        <v>1732</v>
      </c>
      <c r="AF2939" s="134"/>
    </row>
    <row r="2940" spans="1:32" s="135" customFormat="1" ht="45">
      <c r="A2940" s="133" t="s">
        <v>58729</v>
      </c>
      <c r="B2940" s="125" t="s">
        <v>58450</v>
      </c>
      <c r="C2940" s="125" t="s">
        <v>58730</v>
      </c>
      <c r="D2940" s="127" t="s">
        <v>27392</v>
      </c>
      <c r="E2940" s="111" t="s">
        <v>3757</v>
      </c>
      <c r="F2940" s="126">
        <v>70419</v>
      </c>
      <c r="G2940" s="127" t="s">
        <v>58754</v>
      </c>
      <c r="H2940" s="111" t="s">
        <v>420</v>
      </c>
      <c r="I2940" s="128">
        <v>3</v>
      </c>
      <c r="J2940" s="42">
        <v>3359840.0000000005</v>
      </c>
      <c r="K2940" s="34">
        <v>10079520.000000002</v>
      </c>
      <c r="L2940" s="24">
        <v>9172363.2000000011</v>
      </c>
      <c r="M2940" s="129" t="s">
        <v>45</v>
      </c>
      <c r="N2940" s="129">
        <v>12</v>
      </c>
      <c r="O2940" s="130" t="s">
        <v>26</v>
      </c>
      <c r="P2940" s="116" t="s">
        <v>424</v>
      </c>
      <c r="Q2940" s="117" t="s">
        <v>63003</v>
      </c>
      <c r="R2940" s="117" t="s">
        <v>63002</v>
      </c>
      <c r="S2940" s="117" t="s">
        <v>57126</v>
      </c>
      <c r="T2940" s="117" t="s">
        <v>57126</v>
      </c>
      <c r="U2940" s="117" t="s">
        <v>57126</v>
      </c>
      <c r="V2940" s="114" t="s">
        <v>17</v>
      </c>
      <c r="W2940" s="118" t="s">
        <v>343</v>
      </c>
      <c r="X2940" s="115" t="str">
        <f>VLOOKUP(W2940,'Formato de datos '!$G$1:$H$240,2,0)</f>
        <v>Materiales y Reactivos de Laboratorio, Banco de Sangre y Patología</v>
      </c>
      <c r="Y2940" s="129" t="s">
        <v>57</v>
      </c>
      <c r="Z2940" s="129"/>
      <c r="AA2940" s="131" t="s">
        <v>58450</v>
      </c>
      <c r="AB2940" s="129"/>
      <c r="AC2940" s="129" t="s">
        <v>442</v>
      </c>
      <c r="AD2940" s="130"/>
      <c r="AE2940" s="122">
        <v>1733</v>
      </c>
      <c r="AF2940" s="134"/>
    </row>
    <row r="2941" spans="1:32" s="135" customFormat="1" ht="45">
      <c r="A2941" s="133" t="s">
        <v>58729</v>
      </c>
      <c r="B2941" s="125" t="s">
        <v>58450</v>
      </c>
      <c r="C2941" s="125" t="s">
        <v>58730</v>
      </c>
      <c r="D2941" s="127" t="s">
        <v>27392</v>
      </c>
      <c r="E2941" s="111" t="s">
        <v>3757</v>
      </c>
      <c r="F2941" s="126">
        <v>70420</v>
      </c>
      <c r="G2941" s="127" t="s">
        <v>58755</v>
      </c>
      <c r="H2941" s="111" t="s">
        <v>420</v>
      </c>
      <c r="I2941" s="128">
        <v>18</v>
      </c>
      <c r="J2941" s="42">
        <v>1372800</v>
      </c>
      <c r="K2941" s="34">
        <v>24710400</v>
      </c>
      <c r="L2941" s="24">
        <v>22486464</v>
      </c>
      <c r="M2941" s="129" t="s">
        <v>45</v>
      </c>
      <c r="N2941" s="129">
        <v>12</v>
      </c>
      <c r="O2941" s="130" t="s">
        <v>26</v>
      </c>
      <c r="P2941" s="116" t="s">
        <v>424</v>
      </c>
      <c r="Q2941" s="117" t="s">
        <v>63003</v>
      </c>
      <c r="R2941" s="117" t="s">
        <v>63002</v>
      </c>
      <c r="S2941" s="117" t="s">
        <v>57126</v>
      </c>
      <c r="T2941" s="117" t="s">
        <v>57126</v>
      </c>
      <c r="U2941" s="117" t="s">
        <v>57126</v>
      </c>
      <c r="V2941" s="114" t="s">
        <v>17</v>
      </c>
      <c r="W2941" s="118" t="s">
        <v>343</v>
      </c>
      <c r="X2941" s="115" t="str">
        <f>VLOOKUP(W2941,'Formato de datos '!$G$1:$H$240,2,0)</f>
        <v>Materiales y Reactivos de Laboratorio, Banco de Sangre y Patología</v>
      </c>
      <c r="Y2941" s="129" t="s">
        <v>57</v>
      </c>
      <c r="Z2941" s="129"/>
      <c r="AA2941" s="131" t="s">
        <v>58450</v>
      </c>
      <c r="AB2941" s="129"/>
      <c r="AC2941" s="129" t="s">
        <v>442</v>
      </c>
      <c r="AD2941" s="130"/>
      <c r="AE2941" s="122">
        <v>1734</v>
      </c>
      <c r="AF2941" s="134"/>
    </row>
    <row r="2942" spans="1:32" s="135" customFormat="1" ht="45">
      <c r="A2942" s="133" t="s">
        <v>58729</v>
      </c>
      <c r="B2942" s="125" t="s">
        <v>58450</v>
      </c>
      <c r="C2942" s="125" t="s">
        <v>58730</v>
      </c>
      <c r="D2942" s="127" t="s">
        <v>27392</v>
      </c>
      <c r="E2942" s="111" t="s">
        <v>3757</v>
      </c>
      <c r="F2942" s="126">
        <v>70426</v>
      </c>
      <c r="G2942" s="127" t="s">
        <v>58756</v>
      </c>
      <c r="H2942" s="111" t="s">
        <v>420</v>
      </c>
      <c r="I2942" s="128">
        <v>4</v>
      </c>
      <c r="J2942" s="42">
        <v>6249540.0000000009</v>
      </c>
      <c r="K2942" s="34">
        <v>24998160.000000004</v>
      </c>
      <c r="L2942" s="24">
        <v>22748325.600000001</v>
      </c>
      <c r="M2942" s="129" t="s">
        <v>45</v>
      </c>
      <c r="N2942" s="129">
        <v>12</v>
      </c>
      <c r="O2942" s="130" t="s">
        <v>26</v>
      </c>
      <c r="P2942" s="116" t="s">
        <v>424</v>
      </c>
      <c r="Q2942" s="117" t="s">
        <v>63003</v>
      </c>
      <c r="R2942" s="117" t="s">
        <v>63002</v>
      </c>
      <c r="S2942" s="117" t="s">
        <v>57126</v>
      </c>
      <c r="T2942" s="117" t="s">
        <v>57126</v>
      </c>
      <c r="U2942" s="117" t="s">
        <v>57126</v>
      </c>
      <c r="V2942" s="114" t="s">
        <v>17</v>
      </c>
      <c r="W2942" s="118" t="s">
        <v>343</v>
      </c>
      <c r="X2942" s="115" t="str">
        <f>VLOOKUP(W2942,'Formato de datos '!$G$1:$H$240,2,0)</f>
        <v>Materiales y Reactivos de Laboratorio, Banco de Sangre y Patología</v>
      </c>
      <c r="Y2942" s="129" t="s">
        <v>57</v>
      </c>
      <c r="Z2942" s="129"/>
      <c r="AA2942" s="131" t="s">
        <v>58450</v>
      </c>
      <c r="AB2942" s="129"/>
      <c r="AC2942" s="129" t="s">
        <v>442</v>
      </c>
      <c r="AD2942" s="130"/>
      <c r="AE2942" s="122">
        <v>1735</v>
      </c>
      <c r="AF2942" s="134"/>
    </row>
    <row r="2943" spans="1:32" s="135" customFormat="1" ht="45">
      <c r="A2943" s="133" t="s">
        <v>58729</v>
      </c>
      <c r="B2943" s="125" t="s">
        <v>58450</v>
      </c>
      <c r="C2943" s="125" t="s">
        <v>58730</v>
      </c>
      <c r="D2943" s="127" t="s">
        <v>27392</v>
      </c>
      <c r="E2943" s="111" t="s">
        <v>3757</v>
      </c>
      <c r="F2943" s="126">
        <v>70453</v>
      </c>
      <c r="G2943" s="127" t="s">
        <v>58757</v>
      </c>
      <c r="H2943" s="111" t="s">
        <v>420</v>
      </c>
      <c r="I2943" s="128">
        <v>3</v>
      </c>
      <c r="J2943" s="42">
        <v>6512000.0000000009</v>
      </c>
      <c r="K2943" s="34">
        <v>19536000.000000004</v>
      </c>
      <c r="L2943" s="24">
        <v>17777760.000000004</v>
      </c>
      <c r="M2943" s="129" t="s">
        <v>45</v>
      </c>
      <c r="N2943" s="129">
        <v>12</v>
      </c>
      <c r="O2943" s="130" t="s">
        <v>26</v>
      </c>
      <c r="P2943" s="116" t="s">
        <v>424</v>
      </c>
      <c r="Q2943" s="117" t="s">
        <v>63003</v>
      </c>
      <c r="R2943" s="117" t="s">
        <v>63002</v>
      </c>
      <c r="S2943" s="117" t="s">
        <v>57126</v>
      </c>
      <c r="T2943" s="117" t="s">
        <v>57126</v>
      </c>
      <c r="U2943" s="117" t="s">
        <v>57126</v>
      </c>
      <c r="V2943" s="114" t="s">
        <v>17</v>
      </c>
      <c r="W2943" s="118" t="s">
        <v>343</v>
      </c>
      <c r="X2943" s="115" t="str">
        <f>VLOOKUP(W2943,'Formato de datos '!$G$1:$H$240,2,0)</f>
        <v>Materiales y Reactivos de Laboratorio, Banco de Sangre y Patología</v>
      </c>
      <c r="Y2943" s="129" t="s">
        <v>57</v>
      </c>
      <c r="Z2943" s="129"/>
      <c r="AA2943" s="131" t="s">
        <v>58450</v>
      </c>
      <c r="AB2943" s="129"/>
      <c r="AC2943" s="129" t="s">
        <v>442</v>
      </c>
      <c r="AD2943" s="130"/>
      <c r="AE2943" s="122">
        <v>1736</v>
      </c>
      <c r="AF2943" s="134"/>
    </row>
    <row r="2944" spans="1:32" s="135" customFormat="1" ht="45">
      <c r="A2944" s="133" t="s">
        <v>58729</v>
      </c>
      <c r="B2944" s="125" t="s">
        <v>58450</v>
      </c>
      <c r="C2944" s="125" t="s">
        <v>58730</v>
      </c>
      <c r="D2944" s="127" t="s">
        <v>27392</v>
      </c>
      <c r="E2944" s="111" t="s">
        <v>3757</v>
      </c>
      <c r="F2944" s="126">
        <v>70427</v>
      </c>
      <c r="G2944" s="127" t="s">
        <v>58758</v>
      </c>
      <c r="H2944" s="111" t="s">
        <v>420</v>
      </c>
      <c r="I2944" s="128">
        <v>4</v>
      </c>
      <c r="J2944" s="42">
        <v>3005288.0000000005</v>
      </c>
      <c r="K2944" s="34">
        <v>12021152.000000002</v>
      </c>
      <c r="L2944" s="24">
        <v>10939248.320000002</v>
      </c>
      <c r="M2944" s="129" t="s">
        <v>45</v>
      </c>
      <c r="N2944" s="129">
        <v>12</v>
      </c>
      <c r="O2944" s="130" t="s">
        <v>26</v>
      </c>
      <c r="P2944" s="116" t="s">
        <v>424</v>
      </c>
      <c r="Q2944" s="117" t="s">
        <v>63003</v>
      </c>
      <c r="R2944" s="117" t="s">
        <v>63002</v>
      </c>
      <c r="S2944" s="117" t="s">
        <v>57126</v>
      </c>
      <c r="T2944" s="117" t="s">
        <v>57126</v>
      </c>
      <c r="U2944" s="117" t="s">
        <v>57126</v>
      </c>
      <c r="V2944" s="114" t="s">
        <v>17</v>
      </c>
      <c r="W2944" s="118" t="s">
        <v>343</v>
      </c>
      <c r="X2944" s="115" t="str">
        <f>VLOOKUP(W2944,'Formato de datos '!$G$1:$H$240,2,0)</f>
        <v>Materiales y Reactivos de Laboratorio, Banco de Sangre y Patología</v>
      </c>
      <c r="Y2944" s="129" t="s">
        <v>57</v>
      </c>
      <c r="Z2944" s="129"/>
      <c r="AA2944" s="131" t="s">
        <v>58450</v>
      </c>
      <c r="AB2944" s="129"/>
      <c r="AC2944" s="129" t="s">
        <v>442</v>
      </c>
      <c r="AD2944" s="130"/>
      <c r="AE2944" s="122">
        <v>1737</v>
      </c>
      <c r="AF2944" s="134"/>
    </row>
    <row r="2945" spans="1:32" s="135" customFormat="1" ht="45">
      <c r="A2945" s="133" t="s">
        <v>58729</v>
      </c>
      <c r="B2945" s="125" t="s">
        <v>58450</v>
      </c>
      <c r="C2945" s="125" t="s">
        <v>58730</v>
      </c>
      <c r="D2945" s="127" t="s">
        <v>27392</v>
      </c>
      <c r="E2945" s="111" t="s">
        <v>3757</v>
      </c>
      <c r="F2945" s="126">
        <v>70430</v>
      </c>
      <c r="G2945" s="127" t="s">
        <v>58759</v>
      </c>
      <c r="H2945" s="111" t="s">
        <v>420</v>
      </c>
      <c r="I2945" s="128">
        <v>3</v>
      </c>
      <c r="J2945" s="42">
        <v>1729200.0000000002</v>
      </c>
      <c r="K2945" s="34">
        <v>5187600.0000000009</v>
      </c>
      <c r="L2945" s="24">
        <v>4720716.0000000009</v>
      </c>
      <c r="M2945" s="129" t="s">
        <v>45</v>
      </c>
      <c r="N2945" s="129">
        <v>12</v>
      </c>
      <c r="O2945" s="130" t="s">
        <v>26</v>
      </c>
      <c r="P2945" s="116" t="s">
        <v>424</v>
      </c>
      <c r="Q2945" s="117" t="s">
        <v>63003</v>
      </c>
      <c r="R2945" s="117" t="s">
        <v>63002</v>
      </c>
      <c r="S2945" s="117" t="s">
        <v>57126</v>
      </c>
      <c r="T2945" s="117" t="s">
        <v>57126</v>
      </c>
      <c r="U2945" s="117" t="s">
        <v>57126</v>
      </c>
      <c r="V2945" s="114" t="s">
        <v>17</v>
      </c>
      <c r="W2945" s="118" t="s">
        <v>343</v>
      </c>
      <c r="X2945" s="115" t="str">
        <f>VLOOKUP(W2945,'Formato de datos '!$G$1:$H$240,2,0)</f>
        <v>Materiales y Reactivos de Laboratorio, Banco de Sangre y Patología</v>
      </c>
      <c r="Y2945" s="129" t="s">
        <v>57</v>
      </c>
      <c r="Z2945" s="129"/>
      <c r="AA2945" s="131" t="s">
        <v>58450</v>
      </c>
      <c r="AB2945" s="129"/>
      <c r="AC2945" s="129" t="s">
        <v>442</v>
      </c>
      <c r="AD2945" s="130"/>
      <c r="AE2945" s="122">
        <v>1738</v>
      </c>
      <c r="AF2945" s="134"/>
    </row>
    <row r="2946" spans="1:32" s="135" customFormat="1" ht="45">
      <c r="A2946" s="133" t="s">
        <v>58729</v>
      </c>
      <c r="B2946" s="125" t="s">
        <v>58450</v>
      </c>
      <c r="C2946" s="125" t="s">
        <v>58730</v>
      </c>
      <c r="D2946" s="127" t="s">
        <v>27392</v>
      </c>
      <c r="E2946" s="111" t="s">
        <v>3757</v>
      </c>
      <c r="F2946" s="126">
        <v>70432</v>
      </c>
      <c r="G2946" s="127" t="s">
        <v>58760</v>
      </c>
      <c r="H2946" s="111" t="s">
        <v>420</v>
      </c>
      <c r="I2946" s="128">
        <v>5</v>
      </c>
      <c r="J2946" s="42">
        <v>5348640</v>
      </c>
      <c r="K2946" s="34">
        <v>26743200</v>
      </c>
      <c r="L2946" s="24">
        <v>24336312</v>
      </c>
      <c r="M2946" s="129" t="s">
        <v>45</v>
      </c>
      <c r="N2946" s="129">
        <v>12</v>
      </c>
      <c r="O2946" s="130" t="s">
        <v>26</v>
      </c>
      <c r="P2946" s="116" t="s">
        <v>424</v>
      </c>
      <c r="Q2946" s="117" t="s">
        <v>63003</v>
      </c>
      <c r="R2946" s="117" t="s">
        <v>63002</v>
      </c>
      <c r="S2946" s="117" t="s">
        <v>57126</v>
      </c>
      <c r="T2946" s="117" t="s">
        <v>57126</v>
      </c>
      <c r="U2946" s="117" t="s">
        <v>57126</v>
      </c>
      <c r="V2946" s="114" t="s">
        <v>17</v>
      </c>
      <c r="W2946" s="118" t="s">
        <v>343</v>
      </c>
      <c r="X2946" s="115" t="str">
        <f>VLOOKUP(W2946,'Formato de datos '!$G$1:$H$240,2,0)</f>
        <v>Materiales y Reactivos de Laboratorio, Banco de Sangre y Patología</v>
      </c>
      <c r="Y2946" s="129" t="s">
        <v>57</v>
      </c>
      <c r="Z2946" s="129"/>
      <c r="AA2946" s="131" t="s">
        <v>58450</v>
      </c>
      <c r="AB2946" s="129"/>
      <c r="AC2946" s="129" t="s">
        <v>442</v>
      </c>
      <c r="AD2946" s="130"/>
      <c r="AE2946" s="122">
        <v>1739</v>
      </c>
      <c r="AF2946" s="134"/>
    </row>
    <row r="2947" spans="1:32" s="135" customFormat="1" ht="45">
      <c r="A2947" s="133" t="s">
        <v>58729</v>
      </c>
      <c r="B2947" s="125" t="s">
        <v>58450</v>
      </c>
      <c r="C2947" s="125" t="s">
        <v>58730</v>
      </c>
      <c r="D2947" s="127" t="s">
        <v>27392</v>
      </c>
      <c r="E2947" s="111" t="s">
        <v>3757</v>
      </c>
      <c r="F2947" s="126">
        <v>70431</v>
      </c>
      <c r="G2947" s="127" t="s">
        <v>58761</v>
      </c>
      <c r="H2947" s="111" t="s">
        <v>420</v>
      </c>
      <c r="I2947" s="128">
        <v>17</v>
      </c>
      <c r="J2947" s="42">
        <v>6953232.0000000009</v>
      </c>
      <c r="K2947" s="34">
        <v>118204944.00000001</v>
      </c>
      <c r="L2947" s="24">
        <v>107566499.04000002</v>
      </c>
      <c r="M2947" s="129" t="s">
        <v>45</v>
      </c>
      <c r="N2947" s="129">
        <v>12</v>
      </c>
      <c r="O2947" s="130" t="s">
        <v>26</v>
      </c>
      <c r="P2947" s="116" t="s">
        <v>424</v>
      </c>
      <c r="Q2947" s="117" t="s">
        <v>63003</v>
      </c>
      <c r="R2947" s="117" t="s">
        <v>63002</v>
      </c>
      <c r="S2947" s="117" t="s">
        <v>57126</v>
      </c>
      <c r="T2947" s="117" t="s">
        <v>57126</v>
      </c>
      <c r="U2947" s="117" t="s">
        <v>57126</v>
      </c>
      <c r="V2947" s="114" t="s">
        <v>17</v>
      </c>
      <c r="W2947" s="118" t="s">
        <v>343</v>
      </c>
      <c r="X2947" s="115" t="str">
        <f>VLOOKUP(W2947,'Formato de datos '!$G$1:$H$240,2,0)</f>
        <v>Materiales y Reactivos de Laboratorio, Banco de Sangre y Patología</v>
      </c>
      <c r="Y2947" s="129" t="s">
        <v>57</v>
      </c>
      <c r="Z2947" s="129"/>
      <c r="AA2947" s="131" t="s">
        <v>58450</v>
      </c>
      <c r="AB2947" s="129"/>
      <c r="AC2947" s="129" t="s">
        <v>442</v>
      </c>
      <c r="AD2947" s="130"/>
      <c r="AE2947" s="122">
        <v>1740</v>
      </c>
      <c r="AF2947" s="134"/>
    </row>
    <row r="2948" spans="1:32" s="135" customFormat="1" ht="45">
      <c r="A2948" s="133" t="s">
        <v>58729</v>
      </c>
      <c r="B2948" s="125" t="s">
        <v>58450</v>
      </c>
      <c r="C2948" s="125" t="s">
        <v>58730</v>
      </c>
      <c r="D2948" s="127" t="s">
        <v>27392</v>
      </c>
      <c r="E2948" s="111" t="s">
        <v>3757</v>
      </c>
      <c r="F2948" s="126">
        <v>70425</v>
      </c>
      <c r="G2948" s="127" t="s">
        <v>58762</v>
      </c>
      <c r="H2948" s="111" t="s">
        <v>420</v>
      </c>
      <c r="I2948" s="128">
        <v>4</v>
      </c>
      <c r="J2948" s="42">
        <v>5375832</v>
      </c>
      <c r="K2948" s="34">
        <v>21503328</v>
      </c>
      <c r="L2948" s="24">
        <v>19568028.48</v>
      </c>
      <c r="M2948" s="129" t="s">
        <v>45</v>
      </c>
      <c r="N2948" s="129">
        <v>12</v>
      </c>
      <c r="O2948" s="130" t="s">
        <v>26</v>
      </c>
      <c r="P2948" s="116" t="s">
        <v>424</v>
      </c>
      <c r="Q2948" s="117" t="s">
        <v>63003</v>
      </c>
      <c r="R2948" s="117" t="s">
        <v>63002</v>
      </c>
      <c r="S2948" s="117" t="s">
        <v>57126</v>
      </c>
      <c r="T2948" s="117" t="s">
        <v>57126</v>
      </c>
      <c r="U2948" s="117" t="s">
        <v>57126</v>
      </c>
      <c r="V2948" s="114" t="s">
        <v>17</v>
      </c>
      <c r="W2948" s="118" t="s">
        <v>343</v>
      </c>
      <c r="X2948" s="115" t="str">
        <f>VLOOKUP(W2948,'Formato de datos '!$G$1:$H$240,2,0)</f>
        <v>Materiales y Reactivos de Laboratorio, Banco de Sangre y Patología</v>
      </c>
      <c r="Y2948" s="129" t="s">
        <v>57</v>
      </c>
      <c r="Z2948" s="129"/>
      <c r="AA2948" s="131" t="s">
        <v>58450</v>
      </c>
      <c r="AB2948" s="129"/>
      <c r="AC2948" s="129" t="s">
        <v>442</v>
      </c>
      <c r="AD2948" s="130"/>
      <c r="AE2948" s="122">
        <v>1741</v>
      </c>
      <c r="AF2948" s="134"/>
    </row>
    <row r="2949" spans="1:32" s="135" customFormat="1" ht="45">
      <c r="A2949" s="133" t="s">
        <v>58729</v>
      </c>
      <c r="B2949" s="125" t="s">
        <v>58450</v>
      </c>
      <c r="C2949" s="125" t="s">
        <v>58730</v>
      </c>
      <c r="D2949" s="127" t="s">
        <v>27392</v>
      </c>
      <c r="E2949" s="111" t="s">
        <v>3757</v>
      </c>
      <c r="F2949" s="126">
        <v>70433</v>
      </c>
      <c r="G2949" s="127" t="s">
        <v>58763</v>
      </c>
      <c r="H2949" s="111" t="s">
        <v>420</v>
      </c>
      <c r="I2949" s="128">
        <v>5</v>
      </c>
      <c r="J2949" s="42">
        <v>7150000.0000000009</v>
      </c>
      <c r="K2949" s="34">
        <v>35750000.000000007</v>
      </c>
      <c r="L2949" s="24">
        <v>32532500.000000004</v>
      </c>
      <c r="M2949" s="129" t="s">
        <v>45</v>
      </c>
      <c r="N2949" s="129">
        <v>12</v>
      </c>
      <c r="O2949" s="130" t="s">
        <v>26</v>
      </c>
      <c r="P2949" s="116" t="s">
        <v>424</v>
      </c>
      <c r="Q2949" s="117" t="s">
        <v>63003</v>
      </c>
      <c r="R2949" s="117" t="s">
        <v>63002</v>
      </c>
      <c r="S2949" s="117" t="s">
        <v>57126</v>
      </c>
      <c r="T2949" s="117" t="s">
        <v>57126</v>
      </c>
      <c r="U2949" s="117" t="s">
        <v>57126</v>
      </c>
      <c r="V2949" s="114" t="s">
        <v>17</v>
      </c>
      <c r="W2949" s="118" t="s">
        <v>343</v>
      </c>
      <c r="X2949" s="115" t="str">
        <f>VLOOKUP(W2949,'Formato de datos '!$G$1:$H$240,2,0)</f>
        <v>Materiales y Reactivos de Laboratorio, Banco de Sangre y Patología</v>
      </c>
      <c r="Y2949" s="129" t="s">
        <v>57</v>
      </c>
      <c r="Z2949" s="129"/>
      <c r="AA2949" s="131" t="s">
        <v>58450</v>
      </c>
      <c r="AB2949" s="129"/>
      <c r="AC2949" s="129" t="s">
        <v>442</v>
      </c>
      <c r="AD2949" s="130"/>
      <c r="AE2949" s="122">
        <v>1742</v>
      </c>
      <c r="AF2949" s="134"/>
    </row>
    <row r="2950" spans="1:32" s="135" customFormat="1" ht="45">
      <c r="A2950" s="133" t="s">
        <v>58729</v>
      </c>
      <c r="B2950" s="125" t="s">
        <v>58450</v>
      </c>
      <c r="C2950" s="125" t="s">
        <v>58730</v>
      </c>
      <c r="D2950" s="127" t="s">
        <v>27392</v>
      </c>
      <c r="E2950" s="111" t="s">
        <v>3757</v>
      </c>
      <c r="F2950" s="126">
        <v>70411</v>
      </c>
      <c r="G2950" s="127" t="s">
        <v>58764</v>
      </c>
      <c r="H2950" s="111" t="s">
        <v>420</v>
      </c>
      <c r="I2950" s="128">
        <v>11</v>
      </c>
      <c r="J2950" s="42">
        <v>3142480.0000000005</v>
      </c>
      <c r="K2950" s="34">
        <v>34567280.000000007</v>
      </c>
      <c r="L2950" s="24">
        <v>31456224.800000004</v>
      </c>
      <c r="M2950" s="129" t="s">
        <v>45</v>
      </c>
      <c r="N2950" s="129">
        <v>12</v>
      </c>
      <c r="O2950" s="130" t="s">
        <v>26</v>
      </c>
      <c r="P2950" s="116" t="s">
        <v>424</v>
      </c>
      <c r="Q2950" s="117" t="s">
        <v>63003</v>
      </c>
      <c r="R2950" s="117" t="s">
        <v>63002</v>
      </c>
      <c r="S2950" s="117" t="s">
        <v>57126</v>
      </c>
      <c r="T2950" s="117" t="s">
        <v>57126</v>
      </c>
      <c r="U2950" s="117" t="s">
        <v>57126</v>
      </c>
      <c r="V2950" s="114" t="s">
        <v>17</v>
      </c>
      <c r="W2950" s="118" t="s">
        <v>343</v>
      </c>
      <c r="X2950" s="115" t="str">
        <f>VLOOKUP(W2950,'Formato de datos '!$G$1:$H$240,2,0)</f>
        <v>Materiales y Reactivos de Laboratorio, Banco de Sangre y Patología</v>
      </c>
      <c r="Y2950" s="129" t="s">
        <v>57</v>
      </c>
      <c r="Z2950" s="129"/>
      <c r="AA2950" s="131" t="s">
        <v>58450</v>
      </c>
      <c r="AB2950" s="129"/>
      <c r="AC2950" s="129" t="s">
        <v>442</v>
      </c>
      <c r="AD2950" s="130"/>
      <c r="AE2950" s="122">
        <v>1743</v>
      </c>
      <c r="AF2950" s="134"/>
    </row>
    <row r="2951" spans="1:32" s="135" customFormat="1" ht="45">
      <c r="A2951" s="133" t="s">
        <v>58729</v>
      </c>
      <c r="B2951" s="125" t="s">
        <v>58450</v>
      </c>
      <c r="C2951" s="125" t="s">
        <v>58730</v>
      </c>
      <c r="D2951" s="127" t="s">
        <v>27392</v>
      </c>
      <c r="E2951" s="111" t="s">
        <v>3757</v>
      </c>
      <c r="F2951" s="126">
        <v>70429</v>
      </c>
      <c r="G2951" s="127" t="s">
        <v>58765</v>
      </c>
      <c r="H2951" s="111" t="s">
        <v>420</v>
      </c>
      <c r="I2951" s="128">
        <v>4</v>
      </c>
      <c r="J2951" s="42">
        <v>8712000</v>
      </c>
      <c r="K2951" s="34">
        <v>34848000</v>
      </c>
      <c r="L2951" s="24">
        <v>31711680</v>
      </c>
      <c r="M2951" s="129" t="s">
        <v>45</v>
      </c>
      <c r="N2951" s="129">
        <v>12</v>
      </c>
      <c r="O2951" s="130" t="s">
        <v>26</v>
      </c>
      <c r="P2951" s="116" t="s">
        <v>424</v>
      </c>
      <c r="Q2951" s="117" t="s">
        <v>63003</v>
      </c>
      <c r="R2951" s="117" t="s">
        <v>63002</v>
      </c>
      <c r="S2951" s="117" t="s">
        <v>57126</v>
      </c>
      <c r="T2951" s="117" t="s">
        <v>57126</v>
      </c>
      <c r="U2951" s="117" t="s">
        <v>57126</v>
      </c>
      <c r="V2951" s="114" t="s">
        <v>17</v>
      </c>
      <c r="W2951" s="118" t="s">
        <v>343</v>
      </c>
      <c r="X2951" s="115" t="str">
        <f>VLOOKUP(W2951,'Formato de datos '!$G$1:$H$240,2,0)</f>
        <v>Materiales y Reactivos de Laboratorio, Banco de Sangre y Patología</v>
      </c>
      <c r="Y2951" s="129" t="s">
        <v>57</v>
      </c>
      <c r="Z2951" s="129"/>
      <c r="AA2951" s="131" t="s">
        <v>58450</v>
      </c>
      <c r="AB2951" s="129"/>
      <c r="AC2951" s="129" t="s">
        <v>442</v>
      </c>
      <c r="AD2951" s="130"/>
      <c r="AE2951" s="122">
        <v>1744</v>
      </c>
      <c r="AF2951" s="134"/>
    </row>
    <row r="2952" spans="1:32" s="135" customFormat="1" ht="45">
      <c r="A2952" s="133" t="s">
        <v>58729</v>
      </c>
      <c r="B2952" s="125" t="s">
        <v>58450</v>
      </c>
      <c r="C2952" s="125" t="s">
        <v>58730</v>
      </c>
      <c r="D2952" s="127" t="s">
        <v>27392</v>
      </c>
      <c r="E2952" s="111" t="s">
        <v>3757</v>
      </c>
      <c r="F2952" s="126">
        <v>70304</v>
      </c>
      <c r="G2952" s="127" t="s">
        <v>58766</v>
      </c>
      <c r="H2952" s="111" t="s">
        <v>420</v>
      </c>
      <c r="I2952" s="128">
        <v>4</v>
      </c>
      <c r="J2952" s="42">
        <v>4329600</v>
      </c>
      <c r="K2952" s="34">
        <v>17318400</v>
      </c>
      <c r="L2952" s="24">
        <v>15759744</v>
      </c>
      <c r="M2952" s="129" t="s">
        <v>45</v>
      </c>
      <c r="N2952" s="129">
        <v>12</v>
      </c>
      <c r="O2952" s="130" t="s">
        <v>26</v>
      </c>
      <c r="P2952" s="116" t="s">
        <v>424</v>
      </c>
      <c r="Q2952" s="117" t="s">
        <v>63003</v>
      </c>
      <c r="R2952" s="117" t="s">
        <v>63002</v>
      </c>
      <c r="S2952" s="117" t="s">
        <v>57126</v>
      </c>
      <c r="T2952" s="117" t="s">
        <v>57126</v>
      </c>
      <c r="U2952" s="117" t="s">
        <v>57126</v>
      </c>
      <c r="V2952" s="114" t="s">
        <v>17</v>
      </c>
      <c r="W2952" s="118" t="s">
        <v>343</v>
      </c>
      <c r="X2952" s="115" t="str">
        <f>VLOOKUP(W2952,'Formato de datos '!$G$1:$H$240,2,0)</f>
        <v>Materiales y Reactivos de Laboratorio, Banco de Sangre y Patología</v>
      </c>
      <c r="Y2952" s="129" t="s">
        <v>57</v>
      </c>
      <c r="Z2952" s="129"/>
      <c r="AA2952" s="131" t="s">
        <v>58450</v>
      </c>
      <c r="AB2952" s="129"/>
      <c r="AC2952" s="129" t="s">
        <v>442</v>
      </c>
      <c r="AD2952" s="130"/>
      <c r="AE2952" s="122">
        <v>1745</v>
      </c>
      <c r="AF2952" s="134"/>
    </row>
    <row r="2953" spans="1:32" s="135" customFormat="1" ht="45">
      <c r="A2953" s="133" t="s">
        <v>58729</v>
      </c>
      <c r="B2953" s="125" t="s">
        <v>58450</v>
      </c>
      <c r="C2953" s="125" t="s">
        <v>58730</v>
      </c>
      <c r="D2953" s="127" t="s">
        <v>27392</v>
      </c>
      <c r="E2953" s="111" t="s">
        <v>3757</v>
      </c>
      <c r="F2953" s="126">
        <v>70418</v>
      </c>
      <c r="G2953" s="127" t="s">
        <v>58767</v>
      </c>
      <c r="H2953" s="111" t="s">
        <v>420</v>
      </c>
      <c r="I2953" s="128">
        <v>11</v>
      </c>
      <c r="J2953" s="42">
        <v>2992000.0000000005</v>
      </c>
      <c r="K2953" s="34">
        <v>32912000.000000004</v>
      </c>
      <c r="L2953" s="24">
        <v>29949920.000000004</v>
      </c>
      <c r="M2953" s="129" t="s">
        <v>45</v>
      </c>
      <c r="N2953" s="129">
        <v>12</v>
      </c>
      <c r="O2953" s="130" t="s">
        <v>26</v>
      </c>
      <c r="P2953" s="116" t="s">
        <v>424</v>
      </c>
      <c r="Q2953" s="117" t="s">
        <v>63003</v>
      </c>
      <c r="R2953" s="117" t="s">
        <v>63002</v>
      </c>
      <c r="S2953" s="117" t="s">
        <v>57126</v>
      </c>
      <c r="T2953" s="117" t="s">
        <v>57126</v>
      </c>
      <c r="U2953" s="117" t="s">
        <v>57126</v>
      </c>
      <c r="V2953" s="114" t="s">
        <v>17</v>
      </c>
      <c r="W2953" s="118" t="s">
        <v>343</v>
      </c>
      <c r="X2953" s="115" t="str">
        <f>VLOOKUP(W2953,'Formato de datos '!$G$1:$H$240,2,0)</f>
        <v>Materiales y Reactivos de Laboratorio, Banco de Sangre y Patología</v>
      </c>
      <c r="Y2953" s="129" t="s">
        <v>57</v>
      </c>
      <c r="Z2953" s="129"/>
      <c r="AA2953" s="131" t="s">
        <v>58450</v>
      </c>
      <c r="AB2953" s="129"/>
      <c r="AC2953" s="129" t="s">
        <v>442</v>
      </c>
      <c r="AD2953" s="130"/>
      <c r="AE2953" s="122">
        <v>1746</v>
      </c>
      <c r="AF2953" s="134"/>
    </row>
    <row r="2954" spans="1:32" s="135" customFormat="1" ht="45">
      <c r="A2954" s="133" t="s">
        <v>58729</v>
      </c>
      <c r="B2954" s="125" t="s">
        <v>58450</v>
      </c>
      <c r="C2954" s="125" t="s">
        <v>58730</v>
      </c>
      <c r="D2954" s="127" t="s">
        <v>27392</v>
      </c>
      <c r="E2954" s="111" t="s">
        <v>3757</v>
      </c>
      <c r="F2954" s="126">
        <v>70424</v>
      </c>
      <c r="G2954" s="127" t="s">
        <v>58768</v>
      </c>
      <c r="H2954" s="111" t="s">
        <v>420</v>
      </c>
      <c r="I2954" s="128">
        <v>17</v>
      </c>
      <c r="J2954" s="42">
        <v>5830022.0000000009</v>
      </c>
      <c r="K2954" s="34">
        <v>99110374.000000015</v>
      </c>
      <c r="L2954" s="24">
        <v>90190440.340000004</v>
      </c>
      <c r="M2954" s="129" t="s">
        <v>45</v>
      </c>
      <c r="N2954" s="129">
        <v>12</v>
      </c>
      <c r="O2954" s="130" t="s">
        <v>26</v>
      </c>
      <c r="P2954" s="116" t="s">
        <v>424</v>
      </c>
      <c r="Q2954" s="117" t="s">
        <v>63003</v>
      </c>
      <c r="R2954" s="117" t="s">
        <v>63002</v>
      </c>
      <c r="S2954" s="117" t="s">
        <v>57126</v>
      </c>
      <c r="T2954" s="117" t="s">
        <v>57126</v>
      </c>
      <c r="U2954" s="117" t="s">
        <v>57126</v>
      </c>
      <c r="V2954" s="114" t="s">
        <v>17</v>
      </c>
      <c r="W2954" s="118" t="s">
        <v>343</v>
      </c>
      <c r="X2954" s="115" t="str">
        <f>VLOOKUP(W2954,'Formato de datos '!$G$1:$H$240,2,0)</f>
        <v>Materiales y Reactivos de Laboratorio, Banco de Sangre y Patología</v>
      </c>
      <c r="Y2954" s="129" t="s">
        <v>57</v>
      </c>
      <c r="Z2954" s="129"/>
      <c r="AA2954" s="131" t="s">
        <v>58450</v>
      </c>
      <c r="AB2954" s="129"/>
      <c r="AC2954" s="129" t="s">
        <v>442</v>
      </c>
      <c r="AD2954" s="130"/>
      <c r="AE2954" s="122">
        <v>1747</v>
      </c>
      <c r="AF2954" s="134"/>
    </row>
    <row r="2955" spans="1:32" s="135" customFormat="1" ht="45">
      <c r="A2955" s="133" t="s">
        <v>58729</v>
      </c>
      <c r="B2955" s="125" t="s">
        <v>58450</v>
      </c>
      <c r="C2955" s="125" t="s">
        <v>58730</v>
      </c>
      <c r="D2955" s="127" t="s">
        <v>27392</v>
      </c>
      <c r="E2955" s="111" t="s">
        <v>3757</v>
      </c>
      <c r="F2955" s="126">
        <v>70421</v>
      </c>
      <c r="G2955" s="127" t="s">
        <v>58769</v>
      </c>
      <c r="H2955" s="111" t="s">
        <v>420</v>
      </c>
      <c r="I2955" s="128">
        <v>5</v>
      </c>
      <c r="J2955" s="42">
        <v>1087020</v>
      </c>
      <c r="K2955" s="34">
        <v>5435100</v>
      </c>
      <c r="L2955" s="24">
        <v>4945941</v>
      </c>
      <c r="M2955" s="129" t="s">
        <v>45</v>
      </c>
      <c r="N2955" s="129">
        <v>12</v>
      </c>
      <c r="O2955" s="130" t="s">
        <v>26</v>
      </c>
      <c r="P2955" s="116" t="s">
        <v>424</v>
      </c>
      <c r="Q2955" s="117" t="s">
        <v>63003</v>
      </c>
      <c r="R2955" s="117" t="s">
        <v>63002</v>
      </c>
      <c r="S2955" s="117" t="s">
        <v>57126</v>
      </c>
      <c r="T2955" s="117" t="s">
        <v>57126</v>
      </c>
      <c r="U2955" s="117" t="s">
        <v>57126</v>
      </c>
      <c r="V2955" s="114" t="s">
        <v>17</v>
      </c>
      <c r="W2955" s="118" t="s">
        <v>343</v>
      </c>
      <c r="X2955" s="115" t="str">
        <f>VLOOKUP(W2955,'Formato de datos '!$G$1:$H$240,2,0)</f>
        <v>Materiales y Reactivos de Laboratorio, Banco de Sangre y Patología</v>
      </c>
      <c r="Y2955" s="129" t="s">
        <v>57</v>
      </c>
      <c r="Z2955" s="129"/>
      <c r="AA2955" s="131" t="s">
        <v>58450</v>
      </c>
      <c r="AB2955" s="129"/>
      <c r="AC2955" s="129" t="s">
        <v>442</v>
      </c>
      <c r="AD2955" s="130"/>
      <c r="AE2955" s="122">
        <v>1748</v>
      </c>
      <c r="AF2955" s="134"/>
    </row>
    <row r="2956" spans="1:32" s="135" customFormat="1" ht="45">
      <c r="A2956" s="133" t="s">
        <v>58729</v>
      </c>
      <c r="B2956" s="125" t="s">
        <v>58450</v>
      </c>
      <c r="C2956" s="125" t="s">
        <v>58730</v>
      </c>
      <c r="D2956" s="127" t="s">
        <v>27392</v>
      </c>
      <c r="E2956" s="111" t="s">
        <v>3757</v>
      </c>
      <c r="F2956" s="126" t="s">
        <v>57126</v>
      </c>
      <c r="G2956" s="127" t="s">
        <v>58770</v>
      </c>
      <c r="H2956" s="111" t="s">
        <v>420</v>
      </c>
      <c r="I2956" s="128">
        <v>5</v>
      </c>
      <c r="J2956" s="42">
        <v>59559.500000000007</v>
      </c>
      <c r="K2956" s="34">
        <v>297797.50000000006</v>
      </c>
      <c r="L2956" s="24">
        <v>270995.72500000003</v>
      </c>
      <c r="M2956" s="129" t="s">
        <v>45</v>
      </c>
      <c r="N2956" s="129">
        <v>12</v>
      </c>
      <c r="O2956" s="130" t="s">
        <v>26</v>
      </c>
      <c r="P2956" s="116" t="s">
        <v>424</v>
      </c>
      <c r="Q2956" s="117" t="s">
        <v>63003</v>
      </c>
      <c r="R2956" s="117" t="s">
        <v>63002</v>
      </c>
      <c r="S2956" s="117" t="s">
        <v>57126</v>
      </c>
      <c r="T2956" s="117" t="s">
        <v>57126</v>
      </c>
      <c r="U2956" s="117" t="s">
        <v>57126</v>
      </c>
      <c r="V2956" s="114" t="s">
        <v>17</v>
      </c>
      <c r="W2956" s="118" t="s">
        <v>343</v>
      </c>
      <c r="X2956" s="115" t="str">
        <f>VLOOKUP(W2956,'Formato de datos '!$G$1:$H$240,2,0)</f>
        <v>Materiales y Reactivos de Laboratorio, Banco de Sangre y Patología</v>
      </c>
      <c r="Y2956" s="129" t="s">
        <v>57</v>
      </c>
      <c r="Z2956" s="129"/>
      <c r="AA2956" s="131" t="s">
        <v>58450</v>
      </c>
      <c r="AB2956" s="129"/>
      <c r="AC2956" s="129" t="s">
        <v>442</v>
      </c>
      <c r="AD2956" s="130"/>
      <c r="AE2956" s="122">
        <v>1749</v>
      </c>
      <c r="AF2956" s="134"/>
    </row>
    <row r="2957" spans="1:32" s="135" customFormat="1" ht="45">
      <c r="A2957" s="133" t="s">
        <v>58729</v>
      </c>
      <c r="B2957" s="125" t="s">
        <v>58450</v>
      </c>
      <c r="C2957" s="125" t="s">
        <v>58730</v>
      </c>
      <c r="D2957" s="127" t="s">
        <v>27392</v>
      </c>
      <c r="E2957" s="111" t="s">
        <v>3757</v>
      </c>
      <c r="F2957" s="126">
        <v>70423</v>
      </c>
      <c r="G2957" s="127" t="s">
        <v>58771</v>
      </c>
      <c r="H2957" s="111" t="s">
        <v>420</v>
      </c>
      <c r="I2957" s="128">
        <v>6</v>
      </c>
      <c r="J2957" s="42">
        <v>240856.00000000003</v>
      </c>
      <c r="K2957" s="34">
        <v>1445136.0000000002</v>
      </c>
      <c r="L2957" s="24">
        <v>1315073.7600000002</v>
      </c>
      <c r="M2957" s="129" t="s">
        <v>45</v>
      </c>
      <c r="N2957" s="129">
        <v>12</v>
      </c>
      <c r="O2957" s="130" t="s">
        <v>26</v>
      </c>
      <c r="P2957" s="116" t="s">
        <v>424</v>
      </c>
      <c r="Q2957" s="117" t="s">
        <v>63003</v>
      </c>
      <c r="R2957" s="117" t="s">
        <v>63002</v>
      </c>
      <c r="S2957" s="117" t="s">
        <v>57126</v>
      </c>
      <c r="T2957" s="117" t="s">
        <v>57126</v>
      </c>
      <c r="U2957" s="117" t="s">
        <v>57126</v>
      </c>
      <c r="V2957" s="114" t="s">
        <v>17</v>
      </c>
      <c r="W2957" s="118" t="s">
        <v>343</v>
      </c>
      <c r="X2957" s="115" t="str">
        <f>VLOOKUP(W2957,'Formato de datos '!$G$1:$H$240,2,0)</f>
        <v>Materiales y Reactivos de Laboratorio, Banco de Sangre y Patología</v>
      </c>
      <c r="Y2957" s="129" t="s">
        <v>57</v>
      </c>
      <c r="Z2957" s="129"/>
      <c r="AA2957" s="131" t="s">
        <v>58450</v>
      </c>
      <c r="AB2957" s="129"/>
      <c r="AC2957" s="129" t="s">
        <v>442</v>
      </c>
      <c r="AD2957" s="130"/>
      <c r="AE2957" s="122">
        <v>1750</v>
      </c>
      <c r="AF2957" s="134"/>
    </row>
    <row r="2958" spans="1:32" s="135" customFormat="1" ht="45">
      <c r="A2958" s="133" t="s">
        <v>58729</v>
      </c>
      <c r="B2958" s="125" t="s">
        <v>58450</v>
      </c>
      <c r="C2958" s="125" t="s">
        <v>58730</v>
      </c>
      <c r="D2958" s="127" t="s">
        <v>27392</v>
      </c>
      <c r="E2958" s="111" t="s">
        <v>3757</v>
      </c>
      <c r="F2958" s="126">
        <v>70402</v>
      </c>
      <c r="G2958" s="127" t="s">
        <v>58772</v>
      </c>
      <c r="H2958" s="111" t="s">
        <v>420</v>
      </c>
      <c r="I2958" s="128">
        <v>8</v>
      </c>
      <c r="J2958" s="42">
        <v>16692000</v>
      </c>
      <c r="K2958" s="34">
        <v>133536000</v>
      </c>
      <c r="L2958" s="24">
        <v>124800000</v>
      </c>
      <c r="M2958" s="129" t="s">
        <v>45</v>
      </c>
      <c r="N2958" s="129">
        <v>12</v>
      </c>
      <c r="O2958" s="130" t="s">
        <v>26</v>
      </c>
      <c r="P2958" s="116" t="s">
        <v>424</v>
      </c>
      <c r="Q2958" s="117" t="s">
        <v>63003</v>
      </c>
      <c r="R2958" s="117" t="s">
        <v>63002</v>
      </c>
      <c r="S2958" s="117" t="s">
        <v>57126</v>
      </c>
      <c r="T2958" s="117" t="s">
        <v>57126</v>
      </c>
      <c r="U2958" s="117" t="s">
        <v>57126</v>
      </c>
      <c r="V2958" s="114" t="s">
        <v>17</v>
      </c>
      <c r="W2958" s="118" t="s">
        <v>343</v>
      </c>
      <c r="X2958" s="115" t="str">
        <f>VLOOKUP(W2958,'Formato de datos '!$G$1:$H$240,2,0)</f>
        <v>Materiales y Reactivos de Laboratorio, Banco de Sangre y Patología</v>
      </c>
      <c r="Y2958" s="129" t="s">
        <v>57</v>
      </c>
      <c r="Z2958" s="129"/>
      <c r="AA2958" s="131" t="s">
        <v>58450</v>
      </c>
      <c r="AB2958" s="129"/>
      <c r="AC2958" s="129" t="s">
        <v>442</v>
      </c>
      <c r="AD2958" s="130"/>
      <c r="AE2958" s="122">
        <v>1751</v>
      </c>
      <c r="AF2958" s="134"/>
    </row>
    <row r="2959" spans="1:32" s="135" customFormat="1" ht="45">
      <c r="A2959" s="133" t="s">
        <v>58729</v>
      </c>
      <c r="B2959" s="125" t="s">
        <v>58450</v>
      </c>
      <c r="C2959" s="125" t="s">
        <v>58730</v>
      </c>
      <c r="D2959" s="127" t="s">
        <v>27392</v>
      </c>
      <c r="E2959" s="111" t="s">
        <v>3757</v>
      </c>
      <c r="F2959" s="126">
        <v>70434</v>
      </c>
      <c r="G2959" s="127" t="s">
        <v>58773</v>
      </c>
      <c r="H2959" s="111" t="s">
        <v>420</v>
      </c>
      <c r="I2959" s="128">
        <v>16</v>
      </c>
      <c r="J2959" s="42">
        <v>1536810.0000000002</v>
      </c>
      <c r="K2959" s="34">
        <v>24588960.000000004</v>
      </c>
      <c r="L2959" s="24">
        <v>22375953.600000001</v>
      </c>
      <c r="M2959" s="129" t="s">
        <v>45</v>
      </c>
      <c r="N2959" s="129">
        <v>12</v>
      </c>
      <c r="O2959" s="130" t="s">
        <v>26</v>
      </c>
      <c r="P2959" s="116" t="s">
        <v>424</v>
      </c>
      <c r="Q2959" s="117" t="s">
        <v>63003</v>
      </c>
      <c r="R2959" s="117" t="s">
        <v>63002</v>
      </c>
      <c r="S2959" s="117" t="s">
        <v>57126</v>
      </c>
      <c r="T2959" s="117" t="s">
        <v>57126</v>
      </c>
      <c r="U2959" s="117" t="s">
        <v>57126</v>
      </c>
      <c r="V2959" s="114" t="s">
        <v>17</v>
      </c>
      <c r="W2959" s="118" t="s">
        <v>343</v>
      </c>
      <c r="X2959" s="115" t="str">
        <f>VLOOKUP(W2959,'Formato de datos '!$G$1:$H$240,2,0)</f>
        <v>Materiales y Reactivos de Laboratorio, Banco de Sangre y Patología</v>
      </c>
      <c r="Y2959" s="129" t="s">
        <v>57</v>
      </c>
      <c r="Z2959" s="129"/>
      <c r="AA2959" s="131" t="s">
        <v>58450</v>
      </c>
      <c r="AB2959" s="129"/>
      <c r="AC2959" s="129" t="s">
        <v>442</v>
      </c>
      <c r="AD2959" s="130"/>
      <c r="AE2959" s="122">
        <v>1752</v>
      </c>
      <c r="AF2959" s="134"/>
    </row>
    <row r="2960" spans="1:32" s="135" customFormat="1" ht="45">
      <c r="A2960" s="133" t="s">
        <v>58729</v>
      </c>
      <c r="B2960" s="125" t="s">
        <v>58450</v>
      </c>
      <c r="C2960" s="125" t="s">
        <v>58730</v>
      </c>
      <c r="D2960" s="127" t="s">
        <v>27392</v>
      </c>
      <c r="E2960" s="111" t="s">
        <v>3757</v>
      </c>
      <c r="F2960" s="126">
        <v>70452</v>
      </c>
      <c r="G2960" s="127" t="s">
        <v>58774</v>
      </c>
      <c r="H2960" s="111" t="s">
        <v>420</v>
      </c>
      <c r="I2960" s="128">
        <v>20</v>
      </c>
      <c r="J2960" s="42">
        <v>2810280</v>
      </c>
      <c r="K2960" s="34">
        <v>56205600</v>
      </c>
      <c r="L2960" s="24">
        <v>51147096</v>
      </c>
      <c r="M2960" s="129" t="s">
        <v>45</v>
      </c>
      <c r="N2960" s="129">
        <v>12</v>
      </c>
      <c r="O2960" s="130" t="s">
        <v>26</v>
      </c>
      <c r="P2960" s="116" t="s">
        <v>424</v>
      </c>
      <c r="Q2960" s="117" t="s">
        <v>63003</v>
      </c>
      <c r="R2960" s="117" t="s">
        <v>63002</v>
      </c>
      <c r="S2960" s="117" t="s">
        <v>57126</v>
      </c>
      <c r="T2960" s="117" t="s">
        <v>57126</v>
      </c>
      <c r="U2960" s="117" t="s">
        <v>57126</v>
      </c>
      <c r="V2960" s="114" t="s">
        <v>17</v>
      </c>
      <c r="W2960" s="118" t="s">
        <v>343</v>
      </c>
      <c r="X2960" s="115" t="str">
        <f>VLOOKUP(W2960,'Formato de datos '!$G$1:$H$240,2,0)</f>
        <v>Materiales y Reactivos de Laboratorio, Banco de Sangre y Patología</v>
      </c>
      <c r="Y2960" s="129" t="s">
        <v>57</v>
      </c>
      <c r="Z2960" s="129"/>
      <c r="AA2960" s="131" t="s">
        <v>58450</v>
      </c>
      <c r="AB2960" s="129"/>
      <c r="AC2960" s="129" t="s">
        <v>442</v>
      </c>
      <c r="AD2960" s="130"/>
      <c r="AE2960" s="122">
        <v>1753</v>
      </c>
      <c r="AF2960" s="134"/>
    </row>
    <row r="2961" spans="1:32" s="135" customFormat="1" ht="45">
      <c r="A2961" s="133" t="s">
        <v>58729</v>
      </c>
      <c r="B2961" s="125" t="s">
        <v>58450</v>
      </c>
      <c r="C2961" s="125" t="s">
        <v>58730</v>
      </c>
      <c r="D2961" s="127" t="s">
        <v>27392</v>
      </c>
      <c r="E2961" s="111" t="s">
        <v>3757</v>
      </c>
      <c r="F2961" s="126">
        <v>70455</v>
      </c>
      <c r="G2961" s="127" t="s">
        <v>58775</v>
      </c>
      <c r="H2961" s="111" t="s">
        <v>420</v>
      </c>
      <c r="I2961" s="128">
        <v>17</v>
      </c>
      <c r="J2961" s="42">
        <v>3593260.0000000005</v>
      </c>
      <c r="K2961" s="34">
        <v>61085420.000000007</v>
      </c>
      <c r="L2961" s="24">
        <v>55587732.20000001</v>
      </c>
      <c r="M2961" s="129" t="s">
        <v>45</v>
      </c>
      <c r="N2961" s="129">
        <v>12</v>
      </c>
      <c r="O2961" s="130" t="s">
        <v>26</v>
      </c>
      <c r="P2961" s="116" t="s">
        <v>424</v>
      </c>
      <c r="Q2961" s="117" t="s">
        <v>63003</v>
      </c>
      <c r="R2961" s="117" t="s">
        <v>63002</v>
      </c>
      <c r="S2961" s="117" t="s">
        <v>57126</v>
      </c>
      <c r="T2961" s="117" t="s">
        <v>57126</v>
      </c>
      <c r="U2961" s="117" t="s">
        <v>57126</v>
      </c>
      <c r="V2961" s="114" t="s">
        <v>17</v>
      </c>
      <c r="W2961" s="118" t="s">
        <v>343</v>
      </c>
      <c r="X2961" s="115" t="str">
        <f>VLOOKUP(W2961,'Formato de datos '!$G$1:$H$240,2,0)</f>
        <v>Materiales y Reactivos de Laboratorio, Banco de Sangre y Patología</v>
      </c>
      <c r="Y2961" s="129" t="s">
        <v>57</v>
      </c>
      <c r="Z2961" s="129"/>
      <c r="AA2961" s="131" t="s">
        <v>58450</v>
      </c>
      <c r="AB2961" s="129"/>
      <c r="AC2961" s="129" t="s">
        <v>442</v>
      </c>
      <c r="AD2961" s="130"/>
      <c r="AE2961" s="122">
        <v>1754</v>
      </c>
      <c r="AF2961" s="134"/>
    </row>
    <row r="2962" spans="1:32" s="135" customFormat="1" ht="45">
      <c r="A2962" s="133" t="s">
        <v>58729</v>
      </c>
      <c r="B2962" s="125" t="s">
        <v>58450</v>
      </c>
      <c r="C2962" s="125" t="s">
        <v>58730</v>
      </c>
      <c r="D2962" s="127" t="s">
        <v>27392</v>
      </c>
      <c r="E2962" s="111" t="s">
        <v>3757</v>
      </c>
      <c r="F2962" s="126">
        <v>70436</v>
      </c>
      <c r="G2962" s="127" t="s">
        <v>58776</v>
      </c>
      <c r="H2962" s="111" t="s">
        <v>420</v>
      </c>
      <c r="I2962" s="128">
        <v>17</v>
      </c>
      <c r="J2962" s="42">
        <v>2156000</v>
      </c>
      <c r="K2962" s="34">
        <v>36652000</v>
      </c>
      <c r="L2962" s="24">
        <v>33353320</v>
      </c>
      <c r="M2962" s="129" t="s">
        <v>45</v>
      </c>
      <c r="N2962" s="129">
        <v>12</v>
      </c>
      <c r="O2962" s="130" t="s">
        <v>26</v>
      </c>
      <c r="P2962" s="116" t="s">
        <v>424</v>
      </c>
      <c r="Q2962" s="117" t="s">
        <v>63003</v>
      </c>
      <c r="R2962" s="117" t="s">
        <v>63002</v>
      </c>
      <c r="S2962" s="117" t="s">
        <v>57126</v>
      </c>
      <c r="T2962" s="117" t="s">
        <v>57126</v>
      </c>
      <c r="U2962" s="117" t="s">
        <v>57126</v>
      </c>
      <c r="V2962" s="114" t="s">
        <v>17</v>
      </c>
      <c r="W2962" s="118" t="s">
        <v>343</v>
      </c>
      <c r="X2962" s="115" t="str">
        <f>VLOOKUP(W2962,'Formato de datos '!$G$1:$H$240,2,0)</f>
        <v>Materiales y Reactivos de Laboratorio, Banco de Sangre y Patología</v>
      </c>
      <c r="Y2962" s="129" t="s">
        <v>57</v>
      </c>
      <c r="Z2962" s="129"/>
      <c r="AA2962" s="131" t="s">
        <v>58450</v>
      </c>
      <c r="AB2962" s="129"/>
      <c r="AC2962" s="129" t="s">
        <v>442</v>
      </c>
      <c r="AD2962" s="130"/>
      <c r="AE2962" s="122">
        <v>1755</v>
      </c>
      <c r="AF2962" s="134"/>
    </row>
    <row r="2963" spans="1:32" s="135" customFormat="1" ht="45">
      <c r="A2963" s="133" t="s">
        <v>58729</v>
      </c>
      <c r="B2963" s="125" t="s">
        <v>58450</v>
      </c>
      <c r="C2963" s="125" t="s">
        <v>58730</v>
      </c>
      <c r="D2963" s="127" t="s">
        <v>27392</v>
      </c>
      <c r="E2963" s="111" t="s">
        <v>3757</v>
      </c>
      <c r="F2963" s="126">
        <v>70439</v>
      </c>
      <c r="G2963" s="127" t="s">
        <v>58777</v>
      </c>
      <c r="H2963" s="111" t="s">
        <v>420</v>
      </c>
      <c r="I2963" s="128">
        <v>35</v>
      </c>
      <c r="J2963" s="42">
        <v>979990.00000000012</v>
      </c>
      <c r="K2963" s="34">
        <v>34299650.000000007</v>
      </c>
      <c r="L2963" s="24">
        <v>31212681.500000004</v>
      </c>
      <c r="M2963" s="129" t="s">
        <v>45</v>
      </c>
      <c r="N2963" s="129">
        <v>12</v>
      </c>
      <c r="O2963" s="130" t="s">
        <v>26</v>
      </c>
      <c r="P2963" s="116" t="s">
        <v>424</v>
      </c>
      <c r="Q2963" s="117" t="s">
        <v>63003</v>
      </c>
      <c r="R2963" s="117" t="s">
        <v>63002</v>
      </c>
      <c r="S2963" s="117" t="s">
        <v>57126</v>
      </c>
      <c r="T2963" s="117" t="s">
        <v>57126</v>
      </c>
      <c r="U2963" s="117" t="s">
        <v>57126</v>
      </c>
      <c r="V2963" s="114" t="s">
        <v>17</v>
      </c>
      <c r="W2963" s="118" t="s">
        <v>343</v>
      </c>
      <c r="X2963" s="115" t="str">
        <f>VLOOKUP(W2963,'Formato de datos '!$G$1:$H$240,2,0)</f>
        <v>Materiales y Reactivos de Laboratorio, Banco de Sangre y Patología</v>
      </c>
      <c r="Y2963" s="129" t="s">
        <v>57</v>
      </c>
      <c r="Z2963" s="129"/>
      <c r="AA2963" s="131" t="s">
        <v>58450</v>
      </c>
      <c r="AB2963" s="129"/>
      <c r="AC2963" s="129" t="s">
        <v>442</v>
      </c>
      <c r="AD2963" s="130"/>
      <c r="AE2963" s="122">
        <v>1756</v>
      </c>
      <c r="AF2963" s="134"/>
    </row>
    <row r="2964" spans="1:32" s="135" customFormat="1" ht="45">
      <c r="A2964" s="133" t="s">
        <v>58729</v>
      </c>
      <c r="B2964" s="125" t="s">
        <v>58450</v>
      </c>
      <c r="C2964" s="125" t="s">
        <v>58730</v>
      </c>
      <c r="D2964" s="127" t="s">
        <v>27392</v>
      </c>
      <c r="E2964" s="111" t="s">
        <v>3757</v>
      </c>
      <c r="F2964" s="126">
        <v>70441</v>
      </c>
      <c r="G2964" s="127" t="s">
        <v>58778</v>
      </c>
      <c r="H2964" s="111" t="s">
        <v>420</v>
      </c>
      <c r="I2964" s="128">
        <v>17</v>
      </c>
      <c r="J2964" s="42">
        <v>1585320.0000000002</v>
      </c>
      <c r="K2964" s="34">
        <v>26950440.000000004</v>
      </c>
      <c r="L2964" s="24">
        <v>24524900.400000002</v>
      </c>
      <c r="M2964" s="129" t="s">
        <v>45</v>
      </c>
      <c r="N2964" s="129">
        <v>12</v>
      </c>
      <c r="O2964" s="130" t="s">
        <v>26</v>
      </c>
      <c r="P2964" s="116" t="s">
        <v>424</v>
      </c>
      <c r="Q2964" s="117" t="s">
        <v>63003</v>
      </c>
      <c r="R2964" s="117" t="s">
        <v>63002</v>
      </c>
      <c r="S2964" s="117" t="s">
        <v>57126</v>
      </c>
      <c r="T2964" s="117" t="s">
        <v>57126</v>
      </c>
      <c r="U2964" s="117" t="s">
        <v>57126</v>
      </c>
      <c r="V2964" s="114" t="s">
        <v>17</v>
      </c>
      <c r="W2964" s="118" t="s">
        <v>343</v>
      </c>
      <c r="X2964" s="115" t="str">
        <f>VLOOKUP(W2964,'Formato de datos '!$G$1:$H$240,2,0)</f>
        <v>Materiales y Reactivos de Laboratorio, Banco de Sangre y Patología</v>
      </c>
      <c r="Y2964" s="129" t="s">
        <v>57</v>
      </c>
      <c r="Z2964" s="129"/>
      <c r="AA2964" s="131" t="s">
        <v>58450</v>
      </c>
      <c r="AB2964" s="129"/>
      <c r="AC2964" s="129" t="s">
        <v>442</v>
      </c>
      <c r="AD2964" s="130"/>
      <c r="AE2964" s="122">
        <v>1757</v>
      </c>
      <c r="AF2964" s="134"/>
    </row>
    <row r="2965" spans="1:32" s="135" customFormat="1" ht="45">
      <c r="A2965" s="133" t="s">
        <v>58729</v>
      </c>
      <c r="B2965" s="125" t="s">
        <v>58450</v>
      </c>
      <c r="C2965" s="125" t="s">
        <v>58730</v>
      </c>
      <c r="D2965" s="127" t="s">
        <v>27392</v>
      </c>
      <c r="E2965" s="111" t="s">
        <v>3757</v>
      </c>
      <c r="F2965" s="126">
        <v>70444</v>
      </c>
      <c r="G2965" s="127" t="s">
        <v>58779</v>
      </c>
      <c r="H2965" s="111" t="s">
        <v>420</v>
      </c>
      <c r="I2965" s="128">
        <v>15</v>
      </c>
      <c r="J2965" s="42">
        <v>1540000.0000000002</v>
      </c>
      <c r="K2965" s="34">
        <v>23100000.000000004</v>
      </c>
      <c r="L2965" s="24">
        <v>21021000.000000004</v>
      </c>
      <c r="M2965" s="129" t="s">
        <v>45</v>
      </c>
      <c r="N2965" s="129">
        <v>12</v>
      </c>
      <c r="O2965" s="130" t="s">
        <v>26</v>
      </c>
      <c r="P2965" s="116" t="s">
        <v>424</v>
      </c>
      <c r="Q2965" s="117" t="s">
        <v>63003</v>
      </c>
      <c r="R2965" s="117" t="s">
        <v>63002</v>
      </c>
      <c r="S2965" s="117" t="s">
        <v>57126</v>
      </c>
      <c r="T2965" s="117" t="s">
        <v>57126</v>
      </c>
      <c r="U2965" s="117" t="s">
        <v>57126</v>
      </c>
      <c r="V2965" s="114" t="s">
        <v>17</v>
      </c>
      <c r="W2965" s="118" t="s">
        <v>343</v>
      </c>
      <c r="X2965" s="115" t="str">
        <f>VLOOKUP(W2965,'Formato de datos '!$G$1:$H$240,2,0)</f>
        <v>Materiales y Reactivos de Laboratorio, Banco de Sangre y Patología</v>
      </c>
      <c r="Y2965" s="129" t="s">
        <v>57</v>
      </c>
      <c r="Z2965" s="129"/>
      <c r="AA2965" s="131" t="s">
        <v>58450</v>
      </c>
      <c r="AB2965" s="129"/>
      <c r="AC2965" s="129" t="s">
        <v>442</v>
      </c>
      <c r="AD2965" s="130"/>
      <c r="AE2965" s="122">
        <v>1758</v>
      </c>
      <c r="AF2965" s="134"/>
    </row>
    <row r="2966" spans="1:32" s="135" customFormat="1" ht="45">
      <c r="A2966" s="133" t="s">
        <v>58729</v>
      </c>
      <c r="B2966" s="125" t="s">
        <v>58450</v>
      </c>
      <c r="C2966" s="125" t="s">
        <v>58730</v>
      </c>
      <c r="D2966" s="127" t="s">
        <v>27392</v>
      </c>
      <c r="E2966" s="111" t="s">
        <v>3757</v>
      </c>
      <c r="F2966" s="126">
        <v>70445</v>
      </c>
      <c r="G2966" s="127" t="s">
        <v>58780</v>
      </c>
      <c r="H2966" s="111" t="s">
        <v>420</v>
      </c>
      <c r="I2966" s="128">
        <v>31</v>
      </c>
      <c r="J2966" s="42">
        <v>770000.00000000012</v>
      </c>
      <c r="K2966" s="34">
        <v>23870000.000000004</v>
      </c>
      <c r="L2966" s="24">
        <v>21721700.000000004</v>
      </c>
      <c r="M2966" s="129" t="s">
        <v>45</v>
      </c>
      <c r="N2966" s="129">
        <v>12</v>
      </c>
      <c r="O2966" s="130" t="s">
        <v>26</v>
      </c>
      <c r="P2966" s="116" t="s">
        <v>424</v>
      </c>
      <c r="Q2966" s="117" t="s">
        <v>63003</v>
      </c>
      <c r="R2966" s="117" t="s">
        <v>63002</v>
      </c>
      <c r="S2966" s="117" t="s">
        <v>57126</v>
      </c>
      <c r="T2966" s="117" t="s">
        <v>57126</v>
      </c>
      <c r="U2966" s="117" t="s">
        <v>57126</v>
      </c>
      <c r="V2966" s="114" t="s">
        <v>17</v>
      </c>
      <c r="W2966" s="118" t="s">
        <v>343</v>
      </c>
      <c r="X2966" s="115" t="str">
        <f>VLOOKUP(W2966,'Formato de datos '!$G$1:$H$240,2,0)</f>
        <v>Materiales y Reactivos de Laboratorio, Banco de Sangre y Patología</v>
      </c>
      <c r="Y2966" s="129" t="s">
        <v>57</v>
      </c>
      <c r="Z2966" s="129"/>
      <c r="AA2966" s="131" t="s">
        <v>58450</v>
      </c>
      <c r="AB2966" s="129"/>
      <c r="AC2966" s="129" t="s">
        <v>442</v>
      </c>
      <c r="AD2966" s="130"/>
      <c r="AE2966" s="122">
        <v>1759</v>
      </c>
      <c r="AF2966" s="134"/>
    </row>
    <row r="2967" spans="1:32" s="135" customFormat="1" ht="45">
      <c r="A2967" s="133" t="s">
        <v>58729</v>
      </c>
      <c r="B2967" s="125" t="s">
        <v>58450</v>
      </c>
      <c r="C2967" s="125" t="s">
        <v>58730</v>
      </c>
      <c r="D2967" s="127" t="s">
        <v>27392</v>
      </c>
      <c r="E2967" s="111" t="s">
        <v>3757</v>
      </c>
      <c r="F2967" s="126">
        <v>70447</v>
      </c>
      <c r="G2967" s="127" t="s">
        <v>58781</v>
      </c>
      <c r="H2967" s="111" t="s">
        <v>420</v>
      </c>
      <c r="I2967" s="128">
        <v>34</v>
      </c>
      <c r="J2967" s="42">
        <v>1446885.0000000002</v>
      </c>
      <c r="K2967" s="34">
        <v>49194090.000000007</v>
      </c>
      <c r="L2967" s="24">
        <v>44766621.900000006</v>
      </c>
      <c r="M2967" s="129" t="s">
        <v>45</v>
      </c>
      <c r="N2967" s="129">
        <v>12</v>
      </c>
      <c r="O2967" s="130" t="s">
        <v>26</v>
      </c>
      <c r="P2967" s="116" t="s">
        <v>424</v>
      </c>
      <c r="Q2967" s="117" t="s">
        <v>63003</v>
      </c>
      <c r="R2967" s="117" t="s">
        <v>63002</v>
      </c>
      <c r="S2967" s="117" t="s">
        <v>57126</v>
      </c>
      <c r="T2967" s="117" t="s">
        <v>57126</v>
      </c>
      <c r="U2967" s="117" t="s">
        <v>57126</v>
      </c>
      <c r="V2967" s="114" t="s">
        <v>17</v>
      </c>
      <c r="W2967" s="118" t="s">
        <v>343</v>
      </c>
      <c r="X2967" s="115" t="str">
        <f>VLOOKUP(W2967,'Formato de datos '!$G$1:$H$240,2,0)</f>
        <v>Materiales y Reactivos de Laboratorio, Banco de Sangre y Patología</v>
      </c>
      <c r="Y2967" s="129" t="s">
        <v>57</v>
      </c>
      <c r="Z2967" s="129"/>
      <c r="AA2967" s="131" t="s">
        <v>58450</v>
      </c>
      <c r="AB2967" s="129"/>
      <c r="AC2967" s="129" t="s">
        <v>442</v>
      </c>
      <c r="AD2967" s="130"/>
      <c r="AE2967" s="122">
        <v>1760</v>
      </c>
      <c r="AF2967" s="134"/>
    </row>
    <row r="2968" spans="1:32" s="135" customFormat="1" ht="45">
      <c r="A2968" s="133" t="s">
        <v>58729</v>
      </c>
      <c r="B2968" s="125" t="s">
        <v>58450</v>
      </c>
      <c r="C2968" s="125" t="s">
        <v>58730</v>
      </c>
      <c r="D2968" s="127" t="s">
        <v>27392</v>
      </c>
      <c r="E2968" s="111" t="s">
        <v>3757</v>
      </c>
      <c r="F2968" s="126">
        <v>70451</v>
      </c>
      <c r="G2968" s="127" t="s">
        <v>58782</v>
      </c>
      <c r="H2968" s="111" t="s">
        <v>420</v>
      </c>
      <c r="I2968" s="128">
        <v>89</v>
      </c>
      <c r="J2968" s="42">
        <v>542685</v>
      </c>
      <c r="K2968" s="34">
        <v>48298965</v>
      </c>
      <c r="L2968" s="24">
        <v>43952058.149999999</v>
      </c>
      <c r="M2968" s="129" t="s">
        <v>45</v>
      </c>
      <c r="N2968" s="129">
        <v>12</v>
      </c>
      <c r="O2968" s="130" t="s">
        <v>26</v>
      </c>
      <c r="P2968" s="116" t="s">
        <v>424</v>
      </c>
      <c r="Q2968" s="117" t="s">
        <v>63003</v>
      </c>
      <c r="R2968" s="117" t="s">
        <v>63002</v>
      </c>
      <c r="S2968" s="117" t="s">
        <v>57126</v>
      </c>
      <c r="T2968" s="117" t="s">
        <v>57126</v>
      </c>
      <c r="U2968" s="117" t="s">
        <v>57126</v>
      </c>
      <c r="V2968" s="114" t="s">
        <v>17</v>
      </c>
      <c r="W2968" s="118" t="s">
        <v>343</v>
      </c>
      <c r="X2968" s="115" t="str">
        <f>VLOOKUP(W2968,'Formato de datos '!$G$1:$H$240,2,0)</f>
        <v>Materiales y Reactivos de Laboratorio, Banco de Sangre y Patología</v>
      </c>
      <c r="Y2968" s="129" t="s">
        <v>57</v>
      </c>
      <c r="Z2968" s="129"/>
      <c r="AA2968" s="131" t="s">
        <v>58450</v>
      </c>
      <c r="AB2968" s="129"/>
      <c r="AC2968" s="129" t="s">
        <v>442</v>
      </c>
      <c r="AD2968" s="130"/>
      <c r="AE2968" s="122">
        <v>1761</v>
      </c>
      <c r="AF2968" s="134"/>
    </row>
    <row r="2969" spans="1:32" s="135" customFormat="1" ht="45">
      <c r="A2969" s="133" t="s">
        <v>58729</v>
      </c>
      <c r="B2969" s="125" t="s">
        <v>58450</v>
      </c>
      <c r="C2969" s="125" t="s">
        <v>58730</v>
      </c>
      <c r="D2969" s="127" t="s">
        <v>27392</v>
      </c>
      <c r="E2969" s="111" t="s">
        <v>3757</v>
      </c>
      <c r="F2969" s="126">
        <v>70452</v>
      </c>
      <c r="G2969" s="127" t="s">
        <v>58783</v>
      </c>
      <c r="H2969" s="111" t="s">
        <v>420</v>
      </c>
      <c r="I2969" s="128">
        <v>20</v>
      </c>
      <c r="J2969" s="42">
        <v>2874740</v>
      </c>
      <c r="K2969" s="34">
        <v>57494800</v>
      </c>
      <c r="L2969" s="24">
        <v>52320268</v>
      </c>
      <c r="M2969" s="129" t="s">
        <v>45</v>
      </c>
      <c r="N2969" s="129">
        <v>12</v>
      </c>
      <c r="O2969" s="130" t="s">
        <v>26</v>
      </c>
      <c r="P2969" s="116" t="s">
        <v>424</v>
      </c>
      <c r="Q2969" s="117" t="s">
        <v>63003</v>
      </c>
      <c r="R2969" s="117" t="s">
        <v>63002</v>
      </c>
      <c r="S2969" s="117" t="s">
        <v>57126</v>
      </c>
      <c r="T2969" s="117" t="s">
        <v>57126</v>
      </c>
      <c r="U2969" s="117" t="s">
        <v>57126</v>
      </c>
      <c r="V2969" s="114" t="s">
        <v>17</v>
      </c>
      <c r="W2969" s="118" t="s">
        <v>343</v>
      </c>
      <c r="X2969" s="115" t="str">
        <f>VLOOKUP(W2969,'Formato de datos '!$G$1:$H$240,2,0)</f>
        <v>Materiales y Reactivos de Laboratorio, Banco de Sangre y Patología</v>
      </c>
      <c r="Y2969" s="129" t="s">
        <v>57</v>
      </c>
      <c r="Z2969" s="129"/>
      <c r="AA2969" s="131" t="s">
        <v>58450</v>
      </c>
      <c r="AB2969" s="129"/>
      <c r="AC2969" s="129" t="s">
        <v>442</v>
      </c>
      <c r="AD2969" s="130"/>
      <c r="AE2969" s="122">
        <v>1762</v>
      </c>
      <c r="AF2969" s="134"/>
    </row>
    <row r="2970" spans="1:32" s="135" customFormat="1" ht="45">
      <c r="A2970" s="133" t="s">
        <v>58729</v>
      </c>
      <c r="B2970" s="125" t="s">
        <v>58450</v>
      </c>
      <c r="C2970" s="125" t="s">
        <v>58730</v>
      </c>
      <c r="D2970" s="127" t="s">
        <v>27392</v>
      </c>
      <c r="E2970" s="111" t="s">
        <v>3757</v>
      </c>
      <c r="F2970" s="126">
        <v>70454</v>
      </c>
      <c r="G2970" s="127" t="s">
        <v>58784</v>
      </c>
      <c r="H2970" s="111" t="s">
        <v>420</v>
      </c>
      <c r="I2970" s="128">
        <v>34</v>
      </c>
      <c r="J2970" s="42">
        <v>1280169</v>
      </c>
      <c r="K2970" s="34">
        <v>43525746</v>
      </c>
      <c r="L2970" s="24">
        <v>39608428.859999999</v>
      </c>
      <c r="M2970" s="129" t="s">
        <v>45</v>
      </c>
      <c r="N2970" s="129">
        <v>12</v>
      </c>
      <c r="O2970" s="130" t="s">
        <v>26</v>
      </c>
      <c r="P2970" s="116" t="s">
        <v>424</v>
      </c>
      <c r="Q2970" s="117" t="s">
        <v>63003</v>
      </c>
      <c r="R2970" s="117" t="s">
        <v>63002</v>
      </c>
      <c r="S2970" s="117" t="s">
        <v>57126</v>
      </c>
      <c r="T2970" s="117" t="s">
        <v>57126</v>
      </c>
      <c r="U2970" s="117" t="s">
        <v>57126</v>
      </c>
      <c r="V2970" s="114" t="s">
        <v>17</v>
      </c>
      <c r="W2970" s="118" t="s">
        <v>343</v>
      </c>
      <c r="X2970" s="115" t="str">
        <f>VLOOKUP(W2970,'Formato de datos '!$G$1:$H$240,2,0)</f>
        <v>Materiales y Reactivos de Laboratorio, Banco de Sangre y Patología</v>
      </c>
      <c r="Y2970" s="129" t="s">
        <v>57</v>
      </c>
      <c r="Z2970" s="129"/>
      <c r="AA2970" s="131" t="s">
        <v>58450</v>
      </c>
      <c r="AB2970" s="129"/>
      <c r="AC2970" s="129" t="s">
        <v>442</v>
      </c>
      <c r="AD2970" s="130"/>
      <c r="AE2970" s="122">
        <v>1763</v>
      </c>
      <c r="AF2970" s="134"/>
    </row>
    <row r="2971" spans="1:32" s="135" customFormat="1" ht="45">
      <c r="A2971" s="133" t="s">
        <v>58729</v>
      </c>
      <c r="B2971" s="125" t="s">
        <v>58450</v>
      </c>
      <c r="C2971" s="125" t="s">
        <v>58730</v>
      </c>
      <c r="D2971" s="127" t="s">
        <v>27392</v>
      </c>
      <c r="E2971" s="111" t="s">
        <v>3757</v>
      </c>
      <c r="F2971" s="126">
        <v>70456</v>
      </c>
      <c r="G2971" s="127" t="s">
        <v>58785</v>
      </c>
      <c r="H2971" s="111" t="s">
        <v>420</v>
      </c>
      <c r="I2971" s="128">
        <v>64</v>
      </c>
      <c r="J2971" s="42">
        <v>1497210.0000000002</v>
      </c>
      <c r="K2971" s="34">
        <v>95821440.000000015</v>
      </c>
      <c r="L2971" s="24">
        <v>89113939.200000018</v>
      </c>
      <c r="M2971" s="129" t="s">
        <v>45</v>
      </c>
      <c r="N2971" s="129">
        <v>12</v>
      </c>
      <c r="O2971" s="130" t="s">
        <v>26</v>
      </c>
      <c r="P2971" s="116" t="s">
        <v>424</v>
      </c>
      <c r="Q2971" s="117" t="s">
        <v>63003</v>
      </c>
      <c r="R2971" s="117" t="s">
        <v>63002</v>
      </c>
      <c r="S2971" s="117" t="s">
        <v>57126</v>
      </c>
      <c r="T2971" s="117" t="s">
        <v>57126</v>
      </c>
      <c r="U2971" s="117" t="s">
        <v>57126</v>
      </c>
      <c r="V2971" s="114" t="s">
        <v>17</v>
      </c>
      <c r="W2971" s="118" t="s">
        <v>343</v>
      </c>
      <c r="X2971" s="115" t="str">
        <f>VLOOKUP(W2971,'Formato de datos '!$G$1:$H$240,2,0)</f>
        <v>Materiales y Reactivos de Laboratorio, Banco de Sangre y Patología</v>
      </c>
      <c r="Y2971" s="129" t="s">
        <v>57</v>
      </c>
      <c r="Z2971" s="129"/>
      <c r="AA2971" s="131" t="s">
        <v>58450</v>
      </c>
      <c r="AB2971" s="129"/>
      <c r="AC2971" s="129" t="s">
        <v>442</v>
      </c>
      <c r="AD2971" s="130"/>
      <c r="AE2971" s="122">
        <v>1764</v>
      </c>
      <c r="AF2971" s="134"/>
    </row>
    <row r="2972" spans="1:32" s="135" customFormat="1" ht="45">
      <c r="A2972" s="133" t="s">
        <v>58729</v>
      </c>
      <c r="B2972" s="125" t="s">
        <v>58450</v>
      </c>
      <c r="C2972" s="125" t="s">
        <v>58730</v>
      </c>
      <c r="D2972" s="127" t="s">
        <v>27392</v>
      </c>
      <c r="E2972" s="111" t="s">
        <v>3757</v>
      </c>
      <c r="F2972" s="126">
        <v>70457</v>
      </c>
      <c r="G2972" s="127" t="s">
        <v>58786</v>
      </c>
      <c r="H2972" s="111" t="s">
        <v>420</v>
      </c>
      <c r="I2972" s="128">
        <v>120</v>
      </c>
      <c r="J2972" s="42">
        <v>3661900.0000000005</v>
      </c>
      <c r="K2972" s="34">
        <v>439428000.00000006</v>
      </c>
      <c r="L2972" s="24">
        <v>423205783.00000006</v>
      </c>
      <c r="M2972" s="129" t="s">
        <v>45</v>
      </c>
      <c r="N2972" s="129">
        <v>12</v>
      </c>
      <c r="O2972" s="130" t="s">
        <v>26</v>
      </c>
      <c r="P2972" s="116" t="s">
        <v>424</v>
      </c>
      <c r="Q2972" s="117" t="s">
        <v>63003</v>
      </c>
      <c r="R2972" s="117" t="s">
        <v>63002</v>
      </c>
      <c r="S2972" s="117" t="s">
        <v>57126</v>
      </c>
      <c r="T2972" s="117" t="s">
        <v>57126</v>
      </c>
      <c r="U2972" s="117" t="s">
        <v>57126</v>
      </c>
      <c r="V2972" s="114" t="s">
        <v>17</v>
      </c>
      <c r="W2972" s="118" t="s">
        <v>343</v>
      </c>
      <c r="X2972" s="115" t="str">
        <f>VLOOKUP(W2972,'Formato de datos '!$G$1:$H$240,2,0)</f>
        <v>Materiales y Reactivos de Laboratorio, Banco de Sangre y Patología</v>
      </c>
      <c r="Y2972" s="129" t="s">
        <v>57</v>
      </c>
      <c r="Z2972" s="129"/>
      <c r="AA2972" s="131" t="s">
        <v>58450</v>
      </c>
      <c r="AB2972" s="129"/>
      <c r="AC2972" s="129" t="s">
        <v>442</v>
      </c>
      <c r="AD2972" s="130"/>
      <c r="AE2972" s="122">
        <v>1765</v>
      </c>
      <c r="AF2972" s="134"/>
    </row>
    <row r="2973" spans="1:32" s="135" customFormat="1" ht="45">
      <c r="A2973" s="133" t="s">
        <v>58729</v>
      </c>
      <c r="B2973" s="125" t="s">
        <v>58450</v>
      </c>
      <c r="C2973" s="125" t="s">
        <v>58730</v>
      </c>
      <c r="D2973" s="127" t="s">
        <v>27392</v>
      </c>
      <c r="E2973" s="111" t="s">
        <v>3757</v>
      </c>
      <c r="F2973" s="126">
        <v>70458</v>
      </c>
      <c r="G2973" s="127" t="s">
        <v>58787</v>
      </c>
      <c r="H2973" s="111" t="s">
        <v>420</v>
      </c>
      <c r="I2973" s="128">
        <v>31</v>
      </c>
      <c r="J2973" s="42">
        <v>1607650.0000000002</v>
      </c>
      <c r="K2973" s="34">
        <v>49837150.000000007</v>
      </c>
      <c r="L2973" s="24">
        <v>45351806.500000007</v>
      </c>
      <c r="M2973" s="129" t="s">
        <v>45</v>
      </c>
      <c r="N2973" s="129">
        <v>12</v>
      </c>
      <c r="O2973" s="130" t="s">
        <v>26</v>
      </c>
      <c r="P2973" s="116" t="s">
        <v>424</v>
      </c>
      <c r="Q2973" s="117" t="s">
        <v>63003</v>
      </c>
      <c r="R2973" s="117" t="s">
        <v>63002</v>
      </c>
      <c r="S2973" s="117" t="s">
        <v>57126</v>
      </c>
      <c r="T2973" s="117" t="s">
        <v>57126</v>
      </c>
      <c r="U2973" s="117" t="s">
        <v>57126</v>
      </c>
      <c r="V2973" s="114" t="s">
        <v>17</v>
      </c>
      <c r="W2973" s="118" t="s">
        <v>343</v>
      </c>
      <c r="X2973" s="115" t="str">
        <f>VLOOKUP(W2973,'Formato de datos '!$G$1:$H$240,2,0)</f>
        <v>Materiales y Reactivos de Laboratorio, Banco de Sangre y Patología</v>
      </c>
      <c r="Y2973" s="129" t="s">
        <v>57</v>
      </c>
      <c r="Z2973" s="129"/>
      <c r="AA2973" s="131" t="s">
        <v>58450</v>
      </c>
      <c r="AB2973" s="129"/>
      <c r="AC2973" s="129" t="s">
        <v>442</v>
      </c>
      <c r="AD2973" s="130"/>
      <c r="AE2973" s="122">
        <v>1766</v>
      </c>
      <c r="AF2973" s="134"/>
    </row>
    <row r="2974" spans="1:32" s="135" customFormat="1" ht="45">
      <c r="A2974" s="133" t="s">
        <v>58729</v>
      </c>
      <c r="B2974" s="125" t="s">
        <v>58450</v>
      </c>
      <c r="C2974" s="125" t="s">
        <v>58730</v>
      </c>
      <c r="D2974" s="127" t="s">
        <v>27398</v>
      </c>
      <c r="E2974" s="111" t="s">
        <v>3757</v>
      </c>
      <c r="F2974" s="126">
        <v>70460</v>
      </c>
      <c r="G2974" s="127" t="s">
        <v>58788</v>
      </c>
      <c r="H2974" s="111" t="s">
        <v>420</v>
      </c>
      <c r="I2974" s="128">
        <v>19</v>
      </c>
      <c r="J2974" s="42">
        <v>1410310</v>
      </c>
      <c r="K2974" s="34">
        <v>26795890</v>
      </c>
      <c r="L2974" s="24">
        <v>24384259.900000002</v>
      </c>
      <c r="M2974" s="129" t="s">
        <v>45</v>
      </c>
      <c r="N2974" s="129">
        <v>12</v>
      </c>
      <c r="O2974" s="130" t="s">
        <v>26</v>
      </c>
      <c r="P2974" s="116" t="s">
        <v>424</v>
      </c>
      <c r="Q2974" s="117" t="s">
        <v>63003</v>
      </c>
      <c r="R2974" s="117" t="s">
        <v>63002</v>
      </c>
      <c r="S2974" s="117" t="s">
        <v>57126</v>
      </c>
      <c r="T2974" s="117" t="s">
        <v>57126</v>
      </c>
      <c r="U2974" s="117" t="s">
        <v>57126</v>
      </c>
      <c r="V2974" s="114" t="s">
        <v>17</v>
      </c>
      <c r="W2974" s="118" t="s">
        <v>343</v>
      </c>
      <c r="X2974" s="115" t="str">
        <f>VLOOKUP(W2974,'Formato de datos '!$G$1:$H$240,2,0)</f>
        <v>Materiales y Reactivos de Laboratorio, Banco de Sangre y Patología</v>
      </c>
      <c r="Y2974" s="129" t="s">
        <v>57</v>
      </c>
      <c r="Z2974" s="129"/>
      <c r="AA2974" s="131" t="s">
        <v>58450</v>
      </c>
      <c r="AB2974" s="129"/>
      <c r="AC2974" s="129" t="s">
        <v>442</v>
      </c>
      <c r="AD2974" s="130"/>
      <c r="AE2974" s="122">
        <v>1767</v>
      </c>
      <c r="AF2974" s="134"/>
    </row>
    <row r="2975" spans="1:32" s="135" customFormat="1" ht="45">
      <c r="A2975" s="133" t="s">
        <v>58729</v>
      </c>
      <c r="B2975" s="125" t="s">
        <v>58450</v>
      </c>
      <c r="C2975" s="125" t="s">
        <v>58730</v>
      </c>
      <c r="D2975" s="127" t="s">
        <v>27398</v>
      </c>
      <c r="E2975" s="111" t="s">
        <v>3757</v>
      </c>
      <c r="F2975" s="126">
        <v>70461</v>
      </c>
      <c r="G2975" s="127" t="s">
        <v>58789</v>
      </c>
      <c r="H2975" s="111" t="s">
        <v>420</v>
      </c>
      <c r="I2975" s="128">
        <v>66</v>
      </c>
      <c r="J2975" s="42">
        <v>719235</v>
      </c>
      <c r="K2975" s="34">
        <v>47469510</v>
      </c>
      <c r="L2975" s="24">
        <v>43197254.100000001</v>
      </c>
      <c r="M2975" s="129" t="s">
        <v>45</v>
      </c>
      <c r="N2975" s="129">
        <v>12</v>
      </c>
      <c r="O2975" s="130" t="s">
        <v>26</v>
      </c>
      <c r="P2975" s="116" t="s">
        <v>424</v>
      </c>
      <c r="Q2975" s="117" t="s">
        <v>63003</v>
      </c>
      <c r="R2975" s="117" t="s">
        <v>63002</v>
      </c>
      <c r="S2975" s="117" t="s">
        <v>57126</v>
      </c>
      <c r="T2975" s="117" t="s">
        <v>57126</v>
      </c>
      <c r="U2975" s="117" t="s">
        <v>57126</v>
      </c>
      <c r="V2975" s="114" t="s">
        <v>17</v>
      </c>
      <c r="W2975" s="118" t="s">
        <v>343</v>
      </c>
      <c r="X2975" s="115" t="str">
        <f>VLOOKUP(W2975,'Formato de datos '!$G$1:$H$240,2,0)</f>
        <v>Materiales y Reactivos de Laboratorio, Banco de Sangre y Patología</v>
      </c>
      <c r="Y2975" s="129" t="s">
        <v>57</v>
      </c>
      <c r="Z2975" s="129"/>
      <c r="AA2975" s="131" t="s">
        <v>58450</v>
      </c>
      <c r="AB2975" s="129"/>
      <c r="AC2975" s="129" t="s">
        <v>442</v>
      </c>
      <c r="AD2975" s="130"/>
      <c r="AE2975" s="122">
        <v>1768</v>
      </c>
      <c r="AF2975" s="134"/>
    </row>
    <row r="2976" spans="1:32" s="135" customFormat="1" ht="45">
      <c r="A2976" s="133" t="s">
        <v>58729</v>
      </c>
      <c r="B2976" s="125" t="s">
        <v>58450</v>
      </c>
      <c r="C2976" s="125" t="s">
        <v>58730</v>
      </c>
      <c r="D2976" s="127" t="s">
        <v>27398</v>
      </c>
      <c r="E2976" s="111" t="s">
        <v>3757</v>
      </c>
      <c r="F2976" s="126">
        <v>70462</v>
      </c>
      <c r="G2976" s="127" t="s">
        <v>58790</v>
      </c>
      <c r="H2976" s="111" t="s">
        <v>420</v>
      </c>
      <c r="I2976" s="128">
        <v>70</v>
      </c>
      <c r="J2976" s="42">
        <v>2090000.0000000002</v>
      </c>
      <c r="K2976" s="34">
        <v>146300000.00000003</v>
      </c>
      <c r="L2976" s="24">
        <v>140740600.00000003</v>
      </c>
      <c r="M2976" s="129" t="s">
        <v>45</v>
      </c>
      <c r="N2976" s="129">
        <v>12</v>
      </c>
      <c r="O2976" s="130" t="s">
        <v>26</v>
      </c>
      <c r="P2976" s="116" t="s">
        <v>424</v>
      </c>
      <c r="Q2976" s="117" t="s">
        <v>63003</v>
      </c>
      <c r="R2976" s="117" t="s">
        <v>63002</v>
      </c>
      <c r="S2976" s="117" t="s">
        <v>57126</v>
      </c>
      <c r="T2976" s="117" t="s">
        <v>57126</v>
      </c>
      <c r="U2976" s="117" t="s">
        <v>57126</v>
      </c>
      <c r="V2976" s="114" t="s">
        <v>17</v>
      </c>
      <c r="W2976" s="118" t="s">
        <v>343</v>
      </c>
      <c r="X2976" s="115" t="str">
        <f>VLOOKUP(W2976,'Formato de datos '!$G$1:$H$240,2,0)</f>
        <v>Materiales y Reactivos de Laboratorio, Banco de Sangre y Patología</v>
      </c>
      <c r="Y2976" s="129" t="s">
        <v>57</v>
      </c>
      <c r="Z2976" s="129"/>
      <c r="AA2976" s="131" t="s">
        <v>58450</v>
      </c>
      <c r="AB2976" s="129"/>
      <c r="AC2976" s="129" t="s">
        <v>442</v>
      </c>
      <c r="AD2976" s="130"/>
      <c r="AE2976" s="122">
        <v>1769</v>
      </c>
      <c r="AF2976" s="134"/>
    </row>
    <row r="2977" spans="1:32" s="135" customFormat="1" ht="45">
      <c r="A2977" s="133" t="s">
        <v>58729</v>
      </c>
      <c r="B2977" s="125" t="s">
        <v>58450</v>
      </c>
      <c r="C2977" s="125" t="s">
        <v>58730</v>
      </c>
      <c r="D2977" s="127" t="s">
        <v>27398</v>
      </c>
      <c r="E2977" s="111" t="s">
        <v>3757</v>
      </c>
      <c r="F2977" s="126">
        <v>70463</v>
      </c>
      <c r="G2977" s="127" t="s">
        <v>58791</v>
      </c>
      <c r="H2977" s="111" t="s">
        <v>420</v>
      </c>
      <c r="I2977" s="128">
        <v>98</v>
      </c>
      <c r="J2977" s="42">
        <v>907500.00000000012</v>
      </c>
      <c r="K2977" s="34">
        <v>88935000.000000015</v>
      </c>
      <c r="L2977" s="24">
        <v>82709550.000000015</v>
      </c>
      <c r="M2977" s="129" t="s">
        <v>45</v>
      </c>
      <c r="N2977" s="129">
        <v>12</v>
      </c>
      <c r="O2977" s="130" t="s">
        <v>26</v>
      </c>
      <c r="P2977" s="116" t="s">
        <v>424</v>
      </c>
      <c r="Q2977" s="117" t="s">
        <v>63003</v>
      </c>
      <c r="R2977" s="117" t="s">
        <v>63002</v>
      </c>
      <c r="S2977" s="117" t="s">
        <v>57126</v>
      </c>
      <c r="T2977" s="117" t="s">
        <v>57126</v>
      </c>
      <c r="U2977" s="117" t="s">
        <v>57126</v>
      </c>
      <c r="V2977" s="114" t="s">
        <v>17</v>
      </c>
      <c r="W2977" s="118" t="s">
        <v>343</v>
      </c>
      <c r="X2977" s="115" t="str">
        <f>VLOOKUP(W2977,'Formato de datos '!$G$1:$H$240,2,0)</f>
        <v>Materiales y Reactivos de Laboratorio, Banco de Sangre y Patología</v>
      </c>
      <c r="Y2977" s="129" t="s">
        <v>57</v>
      </c>
      <c r="Z2977" s="129"/>
      <c r="AA2977" s="131" t="s">
        <v>58450</v>
      </c>
      <c r="AB2977" s="129"/>
      <c r="AC2977" s="129" t="s">
        <v>442</v>
      </c>
      <c r="AD2977" s="130"/>
      <c r="AE2977" s="122">
        <v>1770</v>
      </c>
      <c r="AF2977" s="134"/>
    </row>
    <row r="2978" spans="1:32" s="135" customFormat="1" ht="45">
      <c r="A2978" s="133" t="s">
        <v>58729</v>
      </c>
      <c r="B2978" s="125" t="s">
        <v>58450</v>
      </c>
      <c r="C2978" s="125" t="s">
        <v>58730</v>
      </c>
      <c r="D2978" s="127" t="s">
        <v>27398</v>
      </c>
      <c r="E2978" s="111" t="s">
        <v>3757</v>
      </c>
      <c r="F2978" s="126">
        <v>70464</v>
      </c>
      <c r="G2978" s="127" t="s">
        <v>58792</v>
      </c>
      <c r="H2978" s="111" t="s">
        <v>420</v>
      </c>
      <c r="I2978" s="128">
        <v>34</v>
      </c>
      <c r="J2978" s="42">
        <v>1607650.0000000002</v>
      </c>
      <c r="K2978" s="34">
        <v>54660100.000000007</v>
      </c>
      <c r="L2978" s="24">
        <v>49740691.000000007</v>
      </c>
      <c r="M2978" s="129" t="s">
        <v>45</v>
      </c>
      <c r="N2978" s="129">
        <v>12</v>
      </c>
      <c r="O2978" s="130" t="s">
        <v>26</v>
      </c>
      <c r="P2978" s="116" t="s">
        <v>424</v>
      </c>
      <c r="Q2978" s="117" t="s">
        <v>63003</v>
      </c>
      <c r="R2978" s="117" t="s">
        <v>63002</v>
      </c>
      <c r="S2978" s="117" t="s">
        <v>57126</v>
      </c>
      <c r="T2978" s="117" t="s">
        <v>57126</v>
      </c>
      <c r="U2978" s="117" t="s">
        <v>57126</v>
      </c>
      <c r="V2978" s="114" t="s">
        <v>17</v>
      </c>
      <c r="W2978" s="118" t="s">
        <v>343</v>
      </c>
      <c r="X2978" s="115" t="str">
        <f>VLOOKUP(W2978,'Formato de datos '!$G$1:$H$240,2,0)</f>
        <v>Materiales y Reactivos de Laboratorio, Banco de Sangre y Patología</v>
      </c>
      <c r="Y2978" s="129" t="s">
        <v>57</v>
      </c>
      <c r="Z2978" s="129"/>
      <c r="AA2978" s="131" t="s">
        <v>58450</v>
      </c>
      <c r="AB2978" s="129"/>
      <c r="AC2978" s="129" t="s">
        <v>442</v>
      </c>
      <c r="AD2978" s="130"/>
      <c r="AE2978" s="122">
        <v>1771</v>
      </c>
      <c r="AF2978" s="134"/>
    </row>
    <row r="2979" spans="1:32" s="135" customFormat="1" ht="45">
      <c r="A2979" s="133" t="s">
        <v>58729</v>
      </c>
      <c r="B2979" s="125" t="s">
        <v>58450</v>
      </c>
      <c r="C2979" s="125" t="s">
        <v>58730</v>
      </c>
      <c r="D2979" s="127" t="s">
        <v>27398</v>
      </c>
      <c r="E2979" s="111" t="s">
        <v>3757</v>
      </c>
      <c r="F2979" s="126">
        <v>70465</v>
      </c>
      <c r="G2979" s="127" t="s">
        <v>58793</v>
      </c>
      <c r="H2979" s="111" t="s">
        <v>420</v>
      </c>
      <c r="I2979" s="128">
        <v>34</v>
      </c>
      <c r="J2979" s="42">
        <v>1607650.0000000002</v>
      </c>
      <c r="K2979" s="34">
        <v>54660100.000000007</v>
      </c>
      <c r="L2979" s="24">
        <v>49740691.000000007</v>
      </c>
      <c r="M2979" s="129" t="s">
        <v>45</v>
      </c>
      <c r="N2979" s="129">
        <v>12</v>
      </c>
      <c r="O2979" s="130" t="s">
        <v>26</v>
      </c>
      <c r="P2979" s="116" t="s">
        <v>424</v>
      </c>
      <c r="Q2979" s="117" t="s">
        <v>63003</v>
      </c>
      <c r="R2979" s="117" t="s">
        <v>63002</v>
      </c>
      <c r="S2979" s="117" t="s">
        <v>57126</v>
      </c>
      <c r="T2979" s="117" t="s">
        <v>57126</v>
      </c>
      <c r="U2979" s="117" t="s">
        <v>57126</v>
      </c>
      <c r="V2979" s="114" t="s">
        <v>17</v>
      </c>
      <c r="W2979" s="118" t="s">
        <v>343</v>
      </c>
      <c r="X2979" s="115" t="str">
        <f>VLOOKUP(W2979,'Formato de datos '!$G$1:$H$240,2,0)</f>
        <v>Materiales y Reactivos de Laboratorio, Banco de Sangre y Patología</v>
      </c>
      <c r="Y2979" s="129" t="s">
        <v>57</v>
      </c>
      <c r="Z2979" s="129"/>
      <c r="AA2979" s="131" t="s">
        <v>58450</v>
      </c>
      <c r="AB2979" s="129"/>
      <c r="AC2979" s="129" t="s">
        <v>442</v>
      </c>
      <c r="AD2979" s="130"/>
      <c r="AE2979" s="122">
        <v>1772</v>
      </c>
      <c r="AF2979" s="134"/>
    </row>
    <row r="2980" spans="1:32" s="135" customFormat="1" ht="45">
      <c r="A2980" s="133" t="s">
        <v>58729</v>
      </c>
      <c r="B2980" s="125" t="s">
        <v>58450</v>
      </c>
      <c r="C2980" s="125" t="s">
        <v>58730</v>
      </c>
      <c r="D2980" s="127" t="s">
        <v>27398</v>
      </c>
      <c r="E2980" s="111" t="s">
        <v>3757</v>
      </c>
      <c r="F2980" s="126">
        <v>70459</v>
      </c>
      <c r="G2980" s="127" t="s">
        <v>58794</v>
      </c>
      <c r="H2980" s="111" t="s">
        <v>420</v>
      </c>
      <c r="I2980" s="128">
        <v>10</v>
      </c>
      <c r="J2980" s="42">
        <v>3086721.0000000005</v>
      </c>
      <c r="K2980" s="34">
        <v>30867210.000000004</v>
      </c>
      <c r="L2980" s="24">
        <v>28089161.100000001</v>
      </c>
      <c r="M2980" s="129" t="s">
        <v>45</v>
      </c>
      <c r="N2980" s="129">
        <v>12</v>
      </c>
      <c r="O2980" s="130" t="s">
        <v>26</v>
      </c>
      <c r="P2980" s="116" t="s">
        <v>424</v>
      </c>
      <c r="Q2980" s="117" t="s">
        <v>63003</v>
      </c>
      <c r="R2980" s="117" t="s">
        <v>63002</v>
      </c>
      <c r="S2980" s="117" t="s">
        <v>57126</v>
      </c>
      <c r="T2980" s="117" t="s">
        <v>57126</v>
      </c>
      <c r="U2980" s="117" t="s">
        <v>57126</v>
      </c>
      <c r="V2980" s="114" t="s">
        <v>17</v>
      </c>
      <c r="W2980" s="118" t="s">
        <v>343</v>
      </c>
      <c r="X2980" s="115" t="str">
        <f>VLOOKUP(W2980,'Formato de datos '!$G$1:$H$240,2,0)</f>
        <v>Materiales y Reactivos de Laboratorio, Banco de Sangre y Patología</v>
      </c>
      <c r="Y2980" s="129" t="s">
        <v>57</v>
      </c>
      <c r="Z2980" s="129"/>
      <c r="AA2980" s="131" t="s">
        <v>58450</v>
      </c>
      <c r="AB2980" s="129"/>
      <c r="AC2980" s="129" t="s">
        <v>442</v>
      </c>
      <c r="AD2980" s="130"/>
      <c r="AE2980" s="122">
        <v>1773</v>
      </c>
      <c r="AF2980" s="134"/>
    </row>
    <row r="2981" spans="1:32" s="135" customFormat="1" ht="45">
      <c r="A2981" s="133" t="s">
        <v>58729</v>
      </c>
      <c r="B2981" s="125" t="s">
        <v>58450</v>
      </c>
      <c r="C2981" s="125" t="s">
        <v>58730</v>
      </c>
      <c r="D2981" s="127" t="s">
        <v>27398</v>
      </c>
      <c r="E2981" s="111" t="s">
        <v>3757</v>
      </c>
      <c r="F2981" s="126">
        <v>70446</v>
      </c>
      <c r="G2981" s="127" t="s">
        <v>58795</v>
      </c>
      <c r="H2981" s="111" t="s">
        <v>420</v>
      </c>
      <c r="I2981" s="128">
        <v>9</v>
      </c>
      <c r="J2981" s="42">
        <v>2860000</v>
      </c>
      <c r="K2981" s="34">
        <v>25740000</v>
      </c>
      <c r="L2981" s="24">
        <v>23423400</v>
      </c>
      <c r="M2981" s="129" t="s">
        <v>45</v>
      </c>
      <c r="N2981" s="129">
        <v>12</v>
      </c>
      <c r="O2981" s="130" t="s">
        <v>26</v>
      </c>
      <c r="P2981" s="116" t="s">
        <v>424</v>
      </c>
      <c r="Q2981" s="117" t="s">
        <v>63003</v>
      </c>
      <c r="R2981" s="117" t="s">
        <v>63002</v>
      </c>
      <c r="S2981" s="117" t="s">
        <v>57126</v>
      </c>
      <c r="T2981" s="117" t="s">
        <v>57126</v>
      </c>
      <c r="U2981" s="117" t="s">
        <v>57126</v>
      </c>
      <c r="V2981" s="114" t="s">
        <v>17</v>
      </c>
      <c r="W2981" s="118" t="s">
        <v>343</v>
      </c>
      <c r="X2981" s="115" t="str">
        <f>VLOOKUP(W2981,'Formato de datos '!$G$1:$H$240,2,0)</f>
        <v>Materiales y Reactivos de Laboratorio, Banco de Sangre y Patología</v>
      </c>
      <c r="Y2981" s="129" t="s">
        <v>57</v>
      </c>
      <c r="Z2981" s="129"/>
      <c r="AA2981" s="131" t="s">
        <v>58450</v>
      </c>
      <c r="AB2981" s="129"/>
      <c r="AC2981" s="129" t="s">
        <v>442</v>
      </c>
      <c r="AD2981" s="130"/>
      <c r="AE2981" s="122">
        <v>1774</v>
      </c>
      <c r="AF2981" s="134"/>
    </row>
    <row r="2982" spans="1:32" s="135" customFormat="1" ht="45">
      <c r="A2982" s="133" t="s">
        <v>58729</v>
      </c>
      <c r="B2982" s="125" t="s">
        <v>58450</v>
      </c>
      <c r="C2982" s="125" t="s">
        <v>58730</v>
      </c>
      <c r="D2982" s="127" t="s">
        <v>27398</v>
      </c>
      <c r="E2982" s="111" t="s">
        <v>3757</v>
      </c>
      <c r="F2982" s="126">
        <v>70476</v>
      </c>
      <c r="G2982" s="127" t="s">
        <v>58796</v>
      </c>
      <c r="H2982" s="111" t="s">
        <v>420</v>
      </c>
      <c r="I2982" s="128">
        <v>45</v>
      </c>
      <c r="J2982" s="42">
        <v>7700000.0000000009</v>
      </c>
      <c r="K2982" s="34">
        <v>346500000.00000006</v>
      </c>
      <c r="L2982" s="24">
        <v>315315000.00000006</v>
      </c>
      <c r="M2982" s="129" t="s">
        <v>45</v>
      </c>
      <c r="N2982" s="129">
        <v>12</v>
      </c>
      <c r="O2982" s="130" t="s">
        <v>26</v>
      </c>
      <c r="P2982" s="116" t="s">
        <v>424</v>
      </c>
      <c r="Q2982" s="117" t="s">
        <v>63003</v>
      </c>
      <c r="R2982" s="117" t="s">
        <v>63002</v>
      </c>
      <c r="S2982" s="117" t="s">
        <v>57126</v>
      </c>
      <c r="T2982" s="117" t="s">
        <v>57126</v>
      </c>
      <c r="U2982" s="117" t="s">
        <v>57126</v>
      </c>
      <c r="V2982" s="114" t="s">
        <v>17</v>
      </c>
      <c r="W2982" s="118" t="s">
        <v>343</v>
      </c>
      <c r="X2982" s="115" t="str">
        <f>VLOOKUP(W2982,'Formato de datos '!$G$1:$H$240,2,0)</f>
        <v>Materiales y Reactivos de Laboratorio, Banco de Sangre y Patología</v>
      </c>
      <c r="Y2982" s="129" t="s">
        <v>57</v>
      </c>
      <c r="Z2982" s="129"/>
      <c r="AA2982" s="131" t="s">
        <v>58450</v>
      </c>
      <c r="AB2982" s="129"/>
      <c r="AC2982" s="129" t="s">
        <v>442</v>
      </c>
      <c r="AD2982" s="130"/>
      <c r="AE2982" s="122">
        <v>1775</v>
      </c>
      <c r="AF2982" s="134"/>
    </row>
    <row r="2983" spans="1:32" s="135" customFormat="1" ht="45">
      <c r="A2983" s="133" t="s">
        <v>58729</v>
      </c>
      <c r="B2983" s="125" t="s">
        <v>58450</v>
      </c>
      <c r="C2983" s="125" t="s">
        <v>58730</v>
      </c>
      <c r="D2983" s="127" t="s">
        <v>27398</v>
      </c>
      <c r="E2983" s="111" t="s">
        <v>3757</v>
      </c>
      <c r="F2983" s="126">
        <v>70477</v>
      </c>
      <c r="G2983" s="127" t="s">
        <v>58796</v>
      </c>
      <c r="H2983" s="111" t="s">
        <v>420</v>
      </c>
      <c r="I2983" s="128">
        <v>45</v>
      </c>
      <c r="J2983" s="42">
        <v>7700000.0000000009</v>
      </c>
      <c r="K2983" s="34">
        <v>346500000.00000006</v>
      </c>
      <c r="L2983" s="24">
        <v>315315000.00000006</v>
      </c>
      <c r="M2983" s="129" t="s">
        <v>45</v>
      </c>
      <c r="N2983" s="129">
        <v>12</v>
      </c>
      <c r="O2983" s="130" t="s">
        <v>26</v>
      </c>
      <c r="P2983" s="116" t="s">
        <v>424</v>
      </c>
      <c r="Q2983" s="117" t="s">
        <v>63003</v>
      </c>
      <c r="R2983" s="117" t="s">
        <v>63002</v>
      </c>
      <c r="S2983" s="117" t="s">
        <v>57126</v>
      </c>
      <c r="T2983" s="117" t="s">
        <v>57126</v>
      </c>
      <c r="U2983" s="117" t="s">
        <v>57126</v>
      </c>
      <c r="V2983" s="114" t="s">
        <v>17</v>
      </c>
      <c r="W2983" s="118" t="s">
        <v>343</v>
      </c>
      <c r="X2983" s="115" t="str">
        <f>VLOOKUP(W2983,'Formato de datos '!$G$1:$H$240,2,0)</f>
        <v>Materiales y Reactivos de Laboratorio, Banco de Sangre y Patología</v>
      </c>
      <c r="Y2983" s="129" t="s">
        <v>57</v>
      </c>
      <c r="Z2983" s="129"/>
      <c r="AA2983" s="131" t="s">
        <v>58450</v>
      </c>
      <c r="AB2983" s="129"/>
      <c r="AC2983" s="129" t="s">
        <v>442</v>
      </c>
      <c r="AD2983" s="130"/>
      <c r="AE2983" s="122">
        <v>1776</v>
      </c>
      <c r="AF2983" s="134"/>
    </row>
    <row r="2984" spans="1:32" s="135" customFormat="1" ht="45">
      <c r="A2984" s="133" t="s">
        <v>58729</v>
      </c>
      <c r="B2984" s="125" t="s">
        <v>58450</v>
      </c>
      <c r="C2984" s="125" t="s">
        <v>58730</v>
      </c>
      <c r="D2984" s="127" t="s">
        <v>27398</v>
      </c>
      <c r="E2984" s="111" t="s">
        <v>3757</v>
      </c>
      <c r="F2984" s="126">
        <v>70468</v>
      </c>
      <c r="G2984" s="127" t="s">
        <v>58797</v>
      </c>
      <c r="H2984" s="111" t="s">
        <v>420</v>
      </c>
      <c r="I2984" s="128">
        <v>32</v>
      </c>
      <c r="J2984" s="42">
        <v>2504700</v>
      </c>
      <c r="K2984" s="34">
        <v>80150400</v>
      </c>
      <c r="L2984" s="24">
        <v>72936864</v>
      </c>
      <c r="M2984" s="129" t="s">
        <v>45</v>
      </c>
      <c r="N2984" s="129">
        <v>12</v>
      </c>
      <c r="O2984" s="130" t="s">
        <v>26</v>
      </c>
      <c r="P2984" s="116" t="s">
        <v>424</v>
      </c>
      <c r="Q2984" s="117" t="s">
        <v>63003</v>
      </c>
      <c r="R2984" s="117" t="s">
        <v>63002</v>
      </c>
      <c r="S2984" s="117" t="s">
        <v>57126</v>
      </c>
      <c r="T2984" s="117" t="s">
        <v>57126</v>
      </c>
      <c r="U2984" s="117" t="s">
        <v>57126</v>
      </c>
      <c r="V2984" s="114" t="s">
        <v>17</v>
      </c>
      <c r="W2984" s="118" t="s">
        <v>343</v>
      </c>
      <c r="X2984" s="115" t="str">
        <f>VLOOKUP(W2984,'Formato de datos '!$G$1:$H$240,2,0)</f>
        <v>Materiales y Reactivos de Laboratorio, Banco de Sangre y Patología</v>
      </c>
      <c r="Y2984" s="129" t="s">
        <v>57</v>
      </c>
      <c r="Z2984" s="129"/>
      <c r="AA2984" s="131" t="s">
        <v>58450</v>
      </c>
      <c r="AB2984" s="129"/>
      <c r="AC2984" s="129" t="s">
        <v>442</v>
      </c>
      <c r="AD2984" s="130"/>
      <c r="AE2984" s="122">
        <v>1777</v>
      </c>
      <c r="AF2984" s="134"/>
    </row>
    <row r="2985" spans="1:32" s="135" customFormat="1" ht="45">
      <c r="A2985" s="133" t="s">
        <v>58729</v>
      </c>
      <c r="B2985" s="125" t="s">
        <v>58450</v>
      </c>
      <c r="C2985" s="125" t="s">
        <v>58730</v>
      </c>
      <c r="D2985" s="127" t="s">
        <v>27398</v>
      </c>
      <c r="E2985" s="111" t="s">
        <v>3757</v>
      </c>
      <c r="F2985" s="126">
        <v>70466</v>
      </c>
      <c r="G2985" s="127" t="s">
        <v>58798</v>
      </c>
      <c r="H2985" s="111" t="s">
        <v>420</v>
      </c>
      <c r="I2985" s="128">
        <v>15</v>
      </c>
      <c r="J2985" s="42">
        <v>4817010</v>
      </c>
      <c r="K2985" s="34">
        <v>72255150</v>
      </c>
      <c r="L2985" s="24">
        <v>65752186.499999993</v>
      </c>
      <c r="M2985" s="129" t="s">
        <v>45</v>
      </c>
      <c r="N2985" s="129">
        <v>12</v>
      </c>
      <c r="O2985" s="130" t="s">
        <v>26</v>
      </c>
      <c r="P2985" s="116" t="s">
        <v>424</v>
      </c>
      <c r="Q2985" s="117" t="s">
        <v>63003</v>
      </c>
      <c r="R2985" s="117" t="s">
        <v>63002</v>
      </c>
      <c r="S2985" s="117" t="s">
        <v>57126</v>
      </c>
      <c r="T2985" s="117" t="s">
        <v>57126</v>
      </c>
      <c r="U2985" s="117" t="s">
        <v>57126</v>
      </c>
      <c r="V2985" s="114" t="s">
        <v>17</v>
      </c>
      <c r="W2985" s="118" t="s">
        <v>343</v>
      </c>
      <c r="X2985" s="115" t="str">
        <f>VLOOKUP(W2985,'Formato de datos '!$G$1:$H$240,2,0)</f>
        <v>Materiales y Reactivos de Laboratorio, Banco de Sangre y Patología</v>
      </c>
      <c r="Y2985" s="129" t="s">
        <v>57</v>
      </c>
      <c r="Z2985" s="129"/>
      <c r="AA2985" s="131" t="s">
        <v>58450</v>
      </c>
      <c r="AB2985" s="129"/>
      <c r="AC2985" s="129" t="s">
        <v>442</v>
      </c>
      <c r="AD2985" s="130"/>
      <c r="AE2985" s="122">
        <v>1778</v>
      </c>
      <c r="AF2985" s="134"/>
    </row>
    <row r="2986" spans="1:32" s="135" customFormat="1" ht="45">
      <c r="A2986" s="133" t="s">
        <v>58729</v>
      </c>
      <c r="B2986" s="125" t="s">
        <v>58450</v>
      </c>
      <c r="C2986" s="125" t="s">
        <v>58730</v>
      </c>
      <c r="D2986" s="127" t="s">
        <v>27398</v>
      </c>
      <c r="E2986" s="111" t="s">
        <v>3757</v>
      </c>
      <c r="F2986" s="126">
        <v>70473</v>
      </c>
      <c r="G2986" s="127" t="s">
        <v>58799</v>
      </c>
      <c r="H2986" s="111" t="s">
        <v>420</v>
      </c>
      <c r="I2986" s="128">
        <v>30</v>
      </c>
      <c r="J2986" s="42">
        <v>133000</v>
      </c>
      <c r="K2986" s="34">
        <v>3990000</v>
      </c>
      <c r="L2986" s="24">
        <v>3630900</v>
      </c>
      <c r="M2986" s="129" t="s">
        <v>45</v>
      </c>
      <c r="N2986" s="129">
        <v>12</v>
      </c>
      <c r="O2986" s="130" t="s">
        <v>26</v>
      </c>
      <c r="P2986" s="116" t="s">
        <v>424</v>
      </c>
      <c r="Q2986" s="117" t="s">
        <v>63003</v>
      </c>
      <c r="R2986" s="117" t="s">
        <v>63002</v>
      </c>
      <c r="S2986" s="117" t="s">
        <v>57126</v>
      </c>
      <c r="T2986" s="117" t="s">
        <v>57126</v>
      </c>
      <c r="U2986" s="117" t="s">
        <v>57126</v>
      </c>
      <c r="V2986" s="114" t="s">
        <v>17</v>
      </c>
      <c r="W2986" s="118" t="s">
        <v>343</v>
      </c>
      <c r="X2986" s="115" t="str">
        <f>VLOOKUP(W2986,'Formato de datos '!$G$1:$H$240,2,0)</f>
        <v>Materiales y Reactivos de Laboratorio, Banco de Sangre y Patología</v>
      </c>
      <c r="Y2986" s="129" t="s">
        <v>57</v>
      </c>
      <c r="Z2986" s="129"/>
      <c r="AA2986" s="131" t="s">
        <v>58450</v>
      </c>
      <c r="AB2986" s="129"/>
      <c r="AC2986" s="129" t="s">
        <v>442</v>
      </c>
      <c r="AD2986" s="130"/>
      <c r="AE2986" s="122">
        <v>1779</v>
      </c>
      <c r="AF2986" s="134"/>
    </row>
    <row r="2987" spans="1:32" s="135" customFormat="1" ht="45">
      <c r="A2987" s="133" t="s">
        <v>58729</v>
      </c>
      <c r="B2987" s="125" t="s">
        <v>58450</v>
      </c>
      <c r="C2987" s="125" t="s">
        <v>58730</v>
      </c>
      <c r="D2987" s="127" t="s">
        <v>27398</v>
      </c>
      <c r="E2987" s="111" t="s">
        <v>3757</v>
      </c>
      <c r="F2987" s="126">
        <v>70474</v>
      </c>
      <c r="G2987" s="127" t="s">
        <v>58800</v>
      </c>
      <c r="H2987" s="111" t="s">
        <v>420</v>
      </c>
      <c r="I2987" s="128">
        <v>3</v>
      </c>
      <c r="J2987" s="42">
        <v>1567500.0000000002</v>
      </c>
      <c r="K2987" s="34">
        <v>4702500.0000000009</v>
      </c>
      <c r="L2987" s="24">
        <v>4279275.0000000009</v>
      </c>
      <c r="M2987" s="129" t="s">
        <v>45</v>
      </c>
      <c r="N2987" s="129">
        <v>12</v>
      </c>
      <c r="O2987" s="130" t="s">
        <v>26</v>
      </c>
      <c r="P2987" s="116" t="s">
        <v>424</v>
      </c>
      <c r="Q2987" s="117" t="s">
        <v>63003</v>
      </c>
      <c r="R2987" s="117" t="s">
        <v>63002</v>
      </c>
      <c r="S2987" s="117" t="s">
        <v>57126</v>
      </c>
      <c r="T2987" s="117" t="s">
        <v>57126</v>
      </c>
      <c r="U2987" s="117" t="s">
        <v>57126</v>
      </c>
      <c r="V2987" s="114" t="s">
        <v>17</v>
      </c>
      <c r="W2987" s="118" t="s">
        <v>343</v>
      </c>
      <c r="X2987" s="115" t="str">
        <f>VLOOKUP(W2987,'Formato de datos '!$G$1:$H$240,2,0)</f>
        <v>Materiales y Reactivos de Laboratorio, Banco de Sangre y Patología</v>
      </c>
      <c r="Y2987" s="129" t="s">
        <v>57</v>
      </c>
      <c r="Z2987" s="129"/>
      <c r="AA2987" s="131" t="s">
        <v>58450</v>
      </c>
      <c r="AB2987" s="129"/>
      <c r="AC2987" s="129" t="s">
        <v>442</v>
      </c>
      <c r="AD2987" s="130"/>
      <c r="AE2987" s="122">
        <v>1780</v>
      </c>
      <c r="AF2987" s="134"/>
    </row>
    <row r="2988" spans="1:32" s="135" customFormat="1" ht="45">
      <c r="A2988" s="133" t="s">
        <v>58729</v>
      </c>
      <c r="B2988" s="125" t="s">
        <v>58450</v>
      </c>
      <c r="C2988" s="125" t="s">
        <v>58730</v>
      </c>
      <c r="D2988" s="127" t="s">
        <v>27398</v>
      </c>
      <c r="E2988" s="111" t="s">
        <v>3757</v>
      </c>
      <c r="F2988" s="126">
        <v>70475</v>
      </c>
      <c r="G2988" s="127" t="s">
        <v>58801</v>
      </c>
      <c r="H2988" s="111" t="s">
        <v>420</v>
      </c>
      <c r="I2988" s="128">
        <v>2</v>
      </c>
      <c r="J2988" s="42">
        <v>1613333.3333333337</v>
      </c>
      <c r="K2988" s="34">
        <v>3226666.6666666674</v>
      </c>
      <c r="L2988" s="24">
        <v>2936266.6666666674</v>
      </c>
      <c r="M2988" s="129" t="s">
        <v>45</v>
      </c>
      <c r="N2988" s="129">
        <v>12</v>
      </c>
      <c r="O2988" s="130" t="s">
        <v>26</v>
      </c>
      <c r="P2988" s="116" t="s">
        <v>424</v>
      </c>
      <c r="Q2988" s="117" t="s">
        <v>63003</v>
      </c>
      <c r="R2988" s="117" t="s">
        <v>63002</v>
      </c>
      <c r="S2988" s="117" t="s">
        <v>57126</v>
      </c>
      <c r="T2988" s="117" t="s">
        <v>57126</v>
      </c>
      <c r="U2988" s="117" t="s">
        <v>57126</v>
      </c>
      <c r="V2988" s="114" t="s">
        <v>17</v>
      </c>
      <c r="W2988" s="118" t="s">
        <v>343</v>
      </c>
      <c r="X2988" s="115" t="str">
        <f>VLOOKUP(W2988,'Formato de datos '!$G$1:$H$240,2,0)</f>
        <v>Materiales y Reactivos de Laboratorio, Banco de Sangre y Patología</v>
      </c>
      <c r="Y2988" s="129" t="s">
        <v>57</v>
      </c>
      <c r="Z2988" s="129"/>
      <c r="AA2988" s="131" t="s">
        <v>58450</v>
      </c>
      <c r="AB2988" s="129"/>
      <c r="AC2988" s="129" t="s">
        <v>442</v>
      </c>
      <c r="AD2988" s="130"/>
      <c r="AE2988" s="122">
        <v>1781</v>
      </c>
      <c r="AF2988" s="134"/>
    </row>
    <row r="2989" spans="1:32" s="135" customFormat="1" ht="45">
      <c r="A2989" s="133" t="s">
        <v>58729</v>
      </c>
      <c r="B2989" s="125" t="s">
        <v>58450</v>
      </c>
      <c r="C2989" s="125" t="s">
        <v>58730</v>
      </c>
      <c r="D2989" s="127" t="s">
        <v>27398</v>
      </c>
      <c r="E2989" s="111" t="s">
        <v>3757</v>
      </c>
      <c r="F2989" s="126">
        <v>70472</v>
      </c>
      <c r="G2989" s="127" t="s">
        <v>58802</v>
      </c>
      <c r="H2989" s="111" t="s">
        <v>420</v>
      </c>
      <c r="I2989" s="128">
        <v>2</v>
      </c>
      <c r="J2989" s="42">
        <v>891733.33333333349</v>
      </c>
      <c r="K2989" s="34">
        <v>1783466.666666667</v>
      </c>
      <c r="L2989" s="24">
        <v>1622954.666666667</v>
      </c>
      <c r="M2989" s="129" t="s">
        <v>45</v>
      </c>
      <c r="N2989" s="129">
        <v>12</v>
      </c>
      <c r="O2989" s="130" t="s">
        <v>26</v>
      </c>
      <c r="P2989" s="116" t="s">
        <v>424</v>
      </c>
      <c r="Q2989" s="117" t="s">
        <v>63003</v>
      </c>
      <c r="R2989" s="117" t="s">
        <v>63002</v>
      </c>
      <c r="S2989" s="117" t="s">
        <v>57126</v>
      </c>
      <c r="T2989" s="117" t="s">
        <v>57126</v>
      </c>
      <c r="U2989" s="117" t="s">
        <v>57126</v>
      </c>
      <c r="V2989" s="114" t="s">
        <v>17</v>
      </c>
      <c r="W2989" s="118" t="s">
        <v>343</v>
      </c>
      <c r="X2989" s="115" t="str">
        <f>VLOOKUP(W2989,'Formato de datos '!$G$1:$H$240,2,0)</f>
        <v>Materiales y Reactivos de Laboratorio, Banco de Sangre y Patología</v>
      </c>
      <c r="Y2989" s="129" t="s">
        <v>57</v>
      </c>
      <c r="Z2989" s="129"/>
      <c r="AA2989" s="131" t="s">
        <v>58450</v>
      </c>
      <c r="AB2989" s="129"/>
      <c r="AC2989" s="129" t="s">
        <v>442</v>
      </c>
      <c r="AD2989" s="130"/>
      <c r="AE2989" s="122">
        <v>1782</v>
      </c>
      <c r="AF2989" s="134"/>
    </row>
    <row r="2990" spans="1:32" s="135" customFormat="1" ht="45">
      <c r="A2990" s="133" t="s">
        <v>58729</v>
      </c>
      <c r="B2990" s="125" t="s">
        <v>58450</v>
      </c>
      <c r="C2990" s="125" t="s">
        <v>58730</v>
      </c>
      <c r="D2990" s="127" t="s">
        <v>27398</v>
      </c>
      <c r="E2990" s="111" t="s">
        <v>3757</v>
      </c>
      <c r="F2990" s="126">
        <v>70291</v>
      </c>
      <c r="G2990" s="127" t="s">
        <v>58803</v>
      </c>
      <c r="H2990" s="111" t="s">
        <v>420</v>
      </c>
      <c r="I2990" s="128">
        <v>10</v>
      </c>
      <c r="J2990" s="42">
        <v>987470.00000000012</v>
      </c>
      <c r="K2990" s="34">
        <v>9874700.0000000019</v>
      </c>
      <c r="L2990" s="24">
        <v>8985977</v>
      </c>
      <c r="M2990" s="129" t="s">
        <v>45</v>
      </c>
      <c r="N2990" s="129">
        <v>12</v>
      </c>
      <c r="O2990" s="130" t="s">
        <v>26</v>
      </c>
      <c r="P2990" s="116" t="s">
        <v>424</v>
      </c>
      <c r="Q2990" s="117" t="s">
        <v>63003</v>
      </c>
      <c r="R2990" s="117" t="s">
        <v>63002</v>
      </c>
      <c r="S2990" s="117" t="s">
        <v>57126</v>
      </c>
      <c r="T2990" s="117" t="s">
        <v>57126</v>
      </c>
      <c r="U2990" s="117" t="s">
        <v>57126</v>
      </c>
      <c r="V2990" s="114" t="s">
        <v>17</v>
      </c>
      <c r="W2990" s="118" t="s">
        <v>343</v>
      </c>
      <c r="X2990" s="115" t="str">
        <f>VLOOKUP(W2990,'Formato de datos '!$G$1:$H$240,2,0)</f>
        <v>Materiales y Reactivos de Laboratorio, Banco de Sangre y Patología</v>
      </c>
      <c r="Y2990" s="129" t="s">
        <v>57</v>
      </c>
      <c r="Z2990" s="129"/>
      <c r="AA2990" s="131" t="s">
        <v>58450</v>
      </c>
      <c r="AB2990" s="129"/>
      <c r="AC2990" s="129" t="s">
        <v>442</v>
      </c>
      <c r="AD2990" s="130"/>
      <c r="AE2990" s="122">
        <v>1783</v>
      </c>
      <c r="AF2990" s="134"/>
    </row>
    <row r="2991" spans="1:32" s="135" customFormat="1" ht="45">
      <c r="A2991" s="133" t="s">
        <v>58729</v>
      </c>
      <c r="B2991" s="125" t="s">
        <v>58450</v>
      </c>
      <c r="C2991" s="125" t="s">
        <v>58730</v>
      </c>
      <c r="D2991" s="127" t="s">
        <v>27398</v>
      </c>
      <c r="E2991" s="111" t="s">
        <v>3757</v>
      </c>
      <c r="F2991" s="126">
        <v>70292</v>
      </c>
      <c r="G2991" s="127" t="s">
        <v>58804</v>
      </c>
      <c r="H2991" s="111" t="s">
        <v>420</v>
      </c>
      <c r="I2991" s="128">
        <v>10</v>
      </c>
      <c r="J2991" s="42">
        <v>987470.00000000012</v>
      </c>
      <c r="K2991" s="34">
        <v>9874700.0000000019</v>
      </c>
      <c r="L2991" s="24">
        <v>8985977</v>
      </c>
      <c r="M2991" s="129" t="s">
        <v>45</v>
      </c>
      <c r="N2991" s="129">
        <v>12</v>
      </c>
      <c r="O2991" s="130" t="s">
        <v>26</v>
      </c>
      <c r="P2991" s="116" t="s">
        <v>424</v>
      </c>
      <c r="Q2991" s="117" t="s">
        <v>63003</v>
      </c>
      <c r="R2991" s="117" t="s">
        <v>63002</v>
      </c>
      <c r="S2991" s="117" t="s">
        <v>57126</v>
      </c>
      <c r="T2991" s="117" t="s">
        <v>57126</v>
      </c>
      <c r="U2991" s="117" t="s">
        <v>57126</v>
      </c>
      <c r="V2991" s="114" t="s">
        <v>17</v>
      </c>
      <c r="W2991" s="118" t="s">
        <v>343</v>
      </c>
      <c r="X2991" s="115" t="str">
        <f>VLOOKUP(W2991,'Formato de datos '!$G$1:$H$240,2,0)</f>
        <v>Materiales y Reactivos de Laboratorio, Banco de Sangre y Patología</v>
      </c>
      <c r="Y2991" s="129" t="s">
        <v>57</v>
      </c>
      <c r="Z2991" s="129"/>
      <c r="AA2991" s="131" t="s">
        <v>58450</v>
      </c>
      <c r="AB2991" s="129"/>
      <c r="AC2991" s="129" t="s">
        <v>442</v>
      </c>
      <c r="AD2991" s="130"/>
      <c r="AE2991" s="122">
        <v>1784</v>
      </c>
      <c r="AF2991" s="134"/>
    </row>
    <row r="2992" spans="1:32" s="135" customFormat="1" ht="45">
      <c r="A2992" s="133" t="s">
        <v>58729</v>
      </c>
      <c r="B2992" s="125" t="s">
        <v>58450</v>
      </c>
      <c r="C2992" s="125" t="s">
        <v>58730</v>
      </c>
      <c r="D2992" s="127" t="s">
        <v>27398</v>
      </c>
      <c r="E2992" s="111" t="s">
        <v>3757</v>
      </c>
      <c r="F2992" s="126">
        <v>70290</v>
      </c>
      <c r="G2992" s="127" t="s">
        <v>58805</v>
      </c>
      <c r="H2992" s="111" t="s">
        <v>420</v>
      </c>
      <c r="I2992" s="128">
        <v>5</v>
      </c>
      <c r="J2992" s="42">
        <v>1417350</v>
      </c>
      <c r="K2992" s="34">
        <v>7086750</v>
      </c>
      <c r="L2992" s="24">
        <v>6448942.5</v>
      </c>
      <c r="M2992" s="129" t="s">
        <v>45</v>
      </c>
      <c r="N2992" s="129">
        <v>12</v>
      </c>
      <c r="O2992" s="130" t="s">
        <v>26</v>
      </c>
      <c r="P2992" s="116" t="s">
        <v>424</v>
      </c>
      <c r="Q2992" s="117" t="s">
        <v>63003</v>
      </c>
      <c r="R2992" s="117" t="s">
        <v>63002</v>
      </c>
      <c r="S2992" s="117" t="s">
        <v>57126</v>
      </c>
      <c r="T2992" s="117" t="s">
        <v>57126</v>
      </c>
      <c r="U2992" s="117" t="s">
        <v>57126</v>
      </c>
      <c r="V2992" s="114" t="s">
        <v>17</v>
      </c>
      <c r="W2992" s="118" t="s">
        <v>343</v>
      </c>
      <c r="X2992" s="115" t="str">
        <f>VLOOKUP(W2992,'Formato de datos '!$G$1:$H$240,2,0)</f>
        <v>Materiales y Reactivos de Laboratorio, Banco de Sangre y Patología</v>
      </c>
      <c r="Y2992" s="129" t="s">
        <v>57</v>
      </c>
      <c r="Z2992" s="129"/>
      <c r="AA2992" s="131" t="s">
        <v>58450</v>
      </c>
      <c r="AB2992" s="129"/>
      <c r="AC2992" s="129" t="s">
        <v>442</v>
      </c>
      <c r="AD2992" s="130"/>
      <c r="AE2992" s="122">
        <v>1785</v>
      </c>
      <c r="AF2992" s="134"/>
    </row>
    <row r="2993" spans="1:32" s="135" customFormat="1" ht="45">
      <c r="A2993" s="133" t="s">
        <v>58729</v>
      </c>
      <c r="B2993" s="125" t="s">
        <v>58450</v>
      </c>
      <c r="C2993" s="125" t="s">
        <v>58730</v>
      </c>
      <c r="D2993" s="127" t="s">
        <v>27398</v>
      </c>
      <c r="E2993" s="111" t="s">
        <v>3757</v>
      </c>
      <c r="F2993" s="126">
        <v>70288</v>
      </c>
      <c r="G2993" s="127" t="s">
        <v>58806</v>
      </c>
      <c r="H2993" s="111" t="s">
        <v>420</v>
      </c>
      <c r="I2993" s="128">
        <v>10</v>
      </c>
      <c r="J2993" s="42">
        <v>708840</v>
      </c>
      <c r="K2993" s="34">
        <v>7088400</v>
      </c>
      <c r="L2993" s="24">
        <v>6450444</v>
      </c>
      <c r="M2993" s="129" t="s">
        <v>45</v>
      </c>
      <c r="N2993" s="129">
        <v>12</v>
      </c>
      <c r="O2993" s="130" t="s">
        <v>26</v>
      </c>
      <c r="P2993" s="116" t="s">
        <v>424</v>
      </c>
      <c r="Q2993" s="117" t="s">
        <v>63003</v>
      </c>
      <c r="R2993" s="117" t="s">
        <v>63002</v>
      </c>
      <c r="S2993" s="117" t="s">
        <v>57126</v>
      </c>
      <c r="T2993" s="117" t="s">
        <v>57126</v>
      </c>
      <c r="U2993" s="117" t="s">
        <v>57126</v>
      </c>
      <c r="V2993" s="114" t="s">
        <v>17</v>
      </c>
      <c r="W2993" s="118" t="s">
        <v>343</v>
      </c>
      <c r="X2993" s="115" t="str">
        <f>VLOOKUP(W2993,'Formato de datos '!$G$1:$H$240,2,0)</f>
        <v>Materiales y Reactivos de Laboratorio, Banco de Sangre y Patología</v>
      </c>
      <c r="Y2993" s="129" t="s">
        <v>57</v>
      </c>
      <c r="Z2993" s="129"/>
      <c r="AA2993" s="131" t="s">
        <v>58450</v>
      </c>
      <c r="AB2993" s="129"/>
      <c r="AC2993" s="129" t="s">
        <v>442</v>
      </c>
      <c r="AD2993" s="130"/>
      <c r="AE2993" s="122">
        <v>1786</v>
      </c>
      <c r="AF2993" s="134"/>
    </row>
    <row r="2994" spans="1:32" s="135" customFormat="1" ht="45">
      <c r="A2994" s="133" t="s">
        <v>58729</v>
      </c>
      <c r="B2994" s="125" t="s">
        <v>58450</v>
      </c>
      <c r="C2994" s="125" t="s">
        <v>58730</v>
      </c>
      <c r="D2994" s="127" t="s">
        <v>27398</v>
      </c>
      <c r="E2994" s="111" t="s">
        <v>3757</v>
      </c>
      <c r="F2994" s="126">
        <v>70284</v>
      </c>
      <c r="G2994" s="127" t="s">
        <v>58807</v>
      </c>
      <c r="H2994" s="111" t="s">
        <v>420</v>
      </c>
      <c r="I2994" s="128">
        <v>6</v>
      </c>
      <c r="J2994" s="42">
        <v>2348649.6</v>
      </c>
      <c r="K2994" s="34">
        <v>14091897.600000001</v>
      </c>
      <c r="L2994" s="24">
        <v>12823626.816</v>
      </c>
      <c r="M2994" s="129" t="s">
        <v>45</v>
      </c>
      <c r="N2994" s="129">
        <v>12</v>
      </c>
      <c r="O2994" s="130" t="s">
        <v>26</v>
      </c>
      <c r="P2994" s="116" t="s">
        <v>424</v>
      </c>
      <c r="Q2994" s="117" t="s">
        <v>63003</v>
      </c>
      <c r="R2994" s="117" t="s">
        <v>63002</v>
      </c>
      <c r="S2994" s="117" t="s">
        <v>57126</v>
      </c>
      <c r="T2994" s="117" t="s">
        <v>57126</v>
      </c>
      <c r="U2994" s="117" t="s">
        <v>57126</v>
      </c>
      <c r="V2994" s="114" t="s">
        <v>17</v>
      </c>
      <c r="W2994" s="118" t="s">
        <v>343</v>
      </c>
      <c r="X2994" s="115" t="str">
        <f>VLOOKUP(W2994,'Formato de datos '!$G$1:$H$240,2,0)</f>
        <v>Materiales y Reactivos de Laboratorio, Banco de Sangre y Patología</v>
      </c>
      <c r="Y2994" s="129" t="s">
        <v>57</v>
      </c>
      <c r="Z2994" s="129"/>
      <c r="AA2994" s="131" t="s">
        <v>58450</v>
      </c>
      <c r="AB2994" s="129"/>
      <c r="AC2994" s="129" t="s">
        <v>442</v>
      </c>
      <c r="AD2994" s="130"/>
      <c r="AE2994" s="122">
        <v>1787</v>
      </c>
      <c r="AF2994" s="134"/>
    </row>
    <row r="2995" spans="1:32" s="135" customFormat="1" ht="45">
      <c r="A2995" s="133" t="s">
        <v>58729</v>
      </c>
      <c r="B2995" s="125" t="s">
        <v>58450</v>
      </c>
      <c r="C2995" s="125" t="s">
        <v>58730</v>
      </c>
      <c r="D2995" s="127" t="s">
        <v>27398</v>
      </c>
      <c r="E2995" s="111" t="s">
        <v>3757</v>
      </c>
      <c r="F2995" s="126">
        <v>70283</v>
      </c>
      <c r="G2995" s="127" t="s">
        <v>58808</v>
      </c>
      <c r="H2995" s="111" t="s">
        <v>420</v>
      </c>
      <c r="I2995" s="128">
        <v>8</v>
      </c>
      <c r="J2995" s="42">
        <v>2227948.8000000003</v>
      </c>
      <c r="K2995" s="34">
        <v>17823590.400000002</v>
      </c>
      <c r="L2995" s="24">
        <v>16219467.264000002</v>
      </c>
      <c r="M2995" s="129" t="s">
        <v>45</v>
      </c>
      <c r="N2995" s="129">
        <v>12</v>
      </c>
      <c r="O2995" s="130" t="s">
        <v>26</v>
      </c>
      <c r="P2995" s="116" t="s">
        <v>424</v>
      </c>
      <c r="Q2995" s="117" t="s">
        <v>63003</v>
      </c>
      <c r="R2995" s="117" t="s">
        <v>63002</v>
      </c>
      <c r="S2995" s="117" t="s">
        <v>57126</v>
      </c>
      <c r="T2995" s="117" t="s">
        <v>57126</v>
      </c>
      <c r="U2995" s="117" t="s">
        <v>57126</v>
      </c>
      <c r="V2995" s="114" t="s">
        <v>17</v>
      </c>
      <c r="W2995" s="118" t="s">
        <v>343</v>
      </c>
      <c r="X2995" s="115" t="str">
        <f>VLOOKUP(W2995,'Formato de datos '!$G$1:$H$240,2,0)</f>
        <v>Materiales y Reactivos de Laboratorio, Banco de Sangre y Patología</v>
      </c>
      <c r="Y2995" s="129" t="s">
        <v>57</v>
      </c>
      <c r="Z2995" s="129"/>
      <c r="AA2995" s="131" t="s">
        <v>58450</v>
      </c>
      <c r="AB2995" s="129"/>
      <c r="AC2995" s="129" t="s">
        <v>442</v>
      </c>
      <c r="AD2995" s="130"/>
      <c r="AE2995" s="122">
        <v>1788</v>
      </c>
      <c r="AF2995" s="134"/>
    </row>
    <row r="2996" spans="1:32" s="135" customFormat="1" ht="45">
      <c r="A2996" s="133" t="s">
        <v>58729</v>
      </c>
      <c r="B2996" s="125" t="s">
        <v>58450</v>
      </c>
      <c r="C2996" s="125" t="s">
        <v>58730</v>
      </c>
      <c r="D2996" s="127" t="s">
        <v>27398</v>
      </c>
      <c r="E2996" s="111" t="s">
        <v>3757</v>
      </c>
      <c r="F2996" s="126">
        <v>70285</v>
      </c>
      <c r="G2996" s="127" t="s">
        <v>58809</v>
      </c>
      <c r="H2996" s="111" t="s">
        <v>420</v>
      </c>
      <c r="I2996" s="128">
        <v>15</v>
      </c>
      <c r="J2996" s="42">
        <v>5622144</v>
      </c>
      <c r="K2996" s="34">
        <v>84332160</v>
      </c>
      <c r="L2996" s="24">
        <v>76742265.599999994</v>
      </c>
      <c r="M2996" s="129" t="s">
        <v>45</v>
      </c>
      <c r="N2996" s="129">
        <v>12</v>
      </c>
      <c r="O2996" s="130" t="s">
        <v>26</v>
      </c>
      <c r="P2996" s="116" t="s">
        <v>424</v>
      </c>
      <c r="Q2996" s="117" t="s">
        <v>63003</v>
      </c>
      <c r="R2996" s="117" t="s">
        <v>63002</v>
      </c>
      <c r="S2996" s="117" t="s">
        <v>57126</v>
      </c>
      <c r="T2996" s="117" t="s">
        <v>57126</v>
      </c>
      <c r="U2996" s="117" t="s">
        <v>57126</v>
      </c>
      <c r="V2996" s="114" t="s">
        <v>17</v>
      </c>
      <c r="W2996" s="118" t="s">
        <v>343</v>
      </c>
      <c r="X2996" s="115" t="str">
        <f>VLOOKUP(W2996,'Formato de datos '!$G$1:$H$240,2,0)</f>
        <v>Materiales y Reactivos de Laboratorio, Banco de Sangre y Patología</v>
      </c>
      <c r="Y2996" s="129" t="s">
        <v>57</v>
      </c>
      <c r="Z2996" s="129"/>
      <c r="AA2996" s="131" t="s">
        <v>58450</v>
      </c>
      <c r="AB2996" s="129"/>
      <c r="AC2996" s="129" t="s">
        <v>442</v>
      </c>
      <c r="AD2996" s="130"/>
      <c r="AE2996" s="122">
        <v>1789</v>
      </c>
      <c r="AF2996" s="134"/>
    </row>
    <row r="2997" spans="1:32" s="135" customFormat="1" ht="45">
      <c r="A2997" s="133" t="s">
        <v>58729</v>
      </c>
      <c r="B2997" s="125" t="s">
        <v>58450</v>
      </c>
      <c r="C2997" s="125" t="s">
        <v>58730</v>
      </c>
      <c r="D2997" s="127" t="s">
        <v>27398</v>
      </c>
      <c r="E2997" s="111" t="s">
        <v>3757</v>
      </c>
      <c r="F2997" s="126">
        <v>70289</v>
      </c>
      <c r="G2997" s="127" t="s">
        <v>58810</v>
      </c>
      <c r="H2997" s="111" t="s">
        <v>420</v>
      </c>
      <c r="I2997" s="128">
        <v>1</v>
      </c>
      <c r="J2997" s="42">
        <v>737165.00000000012</v>
      </c>
      <c r="K2997" s="34">
        <v>737165.00000000012</v>
      </c>
      <c r="L2997" s="24">
        <v>670820.15000000014</v>
      </c>
      <c r="M2997" s="129" t="s">
        <v>45</v>
      </c>
      <c r="N2997" s="129">
        <v>12</v>
      </c>
      <c r="O2997" s="130" t="s">
        <v>26</v>
      </c>
      <c r="P2997" s="116" t="s">
        <v>424</v>
      </c>
      <c r="Q2997" s="117" t="s">
        <v>63003</v>
      </c>
      <c r="R2997" s="117" t="s">
        <v>63002</v>
      </c>
      <c r="S2997" s="117" t="s">
        <v>57126</v>
      </c>
      <c r="T2997" s="117" t="s">
        <v>57126</v>
      </c>
      <c r="U2997" s="117" t="s">
        <v>57126</v>
      </c>
      <c r="V2997" s="114" t="s">
        <v>17</v>
      </c>
      <c r="W2997" s="118" t="s">
        <v>343</v>
      </c>
      <c r="X2997" s="115" t="str">
        <f>VLOOKUP(W2997,'Formato de datos '!$G$1:$H$240,2,0)</f>
        <v>Materiales y Reactivos de Laboratorio, Banco de Sangre y Patología</v>
      </c>
      <c r="Y2997" s="129" t="s">
        <v>57</v>
      </c>
      <c r="Z2997" s="129"/>
      <c r="AA2997" s="131" t="s">
        <v>58450</v>
      </c>
      <c r="AB2997" s="129"/>
      <c r="AC2997" s="129" t="s">
        <v>442</v>
      </c>
      <c r="AD2997" s="130"/>
      <c r="AE2997" s="122">
        <v>1790</v>
      </c>
      <c r="AF2997" s="134"/>
    </row>
    <row r="2998" spans="1:32" s="135" customFormat="1" ht="45">
      <c r="A2998" s="133" t="s">
        <v>58729</v>
      </c>
      <c r="B2998" s="125" t="s">
        <v>58450</v>
      </c>
      <c r="C2998" s="125" t="s">
        <v>58730</v>
      </c>
      <c r="D2998" s="127" t="s">
        <v>27398</v>
      </c>
      <c r="E2998" s="111" t="s">
        <v>3757</v>
      </c>
      <c r="F2998" s="126">
        <v>70293</v>
      </c>
      <c r="G2998" s="127" t="s">
        <v>58811</v>
      </c>
      <c r="H2998" s="111" t="s">
        <v>420</v>
      </c>
      <c r="I2998" s="128">
        <v>1</v>
      </c>
      <c r="J2998" s="42">
        <v>987470.00000000012</v>
      </c>
      <c r="K2998" s="34">
        <v>987470.00000000012</v>
      </c>
      <c r="L2998" s="24">
        <v>898597.70000000007</v>
      </c>
      <c r="M2998" s="129" t="s">
        <v>45</v>
      </c>
      <c r="N2998" s="129">
        <v>12</v>
      </c>
      <c r="O2998" s="130" t="s">
        <v>26</v>
      </c>
      <c r="P2998" s="116" t="s">
        <v>424</v>
      </c>
      <c r="Q2998" s="117" t="s">
        <v>63003</v>
      </c>
      <c r="R2998" s="117" t="s">
        <v>63002</v>
      </c>
      <c r="S2998" s="117" t="s">
        <v>57126</v>
      </c>
      <c r="T2998" s="117" t="s">
        <v>57126</v>
      </c>
      <c r="U2998" s="117" t="s">
        <v>57126</v>
      </c>
      <c r="V2998" s="114" t="s">
        <v>17</v>
      </c>
      <c r="W2998" s="118" t="s">
        <v>343</v>
      </c>
      <c r="X2998" s="115" t="str">
        <f>VLOOKUP(W2998,'Formato de datos '!$G$1:$H$240,2,0)</f>
        <v>Materiales y Reactivos de Laboratorio, Banco de Sangre y Patología</v>
      </c>
      <c r="Y2998" s="129" t="s">
        <v>57</v>
      </c>
      <c r="Z2998" s="129"/>
      <c r="AA2998" s="131" t="s">
        <v>58450</v>
      </c>
      <c r="AB2998" s="129"/>
      <c r="AC2998" s="129" t="s">
        <v>442</v>
      </c>
      <c r="AD2998" s="130"/>
      <c r="AE2998" s="122">
        <v>1791</v>
      </c>
      <c r="AF2998" s="134"/>
    </row>
    <row r="2999" spans="1:32" s="135" customFormat="1" ht="45">
      <c r="A2999" s="133" t="s">
        <v>58729</v>
      </c>
      <c r="B2999" s="125" t="s">
        <v>58450</v>
      </c>
      <c r="C2999" s="125" t="s">
        <v>58730</v>
      </c>
      <c r="D2999" s="127" t="s">
        <v>27398</v>
      </c>
      <c r="E2999" s="111" t="s">
        <v>3757</v>
      </c>
      <c r="F2999" s="126">
        <v>70294</v>
      </c>
      <c r="G2999" s="127" t="s">
        <v>58812</v>
      </c>
      <c r="H2999" s="111" t="s">
        <v>420</v>
      </c>
      <c r="I2999" s="128">
        <v>1</v>
      </c>
      <c r="J2999" s="42">
        <v>987470.00000000012</v>
      </c>
      <c r="K2999" s="34">
        <v>987470.00000000012</v>
      </c>
      <c r="L2999" s="24">
        <v>898597.70000000007</v>
      </c>
      <c r="M2999" s="129" t="s">
        <v>45</v>
      </c>
      <c r="N2999" s="129">
        <v>12</v>
      </c>
      <c r="O2999" s="130" t="s">
        <v>26</v>
      </c>
      <c r="P2999" s="116" t="s">
        <v>424</v>
      </c>
      <c r="Q2999" s="117" t="s">
        <v>63003</v>
      </c>
      <c r="R2999" s="117" t="s">
        <v>63002</v>
      </c>
      <c r="S2999" s="117" t="s">
        <v>57126</v>
      </c>
      <c r="T2999" s="117" t="s">
        <v>57126</v>
      </c>
      <c r="U2999" s="117" t="s">
        <v>57126</v>
      </c>
      <c r="V2999" s="114" t="s">
        <v>17</v>
      </c>
      <c r="W2999" s="118" t="s">
        <v>343</v>
      </c>
      <c r="X2999" s="115" t="str">
        <f>VLOOKUP(W2999,'Formato de datos '!$G$1:$H$240,2,0)</f>
        <v>Materiales y Reactivos de Laboratorio, Banco de Sangre y Patología</v>
      </c>
      <c r="Y2999" s="129" t="s">
        <v>57</v>
      </c>
      <c r="Z2999" s="129"/>
      <c r="AA2999" s="131" t="s">
        <v>58450</v>
      </c>
      <c r="AB2999" s="129"/>
      <c r="AC2999" s="129" t="s">
        <v>442</v>
      </c>
      <c r="AD2999" s="130"/>
      <c r="AE2999" s="122">
        <v>1792</v>
      </c>
      <c r="AF2999" s="134"/>
    </row>
    <row r="3000" spans="1:32" s="135" customFormat="1" ht="45">
      <c r="A3000" s="133" t="s">
        <v>58729</v>
      </c>
      <c r="B3000" s="125" t="s">
        <v>58450</v>
      </c>
      <c r="C3000" s="125" t="s">
        <v>58730</v>
      </c>
      <c r="D3000" s="127" t="s">
        <v>27398</v>
      </c>
      <c r="E3000" s="111" t="s">
        <v>3757</v>
      </c>
      <c r="F3000" s="126">
        <v>70295</v>
      </c>
      <c r="G3000" s="127" t="s">
        <v>58813</v>
      </c>
      <c r="H3000" s="111" t="s">
        <v>420</v>
      </c>
      <c r="I3000" s="128">
        <v>8</v>
      </c>
      <c r="J3000" s="42">
        <v>1295745</v>
      </c>
      <c r="K3000" s="34">
        <v>10365960</v>
      </c>
      <c r="L3000" s="24">
        <v>9433023.5999999996</v>
      </c>
      <c r="M3000" s="129" t="s">
        <v>45</v>
      </c>
      <c r="N3000" s="129">
        <v>12</v>
      </c>
      <c r="O3000" s="130" t="s">
        <v>26</v>
      </c>
      <c r="P3000" s="116" t="s">
        <v>424</v>
      </c>
      <c r="Q3000" s="117" t="s">
        <v>63003</v>
      </c>
      <c r="R3000" s="117" t="s">
        <v>63002</v>
      </c>
      <c r="S3000" s="117" t="s">
        <v>57126</v>
      </c>
      <c r="T3000" s="117" t="s">
        <v>57126</v>
      </c>
      <c r="U3000" s="117" t="s">
        <v>57126</v>
      </c>
      <c r="V3000" s="114" t="s">
        <v>17</v>
      </c>
      <c r="W3000" s="118" t="s">
        <v>343</v>
      </c>
      <c r="X3000" s="115" t="str">
        <f>VLOOKUP(W3000,'Formato de datos '!$G$1:$H$240,2,0)</f>
        <v>Materiales y Reactivos de Laboratorio, Banco de Sangre y Patología</v>
      </c>
      <c r="Y3000" s="129" t="s">
        <v>57</v>
      </c>
      <c r="Z3000" s="129"/>
      <c r="AA3000" s="131" t="s">
        <v>58450</v>
      </c>
      <c r="AB3000" s="129"/>
      <c r="AC3000" s="129" t="s">
        <v>442</v>
      </c>
      <c r="AD3000" s="130"/>
      <c r="AE3000" s="122">
        <v>1793</v>
      </c>
      <c r="AF3000" s="134"/>
    </row>
    <row r="3001" spans="1:32" s="135" customFormat="1" ht="45">
      <c r="A3001" s="133" t="s">
        <v>58729</v>
      </c>
      <c r="B3001" s="125" t="s">
        <v>58450</v>
      </c>
      <c r="C3001" s="125" t="s">
        <v>58730</v>
      </c>
      <c r="D3001" s="127" t="s">
        <v>27398</v>
      </c>
      <c r="E3001" s="111" t="s">
        <v>3757</v>
      </c>
      <c r="F3001" s="126">
        <v>70296</v>
      </c>
      <c r="G3001" s="127" t="s">
        <v>58814</v>
      </c>
      <c r="H3001" s="111" t="s">
        <v>420</v>
      </c>
      <c r="I3001" s="128">
        <v>8</v>
      </c>
      <c r="J3001" s="42">
        <v>1295745</v>
      </c>
      <c r="K3001" s="34">
        <v>10365960</v>
      </c>
      <c r="L3001" s="24">
        <v>9433023.5999999996</v>
      </c>
      <c r="M3001" s="129" t="s">
        <v>45</v>
      </c>
      <c r="N3001" s="129">
        <v>12</v>
      </c>
      <c r="O3001" s="130" t="s">
        <v>26</v>
      </c>
      <c r="P3001" s="116" t="s">
        <v>424</v>
      </c>
      <c r="Q3001" s="117" t="s">
        <v>63003</v>
      </c>
      <c r="R3001" s="117" t="s">
        <v>63002</v>
      </c>
      <c r="S3001" s="117" t="s">
        <v>57126</v>
      </c>
      <c r="T3001" s="117" t="s">
        <v>57126</v>
      </c>
      <c r="U3001" s="117" t="s">
        <v>57126</v>
      </c>
      <c r="V3001" s="114" t="s">
        <v>17</v>
      </c>
      <c r="W3001" s="118" t="s">
        <v>343</v>
      </c>
      <c r="X3001" s="115" t="str">
        <f>VLOOKUP(W3001,'Formato de datos '!$G$1:$H$240,2,0)</f>
        <v>Materiales y Reactivos de Laboratorio, Banco de Sangre y Patología</v>
      </c>
      <c r="Y3001" s="129" t="s">
        <v>57</v>
      </c>
      <c r="Z3001" s="129"/>
      <c r="AA3001" s="131" t="s">
        <v>58450</v>
      </c>
      <c r="AB3001" s="129"/>
      <c r="AC3001" s="129" t="s">
        <v>442</v>
      </c>
      <c r="AD3001" s="130"/>
      <c r="AE3001" s="122">
        <v>1794</v>
      </c>
      <c r="AF3001" s="134"/>
    </row>
    <row r="3002" spans="1:32" s="135" customFormat="1" ht="45">
      <c r="A3002" s="133" t="s">
        <v>58729</v>
      </c>
      <c r="B3002" s="125" t="s">
        <v>58450</v>
      </c>
      <c r="C3002" s="125" t="s">
        <v>58730</v>
      </c>
      <c r="D3002" s="127" t="s">
        <v>27398</v>
      </c>
      <c r="E3002" s="111" t="s">
        <v>3757</v>
      </c>
      <c r="F3002" s="126">
        <v>70297</v>
      </c>
      <c r="G3002" s="127" t="s">
        <v>58815</v>
      </c>
      <c r="H3002" s="111" t="s">
        <v>420</v>
      </c>
      <c r="I3002" s="128">
        <v>8</v>
      </c>
      <c r="J3002" s="42">
        <v>1124530</v>
      </c>
      <c r="K3002" s="34">
        <v>8996240</v>
      </c>
      <c r="L3002" s="24">
        <v>8186578.4000000004</v>
      </c>
      <c r="M3002" s="129" t="s">
        <v>45</v>
      </c>
      <c r="N3002" s="129">
        <v>12</v>
      </c>
      <c r="O3002" s="130" t="s">
        <v>26</v>
      </c>
      <c r="P3002" s="116" t="s">
        <v>424</v>
      </c>
      <c r="Q3002" s="117" t="s">
        <v>63003</v>
      </c>
      <c r="R3002" s="117" t="s">
        <v>63002</v>
      </c>
      <c r="S3002" s="117" t="s">
        <v>57126</v>
      </c>
      <c r="T3002" s="117" t="s">
        <v>57126</v>
      </c>
      <c r="U3002" s="117" t="s">
        <v>57126</v>
      </c>
      <c r="V3002" s="114" t="s">
        <v>17</v>
      </c>
      <c r="W3002" s="118" t="s">
        <v>343</v>
      </c>
      <c r="X3002" s="115" t="str">
        <f>VLOOKUP(W3002,'Formato de datos '!$G$1:$H$240,2,0)</f>
        <v>Materiales y Reactivos de Laboratorio, Banco de Sangre y Patología</v>
      </c>
      <c r="Y3002" s="129" t="s">
        <v>57</v>
      </c>
      <c r="Z3002" s="129"/>
      <c r="AA3002" s="131" t="s">
        <v>58450</v>
      </c>
      <c r="AB3002" s="129"/>
      <c r="AC3002" s="129" t="s">
        <v>442</v>
      </c>
      <c r="AD3002" s="130"/>
      <c r="AE3002" s="122">
        <v>1795</v>
      </c>
      <c r="AF3002" s="134"/>
    </row>
    <row r="3003" spans="1:32" s="135" customFormat="1" ht="45">
      <c r="A3003" s="133" t="s">
        <v>58729</v>
      </c>
      <c r="B3003" s="125" t="s">
        <v>58450</v>
      </c>
      <c r="C3003" s="125" t="s">
        <v>58730</v>
      </c>
      <c r="D3003" s="127" t="s">
        <v>27398</v>
      </c>
      <c r="E3003" s="111" t="s">
        <v>3757</v>
      </c>
      <c r="F3003" s="126">
        <v>70298</v>
      </c>
      <c r="G3003" s="127" t="s">
        <v>58816</v>
      </c>
      <c r="H3003" s="111" t="s">
        <v>420</v>
      </c>
      <c r="I3003" s="128">
        <v>8</v>
      </c>
      <c r="J3003" s="42">
        <v>1124530</v>
      </c>
      <c r="K3003" s="34">
        <v>8996240</v>
      </c>
      <c r="L3003" s="24">
        <v>8186578.4000000004</v>
      </c>
      <c r="M3003" s="129" t="s">
        <v>45</v>
      </c>
      <c r="N3003" s="129">
        <v>12</v>
      </c>
      <c r="O3003" s="130" t="s">
        <v>26</v>
      </c>
      <c r="P3003" s="116" t="s">
        <v>424</v>
      </c>
      <c r="Q3003" s="117" t="s">
        <v>63003</v>
      </c>
      <c r="R3003" s="117" t="s">
        <v>63002</v>
      </c>
      <c r="S3003" s="117" t="s">
        <v>57126</v>
      </c>
      <c r="T3003" s="117" t="s">
        <v>57126</v>
      </c>
      <c r="U3003" s="117" t="s">
        <v>57126</v>
      </c>
      <c r="V3003" s="114" t="s">
        <v>17</v>
      </c>
      <c r="W3003" s="118" t="s">
        <v>343</v>
      </c>
      <c r="X3003" s="115" t="str">
        <f>VLOOKUP(W3003,'Formato de datos '!$G$1:$H$240,2,0)</f>
        <v>Materiales y Reactivos de Laboratorio, Banco de Sangre y Patología</v>
      </c>
      <c r="Y3003" s="129" t="s">
        <v>57</v>
      </c>
      <c r="Z3003" s="129"/>
      <c r="AA3003" s="131" t="s">
        <v>58450</v>
      </c>
      <c r="AB3003" s="129"/>
      <c r="AC3003" s="129" t="s">
        <v>442</v>
      </c>
      <c r="AD3003" s="130"/>
      <c r="AE3003" s="122">
        <v>1796</v>
      </c>
      <c r="AF3003" s="134"/>
    </row>
    <row r="3004" spans="1:32" s="135" customFormat="1" ht="45">
      <c r="A3004" s="133" t="s">
        <v>58729</v>
      </c>
      <c r="B3004" s="125" t="s">
        <v>58450</v>
      </c>
      <c r="C3004" s="125" t="s">
        <v>58730</v>
      </c>
      <c r="D3004" s="127" t="s">
        <v>27398</v>
      </c>
      <c r="E3004" s="111" t="s">
        <v>3757</v>
      </c>
      <c r="F3004" s="126">
        <v>70299</v>
      </c>
      <c r="G3004" s="127" t="s">
        <v>58817</v>
      </c>
      <c r="H3004" s="111" t="s">
        <v>420</v>
      </c>
      <c r="I3004" s="128">
        <v>8</v>
      </c>
      <c r="J3004" s="42">
        <v>12292137.000000002</v>
      </c>
      <c r="K3004" s="34">
        <v>98337096.000000015</v>
      </c>
      <c r="L3004" s="24">
        <v>89486757.360000014</v>
      </c>
      <c r="M3004" s="129" t="s">
        <v>45</v>
      </c>
      <c r="N3004" s="129">
        <v>12</v>
      </c>
      <c r="O3004" s="130" t="s">
        <v>26</v>
      </c>
      <c r="P3004" s="116" t="s">
        <v>424</v>
      </c>
      <c r="Q3004" s="117" t="s">
        <v>63003</v>
      </c>
      <c r="R3004" s="117" t="s">
        <v>63002</v>
      </c>
      <c r="S3004" s="117" t="s">
        <v>57126</v>
      </c>
      <c r="T3004" s="117" t="s">
        <v>57126</v>
      </c>
      <c r="U3004" s="117" t="s">
        <v>57126</v>
      </c>
      <c r="V3004" s="114" t="s">
        <v>17</v>
      </c>
      <c r="W3004" s="118" t="s">
        <v>343</v>
      </c>
      <c r="X3004" s="115" t="str">
        <f>VLOOKUP(W3004,'Formato de datos '!$G$1:$H$240,2,0)</f>
        <v>Materiales y Reactivos de Laboratorio, Banco de Sangre y Patología</v>
      </c>
      <c r="Y3004" s="129" t="s">
        <v>57</v>
      </c>
      <c r="Z3004" s="129"/>
      <c r="AA3004" s="131" t="s">
        <v>58450</v>
      </c>
      <c r="AB3004" s="129"/>
      <c r="AC3004" s="129" t="s">
        <v>442</v>
      </c>
      <c r="AD3004" s="130"/>
      <c r="AE3004" s="122">
        <v>1797</v>
      </c>
      <c r="AF3004" s="134"/>
    </row>
    <row r="3005" spans="1:32" s="135" customFormat="1" ht="45">
      <c r="A3005" s="133" t="s">
        <v>58729</v>
      </c>
      <c r="B3005" s="125" t="s">
        <v>58450</v>
      </c>
      <c r="C3005" s="125" t="s">
        <v>58730</v>
      </c>
      <c r="D3005" s="127" t="s">
        <v>27398</v>
      </c>
      <c r="E3005" s="111" t="s">
        <v>3757</v>
      </c>
      <c r="F3005" s="126">
        <v>70300</v>
      </c>
      <c r="G3005" s="127" t="s">
        <v>58818</v>
      </c>
      <c r="H3005" s="111" t="s">
        <v>420</v>
      </c>
      <c r="I3005" s="128">
        <v>8</v>
      </c>
      <c r="J3005" s="42">
        <v>12292137.000000002</v>
      </c>
      <c r="K3005" s="34">
        <v>98337096.000000015</v>
      </c>
      <c r="L3005" s="24">
        <v>89486757.360000014</v>
      </c>
      <c r="M3005" s="129" t="s">
        <v>45</v>
      </c>
      <c r="N3005" s="129">
        <v>12</v>
      </c>
      <c r="O3005" s="130" t="s">
        <v>26</v>
      </c>
      <c r="P3005" s="116" t="s">
        <v>424</v>
      </c>
      <c r="Q3005" s="117" t="s">
        <v>63003</v>
      </c>
      <c r="R3005" s="117" t="s">
        <v>63002</v>
      </c>
      <c r="S3005" s="117" t="s">
        <v>57126</v>
      </c>
      <c r="T3005" s="117" t="s">
        <v>57126</v>
      </c>
      <c r="U3005" s="117" t="s">
        <v>57126</v>
      </c>
      <c r="V3005" s="114" t="s">
        <v>17</v>
      </c>
      <c r="W3005" s="118" t="s">
        <v>343</v>
      </c>
      <c r="X3005" s="115" t="str">
        <f>VLOOKUP(W3005,'Formato de datos '!$G$1:$H$240,2,0)</f>
        <v>Materiales y Reactivos de Laboratorio, Banco de Sangre y Patología</v>
      </c>
      <c r="Y3005" s="129" t="s">
        <v>57</v>
      </c>
      <c r="Z3005" s="129"/>
      <c r="AA3005" s="131" t="s">
        <v>58450</v>
      </c>
      <c r="AB3005" s="129"/>
      <c r="AC3005" s="129" t="s">
        <v>442</v>
      </c>
      <c r="AD3005" s="130"/>
      <c r="AE3005" s="122">
        <v>1798</v>
      </c>
      <c r="AF3005" s="134"/>
    </row>
    <row r="3006" spans="1:32" s="135" customFormat="1" ht="45">
      <c r="A3006" s="133" t="s">
        <v>58729</v>
      </c>
      <c r="B3006" s="125" t="s">
        <v>58450</v>
      </c>
      <c r="C3006" s="125" t="s">
        <v>58730</v>
      </c>
      <c r="D3006" s="127" t="s">
        <v>27398</v>
      </c>
      <c r="E3006" s="111" t="s">
        <v>3757</v>
      </c>
      <c r="F3006" s="126">
        <v>70483</v>
      </c>
      <c r="G3006" s="127" t="s">
        <v>58819</v>
      </c>
      <c r="H3006" s="111" t="s">
        <v>420</v>
      </c>
      <c r="I3006" s="128">
        <v>1</v>
      </c>
      <c r="J3006" s="42">
        <v>7327749</v>
      </c>
      <c r="K3006" s="34">
        <v>7327749</v>
      </c>
      <c r="L3006" s="24">
        <v>6668251.5899999999</v>
      </c>
      <c r="M3006" s="129" t="s">
        <v>45</v>
      </c>
      <c r="N3006" s="129">
        <v>12</v>
      </c>
      <c r="O3006" s="130" t="s">
        <v>26</v>
      </c>
      <c r="P3006" s="116" t="s">
        <v>424</v>
      </c>
      <c r="Q3006" s="117" t="s">
        <v>63003</v>
      </c>
      <c r="R3006" s="117" t="s">
        <v>63002</v>
      </c>
      <c r="S3006" s="117" t="s">
        <v>57126</v>
      </c>
      <c r="T3006" s="117" t="s">
        <v>57126</v>
      </c>
      <c r="U3006" s="117" t="s">
        <v>57126</v>
      </c>
      <c r="V3006" s="114" t="s">
        <v>17</v>
      </c>
      <c r="W3006" s="118" t="s">
        <v>343</v>
      </c>
      <c r="X3006" s="115" t="str">
        <f>VLOOKUP(W3006,'Formato de datos '!$G$1:$H$240,2,0)</f>
        <v>Materiales y Reactivos de Laboratorio, Banco de Sangre y Patología</v>
      </c>
      <c r="Y3006" s="129" t="s">
        <v>57</v>
      </c>
      <c r="Z3006" s="129"/>
      <c r="AA3006" s="131" t="s">
        <v>58450</v>
      </c>
      <c r="AB3006" s="129"/>
      <c r="AC3006" s="129" t="s">
        <v>442</v>
      </c>
      <c r="AD3006" s="130"/>
      <c r="AE3006" s="122">
        <v>1799</v>
      </c>
      <c r="AF3006" s="134"/>
    </row>
    <row r="3007" spans="1:32" s="135" customFormat="1" ht="45">
      <c r="A3007" s="133" t="s">
        <v>58729</v>
      </c>
      <c r="B3007" s="125" t="s">
        <v>58450</v>
      </c>
      <c r="C3007" s="125" t="s">
        <v>58730</v>
      </c>
      <c r="D3007" s="127" t="s">
        <v>27398</v>
      </c>
      <c r="E3007" s="111" t="s">
        <v>3757</v>
      </c>
      <c r="F3007" s="126">
        <v>70482</v>
      </c>
      <c r="G3007" s="127" t="s">
        <v>58820</v>
      </c>
      <c r="H3007" s="111" t="s">
        <v>420</v>
      </c>
      <c r="I3007" s="128">
        <v>1</v>
      </c>
      <c r="J3007" s="42">
        <v>7327749</v>
      </c>
      <c r="K3007" s="34">
        <v>7327749</v>
      </c>
      <c r="L3007" s="24">
        <v>6668251.5899999999</v>
      </c>
      <c r="M3007" s="129" t="s">
        <v>45</v>
      </c>
      <c r="N3007" s="129">
        <v>12</v>
      </c>
      <c r="O3007" s="130" t="s">
        <v>26</v>
      </c>
      <c r="P3007" s="116" t="s">
        <v>424</v>
      </c>
      <c r="Q3007" s="117" t="s">
        <v>63003</v>
      </c>
      <c r="R3007" s="117" t="s">
        <v>63002</v>
      </c>
      <c r="S3007" s="117" t="s">
        <v>57126</v>
      </c>
      <c r="T3007" s="117" t="s">
        <v>57126</v>
      </c>
      <c r="U3007" s="117" t="s">
        <v>57126</v>
      </c>
      <c r="V3007" s="114" t="s">
        <v>17</v>
      </c>
      <c r="W3007" s="118" t="s">
        <v>343</v>
      </c>
      <c r="X3007" s="115" t="str">
        <f>VLOOKUP(W3007,'Formato de datos '!$G$1:$H$240,2,0)</f>
        <v>Materiales y Reactivos de Laboratorio, Banco de Sangre y Patología</v>
      </c>
      <c r="Y3007" s="129" t="s">
        <v>57</v>
      </c>
      <c r="Z3007" s="129"/>
      <c r="AA3007" s="131" t="s">
        <v>58450</v>
      </c>
      <c r="AB3007" s="129"/>
      <c r="AC3007" s="129" t="s">
        <v>442</v>
      </c>
      <c r="AD3007" s="130"/>
      <c r="AE3007" s="122">
        <v>1800</v>
      </c>
      <c r="AF3007" s="134"/>
    </row>
    <row r="3008" spans="1:32" s="135" customFormat="1" ht="45">
      <c r="A3008" s="133" t="s">
        <v>58729</v>
      </c>
      <c r="B3008" s="125" t="s">
        <v>58450</v>
      </c>
      <c r="C3008" s="125" t="s">
        <v>58730</v>
      </c>
      <c r="D3008" s="127" t="s">
        <v>27398</v>
      </c>
      <c r="E3008" s="111" t="s">
        <v>3757</v>
      </c>
      <c r="F3008" s="126">
        <v>70480</v>
      </c>
      <c r="G3008" s="127" t="s">
        <v>58821</v>
      </c>
      <c r="H3008" s="111" t="s">
        <v>420</v>
      </c>
      <c r="I3008" s="128">
        <v>10</v>
      </c>
      <c r="J3008" s="42">
        <v>1555290.0000000002</v>
      </c>
      <c r="K3008" s="34">
        <v>15552900.000000002</v>
      </c>
      <c r="L3008" s="24">
        <v>14153139.000000002</v>
      </c>
      <c r="M3008" s="129" t="s">
        <v>45</v>
      </c>
      <c r="N3008" s="129">
        <v>12</v>
      </c>
      <c r="O3008" s="130" t="s">
        <v>26</v>
      </c>
      <c r="P3008" s="116" t="s">
        <v>424</v>
      </c>
      <c r="Q3008" s="117" t="s">
        <v>63003</v>
      </c>
      <c r="R3008" s="117" t="s">
        <v>63002</v>
      </c>
      <c r="S3008" s="117" t="s">
        <v>57126</v>
      </c>
      <c r="T3008" s="117" t="s">
        <v>57126</v>
      </c>
      <c r="U3008" s="117" t="s">
        <v>57126</v>
      </c>
      <c r="V3008" s="114" t="s">
        <v>17</v>
      </c>
      <c r="W3008" s="118" t="s">
        <v>343</v>
      </c>
      <c r="X3008" s="115" t="str">
        <f>VLOOKUP(W3008,'Formato de datos '!$G$1:$H$240,2,0)</f>
        <v>Materiales y Reactivos de Laboratorio, Banco de Sangre y Patología</v>
      </c>
      <c r="Y3008" s="129" t="s">
        <v>57</v>
      </c>
      <c r="Z3008" s="129"/>
      <c r="AA3008" s="131" t="s">
        <v>58450</v>
      </c>
      <c r="AB3008" s="129"/>
      <c r="AC3008" s="129" t="s">
        <v>442</v>
      </c>
      <c r="AD3008" s="130"/>
      <c r="AE3008" s="122">
        <v>1801</v>
      </c>
      <c r="AF3008" s="134"/>
    </row>
    <row r="3009" spans="1:32" s="135" customFormat="1" ht="45">
      <c r="A3009" s="133" t="s">
        <v>58729</v>
      </c>
      <c r="B3009" s="125" t="s">
        <v>58450</v>
      </c>
      <c r="C3009" s="125" t="s">
        <v>58730</v>
      </c>
      <c r="D3009" s="127" t="s">
        <v>27398</v>
      </c>
      <c r="E3009" s="111" t="s">
        <v>3757</v>
      </c>
      <c r="F3009" s="126">
        <v>70481</v>
      </c>
      <c r="G3009" s="127" t="s">
        <v>58822</v>
      </c>
      <c r="H3009" s="111" t="s">
        <v>420</v>
      </c>
      <c r="I3009" s="128">
        <v>8</v>
      </c>
      <c r="J3009" s="42">
        <v>6656760.0000000009</v>
      </c>
      <c r="K3009" s="34">
        <v>53254080.000000007</v>
      </c>
      <c r="L3009" s="24">
        <v>48412800</v>
      </c>
      <c r="M3009" s="129" t="s">
        <v>45</v>
      </c>
      <c r="N3009" s="129">
        <v>12</v>
      </c>
      <c r="O3009" s="130" t="s">
        <v>26</v>
      </c>
      <c r="P3009" s="116" t="s">
        <v>424</v>
      </c>
      <c r="Q3009" s="117" t="s">
        <v>63003</v>
      </c>
      <c r="R3009" s="117" t="s">
        <v>63002</v>
      </c>
      <c r="S3009" s="117" t="s">
        <v>57126</v>
      </c>
      <c r="T3009" s="117" t="s">
        <v>57126</v>
      </c>
      <c r="U3009" s="117" t="s">
        <v>57126</v>
      </c>
      <c r="V3009" s="114" t="s">
        <v>17</v>
      </c>
      <c r="W3009" s="118" t="s">
        <v>343</v>
      </c>
      <c r="X3009" s="115" t="str">
        <f>VLOOKUP(W3009,'Formato de datos '!$G$1:$H$240,2,0)</f>
        <v>Materiales y Reactivos de Laboratorio, Banco de Sangre y Patología</v>
      </c>
      <c r="Y3009" s="129" t="s">
        <v>57</v>
      </c>
      <c r="Z3009" s="129"/>
      <c r="AA3009" s="131" t="s">
        <v>58450</v>
      </c>
      <c r="AB3009" s="129"/>
      <c r="AC3009" s="129" t="s">
        <v>442</v>
      </c>
      <c r="AD3009" s="130"/>
      <c r="AE3009" s="122">
        <v>1802</v>
      </c>
      <c r="AF3009" s="134"/>
    </row>
    <row r="3010" spans="1:32" s="135" customFormat="1" ht="45">
      <c r="A3010" s="133" t="s">
        <v>58729</v>
      </c>
      <c r="B3010" s="125" t="s">
        <v>58450</v>
      </c>
      <c r="C3010" s="125" t="s">
        <v>58730</v>
      </c>
      <c r="D3010" s="127" t="s">
        <v>27398</v>
      </c>
      <c r="E3010" s="111" t="s">
        <v>3757</v>
      </c>
      <c r="F3010" s="126">
        <v>70286</v>
      </c>
      <c r="G3010" s="127" t="s">
        <v>58823</v>
      </c>
      <c r="H3010" s="111" t="s">
        <v>420</v>
      </c>
      <c r="I3010" s="128">
        <v>5</v>
      </c>
      <c r="J3010" s="42">
        <v>2647260</v>
      </c>
      <c r="K3010" s="34">
        <v>13236300</v>
      </c>
      <c r="L3010" s="24">
        <v>12045033</v>
      </c>
      <c r="M3010" s="129" t="s">
        <v>45</v>
      </c>
      <c r="N3010" s="129">
        <v>12</v>
      </c>
      <c r="O3010" s="130" t="s">
        <v>26</v>
      </c>
      <c r="P3010" s="116" t="s">
        <v>424</v>
      </c>
      <c r="Q3010" s="117" t="s">
        <v>63003</v>
      </c>
      <c r="R3010" s="117" t="s">
        <v>63002</v>
      </c>
      <c r="S3010" s="117" t="s">
        <v>57126</v>
      </c>
      <c r="T3010" s="117" t="s">
        <v>57126</v>
      </c>
      <c r="U3010" s="117" t="s">
        <v>57126</v>
      </c>
      <c r="V3010" s="114" t="s">
        <v>17</v>
      </c>
      <c r="W3010" s="118" t="s">
        <v>343</v>
      </c>
      <c r="X3010" s="115" t="str">
        <f>VLOOKUP(W3010,'Formato de datos '!$G$1:$H$240,2,0)</f>
        <v>Materiales y Reactivos de Laboratorio, Banco de Sangre y Patología</v>
      </c>
      <c r="Y3010" s="129" t="s">
        <v>57</v>
      </c>
      <c r="Z3010" s="129"/>
      <c r="AA3010" s="131" t="s">
        <v>58450</v>
      </c>
      <c r="AB3010" s="129"/>
      <c r="AC3010" s="129" t="s">
        <v>442</v>
      </c>
      <c r="AD3010" s="130"/>
      <c r="AE3010" s="122">
        <v>1803</v>
      </c>
      <c r="AF3010" s="134"/>
    </row>
    <row r="3011" spans="1:32" s="135" customFormat="1" ht="45">
      <c r="A3011" s="133" t="s">
        <v>58729</v>
      </c>
      <c r="B3011" s="125" t="s">
        <v>58450</v>
      </c>
      <c r="C3011" s="125" t="s">
        <v>58730</v>
      </c>
      <c r="D3011" s="127" t="s">
        <v>27398</v>
      </c>
      <c r="E3011" s="111" t="s">
        <v>3757</v>
      </c>
      <c r="F3011" s="126">
        <v>70287</v>
      </c>
      <c r="G3011" s="127" t="s">
        <v>58824</v>
      </c>
      <c r="H3011" s="111" t="s">
        <v>420</v>
      </c>
      <c r="I3011" s="128">
        <v>5</v>
      </c>
      <c r="J3011" s="42">
        <v>4077040.0000000005</v>
      </c>
      <c r="K3011" s="34">
        <v>20385200.000000004</v>
      </c>
      <c r="L3011" s="24">
        <v>18550532</v>
      </c>
      <c r="M3011" s="129" t="s">
        <v>45</v>
      </c>
      <c r="N3011" s="129">
        <v>12</v>
      </c>
      <c r="O3011" s="130" t="s">
        <v>26</v>
      </c>
      <c r="P3011" s="116" t="s">
        <v>424</v>
      </c>
      <c r="Q3011" s="117" t="s">
        <v>63003</v>
      </c>
      <c r="R3011" s="117" t="s">
        <v>63002</v>
      </c>
      <c r="S3011" s="117" t="s">
        <v>57126</v>
      </c>
      <c r="T3011" s="117" t="s">
        <v>57126</v>
      </c>
      <c r="U3011" s="117" t="s">
        <v>57126</v>
      </c>
      <c r="V3011" s="114" t="s">
        <v>17</v>
      </c>
      <c r="W3011" s="118" t="s">
        <v>343</v>
      </c>
      <c r="X3011" s="115" t="str">
        <f>VLOOKUP(W3011,'Formato de datos '!$G$1:$H$240,2,0)</f>
        <v>Materiales y Reactivos de Laboratorio, Banco de Sangre y Patología</v>
      </c>
      <c r="Y3011" s="129" t="s">
        <v>57</v>
      </c>
      <c r="Z3011" s="129"/>
      <c r="AA3011" s="131" t="s">
        <v>58450</v>
      </c>
      <c r="AB3011" s="129"/>
      <c r="AC3011" s="129" t="s">
        <v>442</v>
      </c>
      <c r="AD3011" s="130"/>
      <c r="AE3011" s="122">
        <v>1804</v>
      </c>
      <c r="AF3011" s="134"/>
    </row>
    <row r="3012" spans="1:32" s="135" customFormat="1" ht="120">
      <c r="A3012" s="133" t="s">
        <v>58729</v>
      </c>
      <c r="B3012" s="125" t="s">
        <v>58450</v>
      </c>
      <c r="C3012" s="125" t="s">
        <v>58730</v>
      </c>
      <c r="D3012" s="127" t="s">
        <v>27398</v>
      </c>
      <c r="E3012" s="111" t="s">
        <v>3757</v>
      </c>
      <c r="F3012" s="126">
        <v>70282</v>
      </c>
      <c r="G3012" s="127" t="s">
        <v>58825</v>
      </c>
      <c r="H3012" s="111" t="s">
        <v>420</v>
      </c>
      <c r="I3012" s="128">
        <v>5</v>
      </c>
      <c r="J3012" s="42">
        <v>13860000.000000002</v>
      </c>
      <c r="K3012" s="34">
        <v>69300000.000000015</v>
      </c>
      <c r="L3012" s="24">
        <v>63063000.000000007</v>
      </c>
      <c r="M3012" s="129" t="s">
        <v>45</v>
      </c>
      <c r="N3012" s="129">
        <v>12</v>
      </c>
      <c r="O3012" s="130" t="s">
        <v>26</v>
      </c>
      <c r="P3012" s="116" t="s">
        <v>424</v>
      </c>
      <c r="Q3012" s="117" t="s">
        <v>63003</v>
      </c>
      <c r="R3012" s="117" t="s">
        <v>63002</v>
      </c>
      <c r="S3012" s="117" t="s">
        <v>57126</v>
      </c>
      <c r="T3012" s="117" t="s">
        <v>57126</v>
      </c>
      <c r="U3012" s="117" t="s">
        <v>57126</v>
      </c>
      <c r="V3012" s="114" t="s">
        <v>17</v>
      </c>
      <c r="W3012" s="118" t="s">
        <v>343</v>
      </c>
      <c r="X3012" s="115" t="str">
        <f>VLOOKUP(W3012,'Formato de datos '!$G$1:$H$240,2,0)</f>
        <v>Materiales y Reactivos de Laboratorio, Banco de Sangre y Patología</v>
      </c>
      <c r="Y3012" s="129" t="s">
        <v>57</v>
      </c>
      <c r="Z3012" s="129"/>
      <c r="AA3012" s="131" t="s">
        <v>58450</v>
      </c>
      <c r="AB3012" s="129"/>
      <c r="AC3012" s="129" t="s">
        <v>442</v>
      </c>
      <c r="AD3012" s="130"/>
      <c r="AE3012" s="122">
        <v>1805</v>
      </c>
      <c r="AF3012" s="134"/>
    </row>
    <row r="3013" spans="1:32" s="135" customFormat="1" ht="45">
      <c r="A3013" s="133" t="s">
        <v>58729</v>
      </c>
      <c r="B3013" s="125" t="s">
        <v>58450</v>
      </c>
      <c r="C3013" s="125" t="s">
        <v>58730</v>
      </c>
      <c r="D3013" s="127" t="s">
        <v>27398</v>
      </c>
      <c r="E3013" s="111" t="s">
        <v>3757</v>
      </c>
      <c r="F3013" s="126">
        <v>70281</v>
      </c>
      <c r="G3013" s="127" t="s">
        <v>58826</v>
      </c>
      <c r="H3013" s="111" t="s">
        <v>420</v>
      </c>
      <c r="I3013" s="128">
        <v>68</v>
      </c>
      <c r="J3013" s="42">
        <v>291225</v>
      </c>
      <c r="K3013" s="34">
        <v>19803300</v>
      </c>
      <c r="L3013" s="24">
        <v>18417069</v>
      </c>
      <c r="M3013" s="129" t="s">
        <v>45</v>
      </c>
      <c r="N3013" s="129">
        <v>12</v>
      </c>
      <c r="O3013" s="130" t="s">
        <v>26</v>
      </c>
      <c r="P3013" s="116" t="s">
        <v>424</v>
      </c>
      <c r="Q3013" s="117" t="s">
        <v>63003</v>
      </c>
      <c r="R3013" s="117" t="s">
        <v>63002</v>
      </c>
      <c r="S3013" s="117" t="s">
        <v>57126</v>
      </c>
      <c r="T3013" s="117" t="s">
        <v>57126</v>
      </c>
      <c r="U3013" s="117" t="s">
        <v>57126</v>
      </c>
      <c r="V3013" s="114" t="s">
        <v>17</v>
      </c>
      <c r="W3013" s="118" t="s">
        <v>343</v>
      </c>
      <c r="X3013" s="115" t="str">
        <f>VLOOKUP(W3013,'Formato de datos '!$G$1:$H$240,2,0)</f>
        <v>Materiales y Reactivos de Laboratorio, Banco de Sangre y Patología</v>
      </c>
      <c r="Y3013" s="129" t="s">
        <v>57</v>
      </c>
      <c r="Z3013" s="129"/>
      <c r="AA3013" s="131" t="s">
        <v>58450</v>
      </c>
      <c r="AB3013" s="129"/>
      <c r="AC3013" s="129" t="s">
        <v>442</v>
      </c>
      <c r="AD3013" s="130"/>
      <c r="AE3013" s="122">
        <v>1806</v>
      </c>
      <c r="AF3013" s="134"/>
    </row>
    <row r="3014" spans="1:32" s="135" customFormat="1" ht="75">
      <c r="A3014" s="133" t="s">
        <v>58729</v>
      </c>
      <c r="B3014" s="125" t="s">
        <v>58450</v>
      </c>
      <c r="C3014" s="125" t="s">
        <v>58730</v>
      </c>
      <c r="D3014" s="127" t="s">
        <v>27392</v>
      </c>
      <c r="E3014" s="111" t="s">
        <v>3757</v>
      </c>
      <c r="F3014" s="126">
        <v>9852</v>
      </c>
      <c r="G3014" s="127" t="s">
        <v>58830</v>
      </c>
      <c r="H3014" s="111" t="s">
        <v>420</v>
      </c>
      <c r="I3014" s="128">
        <v>20</v>
      </c>
      <c r="J3014" s="42">
        <v>3842500</v>
      </c>
      <c r="K3014" s="34">
        <v>76850000</v>
      </c>
      <c r="L3014" s="24">
        <v>69933500</v>
      </c>
      <c r="M3014" s="129" t="s">
        <v>45</v>
      </c>
      <c r="N3014" s="129">
        <v>12</v>
      </c>
      <c r="O3014" s="130" t="s">
        <v>26</v>
      </c>
      <c r="P3014" s="116" t="s">
        <v>424</v>
      </c>
      <c r="Q3014" s="117" t="s">
        <v>63003</v>
      </c>
      <c r="R3014" s="117" t="s">
        <v>63002</v>
      </c>
      <c r="S3014" s="117" t="s">
        <v>57126</v>
      </c>
      <c r="T3014" s="117" t="s">
        <v>57126</v>
      </c>
      <c r="U3014" s="117" t="s">
        <v>57126</v>
      </c>
      <c r="V3014" s="114" t="s">
        <v>17</v>
      </c>
      <c r="W3014" s="118" t="s">
        <v>343</v>
      </c>
      <c r="X3014" s="115" t="str">
        <f>VLOOKUP(W3014,'Formato de datos '!$G$1:$H$240,2,0)</f>
        <v>Materiales y Reactivos de Laboratorio, Banco de Sangre y Patología</v>
      </c>
      <c r="Y3014" s="129" t="s">
        <v>57</v>
      </c>
      <c r="Z3014" s="129"/>
      <c r="AA3014" s="131" t="s">
        <v>58450</v>
      </c>
      <c r="AB3014" s="129"/>
      <c r="AC3014" s="129" t="s">
        <v>442</v>
      </c>
      <c r="AD3014" s="130"/>
      <c r="AE3014" s="122">
        <v>1809</v>
      </c>
      <c r="AF3014" s="134"/>
    </row>
    <row r="3015" spans="1:32" s="135" customFormat="1" ht="45">
      <c r="A3015" s="133" t="s">
        <v>58729</v>
      </c>
      <c r="B3015" s="125" t="s">
        <v>58450</v>
      </c>
      <c r="C3015" s="125" t="s">
        <v>58730</v>
      </c>
      <c r="D3015" s="127" t="s">
        <v>27402</v>
      </c>
      <c r="E3015" s="111" t="s">
        <v>3757</v>
      </c>
      <c r="F3015" s="126">
        <v>9859</v>
      </c>
      <c r="G3015" s="127" t="s">
        <v>58832</v>
      </c>
      <c r="H3015" s="111" t="s">
        <v>420</v>
      </c>
      <c r="I3015" s="128">
        <v>15</v>
      </c>
      <c r="J3015" s="42">
        <v>3739680</v>
      </c>
      <c r="K3015" s="34">
        <v>56095200</v>
      </c>
      <c r="L3015" s="24">
        <v>51046632</v>
      </c>
      <c r="M3015" s="129" t="s">
        <v>45</v>
      </c>
      <c r="N3015" s="129">
        <v>12</v>
      </c>
      <c r="O3015" s="130" t="s">
        <v>26</v>
      </c>
      <c r="P3015" s="116" t="s">
        <v>424</v>
      </c>
      <c r="Q3015" s="117" t="s">
        <v>63003</v>
      </c>
      <c r="R3015" s="117" t="s">
        <v>63002</v>
      </c>
      <c r="S3015" s="117" t="s">
        <v>57126</v>
      </c>
      <c r="T3015" s="117" t="s">
        <v>57126</v>
      </c>
      <c r="U3015" s="117" t="s">
        <v>57126</v>
      </c>
      <c r="V3015" s="114" t="s">
        <v>17</v>
      </c>
      <c r="W3015" s="118" t="s">
        <v>343</v>
      </c>
      <c r="X3015" s="115" t="str">
        <f>VLOOKUP(W3015,'Formato de datos '!$G$1:$H$240,2,0)</f>
        <v>Materiales y Reactivos de Laboratorio, Banco de Sangre y Patología</v>
      </c>
      <c r="Y3015" s="129" t="s">
        <v>57</v>
      </c>
      <c r="Z3015" s="129"/>
      <c r="AA3015" s="131" t="s">
        <v>58450</v>
      </c>
      <c r="AB3015" s="129"/>
      <c r="AC3015" s="129" t="s">
        <v>442</v>
      </c>
      <c r="AD3015" s="130"/>
      <c r="AE3015" s="122">
        <v>1811</v>
      </c>
      <c r="AF3015" s="134"/>
    </row>
    <row r="3016" spans="1:32" s="135" customFormat="1" ht="60">
      <c r="A3016" s="133" t="s">
        <v>58729</v>
      </c>
      <c r="B3016" s="125" t="s">
        <v>58450</v>
      </c>
      <c r="C3016" s="125" t="s">
        <v>58730</v>
      </c>
      <c r="D3016" s="127" t="s">
        <v>27399</v>
      </c>
      <c r="E3016" s="111" t="s">
        <v>3757</v>
      </c>
      <c r="F3016" s="126">
        <v>9265</v>
      </c>
      <c r="G3016" s="127" t="s">
        <v>58836</v>
      </c>
      <c r="H3016" s="111" t="s">
        <v>420</v>
      </c>
      <c r="I3016" s="128">
        <v>3</v>
      </c>
      <c r="J3016" s="42">
        <v>549339.70000000007</v>
      </c>
      <c r="K3016" s="34">
        <v>1648019.1</v>
      </c>
      <c r="L3016" s="24">
        <v>1499697.3810000003</v>
      </c>
      <c r="M3016" s="129" t="s">
        <v>45</v>
      </c>
      <c r="N3016" s="129">
        <v>12</v>
      </c>
      <c r="O3016" s="130" t="s">
        <v>26</v>
      </c>
      <c r="P3016" s="116" t="s">
        <v>424</v>
      </c>
      <c r="Q3016" s="117" t="s">
        <v>63003</v>
      </c>
      <c r="R3016" s="117" t="s">
        <v>63002</v>
      </c>
      <c r="S3016" s="117" t="s">
        <v>57126</v>
      </c>
      <c r="T3016" s="117" t="s">
        <v>57126</v>
      </c>
      <c r="U3016" s="117" t="s">
        <v>57126</v>
      </c>
      <c r="V3016" s="114" t="s">
        <v>17</v>
      </c>
      <c r="W3016" s="118" t="s">
        <v>343</v>
      </c>
      <c r="X3016" s="115" t="str">
        <f>VLOOKUP(W3016,'Formato de datos '!$G$1:$H$240,2,0)</f>
        <v>Materiales y Reactivos de Laboratorio, Banco de Sangre y Patología</v>
      </c>
      <c r="Y3016" s="129" t="s">
        <v>57</v>
      </c>
      <c r="Z3016" s="129"/>
      <c r="AA3016" s="131" t="s">
        <v>58450</v>
      </c>
      <c r="AB3016" s="129"/>
      <c r="AC3016" s="129" t="s">
        <v>442</v>
      </c>
      <c r="AD3016" s="130"/>
      <c r="AE3016" s="122">
        <v>1815</v>
      </c>
      <c r="AF3016" s="134"/>
    </row>
    <row r="3017" spans="1:32" s="135" customFormat="1" ht="45">
      <c r="A3017" s="133" t="s">
        <v>58729</v>
      </c>
      <c r="B3017" s="125" t="s">
        <v>58450</v>
      </c>
      <c r="C3017" s="125" t="s">
        <v>58730</v>
      </c>
      <c r="D3017" s="127" t="s">
        <v>27399</v>
      </c>
      <c r="E3017" s="111" t="s">
        <v>3757</v>
      </c>
      <c r="F3017" s="126" t="s">
        <v>57126</v>
      </c>
      <c r="G3017" s="127" t="s">
        <v>58837</v>
      </c>
      <c r="H3017" s="111" t="s">
        <v>420</v>
      </c>
      <c r="I3017" s="128">
        <v>3</v>
      </c>
      <c r="J3017" s="42">
        <v>2513970.2000000002</v>
      </c>
      <c r="K3017" s="34">
        <v>7541910.6000000006</v>
      </c>
      <c r="L3017" s="24">
        <v>6863138.6460000006</v>
      </c>
      <c r="M3017" s="129" t="s">
        <v>45</v>
      </c>
      <c r="N3017" s="129">
        <v>12</v>
      </c>
      <c r="O3017" s="130" t="s">
        <v>26</v>
      </c>
      <c r="P3017" s="116" t="s">
        <v>424</v>
      </c>
      <c r="Q3017" s="117" t="s">
        <v>63003</v>
      </c>
      <c r="R3017" s="117" t="s">
        <v>63002</v>
      </c>
      <c r="S3017" s="117" t="s">
        <v>57126</v>
      </c>
      <c r="T3017" s="117" t="s">
        <v>57126</v>
      </c>
      <c r="U3017" s="117" t="s">
        <v>57126</v>
      </c>
      <c r="V3017" s="114" t="s">
        <v>17</v>
      </c>
      <c r="W3017" s="118" t="s">
        <v>343</v>
      </c>
      <c r="X3017" s="115" t="str">
        <f>VLOOKUP(W3017,'Formato de datos '!$G$1:$H$240,2,0)</f>
        <v>Materiales y Reactivos de Laboratorio, Banco de Sangre y Patología</v>
      </c>
      <c r="Y3017" s="129" t="s">
        <v>57</v>
      </c>
      <c r="Z3017" s="129"/>
      <c r="AA3017" s="131" t="s">
        <v>58450</v>
      </c>
      <c r="AB3017" s="129"/>
      <c r="AC3017" s="129" t="s">
        <v>442</v>
      </c>
      <c r="AD3017" s="130"/>
      <c r="AE3017" s="122">
        <v>1816</v>
      </c>
      <c r="AF3017" s="134"/>
    </row>
    <row r="3018" spans="1:32" s="135" customFormat="1" ht="45">
      <c r="A3018" s="133" t="s">
        <v>58729</v>
      </c>
      <c r="B3018" s="125" t="s">
        <v>58450</v>
      </c>
      <c r="C3018" s="125" t="s">
        <v>58730</v>
      </c>
      <c r="D3018" s="127" t="s">
        <v>27400</v>
      </c>
      <c r="E3018" s="111" t="s">
        <v>3757</v>
      </c>
      <c r="F3018" s="126">
        <v>70012</v>
      </c>
      <c r="G3018" s="127" t="s">
        <v>58838</v>
      </c>
      <c r="H3018" s="111" t="s">
        <v>420</v>
      </c>
      <c r="I3018" s="128">
        <v>2</v>
      </c>
      <c r="J3018" s="42">
        <v>447797</v>
      </c>
      <c r="K3018" s="34">
        <v>895594</v>
      </c>
      <c r="L3018" s="24">
        <v>814990.54</v>
      </c>
      <c r="M3018" s="129" t="s">
        <v>45</v>
      </c>
      <c r="N3018" s="129">
        <v>12</v>
      </c>
      <c r="O3018" s="130" t="s">
        <v>26</v>
      </c>
      <c r="P3018" s="116" t="s">
        <v>424</v>
      </c>
      <c r="Q3018" s="117" t="s">
        <v>63003</v>
      </c>
      <c r="R3018" s="117" t="s">
        <v>63002</v>
      </c>
      <c r="S3018" s="117" t="s">
        <v>57126</v>
      </c>
      <c r="T3018" s="117" t="s">
        <v>57126</v>
      </c>
      <c r="U3018" s="117" t="s">
        <v>57126</v>
      </c>
      <c r="V3018" s="114" t="s">
        <v>17</v>
      </c>
      <c r="W3018" s="118" t="s">
        <v>343</v>
      </c>
      <c r="X3018" s="115" t="str">
        <f>VLOOKUP(W3018,'Formato de datos '!$G$1:$H$240,2,0)</f>
        <v>Materiales y Reactivos de Laboratorio, Banco de Sangre y Patología</v>
      </c>
      <c r="Y3018" s="129" t="s">
        <v>57</v>
      </c>
      <c r="Z3018" s="129"/>
      <c r="AA3018" s="131" t="s">
        <v>58450</v>
      </c>
      <c r="AB3018" s="129"/>
      <c r="AC3018" s="129" t="s">
        <v>442</v>
      </c>
      <c r="AD3018" s="130"/>
      <c r="AE3018" s="122">
        <v>1817</v>
      </c>
      <c r="AF3018" s="134"/>
    </row>
    <row r="3019" spans="1:32" s="135" customFormat="1" ht="45">
      <c r="A3019" s="133" t="s">
        <v>58729</v>
      </c>
      <c r="B3019" s="125" t="s">
        <v>58450</v>
      </c>
      <c r="C3019" s="125" t="s">
        <v>58730</v>
      </c>
      <c r="D3019" s="127" t="s">
        <v>27399</v>
      </c>
      <c r="E3019" s="111" t="s">
        <v>3757</v>
      </c>
      <c r="F3019" s="126" t="s">
        <v>57126</v>
      </c>
      <c r="G3019" s="127" t="s">
        <v>58839</v>
      </c>
      <c r="H3019" s="111" t="s">
        <v>420</v>
      </c>
      <c r="I3019" s="128">
        <v>6</v>
      </c>
      <c r="J3019" s="42">
        <v>788375</v>
      </c>
      <c r="K3019" s="34">
        <v>4730250</v>
      </c>
      <c r="L3019" s="24">
        <v>4304527.5</v>
      </c>
      <c r="M3019" s="129" t="s">
        <v>45</v>
      </c>
      <c r="N3019" s="129">
        <v>12</v>
      </c>
      <c r="O3019" s="130" t="s">
        <v>26</v>
      </c>
      <c r="P3019" s="116" t="s">
        <v>424</v>
      </c>
      <c r="Q3019" s="117" t="s">
        <v>63003</v>
      </c>
      <c r="R3019" s="117" t="s">
        <v>63002</v>
      </c>
      <c r="S3019" s="117" t="s">
        <v>57126</v>
      </c>
      <c r="T3019" s="117" t="s">
        <v>57126</v>
      </c>
      <c r="U3019" s="117" t="s">
        <v>57126</v>
      </c>
      <c r="V3019" s="114" t="s">
        <v>17</v>
      </c>
      <c r="W3019" s="118" t="s">
        <v>343</v>
      </c>
      <c r="X3019" s="115" t="str">
        <f>VLOOKUP(W3019,'Formato de datos '!$G$1:$H$240,2,0)</f>
        <v>Materiales y Reactivos de Laboratorio, Banco de Sangre y Patología</v>
      </c>
      <c r="Y3019" s="129" t="s">
        <v>57</v>
      </c>
      <c r="Z3019" s="129"/>
      <c r="AA3019" s="131" t="s">
        <v>58450</v>
      </c>
      <c r="AB3019" s="129"/>
      <c r="AC3019" s="129" t="s">
        <v>442</v>
      </c>
      <c r="AD3019" s="130"/>
      <c r="AE3019" s="122">
        <v>1818</v>
      </c>
      <c r="AF3019" s="134"/>
    </row>
    <row r="3020" spans="1:32" s="135" customFormat="1" ht="45">
      <c r="A3020" s="133" t="s">
        <v>58729</v>
      </c>
      <c r="B3020" s="125" t="s">
        <v>58450</v>
      </c>
      <c r="C3020" s="125" t="s">
        <v>58730</v>
      </c>
      <c r="D3020" s="127" t="s">
        <v>27399</v>
      </c>
      <c r="E3020" s="111" t="s">
        <v>3757</v>
      </c>
      <c r="F3020" s="126">
        <v>9288</v>
      </c>
      <c r="G3020" s="127" t="s">
        <v>58840</v>
      </c>
      <c r="H3020" s="111" t="s">
        <v>420</v>
      </c>
      <c r="I3020" s="128">
        <v>18</v>
      </c>
      <c r="J3020" s="42">
        <v>2211676.2200000002</v>
      </c>
      <c r="K3020" s="34">
        <v>39810171.960000001</v>
      </c>
      <c r="L3020" s="24">
        <v>36227256.483600006</v>
      </c>
      <c r="M3020" s="129" t="s">
        <v>45</v>
      </c>
      <c r="N3020" s="129">
        <v>12</v>
      </c>
      <c r="O3020" s="130" t="s">
        <v>26</v>
      </c>
      <c r="P3020" s="116" t="s">
        <v>424</v>
      </c>
      <c r="Q3020" s="117" t="s">
        <v>63003</v>
      </c>
      <c r="R3020" s="117" t="s">
        <v>63002</v>
      </c>
      <c r="S3020" s="117" t="s">
        <v>57126</v>
      </c>
      <c r="T3020" s="117" t="s">
        <v>57126</v>
      </c>
      <c r="U3020" s="117" t="s">
        <v>57126</v>
      </c>
      <c r="V3020" s="114" t="s">
        <v>17</v>
      </c>
      <c r="W3020" s="118" t="s">
        <v>343</v>
      </c>
      <c r="X3020" s="115" t="str">
        <f>VLOOKUP(W3020,'Formato de datos '!$G$1:$H$240,2,0)</f>
        <v>Materiales y Reactivos de Laboratorio, Banco de Sangre y Patología</v>
      </c>
      <c r="Y3020" s="129" t="s">
        <v>57</v>
      </c>
      <c r="Z3020" s="129"/>
      <c r="AA3020" s="131" t="s">
        <v>58450</v>
      </c>
      <c r="AB3020" s="129"/>
      <c r="AC3020" s="129" t="s">
        <v>442</v>
      </c>
      <c r="AD3020" s="130"/>
      <c r="AE3020" s="122">
        <v>1819</v>
      </c>
      <c r="AF3020" s="134"/>
    </row>
    <row r="3021" spans="1:32" s="135" customFormat="1" ht="45">
      <c r="A3021" s="133" t="s">
        <v>58729</v>
      </c>
      <c r="B3021" s="125" t="s">
        <v>58450</v>
      </c>
      <c r="C3021" s="125" t="s">
        <v>58730</v>
      </c>
      <c r="D3021" s="127" t="s">
        <v>27399</v>
      </c>
      <c r="E3021" s="111" t="s">
        <v>3757</v>
      </c>
      <c r="F3021" s="126">
        <v>9287</v>
      </c>
      <c r="G3021" s="127" t="s">
        <v>58841</v>
      </c>
      <c r="H3021" s="111" t="s">
        <v>420</v>
      </c>
      <c r="I3021" s="128">
        <v>18</v>
      </c>
      <c r="J3021" s="42">
        <v>1577380.7000000002</v>
      </c>
      <c r="K3021" s="34">
        <v>28392852.600000001</v>
      </c>
      <c r="L3021" s="24">
        <v>25837495.866000004</v>
      </c>
      <c r="M3021" s="129" t="s">
        <v>45</v>
      </c>
      <c r="N3021" s="129">
        <v>12</v>
      </c>
      <c r="O3021" s="130" t="s">
        <v>26</v>
      </c>
      <c r="P3021" s="116" t="s">
        <v>424</v>
      </c>
      <c r="Q3021" s="117" t="s">
        <v>63003</v>
      </c>
      <c r="R3021" s="117" t="s">
        <v>63002</v>
      </c>
      <c r="S3021" s="117" t="s">
        <v>57126</v>
      </c>
      <c r="T3021" s="117" t="s">
        <v>57126</v>
      </c>
      <c r="U3021" s="117" t="s">
        <v>57126</v>
      </c>
      <c r="V3021" s="114" t="s">
        <v>17</v>
      </c>
      <c r="W3021" s="118" t="s">
        <v>343</v>
      </c>
      <c r="X3021" s="115" t="str">
        <f>VLOOKUP(W3021,'Formato de datos '!$G$1:$H$240,2,0)</f>
        <v>Materiales y Reactivos de Laboratorio, Banco de Sangre y Patología</v>
      </c>
      <c r="Y3021" s="129" t="s">
        <v>57</v>
      </c>
      <c r="Z3021" s="129"/>
      <c r="AA3021" s="131" t="s">
        <v>58450</v>
      </c>
      <c r="AB3021" s="129"/>
      <c r="AC3021" s="129" t="s">
        <v>442</v>
      </c>
      <c r="AD3021" s="130"/>
      <c r="AE3021" s="122">
        <v>1820</v>
      </c>
      <c r="AF3021" s="134"/>
    </row>
    <row r="3022" spans="1:32" s="135" customFormat="1" ht="90">
      <c r="A3022" s="133" t="s">
        <v>58729</v>
      </c>
      <c r="B3022" s="125" t="s">
        <v>58450</v>
      </c>
      <c r="C3022" s="125" t="s">
        <v>58730</v>
      </c>
      <c r="D3022" s="127" t="s">
        <v>27399</v>
      </c>
      <c r="E3022" s="111" t="s">
        <v>3757</v>
      </c>
      <c r="F3022" s="126">
        <v>9212</v>
      </c>
      <c r="G3022" s="127" t="s">
        <v>58842</v>
      </c>
      <c r="H3022" s="111" t="s">
        <v>420</v>
      </c>
      <c r="I3022" s="128">
        <v>35</v>
      </c>
      <c r="J3022" s="42">
        <v>664127.1</v>
      </c>
      <c r="K3022" s="34">
        <v>23244448.5</v>
      </c>
      <c r="L3022" s="24">
        <v>21152448.134999998</v>
      </c>
      <c r="M3022" s="129" t="s">
        <v>45</v>
      </c>
      <c r="N3022" s="129">
        <v>12</v>
      </c>
      <c r="O3022" s="130" t="s">
        <v>26</v>
      </c>
      <c r="P3022" s="116" t="s">
        <v>424</v>
      </c>
      <c r="Q3022" s="117" t="s">
        <v>63003</v>
      </c>
      <c r="R3022" s="117" t="s">
        <v>63002</v>
      </c>
      <c r="S3022" s="117" t="s">
        <v>57126</v>
      </c>
      <c r="T3022" s="117" t="s">
        <v>57126</v>
      </c>
      <c r="U3022" s="117" t="s">
        <v>57126</v>
      </c>
      <c r="V3022" s="114" t="s">
        <v>17</v>
      </c>
      <c r="W3022" s="118" t="s">
        <v>343</v>
      </c>
      <c r="X3022" s="115" t="str">
        <f>VLOOKUP(W3022,'Formato de datos '!$G$1:$H$240,2,0)</f>
        <v>Materiales y Reactivos de Laboratorio, Banco de Sangre y Patología</v>
      </c>
      <c r="Y3022" s="129" t="s">
        <v>57</v>
      </c>
      <c r="Z3022" s="129"/>
      <c r="AA3022" s="131" t="s">
        <v>58450</v>
      </c>
      <c r="AB3022" s="129"/>
      <c r="AC3022" s="129" t="s">
        <v>442</v>
      </c>
      <c r="AD3022" s="130"/>
      <c r="AE3022" s="122">
        <v>1821</v>
      </c>
      <c r="AF3022" s="134"/>
    </row>
    <row r="3023" spans="1:32" s="135" customFormat="1" ht="120">
      <c r="A3023" s="133" t="s">
        <v>58729</v>
      </c>
      <c r="B3023" s="125" t="s">
        <v>58450</v>
      </c>
      <c r="C3023" s="125" t="s">
        <v>58730</v>
      </c>
      <c r="D3023" s="127" t="s">
        <v>27399</v>
      </c>
      <c r="E3023" s="111" t="s">
        <v>3757</v>
      </c>
      <c r="F3023" s="126">
        <v>9193</v>
      </c>
      <c r="G3023" s="127" t="s">
        <v>58843</v>
      </c>
      <c r="H3023" s="111" t="s">
        <v>420</v>
      </c>
      <c r="I3023" s="128">
        <v>30</v>
      </c>
      <c r="J3023" s="42">
        <v>1064369.32</v>
      </c>
      <c r="K3023" s="34">
        <v>31931079.600000001</v>
      </c>
      <c r="L3023" s="24">
        <v>29057282.436000001</v>
      </c>
      <c r="M3023" s="129" t="s">
        <v>45</v>
      </c>
      <c r="N3023" s="129">
        <v>12</v>
      </c>
      <c r="O3023" s="130" t="s">
        <v>26</v>
      </c>
      <c r="P3023" s="116" t="s">
        <v>424</v>
      </c>
      <c r="Q3023" s="117" t="s">
        <v>63003</v>
      </c>
      <c r="R3023" s="117" t="s">
        <v>63002</v>
      </c>
      <c r="S3023" s="117" t="s">
        <v>57126</v>
      </c>
      <c r="T3023" s="117" t="s">
        <v>57126</v>
      </c>
      <c r="U3023" s="117" t="s">
        <v>57126</v>
      </c>
      <c r="V3023" s="114" t="s">
        <v>17</v>
      </c>
      <c r="W3023" s="118" t="s">
        <v>343</v>
      </c>
      <c r="X3023" s="115" t="str">
        <f>VLOOKUP(W3023,'Formato de datos '!$G$1:$H$240,2,0)</f>
        <v>Materiales y Reactivos de Laboratorio, Banco de Sangre y Patología</v>
      </c>
      <c r="Y3023" s="129" t="s">
        <v>57</v>
      </c>
      <c r="Z3023" s="129"/>
      <c r="AA3023" s="131" t="s">
        <v>58450</v>
      </c>
      <c r="AB3023" s="129"/>
      <c r="AC3023" s="129" t="s">
        <v>442</v>
      </c>
      <c r="AD3023" s="130"/>
      <c r="AE3023" s="122">
        <v>1822</v>
      </c>
      <c r="AF3023" s="134"/>
    </row>
    <row r="3024" spans="1:32" s="135" customFormat="1" ht="135">
      <c r="A3024" s="133" t="s">
        <v>58729</v>
      </c>
      <c r="B3024" s="125" t="s">
        <v>58450</v>
      </c>
      <c r="C3024" s="125" t="s">
        <v>58730</v>
      </c>
      <c r="D3024" s="127" t="s">
        <v>27399</v>
      </c>
      <c r="E3024" s="111" t="s">
        <v>3757</v>
      </c>
      <c r="F3024" s="126">
        <v>9280</v>
      </c>
      <c r="G3024" s="127" t="s">
        <v>58844</v>
      </c>
      <c r="H3024" s="111" t="s">
        <v>420</v>
      </c>
      <c r="I3024" s="128">
        <v>16</v>
      </c>
      <c r="J3024" s="42">
        <v>1277724</v>
      </c>
      <c r="K3024" s="34">
        <v>20443584</v>
      </c>
      <c r="L3024" s="24">
        <v>18603661.440000001</v>
      </c>
      <c r="M3024" s="129" t="s">
        <v>45</v>
      </c>
      <c r="N3024" s="129">
        <v>12</v>
      </c>
      <c r="O3024" s="130" t="s">
        <v>26</v>
      </c>
      <c r="P3024" s="116" t="s">
        <v>424</v>
      </c>
      <c r="Q3024" s="117" t="s">
        <v>63003</v>
      </c>
      <c r="R3024" s="117" t="s">
        <v>63002</v>
      </c>
      <c r="S3024" s="117" t="s">
        <v>57126</v>
      </c>
      <c r="T3024" s="117" t="s">
        <v>57126</v>
      </c>
      <c r="U3024" s="117" t="s">
        <v>57126</v>
      </c>
      <c r="V3024" s="114" t="s">
        <v>17</v>
      </c>
      <c r="W3024" s="118" t="s">
        <v>343</v>
      </c>
      <c r="X3024" s="115" t="str">
        <f>VLOOKUP(W3024,'Formato de datos '!$G$1:$H$240,2,0)</f>
        <v>Materiales y Reactivos de Laboratorio, Banco de Sangre y Patología</v>
      </c>
      <c r="Y3024" s="129" t="s">
        <v>57</v>
      </c>
      <c r="Z3024" s="129"/>
      <c r="AA3024" s="131" t="s">
        <v>58450</v>
      </c>
      <c r="AB3024" s="129"/>
      <c r="AC3024" s="129" t="s">
        <v>442</v>
      </c>
      <c r="AD3024" s="130"/>
      <c r="AE3024" s="122">
        <v>1823</v>
      </c>
      <c r="AF3024" s="134"/>
    </row>
    <row r="3025" spans="1:32" s="135" customFormat="1" ht="45">
      <c r="A3025" s="133" t="s">
        <v>58729</v>
      </c>
      <c r="B3025" s="125" t="s">
        <v>58450</v>
      </c>
      <c r="C3025" s="125" t="s">
        <v>58730</v>
      </c>
      <c r="D3025" s="127" t="s">
        <v>27399</v>
      </c>
      <c r="E3025" s="111" t="s">
        <v>3757</v>
      </c>
      <c r="F3025" s="126">
        <v>9745</v>
      </c>
      <c r="G3025" s="127" t="s">
        <v>58846</v>
      </c>
      <c r="H3025" s="111" t="s">
        <v>420</v>
      </c>
      <c r="I3025" s="128">
        <v>14</v>
      </c>
      <c r="J3025" s="42">
        <v>4388461.4800000004</v>
      </c>
      <c r="K3025" s="34">
        <v>61438460.720000006</v>
      </c>
      <c r="L3025" s="24">
        <v>55908999.255200006</v>
      </c>
      <c r="M3025" s="129" t="s">
        <v>45</v>
      </c>
      <c r="N3025" s="129">
        <v>12</v>
      </c>
      <c r="O3025" s="130" t="s">
        <v>26</v>
      </c>
      <c r="P3025" s="116" t="s">
        <v>424</v>
      </c>
      <c r="Q3025" s="117" t="s">
        <v>63003</v>
      </c>
      <c r="R3025" s="117" t="s">
        <v>63002</v>
      </c>
      <c r="S3025" s="117" t="s">
        <v>57126</v>
      </c>
      <c r="T3025" s="117" t="s">
        <v>57126</v>
      </c>
      <c r="U3025" s="117" t="s">
        <v>57126</v>
      </c>
      <c r="V3025" s="114" t="s">
        <v>17</v>
      </c>
      <c r="W3025" s="118" t="s">
        <v>343</v>
      </c>
      <c r="X3025" s="115" t="str">
        <f>VLOOKUP(W3025,'Formato de datos '!$G$1:$H$240,2,0)</f>
        <v>Materiales y Reactivos de Laboratorio, Banco de Sangre y Patología</v>
      </c>
      <c r="Y3025" s="129" t="s">
        <v>57</v>
      </c>
      <c r="Z3025" s="129"/>
      <c r="AA3025" s="131" t="s">
        <v>58450</v>
      </c>
      <c r="AB3025" s="129"/>
      <c r="AC3025" s="129" t="s">
        <v>442</v>
      </c>
      <c r="AD3025" s="130"/>
      <c r="AE3025" s="122">
        <v>1825</v>
      </c>
      <c r="AF3025" s="134"/>
    </row>
    <row r="3026" spans="1:32" s="135" customFormat="1" ht="45">
      <c r="A3026" s="133" t="s">
        <v>58729</v>
      </c>
      <c r="B3026" s="125" t="s">
        <v>58450</v>
      </c>
      <c r="C3026" s="125" t="s">
        <v>58730</v>
      </c>
      <c r="D3026" s="127" t="s">
        <v>27399</v>
      </c>
      <c r="E3026" s="111" t="s">
        <v>3757</v>
      </c>
      <c r="F3026" s="126">
        <v>9682</v>
      </c>
      <c r="G3026" s="127" t="s">
        <v>58847</v>
      </c>
      <c r="H3026" s="111" t="s">
        <v>420</v>
      </c>
      <c r="I3026" s="128">
        <v>35</v>
      </c>
      <c r="J3026" s="42">
        <v>3748160</v>
      </c>
      <c r="K3026" s="34">
        <v>131185600</v>
      </c>
      <c r="L3026" s="24">
        <v>123760000</v>
      </c>
      <c r="M3026" s="129" t="s">
        <v>45</v>
      </c>
      <c r="N3026" s="129">
        <v>12</v>
      </c>
      <c r="O3026" s="130" t="s">
        <v>26</v>
      </c>
      <c r="P3026" s="116" t="s">
        <v>424</v>
      </c>
      <c r="Q3026" s="117" t="s">
        <v>63003</v>
      </c>
      <c r="R3026" s="117" t="s">
        <v>63002</v>
      </c>
      <c r="S3026" s="117" t="s">
        <v>57126</v>
      </c>
      <c r="T3026" s="117" t="s">
        <v>57126</v>
      </c>
      <c r="U3026" s="117" t="s">
        <v>57126</v>
      </c>
      <c r="V3026" s="114" t="s">
        <v>17</v>
      </c>
      <c r="W3026" s="118" t="s">
        <v>343</v>
      </c>
      <c r="X3026" s="115" t="str">
        <f>VLOOKUP(W3026,'Formato de datos '!$G$1:$H$240,2,0)</f>
        <v>Materiales y Reactivos de Laboratorio, Banco de Sangre y Patología</v>
      </c>
      <c r="Y3026" s="129" t="s">
        <v>57</v>
      </c>
      <c r="Z3026" s="129"/>
      <c r="AA3026" s="131" t="s">
        <v>58450</v>
      </c>
      <c r="AB3026" s="129"/>
      <c r="AC3026" s="129" t="s">
        <v>442</v>
      </c>
      <c r="AD3026" s="130"/>
      <c r="AE3026" s="122">
        <v>1826</v>
      </c>
      <c r="AF3026" s="134"/>
    </row>
    <row r="3027" spans="1:32" s="135" customFormat="1" ht="45">
      <c r="A3027" s="133" t="s">
        <v>58729</v>
      </c>
      <c r="B3027" s="125" t="s">
        <v>58450</v>
      </c>
      <c r="C3027" s="125" t="s">
        <v>58730</v>
      </c>
      <c r="D3027" s="127" t="s">
        <v>27399</v>
      </c>
      <c r="E3027" s="111" t="s">
        <v>3757</v>
      </c>
      <c r="F3027" s="126">
        <v>9683</v>
      </c>
      <c r="G3027" s="127" t="s">
        <v>58848</v>
      </c>
      <c r="H3027" s="111" t="s">
        <v>420</v>
      </c>
      <c r="I3027" s="128">
        <v>14</v>
      </c>
      <c r="J3027" s="42">
        <v>5700392.7400000002</v>
      </c>
      <c r="K3027" s="34">
        <v>79805498.359999999</v>
      </c>
      <c r="L3027" s="24">
        <v>72623003.507600009</v>
      </c>
      <c r="M3027" s="129" t="s">
        <v>45</v>
      </c>
      <c r="N3027" s="129">
        <v>12</v>
      </c>
      <c r="O3027" s="130" t="s">
        <v>26</v>
      </c>
      <c r="P3027" s="116" t="s">
        <v>424</v>
      </c>
      <c r="Q3027" s="117" t="s">
        <v>63003</v>
      </c>
      <c r="R3027" s="117" t="s">
        <v>63002</v>
      </c>
      <c r="S3027" s="117" t="s">
        <v>57126</v>
      </c>
      <c r="T3027" s="117" t="s">
        <v>57126</v>
      </c>
      <c r="U3027" s="117" t="s">
        <v>57126</v>
      </c>
      <c r="V3027" s="114" t="s">
        <v>17</v>
      </c>
      <c r="W3027" s="118" t="s">
        <v>343</v>
      </c>
      <c r="X3027" s="115" t="str">
        <f>VLOOKUP(W3027,'Formato de datos '!$G$1:$H$240,2,0)</f>
        <v>Materiales y Reactivos de Laboratorio, Banco de Sangre y Patología</v>
      </c>
      <c r="Y3027" s="129" t="s">
        <v>57</v>
      </c>
      <c r="Z3027" s="129"/>
      <c r="AA3027" s="131" t="s">
        <v>58450</v>
      </c>
      <c r="AB3027" s="129"/>
      <c r="AC3027" s="129" t="s">
        <v>442</v>
      </c>
      <c r="AD3027" s="130"/>
      <c r="AE3027" s="122">
        <v>1827</v>
      </c>
      <c r="AF3027" s="134"/>
    </row>
    <row r="3028" spans="1:32" s="135" customFormat="1" ht="45">
      <c r="A3028" s="133" t="s">
        <v>58729</v>
      </c>
      <c r="B3028" s="125" t="s">
        <v>58450</v>
      </c>
      <c r="C3028" s="125" t="s">
        <v>58730</v>
      </c>
      <c r="D3028" s="127" t="s">
        <v>27398</v>
      </c>
      <c r="E3028" s="111" t="s">
        <v>3757</v>
      </c>
      <c r="F3028" s="126">
        <v>9245</v>
      </c>
      <c r="G3028" s="127" t="s">
        <v>58853</v>
      </c>
      <c r="H3028" s="111" t="s">
        <v>420</v>
      </c>
      <c r="I3028" s="128">
        <v>120</v>
      </c>
      <c r="J3028" s="42">
        <v>134620</v>
      </c>
      <c r="K3028" s="34">
        <v>16154400</v>
      </c>
      <c r="L3028" s="24">
        <v>15023592</v>
      </c>
      <c r="M3028" s="129" t="s">
        <v>45</v>
      </c>
      <c r="N3028" s="129">
        <v>12</v>
      </c>
      <c r="O3028" s="130" t="s">
        <v>26</v>
      </c>
      <c r="P3028" s="116" t="s">
        <v>424</v>
      </c>
      <c r="Q3028" s="117" t="s">
        <v>63003</v>
      </c>
      <c r="R3028" s="117" t="s">
        <v>63002</v>
      </c>
      <c r="S3028" s="117" t="s">
        <v>57126</v>
      </c>
      <c r="T3028" s="117" t="s">
        <v>57126</v>
      </c>
      <c r="U3028" s="117" t="s">
        <v>57126</v>
      </c>
      <c r="V3028" s="114" t="s">
        <v>17</v>
      </c>
      <c r="W3028" s="118" t="s">
        <v>343</v>
      </c>
      <c r="X3028" s="115" t="str">
        <f>VLOOKUP(W3028,'Formato de datos '!$G$1:$H$240,2,0)</f>
        <v>Materiales y Reactivos de Laboratorio, Banco de Sangre y Patología</v>
      </c>
      <c r="Y3028" s="129" t="s">
        <v>57</v>
      </c>
      <c r="Z3028" s="129"/>
      <c r="AA3028" s="131" t="s">
        <v>58450</v>
      </c>
      <c r="AB3028" s="129"/>
      <c r="AC3028" s="129" t="s">
        <v>442</v>
      </c>
      <c r="AD3028" s="130"/>
      <c r="AE3028" s="122">
        <v>1832</v>
      </c>
      <c r="AF3028" s="134"/>
    </row>
    <row r="3029" spans="1:32" s="135" customFormat="1" ht="75">
      <c r="A3029" s="133" t="s">
        <v>58729</v>
      </c>
      <c r="B3029" s="125" t="s">
        <v>58450</v>
      </c>
      <c r="C3029" s="125" t="s">
        <v>58730</v>
      </c>
      <c r="D3029" s="127" t="s">
        <v>27445</v>
      </c>
      <c r="E3029" s="111" t="s">
        <v>3757</v>
      </c>
      <c r="F3029" s="126">
        <v>9244</v>
      </c>
      <c r="G3029" s="127" t="s">
        <v>58859</v>
      </c>
      <c r="H3029" s="111" t="s">
        <v>420</v>
      </c>
      <c r="I3029" s="128">
        <v>45</v>
      </c>
      <c r="J3029" s="42">
        <v>387536</v>
      </c>
      <c r="K3029" s="34">
        <v>17439120</v>
      </c>
      <c r="L3029" s="24">
        <v>15869599.200000001</v>
      </c>
      <c r="M3029" s="129" t="s">
        <v>45</v>
      </c>
      <c r="N3029" s="129">
        <v>12</v>
      </c>
      <c r="O3029" s="130" t="s">
        <v>26</v>
      </c>
      <c r="P3029" s="116" t="s">
        <v>424</v>
      </c>
      <c r="Q3029" s="117" t="s">
        <v>63003</v>
      </c>
      <c r="R3029" s="117" t="s">
        <v>63002</v>
      </c>
      <c r="S3029" s="117" t="s">
        <v>57126</v>
      </c>
      <c r="T3029" s="117" t="s">
        <v>57126</v>
      </c>
      <c r="U3029" s="117" t="s">
        <v>57126</v>
      </c>
      <c r="V3029" s="114" t="s">
        <v>17</v>
      </c>
      <c r="W3029" s="118" t="s">
        <v>343</v>
      </c>
      <c r="X3029" s="115" t="str">
        <f>VLOOKUP(W3029,'Formato de datos '!$G$1:$H$240,2,0)</f>
        <v>Materiales y Reactivos de Laboratorio, Banco de Sangre y Patología</v>
      </c>
      <c r="Y3029" s="129" t="s">
        <v>57</v>
      </c>
      <c r="Z3029" s="129"/>
      <c r="AA3029" s="131" t="s">
        <v>58450</v>
      </c>
      <c r="AB3029" s="129"/>
      <c r="AC3029" s="129" t="s">
        <v>442</v>
      </c>
      <c r="AD3029" s="130"/>
      <c r="AE3029" s="122">
        <v>1838</v>
      </c>
      <c r="AF3029" s="134"/>
    </row>
    <row r="3030" spans="1:32" s="135" customFormat="1" ht="45">
      <c r="A3030" s="133" t="s">
        <v>58729</v>
      </c>
      <c r="B3030" s="125" t="s">
        <v>58450</v>
      </c>
      <c r="C3030" s="125" t="s">
        <v>58730</v>
      </c>
      <c r="D3030" s="127" t="s">
        <v>27445</v>
      </c>
      <c r="E3030" s="111" t="s">
        <v>3757</v>
      </c>
      <c r="F3030" s="126" t="s">
        <v>57126</v>
      </c>
      <c r="G3030" s="127" t="s">
        <v>58860</v>
      </c>
      <c r="H3030" s="111" t="s">
        <v>420</v>
      </c>
      <c r="I3030" s="128">
        <v>5</v>
      </c>
      <c r="J3030" s="42">
        <v>796272</v>
      </c>
      <c r="K3030" s="34">
        <v>3981360</v>
      </c>
      <c r="L3030" s="24">
        <v>3623037.6</v>
      </c>
      <c r="M3030" s="129" t="s">
        <v>45</v>
      </c>
      <c r="N3030" s="129">
        <v>12</v>
      </c>
      <c r="O3030" s="130" t="s">
        <v>26</v>
      </c>
      <c r="P3030" s="116" t="s">
        <v>424</v>
      </c>
      <c r="Q3030" s="117" t="s">
        <v>63003</v>
      </c>
      <c r="R3030" s="117" t="s">
        <v>63002</v>
      </c>
      <c r="S3030" s="117" t="s">
        <v>57126</v>
      </c>
      <c r="T3030" s="117" t="s">
        <v>57126</v>
      </c>
      <c r="U3030" s="117" t="s">
        <v>57126</v>
      </c>
      <c r="V3030" s="114" t="s">
        <v>17</v>
      </c>
      <c r="W3030" s="118" t="s">
        <v>343</v>
      </c>
      <c r="X3030" s="115" t="str">
        <f>VLOOKUP(W3030,'Formato de datos '!$G$1:$H$240,2,0)</f>
        <v>Materiales y Reactivos de Laboratorio, Banco de Sangre y Patología</v>
      </c>
      <c r="Y3030" s="129" t="s">
        <v>57</v>
      </c>
      <c r="Z3030" s="129"/>
      <c r="AA3030" s="131" t="s">
        <v>58450</v>
      </c>
      <c r="AB3030" s="129"/>
      <c r="AC3030" s="129" t="s">
        <v>442</v>
      </c>
      <c r="AD3030" s="130"/>
      <c r="AE3030" s="122">
        <v>1839</v>
      </c>
      <c r="AF3030" s="134"/>
    </row>
    <row r="3031" spans="1:32" s="135" customFormat="1" ht="45">
      <c r="A3031" s="133" t="s">
        <v>58729</v>
      </c>
      <c r="B3031" s="125" t="s">
        <v>58450</v>
      </c>
      <c r="C3031" s="125" t="s">
        <v>58730</v>
      </c>
      <c r="D3031" s="127" t="s">
        <v>27399</v>
      </c>
      <c r="E3031" s="111" t="s">
        <v>3757</v>
      </c>
      <c r="F3031" s="126">
        <v>9827</v>
      </c>
      <c r="G3031" s="127" t="s">
        <v>58861</v>
      </c>
      <c r="H3031" s="111" t="s">
        <v>420</v>
      </c>
      <c r="I3031" s="128">
        <v>1</v>
      </c>
      <c r="J3031" s="42">
        <v>1268968.4000000001</v>
      </c>
      <c r="K3031" s="34">
        <v>1268968.4000000001</v>
      </c>
      <c r="L3031" s="24">
        <v>1154761.2440000002</v>
      </c>
      <c r="M3031" s="129" t="s">
        <v>45</v>
      </c>
      <c r="N3031" s="129">
        <v>12</v>
      </c>
      <c r="O3031" s="130" t="s">
        <v>26</v>
      </c>
      <c r="P3031" s="116" t="s">
        <v>424</v>
      </c>
      <c r="Q3031" s="117" t="s">
        <v>63003</v>
      </c>
      <c r="R3031" s="117" t="s">
        <v>63002</v>
      </c>
      <c r="S3031" s="117" t="s">
        <v>57126</v>
      </c>
      <c r="T3031" s="117" t="s">
        <v>57126</v>
      </c>
      <c r="U3031" s="117" t="s">
        <v>57126</v>
      </c>
      <c r="V3031" s="114" t="s">
        <v>17</v>
      </c>
      <c r="W3031" s="118" t="s">
        <v>343</v>
      </c>
      <c r="X3031" s="115" t="str">
        <f>VLOOKUP(W3031,'Formato de datos '!$G$1:$H$240,2,0)</f>
        <v>Materiales y Reactivos de Laboratorio, Banco de Sangre y Patología</v>
      </c>
      <c r="Y3031" s="129" t="s">
        <v>57</v>
      </c>
      <c r="Z3031" s="129"/>
      <c r="AA3031" s="131" t="s">
        <v>58450</v>
      </c>
      <c r="AB3031" s="129"/>
      <c r="AC3031" s="129" t="s">
        <v>442</v>
      </c>
      <c r="AD3031" s="130"/>
      <c r="AE3031" s="122">
        <v>1840</v>
      </c>
      <c r="AF3031" s="134"/>
    </row>
    <row r="3032" spans="1:32" s="135" customFormat="1" ht="45">
      <c r="A3032" s="133" t="s">
        <v>58729</v>
      </c>
      <c r="B3032" s="125" t="s">
        <v>58450</v>
      </c>
      <c r="C3032" s="125" t="s">
        <v>58730</v>
      </c>
      <c r="D3032" s="127" t="s">
        <v>27399</v>
      </c>
      <c r="E3032" s="111" t="s">
        <v>3757</v>
      </c>
      <c r="F3032" s="126">
        <v>9826</v>
      </c>
      <c r="G3032" s="127" t="s">
        <v>58862</v>
      </c>
      <c r="H3032" s="111" t="s">
        <v>420</v>
      </c>
      <c r="I3032" s="128">
        <v>1</v>
      </c>
      <c r="J3032" s="42">
        <v>843119.76</v>
      </c>
      <c r="K3032" s="34">
        <v>843119.76</v>
      </c>
      <c r="L3032" s="24">
        <v>767238.98160000006</v>
      </c>
      <c r="M3032" s="129" t="s">
        <v>45</v>
      </c>
      <c r="N3032" s="129">
        <v>12</v>
      </c>
      <c r="O3032" s="130" t="s">
        <v>26</v>
      </c>
      <c r="P3032" s="116" t="s">
        <v>424</v>
      </c>
      <c r="Q3032" s="117" t="s">
        <v>63003</v>
      </c>
      <c r="R3032" s="117" t="s">
        <v>63002</v>
      </c>
      <c r="S3032" s="117" t="s">
        <v>57126</v>
      </c>
      <c r="T3032" s="117" t="s">
        <v>57126</v>
      </c>
      <c r="U3032" s="117" t="s">
        <v>57126</v>
      </c>
      <c r="V3032" s="114" t="s">
        <v>17</v>
      </c>
      <c r="W3032" s="118" t="s">
        <v>343</v>
      </c>
      <c r="X3032" s="115" t="str">
        <f>VLOOKUP(W3032,'Formato de datos '!$G$1:$H$240,2,0)</f>
        <v>Materiales y Reactivos de Laboratorio, Banco de Sangre y Patología</v>
      </c>
      <c r="Y3032" s="129" t="s">
        <v>57</v>
      </c>
      <c r="Z3032" s="129"/>
      <c r="AA3032" s="131" t="s">
        <v>58450</v>
      </c>
      <c r="AB3032" s="129"/>
      <c r="AC3032" s="129" t="s">
        <v>442</v>
      </c>
      <c r="AD3032" s="130"/>
      <c r="AE3032" s="122">
        <v>1841</v>
      </c>
      <c r="AF3032" s="134"/>
    </row>
    <row r="3033" spans="1:32" s="135" customFormat="1" ht="45">
      <c r="A3033" s="133" t="s">
        <v>58729</v>
      </c>
      <c r="B3033" s="125" t="s">
        <v>58450</v>
      </c>
      <c r="C3033" s="125" t="s">
        <v>58730</v>
      </c>
      <c r="D3033" s="127" t="s">
        <v>27399</v>
      </c>
      <c r="E3033" s="111" t="s">
        <v>3757</v>
      </c>
      <c r="F3033" s="126">
        <v>9199</v>
      </c>
      <c r="G3033" s="127" t="s">
        <v>58872</v>
      </c>
      <c r="H3033" s="111" t="s">
        <v>420</v>
      </c>
      <c r="I3033" s="128">
        <v>7</v>
      </c>
      <c r="J3033" s="42">
        <v>3551000</v>
      </c>
      <c r="K3033" s="34">
        <v>24857000</v>
      </c>
      <c r="L3033" s="24">
        <v>22619870</v>
      </c>
      <c r="M3033" s="129" t="s">
        <v>45</v>
      </c>
      <c r="N3033" s="129">
        <v>12</v>
      </c>
      <c r="O3033" s="130" t="s">
        <v>26</v>
      </c>
      <c r="P3033" s="116" t="s">
        <v>424</v>
      </c>
      <c r="Q3033" s="117" t="s">
        <v>63003</v>
      </c>
      <c r="R3033" s="117" t="s">
        <v>63002</v>
      </c>
      <c r="S3033" s="117" t="s">
        <v>57126</v>
      </c>
      <c r="T3033" s="117" t="s">
        <v>57126</v>
      </c>
      <c r="U3033" s="117" t="s">
        <v>57126</v>
      </c>
      <c r="V3033" s="114" t="s">
        <v>17</v>
      </c>
      <c r="W3033" s="118" t="s">
        <v>343</v>
      </c>
      <c r="X3033" s="115" t="str">
        <f>VLOOKUP(W3033,'Formato de datos '!$G$1:$H$240,2,0)</f>
        <v>Materiales y Reactivos de Laboratorio, Banco de Sangre y Patología</v>
      </c>
      <c r="Y3033" s="129" t="s">
        <v>57</v>
      </c>
      <c r="Z3033" s="129"/>
      <c r="AA3033" s="131" t="s">
        <v>58450</v>
      </c>
      <c r="AB3033" s="129"/>
      <c r="AC3033" s="129" t="s">
        <v>442</v>
      </c>
      <c r="AD3033" s="130"/>
      <c r="AE3033" s="122">
        <v>1851</v>
      </c>
      <c r="AF3033" s="134"/>
    </row>
    <row r="3034" spans="1:32" s="135" customFormat="1" ht="45">
      <c r="A3034" s="133" t="s">
        <v>58729</v>
      </c>
      <c r="B3034" s="125" t="s">
        <v>58450</v>
      </c>
      <c r="C3034" s="125" t="s">
        <v>58730</v>
      </c>
      <c r="D3034" s="127" t="s">
        <v>27398</v>
      </c>
      <c r="E3034" s="111" t="s">
        <v>3757</v>
      </c>
      <c r="F3034" s="126">
        <v>9801</v>
      </c>
      <c r="G3034" s="127" t="s">
        <v>58873</v>
      </c>
      <c r="H3034" s="111" t="s">
        <v>420</v>
      </c>
      <c r="I3034" s="128">
        <v>20</v>
      </c>
      <c r="J3034" s="42">
        <v>76320</v>
      </c>
      <c r="K3034" s="34">
        <v>1526400</v>
      </c>
      <c r="L3034" s="24">
        <v>1389024</v>
      </c>
      <c r="M3034" s="129" t="s">
        <v>45</v>
      </c>
      <c r="N3034" s="129">
        <v>12</v>
      </c>
      <c r="O3034" s="130" t="s">
        <v>26</v>
      </c>
      <c r="P3034" s="116" t="s">
        <v>424</v>
      </c>
      <c r="Q3034" s="117" t="s">
        <v>63003</v>
      </c>
      <c r="R3034" s="117" t="s">
        <v>63002</v>
      </c>
      <c r="S3034" s="117" t="s">
        <v>57126</v>
      </c>
      <c r="T3034" s="117" t="s">
        <v>57126</v>
      </c>
      <c r="U3034" s="117" t="s">
        <v>57126</v>
      </c>
      <c r="V3034" s="114" t="s">
        <v>17</v>
      </c>
      <c r="W3034" s="118" t="s">
        <v>343</v>
      </c>
      <c r="X3034" s="115" t="str">
        <f>VLOOKUP(W3034,'Formato de datos '!$G$1:$H$240,2,0)</f>
        <v>Materiales y Reactivos de Laboratorio, Banco de Sangre y Patología</v>
      </c>
      <c r="Y3034" s="129" t="s">
        <v>57</v>
      </c>
      <c r="Z3034" s="129"/>
      <c r="AA3034" s="131" t="s">
        <v>58450</v>
      </c>
      <c r="AB3034" s="129"/>
      <c r="AC3034" s="129" t="s">
        <v>442</v>
      </c>
      <c r="AD3034" s="130"/>
      <c r="AE3034" s="122">
        <v>1852</v>
      </c>
      <c r="AF3034" s="134"/>
    </row>
    <row r="3035" spans="1:32" s="135" customFormat="1" ht="45">
      <c r="A3035" s="133" t="s">
        <v>58729</v>
      </c>
      <c r="B3035" s="125" t="s">
        <v>58450</v>
      </c>
      <c r="C3035" s="125" t="s">
        <v>58730</v>
      </c>
      <c r="D3035" s="127" t="s">
        <v>27398</v>
      </c>
      <c r="E3035" s="111" t="s">
        <v>3757</v>
      </c>
      <c r="F3035" s="126">
        <v>9256</v>
      </c>
      <c r="G3035" s="127" t="s">
        <v>58874</v>
      </c>
      <c r="H3035" s="111" t="s">
        <v>420</v>
      </c>
      <c r="I3035" s="128">
        <v>1</v>
      </c>
      <c r="J3035" s="42">
        <v>76320</v>
      </c>
      <c r="K3035" s="34">
        <v>76320</v>
      </c>
      <c r="L3035" s="24">
        <v>69451.199999999997</v>
      </c>
      <c r="M3035" s="129" t="s">
        <v>45</v>
      </c>
      <c r="N3035" s="129">
        <v>12</v>
      </c>
      <c r="O3035" s="130" t="s">
        <v>26</v>
      </c>
      <c r="P3035" s="116" t="s">
        <v>424</v>
      </c>
      <c r="Q3035" s="117" t="s">
        <v>63003</v>
      </c>
      <c r="R3035" s="117" t="s">
        <v>63002</v>
      </c>
      <c r="S3035" s="117" t="s">
        <v>57126</v>
      </c>
      <c r="T3035" s="117" t="s">
        <v>57126</v>
      </c>
      <c r="U3035" s="117" t="s">
        <v>57126</v>
      </c>
      <c r="V3035" s="114" t="s">
        <v>17</v>
      </c>
      <c r="W3035" s="118" t="s">
        <v>343</v>
      </c>
      <c r="X3035" s="115" t="str">
        <f>VLOOKUP(W3035,'Formato de datos '!$G$1:$H$240,2,0)</f>
        <v>Materiales y Reactivos de Laboratorio, Banco de Sangre y Patología</v>
      </c>
      <c r="Y3035" s="129" t="s">
        <v>57</v>
      </c>
      <c r="Z3035" s="129"/>
      <c r="AA3035" s="131" t="s">
        <v>58450</v>
      </c>
      <c r="AB3035" s="129"/>
      <c r="AC3035" s="129" t="s">
        <v>442</v>
      </c>
      <c r="AD3035" s="130"/>
      <c r="AE3035" s="122">
        <v>1853</v>
      </c>
      <c r="AF3035" s="134"/>
    </row>
    <row r="3036" spans="1:32" s="135" customFormat="1" ht="45">
      <c r="A3036" s="133" t="s">
        <v>58729</v>
      </c>
      <c r="B3036" s="125" t="s">
        <v>58450</v>
      </c>
      <c r="C3036" s="125" t="s">
        <v>58730</v>
      </c>
      <c r="D3036" s="127" t="s">
        <v>27431</v>
      </c>
      <c r="E3036" s="111" t="s">
        <v>3757</v>
      </c>
      <c r="F3036" s="126">
        <v>9304</v>
      </c>
      <c r="G3036" s="127" t="s">
        <v>58875</v>
      </c>
      <c r="H3036" s="111" t="s">
        <v>420</v>
      </c>
      <c r="I3036" s="128">
        <v>35</v>
      </c>
      <c r="J3036" s="42">
        <v>213007</v>
      </c>
      <c r="K3036" s="34">
        <v>7455245</v>
      </c>
      <c r="L3036" s="24">
        <v>6784272.9500000002</v>
      </c>
      <c r="M3036" s="129" t="s">
        <v>45</v>
      </c>
      <c r="N3036" s="129">
        <v>12</v>
      </c>
      <c r="O3036" s="130" t="s">
        <v>26</v>
      </c>
      <c r="P3036" s="116" t="s">
        <v>424</v>
      </c>
      <c r="Q3036" s="117" t="s">
        <v>63003</v>
      </c>
      <c r="R3036" s="117" t="s">
        <v>63002</v>
      </c>
      <c r="S3036" s="117" t="s">
        <v>57126</v>
      </c>
      <c r="T3036" s="117" t="s">
        <v>57126</v>
      </c>
      <c r="U3036" s="117" t="s">
        <v>57126</v>
      </c>
      <c r="V3036" s="114" t="s">
        <v>17</v>
      </c>
      <c r="W3036" s="118" t="s">
        <v>343</v>
      </c>
      <c r="X3036" s="115" t="str">
        <f>VLOOKUP(W3036,'Formato de datos '!$G$1:$H$240,2,0)</f>
        <v>Materiales y Reactivos de Laboratorio, Banco de Sangre y Patología</v>
      </c>
      <c r="Y3036" s="129" t="s">
        <v>57</v>
      </c>
      <c r="Z3036" s="129"/>
      <c r="AA3036" s="131" t="s">
        <v>58450</v>
      </c>
      <c r="AB3036" s="129"/>
      <c r="AC3036" s="129" t="s">
        <v>442</v>
      </c>
      <c r="AD3036" s="130"/>
      <c r="AE3036" s="122">
        <v>1854</v>
      </c>
      <c r="AF3036" s="134"/>
    </row>
    <row r="3037" spans="1:32" s="135" customFormat="1" ht="45">
      <c r="A3037" s="133" t="s">
        <v>58729</v>
      </c>
      <c r="B3037" s="125" t="s">
        <v>58450</v>
      </c>
      <c r="C3037" s="125" t="s">
        <v>58730</v>
      </c>
      <c r="D3037" s="127" t="s">
        <v>27431</v>
      </c>
      <c r="E3037" s="111" t="s">
        <v>3757</v>
      </c>
      <c r="F3037" s="126">
        <v>9805</v>
      </c>
      <c r="G3037" s="127" t="s">
        <v>58876</v>
      </c>
      <c r="H3037" s="111" t="s">
        <v>420</v>
      </c>
      <c r="I3037" s="128">
        <v>35</v>
      </c>
      <c r="J3037" s="42">
        <v>159636</v>
      </c>
      <c r="K3037" s="34">
        <v>5587260</v>
      </c>
      <c r="L3037" s="24">
        <v>5084406.6000000006</v>
      </c>
      <c r="M3037" s="129" t="s">
        <v>45</v>
      </c>
      <c r="N3037" s="129">
        <v>12</v>
      </c>
      <c r="O3037" s="130" t="s">
        <v>26</v>
      </c>
      <c r="P3037" s="116" t="s">
        <v>424</v>
      </c>
      <c r="Q3037" s="117" t="s">
        <v>63003</v>
      </c>
      <c r="R3037" s="117" t="s">
        <v>63002</v>
      </c>
      <c r="S3037" s="117" t="s">
        <v>57126</v>
      </c>
      <c r="T3037" s="117" t="s">
        <v>57126</v>
      </c>
      <c r="U3037" s="117" t="s">
        <v>57126</v>
      </c>
      <c r="V3037" s="114" t="s">
        <v>17</v>
      </c>
      <c r="W3037" s="118" t="s">
        <v>343</v>
      </c>
      <c r="X3037" s="115" t="str">
        <f>VLOOKUP(W3037,'Formato de datos '!$G$1:$H$240,2,0)</f>
        <v>Materiales y Reactivos de Laboratorio, Banco de Sangre y Patología</v>
      </c>
      <c r="Y3037" s="129" t="s">
        <v>57</v>
      </c>
      <c r="Z3037" s="129"/>
      <c r="AA3037" s="131" t="s">
        <v>58450</v>
      </c>
      <c r="AB3037" s="129"/>
      <c r="AC3037" s="129" t="s">
        <v>442</v>
      </c>
      <c r="AD3037" s="130"/>
      <c r="AE3037" s="122">
        <v>1855</v>
      </c>
      <c r="AF3037" s="134"/>
    </row>
    <row r="3038" spans="1:32" s="135" customFormat="1" ht="45">
      <c r="A3038" s="133" t="s">
        <v>58729</v>
      </c>
      <c r="B3038" s="125" t="s">
        <v>58450</v>
      </c>
      <c r="C3038" s="125" t="s">
        <v>58730</v>
      </c>
      <c r="D3038" s="127" t="s">
        <v>27396</v>
      </c>
      <c r="E3038" s="111" t="s">
        <v>3757</v>
      </c>
      <c r="F3038" s="126">
        <v>9273</v>
      </c>
      <c r="G3038" s="127" t="s">
        <v>58877</v>
      </c>
      <c r="H3038" s="111" t="s">
        <v>420</v>
      </c>
      <c r="I3038" s="128">
        <v>30</v>
      </c>
      <c r="J3038" s="42">
        <v>25198.5</v>
      </c>
      <c r="K3038" s="34">
        <v>755955</v>
      </c>
      <c r="L3038" s="24">
        <v>706500</v>
      </c>
      <c r="M3038" s="129" t="s">
        <v>45</v>
      </c>
      <c r="N3038" s="129">
        <v>12</v>
      </c>
      <c r="O3038" s="130" t="s">
        <v>26</v>
      </c>
      <c r="P3038" s="116" t="s">
        <v>424</v>
      </c>
      <c r="Q3038" s="117" t="s">
        <v>63003</v>
      </c>
      <c r="R3038" s="117" t="s">
        <v>63002</v>
      </c>
      <c r="S3038" s="117" t="s">
        <v>57126</v>
      </c>
      <c r="T3038" s="117" t="s">
        <v>57126</v>
      </c>
      <c r="U3038" s="117" t="s">
        <v>57126</v>
      </c>
      <c r="V3038" s="114" t="s">
        <v>17</v>
      </c>
      <c r="W3038" s="118" t="s">
        <v>343</v>
      </c>
      <c r="X3038" s="115" t="str">
        <f>VLOOKUP(W3038,'Formato de datos '!$G$1:$H$240,2,0)</f>
        <v>Materiales y Reactivos de Laboratorio, Banco de Sangre y Patología</v>
      </c>
      <c r="Y3038" s="129" t="s">
        <v>57</v>
      </c>
      <c r="Z3038" s="129"/>
      <c r="AA3038" s="131" t="s">
        <v>58450</v>
      </c>
      <c r="AB3038" s="129"/>
      <c r="AC3038" s="129" t="s">
        <v>442</v>
      </c>
      <c r="AD3038" s="130"/>
      <c r="AE3038" s="122">
        <v>1856</v>
      </c>
      <c r="AF3038" s="134"/>
    </row>
    <row r="3039" spans="1:32" s="135" customFormat="1" ht="45">
      <c r="A3039" s="133" t="s">
        <v>58729</v>
      </c>
      <c r="B3039" s="125" t="s">
        <v>58450</v>
      </c>
      <c r="C3039" s="125" t="s">
        <v>58730</v>
      </c>
      <c r="D3039" s="127" t="s">
        <v>27396</v>
      </c>
      <c r="E3039" s="111" t="s">
        <v>3757</v>
      </c>
      <c r="F3039" s="126">
        <v>9274</v>
      </c>
      <c r="G3039" s="127" t="s">
        <v>58878</v>
      </c>
      <c r="H3039" s="111" t="s">
        <v>420</v>
      </c>
      <c r="I3039" s="128">
        <v>30</v>
      </c>
      <c r="J3039" s="42">
        <v>25198.5</v>
      </c>
      <c r="K3039" s="34">
        <v>755955</v>
      </c>
      <c r="L3039" s="24">
        <v>706500</v>
      </c>
      <c r="M3039" s="129" t="s">
        <v>45</v>
      </c>
      <c r="N3039" s="129">
        <v>12</v>
      </c>
      <c r="O3039" s="130" t="s">
        <v>26</v>
      </c>
      <c r="P3039" s="116" t="s">
        <v>424</v>
      </c>
      <c r="Q3039" s="117" t="s">
        <v>63003</v>
      </c>
      <c r="R3039" s="117" t="s">
        <v>63002</v>
      </c>
      <c r="S3039" s="117" t="s">
        <v>57126</v>
      </c>
      <c r="T3039" s="117" t="s">
        <v>57126</v>
      </c>
      <c r="U3039" s="117" t="s">
        <v>57126</v>
      </c>
      <c r="V3039" s="114" t="s">
        <v>17</v>
      </c>
      <c r="W3039" s="118" t="s">
        <v>343</v>
      </c>
      <c r="X3039" s="115" t="str">
        <f>VLOOKUP(W3039,'Formato de datos '!$G$1:$H$240,2,0)</f>
        <v>Materiales y Reactivos de Laboratorio, Banco de Sangre y Patología</v>
      </c>
      <c r="Y3039" s="129" t="s">
        <v>57</v>
      </c>
      <c r="Z3039" s="129"/>
      <c r="AA3039" s="131" t="s">
        <v>58450</v>
      </c>
      <c r="AB3039" s="129"/>
      <c r="AC3039" s="129" t="s">
        <v>442</v>
      </c>
      <c r="AD3039" s="130"/>
      <c r="AE3039" s="122">
        <v>1857</v>
      </c>
      <c r="AF3039" s="134"/>
    </row>
    <row r="3040" spans="1:32" s="135" customFormat="1" ht="45">
      <c r="A3040" s="133" t="s">
        <v>58729</v>
      </c>
      <c r="B3040" s="125" t="s">
        <v>58450</v>
      </c>
      <c r="C3040" s="125" t="s">
        <v>58730</v>
      </c>
      <c r="D3040" s="127" t="s">
        <v>27396</v>
      </c>
      <c r="E3040" s="111" t="s">
        <v>3757</v>
      </c>
      <c r="F3040" s="126">
        <v>9272</v>
      </c>
      <c r="G3040" s="127" t="s">
        <v>58879</v>
      </c>
      <c r="H3040" s="111" t="s">
        <v>420</v>
      </c>
      <c r="I3040" s="128">
        <v>30</v>
      </c>
      <c r="J3040" s="42">
        <v>36112.5</v>
      </c>
      <c r="K3040" s="34">
        <v>1083375</v>
      </c>
      <c r="L3040" s="24">
        <v>1012500</v>
      </c>
      <c r="M3040" s="129" t="s">
        <v>45</v>
      </c>
      <c r="N3040" s="129">
        <v>12</v>
      </c>
      <c r="O3040" s="130" t="s">
        <v>26</v>
      </c>
      <c r="P3040" s="116" t="s">
        <v>424</v>
      </c>
      <c r="Q3040" s="117" t="s">
        <v>63003</v>
      </c>
      <c r="R3040" s="117" t="s">
        <v>63002</v>
      </c>
      <c r="S3040" s="117" t="s">
        <v>57126</v>
      </c>
      <c r="T3040" s="117" t="s">
        <v>57126</v>
      </c>
      <c r="U3040" s="117" t="s">
        <v>57126</v>
      </c>
      <c r="V3040" s="114" t="s">
        <v>17</v>
      </c>
      <c r="W3040" s="118" t="s">
        <v>343</v>
      </c>
      <c r="X3040" s="115" t="str">
        <f>VLOOKUP(W3040,'Formato de datos '!$G$1:$H$240,2,0)</f>
        <v>Materiales y Reactivos de Laboratorio, Banco de Sangre y Patología</v>
      </c>
      <c r="Y3040" s="129" t="s">
        <v>57</v>
      </c>
      <c r="Z3040" s="129"/>
      <c r="AA3040" s="131" t="s">
        <v>58450</v>
      </c>
      <c r="AB3040" s="129"/>
      <c r="AC3040" s="129" t="s">
        <v>442</v>
      </c>
      <c r="AD3040" s="130"/>
      <c r="AE3040" s="122">
        <v>1858</v>
      </c>
      <c r="AF3040" s="134"/>
    </row>
    <row r="3041" spans="1:32" s="135" customFormat="1" ht="45">
      <c r="A3041" s="133" t="s">
        <v>58729</v>
      </c>
      <c r="B3041" s="125" t="s">
        <v>58450</v>
      </c>
      <c r="C3041" s="125" t="s">
        <v>58730</v>
      </c>
      <c r="D3041" s="127" t="s">
        <v>27396</v>
      </c>
      <c r="E3041" s="111" t="s">
        <v>3757</v>
      </c>
      <c r="F3041" s="126">
        <v>9275</v>
      </c>
      <c r="G3041" s="127" t="s">
        <v>58880</v>
      </c>
      <c r="H3041" s="111" t="s">
        <v>420</v>
      </c>
      <c r="I3041" s="128">
        <v>2</v>
      </c>
      <c r="J3041" s="42">
        <v>374922</v>
      </c>
      <c r="K3041" s="34">
        <v>749844</v>
      </c>
      <c r="L3041" s="24">
        <v>682358.04</v>
      </c>
      <c r="M3041" s="129" t="s">
        <v>45</v>
      </c>
      <c r="N3041" s="129">
        <v>12</v>
      </c>
      <c r="O3041" s="130" t="s">
        <v>26</v>
      </c>
      <c r="P3041" s="116" t="s">
        <v>424</v>
      </c>
      <c r="Q3041" s="117" t="s">
        <v>63003</v>
      </c>
      <c r="R3041" s="117" t="s">
        <v>63002</v>
      </c>
      <c r="S3041" s="117" t="s">
        <v>57126</v>
      </c>
      <c r="T3041" s="117" t="s">
        <v>57126</v>
      </c>
      <c r="U3041" s="117" t="s">
        <v>57126</v>
      </c>
      <c r="V3041" s="114" t="s">
        <v>17</v>
      </c>
      <c r="W3041" s="118" t="s">
        <v>343</v>
      </c>
      <c r="X3041" s="115" t="str">
        <f>VLOOKUP(W3041,'Formato de datos '!$G$1:$H$240,2,0)</f>
        <v>Materiales y Reactivos de Laboratorio, Banco de Sangre y Patología</v>
      </c>
      <c r="Y3041" s="129" t="s">
        <v>57</v>
      </c>
      <c r="Z3041" s="129"/>
      <c r="AA3041" s="131" t="s">
        <v>58450</v>
      </c>
      <c r="AB3041" s="129"/>
      <c r="AC3041" s="129" t="s">
        <v>442</v>
      </c>
      <c r="AD3041" s="130"/>
      <c r="AE3041" s="122">
        <v>1859</v>
      </c>
      <c r="AF3041" s="134"/>
    </row>
    <row r="3042" spans="1:32" s="135" customFormat="1" ht="45">
      <c r="A3042" s="133" t="s">
        <v>58729</v>
      </c>
      <c r="B3042" s="125" t="s">
        <v>58450</v>
      </c>
      <c r="C3042" s="125" t="s">
        <v>58730</v>
      </c>
      <c r="D3042" s="127" t="s">
        <v>27442</v>
      </c>
      <c r="E3042" s="111" t="s">
        <v>3757</v>
      </c>
      <c r="F3042" s="126">
        <v>9243</v>
      </c>
      <c r="G3042" s="127" t="s">
        <v>58889</v>
      </c>
      <c r="H3042" s="111" t="s">
        <v>420</v>
      </c>
      <c r="I3042" s="128">
        <v>30</v>
      </c>
      <c r="J3042" s="42">
        <v>52205</v>
      </c>
      <c r="K3042" s="34">
        <v>1566150</v>
      </c>
      <c r="L3042" s="24">
        <v>1425196.5</v>
      </c>
      <c r="M3042" s="129" t="s">
        <v>45</v>
      </c>
      <c r="N3042" s="129">
        <v>12</v>
      </c>
      <c r="O3042" s="130" t="s">
        <v>26</v>
      </c>
      <c r="P3042" s="116" t="s">
        <v>424</v>
      </c>
      <c r="Q3042" s="117" t="s">
        <v>63003</v>
      </c>
      <c r="R3042" s="117" t="s">
        <v>63002</v>
      </c>
      <c r="S3042" s="117" t="s">
        <v>57126</v>
      </c>
      <c r="T3042" s="117" t="s">
        <v>57126</v>
      </c>
      <c r="U3042" s="117" t="s">
        <v>57126</v>
      </c>
      <c r="V3042" s="114" t="s">
        <v>17</v>
      </c>
      <c r="W3042" s="118" t="s">
        <v>343</v>
      </c>
      <c r="X3042" s="115" t="str">
        <f>VLOOKUP(W3042,'Formato de datos '!$G$1:$H$240,2,0)</f>
        <v>Materiales y Reactivos de Laboratorio, Banco de Sangre y Patología</v>
      </c>
      <c r="Y3042" s="129" t="s">
        <v>57</v>
      </c>
      <c r="Z3042" s="129"/>
      <c r="AA3042" s="131" t="s">
        <v>58450</v>
      </c>
      <c r="AB3042" s="129"/>
      <c r="AC3042" s="129" t="s">
        <v>442</v>
      </c>
      <c r="AD3042" s="130"/>
      <c r="AE3042" s="122">
        <v>1868</v>
      </c>
      <c r="AF3042" s="134"/>
    </row>
    <row r="3043" spans="1:32" s="135" customFormat="1" ht="45">
      <c r="A3043" s="133" t="s">
        <v>58729</v>
      </c>
      <c r="B3043" s="125" t="s">
        <v>58450</v>
      </c>
      <c r="C3043" s="125" t="s">
        <v>58730</v>
      </c>
      <c r="D3043" s="127" t="s">
        <v>27442</v>
      </c>
      <c r="E3043" s="111" t="s">
        <v>3757</v>
      </c>
      <c r="F3043" s="126">
        <v>70267</v>
      </c>
      <c r="G3043" s="127" t="s">
        <v>58890</v>
      </c>
      <c r="H3043" s="111" t="s">
        <v>420</v>
      </c>
      <c r="I3043" s="128">
        <v>8</v>
      </c>
      <c r="J3043" s="42">
        <v>182320</v>
      </c>
      <c r="K3043" s="34">
        <v>1458560</v>
      </c>
      <c r="L3043" s="24">
        <v>1327289.6000000001</v>
      </c>
      <c r="M3043" s="129" t="s">
        <v>45</v>
      </c>
      <c r="N3043" s="129">
        <v>12</v>
      </c>
      <c r="O3043" s="130" t="s">
        <v>26</v>
      </c>
      <c r="P3043" s="116" t="s">
        <v>424</v>
      </c>
      <c r="Q3043" s="117" t="s">
        <v>63003</v>
      </c>
      <c r="R3043" s="117" t="s">
        <v>63002</v>
      </c>
      <c r="S3043" s="117" t="s">
        <v>57126</v>
      </c>
      <c r="T3043" s="117" t="s">
        <v>57126</v>
      </c>
      <c r="U3043" s="117" t="s">
        <v>57126</v>
      </c>
      <c r="V3043" s="114" t="s">
        <v>17</v>
      </c>
      <c r="W3043" s="118" t="s">
        <v>343</v>
      </c>
      <c r="X3043" s="115" t="str">
        <f>VLOOKUP(W3043,'Formato de datos '!$G$1:$H$240,2,0)</f>
        <v>Materiales y Reactivos de Laboratorio, Banco de Sangre y Patología</v>
      </c>
      <c r="Y3043" s="129" t="s">
        <v>57</v>
      </c>
      <c r="Z3043" s="129"/>
      <c r="AA3043" s="131" t="s">
        <v>58450</v>
      </c>
      <c r="AB3043" s="129"/>
      <c r="AC3043" s="129" t="s">
        <v>442</v>
      </c>
      <c r="AD3043" s="130"/>
      <c r="AE3043" s="122">
        <v>1869</v>
      </c>
      <c r="AF3043" s="134"/>
    </row>
    <row r="3044" spans="1:32" s="135" customFormat="1" ht="45">
      <c r="A3044" s="133" t="s">
        <v>58729</v>
      </c>
      <c r="B3044" s="125" t="s">
        <v>58450</v>
      </c>
      <c r="C3044" s="125" t="s">
        <v>58730</v>
      </c>
      <c r="D3044" s="127" t="s">
        <v>27442</v>
      </c>
      <c r="E3044" s="111" t="s">
        <v>3757</v>
      </c>
      <c r="F3044" s="126" t="s">
        <v>57126</v>
      </c>
      <c r="G3044" s="127" t="s">
        <v>58891</v>
      </c>
      <c r="H3044" s="111" t="s">
        <v>420</v>
      </c>
      <c r="I3044" s="128">
        <v>20</v>
      </c>
      <c r="J3044" s="42">
        <v>490180.04000000004</v>
      </c>
      <c r="K3044" s="34">
        <v>9803600.8000000007</v>
      </c>
      <c r="L3044" s="24">
        <v>8921276.7280000001</v>
      </c>
      <c r="M3044" s="129" t="s">
        <v>45</v>
      </c>
      <c r="N3044" s="129">
        <v>12</v>
      </c>
      <c r="O3044" s="130" t="s">
        <v>26</v>
      </c>
      <c r="P3044" s="116" t="s">
        <v>424</v>
      </c>
      <c r="Q3044" s="117" t="s">
        <v>63003</v>
      </c>
      <c r="R3044" s="117" t="s">
        <v>63002</v>
      </c>
      <c r="S3044" s="117" t="s">
        <v>57126</v>
      </c>
      <c r="T3044" s="117" t="s">
        <v>57126</v>
      </c>
      <c r="U3044" s="117" t="s">
        <v>57126</v>
      </c>
      <c r="V3044" s="114" t="s">
        <v>17</v>
      </c>
      <c r="W3044" s="118" t="s">
        <v>343</v>
      </c>
      <c r="X3044" s="115" t="str">
        <f>VLOOKUP(W3044,'Formato de datos '!$G$1:$H$240,2,0)</f>
        <v>Materiales y Reactivos de Laboratorio, Banco de Sangre y Patología</v>
      </c>
      <c r="Y3044" s="129" t="s">
        <v>57</v>
      </c>
      <c r="Z3044" s="129"/>
      <c r="AA3044" s="131" t="s">
        <v>58450</v>
      </c>
      <c r="AB3044" s="129"/>
      <c r="AC3044" s="129" t="s">
        <v>442</v>
      </c>
      <c r="AD3044" s="130"/>
      <c r="AE3044" s="122">
        <v>1870</v>
      </c>
      <c r="AF3044" s="134"/>
    </row>
    <row r="3045" spans="1:32" s="135" customFormat="1" ht="45">
      <c r="A3045" s="133" t="s">
        <v>58729</v>
      </c>
      <c r="B3045" s="125" t="s">
        <v>58450</v>
      </c>
      <c r="C3045" s="125" t="s">
        <v>58730</v>
      </c>
      <c r="D3045" s="127" t="s">
        <v>16104</v>
      </c>
      <c r="E3045" s="111" t="s">
        <v>3757</v>
      </c>
      <c r="F3045" s="126">
        <v>9058</v>
      </c>
      <c r="G3045" s="127" t="s">
        <v>58892</v>
      </c>
      <c r="H3045" s="111" t="s">
        <v>420</v>
      </c>
      <c r="I3045" s="128">
        <v>10</v>
      </c>
      <c r="J3045" s="42">
        <v>288744</v>
      </c>
      <c r="K3045" s="34">
        <v>2887440</v>
      </c>
      <c r="L3045" s="24">
        <v>2627570.4</v>
      </c>
      <c r="M3045" s="129" t="s">
        <v>45</v>
      </c>
      <c r="N3045" s="129">
        <v>12</v>
      </c>
      <c r="O3045" s="130" t="s">
        <v>26</v>
      </c>
      <c r="P3045" s="116" t="s">
        <v>424</v>
      </c>
      <c r="Q3045" s="117" t="s">
        <v>63003</v>
      </c>
      <c r="R3045" s="117" t="s">
        <v>63002</v>
      </c>
      <c r="S3045" s="117" t="s">
        <v>57126</v>
      </c>
      <c r="T3045" s="117" t="s">
        <v>57126</v>
      </c>
      <c r="U3045" s="117" t="s">
        <v>57126</v>
      </c>
      <c r="V3045" s="114" t="s">
        <v>17</v>
      </c>
      <c r="W3045" s="118" t="s">
        <v>343</v>
      </c>
      <c r="X3045" s="115" t="str">
        <f>VLOOKUP(W3045,'Formato de datos '!$G$1:$H$240,2,0)</f>
        <v>Materiales y Reactivos de Laboratorio, Banco de Sangre y Patología</v>
      </c>
      <c r="Y3045" s="129" t="s">
        <v>57</v>
      </c>
      <c r="Z3045" s="129"/>
      <c r="AA3045" s="131" t="s">
        <v>58450</v>
      </c>
      <c r="AB3045" s="129"/>
      <c r="AC3045" s="129" t="s">
        <v>442</v>
      </c>
      <c r="AD3045" s="130"/>
      <c r="AE3045" s="122">
        <v>1871</v>
      </c>
      <c r="AF3045" s="134"/>
    </row>
    <row r="3046" spans="1:32" s="135" customFormat="1" ht="45">
      <c r="A3046" s="133" t="s">
        <v>58729</v>
      </c>
      <c r="B3046" s="125" t="s">
        <v>58450</v>
      </c>
      <c r="C3046" s="125" t="s">
        <v>58730</v>
      </c>
      <c r="D3046" s="127" t="s">
        <v>16104</v>
      </c>
      <c r="E3046" s="111" t="s">
        <v>3757</v>
      </c>
      <c r="F3046" s="126">
        <v>9338</v>
      </c>
      <c r="G3046" s="127" t="s">
        <v>58893</v>
      </c>
      <c r="H3046" s="111" t="s">
        <v>420</v>
      </c>
      <c r="I3046" s="128">
        <v>45</v>
      </c>
      <c r="J3046" s="42">
        <v>67204</v>
      </c>
      <c r="K3046" s="34">
        <v>3024180</v>
      </c>
      <c r="L3046" s="24">
        <v>2752003.8</v>
      </c>
      <c r="M3046" s="129" t="s">
        <v>45</v>
      </c>
      <c r="N3046" s="129">
        <v>12</v>
      </c>
      <c r="O3046" s="130" t="s">
        <v>26</v>
      </c>
      <c r="P3046" s="116" t="s">
        <v>424</v>
      </c>
      <c r="Q3046" s="117" t="s">
        <v>63003</v>
      </c>
      <c r="R3046" s="117" t="s">
        <v>63002</v>
      </c>
      <c r="S3046" s="117" t="s">
        <v>57126</v>
      </c>
      <c r="T3046" s="117" t="s">
        <v>57126</v>
      </c>
      <c r="U3046" s="117" t="s">
        <v>57126</v>
      </c>
      <c r="V3046" s="114" t="s">
        <v>17</v>
      </c>
      <c r="W3046" s="118" t="s">
        <v>343</v>
      </c>
      <c r="X3046" s="115" t="str">
        <f>VLOOKUP(W3046,'Formato de datos '!$G$1:$H$240,2,0)</f>
        <v>Materiales y Reactivos de Laboratorio, Banco de Sangre y Patología</v>
      </c>
      <c r="Y3046" s="129" t="s">
        <v>57</v>
      </c>
      <c r="Z3046" s="129"/>
      <c r="AA3046" s="131" t="s">
        <v>58450</v>
      </c>
      <c r="AB3046" s="129"/>
      <c r="AC3046" s="129" t="s">
        <v>442</v>
      </c>
      <c r="AD3046" s="130"/>
      <c r="AE3046" s="122">
        <v>1872</v>
      </c>
      <c r="AF3046" s="134"/>
    </row>
    <row r="3047" spans="1:32" s="135" customFormat="1" ht="45">
      <c r="A3047" s="133" t="s">
        <v>58729</v>
      </c>
      <c r="B3047" s="125" t="s">
        <v>58450</v>
      </c>
      <c r="C3047" s="125" t="s">
        <v>58730</v>
      </c>
      <c r="D3047" s="127" t="s">
        <v>16104</v>
      </c>
      <c r="E3047" s="111" t="s">
        <v>3757</v>
      </c>
      <c r="F3047" s="126">
        <v>9203</v>
      </c>
      <c r="G3047" s="127" t="s">
        <v>58894</v>
      </c>
      <c r="H3047" s="111" t="s">
        <v>420</v>
      </c>
      <c r="I3047" s="128">
        <v>45</v>
      </c>
      <c r="J3047" s="42">
        <v>59678</v>
      </c>
      <c r="K3047" s="34">
        <v>2685510</v>
      </c>
      <c r="L3047" s="24">
        <v>2443814.1</v>
      </c>
      <c r="M3047" s="129" t="s">
        <v>45</v>
      </c>
      <c r="N3047" s="129">
        <v>12</v>
      </c>
      <c r="O3047" s="130" t="s">
        <v>26</v>
      </c>
      <c r="P3047" s="116" t="s">
        <v>424</v>
      </c>
      <c r="Q3047" s="117" t="s">
        <v>63003</v>
      </c>
      <c r="R3047" s="117" t="s">
        <v>63002</v>
      </c>
      <c r="S3047" s="117" t="s">
        <v>57126</v>
      </c>
      <c r="T3047" s="117" t="s">
        <v>57126</v>
      </c>
      <c r="U3047" s="117" t="s">
        <v>57126</v>
      </c>
      <c r="V3047" s="114" t="s">
        <v>17</v>
      </c>
      <c r="W3047" s="118" t="s">
        <v>343</v>
      </c>
      <c r="X3047" s="115" t="str">
        <f>VLOOKUP(W3047,'Formato de datos '!$G$1:$H$240,2,0)</f>
        <v>Materiales y Reactivos de Laboratorio, Banco de Sangre y Patología</v>
      </c>
      <c r="Y3047" s="129" t="s">
        <v>57</v>
      </c>
      <c r="Z3047" s="129"/>
      <c r="AA3047" s="131" t="s">
        <v>58450</v>
      </c>
      <c r="AB3047" s="129"/>
      <c r="AC3047" s="129" t="s">
        <v>442</v>
      </c>
      <c r="AD3047" s="130"/>
      <c r="AE3047" s="122">
        <v>1873</v>
      </c>
      <c r="AF3047" s="134"/>
    </row>
    <row r="3048" spans="1:32" s="135" customFormat="1" ht="45">
      <c r="A3048" s="133" t="s">
        <v>58729</v>
      </c>
      <c r="B3048" s="125" t="s">
        <v>58450</v>
      </c>
      <c r="C3048" s="125" t="s">
        <v>58730</v>
      </c>
      <c r="D3048" s="127" t="s">
        <v>16104</v>
      </c>
      <c r="E3048" s="111" t="s">
        <v>3757</v>
      </c>
      <c r="F3048" s="126">
        <v>9110</v>
      </c>
      <c r="G3048" s="127" t="s">
        <v>58895</v>
      </c>
      <c r="H3048" s="111" t="s">
        <v>420</v>
      </c>
      <c r="I3048" s="128">
        <v>50</v>
      </c>
      <c r="J3048" s="42">
        <v>107802</v>
      </c>
      <c r="K3048" s="34">
        <v>5390100</v>
      </c>
      <c r="L3048" s="24">
        <v>4904991</v>
      </c>
      <c r="M3048" s="129" t="s">
        <v>45</v>
      </c>
      <c r="N3048" s="129">
        <v>12</v>
      </c>
      <c r="O3048" s="130" t="s">
        <v>26</v>
      </c>
      <c r="P3048" s="116" t="s">
        <v>424</v>
      </c>
      <c r="Q3048" s="117" t="s">
        <v>63003</v>
      </c>
      <c r="R3048" s="117" t="s">
        <v>63002</v>
      </c>
      <c r="S3048" s="117" t="s">
        <v>57126</v>
      </c>
      <c r="T3048" s="117" t="s">
        <v>57126</v>
      </c>
      <c r="U3048" s="117" t="s">
        <v>57126</v>
      </c>
      <c r="V3048" s="114" t="s">
        <v>17</v>
      </c>
      <c r="W3048" s="118" t="s">
        <v>343</v>
      </c>
      <c r="X3048" s="115" t="str">
        <f>VLOOKUP(W3048,'Formato de datos '!$G$1:$H$240,2,0)</f>
        <v>Materiales y Reactivos de Laboratorio, Banco de Sangre y Patología</v>
      </c>
      <c r="Y3048" s="129" t="s">
        <v>57</v>
      </c>
      <c r="Z3048" s="129"/>
      <c r="AA3048" s="131" t="s">
        <v>58450</v>
      </c>
      <c r="AB3048" s="129"/>
      <c r="AC3048" s="129" t="s">
        <v>442</v>
      </c>
      <c r="AD3048" s="130"/>
      <c r="AE3048" s="122">
        <v>1874</v>
      </c>
      <c r="AF3048" s="134"/>
    </row>
    <row r="3049" spans="1:32" s="135" customFormat="1" ht="45">
      <c r="A3049" s="133" t="s">
        <v>58729</v>
      </c>
      <c r="B3049" s="125" t="s">
        <v>58450</v>
      </c>
      <c r="C3049" s="125" t="s">
        <v>58730</v>
      </c>
      <c r="D3049" s="127" t="s">
        <v>16104</v>
      </c>
      <c r="E3049" s="111" t="s">
        <v>3757</v>
      </c>
      <c r="F3049" s="126">
        <v>9170</v>
      </c>
      <c r="G3049" s="127" t="s">
        <v>58896</v>
      </c>
      <c r="H3049" s="111" t="s">
        <v>420</v>
      </c>
      <c r="I3049" s="128">
        <v>45</v>
      </c>
      <c r="J3049" s="42">
        <v>58194</v>
      </c>
      <c r="K3049" s="34">
        <v>2618730</v>
      </c>
      <c r="L3049" s="24">
        <v>2383044.2999999998</v>
      </c>
      <c r="M3049" s="129" t="s">
        <v>45</v>
      </c>
      <c r="N3049" s="129">
        <v>12</v>
      </c>
      <c r="O3049" s="130" t="s">
        <v>26</v>
      </c>
      <c r="P3049" s="116" t="s">
        <v>424</v>
      </c>
      <c r="Q3049" s="117" t="s">
        <v>63003</v>
      </c>
      <c r="R3049" s="117" t="s">
        <v>63002</v>
      </c>
      <c r="S3049" s="117" t="s">
        <v>57126</v>
      </c>
      <c r="T3049" s="117" t="s">
        <v>57126</v>
      </c>
      <c r="U3049" s="117" t="s">
        <v>57126</v>
      </c>
      <c r="V3049" s="114" t="s">
        <v>17</v>
      </c>
      <c r="W3049" s="118" t="s">
        <v>343</v>
      </c>
      <c r="X3049" s="115" t="str">
        <f>VLOOKUP(W3049,'Formato de datos '!$G$1:$H$240,2,0)</f>
        <v>Materiales y Reactivos de Laboratorio, Banco de Sangre y Patología</v>
      </c>
      <c r="Y3049" s="129" t="s">
        <v>57</v>
      </c>
      <c r="Z3049" s="129"/>
      <c r="AA3049" s="131" t="s">
        <v>58450</v>
      </c>
      <c r="AB3049" s="129"/>
      <c r="AC3049" s="129" t="s">
        <v>442</v>
      </c>
      <c r="AD3049" s="130"/>
      <c r="AE3049" s="122">
        <v>1875</v>
      </c>
      <c r="AF3049" s="134"/>
    </row>
    <row r="3050" spans="1:32" s="135" customFormat="1" ht="45">
      <c r="A3050" s="133" t="s">
        <v>58729</v>
      </c>
      <c r="B3050" s="125" t="s">
        <v>58450</v>
      </c>
      <c r="C3050" s="125" t="s">
        <v>58730</v>
      </c>
      <c r="D3050" s="127" t="s">
        <v>16104</v>
      </c>
      <c r="E3050" s="111" t="s">
        <v>3757</v>
      </c>
      <c r="F3050" s="126">
        <v>9167</v>
      </c>
      <c r="G3050" s="127" t="s">
        <v>58897</v>
      </c>
      <c r="H3050" s="111" t="s">
        <v>420</v>
      </c>
      <c r="I3050" s="128">
        <v>15</v>
      </c>
      <c r="J3050" s="42">
        <v>115964</v>
      </c>
      <c r="K3050" s="34">
        <v>1739460</v>
      </c>
      <c r="L3050" s="24">
        <v>1582908.6</v>
      </c>
      <c r="M3050" s="129" t="s">
        <v>45</v>
      </c>
      <c r="N3050" s="129">
        <v>12</v>
      </c>
      <c r="O3050" s="130" t="s">
        <v>26</v>
      </c>
      <c r="P3050" s="116" t="s">
        <v>424</v>
      </c>
      <c r="Q3050" s="117" t="s">
        <v>63003</v>
      </c>
      <c r="R3050" s="117" t="s">
        <v>63002</v>
      </c>
      <c r="S3050" s="117" t="s">
        <v>57126</v>
      </c>
      <c r="T3050" s="117" t="s">
        <v>57126</v>
      </c>
      <c r="U3050" s="117" t="s">
        <v>57126</v>
      </c>
      <c r="V3050" s="114" t="s">
        <v>17</v>
      </c>
      <c r="W3050" s="118" t="s">
        <v>343</v>
      </c>
      <c r="X3050" s="115" t="str">
        <f>VLOOKUP(W3050,'Formato de datos '!$G$1:$H$240,2,0)</f>
        <v>Materiales y Reactivos de Laboratorio, Banco de Sangre y Patología</v>
      </c>
      <c r="Y3050" s="129" t="s">
        <v>57</v>
      </c>
      <c r="Z3050" s="129"/>
      <c r="AA3050" s="131" t="s">
        <v>58450</v>
      </c>
      <c r="AB3050" s="129"/>
      <c r="AC3050" s="129" t="s">
        <v>442</v>
      </c>
      <c r="AD3050" s="130"/>
      <c r="AE3050" s="122">
        <v>1876</v>
      </c>
      <c r="AF3050" s="134"/>
    </row>
    <row r="3051" spans="1:32" s="135" customFormat="1" ht="45">
      <c r="A3051" s="133" t="s">
        <v>58729</v>
      </c>
      <c r="B3051" s="125" t="s">
        <v>58450</v>
      </c>
      <c r="C3051" s="125" t="s">
        <v>58730</v>
      </c>
      <c r="D3051" s="127" t="s">
        <v>16104</v>
      </c>
      <c r="E3051" s="111" t="s">
        <v>3757</v>
      </c>
      <c r="F3051" s="126" t="s">
        <v>57126</v>
      </c>
      <c r="G3051" s="127" t="s">
        <v>58898</v>
      </c>
      <c r="H3051" s="111" t="s">
        <v>420</v>
      </c>
      <c r="I3051" s="128">
        <v>2</v>
      </c>
      <c r="J3051" s="42">
        <v>65720</v>
      </c>
      <c r="K3051" s="34">
        <v>131440</v>
      </c>
      <c r="L3051" s="24">
        <v>119610.4</v>
      </c>
      <c r="M3051" s="129" t="s">
        <v>45</v>
      </c>
      <c r="N3051" s="129">
        <v>12</v>
      </c>
      <c r="O3051" s="130" t="s">
        <v>26</v>
      </c>
      <c r="P3051" s="116" t="s">
        <v>424</v>
      </c>
      <c r="Q3051" s="117" t="s">
        <v>63003</v>
      </c>
      <c r="R3051" s="117" t="s">
        <v>63002</v>
      </c>
      <c r="S3051" s="117" t="s">
        <v>57126</v>
      </c>
      <c r="T3051" s="117" t="s">
        <v>57126</v>
      </c>
      <c r="U3051" s="117" t="s">
        <v>57126</v>
      </c>
      <c r="V3051" s="114" t="s">
        <v>17</v>
      </c>
      <c r="W3051" s="118" t="s">
        <v>343</v>
      </c>
      <c r="X3051" s="115" t="str">
        <f>VLOOKUP(W3051,'Formato de datos '!$G$1:$H$240,2,0)</f>
        <v>Materiales y Reactivos de Laboratorio, Banco de Sangre y Patología</v>
      </c>
      <c r="Y3051" s="129" t="s">
        <v>57</v>
      </c>
      <c r="Z3051" s="129"/>
      <c r="AA3051" s="131" t="s">
        <v>58450</v>
      </c>
      <c r="AB3051" s="129"/>
      <c r="AC3051" s="129" t="s">
        <v>442</v>
      </c>
      <c r="AD3051" s="130"/>
      <c r="AE3051" s="122">
        <v>1877</v>
      </c>
      <c r="AF3051" s="134"/>
    </row>
    <row r="3052" spans="1:32" s="135" customFormat="1" ht="45">
      <c r="A3052" s="133" t="s">
        <v>58729</v>
      </c>
      <c r="B3052" s="125" t="s">
        <v>58450</v>
      </c>
      <c r="C3052" s="125" t="s">
        <v>58730</v>
      </c>
      <c r="D3052" s="127" t="s">
        <v>16104</v>
      </c>
      <c r="E3052" s="111" t="s">
        <v>3757</v>
      </c>
      <c r="F3052" s="126">
        <v>9010</v>
      </c>
      <c r="G3052" s="127" t="s">
        <v>58899</v>
      </c>
      <c r="H3052" s="111" t="s">
        <v>420</v>
      </c>
      <c r="I3052" s="128">
        <v>18</v>
      </c>
      <c r="J3052" s="42">
        <v>99481</v>
      </c>
      <c r="K3052" s="34">
        <v>1790658</v>
      </c>
      <c r="L3052" s="24">
        <v>1629498.78</v>
      </c>
      <c r="M3052" s="129" t="s">
        <v>45</v>
      </c>
      <c r="N3052" s="129">
        <v>12</v>
      </c>
      <c r="O3052" s="130" t="s">
        <v>26</v>
      </c>
      <c r="P3052" s="116" t="s">
        <v>424</v>
      </c>
      <c r="Q3052" s="117" t="s">
        <v>63003</v>
      </c>
      <c r="R3052" s="117" t="s">
        <v>63002</v>
      </c>
      <c r="S3052" s="117" t="s">
        <v>57126</v>
      </c>
      <c r="T3052" s="117" t="s">
        <v>57126</v>
      </c>
      <c r="U3052" s="117" t="s">
        <v>57126</v>
      </c>
      <c r="V3052" s="114" t="s">
        <v>17</v>
      </c>
      <c r="W3052" s="118" t="s">
        <v>343</v>
      </c>
      <c r="X3052" s="115" t="str">
        <f>VLOOKUP(W3052,'Formato de datos '!$G$1:$H$240,2,0)</f>
        <v>Materiales y Reactivos de Laboratorio, Banco de Sangre y Patología</v>
      </c>
      <c r="Y3052" s="129" t="s">
        <v>57</v>
      </c>
      <c r="Z3052" s="129"/>
      <c r="AA3052" s="131" t="s">
        <v>58450</v>
      </c>
      <c r="AB3052" s="129"/>
      <c r="AC3052" s="129" t="s">
        <v>442</v>
      </c>
      <c r="AD3052" s="130"/>
      <c r="AE3052" s="122">
        <v>1878</v>
      </c>
      <c r="AF3052" s="134"/>
    </row>
    <row r="3053" spans="1:32" s="135" customFormat="1" ht="45">
      <c r="A3053" s="133" t="s">
        <v>58729</v>
      </c>
      <c r="B3053" s="125" t="s">
        <v>58450</v>
      </c>
      <c r="C3053" s="125" t="s">
        <v>58730</v>
      </c>
      <c r="D3053" s="127" t="s">
        <v>16104</v>
      </c>
      <c r="E3053" s="111" t="s">
        <v>3757</v>
      </c>
      <c r="F3053" s="126">
        <v>9025</v>
      </c>
      <c r="G3053" s="127" t="s">
        <v>58900</v>
      </c>
      <c r="H3053" s="111" t="s">
        <v>420</v>
      </c>
      <c r="I3053" s="128">
        <v>15</v>
      </c>
      <c r="J3053" s="42">
        <v>80984</v>
      </c>
      <c r="K3053" s="34">
        <v>1214760</v>
      </c>
      <c r="L3053" s="24">
        <v>1105431.6000000001</v>
      </c>
      <c r="M3053" s="129" t="s">
        <v>45</v>
      </c>
      <c r="N3053" s="129">
        <v>12</v>
      </c>
      <c r="O3053" s="130" t="s">
        <v>26</v>
      </c>
      <c r="P3053" s="116" t="s">
        <v>424</v>
      </c>
      <c r="Q3053" s="117" t="s">
        <v>63003</v>
      </c>
      <c r="R3053" s="117" t="s">
        <v>63002</v>
      </c>
      <c r="S3053" s="117" t="s">
        <v>57126</v>
      </c>
      <c r="T3053" s="117" t="s">
        <v>57126</v>
      </c>
      <c r="U3053" s="117" t="s">
        <v>57126</v>
      </c>
      <c r="V3053" s="114" t="s">
        <v>17</v>
      </c>
      <c r="W3053" s="118" t="s">
        <v>343</v>
      </c>
      <c r="X3053" s="115" t="str">
        <f>VLOOKUP(W3053,'Formato de datos '!$G$1:$H$240,2,0)</f>
        <v>Materiales y Reactivos de Laboratorio, Banco de Sangre y Patología</v>
      </c>
      <c r="Y3053" s="129" t="s">
        <v>57</v>
      </c>
      <c r="Z3053" s="129"/>
      <c r="AA3053" s="131" t="s">
        <v>58450</v>
      </c>
      <c r="AB3053" s="129"/>
      <c r="AC3053" s="129" t="s">
        <v>442</v>
      </c>
      <c r="AD3053" s="130"/>
      <c r="AE3053" s="122">
        <v>1879</v>
      </c>
      <c r="AF3053" s="134"/>
    </row>
    <row r="3054" spans="1:32" s="135" customFormat="1" ht="45">
      <c r="A3054" s="133" t="s">
        <v>58729</v>
      </c>
      <c r="B3054" s="125" t="s">
        <v>58450</v>
      </c>
      <c r="C3054" s="125" t="s">
        <v>58730</v>
      </c>
      <c r="D3054" s="127" t="s">
        <v>16104</v>
      </c>
      <c r="E3054" s="111" t="s">
        <v>3757</v>
      </c>
      <c r="F3054" s="126">
        <v>9823</v>
      </c>
      <c r="G3054" s="127" t="s">
        <v>58901</v>
      </c>
      <c r="H3054" s="111" t="s">
        <v>420</v>
      </c>
      <c r="I3054" s="128">
        <v>2</v>
      </c>
      <c r="J3054" s="42">
        <v>31800</v>
      </c>
      <c r="K3054" s="34">
        <v>63600</v>
      </c>
      <c r="L3054" s="24">
        <v>57876</v>
      </c>
      <c r="M3054" s="129" t="s">
        <v>45</v>
      </c>
      <c r="N3054" s="129">
        <v>12</v>
      </c>
      <c r="O3054" s="130" t="s">
        <v>26</v>
      </c>
      <c r="P3054" s="116" t="s">
        <v>424</v>
      </c>
      <c r="Q3054" s="117" t="s">
        <v>63003</v>
      </c>
      <c r="R3054" s="117" t="s">
        <v>63002</v>
      </c>
      <c r="S3054" s="117" t="s">
        <v>57126</v>
      </c>
      <c r="T3054" s="117" t="s">
        <v>57126</v>
      </c>
      <c r="U3054" s="117" t="s">
        <v>57126</v>
      </c>
      <c r="V3054" s="114" t="s">
        <v>17</v>
      </c>
      <c r="W3054" s="118" t="s">
        <v>343</v>
      </c>
      <c r="X3054" s="115" t="str">
        <f>VLOOKUP(W3054,'Formato de datos '!$G$1:$H$240,2,0)</f>
        <v>Materiales y Reactivos de Laboratorio, Banco de Sangre y Patología</v>
      </c>
      <c r="Y3054" s="129" t="s">
        <v>57</v>
      </c>
      <c r="Z3054" s="129"/>
      <c r="AA3054" s="131" t="s">
        <v>58450</v>
      </c>
      <c r="AB3054" s="129"/>
      <c r="AC3054" s="129" t="s">
        <v>442</v>
      </c>
      <c r="AD3054" s="130"/>
      <c r="AE3054" s="122">
        <v>1880</v>
      </c>
      <c r="AF3054" s="134"/>
    </row>
    <row r="3055" spans="1:32" s="135" customFormat="1" ht="45">
      <c r="A3055" s="133" t="s">
        <v>58729</v>
      </c>
      <c r="B3055" s="125" t="s">
        <v>58450</v>
      </c>
      <c r="C3055" s="125" t="s">
        <v>58730</v>
      </c>
      <c r="D3055" s="127" t="s">
        <v>16104</v>
      </c>
      <c r="E3055" s="111" t="s">
        <v>3757</v>
      </c>
      <c r="F3055" s="126">
        <v>9112</v>
      </c>
      <c r="G3055" s="127" t="s">
        <v>58902</v>
      </c>
      <c r="H3055" s="111" t="s">
        <v>420</v>
      </c>
      <c r="I3055" s="128">
        <v>2</v>
      </c>
      <c r="J3055" s="42">
        <v>22366</v>
      </c>
      <c r="K3055" s="34">
        <v>44732</v>
      </c>
      <c r="L3055" s="24">
        <v>40706.120000000003</v>
      </c>
      <c r="M3055" s="129" t="s">
        <v>45</v>
      </c>
      <c r="N3055" s="129">
        <v>12</v>
      </c>
      <c r="O3055" s="130" t="s">
        <v>26</v>
      </c>
      <c r="P3055" s="116" t="s">
        <v>424</v>
      </c>
      <c r="Q3055" s="117" t="s">
        <v>63003</v>
      </c>
      <c r="R3055" s="117" t="s">
        <v>63002</v>
      </c>
      <c r="S3055" s="117" t="s">
        <v>57126</v>
      </c>
      <c r="T3055" s="117" t="s">
        <v>57126</v>
      </c>
      <c r="U3055" s="117" t="s">
        <v>57126</v>
      </c>
      <c r="V3055" s="114" t="s">
        <v>17</v>
      </c>
      <c r="W3055" s="118" t="s">
        <v>343</v>
      </c>
      <c r="X3055" s="115" t="str">
        <f>VLOOKUP(W3055,'Formato de datos '!$G$1:$H$240,2,0)</f>
        <v>Materiales y Reactivos de Laboratorio, Banco de Sangre y Patología</v>
      </c>
      <c r="Y3055" s="129" t="s">
        <v>57</v>
      </c>
      <c r="Z3055" s="129"/>
      <c r="AA3055" s="131" t="s">
        <v>58450</v>
      </c>
      <c r="AB3055" s="129"/>
      <c r="AC3055" s="129" t="s">
        <v>442</v>
      </c>
      <c r="AD3055" s="130"/>
      <c r="AE3055" s="122">
        <v>1881</v>
      </c>
      <c r="AF3055" s="134"/>
    </row>
    <row r="3056" spans="1:32" s="135" customFormat="1" ht="45">
      <c r="A3056" s="133" t="s">
        <v>58729</v>
      </c>
      <c r="B3056" s="125" t="s">
        <v>58450</v>
      </c>
      <c r="C3056" s="125" t="s">
        <v>58730</v>
      </c>
      <c r="D3056" s="127" t="s">
        <v>16104</v>
      </c>
      <c r="E3056" s="111" t="s">
        <v>3757</v>
      </c>
      <c r="F3056" s="126">
        <v>9111</v>
      </c>
      <c r="G3056" s="127" t="s">
        <v>58903</v>
      </c>
      <c r="H3056" s="111" t="s">
        <v>420</v>
      </c>
      <c r="I3056" s="128">
        <v>2</v>
      </c>
      <c r="J3056" s="42">
        <v>34980</v>
      </c>
      <c r="K3056" s="34">
        <v>69960</v>
      </c>
      <c r="L3056" s="24">
        <v>63663.6</v>
      </c>
      <c r="M3056" s="129" t="s">
        <v>45</v>
      </c>
      <c r="N3056" s="129">
        <v>12</v>
      </c>
      <c r="O3056" s="130" t="s">
        <v>26</v>
      </c>
      <c r="P3056" s="116" t="s">
        <v>424</v>
      </c>
      <c r="Q3056" s="117" t="s">
        <v>63003</v>
      </c>
      <c r="R3056" s="117" t="s">
        <v>63002</v>
      </c>
      <c r="S3056" s="117" t="s">
        <v>57126</v>
      </c>
      <c r="T3056" s="117" t="s">
        <v>57126</v>
      </c>
      <c r="U3056" s="117" t="s">
        <v>57126</v>
      </c>
      <c r="V3056" s="114" t="s">
        <v>17</v>
      </c>
      <c r="W3056" s="118" t="s">
        <v>343</v>
      </c>
      <c r="X3056" s="115" t="str">
        <f>VLOOKUP(W3056,'Formato de datos '!$G$1:$H$240,2,0)</f>
        <v>Materiales y Reactivos de Laboratorio, Banco de Sangre y Patología</v>
      </c>
      <c r="Y3056" s="129" t="s">
        <v>57</v>
      </c>
      <c r="Z3056" s="129"/>
      <c r="AA3056" s="131" t="s">
        <v>58450</v>
      </c>
      <c r="AB3056" s="129"/>
      <c r="AC3056" s="129" t="s">
        <v>442</v>
      </c>
      <c r="AD3056" s="130"/>
      <c r="AE3056" s="122">
        <v>1882</v>
      </c>
      <c r="AF3056" s="134"/>
    </row>
    <row r="3057" spans="1:32" s="135" customFormat="1" ht="45">
      <c r="A3057" s="133" t="s">
        <v>58729</v>
      </c>
      <c r="B3057" s="125" t="s">
        <v>58450</v>
      </c>
      <c r="C3057" s="125" t="s">
        <v>58730</v>
      </c>
      <c r="D3057" s="127" t="s">
        <v>16104</v>
      </c>
      <c r="E3057" s="111" t="s">
        <v>3757</v>
      </c>
      <c r="F3057" s="126">
        <v>9991</v>
      </c>
      <c r="G3057" s="127" t="s">
        <v>58904</v>
      </c>
      <c r="H3057" s="111" t="s">
        <v>420</v>
      </c>
      <c r="I3057" s="128">
        <v>2</v>
      </c>
      <c r="J3057" s="42">
        <v>19875</v>
      </c>
      <c r="K3057" s="34">
        <v>39750</v>
      </c>
      <c r="L3057" s="24">
        <v>36172.5</v>
      </c>
      <c r="M3057" s="129" t="s">
        <v>45</v>
      </c>
      <c r="N3057" s="129">
        <v>12</v>
      </c>
      <c r="O3057" s="130" t="s">
        <v>26</v>
      </c>
      <c r="P3057" s="116" t="s">
        <v>424</v>
      </c>
      <c r="Q3057" s="117" t="s">
        <v>63003</v>
      </c>
      <c r="R3057" s="117" t="s">
        <v>63002</v>
      </c>
      <c r="S3057" s="117" t="s">
        <v>57126</v>
      </c>
      <c r="T3057" s="117" t="s">
        <v>57126</v>
      </c>
      <c r="U3057" s="117" t="s">
        <v>57126</v>
      </c>
      <c r="V3057" s="114" t="s">
        <v>17</v>
      </c>
      <c r="W3057" s="118" t="s">
        <v>343</v>
      </c>
      <c r="X3057" s="115" t="str">
        <f>VLOOKUP(W3057,'Formato de datos '!$G$1:$H$240,2,0)</f>
        <v>Materiales y Reactivos de Laboratorio, Banco de Sangre y Patología</v>
      </c>
      <c r="Y3057" s="129" t="s">
        <v>57</v>
      </c>
      <c r="Z3057" s="129"/>
      <c r="AA3057" s="131" t="s">
        <v>58450</v>
      </c>
      <c r="AB3057" s="129"/>
      <c r="AC3057" s="129" t="s">
        <v>442</v>
      </c>
      <c r="AD3057" s="130"/>
      <c r="AE3057" s="122">
        <v>1883</v>
      </c>
      <c r="AF3057" s="134"/>
    </row>
    <row r="3058" spans="1:32" s="135" customFormat="1" ht="45">
      <c r="A3058" s="133" t="s">
        <v>58729</v>
      </c>
      <c r="B3058" s="125" t="s">
        <v>58450</v>
      </c>
      <c r="C3058" s="125" t="s">
        <v>58730</v>
      </c>
      <c r="D3058" s="127" t="s">
        <v>16104</v>
      </c>
      <c r="E3058" s="111" t="s">
        <v>3757</v>
      </c>
      <c r="F3058" s="126">
        <v>9992</v>
      </c>
      <c r="G3058" s="127" t="s">
        <v>58905</v>
      </c>
      <c r="H3058" s="111" t="s">
        <v>420</v>
      </c>
      <c r="I3058" s="128">
        <v>2</v>
      </c>
      <c r="J3058" s="42">
        <v>14681</v>
      </c>
      <c r="K3058" s="34">
        <v>29362</v>
      </c>
      <c r="L3058" s="24">
        <v>26719.42</v>
      </c>
      <c r="M3058" s="129" t="s">
        <v>45</v>
      </c>
      <c r="N3058" s="129">
        <v>12</v>
      </c>
      <c r="O3058" s="130" t="s">
        <v>26</v>
      </c>
      <c r="P3058" s="116" t="s">
        <v>424</v>
      </c>
      <c r="Q3058" s="117" t="s">
        <v>63003</v>
      </c>
      <c r="R3058" s="117" t="s">
        <v>63002</v>
      </c>
      <c r="S3058" s="117" t="s">
        <v>57126</v>
      </c>
      <c r="T3058" s="117" t="s">
        <v>57126</v>
      </c>
      <c r="U3058" s="117" t="s">
        <v>57126</v>
      </c>
      <c r="V3058" s="114" t="s">
        <v>17</v>
      </c>
      <c r="W3058" s="118" t="s">
        <v>343</v>
      </c>
      <c r="X3058" s="115" t="str">
        <f>VLOOKUP(W3058,'Formato de datos '!$G$1:$H$240,2,0)</f>
        <v>Materiales y Reactivos de Laboratorio, Banco de Sangre y Patología</v>
      </c>
      <c r="Y3058" s="129" t="s">
        <v>57</v>
      </c>
      <c r="Z3058" s="129"/>
      <c r="AA3058" s="131" t="s">
        <v>58450</v>
      </c>
      <c r="AB3058" s="129"/>
      <c r="AC3058" s="129" t="s">
        <v>442</v>
      </c>
      <c r="AD3058" s="130"/>
      <c r="AE3058" s="122">
        <v>1884</v>
      </c>
      <c r="AF3058" s="134"/>
    </row>
    <row r="3059" spans="1:32" s="135" customFormat="1" ht="45">
      <c r="A3059" s="133" t="s">
        <v>58729</v>
      </c>
      <c r="B3059" s="125" t="s">
        <v>58450</v>
      </c>
      <c r="C3059" s="125" t="s">
        <v>58730</v>
      </c>
      <c r="D3059" s="127" t="s">
        <v>16104</v>
      </c>
      <c r="E3059" s="111" t="s">
        <v>3757</v>
      </c>
      <c r="F3059" s="126">
        <v>9026</v>
      </c>
      <c r="G3059" s="127" t="s">
        <v>58906</v>
      </c>
      <c r="H3059" s="111" t="s">
        <v>420</v>
      </c>
      <c r="I3059" s="128">
        <v>5</v>
      </c>
      <c r="J3059" s="42">
        <v>96460</v>
      </c>
      <c r="K3059" s="34">
        <v>482300</v>
      </c>
      <c r="L3059" s="24">
        <v>438893</v>
      </c>
      <c r="M3059" s="129" t="s">
        <v>45</v>
      </c>
      <c r="N3059" s="129">
        <v>12</v>
      </c>
      <c r="O3059" s="130" t="s">
        <v>26</v>
      </c>
      <c r="P3059" s="116" t="s">
        <v>424</v>
      </c>
      <c r="Q3059" s="117" t="s">
        <v>63003</v>
      </c>
      <c r="R3059" s="117" t="s">
        <v>63002</v>
      </c>
      <c r="S3059" s="117" t="s">
        <v>57126</v>
      </c>
      <c r="T3059" s="117" t="s">
        <v>57126</v>
      </c>
      <c r="U3059" s="117" t="s">
        <v>57126</v>
      </c>
      <c r="V3059" s="114" t="s">
        <v>17</v>
      </c>
      <c r="W3059" s="118" t="s">
        <v>343</v>
      </c>
      <c r="X3059" s="115" t="str">
        <f>VLOOKUP(W3059,'Formato de datos '!$G$1:$H$240,2,0)</f>
        <v>Materiales y Reactivos de Laboratorio, Banco de Sangre y Patología</v>
      </c>
      <c r="Y3059" s="129" t="s">
        <v>57</v>
      </c>
      <c r="Z3059" s="129"/>
      <c r="AA3059" s="131" t="s">
        <v>58450</v>
      </c>
      <c r="AB3059" s="129"/>
      <c r="AC3059" s="129" t="s">
        <v>442</v>
      </c>
      <c r="AD3059" s="130"/>
      <c r="AE3059" s="122">
        <v>1885</v>
      </c>
      <c r="AF3059" s="134"/>
    </row>
    <row r="3060" spans="1:32" s="135" customFormat="1" ht="45">
      <c r="A3060" s="133" t="s">
        <v>58729</v>
      </c>
      <c r="B3060" s="125" t="s">
        <v>58450</v>
      </c>
      <c r="C3060" s="125" t="s">
        <v>58730</v>
      </c>
      <c r="D3060" s="127" t="s">
        <v>16104</v>
      </c>
      <c r="E3060" s="111" t="s">
        <v>3757</v>
      </c>
      <c r="F3060" s="126" t="s">
        <v>57126</v>
      </c>
      <c r="G3060" s="127" t="s">
        <v>58907</v>
      </c>
      <c r="H3060" s="111" t="s">
        <v>420</v>
      </c>
      <c r="I3060" s="128">
        <v>5</v>
      </c>
      <c r="J3060" s="42">
        <v>50880</v>
      </c>
      <c r="K3060" s="34">
        <v>254400</v>
      </c>
      <c r="L3060" s="24">
        <v>231504</v>
      </c>
      <c r="M3060" s="129" t="s">
        <v>45</v>
      </c>
      <c r="N3060" s="129">
        <v>12</v>
      </c>
      <c r="O3060" s="130" t="s">
        <v>26</v>
      </c>
      <c r="P3060" s="116" t="s">
        <v>424</v>
      </c>
      <c r="Q3060" s="117" t="s">
        <v>63003</v>
      </c>
      <c r="R3060" s="117" t="s">
        <v>63002</v>
      </c>
      <c r="S3060" s="117" t="s">
        <v>57126</v>
      </c>
      <c r="T3060" s="117" t="s">
        <v>57126</v>
      </c>
      <c r="U3060" s="117" t="s">
        <v>57126</v>
      </c>
      <c r="V3060" s="114" t="s">
        <v>17</v>
      </c>
      <c r="W3060" s="118" t="s">
        <v>343</v>
      </c>
      <c r="X3060" s="115" t="str">
        <f>VLOOKUP(W3060,'Formato de datos '!$G$1:$H$240,2,0)</f>
        <v>Materiales y Reactivos de Laboratorio, Banco de Sangre y Patología</v>
      </c>
      <c r="Y3060" s="129" t="s">
        <v>57</v>
      </c>
      <c r="Z3060" s="129"/>
      <c r="AA3060" s="131" t="s">
        <v>58450</v>
      </c>
      <c r="AB3060" s="129"/>
      <c r="AC3060" s="129" t="s">
        <v>442</v>
      </c>
      <c r="AD3060" s="130"/>
      <c r="AE3060" s="122">
        <v>1886</v>
      </c>
      <c r="AF3060" s="134"/>
    </row>
    <row r="3061" spans="1:32" s="135" customFormat="1" ht="45">
      <c r="A3061" s="133" t="s">
        <v>58729</v>
      </c>
      <c r="B3061" s="125" t="s">
        <v>58450</v>
      </c>
      <c r="C3061" s="125" t="s">
        <v>58730</v>
      </c>
      <c r="D3061" s="127" t="s">
        <v>16104</v>
      </c>
      <c r="E3061" s="111" t="s">
        <v>3757</v>
      </c>
      <c r="F3061" s="126">
        <v>9742</v>
      </c>
      <c r="G3061" s="127" t="s">
        <v>58908</v>
      </c>
      <c r="H3061" s="111" t="s">
        <v>420</v>
      </c>
      <c r="I3061" s="128">
        <v>1</v>
      </c>
      <c r="J3061" s="42">
        <v>104065.5</v>
      </c>
      <c r="K3061" s="34">
        <v>104065.5</v>
      </c>
      <c r="L3061" s="24">
        <v>94699.604999999996</v>
      </c>
      <c r="M3061" s="129" t="s">
        <v>45</v>
      </c>
      <c r="N3061" s="129">
        <v>12</v>
      </c>
      <c r="O3061" s="130" t="s">
        <v>26</v>
      </c>
      <c r="P3061" s="116" t="s">
        <v>424</v>
      </c>
      <c r="Q3061" s="117" t="s">
        <v>63003</v>
      </c>
      <c r="R3061" s="117" t="s">
        <v>63002</v>
      </c>
      <c r="S3061" s="117" t="s">
        <v>57126</v>
      </c>
      <c r="T3061" s="117" t="s">
        <v>57126</v>
      </c>
      <c r="U3061" s="117" t="s">
        <v>57126</v>
      </c>
      <c r="V3061" s="114" t="s">
        <v>17</v>
      </c>
      <c r="W3061" s="118" t="s">
        <v>343</v>
      </c>
      <c r="X3061" s="115" t="str">
        <f>VLOOKUP(W3061,'Formato de datos '!$G$1:$H$240,2,0)</f>
        <v>Materiales y Reactivos de Laboratorio, Banco de Sangre y Patología</v>
      </c>
      <c r="Y3061" s="129" t="s">
        <v>57</v>
      </c>
      <c r="Z3061" s="129"/>
      <c r="AA3061" s="131" t="s">
        <v>58450</v>
      </c>
      <c r="AB3061" s="129"/>
      <c r="AC3061" s="129" t="s">
        <v>442</v>
      </c>
      <c r="AD3061" s="130"/>
      <c r="AE3061" s="122">
        <v>1887</v>
      </c>
      <c r="AF3061" s="134"/>
    </row>
    <row r="3062" spans="1:32" s="135" customFormat="1" ht="45">
      <c r="A3062" s="133" t="s">
        <v>58729</v>
      </c>
      <c r="B3062" s="125" t="s">
        <v>58450</v>
      </c>
      <c r="C3062" s="125" t="s">
        <v>58730</v>
      </c>
      <c r="D3062" s="127" t="s">
        <v>16104</v>
      </c>
      <c r="E3062" s="111" t="s">
        <v>3757</v>
      </c>
      <c r="F3062" s="126">
        <v>9254</v>
      </c>
      <c r="G3062" s="127" t="s">
        <v>58909</v>
      </c>
      <c r="H3062" s="111" t="s">
        <v>420</v>
      </c>
      <c r="I3062" s="128">
        <v>7</v>
      </c>
      <c r="J3062" s="42">
        <v>132606</v>
      </c>
      <c r="K3062" s="34">
        <v>928242</v>
      </c>
      <c r="L3062" s="24">
        <v>844700.22000000009</v>
      </c>
      <c r="M3062" s="129" t="s">
        <v>45</v>
      </c>
      <c r="N3062" s="129">
        <v>12</v>
      </c>
      <c r="O3062" s="130" t="s">
        <v>26</v>
      </c>
      <c r="P3062" s="116" t="s">
        <v>424</v>
      </c>
      <c r="Q3062" s="117" t="s">
        <v>63003</v>
      </c>
      <c r="R3062" s="117" t="s">
        <v>63002</v>
      </c>
      <c r="S3062" s="117" t="s">
        <v>57126</v>
      </c>
      <c r="T3062" s="117" t="s">
        <v>57126</v>
      </c>
      <c r="U3062" s="117" t="s">
        <v>57126</v>
      </c>
      <c r="V3062" s="114" t="s">
        <v>17</v>
      </c>
      <c r="W3062" s="118" t="s">
        <v>343</v>
      </c>
      <c r="X3062" s="115" t="str">
        <f>VLOOKUP(W3062,'Formato de datos '!$G$1:$H$240,2,0)</f>
        <v>Materiales y Reactivos de Laboratorio, Banco de Sangre y Patología</v>
      </c>
      <c r="Y3062" s="129" t="s">
        <v>57</v>
      </c>
      <c r="Z3062" s="129"/>
      <c r="AA3062" s="131" t="s">
        <v>58450</v>
      </c>
      <c r="AB3062" s="129"/>
      <c r="AC3062" s="129" t="s">
        <v>442</v>
      </c>
      <c r="AD3062" s="130"/>
      <c r="AE3062" s="122">
        <v>1888</v>
      </c>
      <c r="AF3062" s="134"/>
    </row>
    <row r="3063" spans="1:32" s="135" customFormat="1" ht="45">
      <c r="A3063" s="133" t="s">
        <v>58729</v>
      </c>
      <c r="B3063" s="125" t="s">
        <v>58450</v>
      </c>
      <c r="C3063" s="125" t="s">
        <v>58730</v>
      </c>
      <c r="D3063" s="127" t="s">
        <v>16104</v>
      </c>
      <c r="E3063" s="111" t="s">
        <v>3757</v>
      </c>
      <c r="F3063" s="126">
        <v>9741</v>
      </c>
      <c r="G3063" s="127" t="s">
        <v>58910</v>
      </c>
      <c r="H3063" s="111" t="s">
        <v>420</v>
      </c>
      <c r="I3063" s="128">
        <v>2</v>
      </c>
      <c r="J3063" s="42">
        <v>74801.02</v>
      </c>
      <c r="K3063" s="34">
        <v>149602.04</v>
      </c>
      <c r="L3063" s="24">
        <v>136137.85640000002</v>
      </c>
      <c r="M3063" s="129" t="s">
        <v>45</v>
      </c>
      <c r="N3063" s="129">
        <v>12</v>
      </c>
      <c r="O3063" s="130" t="s">
        <v>26</v>
      </c>
      <c r="P3063" s="116" t="s">
        <v>424</v>
      </c>
      <c r="Q3063" s="117" t="s">
        <v>63003</v>
      </c>
      <c r="R3063" s="117" t="s">
        <v>63002</v>
      </c>
      <c r="S3063" s="117" t="s">
        <v>57126</v>
      </c>
      <c r="T3063" s="117" t="s">
        <v>57126</v>
      </c>
      <c r="U3063" s="117" t="s">
        <v>57126</v>
      </c>
      <c r="V3063" s="114" t="s">
        <v>17</v>
      </c>
      <c r="W3063" s="118" t="s">
        <v>343</v>
      </c>
      <c r="X3063" s="115" t="str">
        <f>VLOOKUP(W3063,'Formato de datos '!$G$1:$H$240,2,0)</f>
        <v>Materiales y Reactivos de Laboratorio, Banco de Sangre y Patología</v>
      </c>
      <c r="Y3063" s="129" t="s">
        <v>57</v>
      </c>
      <c r="Z3063" s="129"/>
      <c r="AA3063" s="131" t="s">
        <v>58450</v>
      </c>
      <c r="AB3063" s="129"/>
      <c r="AC3063" s="129" t="s">
        <v>442</v>
      </c>
      <c r="AD3063" s="130"/>
      <c r="AE3063" s="122">
        <v>1889</v>
      </c>
      <c r="AF3063" s="134"/>
    </row>
    <row r="3064" spans="1:32" s="135" customFormat="1" ht="75">
      <c r="A3064" s="133" t="s">
        <v>58729</v>
      </c>
      <c r="B3064" s="125" t="s">
        <v>58450</v>
      </c>
      <c r="C3064" s="125" t="s">
        <v>58730</v>
      </c>
      <c r="D3064" s="127" t="s">
        <v>16104</v>
      </c>
      <c r="E3064" s="111" t="s">
        <v>3757</v>
      </c>
      <c r="F3064" s="126">
        <v>70141</v>
      </c>
      <c r="G3064" s="127" t="s">
        <v>58911</v>
      </c>
      <c r="H3064" s="111" t="s">
        <v>420</v>
      </c>
      <c r="I3064" s="128">
        <v>2</v>
      </c>
      <c r="J3064" s="42">
        <v>258019.90000000002</v>
      </c>
      <c r="K3064" s="34">
        <v>516039.80000000005</v>
      </c>
      <c r="L3064" s="24">
        <v>469596.21800000005</v>
      </c>
      <c r="M3064" s="129" t="s">
        <v>45</v>
      </c>
      <c r="N3064" s="129">
        <v>12</v>
      </c>
      <c r="O3064" s="130" t="s">
        <v>26</v>
      </c>
      <c r="P3064" s="116" t="s">
        <v>424</v>
      </c>
      <c r="Q3064" s="117" t="s">
        <v>63003</v>
      </c>
      <c r="R3064" s="117" t="s">
        <v>63002</v>
      </c>
      <c r="S3064" s="117" t="s">
        <v>57126</v>
      </c>
      <c r="T3064" s="117" t="s">
        <v>57126</v>
      </c>
      <c r="U3064" s="117" t="s">
        <v>57126</v>
      </c>
      <c r="V3064" s="114" t="s">
        <v>17</v>
      </c>
      <c r="W3064" s="118" t="s">
        <v>343</v>
      </c>
      <c r="X3064" s="115" t="str">
        <f>VLOOKUP(W3064,'Formato de datos '!$G$1:$H$240,2,0)</f>
        <v>Materiales y Reactivos de Laboratorio, Banco de Sangre y Patología</v>
      </c>
      <c r="Y3064" s="129" t="s">
        <v>57</v>
      </c>
      <c r="Z3064" s="129"/>
      <c r="AA3064" s="131" t="s">
        <v>58450</v>
      </c>
      <c r="AB3064" s="129"/>
      <c r="AC3064" s="129" t="s">
        <v>442</v>
      </c>
      <c r="AD3064" s="130"/>
      <c r="AE3064" s="122">
        <v>1890</v>
      </c>
      <c r="AF3064" s="134"/>
    </row>
    <row r="3065" spans="1:32" s="135" customFormat="1" ht="45">
      <c r="A3065" s="133" t="s">
        <v>58729</v>
      </c>
      <c r="B3065" s="125" t="s">
        <v>58450</v>
      </c>
      <c r="C3065" s="125" t="s">
        <v>58730</v>
      </c>
      <c r="D3065" s="127" t="s">
        <v>16104</v>
      </c>
      <c r="E3065" s="111" t="s">
        <v>3757</v>
      </c>
      <c r="F3065" s="126">
        <v>9552</v>
      </c>
      <c r="G3065" s="127" t="s">
        <v>58912</v>
      </c>
      <c r="H3065" s="111" t="s">
        <v>420</v>
      </c>
      <c r="I3065" s="128">
        <v>1</v>
      </c>
      <c r="J3065" s="42">
        <v>103244</v>
      </c>
      <c r="K3065" s="34">
        <v>103244</v>
      </c>
      <c r="L3065" s="24">
        <v>93952.040000000008</v>
      </c>
      <c r="M3065" s="129" t="s">
        <v>45</v>
      </c>
      <c r="N3065" s="129">
        <v>12</v>
      </c>
      <c r="O3065" s="130" t="s">
        <v>26</v>
      </c>
      <c r="P3065" s="116" t="s">
        <v>424</v>
      </c>
      <c r="Q3065" s="117" t="s">
        <v>63003</v>
      </c>
      <c r="R3065" s="117" t="s">
        <v>63002</v>
      </c>
      <c r="S3065" s="117" t="s">
        <v>57126</v>
      </c>
      <c r="T3065" s="117" t="s">
        <v>57126</v>
      </c>
      <c r="U3065" s="117" t="s">
        <v>57126</v>
      </c>
      <c r="V3065" s="114" t="s">
        <v>17</v>
      </c>
      <c r="W3065" s="118" t="s">
        <v>343</v>
      </c>
      <c r="X3065" s="115" t="str">
        <f>VLOOKUP(W3065,'Formato de datos '!$G$1:$H$240,2,0)</f>
        <v>Materiales y Reactivos de Laboratorio, Banco de Sangre y Patología</v>
      </c>
      <c r="Y3065" s="129" t="s">
        <v>57</v>
      </c>
      <c r="Z3065" s="129"/>
      <c r="AA3065" s="131" t="s">
        <v>58450</v>
      </c>
      <c r="AB3065" s="129"/>
      <c r="AC3065" s="129" t="s">
        <v>442</v>
      </c>
      <c r="AD3065" s="130"/>
      <c r="AE3065" s="122">
        <v>1891</v>
      </c>
      <c r="AF3065" s="134"/>
    </row>
    <row r="3066" spans="1:32" s="135" customFormat="1" ht="45">
      <c r="A3066" s="133" t="s">
        <v>58729</v>
      </c>
      <c r="B3066" s="125" t="s">
        <v>58450</v>
      </c>
      <c r="C3066" s="125" t="s">
        <v>58730</v>
      </c>
      <c r="D3066" s="127" t="s">
        <v>27392</v>
      </c>
      <c r="E3066" s="111" t="s">
        <v>3757</v>
      </c>
      <c r="F3066" s="126">
        <v>9795</v>
      </c>
      <c r="G3066" s="127" t="s">
        <v>58913</v>
      </c>
      <c r="H3066" s="111" t="s">
        <v>420</v>
      </c>
      <c r="I3066" s="128">
        <v>3</v>
      </c>
      <c r="J3066" s="42">
        <v>391988</v>
      </c>
      <c r="K3066" s="34">
        <v>1175964</v>
      </c>
      <c r="L3066" s="24">
        <v>1070127.24</v>
      </c>
      <c r="M3066" s="129" t="s">
        <v>45</v>
      </c>
      <c r="N3066" s="129">
        <v>12</v>
      </c>
      <c r="O3066" s="130" t="s">
        <v>26</v>
      </c>
      <c r="P3066" s="116" t="s">
        <v>424</v>
      </c>
      <c r="Q3066" s="117" t="s">
        <v>63003</v>
      </c>
      <c r="R3066" s="117" t="s">
        <v>63002</v>
      </c>
      <c r="S3066" s="117" t="s">
        <v>57126</v>
      </c>
      <c r="T3066" s="117" t="s">
        <v>57126</v>
      </c>
      <c r="U3066" s="117" t="s">
        <v>57126</v>
      </c>
      <c r="V3066" s="114" t="s">
        <v>17</v>
      </c>
      <c r="W3066" s="118" t="s">
        <v>343</v>
      </c>
      <c r="X3066" s="115" t="str">
        <f>VLOOKUP(W3066,'Formato de datos '!$G$1:$H$240,2,0)</f>
        <v>Materiales y Reactivos de Laboratorio, Banco de Sangre y Patología</v>
      </c>
      <c r="Y3066" s="129" t="s">
        <v>57</v>
      </c>
      <c r="Z3066" s="129"/>
      <c r="AA3066" s="131" t="s">
        <v>58450</v>
      </c>
      <c r="AB3066" s="129"/>
      <c r="AC3066" s="129" t="s">
        <v>442</v>
      </c>
      <c r="AD3066" s="130"/>
      <c r="AE3066" s="122">
        <v>1892</v>
      </c>
      <c r="AF3066" s="134"/>
    </row>
    <row r="3067" spans="1:32" s="135" customFormat="1" ht="60">
      <c r="A3067" s="133" t="s">
        <v>58729</v>
      </c>
      <c r="B3067" s="125" t="s">
        <v>58450</v>
      </c>
      <c r="C3067" s="125" t="s">
        <v>58730</v>
      </c>
      <c r="D3067" s="127" t="s">
        <v>27392</v>
      </c>
      <c r="E3067" s="111" t="s">
        <v>3757</v>
      </c>
      <c r="F3067" s="126">
        <v>9943</v>
      </c>
      <c r="G3067" s="127" t="s">
        <v>58914</v>
      </c>
      <c r="H3067" s="111" t="s">
        <v>420</v>
      </c>
      <c r="I3067" s="128">
        <v>1</v>
      </c>
      <c r="J3067" s="42">
        <v>652854</v>
      </c>
      <c r="K3067" s="34">
        <v>652854</v>
      </c>
      <c r="L3067" s="24">
        <v>594097.14</v>
      </c>
      <c r="M3067" s="129" t="s">
        <v>45</v>
      </c>
      <c r="N3067" s="129">
        <v>12</v>
      </c>
      <c r="O3067" s="130" t="s">
        <v>26</v>
      </c>
      <c r="P3067" s="116" t="s">
        <v>424</v>
      </c>
      <c r="Q3067" s="117" t="s">
        <v>63003</v>
      </c>
      <c r="R3067" s="117" t="s">
        <v>63002</v>
      </c>
      <c r="S3067" s="117" t="s">
        <v>57126</v>
      </c>
      <c r="T3067" s="117" t="s">
        <v>57126</v>
      </c>
      <c r="U3067" s="117" t="s">
        <v>57126</v>
      </c>
      <c r="V3067" s="114" t="s">
        <v>17</v>
      </c>
      <c r="W3067" s="118" t="s">
        <v>343</v>
      </c>
      <c r="X3067" s="115" t="str">
        <f>VLOOKUP(W3067,'Formato de datos '!$G$1:$H$240,2,0)</f>
        <v>Materiales y Reactivos de Laboratorio, Banco de Sangre y Patología</v>
      </c>
      <c r="Y3067" s="129" t="s">
        <v>57</v>
      </c>
      <c r="Z3067" s="129"/>
      <c r="AA3067" s="131" t="s">
        <v>58450</v>
      </c>
      <c r="AB3067" s="129"/>
      <c r="AC3067" s="129" t="s">
        <v>442</v>
      </c>
      <c r="AD3067" s="130"/>
      <c r="AE3067" s="122">
        <v>1893</v>
      </c>
      <c r="AF3067" s="134"/>
    </row>
    <row r="3068" spans="1:32" s="135" customFormat="1" ht="45">
      <c r="A3068" s="133" t="s">
        <v>58729</v>
      </c>
      <c r="B3068" s="125" t="s">
        <v>58450</v>
      </c>
      <c r="C3068" s="125" t="s">
        <v>58730</v>
      </c>
      <c r="D3068" s="127" t="s">
        <v>16104</v>
      </c>
      <c r="E3068" s="111" t="s">
        <v>3757</v>
      </c>
      <c r="F3068" s="126">
        <v>9184</v>
      </c>
      <c r="G3068" s="127" t="s">
        <v>58915</v>
      </c>
      <c r="H3068" s="111" t="s">
        <v>420</v>
      </c>
      <c r="I3068" s="128">
        <v>4</v>
      </c>
      <c r="J3068" s="42">
        <v>25670.02</v>
      </c>
      <c r="K3068" s="34">
        <v>102680.08</v>
      </c>
      <c r="L3068" s="24">
        <v>96868</v>
      </c>
      <c r="M3068" s="129" t="s">
        <v>45</v>
      </c>
      <c r="N3068" s="129">
        <v>12</v>
      </c>
      <c r="O3068" s="130" t="s">
        <v>26</v>
      </c>
      <c r="P3068" s="116" t="s">
        <v>424</v>
      </c>
      <c r="Q3068" s="117" t="s">
        <v>63003</v>
      </c>
      <c r="R3068" s="117" t="s">
        <v>63002</v>
      </c>
      <c r="S3068" s="117" t="s">
        <v>57126</v>
      </c>
      <c r="T3068" s="117" t="s">
        <v>57126</v>
      </c>
      <c r="U3068" s="117" t="s">
        <v>57126</v>
      </c>
      <c r="V3068" s="114" t="s">
        <v>17</v>
      </c>
      <c r="W3068" s="118" t="s">
        <v>343</v>
      </c>
      <c r="X3068" s="115" t="str">
        <f>VLOOKUP(W3068,'Formato de datos '!$G$1:$H$240,2,0)</f>
        <v>Materiales y Reactivos de Laboratorio, Banco de Sangre y Patología</v>
      </c>
      <c r="Y3068" s="129" t="s">
        <v>57</v>
      </c>
      <c r="Z3068" s="129"/>
      <c r="AA3068" s="131" t="s">
        <v>58450</v>
      </c>
      <c r="AB3068" s="129"/>
      <c r="AC3068" s="129" t="s">
        <v>442</v>
      </c>
      <c r="AD3068" s="130"/>
      <c r="AE3068" s="122">
        <v>1894</v>
      </c>
      <c r="AF3068" s="134"/>
    </row>
    <row r="3069" spans="1:32" s="135" customFormat="1" ht="45">
      <c r="A3069" s="133" t="s">
        <v>58729</v>
      </c>
      <c r="B3069" s="125" t="s">
        <v>58450</v>
      </c>
      <c r="C3069" s="125" t="s">
        <v>58730</v>
      </c>
      <c r="D3069" s="127" t="s">
        <v>16104</v>
      </c>
      <c r="E3069" s="111" t="s">
        <v>3757</v>
      </c>
      <c r="F3069" s="126">
        <v>9820</v>
      </c>
      <c r="G3069" s="127" t="s">
        <v>58916</v>
      </c>
      <c r="H3069" s="111" t="s">
        <v>420</v>
      </c>
      <c r="I3069" s="128">
        <v>3</v>
      </c>
      <c r="J3069" s="42">
        <v>449310.68000000005</v>
      </c>
      <c r="K3069" s="34">
        <v>1347932.04</v>
      </c>
      <c r="L3069" s="24">
        <v>1226618.1564000002</v>
      </c>
      <c r="M3069" s="129" t="s">
        <v>45</v>
      </c>
      <c r="N3069" s="129">
        <v>12</v>
      </c>
      <c r="O3069" s="130" t="s">
        <v>26</v>
      </c>
      <c r="P3069" s="116" t="s">
        <v>424</v>
      </c>
      <c r="Q3069" s="117" t="s">
        <v>63003</v>
      </c>
      <c r="R3069" s="117" t="s">
        <v>63002</v>
      </c>
      <c r="S3069" s="117" t="s">
        <v>57126</v>
      </c>
      <c r="T3069" s="117" t="s">
        <v>57126</v>
      </c>
      <c r="U3069" s="117" t="s">
        <v>57126</v>
      </c>
      <c r="V3069" s="114" t="s">
        <v>17</v>
      </c>
      <c r="W3069" s="118" t="s">
        <v>343</v>
      </c>
      <c r="X3069" s="115" t="str">
        <f>VLOOKUP(W3069,'Formato de datos '!$G$1:$H$240,2,0)</f>
        <v>Materiales y Reactivos de Laboratorio, Banco de Sangre y Patología</v>
      </c>
      <c r="Y3069" s="129" t="s">
        <v>57</v>
      </c>
      <c r="Z3069" s="129"/>
      <c r="AA3069" s="131" t="s">
        <v>58450</v>
      </c>
      <c r="AB3069" s="129"/>
      <c r="AC3069" s="129" t="s">
        <v>442</v>
      </c>
      <c r="AD3069" s="130"/>
      <c r="AE3069" s="122">
        <v>1895</v>
      </c>
      <c r="AF3069" s="134"/>
    </row>
    <row r="3070" spans="1:32" s="135" customFormat="1" ht="120">
      <c r="A3070" s="133" t="s">
        <v>58729</v>
      </c>
      <c r="B3070" s="125" t="s">
        <v>58450</v>
      </c>
      <c r="C3070" s="125" t="s">
        <v>58730</v>
      </c>
      <c r="D3070" s="127" t="s">
        <v>27395</v>
      </c>
      <c r="E3070" s="111" t="s">
        <v>3757</v>
      </c>
      <c r="F3070" s="126">
        <v>9211</v>
      </c>
      <c r="G3070" s="127" t="s">
        <v>58918</v>
      </c>
      <c r="H3070" s="111" t="s">
        <v>420</v>
      </c>
      <c r="I3070" s="128">
        <v>45</v>
      </c>
      <c r="J3070" s="42">
        <v>1241366</v>
      </c>
      <c r="K3070" s="34">
        <v>55861470</v>
      </c>
      <c r="L3070" s="24">
        <v>50833937.700000003</v>
      </c>
      <c r="M3070" s="129" t="s">
        <v>45</v>
      </c>
      <c r="N3070" s="129">
        <v>12</v>
      </c>
      <c r="O3070" s="130" t="s">
        <v>26</v>
      </c>
      <c r="P3070" s="116" t="s">
        <v>424</v>
      </c>
      <c r="Q3070" s="117" t="s">
        <v>63003</v>
      </c>
      <c r="R3070" s="117" t="s">
        <v>63002</v>
      </c>
      <c r="S3070" s="117" t="s">
        <v>57126</v>
      </c>
      <c r="T3070" s="117" t="s">
        <v>57126</v>
      </c>
      <c r="U3070" s="117" t="s">
        <v>57126</v>
      </c>
      <c r="V3070" s="114" t="s">
        <v>17</v>
      </c>
      <c r="W3070" s="118" t="s">
        <v>343</v>
      </c>
      <c r="X3070" s="115" t="str">
        <f>VLOOKUP(W3070,'Formato de datos '!$G$1:$H$240,2,0)</f>
        <v>Materiales y Reactivos de Laboratorio, Banco de Sangre y Patología</v>
      </c>
      <c r="Y3070" s="129" t="s">
        <v>57</v>
      </c>
      <c r="Z3070" s="129"/>
      <c r="AA3070" s="131" t="s">
        <v>58450</v>
      </c>
      <c r="AB3070" s="129"/>
      <c r="AC3070" s="129" t="s">
        <v>442</v>
      </c>
      <c r="AD3070" s="130"/>
      <c r="AE3070" s="122">
        <v>1897</v>
      </c>
      <c r="AF3070" s="134"/>
    </row>
    <row r="3071" spans="1:32" s="135" customFormat="1" ht="45">
      <c r="A3071" s="133" t="s">
        <v>58729</v>
      </c>
      <c r="B3071" s="125" t="s">
        <v>58450</v>
      </c>
      <c r="C3071" s="125" t="s">
        <v>58730</v>
      </c>
      <c r="D3071" s="127" t="s">
        <v>27399</v>
      </c>
      <c r="E3071" s="111" t="s">
        <v>3757</v>
      </c>
      <c r="F3071" s="126">
        <v>9562</v>
      </c>
      <c r="G3071" s="127" t="s">
        <v>58919</v>
      </c>
      <c r="H3071" s="111" t="s">
        <v>420</v>
      </c>
      <c r="I3071" s="128">
        <v>2</v>
      </c>
      <c r="J3071" s="42">
        <v>321026.3</v>
      </c>
      <c r="K3071" s="34">
        <v>642052.6</v>
      </c>
      <c r="L3071" s="24">
        <v>584267.86599999992</v>
      </c>
      <c r="M3071" s="129" t="s">
        <v>45</v>
      </c>
      <c r="N3071" s="129">
        <v>12</v>
      </c>
      <c r="O3071" s="130" t="s">
        <v>26</v>
      </c>
      <c r="P3071" s="116" t="s">
        <v>424</v>
      </c>
      <c r="Q3071" s="117" t="s">
        <v>63003</v>
      </c>
      <c r="R3071" s="117" t="s">
        <v>63002</v>
      </c>
      <c r="S3071" s="117" t="s">
        <v>57126</v>
      </c>
      <c r="T3071" s="117" t="s">
        <v>57126</v>
      </c>
      <c r="U3071" s="117" t="s">
        <v>57126</v>
      </c>
      <c r="V3071" s="114" t="s">
        <v>17</v>
      </c>
      <c r="W3071" s="118" t="s">
        <v>343</v>
      </c>
      <c r="X3071" s="115" t="str">
        <f>VLOOKUP(W3071,'Formato de datos '!$G$1:$H$240,2,0)</f>
        <v>Materiales y Reactivos de Laboratorio, Banco de Sangre y Patología</v>
      </c>
      <c r="Y3071" s="129" t="s">
        <v>57</v>
      </c>
      <c r="Z3071" s="129"/>
      <c r="AA3071" s="131" t="s">
        <v>58450</v>
      </c>
      <c r="AB3071" s="129"/>
      <c r="AC3071" s="129" t="s">
        <v>442</v>
      </c>
      <c r="AD3071" s="130"/>
      <c r="AE3071" s="122">
        <v>1898</v>
      </c>
      <c r="AF3071" s="134"/>
    </row>
    <row r="3072" spans="1:32" s="135" customFormat="1" ht="45">
      <c r="A3072" s="133" t="s">
        <v>58729</v>
      </c>
      <c r="B3072" s="125" t="s">
        <v>58450</v>
      </c>
      <c r="C3072" s="125" t="s">
        <v>58730</v>
      </c>
      <c r="D3072" s="127" t="s">
        <v>27399</v>
      </c>
      <c r="E3072" s="111" t="s">
        <v>3757</v>
      </c>
      <c r="F3072" s="126">
        <v>9786</v>
      </c>
      <c r="G3072" s="127" t="s">
        <v>58920</v>
      </c>
      <c r="H3072" s="111" t="s">
        <v>420</v>
      </c>
      <c r="I3072" s="128">
        <v>1</v>
      </c>
      <c r="J3072" s="42">
        <v>401316</v>
      </c>
      <c r="K3072" s="34">
        <v>401316</v>
      </c>
      <c r="L3072" s="24">
        <v>365197.56</v>
      </c>
      <c r="M3072" s="129" t="s">
        <v>45</v>
      </c>
      <c r="N3072" s="129">
        <v>12</v>
      </c>
      <c r="O3072" s="130" t="s">
        <v>26</v>
      </c>
      <c r="P3072" s="116" t="s">
        <v>424</v>
      </c>
      <c r="Q3072" s="117" t="s">
        <v>63003</v>
      </c>
      <c r="R3072" s="117" t="s">
        <v>63002</v>
      </c>
      <c r="S3072" s="117" t="s">
        <v>57126</v>
      </c>
      <c r="T3072" s="117" t="s">
        <v>57126</v>
      </c>
      <c r="U3072" s="117" t="s">
        <v>57126</v>
      </c>
      <c r="V3072" s="114" t="s">
        <v>17</v>
      </c>
      <c r="W3072" s="118" t="s">
        <v>343</v>
      </c>
      <c r="X3072" s="115" t="str">
        <f>VLOOKUP(W3072,'Formato de datos '!$G$1:$H$240,2,0)</f>
        <v>Materiales y Reactivos de Laboratorio, Banco de Sangre y Patología</v>
      </c>
      <c r="Y3072" s="129" t="s">
        <v>57</v>
      </c>
      <c r="Z3072" s="129"/>
      <c r="AA3072" s="131" t="s">
        <v>58450</v>
      </c>
      <c r="AB3072" s="129"/>
      <c r="AC3072" s="129" t="s">
        <v>442</v>
      </c>
      <c r="AD3072" s="130"/>
      <c r="AE3072" s="122">
        <v>1899</v>
      </c>
      <c r="AF3072" s="134"/>
    </row>
    <row r="3073" spans="1:32" s="135" customFormat="1" ht="45">
      <c r="A3073" s="133" t="s">
        <v>58729</v>
      </c>
      <c r="B3073" s="125" t="s">
        <v>58450</v>
      </c>
      <c r="C3073" s="125" t="s">
        <v>58730</v>
      </c>
      <c r="D3073" s="127" t="s">
        <v>27399</v>
      </c>
      <c r="E3073" s="111" t="s">
        <v>3757</v>
      </c>
      <c r="F3073" s="126">
        <v>70057</v>
      </c>
      <c r="G3073" s="127" t="s">
        <v>58921</v>
      </c>
      <c r="H3073" s="111" t="s">
        <v>420</v>
      </c>
      <c r="I3073" s="128">
        <v>1</v>
      </c>
      <c r="J3073" s="42">
        <v>474880</v>
      </c>
      <c r="K3073" s="34">
        <v>474880</v>
      </c>
      <c r="L3073" s="24">
        <v>432140.79999999999</v>
      </c>
      <c r="M3073" s="129" t="s">
        <v>45</v>
      </c>
      <c r="N3073" s="129">
        <v>12</v>
      </c>
      <c r="O3073" s="130" t="s">
        <v>26</v>
      </c>
      <c r="P3073" s="116" t="s">
        <v>424</v>
      </c>
      <c r="Q3073" s="117" t="s">
        <v>63003</v>
      </c>
      <c r="R3073" s="117" t="s">
        <v>63002</v>
      </c>
      <c r="S3073" s="117" t="s">
        <v>57126</v>
      </c>
      <c r="T3073" s="117" t="s">
        <v>57126</v>
      </c>
      <c r="U3073" s="117" t="s">
        <v>57126</v>
      </c>
      <c r="V3073" s="114" t="s">
        <v>17</v>
      </c>
      <c r="W3073" s="118" t="s">
        <v>343</v>
      </c>
      <c r="X3073" s="115" t="str">
        <f>VLOOKUP(W3073,'Formato de datos '!$G$1:$H$240,2,0)</f>
        <v>Materiales y Reactivos de Laboratorio, Banco de Sangre y Patología</v>
      </c>
      <c r="Y3073" s="129" t="s">
        <v>57</v>
      </c>
      <c r="Z3073" s="129"/>
      <c r="AA3073" s="131" t="s">
        <v>58450</v>
      </c>
      <c r="AB3073" s="129"/>
      <c r="AC3073" s="129" t="s">
        <v>442</v>
      </c>
      <c r="AD3073" s="130"/>
      <c r="AE3073" s="122">
        <v>1900</v>
      </c>
      <c r="AF3073" s="134"/>
    </row>
    <row r="3074" spans="1:32" s="135" customFormat="1" ht="45">
      <c r="A3074" s="133" t="s">
        <v>58729</v>
      </c>
      <c r="B3074" s="125" t="s">
        <v>58450</v>
      </c>
      <c r="C3074" s="125" t="s">
        <v>58730</v>
      </c>
      <c r="D3074" s="127" t="s">
        <v>27399</v>
      </c>
      <c r="E3074" s="111" t="s">
        <v>3757</v>
      </c>
      <c r="F3074" s="126">
        <v>9787</v>
      </c>
      <c r="G3074" s="127" t="s">
        <v>58922</v>
      </c>
      <c r="H3074" s="111" t="s">
        <v>420</v>
      </c>
      <c r="I3074" s="128">
        <v>1</v>
      </c>
      <c r="J3074" s="42">
        <v>390716</v>
      </c>
      <c r="K3074" s="34">
        <v>390716</v>
      </c>
      <c r="L3074" s="24">
        <v>355551.56</v>
      </c>
      <c r="M3074" s="129" t="s">
        <v>45</v>
      </c>
      <c r="N3074" s="129">
        <v>12</v>
      </c>
      <c r="O3074" s="130" t="s">
        <v>26</v>
      </c>
      <c r="P3074" s="116" t="s">
        <v>424</v>
      </c>
      <c r="Q3074" s="117" t="s">
        <v>63003</v>
      </c>
      <c r="R3074" s="117" t="s">
        <v>63002</v>
      </c>
      <c r="S3074" s="117" t="s">
        <v>57126</v>
      </c>
      <c r="T3074" s="117" t="s">
        <v>57126</v>
      </c>
      <c r="U3074" s="117" t="s">
        <v>57126</v>
      </c>
      <c r="V3074" s="114" t="s">
        <v>17</v>
      </c>
      <c r="W3074" s="118" t="s">
        <v>343</v>
      </c>
      <c r="X3074" s="115" t="str">
        <f>VLOOKUP(W3074,'Formato de datos '!$G$1:$H$240,2,0)</f>
        <v>Materiales y Reactivos de Laboratorio, Banco de Sangre y Patología</v>
      </c>
      <c r="Y3074" s="129" t="s">
        <v>57</v>
      </c>
      <c r="Z3074" s="129"/>
      <c r="AA3074" s="131" t="s">
        <v>58450</v>
      </c>
      <c r="AB3074" s="129"/>
      <c r="AC3074" s="129" t="s">
        <v>442</v>
      </c>
      <c r="AD3074" s="130"/>
      <c r="AE3074" s="122">
        <v>1901</v>
      </c>
      <c r="AF3074" s="134"/>
    </row>
    <row r="3075" spans="1:32" s="135" customFormat="1" ht="45">
      <c r="A3075" s="133" t="s">
        <v>58729</v>
      </c>
      <c r="B3075" s="125" t="s">
        <v>58450</v>
      </c>
      <c r="C3075" s="125" t="s">
        <v>58730</v>
      </c>
      <c r="D3075" s="127" t="s">
        <v>27399</v>
      </c>
      <c r="E3075" s="111" t="s">
        <v>3757</v>
      </c>
      <c r="F3075" s="126">
        <v>9785</v>
      </c>
      <c r="G3075" s="127" t="s">
        <v>58923</v>
      </c>
      <c r="H3075" s="111" t="s">
        <v>420</v>
      </c>
      <c r="I3075" s="128">
        <v>1</v>
      </c>
      <c r="J3075" s="42">
        <v>390716</v>
      </c>
      <c r="K3075" s="34">
        <v>390716</v>
      </c>
      <c r="L3075" s="24">
        <v>355551.56</v>
      </c>
      <c r="M3075" s="129" t="s">
        <v>45</v>
      </c>
      <c r="N3075" s="129">
        <v>12</v>
      </c>
      <c r="O3075" s="130" t="s">
        <v>26</v>
      </c>
      <c r="P3075" s="116" t="s">
        <v>424</v>
      </c>
      <c r="Q3075" s="117" t="s">
        <v>63003</v>
      </c>
      <c r="R3075" s="117" t="s">
        <v>63002</v>
      </c>
      <c r="S3075" s="117" t="s">
        <v>57126</v>
      </c>
      <c r="T3075" s="117" t="s">
        <v>57126</v>
      </c>
      <c r="U3075" s="117" t="s">
        <v>57126</v>
      </c>
      <c r="V3075" s="114" t="s">
        <v>17</v>
      </c>
      <c r="W3075" s="118" t="s">
        <v>343</v>
      </c>
      <c r="X3075" s="115" t="str">
        <f>VLOOKUP(W3075,'Formato de datos '!$G$1:$H$240,2,0)</f>
        <v>Materiales y Reactivos de Laboratorio, Banco de Sangre y Patología</v>
      </c>
      <c r="Y3075" s="129" t="s">
        <v>57</v>
      </c>
      <c r="Z3075" s="129"/>
      <c r="AA3075" s="131" t="s">
        <v>58450</v>
      </c>
      <c r="AB3075" s="129"/>
      <c r="AC3075" s="129" t="s">
        <v>442</v>
      </c>
      <c r="AD3075" s="130"/>
      <c r="AE3075" s="122">
        <v>1902</v>
      </c>
      <c r="AF3075" s="134"/>
    </row>
    <row r="3076" spans="1:32" s="135" customFormat="1" ht="45">
      <c r="A3076" s="133" t="s">
        <v>58729</v>
      </c>
      <c r="B3076" s="125" t="s">
        <v>58450</v>
      </c>
      <c r="C3076" s="125" t="s">
        <v>58730</v>
      </c>
      <c r="D3076" s="127" t="s">
        <v>27399</v>
      </c>
      <c r="E3076" s="111" t="s">
        <v>3757</v>
      </c>
      <c r="F3076" s="126">
        <v>70053</v>
      </c>
      <c r="G3076" s="127" t="s">
        <v>58924</v>
      </c>
      <c r="H3076" s="111" t="s">
        <v>420</v>
      </c>
      <c r="I3076" s="128">
        <v>1</v>
      </c>
      <c r="J3076" s="42">
        <v>591056</v>
      </c>
      <c r="K3076" s="34">
        <v>591056</v>
      </c>
      <c r="L3076" s="24">
        <v>537860.96</v>
      </c>
      <c r="M3076" s="129" t="s">
        <v>45</v>
      </c>
      <c r="N3076" s="129">
        <v>12</v>
      </c>
      <c r="O3076" s="130" t="s">
        <v>26</v>
      </c>
      <c r="P3076" s="116" t="s">
        <v>424</v>
      </c>
      <c r="Q3076" s="117" t="s">
        <v>63003</v>
      </c>
      <c r="R3076" s="117" t="s">
        <v>63002</v>
      </c>
      <c r="S3076" s="117" t="s">
        <v>57126</v>
      </c>
      <c r="T3076" s="117" t="s">
        <v>57126</v>
      </c>
      <c r="U3076" s="117" t="s">
        <v>57126</v>
      </c>
      <c r="V3076" s="114" t="s">
        <v>17</v>
      </c>
      <c r="W3076" s="118" t="s">
        <v>343</v>
      </c>
      <c r="X3076" s="115" t="str">
        <f>VLOOKUP(W3076,'Formato de datos '!$G$1:$H$240,2,0)</f>
        <v>Materiales y Reactivos de Laboratorio, Banco de Sangre y Patología</v>
      </c>
      <c r="Y3076" s="129" t="s">
        <v>57</v>
      </c>
      <c r="Z3076" s="129"/>
      <c r="AA3076" s="131" t="s">
        <v>58450</v>
      </c>
      <c r="AB3076" s="129"/>
      <c r="AC3076" s="129" t="s">
        <v>442</v>
      </c>
      <c r="AD3076" s="130"/>
      <c r="AE3076" s="122">
        <v>1903</v>
      </c>
      <c r="AF3076" s="134"/>
    </row>
    <row r="3077" spans="1:32" s="135" customFormat="1" ht="45">
      <c r="A3077" s="133" t="s">
        <v>58729</v>
      </c>
      <c r="B3077" s="125" t="s">
        <v>58450</v>
      </c>
      <c r="C3077" s="125" t="s">
        <v>58730</v>
      </c>
      <c r="D3077" s="127" t="s">
        <v>27399</v>
      </c>
      <c r="E3077" s="111" t="s">
        <v>3757</v>
      </c>
      <c r="F3077" s="126">
        <v>70052</v>
      </c>
      <c r="G3077" s="127" t="s">
        <v>58925</v>
      </c>
      <c r="H3077" s="111" t="s">
        <v>420</v>
      </c>
      <c r="I3077" s="128">
        <v>1</v>
      </c>
      <c r="J3077" s="42">
        <v>527668</v>
      </c>
      <c r="K3077" s="34">
        <v>527668</v>
      </c>
      <c r="L3077" s="24">
        <v>480177.88</v>
      </c>
      <c r="M3077" s="129" t="s">
        <v>45</v>
      </c>
      <c r="N3077" s="129">
        <v>12</v>
      </c>
      <c r="O3077" s="130" t="s">
        <v>26</v>
      </c>
      <c r="P3077" s="116" t="s">
        <v>424</v>
      </c>
      <c r="Q3077" s="117" t="s">
        <v>63003</v>
      </c>
      <c r="R3077" s="117" t="s">
        <v>63002</v>
      </c>
      <c r="S3077" s="117" t="s">
        <v>57126</v>
      </c>
      <c r="T3077" s="117" t="s">
        <v>57126</v>
      </c>
      <c r="U3077" s="117" t="s">
        <v>57126</v>
      </c>
      <c r="V3077" s="114" t="s">
        <v>17</v>
      </c>
      <c r="W3077" s="118" t="s">
        <v>343</v>
      </c>
      <c r="X3077" s="115" t="str">
        <f>VLOOKUP(W3077,'Formato de datos '!$G$1:$H$240,2,0)</f>
        <v>Materiales y Reactivos de Laboratorio, Banco de Sangre y Patología</v>
      </c>
      <c r="Y3077" s="129" t="s">
        <v>57</v>
      </c>
      <c r="Z3077" s="129"/>
      <c r="AA3077" s="131" t="s">
        <v>58450</v>
      </c>
      <c r="AB3077" s="129"/>
      <c r="AC3077" s="129" t="s">
        <v>442</v>
      </c>
      <c r="AD3077" s="130"/>
      <c r="AE3077" s="122">
        <v>1904</v>
      </c>
      <c r="AF3077" s="134"/>
    </row>
    <row r="3078" spans="1:32" s="135" customFormat="1" ht="45">
      <c r="A3078" s="133" t="s">
        <v>58729</v>
      </c>
      <c r="B3078" s="125" t="s">
        <v>58450</v>
      </c>
      <c r="C3078" s="125" t="s">
        <v>58730</v>
      </c>
      <c r="D3078" s="127" t="s">
        <v>27399</v>
      </c>
      <c r="E3078" s="111" t="s">
        <v>3757</v>
      </c>
      <c r="F3078" s="126">
        <v>70041</v>
      </c>
      <c r="G3078" s="127" t="s">
        <v>58926</v>
      </c>
      <c r="H3078" s="111" t="s">
        <v>420</v>
      </c>
      <c r="I3078" s="128">
        <v>1</v>
      </c>
      <c r="J3078" s="42">
        <v>591056</v>
      </c>
      <c r="K3078" s="34">
        <v>591056</v>
      </c>
      <c r="L3078" s="24">
        <v>537860.96</v>
      </c>
      <c r="M3078" s="129" t="s">
        <v>45</v>
      </c>
      <c r="N3078" s="129">
        <v>12</v>
      </c>
      <c r="O3078" s="130" t="s">
        <v>26</v>
      </c>
      <c r="P3078" s="116" t="s">
        <v>424</v>
      </c>
      <c r="Q3078" s="117" t="s">
        <v>63003</v>
      </c>
      <c r="R3078" s="117" t="s">
        <v>63002</v>
      </c>
      <c r="S3078" s="117" t="s">
        <v>57126</v>
      </c>
      <c r="T3078" s="117" t="s">
        <v>57126</v>
      </c>
      <c r="U3078" s="117" t="s">
        <v>57126</v>
      </c>
      <c r="V3078" s="114" t="s">
        <v>17</v>
      </c>
      <c r="W3078" s="118" t="s">
        <v>343</v>
      </c>
      <c r="X3078" s="115" t="str">
        <f>VLOOKUP(W3078,'Formato de datos '!$G$1:$H$240,2,0)</f>
        <v>Materiales y Reactivos de Laboratorio, Banco de Sangre y Patología</v>
      </c>
      <c r="Y3078" s="129" t="s">
        <v>57</v>
      </c>
      <c r="Z3078" s="129"/>
      <c r="AA3078" s="131" t="s">
        <v>58450</v>
      </c>
      <c r="AB3078" s="129"/>
      <c r="AC3078" s="129" t="s">
        <v>442</v>
      </c>
      <c r="AD3078" s="130"/>
      <c r="AE3078" s="122">
        <v>1905</v>
      </c>
      <c r="AF3078" s="134"/>
    </row>
    <row r="3079" spans="1:32" s="135" customFormat="1" ht="45">
      <c r="A3079" s="133" t="s">
        <v>58729</v>
      </c>
      <c r="B3079" s="125" t="s">
        <v>58450</v>
      </c>
      <c r="C3079" s="125" t="s">
        <v>58730</v>
      </c>
      <c r="D3079" s="127" t="s">
        <v>27399</v>
      </c>
      <c r="E3079" s="111" t="s">
        <v>3757</v>
      </c>
      <c r="F3079" s="126">
        <v>70055</v>
      </c>
      <c r="G3079" s="127" t="s">
        <v>58927</v>
      </c>
      <c r="H3079" s="111" t="s">
        <v>420</v>
      </c>
      <c r="I3079" s="128">
        <v>1</v>
      </c>
      <c r="J3079" s="42">
        <v>413294</v>
      </c>
      <c r="K3079" s="34">
        <v>413294</v>
      </c>
      <c r="L3079" s="24">
        <v>389900</v>
      </c>
      <c r="M3079" s="129" t="s">
        <v>45</v>
      </c>
      <c r="N3079" s="129">
        <v>12</v>
      </c>
      <c r="O3079" s="130" t="s">
        <v>26</v>
      </c>
      <c r="P3079" s="116" t="s">
        <v>424</v>
      </c>
      <c r="Q3079" s="117" t="s">
        <v>63003</v>
      </c>
      <c r="R3079" s="117" t="s">
        <v>63002</v>
      </c>
      <c r="S3079" s="117" t="s">
        <v>57126</v>
      </c>
      <c r="T3079" s="117" t="s">
        <v>57126</v>
      </c>
      <c r="U3079" s="117" t="s">
        <v>57126</v>
      </c>
      <c r="V3079" s="114" t="s">
        <v>17</v>
      </c>
      <c r="W3079" s="118" t="s">
        <v>343</v>
      </c>
      <c r="X3079" s="115" t="str">
        <f>VLOOKUP(W3079,'Formato de datos '!$G$1:$H$240,2,0)</f>
        <v>Materiales y Reactivos de Laboratorio, Banco de Sangre y Patología</v>
      </c>
      <c r="Y3079" s="129" t="s">
        <v>57</v>
      </c>
      <c r="Z3079" s="129"/>
      <c r="AA3079" s="131" t="s">
        <v>58450</v>
      </c>
      <c r="AB3079" s="129"/>
      <c r="AC3079" s="129" t="s">
        <v>442</v>
      </c>
      <c r="AD3079" s="130"/>
      <c r="AE3079" s="122">
        <v>1906</v>
      </c>
      <c r="AF3079" s="134"/>
    </row>
    <row r="3080" spans="1:32" s="135" customFormat="1" ht="45">
      <c r="A3080" s="133" t="s">
        <v>58729</v>
      </c>
      <c r="B3080" s="125" t="s">
        <v>58450</v>
      </c>
      <c r="C3080" s="125" t="s">
        <v>58730</v>
      </c>
      <c r="D3080" s="127" t="s">
        <v>27399</v>
      </c>
      <c r="E3080" s="111" t="s">
        <v>3757</v>
      </c>
      <c r="F3080" s="126" t="s">
        <v>57126</v>
      </c>
      <c r="G3080" s="127" t="s">
        <v>58928</v>
      </c>
      <c r="H3080" s="111" t="s">
        <v>420</v>
      </c>
      <c r="I3080" s="128">
        <v>1</v>
      </c>
      <c r="J3080" s="42">
        <v>474880</v>
      </c>
      <c r="K3080" s="34">
        <v>474880</v>
      </c>
      <c r="L3080" s="24">
        <v>432140.79999999999</v>
      </c>
      <c r="M3080" s="129" t="s">
        <v>45</v>
      </c>
      <c r="N3080" s="129">
        <v>12</v>
      </c>
      <c r="O3080" s="130" t="s">
        <v>26</v>
      </c>
      <c r="P3080" s="116" t="s">
        <v>424</v>
      </c>
      <c r="Q3080" s="117" t="s">
        <v>63003</v>
      </c>
      <c r="R3080" s="117" t="s">
        <v>63002</v>
      </c>
      <c r="S3080" s="117" t="s">
        <v>57126</v>
      </c>
      <c r="T3080" s="117" t="s">
        <v>57126</v>
      </c>
      <c r="U3080" s="117" t="s">
        <v>57126</v>
      </c>
      <c r="V3080" s="114" t="s">
        <v>17</v>
      </c>
      <c r="W3080" s="118" t="s">
        <v>343</v>
      </c>
      <c r="X3080" s="115" t="str">
        <f>VLOOKUP(W3080,'Formato de datos '!$G$1:$H$240,2,0)</f>
        <v>Materiales y Reactivos de Laboratorio, Banco de Sangre y Patología</v>
      </c>
      <c r="Y3080" s="129" t="s">
        <v>57</v>
      </c>
      <c r="Z3080" s="129"/>
      <c r="AA3080" s="131" t="s">
        <v>58450</v>
      </c>
      <c r="AB3080" s="129"/>
      <c r="AC3080" s="129" t="s">
        <v>442</v>
      </c>
      <c r="AD3080" s="130"/>
      <c r="AE3080" s="122">
        <v>1907</v>
      </c>
      <c r="AF3080" s="134"/>
    </row>
    <row r="3081" spans="1:32" s="135" customFormat="1" ht="45">
      <c r="A3081" s="133" t="s">
        <v>58729</v>
      </c>
      <c r="B3081" s="125" t="s">
        <v>58450</v>
      </c>
      <c r="C3081" s="125" t="s">
        <v>58730</v>
      </c>
      <c r="D3081" s="127" t="s">
        <v>27399</v>
      </c>
      <c r="E3081" s="111" t="s">
        <v>3757</v>
      </c>
      <c r="F3081" s="126">
        <v>9938</v>
      </c>
      <c r="G3081" s="127" t="s">
        <v>58929</v>
      </c>
      <c r="H3081" s="111" t="s">
        <v>420</v>
      </c>
      <c r="I3081" s="128">
        <v>1</v>
      </c>
      <c r="J3081" s="42">
        <v>742530</v>
      </c>
      <c r="K3081" s="34">
        <v>742530</v>
      </c>
      <c r="L3081" s="24">
        <v>675702.3</v>
      </c>
      <c r="M3081" s="129" t="s">
        <v>45</v>
      </c>
      <c r="N3081" s="129">
        <v>12</v>
      </c>
      <c r="O3081" s="130" t="s">
        <v>26</v>
      </c>
      <c r="P3081" s="116" t="s">
        <v>424</v>
      </c>
      <c r="Q3081" s="117" t="s">
        <v>63003</v>
      </c>
      <c r="R3081" s="117" t="s">
        <v>63002</v>
      </c>
      <c r="S3081" s="117" t="s">
        <v>57126</v>
      </c>
      <c r="T3081" s="117" t="s">
        <v>57126</v>
      </c>
      <c r="U3081" s="117" t="s">
        <v>57126</v>
      </c>
      <c r="V3081" s="114" t="s">
        <v>17</v>
      </c>
      <c r="W3081" s="118" t="s">
        <v>343</v>
      </c>
      <c r="X3081" s="115" t="str">
        <f>VLOOKUP(W3081,'Formato de datos '!$G$1:$H$240,2,0)</f>
        <v>Materiales y Reactivos de Laboratorio, Banco de Sangre y Patología</v>
      </c>
      <c r="Y3081" s="129" t="s">
        <v>57</v>
      </c>
      <c r="Z3081" s="129"/>
      <c r="AA3081" s="131" t="s">
        <v>58450</v>
      </c>
      <c r="AB3081" s="129"/>
      <c r="AC3081" s="129" t="s">
        <v>442</v>
      </c>
      <c r="AD3081" s="130"/>
      <c r="AE3081" s="122">
        <v>1908</v>
      </c>
      <c r="AF3081" s="134"/>
    </row>
    <row r="3082" spans="1:32" s="135" customFormat="1" ht="45">
      <c r="A3082" s="133" t="s">
        <v>58729</v>
      </c>
      <c r="B3082" s="125" t="s">
        <v>58450</v>
      </c>
      <c r="C3082" s="125" t="s">
        <v>58730</v>
      </c>
      <c r="D3082" s="127" t="s">
        <v>27399</v>
      </c>
      <c r="E3082" s="111" t="s">
        <v>3757</v>
      </c>
      <c r="F3082" s="126">
        <v>9946</v>
      </c>
      <c r="G3082" s="127" t="s">
        <v>58930</v>
      </c>
      <c r="H3082" s="111" t="s">
        <v>420</v>
      </c>
      <c r="I3082" s="128">
        <v>1</v>
      </c>
      <c r="J3082" s="42">
        <v>742530</v>
      </c>
      <c r="K3082" s="34">
        <v>742530</v>
      </c>
      <c r="L3082" s="24">
        <v>675702.3</v>
      </c>
      <c r="M3082" s="129" t="s">
        <v>45</v>
      </c>
      <c r="N3082" s="129">
        <v>12</v>
      </c>
      <c r="O3082" s="130" t="s">
        <v>26</v>
      </c>
      <c r="P3082" s="116" t="s">
        <v>424</v>
      </c>
      <c r="Q3082" s="117" t="s">
        <v>63003</v>
      </c>
      <c r="R3082" s="117" t="s">
        <v>63002</v>
      </c>
      <c r="S3082" s="117" t="s">
        <v>57126</v>
      </c>
      <c r="T3082" s="117" t="s">
        <v>57126</v>
      </c>
      <c r="U3082" s="117" t="s">
        <v>57126</v>
      </c>
      <c r="V3082" s="114" t="s">
        <v>17</v>
      </c>
      <c r="W3082" s="118" t="s">
        <v>343</v>
      </c>
      <c r="X3082" s="115" t="str">
        <f>VLOOKUP(W3082,'Formato de datos '!$G$1:$H$240,2,0)</f>
        <v>Materiales y Reactivos de Laboratorio, Banco de Sangre y Patología</v>
      </c>
      <c r="Y3082" s="129" t="s">
        <v>57</v>
      </c>
      <c r="Z3082" s="129"/>
      <c r="AA3082" s="131" t="s">
        <v>58450</v>
      </c>
      <c r="AB3082" s="129"/>
      <c r="AC3082" s="129" t="s">
        <v>442</v>
      </c>
      <c r="AD3082" s="130"/>
      <c r="AE3082" s="122">
        <v>1909</v>
      </c>
      <c r="AF3082" s="134"/>
    </row>
    <row r="3083" spans="1:32" s="135" customFormat="1" ht="45">
      <c r="A3083" s="133" t="s">
        <v>58729</v>
      </c>
      <c r="B3083" s="125" t="s">
        <v>58450</v>
      </c>
      <c r="C3083" s="125" t="s">
        <v>58730</v>
      </c>
      <c r="D3083" s="127" t="s">
        <v>27399</v>
      </c>
      <c r="E3083" s="111" t="s">
        <v>3757</v>
      </c>
      <c r="F3083" s="126">
        <v>9941</v>
      </c>
      <c r="G3083" s="127" t="s">
        <v>58931</v>
      </c>
      <c r="H3083" s="111" t="s">
        <v>420</v>
      </c>
      <c r="I3083" s="128">
        <v>1</v>
      </c>
      <c r="J3083" s="42">
        <v>742530</v>
      </c>
      <c r="K3083" s="34">
        <v>742530</v>
      </c>
      <c r="L3083" s="24">
        <v>675702.3</v>
      </c>
      <c r="M3083" s="129" t="s">
        <v>45</v>
      </c>
      <c r="N3083" s="129">
        <v>12</v>
      </c>
      <c r="O3083" s="130" t="s">
        <v>26</v>
      </c>
      <c r="P3083" s="116" t="s">
        <v>424</v>
      </c>
      <c r="Q3083" s="117" t="s">
        <v>63003</v>
      </c>
      <c r="R3083" s="117" t="s">
        <v>63002</v>
      </c>
      <c r="S3083" s="117" t="s">
        <v>57126</v>
      </c>
      <c r="T3083" s="117" t="s">
        <v>57126</v>
      </c>
      <c r="U3083" s="117" t="s">
        <v>57126</v>
      </c>
      <c r="V3083" s="114" t="s">
        <v>17</v>
      </c>
      <c r="W3083" s="118" t="s">
        <v>343</v>
      </c>
      <c r="X3083" s="115" t="str">
        <f>VLOOKUP(W3083,'Formato de datos '!$G$1:$H$240,2,0)</f>
        <v>Materiales y Reactivos de Laboratorio, Banco de Sangre y Patología</v>
      </c>
      <c r="Y3083" s="129" t="s">
        <v>57</v>
      </c>
      <c r="Z3083" s="129"/>
      <c r="AA3083" s="131" t="s">
        <v>58450</v>
      </c>
      <c r="AB3083" s="129"/>
      <c r="AC3083" s="129" t="s">
        <v>442</v>
      </c>
      <c r="AD3083" s="130"/>
      <c r="AE3083" s="122">
        <v>1910</v>
      </c>
      <c r="AF3083" s="134"/>
    </row>
    <row r="3084" spans="1:32" s="135" customFormat="1" ht="60">
      <c r="A3084" s="133" t="s">
        <v>58729</v>
      </c>
      <c r="B3084" s="125" t="s">
        <v>58450</v>
      </c>
      <c r="C3084" s="125" t="s">
        <v>58730</v>
      </c>
      <c r="D3084" s="127" t="s">
        <v>27399</v>
      </c>
      <c r="E3084" s="111" t="s">
        <v>3757</v>
      </c>
      <c r="F3084" s="126">
        <v>9284</v>
      </c>
      <c r="G3084" s="127" t="s">
        <v>58932</v>
      </c>
      <c r="H3084" s="111" t="s">
        <v>420</v>
      </c>
      <c r="I3084" s="128">
        <v>8</v>
      </c>
      <c r="J3084" s="42">
        <v>1306305.8400000001</v>
      </c>
      <c r="K3084" s="34">
        <v>10450446.720000001</v>
      </c>
      <c r="L3084" s="24">
        <v>9509906.5152000003</v>
      </c>
      <c r="M3084" s="129" t="s">
        <v>45</v>
      </c>
      <c r="N3084" s="129">
        <v>12</v>
      </c>
      <c r="O3084" s="130" t="s">
        <v>26</v>
      </c>
      <c r="P3084" s="116" t="s">
        <v>424</v>
      </c>
      <c r="Q3084" s="117" t="s">
        <v>63003</v>
      </c>
      <c r="R3084" s="117" t="s">
        <v>63002</v>
      </c>
      <c r="S3084" s="117" t="s">
        <v>57126</v>
      </c>
      <c r="T3084" s="117" t="s">
        <v>57126</v>
      </c>
      <c r="U3084" s="117" t="s">
        <v>57126</v>
      </c>
      <c r="V3084" s="114" t="s">
        <v>17</v>
      </c>
      <c r="W3084" s="118" t="s">
        <v>343</v>
      </c>
      <c r="X3084" s="115" t="str">
        <f>VLOOKUP(W3084,'Formato de datos '!$G$1:$H$240,2,0)</f>
        <v>Materiales y Reactivos de Laboratorio, Banco de Sangre y Patología</v>
      </c>
      <c r="Y3084" s="129" t="s">
        <v>57</v>
      </c>
      <c r="Z3084" s="129"/>
      <c r="AA3084" s="131" t="s">
        <v>58450</v>
      </c>
      <c r="AB3084" s="129"/>
      <c r="AC3084" s="129" t="s">
        <v>442</v>
      </c>
      <c r="AD3084" s="130"/>
      <c r="AE3084" s="122">
        <v>1911</v>
      </c>
      <c r="AF3084" s="134"/>
    </row>
    <row r="3085" spans="1:32" s="135" customFormat="1" ht="45">
      <c r="A3085" s="133" t="s">
        <v>58729</v>
      </c>
      <c r="B3085" s="125" t="s">
        <v>58450</v>
      </c>
      <c r="C3085" s="125" t="s">
        <v>58730</v>
      </c>
      <c r="D3085" s="127" t="s">
        <v>27413</v>
      </c>
      <c r="E3085" s="111" t="s">
        <v>3757</v>
      </c>
      <c r="F3085" s="126">
        <v>9075</v>
      </c>
      <c r="G3085" s="127" t="s">
        <v>58937</v>
      </c>
      <c r="H3085" s="111" t="s">
        <v>420</v>
      </c>
      <c r="I3085" s="128">
        <v>1</v>
      </c>
      <c r="J3085" s="42">
        <v>6182821</v>
      </c>
      <c r="K3085" s="34">
        <v>6182821</v>
      </c>
      <c r="L3085" s="24">
        <v>5626367.1100000003</v>
      </c>
      <c r="M3085" s="129" t="s">
        <v>45</v>
      </c>
      <c r="N3085" s="129">
        <v>12</v>
      </c>
      <c r="O3085" s="130" t="s">
        <v>26</v>
      </c>
      <c r="P3085" s="116" t="s">
        <v>424</v>
      </c>
      <c r="Q3085" s="117" t="s">
        <v>63003</v>
      </c>
      <c r="R3085" s="117" t="s">
        <v>63002</v>
      </c>
      <c r="S3085" s="117" t="s">
        <v>57126</v>
      </c>
      <c r="T3085" s="117" t="s">
        <v>57126</v>
      </c>
      <c r="U3085" s="117" t="s">
        <v>57126</v>
      </c>
      <c r="V3085" s="114" t="s">
        <v>17</v>
      </c>
      <c r="W3085" s="118" t="s">
        <v>343</v>
      </c>
      <c r="X3085" s="115" t="str">
        <f>VLOOKUP(W3085,'Formato de datos '!$G$1:$H$240,2,0)</f>
        <v>Materiales y Reactivos de Laboratorio, Banco de Sangre y Patología</v>
      </c>
      <c r="Y3085" s="129" t="s">
        <v>57</v>
      </c>
      <c r="Z3085" s="129"/>
      <c r="AA3085" s="131" t="s">
        <v>58450</v>
      </c>
      <c r="AB3085" s="129"/>
      <c r="AC3085" s="129" t="s">
        <v>442</v>
      </c>
      <c r="AD3085" s="130"/>
      <c r="AE3085" s="122">
        <v>1916</v>
      </c>
      <c r="AF3085" s="134"/>
    </row>
    <row r="3086" spans="1:32" s="135" customFormat="1" ht="60">
      <c r="A3086" s="133" t="s">
        <v>58729</v>
      </c>
      <c r="B3086" s="125" t="s">
        <v>58450</v>
      </c>
      <c r="C3086" s="125" t="s">
        <v>58730</v>
      </c>
      <c r="D3086" s="127" t="s">
        <v>27413</v>
      </c>
      <c r="E3086" s="111" t="s">
        <v>3757</v>
      </c>
      <c r="F3086" s="126">
        <v>9069</v>
      </c>
      <c r="G3086" s="127" t="s">
        <v>58938</v>
      </c>
      <c r="H3086" s="111" t="s">
        <v>420</v>
      </c>
      <c r="I3086" s="128">
        <v>1</v>
      </c>
      <c r="J3086" s="42">
        <v>7629880</v>
      </c>
      <c r="K3086" s="34">
        <v>7629880</v>
      </c>
      <c r="L3086" s="24">
        <v>6943190.7999999998</v>
      </c>
      <c r="M3086" s="129" t="s">
        <v>45</v>
      </c>
      <c r="N3086" s="129">
        <v>12</v>
      </c>
      <c r="O3086" s="130" t="s">
        <v>26</v>
      </c>
      <c r="P3086" s="116" t="s">
        <v>424</v>
      </c>
      <c r="Q3086" s="117" t="s">
        <v>63003</v>
      </c>
      <c r="R3086" s="117" t="s">
        <v>63002</v>
      </c>
      <c r="S3086" s="117" t="s">
        <v>57126</v>
      </c>
      <c r="T3086" s="117" t="s">
        <v>57126</v>
      </c>
      <c r="U3086" s="117" t="s">
        <v>57126</v>
      </c>
      <c r="V3086" s="114" t="s">
        <v>17</v>
      </c>
      <c r="W3086" s="118" t="s">
        <v>343</v>
      </c>
      <c r="X3086" s="115" t="str">
        <f>VLOOKUP(W3086,'Formato de datos '!$G$1:$H$240,2,0)</f>
        <v>Materiales y Reactivos de Laboratorio, Banco de Sangre y Patología</v>
      </c>
      <c r="Y3086" s="129" t="s">
        <v>57</v>
      </c>
      <c r="Z3086" s="129"/>
      <c r="AA3086" s="131" t="s">
        <v>58450</v>
      </c>
      <c r="AB3086" s="129"/>
      <c r="AC3086" s="129" t="s">
        <v>442</v>
      </c>
      <c r="AD3086" s="130"/>
      <c r="AE3086" s="122">
        <v>1917</v>
      </c>
      <c r="AF3086" s="134"/>
    </row>
    <row r="3087" spans="1:32" s="135" customFormat="1" ht="45">
      <c r="A3087" s="133" t="s">
        <v>58729</v>
      </c>
      <c r="B3087" s="125" t="s">
        <v>58450</v>
      </c>
      <c r="C3087" s="125" t="s">
        <v>58730</v>
      </c>
      <c r="D3087" s="127" t="s">
        <v>27413</v>
      </c>
      <c r="E3087" s="111" t="s">
        <v>3757</v>
      </c>
      <c r="F3087" s="126">
        <v>9085</v>
      </c>
      <c r="G3087" s="127" t="s">
        <v>58939</v>
      </c>
      <c r="H3087" s="111" t="s">
        <v>420</v>
      </c>
      <c r="I3087" s="128">
        <v>1</v>
      </c>
      <c r="J3087" s="42">
        <v>7515506</v>
      </c>
      <c r="K3087" s="34">
        <v>7515506</v>
      </c>
      <c r="L3087" s="24">
        <v>6839110.46</v>
      </c>
      <c r="M3087" s="129" t="s">
        <v>45</v>
      </c>
      <c r="N3087" s="129">
        <v>12</v>
      </c>
      <c r="O3087" s="130" t="s">
        <v>26</v>
      </c>
      <c r="P3087" s="116" t="s">
        <v>424</v>
      </c>
      <c r="Q3087" s="117" t="s">
        <v>63003</v>
      </c>
      <c r="R3087" s="117" t="s">
        <v>63002</v>
      </c>
      <c r="S3087" s="117" t="s">
        <v>57126</v>
      </c>
      <c r="T3087" s="117" t="s">
        <v>57126</v>
      </c>
      <c r="U3087" s="117" t="s">
        <v>57126</v>
      </c>
      <c r="V3087" s="114" t="s">
        <v>17</v>
      </c>
      <c r="W3087" s="118" t="s">
        <v>343</v>
      </c>
      <c r="X3087" s="115" t="str">
        <f>VLOOKUP(W3087,'Formato de datos '!$G$1:$H$240,2,0)</f>
        <v>Materiales y Reactivos de Laboratorio, Banco de Sangre y Patología</v>
      </c>
      <c r="Y3087" s="129" t="s">
        <v>57</v>
      </c>
      <c r="Z3087" s="129"/>
      <c r="AA3087" s="131" t="s">
        <v>58450</v>
      </c>
      <c r="AB3087" s="129"/>
      <c r="AC3087" s="129" t="s">
        <v>442</v>
      </c>
      <c r="AD3087" s="130"/>
      <c r="AE3087" s="122">
        <v>1918</v>
      </c>
      <c r="AF3087" s="134"/>
    </row>
    <row r="3088" spans="1:32" s="135" customFormat="1" ht="45">
      <c r="A3088" s="133" t="s">
        <v>58729</v>
      </c>
      <c r="B3088" s="125" t="s">
        <v>58450</v>
      </c>
      <c r="C3088" s="125" t="s">
        <v>58730</v>
      </c>
      <c r="D3088" s="127" t="s">
        <v>27413</v>
      </c>
      <c r="E3088" s="111" t="s">
        <v>3757</v>
      </c>
      <c r="F3088" s="126">
        <v>9087</v>
      </c>
      <c r="G3088" s="127" t="s">
        <v>58940</v>
      </c>
      <c r="H3088" s="111" t="s">
        <v>420</v>
      </c>
      <c r="I3088" s="128">
        <v>1</v>
      </c>
      <c r="J3088" s="42">
        <v>2039334</v>
      </c>
      <c r="K3088" s="34">
        <v>2039334</v>
      </c>
      <c r="L3088" s="24">
        <v>1855793.94</v>
      </c>
      <c r="M3088" s="129" t="s">
        <v>45</v>
      </c>
      <c r="N3088" s="129">
        <v>12</v>
      </c>
      <c r="O3088" s="130" t="s">
        <v>26</v>
      </c>
      <c r="P3088" s="116" t="s">
        <v>424</v>
      </c>
      <c r="Q3088" s="117" t="s">
        <v>63003</v>
      </c>
      <c r="R3088" s="117" t="s">
        <v>63002</v>
      </c>
      <c r="S3088" s="117" t="s">
        <v>57126</v>
      </c>
      <c r="T3088" s="117" t="s">
        <v>57126</v>
      </c>
      <c r="U3088" s="117" t="s">
        <v>57126</v>
      </c>
      <c r="V3088" s="114" t="s">
        <v>17</v>
      </c>
      <c r="W3088" s="118" t="s">
        <v>343</v>
      </c>
      <c r="X3088" s="115" t="str">
        <f>VLOOKUP(W3088,'Formato de datos '!$G$1:$H$240,2,0)</f>
        <v>Materiales y Reactivos de Laboratorio, Banco de Sangre y Patología</v>
      </c>
      <c r="Y3088" s="129" t="s">
        <v>57</v>
      </c>
      <c r="Z3088" s="129"/>
      <c r="AA3088" s="131" t="s">
        <v>58450</v>
      </c>
      <c r="AB3088" s="129"/>
      <c r="AC3088" s="129" t="s">
        <v>442</v>
      </c>
      <c r="AD3088" s="130"/>
      <c r="AE3088" s="122">
        <v>1919</v>
      </c>
      <c r="AF3088" s="134"/>
    </row>
    <row r="3089" spans="1:32" s="135" customFormat="1" ht="45">
      <c r="A3089" s="133" t="s">
        <v>58729</v>
      </c>
      <c r="B3089" s="125" t="s">
        <v>58450</v>
      </c>
      <c r="C3089" s="125" t="s">
        <v>58730</v>
      </c>
      <c r="D3089" s="127" t="s">
        <v>27413</v>
      </c>
      <c r="E3089" s="111" t="s">
        <v>3757</v>
      </c>
      <c r="F3089" s="126">
        <v>9078</v>
      </c>
      <c r="G3089" s="127" t="s">
        <v>58941</v>
      </c>
      <c r="H3089" s="111" t="s">
        <v>420</v>
      </c>
      <c r="I3089" s="128">
        <v>1</v>
      </c>
      <c r="J3089" s="42">
        <v>10194179</v>
      </c>
      <c r="K3089" s="34">
        <v>10194179</v>
      </c>
      <c r="L3089" s="24">
        <v>9276702.8900000006</v>
      </c>
      <c r="M3089" s="129" t="s">
        <v>45</v>
      </c>
      <c r="N3089" s="129">
        <v>12</v>
      </c>
      <c r="O3089" s="130" t="s">
        <v>26</v>
      </c>
      <c r="P3089" s="116" t="s">
        <v>424</v>
      </c>
      <c r="Q3089" s="117" t="s">
        <v>63003</v>
      </c>
      <c r="R3089" s="117" t="s">
        <v>63002</v>
      </c>
      <c r="S3089" s="117" t="s">
        <v>57126</v>
      </c>
      <c r="T3089" s="117" t="s">
        <v>57126</v>
      </c>
      <c r="U3089" s="117" t="s">
        <v>57126</v>
      </c>
      <c r="V3089" s="114" t="s">
        <v>17</v>
      </c>
      <c r="W3089" s="118" t="s">
        <v>343</v>
      </c>
      <c r="X3089" s="115" t="str">
        <f>VLOOKUP(W3089,'Formato de datos '!$G$1:$H$240,2,0)</f>
        <v>Materiales y Reactivos de Laboratorio, Banco de Sangre y Patología</v>
      </c>
      <c r="Y3089" s="129" t="s">
        <v>57</v>
      </c>
      <c r="Z3089" s="129"/>
      <c r="AA3089" s="131" t="s">
        <v>58450</v>
      </c>
      <c r="AB3089" s="129"/>
      <c r="AC3089" s="129" t="s">
        <v>442</v>
      </c>
      <c r="AD3089" s="130"/>
      <c r="AE3089" s="122">
        <v>1920</v>
      </c>
      <c r="AF3089" s="134"/>
    </row>
    <row r="3090" spans="1:32" s="135" customFormat="1" ht="45">
      <c r="A3090" s="133" t="s">
        <v>58729</v>
      </c>
      <c r="B3090" s="125" t="s">
        <v>58450</v>
      </c>
      <c r="C3090" s="125" t="s">
        <v>58730</v>
      </c>
      <c r="D3090" s="127" t="s">
        <v>27413</v>
      </c>
      <c r="E3090" s="111" t="s">
        <v>3757</v>
      </c>
      <c r="F3090" s="126">
        <v>9083</v>
      </c>
      <c r="G3090" s="127" t="s">
        <v>58942</v>
      </c>
      <c r="H3090" s="111" t="s">
        <v>420</v>
      </c>
      <c r="I3090" s="128">
        <v>1</v>
      </c>
      <c r="J3090" s="42">
        <v>8976875</v>
      </c>
      <c r="K3090" s="34">
        <v>8976875</v>
      </c>
      <c r="L3090" s="24">
        <v>8168956.25</v>
      </c>
      <c r="M3090" s="129" t="s">
        <v>45</v>
      </c>
      <c r="N3090" s="129">
        <v>12</v>
      </c>
      <c r="O3090" s="130" t="s">
        <v>26</v>
      </c>
      <c r="P3090" s="116" t="s">
        <v>424</v>
      </c>
      <c r="Q3090" s="117" t="s">
        <v>63003</v>
      </c>
      <c r="R3090" s="117" t="s">
        <v>63002</v>
      </c>
      <c r="S3090" s="117" t="s">
        <v>57126</v>
      </c>
      <c r="T3090" s="117" t="s">
        <v>57126</v>
      </c>
      <c r="U3090" s="117" t="s">
        <v>57126</v>
      </c>
      <c r="V3090" s="114" t="s">
        <v>17</v>
      </c>
      <c r="W3090" s="118" t="s">
        <v>343</v>
      </c>
      <c r="X3090" s="115" t="str">
        <f>VLOOKUP(W3090,'Formato de datos '!$G$1:$H$240,2,0)</f>
        <v>Materiales y Reactivos de Laboratorio, Banco de Sangre y Patología</v>
      </c>
      <c r="Y3090" s="129" t="s">
        <v>57</v>
      </c>
      <c r="Z3090" s="129"/>
      <c r="AA3090" s="131" t="s">
        <v>58450</v>
      </c>
      <c r="AB3090" s="129"/>
      <c r="AC3090" s="129" t="s">
        <v>442</v>
      </c>
      <c r="AD3090" s="130"/>
      <c r="AE3090" s="122">
        <v>1921</v>
      </c>
      <c r="AF3090" s="134"/>
    </row>
    <row r="3091" spans="1:32" s="135" customFormat="1" ht="60">
      <c r="A3091" s="133" t="s">
        <v>58729</v>
      </c>
      <c r="B3091" s="125" t="s">
        <v>58450</v>
      </c>
      <c r="C3091" s="125" t="s">
        <v>58730</v>
      </c>
      <c r="D3091" s="127" t="s">
        <v>27426</v>
      </c>
      <c r="E3091" s="111" t="s">
        <v>3757</v>
      </c>
      <c r="F3091" s="126">
        <v>9077</v>
      </c>
      <c r="G3091" s="127" t="s">
        <v>58943</v>
      </c>
      <c r="H3091" s="111" t="s">
        <v>420</v>
      </c>
      <c r="I3091" s="128">
        <v>1</v>
      </c>
      <c r="J3091" s="42">
        <v>8679916</v>
      </c>
      <c r="K3091" s="34">
        <v>8679916</v>
      </c>
      <c r="L3091" s="24">
        <v>7898723.5600000005</v>
      </c>
      <c r="M3091" s="129" t="s">
        <v>45</v>
      </c>
      <c r="N3091" s="129">
        <v>12</v>
      </c>
      <c r="O3091" s="130" t="s">
        <v>26</v>
      </c>
      <c r="P3091" s="116" t="s">
        <v>424</v>
      </c>
      <c r="Q3091" s="117" t="s">
        <v>63003</v>
      </c>
      <c r="R3091" s="117" t="s">
        <v>63002</v>
      </c>
      <c r="S3091" s="117" t="s">
        <v>57126</v>
      </c>
      <c r="T3091" s="117" t="s">
        <v>57126</v>
      </c>
      <c r="U3091" s="117" t="s">
        <v>57126</v>
      </c>
      <c r="V3091" s="114" t="s">
        <v>17</v>
      </c>
      <c r="W3091" s="118" t="s">
        <v>343</v>
      </c>
      <c r="X3091" s="115" t="str">
        <f>VLOOKUP(W3091,'Formato de datos '!$G$1:$H$240,2,0)</f>
        <v>Materiales y Reactivos de Laboratorio, Banco de Sangre y Patología</v>
      </c>
      <c r="Y3091" s="129" t="s">
        <v>57</v>
      </c>
      <c r="Z3091" s="129"/>
      <c r="AA3091" s="131" t="s">
        <v>58450</v>
      </c>
      <c r="AB3091" s="129"/>
      <c r="AC3091" s="129" t="s">
        <v>442</v>
      </c>
      <c r="AD3091" s="130"/>
      <c r="AE3091" s="122">
        <v>1922</v>
      </c>
      <c r="AF3091" s="134"/>
    </row>
    <row r="3092" spans="1:32" s="135" customFormat="1" ht="45">
      <c r="A3092" s="133" t="s">
        <v>58729</v>
      </c>
      <c r="B3092" s="125" t="s">
        <v>58450</v>
      </c>
      <c r="C3092" s="125" t="s">
        <v>58730</v>
      </c>
      <c r="D3092" s="127" t="s">
        <v>27413</v>
      </c>
      <c r="E3092" s="111" t="s">
        <v>3757</v>
      </c>
      <c r="F3092" s="126">
        <v>9065</v>
      </c>
      <c r="G3092" s="127" t="s">
        <v>58944</v>
      </c>
      <c r="H3092" s="111" t="s">
        <v>420</v>
      </c>
      <c r="I3092" s="128">
        <v>3</v>
      </c>
      <c r="J3092" s="42">
        <v>3144702</v>
      </c>
      <c r="K3092" s="34">
        <v>9434106</v>
      </c>
      <c r="L3092" s="24">
        <v>8585036.459999999</v>
      </c>
      <c r="M3092" s="129" t="s">
        <v>45</v>
      </c>
      <c r="N3092" s="129">
        <v>12</v>
      </c>
      <c r="O3092" s="130" t="s">
        <v>26</v>
      </c>
      <c r="P3092" s="116" t="s">
        <v>424</v>
      </c>
      <c r="Q3092" s="117" t="s">
        <v>63003</v>
      </c>
      <c r="R3092" s="117" t="s">
        <v>63002</v>
      </c>
      <c r="S3092" s="117" t="s">
        <v>57126</v>
      </c>
      <c r="T3092" s="117" t="s">
        <v>57126</v>
      </c>
      <c r="U3092" s="117" t="s">
        <v>57126</v>
      </c>
      <c r="V3092" s="114" t="s">
        <v>17</v>
      </c>
      <c r="W3092" s="118" t="s">
        <v>343</v>
      </c>
      <c r="X3092" s="115" t="str">
        <f>VLOOKUP(W3092,'Formato de datos '!$G$1:$H$240,2,0)</f>
        <v>Materiales y Reactivos de Laboratorio, Banco de Sangre y Patología</v>
      </c>
      <c r="Y3092" s="129" t="s">
        <v>57</v>
      </c>
      <c r="Z3092" s="129"/>
      <c r="AA3092" s="131" t="s">
        <v>58450</v>
      </c>
      <c r="AB3092" s="129"/>
      <c r="AC3092" s="129" t="s">
        <v>442</v>
      </c>
      <c r="AD3092" s="130"/>
      <c r="AE3092" s="122">
        <v>1923</v>
      </c>
      <c r="AF3092" s="134"/>
    </row>
    <row r="3093" spans="1:32" s="135" customFormat="1" ht="60">
      <c r="A3093" s="133" t="s">
        <v>58729</v>
      </c>
      <c r="B3093" s="125" t="s">
        <v>58450</v>
      </c>
      <c r="C3093" s="125" t="s">
        <v>58730</v>
      </c>
      <c r="D3093" s="127" t="s">
        <v>27443</v>
      </c>
      <c r="E3093" s="111" t="s">
        <v>3757</v>
      </c>
      <c r="F3093" s="126">
        <v>9086</v>
      </c>
      <c r="G3093" s="127" t="s">
        <v>58945</v>
      </c>
      <c r="H3093" s="111" t="s">
        <v>420</v>
      </c>
      <c r="I3093" s="128">
        <v>1</v>
      </c>
      <c r="J3093" s="42">
        <v>3115234</v>
      </c>
      <c r="K3093" s="34">
        <v>3115234</v>
      </c>
      <c r="L3093" s="24">
        <v>2834862.94</v>
      </c>
      <c r="M3093" s="129" t="s">
        <v>45</v>
      </c>
      <c r="N3093" s="129">
        <v>12</v>
      </c>
      <c r="O3093" s="130" t="s">
        <v>26</v>
      </c>
      <c r="P3093" s="116" t="s">
        <v>424</v>
      </c>
      <c r="Q3093" s="117" t="s">
        <v>63003</v>
      </c>
      <c r="R3093" s="117" t="s">
        <v>63002</v>
      </c>
      <c r="S3093" s="117" t="s">
        <v>57126</v>
      </c>
      <c r="T3093" s="117" t="s">
        <v>57126</v>
      </c>
      <c r="U3093" s="117" t="s">
        <v>57126</v>
      </c>
      <c r="V3093" s="114" t="s">
        <v>17</v>
      </c>
      <c r="W3093" s="118" t="s">
        <v>343</v>
      </c>
      <c r="X3093" s="115" t="str">
        <f>VLOOKUP(W3093,'Formato de datos '!$G$1:$H$240,2,0)</f>
        <v>Materiales y Reactivos de Laboratorio, Banco de Sangre y Patología</v>
      </c>
      <c r="Y3093" s="129" t="s">
        <v>57</v>
      </c>
      <c r="Z3093" s="129"/>
      <c r="AA3093" s="131" t="s">
        <v>58450</v>
      </c>
      <c r="AB3093" s="129"/>
      <c r="AC3093" s="129" t="s">
        <v>442</v>
      </c>
      <c r="AD3093" s="130"/>
      <c r="AE3093" s="122">
        <v>1924</v>
      </c>
      <c r="AF3093" s="134"/>
    </row>
    <row r="3094" spans="1:32" s="135" customFormat="1" ht="45">
      <c r="A3094" s="133" t="s">
        <v>58729</v>
      </c>
      <c r="B3094" s="125" t="s">
        <v>58450</v>
      </c>
      <c r="C3094" s="125" t="s">
        <v>58730</v>
      </c>
      <c r="D3094" s="127" t="s">
        <v>27416</v>
      </c>
      <c r="E3094" s="111" t="s">
        <v>3757</v>
      </c>
      <c r="F3094" s="126">
        <v>9076</v>
      </c>
      <c r="G3094" s="127" t="s">
        <v>58946</v>
      </c>
      <c r="H3094" s="111" t="s">
        <v>420</v>
      </c>
      <c r="I3094" s="128">
        <v>1</v>
      </c>
      <c r="J3094" s="42">
        <v>4711170</v>
      </c>
      <c r="K3094" s="34">
        <v>4711170</v>
      </c>
      <c r="L3094" s="24">
        <v>4287164.7</v>
      </c>
      <c r="M3094" s="129" t="s">
        <v>45</v>
      </c>
      <c r="N3094" s="129">
        <v>12</v>
      </c>
      <c r="O3094" s="130" t="s">
        <v>26</v>
      </c>
      <c r="P3094" s="116" t="s">
        <v>424</v>
      </c>
      <c r="Q3094" s="117" t="s">
        <v>63003</v>
      </c>
      <c r="R3094" s="117" t="s">
        <v>63002</v>
      </c>
      <c r="S3094" s="117" t="s">
        <v>57126</v>
      </c>
      <c r="T3094" s="117" t="s">
        <v>57126</v>
      </c>
      <c r="U3094" s="117" t="s">
        <v>57126</v>
      </c>
      <c r="V3094" s="114" t="s">
        <v>17</v>
      </c>
      <c r="W3094" s="118" t="s">
        <v>343</v>
      </c>
      <c r="X3094" s="115" t="str">
        <f>VLOOKUP(W3094,'Formato de datos '!$G$1:$H$240,2,0)</f>
        <v>Materiales y Reactivos de Laboratorio, Banco de Sangre y Patología</v>
      </c>
      <c r="Y3094" s="129" t="s">
        <v>57</v>
      </c>
      <c r="Z3094" s="129"/>
      <c r="AA3094" s="131" t="s">
        <v>58450</v>
      </c>
      <c r="AB3094" s="129"/>
      <c r="AC3094" s="129" t="s">
        <v>442</v>
      </c>
      <c r="AD3094" s="130"/>
      <c r="AE3094" s="122">
        <v>1925</v>
      </c>
      <c r="AF3094" s="134"/>
    </row>
    <row r="3095" spans="1:32" s="135" customFormat="1" ht="45">
      <c r="A3095" s="133" t="s">
        <v>58729</v>
      </c>
      <c r="B3095" s="125" t="s">
        <v>58450</v>
      </c>
      <c r="C3095" s="125" t="s">
        <v>58730</v>
      </c>
      <c r="D3095" s="127" t="s">
        <v>27413</v>
      </c>
      <c r="E3095" s="111" t="s">
        <v>3757</v>
      </c>
      <c r="F3095" s="126">
        <v>9072</v>
      </c>
      <c r="G3095" s="127" t="s">
        <v>58947</v>
      </c>
      <c r="H3095" s="111" t="s">
        <v>420</v>
      </c>
      <c r="I3095" s="128">
        <v>1</v>
      </c>
      <c r="J3095" s="42">
        <v>2479340</v>
      </c>
      <c r="K3095" s="34">
        <v>2479340</v>
      </c>
      <c r="L3095" s="24">
        <v>2256199.4</v>
      </c>
      <c r="M3095" s="129" t="s">
        <v>45</v>
      </c>
      <c r="N3095" s="129">
        <v>12</v>
      </c>
      <c r="O3095" s="130" t="s">
        <v>26</v>
      </c>
      <c r="P3095" s="116" t="s">
        <v>424</v>
      </c>
      <c r="Q3095" s="117" t="s">
        <v>63003</v>
      </c>
      <c r="R3095" s="117" t="s">
        <v>63002</v>
      </c>
      <c r="S3095" s="117" t="s">
        <v>57126</v>
      </c>
      <c r="T3095" s="117" t="s">
        <v>57126</v>
      </c>
      <c r="U3095" s="117" t="s">
        <v>57126</v>
      </c>
      <c r="V3095" s="114" t="s">
        <v>17</v>
      </c>
      <c r="W3095" s="118" t="s">
        <v>343</v>
      </c>
      <c r="X3095" s="115" t="str">
        <f>VLOOKUP(W3095,'Formato de datos '!$G$1:$H$240,2,0)</f>
        <v>Materiales y Reactivos de Laboratorio, Banco de Sangre y Patología</v>
      </c>
      <c r="Y3095" s="129" t="s">
        <v>57</v>
      </c>
      <c r="Z3095" s="129"/>
      <c r="AA3095" s="131" t="s">
        <v>58450</v>
      </c>
      <c r="AB3095" s="129"/>
      <c r="AC3095" s="129" t="s">
        <v>442</v>
      </c>
      <c r="AD3095" s="130"/>
      <c r="AE3095" s="122">
        <v>1926</v>
      </c>
      <c r="AF3095" s="134"/>
    </row>
    <row r="3096" spans="1:32" s="135" customFormat="1" ht="45">
      <c r="A3096" s="133" t="s">
        <v>58729</v>
      </c>
      <c r="B3096" s="125" t="s">
        <v>58450</v>
      </c>
      <c r="C3096" s="125" t="s">
        <v>58730</v>
      </c>
      <c r="D3096" s="127" t="s">
        <v>27413</v>
      </c>
      <c r="E3096" s="111" t="s">
        <v>3757</v>
      </c>
      <c r="F3096" s="126">
        <v>9082</v>
      </c>
      <c r="G3096" s="127" t="s">
        <v>58948</v>
      </c>
      <c r="H3096" s="111" t="s">
        <v>420</v>
      </c>
      <c r="I3096" s="128">
        <v>1</v>
      </c>
      <c r="J3096" s="42">
        <v>6248488</v>
      </c>
      <c r="K3096" s="34">
        <v>6248488</v>
      </c>
      <c r="L3096" s="24">
        <v>5686124.0800000001</v>
      </c>
      <c r="M3096" s="129" t="s">
        <v>45</v>
      </c>
      <c r="N3096" s="129">
        <v>12</v>
      </c>
      <c r="O3096" s="130" t="s">
        <v>26</v>
      </c>
      <c r="P3096" s="116" t="s">
        <v>424</v>
      </c>
      <c r="Q3096" s="117" t="s">
        <v>63003</v>
      </c>
      <c r="R3096" s="117" t="s">
        <v>63002</v>
      </c>
      <c r="S3096" s="117" t="s">
        <v>57126</v>
      </c>
      <c r="T3096" s="117" t="s">
        <v>57126</v>
      </c>
      <c r="U3096" s="117" t="s">
        <v>57126</v>
      </c>
      <c r="V3096" s="114" t="s">
        <v>17</v>
      </c>
      <c r="W3096" s="118" t="s">
        <v>343</v>
      </c>
      <c r="X3096" s="115" t="str">
        <f>VLOOKUP(W3096,'Formato de datos '!$G$1:$H$240,2,0)</f>
        <v>Materiales y Reactivos de Laboratorio, Banco de Sangre y Patología</v>
      </c>
      <c r="Y3096" s="129" t="s">
        <v>57</v>
      </c>
      <c r="Z3096" s="129"/>
      <c r="AA3096" s="131" t="s">
        <v>58450</v>
      </c>
      <c r="AB3096" s="129"/>
      <c r="AC3096" s="129" t="s">
        <v>442</v>
      </c>
      <c r="AD3096" s="130"/>
      <c r="AE3096" s="122">
        <v>1927</v>
      </c>
      <c r="AF3096" s="134"/>
    </row>
    <row r="3097" spans="1:32" s="135" customFormat="1" ht="45">
      <c r="A3097" s="133" t="s">
        <v>58729</v>
      </c>
      <c r="B3097" s="125" t="s">
        <v>58450</v>
      </c>
      <c r="C3097" s="125" t="s">
        <v>58730</v>
      </c>
      <c r="D3097" s="127" t="s">
        <v>27413</v>
      </c>
      <c r="E3097" s="111" t="s">
        <v>3757</v>
      </c>
      <c r="F3097" s="126">
        <v>9079</v>
      </c>
      <c r="G3097" s="127" t="s">
        <v>58949</v>
      </c>
      <c r="H3097" s="111" t="s">
        <v>420</v>
      </c>
      <c r="I3097" s="128">
        <v>1</v>
      </c>
      <c r="J3097" s="42">
        <v>8683944</v>
      </c>
      <c r="K3097" s="34">
        <v>8683944</v>
      </c>
      <c r="L3097" s="24">
        <v>7902389.04</v>
      </c>
      <c r="M3097" s="129" t="s">
        <v>45</v>
      </c>
      <c r="N3097" s="129">
        <v>12</v>
      </c>
      <c r="O3097" s="130" t="s">
        <v>26</v>
      </c>
      <c r="P3097" s="116" t="s">
        <v>424</v>
      </c>
      <c r="Q3097" s="117" t="s">
        <v>63003</v>
      </c>
      <c r="R3097" s="117" t="s">
        <v>63002</v>
      </c>
      <c r="S3097" s="117" t="s">
        <v>57126</v>
      </c>
      <c r="T3097" s="117" t="s">
        <v>57126</v>
      </c>
      <c r="U3097" s="117" t="s">
        <v>57126</v>
      </c>
      <c r="V3097" s="114" t="s">
        <v>17</v>
      </c>
      <c r="W3097" s="118" t="s">
        <v>343</v>
      </c>
      <c r="X3097" s="115" t="str">
        <f>VLOOKUP(W3097,'Formato de datos '!$G$1:$H$240,2,0)</f>
        <v>Materiales y Reactivos de Laboratorio, Banco de Sangre y Patología</v>
      </c>
      <c r="Y3097" s="129" t="s">
        <v>57</v>
      </c>
      <c r="Z3097" s="129"/>
      <c r="AA3097" s="131" t="s">
        <v>58450</v>
      </c>
      <c r="AB3097" s="129"/>
      <c r="AC3097" s="129" t="s">
        <v>442</v>
      </c>
      <c r="AD3097" s="130"/>
      <c r="AE3097" s="122">
        <v>1928</v>
      </c>
      <c r="AF3097" s="134"/>
    </row>
    <row r="3098" spans="1:32" s="135" customFormat="1" ht="45">
      <c r="A3098" s="133" t="s">
        <v>58729</v>
      </c>
      <c r="B3098" s="125" t="s">
        <v>58450</v>
      </c>
      <c r="C3098" s="125" t="s">
        <v>58730</v>
      </c>
      <c r="D3098" s="127" t="s">
        <v>27413</v>
      </c>
      <c r="E3098" s="111" t="s">
        <v>3757</v>
      </c>
      <c r="F3098" s="126">
        <v>9074</v>
      </c>
      <c r="G3098" s="127" t="s">
        <v>58950</v>
      </c>
      <c r="H3098" s="111" t="s">
        <v>420</v>
      </c>
      <c r="I3098" s="128">
        <v>1</v>
      </c>
      <c r="J3098" s="42">
        <v>2776776</v>
      </c>
      <c r="K3098" s="34">
        <v>2776776</v>
      </c>
      <c r="L3098" s="24">
        <v>2526866.16</v>
      </c>
      <c r="M3098" s="129" t="s">
        <v>45</v>
      </c>
      <c r="N3098" s="129">
        <v>12</v>
      </c>
      <c r="O3098" s="130" t="s">
        <v>26</v>
      </c>
      <c r="P3098" s="116" t="s">
        <v>424</v>
      </c>
      <c r="Q3098" s="117" t="s">
        <v>63003</v>
      </c>
      <c r="R3098" s="117" t="s">
        <v>63002</v>
      </c>
      <c r="S3098" s="117" t="s">
        <v>57126</v>
      </c>
      <c r="T3098" s="117" t="s">
        <v>57126</v>
      </c>
      <c r="U3098" s="117" t="s">
        <v>57126</v>
      </c>
      <c r="V3098" s="114" t="s">
        <v>17</v>
      </c>
      <c r="W3098" s="118" t="s">
        <v>343</v>
      </c>
      <c r="X3098" s="115" t="str">
        <f>VLOOKUP(W3098,'Formato de datos '!$G$1:$H$240,2,0)</f>
        <v>Materiales y Reactivos de Laboratorio, Banco de Sangre y Patología</v>
      </c>
      <c r="Y3098" s="129" t="s">
        <v>57</v>
      </c>
      <c r="Z3098" s="129"/>
      <c r="AA3098" s="131" t="s">
        <v>58450</v>
      </c>
      <c r="AB3098" s="129"/>
      <c r="AC3098" s="129" t="s">
        <v>442</v>
      </c>
      <c r="AD3098" s="130"/>
      <c r="AE3098" s="122">
        <v>1929</v>
      </c>
      <c r="AF3098" s="134"/>
    </row>
    <row r="3099" spans="1:32" s="135" customFormat="1" ht="75">
      <c r="A3099" s="133" t="s">
        <v>58729</v>
      </c>
      <c r="B3099" s="125" t="s">
        <v>58450</v>
      </c>
      <c r="C3099" s="125" t="s">
        <v>58730</v>
      </c>
      <c r="D3099" s="127" t="s">
        <v>27413</v>
      </c>
      <c r="E3099" s="111" t="s">
        <v>3757</v>
      </c>
      <c r="F3099" s="126" t="s">
        <v>57126</v>
      </c>
      <c r="G3099" s="127" t="s">
        <v>58951</v>
      </c>
      <c r="H3099" s="111" t="s">
        <v>420</v>
      </c>
      <c r="I3099" s="128">
        <v>1</v>
      </c>
      <c r="J3099" s="42">
        <v>8096015</v>
      </c>
      <c r="K3099" s="34">
        <v>8096015</v>
      </c>
      <c r="L3099" s="24">
        <v>7367373.6500000004</v>
      </c>
      <c r="M3099" s="129" t="s">
        <v>45</v>
      </c>
      <c r="N3099" s="129">
        <v>12</v>
      </c>
      <c r="O3099" s="130" t="s">
        <v>26</v>
      </c>
      <c r="P3099" s="116" t="s">
        <v>424</v>
      </c>
      <c r="Q3099" s="117" t="s">
        <v>63003</v>
      </c>
      <c r="R3099" s="117" t="s">
        <v>63002</v>
      </c>
      <c r="S3099" s="117" t="s">
        <v>57126</v>
      </c>
      <c r="T3099" s="117" t="s">
        <v>57126</v>
      </c>
      <c r="U3099" s="117" t="s">
        <v>57126</v>
      </c>
      <c r="V3099" s="114" t="s">
        <v>17</v>
      </c>
      <c r="W3099" s="118" t="s">
        <v>343</v>
      </c>
      <c r="X3099" s="115" t="str">
        <f>VLOOKUP(W3099,'Formato de datos '!$G$1:$H$240,2,0)</f>
        <v>Materiales y Reactivos de Laboratorio, Banco de Sangre y Patología</v>
      </c>
      <c r="Y3099" s="129" t="s">
        <v>57</v>
      </c>
      <c r="Z3099" s="129"/>
      <c r="AA3099" s="131" t="s">
        <v>58450</v>
      </c>
      <c r="AB3099" s="129"/>
      <c r="AC3099" s="129" t="s">
        <v>442</v>
      </c>
      <c r="AD3099" s="130"/>
      <c r="AE3099" s="122">
        <v>1930</v>
      </c>
      <c r="AF3099" s="134"/>
    </row>
    <row r="3100" spans="1:32" s="135" customFormat="1" ht="60">
      <c r="A3100" s="133" t="s">
        <v>58729</v>
      </c>
      <c r="B3100" s="125" t="s">
        <v>58450</v>
      </c>
      <c r="C3100" s="125" t="s">
        <v>58730</v>
      </c>
      <c r="D3100" s="127" t="s">
        <v>27432</v>
      </c>
      <c r="E3100" s="111" t="s">
        <v>3757</v>
      </c>
      <c r="F3100" s="126" t="s">
        <v>57126</v>
      </c>
      <c r="G3100" s="127" t="s">
        <v>58952</v>
      </c>
      <c r="H3100" s="111" t="s">
        <v>420</v>
      </c>
      <c r="I3100" s="128">
        <v>1</v>
      </c>
      <c r="J3100" s="42">
        <v>3180000</v>
      </c>
      <c r="K3100" s="34">
        <v>3180000</v>
      </c>
      <c r="L3100" s="24">
        <v>2893800</v>
      </c>
      <c r="M3100" s="129" t="s">
        <v>45</v>
      </c>
      <c r="N3100" s="129">
        <v>12</v>
      </c>
      <c r="O3100" s="130" t="s">
        <v>26</v>
      </c>
      <c r="P3100" s="116" t="s">
        <v>424</v>
      </c>
      <c r="Q3100" s="117" t="s">
        <v>63003</v>
      </c>
      <c r="R3100" s="117" t="s">
        <v>63002</v>
      </c>
      <c r="S3100" s="117" t="s">
        <v>57126</v>
      </c>
      <c r="T3100" s="117" t="s">
        <v>57126</v>
      </c>
      <c r="U3100" s="117" t="s">
        <v>57126</v>
      </c>
      <c r="V3100" s="114" t="s">
        <v>17</v>
      </c>
      <c r="W3100" s="118" t="s">
        <v>343</v>
      </c>
      <c r="X3100" s="115" t="str">
        <f>VLOOKUP(W3100,'Formato de datos '!$G$1:$H$240,2,0)</f>
        <v>Materiales y Reactivos de Laboratorio, Banco de Sangre y Patología</v>
      </c>
      <c r="Y3100" s="129" t="s">
        <v>57</v>
      </c>
      <c r="Z3100" s="129"/>
      <c r="AA3100" s="131" t="s">
        <v>58450</v>
      </c>
      <c r="AB3100" s="129"/>
      <c r="AC3100" s="129" t="s">
        <v>442</v>
      </c>
      <c r="AD3100" s="130"/>
      <c r="AE3100" s="122">
        <v>1931</v>
      </c>
      <c r="AF3100" s="134"/>
    </row>
    <row r="3101" spans="1:32" s="135" customFormat="1" ht="60">
      <c r="A3101" s="133" t="s">
        <v>58729</v>
      </c>
      <c r="B3101" s="125" t="s">
        <v>58450</v>
      </c>
      <c r="C3101" s="125" t="s">
        <v>58730</v>
      </c>
      <c r="D3101" s="127" t="s">
        <v>27432</v>
      </c>
      <c r="E3101" s="111" t="s">
        <v>3757</v>
      </c>
      <c r="F3101" s="126" t="s">
        <v>57126</v>
      </c>
      <c r="G3101" s="127" t="s">
        <v>58953</v>
      </c>
      <c r="H3101" s="111" t="s">
        <v>420</v>
      </c>
      <c r="I3101" s="128">
        <v>1</v>
      </c>
      <c r="J3101" s="42">
        <v>3180000</v>
      </c>
      <c r="K3101" s="34">
        <v>3180000</v>
      </c>
      <c r="L3101" s="24">
        <v>2893800</v>
      </c>
      <c r="M3101" s="129" t="s">
        <v>45</v>
      </c>
      <c r="N3101" s="129">
        <v>12</v>
      </c>
      <c r="O3101" s="130" t="s">
        <v>26</v>
      </c>
      <c r="P3101" s="116" t="s">
        <v>424</v>
      </c>
      <c r="Q3101" s="117" t="s">
        <v>63003</v>
      </c>
      <c r="R3101" s="117" t="s">
        <v>63002</v>
      </c>
      <c r="S3101" s="117" t="s">
        <v>57126</v>
      </c>
      <c r="T3101" s="117" t="s">
        <v>57126</v>
      </c>
      <c r="U3101" s="117" t="s">
        <v>57126</v>
      </c>
      <c r="V3101" s="114" t="s">
        <v>17</v>
      </c>
      <c r="W3101" s="118" t="s">
        <v>343</v>
      </c>
      <c r="X3101" s="115" t="str">
        <f>VLOOKUP(W3101,'Formato de datos '!$G$1:$H$240,2,0)</f>
        <v>Materiales y Reactivos de Laboratorio, Banco de Sangre y Patología</v>
      </c>
      <c r="Y3101" s="129" t="s">
        <v>57</v>
      </c>
      <c r="Z3101" s="129"/>
      <c r="AA3101" s="131" t="s">
        <v>58450</v>
      </c>
      <c r="AB3101" s="129"/>
      <c r="AC3101" s="129" t="s">
        <v>442</v>
      </c>
      <c r="AD3101" s="130"/>
      <c r="AE3101" s="122">
        <v>1932</v>
      </c>
      <c r="AF3101" s="134"/>
    </row>
    <row r="3102" spans="1:32" s="135" customFormat="1" ht="60">
      <c r="A3102" s="133" t="s">
        <v>58729</v>
      </c>
      <c r="B3102" s="125" t="s">
        <v>58450</v>
      </c>
      <c r="C3102" s="125" t="s">
        <v>58730</v>
      </c>
      <c r="D3102" s="127" t="s">
        <v>27432</v>
      </c>
      <c r="E3102" s="111" t="s">
        <v>3757</v>
      </c>
      <c r="F3102" s="126">
        <v>9084</v>
      </c>
      <c r="G3102" s="127" t="s">
        <v>58954</v>
      </c>
      <c r="H3102" s="111" t="s">
        <v>420</v>
      </c>
      <c r="I3102" s="128">
        <v>1</v>
      </c>
      <c r="J3102" s="42">
        <v>2547551</v>
      </c>
      <c r="K3102" s="34">
        <v>2547551</v>
      </c>
      <c r="L3102" s="24">
        <v>2318271.41</v>
      </c>
      <c r="M3102" s="129" t="s">
        <v>45</v>
      </c>
      <c r="N3102" s="129">
        <v>12</v>
      </c>
      <c r="O3102" s="130" t="s">
        <v>26</v>
      </c>
      <c r="P3102" s="116" t="s">
        <v>424</v>
      </c>
      <c r="Q3102" s="117" t="s">
        <v>63003</v>
      </c>
      <c r="R3102" s="117" t="s">
        <v>63002</v>
      </c>
      <c r="S3102" s="117" t="s">
        <v>57126</v>
      </c>
      <c r="T3102" s="117" t="s">
        <v>57126</v>
      </c>
      <c r="U3102" s="117" t="s">
        <v>57126</v>
      </c>
      <c r="V3102" s="114" t="s">
        <v>17</v>
      </c>
      <c r="W3102" s="118" t="s">
        <v>343</v>
      </c>
      <c r="X3102" s="115" t="str">
        <f>VLOOKUP(W3102,'Formato de datos '!$G$1:$H$240,2,0)</f>
        <v>Materiales y Reactivos de Laboratorio, Banco de Sangre y Patología</v>
      </c>
      <c r="Y3102" s="129" t="s">
        <v>57</v>
      </c>
      <c r="Z3102" s="129"/>
      <c r="AA3102" s="131" t="s">
        <v>58450</v>
      </c>
      <c r="AB3102" s="129"/>
      <c r="AC3102" s="129" t="s">
        <v>442</v>
      </c>
      <c r="AD3102" s="130"/>
      <c r="AE3102" s="122">
        <v>1933</v>
      </c>
      <c r="AF3102" s="134"/>
    </row>
    <row r="3103" spans="1:32" s="135" customFormat="1" ht="75">
      <c r="A3103" s="133" t="s">
        <v>58729</v>
      </c>
      <c r="B3103" s="125" t="s">
        <v>58450</v>
      </c>
      <c r="C3103" s="125" t="s">
        <v>58730</v>
      </c>
      <c r="D3103" s="127" t="s">
        <v>27436</v>
      </c>
      <c r="E3103" s="111" t="s">
        <v>3757</v>
      </c>
      <c r="F3103" s="126">
        <v>9068</v>
      </c>
      <c r="G3103" s="127" t="s">
        <v>58955</v>
      </c>
      <c r="H3103" s="111" t="s">
        <v>420</v>
      </c>
      <c r="I3103" s="128">
        <v>1</v>
      </c>
      <c r="J3103" s="42">
        <v>3509766</v>
      </c>
      <c r="K3103" s="34">
        <v>3509766</v>
      </c>
      <c r="L3103" s="24">
        <v>3193887.06</v>
      </c>
      <c r="M3103" s="129" t="s">
        <v>45</v>
      </c>
      <c r="N3103" s="129">
        <v>12</v>
      </c>
      <c r="O3103" s="130" t="s">
        <v>26</v>
      </c>
      <c r="P3103" s="116" t="s">
        <v>424</v>
      </c>
      <c r="Q3103" s="117" t="s">
        <v>63003</v>
      </c>
      <c r="R3103" s="117" t="s">
        <v>63002</v>
      </c>
      <c r="S3103" s="117" t="s">
        <v>57126</v>
      </c>
      <c r="T3103" s="117" t="s">
        <v>57126</v>
      </c>
      <c r="U3103" s="117" t="s">
        <v>57126</v>
      </c>
      <c r="V3103" s="114" t="s">
        <v>17</v>
      </c>
      <c r="W3103" s="118" t="s">
        <v>343</v>
      </c>
      <c r="X3103" s="115" t="str">
        <f>VLOOKUP(W3103,'Formato de datos '!$G$1:$H$240,2,0)</f>
        <v>Materiales y Reactivos de Laboratorio, Banco de Sangre y Patología</v>
      </c>
      <c r="Y3103" s="129" t="s">
        <v>57</v>
      </c>
      <c r="Z3103" s="129"/>
      <c r="AA3103" s="131" t="s">
        <v>58450</v>
      </c>
      <c r="AB3103" s="129"/>
      <c r="AC3103" s="129" t="s">
        <v>442</v>
      </c>
      <c r="AD3103" s="130"/>
      <c r="AE3103" s="122">
        <v>1934</v>
      </c>
      <c r="AF3103" s="134"/>
    </row>
    <row r="3104" spans="1:32" s="135" customFormat="1" ht="75">
      <c r="A3104" s="133" t="s">
        <v>58729</v>
      </c>
      <c r="B3104" s="125" t="s">
        <v>58450</v>
      </c>
      <c r="C3104" s="125" t="s">
        <v>58730</v>
      </c>
      <c r="D3104" s="127" t="s">
        <v>27436</v>
      </c>
      <c r="E3104" s="111" t="s">
        <v>3757</v>
      </c>
      <c r="F3104" s="126">
        <v>9070</v>
      </c>
      <c r="G3104" s="127" t="s">
        <v>58956</v>
      </c>
      <c r="H3104" s="111" t="s">
        <v>420</v>
      </c>
      <c r="I3104" s="128">
        <v>1</v>
      </c>
      <c r="J3104" s="42">
        <v>1031380</v>
      </c>
      <c r="K3104" s="34">
        <v>1031380</v>
      </c>
      <c r="L3104" s="24">
        <v>938555.8</v>
      </c>
      <c r="M3104" s="129" t="s">
        <v>45</v>
      </c>
      <c r="N3104" s="129">
        <v>12</v>
      </c>
      <c r="O3104" s="130" t="s">
        <v>26</v>
      </c>
      <c r="P3104" s="116" t="s">
        <v>424</v>
      </c>
      <c r="Q3104" s="117" t="s">
        <v>63003</v>
      </c>
      <c r="R3104" s="117" t="s">
        <v>63002</v>
      </c>
      <c r="S3104" s="117" t="s">
        <v>57126</v>
      </c>
      <c r="T3104" s="117" t="s">
        <v>57126</v>
      </c>
      <c r="U3104" s="117" t="s">
        <v>57126</v>
      </c>
      <c r="V3104" s="114" t="s">
        <v>17</v>
      </c>
      <c r="W3104" s="118" t="s">
        <v>343</v>
      </c>
      <c r="X3104" s="115" t="str">
        <f>VLOOKUP(W3104,'Formato de datos '!$G$1:$H$240,2,0)</f>
        <v>Materiales y Reactivos de Laboratorio, Banco de Sangre y Patología</v>
      </c>
      <c r="Y3104" s="129" t="s">
        <v>57</v>
      </c>
      <c r="Z3104" s="129"/>
      <c r="AA3104" s="131" t="s">
        <v>58450</v>
      </c>
      <c r="AB3104" s="129"/>
      <c r="AC3104" s="129" t="s">
        <v>442</v>
      </c>
      <c r="AD3104" s="130"/>
      <c r="AE3104" s="122">
        <v>1935</v>
      </c>
      <c r="AF3104" s="134"/>
    </row>
    <row r="3105" spans="1:32" s="135" customFormat="1" ht="45">
      <c r="A3105" s="133" t="s">
        <v>58729</v>
      </c>
      <c r="B3105" s="125" t="s">
        <v>58450</v>
      </c>
      <c r="C3105" s="125" t="s">
        <v>58730</v>
      </c>
      <c r="D3105" s="127" t="s">
        <v>27413</v>
      </c>
      <c r="E3105" s="111" t="s">
        <v>3757</v>
      </c>
      <c r="F3105" s="126">
        <v>9067</v>
      </c>
      <c r="G3105" s="127" t="s">
        <v>58957</v>
      </c>
      <c r="H3105" s="111" t="s">
        <v>420</v>
      </c>
      <c r="I3105" s="128">
        <v>1</v>
      </c>
      <c r="J3105" s="42">
        <v>3851351</v>
      </c>
      <c r="K3105" s="34">
        <v>3851351</v>
      </c>
      <c r="L3105" s="24">
        <v>3504729.41</v>
      </c>
      <c r="M3105" s="129" t="s">
        <v>45</v>
      </c>
      <c r="N3105" s="129">
        <v>12</v>
      </c>
      <c r="O3105" s="130" t="s">
        <v>26</v>
      </c>
      <c r="P3105" s="116" t="s">
        <v>424</v>
      </c>
      <c r="Q3105" s="117" t="s">
        <v>63003</v>
      </c>
      <c r="R3105" s="117" t="s">
        <v>63002</v>
      </c>
      <c r="S3105" s="117" t="s">
        <v>57126</v>
      </c>
      <c r="T3105" s="117" t="s">
        <v>57126</v>
      </c>
      <c r="U3105" s="117" t="s">
        <v>57126</v>
      </c>
      <c r="V3105" s="114" t="s">
        <v>17</v>
      </c>
      <c r="W3105" s="118" t="s">
        <v>343</v>
      </c>
      <c r="X3105" s="115" t="str">
        <f>VLOOKUP(W3105,'Formato de datos '!$G$1:$H$240,2,0)</f>
        <v>Materiales y Reactivos de Laboratorio, Banco de Sangre y Patología</v>
      </c>
      <c r="Y3105" s="129" t="s">
        <v>57</v>
      </c>
      <c r="Z3105" s="129"/>
      <c r="AA3105" s="131" t="s">
        <v>58450</v>
      </c>
      <c r="AB3105" s="129"/>
      <c r="AC3105" s="129" t="s">
        <v>442</v>
      </c>
      <c r="AD3105" s="130"/>
      <c r="AE3105" s="122">
        <v>1936</v>
      </c>
      <c r="AF3105" s="134"/>
    </row>
    <row r="3106" spans="1:32" s="135" customFormat="1" ht="45">
      <c r="A3106" s="133" t="s">
        <v>58729</v>
      </c>
      <c r="B3106" s="125" t="s">
        <v>58450</v>
      </c>
      <c r="C3106" s="125" t="s">
        <v>58730</v>
      </c>
      <c r="D3106" s="127" t="s">
        <v>27413</v>
      </c>
      <c r="E3106" s="111" t="s">
        <v>3757</v>
      </c>
      <c r="F3106" s="126" t="s">
        <v>57126</v>
      </c>
      <c r="G3106" s="127" t="s">
        <v>58958</v>
      </c>
      <c r="H3106" s="111" t="s">
        <v>420</v>
      </c>
      <c r="I3106" s="128">
        <v>2</v>
      </c>
      <c r="J3106" s="42">
        <v>3406310</v>
      </c>
      <c r="K3106" s="34">
        <v>6812620</v>
      </c>
      <c r="L3106" s="24">
        <v>6199484.2000000002</v>
      </c>
      <c r="M3106" s="129" t="s">
        <v>45</v>
      </c>
      <c r="N3106" s="129">
        <v>12</v>
      </c>
      <c r="O3106" s="130" t="s">
        <v>26</v>
      </c>
      <c r="P3106" s="116" t="s">
        <v>424</v>
      </c>
      <c r="Q3106" s="117" t="s">
        <v>63003</v>
      </c>
      <c r="R3106" s="117" t="s">
        <v>63002</v>
      </c>
      <c r="S3106" s="117" t="s">
        <v>57126</v>
      </c>
      <c r="T3106" s="117" t="s">
        <v>57126</v>
      </c>
      <c r="U3106" s="117" t="s">
        <v>57126</v>
      </c>
      <c r="V3106" s="114" t="s">
        <v>17</v>
      </c>
      <c r="W3106" s="118" t="s">
        <v>343</v>
      </c>
      <c r="X3106" s="115" t="str">
        <f>VLOOKUP(W3106,'Formato de datos '!$G$1:$H$240,2,0)</f>
        <v>Materiales y Reactivos de Laboratorio, Banco de Sangre y Patología</v>
      </c>
      <c r="Y3106" s="129" t="s">
        <v>57</v>
      </c>
      <c r="Z3106" s="129"/>
      <c r="AA3106" s="131" t="s">
        <v>58450</v>
      </c>
      <c r="AB3106" s="129"/>
      <c r="AC3106" s="129" t="s">
        <v>442</v>
      </c>
      <c r="AD3106" s="130"/>
      <c r="AE3106" s="122">
        <v>1937</v>
      </c>
      <c r="AF3106" s="134"/>
    </row>
    <row r="3107" spans="1:32" s="135" customFormat="1" ht="75">
      <c r="A3107" s="133" t="s">
        <v>58729</v>
      </c>
      <c r="B3107" s="125" t="s">
        <v>58450</v>
      </c>
      <c r="C3107" s="125" t="s">
        <v>58730</v>
      </c>
      <c r="D3107" s="127" t="s">
        <v>27436</v>
      </c>
      <c r="E3107" s="111" t="s">
        <v>3757</v>
      </c>
      <c r="F3107" s="126">
        <v>9080</v>
      </c>
      <c r="G3107" s="127" t="s">
        <v>58959</v>
      </c>
      <c r="H3107" s="111" t="s">
        <v>420</v>
      </c>
      <c r="I3107" s="128">
        <v>1</v>
      </c>
      <c r="J3107" s="42">
        <v>6418936</v>
      </c>
      <c r="K3107" s="34">
        <v>6418936</v>
      </c>
      <c r="L3107" s="24">
        <v>5841231.7599999998</v>
      </c>
      <c r="M3107" s="129" t="s">
        <v>45</v>
      </c>
      <c r="N3107" s="129">
        <v>12</v>
      </c>
      <c r="O3107" s="130" t="s">
        <v>26</v>
      </c>
      <c r="P3107" s="116" t="s">
        <v>424</v>
      </c>
      <c r="Q3107" s="117" t="s">
        <v>63003</v>
      </c>
      <c r="R3107" s="117" t="s">
        <v>63002</v>
      </c>
      <c r="S3107" s="117" t="s">
        <v>57126</v>
      </c>
      <c r="T3107" s="117" t="s">
        <v>57126</v>
      </c>
      <c r="U3107" s="117" t="s">
        <v>57126</v>
      </c>
      <c r="V3107" s="114" t="s">
        <v>17</v>
      </c>
      <c r="W3107" s="118" t="s">
        <v>343</v>
      </c>
      <c r="X3107" s="115" t="str">
        <f>VLOOKUP(W3107,'Formato de datos '!$G$1:$H$240,2,0)</f>
        <v>Materiales y Reactivos de Laboratorio, Banco de Sangre y Patología</v>
      </c>
      <c r="Y3107" s="129" t="s">
        <v>57</v>
      </c>
      <c r="Z3107" s="129"/>
      <c r="AA3107" s="131" t="s">
        <v>58450</v>
      </c>
      <c r="AB3107" s="129"/>
      <c r="AC3107" s="129" t="s">
        <v>442</v>
      </c>
      <c r="AD3107" s="130"/>
      <c r="AE3107" s="122">
        <v>1938</v>
      </c>
      <c r="AF3107" s="134"/>
    </row>
    <row r="3108" spans="1:32" s="135" customFormat="1" ht="75">
      <c r="A3108" s="133" t="s">
        <v>58729</v>
      </c>
      <c r="B3108" s="125" t="s">
        <v>58450</v>
      </c>
      <c r="C3108" s="125" t="s">
        <v>58730</v>
      </c>
      <c r="D3108" s="127" t="s">
        <v>27436</v>
      </c>
      <c r="E3108" s="111" t="s">
        <v>3757</v>
      </c>
      <c r="F3108" s="126">
        <v>9081</v>
      </c>
      <c r="G3108" s="127" t="s">
        <v>58960</v>
      </c>
      <c r="H3108" s="111" t="s">
        <v>420</v>
      </c>
      <c r="I3108" s="128">
        <v>1</v>
      </c>
      <c r="J3108" s="42">
        <v>5256540</v>
      </c>
      <c r="K3108" s="34">
        <v>5256540</v>
      </c>
      <c r="L3108" s="24">
        <v>4783451.4000000004</v>
      </c>
      <c r="M3108" s="129" t="s">
        <v>45</v>
      </c>
      <c r="N3108" s="129">
        <v>12</v>
      </c>
      <c r="O3108" s="130" t="s">
        <v>26</v>
      </c>
      <c r="P3108" s="116" t="s">
        <v>424</v>
      </c>
      <c r="Q3108" s="117" t="s">
        <v>63003</v>
      </c>
      <c r="R3108" s="117" t="s">
        <v>63002</v>
      </c>
      <c r="S3108" s="117" t="s">
        <v>57126</v>
      </c>
      <c r="T3108" s="117" t="s">
        <v>57126</v>
      </c>
      <c r="U3108" s="117" t="s">
        <v>57126</v>
      </c>
      <c r="V3108" s="114" t="s">
        <v>17</v>
      </c>
      <c r="W3108" s="118" t="s">
        <v>343</v>
      </c>
      <c r="X3108" s="115" t="str">
        <f>VLOOKUP(W3108,'Formato de datos '!$G$1:$H$240,2,0)</f>
        <v>Materiales y Reactivos de Laboratorio, Banco de Sangre y Patología</v>
      </c>
      <c r="Y3108" s="129" t="s">
        <v>57</v>
      </c>
      <c r="Z3108" s="129"/>
      <c r="AA3108" s="131" t="s">
        <v>58450</v>
      </c>
      <c r="AB3108" s="129"/>
      <c r="AC3108" s="129" t="s">
        <v>442</v>
      </c>
      <c r="AD3108" s="130"/>
      <c r="AE3108" s="122">
        <v>1939</v>
      </c>
      <c r="AF3108" s="134"/>
    </row>
    <row r="3109" spans="1:32" s="135" customFormat="1" ht="45">
      <c r="A3109" s="133" t="s">
        <v>58729</v>
      </c>
      <c r="B3109" s="125" t="s">
        <v>58450</v>
      </c>
      <c r="C3109" s="125" t="s">
        <v>58730</v>
      </c>
      <c r="D3109" s="127" t="s">
        <v>27399</v>
      </c>
      <c r="E3109" s="111" t="s">
        <v>3757</v>
      </c>
      <c r="F3109" s="126">
        <v>9937</v>
      </c>
      <c r="G3109" s="127" t="s">
        <v>58961</v>
      </c>
      <c r="H3109" s="111" t="s">
        <v>420</v>
      </c>
      <c r="I3109" s="128">
        <v>40</v>
      </c>
      <c r="J3109" s="42">
        <v>2378640</v>
      </c>
      <c r="K3109" s="34">
        <v>95145600</v>
      </c>
      <c r="L3109" s="24">
        <v>86582496</v>
      </c>
      <c r="M3109" s="129" t="s">
        <v>45</v>
      </c>
      <c r="N3109" s="129">
        <v>12</v>
      </c>
      <c r="O3109" s="130" t="s">
        <v>26</v>
      </c>
      <c r="P3109" s="116" t="s">
        <v>424</v>
      </c>
      <c r="Q3109" s="117" t="s">
        <v>63003</v>
      </c>
      <c r="R3109" s="117" t="s">
        <v>63002</v>
      </c>
      <c r="S3109" s="117" t="s">
        <v>57126</v>
      </c>
      <c r="T3109" s="117" t="s">
        <v>57126</v>
      </c>
      <c r="U3109" s="117" t="s">
        <v>57126</v>
      </c>
      <c r="V3109" s="114" t="s">
        <v>17</v>
      </c>
      <c r="W3109" s="118" t="s">
        <v>343</v>
      </c>
      <c r="X3109" s="115" t="str">
        <f>VLOOKUP(W3109,'Formato de datos '!$G$1:$H$240,2,0)</f>
        <v>Materiales y Reactivos de Laboratorio, Banco de Sangre y Patología</v>
      </c>
      <c r="Y3109" s="129" t="s">
        <v>57</v>
      </c>
      <c r="Z3109" s="129"/>
      <c r="AA3109" s="131" t="s">
        <v>58450</v>
      </c>
      <c r="AB3109" s="129"/>
      <c r="AC3109" s="129" t="s">
        <v>442</v>
      </c>
      <c r="AD3109" s="130"/>
      <c r="AE3109" s="122">
        <v>1940</v>
      </c>
      <c r="AF3109" s="134"/>
    </row>
    <row r="3110" spans="1:32" s="135" customFormat="1" ht="90">
      <c r="A3110" s="133" t="s">
        <v>58729</v>
      </c>
      <c r="B3110" s="125" t="s">
        <v>58450</v>
      </c>
      <c r="C3110" s="125" t="s">
        <v>58730</v>
      </c>
      <c r="D3110" s="127" t="s">
        <v>27399</v>
      </c>
      <c r="E3110" s="111" t="s">
        <v>3757</v>
      </c>
      <c r="F3110" s="126">
        <v>70081</v>
      </c>
      <c r="G3110" s="127" t="s">
        <v>58962</v>
      </c>
      <c r="H3110" s="111" t="s">
        <v>420</v>
      </c>
      <c r="I3110" s="128">
        <v>24</v>
      </c>
      <c r="J3110" s="42">
        <v>2685351</v>
      </c>
      <c r="K3110" s="34">
        <v>64448424</v>
      </c>
      <c r="L3110" s="24">
        <v>58648065.840000004</v>
      </c>
      <c r="M3110" s="129" t="s">
        <v>45</v>
      </c>
      <c r="N3110" s="129">
        <v>12</v>
      </c>
      <c r="O3110" s="130" t="s">
        <v>26</v>
      </c>
      <c r="P3110" s="116" t="s">
        <v>424</v>
      </c>
      <c r="Q3110" s="117" t="s">
        <v>63003</v>
      </c>
      <c r="R3110" s="117" t="s">
        <v>63002</v>
      </c>
      <c r="S3110" s="117" t="s">
        <v>57126</v>
      </c>
      <c r="T3110" s="117" t="s">
        <v>57126</v>
      </c>
      <c r="U3110" s="117" t="s">
        <v>57126</v>
      </c>
      <c r="V3110" s="114" t="s">
        <v>17</v>
      </c>
      <c r="W3110" s="118" t="s">
        <v>343</v>
      </c>
      <c r="X3110" s="115" t="str">
        <f>VLOOKUP(W3110,'Formato de datos '!$G$1:$H$240,2,0)</f>
        <v>Materiales y Reactivos de Laboratorio, Banco de Sangre y Patología</v>
      </c>
      <c r="Y3110" s="129" t="s">
        <v>57</v>
      </c>
      <c r="Z3110" s="129"/>
      <c r="AA3110" s="131" t="s">
        <v>58450</v>
      </c>
      <c r="AB3110" s="129"/>
      <c r="AC3110" s="129" t="s">
        <v>442</v>
      </c>
      <c r="AD3110" s="130"/>
      <c r="AE3110" s="122">
        <v>1941</v>
      </c>
      <c r="AF3110" s="134"/>
    </row>
    <row r="3111" spans="1:32" s="135" customFormat="1" ht="45">
      <c r="A3111" s="133" t="s">
        <v>58729</v>
      </c>
      <c r="B3111" s="125" t="s">
        <v>58450</v>
      </c>
      <c r="C3111" s="125" t="s">
        <v>58730</v>
      </c>
      <c r="D3111" s="127" t="s">
        <v>27399</v>
      </c>
      <c r="E3111" s="111" t="s">
        <v>3757</v>
      </c>
      <c r="F3111" s="126">
        <v>70024</v>
      </c>
      <c r="G3111" s="127" t="s">
        <v>58963</v>
      </c>
      <c r="H3111" s="111" t="s">
        <v>420</v>
      </c>
      <c r="I3111" s="128">
        <v>90</v>
      </c>
      <c r="J3111" s="42">
        <v>2667384</v>
      </c>
      <c r="K3111" s="34">
        <v>240064560</v>
      </c>
      <c r="L3111" s="24">
        <v>218458749.59999999</v>
      </c>
      <c r="M3111" s="129" t="s">
        <v>45</v>
      </c>
      <c r="N3111" s="129">
        <v>12</v>
      </c>
      <c r="O3111" s="130" t="s">
        <v>26</v>
      </c>
      <c r="P3111" s="116" t="s">
        <v>424</v>
      </c>
      <c r="Q3111" s="117" t="s">
        <v>63003</v>
      </c>
      <c r="R3111" s="117" t="s">
        <v>63002</v>
      </c>
      <c r="S3111" s="117" t="s">
        <v>57126</v>
      </c>
      <c r="T3111" s="117" t="s">
        <v>57126</v>
      </c>
      <c r="U3111" s="117" t="s">
        <v>57126</v>
      </c>
      <c r="V3111" s="114" t="s">
        <v>17</v>
      </c>
      <c r="W3111" s="118" t="s">
        <v>343</v>
      </c>
      <c r="X3111" s="115" t="str">
        <f>VLOOKUP(W3111,'Formato de datos '!$G$1:$H$240,2,0)</f>
        <v>Materiales y Reactivos de Laboratorio, Banco de Sangre y Patología</v>
      </c>
      <c r="Y3111" s="129" t="s">
        <v>57</v>
      </c>
      <c r="Z3111" s="129"/>
      <c r="AA3111" s="131" t="s">
        <v>58450</v>
      </c>
      <c r="AB3111" s="129"/>
      <c r="AC3111" s="129" t="s">
        <v>442</v>
      </c>
      <c r="AD3111" s="130"/>
      <c r="AE3111" s="122">
        <v>1942</v>
      </c>
      <c r="AF3111" s="134"/>
    </row>
    <row r="3112" spans="1:32" s="135" customFormat="1" ht="45">
      <c r="A3112" s="133" t="s">
        <v>58729</v>
      </c>
      <c r="B3112" s="125" t="s">
        <v>58450</v>
      </c>
      <c r="C3112" s="125" t="s">
        <v>58730</v>
      </c>
      <c r="D3112" s="127" t="s">
        <v>27399</v>
      </c>
      <c r="E3112" s="111" t="s">
        <v>3757</v>
      </c>
      <c r="F3112" s="126">
        <v>70084</v>
      </c>
      <c r="G3112" s="127" t="s">
        <v>58964</v>
      </c>
      <c r="H3112" s="111" t="s">
        <v>420</v>
      </c>
      <c r="I3112" s="128">
        <v>44</v>
      </c>
      <c r="J3112" s="42">
        <v>430201</v>
      </c>
      <c r="K3112" s="34">
        <v>18928844</v>
      </c>
      <c r="L3112" s="24">
        <v>17225248.040000003</v>
      </c>
      <c r="M3112" s="129" t="s">
        <v>45</v>
      </c>
      <c r="N3112" s="129">
        <v>12</v>
      </c>
      <c r="O3112" s="130" t="s">
        <v>26</v>
      </c>
      <c r="P3112" s="116" t="s">
        <v>424</v>
      </c>
      <c r="Q3112" s="117" t="s">
        <v>63003</v>
      </c>
      <c r="R3112" s="117" t="s">
        <v>63002</v>
      </c>
      <c r="S3112" s="117" t="s">
        <v>57126</v>
      </c>
      <c r="T3112" s="117" t="s">
        <v>57126</v>
      </c>
      <c r="U3112" s="117" t="s">
        <v>57126</v>
      </c>
      <c r="V3112" s="114" t="s">
        <v>17</v>
      </c>
      <c r="W3112" s="118" t="s">
        <v>343</v>
      </c>
      <c r="X3112" s="115" t="str">
        <f>VLOOKUP(W3112,'Formato de datos '!$G$1:$H$240,2,0)</f>
        <v>Materiales y Reactivos de Laboratorio, Banco de Sangre y Patología</v>
      </c>
      <c r="Y3112" s="129" t="s">
        <v>57</v>
      </c>
      <c r="Z3112" s="129"/>
      <c r="AA3112" s="131" t="s">
        <v>58450</v>
      </c>
      <c r="AB3112" s="129"/>
      <c r="AC3112" s="129" t="s">
        <v>442</v>
      </c>
      <c r="AD3112" s="130"/>
      <c r="AE3112" s="122">
        <v>1943</v>
      </c>
      <c r="AF3112" s="134"/>
    </row>
    <row r="3113" spans="1:32" s="135" customFormat="1" ht="45">
      <c r="A3113" s="133" t="s">
        <v>58729</v>
      </c>
      <c r="B3113" s="125" t="s">
        <v>58450</v>
      </c>
      <c r="C3113" s="125" t="s">
        <v>58730</v>
      </c>
      <c r="D3113" s="127" t="s">
        <v>27393</v>
      </c>
      <c r="E3113" s="111" t="s">
        <v>3757</v>
      </c>
      <c r="F3113" s="126">
        <v>6167</v>
      </c>
      <c r="G3113" s="127" t="s">
        <v>58965</v>
      </c>
      <c r="H3113" s="111" t="s">
        <v>420</v>
      </c>
      <c r="I3113" s="128">
        <v>2</v>
      </c>
      <c r="J3113" s="42">
        <v>2715841.7</v>
      </c>
      <c r="K3113" s="34">
        <v>5431683.4000000004</v>
      </c>
      <c r="L3113" s="24">
        <v>4942831.8940000003</v>
      </c>
      <c r="M3113" s="129" t="s">
        <v>45</v>
      </c>
      <c r="N3113" s="129">
        <v>12</v>
      </c>
      <c r="O3113" s="130" t="s">
        <v>26</v>
      </c>
      <c r="P3113" s="116" t="s">
        <v>424</v>
      </c>
      <c r="Q3113" s="117" t="s">
        <v>63003</v>
      </c>
      <c r="R3113" s="117" t="s">
        <v>63002</v>
      </c>
      <c r="S3113" s="117" t="s">
        <v>57126</v>
      </c>
      <c r="T3113" s="117" t="s">
        <v>57126</v>
      </c>
      <c r="U3113" s="117" t="s">
        <v>57126</v>
      </c>
      <c r="V3113" s="114" t="s">
        <v>17</v>
      </c>
      <c r="W3113" s="118" t="s">
        <v>343</v>
      </c>
      <c r="X3113" s="115" t="str">
        <f>VLOOKUP(W3113,'Formato de datos '!$G$1:$H$240,2,0)</f>
        <v>Materiales y Reactivos de Laboratorio, Banco de Sangre y Patología</v>
      </c>
      <c r="Y3113" s="129" t="s">
        <v>57</v>
      </c>
      <c r="Z3113" s="129"/>
      <c r="AA3113" s="131" t="s">
        <v>58450</v>
      </c>
      <c r="AB3113" s="129"/>
      <c r="AC3113" s="129" t="s">
        <v>442</v>
      </c>
      <c r="AD3113" s="130"/>
      <c r="AE3113" s="122">
        <v>1944</v>
      </c>
      <c r="AF3113" s="134"/>
    </row>
    <row r="3114" spans="1:32" s="135" customFormat="1" ht="45">
      <c r="A3114" s="133" t="s">
        <v>58729</v>
      </c>
      <c r="B3114" s="125" t="s">
        <v>58450</v>
      </c>
      <c r="C3114" s="125" t="s">
        <v>58730</v>
      </c>
      <c r="D3114" s="127" t="s">
        <v>27393</v>
      </c>
      <c r="E3114" s="111" t="s">
        <v>3757</v>
      </c>
      <c r="F3114" s="126">
        <v>6091</v>
      </c>
      <c r="G3114" s="127" t="s">
        <v>58966</v>
      </c>
      <c r="H3114" s="111" t="s">
        <v>420</v>
      </c>
      <c r="I3114" s="128">
        <v>5</v>
      </c>
      <c r="J3114" s="42">
        <v>1384009</v>
      </c>
      <c r="K3114" s="34">
        <v>6920045</v>
      </c>
      <c r="L3114" s="24">
        <v>6297240.9499999993</v>
      </c>
      <c r="M3114" s="129" t="s">
        <v>45</v>
      </c>
      <c r="N3114" s="129">
        <v>12</v>
      </c>
      <c r="O3114" s="130" t="s">
        <v>26</v>
      </c>
      <c r="P3114" s="116" t="s">
        <v>424</v>
      </c>
      <c r="Q3114" s="117" t="s">
        <v>63003</v>
      </c>
      <c r="R3114" s="117" t="s">
        <v>63002</v>
      </c>
      <c r="S3114" s="117" t="s">
        <v>57126</v>
      </c>
      <c r="T3114" s="117" t="s">
        <v>57126</v>
      </c>
      <c r="U3114" s="117" t="s">
        <v>57126</v>
      </c>
      <c r="V3114" s="114" t="s">
        <v>17</v>
      </c>
      <c r="W3114" s="118" t="s">
        <v>343</v>
      </c>
      <c r="X3114" s="115" t="str">
        <f>VLOOKUP(W3114,'Formato de datos '!$G$1:$H$240,2,0)</f>
        <v>Materiales y Reactivos de Laboratorio, Banco de Sangre y Patología</v>
      </c>
      <c r="Y3114" s="129" t="s">
        <v>57</v>
      </c>
      <c r="Z3114" s="129"/>
      <c r="AA3114" s="131" t="s">
        <v>58450</v>
      </c>
      <c r="AB3114" s="129"/>
      <c r="AC3114" s="129" t="s">
        <v>442</v>
      </c>
      <c r="AD3114" s="130"/>
      <c r="AE3114" s="122">
        <v>1945</v>
      </c>
      <c r="AF3114" s="134"/>
    </row>
    <row r="3115" spans="1:32" s="135" customFormat="1" ht="45">
      <c r="A3115" s="133" t="s">
        <v>58729</v>
      </c>
      <c r="B3115" s="125" t="s">
        <v>58450</v>
      </c>
      <c r="C3115" s="125" t="s">
        <v>58730</v>
      </c>
      <c r="D3115" s="127" t="s">
        <v>27393</v>
      </c>
      <c r="E3115" s="111" t="s">
        <v>3757</v>
      </c>
      <c r="F3115" s="126">
        <v>9546</v>
      </c>
      <c r="G3115" s="127" t="s">
        <v>58967</v>
      </c>
      <c r="H3115" s="111" t="s">
        <v>420</v>
      </c>
      <c r="I3115" s="128">
        <v>5</v>
      </c>
      <c r="J3115" s="42">
        <v>909867.20000000007</v>
      </c>
      <c r="K3115" s="34">
        <v>4549336</v>
      </c>
      <c r="L3115" s="24">
        <v>4139895.76</v>
      </c>
      <c r="M3115" s="129" t="s">
        <v>45</v>
      </c>
      <c r="N3115" s="129">
        <v>12</v>
      </c>
      <c r="O3115" s="130" t="s">
        <v>26</v>
      </c>
      <c r="P3115" s="116" t="s">
        <v>424</v>
      </c>
      <c r="Q3115" s="117" t="s">
        <v>63003</v>
      </c>
      <c r="R3115" s="117" t="s">
        <v>63002</v>
      </c>
      <c r="S3115" s="117" t="s">
        <v>57126</v>
      </c>
      <c r="T3115" s="117" t="s">
        <v>57126</v>
      </c>
      <c r="U3115" s="117" t="s">
        <v>57126</v>
      </c>
      <c r="V3115" s="114" t="s">
        <v>17</v>
      </c>
      <c r="W3115" s="118" t="s">
        <v>343</v>
      </c>
      <c r="X3115" s="115" t="str">
        <f>VLOOKUP(W3115,'Formato de datos '!$G$1:$H$240,2,0)</f>
        <v>Materiales y Reactivos de Laboratorio, Banco de Sangre y Patología</v>
      </c>
      <c r="Y3115" s="129" t="s">
        <v>57</v>
      </c>
      <c r="Z3115" s="129"/>
      <c r="AA3115" s="131" t="s">
        <v>58450</v>
      </c>
      <c r="AB3115" s="129"/>
      <c r="AC3115" s="129" t="s">
        <v>442</v>
      </c>
      <c r="AD3115" s="130"/>
      <c r="AE3115" s="122">
        <v>1946</v>
      </c>
      <c r="AF3115" s="134"/>
    </row>
    <row r="3116" spans="1:32" s="135" customFormat="1" ht="45">
      <c r="A3116" s="133" t="s">
        <v>58729</v>
      </c>
      <c r="B3116" s="125" t="s">
        <v>58450</v>
      </c>
      <c r="C3116" s="125" t="s">
        <v>58730</v>
      </c>
      <c r="D3116" s="127" t="s">
        <v>27393</v>
      </c>
      <c r="E3116" s="111" t="s">
        <v>3757</v>
      </c>
      <c r="F3116" s="126">
        <v>9061</v>
      </c>
      <c r="G3116" s="127" t="s">
        <v>58968</v>
      </c>
      <c r="H3116" s="111" t="s">
        <v>420</v>
      </c>
      <c r="I3116" s="128">
        <v>2</v>
      </c>
      <c r="J3116" s="42">
        <v>907465.9</v>
      </c>
      <c r="K3116" s="34">
        <v>1814931.8</v>
      </c>
      <c r="L3116" s="24">
        <v>1651587.9380000001</v>
      </c>
      <c r="M3116" s="129" t="s">
        <v>45</v>
      </c>
      <c r="N3116" s="129">
        <v>12</v>
      </c>
      <c r="O3116" s="130" t="s">
        <v>26</v>
      </c>
      <c r="P3116" s="116" t="s">
        <v>424</v>
      </c>
      <c r="Q3116" s="117" t="s">
        <v>63003</v>
      </c>
      <c r="R3116" s="117" t="s">
        <v>63002</v>
      </c>
      <c r="S3116" s="117" t="s">
        <v>57126</v>
      </c>
      <c r="T3116" s="117" t="s">
        <v>57126</v>
      </c>
      <c r="U3116" s="117" t="s">
        <v>57126</v>
      </c>
      <c r="V3116" s="114" t="s">
        <v>17</v>
      </c>
      <c r="W3116" s="118" t="s">
        <v>343</v>
      </c>
      <c r="X3116" s="115" t="str">
        <f>VLOOKUP(W3116,'Formato de datos '!$G$1:$H$240,2,0)</f>
        <v>Materiales y Reactivos de Laboratorio, Banco de Sangre y Patología</v>
      </c>
      <c r="Y3116" s="129" t="s">
        <v>57</v>
      </c>
      <c r="Z3116" s="129"/>
      <c r="AA3116" s="131" t="s">
        <v>58450</v>
      </c>
      <c r="AB3116" s="129"/>
      <c r="AC3116" s="129" t="s">
        <v>442</v>
      </c>
      <c r="AD3116" s="130"/>
      <c r="AE3116" s="122">
        <v>1947</v>
      </c>
      <c r="AF3116" s="134"/>
    </row>
    <row r="3117" spans="1:32" s="135" customFormat="1" ht="45">
      <c r="A3117" s="133" t="s">
        <v>58729</v>
      </c>
      <c r="B3117" s="125" t="s">
        <v>58450</v>
      </c>
      <c r="C3117" s="125" t="s">
        <v>58730</v>
      </c>
      <c r="D3117" s="127" t="s">
        <v>27393</v>
      </c>
      <c r="E3117" s="111" t="s">
        <v>3757</v>
      </c>
      <c r="F3117" s="126">
        <v>9062</v>
      </c>
      <c r="G3117" s="127" t="s">
        <v>58969</v>
      </c>
      <c r="H3117" s="111" t="s">
        <v>420</v>
      </c>
      <c r="I3117" s="128">
        <v>2</v>
      </c>
      <c r="J3117" s="42">
        <v>907465.9</v>
      </c>
      <c r="K3117" s="34">
        <v>1814931.8</v>
      </c>
      <c r="L3117" s="24">
        <v>1651587.9380000001</v>
      </c>
      <c r="M3117" s="129" t="s">
        <v>45</v>
      </c>
      <c r="N3117" s="129">
        <v>12</v>
      </c>
      <c r="O3117" s="130" t="s">
        <v>26</v>
      </c>
      <c r="P3117" s="116" t="s">
        <v>424</v>
      </c>
      <c r="Q3117" s="117" t="s">
        <v>63003</v>
      </c>
      <c r="R3117" s="117" t="s">
        <v>63002</v>
      </c>
      <c r="S3117" s="117" t="s">
        <v>57126</v>
      </c>
      <c r="T3117" s="117" t="s">
        <v>57126</v>
      </c>
      <c r="U3117" s="117" t="s">
        <v>57126</v>
      </c>
      <c r="V3117" s="114" t="s">
        <v>17</v>
      </c>
      <c r="W3117" s="118" t="s">
        <v>343</v>
      </c>
      <c r="X3117" s="115" t="str">
        <f>VLOOKUP(W3117,'Formato de datos '!$G$1:$H$240,2,0)</f>
        <v>Materiales y Reactivos de Laboratorio, Banco de Sangre y Patología</v>
      </c>
      <c r="Y3117" s="129" t="s">
        <v>57</v>
      </c>
      <c r="Z3117" s="129"/>
      <c r="AA3117" s="131" t="s">
        <v>58450</v>
      </c>
      <c r="AB3117" s="129"/>
      <c r="AC3117" s="129" t="s">
        <v>442</v>
      </c>
      <c r="AD3117" s="130"/>
      <c r="AE3117" s="122">
        <v>1948</v>
      </c>
      <c r="AF3117" s="134"/>
    </row>
    <row r="3118" spans="1:32" s="135" customFormat="1" ht="45">
      <c r="A3118" s="133" t="s">
        <v>58729</v>
      </c>
      <c r="B3118" s="125" t="s">
        <v>58450</v>
      </c>
      <c r="C3118" s="125" t="s">
        <v>58730</v>
      </c>
      <c r="D3118" s="127" t="s">
        <v>27392</v>
      </c>
      <c r="E3118" s="111" t="s">
        <v>3757</v>
      </c>
      <c r="F3118" s="126">
        <v>70185</v>
      </c>
      <c r="G3118" s="127" t="s">
        <v>58970</v>
      </c>
      <c r="H3118" s="111" t="s">
        <v>420</v>
      </c>
      <c r="I3118" s="128">
        <v>6</v>
      </c>
      <c r="J3118" s="42">
        <v>11342540</v>
      </c>
      <c r="K3118" s="34">
        <v>68055240</v>
      </c>
      <c r="L3118" s="24">
        <v>61930268.400000006</v>
      </c>
      <c r="M3118" s="129" t="s">
        <v>45</v>
      </c>
      <c r="N3118" s="129">
        <v>12</v>
      </c>
      <c r="O3118" s="130" t="s">
        <v>26</v>
      </c>
      <c r="P3118" s="116" t="s">
        <v>424</v>
      </c>
      <c r="Q3118" s="117" t="s">
        <v>63003</v>
      </c>
      <c r="R3118" s="117" t="s">
        <v>63002</v>
      </c>
      <c r="S3118" s="117" t="s">
        <v>57126</v>
      </c>
      <c r="T3118" s="117" t="s">
        <v>57126</v>
      </c>
      <c r="U3118" s="117" t="s">
        <v>57126</v>
      </c>
      <c r="V3118" s="114" t="s">
        <v>17</v>
      </c>
      <c r="W3118" s="118" t="s">
        <v>343</v>
      </c>
      <c r="X3118" s="115" t="str">
        <f>VLOOKUP(W3118,'Formato de datos '!$G$1:$H$240,2,0)</f>
        <v>Materiales y Reactivos de Laboratorio, Banco de Sangre y Patología</v>
      </c>
      <c r="Y3118" s="129" t="s">
        <v>57</v>
      </c>
      <c r="Z3118" s="129"/>
      <c r="AA3118" s="131" t="s">
        <v>58450</v>
      </c>
      <c r="AB3118" s="129"/>
      <c r="AC3118" s="129" t="s">
        <v>442</v>
      </c>
      <c r="AD3118" s="130"/>
      <c r="AE3118" s="122">
        <v>1949</v>
      </c>
      <c r="AF3118" s="134"/>
    </row>
    <row r="3119" spans="1:32" s="135" customFormat="1" ht="45">
      <c r="A3119" s="133" t="s">
        <v>58729</v>
      </c>
      <c r="B3119" s="125" t="s">
        <v>58450</v>
      </c>
      <c r="C3119" s="125" t="s">
        <v>58730</v>
      </c>
      <c r="D3119" s="127" t="s">
        <v>27392</v>
      </c>
      <c r="E3119" s="111" t="s">
        <v>3757</v>
      </c>
      <c r="F3119" s="126">
        <v>70186</v>
      </c>
      <c r="G3119" s="127" t="s">
        <v>58971</v>
      </c>
      <c r="H3119" s="111" t="s">
        <v>420</v>
      </c>
      <c r="I3119" s="128">
        <v>6</v>
      </c>
      <c r="J3119" s="42">
        <v>11015213</v>
      </c>
      <c r="K3119" s="34">
        <v>66091278</v>
      </c>
      <c r="L3119" s="24">
        <v>60143062.980000004</v>
      </c>
      <c r="M3119" s="129" t="s">
        <v>45</v>
      </c>
      <c r="N3119" s="129">
        <v>12</v>
      </c>
      <c r="O3119" s="130" t="s">
        <v>26</v>
      </c>
      <c r="P3119" s="116" t="s">
        <v>424</v>
      </c>
      <c r="Q3119" s="117" t="s">
        <v>63003</v>
      </c>
      <c r="R3119" s="117" t="s">
        <v>63002</v>
      </c>
      <c r="S3119" s="117" t="s">
        <v>57126</v>
      </c>
      <c r="T3119" s="117" t="s">
        <v>57126</v>
      </c>
      <c r="U3119" s="117" t="s">
        <v>57126</v>
      </c>
      <c r="V3119" s="114" t="s">
        <v>17</v>
      </c>
      <c r="W3119" s="118" t="s">
        <v>343</v>
      </c>
      <c r="X3119" s="115" t="str">
        <f>VLOOKUP(W3119,'Formato de datos '!$G$1:$H$240,2,0)</f>
        <v>Materiales y Reactivos de Laboratorio, Banco de Sangre y Patología</v>
      </c>
      <c r="Y3119" s="129" t="s">
        <v>57</v>
      </c>
      <c r="Z3119" s="129"/>
      <c r="AA3119" s="131" t="s">
        <v>58450</v>
      </c>
      <c r="AB3119" s="129"/>
      <c r="AC3119" s="129" t="s">
        <v>442</v>
      </c>
      <c r="AD3119" s="130"/>
      <c r="AE3119" s="122">
        <v>1950</v>
      </c>
      <c r="AF3119" s="134"/>
    </row>
    <row r="3120" spans="1:32" s="135" customFormat="1" ht="45">
      <c r="A3120" s="133" t="s">
        <v>58729</v>
      </c>
      <c r="B3120" s="125" t="s">
        <v>58450</v>
      </c>
      <c r="C3120" s="125" t="s">
        <v>58730</v>
      </c>
      <c r="D3120" s="127" t="s">
        <v>27392</v>
      </c>
      <c r="E3120" s="111" t="s">
        <v>3757</v>
      </c>
      <c r="F3120" s="126">
        <v>70187</v>
      </c>
      <c r="G3120" s="127" t="s">
        <v>58972</v>
      </c>
      <c r="H3120" s="111" t="s">
        <v>420</v>
      </c>
      <c r="I3120" s="128">
        <v>6</v>
      </c>
      <c r="J3120" s="42">
        <v>5155700</v>
      </c>
      <c r="K3120" s="34">
        <v>30934200</v>
      </c>
      <c r="L3120" s="24">
        <v>28150122</v>
      </c>
      <c r="M3120" s="129" t="s">
        <v>45</v>
      </c>
      <c r="N3120" s="129">
        <v>12</v>
      </c>
      <c r="O3120" s="130" t="s">
        <v>26</v>
      </c>
      <c r="P3120" s="116" t="s">
        <v>424</v>
      </c>
      <c r="Q3120" s="117" t="s">
        <v>63003</v>
      </c>
      <c r="R3120" s="117" t="s">
        <v>63002</v>
      </c>
      <c r="S3120" s="117" t="s">
        <v>57126</v>
      </c>
      <c r="T3120" s="117" t="s">
        <v>57126</v>
      </c>
      <c r="U3120" s="117" t="s">
        <v>57126</v>
      </c>
      <c r="V3120" s="114" t="s">
        <v>17</v>
      </c>
      <c r="W3120" s="118" t="s">
        <v>343</v>
      </c>
      <c r="X3120" s="115" t="str">
        <f>VLOOKUP(W3120,'Formato de datos '!$G$1:$H$240,2,0)</f>
        <v>Materiales y Reactivos de Laboratorio, Banco de Sangre y Patología</v>
      </c>
      <c r="Y3120" s="129" t="s">
        <v>57</v>
      </c>
      <c r="Z3120" s="129"/>
      <c r="AA3120" s="131" t="s">
        <v>58450</v>
      </c>
      <c r="AB3120" s="129"/>
      <c r="AC3120" s="129" t="s">
        <v>442</v>
      </c>
      <c r="AD3120" s="130"/>
      <c r="AE3120" s="122">
        <v>1951</v>
      </c>
      <c r="AF3120" s="134"/>
    </row>
    <row r="3121" spans="1:32" s="135" customFormat="1" ht="45">
      <c r="A3121" s="133" t="s">
        <v>58729</v>
      </c>
      <c r="B3121" s="125" t="s">
        <v>58450</v>
      </c>
      <c r="C3121" s="125" t="s">
        <v>58730</v>
      </c>
      <c r="D3121" s="127" t="s">
        <v>27392</v>
      </c>
      <c r="E3121" s="111" t="s">
        <v>3757</v>
      </c>
      <c r="F3121" s="126">
        <v>70188</v>
      </c>
      <c r="G3121" s="127" t="s">
        <v>58973</v>
      </c>
      <c r="H3121" s="111" t="s">
        <v>420</v>
      </c>
      <c r="I3121" s="128">
        <v>6</v>
      </c>
      <c r="J3121" s="42">
        <v>6008189.0000000009</v>
      </c>
      <c r="K3121" s="34">
        <v>36049134.000000007</v>
      </c>
      <c r="L3121" s="24">
        <v>32804711.940000005</v>
      </c>
      <c r="M3121" s="129" t="s">
        <v>45</v>
      </c>
      <c r="N3121" s="129">
        <v>12</v>
      </c>
      <c r="O3121" s="130" t="s">
        <v>26</v>
      </c>
      <c r="P3121" s="116" t="s">
        <v>424</v>
      </c>
      <c r="Q3121" s="117" t="s">
        <v>63003</v>
      </c>
      <c r="R3121" s="117" t="s">
        <v>63002</v>
      </c>
      <c r="S3121" s="117" t="s">
        <v>57126</v>
      </c>
      <c r="T3121" s="117" t="s">
        <v>57126</v>
      </c>
      <c r="U3121" s="117" t="s">
        <v>57126</v>
      </c>
      <c r="V3121" s="114" t="s">
        <v>17</v>
      </c>
      <c r="W3121" s="118" t="s">
        <v>343</v>
      </c>
      <c r="X3121" s="115" t="str">
        <f>VLOOKUP(W3121,'Formato de datos '!$G$1:$H$240,2,0)</f>
        <v>Materiales y Reactivos de Laboratorio, Banco de Sangre y Patología</v>
      </c>
      <c r="Y3121" s="129" t="s">
        <v>57</v>
      </c>
      <c r="Z3121" s="129"/>
      <c r="AA3121" s="131" t="s">
        <v>58450</v>
      </c>
      <c r="AB3121" s="129"/>
      <c r="AC3121" s="129" t="s">
        <v>442</v>
      </c>
      <c r="AD3121" s="130"/>
      <c r="AE3121" s="122">
        <v>1952</v>
      </c>
      <c r="AF3121" s="134"/>
    </row>
    <row r="3122" spans="1:32" s="135" customFormat="1" ht="45">
      <c r="A3122" s="133" t="s">
        <v>58729</v>
      </c>
      <c r="B3122" s="125" t="s">
        <v>58450</v>
      </c>
      <c r="C3122" s="125" t="s">
        <v>58730</v>
      </c>
      <c r="D3122" s="127" t="s">
        <v>27392</v>
      </c>
      <c r="E3122" s="111" t="s">
        <v>3757</v>
      </c>
      <c r="F3122" s="126">
        <v>70189</v>
      </c>
      <c r="G3122" s="127" t="s">
        <v>58974</v>
      </c>
      <c r="H3122" s="111" t="s">
        <v>420</v>
      </c>
      <c r="I3122" s="128">
        <v>6</v>
      </c>
      <c r="J3122" s="42">
        <v>4857149</v>
      </c>
      <c r="K3122" s="34">
        <v>29142894</v>
      </c>
      <c r="L3122" s="24">
        <v>26520033.539999999</v>
      </c>
      <c r="M3122" s="129" t="s">
        <v>45</v>
      </c>
      <c r="N3122" s="129">
        <v>12</v>
      </c>
      <c r="O3122" s="130" t="s">
        <v>26</v>
      </c>
      <c r="P3122" s="116" t="s">
        <v>424</v>
      </c>
      <c r="Q3122" s="117" t="s">
        <v>63003</v>
      </c>
      <c r="R3122" s="117" t="s">
        <v>63002</v>
      </c>
      <c r="S3122" s="117" t="s">
        <v>57126</v>
      </c>
      <c r="T3122" s="117" t="s">
        <v>57126</v>
      </c>
      <c r="U3122" s="117" t="s">
        <v>57126</v>
      </c>
      <c r="V3122" s="114" t="s">
        <v>17</v>
      </c>
      <c r="W3122" s="118" t="s">
        <v>343</v>
      </c>
      <c r="X3122" s="115" t="str">
        <f>VLOOKUP(W3122,'Formato de datos '!$G$1:$H$240,2,0)</f>
        <v>Materiales y Reactivos de Laboratorio, Banco de Sangre y Patología</v>
      </c>
      <c r="Y3122" s="129" t="s">
        <v>57</v>
      </c>
      <c r="Z3122" s="129"/>
      <c r="AA3122" s="131" t="s">
        <v>58450</v>
      </c>
      <c r="AB3122" s="129"/>
      <c r="AC3122" s="129" t="s">
        <v>442</v>
      </c>
      <c r="AD3122" s="130"/>
      <c r="AE3122" s="122">
        <v>1953</v>
      </c>
      <c r="AF3122" s="134"/>
    </row>
    <row r="3123" spans="1:32" s="135" customFormat="1" ht="45">
      <c r="A3123" s="133" t="s">
        <v>58729</v>
      </c>
      <c r="B3123" s="125" t="s">
        <v>58450</v>
      </c>
      <c r="C3123" s="125" t="s">
        <v>58730</v>
      </c>
      <c r="D3123" s="127" t="s">
        <v>27392</v>
      </c>
      <c r="E3123" s="111" t="s">
        <v>3757</v>
      </c>
      <c r="F3123" s="126">
        <v>70191</v>
      </c>
      <c r="G3123" s="127" t="s">
        <v>58975</v>
      </c>
      <c r="H3123" s="111" t="s">
        <v>420</v>
      </c>
      <c r="I3123" s="128">
        <v>6</v>
      </c>
      <c r="J3123" s="42">
        <v>7824674.0000000009</v>
      </c>
      <c r="K3123" s="34">
        <v>46948044.000000007</v>
      </c>
      <c r="L3123" s="24">
        <v>42680040</v>
      </c>
      <c r="M3123" s="129" t="s">
        <v>45</v>
      </c>
      <c r="N3123" s="129">
        <v>12</v>
      </c>
      <c r="O3123" s="130" t="s">
        <v>26</v>
      </c>
      <c r="P3123" s="116" t="s">
        <v>424</v>
      </c>
      <c r="Q3123" s="117" t="s">
        <v>63003</v>
      </c>
      <c r="R3123" s="117" t="s">
        <v>63002</v>
      </c>
      <c r="S3123" s="117" t="s">
        <v>57126</v>
      </c>
      <c r="T3123" s="117" t="s">
        <v>57126</v>
      </c>
      <c r="U3123" s="117" t="s">
        <v>57126</v>
      </c>
      <c r="V3123" s="114" t="s">
        <v>17</v>
      </c>
      <c r="W3123" s="118" t="s">
        <v>343</v>
      </c>
      <c r="X3123" s="115" t="str">
        <f>VLOOKUP(W3123,'Formato de datos '!$G$1:$H$240,2,0)</f>
        <v>Materiales y Reactivos de Laboratorio, Banco de Sangre y Patología</v>
      </c>
      <c r="Y3123" s="129" t="s">
        <v>57</v>
      </c>
      <c r="Z3123" s="129"/>
      <c r="AA3123" s="131" t="s">
        <v>58450</v>
      </c>
      <c r="AB3123" s="129"/>
      <c r="AC3123" s="129" t="s">
        <v>442</v>
      </c>
      <c r="AD3123" s="130"/>
      <c r="AE3123" s="122">
        <v>1954</v>
      </c>
      <c r="AF3123" s="134"/>
    </row>
    <row r="3124" spans="1:32" s="135" customFormat="1" ht="45">
      <c r="A3124" s="133" t="s">
        <v>58729</v>
      </c>
      <c r="B3124" s="125" t="s">
        <v>58450</v>
      </c>
      <c r="C3124" s="125" t="s">
        <v>58730</v>
      </c>
      <c r="D3124" s="127" t="s">
        <v>27398</v>
      </c>
      <c r="E3124" s="111" t="s">
        <v>3757</v>
      </c>
      <c r="F3124" s="126">
        <v>9309</v>
      </c>
      <c r="G3124" s="127" t="s">
        <v>58979</v>
      </c>
      <c r="H3124" s="111" t="s">
        <v>420</v>
      </c>
      <c r="I3124" s="128">
        <v>8</v>
      </c>
      <c r="J3124" s="42">
        <v>1075743.9000000001</v>
      </c>
      <c r="K3124" s="34">
        <v>8605951.2000000011</v>
      </c>
      <c r="L3124" s="24">
        <v>7831415.5920000011</v>
      </c>
      <c r="M3124" s="129" t="s">
        <v>45</v>
      </c>
      <c r="N3124" s="129">
        <v>12</v>
      </c>
      <c r="O3124" s="130" t="s">
        <v>26</v>
      </c>
      <c r="P3124" s="116" t="s">
        <v>424</v>
      </c>
      <c r="Q3124" s="117" t="s">
        <v>63003</v>
      </c>
      <c r="R3124" s="117" t="s">
        <v>63002</v>
      </c>
      <c r="S3124" s="117" t="s">
        <v>57126</v>
      </c>
      <c r="T3124" s="117" t="s">
        <v>57126</v>
      </c>
      <c r="U3124" s="117" t="s">
        <v>57126</v>
      </c>
      <c r="V3124" s="114" t="s">
        <v>17</v>
      </c>
      <c r="W3124" s="118" t="s">
        <v>343</v>
      </c>
      <c r="X3124" s="115" t="str">
        <f>VLOOKUP(W3124,'Formato de datos '!$G$1:$H$240,2,0)</f>
        <v>Materiales y Reactivos de Laboratorio, Banco de Sangre y Patología</v>
      </c>
      <c r="Y3124" s="129" t="s">
        <v>57</v>
      </c>
      <c r="Z3124" s="129"/>
      <c r="AA3124" s="131" t="s">
        <v>58450</v>
      </c>
      <c r="AB3124" s="129"/>
      <c r="AC3124" s="129" t="s">
        <v>442</v>
      </c>
      <c r="AD3124" s="130"/>
      <c r="AE3124" s="122">
        <v>1957</v>
      </c>
      <c r="AF3124" s="134"/>
    </row>
    <row r="3125" spans="1:32" s="135" customFormat="1" ht="45">
      <c r="A3125" s="133" t="s">
        <v>58729</v>
      </c>
      <c r="B3125" s="125" t="s">
        <v>58450</v>
      </c>
      <c r="C3125" s="125" t="s">
        <v>58730</v>
      </c>
      <c r="D3125" s="127" t="s">
        <v>27392</v>
      </c>
      <c r="E3125" s="111" t="s">
        <v>3757</v>
      </c>
      <c r="F3125" s="126">
        <v>70206</v>
      </c>
      <c r="G3125" s="127" t="s">
        <v>58980</v>
      </c>
      <c r="H3125" s="111" t="s">
        <v>420</v>
      </c>
      <c r="I3125" s="128">
        <v>13</v>
      </c>
      <c r="J3125" s="42">
        <v>886378.9</v>
      </c>
      <c r="K3125" s="34">
        <v>11522925.700000001</v>
      </c>
      <c r="L3125" s="24">
        <v>10475387</v>
      </c>
      <c r="M3125" s="129" t="s">
        <v>45</v>
      </c>
      <c r="N3125" s="129">
        <v>12</v>
      </c>
      <c r="O3125" s="130" t="s">
        <v>26</v>
      </c>
      <c r="P3125" s="116" t="s">
        <v>424</v>
      </c>
      <c r="Q3125" s="117" t="s">
        <v>63003</v>
      </c>
      <c r="R3125" s="117" t="s">
        <v>63002</v>
      </c>
      <c r="S3125" s="117" t="s">
        <v>57126</v>
      </c>
      <c r="T3125" s="117" t="s">
        <v>57126</v>
      </c>
      <c r="U3125" s="117" t="s">
        <v>57126</v>
      </c>
      <c r="V3125" s="114" t="s">
        <v>17</v>
      </c>
      <c r="W3125" s="118" t="s">
        <v>343</v>
      </c>
      <c r="X3125" s="115" t="str">
        <f>VLOOKUP(W3125,'Formato de datos '!$G$1:$H$240,2,0)</f>
        <v>Materiales y Reactivos de Laboratorio, Banco de Sangre y Patología</v>
      </c>
      <c r="Y3125" s="129" t="s">
        <v>57</v>
      </c>
      <c r="Z3125" s="129"/>
      <c r="AA3125" s="131" t="s">
        <v>58450</v>
      </c>
      <c r="AB3125" s="129"/>
      <c r="AC3125" s="129" t="s">
        <v>442</v>
      </c>
      <c r="AD3125" s="130"/>
      <c r="AE3125" s="122">
        <v>1958</v>
      </c>
      <c r="AF3125" s="134"/>
    </row>
    <row r="3126" spans="1:32" s="135" customFormat="1" ht="45">
      <c r="A3126" s="133" t="s">
        <v>58729</v>
      </c>
      <c r="B3126" s="125" t="s">
        <v>58450</v>
      </c>
      <c r="C3126" s="125" t="s">
        <v>58730</v>
      </c>
      <c r="D3126" s="127" t="s">
        <v>27392</v>
      </c>
      <c r="E3126" s="111" t="s">
        <v>3757</v>
      </c>
      <c r="F3126" s="126">
        <v>9318</v>
      </c>
      <c r="G3126" s="127" t="s">
        <v>58981</v>
      </c>
      <c r="H3126" s="111" t="s">
        <v>420</v>
      </c>
      <c r="I3126" s="128">
        <v>10</v>
      </c>
      <c r="J3126" s="42">
        <v>1166393.8</v>
      </c>
      <c r="K3126" s="34">
        <v>11663938</v>
      </c>
      <c r="L3126" s="24">
        <v>10614183.58</v>
      </c>
      <c r="M3126" s="129" t="s">
        <v>45</v>
      </c>
      <c r="N3126" s="129">
        <v>12</v>
      </c>
      <c r="O3126" s="130" t="s">
        <v>26</v>
      </c>
      <c r="P3126" s="116" t="s">
        <v>424</v>
      </c>
      <c r="Q3126" s="117" t="s">
        <v>63003</v>
      </c>
      <c r="R3126" s="117" t="s">
        <v>63002</v>
      </c>
      <c r="S3126" s="117" t="s">
        <v>57126</v>
      </c>
      <c r="T3126" s="117" t="s">
        <v>57126</v>
      </c>
      <c r="U3126" s="117" t="s">
        <v>57126</v>
      </c>
      <c r="V3126" s="114" t="s">
        <v>17</v>
      </c>
      <c r="W3126" s="118" t="s">
        <v>343</v>
      </c>
      <c r="X3126" s="115" t="str">
        <f>VLOOKUP(W3126,'Formato de datos '!$G$1:$H$240,2,0)</f>
        <v>Materiales y Reactivos de Laboratorio, Banco de Sangre y Patología</v>
      </c>
      <c r="Y3126" s="129" t="s">
        <v>57</v>
      </c>
      <c r="Z3126" s="129"/>
      <c r="AA3126" s="131" t="s">
        <v>58450</v>
      </c>
      <c r="AB3126" s="129"/>
      <c r="AC3126" s="129" t="s">
        <v>442</v>
      </c>
      <c r="AD3126" s="130"/>
      <c r="AE3126" s="122">
        <v>1959</v>
      </c>
      <c r="AF3126" s="134"/>
    </row>
    <row r="3127" spans="1:32" s="135" customFormat="1" ht="45">
      <c r="A3127" s="133" t="s">
        <v>58729</v>
      </c>
      <c r="B3127" s="125" t="s">
        <v>58450</v>
      </c>
      <c r="C3127" s="125" t="s">
        <v>58730</v>
      </c>
      <c r="D3127" s="127" t="s">
        <v>27392</v>
      </c>
      <c r="E3127" s="111" t="s">
        <v>3757</v>
      </c>
      <c r="F3127" s="126">
        <v>9319</v>
      </c>
      <c r="G3127" s="127" t="s">
        <v>58982</v>
      </c>
      <c r="H3127" s="111" t="s">
        <v>420</v>
      </c>
      <c r="I3127" s="128">
        <v>22</v>
      </c>
      <c r="J3127" s="42">
        <v>671500.5</v>
      </c>
      <c r="K3127" s="34">
        <v>14773011</v>
      </c>
      <c r="L3127" s="24">
        <v>13443440.01</v>
      </c>
      <c r="M3127" s="129" t="s">
        <v>45</v>
      </c>
      <c r="N3127" s="129">
        <v>12</v>
      </c>
      <c r="O3127" s="130" t="s">
        <v>26</v>
      </c>
      <c r="P3127" s="116" t="s">
        <v>424</v>
      </c>
      <c r="Q3127" s="117" t="s">
        <v>63003</v>
      </c>
      <c r="R3127" s="117" t="s">
        <v>63002</v>
      </c>
      <c r="S3127" s="117" t="s">
        <v>57126</v>
      </c>
      <c r="T3127" s="117" t="s">
        <v>57126</v>
      </c>
      <c r="U3127" s="117" t="s">
        <v>57126</v>
      </c>
      <c r="V3127" s="114" t="s">
        <v>17</v>
      </c>
      <c r="W3127" s="118" t="s">
        <v>343</v>
      </c>
      <c r="X3127" s="115" t="str">
        <f>VLOOKUP(W3127,'Formato de datos '!$G$1:$H$240,2,0)</f>
        <v>Materiales y Reactivos de Laboratorio, Banco de Sangre y Patología</v>
      </c>
      <c r="Y3127" s="129" t="s">
        <v>57</v>
      </c>
      <c r="Z3127" s="129"/>
      <c r="AA3127" s="131" t="s">
        <v>58450</v>
      </c>
      <c r="AB3127" s="129"/>
      <c r="AC3127" s="129" t="s">
        <v>442</v>
      </c>
      <c r="AD3127" s="130"/>
      <c r="AE3127" s="122">
        <v>1960</v>
      </c>
      <c r="AF3127" s="134"/>
    </row>
    <row r="3128" spans="1:32" s="135" customFormat="1" ht="45">
      <c r="A3128" s="133" t="s">
        <v>58729</v>
      </c>
      <c r="B3128" s="125" t="s">
        <v>58450</v>
      </c>
      <c r="C3128" s="125" t="s">
        <v>58730</v>
      </c>
      <c r="D3128" s="127" t="s">
        <v>27392</v>
      </c>
      <c r="E3128" s="111" t="s">
        <v>3757</v>
      </c>
      <c r="F3128" s="126">
        <v>9320</v>
      </c>
      <c r="G3128" s="127" t="s">
        <v>58983</v>
      </c>
      <c r="H3128" s="111" t="s">
        <v>420</v>
      </c>
      <c r="I3128" s="128">
        <v>22</v>
      </c>
      <c r="J3128" s="42">
        <v>671500.5</v>
      </c>
      <c r="K3128" s="34">
        <v>14773011</v>
      </c>
      <c r="L3128" s="24">
        <v>13443440.01</v>
      </c>
      <c r="M3128" s="129" t="s">
        <v>45</v>
      </c>
      <c r="N3128" s="129">
        <v>12</v>
      </c>
      <c r="O3128" s="130" t="s">
        <v>26</v>
      </c>
      <c r="P3128" s="116" t="s">
        <v>424</v>
      </c>
      <c r="Q3128" s="117" t="s">
        <v>63003</v>
      </c>
      <c r="R3128" s="117" t="s">
        <v>63002</v>
      </c>
      <c r="S3128" s="117" t="s">
        <v>57126</v>
      </c>
      <c r="T3128" s="117" t="s">
        <v>57126</v>
      </c>
      <c r="U3128" s="117" t="s">
        <v>57126</v>
      </c>
      <c r="V3128" s="114" t="s">
        <v>17</v>
      </c>
      <c r="W3128" s="118" t="s">
        <v>343</v>
      </c>
      <c r="X3128" s="115" t="str">
        <f>VLOOKUP(W3128,'Formato de datos '!$G$1:$H$240,2,0)</f>
        <v>Materiales y Reactivos de Laboratorio, Banco de Sangre y Patología</v>
      </c>
      <c r="Y3128" s="129" t="s">
        <v>57</v>
      </c>
      <c r="Z3128" s="129"/>
      <c r="AA3128" s="131" t="s">
        <v>58450</v>
      </c>
      <c r="AB3128" s="129"/>
      <c r="AC3128" s="129" t="s">
        <v>442</v>
      </c>
      <c r="AD3128" s="130"/>
      <c r="AE3128" s="122">
        <v>1961</v>
      </c>
      <c r="AF3128" s="134"/>
    </row>
    <row r="3129" spans="1:32" s="135" customFormat="1" ht="45">
      <c r="A3129" s="133" t="s">
        <v>58729</v>
      </c>
      <c r="B3129" s="125" t="s">
        <v>58450</v>
      </c>
      <c r="C3129" s="125" t="s">
        <v>58730</v>
      </c>
      <c r="D3129" s="127" t="s">
        <v>27392</v>
      </c>
      <c r="E3129" s="111" t="s">
        <v>3757</v>
      </c>
      <c r="F3129" s="126">
        <v>9321</v>
      </c>
      <c r="G3129" s="127" t="s">
        <v>58984</v>
      </c>
      <c r="H3129" s="111" t="s">
        <v>420</v>
      </c>
      <c r="I3129" s="128">
        <v>2</v>
      </c>
      <c r="J3129" s="42">
        <v>940099.60000000009</v>
      </c>
      <c r="K3129" s="34">
        <v>1880199.2000000002</v>
      </c>
      <c r="L3129" s="24">
        <v>1710981.2720000001</v>
      </c>
      <c r="M3129" s="129" t="s">
        <v>45</v>
      </c>
      <c r="N3129" s="129">
        <v>12</v>
      </c>
      <c r="O3129" s="130" t="s">
        <v>26</v>
      </c>
      <c r="P3129" s="116" t="s">
        <v>424</v>
      </c>
      <c r="Q3129" s="117" t="s">
        <v>63003</v>
      </c>
      <c r="R3129" s="117" t="s">
        <v>63002</v>
      </c>
      <c r="S3129" s="117" t="s">
        <v>57126</v>
      </c>
      <c r="T3129" s="117" t="s">
        <v>57126</v>
      </c>
      <c r="U3129" s="117" t="s">
        <v>57126</v>
      </c>
      <c r="V3129" s="114" t="s">
        <v>17</v>
      </c>
      <c r="W3129" s="118" t="s">
        <v>343</v>
      </c>
      <c r="X3129" s="115" t="str">
        <f>VLOOKUP(W3129,'Formato de datos '!$G$1:$H$240,2,0)</f>
        <v>Materiales y Reactivos de Laboratorio, Banco de Sangre y Patología</v>
      </c>
      <c r="Y3129" s="129" t="s">
        <v>57</v>
      </c>
      <c r="Z3129" s="129"/>
      <c r="AA3129" s="131" t="s">
        <v>58450</v>
      </c>
      <c r="AB3129" s="129"/>
      <c r="AC3129" s="129" t="s">
        <v>442</v>
      </c>
      <c r="AD3129" s="130"/>
      <c r="AE3129" s="122">
        <v>1962</v>
      </c>
      <c r="AF3129" s="134"/>
    </row>
    <row r="3130" spans="1:32" s="135" customFormat="1" ht="45">
      <c r="A3130" s="133" t="s">
        <v>58729</v>
      </c>
      <c r="B3130" s="125" t="s">
        <v>58450</v>
      </c>
      <c r="C3130" s="125" t="s">
        <v>58730</v>
      </c>
      <c r="D3130" s="127" t="s">
        <v>27392</v>
      </c>
      <c r="E3130" s="111" t="s">
        <v>3757</v>
      </c>
      <c r="F3130" s="126">
        <v>9328</v>
      </c>
      <c r="G3130" s="127" t="s">
        <v>58985</v>
      </c>
      <c r="H3130" s="111" t="s">
        <v>420</v>
      </c>
      <c r="I3130" s="128">
        <v>3</v>
      </c>
      <c r="J3130" s="42">
        <v>1018933.3</v>
      </c>
      <c r="K3130" s="34">
        <v>3056799.9000000004</v>
      </c>
      <c r="L3130" s="24">
        <v>2781687.909</v>
      </c>
      <c r="M3130" s="129" t="s">
        <v>45</v>
      </c>
      <c r="N3130" s="129">
        <v>12</v>
      </c>
      <c r="O3130" s="130" t="s">
        <v>26</v>
      </c>
      <c r="P3130" s="116" t="s">
        <v>424</v>
      </c>
      <c r="Q3130" s="117" t="s">
        <v>63003</v>
      </c>
      <c r="R3130" s="117" t="s">
        <v>63002</v>
      </c>
      <c r="S3130" s="117" t="s">
        <v>57126</v>
      </c>
      <c r="T3130" s="117" t="s">
        <v>57126</v>
      </c>
      <c r="U3130" s="117" t="s">
        <v>57126</v>
      </c>
      <c r="V3130" s="114" t="s">
        <v>17</v>
      </c>
      <c r="W3130" s="118" t="s">
        <v>343</v>
      </c>
      <c r="X3130" s="115" t="str">
        <f>VLOOKUP(W3130,'Formato de datos '!$G$1:$H$240,2,0)</f>
        <v>Materiales y Reactivos de Laboratorio, Banco de Sangre y Patología</v>
      </c>
      <c r="Y3130" s="129" t="s">
        <v>57</v>
      </c>
      <c r="Z3130" s="129"/>
      <c r="AA3130" s="131" t="s">
        <v>58450</v>
      </c>
      <c r="AB3130" s="129"/>
      <c r="AC3130" s="129" t="s">
        <v>442</v>
      </c>
      <c r="AD3130" s="130"/>
      <c r="AE3130" s="122">
        <v>1963</v>
      </c>
      <c r="AF3130" s="134"/>
    </row>
    <row r="3131" spans="1:32" s="135" customFormat="1" ht="45">
      <c r="A3131" s="133" t="s">
        <v>58729</v>
      </c>
      <c r="B3131" s="125" t="s">
        <v>58450</v>
      </c>
      <c r="C3131" s="125" t="s">
        <v>58730</v>
      </c>
      <c r="D3131" s="127" t="s">
        <v>27392</v>
      </c>
      <c r="E3131" s="111" t="s">
        <v>3757</v>
      </c>
      <c r="F3131" s="126">
        <v>9330</v>
      </c>
      <c r="G3131" s="127" t="s">
        <v>58986</v>
      </c>
      <c r="H3131" s="111" t="s">
        <v>420</v>
      </c>
      <c r="I3131" s="128">
        <v>2</v>
      </c>
      <c r="J3131" s="42">
        <v>954872.60000000009</v>
      </c>
      <c r="K3131" s="34">
        <v>1909745.2000000002</v>
      </c>
      <c r="L3131" s="24">
        <v>1737868.1320000002</v>
      </c>
      <c r="M3131" s="129" t="s">
        <v>45</v>
      </c>
      <c r="N3131" s="129">
        <v>12</v>
      </c>
      <c r="O3131" s="130" t="s">
        <v>26</v>
      </c>
      <c r="P3131" s="116" t="s">
        <v>424</v>
      </c>
      <c r="Q3131" s="117" t="s">
        <v>63003</v>
      </c>
      <c r="R3131" s="117" t="s">
        <v>63002</v>
      </c>
      <c r="S3131" s="117" t="s">
        <v>57126</v>
      </c>
      <c r="T3131" s="117" t="s">
        <v>57126</v>
      </c>
      <c r="U3131" s="117" t="s">
        <v>57126</v>
      </c>
      <c r="V3131" s="114" t="s">
        <v>17</v>
      </c>
      <c r="W3131" s="118" t="s">
        <v>343</v>
      </c>
      <c r="X3131" s="115" t="str">
        <f>VLOOKUP(W3131,'Formato de datos '!$G$1:$H$240,2,0)</f>
        <v>Materiales y Reactivos de Laboratorio, Banco de Sangre y Patología</v>
      </c>
      <c r="Y3131" s="129" t="s">
        <v>57</v>
      </c>
      <c r="Z3131" s="129"/>
      <c r="AA3131" s="131" t="s">
        <v>58450</v>
      </c>
      <c r="AB3131" s="129"/>
      <c r="AC3131" s="129" t="s">
        <v>442</v>
      </c>
      <c r="AD3131" s="130"/>
      <c r="AE3131" s="122">
        <v>1964</v>
      </c>
      <c r="AF3131" s="134"/>
    </row>
    <row r="3132" spans="1:32" s="135" customFormat="1" ht="45">
      <c r="A3132" s="133" t="s">
        <v>58729</v>
      </c>
      <c r="B3132" s="125" t="s">
        <v>58450</v>
      </c>
      <c r="C3132" s="125" t="s">
        <v>58730</v>
      </c>
      <c r="D3132" s="127" t="s">
        <v>27392</v>
      </c>
      <c r="E3132" s="111" t="s">
        <v>3757</v>
      </c>
      <c r="F3132" s="126">
        <v>9322</v>
      </c>
      <c r="G3132" s="127" t="s">
        <v>58987</v>
      </c>
      <c r="H3132" s="111" t="s">
        <v>420</v>
      </c>
      <c r="I3132" s="128">
        <v>6</v>
      </c>
      <c r="J3132" s="42">
        <v>1018933.3</v>
      </c>
      <c r="K3132" s="34">
        <v>6113599.8000000007</v>
      </c>
      <c r="L3132" s="24">
        <v>5563375.818</v>
      </c>
      <c r="M3132" s="129" t="s">
        <v>45</v>
      </c>
      <c r="N3132" s="129">
        <v>12</v>
      </c>
      <c r="O3132" s="130" t="s">
        <v>26</v>
      </c>
      <c r="P3132" s="116" t="s">
        <v>424</v>
      </c>
      <c r="Q3132" s="117" t="s">
        <v>63003</v>
      </c>
      <c r="R3132" s="117" t="s">
        <v>63002</v>
      </c>
      <c r="S3132" s="117" t="s">
        <v>57126</v>
      </c>
      <c r="T3132" s="117" t="s">
        <v>57126</v>
      </c>
      <c r="U3132" s="117" t="s">
        <v>57126</v>
      </c>
      <c r="V3132" s="114" t="s">
        <v>17</v>
      </c>
      <c r="W3132" s="118" t="s">
        <v>343</v>
      </c>
      <c r="X3132" s="115" t="str">
        <f>VLOOKUP(W3132,'Formato de datos '!$G$1:$H$240,2,0)</f>
        <v>Materiales y Reactivos de Laboratorio, Banco de Sangre y Patología</v>
      </c>
      <c r="Y3132" s="129" t="s">
        <v>57</v>
      </c>
      <c r="Z3132" s="129"/>
      <c r="AA3132" s="131" t="s">
        <v>58450</v>
      </c>
      <c r="AB3132" s="129"/>
      <c r="AC3132" s="129" t="s">
        <v>442</v>
      </c>
      <c r="AD3132" s="130"/>
      <c r="AE3132" s="122">
        <v>1965</v>
      </c>
      <c r="AF3132" s="134"/>
    </row>
    <row r="3133" spans="1:32" s="135" customFormat="1" ht="45">
      <c r="A3133" s="133" t="s">
        <v>58729</v>
      </c>
      <c r="B3133" s="125" t="s">
        <v>58450</v>
      </c>
      <c r="C3133" s="125" t="s">
        <v>58730</v>
      </c>
      <c r="D3133" s="127" t="s">
        <v>27398</v>
      </c>
      <c r="E3133" s="111" t="s">
        <v>3757</v>
      </c>
      <c r="F3133" s="126">
        <v>9851</v>
      </c>
      <c r="G3133" s="127" t="s">
        <v>58988</v>
      </c>
      <c r="H3133" s="111" t="s">
        <v>420</v>
      </c>
      <c r="I3133" s="128">
        <v>12</v>
      </c>
      <c r="J3133" s="42">
        <v>864219.4</v>
      </c>
      <c r="K3133" s="34">
        <v>10370632.800000001</v>
      </c>
      <c r="L3133" s="24">
        <v>9437275.8479999993</v>
      </c>
      <c r="M3133" s="129" t="s">
        <v>45</v>
      </c>
      <c r="N3133" s="129">
        <v>12</v>
      </c>
      <c r="O3133" s="130" t="s">
        <v>26</v>
      </c>
      <c r="P3133" s="116" t="s">
        <v>424</v>
      </c>
      <c r="Q3133" s="117" t="s">
        <v>63003</v>
      </c>
      <c r="R3133" s="117" t="s">
        <v>63002</v>
      </c>
      <c r="S3133" s="117" t="s">
        <v>57126</v>
      </c>
      <c r="T3133" s="117" t="s">
        <v>57126</v>
      </c>
      <c r="U3133" s="117" t="s">
        <v>57126</v>
      </c>
      <c r="V3133" s="114" t="s">
        <v>17</v>
      </c>
      <c r="W3133" s="118" t="s">
        <v>343</v>
      </c>
      <c r="X3133" s="115" t="str">
        <f>VLOOKUP(W3133,'Formato de datos '!$G$1:$H$240,2,0)</f>
        <v>Materiales y Reactivos de Laboratorio, Banco de Sangre y Patología</v>
      </c>
      <c r="Y3133" s="129" t="s">
        <v>57</v>
      </c>
      <c r="Z3133" s="129"/>
      <c r="AA3133" s="131" t="s">
        <v>58450</v>
      </c>
      <c r="AB3133" s="129"/>
      <c r="AC3133" s="129" t="s">
        <v>442</v>
      </c>
      <c r="AD3133" s="130"/>
      <c r="AE3133" s="122">
        <v>1966</v>
      </c>
      <c r="AF3133" s="134"/>
    </row>
    <row r="3134" spans="1:32" s="135" customFormat="1" ht="45">
      <c r="A3134" s="133" t="s">
        <v>58729</v>
      </c>
      <c r="B3134" s="125" t="s">
        <v>58450</v>
      </c>
      <c r="C3134" s="125" t="s">
        <v>58730</v>
      </c>
      <c r="D3134" s="127" t="s">
        <v>27398</v>
      </c>
      <c r="E3134" s="111" t="s">
        <v>3757</v>
      </c>
      <c r="F3134" s="126">
        <v>9326</v>
      </c>
      <c r="G3134" s="127" t="s">
        <v>58989</v>
      </c>
      <c r="H3134" s="111" t="s">
        <v>420</v>
      </c>
      <c r="I3134" s="128">
        <v>5</v>
      </c>
      <c r="J3134" s="42">
        <v>832659.3</v>
      </c>
      <c r="K3134" s="34">
        <v>4163296.5</v>
      </c>
      <c r="L3134" s="24">
        <v>3788599.8149999999</v>
      </c>
      <c r="M3134" s="129" t="s">
        <v>45</v>
      </c>
      <c r="N3134" s="129">
        <v>12</v>
      </c>
      <c r="O3134" s="130" t="s">
        <v>26</v>
      </c>
      <c r="P3134" s="116" t="s">
        <v>424</v>
      </c>
      <c r="Q3134" s="117" t="s">
        <v>63003</v>
      </c>
      <c r="R3134" s="117" t="s">
        <v>63002</v>
      </c>
      <c r="S3134" s="117" t="s">
        <v>57126</v>
      </c>
      <c r="T3134" s="117" t="s">
        <v>57126</v>
      </c>
      <c r="U3134" s="117" t="s">
        <v>57126</v>
      </c>
      <c r="V3134" s="114" t="s">
        <v>17</v>
      </c>
      <c r="W3134" s="118" t="s">
        <v>343</v>
      </c>
      <c r="X3134" s="115" t="str">
        <f>VLOOKUP(W3134,'Formato de datos '!$G$1:$H$240,2,0)</f>
        <v>Materiales y Reactivos de Laboratorio, Banco de Sangre y Patología</v>
      </c>
      <c r="Y3134" s="129" t="s">
        <v>57</v>
      </c>
      <c r="Z3134" s="129"/>
      <c r="AA3134" s="131" t="s">
        <v>58450</v>
      </c>
      <c r="AB3134" s="129"/>
      <c r="AC3134" s="129" t="s">
        <v>442</v>
      </c>
      <c r="AD3134" s="130"/>
      <c r="AE3134" s="122">
        <v>1967</v>
      </c>
      <c r="AF3134" s="134"/>
    </row>
    <row r="3135" spans="1:32" s="135" customFormat="1" ht="45">
      <c r="A3135" s="133" t="s">
        <v>58729</v>
      </c>
      <c r="B3135" s="125" t="s">
        <v>58450</v>
      </c>
      <c r="C3135" s="125" t="s">
        <v>58730</v>
      </c>
      <c r="D3135" s="127" t="s">
        <v>27398</v>
      </c>
      <c r="E3135" s="111" t="s">
        <v>3757</v>
      </c>
      <c r="F3135" s="126">
        <v>9323</v>
      </c>
      <c r="G3135" s="127" t="s">
        <v>58990</v>
      </c>
      <c r="H3135" s="111" t="s">
        <v>420</v>
      </c>
      <c r="I3135" s="128">
        <v>10</v>
      </c>
      <c r="J3135" s="42">
        <v>938624.50000000012</v>
      </c>
      <c r="K3135" s="34">
        <v>9386245.0000000019</v>
      </c>
      <c r="L3135" s="24">
        <v>8541482.9500000011</v>
      </c>
      <c r="M3135" s="129" t="s">
        <v>45</v>
      </c>
      <c r="N3135" s="129">
        <v>12</v>
      </c>
      <c r="O3135" s="130" t="s">
        <v>26</v>
      </c>
      <c r="P3135" s="116" t="s">
        <v>424</v>
      </c>
      <c r="Q3135" s="117" t="s">
        <v>63003</v>
      </c>
      <c r="R3135" s="117" t="s">
        <v>63002</v>
      </c>
      <c r="S3135" s="117" t="s">
        <v>57126</v>
      </c>
      <c r="T3135" s="117" t="s">
        <v>57126</v>
      </c>
      <c r="U3135" s="117" t="s">
        <v>57126</v>
      </c>
      <c r="V3135" s="114" t="s">
        <v>17</v>
      </c>
      <c r="W3135" s="118" t="s">
        <v>343</v>
      </c>
      <c r="X3135" s="115" t="str">
        <f>VLOOKUP(W3135,'Formato de datos '!$G$1:$H$240,2,0)</f>
        <v>Materiales y Reactivos de Laboratorio, Banco de Sangre y Patología</v>
      </c>
      <c r="Y3135" s="129" t="s">
        <v>57</v>
      </c>
      <c r="Z3135" s="129"/>
      <c r="AA3135" s="131" t="s">
        <v>58450</v>
      </c>
      <c r="AB3135" s="129"/>
      <c r="AC3135" s="129" t="s">
        <v>442</v>
      </c>
      <c r="AD3135" s="130"/>
      <c r="AE3135" s="122">
        <v>1968</v>
      </c>
      <c r="AF3135" s="134"/>
    </row>
    <row r="3136" spans="1:32" s="135" customFormat="1" ht="45">
      <c r="A3136" s="133" t="s">
        <v>58729</v>
      </c>
      <c r="B3136" s="125" t="s">
        <v>58450</v>
      </c>
      <c r="C3136" s="125" t="s">
        <v>58730</v>
      </c>
      <c r="D3136" s="127" t="s">
        <v>27392</v>
      </c>
      <c r="E3136" s="111" t="s">
        <v>3757</v>
      </c>
      <c r="F3136" s="126">
        <v>9327</v>
      </c>
      <c r="G3136" s="127" t="s">
        <v>58991</v>
      </c>
      <c r="H3136" s="111" t="s">
        <v>420</v>
      </c>
      <c r="I3136" s="128">
        <v>8</v>
      </c>
      <c r="J3136" s="42">
        <v>1166393.8</v>
      </c>
      <c r="K3136" s="34">
        <v>9331150.4000000004</v>
      </c>
      <c r="L3136" s="24">
        <v>8491346.8640000001</v>
      </c>
      <c r="M3136" s="129" t="s">
        <v>45</v>
      </c>
      <c r="N3136" s="129">
        <v>12</v>
      </c>
      <c r="O3136" s="130" t="s">
        <v>26</v>
      </c>
      <c r="P3136" s="116" t="s">
        <v>424</v>
      </c>
      <c r="Q3136" s="117" t="s">
        <v>63003</v>
      </c>
      <c r="R3136" s="117" t="s">
        <v>63002</v>
      </c>
      <c r="S3136" s="117" t="s">
        <v>57126</v>
      </c>
      <c r="T3136" s="117" t="s">
        <v>57126</v>
      </c>
      <c r="U3136" s="117" t="s">
        <v>57126</v>
      </c>
      <c r="V3136" s="114" t="s">
        <v>17</v>
      </c>
      <c r="W3136" s="118" t="s">
        <v>343</v>
      </c>
      <c r="X3136" s="115" t="str">
        <f>VLOOKUP(W3136,'Formato de datos '!$G$1:$H$240,2,0)</f>
        <v>Materiales y Reactivos de Laboratorio, Banco de Sangre y Patología</v>
      </c>
      <c r="Y3136" s="129" t="s">
        <v>57</v>
      </c>
      <c r="Z3136" s="129"/>
      <c r="AA3136" s="131" t="s">
        <v>58450</v>
      </c>
      <c r="AB3136" s="129"/>
      <c r="AC3136" s="129" t="s">
        <v>442</v>
      </c>
      <c r="AD3136" s="130"/>
      <c r="AE3136" s="122">
        <v>1969</v>
      </c>
      <c r="AF3136" s="134"/>
    </row>
    <row r="3137" spans="1:32" s="135" customFormat="1" ht="45">
      <c r="A3137" s="133" t="s">
        <v>58729</v>
      </c>
      <c r="B3137" s="125" t="s">
        <v>58450</v>
      </c>
      <c r="C3137" s="125" t="s">
        <v>58730</v>
      </c>
      <c r="D3137" s="127" t="s">
        <v>27398</v>
      </c>
      <c r="E3137" s="111" t="s">
        <v>3757</v>
      </c>
      <c r="F3137" s="126">
        <v>9329</v>
      </c>
      <c r="G3137" s="127" t="s">
        <v>58992</v>
      </c>
      <c r="H3137" s="111" t="s">
        <v>420</v>
      </c>
      <c r="I3137" s="128">
        <v>40</v>
      </c>
      <c r="J3137" s="42">
        <v>1301364.9000000001</v>
      </c>
      <c r="K3137" s="34">
        <v>52054596.000000007</v>
      </c>
      <c r="L3137" s="24">
        <v>47369682.360000007</v>
      </c>
      <c r="M3137" s="129" t="s">
        <v>45</v>
      </c>
      <c r="N3137" s="129">
        <v>12</v>
      </c>
      <c r="O3137" s="130" t="s">
        <v>26</v>
      </c>
      <c r="P3137" s="116" t="s">
        <v>424</v>
      </c>
      <c r="Q3137" s="117" t="s">
        <v>63003</v>
      </c>
      <c r="R3137" s="117" t="s">
        <v>63002</v>
      </c>
      <c r="S3137" s="117" t="s">
        <v>57126</v>
      </c>
      <c r="T3137" s="117" t="s">
        <v>57126</v>
      </c>
      <c r="U3137" s="117" t="s">
        <v>57126</v>
      </c>
      <c r="V3137" s="114" t="s">
        <v>17</v>
      </c>
      <c r="W3137" s="118" t="s">
        <v>343</v>
      </c>
      <c r="X3137" s="115" t="str">
        <f>VLOOKUP(W3137,'Formato de datos '!$G$1:$H$240,2,0)</f>
        <v>Materiales y Reactivos de Laboratorio, Banco de Sangre y Patología</v>
      </c>
      <c r="Y3137" s="129" t="s">
        <v>57</v>
      </c>
      <c r="Z3137" s="129"/>
      <c r="AA3137" s="131" t="s">
        <v>58450</v>
      </c>
      <c r="AB3137" s="129"/>
      <c r="AC3137" s="129" t="s">
        <v>442</v>
      </c>
      <c r="AD3137" s="130"/>
      <c r="AE3137" s="122">
        <v>1970</v>
      </c>
      <c r="AF3137" s="134"/>
    </row>
    <row r="3138" spans="1:32" s="135" customFormat="1" ht="45">
      <c r="A3138" s="133" t="s">
        <v>58729</v>
      </c>
      <c r="B3138" s="125" t="s">
        <v>58450</v>
      </c>
      <c r="C3138" s="125" t="s">
        <v>58730</v>
      </c>
      <c r="D3138" s="127" t="s">
        <v>27392</v>
      </c>
      <c r="E3138" s="111" t="s">
        <v>3757</v>
      </c>
      <c r="F3138" s="126">
        <v>9386</v>
      </c>
      <c r="G3138" s="127" t="s">
        <v>58993</v>
      </c>
      <c r="H3138" s="111" t="s">
        <v>420</v>
      </c>
      <c r="I3138" s="128">
        <v>8</v>
      </c>
      <c r="J3138" s="42">
        <v>816206.60000000009</v>
      </c>
      <c r="K3138" s="34">
        <v>6529652.8000000007</v>
      </c>
      <c r="L3138" s="24">
        <v>5941984.0480000004</v>
      </c>
      <c r="M3138" s="129" t="s">
        <v>45</v>
      </c>
      <c r="N3138" s="129">
        <v>12</v>
      </c>
      <c r="O3138" s="130" t="s">
        <v>26</v>
      </c>
      <c r="P3138" s="116" t="s">
        <v>424</v>
      </c>
      <c r="Q3138" s="117" t="s">
        <v>63003</v>
      </c>
      <c r="R3138" s="117" t="s">
        <v>63002</v>
      </c>
      <c r="S3138" s="117" t="s">
        <v>57126</v>
      </c>
      <c r="T3138" s="117" t="s">
        <v>57126</v>
      </c>
      <c r="U3138" s="117" t="s">
        <v>57126</v>
      </c>
      <c r="V3138" s="114" t="s">
        <v>17</v>
      </c>
      <c r="W3138" s="118" t="s">
        <v>343</v>
      </c>
      <c r="X3138" s="115" t="str">
        <f>VLOOKUP(W3138,'Formato de datos '!$G$1:$H$240,2,0)</f>
        <v>Materiales y Reactivos de Laboratorio, Banco de Sangre y Patología</v>
      </c>
      <c r="Y3138" s="129" t="s">
        <v>57</v>
      </c>
      <c r="Z3138" s="129"/>
      <c r="AA3138" s="131" t="s">
        <v>58450</v>
      </c>
      <c r="AB3138" s="129"/>
      <c r="AC3138" s="129" t="s">
        <v>442</v>
      </c>
      <c r="AD3138" s="130"/>
      <c r="AE3138" s="122">
        <v>1971</v>
      </c>
      <c r="AF3138" s="134"/>
    </row>
    <row r="3139" spans="1:32" s="135" customFormat="1" ht="45">
      <c r="A3139" s="133" t="s">
        <v>58729</v>
      </c>
      <c r="B3139" s="125" t="s">
        <v>58450</v>
      </c>
      <c r="C3139" s="125" t="s">
        <v>58730</v>
      </c>
      <c r="D3139" s="127" t="s">
        <v>27392</v>
      </c>
      <c r="E3139" s="111" t="s">
        <v>3757</v>
      </c>
      <c r="F3139" s="126">
        <v>9332</v>
      </c>
      <c r="G3139" s="127" t="s">
        <v>58994</v>
      </c>
      <c r="H3139" s="111" t="s">
        <v>420</v>
      </c>
      <c r="I3139" s="128">
        <v>4</v>
      </c>
      <c r="J3139" s="42">
        <v>816206.60000000009</v>
      </c>
      <c r="K3139" s="34">
        <v>3264826.4000000004</v>
      </c>
      <c r="L3139" s="24">
        <v>2970992.0240000002</v>
      </c>
      <c r="M3139" s="129" t="s">
        <v>45</v>
      </c>
      <c r="N3139" s="129">
        <v>12</v>
      </c>
      <c r="O3139" s="130" t="s">
        <v>26</v>
      </c>
      <c r="P3139" s="116" t="s">
        <v>424</v>
      </c>
      <c r="Q3139" s="117" t="s">
        <v>63003</v>
      </c>
      <c r="R3139" s="117" t="s">
        <v>63002</v>
      </c>
      <c r="S3139" s="117" t="s">
        <v>57126</v>
      </c>
      <c r="T3139" s="117" t="s">
        <v>57126</v>
      </c>
      <c r="U3139" s="117" t="s">
        <v>57126</v>
      </c>
      <c r="V3139" s="114" t="s">
        <v>17</v>
      </c>
      <c r="W3139" s="118" t="s">
        <v>343</v>
      </c>
      <c r="X3139" s="115" t="str">
        <f>VLOOKUP(W3139,'Formato de datos '!$G$1:$H$240,2,0)</f>
        <v>Materiales y Reactivos de Laboratorio, Banco de Sangre y Patología</v>
      </c>
      <c r="Y3139" s="129" t="s">
        <v>57</v>
      </c>
      <c r="Z3139" s="129"/>
      <c r="AA3139" s="131" t="s">
        <v>58450</v>
      </c>
      <c r="AB3139" s="129"/>
      <c r="AC3139" s="129" t="s">
        <v>442</v>
      </c>
      <c r="AD3139" s="130"/>
      <c r="AE3139" s="122">
        <v>1972</v>
      </c>
      <c r="AF3139" s="134"/>
    </row>
    <row r="3140" spans="1:32" s="135" customFormat="1" ht="45">
      <c r="A3140" s="133" t="s">
        <v>58729</v>
      </c>
      <c r="B3140" s="125" t="s">
        <v>58450</v>
      </c>
      <c r="C3140" s="125" t="s">
        <v>58730</v>
      </c>
      <c r="D3140" s="127" t="s">
        <v>27392</v>
      </c>
      <c r="E3140" s="111" t="s">
        <v>3757</v>
      </c>
      <c r="F3140" s="126">
        <v>9333</v>
      </c>
      <c r="G3140" s="127" t="s">
        <v>58995</v>
      </c>
      <c r="H3140" s="111" t="s">
        <v>420</v>
      </c>
      <c r="I3140" s="128">
        <v>4</v>
      </c>
      <c r="J3140" s="42">
        <v>816206.60000000009</v>
      </c>
      <c r="K3140" s="34">
        <v>3264826.4000000004</v>
      </c>
      <c r="L3140" s="24">
        <v>2970992.0240000002</v>
      </c>
      <c r="M3140" s="129" t="s">
        <v>45</v>
      </c>
      <c r="N3140" s="129">
        <v>12</v>
      </c>
      <c r="O3140" s="130" t="s">
        <v>26</v>
      </c>
      <c r="P3140" s="116" t="s">
        <v>424</v>
      </c>
      <c r="Q3140" s="117" t="s">
        <v>63003</v>
      </c>
      <c r="R3140" s="117" t="s">
        <v>63002</v>
      </c>
      <c r="S3140" s="117" t="s">
        <v>57126</v>
      </c>
      <c r="T3140" s="117" t="s">
        <v>57126</v>
      </c>
      <c r="U3140" s="117" t="s">
        <v>57126</v>
      </c>
      <c r="V3140" s="114" t="s">
        <v>17</v>
      </c>
      <c r="W3140" s="118" t="s">
        <v>343</v>
      </c>
      <c r="X3140" s="115" t="str">
        <f>VLOOKUP(W3140,'Formato de datos '!$G$1:$H$240,2,0)</f>
        <v>Materiales y Reactivos de Laboratorio, Banco de Sangre y Patología</v>
      </c>
      <c r="Y3140" s="129" t="s">
        <v>57</v>
      </c>
      <c r="Z3140" s="129"/>
      <c r="AA3140" s="131" t="s">
        <v>58450</v>
      </c>
      <c r="AB3140" s="129"/>
      <c r="AC3140" s="129" t="s">
        <v>442</v>
      </c>
      <c r="AD3140" s="130"/>
      <c r="AE3140" s="122">
        <v>1973</v>
      </c>
      <c r="AF3140" s="134"/>
    </row>
    <row r="3141" spans="1:32" s="135" customFormat="1" ht="45">
      <c r="A3141" s="133" t="s">
        <v>58729</v>
      </c>
      <c r="B3141" s="125" t="s">
        <v>58450</v>
      </c>
      <c r="C3141" s="125" t="s">
        <v>58730</v>
      </c>
      <c r="D3141" s="127" t="s">
        <v>27392</v>
      </c>
      <c r="E3141" s="111" t="s">
        <v>3757</v>
      </c>
      <c r="F3141" s="126">
        <v>9334</v>
      </c>
      <c r="G3141" s="127" t="s">
        <v>58996</v>
      </c>
      <c r="H3141" s="111" t="s">
        <v>420</v>
      </c>
      <c r="I3141" s="128">
        <v>7</v>
      </c>
      <c r="J3141" s="42">
        <v>886378.9</v>
      </c>
      <c r="K3141" s="34">
        <v>6204652.2999999998</v>
      </c>
      <c r="L3141" s="24">
        <v>5646233.5930000003</v>
      </c>
      <c r="M3141" s="129" t="s">
        <v>45</v>
      </c>
      <c r="N3141" s="129">
        <v>12</v>
      </c>
      <c r="O3141" s="130" t="s">
        <v>26</v>
      </c>
      <c r="P3141" s="116" t="s">
        <v>424</v>
      </c>
      <c r="Q3141" s="117" t="s">
        <v>63003</v>
      </c>
      <c r="R3141" s="117" t="s">
        <v>63002</v>
      </c>
      <c r="S3141" s="117" t="s">
        <v>57126</v>
      </c>
      <c r="T3141" s="117" t="s">
        <v>57126</v>
      </c>
      <c r="U3141" s="117" t="s">
        <v>57126</v>
      </c>
      <c r="V3141" s="114" t="s">
        <v>17</v>
      </c>
      <c r="W3141" s="118" t="s">
        <v>343</v>
      </c>
      <c r="X3141" s="115" t="str">
        <f>VLOOKUP(W3141,'Formato de datos '!$G$1:$H$240,2,0)</f>
        <v>Materiales y Reactivos de Laboratorio, Banco de Sangre y Patología</v>
      </c>
      <c r="Y3141" s="129" t="s">
        <v>57</v>
      </c>
      <c r="Z3141" s="129"/>
      <c r="AA3141" s="131" t="s">
        <v>58450</v>
      </c>
      <c r="AB3141" s="129"/>
      <c r="AC3141" s="129" t="s">
        <v>442</v>
      </c>
      <c r="AD3141" s="130"/>
      <c r="AE3141" s="122">
        <v>1974</v>
      </c>
      <c r="AF3141" s="134"/>
    </row>
    <row r="3142" spans="1:32" s="135" customFormat="1" ht="45">
      <c r="A3142" s="133" t="s">
        <v>58729</v>
      </c>
      <c r="B3142" s="125" t="s">
        <v>58450</v>
      </c>
      <c r="C3142" s="125" t="s">
        <v>58730</v>
      </c>
      <c r="D3142" s="127" t="s">
        <v>27398</v>
      </c>
      <c r="E3142" s="111" t="s">
        <v>3757</v>
      </c>
      <c r="F3142" s="126">
        <v>9325</v>
      </c>
      <c r="G3142" s="127" t="s">
        <v>58997</v>
      </c>
      <c r="H3142" s="111" t="s">
        <v>420</v>
      </c>
      <c r="I3142" s="128">
        <v>6</v>
      </c>
      <c r="J3142" s="42">
        <v>1101593.9000000001</v>
      </c>
      <c r="K3142" s="34">
        <v>6609563.4000000004</v>
      </c>
      <c r="L3142" s="24">
        <v>6014702.6940000011</v>
      </c>
      <c r="M3142" s="129" t="s">
        <v>45</v>
      </c>
      <c r="N3142" s="129">
        <v>12</v>
      </c>
      <c r="O3142" s="130" t="s">
        <v>26</v>
      </c>
      <c r="P3142" s="116" t="s">
        <v>424</v>
      </c>
      <c r="Q3142" s="117" t="s">
        <v>63003</v>
      </c>
      <c r="R3142" s="117" t="s">
        <v>63002</v>
      </c>
      <c r="S3142" s="117" t="s">
        <v>57126</v>
      </c>
      <c r="T3142" s="117" t="s">
        <v>57126</v>
      </c>
      <c r="U3142" s="117" t="s">
        <v>57126</v>
      </c>
      <c r="V3142" s="114" t="s">
        <v>17</v>
      </c>
      <c r="W3142" s="118" t="s">
        <v>343</v>
      </c>
      <c r="X3142" s="115" t="str">
        <f>VLOOKUP(W3142,'Formato de datos '!$G$1:$H$240,2,0)</f>
        <v>Materiales y Reactivos de Laboratorio, Banco de Sangre y Patología</v>
      </c>
      <c r="Y3142" s="129" t="s">
        <v>57</v>
      </c>
      <c r="Z3142" s="129"/>
      <c r="AA3142" s="131" t="s">
        <v>58450</v>
      </c>
      <c r="AB3142" s="129"/>
      <c r="AC3142" s="129" t="s">
        <v>442</v>
      </c>
      <c r="AD3142" s="130"/>
      <c r="AE3142" s="122">
        <v>1975</v>
      </c>
      <c r="AF3142" s="134"/>
    </row>
    <row r="3143" spans="1:32" s="135" customFormat="1" ht="45">
      <c r="A3143" s="133" t="s">
        <v>58729</v>
      </c>
      <c r="B3143" s="125" t="s">
        <v>58450</v>
      </c>
      <c r="C3143" s="125" t="s">
        <v>58730</v>
      </c>
      <c r="D3143" s="127" t="s">
        <v>27398</v>
      </c>
      <c r="E3143" s="111" t="s">
        <v>3757</v>
      </c>
      <c r="F3143" s="126">
        <v>70201</v>
      </c>
      <c r="G3143" s="127" t="s">
        <v>58998</v>
      </c>
      <c r="H3143" s="111" t="s">
        <v>420</v>
      </c>
      <c r="I3143" s="128">
        <v>6</v>
      </c>
      <c r="J3143" s="42">
        <v>671500.5</v>
      </c>
      <c r="K3143" s="34">
        <v>4029003</v>
      </c>
      <c r="L3143" s="24">
        <v>3662730</v>
      </c>
      <c r="M3143" s="129" t="s">
        <v>45</v>
      </c>
      <c r="N3143" s="129">
        <v>12</v>
      </c>
      <c r="O3143" s="130" t="s">
        <v>26</v>
      </c>
      <c r="P3143" s="116" t="s">
        <v>424</v>
      </c>
      <c r="Q3143" s="117" t="s">
        <v>63003</v>
      </c>
      <c r="R3143" s="117" t="s">
        <v>63002</v>
      </c>
      <c r="S3143" s="117" t="s">
        <v>57126</v>
      </c>
      <c r="T3143" s="117" t="s">
        <v>57126</v>
      </c>
      <c r="U3143" s="117" t="s">
        <v>57126</v>
      </c>
      <c r="V3143" s="114" t="s">
        <v>17</v>
      </c>
      <c r="W3143" s="118" t="s">
        <v>343</v>
      </c>
      <c r="X3143" s="115" t="str">
        <f>VLOOKUP(W3143,'Formato de datos '!$G$1:$H$240,2,0)</f>
        <v>Materiales y Reactivos de Laboratorio, Banco de Sangre y Patología</v>
      </c>
      <c r="Y3143" s="129" t="s">
        <v>57</v>
      </c>
      <c r="Z3143" s="129"/>
      <c r="AA3143" s="131" t="s">
        <v>58450</v>
      </c>
      <c r="AB3143" s="129"/>
      <c r="AC3143" s="129" t="s">
        <v>442</v>
      </c>
      <c r="AD3143" s="130"/>
      <c r="AE3143" s="122">
        <v>1976</v>
      </c>
      <c r="AF3143" s="134"/>
    </row>
    <row r="3144" spans="1:32" s="135" customFormat="1" ht="45">
      <c r="A3144" s="133" t="s">
        <v>58729</v>
      </c>
      <c r="B3144" s="125" t="s">
        <v>58450</v>
      </c>
      <c r="C3144" s="125" t="s">
        <v>58730</v>
      </c>
      <c r="D3144" s="127" t="s">
        <v>27398</v>
      </c>
      <c r="E3144" s="111" t="s">
        <v>3757</v>
      </c>
      <c r="F3144" s="126">
        <v>70210</v>
      </c>
      <c r="G3144" s="127" t="s">
        <v>58999</v>
      </c>
      <c r="H3144" s="111" t="s">
        <v>420</v>
      </c>
      <c r="I3144" s="128">
        <v>72</v>
      </c>
      <c r="J3144" s="42">
        <v>1601661.6</v>
      </c>
      <c r="K3144" s="34">
        <v>115319635.2</v>
      </c>
      <c r="L3144" s="24">
        <v>104940868.03200001</v>
      </c>
      <c r="M3144" s="129" t="s">
        <v>45</v>
      </c>
      <c r="N3144" s="129">
        <v>12</v>
      </c>
      <c r="O3144" s="130" t="s">
        <v>26</v>
      </c>
      <c r="P3144" s="116" t="s">
        <v>424</v>
      </c>
      <c r="Q3144" s="117" t="s">
        <v>63003</v>
      </c>
      <c r="R3144" s="117" t="s">
        <v>63002</v>
      </c>
      <c r="S3144" s="117" t="s">
        <v>57126</v>
      </c>
      <c r="T3144" s="117" t="s">
        <v>57126</v>
      </c>
      <c r="U3144" s="117" t="s">
        <v>57126</v>
      </c>
      <c r="V3144" s="114" t="s">
        <v>17</v>
      </c>
      <c r="W3144" s="118" t="s">
        <v>343</v>
      </c>
      <c r="X3144" s="115" t="str">
        <f>VLOOKUP(W3144,'Formato de datos '!$G$1:$H$240,2,0)</f>
        <v>Materiales y Reactivos de Laboratorio, Banco de Sangre y Patología</v>
      </c>
      <c r="Y3144" s="129" t="s">
        <v>57</v>
      </c>
      <c r="Z3144" s="129"/>
      <c r="AA3144" s="131" t="s">
        <v>58450</v>
      </c>
      <c r="AB3144" s="129"/>
      <c r="AC3144" s="129" t="s">
        <v>442</v>
      </c>
      <c r="AD3144" s="130"/>
      <c r="AE3144" s="122">
        <v>1977</v>
      </c>
      <c r="AF3144" s="134"/>
    </row>
    <row r="3145" spans="1:32" s="135" customFormat="1" ht="45">
      <c r="A3145" s="133" t="s">
        <v>58729</v>
      </c>
      <c r="B3145" s="125" t="s">
        <v>58450</v>
      </c>
      <c r="C3145" s="125" t="s">
        <v>58730</v>
      </c>
      <c r="D3145" s="127" t="s">
        <v>27398</v>
      </c>
      <c r="E3145" s="111" t="s">
        <v>3757</v>
      </c>
      <c r="F3145" s="126">
        <v>70212</v>
      </c>
      <c r="G3145" s="127" t="s">
        <v>59000</v>
      </c>
      <c r="H3145" s="111" t="s">
        <v>420</v>
      </c>
      <c r="I3145" s="128">
        <v>25</v>
      </c>
      <c r="J3145" s="42">
        <v>1906740.0000000002</v>
      </c>
      <c r="K3145" s="34">
        <v>47668500.000000007</v>
      </c>
      <c r="L3145" s="24">
        <v>43378335</v>
      </c>
      <c r="M3145" s="129" t="s">
        <v>45</v>
      </c>
      <c r="N3145" s="129">
        <v>12</v>
      </c>
      <c r="O3145" s="130" t="s">
        <v>26</v>
      </c>
      <c r="P3145" s="116" t="s">
        <v>424</v>
      </c>
      <c r="Q3145" s="117" t="s">
        <v>63003</v>
      </c>
      <c r="R3145" s="117" t="s">
        <v>63002</v>
      </c>
      <c r="S3145" s="117" t="s">
        <v>57126</v>
      </c>
      <c r="T3145" s="117" t="s">
        <v>57126</v>
      </c>
      <c r="U3145" s="117" t="s">
        <v>57126</v>
      </c>
      <c r="V3145" s="114" t="s">
        <v>17</v>
      </c>
      <c r="W3145" s="118" t="s">
        <v>343</v>
      </c>
      <c r="X3145" s="115" t="str">
        <f>VLOOKUP(W3145,'Formato de datos '!$G$1:$H$240,2,0)</f>
        <v>Materiales y Reactivos de Laboratorio, Banco de Sangre y Patología</v>
      </c>
      <c r="Y3145" s="129" t="s">
        <v>57</v>
      </c>
      <c r="Z3145" s="129"/>
      <c r="AA3145" s="131" t="s">
        <v>58450</v>
      </c>
      <c r="AB3145" s="129"/>
      <c r="AC3145" s="129" t="s">
        <v>442</v>
      </c>
      <c r="AD3145" s="130"/>
      <c r="AE3145" s="122">
        <v>1978</v>
      </c>
      <c r="AF3145" s="134"/>
    </row>
    <row r="3146" spans="1:32" s="135" customFormat="1" ht="45">
      <c r="A3146" s="133" t="s">
        <v>58729</v>
      </c>
      <c r="B3146" s="125" t="s">
        <v>58450</v>
      </c>
      <c r="C3146" s="125" t="s">
        <v>58730</v>
      </c>
      <c r="D3146" s="127" t="s">
        <v>27398</v>
      </c>
      <c r="E3146" s="111" t="s">
        <v>3757</v>
      </c>
      <c r="F3146" s="126">
        <v>70211</v>
      </c>
      <c r="G3146" s="127" t="s">
        <v>59001</v>
      </c>
      <c r="H3146" s="111" t="s">
        <v>420</v>
      </c>
      <c r="I3146" s="128">
        <v>50</v>
      </c>
      <c r="J3146" s="42">
        <v>1906740.0000000002</v>
      </c>
      <c r="K3146" s="34">
        <v>95337000.000000015</v>
      </c>
      <c r="L3146" s="24">
        <v>86756670</v>
      </c>
      <c r="M3146" s="129" t="s">
        <v>45</v>
      </c>
      <c r="N3146" s="129">
        <v>12</v>
      </c>
      <c r="O3146" s="130" t="s">
        <v>26</v>
      </c>
      <c r="P3146" s="116" t="s">
        <v>424</v>
      </c>
      <c r="Q3146" s="117" t="s">
        <v>63003</v>
      </c>
      <c r="R3146" s="117" t="s">
        <v>63002</v>
      </c>
      <c r="S3146" s="117" t="s">
        <v>57126</v>
      </c>
      <c r="T3146" s="117" t="s">
        <v>57126</v>
      </c>
      <c r="U3146" s="117" t="s">
        <v>57126</v>
      </c>
      <c r="V3146" s="114" t="s">
        <v>17</v>
      </c>
      <c r="W3146" s="118" t="s">
        <v>343</v>
      </c>
      <c r="X3146" s="115" t="str">
        <f>VLOOKUP(W3146,'Formato de datos '!$G$1:$H$240,2,0)</f>
        <v>Materiales y Reactivos de Laboratorio, Banco de Sangre y Patología</v>
      </c>
      <c r="Y3146" s="129" t="s">
        <v>57</v>
      </c>
      <c r="Z3146" s="129"/>
      <c r="AA3146" s="131" t="s">
        <v>58450</v>
      </c>
      <c r="AB3146" s="129"/>
      <c r="AC3146" s="129" t="s">
        <v>442</v>
      </c>
      <c r="AD3146" s="130"/>
      <c r="AE3146" s="122">
        <v>1979</v>
      </c>
      <c r="AF3146" s="134"/>
    </row>
    <row r="3147" spans="1:32" s="135" customFormat="1" ht="45">
      <c r="A3147" s="133" t="s">
        <v>58729</v>
      </c>
      <c r="B3147" s="125" t="s">
        <v>58450</v>
      </c>
      <c r="C3147" s="125" t="s">
        <v>58730</v>
      </c>
      <c r="D3147" s="127" t="s">
        <v>27398</v>
      </c>
      <c r="E3147" s="111" t="s">
        <v>3757</v>
      </c>
      <c r="F3147" s="126">
        <v>9324</v>
      </c>
      <c r="G3147" s="127" t="s">
        <v>59002</v>
      </c>
      <c r="H3147" s="111" t="s">
        <v>420</v>
      </c>
      <c r="I3147" s="128">
        <v>10</v>
      </c>
      <c r="J3147" s="42">
        <v>1011413.7000000001</v>
      </c>
      <c r="K3147" s="34">
        <v>10114137</v>
      </c>
      <c r="L3147" s="24">
        <v>9203864.6699999999</v>
      </c>
      <c r="M3147" s="129" t="s">
        <v>45</v>
      </c>
      <c r="N3147" s="129">
        <v>12</v>
      </c>
      <c r="O3147" s="130" t="s">
        <v>26</v>
      </c>
      <c r="P3147" s="116" t="s">
        <v>424</v>
      </c>
      <c r="Q3147" s="117" t="s">
        <v>63003</v>
      </c>
      <c r="R3147" s="117" t="s">
        <v>63002</v>
      </c>
      <c r="S3147" s="117" t="s">
        <v>57126</v>
      </c>
      <c r="T3147" s="117" t="s">
        <v>57126</v>
      </c>
      <c r="U3147" s="117" t="s">
        <v>57126</v>
      </c>
      <c r="V3147" s="114" t="s">
        <v>17</v>
      </c>
      <c r="W3147" s="118" t="s">
        <v>343</v>
      </c>
      <c r="X3147" s="115" t="str">
        <f>VLOOKUP(W3147,'Formato de datos '!$G$1:$H$240,2,0)</f>
        <v>Materiales y Reactivos de Laboratorio, Banco de Sangre y Patología</v>
      </c>
      <c r="Y3147" s="129" t="s">
        <v>57</v>
      </c>
      <c r="Z3147" s="129"/>
      <c r="AA3147" s="131" t="s">
        <v>58450</v>
      </c>
      <c r="AB3147" s="129"/>
      <c r="AC3147" s="129" t="s">
        <v>442</v>
      </c>
      <c r="AD3147" s="130"/>
      <c r="AE3147" s="122">
        <v>1980</v>
      </c>
      <c r="AF3147" s="134"/>
    </row>
    <row r="3148" spans="1:32" s="135" customFormat="1" ht="45">
      <c r="A3148" s="133" t="s">
        <v>58729</v>
      </c>
      <c r="B3148" s="125" t="s">
        <v>58450</v>
      </c>
      <c r="C3148" s="125" t="s">
        <v>58730</v>
      </c>
      <c r="D3148" s="127" t="s">
        <v>27398</v>
      </c>
      <c r="E3148" s="111" t="s">
        <v>3757</v>
      </c>
      <c r="F3148" s="126">
        <v>70092</v>
      </c>
      <c r="G3148" s="127" t="s">
        <v>59003</v>
      </c>
      <c r="H3148" s="111" t="s">
        <v>420</v>
      </c>
      <c r="I3148" s="128">
        <v>6</v>
      </c>
      <c r="J3148" s="42">
        <v>979046.20000000007</v>
      </c>
      <c r="K3148" s="34">
        <v>5874277.2000000002</v>
      </c>
      <c r="L3148" s="24">
        <v>5345592.2520000003</v>
      </c>
      <c r="M3148" s="129" t="s">
        <v>45</v>
      </c>
      <c r="N3148" s="129">
        <v>12</v>
      </c>
      <c r="O3148" s="130" t="s">
        <v>26</v>
      </c>
      <c r="P3148" s="116" t="s">
        <v>424</v>
      </c>
      <c r="Q3148" s="117" t="s">
        <v>63003</v>
      </c>
      <c r="R3148" s="117" t="s">
        <v>63002</v>
      </c>
      <c r="S3148" s="117" t="s">
        <v>57126</v>
      </c>
      <c r="T3148" s="117" t="s">
        <v>57126</v>
      </c>
      <c r="U3148" s="117" t="s">
        <v>57126</v>
      </c>
      <c r="V3148" s="114" t="s">
        <v>17</v>
      </c>
      <c r="W3148" s="118" t="s">
        <v>343</v>
      </c>
      <c r="X3148" s="115" t="str">
        <f>VLOOKUP(W3148,'Formato de datos '!$G$1:$H$240,2,0)</f>
        <v>Materiales y Reactivos de Laboratorio, Banco de Sangre y Patología</v>
      </c>
      <c r="Y3148" s="129" t="s">
        <v>57</v>
      </c>
      <c r="Z3148" s="129"/>
      <c r="AA3148" s="131" t="s">
        <v>58450</v>
      </c>
      <c r="AB3148" s="129"/>
      <c r="AC3148" s="129" t="s">
        <v>442</v>
      </c>
      <c r="AD3148" s="130"/>
      <c r="AE3148" s="122">
        <v>1981</v>
      </c>
      <c r="AF3148" s="134"/>
    </row>
    <row r="3149" spans="1:32" s="135" customFormat="1" ht="45">
      <c r="A3149" s="133" t="s">
        <v>58729</v>
      </c>
      <c r="B3149" s="125" t="s">
        <v>58450</v>
      </c>
      <c r="C3149" s="125" t="s">
        <v>58730</v>
      </c>
      <c r="D3149" s="127" t="s">
        <v>27398</v>
      </c>
      <c r="E3149" s="111" t="s">
        <v>3757</v>
      </c>
      <c r="F3149" s="126">
        <v>70088</v>
      </c>
      <c r="G3149" s="127" t="s">
        <v>59004</v>
      </c>
      <c r="H3149" s="111" t="s">
        <v>420</v>
      </c>
      <c r="I3149" s="128">
        <v>12</v>
      </c>
      <c r="J3149" s="42">
        <v>895108.50000000012</v>
      </c>
      <c r="K3149" s="34">
        <v>10741302.000000002</v>
      </c>
      <c r="L3149" s="24">
        <v>9774584.8200000003</v>
      </c>
      <c r="M3149" s="129" t="s">
        <v>45</v>
      </c>
      <c r="N3149" s="129">
        <v>12</v>
      </c>
      <c r="O3149" s="130" t="s">
        <v>26</v>
      </c>
      <c r="P3149" s="116" t="s">
        <v>424</v>
      </c>
      <c r="Q3149" s="117" t="s">
        <v>63003</v>
      </c>
      <c r="R3149" s="117" t="s">
        <v>63002</v>
      </c>
      <c r="S3149" s="117" t="s">
        <v>57126</v>
      </c>
      <c r="T3149" s="117" t="s">
        <v>57126</v>
      </c>
      <c r="U3149" s="117" t="s">
        <v>57126</v>
      </c>
      <c r="V3149" s="114" t="s">
        <v>17</v>
      </c>
      <c r="W3149" s="118" t="s">
        <v>343</v>
      </c>
      <c r="X3149" s="115" t="str">
        <f>VLOOKUP(W3149,'Formato de datos '!$G$1:$H$240,2,0)</f>
        <v>Materiales y Reactivos de Laboratorio, Banco de Sangre y Patología</v>
      </c>
      <c r="Y3149" s="129" t="s">
        <v>57</v>
      </c>
      <c r="Z3149" s="129"/>
      <c r="AA3149" s="131" t="s">
        <v>58450</v>
      </c>
      <c r="AB3149" s="129"/>
      <c r="AC3149" s="129" t="s">
        <v>442</v>
      </c>
      <c r="AD3149" s="130"/>
      <c r="AE3149" s="122">
        <v>1982</v>
      </c>
      <c r="AF3149" s="134"/>
    </row>
    <row r="3150" spans="1:32" s="135" customFormat="1" ht="45">
      <c r="A3150" s="133" t="s">
        <v>58729</v>
      </c>
      <c r="B3150" s="125" t="s">
        <v>58450</v>
      </c>
      <c r="C3150" s="125" t="s">
        <v>58730</v>
      </c>
      <c r="D3150" s="127" t="s">
        <v>27398</v>
      </c>
      <c r="E3150" s="111" t="s">
        <v>3757</v>
      </c>
      <c r="F3150" s="126">
        <v>9311</v>
      </c>
      <c r="G3150" s="127" t="s">
        <v>59005</v>
      </c>
      <c r="H3150" s="111" t="s">
        <v>420</v>
      </c>
      <c r="I3150" s="128">
        <v>10</v>
      </c>
      <c r="J3150" s="42">
        <v>3760394.0000000005</v>
      </c>
      <c r="K3150" s="34">
        <v>37603940.000000007</v>
      </c>
      <c r="L3150" s="24">
        <v>34219585.400000006</v>
      </c>
      <c r="M3150" s="129" t="s">
        <v>45</v>
      </c>
      <c r="N3150" s="129">
        <v>12</v>
      </c>
      <c r="O3150" s="130" t="s">
        <v>26</v>
      </c>
      <c r="P3150" s="116" t="s">
        <v>424</v>
      </c>
      <c r="Q3150" s="117" t="s">
        <v>63003</v>
      </c>
      <c r="R3150" s="117" t="s">
        <v>63002</v>
      </c>
      <c r="S3150" s="117" t="s">
        <v>57126</v>
      </c>
      <c r="T3150" s="117" t="s">
        <v>57126</v>
      </c>
      <c r="U3150" s="117" t="s">
        <v>57126</v>
      </c>
      <c r="V3150" s="114" t="s">
        <v>17</v>
      </c>
      <c r="W3150" s="118" t="s">
        <v>343</v>
      </c>
      <c r="X3150" s="115" t="str">
        <f>VLOOKUP(W3150,'Formato de datos '!$G$1:$H$240,2,0)</f>
        <v>Materiales y Reactivos de Laboratorio, Banco de Sangre y Patología</v>
      </c>
      <c r="Y3150" s="129" t="s">
        <v>57</v>
      </c>
      <c r="Z3150" s="129"/>
      <c r="AA3150" s="131" t="s">
        <v>58450</v>
      </c>
      <c r="AB3150" s="129"/>
      <c r="AC3150" s="129" t="s">
        <v>442</v>
      </c>
      <c r="AD3150" s="130"/>
      <c r="AE3150" s="122">
        <v>1983</v>
      </c>
      <c r="AF3150" s="134"/>
    </row>
    <row r="3151" spans="1:32" s="135" customFormat="1" ht="45">
      <c r="A3151" s="133" t="s">
        <v>58729</v>
      </c>
      <c r="B3151" s="125" t="s">
        <v>58450</v>
      </c>
      <c r="C3151" s="125" t="s">
        <v>58730</v>
      </c>
      <c r="D3151" s="127" t="s">
        <v>27398</v>
      </c>
      <c r="E3151" s="111" t="s">
        <v>3757</v>
      </c>
      <c r="F3151" s="126">
        <v>70209</v>
      </c>
      <c r="G3151" s="127" t="s">
        <v>59006</v>
      </c>
      <c r="H3151" s="111" t="s">
        <v>420</v>
      </c>
      <c r="I3151" s="128">
        <v>6</v>
      </c>
      <c r="J3151" s="42">
        <v>671500.5</v>
      </c>
      <c r="K3151" s="34">
        <v>4029003</v>
      </c>
      <c r="L3151" s="24">
        <v>3662730</v>
      </c>
      <c r="M3151" s="129" t="s">
        <v>45</v>
      </c>
      <c r="N3151" s="129">
        <v>12</v>
      </c>
      <c r="O3151" s="130" t="s">
        <v>26</v>
      </c>
      <c r="P3151" s="116" t="s">
        <v>424</v>
      </c>
      <c r="Q3151" s="117" t="s">
        <v>63003</v>
      </c>
      <c r="R3151" s="117" t="s">
        <v>63002</v>
      </c>
      <c r="S3151" s="117" t="s">
        <v>57126</v>
      </c>
      <c r="T3151" s="117" t="s">
        <v>57126</v>
      </c>
      <c r="U3151" s="117" t="s">
        <v>57126</v>
      </c>
      <c r="V3151" s="114" t="s">
        <v>17</v>
      </c>
      <c r="W3151" s="118" t="s">
        <v>343</v>
      </c>
      <c r="X3151" s="115" t="str">
        <f>VLOOKUP(W3151,'Formato de datos '!$G$1:$H$240,2,0)</f>
        <v>Materiales y Reactivos de Laboratorio, Banco de Sangre y Patología</v>
      </c>
      <c r="Y3151" s="129" t="s">
        <v>57</v>
      </c>
      <c r="Z3151" s="129"/>
      <c r="AA3151" s="131" t="s">
        <v>58450</v>
      </c>
      <c r="AB3151" s="129"/>
      <c r="AC3151" s="129" t="s">
        <v>442</v>
      </c>
      <c r="AD3151" s="130"/>
      <c r="AE3151" s="122">
        <v>1984</v>
      </c>
      <c r="AF3151" s="134"/>
    </row>
    <row r="3152" spans="1:32" s="135" customFormat="1" ht="45">
      <c r="A3152" s="133" t="s">
        <v>58729</v>
      </c>
      <c r="B3152" s="125" t="s">
        <v>58450</v>
      </c>
      <c r="C3152" s="125" t="s">
        <v>58730</v>
      </c>
      <c r="D3152" s="127" t="s">
        <v>27393</v>
      </c>
      <c r="E3152" s="111" t="s">
        <v>3757</v>
      </c>
      <c r="F3152" s="126">
        <v>70216</v>
      </c>
      <c r="G3152" s="127" t="s">
        <v>59007</v>
      </c>
      <c r="H3152" s="111" t="s">
        <v>420</v>
      </c>
      <c r="I3152" s="128">
        <v>6</v>
      </c>
      <c r="J3152" s="42">
        <v>1275151.9000000001</v>
      </c>
      <c r="K3152" s="34">
        <v>7650911.4000000004</v>
      </c>
      <c r="L3152" s="24">
        <v>6957174</v>
      </c>
      <c r="M3152" s="129" t="s">
        <v>45</v>
      </c>
      <c r="N3152" s="129">
        <v>12</v>
      </c>
      <c r="O3152" s="130" t="s">
        <v>26</v>
      </c>
      <c r="P3152" s="116" t="s">
        <v>424</v>
      </c>
      <c r="Q3152" s="117" t="s">
        <v>63003</v>
      </c>
      <c r="R3152" s="117" t="s">
        <v>63002</v>
      </c>
      <c r="S3152" s="117" t="s">
        <v>57126</v>
      </c>
      <c r="T3152" s="117" t="s">
        <v>57126</v>
      </c>
      <c r="U3152" s="117" t="s">
        <v>57126</v>
      </c>
      <c r="V3152" s="114" t="s">
        <v>17</v>
      </c>
      <c r="W3152" s="118" t="s">
        <v>343</v>
      </c>
      <c r="X3152" s="115" t="str">
        <f>VLOOKUP(W3152,'Formato de datos '!$G$1:$H$240,2,0)</f>
        <v>Materiales y Reactivos de Laboratorio, Banco de Sangre y Patología</v>
      </c>
      <c r="Y3152" s="129" t="s">
        <v>57</v>
      </c>
      <c r="Z3152" s="129"/>
      <c r="AA3152" s="131" t="s">
        <v>58450</v>
      </c>
      <c r="AB3152" s="129"/>
      <c r="AC3152" s="129" t="s">
        <v>442</v>
      </c>
      <c r="AD3152" s="130"/>
      <c r="AE3152" s="122">
        <v>1985</v>
      </c>
      <c r="AF3152" s="134"/>
    </row>
    <row r="3153" spans="1:32" s="135" customFormat="1" ht="45">
      <c r="A3153" s="133" t="s">
        <v>58729</v>
      </c>
      <c r="B3153" s="125" t="s">
        <v>58450</v>
      </c>
      <c r="C3153" s="125" t="s">
        <v>58730</v>
      </c>
      <c r="D3153" s="127" t="s">
        <v>27398</v>
      </c>
      <c r="E3153" s="111" t="s">
        <v>3757</v>
      </c>
      <c r="F3153" s="126">
        <v>70216</v>
      </c>
      <c r="G3153" s="127" t="s">
        <v>59008</v>
      </c>
      <c r="H3153" s="111" t="s">
        <v>420</v>
      </c>
      <c r="I3153" s="128">
        <v>4</v>
      </c>
      <c r="J3153" s="42">
        <v>1080486</v>
      </c>
      <c r="K3153" s="34">
        <v>4321944</v>
      </c>
      <c r="L3153" s="24">
        <v>3932969.04</v>
      </c>
      <c r="M3153" s="129" t="s">
        <v>45</v>
      </c>
      <c r="N3153" s="129">
        <v>12</v>
      </c>
      <c r="O3153" s="130" t="s">
        <v>26</v>
      </c>
      <c r="P3153" s="116" t="s">
        <v>424</v>
      </c>
      <c r="Q3153" s="117" t="s">
        <v>63003</v>
      </c>
      <c r="R3153" s="117" t="s">
        <v>63002</v>
      </c>
      <c r="S3153" s="117" t="s">
        <v>57126</v>
      </c>
      <c r="T3153" s="117" t="s">
        <v>57126</v>
      </c>
      <c r="U3153" s="117" t="s">
        <v>57126</v>
      </c>
      <c r="V3153" s="114" t="s">
        <v>17</v>
      </c>
      <c r="W3153" s="118" t="s">
        <v>343</v>
      </c>
      <c r="X3153" s="115" t="str">
        <f>VLOOKUP(W3153,'Formato de datos '!$G$1:$H$240,2,0)</f>
        <v>Materiales y Reactivos de Laboratorio, Banco de Sangre y Patología</v>
      </c>
      <c r="Y3153" s="129" t="s">
        <v>57</v>
      </c>
      <c r="Z3153" s="129"/>
      <c r="AA3153" s="131" t="s">
        <v>58450</v>
      </c>
      <c r="AB3153" s="129"/>
      <c r="AC3153" s="129" t="s">
        <v>442</v>
      </c>
      <c r="AD3153" s="130"/>
      <c r="AE3153" s="122">
        <v>1986</v>
      </c>
      <c r="AF3153" s="134"/>
    </row>
    <row r="3154" spans="1:32" s="135" customFormat="1" ht="45">
      <c r="A3154" s="133" t="s">
        <v>58729</v>
      </c>
      <c r="B3154" s="125" t="s">
        <v>58450</v>
      </c>
      <c r="C3154" s="125" t="s">
        <v>58730</v>
      </c>
      <c r="D3154" s="127" t="s">
        <v>27399</v>
      </c>
      <c r="E3154" s="111" t="s">
        <v>3757</v>
      </c>
      <c r="F3154" s="126">
        <v>9232</v>
      </c>
      <c r="G3154" s="127" t="s">
        <v>59009</v>
      </c>
      <c r="H3154" s="111" t="s">
        <v>420</v>
      </c>
      <c r="I3154" s="128">
        <v>15</v>
      </c>
      <c r="J3154" s="42">
        <v>15844998.4</v>
      </c>
      <c r="K3154" s="34">
        <v>237674976</v>
      </c>
      <c r="L3154" s="24">
        <v>216284228.16</v>
      </c>
      <c r="M3154" s="129" t="s">
        <v>45</v>
      </c>
      <c r="N3154" s="129">
        <v>12</v>
      </c>
      <c r="O3154" s="130" t="s">
        <v>26</v>
      </c>
      <c r="P3154" s="116" t="s">
        <v>424</v>
      </c>
      <c r="Q3154" s="117" t="s">
        <v>63003</v>
      </c>
      <c r="R3154" s="117" t="s">
        <v>63002</v>
      </c>
      <c r="S3154" s="117" t="s">
        <v>57126</v>
      </c>
      <c r="T3154" s="117" t="s">
        <v>57126</v>
      </c>
      <c r="U3154" s="117" t="s">
        <v>57126</v>
      </c>
      <c r="V3154" s="114" t="s">
        <v>17</v>
      </c>
      <c r="W3154" s="118" t="s">
        <v>343</v>
      </c>
      <c r="X3154" s="115" t="str">
        <f>VLOOKUP(W3154,'Formato de datos '!$G$1:$H$240,2,0)</f>
        <v>Materiales y Reactivos de Laboratorio, Banco de Sangre y Patología</v>
      </c>
      <c r="Y3154" s="129" t="s">
        <v>57</v>
      </c>
      <c r="Z3154" s="129"/>
      <c r="AA3154" s="131" t="s">
        <v>58450</v>
      </c>
      <c r="AB3154" s="129"/>
      <c r="AC3154" s="129" t="s">
        <v>442</v>
      </c>
      <c r="AD3154" s="130"/>
      <c r="AE3154" s="122">
        <v>1987</v>
      </c>
      <c r="AF3154" s="134"/>
    </row>
    <row r="3155" spans="1:32" s="135" customFormat="1" ht="45">
      <c r="A3155" s="133" t="s">
        <v>58729</v>
      </c>
      <c r="B3155" s="125" t="s">
        <v>58450</v>
      </c>
      <c r="C3155" s="125" t="s">
        <v>58730</v>
      </c>
      <c r="D3155" s="127" t="s">
        <v>27399</v>
      </c>
      <c r="E3155" s="111" t="s">
        <v>3757</v>
      </c>
      <c r="F3155" s="126">
        <v>9676</v>
      </c>
      <c r="G3155" s="127" t="s">
        <v>59010</v>
      </c>
      <c r="H3155" s="111" t="s">
        <v>420</v>
      </c>
      <c r="I3155" s="128">
        <v>10</v>
      </c>
      <c r="J3155" s="42">
        <v>21980600.400000002</v>
      </c>
      <c r="K3155" s="34">
        <v>219806004.00000003</v>
      </c>
      <c r="L3155" s="24">
        <v>200023463.64000005</v>
      </c>
      <c r="M3155" s="129" t="s">
        <v>45</v>
      </c>
      <c r="N3155" s="129">
        <v>12</v>
      </c>
      <c r="O3155" s="130" t="s">
        <v>26</v>
      </c>
      <c r="P3155" s="116" t="s">
        <v>424</v>
      </c>
      <c r="Q3155" s="117" t="s">
        <v>63003</v>
      </c>
      <c r="R3155" s="117" t="s">
        <v>63002</v>
      </c>
      <c r="S3155" s="117" t="s">
        <v>57126</v>
      </c>
      <c r="T3155" s="117" t="s">
        <v>57126</v>
      </c>
      <c r="U3155" s="117" t="s">
        <v>57126</v>
      </c>
      <c r="V3155" s="114" t="s">
        <v>17</v>
      </c>
      <c r="W3155" s="118" t="s">
        <v>343</v>
      </c>
      <c r="X3155" s="115" t="str">
        <f>VLOOKUP(W3155,'Formato de datos '!$G$1:$H$240,2,0)</f>
        <v>Materiales y Reactivos de Laboratorio, Banco de Sangre y Patología</v>
      </c>
      <c r="Y3155" s="129" t="s">
        <v>57</v>
      </c>
      <c r="Z3155" s="129"/>
      <c r="AA3155" s="131" t="s">
        <v>58450</v>
      </c>
      <c r="AB3155" s="129"/>
      <c r="AC3155" s="129" t="s">
        <v>442</v>
      </c>
      <c r="AD3155" s="130"/>
      <c r="AE3155" s="122">
        <v>1988</v>
      </c>
      <c r="AF3155" s="134"/>
    </row>
    <row r="3156" spans="1:32" s="135" customFormat="1" ht="45">
      <c r="A3156" s="133" t="s">
        <v>58729</v>
      </c>
      <c r="B3156" s="125" t="s">
        <v>58450</v>
      </c>
      <c r="C3156" s="125" t="s">
        <v>58730</v>
      </c>
      <c r="D3156" s="127" t="s">
        <v>27399</v>
      </c>
      <c r="E3156" s="111" t="s">
        <v>3757</v>
      </c>
      <c r="F3156" s="126">
        <v>9228</v>
      </c>
      <c r="G3156" s="127" t="s">
        <v>59011</v>
      </c>
      <c r="H3156" s="111" t="s">
        <v>420</v>
      </c>
      <c r="I3156" s="128">
        <v>12</v>
      </c>
      <c r="J3156" s="42">
        <v>19013995</v>
      </c>
      <c r="K3156" s="34">
        <v>228167940</v>
      </c>
      <c r="L3156" s="24">
        <v>207632825.39999998</v>
      </c>
      <c r="M3156" s="129" t="s">
        <v>45</v>
      </c>
      <c r="N3156" s="129">
        <v>12</v>
      </c>
      <c r="O3156" s="130" t="s">
        <v>26</v>
      </c>
      <c r="P3156" s="116" t="s">
        <v>424</v>
      </c>
      <c r="Q3156" s="117" t="s">
        <v>63003</v>
      </c>
      <c r="R3156" s="117" t="s">
        <v>63002</v>
      </c>
      <c r="S3156" s="117" t="s">
        <v>57126</v>
      </c>
      <c r="T3156" s="117" t="s">
        <v>57126</v>
      </c>
      <c r="U3156" s="117" t="s">
        <v>57126</v>
      </c>
      <c r="V3156" s="114" t="s">
        <v>17</v>
      </c>
      <c r="W3156" s="118" t="s">
        <v>343</v>
      </c>
      <c r="X3156" s="115" t="str">
        <f>VLOOKUP(W3156,'Formato de datos '!$G$1:$H$240,2,0)</f>
        <v>Materiales y Reactivos de Laboratorio, Banco de Sangre y Patología</v>
      </c>
      <c r="Y3156" s="129" t="s">
        <v>57</v>
      </c>
      <c r="Z3156" s="129"/>
      <c r="AA3156" s="131" t="s">
        <v>58450</v>
      </c>
      <c r="AB3156" s="129"/>
      <c r="AC3156" s="129" t="s">
        <v>442</v>
      </c>
      <c r="AD3156" s="130"/>
      <c r="AE3156" s="122">
        <v>1989</v>
      </c>
      <c r="AF3156" s="134"/>
    </row>
    <row r="3157" spans="1:32" s="135" customFormat="1" ht="45">
      <c r="A3157" s="133" t="s">
        <v>58729</v>
      </c>
      <c r="B3157" s="125" t="s">
        <v>58450</v>
      </c>
      <c r="C3157" s="125" t="s">
        <v>58730</v>
      </c>
      <c r="D3157" s="127" t="s">
        <v>27399</v>
      </c>
      <c r="E3157" s="111" t="s">
        <v>3757</v>
      </c>
      <c r="F3157" s="126">
        <v>9345</v>
      </c>
      <c r="G3157" s="127" t="s">
        <v>59012</v>
      </c>
      <c r="H3157" s="111" t="s">
        <v>420</v>
      </c>
      <c r="I3157" s="128">
        <v>15</v>
      </c>
      <c r="J3157" s="42">
        <v>15844998.4</v>
      </c>
      <c r="K3157" s="34">
        <v>237674976</v>
      </c>
      <c r="L3157" s="24">
        <v>221037727.68000001</v>
      </c>
      <c r="M3157" s="129" t="s">
        <v>45</v>
      </c>
      <c r="N3157" s="129">
        <v>12</v>
      </c>
      <c r="O3157" s="130" t="s">
        <v>26</v>
      </c>
      <c r="P3157" s="116" t="s">
        <v>424</v>
      </c>
      <c r="Q3157" s="117" t="s">
        <v>63003</v>
      </c>
      <c r="R3157" s="117" t="s">
        <v>63002</v>
      </c>
      <c r="S3157" s="117" t="s">
        <v>57126</v>
      </c>
      <c r="T3157" s="117" t="s">
        <v>57126</v>
      </c>
      <c r="U3157" s="117" t="s">
        <v>57126</v>
      </c>
      <c r="V3157" s="114" t="s">
        <v>17</v>
      </c>
      <c r="W3157" s="118" t="s">
        <v>343</v>
      </c>
      <c r="X3157" s="115" t="str">
        <f>VLOOKUP(W3157,'Formato de datos '!$G$1:$H$240,2,0)</f>
        <v>Materiales y Reactivos de Laboratorio, Banco de Sangre y Patología</v>
      </c>
      <c r="Y3157" s="129" t="s">
        <v>57</v>
      </c>
      <c r="Z3157" s="129"/>
      <c r="AA3157" s="131" t="s">
        <v>58450</v>
      </c>
      <c r="AB3157" s="129"/>
      <c r="AC3157" s="129" t="s">
        <v>442</v>
      </c>
      <c r="AD3157" s="130"/>
      <c r="AE3157" s="122">
        <v>1990</v>
      </c>
      <c r="AF3157" s="134"/>
    </row>
    <row r="3158" spans="1:32" s="135" customFormat="1" ht="45">
      <c r="A3158" s="133" t="s">
        <v>58729</v>
      </c>
      <c r="B3158" s="125" t="s">
        <v>58450</v>
      </c>
      <c r="C3158" s="125" t="s">
        <v>58730</v>
      </c>
      <c r="D3158" s="127" t="s">
        <v>27399</v>
      </c>
      <c r="E3158" s="111" t="s">
        <v>3757</v>
      </c>
      <c r="F3158" s="126">
        <v>9790</v>
      </c>
      <c r="G3158" s="127" t="s">
        <v>59013</v>
      </c>
      <c r="H3158" s="111" t="s">
        <v>420</v>
      </c>
      <c r="I3158" s="128">
        <v>8</v>
      </c>
      <c r="J3158" s="42">
        <v>15844998.4</v>
      </c>
      <c r="K3158" s="34">
        <v>126759987.2</v>
      </c>
      <c r="L3158" s="24">
        <v>115351588.352</v>
      </c>
      <c r="M3158" s="129" t="s">
        <v>45</v>
      </c>
      <c r="N3158" s="129">
        <v>12</v>
      </c>
      <c r="O3158" s="130" t="s">
        <v>26</v>
      </c>
      <c r="P3158" s="116" t="s">
        <v>424</v>
      </c>
      <c r="Q3158" s="117" t="s">
        <v>63003</v>
      </c>
      <c r="R3158" s="117" t="s">
        <v>63002</v>
      </c>
      <c r="S3158" s="117" t="s">
        <v>57126</v>
      </c>
      <c r="T3158" s="117" t="s">
        <v>57126</v>
      </c>
      <c r="U3158" s="117" t="s">
        <v>57126</v>
      </c>
      <c r="V3158" s="114" t="s">
        <v>17</v>
      </c>
      <c r="W3158" s="118" t="s">
        <v>343</v>
      </c>
      <c r="X3158" s="115" t="str">
        <f>VLOOKUP(W3158,'Formato de datos '!$G$1:$H$240,2,0)</f>
        <v>Materiales y Reactivos de Laboratorio, Banco de Sangre y Patología</v>
      </c>
      <c r="Y3158" s="129" t="s">
        <v>57</v>
      </c>
      <c r="Z3158" s="129"/>
      <c r="AA3158" s="131" t="s">
        <v>58450</v>
      </c>
      <c r="AB3158" s="129"/>
      <c r="AC3158" s="129" t="s">
        <v>442</v>
      </c>
      <c r="AD3158" s="130"/>
      <c r="AE3158" s="122">
        <v>1991</v>
      </c>
      <c r="AF3158" s="134"/>
    </row>
    <row r="3159" spans="1:32" s="135" customFormat="1" ht="45">
      <c r="A3159" s="133" t="s">
        <v>58729</v>
      </c>
      <c r="B3159" s="125" t="s">
        <v>58450</v>
      </c>
      <c r="C3159" s="125" t="s">
        <v>58730</v>
      </c>
      <c r="D3159" s="127" t="s">
        <v>27399</v>
      </c>
      <c r="E3159" s="111" t="s">
        <v>3757</v>
      </c>
      <c r="F3159" s="126">
        <v>9769</v>
      </c>
      <c r="G3159" s="127" t="s">
        <v>59014</v>
      </c>
      <c r="H3159" s="111" t="s">
        <v>420</v>
      </c>
      <c r="I3159" s="128">
        <v>880</v>
      </c>
      <c r="J3159" s="42">
        <v>81126.100000000006</v>
      </c>
      <c r="K3159" s="34">
        <v>71390968</v>
      </c>
      <c r="L3159" s="24">
        <v>66393600.240000002</v>
      </c>
      <c r="M3159" s="129" t="s">
        <v>45</v>
      </c>
      <c r="N3159" s="129">
        <v>12</v>
      </c>
      <c r="O3159" s="130" t="s">
        <v>26</v>
      </c>
      <c r="P3159" s="116" t="s">
        <v>424</v>
      </c>
      <c r="Q3159" s="117" t="s">
        <v>63003</v>
      </c>
      <c r="R3159" s="117" t="s">
        <v>63002</v>
      </c>
      <c r="S3159" s="117" t="s">
        <v>57126</v>
      </c>
      <c r="T3159" s="117" t="s">
        <v>57126</v>
      </c>
      <c r="U3159" s="117" t="s">
        <v>57126</v>
      </c>
      <c r="V3159" s="114" t="s">
        <v>17</v>
      </c>
      <c r="W3159" s="118" t="s">
        <v>343</v>
      </c>
      <c r="X3159" s="115" t="str">
        <f>VLOOKUP(W3159,'Formato de datos '!$G$1:$H$240,2,0)</f>
        <v>Materiales y Reactivos de Laboratorio, Banco de Sangre y Patología</v>
      </c>
      <c r="Y3159" s="129" t="s">
        <v>57</v>
      </c>
      <c r="Z3159" s="129"/>
      <c r="AA3159" s="131" t="s">
        <v>58450</v>
      </c>
      <c r="AB3159" s="129"/>
      <c r="AC3159" s="129" t="s">
        <v>442</v>
      </c>
      <c r="AD3159" s="130"/>
      <c r="AE3159" s="122">
        <v>1992</v>
      </c>
      <c r="AF3159" s="134"/>
    </row>
    <row r="3160" spans="1:32" s="135" customFormat="1" ht="45">
      <c r="A3160" s="133" t="s">
        <v>58729</v>
      </c>
      <c r="B3160" s="125" t="s">
        <v>58450</v>
      </c>
      <c r="C3160" s="125" t="s">
        <v>58730</v>
      </c>
      <c r="D3160" s="127" t="s">
        <v>27399</v>
      </c>
      <c r="E3160" s="111" t="s">
        <v>3757</v>
      </c>
      <c r="F3160" s="126">
        <v>9757</v>
      </c>
      <c r="G3160" s="127" t="s">
        <v>59015</v>
      </c>
      <c r="H3160" s="111" t="s">
        <v>420</v>
      </c>
      <c r="I3160" s="128">
        <v>6</v>
      </c>
      <c r="J3160" s="42">
        <v>85828.6</v>
      </c>
      <c r="K3160" s="34">
        <v>514971.60000000003</v>
      </c>
      <c r="L3160" s="24">
        <v>468624.15600000008</v>
      </c>
      <c r="M3160" s="129" t="s">
        <v>45</v>
      </c>
      <c r="N3160" s="129">
        <v>12</v>
      </c>
      <c r="O3160" s="130" t="s">
        <v>26</v>
      </c>
      <c r="P3160" s="116" t="s">
        <v>424</v>
      </c>
      <c r="Q3160" s="117" t="s">
        <v>63003</v>
      </c>
      <c r="R3160" s="117" t="s">
        <v>63002</v>
      </c>
      <c r="S3160" s="117" t="s">
        <v>57126</v>
      </c>
      <c r="T3160" s="117" t="s">
        <v>57126</v>
      </c>
      <c r="U3160" s="117" t="s">
        <v>57126</v>
      </c>
      <c r="V3160" s="114" t="s">
        <v>17</v>
      </c>
      <c r="W3160" s="118" t="s">
        <v>343</v>
      </c>
      <c r="X3160" s="115" t="str">
        <f>VLOOKUP(W3160,'Formato de datos '!$G$1:$H$240,2,0)</f>
        <v>Materiales y Reactivos de Laboratorio, Banco de Sangre y Patología</v>
      </c>
      <c r="Y3160" s="129" t="s">
        <v>57</v>
      </c>
      <c r="Z3160" s="129"/>
      <c r="AA3160" s="131" t="s">
        <v>58450</v>
      </c>
      <c r="AB3160" s="129"/>
      <c r="AC3160" s="129" t="s">
        <v>442</v>
      </c>
      <c r="AD3160" s="130"/>
      <c r="AE3160" s="122">
        <v>1993</v>
      </c>
      <c r="AF3160" s="134"/>
    </row>
    <row r="3161" spans="1:32" s="135" customFormat="1" ht="45">
      <c r="A3161" s="133" t="s">
        <v>58729</v>
      </c>
      <c r="B3161" s="125" t="s">
        <v>58450</v>
      </c>
      <c r="C3161" s="125" t="s">
        <v>58730</v>
      </c>
      <c r="D3161" s="127" t="s">
        <v>27399</v>
      </c>
      <c r="E3161" s="111" t="s">
        <v>3757</v>
      </c>
      <c r="F3161" s="126">
        <v>9768</v>
      </c>
      <c r="G3161" s="127" t="s">
        <v>59016</v>
      </c>
      <c r="H3161" s="111" t="s">
        <v>420</v>
      </c>
      <c r="I3161" s="128">
        <v>880</v>
      </c>
      <c r="J3161" s="42">
        <v>81126.100000000006</v>
      </c>
      <c r="K3161" s="34">
        <v>71390968</v>
      </c>
      <c r="L3161" s="24">
        <v>66393600.240000002</v>
      </c>
      <c r="M3161" s="129" t="s">
        <v>45</v>
      </c>
      <c r="N3161" s="129">
        <v>12</v>
      </c>
      <c r="O3161" s="130" t="s">
        <v>26</v>
      </c>
      <c r="P3161" s="116" t="s">
        <v>424</v>
      </c>
      <c r="Q3161" s="117" t="s">
        <v>63003</v>
      </c>
      <c r="R3161" s="117" t="s">
        <v>63002</v>
      </c>
      <c r="S3161" s="117" t="s">
        <v>57126</v>
      </c>
      <c r="T3161" s="117" t="s">
        <v>57126</v>
      </c>
      <c r="U3161" s="117" t="s">
        <v>57126</v>
      </c>
      <c r="V3161" s="114" t="s">
        <v>17</v>
      </c>
      <c r="W3161" s="118" t="s">
        <v>343</v>
      </c>
      <c r="X3161" s="115" t="str">
        <f>VLOOKUP(W3161,'Formato de datos '!$G$1:$H$240,2,0)</f>
        <v>Materiales y Reactivos de Laboratorio, Banco de Sangre y Patología</v>
      </c>
      <c r="Y3161" s="129" t="s">
        <v>57</v>
      </c>
      <c r="Z3161" s="129"/>
      <c r="AA3161" s="131" t="s">
        <v>58450</v>
      </c>
      <c r="AB3161" s="129"/>
      <c r="AC3161" s="129" t="s">
        <v>442</v>
      </c>
      <c r="AD3161" s="130"/>
      <c r="AE3161" s="122">
        <v>1994</v>
      </c>
      <c r="AF3161" s="134"/>
    </row>
    <row r="3162" spans="1:32" s="135" customFormat="1" ht="45">
      <c r="A3162" s="133" t="s">
        <v>58729</v>
      </c>
      <c r="B3162" s="125" t="s">
        <v>58450</v>
      </c>
      <c r="C3162" s="125" t="s">
        <v>58730</v>
      </c>
      <c r="D3162" s="127" t="s">
        <v>27399</v>
      </c>
      <c r="E3162" s="111" t="s">
        <v>3757</v>
      </c>
      <c r="F3162" s="126">
        <v>9770</v>
      </c>
      <c r="G3162" s="127" t="s">
        <v>59017</v>
      </c>
      <c r="H3162" s="111" t="s">
        <v>420</v>
      </c>
      <c r="I3162" s="128">
        <v>45</v>
      </c>
      <c r="J3162" s="42">
        <v>81126.100000000006</v>
      </c>
      <c r="K3162" s="34">
        <v>3650674.5000000005</v>
      </c>
      <c r="L3162" s="24">
        <v>3322113.7950000004</v>
      </c>
      <c r="M3162" s="129" t="s">
        <v>45</v>
      </c>
      <c r="N3162" s="129">
        <v>12</v>
      </c>
      <c r="O3162" s="130" t="s">
        <v>26</v>
      </c>
      <c r="P3162" s="116" t="s">
        <v>424</v>
      </c>
      <c r="Q3162" s="117" t="s">
        <v>63003</v>
      </c>
      <c r="R3162" s="117" t="s">
        <v>63002</v>
      </c>
      <c r="S3162" s="117" t="s">
        <v>57126</v>
      </c>
      <c r="T3162" s="117" t="s">
        <v>57126</v>
      </c>
      <c r="U3162" s="117" t="s">
        <v>57126</v>
      </c>
      <c r="V3162" s="114" t="s">
        <v>17</v>
      </c>
      <c r="W3162" s="118" t="s">
        <v>343</v>
      </c>
      <c r="X3162" s="115" t="str">
        <f>VLOOKUP(W3162,'Formato de datos '!$G$1:$H$240,2,0)</f>
        <v>Materiales y Reactivos de Laboratorio, Banco de Sangre y Patología</v>
      </c>
      <c r="Y3162" s="129" t="s">
        <v>57</v>
      </c>
      <c r="Z3162" s="129"/>
      <c r="AA3162" s="131" t="s">
        <v>58450</v>
      </c>
      <c r="AB3162" s="129"/>
      <c r="AC3162" s="129" t="s">
        <v>442</v>
      </c>
      <c r="AD3162" s="130"/>
      <c r="AE3162" s="122">
        <v>1995</v>
      </c>
      <c r="AF3162" s="134"/>
    </row>
    <row r="3163" spans="1:32" s="135" customFormat="1" ht="45">
      <c r="A3163" s="133" t="s">
        <v>58729</v>
      </c>
      <c r="B3163" s="125" t="s">
        <v>58450</v>
      </c>
      <c r="C3163" s="125" t="s">
        <v>58730</v>
      </c>
      <c r="D3163" s="127" t="s">
        <v>27399</v>
      </c>
      <c r="E3163" s="111" t="s">
        <v>3757</v>
      </c>
      <c r="F3163" s="126">
        <v>9972</v>
      </c>
      <c r="G3163" s="127" t="s">
        <v>59018</v>
      </c>
      <c r="H3163" s="111" t="s">
        <v>420</v>
      </c>
      <c r="I3163" s="128">
        <v>30</v>
      </c>
      <c r="J3163" s="42">
        <v>57218.700000000004</v>
      </c>
      <c r="K3163" s="34">
        <v>1716561.0000000002</v>
      </c>
      <c r="L3163" s="24">
        <v>1562070.5100000002</v>
      </c>
      <c r="M3163" s="129" t="s">
        <v>45</v>
      </c>
      <c r="N3163" s="129">
        <v>12</v>
      </c>
      <c r="O3163" s="130" t="s">
        <v>26</v>
      </c>
      <c r="P3163" s="116" t="s">
        <v>424</v>
      </c>
      <c r="Q3163" s="117" t="s">
        <v>63003</v>
      </c>
      <c r="R3163" s="117" t="s">
        <v>63002</v>
      </c>
      <c r="S3163" s="117" t="s">
        <v>57126</v>
      </c>
      <c r="T3163" s="117" t="s">
        <v>57126</v>
      </c>
      <c r="U3163" s="117" t="s">
        <v>57126</v>
      </c>
      <c r="V3163" s="114" t="s">
        <v>17</v>
      </c>
      <c r="W3163" s="118" t="s">
        <v>343</v>
      </c>
      <c r="X3163" s="115" t="str">
        <f>VLOOKUP(W3163,'Formato de datos '!$G$1:$H$240,2,0)</f>
        <v>Materiales y Reactivos de Laboratorio, Banco de Sangre y Patología</v>
      </c>
      <c r="Y3163" s="129" t="s">
        <v>57</v>
      </c>
      <c r="Z3163" s="129"/>
      <c r="AA3163" s="131" t="s">
        <v>58450</v>
      </c>
      <c r="AB3163" s="129"/>
      <c r="AC3163" s="129" t="s">
        <v>442</v>
      </c>
      <c r="AD3163" s="130"/>
      <c r="AE3163" s="122">
        <v>1996</v>
      </c>
      <c r="AF3163" s="134"/>
    </row>
    <row r="3164" spans="1:32" s="135" customFormat="1" ht="45">
      <c r="A3164" s="133" t="s">
        <v>58729</v>
      </c>
      <c r="B3164" s="125" t="s">
        <v>58450</v>
      </c>
      <c r="C3164" s="125" t="s">
        <v>58730</v>
      </c>
      <c r="D3164" s="127" t="s">
        <v>27399</v>
      </c>
      <c r="E3164" s="111" t="s">
        <v>3757</v>
      </c>
      <c r="F3164" s="126">
        <v>9969</v>
      </c>
      <c r="G3164" s="127" t="s">
        <v>59019</v>
      </c>
      <c r="H3164" s="111" t="s">
        <v>420</v>
      </c>
      <c r="I3164" s="128">
        <v>8</v>
      </c>
      <c r="J3164" s="42">
        <v>85828.6</v>
      </c>
      <c r="K3164" s="34">
        <v>686628.8</v>
      </c>
      <c r="L3164" s="24">
        <v>624832.2080000001</v>
      </c>
      <c r="M3164" s="129" t="s">
        <v>45</v>
      </c>
      <c r="N3164" s="129">
        <v>12</v>
      </c>
      <c r="O3164" s="130" t="s">
        <v>26</v>
      </c>
      <c r="P3164" s="116" t="s">
        <v>424</v>
      </c>
      <c r="Q3164" s="117" t="s">
        <v>63003</v>
      </c>
      <c r="R3164" s="117" t="s">
        <v>63002</v>
      </c>
      <c r="S3164" s="117" t="s">
        <v>57126</v>
      </c>
      <c r="T3164" s="117" t="s">
        <v>57126</v>
      </c>
      <c r="U3164" s="117" t="s">
        <v>57126</v>
      </c>
      <c r="V3164" s="114" t="s">
        <v>17</v>
      </c>
      <c r="W3164" s="118" t="s">
        <v>343</v>
      </c>
      <c r="X3164" s="115" t="str">
        <f>VLOOKUP(W3164,'Formato de datos '!$G$1:$H$240,2,0)</f>
        <v>Materiales y Reactivos de Laboratorio, Banco de Sangre y Patología</v>
      </c>
      <c r="Y3164" s="129" t="s">
        <v>57</v>
      </c>
      <c r="Z3164" s="129"/>
      <c r="AA3164" s="131" t="s">
        <v>58450</v>
      </c>
      <c r="AB3164" s="129"/>
      <c r="AC3164" s="129" t="s">
        <v>442</v>
      </c>
      <c r="AD3164" s="130"/>
      <c r="AE3164" s="122">
        <v>1997</v>
      </c>
      <c r="AF3164" s="134"/>
    </row>
    <row r="3165" spans="1:32" s="135" customFormat="1" ht="45">
      <c r="A3165" s="133" t="s">
        <v>58729</v>
      </c>
      <c r="B3165" s="125" t="s">
        <v>58450</v>
      </c>
      <c r="C3165" s="125" t="s">
        <v>58730</v>
      </c>
      <c r="D3165" s="127" t="s">
        <v>27399</v>
      </c>
      <c r="E3165" s="111" t="s">
        <v>3757</v>
      </c>
      <c r="F3165" s="126">
        <v>9771</v>
      </c>
      <c r="G3165" s="127" t="s">
        <v>59020</v>
      </c>
      <c r="H3165" s="111" t="s">
        <v>420</v>
      </c>
      <c r="I3165" s="128">
        <v>56</v>
      </c>
      <c r="J3165" s="42">
        <v>81126.100000000006</v>
      </c>
      <c r="K3165" s="34">
        <v>4543061.6000000006</v>
      </c>
      <c r="L3165" s="24">
        <v>4134186.0560000003</v>
      </c>
      <c r="M3165" s="129" t="s">
        <v>45</v>
      </c>
      <c r="N3165" s="129">
        <v>12</v>
      </c>
      <c r="O3165" s="130" t="s">
        <v>26</v>
      </c>
      <c r="P3165" s="116" t="s">
        <v>424</v>
      </c>
      <c r="Q3165" s="117" t="s">
        <v>63003</v>
      </c>
      <c r="R3165" s="117" t="s">
        <v>63002</v>
      </c>
      <c r="S3165" s="117" t="s">
        <v>57126</v>
      </c>
      <c r="T3165" s="117" t="s">
        <v>57126</v>
      </c>
      <c r="U3165" s="117" t="s">
        <v>57126</v>
      </c>
      <c r="V3165" s="114" t="s">
        <v>17</v>
      </c>
      <c r="W3165" s="118" t="s">
        <v>343</v>
      </c>
      <c r="X3165" s="115" t="str">
        <f>VLOOKUP(W3165,'Formato de datos '!$G$1:$H$240,2,0)</f>
        <v>Materiales y Reactivos de Laboratorio, Banco de Sangre y Patología</v>
      </c>
      <c r="Y3165" s="129" t="s">
        <v>57</v>
      </c>
      <c r="Z3165" s="129"/>
      <c r="AA3165" s="131" t="s">
        <v>58450</v>
      </c>
      <c r="AB3165" s="129"/>
      <c r="AC3165" s="129" t="s">
        <v>442</v>
      </c>
      <c r="AD3165" s="130"/>
      <c r="AE3165" s="122">
        <v>1998</v>
      </c>
      <c r="AF3165" s="134"/>
    </row>
    <row r="3166" spans="1:32" s="135" customFormat="1" ht="45">
      <c r="A3166" s="133" t="s">
        <v>58729</v>
      </c>
      <c r="B3166" s="125" t="s">
        <v>58450</v>
      </c>
      <c r="C3166" s="125" t="s">
        <v>58730</v>
      </c>
      <c r="D3166" s="127" t="s">
        <v>26118</v>
      </c>
      <c r="E3166" s="111" t="s">
        <v>3757</v>
      </c>
      <c r="F3166" s="126">
        <v>9983</v>
      </c>
      <c r="G3166" s="127" t="s">
        <v>59021</v>
      </c>
      <c r="H3166" s="111" t="s">
        <v>420</v>
      </c>
      <c r="I3166" s="128">
        <v>90</v>
      </c>
      <c r="J3166" s="42">
        <v>2918104.2</v>
      </c>
      <c r="K3166" s="34">
        <v>262629378.00000003</v>
      </c>
      <c r="L3166" s="24">
        <v>238992733.98000002</v>
      </c>
      <c r="M3166" s="129" t="s">
        <v>45</v>
      </c>
      <c r="N3166" s="129">
        <v>12</v>
      </c>
      <c r="O3166" s="130" t="s">
        <v>26</v>
      </c>
      <c r="P3166" s="116" t="s">
        <v>424</v>
      </c>
      <c r="Q3166" s="117" t="s">
        <v>63003</v>
      </c>
      <c r="R3166" s="117" t="s">
        <v>63002</v>
      </c>
      <c r="S3166" s="117" t="s">
        <v>57126</v>
      </c>
      <c r="T3166" s="117" t="s">
        <v>57126</v>
      </c>
      <c r="U3166" s="117" t="s">
        <v>57126</v>
      </c>
      <c r="V3166" s="114" t="s">
        <v>17</v>
      </c>
      <c r="W3166" s="118" t="s">
        <v>343</v>
      </c>
      <c r="X3166" s="115" t="str">
        <f>VLOOKUP(W3166,'Formato de datos '!$G$1:$H$240,2,0)</f>
        <v>Materiales y Reactivos de Laboratorio, Banco de Sangre y Patología</v>
      </c>
      <c r="Y3166" s="129" t="s">
        <v>57</v>
      </c>
      <c r="Z3166" s="129"/>
      <c r="AA3166" s="131" t="s">
        <v>58450</v>
      </c>
      <c r="AB3166" s="129"/>
      <c r="AC3166" s="129" t="s">
        <v>442</v>
      </c>
      <c r="AD3166" s="130"/>
      <c r="AE3166" s="122">
        <v>1999</v>
      </c>
      <c r="AF3166" s="134"/>
    </row>
    <row r="3167" spans="1:32" s="135" customFormat="1" ht="45">
      <c r="A3167" s="133" t="s">
        <v>58729</v>
      </c>
      <c r="B3167" s="125" t="s">
        <v>58450</v>
      </c>
      <c r="C3167" s="125" t="s">
        <v>58730</v>
      </c>
      <c r="D3167" s="127" t="s">
        <v>26118</v>
      </c>
      <c r="E3167" s="111" t="s">
        <v>3757</v>
      </c>
      <c r="F3167" s="126">
        <v>9977</v>
      </c>
      <c r="G3167" s="127" t="s">
        <v>59022</v>
      </c>
      <c r="H3167" s="111" t="s">
        <v>420</v>
      </c>
      <c r="I3167" s="128">
        <v>90</v>
      </c>
      <c r="J3167" s="42">
        <v>2918104.2</v>
      </c>
      <c r="K3167" s="34">
        <v>262629378.00000003</v>
      </c>
      <c r="L3167" s="24">
        <v>238992733.98000002</v>
      </c>
      <c r="M3167" s="129" t="s">
        <v>45</v>
      </c>
      <c r="N3167" s="129">
        <v>12</v>
      </c>
      <c r="O3167" s="130" t="s">
        <v>26</v>
      </c>
      <c r="P3167" s="116" t="s">
        <v>424</v>
      </c>
      <c r="Q3167" s="117" t="s">
        <v>63003</v>
      </c>
      <c r="R3167" s="117" t="s">
        <v>63002</v>
      </c>
      <c r="S3167" s="117" t="s">
        <v>57126</v>
      </c>
      <c r="T3167" s="117" t="s">
        <v>57126</v>
      </c>
      <c r="U3167" s="117" t="s">
        <v>57126</v>
      </c>
      <c r="V3167" s="114" t="s">
        <v>17</v>
      </c>
      <c r="W3167" s="118" t="s">
        <v>343</v>
      </c>
      <c r="X3167" s="115" t="str">
        <f>VLOOKUP(W3167,'Formato de datos '!$G$1:$H$240,2,0)</f>
        <v>Materiales y Reactivos de Laboratorio, Banco de Sangre y Patología</v>
      </c>
      <c r="Y3167" s="129" t="s">
        <v>57</v>
      </c>
      <c r="Z3167" s="129"/>
      <c r="AA3167" s="131" t="s">
        <v>58450</v>
      </c>
      <c r="AB3167" s="129"/>
      <c r="AC3167" s="129" t="s">
        <v>442</v>
      </c>
      <c r="AD3167" s="130"/>
      <c r="AE3167" s="122">
        <v>2000</v>
      </c>
      <c r="AF3167" s="134"/>
    </row>
    <row r="3168" spans="1:32" s="135" customFormat="1" ht="45">
      <c r="A3168" s="133" t="s">
        <v>58729</v>
      </c>
      <c r="B3168" s="125" t="s">
        <v>58450</v>
      </c>
      <c r="C3168" s="125" t="s">
        <v>58730</v>
      </c>
      <c r="D3168" s="127" t="s">
        <v>26118</v>
      </c>
      <c r="E3168" s="111" t="s">
        <v>3757</v>
      </c>
      <c r="F3168" s="126">
        <v>9988</v>
      </c>
      <c r="G3168" s="127" t="s">
        <v>59023</v>
      </c>
      <c r="H3168" s="111" t="s">
        <v>420</v>
      </c>
      <c r="I3168" s="128">
        <v>40</v>
      </c>
      <c r="J3168" s="42">
        <v>2918104.2</v>
      </c>
      <c r="K3168" s="34">
        <v>116724168</v>
      </c>
      <c r="L3168" s="24">
        <v>106218992.88000001</v>
      </c>
      <c r="M3168" s="129" t="s">
        <v>45</v>
      </c>
      <c r="N3168" s="129">
        <v>12</v>
      </c>
      <c r="O3168" s="130" t="s">
        <v>26</v>
      </c>
      <c r="P3168" s="116" t="s">
        <v>424</v>
      </c>
      <c r="Q3168" s="117" t="s">
        <v>63003</v>
      </c>
      <c r="R3168" s="117" t="s">
        <v>63002</v>
      </c>
      <c r="S3168" s="117" t="s">
        <v>57126</v>
      </c>
      <c r="T3168" s="117" t="s">
        <v>57126</v>
      </c>
      <c r="U3168" s="117" t="s">
        <v>57126</v>
      </c>
      <c r="V3168" s="114" t="s">
        <v>17</v>
      </c>
      <c r="W3168" s="118" t="s">
        <v>343</v>
      </c>
      <c r="X3168" s="115" t="str">
        <f>VLOOKUP(W3168,'Formato de datos '!$G$1:$H$240,2,0)</f>
        <v>Materiales y Reactivos de Laboratorio, Banco de Sangre y Patología</v>
      </c>
      <c r="Y3168" s="129" t="s">
        <v>57</v>
      </c>
      <c r="Z3168" s="129"/>
      <c r="AA3168" s="131" t="s">
        <v>58450</v>
      </c>
      <c r="AB3168" s="129"/>
      <c r="AC3168" s="129" t="s">
        <v>442</v>
      </c>
      <c r="AD3168" s="130"/>
      <c r="AE3168" s="122">
        <v>2001</v>
      </c>
      <c r="AF3168" s="134"/>
    </row>
    <row r="3169" spans="1:32" s="135" customFormat="1" ht="45">
      <c r="A3169" s="133" t="s">
        <v>58729</v>
      </c>
      <c r="B3169" s="125" t="s">
        <v>58450</v>
      </c>
      <c r="C3169" s="125" t="s">
        <v>58730</v>
      </c>
      <c r="D3169" s="127" t="s">
        <v>27399</v>
      </c>
      <c r="E3169" s="111" t="s">
        <v>3757</v>
      </c>
      <c r="F3169" s="126">
        <v>70239</v>
      </c>
      <c r="G3169" s="127" t="s">
        <v>59024</v>
      </c>
      <c r="H3169" s="111" t="s">
        <v>420</v>
      </c>
      <c r="I3169" s="128">
        <v>3</v>
      </c>
      <c r="J3169" s="42">
        <v>4372104</v>
      </c>
      <c r="K3169" s="34">
        <v>13116312</v>
      </c>
      <c r="L3169" s="24">
        <v>11935843.92</v>
      </c>
      <c r="M3169" s="129" t="s">
        <v>45</v>
      </c>
      <c r="N3169" s="129">
        <v>12</v>
      </c>
      <c r="O3169" s="130" t="s">
        <v>26</v>
      </c>
      <c r="P3169" s="116" t="s">
        <v>424</v>
      </c>
      <c r="Q3169" s="117" t="s">
        <v>63003</v>
      </c>
      <c r="R3169" s="117" t="s">
        <v>63002</v>
      </c>
      <c r="S3169" s="117" t="s">
        <v>57126</v>
      </c>
      <c r="T3169" s="117" t="s">
        <v>57126</v>
      </c>
      <c r="U3169" s="117" t="s">
        <v>57126</v>
      </c>
      <c r="V3169" s="114" t="s">
        <v>17</v>
      </c>
      <c r="W3169" s="118" t="s">
        <v>343</v>
      </c>
      <c r="X3169" s="115" t="str">
        <f>VLOOKUP(W3169,'Formato de datos '!$G$1:$H$240,2,0)</f>
        <v>Materiales y Reactivos de Laboratorio, Banco de Sangre y Patología</v>
      </c>
      <c r="Y3169" s="129" t="s">
        <v>57</v>
      </c>
      <c r="Z3169" s="129"/>
      <c r="AA3169" s="131" t="s">
        <v>58450</v>
      </c>
      <c r="AB3169" s="129"/>
      <c r="AC3169" s="129" t="s">
        <v>442</v>
      </c>
      <c r="AD3169" s="130"/>
      <c r="AE3169" s="122">
        <v>2002</v>
      </c>
      <c r="AF3169" s="134"/>
    </row>
    <row r="3170" spans="1:32" s="135" customFormat="1" ht="45">
      <c r="A3170" s="133" t="s">
        <v>58729</v>
      </c>
      <c r="B3170" s="125" t="s">
        <v>58450</v>
      </c>
      <c r="C3170" s="125" t="s">
        <v>58730</v>
      </c>
      <c r="D3170" s="127" t="s">
        <v>27399</v>
      </c>
      <c r="E3170" s="111" t="s">
        <v>3757</v>
      </c>
      <c r="F3170" s="126">
        <v>70240</v>
      </c>
      <c r="G3170" s="127" t="s">
        <v>59025</v>
      </c>
      <c r="H3170" s="111" t="s">
        <v>420</v>
      </c>
      <c r="I3170" s="128">
        <v>3</v>
      </c>
      <c r="J3170" s="42">
        <v>910045.4</v>
      </c>
      <c r="K3170" s="34">
        <v>2730136.2</v>
      </c>
      <c r="L3170" s="24">
        <v>2484423.9419999998</v>
      </c>
      <c r="M3170" s="129" t="s">
        <v>45</v>
      </c>
      <c r="N3170" s="129">
        <v>12</v>
      </c>
      <c r="O3170" s="130" t="s">
        <v>26</v>
      </c>
      <c r="P3170" s="116" t="s">
        <v>424</v>
      </c>
      <c r="Q3170" s="117" t="s">
        <v>63003</v>
      </c>
      <c r="R3170" s="117" t="s">
        <v>63002</v>
      </c>
      <c r="S3170" s="117" t="s">
        <v>57126</v>
      </c>
      <c r="T3170" s="117" t="s">
        <v>57126</v>
      </c>
      <c r="U3170" s="117" t="s">
        <v>57126</v>
      </c>
      <c r="V3170" s="114" t="s">
        <v>17</v>
      </c>
      <c r="W3170" s="118" t="s">
        <v>343</v>
      </c>
      <c r="X3170" s="115" t="str">
        <f>VLOOKUP(W3170,'Formato de datos '!$G$1:$H$240,2,0)</f>
        <v>Materiales y Reactivos de Laboratorio, Banco de Sangre y Patología</v>
      </c>
      <c r="Y3170" s="129" t="s">
        <v>57</v>
      </c>
      <c r="Z3170" s="129"/>
      <c r="AA3170" s="131" t="s">
        <v>58450</v>
      </c>
      <c r="AB3170" s="129"/>
      <c r="AC3170" s="129" t="s">
        <v>442</v>
      </c>
      <c r="AD3170" s="130"/>
      <c r="AE3170" s="122">
        <v>2003</v>
      </c>
      <c r="AF3170" s="134"/>
    </row>
    <row r="3171" spans="1:32" s="135" customFormat="1" ht="75">
      <c r="A3171" s="133" t="s">
        <v>58729</v>
      </c>
      <c r="B3171" s="125" t="s">
        <v>58450</v>
      </c>
      <c r="C3171" s="125" t="s">
        <v>58730</v>
      </c>
      <c r="D3171" s="127" t="s">
        <v>27435</v>
      </c>
      <c r="E3171" s="111" t="s">
        <v>3757</v>
      </c>
      <c r="F3171" s="126">
        <v>9945</v>
      </c>
      <c r="G3171" s="127" t="s">
        <v>59026</v>
      </c>
      <c r="H3171" s="111" t="s">
        <v>420</v>
      </c>
      <c r="I3171" s="128">
        <v>250</v>
      </c>
      <c r="J3171" s="42">
        <v>475927.10000000003</v>
      </c>
      <c r="K3171" s="34">
        <v>118981775.00000001</v>
      </c>
      <c r="L3171" s="24">
        <v>108165250</v>
      </c>
      <c r="M3171" s="129" t="s">
        <v>45</v>
      </c>
      <c r="N3171" s="129">
        <v>12</v>
      </c>
      <c r="O3171" s="130" t="s">
        <v>26</v>
      </c>
      <c r="P3171" s="116" t="s">
        <v>424</v>
      </c>
      <c r="Q3171" s="117" t="s">
        <v>63003</v>
      </c>
      <c r="R3171" s="117" t="s">
        <v>63002</v>
      </c>
      <c r="S3171" s="117" t="s">
        <v>57126</v>
      </c>
      <c r="T3171" s="117" t="s">
        <v>57126</v>
      </c>
      <c r="U3171" s="117" t="s">
        <v>57126</v>
      </c>
      <c r="V3171" s="114" t="s">
        <v>17</v>
      </c>
      <c r="W3171" s="118" t="s">
        <v>343</v>
      </c>
      <c r="X3171" s="115" t="str">
        <f>VLOOKUP(W3171,'Formato de datos '!$G$1:$H$240,2,0)</f>
        <v>Materiales y Reactivos de Laboratorio, Banco de Sangre y Patología</v>
      </c>
      <c r="Y3171" s="129" t="s">
        <v>57</v>
      </c>
      <c r="Z3171" s="129"/>
      <c r="AA3171" s="131" t="s">
        <v>58450</v>
      </c>
      <c r="AB3171" s="129"/>
      <c r="AC3171" s="129" t="s">
        <v>442</v>
      </c>
      <c r="AD3171" s="130"/>
      <c r="AE3171" s="122">
        <v>2004</v>
      </c>
      <c r="AF3171" s="134"/>
    </row>
    <row r="3172" spans="1:32" s="135" customFormat="1" ht="75">
      <c r="A3172" s="133" t="s">
        <v>58729</v>
      </c>
      <c r="B3172" s="125" t="s">
        <v>58450</v>
      </c>
      <c r="C3172" s="125" t="s">
        <v>58730</v>
      </c>
      <c r="D3172" s="127" t="s">
        <v>27435</v>
      </c>
      <c r="E3172" s="111" t="s">
        <v>3757</v>
      </c>
      <c r="F3172" s="126">
        <v>9944</v>
      </c>
      <c r="G3172" s="127" t="s">
        <v>59027</v>
      </c>
      <c r="H3172" s="111" t="s">
        <v>420</v>
      </c>
      <c r="I3172" s="128">
        <v>90</v>
      </c>
      <c r="J3172" s="42">
        <v>475927.10000000003</v>
      </c>
      <c r="K3172" s="34">
        <v>42833439</v>
      </c>
      <c r="L3172" s="24">
        <v>38939490</v>
      </c>
      <c r="M3172" s="129" t="s">
        <v>45</v>
      </c>
      <c r="N3172" s="129">
        <v>12</v>
      </c>
      <c r="O3172" s="130" t="s">
        <v>26</v>
      </c>
      <c r="P3172" s="116" t="s">
        <v>424</v>
      </c>
      <c r="Q3172" s="117" t="s">
        <v>63003</v>
      </c>
      <c r="R3172" s="117" t="s">
        <v>63002</v>
      </c>
      <c r="S3172" s="117" t="s">
        <v>57126</v>
      </c>
      <c r="T3172" s="117" t="s">
        <v>57126</v>
      </c>
      <c r="U3172" s="117" t="s">
        <v>57126</v>
      </c>
      <c r="V3172" s="114" t="s">
        <v>17</v>
      </c>
      <c r="W3172" s="118" t="s">
        <v>343</v>
      </c>
      <c r="X3172" s="115" t="str">
        <f>VLOOKUP(W3172,'Formato de datos '!$G$1:$H$240,2,0)</f>
        <v>Materiales y Reactivos de Laboratorio, Banco de Sangre y Patología</v>
      </c>
      <c r="Y3172" s="129" t="s">
        <v>57</v>
      </c>
      <c r="Z3172" s="129"/>
      <c r="AA3172" s="131" t="s">
        <v>58450</v>
      </c>
      <c r="AB3172" s="129"/>
      <c r="AC3172" s="129" t="s">
        <v>442</v>
      </c>
      <c r="AD3172" s="130"/>
      <c r="AE3172" s="122">
        <v>2005</v>
      </c>
      <c r="AF3172" s="134"/>
    </row>
    <row r="3173" spans="1:32" s="135" customFormat="1" ht="75">
      <c r="A3173" s="133" t="s">
        <v>58729</v>
      </c>
      <c r="B3173" s="125" t="s">
        <v>58450</v>
      </c>
      <c r="C3173" s="125" t="s">
        <v>58730</v>
      </c>
      <c r="D3173" s="127" t="s">
        <v>27435</v>
      </c>
      <c r="E3173" s="111" t="s">
        <v>3757</v>
      </c>
      <c r="F3173" s="126">
        <v>9949</v>
      </c>
      <c r="G3173" s="127" t="s">
        <v>59028</v>
      </c>
      <c r="H3173" s="111" t="s">
        <v>420</v>
      </c>
      <c r="I3173" s="128">
        <v>90</v>
      </c>
      <c r="J3173" s="42">
        <v>475927.10000000003</v>
      </c>
      <c r="K3173" s="34">
        <v>42833439</v>
      </c>
      <c r="L3173" s="24">
        <v>38939490</v>
      </c>
      <c r="M3173" s="129" t="s">
        <v>45</v>
      </c>
      <c r="N3173" s="129">
        <v>12</v>
      </c>
      <c r="O3173" s="130" t="s">
        <v>26</v>
      </c>
      <c r="P3173" s="116" t="s">
        <v>424</v>
      </c>
      <c r="Q3173" s="117" t="s">
        <v>63003</v>
      </c>
      <c r="R3173" s="117" t="s">
        <v>63002</v>
      </c>
      <c r="S3173" s="117" t="s">
        <v>57126</v>
      </c>
      <c r="T3173" s="117" t="s">
        <v>57126</v>
      </c>
      <c r="U3173" s="117" t="s">
        <v>57126</v>
      </c>
      <c r="V3173" s="114" t="s">
        <v>17</v>
      </c>
      <c r="W3173" s="118" t="s">
        <v>343</v>
      </c>
      <c r="X3173" s="115" t="str">
        <f>VLOOKUP(W3173,'Formato de datos '!$G$1:$H$240,2,0)</f>
        <v>Materiales y Reactivos de Laboratorio, Banco de Sangre y Patología</v>
      </c>
      <c r="Y3173" s="129" t="s">
        <v>57</v>
      </c>
      <c r="Z3173" s="129"/>
      <c r="AA3173" s="131" t="s">
        <v>58450</v>
      </c>
      <c r="AB3173" s="129"/>
      <c r="AC3173" s="129" t="s">
        <v>442</v>
      </c>
      <c r="AD3173" s="130"/>
      <c r="AE3173" s="122">
        <v>2006</v>
      </c>
      <c r="AF3173" s="134"/>
    </row>
    <row r="3174" spans="1:32" s="135" customFormat="1" ht="75">
      <c r="A3174" s="133" t="s">
        <v>58729</v>
      </c>
      <c r="B3174" s="125" t="s">
        <v>58450</v>
      </c>
      <c r="C3174" s="125" t="s">
        <v>58730</v>
      </c>
      <c r="D3174" s="127" t="s">
        <v>27435</v>
      </c>
      <c r="E3174" s="111" t="s">
        <v>3757</v>
      </c>
      <c r="F3174" s="126">
        <v>9952</v>
      </c>
      <c r="G3174" s="127" t="s">
        <v>59029</v>
      </c>
      <c r="H3174" s="111" t="s">
        <v>420</v>
      </c>
      <c r="I3174" s="128">
        <v>90</v>
      </c>
      <c r="J3174" s="42">
        <v>475927.10000000003</v>
      </c>
      <c r="K3174" s="34">
        <v>42833439</v>
      </c>
      <c r="L3174" s="24">
        <v>38939490</v>
      </c>
      <c r="M3174" s="129" t="s">
        <v>45</v>
      </c>
      <c r="N3174" s="129">
        <v>12</v>
      </c>
      <c r="O3174" s="130" t="s">
        <v>26</v>
      </c>
      <c r="P3174" s="116" t="s">
        <v>424</v>
      </c>
      <c r="Q3174" s="117" t="s">
        <v>63003</v>
      </c>
      <c r="R3174" s="117" t="s">
        <v>63002</v>
      </c>
      <c r="S3174" s="117" t="s">
        <v>57126</v>
      </c>
      <c r="T3174" s="117" t="s">
        <v>57126</v>
      </c>
      <c r="U3174" s="117" t="s">
        <v>57126</v>
      </c>
      <c r="V3174" s="114" t="s">
        <v>17</v>
      </c>
      <c r="W3174" s="118" t="s">
        <v>343</v>
      </c>
      <c r="X3174" s="115" t="str">
        <f>VLOOKUP(W3174,'Formato de datos '!$G$1:$H$240,2,0)</f>
        <v>Materiales y Reactivos de Laboratorio, Banco de Sangre y Patología</v>
      </c>
      <c r="Y3174" s="129" t="s">
        <v>57</v>
      </c>
      <c r="Z3174" s="129"/>
      <c r="AA3174" s="131" t="s">
        <v>58450</v>
      </c>
      <c r="AB3174" s="129"/>
      <c r="AC3174" s="129" t="s">
        <v>442</v>
      </c>
      <c r="AD3174" s="130"/>
      <c r="AE3174" s="122">
        <v>2007</v>
      </c>
      <c r="AF3174" s="134"/>
    </row>
    <row r="3175" spans="1:32" s="135" customFormat="1" ht="75">
      <c r="A3175" s="133" t="s">
        <v>58729</v>
      </c>
      <c r="B3175" s="125" t="s">
        <v>58450</v>
      </c>
      <c r="C3175" s="125" t="s">
        <v>58730</v>
      </c>
      <c r="D3175" s="127" t="s">
        <v>27435</v>
      </c>
      <c r="E3175" s="111" t="s">
        <v>3757</v>
      </c>
      <c r="F3175" s="126">
        <v>9956</v>
      </c>
      <c r="G3175" s="127" t="s">
        <v>59030</v>
      </c>
      <c r="H3175" s="111" t="s">
        <v>420</v>
      </c>
      <c r="I3175" s="128">
        <v>90</v>
      </c>
      <c r="J3175" s="42">
        <v>475927.10000000003</v>
      </c>
      <c r="K3175" s="34">
        <v>42833439</v>
      </c>
      <c r="L3175" s="24">
        <v>39835098.269999996</v>
      </c>
      <c r="M3175" s="129" t="s">
        <v>45</v>
      </c>
      <c r="N3175" s="129">
        <v>12</v>
      </c>
      <c r="O3175" s="130" t="s">
        <v>26</v>
      </c>
      <c r="P3175" s="116" t="s">
        <v>424</v>
      </c>
      <c r="Q3175" s="117" t="s">
        <v>63003</v>
      </c>
      <c r="R3175" s="117" t="s">
        <v>63002</v>
      </c>
      <c r="S3175" s="117" t="s">
        <v>57126</v>
      </c>
      <c r="T3175" s="117" t="s">
        <v>57126</v>
      </c>
      <c r="U3175" s="117" t="s">
        <v>57126</v>
      </c>
      <c r="V3175" s="114" t="s">
        <v>17</v>
      </c>
      <c r="W3175" s="118" t="s">
        <v>343</v>
      </c>
      <c r="X3175" s="115" t="str">
        <f>VLOOKUP(W3175,'Formato de datos '!$G$1:$H$240,2,0)</f>
        <v>Materiales y Reactivos de Laboratorio, Banco de Sangre y Patología</v>
      </c>
      <c r="Y3175" s="129" t="s">
        <v>57</v>
      </c>
      <c r="Z3175" s="129"/>
      <c r="AA3175" s="131" t="s">
        <v>58450</v>
      </c>
      <c r="AB3175" s="129"/>
      <c r="AC3175" s="129" t="s">
        <v>442</v>
      </c>
      <c r="AD3175" s="130"/>
      <c r="AE3175" s="122">
        <v>2008</v>
      </c>
      <c r="AF3175" s="134"/>
    </row>
    <row r="3176" spans="1:32" s="135" customFormat="1" ht="75">
      <c r="A3176" s="133" t="s">
        <v>58729</v>
      </c>
      <c r="B3176" s="125" t="s">
        <v>58450</v>
      </c>
      <c r="C3176" s="125" t="s">
        <v>58730</v>
      </c>
      <c r="D3176" s="127" t="s">
        <v>27435</v>
      </c>
      <c r="E3176" s="111" t="s">
        <v>3757</v>
      </c>
      <c r="F3176" s="126">
        <v>9982</v>
      </c>
      <c r="G3176" s="127" t="s">
        <v>59031</v>
      </c>
      <c r="H3176" s="111" t="s">
        <v>420</v>
      </c>
      <c r="I3176" s="128">
        <v>100</v>
      </c>
      <c r="J3176" s="42">
        <v>475927.10000000003</v>
      </c>
      <c r="K3176" s="34">
        <v>47592710</v>
      </c>
      <c r="L3176" s="24">
        <v>43266100</v>
      </c>
      <c r="M3176" s="129" t="s">
        <v>45</v>
      </c>
      <c r="N3176" s="129">
        <v>12</v>
      </c>
      <c r="O3176" s="130" t="s">
        <v>26</v>
      </c>
      <c r="P3176" s="116" t="s">
        <v>424</v>
      </c>
      <c r="Q3176" s="117" t="s">
        <v>63003</v>
      </c>
      <c r="R3176" s="117" t="s">
        <v>63002</v>
      </c>
      <c r="S3176" s="117" t="s">
        <v>57126</v>
      </c>
      <c r="T3176" s="117" t="s">
        <v>57126</v>
      </c>
      <c r="U3176" s="117" t="s">
        <v>57126</v>
      </c>
      <c r="V3176" s="114" t="s">
        <v>17</v>
      </c>
      <c r="W3176" s="118" t="s">
        <v>343</v>
      </c>
      <c r="X3176" s="115" t="str">
        <f>VLOOKUP(W3176,'Formato de datos '!$G$1:$H$240,2,0)</f>
        <v>Materiales y Reactivos de Laboratorio, Banco de Sangre y Patología</v>
      </c>
      <c r="Y3176" s="129" t="s">
        <v>57</v>
      </c>
      <c r="Z3176" s="129"/>
      <c r="AA3176" s="131" t="s">
        <v>58450</v>
      </c>
      <c r="AB3176" s="129"/>
      <c r="AC3176" s="129" t="s">
        <v>442</v>
      </c>
      <c r="AD3176" s="130"/>
      <c r="AE3176" s="122">
        <v>2009</v>
      </c>
      <c r="AF3176" s="134"/>
    </row>
    <row r="3177" spans="1:32" s="135" customFormat="1" ht="75">
      <c r="A3177" s="133" t="s">
        <v>58729</v>
      </c>
      <c r="B3177" s="125" t="s">
        <v>58450</v>
      </c>
      <c r="C3177" s="125" t="s">
        <v>58730</v>
      </c>
      <c r="D3177" s="127" t="s">
        <v>27435</v>
      </c>
      <c r="E3177" s="111" t="s">
        <v>3757</v>
      </c>
      <c r="F3177" s="126">
        <v>9962</v>
      </c>
      <c r="G3177" s="127" t="s">
        <v>59032</v>
      </c>
      <c r="H3177" s="111" t="s">
        <v>420</v>
      </c>
      <c r="I3177" s="128">
        <v>30</v>
      </c>
      <c r="J3177" s="42">
        <v>475927.10000000003</v>
      </c>
      <c r="K3177" s="34">
        <v>14277813.000000002</v>
      </c>
      <c r="L3177" s="24">
        <v>12992809.83</v>
      </c>
      <c r="M3177" s="129" t="s">
        <v>45</v>
      </c>
      <c r="N3177" s="129">
        <v>12</v>
      </c>
      <c r="O3177" s="130" t="s">
        <v>26</v>
      </c>
      <c r="P3177" s="116" t="s">
        <v>424</v>
      </c>
      <c r="Q3177" s="117" t="s">
        <v>63003</v>
      </c>
      <c r="R3177" s="117" t="s">
        <v>63002</v>
      </c>
      <c r="S3177" s="117" t="s">
        <v>57126</v>
      </c>
      <c r="T3177" s="117" t="s">
        <v>57126</v>
      </c>
      <c r="U3177" s="117" t="s">
        <v>57126</v>
      </c>
      <c r="V3177" s="114" t="s">
        <v>17</v>
      </c>
      <c r="W3177" s="118" t="s">
        <v>343</v>
      </c>
      <c r="X3177" s="115" t="str">
        <f>VLOOKUP(W3177,'Formato de datos '!$G$1:$H$240,2,0)</f>
        <v>Materiales y Reactivos de Laboratorio, Banco de Sangre y Patología</v>
      </c>
      <c r="Y3177" s="129" t="s">
        <v>57</v>
      </c>
      <c r="Z3177" s="129"/>
      <c r="AA3177" s="131" t="s">
        <v>58450</v>
      </c>
      <c r="AB3177" s="129"/>
      <c r="AC3177" s="129" t="s">
        <v>442</v>
      </c>
      <c r="AD3177" s="130"/>
      <c r="AE3177" s="122">
        <v>2010</v>
      </c>
      <c r="AF3177" s="134"/>
    </row>
    <row r="3178" spans="1:32" s="135" customFormat="1" ht="75">
      <c r="A3178" s="133" t="s">
        <v>58729</v>
      </c>
      <c r="B3178" s="125" t="s">
        <v>58450</v>
      </c>
      <c r="C3178" s="125" t="s">
        <v>58730</v>
      </c>
      <c r="D3178" s="127" t="s">
        <v>27435</v>
      </c>
      <c r="E3178" s="111" t="s">
        <v>3757</v>
      </c>
      <c r="F3178" s="126">
        <v>9985</v>
      </c>
      <c r="G3178" s="127" t="s">
        <v>59033</v>
      </c>
      <c r="H3178" s="111" t="s">
        <v>420</v>
      </c>
      <c r="I3178" s="128">
        <v>20</v>
      </c>
      <c r="J3178" s="42">
        <v>475927.10000000003</v>
      </c>
      <c r="K3178" s="34">
        <v>9518542</v>
      </c>
      <c r="L3178" s="24">
        <v>8661873.2200000007</v>
      </c>
      <c r="M3178" s="129" t="s">
        <v>45</v>
      </c>
      <c r="N3178" s="129">
        <v>12</v>
      </c>
      <c r="O3178" s="130" t="s">
        <v>26</v>
      </c>
      <c r="P3178" s="116" t="s">
        <v>424</v>
      </c>
      <c r="Q3178" s="117" t="s">
        <v>63003</v>
      </c>
      <c r="R3178" s="117" t="s">
        <v>63002</v>
      </c>
      <c r="S3178" s="117" t="s">
        <v>57126</v>
      </c>
      <c r="T3178" s="117" t="s">
        <v>57126</v>
      </c>
      <c r="U3178" s="117" t="s">
        <v>57126</v>
      </c>
      <c r="V3178" s="114" t="s">
        <v>17</v>
      </c>
      <c r="W3178" s="118" t="s">
        <v>343</v>
      </c>
      <c r="X3178" s="115" t="str">
        <f>VLOOKUP(W3178,'Formato de datos '!$G$1:$H$240,2,0)</f>
        <v>Materiales y Reactivos de Laboratorio, Banco de Sangre y Patología</v>
      </c>
      <c r="Y3178" s="129" t="s">
        <v>57</v>
      </c>
      <c r="Z3178" s="129"/>
      <c r="AA3178" s="131" t="s">
        <v>58450</v>
      </c>
      <c r="AB3178" s="129"/>
      <c r="AC3178" s="129" t="s">
        <v>442</v>
      </c>
      <c r="AD3178" s="130"/>
      <c r="AE3178" s="122">
        <v>2011</v>
      </c>
      <c r="AF3178" s="134"/>
    </row>
    <row r="3179" spans="1:32" s="135" customFormat="1" ht="75">
      <c r="A3179" s="133" t="s">
        <v>58729</v>
      </c>
      <c r="B3179" s="125" t="s">
        <v>58450</v>
      </c>
      <c r="C3179" s="125" t="s">
        <v>58730</v>
      </c>
      <c r="D3179" s="127" t="s">
        <v>27435</v>
      </c>
      <c r="E3179" s="111" t="s">
        <v>3757</v>
      </c>
      <c r="F3179" s="126">
        <v>9955</v>
      </c>
      <c r="G3179" s="127" t="s">
        <v>59034</v>
      </c>
      <c r="H3179" s="111" t="s">
        <v>420</v>
      </c>
      <c r="I3179" s="128">
        <v>20</v>
      </c>
      <c r="J3179" s="42">
        <v>503123.50000000006</v>
      </c>
      <c r="K3179" s="34">
        <v>10062470.000000002</v>
      </c>
      <c r="L3179" s="24">
        <v>9156847.7000000011</v>
      </c>
      <c r="M3179" s="129" t="s">
        <v>45</v>
      </c>
      <c r="N3179" s="129">
        <v>12</v>
      </c>
      <c r="O3179" s="130" t="s">
        <v>26</v>
      </c>
      <c r="P3179" s="116" t="s">
        <v>424</v>
      </c>
      <c r="Q3179" s="117" t="s">
        <v>63003</v>
      </c>
      <c r="R3179" s="117" t="s">
        <v>63002</v>
      </c>
      <c r="S3179" s="117" t="s">
        <v>57126</v>
      </c>
      <c r="T3179" s="117" t="s">
        <v>57126</v>
      </c>
      <c r="U3179" s="117" t="s">
        <v>57126</v>
      </c>
      <c r="V3179" s="114" t="s">
        <v>17</v>
      </c>
      <c r="W3179" s="118" t="s">
        <v>343</v>
      </c>
      <c r="X3179" s="115" t="str">
        <f>VLOOKUP(W3179,'Formato de datos '!$G$1:$H$240,2,0)</f>
        <v>Materiales y Reactivos de Laboratorio, Banco de Sangre y Patología</v>
      </c>
      <c r="Y3179" s="129" t="s">
        <v>57</v>
      </c>
      <c r="Z3179" s="129"/>
      <c r="AA3179" s="131" t="s">
        <v>58450</v>
      </c>
      <c r="AB3179" s="129"/>
      <c r="AC3179" s="129" t="s">
        <v>442</v>
      </c>
      <c r="AD3179" s="130"/>
      <c r="AE3179" s="122">
        <v>2012</v>
      </c>
      <c r="AF3179" s="134"/>
    </row>
    <row r="3180" spans="1:32" s="135" customFormat="1" ht="75">
      <c r="A3180" s="133" t="s">
        <v>58729</v>
      </c>
      <c r="B3180" s="125" t="s">
        <v>58450</v>
      </c>
      <c r="C3180" s="125" t="s">
        <v>58730</v>
      </c>
      <c r="D3180" s="127" t="s">
        <v>27435</v>
      </c>
      <c r="E3180" s="111" t="s">
        <v>3757</v>
      </c>
      <c r="F3180" s="126">
        <v>70224</v>
      </c>
      <c r="G3180" s="127" t="s">
        <v>59035</v>
      </c>
      <c r="H3180" s="111" t="s">
        <v>420</v>
      </c>
      <c r="I3180" s="128">
        <v>6</v>
      </c>
      <c r="J3180" s="42">
        <v>503478.80000000005</v>
      </c>
      <c r="K3180" s="34">
        <v>3020872.8000000003</v>
      </c>
      <c r="L3180" s="24">
        <v>2744310</v>
      </c>
      <c r="M3180" s="129" t="s">
        <v>45</v>
      </c>
      <c r="N3180" s="129">
        <v>12</v>
      </c>
      <c r="O3180" s="130" t="s">
        <v>26</v>
      </c>
      <c r="P3180" s="116" t="s">
        <v>424</v>
      </c>
      <c r="Q3180" s="117" t="s">
        <v>63003</v>
      </c>
      <c r="R3180" s="117" t="s">
        <v>63002</v>
      </c>
      <c r="S3180" s="117" t="s">
        <v>57126</v>
      </c>
      <c r="T3180" s="117" t="s">
        <v>57126</v>
      </c>
      <c r="U3180" s="117" t="s">
        <v>57126</v>
      </c>
      <c r="V3180" s="114" t="s">
        <v>17</v>
      </c>
      <c r="W3180" s="118" t="s">
        <v>343</v>
      </c>
      <c r="X3180" s="115" t="str">
        <f>VLOOKUP(W3180,'Formato de datos '!$G$1:$H$240,2,0)</f>
        <v>Materiales y Reactivos de Laboratorio, Banco de Sangre y Patología</v>
      </c>
      <c r="Y3180" s="129" t="s">
        <v>57</v>
      </c>
      <c r="Z3180" s="129"/>
      <c r="AA3180" s="131" t="s">
        <v>58450</v>
      </c>
      <c r="AB3180" s="129"/>
      <c r="AC3180" s="129" t="s">
        <v>442</v>
      </c>
      <c r="AD3180" s="130"/>
      <c r="AE3180" s="122">
        <v>2013</v>
      </c>
      <c r="AF3180" s="134"/>
    </row>
    <row r="3181" spans="1:32" s="135" customFormat="1" ht="75">
      <c r="A3181" s="133" t="s">
        <v>58729</v>
      </c>
      <c r="B3181" s="125" t="s">
        <v>58450</v>
      </c>
      <c r="C3181" s="125" t="s">
        <v>58730</v>
      </c>
      <c r="D3181" s="127" t="s">
        <v>27435</v>
      </c>
      <c r="E3181" s="111" t="s">
        <v>3757</v>
      </c>
      <c r="F3181" s="126">
        <v>70225</v>
      </c>
      <c r="G3181" s="127" t="s">
        <v>59036</v>
      </c>
      <c r="H3181" s="111" t="s">
        <v>420</v>
      </c>
      <c r="I3181" s="128">
        <v>6</v>
      </c>
      <c r="J3181" s="42">
        <v>476263.7</v>
      </c>
      <c r="K3181" s="34">
        <v>2857582.2</v>
      </c>
      <c r="L3181" s="24">
        <v>2600399.8020000001</v>
      </c>
      <c r="M3181" s="129" t="s">
        <v>45</v>
      </c>
      <c r="N3181" s="129">
        <v>12</v>
      </c>
      <c r="O3181" s="130" t="s">
        <v>26</v>
      </c>
      <c r="P3181" s="116" t="s">
        <v>424</v>
      </c>
      <c r="Q3181" s="117" t="s">
        <v>63003</v>
      </c>
      <c r="R3181" s="117" t="s">
        <v>63002</v>
      </c>
      <c r="S3181" s="117" t="s">
        <v>57126</v>
      </c>
      <c r="T3181" s="117" t="s">
        <v>57126</v>
      </c>
      <c r="U3181" s="117" t="s">
        <v>57126</v>
      </c>
      <c r="V3181" s="114" t="s">
        <v>17</v>
      </c>
      <c r="W3181" s="118" t="s">
        <v>343</v>
      </c>
      <c r="X3181" s="115" t="str">
        <f>VLOOKUP(W3181,'Formato de datos '!$G$1:$H$240,2,0)</f>
        <v>Materiales y Reactivos de Laboratorio, Banco de Sangre y Patología</v>
      </c>
      <c r="Y3181" s="129" t="s">
        <v>57</v>
      </c>
      <c r="Z3181" s="129"/>
      <c r="AA3181" s="131" t="s">
        <v>58450</v>
      </c>
      <c r="AB3181" s="129"/>
      <c r="AC3181" s="129" t="s">
        <v>442</v>
      </c>
      <c r="AD3181" s="130"/>
      <c r="AE3181" s="122">
        <v>2014</v>
      </c>
      <c r="AF3181" s="134"/>
    </row>
    <row r="3182" spans="1:32" s="135" customFormat="1" ht="75">
      <c r="A3182" s="133" t="s">
        <v>58729</v>
      </c>
      <c r="B3182" s="125" t="s">
        <v>58450</v>
      </c>
      <c r="C3182" s="125" t="s">
        <v>58730</v>
      </c>
      <c r="D3182" s="127" t="s">
        <v>27435</v>
      </c>
      <c r="E3182" s="111" t="s">
        <v>3757</v>
      </c>
      <c r="F3182" s="126">
        <v>70063</v>
      </c>
      <c r="G3182" s="127" t="s">
        <v>59038</v>
      </c>
      <c r="H3182" s="111" t="s">
        <v>420</v>
      </c>
      <c r="I3182" s="128">
        <v>5</v>
      </c>
      <c r="J3182" s="42">
        <v>19013995</v>
      </c>
      <c r="K3182" s="34">
        <v>95069975</v>
      </c>
      <c r="L3182" s="24">
        <v>86513677.25</v>
      </c>
      <c r="M3182" s="129" t="s">
        <v>45</v>
      </c>
      <c r="N3182" s="129">
        <v>12</v>
      </c>
      <c r="O3182" s="130" t="s">
        <v>26</v>
      </c>
      <c r="P3182" s="116" t="s">
        <v>424</v>
      </c>
      <c r="Q3182" s="117" t="s">
        <v>63003</v>
      </c>
      <c r="R3182" s="117" t="s">
        <v>63002</v>
      </c>
      <c r="S3182" s="117" t="s">
        <v>57126</v>
      </c>
      <c r="T3182" s="117" t="s">
        <v>57126</v>
      </c>
      <c r="U3182" s="117" t="s">
        <v>57126</v>
      </c>
      <c r="V3182" s="114" t="s">
        <v>17</v>
      </c>
      <c r="W3182" s="118" t="s">
        <v>343</v>
      </c>
      <c r="X3182" s="115" t="str">
        <f>VLOOKUP(W3182,'Formato de datos '!$G$1:$H$240,2,0)</f>
        <v>Materiales y Reactivos de Laboratorio, Banco de Sangre y Patología</v>
      </c>
      <c r="Y3182" s="129" t="s">
        <v>57</v>
      </c>
      <c r="Z3182" s="129"/>
      <c r="AA3182" s="131" t="s">
        <v>58450</v>
      </c>
      <c r="AB3182" s="129"/>
      <c r="AC3182" s="129" t="s">
        <v>442</v>
      </c>
      <c r="AD3182" s="130"/>
      <c r="AE3182" s="122">
        <v>2016</v>
      </c>
      <c r="AF3182" s="134"/>
    </row>
    <row r="3183" spans="1:32" s="135" customFormat="1" ht="60">
      <c r="A3183" s="133" t="s">
        <v>58827</v>
      </c>
      <c r="B3183" s="125" t="s">
        <v>58450</v>
      </c>
      <c r="C3183" s="125" t="s">
        <v>58730</v>
      </c>
      <c r="D3183" s="127" t="s">
        <v>26120</v>
      </c>
      <c r="E3183" s="111" t="s">
        <v>4163</v>
      </c>
      <c r="F3183" s="126">
        <v>9800</v>
      </c>
      <c r="G3183" s="127" t="s">
        <v>58828</v>
      </c>
      <c r="H3183" s="111" t="s">
        <v>420</v>
      </c>
      <c r="I3183" s="128">
        <v>700</v>
      </c>
      <c r="J3183" s="42">
        <v>7719.9800000000005</v>
      </c>
      <c r="K3183" s="34">
        <v>5403986</v>
      </c>
      <c r="L3183" s="24">
        <v>5025706.9800000004</v>
      </c>
      <c r="M3183" s="129" t="s">
        <v>45</v>
      </c>
      <c r="N3183" s="129">
        <v>12</v>
      </c>
      <c r="O3183" s="130" t="s">
        <v>26</v>
      </c>
      <c r="P3183" s="116" t="s">
        <v>424</v>
      </c>
      <c r="Q3183" s="117" t="s">
        <v>63003</v>
      </c>
      <c r="R3183" s="117" t="s">
        <v>63002</v>
      </c>
      <c r="S3183" s="117" t="s">
        <v>57126</v>
      </c>
      <c r="T3183" s="117" t="s">
        <v>57126</v>
      </c>
      <c r="U3183" s="117" t="s">
        <v>57126</v>
      </c>
      <c r="V3183" s="114" t="s">
        <v>17</v>
      </c>
      <c r="W3183" s="118" t="s">
        <v>342</v>
      </c>
      <c r="X3183" s="115" t="str">
        <f>VLOOKUP(W3183,'Formato de datos '!$G$1:$H$240,2,0)</f>
        <v>Material Médico Quirurgico</v>
      </c>
      <c r="Y3183" s="129" t="s">
        <v>57</v>
      </c>
      <c r="Z3183" s="129"/>
      <c r="AA3183" s="131" t="s">
        <v>58450</v>
      </c>
      <c r="AB3183" s="129"/>
      <c r="AC3183" s="129" t="s">
        <v>442</v>
      </c>
      <c r="AD3183" s="130"/>
      <c r="AE3183" s="122">
        <v>1807</v>
      </c>
      <c r="AF3183" s="134"/>
    </row>
    <row r="3184" spans="1:32" s="135" customFormat="1" ht="75">
      <c r="A3184" s="133" t="s">
        <v>58827</v>
      </c>
      <c r="B3184" s="125" t="s">
        <v>58450</v>
      </c>
      <c r="C3184" s="125" t="s">
        <v>58730</v>
      </c>
      <c r="D3184" s="127" t="s">
        <v>26120</v>
      </c>
      <c r="E3184" s="111" t="s">
        <v>4163</v>
      </c>
      <c r="F3184" s="126">
        <v>9255</v>
      </c>
      <c r="G3184" s="127" t="s">
        <v>58829</v>
      </c>
      <c r="H3184" s="111" t="s">
        <v>420</v>
      </c>
      <c r="I3184" s="128">
        <v>2</v>
      </c>
      <c r="J3184" s="42">
        <v>565107.20000000007</v>
      </c>
      <c r="K3184" s="34">
        <v>1130214.4000000001</v>
      </c>
      <c r="L3184" s="24">
        <v>1028495.1040000002</v>
      </c>
      <c r="M3184" s="129" t="s">
        <v>45</v>
      </c>
      <c r="N3184" s="129">
        <v>12</v>
      </c>
      <c r="O3184" s="130" t="s">
        <v>26</v>
      </c>
      <c r="P3184" s="116" t="s">
        <v>424</v>
      </c>
      <c r="Q3184" s="117" t="s">
        <v>63003</v>
      </c>
      <c r="R3184" s="117" t="s">
        <v>63002</v>
      </c>
      <c r="S3184" s="117" t="s">
        <v>57126</v>
      </c>
      <c r="T3184" s="117" t="s">
        <v>57126</v>
      </c>
      <c r="U3184" s="117" t="s">
        <v>57126</v>
      </c>
      <c r="V3184" s="114" t="s">
        <v>17</v>
      </c>
      <c r="W3184" s="118" t="s">
        <v>342</v>
      </c>
      <c r="X3184" s="115" t="str">
        <f>VLOOKUP(W3184,'Formato de datos '!$G$1:$H$240,2,0)</f>
        <v>Material Médico Quirurgico</v>
      </c>
      <c r="Y3184" s="129" t="s">
        <v>57</v>
      </c>
      <c r="Z3184" s="129"/>
      <c r="AA3184" s="131" t="s">
        <v>58450</v>
      </c>
      <c r="AB3184" s="129"/>
      <c r="AC3184" s="129" t="s">
        <v>442</v>
      </c>
      <c r="AD3184" s="130"/>
      <c r="AE3184" s="122">
        <v>1808</v>
      </c>
      <c r="AF3184" s="134"/>
    </row>
    <row r="3185" spans="1:32" s="135" customFormat="1" ht="30">
      <c r="A3185" s="133" t="s">
        <v>58827</v>
      </c>
      <c r="B3185" s="125" t="s">
        <v>58450</v>
      </c>
      <c r="C3185" s="125" t="s">
        <v>58730</v>
      </c>
      <c r="D3185" s="127" t="s">
        <v>27783</v>
      </c>
      <c r="E3185" s="111" t="s">
        <v>6483</v>
      </c>
      <c r="F3185" s="126">
        <v>9721</v>
      </c>
      <c r="G3185" s="127" t="s">
        <v>58831</v>
      </c>
      <c r="H3185" s="111" t="s">
        <v>420</v>
      </c>
      <c r="I3185" s="128">
        <v>100</v>
      </c>
      <c r="J3185" s="42">
        <v>144808.72</v>
      </c>
      <c r="K3185" s="34">
        <v>14480872</v>
      </c>
      <c r="L3185" s="24">
        <v>13467210.959999999</v>
      </c>
      <c r="M3185" s="129" t="s">
        <v>45</v>
      </c>
      <c r="N3185" s="129">
        <v>12</v>
      </c>
      <c r="O3185" s="130" t="s">
        <v>26</v>
      </c>
      <c r="P3185" s="116" t="s">
        <v>424</v>
      </c>
      <c r="Q3185" s="117" t="s">
        <v>63003</v>
      </c>
      <c r="R3185" s="117" t="s">
        <v>63002</v>
      </c>
      <c r="S3185" s="117" t="s">
        <v>57126</v>
      </c>
      <c r="T3185" s="117" t="s">
        <v>57126</v>
      </c>
      <c r="U3185" s="117" t="s">
        <v>57126</v>
      </c>
      <c r="V3185" s="114" t="s">
        <v>17</v>
      </c>
      <c r="W3185" s="118" t="s">
        <v>364</v>
      </c>
      <c r="X3185" s="115" t="str">
        <f>VLOOKUP(W3185,'Formato de datos '!$G$1:$H$240,2,0)</f>
        <v>Material Médico Quirurgico</v>
      </c>
      <c r="Y3185" s="129" t="s">
        <v>57</v>
      </c>
      <c r="Z3185" s="129"/>
      <c r="AA3185" s="131" t="s">
        <v>58450</v>
      </c>
      <c r="AB3185" s="129"/>
      <c r="AC3185" s="129" t="s">
        <v>442</v>
      </c>
      <c r="AD3185" s="130"/>
      <c r="AE3185" s="122">
        <v>1810</v>
      </c>
      <c r="AF3185" s="134"/>
    </row>
    <row r="3186" spans="1:32" s="135" customFormat="1" ht="75">
      <c r="A3186" s="133" t="s">
        <v>58827</v>
      </c>
      <c r="B3186" s="125" t="s">
        <v>58450</v>
      </c>
      <c r="C3186" s="125" t="s">
        <v>58730</v>
      </c>
      <c r="D3186" s="127" t="s">
        <v>26226</v>
      </c>
      <c r="E3186" s="111" t="s">
        <v>4163</v>
      </c>
      <c r="F3186" s="126">
        <v>9848</v>
      </c>
      <c r="G3186" s="127" t="s">
        <v>58833</v>
      </c>
      <c r="H3186" s="111" t="s">
        <v>420</v>
      </c>
      <c r="I3186" s="128">
        <v>15</v>
      </c>
      <c r="J3186" s="42">
        <v>168208.22</v>
      </c>
      <c r="K3186" s="34">
        <v>2523123.2999999998</v>
      </c>
      <c r="L3186" s="24">
        <v>2296042.2029999997</v>
      </c>
      <c r="M3186" s="129" t="s">
        <v>45</v>
      </c>
      <c r="N3186" s="129">
        <v>12</v>
      </c>
      <c r="O3186" s="130" t="s">
        <v>26</v>
      </c>
      <c r="P3186" s="116" t="s">
        <v>424</v>
      </c>
      <c r="Q3186" s="117" t="s">
        <v>63003</v>
      </c>
      <c r="R3186" s="117" t="s">
        <v>63002</v>
      </c>
      <c r="S3186" s="117" t="s">
        <v>57126</v>
      </c>
      <c r="T3186" s="117" t="s">
        <v>57126</v>
      </c>
      <c r="U3186" s="117" t="s">
        <v>57126</v>
      </c>
      <c r="V3186" s="114" t="s">
        <v>17</v>
      </c>
      <c r="W3186" s="118" t="s">
        <v>342</v>
      </c>
      <c r="X3186" s="115" t="str">
        <f>VLOOKUP(W3186,'Formato de datos '!$G$1:$H$240,2,0)</f>
        <v>Material Médico Quirurgico</v>
      </c>
      <c r="Y3186" s="129" t="s">
        <v>57</v>
      </c>
      <c r="Z3186" s="129"/>
      <c r="AA3186" s="131" t="s">
        <v>58450</v>
      </c>
      <c r="AB3186" s="129"/>
      <c r="AC3186" s="129" t="s">
        <v>442</v>
      </c>
      <c r="AD3186" s="130"/>
      <c r="AE3186" s="122">
        <v>1812</v>
      </c>
      <c r="AF3186" s="134"/>
    </row>
    <row r="3187" spans="1:32" s="135" customFormat="1" ht="45">
      <c r="A3187" s="133" t="s">
        <v>58827</v>
      </c>
      <c r="B3187" s="125" t="s">
        <v>58450</v>
      </c>
      <c r="C3187" s="125" t="s">
        <v>58730</v>
      </c>
      <c r="D3187" s="127" t="s">
        <v>26110</v>
      </c>
      <c r="E3187" s="111" t="s">
        <v>6483</v>
      </c>
      <c r="F3187" s="126">
        <v>9824</v>
      </c>
      <c r="G3187" s="127" t="s">
        <v>58834</v>
      </c>
      <c r="H3187" s="111" t="s">
        <v>420</v>
      </c>
      <c r="I3187" s="128">
        <v>70</v>
      </c>
      <c r="J3187" s="42">
        <v>335532.40000000002</v>
      </c>
      <c r="K3187" s="34">
        <v>23487268</v>
      </c>
      <c r="L3187" s="24">
        <v>21373413.879999999</v>
      </c>
      <c r="M3187" s="129" t="s">
        <v>45</v>
      </c>
      <c r="N3187" s="129">
        <v>12</v>
      </c>
      <c r="O3187" s="130" t="s">
        <v>26</v>
      </c>
      <c r="P3187" s="116" t="s">
        <v>424</v>
      </c>
      <c r="Q3187" s="117" t="s">
        <v>63003</v>
      </c>
      <c r="R3187" s="117" t="s">
        <v>63002</v>
      </c>
      <c r="S3187" s="117" t="s">
        <v>57126</v>
      </c>
      <c r="T3187" s="117" t="s">
        <v>57126</v>
      </c>
      <c r="U3187" s="117" t="s">
        <v>57126</v>
      </c>
      <c r="V3187" s="114" t="s">
        <v>17</v>
      </c>
      <c r="W3187" s="118" t="s">
        <v>364</v>
      </c>
      <c r="X3187" s="115" t="str">
        <f>VLOOKUP(W3187,'Formato de datos '!$G$1:$H$240,2,0)</f>
        <v>Material Médico Quirurgico</v>
      </c>
      <c r="Y3187" s="129" t="s">
        <v>57</v>
      </c>
      <c r="Z3187" s="129"/>
      <c r="AA3187" s="131" t="s">
        <v>58450</v>
      </c>
      <c r="AB3187" s="129"/>
      <c r="AC3187" s="129" t="s">
        <v>442</v>
      </c>
      <c r="AD3187" s="130"/>
      <c r="AE3187" s="122">
        <v>1813</v>
      </c>
      <c r="AF3187" s="134"/>
    </row>
    <row r="3188" spans="1:32" s="135" customFormat="1" ht="45">
      <c r="A3188" s="133" t="s">
        <v>58827</v>
      </c>
      <c r="B3188" s="125" t="s">
        <v>58450</v>
      </c>
      <c r="C3188" s="125" t="s">
        <v>58730</v>
      </c>
      <c r="D3188" s="127" t="s">
        <v>26110</v>
      </c>
      <c r="E3188" s="111" t="s">
        <v>6483</v>
      </c>
      <c r="F3188" s="126">
        <v>9853</v>
      </c>
      <c r="G3188" s="127" t="s">
        <v>58835</v>
      </c>
      <c r="H3188" s="111" t="s">
        <v>420</v>
      </c>
      <c r="I3188" s="128">
        <v>4</v>
      </c>
      <c r="J3188" s="42">
        <v>308089</v>
      </c>
      <c r="K3188" s="34">
        <v>1232356</v>
      </c>
      <c r="L3188" s="24">
        <v>1121443.96</v>
      </c>
      <c r="M3188" s="129" t="s">
        <v>45</v>
      </c>
      <c r="N3188" s="129">
        <v>12</v>
      </c>
      <c r="O3188" s="130" t="s">
        <v>26</v>
      </c>
      <c r="P3188" s="116" t="s">
        <v>424</v>
      </c>
      <c r="Q3188" s="117" t="s">
        <v>63003</v>
      </c>
      <c r="R3188" s="117" t="s">
        <v>63002</v>
      </c>
      <c r="S3188" s="117" t="s">
        <v>57126</v>
      </c>
      <c r="T3188" s="117" t="s">
        <v>57126</v>
      </c>
      <c r="U3188" s="117" t="s">
        <v>57126</v>
      </c>
      <c r="V3188" s="114" t="s">
        <v>17</v>
      </c>
      <c r="W3188" s="142" t="s">
        <v>364</v>
      </c>
      <c r="X3188" s="115" t="str">
        <f>VLOOKUP(W3188,'Formato de datos '!$G$1:$H$240,2,0)</f>
        <v>Material Médico Quirurgico</v>
      </c>
      <c r="Y3188" s="129" t="s">
        <v>57</v>
      </c>
      <c r="Z3188" s="129"/>
      <c r="AA3188" s="131" t="s">
        <v>58450</v>
      </c>
      <c r="AB3188" s="129"/>
      <c r="AC3188" s="129" t="s">
        <v>442</v>
      </c>
      <c r="AD3188" s="130"/>
      <c r="AE3188" s="122">
        <v>1814</v>
      </c>
      <c r="AF3188" s="134"/>
    </row>
    <row r="3189" spans="1:32" s="135" customFormat="1" ht="60">
      <c r="A3189" s="133" t="s">
        <v>58827</v>
      </c>
      <c r="B3189" s="125" t="s">
        <v>58450</v>
      </c>
      <c r="C3189" s="125" t="s">
        <v>58730</v>
      </c>
      <c r="D3189" s="127" t="s">
        <v>26116</v>
      </c>
      <c r="E3189" s="111" t="s">
        <v>4163</v>
      </c>
      <c r="F3189" s="126">
        <v>9696</v>
      </c>
      <c r="G3189" s="127" t="s">
        <v>58845</v>
      </c>
      <c r="H3189" s="111" t="s">
        <v>420</v>
      </c>
      <c r="I3189" s="128">
        <v>3</v>
      </c>
      <c r="J3189" s="42">
        <v>1258624.9200000002</v>
      </c>
      <c r="K3189" s="34">
        <v>3775874.7600000007</v>
      </c>
      <c r="L3189" s="24">
        <v>3436046.0316000008</v>
      </c>
      <c r="M3189" s="129" t="s">
        <v>45</v>
      </c>
      <c r="N3189" s="129">
        <v>12</v>
      </c>
      <c r="O3189" s="130" t="s">
        <v>26</v>
      </c>
      <c r="P3189" s="116" t="s">
        <v>424</v>
      </c>
      <c r="Q3189" s="117" t="s">
        <v>63003</v>
      </c>
      <c r="R3189" s="117" t="s">
        <v>63002</v>
      </c>
      <c r="S3189" s="117" t="s">
        <v>57126</v>
      </c>
      <c r="T3189" s="117" t="s">
        <v>57126</v>
      </c>
      <c r="U3189" s="117" t="s">
        <v>57126</v>
      </c>
      <c r="V3189" s="114" t="s">
        <v>17</v>
      </c>
      <c r="W3189" s="118" t="s">
        <v>342</v>
      </c>
      <c r="X3189" s="115" t="str">
        <f>VLOOKUP(W3189,'Formato de datos '!$G$1:$H$240,2,0)</f>
        <v>Material Médico Quirurgico</v>
      </c>
      <c r="Y3189" s="129" t="s">
        <v>57</v>
      </c>
      <c r="Z3189" s="129"/>
      <c r="AA3189" s="131" t="s">
        <v>58450</v>
      </c>
      <c r="AB3189" s="129"/>
      <c r="AC3189" s="129" t="s">
        <v>442</v>
      </c>
      <c r="AD3189" s="130"/>
      <c r="AE3189" s="122">
        <v>1824</v>
      </c>
      <c r="AF3189" s="134"/>
    </row>
    <row r="3190" spans="1:32" s="135" customFormat="1" ht="60">
      <c r="A3190" s="133" t="s">
        <v>58827</v>
      </c>
      <c r="B3190" s="125" t="s">
        <v>58450</v>
      </c>
      <c r="C3190" s="125" t="s">
        <v>58730</v>
      </c>
      <c r="D3190" s="127" t="s">
        <v>27502</v>
      </c>
      <c r="E3190" s="111" t="s">
        <v>4163</v>
      </c>
      <c r="F3190" s="126">
        <v>9250</v>
      </c>
      <c r="G3190" s="127" t="s">
        <v>58849</v>
      </c>
      <c r="H3190" s="111" t="s">
        <v>420</v>
      </c>
      <c r="I3190" s="128">
        <v>75</v>
      </c>
      <c r="J3190" s="42">
        <v>87541.16</v>
      </c>
      <c r="K3190" s="34">
        <v>6565587</v>
      </c>
      <c r="L3190" s="24">
        <v>5974684.1699999999</v>
      </c>
      <c r="M3190" s="129" t="s">
        <v>45</v>
      </c>
      <c r="N3190" s="129">
        <v>12</v>
      </c>
      <c r="O3190" s="130" t="s">
        <v>26</v>
      </c>
      <c r="P3190" s="116" t="s">
        <v>424</v>
      </c>
      <c r="Q3190" s="117" t="s">
        <v>63003</v>
      </c>
      <c r="R3190" s="117" t="s">
        <v>63002</v>
      </c>
      <c r="S3190" s="117" t="s">
        <v>57126</v>
      </c>
      <c r="T3190" s="117" t="s">
        <v>57126</v>
      </c>
      <c r="U3190" s="117" t="s">
        <v>57126</v>
      </c>
      <c r="V3190" s="114" t="s">
        <v>17</v>
      </c>
      <c r="W3190" s="118" t="s">
        <v>342</v>
      </c>
      <c r="X3190" s="115" t="str">
        <f>VLOOKUP(W3190,'Formato de datos '!$G$1:$H$240,2,0)</f>
        <v>Material Médico Quirurgico</v>
      </c>
      <c r="Y3190" s="129" t="s">
        <v>57</v>
      </c>
      <c r="Z3190" s="129"/>
      <c r="AA3190" s="131" t="s">
        <v>58450</v>
      </c>
      <c r="AB3190" s="129"/>
      <c r="AC3190" s="129" t="s">
        <v>442</v>
      </c>
      <c r="AD3190" s="130"/>
      <c r="AE3190" s="122">
        <v>1828</v>
      </c>
      <c r="AF3190" s="134"/>
    </row>
    <row r="3191" spans="1:32" s="135" customFormat="1" ht="60">
      <c r="A3191" s="133" t="s">
        <v>58827</v>
      </c>
      <c r="B3191" s="125" t="s">
        <v>58450</v>
      </c>
      <c r="C3191" s="125" t="s">
        <v>58730</v>
      </c>
      <c r="D3191" s="127" t="s">
        <v>27502</v>
      </c>
      <c r="E3191" s="111" t="s">
        <v>4163</v>
      </c>
      <c r="F3191" s="126">
        <v>9252</v>
      </c>
      <c r="G3191" s="127" t="s">
        <v>58850</v>
      </c>
      <c r="H3191" s="111" t="s">
        <v>420</v>
      </c>
      <c r="I3191" s="128">
        <v>14</v>
      </c>
      <c r="J3191" s="42">
        <v>106083.74</v>
      </c>
      <c r="K3191" s="34">
        <v>1485172.36</v>
      </c>
      <c r="L3191" s="24">
        <v>1351506.8476</v>
      </c>
      <c r="M3191" s="129" t="s">
        <v>45</v>
      </c>
      <c r="N3191" s="129">
        <v>12</v>
      </c>
      <c r="O3191" s="130" t="s">
        <v>26</v>
      </c>
      <c r="P3191" s="116" t="s">
        <v>424</v>
      </c>
      <c r="Q3191" s="117" t="s">
        <v>63003</v>
      </c>
      <c r="R3191" s="117" t="s">
        <v>63002</v>
      </c>
      <c r="S3191" s="117" t="s">
        <v>57126</v>
      </c>
      <c r="T3191" s="117" t="s">
        <v>57126</v>
      </c>
      <c r="U3191" s="117" t="s">
        <v>57126</v>
      </c>
      <c r="V3191" s="114" t="s">
        <v>17</v>
      </c>
      <c r="W3191" s="118" t="s">
        <v>342</v>
      </c>
      <c r="X3191" s="115" t="str">
        <f>VLOOKUP(W3191,'Formato de datos '!$G$1:$H$240,2,0)</f>
        <v>Material Médico Quirurgico</v>
      </c>
      <c r="Y3191" s="129" t="s">
        <v>57</v>
      </c>
      <c r="Z3191" s="129"/>
      <c r="AA3191" s="131" t="s">
        <v>58450</v>
      </c>
      <c r="AB3191" s="129"/>
      <c r="AC3191" s="129" t="s">
        <v>442</v>
      </c>
      <c r="AD3191" s="130"/>
      <c r="AE3191" s="122">
        <v>1829</v>
      </c>
      <c r="AF3191" s="134"/>
    </row>
    <row r="3192" spans="1:32" s="135" customFormat="1" ht="90">
      <c r="A3192" s="133" t="s">
        <v>58827</v>
      </c>
      <c r="B3192" s="125" t="s">
        <v>58450</v>
      </c>
      <c r="C3192" s="125" t="s">
        <v>58730</v>
      </c>
      <c r="D3192" s="127" t="s">
        <v>27502</v>
      </c>
      <c r="E3192" s="111" t="s">
        <v>4163</v>
      </c>
      <c r="F3192" s="126">
        <v>6468</v>
      </c>
      <c r="G3192" s="127" t="s">
        <v>58851</v>
      </c>
      <c r="H3192" s="111" t="s">
        <v>420</v>
      </c>
      <c r="I3192" s="128">
        <v>28</v>
      </c>
      <c r="J3192" s="42">
        <v>70638.400000000009</v>
      </c>
      <c r="K3192" s="34">
        <v>1977875.2000000002</v>
      </c>
      <c r="L3192" s="24">
        <v>1799866.4320000003</v>
      </c>
      <c r="M3192" s="129" t="s">
        <v>45</v>
      </c>
      <c r="N3192" s="129">
        <v>12</v>
      </c>
      <c r="O3192" s="130" t="s">
        <v>26</v>
      </c>
      <c r="P3192" s="116" t="s">
        <v>424</v>
      </c>
      <c r="Q3192" s="117" t="s">
        <v>63003</v>
      </c>
      <c r="R3192" s="117" t="s">
        <v>63002</v>
      </c>
      <c r="S3192" s="117" t="s">
        <v>57126</v>
      </c>
      <c r="T3192" s="117" t="s">
        <v>57126</v>
      </c>
      <c r="U3192" s="117" t="s">
        <v>57126</v>
      </c>
      <c r="V3192" s="114" t="s">
        <v>17</v>
      </c>
      <c r="W3192" s="118" t="s">
        <v>342</v>
      </c>
      <c r="X3192" s="115" t="str">
        <f>VLOOKUP(W3192,'Formato de datos '!$G$1:$H$240,2,0)</f>
        <v>Material Médico Quirurgico</v>
      </c>
      <c r="Y3192" s="129" t="s">
        <v>57</v>
      </c>
      <c r="Z3192" s="129"/>
      <c r="AA3192" s="131" t="s">
        <v>58450</v>
      </c>
      <c r="AB3192" s="129"/>
      <c r="AC3192" s="129" t="s">
        <v>442</v>
      </c>
      <c r="AD3192" s="130"/>
      <c r="AE3192" s="122">
        <v>1830</v>
      </c>
      <c r="AF3192" s="134"/>
    </row>
    <row r="3193" spans="1:32" s="135" customFormat="1" ht="90">
      <c r="A3193" s="133" t="s">
        <v>58827</v>
      </c>
      <c r="B3193" s="125" t="s">
        <v>58450</v>
      </c>
      <c r="C3193" s="125" t="s">
        <v>58730</v>
      </c>
      <c r="D3193" s="127" t="s">
        <v>27502</v>
      </c>
      <c r="E3193" s="111" t="s">
        <v>4163</v>
      </c>
      <c r="F3193" s="126">
        <v>9675</v>
      </c>
      <c r="G3193" s="127" t="s">
        <v>58852</v>
      </c>
      <c r="H3193" s="111" t="s">
        <v>420</v>
      </c>
      <c r="I3193" s="128">
        <v>14</v>
      </c>
      <c r="J3193" s="42">
        <v>100912</v>
      </c>
      <c r="K3193" s="34">
        <v>1412768</v>
      </c>
      <c r="L3193" s="24">
        <v>1285618.8799999999</v>
      </c>
      <c r="M3193" s="129" t="s">
        <v>45</v>
      </c>
      <c r="N3193" s="129">
        <v>12</v>
      </c>
      <c r="O3193" s="130" t="s">
        <v>26</v>
      </c>
      <c r="P3193" s="116" t="s">
        <v>424</v>
      </c>
      <c r="Q3193" s="117" t="s">
        <v>63003</v>
      </c>
      <c r="R3193" s="117" t="s">
        <v>63002</v>
      </c>
      <c r="S3193" s="117" t="s">
        <v>57126</v>
      </c>
      <c r="T3193" s="117" t="s">
        <v>57126</v>
      </c>
      <c r="U3193" s="117" t="s">
        <v>57126</v>
      </c>
      <c r="V3193" s="114" t="s">
        <v>17</v>
      </c>
      <c r="W3193" s="118" t="s">
        <v>342</v>
      </c>
      <c r="X3193" s="115" t="str">
        <f>VLOOKUP(W3193,'Formato de datos '!$G$1:$H$240,2,0)</f>
        <v>Material Médico Quirurgico</v>
      </c>
      <c r="Y3193" s="129" t="s">
        <v>57</v>
      </c>
      <c r="Z3193" s="129"/>
      <c r="AA3193" s="131" t="s">
        <v>58450</v>
      </c>
      <c r="AB3193" s="129"/>
      <c r="AC3193" s="129" t="s">
        <v>442</v>
      </c>
      <c r="AD3193" s="130"/>
      <c r="AE3193" s="122">
        <v>1831</v>
      </c>
      <c r="AF3193" s="134"/>
    </row>
    <row r="3194" spans="1:32" s="135" customFormat="1" ht="60">
      <c r="A3194" s="133" t="s">
        <v>58827</v>
      </c>
      <c r="B3194" s="125" t="s">
        <v>58450</v>
      </c>
      <c r="C3194" s="125" t="s">
        <v>58730</v>
      </c>
      <c r="D3194" s="127" t="s">
        <v>27502</v>
      </c>
      <c r="E3194" s="111" t="s">
        <v>4163</v>
      </c>
      <c r="F3194" s="126">
        <v>6464</v>
      </c>
      <c r="G3194" s="127" t="s">
        <v>58854</v>
      </c>
      <c r="H3194" s="111" t="s">
        <v>420</v>
      </c>
      <c r="I3194" s="128">
        <v>5</v>
      </c>
      <c r="J3194" s="42">
        <v>61808.600000000006</v>
      </c>
      <c r="K3194" s="34">
        <v>309043</v>
      </c>
      <c r="L3194" s="24">
        <v>281229.13000000006</v>
      </c>
      <c r="M3194" s="129" t="s">
        <v>45</v>
      </c>
      <c r="N3194" s="129">
        <v>12</v>
      </c>
      <c r="O3194" s="130" t="s">
        <v>26</v>
      </c>
      <c r="P3194" s="116" t="s">
        <v>424</v>
      </c>
      <c r="Q3194" s="117" t="s">
        <v>63003</v>
      </c>
      <c r="R3194" s="117" t="s">
        <v>63002</v>
      </c>
      <c r="S3194" s="117" t="s">
        <v>57126</v>
      </c>
      <c r="T3194" s="117" t="s">
        <v>57126</v>
      </c>
      <c r="U3194" s="117" t="s">
        <v>57126</v>
      </c>
      <c r="V3194" s="114" t="s">
        <v>17</v>
      </c>
      <c r="W3194" s="118" t="s">
        <v>342</v>
      </c>
      <c r="X3194" s="115" t="str">
        <f>VLOOKUP(W3194,'Formato de datos '!$G$1:$H$240,2,0)</f>
        <v>Material Médico Quirurgico</v>
      </c>
      <c r="Y3194" s="129" t="s">
        <v>57</v>
      </c>
      <c r="Z3194" s="129"/>
      <c r="AA3194" s="131" t="s">
        <v>58450</v>
      </c>
      <c r="AB3194" s="129"/>
      <c r="AC3194" s="129" t="s">
        <v>442</v>
      </c>
      <c r="AD3194" s="130"/>
      <c r="AE3194" s="122">
        <v>1833</v>
      </c>
      <c r="AF3194" s="134"/>
    </row>
    <row r="3195" spans="1:32" s="135" customFormat="1" ht="60">
      <c r="A3195" s="133" t="s">
        <v>58827</v>
      </c>
      <c r="B3195" s="125" t="s">
        <v>58450</v>
      </c>
      <c r="C3195" s="125" t="s">
        <v>58730</v>
      </c>
      <c r="D3195" s="127" t="s">
        <v>27502</v>
      </c>
      <c r="E3195" s="111" t="s">
        <v>4163</v>
      </c>
      <c r="F3195" s="126">
        <v>6463</v>
      </c>
      <c r="G3195" s="127" t="s">
        <v>58855</v>
      </c>
      <c r="H3195" s="111" t="s">
        <v>420</v>
      </c>
      <c r="I3195" s="128">
        <v>10</v>
      </c>
      <c r="J3195" s="42">
        <v>48311.62</v>
      </c>
      <c r="K3195" s="34">
        <v>483116.2</v>
      </c>
      <c r="L3195" s="24">
        <v>439635.74200000003</v>
      </c>
      <c r="M3195" s="129" t="s">
        <v>45</v>
      </c>
      <c r="N3195" s="129">
        <v>12</v>
      </c>
      <c r="O3195" s="130" t="s">
        <v>26</v>
      </c>
      <c r="P3195" s="116" t="s">
        <v>424</v>
      </c>
      <c r="Q3195" s="117" t="s">
        <v>63003</v>
      </c>
      <c r="R3195" s="117" t="s">
        <v>63002</v>
      </c>
      <c r="S3195" s="117" t="s">
        <v>57126</v>
      </c>
      <c r="T3195" s="117" t="s">
        <v>57126</v>
      </c>
      <c r="U3195" s="117" t="s">
        <v>57126</v>
      </c>
      <c r="V3195" s="114" t="s">
        <v>17</v>
      </c>
      <c r="W3195" s="118" t="s">
        <v>342</v>
      </c>
      <c r="X3195" s="115" t="str">
        <f>VLOOKUP(W3195,'Formato de datos '!$G$1:$H$240,2,0)</f>
        <v>Material Médico Quirurgico</v>
      </c>
      <c r="Y3195" s="129" t="s">
        <v>57</v>
      </c>
      <c r="Z3195" s="129"/>
      <c r="AA3195" s="131" t="s">
        <v>58450</v>
      </c>
      <c r="AB3195" s="129"/>
      <c r="AC3195" s="129" t="s">
        <v>442</v>
      </c>
      <c r="AD3195" s="130"/>
      <c r="AE3195" s="122">
        <v>1834</v>
      </c>
      <c r="AF3195" s="134"/>
    </row>
    <row r="3196" spans="1:32" s="135" customFormat="1" ht="60">
      <c r="A3196" s="133" t="s">
        <v>58827</v>
      </c>
      <c r="B3196" s="125" t="s">
        <v>58450</v>
      </c>
      <c r="C3196" s="125" t="s">
        <v>58730</v>
      </c>
      <c r="D3196" s="127" t="s">
        <v>27502</v>
      </c>
      <c r="E3196" s="111" t="s">
        <v>4163</v>
      </c>
      <c r="F3196" s="126">
        <v>9556</v>
      </c>
      <c r="G3196" s="127" t="s">
        <v>58856</v>
      </c>
      <c r="H3196" s="111" t="s">
        <v>420</v>
      </c>
      <c r="I3196" s="128">
        <v>500</v>
      </c>
      <c r="J3196" s="42">
        <v>14411.76</v>
      </c>
      <c r="K3196" s="34">
        <v>7205880</v>
      </c>
      <c r="L3196" s="24">
        <v>6701468.4000000004</v>
      </c>
      <c r="M3196" s="129" t="s">
        <v>45</v>
      </c>
      <c r="N3196" s="129">
        <v>12</v>
      </c>
      <c r="O3196" s="130" t="s">
        <v>26</v>
      </c>
      <c r="P3196" s="116" t="s">
        <v>424</v>
      </c>
      <c r="Q3196" s="117" t="s">
        <v>63003</v>
      </c>
      <c r="R3196" s="117" t="s">
        <v>63002</v>
      </c>
      <c r="S3196" s="117" t="s">
        <v>57126</v>
      </c>
      <c r="T3196" s="117" t="s">
        <v>57126</v>
      </c>
      <c r="U3196" s="117" t="s">
        <v>57126</v>
      </c>
      <c r="V3196" s="114" t="s">
        <v>17</v>
      </c>
      <c r="W3196" s="118" t="s">
        <v>342</v>
      </c>
      <c r="X3196" s="115" t="str">
        <f>VLOOKUP(W3196,'Formato de datos '!$G$1:$H$240,2,0)</f>
        <v>Material Médico Quirurgico</v>
      </c>
      <c r="Y3196" s="129" t="s">
        <v>57</v>
      </c>
      <c r="Z3196" s="129"/>
      <c r="AA3196" s="131" t="s">
        <v>58450</v>
      </c>
      <c r="AB3196" s="129"/>
      <c r="AC3196" s="129" t="s">
        <v>442</v>
      </c>
      <c r="AD3196" s="130"/>
      <c r="AE3196" s="122">
        <v>1835</v>
      </c>
      <c r="AF3196" s="134"/>
    </row>
    <row r="3197" spans="1:32" s="135" customFormat="1" ht="60">
      <c r="A3197" s="133" t="s">
        <v>58827</v>
      </c>
      <c r="B3197" s="125" t="s">
        <v>58450</v>
      </c>
      <c r="C3197" s="125" t="s">
        <v>58730</v>
      </c>
      <c r="D3197" s="127" t="s">
        <v>27502</v>
      </c>
      <c r="E3197" s="111" t="s">
        <v>4163</v>
      </c>
      <c r="F3197" s="126">
        <v>9841</v>
      </c>
      <c r="G3197" s="127" t="s">
        <v>58857</v>
      </c>
      <c r="H3197" s="111" t="s">
        <v>420</v>
      </c>
      <c r="I3197" s="128">
        <v>500</v>
      </c>
      <c r="J3197" s="42">
        <v>13086.76</v>
      </c>
      <c r="K3197" s="34">
        <v>6543380</v>
      </c>
      <c r="L3197" s="24">
        <v>6085343.4000000004</v>
      </c>
      <c r="M3197" s="129" t="s">
        <v>45</v>
      </c>
      <c r="N3197" s="129">
        <v>12</v>
      </c>
      <c r="O3197" s="130" t="s">
        <v>26</v>
      </c>
      <c r="P3197" s="116" t="s">
        <v>424</v>
      </c>
      <c r="Q3197" s="117" t="s">
        <v>63003</v>
      </c>
      <c r="R3197" s="117" t="s">
        <v>63002</v>
      </c>
      <c r="S3197" s="117" t="s">
        <v>57126</v>
      </c>
      <c r="T3197" s="117" t="s">
        <v>57126</v>
      </c>
      <c r="U3197" s="117" t="s">
        <v>57126</v>
      </c>
      <c r="V3197" s="114" t="s">
        <v>17</v>
      </c>
      <c r="W3197" s="118" t="s">
        <v>342</v>
      </c>
      <c r="X3197" s="115" t="str">
        <f>VLOOKUP(W3197,'Formato de datos '!$G$1:$H$240,2,0)</f>
        <v>Material Médico Quirurgico</v>
      </c>
      <c r="Y3197" s="129" t="s">
        <v>57</v>
      </c>
      <c r="Z3197" s="129"/>
      <c r="AA3197" s="131" t="s">
        <v>58450</v>
      </c>
      <c r="AB3197" s="129"/>
      <c r="AC3197" s="129" t="s">
        <v>442</v>
      </c>
      <c r="AD3197" s="130"/>
      <c r="AE3197" s="122">
        <v>1836</v>
      </c>
      <c r="AF3197" s="134"/>
    </row>
    <row r="3198" spans="1:32" s="135" customFormat="1" ht="60">
      <c r="A3198" s="133" t="s">
        <v>58827</v>
      </c>
      <c r="B3198" s="125" t="s">
        <v>58450</v>
      </c>
      <c r="C3198" s="125" t="s">
        <v>58730</v>
      </c>
      <c r="D3198" s="127" t="s">
        <v>27502</v>
      </c>
      <c r="E3198" s="111" t="s">
        <v>4163</v>
      </c>
      <c r="F3198" s="126" t="s">
        <v>57126</v>
      </c>
      <c r="G3198" s="127" t="s">
        <v>58858</v>
      </c>
      <c r="H3198" s="111" t="s">
        <v>420</v>
      </c>
      <c r="I3198" s="128">
        <v>2</v>
      </c>
      <c r="J3198" s="42">
        <v>549339.70000000007</v>
      </c>
      <c r="K3198" s="34">
        <v>1098679.4000000001</v>
      </c>
      <c r="L3198" s="24">
        <v>999798.25400000019</v>
      </c>
      <c r="M3198" s="129" t="s">
        <v>45</v>
      </c>
      <c r="N3198" s="129">
        <v>12</v>
      </c>
      <c r="O3198" s="130" t="s">
        <v>26</v>
      </c>
      <c r="P3198" s="116" t="s">
        <v>424</v>
      </c>
      <c r="Q3198" s="117" t="s">
        <v>63003</v>
      </c>
      <c r="R3198" s="117" t="s">
        <v>63002</v>
      </c>
      <c r="S3198" s="117" t="s">
        <v>57126</v>
      </c>
      <c r="T3198" s="117" t="s">
        <v>57126</v>
      </c>
      <c r="U3198" s="117" t="s">
        <v>57126</v>
      </c>
      <c r="V3198" s="114" t="s">
        <v>17</v>
      </c>
      <c r="W3198" s="118" t="s">
        <v>342</v>
      </c>
      <c r="X3198" s="115" t="str">
        <f>VLOOKUP(W3198,'Formato de datos '!$G$1:$H$240,2,0)</f>
        <v>Material Médico Quirurgico</v>
      </c>
      <c r="Y3198" s="129" t="s">
        <v>57</v>
      </c>
      <c r="Z3198" s="129"/>
      <c r="AA3198" s="131" t="s">
        <v>58450</v>
      </c>
      <c r="AB3198" s="129"/>
      <c r="AC3198" s="129" t="s">
        <v>442</v>
      </c>
      <c r="AD3198" s="130"/>
      <c r="AE3198" s="122">
        <v>1837</v>
      </c>
      <c r="AF3198" s="134"/>
    </row>
    <row r="3199" spans="1:32" s="135" customFormat="1" ht="60">
      <c r="A3199" s="133" t="s">
        <v>58827</v>
      </c>
      <c r="B3199" s="125" t="s">
        <v>58450</v>
      </c>
      <c r="C3199" s="125" t="s">
        <v>58730</v>
      </c>
      <c r="D3199" s="127" t="s">
        <v>26115</v>
      </c>
      <c r="E3199" s="111" t="s">
        <v>4163</v>
      </c>
      <c r="F3199" s="126">
        <v>9966</v>
      </c>
      <c r="G3199" s="127" t="s">
        <v>58863</v>
      </c>
      <c r="H3199" s="111" t="s">
        <v>420</v>
      </c>
      <c r="I3199" s="128">
        <v>290</v>
      </c>
      <c r="J3199" s="42">
        <v>101416.56000000001</v>
      </c>
      <c r="K3199" s="34">
        <v>29410802.400000002</v>
      </c>
      <c r="L3199" s="24">
        <v>27352046.232000001</v>
      </c>
      <c r="M3199" s="129" t="s">
        <v>45</v>
      </c>
      <c r="N3199" s="129">
        <v>12</v>
      </c>
      <c r="O3199" s="130" t="s">
        <v>26</v>
      </c>
      <c r="P3199" s="116" t="s">
        <v>424</v>
      </c>
      <c r="Q3199" s="117" t="s">
        <v>63003</v>
      </c>
      <c r="R3199" s="117" t="s">
        <v>63002</v>
      </c>
      <c r="S3199" s="117" t="s">
        <v>57126</v>
      </c>
      <c r="T3199" s="117" t="s">
        <v>57126</v>
      </c>
      <c r="U3199" s="117" t="s">
        <v>57126</v>
      </c>
      <c r="V3199" s="114" t="s">
        <v>17</v>
      </c>
      <c r="W3199" s="118" t="s">
        <v>342</v>
      </c>
      <c r="X3199" s="115" t="str">
        <f>VLOOKUP(W3199,'Formato de datos '!$G$1:$H$240,2,0)</f>
        <v>Material Médico Quirurgico</v>
      </c>
      <c r="Y3199" s="129" t="s">
        <v>57</v>
      </c>
      <c r="Z3199" s="129"/>
      <c r="AA3199" s="131" t="s">
        <v>58450</v>
      </c>
      <c r="AB3199" s="129"/>
      <c r="AC3199" s="129" t="s">
        <v>442</v>
      </c>
      <c r="AD3199" s="130"/>
      <c r="AE3199" s="122">
        <v>1842</v>
      </c>
      <c r="AF3199" s="134"/>
    </row>
    <row r="3200" spans="1:32" s="135" customFormat="1" ht="60">
      <c r="A3200" s="133" t="s">
        <v>58827</v>
      </c>
      <c r="B3200" s="125" t="s">
        <v>58450</v>
      </c>
      <c r="C3200" s="125" t="s">
        <v>58730</v>
      </c>
      <c r="D3200" s="127" t="s">
        <v>26115</v>
      </c>
      <c r="E3200" s="111" t="s">
        <v>4163</v>
      </c>
      <c r="F3200" s="126">
        <v>9727</v>
      </c>
      <c r="G3200" s="127" t="s">
        <v>58864</v>
      </c>
      <c r="H3200" s="111" t="s">
        <v>420</v>
      </c>
      <c r="I3200" s="128">
        <v>550</v>
      </c>
      <c r="J3200" s="42">
        <v>85270.64</v>
      </c>
      <c r="K3200" s="34">
        <v>46898852</v>
      </c>
      <c r="L3200" s="24">
        <v>43615932.359999999</v>
      </c>
      <c r="M3200" s="129" t="s">
        <v>45</v>
      </c>
      <c r="N3200" s="129">
        <v>12</v>
      </c>
      <c r="O3200" s="130" t="s">
        <v>26</v>
      </c>
      <c r="P3200" s="116" t="s">
        <v>424</v>
      </c>
      <c r="Q3200" s="117" t="s">
        <v>63003</v>
      </c>
      <c r="R3200" s="117" t="s">
        <v>63002</v>
      </c>
      <c r="S3200" s="117" t="s">
        <v>57126</v>
      </c>
      <c r="T3200" s="117" t="s">
        <v>57126</v>
      </c>
      <c r="U3200" s="117" t="s">
        <v>57126</v>
      </c>
      <c r="V3200" s="114" t="s">
        <v>17</v>
      </c>
      <c r="W3200" s="118" t="s">
        <v>342</v>
      </c>
      <c r="X3200" s="115" t="str">
        <f>VLOOKUP(W3200,'Formato de datos '!$G$1:$H$240,2,0)</f>
        <v>Material Médico Quirurgico</v>
      </c>
      <c r="Y3200" s="129" t="s">
        <v>57</v>
      </c>
      <c r="Z3200" s="129"/>
      <c r="AA3200" s="131" t="s">
        <v>58450</v>
      </c>
      <c r="AB3200" s="129"/>
      <c r="AC3200" s="129" t="s">
        <v>442</v>
      </c>
      <c r="AD3200" s="130"/>
      <c r="AE3200" s="122">
        <v>1843</v>
      </c>
      <c r="AF3200" s="134"/>
    </row>
    <row r="3201" spans="1:32" s="135" customFormat="1" ht="75">
      <c r="A3201" s="133" t="s">
        <v>58827</v>
      </c>
      <c r="B3201" s="125" t="s">
        <v>58450</v>
      </c>
      <c r="C3201" s="125" t="s">
        <v>58730</v>
      </c>
      <c r="D3201" s="127" t="s">
        <v>26115</v>
      </c>
      <c r="E3201" s="111" t="s">
        <v>4163</v>
      </c>
      <c r="F3201" s="126">
        <v>9719</v>
      </c>
      <c r="G3201" s="127" t="s">
        <v>58865</v>
      </c>
      <c r="H3201" s="111" t="s">
        <v>420</v>
      </c>
      <c r="I3201" s="128">
        <v>500</v>
      </c>
      <c r="J3201" s="42">
        <v>65088.240000000005</v>
      </c>
      <c r="K3201" s="34">
        <v>32544120.000000004</v>
      </c>
      <c r="L3201" s="24">
        <v>30266031.600000001</v>
      </c>
      <c r="M3201" s="129" t="s">
        <v>45</v>
      </c>
      <c r="N3201" s="129">
        <v>12</v>
      </c>
      <c r="O3201" s="130" t="s">
        <v>26</v>
      </c>
      <c r="P3201" s="116" t="s">
        <v>424</v>
      </c>
      <c r="Q3201" s="117" t="s">
        <v>63003</v>
      </c>
      <c r="R3201" s="117" t="s">
        <v>63002</v>
      </c>
      <c r="S3201" s="117" t="s">
        <v>57126</v>
      </c>
      <c r="T3201" s="117" t="s">
        <v>57126</v>
      </c>
      <c r="U3201" s="117" t="s">
        <v>57126</v>
      </c>
      <c r="V3201" s="114" t="s">
        <v>17</v>
      </c>
      <c r="W3201" s="118" t="s">
        <v>342</v>
      </c>
      <c r="X3201" s="115" t="str">
        <f>VLOOKUP(W3201,'Formato de datos '!$G$1:$H$240,2,0)</f>
        <v>Material Médico Quirurgico</v>
      </c>
      <c r="Y3201" s="129" t="s">
        <v>57</v>
      </c>
      <c r="Z3201" s="129"/>
      <c r="AA3201" s="131" t="s">
        <v>58450</v>
      </c>
      <c r="AB3201" s="129"/>
      <c r="AC3201" s="129" t="s">
        <v>442</v>
      </c>
      <c r="AD3201" s="130"/>
      <c r="AE3201" s="122">
        <v>1844</v>
      </c>
      <c r="AF3201" s="134"/>
    </row>
    <row r="3202" spans="1:32" s="135" customFormat="1" ht="60">
      <c r="A3202" s="133" t="s">
        <v>58827</v>
      </c>
      <c r="B3202" s="125" t="s">
        <v>58450</v>
      </c>
      <c r="C3202" s="125" t="s">
        <v>58730</v>
      </c>
      <c r="D3202" s="127" t="s">
        <v>26115</v>
      </c>
      <c r="E3202" s="111" t="s">
        <v>4163</v>
      </c>
      <c r="F3202" s="126">
        <v>9717</v>
      </c>
      <c r="G3202" s="127" t="s">
        <v>58866</v>
      </c>
      <c r="H3202" s="111" t="s">
        <v>420</v>
      </c>
      <c r="I3202" s="128">
        <v>500</v>
      </c>
      <c r="J3202" s="42">
        <v>65088.240000000005</v>
      </c>
      <c r="K3202" s="34">
        <v>32544120.000000004</v>
      </c>
      <c r="L3202" s="24">
        <v>30266031.600000001</v>
      </c>
      <c r="M3202" s="129" t="s">
        <v>45</v>
      </c>
      <c r="N3202" s="129">
        <v>12</v>
      </c>
      <c r="O3202" s="130" t="s">
        <v>26</v>
      </c>
      <c r="P3202" s="116" t="s">
        <v>424</v>
      </c>
      <c r="Q3202" s="117" t="s">
        <v>63003</v>
      </c>
      <c r="R3202" s="117" t="s">
        <v>63002</v>
      </c>
      <c r="S3202" s="117" t="s">
        <v>57126</v>
      </c>
      <c r="T3202" s="117" t="s">
        <v>57126</v>
      </c>
      <c r="U3202" s="117" t="s">
        <v>57126</v>
      </c>
      <c r="V3202" s="114" t="s">
        <v>17</v>
      </c>
      <c r="W3202" s="118" t="s">
        <v>342</v>
      </c>
      <c r="X3202" s="115" t="str">
        <f>VLOOKUP(W3202,'Formato de datos '!$G$1:$H$240,2,0)</f>
        <v>Material Médico Quirurgico</v>
      </c>
      <c r="Y3202" s="129" t="s">
        <v>57</v>
      </c>
      <c r="Z3202" s="129"/>
      <c r="AA3202" s="131" t="s">
        <v>58450</v>
      </c>
      <c r="AB3202" s="129"/>
      <c r="AC3202" s="129" t="s">
        <v>442</v>
      </c>
      <c r="AD3202" s="130"/>
      <c r="AE3202" s="122">
        <v>1845</v>
      </c>
      <c r="AF3202" s="134"/>
    </row>
    <row r="3203" spans="1:32" s="135" customFormat="1" ht="60">
      <c r="A3203" s="133" t="s">
        <v>58827</v>
      </c>
      <c r="B3203" s="125" t="s">
        <v>58450</v>
      </c>
      <c r="C3203" s="125" t="s">
        <v>58730</v>
      </c>
      <c r="D3203" s="127" t="s">
        <v>26115</v>
      </c>
      <c r="E3203" s="111" t="s">
        <v>4163</v>
      </c>
      <c r="F3203" s="126">
        <v>9720</v>
      </c>
      <c r="G3203" s="127" t="s">
        <v>58867</v>
      </c>
      <c r="H3203" s="111" t="s">
        <v>420</v>
      </c>
      <c r="I3203" s="128">
        <v>75</v>
      </c>
      <c r="J3203" s="42">
        <v>315350</v>
      </c>
      <c r="K3203" s="34">
        <v>23651250</v>
      </c>
      <c r="L3203" s="24">
        <v>21522637.5</v>
      </c>
      <c r="M3203" s="129" t="s">
        <v>45</v>
      </c>
      <c r="N3203" s="129">
        <v>12</v>
      </c>
      <c r="O3203" s="130" t="s">
        <v>26</v>
      </c>
      <c r="P3203" s="116" t="s">
        <v>424</v>
      </c>
      <c r="Q3203" s="117" t="s">
        <v>63003</v>
      </c>
      <c r="R3203" s="117" t="s">
        <v>63002</v>
      </c>
      <c r="S3203" s="117" t="s">
        <v>57126</v>
      </c>
      <c r="T3203" s="117" t="s">
        <v>57126</v>
      </c>
      <c r="U3203" s="117" t="s">
        <v>57126</v>
      </c>
      <c r="V3203" s="114" t="s">
        <v>17</v>
      </c>
      <c r="W3203" s="118" t="s">
        <v>342</v>
      </c>
      <c r="X3203" s="115" t="str">
        <f>VLOOKUP(W3203,'Formato de datos '!$G$1:$H$240,2,0)</f>
        <v>Material Médico Quirurgico</v>
      </c>
      <c r="Y3203" s="129" t="s">
        <v>57</v>
      </c>
      <c r="Z3203" s="129"/>
      <c r="AA3203" s="131" t="s">
        <v>58450</v>
      </c>
      <c r="AB3203" s="129"/>
      <c r="AC3203" s="129" t="s">
        <v>442</v>
      </c>
      <c r="AD3203" s="130"/>
      <c r="AE3203" s="122">
        <v>1846</v>
      </c>
      <c r="AF3203" s="134"/>
    </row>
    <row r="3204" spans="1:32" s="135" customFormat="1" ht="60">
      <c r="A3204" s="133" t="s">
        <v>58827</v>
      </c>
      <c r="B3204" s="125" t="s">
        <v>58450</v>
      </c>
      <c r="C3204" s="125" t="s">
        <v>58730</v>
      </c>
      <c r="D3204" s="127" t="s">
        <v>26115</v>
      </c>
      <c r="E3204" s="111" t="s">
        <v>4163</v>
      </c>
      <c r="F3204" s="126">
        <v>9713</v>
      </c>
      <c r="G3204" s="127" t="s">
        <v>58868</v>
      </c>
      <c r="H3204" s="111" t="s">
        <v>420</v>
      </c>
      <c r="I3204" s="128">
        <v>75</v>
      </c>
      <c r="J3204" s="42">
        <v>145061</v>
      </c>
      <c r="K3204" s="34">
        <v>10879575</v>
      </c>
      <c r="L3204" s="24">
        <v>9900413.25</v>
      </c>
      <c r="M3204" s="129" t="s">
        <v>45</v>
      </c>
      <c r="N3204" s="129">
        <v>12</v>
      </c>
      <c r="O3204" s="130" t="s">
        <v>26</v>
      </c>
      <c r="P3204" s="116" t="s">
        <v>424</v>
      </c>
      <c r="Q3204" s="117" t="s">
        <v>63003</v>
      </c>
      <c r="R3204" s="117" t="s">
        <v>63002</v>
      </c>
      <c r="S3204" s="117" t="s">
        <v>57126</v>
      </c>
      <c r="T3204" s="117" t="s">
        <v>57126</v>
      </c>
      <c r="U3204" s="117" t="s">
        <v>57126</v>
      </c>
      <c r="V3204" s="114" t="s">
        <v>17</v>
      </c>
      <c r="W3204" s="118" t="s">
        <v>342</v>
      </c>
      <c r="X3204" s="115" t="str">
        <f>VLOOKUP(W3204,'Formato de datos '!$G$1:$H$240,2,0)</f>
        <v>Material Médico Quirurgico</v>
      </c>
      <c r="Y3204" s="129" t="s">
        <v>57</v>
      </c>
      <c r="Z3204" s="129"/>
      <c r="AA3204" s="131" t="s">
        <v>58450</v>
      </c>
      <c r="AB3204" s="129"/>
      <c r="AC3204" s="129" t="s">
        <v>442</v>
      </c>
      <c r="AD3204" s="130"/>
      <c r="AE3204" s="122">
        <v>1847</v>
      </c>
      <c r="AF3204" s="134"/>
    </row>
    <row r="3205" spans="1:32" s="135" customFormat="1" ht="105">
      <c r="A3205" s="133" t="s">
        <v>58827</v>
      </c>
      <c r="B3205" s="125" t="s">
        <v>58450</v>
      </c>
      <c r="C3205" s="125" t="s">
        <v>58730</v>
      </c>
      <c r="D3205" s="127" t="s">
        <v>26115</v>
      </c>
      <c r="E3205" s="111" t="s">
        <v>4163</v>
      </c>
      <c r="F3205" s="126">
        <v>9715</v>
      </c>
      <c r="G3205" s="127" t="s">
        <v>58869</v>
      </c>
      <c r="H3205" s="111" t="s">
        <v>420</v>
      </c>
      <c r="I3205" s="128">
        <v>20</v>
      </c>
      <c r="J3205" s="42">
        <v>105453.04000000001</v>
      </c>
      <c r="K3205" s="34">
        <v>2109060.8000000003</v>
      </c>
      <c r="L3205" s="24">
        <v>1919245.3280000002</v>
      </c>
      <c r="M3205" s="129" t="s">
        <v>45</v>
      </c>
      <c r="N3205" s="129">
        <v>12</v>
      </c>
      <c r="O3205" s="130" t="s">
        <v>26</v>
      </c>
      <c r="P3205" s="116" t="s">
        <v>424</v>
      </c>
      <c r="Q3205" s="117" t="s">
        <v>63003</v>
      </c>
      <c r="R3205" s="117" t="s">
        <v>63002</v>
      </c>
      <c r="S3205" s="117" t="s">
        <v>57126</v>
      </c>
      <c r="T3205" s="117" t="s">
        <v>57126</v>
      </c>
      <c r="U3205" s="117" t="s">
        <v>57126</v>
      </c>
      <c r="V3205" s="114" t="s">
        <v>17</v>
      </c>
      <c r="W3205" s="118" t="s">
        <v>342</v>
      </c>
      <c r="X3205" s="115" t="str">
        <f>VLOOKUP(W3205,'Formato de datos '!$G$1:$H$240,2,0)</f>
        <v>Material Médico Quirurgico</v>
      </c>
      <c r="Y3205" s="129" t="s">
        <v>57</v>
      </c>
      <c r="Z3205" s="129"/>
      <c r="AA3205" s="131" t="s">
        <v>58450</v>
      </c>
      <c r="AB3205" s="129"/>
      <c r="AC3205" s="129" t="s">
        <v>442</v>
      </c>
      <c r="AD3205" s="130"/>
      <c r="AE3205" s="122">
        <v>1848</v>
      </c>
      <c r="AF3205" s="134"/>
    </row>
    <row r="3206" spans="1:32" s="135" customFormat="1" ht="60">
      <c r="A3206" s="133" t="s">
        <v>58827</v>
      </c>
      <c r="B3206" s="125" t="s">
        <v>58450</v>
      </c>
      <c r="C3206" s="125" t="s">
        <v>58730</v>
      </c>
      <c r="D3206" s="127" t="s">
        <v>26116</v>
      </c>
      <c r="E3206" s="111" t="s">
        <v>4163</v>
      </c>
      <c r="F3206" s="126">
        <v>9697</v>
      </c>
      <c r="G3206" s="127" t="s">
        <v>58870</v>
      </c>
      <c r="H3206" s="111" t="s">
        <v>420</v>
      </c>
      <c r="I3206" s="128">
        <v>4</v>
      </c>
      <c r="J3206" s="42">
        <v>807926.70000000007</v>
      </c>
      <c r="K3206" s="34">
        <v>3231706.8000000003</v>
      </c>
      <c r="L3206" s="24">
        <v>2940853.1880000001</v>
      </c>
      <c r="M3206" s="129" t="s">
        <v>45</v>
      </c>
      <c r="N3206" s="129">
        <v>12</v>
      </c>
      <c r="O3206" s="130" t="s">
        <v>26</v>
      </c>
      <c r="P3206" s="116" t="s">
        <v>424</v>
      </c>
      <c r="Q3206" s="117" t="s">
        <v>63003</v>
      </c>
      <c r="R3206" s="117" t="s">
        <v>63002</v>
      </c>
      <c r="S3206" s="117" t="s">
        <v>57126</v>
      </c>
      <c r="T3206" s="117" t="s">
        <v>57126</v>
      </c>
      <c r="U3206" s="117" t="s">
        <v>57126</v>
      </c>
      <c r="V3206" s="114" t="s">
        <v>17</v>
      </c>
      <c r="W3206" s="118" t="s">
        <v>342</v>
      </c>
      <c r="X3206" s="115" t="str">
        <f>VLOOKUP(W3206,'Formato de datos '!$G$1:$H$240,2,0)</f>
        <v>Material Médico Quirurgico</v>
      </c>
      <c r="Y3206" s="129" t="s">
        <v>57</v>
      </c>
      <c r="Z3206" s="129"/>
      <c r="AA3206" s="131" t="s">
        <v>58450</v>
      </c>
      <c r="AB3206" s="129"/>
      <c r="AC3206" s="129" t="s">
        <v>442</v>
      </c>
      <c r="AD3206" s="130"/>
      <c r="AE3206" s="122">
        <v>1849</v>
      </c>
      <c r="AF3206" s="134"/>
    </row>
    <row r="3207" spans="1:32" s="135" customFormat="1" ht="60">
      <c r="A3207" s="133" t="s">
        <v>58827</v>
      </c>
      <c r="B3207" s="125" t="s">
        <v>58450</v>
      </c>
      <c r="C3207" s="125" t="s">
        <v>58730</v>
      </c>
      <c r="D3207" s="127" t="s">
        <v>26116</v>
      </c>
      <c r="E3207" s="111" t="s">
        <v>4163</v>
      </c>
      <c r="F3207" s="126">
        <v>9803</v>
      </c>
      <c r="G3207" s="127" t="s">
        <v>58871</v>
      </c>
      <c r="H3207" s="111" t="s">
        <v>420</v>
      </c>
      <c r="I3207" s="128">
        <v>1</v>
      </c>
      <c r="J3207" s="42">
        <v>974053.08000000007</v>
      </c>
      <c r="K3207" s="34">
        <v>974053.08000000007</v>
      </c>
      <c r="L3207" s="24">
        <v>886388.30280000006</v>
      </c>
      <c r="M3207" s="129" t="s">
        <v>45</v>
      </c>
      <c r="N3207" s="129">
        <v>12</v>
      </c>
      <c r="O3207" s="130" t="s">
        <v>26</v>
      </c>
      <c r="P3207" s="116" t="s">
        <v>424</v>
      </c>
      <c r="Q3207" s="117" t="s">
        <v>63003</v>
      </c>
      <c r="R3207" s="117" t="s">
        <v>63002</v>
      </c>
      <c r="S3207" s="117" t="s">
        <v>57126</v>
      </c>
      <c r="T3207" s="117" t="s">
        <v>57126</v>
      </c>
      <c r="U3207" s="117" t="s">
        <v>57126</v>
      </c>
      <c r="V3207" s="114" t="s">
        <v>17</v>
      </c>
      <c r="W3207" s="118" t="s">
        <v>342</v>
      </c>
      <c r="X3207" s="115" t="str">
        <f>VLOOKUP(W3207,'Formato de datos '!$G$1:$H$240,2,0)</f>
        <v>Material Médico Quirurgico</v>
      </c>
      <c r="Y3207" s="129" t="s">
        <v>57</v>
      </c>
      <c r="Z3207" s="129"/>
      <c r="AA3207" s="131" t="s">
        <v>58450</v>
      </c>
      <c r="AB3207" s="129"/>
      <c r="AC3207" s="129" t="s">
        <v>442</v>
      </c>
      <c r="AD3207" s="130"/>
      <c r="AE3207" s="122">
        <v>1850</v>
      </c>
      <c r="AF3207" s="134"/>
    </row>
    <row r="3208" spans="1:32" s="135" customFormat="1" ht="60">
      <c r="A3208" s="133" t="s">
        <v>58827</v>
      </c>
      <c r="B3208" s="125" t="s">
        <v>58450</v>
      </c>
      <c r="C3208" s="125" t="s">
        <v>58730</v>
      </c>
      <c r="D3208" s="127" t="s">
        <v>26116</v>
      </c>
      <c r="E3208" s="111" t="s">
        <v>4163</v>
      </c>
      <c r="F3208" s="126" t="s">
        <v>57126</v>
      </c>
      <c r="G3208" s="127" t="s">
        <v>58881</v>
      </c>
      <c r="H3208" s="111" t="s">
        <v>420</v>
      </c>
      <c r="I3208" s="128">
        <v>10</v>
      </c>
      <c r="J3208" s="42">
        <v>35382.800000000003</v>
      </c>
      <c r="K3208" s="34">
        <v>353828</v>
      </c>
      <c r="L3208" s="24">
        <v>321983.48000000004</v>
      </c>
      <c r="M3208" s="129" t="s">
        <v>45</v>
      </c>
      <c r="N3208" s="129">
        <v>12</v>
      </c>
      <c r="O3208" s="130" t="s">
        <v>26</v>
      </c>
      <c r="P3208" s="116" t="s">
        <v>424</v>
      </c>
      <c r="Q3208" s="117" t="s">
        <v>63003</v>
      </c>
      <c r="R3208" s="117" t="s">
        <v>63002</v>
      </c>
      <c r="S3208" s="117" t="s">
        <v>57126</v>
      </c>
      <c r="T3208" s="117" t="s">
        <v>57126</v>
      </c>
      <c r="U3208" s="117" t="s">
        <v>57126</v>
      </c>
      <c r="V3208" s="114" t="s">
        <v>17</v>
      </c>
      <c r="W3208" s="118" t="s">
        <v>342</v>
      </c>
      <c r="X3208" s="115" t="str">
        <f>VLOOKUP(W3208,'Formato de datos '!$G$1:$H$240,2,0)</f>
        <v>Material Médico Quirurgico</v>
      </c>
      <c r="Y3208" s="129" t="s">
        <v>57</v>
      </c>
      <c r="Z3208" s="129"/>
      <c r="AA3208" s="131" t="s">
        <v>58450</v>
      </c>
      <c r="AB3208" s="129"/>
      <c r="AC3208" s="129" t="s">
        <v>442</v>
      </c>
      <c r="AD3208" s="130"/>
      <c r="AE3208" s="122">
        <v>1860</v>
      </c>
      <c r="AF3208" s="134"/>
    </row>
    <row r="3209" spans="1:32" s="135" customFormat="1" ht="60">
      <c r="A3209" s="133" t="s">
        <v>58827</v>
      </c>
      <c r="B3209" s="125" t="s">
        <v>58450</v>
      </c>
      <c r="C3209" s="125" t="s">
        <v>58730</v>
      </c>
      <c r="D3209" s="127" t="s">
        <v>26116</v>
      </c>
      <c r="E3209" s="111" t="s">
        <v>4163</v>
      </c>
      <c r="F3209" s="126" t="s">
        <v>57126</v>
      </c>
      <c r="G3209" s="127" t="s">
        <v>58882</v>
      </c>
      <c r="H3209" s="111" t="s">
        <v>420</v>
      </c>
      <c r="I3209" s="128">
        <v>5</v>
      </c>
      <c r="J3209" s="42">
        <v>448049.28</v>
      </c>
      <c r="K3209" s="34">
        <v>2240246.4000000004</v>
      </c>
      <c r="L3209" s="24">
        <v>2038624.2240000002</v>
      </c>
      <c r="M3209" s="129" t="s">
        <v>45</v>
      </c>
      <c r="N3209" s="129">
        <v>12</v>
      </c>
      <c r="O3209" s="130" t="s">
        <v>26</v>
      </c>
      <c r="P3209" s="116" t="s">
        <v>424</v>
      </c>
      <c r="Q3209" s="117" t="s">
        <v>63003</v>
      </c>
      <c r="R3209" s="117" t="s">
        <v>63002</v>
      </c>
      <c r="S3209" s="117" t="s">
        <v>57126</v>
      </c>
      <c r="T3209" s="117" t="s">
        <v>57126</v>
      </c>
      <c r="U3209" s="117" t="s">
        <v>57126</v>
      </c>
      <c r="V3209" s="114" t="s">
        <v>17</v>
      </c>
      <c r="W3209" s="118" t="s">
        <v>342</v>
      </c>
      <c r="X3209" s="115" t="str">
        <f>VLOOKUP(W3209,'Formato de datos '!$G$1:$H$240,2,0)</f>
        <v>Material Médico Quirurgico</v>
      </c>
      <c r="Y3209" s="129" t="s">
        <v>57</v>
      </c>
      <c r="Z3209" s="129"/>
      <c r="AA3209" s="131" t="s">
        <v>58450</v>
      </c>
      <c r="AB3209" s="129"/>
      <c r="AC3209" s="129" t="s">
        <v>442</v>
      </c>
      <c r="AD3209" s="130"/>
      <c r="AE3209" s="122">
        <v>1861</v>
      </c>
      <c r="AF3209" s="134"/>
    </row>
    <row r="3210" spans="1:32" s="135" customFormat="1" ht="45">
      <c r="A3210" s="133" t="s">
        <v>58827</v>
      </c>
      <c r="B3210" s="125" t="s">
        <v>58450</v>
      </c>
      <c r="C3210" s="125" t="s">
        <v>58730</v>
      </c>
      <c r="D3210" s="127" t="s">
        <v>53272</v>
      </c>
      <c r="E3210" s="111" t="s">
        <v>2603</v>
      </c>
      <c r="F3210" s="126">
        <v>9224</v>
      </c>
      <c r="G3210" s="127" t="s">
        <v>58883</v>
      </c>
      <c r="H3210" s="111" t="s">
        <v>420</v>
      </c>
      <c r="I3210" s="128">
        <v>20</v>
      </c>
      <c r="J3210" s="42">
        <v>83252.400000000009</v>
      </c>
      <c r="K3210" s="34">
        <v>1665048.0000000002</v>
      </c>
      <c r="L3210" s="24">
        <v>1515193.6800000002</v>
      </c>
      <c r="M3210" s="129" t="s">
        <v>45</v>
      </c>
      <c r="N3210" s="129">
        <v>12</v>
      </c>
      <c r="O3210" s="130" t="s">
        <v>26</v>
      </c>
      <c r="P3210" s="116" t="s">
        <v>424</v>
      </c>
      <c r="Q3210" s="117" t="s">
        <v>63003</v>
      </c>
      <c r="R3210" s="117" t="s">
        <v>63002</v>
      </c>
      <c r="S3210" s="117" t="s">
        <v>57126</v>
      </c>
      <c r="T3210" s="117" t="s">
        <v>57126</v>
      </c>
      <c r="U3210" s="117" t="s">
        <v>57126</v>
      </c>
      <c r="V3210" s="114" t="s">
        <v>17</v>
      </c>
      <c r="W3210" s="118" t="s">
        <v>342</v>
      </c>
      <c r="X3210" s="115" t="str">
        <f>VLOOKUP(W3210,'Formato de datos '!$G$1:$H$240,2,0)</f>
        <v>Material Médico Quirurgico</v>
      </c>
      <c r="Y3210" s="129" t="s">
        <v>57</v>
      </c>
      <c r="Z3210" s="129"/>
      <c r="AA3210" s="131" t="s">
        <v>58450</v>
      </c>
      <c r="AB3210" s="129"/>
      <c r="AC3210" s="129" t="s">
        <v>442</v>
      </c>
      <c r="AD3210" s="130"/>
      <c r="AE3210" s="122">
        <v>1862</v>
      </c>
      <c r="AF3210" s="134"/>
    </row>
    <row r="3211" spans="1:32" s="135" customFormat="1" ht="75">
      <c r="A3211" s="133" t="s">
        <v>58827</v>
      </c>
      <c r="B3211" s="125" t="s">
        <v>58450</v>
      </c>
      <c r="C3211" s="125" t="s">
        <v>58730</v>
      </c>
      <c r="D3211" s="127" t="s">
        <v>26116</v>
      </c>
      <c r="E3211" s="111" t="s">
        <v>4163</v>
      </c>
      <c r="F3211" s="126">
        <v>9091</v>
      </c>
      <c r="G3211" s="127" t="s">
        <v>58884</v>
      </c>
      <c r="H3211" s="111" t="s">
        <v>420</v>
      </c>
      <c r="I3211" s="128">
        <v>25</v>
      </c>
      <c r="J3211" s="42">
        <v>501784.92000000004</v>
      </c>
      <c r="K3211" s="34">
        <v>12544623.000000002</v>
      </c>
      <c r="L3211" s="24">
        <v>11415606.93</v>
      </c>
      <c r="M3211" s="129" t="s">
        <v>45</v>
      </c>
      <c r="N3211" s="129">
        <v>12</v>
      </c>
      <c r="O3211" s="130" t="s">
        <v>26</v>
      </c>
      <c r="P3211" s="116" t="s">
        <v>424</v>
      </c>
      <c r="Q3211" s="117" t="s">
        <v>63003</v>
      </c>
      <c r="R3211" s="117" t="s">
        <v>63002</v>
      </c>
      <c r="S3211" s="117" t="s">
        <v>57126</v>
      </c>
      <c r="T3211" s="117" t="s">
        <v>57126</v>
      </c>
      <c r="U3211" s="117" t="s">
        <v>57126</v>
      </c>
      <c r="V3211" s="114" t="s">
        <v>17</v>
      </c>
      <c r="W3211" s="118" t="s">
        <v>342</v>
      </c>
      <c r="X3211" s="115" t="str">
        <f>VLOOKUP(W3211,'Formato de datos '!$G$1:$H$240,2,0)</f>
        <v>Material Médico Quirurgico</v>
      </c>
      <c r="Y3211" s="129" t="s">
        <v>57</v>
      </c>
      <c r="Z3211" s="129"/>
      <c r="AA3211" s="131" t="s">
        <v>58450</v>
      </c>
      <c r="AB3211" s="129"/>
      <c r="AC3211" s="129" t="s">
        <v>442</v>
      </c>
      <c r="AD3211" s="130"/>
      <c r="AE3211" s="122">
        <v>1863</v>
      </c>
      <c r="AF3211" s="134"/>
    </row>
    <row r="3212" spans="1:32" s="135" customFormat="1" ht="75">
      <c r="A3212" s="133" t="s">
        <v>58827</v>
      </c>
      <c r="B3212" s="125" t="s">
        <v>58450</v>
      </c>
      <c r="C3212" s="125" t="s">
        <v>58730</v>
      </c>
      <c r="D3212" s="127" t="s">
        <v>26116</v>
      </c>
      <c r="E3212" s="111" t="s">
        <v>4163</v>
      </c>
      <c r="F3212" s="126" t="s">
        <v>57126</v>
      </c>
      <c r="G3212" s="127" t="s">
        <v>58885</v>
      </c>
      <c r="H3212" s="111" t="s">
        <v>420</v>
      </c>
      <c r="I3212" s="128">
        <v>15</v>
      </c>
      <c r="J3212" s="42">
        <v>175334.6</v>
      </c>
      <c r="K3212" s="34">
        <v>2630019</v>
      </c>
      <c r="L3212" s="24">
        <v>2393317.29</v>
      </c>
      <c r="M3212" s="129" t="s">
        <v>45</v>
      </c>
      <c r="N3212" s="129">
        <v>12</v>
      </c>
      <c r="O3212" s="130" t="s">
        <v>26</v>
      </c>
      <c r="P3212" s="116" t="s">
        <v>424</v>
      </c>
      <c r="Q3212" s="117" t="s">
        <v>63003</v>
      </c>
      <c r="R3212" s="117" t="s">
        <v>63002</v>
      </c>
      <c r="S3212" s="117" t="s">
        <v>57126</v>
      </c>
      <c r="T3212" s="117" t="s">
        <v>57126</v>
      </c>
      <c r="U3212" s="117" t="s">
        <v>57126</v>
      </c>
      <c r="V3212" s="114" t="s">
        <v>17</v>
      </c>
      <c r="W3212" s="118" t="s">
        <v>342</v>
      </c>
      <c r="X3212" s="115" t="str">
        <f>VLOOKUP(W3212,'Formato de datos '!$G$1:$H$240,2,0)</f>
        <v>Material Médico Quirurgico</v>
      </c>
      <c r="Y3212" s="129" t="s">
        <v>57</v>
      </c>
      <c r="Z3212" s="129"/>
      <c r="AA3212" s="131" t="s">
        <v>58450</v>
      </c>
      <c r="AB3212" s="129"/>
      <c r="AC3212" s="129" t="s">
        <v>442</v>
      </c>
      <c r="AD3212" s="130"/>
      <c r="AE3212" s="122">
        <v>1864</v>
      </c>
      <c r="AF3212" s="134"/>
    </row>
    <row r="3213" spans="1:32" s="135" customFormat="1" ht="75">
      <c r="A3213" s="133" t="s">
        <v>58827</v>
      </c>
      <c r="B3213" s="125" t="s">
        <v>58450</v>
      </c>
      <c r="C3213" s="125" t="s">
        <v>58730</v>
      </c>
      <c r="D3213" s="127" t="s">
        <v>26116</v>
      </c>
      <c r="E3213" s="111" t="s">
        <v>4163</v>
      </c>
      <c r="F3213" s="126">
        <v>9684</v>
      </c>
      <c r="G3213" s="127" t="s">
        <v>58886</v>
      </c>
      <c r="H3213" s="111" t="s">
        <v>420</v>
      </c>
      <c r="I3213" s="128">
        <v>14</v>
      </c>
      <c r="J3213" s="42">
        <v>112138.46</v>
      </c>
      <c r="K3213" s="34">
        <v>1569938.4400000002</v>
      </c>
      <c r="L3213" s="24">
        <v>1428643.9804</v>
      </c>
      <c r="M3213" s="129" t="s">
        <v>45</v>
      </c>
      <c r="N3213" s="129">
        <v>12</v>
      </c>
      <c r="O3213" s="130" t="s">
        <v>26</v>
      </c>
      <c r="P3213" s="116" t="s">
        <v>424</v>
      </c>
      <c r="Q3213" s="117" t="s">
        <v>63003</v>
      </c>
      <c r="R3213" s="117" t="s">
        <v>63002</v>
      </c>
      <c r="S3213" s="117" t="s">
        <v>57126</v>
      </c>
      <c r="T3213" s="117" t="s">
        <v>57126</v>
      </c>
      <c r="U3213" s="117" t="s">
        <v>57126</v>
      </c>
      <c r="V3213" s="114" t="s">
        <v>17</v>
      </c>
      <c r="W3213" s="118" t="s">
        <v>342</v>
      </c>
      <c r="X3213" s="115" t="str">
        <f>VLOOKUP(W3213,'Formato de datos '!$G$1:$H$240,2,0)</f>
        <v>Material Médico Quirurgico</v>
      </c>
      <c r="Y3213" s="129" t="s">
        <v>57</v>
      </c>
      <c r="Z3213" s="129"/>
      <c r="AA3213" s="131" t="s">
        <v>58450</v>
      </c>
      <c r="AB3213" s="129"/>
      <c r="AC3213" s="129" t="s">
        <v>442</v>
      </c>
      <c r="AD3213" s="130"/>
      <c r="AE3213" s="122">
        <v>1865</v>
      </c>
      <c r="AF3213" s="134"/>
    </row>
    <row r="3214" spans="1:32" s="135" customFormat="1" ht="90">
      <c r="A3214" s="133" t="s">
        <v>58827</v>
      </c>
      <c r="B3214" s="125" t="s">
        <v>58450</v>
      </c>
      <c r="C3214" s="125" t="s">
        <v>58730</v>
      </c>
      <c r="D3214" s="127" t="s">
        <v>27533</v>
      </c>
      <c r="E3214" s="111" t="s">
        <v>4241</v>
      </c>
      <c r="F3214" s="126">
        <v>9667</v>
      </c>
      <c r="G3214" s="127" t="s">
        <v>58887</v>
      </c>
      <c r="H3214" s="111" t="s">
        <v>420</v>
      </c>
      <c r="I3214" s="128">
        <v>5</v>
      </c>
      <c r="J3214" s="42">
        <v>35319.200000000004</v>
      </c>
      <c r="K3214" s="34">
        <v>176596.00000000003</v>
      </c>
      <c r="L3214" s="24">
        <v>160702.36000000002</v>
      </c>
      <c r="M3214" s="129" t="s">
        <v>45</v>
      </c>
      <c r="N3214" s="129">
        <v>12</v>
      </c>
      <c r="O3214" s="130" t="s">
        <v>26</v>
      </c>
      <c r="P3214" s="116" t="s">
        <v>424</v>
      </c>
      <c r="Q3214" s="117" t="s">
        <v>63003</v>
      </c>
      <c r="R3214" s="117" t="s">
        <v>63002</v>
      </c>
      <c r="S3214" s="117" t="s">
        <v>57126</v>
      </c>
      <c r="T3214" s="117" t="s">
        <v>57126</v>
      </c>
      <c r="U3214" s="117" t="s">
        <v>57126</v>
      </c>
      <c r="V3214" s="114" t="s">
        <v>17</v>
      </c>
      <c r="W3214" s="118" t="s">
        <v>342</v>
      </c>
      <c r="X3214" s="115" t="str">
        <f>VLOOKUP(W3214,'Formato de datos '!$G$1:$H$240,2,0)</f>
        <v>Material Médico Quirurgico</v>
      </c>
      <c r="Y3214" s="129" t="s">
        <v>57</v>
      </c>
      <c r="Z3214" s="129"/>
      <c r="AA3214" s="131" t="s">
        <v>58450</v>
      </c>
      <c r="AB3214" s="129"/>
      <c r="AC3214" s="129" t="s">
        <v>442</v>
      </c>
      <c r="AD3214" s="130"/>
      <c r="AE3214" s="122">
        <v>1866</v>
      </c>
      <c r="AF3214" s="134"/>
    </row>
    <row r="3215" spans="1:32" s="135" customFormat="1" ht="60">
      <c r="A3215" s="133" t="s">
        <v>58827</v>
      </c>
      <c r="B3215" s="125" t="s">
        <v>58450</v>
      </c>
      <c r="C3215" s="125" t="s">
        <v>58730</v>
      </c>
      <c r="D3215" s="127" t="s">
        <v>27533</v>
      </c>
      <c r="E3215" s="111" t="s">
        <v>4241</v>
      </c>
      <c r="F3215" s="126">
        <v>6442</v>
      </c>
      <c r="G3215" s="127" t="s">
        <v>58888</v>
      </c>
      <c r="H3215" s="111" t="s">
        <v>420</v>
      </c>
      <c r="I3215" s="128">
        <v>10</v>
      </c>
      <c r="J3215" s="42">
        <v>120463.70000000001</v>
      </c>
      <c r="K3215" s="34">
        <v>1204637</v>
      </c>
      <c r="L3215" s="24">
        <v>1096219.67</v>
      </c>
      <c r="M3215" s="129" t="s">
        <v>45</v>
      </c>
      <c r="N3215" s="129">
        <v>12</v>
      </c>
      <c r="O3215" s="130" t="s">
        <v>26</v>
      </c>
      <c r="P3215" s="116" t="s">
        <v>424</v>
      </c>
      <c r="Q3215" s="117" t="s">
        <v>63003</v>
      </c>
      <c r="R3215" s="117" t="s">
        <v>63002</v>
      </c>
      <c r="S3215" s="117" t="s">
        <v>57126</v>
      </c>
      <c r="T3215" s="117" t="s">
        <v>57126</v>
      </c>
      <c r="U3215" s="117" t="s">
        <v>57126</v>
      </c>
      <c r="V3215" s="114" t="s">
        <v>17</v>
      </c>
      <c r="W3215" s="118" t="s">
        <v>342</v>
      </c>
      <c r="X3215" s="115" t="str">
        <f>VLOOKUP(W3215,'Formato de datos '!$G$1:$H$240,2,0)</f>
        <v>Material Médico Quirurgico</v>
      </c>
      <c r="Y3215" s="129" t="s">
        <v>57</v>
      </c>
      <c r="Z3215" s="129"/>
      <c r="AA3215" s="131" t="s">
        <v>58450</v>
      </c>
      <c r="AB3215" s="129"/>
      <c r="AC3215" s="129" t="s">
        <v>442</v>
      </c>
      <c r="AD3215" s="130"/>
      <c r="AE3215" s="122">
        <v>1867</v>
      </c>
      <c r="AF3215" s="134"/>
    </row>
    <row r="3216" spans="1:32" s="135" customFormat="1" ht="30">
      <c r="A3216" s="133" t="s">
        <v>58827</v>
      </c>
      <c r="B3216" s="125" t="s">
        <v>58450</v>
      </c>
      <c r="C3216" s="125" t="s">
        <v>58730</v>
      </c>
      <c r="D3216" s="127" t="s">
        <v>26815</v>
      </c>
      <c r="E3216" s="111" t="s">
        <v>2603</v>
      </c>
      <c r="F3216" s="126">
        <v>9225</v>
      </c>
      <c r="G3216" s="127" t="s">
        <v>58917</v>
      </c>
      <c r="H3216" s="111" t="s">
        <v>420</v>
      </c>
      <c r="I3216" s="128">
        <v>15</v>
      </c>
      <c r="J3216" s="42">
        <v>139868.06</v>
      </c>
      <c r="K3216" s="34">
        <v>2098020.9</v>
      </c>
      <c r="L3216" s="24">
        <v>1909199.0189999999</v>
      </c>
      <c r="M3216" s="129" t="s">
        <v>45</v>
      </c>
      <c r="N3216" s="129">
        <v>12</v>
      </c>
      <c r="O3216" s="130" t="s">
        <v>26</v>
      </c>
      <c r="P3216" s="116" t="s">
        <v>424</v>
      </c>
      <c r="Q3216" s="117" t="s">
        <v>63003</v>
      </c>
      <c r="R3216" s="117" t="s">
        <v>63002</v>
      </c>
      <c r="S3216" s="117" t="s">
        <v>57126</v>
      </c>
      <c r="T3216" s="117" t="s">
        <v>57126</v>
      </c>
      <c r="U3216" s="117" t="s">
        <v>57126</v>
      </c>
      <c r="V3216" s="114" t="s">
        <v>17</v>
      </c>
      <c r="W3216" s="118" t="s">
        <v>342</v>
      </c>
      <c r="X3216" s="115" t="str">
        <f>VLOOKUP(W3216,'Formato de datos '!$G$1:$H$240,2,0)</f>
        <v>Material Médico Quirurgico</v>
      </c>
      <c r="Y3216" s="129" t="s">
        <v>57</v>
      </c>
      <c r="Z3216" s="129"/>
      <c r="AA3216" s="131" t="s">
        <v>58450</v>
      </c>
      <c r="AB3216" s="129"/>
      <c r="AC3216" s="129" t="s">
        <v>442</v>
      </c>
      <c r="AD3216" s="130"/>
      <c r="AE3216" s="122">
        <v>1896</v>
      </c>
      <c r="AF3216" s="134"/>
    </row>
    <row r="3217" spans="1:32" s="135" customFormat="1" ht="135">
      <c r="A3217" s="133" t="s">
        <v>58827</v>
      </c>
      <c r="B3217" s="125" t="s">
        <v>58450</v>
      </c>
      <c r="C3217" s="125" t="s">
        <v>58730</v>
      </c>
      <c r="D3217" s="127" t="s">
        <v>27573</v>
      </c>
      <c r="E3217" s="111" t="s">
        <v>4241</v>
      </c>
      <c r="F3217" s="126">
        <v>9700</v>
      </c>
      <c r="G3217" s="127" t="s">
        <v>58933</v>
      </c>
      <c r="H3217" s="111" t="s">
        <v>420</v>
      </c>
      <c r="I3217" s="128">
        <v>1500</v>
      </c>
      <c r="J3217" s="42">
        <v>8325.24</v>
      </c>
      <c r="K3217" s="34">
        <v>12487860</v>
      </c>
      <c r="L3217" s="24">
        <v>11363952.6</v>
      </c>
      <c r="M3217" s="129" t="s">
        <v>45</v>
      </c>
      <c r="N3217" s="129">
        <v>12</v>
      </c>
      <c r="O3217" s="130" t="s">
        <v>26</v>
      </c>
      <c r="P3217" s="116" t="s">
        <v>424</v>
      </c>
      <c r="Q3217" s="117" t="s">
        <v>63003</v>
      </c>
      <c r="R3217" s="117" t="s">
        <v>63002</v>
      </c>
      <c r="S3217" s="117" t="s">
        <v>57126</v>
      </c>
      <c r="T3217" s="117" t="s">
        <v>57126</v>
      </c>
      <c r="U3217" s="117" t="s">
        <v>57126</v>
      </c>
      <c r="V3217" s="114" t="s">
        <v>17</v>
      </c>
      <c r="W3217" s="118" t="s">
        <v>342</v>
      </c>
      <c r="X3217" s="115" t="str">
        <f>VLOOKUP(W3217,'Formato de datos '!$G$1:$H$240,2,0)</f>
        <v>Material Médico Quirurgico</v>
      </c>
      <c r="Y3217" s="129" t="s">
        <v>57</v>
      </c>
      <c r="Z3217" s="129"/>
      <c r="AA3217" s="131" t="s">
        <v>58450</v>
      </c>
      <c r="AB3217" s="129"/>
      <c r="AC3217" s="129" t="s">
        <v>442</v>
      </c>
      <c r="AD3217" s="130"/>
      <c r="AE3217" s="122">
        <v>1912</v>
      </c>
      <c r="AF3217" s="134"/>
    </row>
    <row r="3218" spans="1:32" s="135" customFormat="1" ht="75">
      <c r="A3218" s="133" t="s">
        <v>58827</v>
      </c>
      <c r="B3218" s="125" t="s">
        <v>58450</v>
      </c>
      <c r="C3218" s="125" t="s">
        <v>58730</v>
      </c>
      <c r="D3218" s="127" t="s">
        <v>27573</v>
      </c>
      <c r="E3218" s="111" t="s">
        <v>4241</v>
      </c>
      <c r="F3218" s="126">
        <v>9729</v>
      </c>
      <c r="G3218" s="127" t="s">
        <v>58934</v>
      </c>
      <c r="H3218" s="111" t="s">
        <v>420</v>
      </c>
      <c r="I3218" s="128">
        <v>80</v>
      </c>
      <c r="J3218" s="42">
        <v>3531.92</v>
      </c>
      <c r="K3218" s="34">
        <v>282553.59999999998</v>
      </c>
      <c r="L3218" s="24">
        <v>257123.77600000001</v>
      </c>
      <c r="M3218" s="129" t="s">
        <v>45</v>
      </c>
      <c r="N3218" s="129">
        <v>12</v>
      </c>
      <c r="O3218" s="130" t="s">
        <v>26</v>
      </c>
      <c r="P3218" s="116" t="s">
        <v>424</v>
      </c>
      <c r="Q3218" s="117" t="s">
        <v>63003</v>
      </c>
      <c r="R3218" s="117" t="s">
        <v>63002</v>
      </c>
      <c r="S3218" s="117" t="s">
        <v>57126</v>
      </c>
      <c r="T3218" s="117" t="s">
        <v>57126</v>
      </c>
      <c r="U3218" s="117" t="s">
        <v>57126</v>
      </c>
      <c r="V3218" s="114" t="s">
        <v>17</v>
      </c>
      <c r="W3218" s="118" t="s">
        <v>342</v>
      </c>
      <c r="X3218" s="115" t="str">
        <f>VLOOKUP(W3218,'Formato de datos '!$G$1:$H$240,2,0)</f>
        <v>Material Médico Quirurgico</v>
      </c>
      <c r="Y3218" s="129" t="s">
        <v>57</v>
      </c>
      <c r="Z3218" s="129"/>
      <c r="AA3218" s="131" t="s">
        <v>58450</v>
      </c>
      <c r="AB3218" s="129"/>
      <c r="AC3218" s="129" t="s">
        <v>442</v>
      </c>
      <c r="AD3218" s="130"/>
      <c r="AE3218" s="122">
        <v>1913</v>
      </c>
      <c r="AF3218" s="134"/>
    </row>
    <row r="3219" spans="1:32" s="135" customFormat="1" ht="60">
      <c r="A3219" s="133" t="s">
        <v>58827</v>
      </c>
      <c r="B3219" s="125" t="s">
        <v>58450</v>
      </c>
      <c r="C3219" s="125" t="s">
        <v>58730</v>
      </c>
      <c r="D3219" s="127" t="s">
        <v>27573</v>
      </c>
      <c r="E3219" s="111" t="s">
        <v>4241</v>
      </c>
      <c r="F3219" s="126" t="s">
        <v>57126</v>
      </c>
      <c r="G3219" s="127" t="s">
        <v>58935</v>
      </c>
      <c r="H3219" s="111" t="s">
        <v>420</v>
      </c>
      <c r="I3219" s="128">
        <v>2</v>
      </c>
      <c r="J3219" s="42">
        <v>126140</v>
      </c>
      <c r="K3219" s="34">
        <v>252280</v>
      </c>
      <c r="L3219" s="24">
        <v>229574.8</v>
      </c>
      <c r="M3219" s="129" t="s">
        <v>45</v>
      </c>
      <c r="N3219" s="129">
        <v>12</v>
      </c>
      <c r="O3219" s="130" t="s">
        <v>26</v>
      </c>
      <c r="P3219" s="116" t="s">
        <v>424</v>
      </c>
      <c r="Q3219" s="117" t="s">
        <v>63003</v>
      </c>
      <c r="R3219" s="117" t="s">
        <v>63002</v>
      </c>
      <c r="S3219" s="117" t="s">
        <v>57126</v>
      </c>
      <c r="T3219" s="117" t="s">
        <v>57126</v>
      </c>
      <c r="U3219" s="117" t="s">
        <v>57126</v>
      </c>
      <c r="V3219" s="114" t="s">
        <v>17</v>
      </c>
      <c r="W3219" s="118" t="s">
        <v>342</v>
      </c>
      <c r="X3219" s="115" t="str">
        <f>VLOOKUP(W3219,'Formato de datos '!$G$1:$H$240,2,0)</f>
        <v>Material Médico Quirurgico</v>
      </c>
      <c r="Y3219" s="129" t="s">
        <v>57</v>
      </c>
      <c r="Z3219" s="129"/>
      <c r="AA3219" s="131" t="s">
        <v>58450</v>
      </c>
      <c r="AB3219" s="129"/>
      <c r="AC3219" s="129" t="s">
        <v>442</v>
      </c>
      <c r="AD3219" s="130"/>
      <c r="AE3219" s="122">
        <v>1914</v>
      </c>
      <c r="AF3219" s="134"/>
    </row>
    <row r="3220" spans="1:32" s="135" customFormat="1" ht="60">
      <c r="A3220" s="133" t="s">
        <v>58827</v>
      </c>
      <c r="B3220" s="125" t="s">
        <v>58450</v>
      </c>
      <c r="C3220" s="125" t="s">
        <v>58730</v>
      </c>
      <c r="D3220" s="127" t="s">
        <v>27533</v>
      </c>
      <c r="E3220" s="111" t="s">
        <v>4241</v>
      </c>
      <c r="F3220" s="126">
        <v>9794</v>
      </c>
      <c r="G3220" s="127" t="s">
        <v>58936</v>
      </c>
      <c r="H3220" s="111" t="s">
        <v>420</v>
      </c>
      <c r="I3220" s="128">
        <v>2</v>
      </c>
      <c r="J3220" s="42">
        <v>639151.38</v>
      </c>
      <c r="K3220" s="34">
        <v>1278302.76</v>
      </c>
      <c r="L3220" s="24">
        <v>1163255.5116000001</v>
      </c>
      <c r="M3220" s="129" t="s">
        <v>45</v>
      </c>
      <c r="N3220" s="129">
        <v>12</v>
      </c>
      <c r="O3220" s="130" t="s">
        <v>26</v>
      </c>
      <c r="P3220" s="116" t="s">
        <v>424</v>
      </c>
      <c r="Q3220" s="117" t="s">
        <v>63003</v>
      </c>
      <c r="R3220" s="117" t="s">
        <v>63002</v>
      </c>
      <c r="S3220" s="117" t="s">
        <v>57126</v>
      </c>
      <c r="T3220" s="117" t="s">
        <v>57126</v>
      </c>
      <c r="U3220" s="117" t="s">
        <v>57126</v>
      </c>
      <c r="V3220" s="114" t="s">
        <v>17</v>
      </c>
      <c r="W3220" s="118" t="s">
        <v>342</v>
      </c>
      <c r="X3220" s="115" t="str">
        <f>VLOOKUP(W3220,'Formato de datos '!$G$1:$H$240,2,0)</f>
        <v>Material Médico Quirurgico</v>
      </c>
      <c r="Y3220" s="129" t="s">
        <v>57</v>
      </c>
      <c r="Z3220" s="129"/>
      <c r="AA3220" s="131" t="s">
        <v>58450</v>
      </c>
      <c r="AB3220" s="129"/>
      <c r="AC3220" s="129" t="s">
        <v>442</v>
      </c>
      <c r="AD3220" s="130"/>
      <c r="AE3220" s="122">
        <v>1915</v>
      </c>
      <c r="AF3220" s="134"/>
    </row>
    <row r="3221" spans="1:32" s="135" customFormat="1" ht="60">
      <c r="A3221" s="133" t="s">
        <v>58827</v>
      </c>
      <c r="B3221" s="125" t="s">
        <v>58450</v>
      </c>
      <c r="C3221" s="125" t="s">
        <v>58730</v>
      </c>
      <c r="D3221" s="127" t="s">
        <v>26116</v>
      </c>
      <c r="E3221" s="111" t="s">
        <v>4163</v>
      </c>
      <c r="F3221" s="126">
        <v>9963</v>
      </c>
      <c r="G3221" s="127" t="s">
        <v>59037</v>
      </c>
      <c r="H3221" s="111" t="s">
        <v>420</v>
      </c>
      <c r="I3221" s="128">
        <v>14</v>
      </c>
      <c r="J3221" s="42">
        <v>769432.4</v>
      </c>
      <c r="K3221" s="34">
        <v>10772053.6</v>
      </c>
      <c r="L3221" s="24">
        <v>9802568.7760000005</v>
      </c>
      <c r="M3221" s="129" t="s">
        <v>45</v>
      </c>
      <c r="N3221" s="129">
        <v>12</v>
      </c>
      <c r="O3221" s="130" t="s">
        <v>26</v>
      </c>
      <c r="P3221" s="116" t="s">
        <v>424</v>
      </c>
      <c r="Q3221" s="117" t="s">
        <v>63003</v>
      </c>
      <c r="R3221" s="117" t="s">
        <v>63002</v>
      </c>
      <c r="S3221" s="117" t="s">
        <v>57126</v>
      </c>
      <c r="T3221" s="117" t="s">
        <v>57126</v>
      </c>
      <c r="U3221" s="117" t="s">
        <v>57126</v>
      </c>
      <c r="V3221" s="114" t="s">
        <v>17</v>
      </c>
      <c r="W3221" s="118" t="s">
        <v>342</v>
      </c>
      <c r="X3221" s="115" t="str">
        <f>VLOOKUP(W3221,'Formato de datos '!$G$1:$H$240,2,0)</f>
        <v>Material Médico Quirurgico</v>
      </c>
      <c r="Y3221" s="129" t="s">
        <v>57</v>
      </c>
      <c r="Z3221" s="129"/>
      <c r="AA3221" s="131" t="s">
        <v>58450</v>
      </c>
      <c r="AB3221" s="129"/>
      <c r="AC3221" s="129" t="s">
        <v>442</v>
      </c>
      <c r="AD3221" s="130"/>
      <c r="AE3221" s="122">
        <v>2015</v>
      </c>
      <c r="AF3221" s="134"/>
    </row>
    <row r="3222" spans="1:32" s="135" customFormat="1" ht="75">
      <c r="A3222" s="133" t="s">
        <v>58827</v>
      </c>
      <c r="B3222" s="125" t="s">
        <v>58450</v>
      </c>
      <c r="C3222" s="125" t="s">
        <v>58730</v>
      </c>
      <c r="D3222" s="127" t="s">
        <v>31850</v>
      </c>
      <c r="E3222" s="111" t="s">
        <v>5750</v>
      </c>
      <c r="F3222" s="126" t="s">
        <v>59044</v>
      </c>
      <c r="G3222" s="127" t="s">
        <v>59045</v>
      </c>
      <c r="H3222" s="111" t="s">
        <v>420</v>
      </c>
      <c r="I3222" s="128">
        <v>2</v>
      </c>
      <c r="J3222" s="42">
        <v>440000.00000000006</v>
      </c>
      <c r="K3222" s="34">
        <v>880000.00000000012</v>
      </c>
      <c r="L3222" s="24">
        <v>800800.00000000012</v>
      </c>
      <c r="M3222" s="129" t="s">
        <v>45</v>
      </c>
      <c r="N3222" s="129">
        <v>12</v>
      </c>
      <c r="O3222" s="130" t="s">
        <v>26</v>
      </c>
      <c r="P3222" s="116" t="s">
        <v>424</v>
      </c>
      <c r="Q3222" s="117" t="s">
        <v>63003</v>
      </c>
      <c r="R3222" s="117" t="s">
        <v>63002</v>
      </c>
      <c r="S3222" s="117" t="s">
        <v>57126</v>
      </c>
      <c r="T3222" s="117" t="s">
        <v>57126</v>
      </c>
      <c r="U3222" s="117" t="s">
        <v>57126</v>
      </c>
      <c r="V3222" s="114" t="s">
        <v>17</v>
      </c>
      <c r="W3222" s="118" t="s">
        <v>364</v>
      </c>
      <c r="X3222" s="115" t="str">
        <f>VLOOKUP(W3222,'Formato de datos '!$G$1:$H$240,2,0)</f>
        <v>Material Médico Quirurgico</v>
      </c>
      <c r="Y3222" s="129" t="s">
        <v>57</v>
      </c>
      <c r="Z3222" s="129"/>
      <c r="AA3222" s="131" t="s">
        <v>58450</v>
      </c>
      <c r="AB3222" s="129"/>
      <c r="AC3222" s="129" t="s">
        <v>442</v>
      </c>
      <c r="AD3222" s="130"/>
      <c r="AE3222" s="122">
        <v>2019</v>
      </c>
      <c r="AF3222" s="134"/>
    </row>
    <row r="3223" spans="1:32" s="135" customFormat="1" ht="45">
      <c r="A3223" s="133" t="s">
        <v>58827</v>
      </c>
      <c r="B3223" s="125" t="s">
        <v>58450</v>
      </c>
      <c r="C3223" s="125" t="s">
        <v>58730</v>
      </c>
      <c r="D3223" s="127"/>
      <c r="E3223" s="111" t="s">
        <v>6581</v>
      </c>
      <c r="F3223" s="126" t="s">
        <v>57126</v>
      </c>
      <c r="G3223" s="127" t="s">
        <v>59047</v>
      </c>
      <c r="H3223" s="111" t="s">
        <v>420</v>
      </c>
      <c r="I3223" s="128">
        <v>5</v>
      </c>
      <c r="J3223" s="42">
        <v>330000</v>
      </c>
      <c r="K3223" s="34">
        <v>1650000</v>
      </c>
      <c r="L3223" s="24">
        <v>1501500</v>
      </c>
      <c r="M3223" s="129" t="s">
        <v>45</v>
      </c>
      <c r="N3223" s="129">
        <v>12</v>
      </c>
      <c r="O3223" s="130" t="s">
        <v>26</v>
      </c>
      <c r="P3223" s="116" t="s">
        <v>424</v>
      </c>
      <c r="Q3223" s="117" t="s">
        <v>63003</v>
      </c>
      <c r="R3223" s="117" t="s">
        <v>63002</v>
      </c>
      <c r="S3223" s="117" t="s">
        <v>57126</v>
      </c>
      <c r="T3223" s="117" t="s">
        <v>57126</v>
      </c>
      <c r="U3223" s="117" t="s">
        <v>57126</v>
      </c>
      <c r="V3223" s="114" t="s">
        <v>17</v>
      </c>
      <c r="W3223" s="118" t="s">
        <v>364</v>
      </c>
      <c r="X3223" s="115" t="str">
        <f>VLOOKUP(W3223,'Formato de datos '!$G$1:$H$240,2,0)</f>
        <v>Material Médico Quirurgico</v>
      </c>
      <c r="Y3223" s="129" t="s">
        <v>57</v>
      </c>
      <c r="Z3223" s="129"/>
      <c r="AA3223" s="131" t="s">
        <v>58450</v>
      </c>
      <c r="AB3223" s="129"/>
      <c r="AC3223" s="129" t="s">
        <v>442</v>
      </c>
      <c r="AD3223" s="130"/>
      <c r="AE3223" s="122">
        <v>2021</v>
      </c>
      <c r="AF3223" s="134"/>
    </row>
    <row r="3224" spans="1:32" s="135" customFormat="1" ht="45">
      <c r="A3224" s="133" t="s">
        <v>58827</v>
      </c>
      <c r="B3224" s="125" t="s">
        <v>58450</v>
      </c>
      <c r="C3224" s="125" t="s">
        <v>58730</v>
      </c>
      <c r="D3224" s="127" t="s">
        <v>27489</v>
      </c>
      <c r="E3224" s="111" t="s">
        <v>6564</v>
      </c>
      <c r="F3224" s="126" t="s">
        <v>59048</v>
      </c>
      <c r="G3224" s="127" t="s">
        <v>59049</v>
      </c>
      <c r="H3224" s="111" t="s">
        <v>420</v>
      </c>
      <c r="I3224" s="128">
        <v>3</v>
      </c>
      <c r="J3224" s="42">
        <v>385000.00000000006</v>
      </c>
      <c r="K3224" s="34">
        <v>1155000.0000000002</v>
      </c>
      <c r="L3224" s="24">
        <v>1051050.0000000002</v>
      </c>
      <c r="M3224" s="129" t="s">
        <v>45</v>
      </c>
      <c r="N3224" s="129">
        <v>12</v>
      </c>
      <c r="O3224" s="130" t="s">
        <v>26</v>
      </c>
      <c r="P3224" s="116" t="s">
        <v>424</v>
      </c>
      <c r="Q3224" s="117" t="s">
        <v>63003</v>
      </c>
      <c r="R3224" s="117" t="s">
        <v>63002</v>
      </c>
      <c r="S3224" s="117" t="s">
        <v>57126</v>
      </c>
      <c r="T3224" s="117" t="s">
        <v>57126</v>
      </c>
      <c r="U3224" s="117" t="s">
        <v>57126</v>
      </c>
      <c r="V3224" s="114" t="s">
        <v>17</v>
      </c>
      <c r="W3224" s="118" t="s">
        <v>364</v>
      </c>
      <c r="X3224" s="115" t="str">
        <f>VLOOKUP(W3224,'Formato de datos '!$G$1:$H$240,2,0)</f>
        <v>Material Médico Quirurgico</v>
      </c>
      <c r="Y3224" s="129" t="s">
        <v>57</v>
      </c>
      <c r="Z3224" s="129"/>
      <c r="AA3224" s="131" t="s">
        <v>58450</v>
      </c>
      <c r="AB3224" s="129"/>
      <c r="AC3224" s="129" t="s">
        <v>442</v>
      </c>
      <c r="AD3224" s="130"/>
      <c r="AE3224" s="122">
        <v>2022</v>
      </c>
      <c r="AF3224" s="134"/>
    </row>
    <row r="3225" spans="1:32" s="135" customFormat="1" ht="45">
      <c r="A3225" s="133" t="s">
        <v>58827</v>
      </c>
      <c r="B3225" s="125" t="s">
        <v>58450</v>
      </c>
      <c r="C3225" s="125" t="s">
        <v>58730</v>
      </c>
      <c r="D3225" s="127" t="s">
        <v>27489</v>
      </c>
      <c r="E3225" s="111" t="s">
        <v>6564</v>
      </c>
      <c r="F3225" s="126" t="s">
        <v>59050</v>
      </c>
      <c r="G3225" s="127" t="s">
        <v>59051</v>
      </c>
      <c r="H3225" s="111" t="s">
        <v>420</v>
      </c>
      <c r="I3225" s="128">
        <v>1</v>
      </c>
      <c r="J3225" s="42">
        <v>385000.00000000006</v>
      </c>
      <c r="K3225" s="34">
        <v>385000.00000000006</v>
      </c>
      <c r="L3225" s="24">
        <v>350350.00000000006</v>
      </c>
      <c r="M3225" s="129" t="s">
        <v>45</v>
      </c>
      <c r="N3225" s="129">
        <v>12</v>
      </c>
      <c r="O3225" s="130" t="s">
        <v>26</v>
      </c>
      <c r="P3225" s="116" t="s">
        <v>424</v>
      </c>
      <c r="Q3225" s="117" t="s">
        <v>63003</v>
      </c>
      <c r="R3225" s="117" t="s">
        <v>63002</v>
      </c>
      <c r="S3225" s="117" t="s">
        <v>57126</v>
      </c>
      <c r="T3225" s="117" t="s">
        <v>57126</v>
      </c>
      <c r="U3225" s="117" t="s">
        <v>57126</v>
      </c>
      <c r="V3225" s="114" t="s">
        <v>17</v>
      </c>
      <c r="W3225" s="118" t="s">
        <v>364</v>
      </c>
      <c r="X3225" s="115" t="str">
        <f>VLOOKUP(W3225,'Formato de datos '!$G$1:$H$240,2,0)</f>
        <v>Material Médico Quirurgico</v>
      </c>
      <c r="Y3225" s="129" t="s">
        <v>57</v>
      </c>
      <c r="Z3225" s="129"/>
      <c r="AA3225" s="131" t="s">
        <v>58450</v>
      </c>
      <c r="AB3225" s="129"/>
      <c r="AC3225" s="129" t="s">
        <v>442</v>
      </c>
      <c r="AD3225" s="130"/>
      <c r="AE3225" s="122">
        <v>2023</v>
      </c>
      <c r="AF3225" s="134"/>
    </row>
    <row r="3226" spans="1:32" s="135" customFormat="1" ht="45">
      <c r="A3226" s="133" t="s">
        <v>58827</v>
      </c>
      <c r="B3226" s="125" t="s">
        <v>58450</v>
      </c>
      <c r="C3226" s="125" t="s">
        <v>58730</v>
      </c>
      <c r="D3226" s="127" t="s">
        <v>27489</v>
      </c>
      <c r="E3226" s="111" t="s">
        <v>6564</v>
      </c>
      <c r="F3226" s="126" t="s">
        <v>59052</v>
      </c>
      <c r="G3226" s="127" t="s">
        <v>59053</v>
      </c>
      <c r="H3226" s="111" t="s">
        <v>420</v>
      </c>
      <c r="I3226" s="128">
        <v>1</v>
      </c>
      <c r="J3226" s="42">
        <v>385000.00000000006</v>
      </c>
      <c r="K3226" s="34">
        <v>385000.00000000006</v>
      </c>
      <c r="L3226" s="24">
        <v>350350.00000000006</v>
      </c>
      <c r="M3226" s="129" t="s">
        <v>45</v>
      </c>
      <c r="N3226" s="129">
        <v>12</v>
      </c>
      <c r="O3226" s="130" t="s">
        <v>26</v>
      </c>
      <c r="P3226" s="116" t="s">
        <v>424</v>
      </c>
      <c r="Q3226" s="117" t="s">
        <v>63003</v>
      </c>
      <c r="R3226" s="117" t="s">
        <v>63002</v>
      </c>
      <c r="S3226" s="117" t="s">
        <v>57126</v>
      </c>
      <c r="T3226" s="117" t="s">
        <v>57126</v>
      </c>
      <c r="U3226" s="117" t="s">
        <v>57126</v>
      </c>
      <c r="V3226" s="114" t="s">
        <v>17</v>
      </c>
      <c r="W3226" s="118" t="s">
        <v>364</v>
      </c>
      <c r="X3226" s="115" t="str">
        <f>VLOOKUP(W3226,'Formato de datos '!$G$1:$H$240,2,0)</f>
        <v>Material Médico Quirurgico</v>
      </c>
      <c r="Y3226" s="129" t="s">
        <v>57</v>
      </c>
      <c r="Z3226" s="129"/>
      <c r="AA3226" s="131" t="s">
        <v>58450</v>
      </c>
      <c r="AB3226" s="129"/>
      <c r="AC3226" s="129" t="s">
        <v>442</v>
      </c>
      <c r="AD3226" s="130"/>
      <c r="AE3226" s="122">
        <v>2024</v>
      </c>
      <c r="AF3226" s="134"/>
    </row>
    <row r="3227" spans="1:32" s="135" customFormat="1" ht="45">
      <c r="A3227" s="133" t="s">
        <v>58827</v>
      </c>
      <c r="B3227" s="125" t="s">
        <v>58450</v>
      </c>
      <c r="C3227" s="125" t="s">
        <v>58730</v>
      </c>
      <c r="D3227" s="127" t="s">
        <v>27489</v>
      </c>
      <c r="E3227" s="111" t="s">
        <v>6564</v>
      </c>
      <c r="F3227" s="126" t="s">
        <v>59054</v>
      </c>
      <c r="G3227" s="127" t="s">
        <v>59055</v>
      </c>
      <c r="H3227" s="111" t="s">
        <v>420</v>
      </c>
      <c r="I3227" s="128">
        <v>4</v>
      </c>
      <c r="J3227" s="42">
        <v>385000.00000000006</v>
      </c>
      <c r="K3227" s="34">
        <v>1540000.0000000002</v>
      </c>
      <c r="L3227" s="24">
        <v>1401400.0000000002</v>
      </c>
      <c r="M3227" s="129" t="s">
        <v>45</v>
      </c>
      <c r="N3227" s="129">
        <v>12</v>
      </c>
      <c r="O3227" s="130" t="s">
        <v>26</v>
      </c>
      <c r="P3227" s="116" t="s">
        <v>424</v>
      </c>
      <c r="Q3227" s="117" t="s">
        <v>63003</v>
      </c>
      <c r="R3227" s="117" t="s">
        <v>63002</v>
      </c>
      <c r="S3227" s="117" t="s">
        <v>57126</v>
      </c>
      <c r="T3227" s="117" t="s">
        <v>57126</v>
      </c>
      <c r="U3227" s="117" t="s">
        <v>57126</v>
      </c>
      <c r="V3227" s="114" t="s">
        <v>17</v>
      </c>
      <c r="W3227" s="118" t="s">
        <v>364</v>
      </c>
      <c r="X3227" s="115" t="str">
        <f>VLOOKUP(W3227,'Formato de datos '!$G$1:$H$240,2,0)</f>
        <v>Material Médico Quirurgico</v>
      </c>
      <c r="Y3227" s="129" t="s">
        <v>57</v>
      </c>
      <c r="Z3227" s="129"/>
      <c r="AA3227" s="131" t="s">
        <v>58450</v>
      </c>
      <c r="AB3227" s="129"/>
      <c r="AC3227" s="129" t="s">
        <v>442</v>
      </c>
      <c r="AD3227" s="130"/>
      <c r="AE3227" s="122">
        <v>2025</v>
      </c>
      <c r="AF3227" s="134"/>
    </row>
    <row r="3228" spans="1:32" s="135" customFormat="1" ht="45">
      <c r="A3228" s="133" t="s">
        <v>58827</v>
      </c>
      <c r="B3228" s="125" t="s">
        <v>58450</v>
      </c>
      <c r="C3228" s="125" t="s">
        <v>58730</v>
      </c>
      <c r="D3228" s="127" t="s">
        <v>27489</v>
      </c>
      <c r="E3228" s="111" t="s">
        <v>6564</v>
      </c>
      <c r="F3228" s="126" t="s">
        <v>59056</v>
      </c>
      <c r="G3228" s="127" t="s">
        <v>59057</v>
      </c>
      <c r="H3228" s="111" t="s">
        <v>420</v>
      </c>
      <c r="I3228" s="128">
        <v>2</v>
      </c>
      <c r="J3228" s="42">
        <v>385000.00000000006</v>
      </c>
      <c r="K3228" s="34">
        <v>770000.00000000012</v>
      </c>
      <c r="L3228" s="24">
        <v>700700.00000000012</v>
      </c>
      <c r="M3228" s="129" t="s">
        <v>45</v>
      </c>
      <c r="N3228" s="129">
        <v>12</v>
      </c>
      <c r="O3228" s="130" t="s">
        <v>26</v>
      </c>
      <c r="P3228" s="116" t="s">
        <v>424</v>
      </c>
      <c r="Q3228" s="117" t="s">
        <v>63003</v>
      </c>
      <c r="R3228" s="117" t="s">
        <v>63002</v>
      </c>
      <c r="S3228" s="117" t="s">
        <v>57126</v>
      </c>
      <c r="T3228" s="117" t="s">
        <v>57126</v>
      </c>
      <c r="U3228" s="117" t="s">
        <v>57126</v>
      </c>
      <c r="V3228" s="114" t="s">
        <v>17</v>
      </c>
      <c r="W3228" s="118" t="s">
        <v>364</v>
      </c>
      <c r="X3228" s="115" t="str">
        <f>VLOOKUP(W3228,'Formato de datos '!$G$1:$H$240,2,0)</f>
        <v>Material Médico Quirurgico</v>
      </c>
      <c r="Y3228" s="129" t="s">
        <v>57</v>
      </c>
      <c r="Z3228" s="129"/>
      <c r="AA3228" s="131" t="s">
        <v>58450</v>
      </c>
      <c r="AB3228" s="129"/>
      <c r="AC3228" s="129" t="s">
        <v>442</v>
      </c>
      <c r="AD3228" s="130"/>
      <c r="AE3228" s="122">
        <v>2026</v>
      </c>
      <c r="AF3228" s="134"/>
    </row>
    <row r="3229" spans="1:32" s="135" customFormat="1" ht="45">
      <c r="A3229" s="133" t="s">
        <v>58827</v>
      </c>
      <c r="B3229" s="125" t="s">
        <v>58450</v>
      </c>
      <c r="C3229" s="125" t="s">
        <v>58730</v>
      </c>
      <c r="D3229" s="127" t="s">
        <v>27489</v>
      </c>
      <c r="E3229" s="111" t="s">
        <v>6564</v>
      </c>
      <c r="F3229" s="126" t="s">
        <v>59058</v>
      </c>
      <c r="G3229" s="127" t="s">
        <v>59059</v>
      </c>
      <c r="H3229" s="111" t="s">
        <v>420</v>
      </c>
      <c r="I3229" s="128">
        <v>2</v>
      </c>
      <c r="J3229" s="42">
        <v>385000.00000000006</v>
      </c>
      <c r="K3229" s="34">
        <v>770000.00000000012</v>
      </c>
      <c r="L3229" s="24">
        <v>700700.00000000012</v>
      </c>
      <c r="M3229" s="129" t="s">
        <v>45</v>
      </c>
      <c r="N3229" s="129">
        <v>12</v>
      </c>
      <c r="O3229" s="130" t="s">
        <v>26</v>
      </c>
      <c r="P3229" s="116" t="s">
        <v>424</v>
      </c>
      <c r="Q3229" s="117" t="s">
        <v>63003</v>
      </c>
      <c r="R3229" s="117" t="s">
        <v>63002</v>
      </c>
      <c r="S3229" s="117" t="s">
        <v>57126</v>
      </c>
      <c r="T3229" s="117" t="s">
        <v>57126</v>
      </c>
      <c r="U3229" s="117" t="s">
        <v>57126</v>
      </c>
      <c r="V3229" s="114" t="s">
        <v>17</v>
      </c>
      <c r="W3229" s="118" t="s">
        <v>364</v>
      </c>
      <c r="X3229" s="115" t="str">
        <f>VLOOKUP(W3229,'Formato de datos '!$G$1:$H$240,2,0)</f>
        <v>Material Médico Quirurgico</v>
      </c>
      <c r="Y3229" s="129" t="s">
        <v>57</v>
      </c>
      <c r="Z3229" s="129"/>
      <c r="AA3229" s="131" t="s">
        <v>58450</v>
      </c>
      <c r="AB3229" s="129"/>
      <c r="AC3229" s="129" t="s">
        <v>442</v>
      </c>
      <c r="AD3229" s="130"/>
      <c r="AE3229" s="122">
        <v>2027</v>
      </c>
      <c r="AF3229" s="134"/>
    </row>
    <row r="3230" spans="1:32" s="135" customFormat="1" ht="45">
      <c r="A3230" s="133" t="s">
        <v>58827</v>
      </c>
      <c r="B3230" s="125" t="s">
        <v>58450</v>
      </c>
      <c r="C3230" s="125" t="s">
        <v>58730</v>
      </c>
      <c r="D3230" s="127" t="s">
        <v>27489</v>
      </c>
      <c r="E3230" s="111" t="s">
        <v>6564</v>
      </c>
      <c r="F3230" s="126" t="s">
        <v>59060</v>
      </c>
      <c r="G3230" s="127" t="s">
        <v>59061</v>
      </c>
      <c r="H3230" s="111" t="s">
        <v>420</v>
      </c>
      <c r="I3230" s="128">
        <v>2</v>
      </c>
      <c r="J3230" s="42">
        <v>385000.00000000006</v>
      </c>
      <c r="K3230" s="34">
        <v>770000.00000000012</v>
      </c>
      <c r="L3230" s="24">
        <v>700700.00000000012</v>
      </c>
      <c r="M3230" s="129" t="s">
        <v>45</v>
      </c>
      <c r="N3230" s="129">
        <v>12</v>
      </c>
      <c r="O3230" s="130" t="s">
        <v>26</v>
      </c>
      <c r="P3230" s="116" t="s">
        <v>424</v>
      </c>
      <c r="Q3230" s="117" t="s">
        <v>63003</v>
      </c>
      <c r="R3230" s="117" t="s">
        <v>63002</v>
      </c>
      <c r="S3230" s="117" t="s">
        <v>57126</v>
      </c>
      <c r="T3230" s="117" t="s">
        <v>57126</v>
      </c>
      <c r="U3230" s="117" t="s">
        <v>57126</v>
      </c>
      <c r="V3230" s="114" t="s">
        <v>17</v>
      </c>
      <c r="W3230" s="118" t="s">
        <v>364</v>
      </c>
      <c r="X3230" s="115" t="str">
        <f>VLOOKUP(W3230,'Formato de datos '!$G$1:$H$240,2,0)</f>
        <v>Material Médico Quirurgico</v>
      </c>
      <c r="Y3230" s="129" t="s">
        <v>57</v>
      </c>
      <c r="Z3230" s="129"/>
      <c r="AA3230" s="131" t="s">
        <v>58450</v>
      </c>
      <c r="AB3230" s="129"/>
      <c r="AC3230" s="129" t="s">
        <v>442</v>
      </c>
      <c r="AD3230" s="130"/>
      <c r="AE3230" s="122">
        <v>2028</v>
      </c>
      <c r="AF3230" s="134"/>
    </row>
    <row r="3231" spans="1:32" s="135" customFormat="1" ht="45">
      <c r="A3231" s="133" t="s">
        <v>58827</v>
      </c>
      <c r="B3231" s="125" t="s">
        <v>58450</v>
      </c>
      <c r="C3231" s="125" t="s">
        <v>58730</v>
      </c>
      <c r="D3231" s="127" t="s">
        <v>27489</v>
      </c>
      <c r="E3231" s="111" t="s">
        <v>6564</v>
      </c>
      <c r="F3231" s="126" t="s">
        <v>59062</v>
      </c>
      <c r="G3231" s="127" t="s">
        <v>59063</v>
      </c>
      <c r="H3231" s="111" t="s">
        <v>420</v>
      </c>
      <c r="I3231" s="128">
        <v>3</v>
      </c>
      <c r="J3231" s="42">
        <v>385000.00000000006</v>
      </c>
      <c r="K3231" s="34">
        <v>1155000.0000000002</v>
      </c>
      <c r="L3231" s="24">
        <v>1051050.0000000002</v>
      </c>
      <c r="M3231" s="129" t="s">
        <v>45</v>
      </c>
      <c r="N3231" s="129">
        <v>12</v>
      </c>
      <c r="O3231" s="130" t="s">
        <v>26</v>
      </c>
      <c r="P3231" s="116" t="s">
        <v>424</v>
      </c>
      <c r="Q3231" s="117" t="s">
        <v>63003</v>
      </c>
      <c r="R3231" s="117" t="s">
        <v>63002</v>
      </c>
      <c r="S3231" s="117" t="s">
        <v>57126</v>
      </c>
      <c r="T3231" s="117" t="s">
        <v>57126</v>
      </c>
      <c r="U3231" s="117" t="s">
        <v>57126</v>
      </c>
      <c r="V3231" s="114" t="s">
        <v>17</v>
      </c>
      <c r="W3231" s="118" t="s">
        <v>364</v>
      </c>
      <c r="X3231" s="115" t="str">
        <f>VLOOKUP(W3231,'Formato de datos '!$G$1:$H$240,2,0)</f>
        <v>Material Médico Quirurgico</v>
      </c>
      <c r="Y3231" s="129" t="s">
        <v>57</v>
      </c>
      <c r="Z3231" s="129"/>
      <c r="AA3231" s="131" t="s">
        <v>58450</v>
      </c>
      <c r="AB3231" s="129"/>
      <c r="AC3231" s="129" t="s">
        <v>442</v>
      </c>
      <c r="AD3231" s="130"/>
      <c r="AE3231" s="122">
        <v>2029</v>
      </c>
      <c r="AF3231" s="134"/>
    </row>
    <row r="3232" spans="1:32" s="135" customFormat="1" ht="60">
      <c r="A3232" s="133" t="s">
        <v>58827</v>
      </c>
      <c r="B3232" s="125" t="s">
        <v>58450</v>
      </c>
      <c r="C3232" s="125" t="s">
        <v>58730</v>
      </c>
      <c r="D3232" s="127" t="s">
        <v>27489</v>
      </c>
      <c r="E3232" s="111" t="s">
        <v>6564</v>
      </c>
      <c r="F3232" s="126" t="s">
        <v>57388</v>
      </c>
      <c r="G3232" s="127" t="s">
        <v>59064</v>
      </c>
      <c r="H3232" s="111" t="s">
        <v>420</v>
      </c>
      <c r="I3232" s="128">
        <v>1</v>
      </c>
      <c r="J3232" s="42">
        <v>1100000</v>
      </c>
      <c r="K3232" s="34">
        <v>1100000</v>
      </c>
      <c r="L3232" s="24">
        <v>1001000</v>
      </c>
      <c r="M3232" s="129" t="s">
        <v>45</v>
      </c>
      <c r="N3232" s="129">
        <v>12</v>
      </c>
      <c r="O3232" s="130" t="s">
        <v>26</v>
      </c>
      <c r="P3232" s="116" t="s">
        <v>424</v>
      </c>
      <c r="Q3232" s="117" t="s">
        <v>63003</v>
      </c>
      <c r="R3232" s="117" t="s">
        <v>63002</v>
      </c>
      <c r="S3232" s="117" t="s">
        <v>57126</v>
      </c>
      <c r="T3232" s="117" t="s">
        <v>57126</v>
      </c>
      <c r="U3232" s="117" t="s">
        <v>57126</v>
      </c>
      <c r="V3232" s="114" t="s">
        <v>17</v>
      </c>
      <c r="W3232" s="118" t="s">
        <v>364</v>
      </c>
      <c r="X3232" s="115" t="str">
        <f>VLOOKUP(W3232,'Formato de datos '!$G$1:$H$240,2,0)</f>
        <v>Material Médico Quirurgico</v>
      </c>
      <c r="Y3232" s="129" t="s">
        <v>57</v>
      </c>
      <c r="Z3232" s="129"/>
      <c r="AA3232" s="131" t="s">
        <v>58450</v>
      </c>
      <c r="AB3232" s="129"/>
      <c r="AC3232" s="129" t="s">
        <v>442</v>
      </c>
      <c r="AD3232" s="130"/>
      <c r="AE3232" s="122">
        <v>2030</v>
      </c>
      <c r="AF3232" s="134"/>
    </row>
    <row r="3233" spans="1:32" s="135" customFormat="1" ht="60">
      <c r="A3233" s="133" t="s">
        <v>58827</v>
      </c>
      <c r="B3233" s="125" t="s">
        <v>58450</v>
      </c>
      <c r="C3233" s="125" t="s">
        <v>58730</v>
      </c>
      <c r="D3233" s="127" t="s">
        <v>27489</v>
      </c>
      <c r="E3233" s="111" t="s">
        <v>6564</v>
      </c>
      <c r="F3233" s="126" t="s">
        <v>57388</v>
      </c>
      <c r="G3233" s="127" t="s">
        <v>59065</v>
      </c>
      <c r="H3233" s="111" t="s">
        <v>420</v>
      </c>
      <c r="I3233" s="128">
        <v>1</v>
      </c>
      <c r="J3233" s="42">
        <v>770000.00000000012</v>
      </c>
      <c r="K3233" s="34">
        <v>770000.00000000012</v>
      </c>
      <c r="L3233" s="24">
        <v>700700.00000000012</v>
      </c>
      <c r="M3233" s="129" t="s">
        <v>45</v>
      </c>
      <c r="N3233" s="129">
        <v>12</v>
      </c>
      <c r="O3233" s="130" t="s">
        <v>26</v>
      </c>
      <c r="P3233" s="116" t="s">
        <v>424</v>
      </c>
      <c r="Q3233" s="117" t="s">
        <v>63003</v>
      </c>
      <c r="R3233" s="117" t="s">
        <v>63002</v>
      </c>
      <c r="S3233" s="117" t="s">
        <v>57126</v>
      </c>
      <c r="T3233" s="117" t="s">
        <v>57126</v>
      </c>
      <c r="U3233" s="117" t="s">
        <v>57126</v>
      </c>
      <c r="V3233" s="114" t="s">
        <v>17</v>
      </c>
      <c r="W3233" s="118" t="s">
        <v>364</v>
      </c>
      <c r="X3233" s="115" t="str">
        <f>VLOOKUP(W3233,'Formato de datos '!$G$1:$H$240,2,0)</f>
        <v>Material Médico Quirurgico</v>
      </c>
      <c r="Y3233" s="129" t="s">
        <v>57</v>
      </c>
      <c r="Z3233" s="129"/>
      <c r="AA3233" s="131" t="s">
        <v>58450</v>
      </c>
      <c r="AB3233" s="129"/>
      <c r="AC3233" s="129" t="s">
        <v>442</v>
      </c>
      <c r="AD3233" s="130"/>
      <c r="AE3233" s="122">
        <v>2031</v>
      </c>
      <c r="AF3233" s="134"/>
    </row>
    <row r="3234" spans="1:32" s="135" customFormat="1" ht="45">
      <c r="A3234" s="133" t="s">
        <v>58827</v>
      </c>
      <c r="B3234" s="125" t="s">
        <v>58450</v>
      </c>
      <c r="C3234" s="125" t="s">
        <v>58730</v>
      </c>
      <c r="D3234" s="127" t="s">
        <v>27489</v>
      </c>
      <c r="E3234" s="111" t="s">
        <v>6564</v>
      </c>
      <c r="F3234" s="126" t="s">
        <v>57388</v>
      </c>
      <c r="G3234" s="127" t="s">
        <v>59066</v>
      </c>
      <c r="H3234" s="111" t="s">
        <v>420</v>
      </c>
      <c r="I3234" s="128">
        <v>1</v>
      </c>
      <c r="J3234" s="42">
        <v>385000.00000000006</v>
      </c>
      <c r="K3234" s="34">
        <v>385000.00000000006</v>
      </c>
      <c r="L3234" s="24">
        <v>350350.00000000006</v>
      </c>
      <c r="M3234" s="129" t="s">
        <v>45</v>
      </c>
      <c r="N3234" s="129">
        <v>12</v>
      </c>
      <c r="O3234" s="130" t="s">
        <v>26</v>
      </c>
      <c r="P3234" s="116" t="s">
        <v>424</v>
      </c>
      <c r="Q3234" s="117" t="s">
        <v>63003</v>
      </c>
      <c r="R3234" s="117" t="s">
        <v>63002</v>
      </c>
      <c r="S3234" s="117" t="s">
        <v>57126</v>
      </c>
      <c r="T3234" s="117" t="s">
        <v>57126</v>
      </c>
      <c r="U3234" s="117" t="s">
        <v>57126</v>
      </c>
      <c r="V3234" s="114" t="s">
        <v>17</v>
      </c>
      <c r="W3234" s="118" t="s">
        <v>364</v>
      </c>
      <c r="X3234" s="115" t="str">
        <f>VLOOKUP(W3234,'Formato de datos '!$G$1:$H$240,2,0)</f>
        <v>Material Médico Quirurgico</v>
      </c>
      <c r="Y3234" s="129" t="s">
        <v>57</v>
      </c>
      <c r="Z3234" s="129"/>
      <c r="AA3234" s="131" t="s">
        <v>58450</v>
      </c>
      <c r="AB3234" s="129"/>
      <c r="AC3234" s="129" t="s">
        <v>442</v>
      </c>
      <c r="AD3234" s="130"/>
      <c r="AE3234" s="122">
        <v>2032</v>
      </c>
      <c r="AF3234" s="134"/>
    </row>
    <row r="3235" spans="1:32" s="135" customFormat="1" ht="45">
      <c r="A3235" s="133" t="s">
        <v>58976</v>
      </c>
      <c r="B3235" s="125" t="s">
        <v>58450</v>
      </c>
      <c r="C3235" s="125" t="s">
        <v>58730</v>
      </c>
      <c r="D3235" s="127" t="s">
        <v>56168</v>
      </c>
      <c r="E3235" s="111" t="s">
        <v>7985</v>
      </c>
      <c r="F3235" s="126">
        <v>93195</v>
      </c>
      <c r="G3235" s="127" t="s">
        <v>58977</v>
      </c>
      <c r="H3235" s="111" t="s">
        <v>421</v>
      </c>
      <c r="I3235" s="128">
        <v>1</v>
      </c>
      <c r="J3235" s="42">
        <v>300000000</v>
      </c>
      <c r="K3235" s="34">
        <v>300000000</v>
      </c>
      <c r="L3235" s="24">
        <v>273000000</v>
      </c>
      <c r="M3235" s="129" t="s">
        <v>45</v>
      </c>
      <c r="N3235" s="129">
        <v>12</v>
      </c>
      <c r="O3235" s="130" t="s">
        <v>26</v>
      </c>
      <c r="P3235" s="116" t="s">
        <v>424</v>
      </c>
      <c r="Q3235" s="117" t="s">
        <v>58448</v>
      </c>
      <c r="R3235" s="117" t="s">
        <v>63001</v>
      </c>
      <c r="S3235" s="117" t="s">
        <v>57126</v>
      </c>
      <c r="T3235" s="117" t="s">
        <v>57126</v>
      </c>
      <c r="U3235" s="117" t="s">
        <v>57126</v>
      </c>
      <c r="V3235" s="114" t="s">
        <v>17</v>
      </c>
      <c r="W3235" s="118" t="s">
        <v>405</v>
      </c>
      <c r="X3235" s="115" t="str">
        <f>VLOOKUP(W3235,'Formato de datos '!$G$1:$H$240,2,0)</f>
        <v>Otros Servicios para la Comunidad, Sociales y Personales</v>
      </c>
      <c r="Y3235" s="129" t="s">
        <v>57</v>
      </c>
      <c r="Z3235" s="129"/>
      <c r="AA3235" s="131" t="s">
        <v>58450</v>
      </c>
      <c r="AB3235" s="129"/>
      <c r="AC3235" s="129" t="s">
        <v>442</v>
      </c>
      <c r="AD3235" s="130"/>
      <c r="AE3235" s="122">
        <v>1955</v>
      </c>
      <c r="AF3235" s="134"/>
    </row>
    <row r="3236" spans="1:32" s="135" customFormat="1" ht="45">
      <c r="A3236" s="133" t="s">
        <v>58976</v>
      </c>
      <c r="B3236" s="125" t="s">
        <v>58450</v>
      </c>
      <c r="C3236" s="125" t="s">
        <v>58730</v>
      </c>
      <c r="D3236" s="127" t="s">
        <v>56168</v>
      </c>
      <c r="E3236" s="111" t="s">
        <v>7985</v>
      </c>
      <c r="F3236" s="126">
        <v>93195</v>
      </c>
      <c r="G3236" s="127" t="s">
        <v>58978</v>
      </c>
      <c r="H3236" s="111" t="s">
        <v>421</v>
      </c>
      <c r="I3236" s="128">
        <v>1</v>
      </c>
      <c r="J3236" s="42">
        <v>30000000</v>
      </c>
      <c r="K3236" s="34">
        <v>30000000</v>
      </c>
      <c r="L3236" s="24">
        <v>27300000</v>
      </c>
      <c r="M3236" s="129" t="s">
        <v>45</v>
      </c>
      <c r="N3236" s="129">
        <v>12</v>
      </c>
      <c r="O3236" s="130" t="s">
        <v>26</v>
      </c>
      <c r="P3236" s="116" t="s">
        <v>424</v>
      </c>
      <c r="Q3236" s="117" t="s">
        <v>58448</v>
      </c>
      <c r="R3236" s="117" t="s">
        <v>63001</v>
      </c>
      <c r="S3236" s="117" t="s">
        <v>57126</v>
      </c>
      <c r="T3236" s="117" t="s">
        <v>57126</v>
      </c>
      <c r="U3236" s="117" t="s">
        <v>57126</v>
      </c>
      <c r="V3236" s="114" t="s">
        <v>17</v>
      </c>
      <c r="W3236" s="118" t="s">
        <v>405</v>
      </c>
      <c r="X3236" s="115" t="str">
        <f>VLOOKUP(W3236,'Formato de datos '!$G$1:$H$240,2,0)</f>
        <v>Otros Servicios para la Comunidad, Sociales y Personales</v>
      </c>
      <c r="Y3236" s="129" t="s">
        <v>57</v>
      </c>
      <c r="Z3236" s="129"/>
      <c r="AA3236" s="131" t="s">
        <v>58450</v>
      </c>
      <c r="AB3236" s="129"/>
      <c r="AC3236" s="129" t="s">
        <v>442</v>
      </c>
      <c r="AD3236" s="130"/>
      <c r="AE3236" s="122">
        <v>1956</v>
      </c>
      <c r="AF3236" s="134"/>
    </row>
    <row r="3237" spans="1:32" s="135" customFormat="1" ht="135">
      <c r="A3237" s="133" t="s">
        <v>59039</v>
      </c>
      <c r="B3237" s="125" t="s">
        <v>58450</v>
      </c>
      <c r="C3237" s="125" t="s">
        <v>58730</v>
      </c>
      <c r="D3237" s="127" t="s">
        <v>26538</v>
      </c>
      <c r="E3237" s="111" t="s">
        <v>6565</v>
      </c>
      <c r="F3237" s="126" t="s">
        <v>59040</v>
      </c>
      <c r="G3237" s="127" t="s">
        <v>59041</v>
      </c>
      <c r="H3237" s="111" t="s">
        <v>87</v>
      </c>
      <c r="I3237" s="128">
        <v>1</v>
      </c>
      <c r="J3237" s="42">
        <v>33000000.000000004</v>
      </c>
      <c r="K3237" s="34">
        <v>33000000.000000004</v>
      </c>
      <c r="L3237" s="24">
        <v>30030000.000000004</v>
      </c>
      <c r="M3237" s="129" t="s">
        <v>45</v>
      </c>
      <c r="N3237" s="129">
        <v>12</v>
      </c>
      <c r="O3237" s="130" t="s">
        <v>26</v>
      </c>
      <c r="P3237" s="116" t="s">
        <v>423</v>
      </c>
      <c r="Q3237" s="117" t="s">
        <v>58448</v>
      </c>
      <c r="R3237" s="117" t="s">
        <v>63001</v>
      </c>
      <c r="S3237" s="117" t="s">
        <v>57126</v>
      </c>
      <c r="T3237" s="117" t="s">
        <v>57126</v>
      </c>
      <c r="U3237" s="117" t="s">
        <v>57126</v>
      </c>
      <c r="V3237" s="114" t="s">
        <v>17</v>
      </c>
      <c r="W3237" s="118" t="s">
        <v>57414</v>
      </c>
      <c r="X3237" s="115" t="str">
        <f>VLOOKUP(W3237,'Formato de datos '!$G$1:$H$240,2,0)</f>
        <v>Instrumentos y aparatos de medición, verificación, análisis, de navegación y para otros fines (excepto instrumentos ópticos); instrumentos de control de procesos industriales, sus partes, piezas y accesorios</v>
      </c>
      <c r="Y3237" s="129" t="s">
        <v>57</v>
      </c>
      <c r="Z3237" s="129"/>
      <c r="AA3237" s="131" t="s">
        <v>58450</v>
      </c>
      <c r="AB3237" s="129"/>
      <c r="AC3237" s="129" t="s">
        <v>442</v>
      </c>
      <c r="AD3237" s="130"/>
      <c r="AE3237" s="122">
        <v>2017</v>
      </c>
      <c r="AF3237" s="134"/>
    </row>
    <row r="3238" spans="1:32" s="135" customFormat="1" ht="75">
      <c r="A3238" s="133" t="s">
        <v>59039</v>
      </c>
      <c r="B3238" s="125" t="s">
        <v>58450</v>
      </c>
      <c r="C3238" s="125" t="s">
        <v>58730</v>
      </c>
      <c r="D3238" s="127" t="s">
        <v>26076</v>
      </c>
      <c r="E3238" s="111" t="s">
        <v>5750</v>
      </c>
      <c r="F3238" s="126" t="s">
        <v>59042</v>
      </c>
      <c r="G3238" s="127" t="s">
        <v>59043</v>
      </c>
      <c r="H3238" s="111" t="s">
        <v>87</v>
      </c>
      <c r="I3238" s="128">
        <v>1</v>
      </c>
      <c r="J3238" s="42">
        <v>49500000.000000007</v>
      </c>
      <c r="K3238" s="34">
        <v>49500000.000000007</v>
      </c>
      <c r="L3238" s="24">
        <v>45045000.000000007</v>
      </c>
      <c r="M3238" s="129" t="s">
        <v>45</v>
      </c>
      <c r="N3238" s="129">
        <v>12</v>
      </c>
      <c r="O3238" s="130" t="s">
        <v>26</v>
      </c>
      <c r="P3238" s="116" t="s">
        <v>423</v>
      </c>
      <c r="Q3238" s="117" t="s">
        <v>58448</v>
      </c>
      <c r="R3238" s="117" t="s">
        <v>63001</v>
      </c>
      <c r="S3238" s="117" t="s">
        <v>57126</v>
      </c>
      <c r="T3238" s="117" t="s">
        <v>57126</v>
      </c>
      <c r="U3238" s="117" t="s">
        <v>57126</v>
      </c>
      <c r="V3238" s="114" t="s">
        <v>17</v>
      </c>
      <c r="W3238" s="118" t="s">
        <v>289</v>
      </c>
      <c r="X3238" s="115" t="str">
        <f>VLOOKUP(W3238,'Formato de datos '!$G$1:$H$240,2,0)</f>
        <v>Otras máquinas para usos generales y sus partes y piezas</v>
      </c>
      <c r="Y3238" s="129" t="s">
        <v>57</v>
      </c>
      <c r="Z3238" s="129"/>
      <c r="AA3238" s="131" t="s">
        <v>58450</v>
      </c>
      <c r="AB3238" s="129"/>
      <c r="AC3238" s="129" t="s">
        <v>442</v>
      </c>
      <c r="AD3238" s="130"/>
      <c r="AE3238" s="122">
        <v>2018</v>
      </c>
      <c r="AF3238" s="134"/>
    </row>
    <row r="3239" spans="1:32" s="135" customFormat="1" ht="45">
      <c r="A3239" s="133" t="s">
        <v>59039</v>
      </c>
      <c r="B3239" s="125" t="s">
        <v>58450</v>
      </c>
      <c r="C3239" s="125" t="s">
        <v>58730</v>
      </c>
      <c r="D3239" s="127" t="s">
        <v>25955</v>
      </c>
      <c r="E3239" s="111" t="s">
        <v>5704</v>
      </c>
      <c r="F3239" s="126" t="s">
        <v>57388</v>
      </c>
      <c r="G3239" s="127" t="s">
        <v>59046</v>
      </c>
      <c r="H3239" s="111" t="s">
        <v>87</v>
      </c>
      <c r="I3239" s="128">
        <v>4</v>
      </c>
      <c r="J3239" s="42">
        <v>3300000.0000000005</v>
      </c>
      <c r="K3239" s="34">
        <v>13200000.000000002</v>
      </c>
      <c r="L3239" s="24">
        <v>12012000.000000002</v>
      </c>
      <c r="M3239" s="129" t="s">
        <v>45</v>
      </c>
      <c r="N3239" s="129">
        <v>12</v>
      </c>
      <c r="O3239" s="130" t="s">
        <v>26</v>
      </c>
      <c r="P3239" s="116" t="s">
        <v>423</v>
      </c>
      <c r="Q3239" s="117" t="s">
        <v>58448</v>
      </c>
      <c r="R3239" s="117" t="s">
        <v>63001</v>
      </c>
      <c r="S3239" s="117" t="s">
        <v>57126</v>
      </c>
      <c r="T3239" s="117" t="s">
        <v>57126</v>
      </c>
      <c r="U3239" s="117" t="s">
        <v>57126</v>
      </c>
      <c r="V3239" s="114" t="s">
        <v>17</v>
      </c>
      <c r="W3239" s="118" t="s">
        <v>289</v>
      </c>
      <c r="X3239" s="115" t="str">
        <f>VLOOKUP(W3239,'Formato de datos '!$G$1:$H$240,2,0)</f>
        <v>Otras máquinas para usos generales y sus partes y piezas</v>
      </c>
      <c r="Y3239" s="129" t="s">
        <v>57</v>
      </c>
      <c r="Z3239" s="129"/>
      <c r="AA3239" s="131" t="s">
        <v>58450</v>
      </c>
      <c r="AB3239" s="129"/>
      <c r="AC3239" s="129" t="s">
        <v>442</v>
      </c>
      <c r="AD3239" s="130"/>
      <c r="AE3239" s="122">
        <v>2020</v>
      </c>
      <c r="AF3239" s="134"/>
    </row>
    <row r="3240" spans="1:32" s="135" customFormat="1" ht="120">
      <c r="A3240" s="133" t="s">
        <v>59039</v>
      </c>
      <c r="B3240" s="125" t="s">
        <v>58450</v>
      </c>
      <c r="C3240" s="125" t="s">
        <v>58730</v>
      </c>
      <c r="D3240" s="127" t="s">
        <v>25887</v>
      </c>
      <c r="E3240" s="111" t="s">
        <v>6578</v>
      </c>
      <c r="F3240" s="126" t="s">
        <v>57388</v>
      </c>
      <c r="G3240" s="127" t="s">
        <v>59067</v>
      </c>
      <c r="H3240" s="111" t="s">
        <v>87</v>
      </c>
      <c r="I3240" s="128">
        <v>1</v>
      </c>
      <c r="J3240" s="42">
        <v>2420000</v>
      </c>
      <c r="K3240" s="34">
        <v>2420000</v>
      </c>
      <c r="L3240" s="24">
        <v>2202200</v>
      </c>
      <c r="M3240" s="129" t="s">
        <v>45</v>
      </c>
      <c r="N3240" s="129">
        <v>12</v>
      </c>
      <c r="O3240" s="130" t="s">
        <v>26</v>
      </c>
      <c r="P3240" s="116" t="s">
        <v>423</v>
      </c>
      <c r="Q3240" s="117" t="s">
        <v>58448</v>
      </c>
      <c r="R3240" s="117" t="s">
        <v>63001</v>
      </c>
      <c r="S3240" s="117" t="s">
        <v>57126</v>
      </c>
      <c r="T3240" s="117" t="s">
        <v>57126</v>
      </c>
      <c r="U3240" s="117" t="s">
        <v>57126</v>
      </c>
      <c r="V3240" s="114" t="s">
        <v>17</v>
      </c>
      <c r="W3240" s="118" t="s">
        <v>57414</v>
      </c>
      <c r="X3240" s="115" t="str">
        <f>VLOOKUP(W3240,'Formato de datos '!$G$1:$H$240,2,0)</f>
        <v>Instrumentos y aparatos de medición, verificación, análisis, de navegación y para otros fines (excepto instrumentos ópticos); instrumentos de control de procesos industriales, sus partes, piezas y accesorios</v>
      </c>
      <c r="Y3240" s="129" t="s">
        <v>57</v>
      </c>
      <c r="Z3240" s="129"/>
      <c r="AA3240" s="131" t="s">
        <v>58450</v>
      </c>
      <c r="AB3240" s="129"/>
      <c r="AC3240" s="129" t="s">
        <v>442</v>
      </c>
      <c r="AD3240" s="130"/>
      <c r="AE3240" s="122">
        <v>2033</v>
      </c>
      <c r="AF3240" s="134"/>
    </row>
    <row r="3241" spans="1:32" s="135" customFormat="1" ht="75">
      <c r="A3241" s="133" t="s">
        <v>59039</v>
      </c>
      <c r="B3241" s="125" t="s">
        <v>58450</v>
      </c>
      <c r="C3241" s="125" t="s">
        <v>58730</v>
      </c>
      <c r="D3241" s="127" t="s">
        <v>25341</v>
      </c>
      <c r="E3241" s="111" t="s">
        <v>5750</v>
      </c>
      <c r="F3241" s="126" t="s">
        <v>59068</v>
      </c>
      <c r="G3241" s="127" t="s">
        <v>59069</v>
      </c>
      <c r="H3241" s="111" t="s">
        <v>87</v>
      </c>
      <c r="I3241" s="128">
        <v>2</v>
      </c>
      <c r="J3241" s="42">
        <v>49500000.000000007</v>
      </c>
      <c r="K3241" s="34">
        <v>99000000.000000015</v>
      </c>
      <c r="L3241" s="24">
        <v>90090000.000000015</v>
      </c>
      <c r="M3241" s="129" t="s">
        <v>45</v>
      </c>
      <c r="N3241" s="129">
        <v>12</v>
      </c>
      <c r="O3241" s="130" t="s">
        <v>26</v>
      </c>
      <c r="P3241" s="116" t="s">
        <v>423</v>
      </c>
      <c r="Q3241" s="117" t="s">
        <v>58448</v>
      </c>
      <c r="R3241" s="117" t="s">
        <v>63001</v>
      </c>
      <c r="S3241" s="117" t="s">
        <v>57126</v>
      </c>
      <c r="T3241" s="117" t="s">
        <v>57126</v>
      </c>
      <c r="U3241" s="117" t="s">
        <v>57126</v>
      </c>
      <c r="V3241" s="114" t="s">
        <v>17</v>
      </c>
      <c r="W3241" s="118" t="s">
        <v>289</v>
      </c>
      <c r="X3241" s="115" t="str">
        <f>VLOOKUP(W3241,'Formato de datos '!$G$1:$H$240,2,0)</f>
        <v>Otras máquinas para usos generales y sus partes y piezas</v>
      </c>
      <c r="Y3241" s="129" t="s">
        <v>57</v>
      </c>
      <c r="Z3241" s="129"/>
      <c r="AA3241" s="131" t="s">
        <v>58450</v>
      </c>
      <c r="AB3241" s="129"/>
      <c r="AC3241" s="129" t="s">
        <v>442</v>
      </c>
      <c r="AD3241" s="130"/>
      <c r="AE3241" s="122">
        <v>2034</v>
      </c>
      <c r="AF3241" s="134"/>
    </row>
    <row r="3242" spans="1:32" s="135" customFormat="1" ht="60">
      <c r="A3242" s="133" t="s">
        <v>59039</v>
      </c>
      <c r="B3242" s="125" t="s">
        <v>58450</v>
      </c>
      <c r="C3242" s="125" t="s">
        <v>58730</v>
      </c>
      <c r="D3242" s="127" t="s">
        <v>25955</v>
      </c>
      <c r="E3242" s="111" t="s">
        <v>5704</v>
      </c>
      <c r="F3242" s="126" t="s">
        <v>59070</v>
      </c>
      <c r="G3242" s="127" t="s">
        <v>59071</v>
      </c>
      <c r="H3242" s="111" t="s">
        <v>87</v>
      </c>
      <c r="I3242" s="128">
        <v>3</v>
      </c>
      <c r="J3242" s="42">
        <v>55000000.000000007</v>
      </c>
      <c r="K3242" s="34">
        <f>I3242*J3242</f>
        <v>165000000.00000003</v>
      </c>
      <c r="L3242" s="24">
        <v>300300000.00000006</v>
      </c>
      <c r="M3242" s="129" t="s">
        <v>45</v>
      </c>
      <c r="N3242" s="129">
        <v>12</v>
      </c>
      <c r="O3242" s="130" t="s">
        <v>26</v>
      </c>
      <c r="P3242" s="116" t="s">
        <v>423</v>
      </c>
      <c r="Q3242" s="117" t="s">
        <v>58448</v>
      </c>
      <c r="R3242" s="117" t="s">
        <v>63001</v>
      </c>
      <c r="S3242" s="117" t="s">
        <v>57126</v>
      </c>
      <c r="T3242" s="117" t="s">
        <v>57126</v>
      </c>
      <c r="U3242" s="117" t="s">
        <v>57126</v>
      </c>
      <c r="V3242" s="114" t="s">
        <v>17</v>
      </c>
      <c r="W3242" s="118" t="s">
        <v>289</v>
      </c>
      <c r="X3242" s="115" t="str">
        <f>VLOOKUP(W3242,'Formato de datos '!$G$1:$H$240,2,0)</f>
        <v>Otras máquinas para usos generales y sus partes y piezas</v>
      </c>
      <c r="Y3242" s="129" t="s">
        <v>57</v>
      </c>
      <c r="Z3242" s="129"/>
      <c r="AA3242" s="131" t="s">
        <v>58450</v>
      </c>
      <c r="AB3242" s="129"/>
      <c r="AC3242" s="129" t="s">
        <v>442</v>
      </c>
      <c r="AD3242" s="130"/>
      <c r="AE3242" s="122">
        <v>2035</v>
      </c>
      <c r="AF3242" s="134"/>
    </row>
    <row r="3243" spans="1:32" s="135" customFormat="1" ht="60">
      <c r="A3243" s="133" t="s">
        <v>59039</v>
      </c>
      <c r="B3243" s="125" t="s">
        <v>58450</v>
      </c>
      <c r="C3243" s="125" t="s">
        <v>58730</v>
      </c>
      <c r="D3243" s="127" t="s">
        <v>25955</v>
      </c>
      <c r="E3243" s="111" t="s">
        <v>5705</v>
      </c>
      <c r="F3243" s="126" t="s">
        <v>59072</v>
      </c>
      <c r="G3243" s="127" t="s">
        <v>59073</v>
      </c>
      <c r="H3243" s="111" t="s">
        <v>87</v>
      </c>
      <c r="I3243" s="128">
        <v>2</v>
      </c>
      <c r="J3243" s="42">
        <v>55000000.000000007</v>
      </c>
      <c r="K3243" s="34">
        <v>110000000.00000001</v>
      </c>
      <c r="L3243" s="24">
        <v>100100000.00000001</v>
      </c>
      <c r="M3243" s="129" t="s">
        <v>45</v>
      </c>
      <c r="N3243" s="129">
        <v>12</v>
      </c>
      <c r="O3243" s="130" t="s">
        <v>26</v>
      </c>
      <c r="P3243" s="116" t="s">
        <v>423</v>
      </c>
      <c r="Q3243" s="117" t="s">
        <v>58448</v>
      </c>
      <c r="R3243" s="117" t="s">
        <v>63001</v>
      </c>
      <c r="S3243" s="117" t="s">
        <v>57126</v>
      </c>
      <c r="T3243" s="117" t="s">
        <v>57126</v>
      </c>
      <c r="U3243" s="117" t="s">
        <v>57126</v>
      </c>
      <c r="V3243" s="114" t="s">
        <v>17</v>
      </c>
      <c r="W3243" s="118" t="s">
        <v>289</v>
      </c>
      <c r="X3243" s="115" t="str">
        <f>VLOOKUP(W3243,'Formato de datos '!$G$1:$H$240,2,0)</f>
        <v>Otras máquinas para usos generales y sus partes y piezas</v>
      </c>
      <c r="Y3243" s="129" t="s">
        <v>57</v>
      </c>
      <c r="Z3243" s="129"/>
      <c r="AA3243" s="131" t="s">
        <v>58450</v>
      </c>
      <c r="AB3243" s="129"/>
      <c r="AC3243" s="129" t="s">
        <v>442</v>
      </c>
      <c r="AD3243" s="130"/>
      <c r="AE3243" s="122">
        <v>2036</v>
      </c>
      <c r="AF3243" s="134"/>
    </row>
    <row r="3244" spans="1:32" s="135" customFormat="1" ht="60">
      <c r="A3244" s="133" t="s">
        <v>59039</v>
      </c>
      <c r="B3244" s="125" t="s">
        <v>58450</v>
      </c>
      <c r="C3244" s="125" t="s">
        <v>58730</v>
      </c>
      <c r="D3244" s="127" t="s">
        <v>26160</v>
      </c>
      <c r="E3244" s="111" t="s">
        <v>6478</v>
      </c>
      <c r="F3244" s="126" t="s">
        <v>59074</v>
      </c>
      <c r="G3244" s="127" t="s">
        <v>59075</v>
      </c>
      <c r="H3244" s="111" t="s">
        <v>87</v>
      </c>
      <c r="I3244" s="128">
        <v>2</v>
      </c>
      <c r="J3244" s="42">
        <v>33000000.000000004</v>
      </c>
      <c r="K3244" s="34">
        <v>66000000.000000007</v>
      </c>
      <c r="L3244" s="24">
        <v>60060000.000000007</v>
      </c>
      <c r="M3244" s="129" t="s">
        <v>45</v>
      </c>
      <c r="N3244" s="129">
        <v>12</v>
      </c>
      <c r="O3244" s="130" t="s">
        <v>26</v>
      </c>
      <c r="P3244" s="116" t="s">
        <v>423</v>
      </c>
      <c r="Q3244" s="117" t="s">
        <v>58448</v>
      </c>
      <c r="R3244" s="117" t="s">
        <v>63001</v>
      </c>
      <c r="S3244" s="117" t="s">
        <v>57126</v>
      </c>
      <c r="T3244" s="117" t="s">
        <v>57126</v>
      </c>
      <c r="U3244" s="117" t="s">
        <v>57126</v>
      </c>
      <c r="V3244" s="114" t="s">
        <v>17</v>
      </c>
      <c r="W3244" s="118" t="s">
        <v>295</v>
      </c>
      <c r="X3244" s="115" t="str">
        <f>VLOOKUP(W3244,'Formato de datos '!$G$1:$H$240,2,0)</f>
        <v>Aparatos Médicos y Quirúrgicos y Aparatos Ortésicos y Protésicos</v>
      </c>
      <c r="Y3244" s="129" t="s">
        <v>57</v>
      </c>
      <c r="Z3244" s="129"/>
      <c r="AA3244" s="131" t="s">
        <v>58450</v>
      </c>
      <c r="AB3244" s="129"/>
      <c r="AC3244" s="129" t="s">
        <v>442</v>
      </c>
      <c r="AD3244" s="130"/>
      <c r="AE3244" s="122">
        <v>2037</v>
      </c>
      <c r="AF3244" s="134"/>
    </row>
    <row r="3245" spans="1:32" s="135" customFormat="1" ht="60">
      <c r="A3245" s="133" t="s">
        <v>59039</v>
      </c>
      <c r="B3245" s="125" t="s">
        <v>58450</v>
      </c>
      <c r="C3245" s="125" t="s">
        <v>58730</v>
      </c>
      <c r="D3245" s="127" t="s">
        <v>26160</v>
      </c>
      <c r="E3245" s="111" t="s">
        <v>6478</v>
      </c>
      <c r="F3245" s="126" t="s">
        <v>59076</v>
      </c>
      <c r="G3245" s="127" t="s">
        <v>59077</v>
      </c>
      <c r="H3245" s="111" t="s">
        <v>87</v>
      </c>
      <c r="I3245" s="128">
        <v>1</v>
      </c>
      <c r="J3245" s="42">
        <v>27500000.000000004</v>
      </c>
      <c r="K3245" s="34">
        <v>27500000.000000004</v>
      </c>
      <c r="L3245" s="24">
        <v>25025000.000000004</v>
      </c>
      <c r="M3245" s="129" t="s">
        <v>45</v>
      </c>
      <c r="N3245" s="129">
        <v>12</v>
      </c>
      <c r="O3245" s="130" t="s">
        <v>26</v>
      </c>
      <c r="P3245" s="116" t="s">
        <v>423</v>
      </c>
      <c r="Q3245" s="117" t="s">
        <v>58448</v>
      </c>
      <c r="R3245" s="117" t="s">
        <v>63001</v>
      </c>
      <c r="S3245" s="117" t="s">
        <v>57126</v>
      </c>
      <c r="T3245" s="117" t="s">
        <v>57126</v>
      </c>
      <c r="U3245" s="117" t="s">
        <v>57126</v>
      </c>
      <c r="V3245" s="114" t="s">
        <v>17</v>
      </c>
      <c r="W3245" s="118" t="s">
        <v>295</v>
      </c>
      <c r="X3245" s="115" t="str">
        <f>VLOOKUP(W3245,'Formato de datos '!$G$1:$H$240,2,0)</f>
        <v>Aparatos Médicos y Quirúrgicos y Aparatos Ortésicos y Protésicos</v>
      </c>
      <c r="Y3245" s="129" t="s">
        <v>57</v>
      </c>
      <c r="Z3245" s="129"/>
      <c r="AA3245" s="131" t="s">
        <v>58450</v>
      </c>
      <c r="AB3245" s="129"/>
      <c r="AC3245" s="129" t="s">
        <v>442</v>
      </c>
      <c r="AD3245" s="130"/>
      <c r="AE3245" s="122">
        <v>2038</v>
      </c>
      <c r="AF3245" s="134"/>
    </row>
    <row r="3246" spans="1:32" s="135" customFormat="1" ht="120">
      <c r="A3246" s="133" t="s">
        <v>59039</v>
      </c>
      <c r="B3246" s="125" t="s">
        <v>58450</v>
      </c>
      <c r="C3246" s="125" t="s">
        <v>58730</v>
      </c>
      <c r="D3246" s="127" t="s">
        <v>26644</v>
      </c>
      <c r="E3246" s="111" t="s">
        <v>6564</v>
      </c>
      <c r="F3246" s="126" t="s">
        <v>59078</v>
      </c>
      <c r="G3246" s="127" t="s">
        <v>59079</v>
      </c>
      <c r="H3246" s="111" t="s">
        <v>87</v>
      </c>
      <c r="I3246" s="128">
        <v>1</v>
      </c>
      <c r="J3246" s="42">
        <v>1100000</v>
      </c>
      <c r="K3246" s="34">
        <v>1100000</v>
      </c>
      <c r="L3246" s="24">
        <v>1001000</v>
      </c>
      <c r="M3246" s="129" t="s">
        <v>45</v>
      </c>
      <c r="N3246" s="129">
        <v>12</v>
      </c>
      <c r="O3246" s="130" t="s">
        <v>26</v>
      </c>
      <c r="P3246" s="116" t="s">
        <v>423</v>
      </c>
      <c r="Q3246" s="117" t="s">
        <v>58448</v>
      </c>
      <c r="R3246" s="117" t="s">
        <v>63001</v>
      </c>
      <c r="S3246" s="117" t="s">
        <v>57126</v>
      </c>
      <c r="T3246" s="117" t="s">
        <v>57126</v>
      </c>
      <c r="U3246" s="117" t="s">
        <v>57126</v>
      </c>
      <c r="V3246" s="114" t="s">
        <v>17</v>
      </c>
      <c r="W3246" s="118" t="s">
        <v>57414</v>
      </c>
      <c r="X3246" s="115" t="str">
        <f>VLOOKUP(W3246,'Formato de datos '!$G$1:$H$240,2,0)</f>
        <v>Instrumentos y aparatos de medición, verificación, análisis, de navegación y para otros fines (excepto instrumentos ópticos); instrumentos de control de procesos industriales, sus partes, piezas y accesorios</v>
      </c>
      <c r="Y3246" s="129" t="s">
        <v>57</v>
      </c>
      <c r="Z3246" s="129"/>
      <c r="AA3246" s="131" t="s">
        <v>58450</v>
      </c>
      <c r="AB3246" s="129"/>
      <c r="AC3246" s="129" t="s">
        <v>442</v>
      </c>
      <c r="AD3246" s="130"/>
      <c r="AE3246" s="122">
        <v>2039</v>
      </c>
      <c r="AF3246" s="134"/>
    </row>
    <row r="3247" spans="1:32" s="135" customFormat="1" ht="45">
      <c r="A3247" s="133" t="s">
        <v>59039</v>
      </c>
      <c r="B3247" s="125" t="s">
        <v>58450</v>
      </c>
      <c r="C3247" s="125" t="s">
        <v>58730</v>
      </c>
      <c r="D3247" s="127" t="s">
        <v>52119</v>
      </c>
      <c r="E3247" s="111" t="s">
        <v>6525</v>
      </c>
      <c r="F3247" s="126" t="s">
        <v>59080</v>
      </c>
      <c r="G3247" s="127" t="s">
        <v>59081</v>
      </c>
      <c r="H3247" s="111" t="s">
        <v>87</v>
      </c>
      <c r="I3247" s="128">
        <v>4</v>
      </c>
      <c r="J3247" s="42">
        <v>1100000</v>
      </c>
      <c r="K3247" s="34">
        <v>4400000</v>
      </c>
      <c r="L3247" s="24">
        <v>4004000</v>
      </c>
      <c r="M3247" s="129" t="s">
        <v>45</v>
      </c>
      <c r="N3247" s="129">
        <v>12</v>
      </c>
      <c r="O3247" s="130" t="s">
        <v>26</v>
      </c>
      <c r="P3247" s="116" t="s">
        <v>423</v>
      </c>
      <c r="Q3247" s="117" t="s">
        <v>58448</v>
      </c>
      <c r="R3247" s="117" t="s">
        <v>63001</v>
      </c>
      <c r="S3247" s="117" t="s">
        <v>57126</v>
      </c>
      <c r="T3247" s="117" t="s">
        <v>57126</v>
      </c>
      <c r="U3247" s="117" t="s">
        <v>57126</v>
      </c>
      <c r="V3247" s="114" t="s">
        <v>17</v>
      </c>
      <c r="W3247" s="118" t="s">
        <v>295</v>
      </c>
      <c r="X3247" s="115" t="str">
        <f>VLOOKUP(W3247,'Formato de datos '!$G$1:$H$240,2,0)</f>
        <v>Aparatos Médicos y Quirúrgicos y Aparatos Ortésicos y Protésicos</v>
      </c>
      <c r="Y3247" s="129" t="s">
        <v>57</v>
      </c>
      <c r="Z3247" s="129"/>
      <c r="AA3247" s="131" t="s">
        <v>58450</v>
      </c>
      <c r="AB3247" s="129"/>
      <c r="AC3247" s="129" t="s">
        <v>442</v>
      </c>
      <c r="AD3247" s="130"/>
      <c r="AE3247" s="122">
        <v>2040</v>
      </c>
      <c r="AF3247" s="134"/>
    </row>
    <row r="3248" spans="1:32" s="135" customFormat="1" ht="45">
      <c r="A3248" s="133" t="s">
        <v>59039</v>
      </c>
      <c r="B3248" s="125" t="s">
        <v>58450</v>
      </c>
      <c r="C3248" s="125" t="s">
        <v>58730</v>
      </c>
      <c r="D3248" s="127" t="e">
        <v>#N/A</v>
      </c>
      <c r="E3248" s="111" t="s">
        <v>5701</v>
      </c>
      <c r="F3248" s="126" t="s">
        <v>57126</v>
      </c>
      <c r="G3248" s="127" t="s">
        <v>59084</v>
      </c>
      <c r="H3248" s="111" t="s">
        <v>87</v>
      </c>
      <c r="I3248" s="128">
        <v>1</v>
      </c>
      <c r="J3248" s="42">
        <v>12000000</v>
      </c>
      <c r="K3248" s="34">
        <v>12000000</v>
      </c>
      <c r="L3248" s="24">
        <v>10920000</v>
      </c>
      <c r="M3248" s="129" t="s">
        <v>45</v>
      </c>
      <c r="N3248" s="129">
        <v>12</v>
      </c>
      <c r="O3248" s="130" t="s">
        <v>26</v>
      </c>
      <c r="P3248" s="116" t="s">
        <v>423</v>
      </c>
      <c r="Q3248" s="117" t="s">
        <v>58448</v>
      </c>
      <c r="R3248" s="117" t="s">
        <v>63001</v>
      </c>
      <c r="S3248" s="117" t="s">
        <v>57126</v>
      </c>
      <c r="T3248" s="117" t="s">
        <v>57126</v>
      </c>
      <c r="U3248" s="117" t="s">
        <v>57126</v>
      </c>
      <c r="V3248" s="114" t="s">
        <v>17</v>
      </c>
      <c r="W3248" s="118" t="s">
        <v>289</v>
      </c>
      <c r="X3248" s="115" t="str">
        <f>VLOOKUP(W3248,'Formato de datos '!$G$1:$H$240,2,0)</f>
        <v>Otras máquinas para usos generales y sus partes y piezas</v>
      </c>
      <c r="Y3248" s="129" t="s">
        <v>57</v>
      </c>
      <c r="Z3248" s="129"/>
      <c r="AA3248" s="131" t="s">
        <v>58450</v>
      </c>
      <c r="AB3248" s="129"/>
      <c r="AC3248" s="129" t="s">
        <v>442</v>
      </c>
      <c r="AD3248" s="130"/>
      <c r="AE3248" s="122">
        <v>2042</v>
      </c>
      <c r="AF3248" s="134"/>
    </row>
    <row r="3249" spans="1:32" s="135" customFormat="1" ht="60">
      <c r="A3249" s="133" t="s">
        <v>59039</v>
      </c>
      <c r="B3249" s="125" t="s">
        <v>58450</v>
      </c>
      <c r="C3249" s="125" t="s">
        <v>58730</v>
      </c>
      <c r="D3249" s="127" t="e">
        <v>#N/A</v>
      </c>
      <c r="E3249" s="111" t="s">
        <v>6478</v>
      </c>
      <c r="F3249" s="126" t="s">
        <v>57126</v>
      </c>
      <c r="G3249" s="127" t="s">
        <v>59085</v>
      </c>
      <c r="H3249" s="111" t="s">
        <v>87</v>
      </c>
      <c r="I3249" s="128">
        <v>1</v>
      </c>
      <c r="J3249" s="42">
        <v>4199000</v>
      </c>
      <c r="K3249" s="34">
        <v>4199000</v>
      </c>
      <c r="L3249" s="24">
        <v>3821090</v>
      </c>
      <c r="M3249" s="129" t="s">
        <v>45</v>
      </c>
      <c r="N3249" s="129">
        <v>12</v>
      </c>
      <c r="O3249" s="130" t="s">
        <v>26</v>
      </c>
      <c r="P3249" s="116" t="s">
        <v>423</v>
      </c>
      <c r="Q3249" s="117" t="s">
        <v>58448</v>
      </c>
      <c r="R3249" s="117" t="s">
        <v>63001</v>
      </c>
      <c r="S3249" s="117" t="s">
        <v>57126</v>
      </c>
      <c r="T3249" s="117" t="s">
        <v>57126</v>
      </c>
      <c r="U3249" s="117" t="s">
        <v>57126</v>
      </c>
      <c r="V3249" s="114" t="s">
        <v>17</v>
      </c>
      <c r="W3249" s="118" t="s">
        <v>295</v>
      </c>
      <c r="X3249" s="115" t="str">
        <f>VLOOKUP(W3249,'Formato de datos '!$G$1:$H$240,2,0)</f>
        <v>Aparatos Médicos y Quirúrgicos y Aparatos Ortésicos y Protésicos</v>
      </c>
      <c r="Y3249" s="129" t="s">
        <v>57</v>
      </c>
      <c r="Z3249" s="129"/>
      <c r="AA3249" s="131" t="s">
        <v>58450</v>
      </c>
      <c r="AB3249" s="129"/>
      <c r="AC3249" s="129" t="s">
        <v>442</v>
      </c>
      <c r="AD3249" s="130"/>
      <c r="AE3249" s="122">
        <v>2043</v>
      </c>
      <c r="AF3249" s="134"/>
    </row>
    <row r="3250" spans="1:32" s="135" customFormat="1" ht="45">
      <c r="A3250" s="133" t="s">
        <v>59082</v>
      </c>
      <c r="B3250" s="125" t="s">
        <v>58450</v>
      </c>
      <c r="C3250" s="125" t="s">
        <v>58730</v>
      </c>
      <c r="D3250" s="127" t="e">
        <v>#N/A</v>
      </c>
      <c r="E3250" s="111" t="s">
        <v>7440</v>
      </c>
      <c r="F3250" s="126" t="s">
        <v>57126</v>
      </c>
      <c r="G3250" s="127" t="s">
        <v>59083</v>
      </c>
      <c r="H3250" s="111" t="s">
        <v>421</v>
      </c>
      <c r="I3250" s="128">
        <v>1</v>
      </c>
      <c r="J3250" s="42">
        <f>K3250</f>
        <v>400000000</v>
      </c>
      <c r="K3250" s="34">
        <v>400000000</v>
      </c>
      <c r="L3250" s="24">
        <f>K3250</f>
        <v>400000000</v>
      </c>
      <c r="M3250" s="129" t="s">
        <v>45</v>
      </c>
      <c r="N3250" s="129">
        <v>12</v>
      </c>
      <c r="O3250" s="130" t="s">
        <v>26</v>
      </c>
      <c r="P3250" s="116" t="s">
        <v>424</v>
      </c>
      <c r="Q3250" s="117" t="s">
        <v>58448</v>
      </c>
      <c r="R3250" s="117" t="s">
        <v>63001</v>
      </c>
      <c r="S3250" s="117" t="s">
        <v>57126</v>
      </c>
      <c r="T3250" s="117" t="s">
        <v>57126</v>
      </c>
      <c r="U3250" s="117" t="s">
        <v>57126</v>
      </c>
      <c r="V3250" s="114" t="s">
        <v>17</v>
      </c>
      <c r="W3250" s="118" t="s">
        <v>392</v>
      </c>
      <c r="X3250" s="115" t="str">
        <f>VLOOKUP(W3250,'Formato de datos '!$G$1:$H$240,2,0)</f>
        <v xml:space="preserve">Otros Servicios prestados a las empresas y servicios de producción </v>
      </c>
      <c r="Y3250" s="129" t="s">
        <v>57</v>
      </c>
      <c r="Z3250" s="129"/>
      <c r="AA3250" s="131" t="s">
        <v>58450</v>
      </c>
      <c r="AB3250" s="129"/>
      <c r="AC3250" s="129" t="s">
        <v>442</v>
      </c>
      <c r="AD3250" s="130"/>
      <c r="AE3250" s="122">
        <v>2041</v>
      </c>
      <c r="AF3250" s="134"/>
    </row>
    <row r="3251" spans="1:32" s="135" customFormat="1" ht="60">
      <c r="A3251" s="133" t="s">
        <v>59094</v>
      </c>
      <c r="B3251" s="125" t="s">
        <v>58450</v>
      </c>
      <c r="C3251" s="125" t="s">
        <v>59087</v>
      </c>
      <c r="D3251" s="127"/>
      <c r="E3251" s="111" t="s">
        <v>6478</v>
      </c>
      <c r="F3251" s="126" t="s">
        <v>39</v>
      </c>
      <c r="G3251" s="127" t="s">
        <v>59095</v>
      </c>
      <c r="H3251" s="111" t="s">
        <v>87</v>
      </c>
      <c r="I3251" s="128">
        <v>1</v>
      </c>
      <c r="J3251" s="42">
        <v>20000000</v>
      </c>
      <c r="K3251" s="34">
        <v>20000000</v>
      </c>
      <c r="L3251" s="24">
        <v>18600000</v>
      </c>
      <c r="M3251" s="129" t="s">
        <v>45</v>
      </c>
      <c r="N3251" s="129">
        <v>12</v>
      </c>
      <c r="O3251" s="130" t="s">
        <v>26</v>
      </c>
      <c r="P3251" s="116" t="s">
        <v>423</v>
      </c>
      <c r="Q3251" s="117" t="s">
        <v>58448</v>
      </c>
      <c r="R3251" s="117" t="s">
        <v>63001</v>
      </c>
      <c r="S3251" s="117" t="s">
        <v>57126</v>
      </c>
      <c r="T3251" s="117" t="s">
        <v>57126</v>
      </c>
      <c r="U3251" s="117" t="s">
        <v>57126</v>
      </c>
      <c r="V3251" s="114" t="s">
        <v>17</v>
      </c>
      <c r="W3251" s="118" t="s">
        <v>295</v>
      </c>
      <c r="X3251" s="115" t="str">
        <f>VLOOKUP(W3251,'Formato de datos '!$G$1:$H$240,2,0)</f>
        <v>Aparatos Médicos y Quirúrgicos y Aparatos Ortésicos y Protésicos</v>
      </c>
      <c r="Y3251" s="129" t="s">
        <v>57</v>
      </c>
      <c r="Z3251" s="129"/>
      <c r="AA3251" s="131" t="s">
        <v>58450</v>
      </c>
      <c r="AB3251" s="129" t="s">
        <v>442</v>
      </c>
      <c r="AC3251" s="129"/>
      <c r="AD3251" s="130"/>
      <c r="AE3251" s="122">
        <v>2050</v>
      </c>
      <c r="AF3251" s="134"/>
    </row>
    <row r="3252" spans="1:32" s="135" customFormat="1" ht="75">
      <c r="A3252" s="133" t="s">
        <v>59086</v>
      </c>
      <c r="B3252" s="125" t="s">
        <v>58450</v>
      </c>
      <c r="C3252" s="125" t="s">
        <v>59087</v>
      </c>
      <c r="D3252" s="127" t="s">
        <v>49822</v>
      </c>
      <c r="E3252" s="111" t="s">
        <v>3360</v>
      </c>
      <c r="F3252" s="126">
        <v>6004</v>
      </c>
      <c r="G3252" s="127" t="s">
        <v>59088</v>
      </c>
      <c r="H3252" s="111" t="s">
        <v>420</v>
      </c>
      <c r="I3252" s="128">
        <v>36</v>
      </c>
      <c r="J3252" s="42">
        <v>6000</v>
      </c>
      <c r="K3252" s="34">
        <v>216000</v>
      </c>
      <c r="L3252" s="24">
        <v>200880</v>
      </c>
      <c r="M3252" s="129" t="s">
        <v>45</v>
      </c>
      <c r="N3252" s="129">
        <v>12</v>
      </c>
      <c r="O3252" s="130" t="s">
        <v>26</v>
      </c>
      <c r="P3252" s="116" t="s">
        <v>424</v>
      </c>
      <c r="Q3252" s="117" t="s">
        <v>63003</v>
      </c>
      <c r="R3252" s="117" t="s">
        <v>63002</v>
      </c>
      <c r="S3252" s="117" t="s">
        <v>57126</v>
      </c>
      <c r="T3252" s="117" t="s">
        <v>57126</v>
      </c>
      <c r="U3252" s="117" t="s">
        <v>57126</v>
      </c>
      <c r="V3252" s="114" t="s">
        <v>17</v>
      </c>
      <c r="W3252" s="118" t="s">
        <v>342</v>
      </c>
      <c r="X3252" s="115" t="str">
        <f>VLOOKUP(W3252,'Formato de datos '!$G$1:$H$240,2,0)</f>
        <v>Material Médico Quirurgico</v>
      </c>
      <c r="Y3252" s="129" t="s">
        <v>57</v>
      </c>
      <c r="Z3252" s="129"/>
      <c r="AA3252" s="131" t="s">
        <v>58450</v>
      </c>
      <c r="AB3252" s="129" t="s">
        <v>442</v>
      </c>
      <c r="AC3252" s="129"/>
      <c r="AD3252" s="130"/>
      <c r="AE3252" s="122">
        <v>2044</v>
      </c>
      <c r="AF3252" s="134"/>
    </row>
    <row r="3253" spans="1:32" s="135" customFormat="1" ht="90">
      <c r="A3253" s="133" t="s">
        <v>59086</v>
      </c>
      <c r="B3253" s="125" t="s">
        <v>58450</v>
      </c>
      <c r="C3253" s="125" t="s">
        <v>59087</v>
      </c>
      <c r="D3253" s="127" t="s">
        <v>32013</v>
      </c>
      <c r="E3253" s="111" t="s">
        <v>3359</v>
      </c>
      <c r="F3253" s="126">
        <v>6078</v>
      </c>
      <c r="G3253" s="127" t="s">
        <v>59089</v>
      </c>
      <c r="H3253" s="111" t="s">
        <v>420</v>
      </c>
      <c r="I3253" s="128">
        <v>48</v>
      </c>
      <c r="J3253" s="42">
        <v>87000</v>
      </c>
      <c r="K3253" s="34">
        <v>4176000</v>
      </c>
      <c r="L3253" s="24">
        <v>3883680</v>
      </c>
      <c r="M3253" s="129" t="s">
        <v>45</v>
      </c>
      <c r="N3253" s="129">
        <v>12</v>
      </c>
      <c r="O3253" s="130" t="s">
        <v>26</v>
      </c>
      <c r="P3253" s="116" t="s">
        <v>424</v>
      </c>
      <c r="Q3253" s="117" t="s">
        <v>63003</v>
      </c>
      <c r="R3253" s="117" t="s">
        <v>63002</v>
      </c>
      <c r="S3253" s="117" t="s">
        <v>57126</v>
      </c>
      <c r="T3253" s="117" t="s">
        <v>57126</v>
      </c>
      <c r="U3253" s="117" t="s">
        <v>57126</v>
      </c>
      <c r="V3253" s="114" t="s">
        <v>17</v>
      </c>
      <c r="W3253" s="118" t="s">
        <v>342</v>
      </c>
      <c r="X3253" s="115" t="str">
        <f>VLOOKUP(W3253,'Formato de datos '!$G$1:$H$240,2,0)</f>
        <v>Material Médico Quirurgico</v>
      </c>
      <c r="Y3253" s="129" t="s">
        <v>57</v>
      </c>
      <c r="Z3253" s="129"/>
      <c r="AA3253" s="131" t="s">
        <v>58450</v>
      </c>
      <c r="AB3253" s="129" t="s">
        <v>442</v>
      </c>
      <c r="AC3253" s="129"/>
      <c r="AD3253" s="130"/>
      <c r="AE3253" s="122">
        <v>2045</v>
      </c>
      <c r="AF3253" s="134"/>
    </row>
    <row r="3254" spans="1:32" s="135" customFormat="1" ht="90">
      <c r="A3254" s="133" t="s">
        <v>59086</v>
      </c>
      <c r="B3254" s="125" t="s">
        <v>58450</v>
      </c>
      <c r="C3254" s="125" t="s">
        <v>59087</v>
      </c>
      <c r="D3254" s="127" t="s">
        <v>32013</v>
      </c>
      <c r="E3254" s="111" t="s">
        <v>3359</v>
      </c>
      <c r="F3254" s="126">
        <v>6126</v>
      </c>
      <c r="G3254" s="127" t="s">
        <v>59090</v>
      </c>
      <c r="H3254" s="111" t="s">
        <v>420</v>
      </c>
      <c r="I3254" s="128">
        <v>24</v>
      </c>
      <c r="J3254" s="42">
        <v>200000</v>
      </c>
      <c r="K3254" s="34">
        <v>4800000</v>
      </c>
      <c r="L3254" s="24">
        <v>4464000</v>
      </c>
      <c r="M3254" s="129" t="s">
        <v>45</v>
      </c>
      <c r="N3254" s="129">
        <v>12</v>
      </c>
      <c r="O3254" s="130" t="s">
        <v>26</v>
      </c>
      <c r="P3254" s="116" t="s">
        <v>424</v>
      </c>
      <c r="Q3254" s="117" t="s">
        <v>63003</v>
      </c>
      <c r="R3254" s="117" t="s">
        <v>63002</v>
      </c>
      <c r="S3254" s="117" t="s">
        <v>57126</v>
      </c>
      <c r="T3254" s="117" t="s">
        <v>57126</v>
      </c>
      <c r="U3254" s="117" t="s">
        <v>57126</v>
      </c>
      <c r="V3254" s="114" t="s">
        <v>17</v>
      </c>
      <c r="W3254" s="118" t="s">
        <v>342</v>
      </c>
      <c r="X3254" s="115" t="str">
        <f>VLOOKUP(W3254,'Formato de datos '!$G$1:$H$240,2,0)</f>
        <v>Material Médico Quirurgico</v>
      </c>
      <c r="Y3254" s="129" t="s">
        <v>57</v>
      </c>
      <c r="Z3254" s="129"/>
      <c r="AA3254" s="131" t="s">
        <v>58450</v>
      </c>
      <c r="AB3254" s="129" t="s">
        <v>442</v>
      </c>
      <c r="AC3254" s="129"/>
      <c r="AD3254" s="130"/>
      <c r="AE3254" s="122">
        <v>2046</v>
      </c>
      <c r="AF3254" s="134"/>
    </row>
    <row r="3255" spans="1:32" s="135" customFormat="1" ht="60">
      <c r="A3255" s="133" t="s">
        <v>59086</v>
      </c>
      <c r="B3255" s="125" t="s">
        <v>58450</v>
      </c>
      <c r="C3255" s="125" t="s">
        <v>59087</v>
      </c>
      <c r="D3255" s="127" t="s">
        <v>25081</v>
      </c>
      <c r="E3255" s="111" t="s">
        <v>6478</v>
      </c>
      <c r="F3255" s="126">
        <v>6014</v>
      </c>
      <c r="G3255" s="127" t="s">
        <v>59091</v>
      </c>
      <c r="H3255" s="111" t="s">
        <v>420</v>
      </c>
      <c r="I3255" s="128">
        <v>5</v>
      </c>
      <c r="J3255" s="42">
        <v>100000</v>
      </c>
      <c r="K3255" s="34">
        <v>500000</v>
      </c>
      <c r="L3255" s="24">
        <v>465000</v>
      </c>
      <c r="M3255" s="129" t="s">
        <v>45</v>
      </c>
      <c r="N3255" s="129">
        <v>12</v>
      </c>
      <c r="O3255" s="130" t="s">
        <v>26</v>
      </c>
      <c r="P3255" s="116" t="s">
        <v>424</v>
      </c>
      <c r="Q3255" s="117" t="s">
        <v>63003</v>
      </c>
      <c r="R3255" s="117" t="s">
        <v>63002</v>
      </c>
      <c r="S3255" s="117" t="s">
        <v>57126</v>
      </c>
      <c r="T3255" s="117" t="s">
        <v>57126</v>
      </c>
      <c r="U3255" s="117" t="s">
        <v>57126</v>
      </c>
      <c r="V3255" s="114" t="s">
        <v>17</v>
      </c>
      <c r="W3255" s="118" t="s">
        <v>364</v>
      </c>
      <c r="X3255" s="115" t="str">
        <f>VLOOKUP(W3255,'Formato de datos '!$G$1:$H$240,2,0)</f>
        <v>Material Médico Quirurgico</v>
      </c>
      <c r="Y3255" s="129" t="s">
        <v>57</v>
      </c>
      <c r="Z3255" s="129"/>
      <c r="AA3255" s="131" t="s">
        <v>58450</v>
      </c>
      <c r="AB3255" s="129" t="s">
        <v>442</v>
      </c>
      <c r="AC3255" s="129"/>
      <c r="AD3255" s="130"/>
      <c r="AE3255" s="122">
        <v>2047</v>
      </c>
      <c r="AF3255" s="134"/>
    </row>
    <row r="3256" spans="1:32" s="135" customFormat="1" ht="60">
      <c r="A3256" s="133" t="s">
        <v>59086</v>
      </c>
      <c r="B3256" s="125" t="s">
        <v>58450</v>
      </c>
      <c r="C3256" s="125" t="s">
        <v>59087</v>
      </c>
      <c r="D3256" s="127" t="s">
        <v>31999</v>
      </c>
      <c r="E3256" s="111" t="s">
        <v>2580</v>
      </c>
      <c r="F3256" s="126">
        <v>6069</v>
      </c>
      <c r="G3256" s="127" t="s">
        <v>59092</v>
      </c>
      <c r="H3256" s="111" t="s">
        <v>420</v>
      </c>
      <c r="I3256" s="128">
        <v>9</v>
      </c>
      <c r="J3256" s="42">
        <v>125000</v>
      </c>
      <c r="K3256" s="34">
        <v>1125000</v>
      </c>
      <c r="L3256" s="24">
        <v>1046250</v>
      </c>
      <c r="M3256" s="129" t="s">
        <v>45</v>
      </c>
      <c r="N3256" s="129">
        <v>12</v>
      </c>
      <c r="O3256" s="130" t="s">
        <v>26</v>
      </c>
      <c r="P3256" s="116" t="s">
        <v>424</v>
      </c>
      <c r="Q3256" s="117" t="s">
        <v>63003</v>
      </c>
      <c r="R3256" s="117" t="s">
        <v>63002</v>
      </c>
      <c r="S3256" s="117" t="s">
        <v>57126</v>
      </c>
      <c r="T3256" s="117" t="s">
        <v>57126</v>
      </c>
      <c r="U3256" s="117" t="s">
        <v>57126</v>
      </c>
      <c r="V3256" s="114" t="s">
        <v>17</v>
      </c>
      <c r="W3256" s="118" t="s">
        <v>342</v>
      </c>
      <c r="X3256" s="115" t="str">
        <f>VLOOKUP(W3256,'Formato de datos '!$G$1:$H$240,2,0)</f>
        <v>Material Médico Quirurgico</v>
      </c>
      <c r="Y3256" s="129" t="s">
        <v>57</v>
      </c>
      <c r="Z3256" s="129"/>
      <c r="AA3256" s="131" t="s">
        <v>58450</v>
      </c>
      <c r="AB3256" s="129" t="s">
        <v>442</v>
      </c>
      <c r="AC3256" s="129"/>
      <c r="AD3256" s="130"/>
      <c r="AE3256" s="122">
        <v>2048</v>
      </c>
      <c r="AF3256" s="134"/>
    </row>
    <row r="3257" spans="1:32" s="135" customFormat="1" ht="45">
      <c r="A3257" s="133" t="s">
        <v>59086</v>
      </c>
      <c r="B3257" s="125" t="s">
        <v>58450</v>
      </c>
      <c r="C3257" s="125" t="s">
        <v>59087</v>
      </c>
      <c r="D3257" s="127" t="s">
        <v>28870</v>
      </c>
      <c r="E3257" s="111" t="s">
        <v>5429</v>
      </c>
      <c r="F3257" s="126">
        <v>6034</v>
      </c>
      <c r="G3257" s="127" t="s">
        <v>59093</v>
      </c>
      <c r="H3257" s="111" t="s">
        <v>420</v>
      </c>
      <c r="I3257" s="128">
        <v>720</v>
      </c>
      <c r="J3257" s="42">
        <v>31000</v>
      </c>
      <c r="K3257" s="34">
        <v>22320000</v>
      </c>
      <c r="L3257" s="24">
        <v>20757600</v>
      </c>
      <c r="M3257" s="129" t="s">
        <v>45</v>
      </c>
      <c r="N3257" s="129">
        <v>12</v>
      </c>
      <c r="O3257" s="130" t="s">
        <v>26</v>
      </c>
      <c r="P3257" s="116" t="s">
        <v>424</v>
      </c>
      <c r="Q3257" s="117" t="s">
        <v>63003</v>
      </c>
      <c r="R3257" s="117" t="s">
        <v>63002</v>
      </c>
      <c r="S3257" s="117" t="s">
        <v>57126</v>
      </c>
      <c r="T3257" s="117" t="s">
        <v>57126</v>
      </c>
      <c r="U3257" s="117" t="s">
        <v>57126</v>
      </c>
      <c r="V3257" s="114" t="s">
        <v>17</v>
      </c>
      <c r="W3257" s="118" t="s">
        <v>364</v>
      </c>
      <c r="X3257" s="115" t="str">
        <f>VLOOKUP(W3257,'Formato de datos '!$G$1:$H$240,2,0)</f>
        <v>Material Médico Quirurgico</v>
      </c>
      <c r="Y3257" s="129" t="s">
        <v>57</v>
      </c>
      <c r="Z3257" s="129"/>
      <c r="AA3257" s="131" t="s">
        <v>58450</v>
      </c>
      <c r="AB3257" s="129" t="s">
        <v>442</v>
      </c>
      <c r="AC3257" s="129"/>
      <c r="AD3257" s="130"/>
      <c r="AE3257" s="122">
        <v>2049</v>
      </c>
      <c r="AF3257" s="134"/>
    </row>
    <row r="3258" spans="1:32" s="135" customFormat="1" ht="90">
      <c r="A3258" s="133" t="s">
        <v>59096</v>
      </c>
      <c r="B3258" s="125" t="s">
        <v>58450</v>
      </c>
      <c r="C3258" s="125" t="s">
        <v>59097</v>
      </c>
      <c r="D3258" s="127"/>
      <c r="E3258" s="111" t="s">
        <v>6470</v>
      </c>
      <c r="F3258" s="126" t="s">
        <v>59098</v>
      </c>
      <c r="G3258" s="127" t="s">
        <v>59099</v>
      </c>
      <c r="H3258" s="111" t="s">
        <v>87</v>
      </c>
      <c r="I3258" s="128">
        <v>1</v>
      </c>
      <c r="J3258" s="42">
        <v>150000000</v>
      </c>
      <c r="K3258" s="34">
        <v>150000000</v>
      </c>
      <c r="L3258" s="24">
        <v>139500000</v>
      </c>
      <c r="M3258" s="129" t="s">
        <v>45</v>
      </c>
      <c r="N3258" s="129">
        <v>12</v>
      </c>
      <c r="O3258" s="130" t="s">
        <v>26</v>
      </c>
      <c r="P3258" s="116" t="s">
        <v>423</v>
      </c>
      <c r="Q3258" s="117" t="s">
        <v>58448</v>
      </c>
      <c r="R3258" s="117" t="s">
        <v>63001</v>
      </c>
      <c r="S3258" s="117" t="s">
        <v>57126</v>
      </c>
      <c r="T3258" s="117" t="s">
        <v>57126</v>
      </c>
      <c r="U3258" s="117" t="s">
        <v>57126</v>
      </c>
      <c r="V3258" s="114" t="s">
        <v>17</v>
      </c>
      <c r="W3258" s="118" t="s">
        <v>295</v>
      </c>
      <c r="X3258" s="115" t="str">
        <f>VLOOKUP(W3258,'Formato de datos '!$G$1:$H$240,2,0)</f>
        <v>Aparatos Médicos y Quirúrgicos y Aparatos Ortésicos y Protésicos</v>
      </c>
      <c r="Y3258" s="129" t="s">
        <v>57</v>
      </c>
      <c r="Z3258" s="129"/>
      <c r="AA3258" s="131" t="s">
        <v>58450</v>
      </c>
      <c r="AB3258" s="129" t="s">
        <v>442</v>
      </c>
      <c r="AC3258" s="129"/>
      <c r="AD3258" s="130"/>
      <c r="AE3258" s="122">
        <v>2051</v>
      </c>
      <c r="AF3258" s="134"/>
    </row>
    <row r="3259" spans="1:32" s="135" customFormat="1" ht="90">
      <c r="A3259" s="133" t="s">
        <v>59096</v>
      </c>
      <c r="B3259" s="125" t="s">
        <v>58450</v>
      </c>
      <c r="C3259" s="125" t="s">
        <v>59097</v>
      </c>
      <c r="D3259" s="127"/>
      <c r="E3259" s="111" t="s">
        <v>6470</v>
      </c>
      <c r="F3259" s="126" t="s">
        <v>59100</v>
      </c>
      <c r="G3259" s="127" t="s">
        <v>59101</v>
      </c>
      <c r="H3259" s="111" t="s">
        <v>87</v>
      </c>
      <c r="I3259" s="128">
        <v>1</v>
      </c>
      <c r="J3259" s="42">
        <v>104244000</v>
      </c>
      <c r="K3259" s="34">
        <v>104244000</v>
      </c>
      <c r="L3259" s="24">
        <v>96946920</v>
      </c>
      <c r="M3259" s="129" t="s">
        <v>45</v>
      </c>
      <c r="N3259" s="129">
        <v>12</v>
      </c>
      <c r="O3259" s="130" t="s">
        <v>26</v>
      </c>
      <c r="P3259" s="116" t="s">
        <v>423</v>
      </c>
      <c r="Q3259" s="117" t="s">
        <v>58448</v>
      </c>
      <c r="R3259" s="117" t="s">
        <v>63001</v>
      </c>
      <c r="S3259" s="117" t="s">
        <v>57126</v>
      </c>
      <c r="T3259" s="117" t="s">
        <v>57126</v>
      </c>
      <c r="U3259" s="117" t="s">
        <v>57126</v>
      </c>
      <c r="V3259" s="114" t="s">
        <v>17</v>
      </c>
      <c r="W3259" s="118" t="s">
        <v>295</v>
      </c>
      <c r="X3259" s="115" t="str">
        <f>VLOOKUP(W3259,'Formato de datos '!$G$1:$H$240,2,0)</f>
        <v>Aparatos Médicos y Quirúrgicos y Aparatos Ortésicos y Protésicos</v>
      </c>
      <c r="Y3259" s="129" t="s">
        <v>57</v>
      </c>
      <c r="Z3259" s="129"/>
      <c r="AA3259" s="131" t="s">
        <v>58450</v>
      </c>
      <c r="AB3259" s="129" t="s">
        <v>442</v>
      </c>
      <c r="AC3259" s="129"/>
      <c r="AD3259" s="130"/>
      <c r="AE3259" s="122">
        <v>2052</v>
      </c>
      <c r="AF3259" s="134"/>
    </row>
    <row r="3260" spans="1:32" s="135" customFormat="1" ht="45">
      <c r="A3260" s="133" t="s">
        <v>59096</v>
      </c>
      <c r="B3260" s="125" t="s">
        <v>58450</v>
      </c>
      <c r="C3260" s="125" t="s">
        <v>59097</v>
      </c>
      <c r="D3260" s="127" t="s">
        <v>28679</v>
      </c>
      <c r="E3260" s="111" t="s">
        <v>6820</v>
      </c>
      <c r="F3260" s="126" t="s">
        <v>59102</v>
      </c>
      <c r="G3260" s="127" t="s">
        <v>59103</v>
      </c>
      <c r="H3260" s="111" t="s">
        <v>87</v>
      </c>
      <c r="I3260" s="128">
        <v>1</v>
      </c>
      <c r="J3260" s="42">
        <v>800000</v>
      </c>
      <c r="K3260" s="34">
        <v>800000</v>
      </c>
      <c r="L3260" s="24">
        <v>1395000</v>
      </c>
      <c r="M3260" s="129" t="s">
        <v>45</v>
      </c>
      <c r="N3260" s="129">
        <v>12</v>
      </c>
      <c r="O3260" s="130" t="s">
        <v>26</v>
      </c>
      <c r="P3260" s="116" t="s">
        <v>423</v>
      </c>
      <c r="Q3260" s="117" t="s">
        <v>58448</v>
      </c>
      <c r="R3260" s="117" t="s">
        <v>63001</v>
      </c>
      <c r="S3260" s="117" t="s">
        <v>57126</v>
      </c>
      <c r="T3260" s="117" t="s">
        <v>57126</v>
      </c>
      <c r="U3260" s="117" t="s">
        <v>57126</v>
      </c>
      <c r="V3260" s="114" t="s">
        <v>17</v>
      </c>
      <c r="W3260" s="118" t="s">
        <v>62966</v>
      </c>
      <c r="X3260" s="115" t="str">
        <f>VLOOKUP(W3260,'Formato de datos '!$G$1:$H$240,2,0)</f>
        <v>Bicicletas y sillones de ruedas para discapacitados</v>
      </c>
      <c r="Y3260" s="129" t="s">
        <v>57</v>
      </c>
      <c r="Z3260" s="129"/>
      <c r="AA3260" s="131" t="s">
        <v>58450</v>
      </c>
      <c r="AB3260" s="129" t="s">
        <v>442</v>
      </c>
      <c r="AC3260" s="129"/>
      <c r="AD3260" s="130"/>
      <c r="AE3260" s="122">
        <v>2053</v>
      </c>
      <c r="AF3260" s="134"/>
    </row>
    <row r="3261" spans="1:32" s="135" customFormat="1" ht="90">
      <c r="A3261" s="133" t="s">
        <v>59096</v>
      </c>
      <c r="B3261" s="125" t="s">
        <v>58450</v>
      </c>
      <c r="C3261" s="125" t="s">
        <v>59097</v>
      </c>
      <c r="D3261" s="127"/>
      <c r="E3261" s="111" t="s">
        <v>6470</v>
      </c>
      <c r="F3261" s="126" t="s">
        <v>59107</v>
      </c>
      <c r="G3261" s="127" t="s">
        <v>59108</v>
      </c>
      <c r="H3261" s="111" t="s">
        <v>87</v>
      </c>
      <c r="I3261" s="128">
        <v>1</v>
      </c>
      <c r="J3261" s="42">
        <v>78064000</v>
      </c>
      <c r="K3261" s="34">
        <v>78064000</v>
      </c>
      <c r="L3261" s="24">
        <v>72599520</v>
      </c>
      <c r="M3261" s="129" t="s">
        <v>45</v>
      </c>
      <c r="N3261" s="129">
        <v>12</v>
      </c>
      <c r="O3261" s="130" t="s">
        <v>26</v>
      </c>
      <c r="P3261" s="116" t="s">
        <v>423</v>
      </c>
      <c r="Q3261" s="117" t="s">
        <v>58448</v>
      </c>
      <c r="R3261" s="117" t="s">
        <v>63001</v>
      </c>
      <c r="S3261" s="117" t="s">
        <v>57126</v>
      </c>
      <c r="T3261" s="117" t="s">
        <v>57126</v>
      </c>
      <c r="U3261" s="117" t="s">
        <v>57126</v>
      </c>
      <c r="V3261" s="114" t="s">
        <v>17</v>
      </c>
      <c r="W3261" s="118" t="s">
        <v>295</v>
      </c>
      <c r="X3261" s="115" t="str">
        <f>VLOOKUP(W3261,'Formato de datos '!$G$1:$H$240,2,0)</f>
        <v>Aparatos Médicos y Quirúrgicos y Aparatos Ortésicos y Protésicos</v>
      </c>
      <c r="Y3261" s="129" t="s">
        <v>57</v>
      </c>
      <c r="Z3261" s="129"/>
      <c r="AA3261" s="131" t="s">
        <v>58450</v>
      </c>
      <c r="AB3261" s="129" t="s">
        <v>442</v>
      </c>
      <c r="AC3261" s="129"/>
      <c r="AD3261" s="130"/>
      <c r="AE3261" s="122">
        <v>2056</v>
      </c>
      <c r="AF3261" s="134"/>
    </row>
    <row r="3262" spans="1:32" s="135" customFormat="1" ht="60">
      <c r="A3262" s="133" t="s">
        <v>59109</v>
      </c>
      <c r="B3262" s="125" t="s">
        <v>58450</v>
      </c>
      <c r="C3262" s="125" t="s">
        <v>59097</v>
      </c>
      <c r="D3262" s="127"/>
      <c r="E3262" s="111" t="s">
        <v>3432</v>
      </c>
      <c r="F3262" s="126" t="s">
        <v>57126</v>
      </c>
      <c r="G3262" s="127" t="s">
        <v>59110</v>
      </c>
      <c r="H3262" s="111" t="s">
        <v>420</v>
      </c>
      <c r="I3262" s="128">
        <v>1</v>
      </c>
      <c r="J3262" s="42">
        <v>10000000</v>
      </c>
      <c r="K3262" s="34">
        <v>10000000</v>
      </c>
      <c r="L3262" s="24">
        <v>9300000</v>
      </c>
      <c r="M3262" s="129" t="s">
        <v>45</v>
      </c>
      <c r="N3262" s="129">
        <v>12</v>
      </c>
      <c r="O3262" s="130" t="s">
        <v>26</v>
      </c>
      <c r="P3262" s="116" t="s">
        <v>424</v>
      </c>
      <c r="Q3262" s="117" t="s">
        <v>63003</v>
      </c>
      <c r="R3262" s="117" t="s">
        <v>63002</v>
      </c>
      <c r="S3262" s="117" t="s">
        <v>57126</v>
      </c>
      <c r="T3262" s="117" t="s">
        <v>57126</v>
      </c>
      <c r="U3262" s="117" t="s">
        <v>57126</v>
      </c>
      <c r="V3262" s="114" t="s">
        <v>17</v>
      </c>
      <c r="W3262" s="118" t="s">
        <v>350</v>
      </c>
      <c r="X3262" s="115" t="str">
        <f>VLOOKUP(W3262,'Formato de datos '!$G$1:$H$240,2,0)</f>
        <v>Otros Materiales y elementos de Consumo</v>
      </c>
      <c r="Y3262" s="129" t="s">
        <v>57</v>
      </c>
      <c r="Z3262" s="129"/>
      <c r="AA3262" s="131" t="s">
        <v>58450</v>
      </c>
      <c r="AB3262" s="129" t="s">
        <v>442</v>
      </c>
      <c r="AC3262" s="129"/>
      <c r="AD3262" s="130"/>
      <c r="AE3262" s="122">
        <v>2057</v>
      </c>
      <c r="AF3262" s="134"/>
    </row>
    <row r="3263" spans="1:32" s="135" customFormat="1" ht="30">
      <c r="A3263" s="133" t="s">
        <v>59104</v>
      </c>
      <c r="B3263" s="125" t="s">
        <v>58450</v>
      </c>
      <c r="C3263" s="125" t="s">
        <v>59097</v>
      </c>
      <c r="D3263" s="127" t="s">
        <v>20863</v>
      </c>
      <c r="E3263" s="111" t="s">
        <v>5175</v>
      </c>
      <c r="F3263" s="126" t="s">
        <v>57126</v>
      </c>
      <c r="G3263" s="127" t="s">
        <v>59105</v>
      </c>
      <c r="H3263" s="111" t="s">
        <v>420</v>
      </c>
      <c r="I3263" s="128">
        <v>1</v>
      </c>
      <c r="J3263" s="42">
        <v>2000000</v>
      </c>
      <c r="K3263" s="34">
        <v>2000000</v>
      </c>
      <c r="L3263" s="24">
        <v>1860000</v>
      </c>
      <c r="M3263" s="129" t="s">
        <v>45</v>
      </c>
      <c r="N3263" s="129">
        <v>12</v>
      </c>
      <c r="O3263" s="130" t="s">
        <v>26</v>
      </c>
      <c r="P3263" s="116" t="s">
        <v>424</v>
      </c>
      <c r="Q3263" s="117" t="s">
        <v>63003</v>
      </c>
      <c r="R3263" s="117" t="s">
        <v>63002</v>
      </c>
      <c r="S3263" s="117" t="s">
        <v>57126</v>
      </c>
      <c r="T3263" s="117" t="s">
        <v>57126</v>
      </c>
      <c r="U3263" s="117" t="s">
        <v>57126</v>
      </c>
      <c r="V3263" s="114" t="s">
        <v>17</v>
      </c>
      <c r="W3263" s="118" t="s">
        <v>365</v>
      </c>
      <c r="X3263" s="115" t="str">
        <f>VLOOKUP(W3263,'Formato de datos '!$G$1:$H$240,2,0)</f>
        <v>Otros Materiales y elementos de Consumo</v>
      </c>
      <c r="Y3263" s="129" t="s">
        <v>57</v>
      </c>
      <c r="Z3263" s="129"/>
      <c r="AA3263" s="131" t="s">
        <v>58450</v>
      </c>
      <c r="AB3263" s="129" t="s">
        <v>442</v>
      </c>
      <c r="AC3263" s="129"/>
      <c r="AD3263" s="130"/>
      <c r="AE3263" s="122">
        <v>2054</v>
      </c>
      <c r="AF3263" s="134"/>
    </row>
    <row r="3264" spans="1:32" s="135" customFormat="1" ht="45">
      <c r="A3264" s="133" t="s">
        <v>59104</v>
      </c>
      <c r="B3264" s="125" t="s">
        <v>58450</v>
      </c>
      <c r="C3264" s="125" t="s">
        <v>59097</v>
      </c>
      <c r="D3264" s="127" t="s">
        <v>54658</v>
      </c>
      <c r="E3264" s="111" t="s">
        <v>5184</v>
      </c>
      <c r="F3264" s="126" t="s">
        <v>57126</v>
      </c>
      <c r="G3264" s="127" t="s">
        <v>59106</v>
      </c>
      <c r="H3264" s="111" t="s">
        <v>420</v>
      </c>
      <c r="I3264" s="128">
        <v>1</v>
      </c>
      <c r="J3264" s="42">
        <v>2000000</v>
      </c>
      <c r="K3264" s="34">
        <v>2000000</v>
      </c>
      <c r="L3264" s="24">
        <v>1860000</v>
      </c>
      <c r="M3264" s="129" t="s">
        <v>45</v>
      </c>
      <c r="N3264" s="129">
        <v>12</v>
      </c>
      <c r="O3264" s="130" t="s">
        <v>26</v>
      </c>
      <c r="P3264" s="116" t="s">
        <v>424</v>
      </c>
      <c r="Q3264" s="117" t="s">
        <v>63003</v>
      </c>
      <c r="R3264" s="117" t="s">
        <v>63002</v>
      </c>
      <c r="S3264" s="117" t="s">
        <v>57126</v>
      </c>
      <c r="T3264" s="117" t="s">
        <v>57126</v>
      </c>
      <c r="U3264" s="117" t="s">
        <v>57126</v>
      </c>
      <c r="V3264" s="114" t="s">
        <v>17</v>
      </c>
      <c r="W3264" s="118" t="s">
        <v>365</v>
      </c>
      <c r="X3264" s="115" t="str">
        <f>VLOOKUP(W3264,'Formato de datos '!$G$1:$H$240,2,0)</f>
        <v>Otros Materiales y elementos de Consumo</v>
      </c>
      <c r="Y3264" s="129" t="s">
        <v>57</v>
      </c>
      <c r="Z3264" s="129"/>
      <c r="AA3264" s="131" t="s">
        <v>58450</v>
      </c>
      <c r="AB3264" s="129" t="s">
        <v>442</v>
      </c>
      <c r="AC3264" s="129"/>
      <c r="AD3264" s="130"/>
      <c r="AE3264" s="122">
        <v>2055</v>
      </c>
      <c r="AF3264" s="134"/>
    </row>
    <row r="3265" spans="1:32" s="135" customFormat="1" ht="180">
      <c r="A3265" s="136" t="s">
        <v>429</v>
      </c>
      <c r="B3265" s="125" t="s">
        <v>428</v>
      </c>
      <c r="C3265" s="125" t="s">
        <v>428</v>
      </c>
      <c r="D3265" s="127" t="s">
        <v>55400</v>
      </c>
      <c r="E3265" s="111" t="s">
        <v>7429</v>
      </c>
      <c r="F3265" s="137" t="s">
        <v>57388</v>
      </c>
      <c r="G3265" s="127" t="s">
        <v>435</v>
      </c>
      <c r="H3265" s="111" t="s">
        <v>421</v>
      </c>
      <c r="I3265" s="137">
        <v>2</v>
      </c>
      <c r="J3265" s="138">
        <v>15238000</v>
      </c>
      <c r="K3265" s="151">
        <v>160000000</v>
      </c>
      <c r="L3265" s="139">
        <v>458585281</v>
      </c>
      <c r="M3265" s="140" t="s">
        <v>45</v>
      </c>
      <c r="N3265" s="140">
        <v>12</v>
      </c>
      <c r="O3265" s="130" t="s">
        <v>26</v>
      </c>
      <c r="P3265" s="116" t="s">
        <v>422</v>
      </c>
      <c r="Q3265" s="117" t="s">
        <v>57126</v>
      </c>
      <c r="R3265" s="117" t="s">
        <v>57126</v>
      </c>
      <c r="S3265" s="117" t="s">
        <v>57126</v>
      </c>
      <c r="T3265" s="117" t="s">
        <v>57126</v>
      </c>
      <c r="U3265" s="117" t="s">
        <v>57126</v>
      </c>
      <c r="V3265" s="116" t="s">
        <v>17</v>
      </c>
      <c r="W3265" s="115" t="s">
        <v>228</v>
      </c>
      <c r="X3265" s="115" t="str">
        <f>VLOOKUP(W3265,'Formato de datos '!$G$1:$H$240,2,0)</f>
        <v>Servicios Jurídicos</v>
      </c>
      <c r="Y3265" s="140" t="s">
        <v>57</v>
      </c>
      <c r="Z3265" s="140" t="s">
        <v>39</v>
      </c>
      <c r="AA3265" s="131" t="s">
        <v>441</v>
      </c>
      <c r="AB3265" s="140" t="s">
        <v>442</v>
      </c>
      <c r="AC3265" s="140"/>
      <c r="AD3265" s="123"/>
      <c r="AE3265" s="122">
        <v>3822</v>
      </c>
      <c r="AF3265" s="134"/>
    </row>
    <row r="3266" spans="1:32" s="135" customFormat="1" ht="195">
      <c r="A3266" s="133" t="s">
        <v>430</v>
      </c>
      <c r="B3266" s="125" t="s">
        <v>428</v>
      </c>
      <c r="C3266" s="141" t="s">
        <v>428</v>
      </c>
      <c r="D3266" s="127" t="s">
        <v>55397</v>
      </c>
      <c r="E3266" s="111" t="s">
        <v>7429</v>
      </c>
      <c r="F3266" s="126" t="s">
        <v>57388</v>
      </c>
      <c r="G3266" s="127" t="s">
        <v>436</v>
      </c>
      <c r="H3266" s="142" t="s">
        <v>421</v>
      </c>
      <c r="I3266" s="126">
        <v>2</v>
      </c>
      <c r="J3266" s="42">
        <v>12000000</v>
      </c>
      <c r="K3266" s="151">
        <v>126000000</v>
      </c>
      <c r="L3266" s="24">
        <v>149734718</v>
      </c>
      <c r="M3266" s="129" t="s">
        <v>45</v>
      </c>
      <c r="N3266" s="129">
        <v>12</v>
      </c>
      <c r="O3266" s="134" t="s">
        <v>26</v>
      </c>
      <c r="P3266" s="114" t="s">
        <v>422</v>
      </c>
      <c r="Q3266" s="117" t="s">
        <v>57126</v>
      </c>
      <c r="R3266" s="117" t="s">
        <v>57126</v>
      </c>
      <c r="S3266" s="143" t="s">
        <v>57126</v>
      </c>
      <c r="T3266" s="143" t="s">
        <v>57126</v>
      </c>
      <c r="U3266" s="143" t="s">
        <v>57126</v>
      </c>
      <c r="V3266" s="114" t="s">
        <v>17</v>
      </c>
      <c r="W3266" s="118" t="s">
        <v>228</v>
      </c>
      <c r="X3266" s="115" t="str">
        <f>VLOOKUP(W3266,'Formato de datos '!$G$1:$H$240,2,0)</f>
        <v>Servicios Jurídicos</v>
      </c>
      <c r="Y3266" s="129" t="s">
        <v>57</v>
      </c>
      <c r="Z3266" s="129" t="s">
        <v>39</v>
      </c>
      <c r="AA3266" s="131" t="s">
        <v>441</v>
      </c>
      <c r="AB3266" s="129" t="s">
        <v>442</v>
      </c>
      <c r="AC3266" s="129"/>
      <c r="AD3266" s="123"/>
      <c r="AE3266" s="122">
        <v>3823</v>
      </c>
      <c r="AF3266" s="134"/>
    </row>
    <row r="3267" spans="1:32" s="135" customFormat="1" ht="180">
      <c r="A3267" s="133" t="s">
        <v>431</v>
      </c>
      <c r="B3267" s="125" t="s">
        <v>428</v>
      </c>
      <c r="C3267" s="141" t="s">
        <v>428</v>
      </c>
      <c r="D3267" s="127" t="s">
        <v>55385</v>
      </c>
      <c r="E3267" s="111" t="s">
        <v>7428</v>
      </c>
      <c r="F3267" s="126" t="s">
        <v>57388</v>
      </c>
      <c r="G3267" s="127" t="s">
        <v>437</v>
      </c>
      <c r="H3267" s="142" t="s">
        <v>421</v>
      </c>
      <c r="I3267" s="126">
        <v>1</v>
      </c>
      <c r="J3267" s="42">
        <v>6000000</v>
      </c>
      <c r="K3267" s="151">
        <v>63000000</v>
      </c>
      <c r="L3267" s="24">
        <v>59552724</v>
      </c>
      <c r="M3267" s="129" t="s">
        <v>45</v>
      </c>
      <c r="N3267" s="129">
        <v>12</v>
      </c>
      <c r="O3267" s="134" t="s">
        <v>26</v>
      </c>
      <c r="P3267" s="114" t="s">
        <v>422</v>
      </c>
      <c r="Q3267" s="117" t="s">
        <v>57126</v>
      </c>
      <c r="R3267" s="117" t="s">
        <v>57126</v>
      </c>
      <c r="S3267" s="143" t="s">
        <v>57126</v>
      </c>
      <c r="T3267" s="143" t="s">
        <v>57126</v>
      </c>
      <c r="U3267" s="143" t="s">
        <v>57126</v>
      </c>
      <c r="V3267" s="114" t="s">
        <v>17</v>
      </c>
      <c r="W3267" s="118" t="s">
        <v>228</v>
      </c>
      <c r="X3267" s="115" t="str">
        <f>VLOOKUP(W3267,'Formato de datos '!$G$1:$H$240,2,0)</f>
        <v>Servicios Jurídicos</v>
      </c>
      <c r="Y3267" s="129" t="s">
        <v>57</v>
      </c>
      <c r="Z3267" s="129" t="s">
        <v>39</v>
      </c>
      <c r="AA3267" s="131" t="s">
        <v>441</v>
      </c>
      <c r="AB3267" s="129" t="s">
        <v>442</v>
      </c>
      <c r="AC3267" s="129"/>
      <c r="AD3267" s="123"/>
      <c r="AE3267" s="122">
        <v>3824</v>
      </c>
      <c r="AF3267" s="134"/>
    </row>
    <row r="3268" spans="1:32" s="135" customFormat="1" ht="165">
      <c r="A3268" s="133" t="s">
        <v>432</v>
      </c>
      <c r="B3268" s="125" t="s">
        <v>428</v>
      </c>
      <c r="C3268" s="141" t="s">
        <v>428</v>
      </c>
      <c r="D3268" s="127" t="s">
        <v>55392</v>
      </c>
      <c r="E3268" s="111" t="s">
        <v>7429</v>
      </c>
      <c r="F3268" s="126" t="s">
        <v>57388</v>
      </c>
      <c r="G3268" s="127" t="s">
        <v>438</v>
      </c>
      <c r="H3268" s="142" t="s">
        <v>421</v>
      </c>
      <c r="I3268" s="126">
        <v>1</v>
      </c>
      <c r="J3268" s="42">
        <v>6000000</v>
      </c>
      <c r="K3268" s="151">
        <v>63000000</v>
      </c>
      <c r="L3268" s="24">
        <v>67328198</v>
      </c>
      <c r="M3268" s="129" t="s">
        <v>45</v>
      </c>
      <c r="N3268" s="129">
        <v>12</v>
      </c>
      <c r="O3268" s="134" t="s">
        <v>26</v>
      </c>
      <c r="P3268" s="114" t="s">
        <v>422</v>
      </c>
      <c r="Q3268" s="117" t="s">
        <v>57126</v>
      </c>
      <c r="R3268" s="117" t="s">
        <v>57126</v>
      </c>
      <c r="S3268" s="143" t="s">
        <v>57126</v>
      </c>
      <c r="T3268" s="143" t="s">
        <v>57126</v>
      </c>
      <c r="U3268" s="143" t="s">
        <v>57126</v>
      </c>
      <c r="V3268" s="114" t="s">
        <v>17</v>
      </c>
      <c r="W3268" s="118" t="s">
        <v>228</v>
      </c>
      <c r="X3268" s="115" t="str">
        <f>VLOOKUP(W3268,'Formato de datos '!$G$1:$H$240,2,0)</f>
        <v>Servicios Jurídicos</v>
      </c>
      <c r="Y3268" s="129" t="s">
        <v>57</v>
      </c>
      <c r="Z3268" s="129" t="s">
        <v>39</v>
      </c>
      <c r="AA3268" s="131" t="s">
        <v>441</v>
      </c>
      <c r="AB3268" s="129" t="s">
        <v>442</v>
      </c>
      <c r="AC3268" s="129"/>
      <c r="AD3268" s="123"/>
      <c r="AE3268" s="122">
        <v>3825</v>
      </c>
      <c r="AF3268" s="134"/>
    </row>
    <row r="3269" spans="1:32" s="135" customFormat="1" ht="165">
      <c r="A3269" s="133" t="s">
        <v>433</v>
      </c>
      <c r="B3269" s="125" t="s">
        <v>428</v>
      </c>
      <c r="C3269" s="141" t="s">
        <v>428</v>
      </c>
      <c r="D3269" s="127" t="s">
        <v>56881</v>
      </c>
      <c r="E3269" s="111" t="s">
        <v>7429</v>
      </c>
      <c r="F3269" s="126" t="s">
        <v>57388</v>
      </c>
      <c r="G3269" s="127" t="s">
        <v>439</v>
      </c>
      <c r="H3269" s="142" t="s">
        <v>421</v>
      </c>
      <c r="I3269" s="126">
        <v>5</v>
      </c>
      <c r="J3269" s="42">
        <v>25600000</v>
      </c>
      <c r="K3269" s="151">
        <v>271500000</v>
      </c>
      <c r="L3269" s="24">
        <v>30000000</v>
      </c>
      <c r="M3269" s="129" t="s">
        <v>45</v>
      </c>
      <c r="N3269" s="129">
        <v>12</v>
      </c>
      <c r="O3269" s="134" t="s">
        <v>26</v>
      </c>
      <c r="P3269" s="114" t="s">
        <v>422</v>
      </c>
      <c r="Q3269" s="117" t="s">
        <v>57126</v>
      </c>
      <c r="R3269" s="117" t="s">
        <v>57126</v>
      </c>
      <c r="S3269" s="143" t="s">
        <v>57126</v>
      </c>
      <c r="T3269" s="143" t="s">
        <v>57126</v>
      </c>
      <c r="U3269" s="143" t="s">
        <v>57126</v>
      </c>
      <c r="V3269" s="114" t="s">
        <v>17</v>
      </c>
      <c r="W3269" s="118" t="s">
        <v>228</v>
      </c>
      <c r="X3269" s="115" t="str">
        <f>VLOOKUP(W3269,'Formato de datos '!$G$1:$H$240,2,0)</f>
        <v>Servicios Jurídicos</v>
      </c>
      <c r="Y3269" s="129" t="s">
        <v>57</v>
      </c>
      <c r="Z3269" s="129" t="s">
        <v>39</v>
      </c>
      <c r="AA3269" s="131" t="s">
        <v>441</v>
      </c>
      <c r="AB3269" s="129" t="s">
        <v>442</v>
      </c>
      <c r="AC3269" s="129"/>
      <c r="AD3269" s="123"/>
      <c r="AE3269" s="122">
        <v>3826</v>
      </c>
      <c r="AF3269" s="134"/>
    </row>
    <row r="3270" spans="1:32" s="135" customFormat="1" ht="210">
      <c r="A3270" s="133" t="s">
        <v>434</v>
      </c>
      <c r="B3270" s="125" t="s">
        <v>428</v>
      </c>
      <c r="C3270" s="141" t="s">
        <v>428</v>
      </c>
      <c r="D3270" s="127" t="s">
        <v>56285</v>
      </c>
      <c r="E3270" s="111" t="s">
        <v>7429</v>
      </c>
      <c r="F3270" s="126" t="s">
        <v>57388</v>
      </c>
      <c r="G3270" s="127" t="s">
        <v>440</v>
      </c>
      <c r="H3270" s="142" t="s">
        <v>421</v>
      </c>
      <c r="I3270" s="126">
        <v>2</v>
      </c>
      <c r="J3270" s="42">
        <v>3000000</v>
      </c>
      <c r="K3270" s="151">
        <v>30000000</v>
      </c>
      <c r="L3270" s="24">
        <v>30000000</v>
      </c>
      <c r="M3270" s="129" t="s">
        <v>45</v>
      </c>
      <c r="N3270" s="129">
        <v>12</v>
      </c>
      <c r="O3270" s="134" t="s">
        <v>26</v>
      </c>
      <c r="P3270" s="114" t="s">
        <v>422</v>
      </c>
      <c r="Q3270" s="117" t="s">
        <v>57126</v>
      </c>
      <c r="R3270" s="117" t="s">
        <v>57126</v>
      </c>
      <c r="S3270" s="143" t="s">
        <v>57126</v>
      </c>
      <c r="T3270" s="143" t="s">
        <v>57126</v>
      </c>
      <c r="U3270" s="143" t="s">
        <v>57126</v>
      </c>
      <c r="V3270" s="114" t="s">
        <v>17</v>
      </c>
      <c r="W3270" s="118" t="s">
        <v>228</v>
      </c>
      <c r="X3270" s="115" t="str">
        <f>VLOOKUP(W3270,'Formato de datos '!$G$1:$H$240,2,0)</f>
        <v>Servicios Jurídicos</v>
      </c>
      <c r="Y3270" s="129" t="s">
        <v>57</v>
      </c>
      <c r="Z3270" s="129" t="s">
        <v>39</v>
      </c>
      <c r="AA3270" s="131" t="s">
        <v>441</v>
      </c>
      <c r="AB3270" s="129" t="s">
        <v>442</v>
      </c>
      <c r="AC3270" s="129"/>
      <c r="AD3270" s="123"/>
      <c r="AE3270" s="122">
        <v>3827</v>
      </c>
      <c r="AF3270" s="134"/>
    </row>
    <row r="3271" spans="1:32" s="135" customFormat="1" ht="75">
      <c r="A3271" s="133" t="s">
        <v>62870</v>
      </c>
      <c r="B3271" s="125" t="s">
        <v>62965</v>
      </c>
      <c r="C3271" s="125" t="s">
        <v>62377</v>
      </c>
      <c r="D3271" s="127" t="s">
        <v>51818</v>
      </c>
      <c r="E3271" s="111" t="s">
        <v>2349</v>
      </c>
      <c r="F3271" s="126" t="s">
        <v>57126</v>
      </c>
      <c r="G3271" s="127" t="s">
        <v>62381</v>
      </c>
      <c r="H3271" s="111" t="s">
        <v>420</v>
      </c>
      <c r="I3271" s="128">
        <v>80</v>
      </c>
      <c r="J3271" s="42">
        <v>100000</v>
      </c>
      <c r="K3271" s="34">
        <v>8000000</v>
      </c>
      <c r="L3271" s="24">
        <v>90000</v>
      </c>
      <c r="M3271" s="129" t="s">
        <v>50</v>
      </c>
      <c r="N3271" s="129">
        <v>1</v>
      </c>
      <c r="O3271" s="130" t="s">
        <v>26</v>
      </c>
      <c r="P3271" s="116" t="s">
        <v>422</v>
      </c>
      <c r="Q3271" s="117" t="s">
        <v>58448</v>
      </c>
      <c r="R3271" s="117" t="s">
        <v>62382</v>
      </c>
      <c r="S3271" s="117" t="s">
        <v>62383</v>
      </c>
      <c r="T3271" s="117" t="s">
        <v>57126</v>
      </c>
      <c r="U3271" s="117" t="s">
        <v>57126</v>
      </c>
      <c r="V3271" s="114" t="s">
        <v>17</v>
      </c>
      <c r="W3271" s="118" t="s">
        <v>57384</v>
      </c>
      <c r="X3271" s="115" t="str">
        <f>VLOOKUP(W3271,'Formato de datos '!$G$1:$H$240,2,0)</f>
        <v>Material publicitario</v>
      </c>
      <c r="Y3271" s="129" t="s">
        <v>57</v>
      </c>
      <c r="Z3271" s="129" t="s">
        <v>39</v>
      </c>
      <c r="AA3271" s="131" t="s">
        <v>62855</v>
      </c>
      <c r="AB3271" s="129" t="s">
        <v>58407</v>
      </c>
      <c r="AC3271" s="129"/>
      <c r="AD3271" s="130" t="s">
        <v>62384</v>
      </c>
      <c r="AE3271" s="122">
        <v>5</v>
      </c>
      <c r="AF3271" s="134"/>
    </row>
    <row r="3272" spans="1:32" s="135" customFormat="1" ht="60">
      <c r="A3272" s="133" t="s">
        <v>62870</v>
      </c>
      <c r="B3272" s="125" t="s">
        <v>62965</v>
      </c>
      <c r="C3272" s="125" t="s">
        <v>62320</v>
      </c>
      <c r="D3272" s="127" t="s">
        <v>53031</v>
      </c>
      <c r="E3272" s="111" t="s">
        <v>2780</v>
      </c>
      <c r="F3272" s="126">
        <v>3225</v>
      </c>
      <c r="G3272" s="127" t="s">
        <v>62330</v>
      </c>
      <c r="H3272" s="111" t="s">
        <v>420</v>
      </c>
      <c r="I3272" s="128">
        <v>15</v>
      </c>
      <c r="J3272" s="42">
        <v>171264.80000000002</v>
      </c>
      <c r="K3272" s="34">
        <v>2568972.0000000005</v>
      </c>
      <c r="L3272" s="24">
        <v>152915</v>
      </c>
      <c r="M3272" s="129" t="s">
        <v>48</v>
      </c>
      <c r="N3272" s="129">
        <v>8</v>
      </c>
      <c r="O3272" s="130" t="s">
        <v>34</v>
      </c>
      <c r="P3272" s="116" t="s">
        <v>422</v>
      </c>
      <c r="Q3272" s="117" t="s">
        <v>62677</v>
      </c>
      <c r="R3272" s="117" t="s">
        <v>63006</v>
      </c>
      <c r="S3272" s="117" t="s">
        <v>57126</v>
      </c>
      <c r="T3272" s="117" t="s">
        <v>57126</v>
      </c>
      <c r="U3272" s="117" t="s">
        <v>57126</v>
      </c>
      <c r="V3272" s="114" t="s">
        <v>17</v>
      </c>
      <c r="W3272" s="118" t="s">
        <v>57385</v>
      </c>
      <c r="X3272" s="115" t="str">
        <f>VLOOKUP(W3272,'Formato de datos '!$G$1:$H$240,2,0)</f>
        <v>Material publicitario</v>
      </c>
      <c r="Y3272" s="129" t="s">
        <v>57</v>
      </c>
      <c r="Z3272" s="129" t="s">
        <v>39</v>
      </c>
      <c r="AA3272" s="131" t="s">
        <v>62323</v>
      </c>
      <c r="AB3272" s="129" t="s">
        <v>58407</v>
      </c>
      <c r="AC3272" s="129"/>
      <c r="AD3272" s="130"/>
      <c r="AE3272" s="122">
        <v>9</v>
      </c>
      <c r="AF3272" s="134"/>
    </row>
    <row r="3273" spans="1:32" s="135" customFormat="1" ht="45">
      <c r="A3273" s="133" t="s">
        <v>62870</v>
      </c>
      <c r="B3273" s="125" t="s">
        <v>62965</v>
      </c>
      <c r="C3273" s="125" t="s">
        <v>62320</v>
      </c>
      <c r="D3273" s="127" t="s">
        <v>53556</v>
      </c>
      <c r="E3273" s="111" t="s">
        <v>4683</v>
      </c>
      <c r="F3273" s="126">
        <v>10437</v>
      </c>
      <c r="G3273" s="127" t="s">
        <v>62331</v>
      </c>
      <c r="H3273" s="111" t="s">
        <v>420</v>
      </c>
      <c r="I3273" s="128">
        <v>1000</v>
      </c>
      <c r="J3273" s="42">
        <v>2532.3200000000002</v>
      </c>
      <c r="K3273" s="34">
        <v>2532320</v>
      </c>
      <c r="L3273" s="24">
        <v>2261</v>
      </c>
      <c r="M3273" s="129" t="s">
        <v>48</v>
      </c>
      <c r="N3273" s="129">
        <v>8</v>
      </c>
      <c r="O3273" s="130" t="s">
        <v>34</v>
      </c>
      <c r="P3273" s="116" t="s">
        <v>422</v>
      </c>
      <c r="Q3273" s="117" t="s">
        <v>62677</v>
      </c>
      <c r="R3273" s="117" t="s">
        <v>63007</v>
      </c>
      <c r="S3273" s="117" t="s">
        <v>57126</v>
      </c>
      <c r="T3273" s="117" t="s">
        <v>57126</v>
      </c>
      <c r="U3273" s="117" t="s">
        <v>57126</v>
      </c>
      <c r="V3273" s="114" t="s">
        <v>17</v>
      </c>
      <c r="W3273" s="118" t="s">
        <v>57385</v>
      </c>
      <c r="X3273" s="115" t="str">
        <f>VLOOKUP(W3273,'Formato de datos '!$G$1:$H$240,2,0)</f>
        <v>Material publicitario</v>
      </c>
      <c r="Y3273" s="129" t="s">
        <v>57</v>
      </c>
      <c r="Z3273" s="129" t="s">
        <v>39</v>
      </c>
      <c r="AA3273" s="131" t="s">
        <v>62323</v>
      </c>
      <c r="AB3273" s="129" t="s">
        <v>58407</v>
      </c>
      <c r="AC3273" s="129"/>
      <c r="AD3273" s="130"/>
      <c r="AE3273" s="122">
        <v>10</v>
      </c>
      <c r="AF3273" s="134"/>
    </row>
    <row r="3274" spans="1:32" s="135" customFormat="1" ht="45">
      <c r="A3274" s="133" t="s">
        <v>62870</v>
      </c>
      <c r="B3274" s="125" t="s">
        <v>62965</v>
      </c>
      <c r="C3274" s="125" t="s">
        <v>62320</v>
      </c>
      <c r="D3274" s="127" t="s">
        <v>31141</v>
      </c>
      <c r="E3274" s="111" t="s">
        <v>4713</v>
      </c>
      <c r="F3274" s="126">
        <v>3089</v>
      </c>
      <c r="G3274" s="127" t="s">
        <v>62332</v>
      </c>
      <c r="H3274" s="111" t="s">
        <v>420</v>
      </c>
      <c r="I3274" s="128">
        <v>1000</v>
      </c>
      <c r="J3274" s="42">
        <v>3598.5600000000004</v>
      </c>
      <c r="K3274" s="34">
        <v>3598560.0000000005</v>
      </c>
      <c r="L3274" s="24">
        <v>3213</v>
      </c>
      <c r="M3274" s="129" t="s">
        <v>48</v>
      </c>
      <c r="N3274" s="129">
        <v>8</v>
      </c>
      <c r="O3274" s="130" t="s">
        <v>34</v>
      </c>
      <c r="P3274" s="116" t="s">
        <v>422</v>
      </c>
      <c r="Q3274" s="117" t="s">
        <v>58448</v>
      </c>
      <c r="R3274" s="117" t="s">
        <v>63007</v>
      </c>
      <c r="S3274" s="117" t="s">
        <v>57126</v>
      </c>
      <c r="T3274" s="117" t="s">
        <v>57126</v>
      </c>
      <c r="U3274" s="117" t="s">
        <v>57126</v>
      </c>
      <c r="V3274" s="114" t="s">
        <v>17</v>
      </c>
      <c r="W3274" s="118" t="s">
        <v>57385</v>
      </c>
      <c r="X3274" s="115" t="str">
        <f>VLOOKUP(W3274,'Formato de datos '!$G$1:$H$240,2,0)</f>
        <v>Material publicitario</v>
      </c>
      <c r="Y3274" s="129" t="s">
        <v>57</v>
      </c>
      <c r="Z3274" s="129" t="s">
        <v>39</v>
      </c>
      <c r="AA3274" s="131" t="s">
        <v>62323</v>
      </c>
      <c r="AB3274" s="129" t="s">
        <v>58407</v>
      </c>
      <c r="AC3274" s="129"/>
      <c r="AD3274" s="130"/>
      <c r="AE3274" s="122">
        <v>11</v>
      </c>
      <c r="AF3274" s="134"/>
    </row>
    <row r="3275" spans="1:32" s="135" customFormat="1" ht="45">
      <c r="A3275" s="133" t="s">
        <v>62870</v>
      </c>
      <c r="B3275" s="125" t="s">
        <v>62965</v>
      </c>
      <c r="C3275" s="125" t="s">
        <v>62320</v>
      </c>
      <c r="D3275" s="127" t="s">
        <v>53031</v>
      </c>
      <c r="E3275" s="111" t="s">
        <v>2780</v>
      </c>
      <c r="F3275" s="126">
        <v>3078</v>
      </c>
      <c r="G3275" s="127" t="s">
        <v>62336</v>
      </c>
      <c r="H3275" s="111" t="s">
        <v>420</v>
      </c>
      <c r="I3275" s="128">
        <v>300</v>
      </c>
      <c r="J3275" s="42">
        <v>5331.2000000000007</v>
      </c>
      <c r="K3275" s="34">
        <v>1599360.0000000002</v>
      </c>
      <c r="L3275" s="24">
        <v>4760</v>
      </c>
      <c r="M3275" s="129" t="s">
        <v>48</v>
      </c>
      <c r="N3275" s="129">
        <v>8</v>
      </c>
      <c r="O3275" s="130" t="s">
        <v>34</v>
      </c>
      <c r="P3275" s="116" t="s">
        <v>422</v>
      </c>
      <c r="Q3275" s="117" t="s">
        <v>58448</v>
      </c>
      <c r="R3275" s="117" t="s">
        <v>63007</v>
      </c>
      <c r="S3275" s="117" t="s">
        <v>57126</v>
      </c>
      <c r="T3275" s="117" t="s">
        <v>57126</v>
      </c>
      <c r="U3275" s="117" t="s">
        <v>57126</v>
      </c>
      <c r="V3275" s="114" t="s">
        <v>17</v>
      </c>
      <c r="W3275" s="118" t="s">
        <v>57385</v>
      </c>
      <c r="X3275" s="115" t="str">
        <f>VLOOKUP(W3275,'Formato de datos '!$G$1:$H$240,2,0)</f>
        <v>Material publicitario</v>
      </c>
      <c r="Y3275" s="129" t="s">
        <v>57</v>
      </c>
      <c r="Z3275" s="129" t="s">
        <v>39</v>
      </c>
      <c r="AA3275" s="131" t="s">
        <v>62323</v>
      </c>
      <c r="AB3275" s="129" t="s">
        <v>58407</v>
      </c>
      <c r="AC3275" s="129"/>
      <c r="AD3275" s="130"/>
      <c r="AE3275" s="122">
        <v>15</v>
      </c>
      <c r="AF3275" s="134"/>
    </row>
    <row r="3276" spans="1:32" s="135" customFormat="1" ht="45">
      <c r="A3276" s="133" t="s">
        <v>62870</v>
      </c>
      <c r="B3276" s="125" t="s">
        <v>62965</v>
      </c>
      <c r="C3276" s="125" t="s">
        <v>62320</v>
      </c>
      <c r="D3276" s="127" t="s">
        <v>21284</v>
      </c>
      <c r="E3276" s="111" t="s">
        <v>2545</v>
      </c>
      <c r="F3276" s="126">
        <v>3079</v>
      </c>
      <c r="G3276" s="127" t="s">
        <v>62338</v>
      </c>
      <c r="H3276" s="111" t="s">
        <v>420</v>
      </c>
      <c r="I3276" s="128">
        <v>4</v>
      </c>
      <c r="J3276" s="42">
        <v>586432</v>
      </c>
      <c r="K3276" s="34">
        <v>2345728</v>
      </c>
      <c r="L3276" s="24">
        <v>523600</v>
      </c>
      <c r="M3276" s="129" t="s">
        <v>48</v>
      </c>
      <c r="N3276" s="129">
        <v>8</v>
      </c>
      <c r="O3276" s="130" t="s">
        <v>34</v>
      </c>
      <c r="P3276" s="116" t="s">
        <v>422</v>
      </c>
      <c r="Q3276" s="117" t="s">
        <v>58448</v>
      </c>
      <c r="R3276" s="117" t="s">
        <v>63007</v>
      </c>
      <c r="S3276" s="117" t="s">
        <v>57126</v>
      </c>
      <c r="T3276" s="117" t="s">
        <v>57126</v>
      </c>
      <c r="U3276" s="117" t="s">
        <v>57126</v>
      </c>
      <c r="V3276" s="114" t="s">
        <v>17</v>
      </c>
      <c r="W3276" s="118" t="s">
        <v>57385</v>
      </c>
      <c r="X3276" s="115" t="str">
        <f>VLOOKUP(W3276,'Formato de datos '!$G$1:$H$240,2,0)</f>
        <v>Material publicitario</v>
      </c>
      <c r="Y3276" s="129" t="s">
        <v>57</v>
      </c>
      <c r="Z3276" s="129" t="s">
        <v>39</v>
      </c>
      <c r="AA3276" s="131" t="s">
        <v>62323</v>
      </c>
      <c r="AB3276" s="129" t="s">
        <v>58407</v>
      </c>
      <c r="AC3276" s="129"/>
      <c r="AD3276" s="130"/>
      <c r="AE3276" s="122">
        <v>17</v>
      </c>
      <c r="AF3276" s="134"/>
    </row>
    <row r="3277" spans="1:32" s="135" customFormat="1" ht="45">
      <c r="A3277" s="133" t="s">
        <v>62870</v>
      </c>
      <c r="B3277" s="125" t="s">
        <v>62965</v>
      </c>
      <c r="C3277" s="125" t="s">
        <v>62320</v>
      </c>
      <c r="D3277" s="127" t="s">
        <v>52070</v>
      </c>
      <c r="E3277" s="111" t="s">
        <v>2781</v>
      </c>
      <c r="F3277" s="126">
        <v>3075</v>
      </c>
      <c r="G3277" s="127" t="s">
        <v>62343</v>
      </c>
      <c r="H3277" s="111" t="s">
        <v>420</v>
      </c>
      <c r="I3277" s="128">
        <v>50</v>
      </c>
      <c r="J3277" s="42">
        <v>471156.00000000006</v>
      </c>
      <c r="K3277" s="34">
        <v>23557800.000000004</v>
      </c>
      <c r="L3277" s="24">
        <v>420675</v>
      </c>
      <c r="M3277" s="129" t="s">
        <v>48</v>
      </c>
      <c r="N3277" s="129">
        <v>8</v>
      </c>
      <c r="O3277" s="130" t="s">
        <v>34</v>
      </c>
      <c r="P3277" s="116" t="s">
        <v>422</v>
      </c>
      <c r="Q3277" s="117" t="s">
        <v>58448</v>
      </c>
      <c r="R3277" s="117" t="s">
        <v>63007</v>
      </c>
      <c r="S3277" s="117" t="s">
        <v>57126</v>
      </c>
      <c r="T3277" s="117" t="s">
        <v>57126</v>
      </c>
      <c r="U3277" s="117" t="s">
        <v>57126</v>
      </c>
      <c r="V3277" s="114" t="s">
        <v>17</v>
      </c>
      <c r="W3277" s="118" t="s">
        <v>57385</v>
      </c>
      <c r="X3277" s="115" t="str">
        <f>VLOOKUP(W3277,'Formato de datos '!$G$1:$H$240,2,0)</f>
        <v>Material publicitario</v>
      </c>
      <c r="Y3277" s="129" t="s">
        <v>57</v>
      </c>
      <c r="Z3277" s="129" t="s">
        <v>39</v>
      </c>
      <c r="AA3277" s="131" t="s">
        <v>62323</v>
      </c>
      <c r="AB3277" s="129" t="s">
        <v>58407</v>
      </c>
      <c r="AC3277" s="129"/>
      <c r="AD3277" s="130"/>
      <c r="AE3277" s="122">
        <v>22</v>
      </c>
      <c r="AF3277" s="134"/>
    </row>
    <row r="3278" spans="1:32" s="135" customFormat="1" ht="45">
      <c r="A3278" s="133" t="s">
        <v>62870</v>
      </c>
      <c r="B3278" s="125" t="s">
        <v>62965</v>
      </c>
      <c r="C3278" s="125" t="s">
        <v>62320</v>
      </c>
      <c r="D3278" s="127" t="s">
        <v>55730</v>
      </c>
      <c r="E3278" s="111" t="s">
        <v>2781</v>
      </c>
      <c r="F3278" s="126">
        <v>3225</v>
      </c>
      <c r="G3278" s="127" t="s">
        <v>62352</v>
      </c>
      <c r="H3278" s="111" t="s">
        <v>420</v>
      </c>
      <c r="I3278" s="128">
        <v>3</v>
      </c>
      <c r="J3278" s="42">
        <v>271891.20000000001</v>
      </c>
      <c r="K3278" s="34">
        <v>815673.60000000009</v>
      </c>
      <c r="L3278" s="24">
        <v>242760</v>
      </c>
      <c r="M3278" s="129" t="s">
        <v>48</v>
      </c>
      <c r="N3278" s="129">
        <v>8</v>
      </c>
      <c r="O3278" s="130" t="s">
        <v>34</v>
      </c>
      <c r="P3278" s="116" t="s">
        <v>422</v>
      </c>
      <c r="Q3278" s="117" t="s">
        <v>58448</v>
      </c>
      <c r="R3278" s="117" t="s">
        <v>63007</v>
      </c>
      <c r="S3278" s="117" t="s">
        <v>57126</v>
      </c>
      <c r="T3278" s="117" t="s">
        <v>57126</v>
      </c>
      <c r="U3278" s="117" t="s">
        <v>57126</v>
      </c>
      <c r="V3278" s="114" t="s">
        <v>17</v>
      </c>
      <c r="W3278" s="118" t="s">
        <v>57385</v>
      </c>
      <c r="X3278" s="115" t="str">
        <f>VLOOKUP(W3278,'Formato de datos '!$G$1:$H$240,2,0)</f>
        <v>Material publicitario</v>
      </c>
      <c r="Y3278" s="129" t="s">
        <v>57</v>
      </c>
      <c r="Z3278" s="129" t="s">
        <v>39</v>
      </c>
      <c r="AA3278" s="131" t="s">
        <v>62323</v>
      </c>
      <c r="AB3278" s="129" t="s">
        <v>58407</v>
      </c>
      <c r="AC3278" s="129"/>
      <c r="AD3278" s="130"/>
      <c r="AE3278" s="122">
        <v>29</v>
      </c>
      <c r="AF3278" s="134"/>
    </row>
    <row r="3279" spans="1:32" s="135" customFormat="1" ht="45">
      <c r="A3279" s="133" t="s">
        <v>62870</v>
      </c>
      <c r="B3279" s="125" t="s">
        <v>62965</v>
      </c>
      <c r="C3279" s="125" t="s">
        <v>62320</v>
      </c>
      <c r="D3279" s="127" t="s">
        <v>55730</v>
      </c>
      <c r="E3279" s="111" t="s">
        <v>2781</v>
      </c>
      <c r="F3279" s="126">
        <v>3225</v>
      </c>
      <c r="G3279" s="127" t="s">
        <v>62353</v>
      </c>
      <c r="H3279" s="111" t="s">
        <v>420</v>
      </c>
      <c r="I3279" s="128">
        <v>1</v>
      </c>
      <c r="J3279" s="42">
        <v>379680.00000000006</v>
      </c>
      <c r="K3279" s="34">
        <v>379680.00000000006</v>
      </c>
      <c r="L3279" s="24">
        <v>339000</v>
      </c>
      <c r="M3279" s="129" t="s">
        <v>48</v>
      </c>
      <c r="N3279" s="129">
        <v>8</v>
      </c>
      <c r="O3279" s="130" t="s">
        <v>34</v>
      </c>
      <c r="P3279" s="116" t="s">
        <v>422</v>
      </c>
      <c r="Q3279" s="117" t="s">
        <v>58448</v>
      </c>
      <c r="R3279" s="117" t="s">
        <v>63007</v>
      </c>
      <c r="S3279" s="117" t="s">
        <v>57126</v>
      </c>
      <c r="T3279" s="117" t="s">
        <v>57126</v>
      </c>
      <c r="U3279" s="117" t="s">
        <v>57126</v>
      </c>
      <c r="V3279" s="114" t="s">
        <v>17</v>
      </c>
      <c r="W3279" s="118" t="s">
        <v>57385</v>
      </c>
      <c r="X3279" s="115" t="str">
        <f>VLOOKUP(W3279,'Formato de datos '!$G$1:$H$240,2,0)</f>
        <v>Material publicitario</v>
      </c>
      <c r="Y3279" s="129" t="s">
        <v>57</v>
      </c>
      <c r="Z3279" s="129" t="s">
        <v>39</v>
      </c>
      <c r="AA3279" s="131" t="s">
        <v>62323</v>
      </c>
      <c r="AB3279" s="129" t="s">
        <v>58407</v>
      </c>
      <c r="AC3279" s="129"/>
      <c r="AD3279" s="130"/>
      <c r="AE3279" s="122">
        <v>30</v>
      </c>
      <c r="AF3279" s="134"/>
    </row>
    <row r="3280" spans="1:32" s="135" customFormat="1" ht="60">
      <c r="A3280" s="133" t="s">
        <v>62870</v>
      </c>
      <c r="B3280" s="125" t="s">
        <v>62965</v>
      </c>
      <c r="C3280" s="125" t="s">
        <v>62320</v>
      </c>
      <c r="D3280" s="127" t="s">
        <v>55847</v>
      </c>
      <c r="E3280" s="111" t="s">
        <v>2786</v>
      </c>
      <c r="F3280" s="126" t="s">
        <v>57126</v>
      </c>
      <c r="G3280" s="127" t="s">
        <v>62354</v>
      </c>
      <c r="H3280" s="111" t="s">
        <v>420</v>
      </c>
      <c r="I3280" s="128">
        <v>1</v>
      </c>
      <c r="J3280" s="42">
        <v>4478208</v>
      </c>
      <c r="K3280" s="34">
        <v>4478208</v>
      </c>
      <c r="L3280" s="24">
        <v>3998400</v>
      </c>
      <c r="M3280" s="129" t="s">
        <v>48</v>
      </c>
      <c r="N3280" s="129">
        <v>8</v>
      </c>
      <c r="O3280" s="130" t="s">
        <v>34</v>
      </c>
      <c r="P3280" s="116" t="s">
        <v>422</v>
      </c>
      <c r="Q3280" s="117" t="s">
        <v>58448</v>
      </c>
      <c r="R3280" s="117" t="s">
        <v>63007</v>
      </c>
      <c r="S3280" s="117" t="s">
        <v>57126</v>
      </c>
      <c r="T3280" s="117" t="s">
        <v>57126</v>
      </c>
      <c r="U3280" s="117" t="s">
        <v>57126</v>
      </c>
      <c r="V3280" s="114" t="s">
        <v>17</v>
      </c>
      <c r="W3280" s="118" t="s">
        <v>57385</v>
      </c>
      <c r="X3280" s="115" t="str">
        <f>VLOOKUP(W3280,'Formato de datos '!$G$1:$H$240,2,0)</f>
        <v>Material publicitario</v>
      </c>
      <c r="Y3280" s="129" t="s">
        <v>57</v>
      </c>
      <c r="Z3280" s="129" t="s">
        <v>39</v>
      </c>
      <c r="AA3280" s="131" t="s">
        <v>62323</v>
      </c>
      <c r="AB3280" s="129" t="s">
        <v>58407</v>
      </c>
      <c r="AC3280" s="129"/>
      <c r="AD3280" s="130"/>
      <c r="AE3280" s="122">
        <v>31</v>
      </c>
      <c r="AF3280" s="134"/>
    </row>
    <row r="3281" spans="1:32" s="135" customFormat="1" ht="45">
      <c r="A3281" s="133" t="s">
        <v>62870</v>
      </c>
      <c r="B3281" s="125" t="s">
        <v>62965</v>
      </c>
      <c r="C3281" s="125" t="s">
        <v>62320</v>
      </c>
      <c r="D3281" s="127" t="s">
        <v>51598</v>
      </c>
      <c r="E3281" s="111" t="s">
        <v>4843</v>
      </c>
      <c r="F3281" s="126">
        <v>3225</v>
      </c>
      <c r="G3281" s="127" t="s">
        <v>62355</v>
      </c>
      <c r="H3281" s="111" t="s">
        <v>420</v>
      </c>
      <c r="I3281" s="128">
        <v>100</v>
      </c>
      <c r="J3281" s="42">
        <v>50388.800000000003</v>
      </c>
      <c r="K3281" s="34">
        <v>5038880</v>
      </c>
      <c r="L3281" s="24">
        <v>44990</v>
      </c>
      <c r="M3281" s="129" t="s">
        <v>48</v>
      </c>
      <c r="N3281" s="129">
        <v>8</v>
      </c>
      <c r="O3281" s="130" t="s">
        <v>34</v>
      </c>
      <c r="P3281" s="116" t="s">
        <v>422</v>
      </c>
      <c r="Q3281" s="117" t="s">
        <v>58448</v>
      </c>
      <c r="R3281" s="117" t="s">
        <v>63007</v>
      </c>
      <c r="S3281" s="117" t="s">
        <v>57126</v>
      </c>
      <c r="T3281" s="117" t="s">
        <v>57126</v>
      </c>
      <c r="U3281" s="117" t="s">
        <v>57126</v>
      </c>
      <c r="V3281" s="114" t="s">
        <v>17</v>
      </c>
      <c r="W3281" s="118" t="s">
        <v>57385</v>
      </c>
      <c r="X3281" s="115" t="str">
        <f>VLOOKUP(W3281,'Formato de datos '!$G$1:$H$240,2,0)</f>
        <v>Material publicitario</v>
      </c>
      <c r="Y3281" s="129" t="s">
        <v>57</v>
      </c>
      <c r="Z3281" s="129" t="s">
        <v>39</v>
      </c>
      <c r="AA3281" s="131" t="s">
        <v>62323</v>
      </c>
      <c r="AB3281" s="129" t="s">
        <v>58407</v>
      </c>
      <c r="AC3281" s="129"/>
      <c r="AD3281" s="130"/>
      <c r="AE3281" s="122">
        <v>32</v>
      </c>
      <c r="AF3281" s="134"/>
    </row>
    <row r="3282" spans="1:32" s="135" customFormat="1" ht="60">
      <c r="A3282" s="133" t="s">
        <v>62870</v>
      </c>
      <c r="B3282" s="125" t="s">
        <v>62965</v>
      </c>
      <c r="C3282" s="125" t="s">
        <v>62320</v>
      </c>
      <c r="D3282" s="127" t="s">
        <v>52071</v>
      </c>
      <c r="E3282" s="111" t="s">
        <v>1996</v>
      </c>
      <c r="F3282" s="126" t="s">
        <v>57126</v>
      </c>
      <c r="G3282" s="127" t="s">
        <v>62356</v>
      </c>
      <c r="H3282" s="111" t="s">
        <v>420</v>
      </c>
      <c r="I3282" s="128">
        <v>40</v>
      </c>
      <c r="J3282" s="42">
        <v>224000.00000000003</v>
      </c>
      <c r="K3282" s="34">
        <v>8960000.0000000019</v>
      </c>
      <c r="L3282" s="24">
        <v>200000</v>
      </c>
      <c r="M3282" s="129" t="s">
        <v>48</v>
      </c>
      <c r="N3282" s="129">
        <v>8</v>
      </c>
      <c r="O3282" s="130" t="s">
        <v>34</v>
      </c>
      <c r="P3282" s="116" t="s">
        <v>422</v>
      </c>
      <c r="Q3282" s="117" t="s">
        <v>58448</v>
      </c>
      <c r="R3282" s="117" t="s">
        <v>63007</v>
      </c>
      <c r="S3282" s="117" t="s">
        <v>57126</v>
      </c>
      <c r="T3282" s="117" t="s">
        <v>57126</v>
      </c>
      <c r="U3282" s="117" t="s">
        <v>57126</v>
      </c>
      <c r="V3282" s="114" t="s">
        <v>17</v>
      </c>
      <c r="W3282" s="118" t="s">
        <v>57384</v>
      </c>
      <c r="X3282" s="115" t="str">
        <f>VLOOKUP(W3282,'Formato de datos '!$G$1:$H$240,2,0)</f>
        <v>Material publicitario</v>
      </c>
      <c r="Y3282" s="129" t="s">
        <v>57</v>
      </c>
      <c r="Z3282" s="129" t="s">
        <v>39</v>
      </c>
      <c r="AA3282" s="131" t="s">
        <v>62323</v>
      </c>
      <c r="AB3282" s="129" t="s">
        <v>58407</v>
      </c>
      <c r="AC3282" s="129"/>
      <c r="AD3282" s="130"/>
      <c r="AE3282" s="122">
        <v>33</v>
      </c>
      <c r="AF3282" s="134"/>
    </row>
    <row r="3283" spans="1:32" s="135" customFormat="1" ht="45">
      <c r="A3283" s="133" t="s">
        <v>62870</v>
      </c>
      <c r="B3283" s="125" t="s">
        <v>62965</v>
      </c>
      <c r="C3283" s="125" t="s">
        <v>62320</v>
      </c>
      <c r="D3283" s="127" t="s">
        <v>51598</v>
      </c>
      <c r="E3283" s="111" t="s">
        <v>4836</v>
      </c>
      <c r="F3283" s="126">
        <v>3225</v>
      </c>
      <c r="G3283" s="127" t="s">
        <v>62359</v>
      </c>
      <c r="H3283" s="111" t="s">
        <v>420</v>
      </c>
      <c r="I3283" s="128">
        <v>100</v>
      </c>
      <c r="J3283" s="42">
        <v>18126.080000000002</v>
      </c>
      <c r="K3283" s="34">
        <v>1812609</v>
      </c>
      <c r="L3283" s="24">
        <v>16184</v>
      </c>
      <c r="M3283" s="129" t="s">
        <v>48</v>
      </c>
      <c r="N3283" s="129">
        <v>8</v>
      </c>
      <c r="O3283" s="130" t="s">
        <v>34</v>
      </c>
      <c r="P3283" s="116" t="s">
        <v>422</v>
      </c>
      <c r="Q3283" s="117" t="s">
        <v>58448</v>
      </c>
      <c r="R3283" s="117" t="s">
        <v>63007</v>
      </c>
      <c r="S3283" s="117" t="s">
        <v>57126</v>
      </c>
      <c r="T3283" s="117" t="s">
        <v>57126</v>
      </c>
      <c r="U3283" s="117" t="s">
        <v>57126</v>
      </c>
      <c r="V3283" s="114" t="s">
        <v>17</v>
      </c>
      <c r="W3283" s="118" t="s">
        <v>57385</v>
      </c>
      <c r="X3283" s="115" t="str">
        <f>VLOOKUP(W3283,'Formato de datos '!$G$1:$H$240,2,0)</f>
        <v>Material publicitario</v>
      </c>
      <c r="Y3283" s="129" t="s">
        <v>57</v>
      </c>
      <c r="Z3283" s="129" t="s">
        <v>39</v>
      </c>
      <c r="AA3283" s="131" t="s">
        <v>62323</v>
      </c>
      <c r="AB3283" s="129" t="s">
        <v>58407</v>
      </c>
      <c r="AC3283" s="129"/>
      <c r="AD3283" s="130"/>
      <c r="AE3283" s="122">
        <v>35</v>
      </c>
      <c r="AF3283" s="134"/>
    </row>
    <row r="3284" spans="1:32" s="135" customFormat="1" ht="45">
      <c r="A3284" s="133" t="s">
        <v>62870</v>
      </c>
      <c r="B3284" s="125" t="s">
        <v>62965</v>
      </c>
      <c r="C3284" s="125" t="s">
        <v>62320</v>
      </c>
      <c r="D3284" s="127" t="s">
        <v>51822</v>
      </c>
      <c r="E3284" s="111" t="s">
        <v>3987</v>
      </c>
      <c r="F3284" s="126" t="s">
        <v>57126</v>
      </c>
      <c r="G3284" s="127" t="s">
        <v>62360</v>
      </c>
      <c r="H3284" s="111" t="s">
        <v>420</v>
      </c>
      <c r="I3284" s="128">
        <v>200</v>
      </c>
      <c r="J3284" s="42">
        <v>6720.0000000000009</v>
      </c>
      <c r="K3284" s="34">
        <v>1344000.0000000002</v>
      </c>
      <c r="L3284" s="24">
        <v>6000</v>
      </c>
      <c r="M3284" s="129" t="s">
        <v>48</v>
      </c>
      <c r="N3284" s="129">
        <v>8</v>
      </c>
      <c r="O3284" s="130" t="s">
        <v>34</v>
      </c>
      <c r="P3284" s="116" t="s">
        <v>422</v>
      </c>
      <c r="Q3284" s="117" t="s">
        <v>58448</v>
      </c>
      <c r="R3284" s="117" t="s">
        <v>63007</v>
      </c>
      <c r="S3284" s="117" t="s">
        <v>57126</v>
      </c>
      <c r="T3284" s="117" t="s">
        <v>57126</v>
      </c>
      <c r="U3284" s="117" t="s">
        <v>57126</v>
      </c>
      <c r="V3284" s="114" t="s">
        <v>17</v>
      </c>
      <c r="W3284" s="118" t="s">
        <v>57385</v>
      </c>
      <c r="X3284" s="115" t="str">
        <f>VLOOKUP(W3284,'Formato de datos '!$G$1:$H$240,2,0)</f>
        <v>Material publicitario</v>
      </c>
      <c r="Y3284" s="129" t="s">
        <v>57</v>
      </c>
      <c r="Z3284" s="129" t="s">
        <v>39</v>
      </c>
      <c r="AA3284" s="131" t="s">
        <v>62323</v>
      </c>
      <c r="AB3284" s="129" t="s">
        <v>58407</v>
      </c>
      <c r="AC3284" s="129"/>
      <c r="AD3284" s="130" t="s">
        <v>62361</v>
      </c>
      <c r="AE3284" s="122">
        <v>36</v>
      </c>
      <c r="AF3284" s="134"/>
    </row>
    <row r="3285" spans="1:32" s="135" customFormat="1" ht="45">
      <c r="A3285" s="133" t="s">
        <v>62870</v>
      </c>
      <c r="B3285" s="125" t="s">
        <v>62965</v>
      </c>
      <c r="C3285" s="125" t="s">
        <v>62320</v>
      </c>
      <c r="D3285" s="127" t="s">
        <v>51822</v>
      </c>
      <c r="E3285" s="111" t="s">
        <v>2350</v>
      </c>
      <c r="F3285" s="126" t="s">
        <v>57126</v>
      </c>
      <c r="G3285" s="127" t="s">
        <v>62362</v>
      </c>
      <c r="H3285" s="111" t="s">
        <v>420</v>
      </c>
      <c r="I3285" s="128">
        <v>100</v>
      </c>
      <c r="J3285" s="42">
        <v>30240.000000000004</v>
      </c>
      <c r="K3285" s="34">
        <v>3024000.0000000005</v>
      </c>
      <c r="L3285" s="24">
        <v>27000</v>
      </c>
      <c r="M3285" s="129" t="s">
        <v>48</v>
      </c>
      <c r="N3285" s="129">
        <v>8</v>
      </c>
      <c r="O3285" s="130" t="s">
        <v>34</v>
      </c>
      <c r="P3285" s="116" t="s">
        <v>422</v>
      </c>
      <c r="Q3285" s="117" t="s">
        <v>58448</v>
      </c>
      <c r="R3285" s="117" t="s">
        <v>63007</v>
      </c>
      <c r="S3285" s="117" t="s">
        <v>57126</v>
      </c>
      <c r="T3285" s="117" t="s">
        <v>57126</v>
      </c>
      <c r="U3285" s="117" t="s">
        <v>57126</v>
      </c>
      <c r="V3285" s="114" t="s">
        <v>17</v>
      </c>
      <c r="W3285" s="118" t="s">
        <v>57384</v>
      </c>
      <c r="X3285" s="115" t="str">
        <f>VLOOKUP(W3285,'Formato de datos '!$G$1:$H$240,2,0)</f>
        <v>Material publicitario</v>
      </c>
      <c r="Y3285" s="129" t="s">
        <v>57</v>
      </c>
      <c r="Z3285" s="129" t="s">
        <v>39</v>
      </c>
      <c r="AA3285" s="131" t="s">
        <v>62323</v>
      </c>
      <c r="AB3285" s="129" t="s">
        <v>58407</v>
      </c>
      <c r="AC3285" s="129"/>
      <c r="AD3285" s="130"/>
      <c r="AE3285" s="122">
        <v>37</v>
      </c>
      <c r="AF3285" s="134"/>
    </row>
    <row r="3286" spans="1:32" s="135" customFormat="1" ht="45">
      <c r="A3286" s="133" t="s">
        <v>62870</v>
      </c>
      <c r="B3286" s="125" t="s">
        <v>62965</v>
      </c>
      <c r="C3286" s="125" t="s">
        <v>62320</v>
      </c>
      <c r="D3286" s="127" t="s">
        <v>32485</v>
      </c>
      <c r="E3286" s="111" t="s">
        <v>2279</v>
      </c>
      <c r="F3286" s="126" t="s">
        <v>57126</v>
      </c>
      <c r="G3286" s="127" t="s">
        <v>62363</v>
      </c>
      <c r="H3286" s="111" t="s">
        <v>420</v>
      </c>
      <c r="I3286" s="128">
        <v>60</v>
      </c>
      <c r="J3286" s="42">
        <v>32253.760000000002</v>
      </c>
      <c r="K3286" s="34">
        <v>1935225.6</v>
      </c>
      <c r="L3286" s="24">
        <v>28798</v>
      </c>
      <c r="M3286" s="129" t="s">
        <v>48</v>
      </c>
      <c r="N3286" s="129">
        <v>8</v>
      </c>
      <c r="O3286" s="130" t="s">
        <v>34</v>
      </c>
      <c r="P3286" s="116" t="s">
        <v>422</v>
      </c>
      <c r="Q3286" s="117" t="s">
        <v>58448</v>
      </c>
      <c r="R3286" s="117" t="s">
        <v>63007</v>
      </c>
      <c r="S3286" s="117" t="s">
        <v>57126</v>
      </c>
      <c r="T3286" s="117" t="s">
        <v>57126</v>
      </c>
      <c r="U3286" s="117" t="s">
        <v>57126</v>
      </c>
      <c r="V3286" s="114" t="s">
        <v>17</v>
      </c>
      <c r="W3286" s="118" t="s">
        <v>57384</v>
      </c>
      <c r="X3286" s="115" t="str">
        <f>VLOOKUP(W3286,'Formato de datos '!$G$1:$H$240,2,0)</f>
        <v>Material publicitario</v>
      </c>
      <c r="Y3286" s="129" t="s">
        <v>57</v>
      </c>
      <c r="Z3286" s="129" t="s">
        <v>39</v>
      </c>
      <c r="AA3286" s="131" t="s">
        <v>62323</v>
      </c>
      <c r="AB3286" s="129" t="s">
        <v>58407</v>
      </c>
      <c r="AC3286" s="129"/>
      <c r="AD3286" s="130"/>
      <c r="AE3286" s="122">
        <v>38</v>
      </c>
      <c r="AF3286" s="134"/>
    </row>
    <row r="3287" spans="1:32" s="135" customFormat="1" ht="45">
      <c r="A3287" s="133" t="s">
        <v>62870</v>
      </c>
      <c r="B3287" s="125" t="s">
        <v>62965</v>
      </c>
      <c r="C3287" s="125" t="s">
        <v>62320</v>
      </c>
      <c r="D3287" s="127" t="s">
        <v>51775</v>
      </c>
      <c r="E3287" s="111" t="s">
        <v>2095</v>
      </c>
      <c r="F3287" s="126" t="s">
        <v>57126</v>
      </c>
      <c r="G3287" s="127" t="s">
        <v>62364</v>
      </c>
      <c r="H3287" s="111" t="s">
        <v>420</v>
      </c>
      <c r="I3287" s="128">
        <v>40</v>
      </c>
      <c r="J3287" s="42">
        <v>102625.60000000001</v>
      </c>
      <c r="K3287" s="34">
        <v>4105024</v>
      </c>
      <c r="L3287" s="24">
        <v>91630</v>
      </c>
      <c r="M3287" s="129" t="s">
        <v>48</v>
      </c>
      <c r="N3287" s="129">
        <v>8</v>
      </c>
      <c r="O3287" s="130" t="s">
        <v>34</v>
      </c>
      <c r="P3287" s="116" t="s">
        <v>422</v>
      </c>
      <c r="Q3287" s="117" t="s">
        <v>58448</v>
      </c>
      <c r="R3287" s="117" t="s">
        <v>63007</v>
      </c>
      <c r="S3287" s="117" t="s">
        <v>57126</v>
      </c>
      <c r="T3287" s="117" t="s">
        <v>57126</v>
      </c>
      <c r="U3287" s="117" t="s">
        <v>57126</v>
      </c>
      <c r="V3287" s="114" t="s">
        <v>17</v>
      </c>
      <c r="W3287" s="118" t="s">
        <v>57384</v>
      </c>
      <c r="X3287" s="115" t="str">
        <f>VLOOKUP(W3287,'Formato de datos '!$G$1:$H$240,2,0)</f>
        <v>Material publicitario</v>
      </c>
      <c r="Y3287" s="129" t="s">
        <v>57</v>
      </c>
      <c r="Z3287" s="129" t="s">
        <v>39</v>
      </c>
      <c r="AA3287" s="131" t="s">
        <v>62323</v>
      </c>
      <c r="AB3287" s="129" t="s">
        <v>58407</v>
      </c>
      <c r="AC3287" s="129"/>
      <c r="AD3287" s="130"/>
      <c r="AE3287" s="122">
        <v>39</v>
      </c>
      <c r="AF3287" s="134"/>
    </row>
    <row r="3288" spans="1:32" s="135" customFormat="1" ht="45">
      <c r="A3288" s="133" t="s">
        <v>62870</v>
      </c>
      <c r="B3288" s="125" t="s">
        <v>62965</v>
      </c>
      <c r="C3288" s="125" t="s">
        <v>62320</v>
      </c>
      <c r="D3288" s="127" t="s">
        <v>51728</v>
      </c>
      <c r="E3288" s="111" t="s">
        <v>4737</v>
      </c>
      <c r="F3288" s="126" t="s">
        <v>57126</v>
      </c>
      <c r="G3288" s="127" t="s">
        <v>62365</v>
      </c>
      <c r="H3288" s="111" t="s">
        <v>420</v>
      </c>
      <c r="I3288" s="128">
        <v>60</v>
      </c>
      <c r="J3288" s="42">
        <v>36118.880000000005</v>
      </c>
      <c r="K3288" s="34">
        <v>2167132.8000000003</v>
      </c>
      <c r="L3288" s="24">
        <v>32249</v>
      </c>
      <c r="M3288" s="129" t="s">
        <v>48</v>
      </c>
      <c r="N3288" s="129">
        <v>8</v>
      </c>
      <c r="O3288" s="130" t="s">
        <v>34</v>
      </c>
      <c r="P3288" s="116" t="s">
        <v>422</v>
      </c>
      <c r="Q3288" s="117" t="s">
        <v>58448</v>
      </c>
      <c r="R3288" s="117" t="s">
        <v>63007</v>
      </c>
      <c r="S3288" s="117" t="s">
        <v>57126</v>
      </c>
      <c r="T3288" s="117" t="s">
        <v>57126</v>
      </c>
      <c r="U3288" s="117" t="s">
        <v>57126</v>
      </c>
      <c r="V3288" s="114" t="s">
        <v>17</v>
      </c>
      <c r="W3288" s="118" t="s">
        <v>57385</v>
      </c>
      <c r="X3288" s="115" t="str">
        <f>VLOOKUP(W3288,'Formato de datos '!$G$1:$H$240,2,0)</f>
        <v>Material publicitario</v>
      </c>
      <c r="Y3288" s="129" t="s">
        <v>57</v>
      </c>
      <c r="Z3288" s="129" t="s">
        <v>39</v>
      </c>
      <c r="AA3288" s="131" t="s">
        <v>62323</v>
      </c>
      <c r="AB3288" s="129" t="s">
        <v>58407</v>
      </c>
      <c r="AC3288" s="129"/>
      <c r="AD3288" s="130"/>
      <c r="AE3288" s="122">
        <v>40</v>
      </c>
      <c r="AF3288" s="134"/>
    </row>
    <row r="3289" spans="1:32" s="135" customFormat="1" ht="45">
      <c r="A3289" s="133" t="s">
        <v>62870</v>
      </c>
      <c r="B3289" s="125" t="s">
        <v>62965</v>
      </c>
      <c r="C3289" s="125" t="s">
        <v>62320</v>
      </c>
      <c r="D3289" s="127" t="s">
        <v>51596</v>
      </c>
      <c r="E3289" s="111" t="s">
        <v>4058</v>
      </c>
      <c r="F3289" s="126">
        <v>10077</v>
      </c>
      <c r="G3289" s="127" t="s">
        <v>62366</v>
      </c>
      <c r="H3289" s="111" t="s">
        <v>420</v>
      </c>
      <c r="I3289" s="128">
        <v>50</v>
      </c>
      <c r="J3289" s="42">
        <v>78288.000000000015</v>
      </c>
      <c r="K3289" s="34">
        <v>3914400.0000000009</v>
      </c>
      <c r="L3289" s="24">
        <v>69900</v>
      </c>
      <c r="M3289" s="129" t="s">
        <v>48</v>
      </c>
      <c r="N3289" s="129">
        <v>8</v>
      </c>
      <c r="O3289" s="130" t="s">
        <v>34</v>
      </c>
      <c r="P3289" s="116" t="s">
        <v>422</v>
      </c>
      <c r="Q3289" s="117" t="s">
        <v>58448</v>
      </c>
      <c r="R3289" s="117" t="s">
        <v>63007</v>
      </c>
      <c r="S3289" s="117" t="s">
        <v>57126</v>
      </c>
      <c r="T3289" s="117" t="s">
        <v>57126</v>
      </c>
      <c r="U3289" s="117" t="s">
        <v>57126</v>
      </c>
      <c r="V3289" s="114" t="s">
        <v>17</v>
      </c>
      <c r="W3289" s="118" t="s">
        <v>57385</v>
      </c>
      <c r="X3289" s="115" t="str">
        <f>VLOOKUP(W3289,'Formato de datos '!$G$1:$H$240,2,0)</f>
        <v>Material publicitario</v>
      </c>
      <c r="Y3289" s="129" t="s">
        <v>57</v>
      </c>
      <c r="Z3289" s="129" t="s">
        <v>39</v>
      </c>
      <c r="AA3289" s="131" t="s">
        <v>62323</v>
      </c>
      <c r="AB3289" s="129" t="s">
        <v>58407</v>
      </c>
      <c r="AC3289" s="129"/>
      <c r="AD3289" s="130"/>
      <c r="AE3289" s="122">
        <v>41</v>
      </c>
      <c r="AF3289" s="134"/>
    </row>
    <row r="3290" spans="1:32" s="135" customFormat="1" ht="75">
      <c r="A3290" s="133" t="s">
        <v>62870</v>
      </c>
      <c r="B3290" s="125" t="s">
        <v>58244</v>
      </c>
      <c r="C3290" s="125" t="s">
        <v>57404</v>
      </c>
      <c r="D3290" s="127" t="s">
        <v>51598</v>
      </c>
      <c r="E3290" s="111" t="s">
        <v>4843</v>
      </c>
      <c r="F3290" s="126">
        <v>10400</v>
      </c>
      <c r="G3290" s="127" t="s">
        <v>57432</v>
      </c>
      <c r="H3290" s="111" t="s">
        <v>420</v>
      </c>
      <c r="I3290" s="128">
        <v>10</v>
      </c>
      <c r="J3290" s="42">
        <v>15470</v>
      </c>
      <c r="K3290" s="34">
        <v>177905</v>
      </c>
      <c r="L3290" s="24">
        <v>154700</v>
      </c>
      <c r="M3290" s="129" t="s">
        <v>45</v>
      </c>
      <c r="N3290" s="129">
        <v>12</v>
      </c>
      <c r="O3290" s="130" t="s">
        <v>26</v>
      </c>
      <c r="P3290" s="116" t="s">
        <v>422</v>
      </c>
      <c r="Q3290" s="117" t="s">
        <v>57126</v>
      </c>
      <c r="R3290" s="117" t="s">
        <v>57126</v>
      </c>
      <c r="S3290" s="117" t="s">
        <v>57126</v>
      </c>
      <c r="T3290" s="117" t="s">
        <v>57126</v>
      </c>
      <c r="U3290" s="117" t="s">
        <v>57126</v>
      </c>
      <c r="V3290" s="114" t="s">
        <v>17</v>
      </c>
      <c r="W3290" s="118" t="s">
        <v>57385</v>
      </c>
      <c r="X3290" s="115" t="str">
        <f>VLOOKUP(W3290,'Formato de datos '!$G$1:$H$240,2,0)</f>
        <v>Material publicitario</v>
      </c>
      <c r="Y3290" s="129" t="s">
        <v>57</v>
      </c>
      <c r="Z3290" s="129" t="s">
        <v>39</v>
      </c>
      <c r="AA3290" s="131" t="s">
        <v>58209</v>
      </c>
      <c r="AB3290" s="129"/>
      <c r="AC3290" s="129"/>
      <c r="AD3290" s="130"/>
      <c r="AE3290" s="122">
        <v>651</v>
      </c>
      <c r="AF3290" s="134"/>
    </row>
    <row r="3291" spans="1:32" s="135" customFormat="1" ht="30">
      <c r="A3291" s="133" t="s">
        <v>62870</v>
      </c>
      <c r="B3291" s="125" t="s">
        <v>58244</v>
      </c>
      <c r="C3291" s="125" t="s">
        <v>57404</v>
      </c>
      <c r="D3291" s="127" t="s">
        <v>53556</v>
      </c>
      <c r="E3291" s="111" t="s">
        <v>4683</v>
      </c>
      <c r="F3291" s="126">
        <v>10437</v>
      </c>
      <c r="G3291" s="127" t="s">
        <v>57433</v>
      </c>
      <c r="H3291" s="111" t="s">
        <v>420</v>
      </c>
      <c r="I3291" s="128">
        <v>200</v>
      </c>
      <c r="J3291" s="42">
        <v>2033.71</v>
      </c>
      <c r="K3291" s="34">
        <v>467753.3</v>
      </c>
      <c r="L3291" s="24">
        <v>406742</v>
      </c>
      <c r="M3291" s="129" t="s">
        <v>45</v>
      </c>
      <c r="N3291" s="129">
        <v>12</v>
      </c>
      <c r="O3291" s="130" t="s">
        <v>26</v>
      </c>
      <c r="P3291" s="116" t="s">
        <v>422</v>
      </c>
      <c r="Q3291" s="117" t="s">
        <v>57126</v>
      </c>
      <c r="R3291" s="117" t="s">
        <v>57126</v>
      </c>
      <c r="S3291" s="117" t="s">
        <v>57126</v>
      </c>
      <c r="T3291" s="117" t="s">
        <v>57126</v>
      </c>
      <c r="U3291" s="117" t="s">
        <v>57126</v>
      </c>
      <c r="V3291" s="114" t="s">
        <v>17</v>
      </c>
      <c r="W3291" s="118" t="s">
        <v>57385</v>
      </c>
      <c r="X3291" s="115" t="str">
        <f>VLOOKUP(W3291,'Formato de datos '!$G$1:$H$240,2,0)</f>
        <v>Material publicitario</v>
      </c>
      <c r="Y3291" s="129" t="s">
        <v>57</v>
      </c>
      <c r="Z3291" s="129" t="s">
        <v>39</v>
      </c>
      <c r="AA3291" s="131" t="s">
        <v>58209</v>
      </c>
      <c r="AB3291" s="129"/>
      <c r="AC3291" s="129"/>
      <c r="AD3291" s="130"/>
      <c r="AE3291" s="122">
        <v>652</v>
      </c>
      <c r="AF3291" s="134"/>
    </row>
    <row r="3292" spans="1:32" s="135" customFormat="1" ht="30">
      <c r="A3292" s="133" t="s">
        <v>62870</v>
      </c>
      <c r="B3292" s="125" t="s">
        <v>58244</v>
      </c>
      <c r="C3292" s="125" t="s">
        <v>57404</v>
      </c>
      <c r="D3292" s="127" t="s">
        <v>53556</v>
      </c>
      <c r="E3292" s="111" t="s">
        <v>4683</v>
      </c>
      <c r="F3292" s="126">
        <v>10439</v>
      </c>
      <c r="G3292" s="127" t="s">
        <v>57434</v>
      </c>
      <c r="H3292" s="111" t="s">
        <v>420</v>
      </c>
      <c r="I3292" s="128">
        <v>200</v>
      </c>
      <c r="J3292" s="42">
        <v>2033.71</v>
      </c>
      <c r="K3292" s="34">
        <v>467753.3</v>
      </c>
      <c r="L3292" s="24">
        <v>406742</v>
      </c>
      <c r="M3292" s="129" t="s">
        <v>45</v>
      </c>
      <c r="N3292" s="129">
        <v>12</v>
      </c>
      <c r="O3292" s="130" t="s">
        <v>26</v>
      </c>
      <c r="P3292" s="116" t="s">
        <v>422</v>
      </c>
      <c r="Q3292" s="117" t="s">
        <v>57126</v>
      </c>
      <c r="R3292" s="117" t="s">
        <v>57126</v>
      </c>
      <c r="S3292" s="117" t="s">
        <v>57126</v>
      </c>
      <c r="T3292" s="117" t="s">
        <v>57126</v>
      </c>
      <c r="U3292" s="117" t="s">
        <v>57126</v>
      </c>
      <c r="V3292" s="114" t="s">
        <v>17</v>
      </c>
      <c r="W3292" s="118" t="s">
        <v>57385</v>
      </c>
      <c r="X3292" s="115" t="str">
        <f>VLOOKUP(W3292,'Formato de datos '!$G$1:$H$240,2,0)</f>
        <v>Material publicitario</v>
      </c>
      <c r="Y3292" s="129" t="s">
        <v>57</v>
      </c>
      <c r="Z3292" s="129" t="s">
        <v>39</v>
      </c>
      <c r="AA3292" s="131" t="s">
        <v>58209</v>
      </c>
      <c r="AB3292" s="129"/>
      <c r="AC3292" s="129"/>
      <c r="AD3292" s="130"/>
      <c r="AE3292" s="122">
        <v>653</v>
      </c>
      <c r="AF3292" s="134"/>
    </row>
    <row r="3293" spans="1:32" s="135" customFormat="1" ht="30">
      <c r="A3293" s="133" t="s">
        <v>62870</v>
      </c>
      <c r="B3293" s="125" t="s">
        <v>58244</v>
      </c>
      <c r="C3293" s="125" t="s">
        <v>57404</v>
      </c>
      <c r="D3293" s="127" t="s">
        <v>53556</v>
      </c>
      <c r="E3293" s="111" t="s">
        <v>4683</v>
      </c>
      <c r="F3293" s="126">
        <v>10441</v>
      </c>
      <c r="G3293" s="127" t="s">
        <v>57435</v>
      </c>
      <c r="H3293" s="111" t="s">
        <v>420</v>
      </c>
      <c r="I3293" s="128">
        <v>200</v>
      </c>
      <c r="J3293" s="42">
        <v>2033.71</v>
      </c>
      <c r="K3293" s="34">
        <v>467753.3</v>
      </c>
      <c r="L3293" s="24">
        <v>406742</v>
      </c>
      <c r="M3293" s="129" t="s">
        <v>45</v>
      </c>
      <c r="N3293" s="129">
        <v>12</v>
      </c>
      <c r="O3293" s="130" t="s">
        <v>26</v>
      </c>
      <c r="P3293" s="116" t="s">
        <v>422</v>
      </c>
      <c r="Q3293" s="117" t="s">
        <v>57126</v>
      </c>
      <c r="R3293" s="117" t="s">
        <v>57126</v>
      </c>
      <c r="S3293" s="117" t="s">
        <v>57126</v>
      </c>
      <c r="T3293" s="117" t="s">
        <v>57126</v>
      </c>
      <c r="U3293" s="117" t="s">
        <v>57126</v>
      </c>
      <c r="V3293" s="114" t="s">
        <v>17</v>
      </c>
      <c r="W3293" s="118" t="s">
        <v>57385</v>
      </c>
      <c r="X3293" s="115" t="str">
        <f>VLOOKUP(W3293,'Formato de datos '!$G$1:$H$240,2,0)</f>
        <v>Material publicitario</v>
      </c>
      <c r="Y3293" s="129" t="s">
        <v>57</v>
      </c>
      <c r="Z3293" s="129" t="s">
        <v>39</v>
      </c>
      <c r="AA3293" s="131" t="s">
        <v>58209</v>
      </c>
      <c r="AB3293" s="129"/>
      <c r="AC3293" s="129"/>
      <c r="AD3293" s="130"/>
      <c r="AE3293" s="122">
        <v>654</v>
      </c>
      <c r="AF3293" s="134"/>
    </row>
    <row r="3294" spans="1:32" s="135" customFormat="1" ht="45">
      <c r="A3294" s="133" t="s">
        <v>62870</v>
      </c>
      <c r="B3294" s="125" t="s">
        <v>58244</v>
      </c>
      <c r="C3294" s="125" t="s">
        <v>57404</v>
      </c>
      <c r="D3294" s="127" t="s">
        <v>53031</v>
      </c>
      <c r="E3294" s="111" t="s">
        <v>2780</v>
      </c>
      <c r="F3294" s="126">
        <v>3110</v>
      </c>
      <c r="G3294" s="127" t="s">
        <v>57442</v>
      </c>
      <c r="H3294" s="111" t="s">
        <v>420</v>
      </c>
      <c r="I3294" s="128">
        <v>80</v>
      </c>
      <c r="J3294" s="42">
        <v>4165</v>
      </c>
      <c r="K3294" s="34">
        <v>383179.99999999994</v>
      </c>
      <c r="L3294" s="24">
        <v>333200</v>
      </c>
      <c r="M3294" s="129" t="s">
        <v>45</v>
      </c>
      <c r="N3294" s="129">
        <v>12</v>
      </c>
      <c r="O3294" s="130" t="s">
        <v>26</v>
      </c>
      <c r="P3294" s="116" t="s">
        <v>422</v>
      </c>
      <c r="Q3294" s="117" t="s">
        <v>57126</v>
      </c>
      <c r="R3294" s="117" t="s">
        <v>57126</v>
      </c>
      <c r="S3294" s="117" t="s">
        <v>57126</v>
      </c>
      <c r="T3294" s="117" t="s">
        <v>57126</v>
      </c>
      <c r="U3294" s="117" t="s">
        <v>57126</v>
      </c>
      <c r="V3294" s="114" t="s">
        <v>17</v>
      </c>
      <c r="W3294" s="118" t="s">
        <v>57385</v>
      </c>
      <c r="X3294" s="115" t="str">
        <f>VLOOKUP(W3294,'Formato de datos '!$G$1:$H$240,2,0)</f>
        <v>Material publicitario</v>
      </c>
      <c r="Y3294" s="129" t="s">
        <v>57</v>
      </c>
      <c r="Z3294" s="129" t="s">
        <v>39</v>
      </c>
      <c r="AA3294" s="131" t="s">
        <v>58209</v>
      </c>
      <c r="AB3294" s="129"/>
      <c r="AC3294" s="129"/>
      <c r="AD3294" s="130"/>
      <c r="AE3294" s="122">
        <v>661</v>
      </c>
      <c r="AF3294" s="134"/>
    </row>
    <row r="3295" spans="1:32" s="135" customFormat="1" ht="75">
      <c r="A3295" s="133" t="s">
        <v>62870</v>
      </c>
      <c r="B3295" s="125" t="s">
        <v>58244</v>
      </c>
      <c r="C3295" s="125" t="s">
        <v>57404</v>
      </c>
      <c r="D3295" s="127" t="s">
        <v>55730</v>
      </c>
      <c r="E3295" s="111" t="s">
        <v>2781</v>
      </c>
      <c r="F3295" s="126">
        <v>3167</v>
      </c>
      <c r="G3295" s="127" t="s">
        <v>57448</v>
      </c>
      <c r="H3295" s="111" t="s">
        <v>420</v>
      </c>
      <c r="I3295" s="128">
        <v>3</v>
      </c>
      <c r="J3295" s="42">
        <v>308210</v>
      </c>
      <c r="K3295" s="34">
        <v>1063324.5</v>
      </c>
      <c r="L3295" s="24">
        <v>924630.00000000012</v>
      </c>
      <c r="M3295" s="129" t="s">
        <v>45</v>
      </c>
      <c r="N3295" s="129">
        <v>12</v>
      </c>
      <c r="O3295" s="130" t="s">
        <v>26</v>
      </c>
      <c r="P3295" s="116" t="s">
        <v>422</v>
      </c>
      <c r="Q3295" s="117" t="s">
        <v>57126</v>
      </c>
      <c r="R3295" s="117" t="s">
        <v>57126</v>
      </c>
      <c r="S3295" s="117" t="s">
        <v>57126</v>
      </c>
      <c r="T3295" s="117" t="s">
        <v>57126</v>
      </c>
      <c r="U3295" s="117" t="s">
        <v>57126</v>
      </c>
      <c r="V3295" s="114" t="s">
        <v>17</v>
      </c>
      <c r="W3295" s="118" t="s">
        <v>57385</v>
      </c>
      <c r="X3295" s="115" t="str">
        <f>VLOOKUP(W3295,'Formato de datos '!$G$1:$H$240,2,0)</f>
        <v>Material publicitario</v>
      </c>
      <c r="Y3295" s="129" t="s">
        <v>57</v>
      </c>
      <c r="Z3295" s="129" t="s">
        <v>39</v>
      </c>
      <c r="AA3295" s="131" t="s">
        <v>58209</v>
      </c>
      <c r="AB3295" s="129"/>
      <c r="AC3295" s="129"/>
      <c r="AD3295" s="130"/>
      <c r="AE3295" s="122">
        <v>667</v>
      </c>
      <c r="AF3295" s="134"/>
    </row>
    <row r="3296" spans="1:32" s="135" customFormat="1" ht="30">
      <c r="A3296" s="133" t="s">
        <v>62870</v>
      </c>
      <c r="B3296" s="125" t="s">
        <v>58244</v>
      </c>
      <c r="C3296" s="125" t="s">
        <v>57404</v>
      </c>
      <c r="D3296" s="127" t="s">
        <v>21284</v>
      </c>
      <c r="E3296" s="111" t="s">
        <v>2545</v>
      </c>
      <c r="F3296" s="126">
        <v>3206</v>
      </c>
      <c r="G3296" s="127" t="s">
        <v>57450</v>
      </c>
      <c r="H3296" s="111" t="s">
        <v>420</v>
      </c>
      <c r="I3296" s="128">
        <v>12</v>
      </c>
      <c r="J3296" s="42">
        <v>523600</v>
      </c>
      <c r="K3296" s="34">
        <v>7225679.9999999991</v>
      </c>
      <c r="L3296" s="24">
        <v>6283200</v>
      </c>
      <c r="M3296" s="129" t="s">
        <v>45</v>
      </c>
      <c r="N3296" s="129">
        <v>12</v>
      </c>
      <c r="O3296" s="130" t="s">
        <v>26</v>
      </c>
      <c r="P3296" s="116" t="s">
        <v>422</v>
      </c>
      <c r="Q3296" s="117" t="s">
        <v>57126</v>
      </c>
      <c r="R3296" s="117" t="s">
        <v>57126</v>
      </c>
      <c r="S3296" s="117" t="s">
        <v>57126</v>
      </c>
      <c r="T3296" s="117" t="s">
        <v>57126</v>
      </c>
      <c r="U3296" s="117" t="s">
        <v>57126</v>
      </c>
      <c r="V3296" s="114" t="s">
        <v>17</v>
      </c>
      <c r="W3296" s="118" t="s">
        <v>57385</v>
      </c>
      <c r="X3296" s="115" t="str">
        <f>VLOOKUP(W3296,'Formato de datos '!$G$1:$H$240,2,0)</f>
        <v>Material publicitario</v>
      </c>
      <c r="Y3296" s="129" t="s">
        <v>57</v>
      </c>
      <c r="Z3296" s="129" t="s">
        <v>39</v>
      </c>
      <c r="AA3296" s="131" t="s">
        <v>58209</v>
      </c>
      <c r="AB3296" s="129"/>
      <c r="AC3296" s="129"/>
      <c r="AD3296" s="130"/>
      <c r="AE3296" s="122">
        <v>669</v>
      </c>
      <c r="AF3296" s="134"/>
    </row>
    <row r="3297" spans="1:32" s="135" customFormat="1" ht="60">
      <c r="A3297" s="133" t="s">
        <v>62870</v>
      </c>
      <c r="B3297" s="125" t="s">
        <v>58244</v>
      </c>
      <c r="C3297" s="125" t="s">
        <v>57404</v>
      </c>
      <c r="D3297" s="127" t="s">
        <v>53031</v>
      </c>
      <c r="E3297" s="111" t="s">
        <v>2780</v>
      </c>
      <c r="F3297" s="126">
        <v>3217</v>
      </c>
      <c r="G3297" s="127" t="s">
        <v>57455</v>
      </c>
      <c r="H3297" s="111" t="s">
        <v>420</v>
      </c>
      <c r="I3297" s="128">
        <v>100</v>
      </c>
      <c r="J3297" s="42">
        <v>4046</v>
      </c>
      <c r="K3297" s="34">
        <v>465289.99999999994</v>
      </c>
      <c r="L3297" s="24">
        <v>404600</v>
      </c>
      <c r="M3297" s="129" t="s">
        <v>45</v>
      </c>
      <c r="N3297" s="129">
        <v>12</v>
      </c>
      <c r="O3297" s="130" t="s">
        <v>26</v>
      </c>
      <c r="P3297" s="116" t="s">
        <v>422</v>
      </c>
      <c r="Q3297" s="117" t="s">
        <v>57126</v>
      </c>
      <c r="R3297" s="117" t="s">
        <v>57126</v>
      </c>
      <c r="S3297" s="117" t="s">
        <v>57126</v>
      </c>
      <c r="T3297" s="117" t="s">
        <v>57126</v>
      </c>
      <c r="U3297" s="117" t="s">
        <v>57126</v>
      </c>
      <c r="V3297" s="114" t="s">
        <v>17</v>
      </c>
      <c r="W3297" s="118" t="s">
        <v>57385</v>
      </c>
      <c r="X3297" s="115" t="str">
        <f>VLOOKUP(W3297,'Formato de datos '!$G$1:$H$240,2,0)</f>
        <v>Material publicitario</v>
      </c>
      <c r="Y3297" s="129" t="s">
        <v>57</v>
      </c>
      <c r="Z3297" s="129" t="s">
        <v>39</v>
      </c>
      <c r="AA3297" s="131" t="s">
        <v>58209</v>
      </c>
      <c r="AB3297" s="129"/>
      <c r="AC3297" s="129"/>
      <c r="AD3297" s="130"/>
      <c r="AE3297" s="122">
        <v>674</v>
      </c>
      <c r="AF3297" s="134"/>
    </row>
    <row r="3298" spans="1:32" s="135" customFormat="1" ht="45">
      <c r="A3298" s="133" t="s">
        <v>62870</v>
      </c>
      <c r="B3298" s="125" t="s">
        <v>58244</v>
      </c>
      <c r="C3298" s="125" t="s">
        <v>57404</v>
      </c>
      <c r="D3298" s="127" t="s">
        <v>31143</v>
      </c>
      <c r="E3298" s="111" t="s">
        <v>4713</v>
      </c>
      <c r="F3298" s="126">
        <v>3231</v>
      </c>
      <c r="G3298" s="127" t="s">
        <v>57458</v>
      </c>
      <c r="H3298" s="111" t="s">
        <v>420</v>
      </c>
      <c r="I3298" s="128">
        <v>3500</v>
      </c>
      <c r="J3298" s="42">
        <v>2996.42</v>
      </c>
      <c r="K3298" s="34">
        <v>12060590.5</v>
      </c>
      <c r="L3298" s="24">
        <v>10487470</v>
      </c>
      <c r="M3298" s="129" t="s">
        <v>45</v>
      </c>
      <c r="N3298" s="129">
        <v>12</v>
      </c>
      <c r="O3298" s="130" t="s">
        <v>26</v>
      </c>
      <c r="P3298" s="116" t="s">
        <v>422</v>
      </c>
      <c r="Q3298" s="117" t="s">
        <v>57126</v>
      </c>
      <c r="R3298" s="117" t="s">
        <v>57126</v>
      </c>
      <c r="S3298" s="117" t="s">
        <v>57126</v>
      </c>
      <c r="T3298" s="117" t="s">
        <v>57126</v>
      </c>
      <c r="U3298" s="117" t="s">
        <v>57126</v>
      </c>
      <c r="V3298" s="114" t="s">
        <v>17</v>
      </c>
      <c r="W3298" s="118" t="s">
        <v>57385</v>
      </c>
      <c r="X3298" s="115" t="str">
        <f>VLOOKUP(W3298,'Formato de datos '!$G$1:$H$240,2,0)</f>
        <v>Material publicitario</v>
      </c>
      <c r="Y3298" s="129" t="s">
        <v>57</v>
      </c>
      <c r="Z3298" s="129" t="s">
        <v>39</v>
      </c>
      <c r="AA3298" s="131" t="s">
        <v>58209</v>
      </c>
      <c r="AB3298" s="129"/>
      <c r="AC3298" s="129"/>
      <c r="AD3298" s="130"/>
      <c r="AE3298" s="122">
        <v>677</v>
      </c>
      <c r="AF3298" s="134"/>
    </row>
    <row r="3299" spans="1:32" s="135" customFormat="1" ht="60">
      <c r="A3299" s="133" t="s">
        <v>62870</v>
      </c>
      <c r="B3299" s="125" t="s">
        <v>58244</v>
      </c>
      <c r="C3299" s="125" t="s">
        <v>57404</v>
      </c>
      <c r="D3299" s="127" t="s">
        <v>53031</v>
      </c>
      <c r="E3299" s="111" t="s">
        <v>2780</v>
      </c>
      <c r="F3299" s="126">
        <v>3225</v>
      </c>
      <c r="G3299" s="127" t="s">
        <v>57827</v>
      </c>
      <c r="H3299" s="111" t="s">
        <v>420</v>
      </c>
      <c r="I3299" s="128">
        <v>100</v>
      </c>
      <c r="J3299" s="42">
        <v>152915</v>
      </c>
      <c r="K3299" s="34">
        <v>17585225</v>
      </c>
      <c r="L3299" s="24">
        <v>15291500.000000002</v>
      </c>
      <c r="M3299" s="129" t="s">
        <v>45</v>
      </c>
      <c r="N3299" s="129">
        <v>12</v>
      </c>
      <c r="O3299" s="130" t="s">
        <v>26</v>
      </c>
      <c r="P3299" s="116" t="s">
        <v>424</v>
      </c>
      <c r="Q3299" s="117" t="s">
        <v>57126</v>
      </c>
      <c r="R3299" s="117" t="s">
        <v>57126</v>
      </c>
      <c r="S3299" s="117" t="s">
        <v>57126</v>
      </c>
      <c r="T3299" s="117" t="s">
        <v>57126</v>
      </c>
      <c r="U3299" s="117" t="s">
        <v>57126</v>
      </c>
      <c r="V3299" s="114" t="s">
        <v>17</v>
      </c>
      <c r="W3299" s="118" t="s">
        <v>58225</v>
      </c>
      <c r="X3299" s="115" t="str">
        <f>VLOOKUP(W3299,'Formato de datos '!$G$1:$H$240,2,0)</f>
        <v>Material publicitario</v>
      </c>
      <c r="Y3299" s="129" t="s">
        <v>57</v>
      </c>
      <c r="Z3299" s="129" t="s">
        <v>39</v>
      </c>
      <c r="AA3299" s="131" t="s">
        <v>58209</v>
      </c>
      <c r="AB3299" s="129"/>
      <c r="AC3299" s="129"/>
      <c r="AD3299" s="130"/>
      <c r="AE3299" s="122">
        <v>757</v>
      </c>
      <c r="AF3299" s="134"/>
    </row>
    <row r="3300" spans="1:32" s="135" customFormat="1" ht="45">
      <c r="A3300" s="133" t="s">
        <v>62367</v>
      </c>
      <c r="B3300" s="125" t="s">
        <v>62965</v>
      </c>
      <c r="C3300" s="125" t="s">
        <v>62320</v>
      </c>
      <c r="D3300" s="127" t="s">
        <v>55878</v>
      </c>
      <c r="E3300" s="111" t="s">
        <v>7515</v>
      </c>
      <c r="F3300" s="126" t="s">
        <v>57126</v>
      </c>
      <c r="G3300" s="127" t="s">
        <v>62368</v>
      </c>
      <c r="H3300" s="111" t="s">
        <v>421</v>
      </c>
      <c r="I3300" s="128">
        <v>120</v>
      </c>
      <c r="J3300" s="42">
        <v>18126.080000000002</v>
      </c>
      <c r="K3300" s="34">
        <v>2175129.6000000001</v>
      </c>
      <c r="L3300" s="24">
        <v>16184</v>
      </c>
      <c r="M3300" s="129" t="s">
        <v>48</v>
      </c>
      <c r="N3300" s="129">
        <v>8</v>
      </c>
      <c r="O3300" s="130" t="s">
        <v>34</v>
      </c>
      <c r="P3300" s="116" t="s">
        <v>422</v>
      </c>
      <c r="Q3300" s="117" t="s">
        <v>58448</v>
      </c>
      <c r="R3300" s="117" t="s">
        <v>63007</v>
      </c>
      <c r="S3300" s="117" t="s">
        <v>57126</v>
      </c>
      <c r="T3300" s="117" t="s">
        <v>57126</v>
      </c>
      <c r="U3300" s="117" t="s">
        <v>57126</v>
      </c>
      <c r="V3300" s="114" t="s">
        <v>17</v>
      </c>
      <c r="W3300" s="118" t="s">
        <v>238</v>
      </c>
      <c r="X3300" s="115" t="str">
        <f>VLOOKUP(W3300,'Formato de datos '!$G$1:$H$240,2,0)</f>
        <v>Imagen Corporativa</v>
      </c>
      <c r="Y3300" s="129" t="s">
        <v>57</v>
      </c>
      <c r="Z3300" s="129" t="s">
        <v>39</v>
      </c>
      <c r="AA3300" s="131" t="s">
        <v>62323</v>
      </c>
      <c r="AB3300" s="129" t="s">
        <v>58407</v>
      </c>
      <c r="AC3300" s="129"/>
      <c r="AD3300" s="130"/>
      <c r="AE3300" s="122">
        <v>42</v>
      </c>
      <c r="AF3300" s="134"/>
    </row>
    <row r="3301" spans="1:32" s="135" customFormat="1" ht="45">
      <c r="A3301" s="133" t="s">
        <v>62378</v>
      </c>
      <c r="B3301" s="125" t="s">
        <v>62965</v>
      </c>
      <c r="C3301" s="125" t="s">
        <v>62377</v>
      </c>
      <c r="D3301" s="127" t="s">
        <v>56637</v>
      </c>
      <c r="E3301" s="111" t="s">
        <v>7163</v>
      </c>
      <c r="F3301" s="126" t="s">
        <v>57126</v>
      </c>
      <c r="G3301" s="127" t="s">
        <v>62379</v>
      </c>
      <c r="H3301" s="111" t="s">
        <v>421</v>
      </c>
      <c r="I3301" s="128">
        <v>500</v>
      </c>
      <c r="J3301" s="42">
        <v>10000</v>
      </c>
      <c r="K3301" s="34">
        <v>5000000</v>
      </c>
      <c r="L3301" s="24">
        <v>8500</v>
      </c>
      <c r="M3301" s="129" t="s">
        <v>45</v>
      </c>
      <c r="N3301" s="129">
        <v>12</v>
      </c>
      <c r="O3301" s="130" t="s">
        <v>26</v>
      </c>
      <c r="P3301" s="116" t="s">
        <v>422</v>
      </c>
      <c r="Q3301" s="117" t="s">
        <v>58448</v>
      </c>
      <c r="R3301" s="117" t="s">
        <v>58291</v>
      </c>
      <c r="S3301" s="117" t="s">
        <v>57126</v>
      </c>
      <c r="T3301" s="117" t="s">
        <v>57126</v>
      </c>
      <c r="U3301" s="117" t="s">
        <v>57126</v>
      </c>
      <c r="V3301" s="114" t="s">
        <v>17</v>
      </c>
      <c r="W3301" s="118" t="s">
        <v>204</v>
      </c>
      <c r="X3301" s="115" t="str">
        <f>VLOOKUP(W3301,'Formato de datos '!$G$1:$H$240,2,0)</f>
        <v>Logística y actividades protocolarias</v>
      </c>
      <c r="Y3301" s="129" t="s">
        <v>57</v>
      </c>
      <c r="Z3301" s="129" t="s">
        <v>39</v>
      </c>
      <c r="AA3301" s="131" t="s">
        <v>62855</v>
      </c>
      <c r="AB3301" s="129" t="s">
        <v>58407</v>
      </c>
      <c r="AC3301" s="129"/>
      <c r="AD3301" s="130" t="s">
        <v>62380</v>
      </c>
      <c r="AE3301" s="122">
        <v>4</v>
      </c>
      <c r="AF3301" s="134"/>
    </row>
    <row r="3302" spans="1:32" s="135" customFormat="1" ht="75">
      <c r="A3302" s="133" t="s">
        <v>62378</v>
      </c>
      <c r="B3302" s="125" t="s">
        <v>62965</v>
      </c>
      <c r="C3302" s="125" t="s">
        <v>62385</v>
      </c>
      <c r="D3302" s="127" t="s">
        <v>56637</v>
      </c>
      <c r="E3302" s="111" t="s">
        <v>7163</v>
      </c>
      <c r="F3302" s="126" t="s">
        <v>39</v>
      </c>
      <c r="G3302" s="127" t="s">
        <v>62390</v>
      </c>
      <c r="H3302" s="111" t="s">
        <v>421</v>
      </c>
      <c r="I3302" s="128">
        <v>500</v>
      </c>
      <c r="J3302" s="42">
        <v>12000</v>
      </c>
      <c r="K3302" s="34">
        <v>6000000</v>
      </c>
      <c r="L3302" s="24">
        <v>5000000</v>
      </c>
      <c r="M3302" s="129" t="s">
        <v>46</v>
      </c>
      <c r="N3302" s="129">
        <v>11</v>
      </c>
      <c r="O3302" s="130" t="s">
        <v>26</v>
      </c>
      <c r="P3302" s="116" t="s">
        <v>422</v>
      </c>
      <c r="Q3302" s="117" t="s">
        <v>58290</v>
      </c>
      <c r="R3302" s="117" t="s">
        <v>62382</v>
      </c>
      <c r="S3302" s="117" t="s">
        <v>57126</v>
      </c>
      <c r="T3302" s="117" t="s">
        <v>57126</v>
      </c>
      <c r="U3302" s="117" t="s">
        <v>57126</v>
      </c>
      <c r="V3302" s="114" t="s">
        <v>17</v>
      </c>
      <c r="W3302" s="118" t="s">
        <v>204</v>
      </c>
      <c r="X3302" s="115" t="str">
        <f>VLOOKUP(W3302,'Formato de datos '!$G$1:$H$240,2,0)</f>
        <v>Logística y actividades protocolarias</v>
      </c>
      <c r="Y3302" s="129" t="s">
        <v>57</v>
      </c>
      <c r="Z3302" s="129" t="s">
        <v>39</v>
      </c>
      <c r="AA3302" s="131" t="s">
        <v>62389</v>
      </c>
      <c r="AB3302" s="129" t="s">
        <v>442</v>
      </c>
      <c r="AC3302" s="129"/>
      <c r="AD3302" s="130"/>
      <c r="AE3302" s="122">
        <v>3843</v>
      </c>
      <c r="AF3302" s="134"/>
    </row>
    <row r="3303" spans="1:32" s="135" customFormat="1" ht="45">
      <c r="A3303" s="133" t="s">
        <v>62871</v>
      </c>
      <c r="B3303" s="125" t="s">
        <v>62965</v>
      </c>
      <c r="C3303" s="125" t="s">
        <v>62320</v>
      </c>
      <c r="D3303" s="127" t="s">
        <v>30737</v>
      </c>
      <c r="E3303" s="111" t="s">
        <v>8054</v>
      </c>
      <c r="F3303" s="126" t="s">
        <v>57126</v>
      </c>
      <c r="G3303" s="127" t="s">
        <v>62376</v>
      </c>
      <c r="H3303" s="111" t="s">
        <v>421</v>
      </c>
      <c r="I3303" s="128">
        <v>1</v>
      </c>
      <c r="J3303" s="42">
        <v>15680000.000000002</v>
      </c>
      <c r="K3303" s="34">
        <v>15680000.000000002</v>
      </c>
      <c r="L3303" s="24">
        <v>14000000</v>
      </c>
      <c r="M3303" s="129" t="s">
        <v>48</v>
      </c>
      <c r="N3303" s="129">
        <v>8</v>
      </c>
      <c r="O3303" s="130" t="s">
        <v>34</v>
      </c>
      <c r="P3303" s="116" t="s">
        <v>422</v>
      </c>
      <c r="Q3303" s="117" t="s">
        <v>58448</v>
      </c>
      <c r="R3303" s="117" t="s">
        <v>63007</v>
      </c>
      <c r="S3303" s="117" t="s">
        <v>57126</v>
      </c>
      <c r="T3303" s="117" t="s">
        <v>57126</v>
      </c>
      <c r="U3303" s="117" t="s">
        <v>57126</v>
      </c>
      <c r="V3303" s="114" t="s">
        <v>17</v>
      </c>
      <c r="W3303" s="118" t="s">
        <v>243</v>
      </c>
      <c r="X3303" s="115" t="str">
        <f>VLOOKUP(W3303,'Formato de datos '!$G$1:$H$240,2,0)</f>
        <v>Imagen Corporativa</v>
      </c>
      <c r="Y3303" s="129" t="s">
        <v>57</v>
      </c>
      <c r="Z3303" s="129" t="s">
        <v>39</v>
      </c>
      <c r="AA3303" s="131" t="s">
        <v>62323</v>
      </c>
      <c r="AB3303" s="129" t="s">
        <v>58407</v>
      </c>
      <c r="AC3303" s="129"/>
      <c r="AD3303" s="130"/>
      <c r="AE3303" s="122">
        <v>47</v>
      </c>
      <c r="AF3303" s="134"/>
    </row>
    <row r="3304" spans="1:32" s="135" customFormat="1" ht="45">
      <c r="A3304" s="133" t="s">
        <v>62348</v>
      </c>
      <c r="B3304" s="125" t="s">
        <v>62965</v>
      </c>
      <c r="C3304" s="125" t="s">
        <v>62320</v>
      </c>
      <c r="D3304" s="127" t="s">
        <v>30737</v>
      </c>
      <c r="E3304" s="111" t="s">
        <v>8054</v>
      </c>
      <c r="F3304" s="126" t="s">
        <v>57126</v>
      </c>
      <c r="G3304" s="127" t="s">
        <v>62349</v>
      </c>
      <c r="H3304" s="111" t="s">
        <v>421</v>
      </c>
      <c r="I3304" s="128">
        <v>5</v>
      </c>
      <c r="J3304" s="42">
        <v>11200000.000000002</v>
      </c>
      <c r="K3304" s="34">
        <v>56000000.000000007</v>
      </c>
      <c r="L3304" s="24">
        <v>10000000</v>
      </c>
      <c r="M3304" s="129" t="s">
        <v>48</v>
      </c>
      <c r="N3304" s="129">
        <v>8</v>
      </c>
      <c r="O3304" s="130" t="s">
        <v>34</v>
      </c>
      <c r="P3304" s="116" t="s">
        <v>422</v>
      </c>
      <c r="Q3304" s="117" t="s">
        <v>58448</v>
      </c>
      <c r="R3304" s="117" t="s">
        <v>63007</v>
      </c>
      <c r="S3304" s="117" t="s">
        <v>57126</v>
      </c>
      <c r="T3304" s="117" t="s">
        <v>57126</v>
      </c>
      <c r="U3304" s="117" t="s">
        <v>57126</v>
      </c>
      <c r="V3304" s="114" t="s">
        <v>17</v>
      </c>
      <c r="W3304" s="118" t="s">
        <v>243</v>
      </c>
      <c r="X3304" s="115" t="str">
        <f>VLOOKUP(W3304,'Formato de datos '!$G$1:$H$240,2,0)</f>
        <v>Imagen Corporativa</v>
      </c>
      <c r="Y3304" s="129" t="s">
        <v>57</v>
      </c>
      <c r="Z3304" s="129" t="s">
        <v>39</v>
      </c>
      <c r="AA3304" s="131" t="s">
        <v>62323</v>
      </c>
      <c r="AB3304" s="129" t="s">
        <v>58407</v>
      </c>
      <c r="AC3304" s="129"/>
      <c r="AD3304" s="130"/>
      <c r="AE3304" s="122">
        <v>27</v>
      </c>
      <c r="AF3304" s="134"/>
    </row>
    <row r="3305" spans="1:32" s="135" customFormat="1" ht="75">
      <c r="A3305" s="133" t="s">
        <v>62872</v>
      </c>
      <c r="B3305" s="125" t="s">
        <v>62965</v>
      </c>
      <c r="C3305" s="125" t="s">
        <v>62320</v>
      </c>
      <c r="D3305" s="127" t="s">
        <v>30737</v>
      </c>
      <c r="E3305" s="111" t="s">
        <v>6464</v>
      </c>
      <c r="F3305" s="126" t="s">
        <v>57126</v>
      </c>
      <c r="G3305" s="127" t="s">
        <v>62375</v>
      </c>
      <c r="H3305" s="111" t="s">
        <v>420</v>
      </c>
      <c r="I3305" s="128">
        <v>1</v>
      </c>
      <c r="J3305" s="42">
        <v>335888</v>
      </c>
      <c r="K3305" s="34">
        <v>335888</v>
      </c>
      <c r="L3305" s="24">
        <v>0</v>
      </c>
      <c r="M3305" s="129" t="s">
        <v>48</v>
      </c>
      <c r="N3305" s="129">
        <v>8</v>
      </c>
      <c r="O3305" s="130" t="s">
        <v>34</v>
      </c>
      <c r="P3305" s="116" t="s">
        <v>422</v>
      </c>
      <c r="Q3305" s="117" t="s">
        <v>58448</v>
      </c>
      <c r="R3305" s="117" t="s">
        <v>63007</v>
      </c>
      <c r="S3305" s="117" t="s">
        <v>57126</v>
      </c>
      <c r="T3305" s="117" t="s">
        <v>57126</v>
      </c>
      <c r="U3305" s="117" t="s">
        <v>57126</v>
      </c>
      <c r="V3305" s="114" t="s">
        <v>17</v>
      </c>
      <c r="W3305" s="118" t="s">
        <v>57386</v>
      </c>
      <c r="X3305" s="115" t="str">
        <f>VLOOKUP(W3305,'Formato de datos '!$G$1:$H$240,2,0)</f>
        <v>Material publicitario</v>
      </c>
      <c r="Y3305" s="129" t="s">
        <v>57</v>
      </c>
      <c r="Z3305" s="129" t="s">
        <v>39</v>
      </c>
      <c r="AA3305" s="131" t="s">
        <v>62323</v>
      </c>
      <c r="AB3305" s="129" t="s">
        <v>58407</v>
      </c>
      <c r="AC3305" s="129"/>
      <c r="AD3305" s="130"/>
      <c r="AE3305" s="122">
        <v>46</v>
      </c>
      <c r="AF3305" s="134"/>
    </row>
    <row r="3306" spans="1:32" s="135" customFormat="1" ht="45">
      <c r="A3306" s="133" t="s">
        <v>62873</v>
      </c>
      <c r="B3306" s="125" t="s">
        <v>62965</v>
      </c>
      <c r="C3306" s="125" t="s">
        <v>62320</v>
      </c>
      <c r="D3306" s="127" t="s">
        <v>30737</v>
      </c>
      <c r="E3306" s="111" t="s">
        <v>8046</v>
      </c>
      <c r="F3306" s="126" t="s">
        <v>57126</v>
      </c>
      <c r="G3306" s="127" t="s">
        <v>62374</v>
      </c>
      <c r="H3306" s="111" t="s">
        <v>421</v>
      </c>
      <c r="I3306" s="128">
        <v>1</v>
      </c>
      <c r="J3306" s="42">
        <v>1073829</v>
      </c>
      <c r="K3306" s="34">
        <v>1073829</v>
      </c>
      <c r="L3306" s="24">
        <v>0</v>
      </c>
      <c r="M3306" s="129" t="s">
        <v>48</v>
      </c>
      <c r="N3306" s="129">
        <v>8</v>
      </c>
      <c r="O3306" s="130" t="s">
        <v>34</v>
      </c>
      <c r="P3306" s="116" t="s">
        <v>422</v>
      </c>
      <c r="Q3306" s="117" t="s">
        <v>58448</v>
      </c>
      <c r="R3306" s="117" t="s">
        <v>63007</v>
      </c>
      <c r="S3306" s="117" t="s">
        <v>57126</v>
      </c>
      <c r="T3306" s="117" t="s">
        <v>57126</v>
      </c>
      <c r="U3306" s="117" t="s">
        <v>57126</v>
      </c>
      <c r="V3306" s="114" t="s">
        <v>17</v>
      </c>
      <c r="W3306" s="118" t="s">
        <v>243</v>
      </c>
      <c r="X3306" s="115" t="str">
        <f>VLOOKUP(W3306,'Formato de datos '!$G$1:$H$240,2,0)</f>
        <v>Imagen Corporativa</v>
      </c>
      <c r="Y3306" s="129" t="s">
        <v>57</v>
      </c>
      <c r="Z3306" s="129" t="s">
        <v>39</v>
      </c>
      <c r="AA3306" s="131" t="s">
        <v>62323</v>
      </c>
      <c r="AB3306" s="129" t="s">
        <v>58407</v>
      </c>
      <c r="AC3306" s="129"/>
      <c r="AD3306" s="130"/>
      <c r="AE3306" s="122">
        <v>45</v>
      </c>
      <c r="AF3306" s="134"/>
    </row>
    <row r="3307" spans="1:32" s="135" customFormat="1" ht="150">
      <c r="A3307" s="133" t="s">
        <v>62319</v>
      </c>
      <c r="B3307" s="125" t="s">
        <v>62965</v>
      </c>
      <c r="C3307" s="125" t="s">
        <v>62320</v>
      </c>
      <c r="D3307" s="127" t="s">
        <v>51989</v>
      </c>
      <c r="E3307" s="111" t="s">
        <v>7499</v>
      </c>
      <c r="F3307" s="126" t="s">
        <v>57126</v>
      </c>
      <c r="G3307" s="127" t="s">
        <v>62321</v>
      </c>
      <c r="H3307" s="111" t="s">
        <v>421</v>
      </c>
      <c r="I3307" s="128">
        <v>2</v>
      </c>
      <c r="J3307" s="42">
        <v>10000000</v>
      </c>
      <c r="K3307" s="34">
        <v>20000000</v>
      </c>
      <c r="L3307" s="24">
        <v>15000000</v>
      </c>
      <c r="M3307" s="129" t="s">
        <v>48</v>
      </c>
      <c r="N3307" s="129">
        <v>8</v>
      </c>
      <c r="O3307" s="130" t="s">
        <v>34</v>
      </c>
      <c r="P3307" s="116" t="s">
        <v>422</v>
      </c>
      <c r="Q3307" s="117" t="s">
        <v>58448</v>
      </c>
      <c r="R3307" s="117" t="s">
        <v>63007</v>
      </c>
      <c r="S3307" s="117" t="s">
        <v>62322</v>
      </c>
      <c r="T3307" s="117" t="s">
        <v>57126</v>
      </c>
      <c r="U3307" s="117" t="s">
        <v>57126</v>
      </c>
      <c r="V3307" s="114" t="s">
        <v>17</v>
      </c>
      <c r="W3307" s="118" t="s">
        <v>238</v>
      </c>
      <c r="X3307" s="115" t="str">
        <f>VLOOKUP(W3307,'Formato de datos '!$G$1:$H$240,2,0)</f>
        <v>Imagen Corporativa</v>
      </c>
      <c r="Y3307" s="129" t="s">
        <v>57</v>
      </c>
      <c r="Z3307" s="129" t="s">
        <v>39</v>
      </c>
      <c r="AA3307" s="131" t="s">
        <v>62323</v>
      </c>
      <c r="AB3307" s="129" t="s">
        <v>58407</v>
      </c>
      <c r="AC3307" s="129"/>
      <c r="AD3307" s="130"/>
      <c r="AE3307" s="122">
        <v>6</v>
      </c>
      <c r="AF3307" s="134"/>
    </row>
    <row r="3308" spans="1:32" s="135" customFormat="1" ht="90">
      <c r="A3308" s="133" t="s">
        <v>62324</v>
      </c>
      <c r="B3308" s="125" t="s">
        <v>62965</v>
      </c>
      <c r="C3308" s="125" t="s">
        <v>62320</v>
      </c>
      <c r="D3308" s="127" t="s">
        <v>55738</v>
      </c>
      <c r="E3308" s="111" t="s">
        <v>7501</v>
      </c>
      <c r="F3308" s="126" t="s">
        <v>57126</v>
      </c>
      <c r="G3308" s="127" t="s">
        <v>62325</v>
      </c>
      <c r="H3308" s="111" t="s">
        <v>421</v>
      </c>
      <c r="I3308" s="128">
        <v>2</v>
      </c>
      <c r="J3308" s="42">
        <v>20000000</v>
      </c>
      <c r="K3308" s="34">
        <v>40000000</v>
      </c>
      <c r="L3308" s="24">
        <v>40000000</v>
      </c>
      <c r="M3308" s="129" t="s">
        <v>48</v>
      </c>
      <c r="N3308" s="129">
        <v>8</v>
      </c>
      <c r="O3308" s="130" t="s">
        <v>34</v>
      </c>
      <c r="P3308" s="116" t="s">
        <v>422</v>
      </c>
      <c r="Q3308" s="117" t="s">
        <v>58448</v>
      </c>
      <c r="R3308" s="117" t="s">
        <v>63007</v>
      </c>
      <c r="S3308" s="117" t="s">
        <v>62326</v>
      </c>
      <c r="T3308" s="117" t="s">
        <v>57126</v>
      </c>
      <c r="U3308" s="117" t="s">
        <v>57126</v>
      </c>
      <c r="V3308" s="114" t="s">
        <v>17</v>
      </c>
      <c r="W3308" s="118" t="s">
        <v>238</v>
      </c>
      <c r="X3308" s="115" t="str">
        <f>VLOOKUP(W3308,'Formato de datos '!$G$1:$H$240,2,0)</f>
        <v>Imagen Corporativa</v>
      </c>
      <c r="Y3308" s="129" t="s">
        <v>57</v>
      </c>
      <c r="Z3308" s="129" t="s">
        <v>39</v>
      </c>
      <c r="AA3308" s="131" t="s">
        <v>62323</v>
      </c>
      <c r="AB3308" s="129" t="s">
        <v>58407</v>
      </c>
      <c r="AC3308" s="129"/>
      <c r="AD3308" s="130"/>
      <c r="AE3308" s="122">
        <v>7</v>
      </c>
      <c r="AF3308" s="134"/>
    </row>
    <row r="3309" spans="1:32" s="135" customFormat="1" ht="90">
      <c r="A3309" s="133" t="s">
        <v>62327</v>
      </c>
      <c r="B3309" s="125" t="s">
        <v>62965</v>
      </c>
      <c r="C3309" s="125" t="s">
        <v>62320</v>
      </c>
      <c r="D3309" s="127" t="s">
        <v>62328</v>
      </c>
      <c r="E3309" s="111" t="s">
        <v>7503</v>
      </c>
      <c r="F3309" s="126" t="s">
        <v>57126</v>
      </c>
      <c r="G3309" s="127" t="s">
        <v>62329</v>
      </c>
      <c r="H3309" s="111" t="s">
        <v>421</v>
      </c>
      <c r="I3309" s="128">
        <v>2</v>
      </c>
      <c r="J3309" s="42">
        <v>15000000</v>
      </c>
      <c r="K3309" s="34">
        <v>30000000</v>
      </c>
      <c r="L3309" s="24">
        <v>0</v>
      </c>
      <c r="M3309" s="129" t="s">
        <v>48</v>
      </c>
      <c r="N3309" s="129">
        <v>8</v>
      </c>
      <c r="O3309" s="130" t="s">
        <v>34</v>
      </c>
      <c r="P3309" s="116" t="s">
        <v>422</v>
      </c>
      <c r="Q3309" s="117" t="s">
        <v>58448</v>
      </c>
      <c r="R3309" s="117" t="s">
        <v>63007</v>
      </c>
      <c r="S3309" s="117" t="s">
        <v>62326</v>
      </c>
      <c r="T3309" s="117" t="s">
        <v>57126</v>
      </c>
      <c r="U3309" s="117" t="s">
        <v>57126</v>
      </c>
      <c r="V3309" s="114" t="s">
        <v>17</v>
      </c>
      <c r="W3309" s="118" t="s">
        <v>238</v>
      </c>
      <c r="X3309" s="115" t="str">
        <f>VLOOKUP(W3309,'Formato de datos '!$G$1:$H$240,2,0)</f>
        <v>Imagen Corporativa</v>
      </c>
      <c r="Y3309" s="129" t="s">
        <v>57</v>
      </c>
      <c r="Z3309" s="129" t="s">
        <v>39</v>
      </c>
      <c r="AA3309" s="131" t="s">
        <v>62323</v>
      </c>
      <c r="AB3309" s="129" t="s">
        <v>58407</v>
      </c>
      <c r="AC3309" s="129"/>
      <c r="AD3309" s="130"/>
      <c r="AE3309" s="122">
        <v>8</v>
      </c>
      <c r="AF3309" s="134"/>
    </row>
    <row r="3310" spans="1:32" s="135" customFormat="1" ht="45">
      <c r="A3310" s="133" t="s">
        <v>62350</v>
      </c>
      <c r="B3310" s="125" t="s">
        <v>62965</v>
      </c>
      <c r="C3310" s="125" t="s">
        <v>62320</v>
      </c>
      <c r="D3310" s="127" t="s">
        <v>30737</v>
      </c>
      <c r="E3310" s="111" t="s">
        <v>8046</v>
      </c>
      <c r="F3310" s="126" t="s">
        <v>57126</v>
      </c>
      <c r="G3310" s="127" t="s">
        <v>62351</v>
      </c>
      <c r="H3310" s="111" t="s">
        <v>421</v>
      </c>
      <c r="I3310" s="128">
        <v>2</v>
      </c>
      <c r="J3310" s="42">
        <v>2240000</v>
      </c>
      <c r="K3310" s="34">
        <v>4480000</v>
      </c>
      <c r="L3310" s="24">
        <v>2000000</v>
      </c>
      <c r="M3310" s="129" t="s">
        <v>48</v>
      </c>
      <c r="N3310" s="129">
        <v>8</v>
      </c>
      <c r="O3310" s="130" t="s">
        <v>34</v>
      </c>
      <c r="P3310" s="116" t="s">
        <v>422</v>
      </c>
      <c r="Q3310" s="117" t="s">
        <v>58448</v>
      </c>
      <c r="R3310" s="117" t="s">
        <v>63007</v>
      </c>
      <c r="S3310" s="117" t="s">
        <v>57126</v>
      </c>
      <c r="T3310" s="117" t="s">
        <v>57126</v>
      </c>
      <c r="U3310" s="117" t="s">
        <v>57126</v>
      </c>
      <c r="V3310" s="114" t="s">
        <v>17</v>
      </c>
      <c r="W3310" s="118" t="s">
        <v>243</v>
      </c>
      <c r="X3310" s="115" t="str">
        <f>VLOOKUP(W3310,'Formato de datos '!$G$1:$H$240,2,0)</f>
        <v>Imagen Corporativa</v>
      </c>
      <c r="Y3310" s="129" t="s">
        <v>57</v>
      </c>
      <c r="Z3310" s="129" t="s">
        <v>39</v>
      </c>
      <c r="AA3310" s="131" t="s">
        <v>62323</v>
      </c>
      <c r="AB3310" s="129" t="s">
        <v>58407</v>
      </c>
      <c r="AC3310" s="129"/>
      <c r="AD3310" s="130"/>
      <c r="AE3310" s="122">
        <v>28</v>
      </c>
      <c r="AF3310" s="134"/>
    </row>
    <row r="3311" spans="1:32" s="135" customFormat="1" ht="75">
      <c r="A3311" s="133" t="s">
        <v>62369</v>
      </c>
      <c r="B3311" s="125" t="s">
        <v>62965</v>
      </c>
      <c r="C3311" s="125" t="s">
        <v>62320</v>
      </c>
      <c r="D3311" s="127" t="s">
        <v>30737</v>
      </c>
      <c r="E3311" s="111" t="s">
        <v>6464</v>
      </c>
      <c r="F3311" s="126" t="s">
        <v>57126</v>
      </c>
      <c r="G3311" s="127" t="s">
        <v>62370</v>
      </c>
      <c r="H3311" s="111" t="s">
        <v>420</v>
      </c>
      <c r="I3311" s="128">
        <v>1</v>
      </c>
      <c r="J3311" s="42">
        <v>204960.00000000003</v>
      </c>
      <c r="K3311" s="34">
        <v>204960.00000000003</v>
      </c>
      <c r="L3311" s="24">
        <v>183000</v>
      </c>
      <c r="M3311" s="129" t="s">
        <v>48</v>
      </c>
      <c r="N3311" s="129">
        <v>8</v>
      </c>
      <c r="O3311" s="130" t="s">
        <v>34</v>
      </c>
      <c r="P3311" s="116" t="s">
        <v>422</v>
      </c>
      <c r="Q3311" s="117" t="s">
        <v>58448</v>
      </c>
      <c r="R3311" s="117" t="s">
        <v>63007</v>
      </c>
      <c r="S3311" s="117" t="s">
        <v>57126</v>
      </c>
      <c r="T3311" s="117" t="s">
        <v>57126</v>
      </c>
      <c r="U3311" s="117" t="s">
        <v>57126</v>
      </c>
      <c r="V3311" s="114" t="s">
        <v>17</v>
      </c>
      <c r="W3311" s="118" t="s">
        <v>57386</v>
      </c>
      <c r="X3311" s="115" t="str">
        <f>VLOOKUP(W3311,'Formato de datos '!$G$1:$H$240,2,0)</f>
        <v>Material publicitario</v>
      </c>
      <c r="Y3311" s="129" t="s">
        <v>57</v>
      </c>
      <c r="Z3311" s="129" t="s">
        <v>39</v>
      </c>
      <c r="AA3311" s="131" t="s">
        <v>62323</v>
      </c>
      <c r="AB3311" s="129" t="s">
        <v>58407</v>
      </c>
      <c r="AC3311" s="129"/>
      <c r="AD3311" s="130"/>
      <c r="AE3311" s="122">
        <v>43</v>
      </c>
      <c r="AF3311" s="134"/>
    </row>
    <row r="3312" spans="1:32" s="135" customFormat="1" ht="75">
      <c r="A3312" s="133" t="s">
        <v>62371</v>
      </c>
      <c r="B3312" s="125" t="s">
        <v>62965</v>
      </c>
      <c r="C3312" s="125" t="s">
        <v>62320</v>
      </c>
      <c r="D3312" s="127" t="s">
        <v>30737</v>
      </c>
      <c r="E3312" s="111" t="s">
        <v>6464</v>
      </c>
      <c r="F3312" s="126" t="s">
        <v>57126</v>
      </c>
      <c r="G3312" s="127" t="s">
        <v>62372</v>
      </c>
      <c r="H3312" s="111" t="s">
        <v>420</v>
      </c>
      <c r="I3312" s="128">
        <v>12</v>
      </c>
      <c r="J3312" s="42">
        <v>318272.64000000001</v>
      </c>
      <c r="K3312" s="34">
        <v>3819271.68</v>
      </c>
      <c r="L3312" s="24">
        <v>284172</v>
      </c>
      <c r="M3312" s="129" t="s">
        <v>48</v>
      </c>
      <c r="N3312" s="129">
        <v>8</v>
      </c>
      <c r="O3312" s="130" t="s">
        <v>34</v>
      </c>
      <c r="P3312" s="116" t="s">
        <v>422</v>
      </c>
      <c r="Q3312" s="117" t="s">
        <v>58448</v>
      </c>
      <c r="R3312" s="117" t="s">
        <v>63007</v>
      </c>
      <c r="S3312" s="117" t="s">
        <v>57126</v>
      </c>
      <c r="T3312" s="117" t="s">
        <v>57126</v>
      </c>
      <c r="U3312" s="117" t="s">
        <v>57126</v>
      </c>
      <c r="V3312" s="114" t="s">
        <v>17</v>
      </c>
      <c r="W3312" s="118" t="s">
        <v>57386</v>
      </c>
      <c r="X3312" s="115" t="str">
        <f>VLOOKUP(W3312,'Formato de datos '!$G$1:$H$240,2,0)</f>
        <v>Material publicitario</v>
      </c>
      <c r="Y3312" s="129" t="s">
        <v>57</v>
      </c>
      <c r="Z3312" s="129" t="s">
        <v>39</v>
      </c>
      <c r="AA3312" s="131" t="s">
        <v>62323</v>
      </c>
      <c r="AB3312" s="129" t="s">
        <v>58407</v>
      </c>
      <c r="AC3312" s="129"/>
      <c r="AD3312" s="130"/>
      <c r="AE3312" s="122">
        <v>44</v>
      </c>
      <c r="AF3312" s="134"/>
    </row>
    <row r="3313" spans="1:32" s="135" customFormat="1" ht="90">
      <c r="A3313" s="133" t="s">
        <v>62373</v>
      </c>
      <c r="B3313" s="125" t="s">
        <v>62965</v>
      </c>
      <c r="C3313" s="125" t="s">
        <v>62385</v>
      </c>
      <c r="D3313" s="127" t="s">
        <v>55448</v>
      </c>
      <c r="E3313" s="111" t="s">
        <v>7600</v>
      </c>
      <c r="F3313" s="126" t="s">
        <v>57126</v>
      </c>
      <c r="G3313" s="127" t="s">
        <v>62386</v>
      </c>
      <c r="H3313" s="111" t="s">
        <v>421</v>
      </c>
      <c r="I3313" s="128">
        <v>1</v>
      </c>
      <c r="J3313" s="42">
        <v>2201400</v>
      </c>
      <c r="K3313" s="34">
        <v>2201400</v>
      </c>
      <c r="L3313" s="24">
        <v>2000000</v>
      </c>
      <c r="M3313" s="129" t="s">
        <v>46</v>
      </c>
      <c r="N3313" s="129">
        <v>11</v>
      </c>
      <c r="O3313" s="130" t="s">
        <v>26</v>
      </c>
      <c r="P3313" s="116" t="s">
        <v>422</v>
      </c>
      <c r="Q3313" s="117" t="s">
        <v>58290</v>
      </c>
      <c r="R3313" s="117" t="s">
        <v>62382</v>
      </c>
      <c r="S3313" s="117" t="s">
        <v>62387</v>
      </c>
      <c r="T3313" s="117" t="s">
        <v>62388</v>
      </c>
      <c r="U3313" s="117" t="s">
        <v>57126</v>
      </c>
      <c r="V3313" s="114" t="s">
        <v>17</v>
      </c>
      <c r="W3313" s="118" t="s">
        <v>238</v>
      </c>
      <c r="X3313" s="115" t="str">
        <f>VLOOKUP(W3313,'Formato de datos '!$G$1:$H$240,2,0)</f>
        <v>Imagen Corporativa</v>
      </c>
      <c r="Y3313" s="129" t="s">
        <v>57</v>
      </c>
      <c r="Z3313" s="129" t="s">
        <v>39</v>
      </c>
      <c r="AA3313" s="131" t="s">
        <v>62389</v>
      </c>
      <c r="AB3313" s="129" t="s">
        <v>442</v>
      </c>
      <c r="AC3313" s="129"/>
      <c r="AD3313" s="130"/>
      <c r="AE3313" s="122">
        <v>3842</v>
      </c>
      <c r="AF3313" s="134"/>
    </row>
    <row r="3314" spans="1:32" s="135" customFormat="1" ht="45">
      <c r="A3314" s="133" t="s">
        <v>62466</v>
      </c>
      <c r="B3314" s="125" t="s">
        <v>62965</v>
      </c>
      <c r="C3314" s="125" t="s">
        <v>62463</v>
      </c>
      <c r="D3314" s="127" t="s">
        <v>55311</v>
      </c>
      <c r="E3314" s="111" t="s">
        <v>7444</v>
      </c>
      <c r="F3314" s="126" t="s">
        <v>57126</v>
      </c>
      <c r="G3314" s="127" t="s">
        <v>62467</v>
      </c>
      <c r="H3314" s="111" t="s">
        <v>421</v>
      </c>
      <c r="I3314" s="128">
        <v>9</v>
      </c>
      <c r="J3314" s="42">
        <v>12000000</v>
      </c>
      <c r="K3314" s="34">
        <v>108000000</v>
      </c>
      <c r="L3314" s="24">
        <v>480639087</v>
      </c>
      <c r="M3314" s="129" t="s">
        <v>46</v>
      </c>
      <c r="N3314" s="129">
        <v>9</v>
      </c>
      <c r="O3314" s="130" t="s">
        <v>26</v>
      </c>
      <c r="P3314" s="116" t="s">
        <v>422</v>
      </c>
      <c r="Q3314" s="117" t="s">
        <v>62297</v>
      </c>
      <c r="R3314" s="117" t="s">
        <v>62465</v>
      </c>
      <c r="S3314" s="117" t="s">
        <v>57126</v>
      </c>
      <c r="T3314" s="117" t="s">
        <v>57126</v>
      </c>
      <c r="U3314" s="117" t="s">
        <v>57126</v>
      </c>
      <c r="V3314" s="116" t="s">
        <v>17</v>
      </c>
      <c r="W3314" s="118" t="s">
        <v>221</v>
      </c>
      <c r="X3314" s="115" t="str">
        <f>VLOOKUP(W3314,'Formato de datos '!$G$1:$H$240,2,0)</f>
        <v>Servicios Profesionales - Agremiaciones, OPS, Junta Directiva</v>
      </c>
      <c r="Y3314" s="129" t="s">
        <v>57</v>
      </c>
      <c r="Z3314" s="129" t="s">
        <v>39</v>
      </c>
      <c r="AA3314" s="131" t="s">
        <v>62856</v>
      </c>
      <c r="AB3314" s="129"/>
      <c r="AC3314" s="129" t="s">
        <v>442</v>
      </c>
      <c r="AD3314" s="130" t="s">
        <v>62468</v>
      </c>
      <c r="AE3314" s="122">
        <v>2</v>
      </c>
      <c r="AF3314" s="134"/>
    </row>
    <row r="3315" spans="1:32" s="135" customFormat="1" ht="60">
      <c r="A3315" s="133" t="s">
        <v>62910</v>
      </c>
      <c r="B3315" s="125" t="s">
        <v>58450</v>
      </c>
      <c r="C3315" s="125" t="s">
        <v>59168</v>
      </c>
      <c r="D3315" s="127" t="s">
        <v>27861</v>
      </c>
      <c r="E3315" s="111" t="s">
        <v>6478</v>
      </c>
      <c r="F3315" s="126" t="s">
        <v>57126</v>
      </c>
      <c r="G3315" s="127" t="s">
        <v>59169</v>
      </c>
      <c r="H3315" s="111" t="s">
        <v>420</v>
      </c>
      <c r="I3315" s="128">
        <v>1</v>
      </c>
      <c r="J3315" s="42">
        <v>110000</v>
      </c>
      <c r="K3315" s="34">
        <v>110000</v>
      </c>
      <c r="L3315" s="24">
        <v>97900</v>
      </c>
      <c r="M3315" s="129" t="s">
        <v>45</v>
      </c>
      <c r="N3315" s="129">
        <v>12</v>
      </c>
      <c r="O3315" s="130" t="s">
        <v>26</v>
      </c>
      <c r="P3315" s="116" t="s">
        <v>424</v>
      </c>
      <c r="Q3315" s="117" t="s">
        <v>63003</v>
      </c>
      <c r="R3315" s="117" t="s">
        <v>63002</v>
      </c>
      <c r="S3315" s="117" t="s">
        <v>57126</v>
      </c>
      <c r="T3315" s="117" t="s">
        <v>57126</v>
      </c>
      <c r="U3315" s="117" t="s">
        <v>57126</v>
      </c>
      <c r="V3315" s="114" t="s">
        <v>17</v>
      </c>
      <c r="W3315" s="118" t="s">
        <v>364</v>
      </c>
      <c r="X3315" s="115" t="str">
        <f>VLOOKUP(W3315,'Formato de datos '!$G$1:$H$240,2,0)</f>
        <v>Material Médico Quirurgico</v>
      </c>
      <c r="Y3315" s="129" t="s">
        <v>57</v>
      </c>
      <c r="Z3315" s="129"/>
      <c r="AA3315" s="131" t="s">
        <v>58450</v>
      </c>
      <c r="AB3315" s="129" t="s">
        <v>442</v>
      </c>
      <c r="AC3315" s="129"/>
      <c r="AD3315" s="130"/>
      <c r="AE3315" s="122">
        <v>2101</v>
      </c>
      <c r="AF3315" s="134"/>
    </row>
    <row r="3316" spans="1:32" s="135" customFormat="1" ht="45">
      <c r="A3316" s="133" t="s">
        <v>62910</v>
      </c>
      <c r="B3316" s="125" t="s">
        <v>58450</v>
      </c>
      <c r="C3316" s="125" t="s">
        <v>59168</v>
      </c>
      <c r="D3316" s="127" t="s">
        <v>26466</v>
      </c>
      <c r="E3316" s="111" t="s">
        <v>6540</v>
      </c>
      <c r="F3316" s="126" t="s">
        <v>59172</v>
      </c>
      <c r="G3316" s="127" t="s">
        <v>59173</v>
      </c>
      <c r="H3316" s="111" t="s">
        <v>420</v>
      </c>
      <c r="I3316" s="128">
        <v>1</v>
      </c>
      <c r="J3316" s="42">
        <v>35000</v>
      </c>
      <c r="K3316" s="34">
        <v>35000</v>
      </c>
      <c r="L3316" s="24">
        <v>31150</v>
      </c>
      <c r="M3316" s="129" t="s">
        <v>45</v>
      </c>
      <c r="N3316" s="129">
        <v>12</v>
      </c>
      <c r="O3316" s="130" t="s">
        <v>26</v>
      </c>
      <c r="P3316" s="116" t="s">
        <v>424</v>
      </c>
      <c r="Q3316" s="117" t="s">
        <v>63003</v>
      </c>
      <c r="R3316" s="117" t="s">
        <v>63002</v>
      </c>
      <c r="S3316" s="117" t="s">
        <v>57126</v>
      </c>
      <c r="T3316" s="117" t="s">
        <v>57126</v>
      </c>
      <c r="U3316" s="117" t="s">
        <v>57126</v>
      </c>
      <c r="V3316" s="114" t="s">
        <v>17</v>
      </c>
      <c r="W3316" s="118" t="s">
        <v>364</v>
      </c>
      <c r="X3316" s="115" t="str">
        <f>VLOOKUP(W3316,'Formato de datos '!$G$1:$H$240,2,0)</f>
        <v>Material Médico Quirurgico</v>
      </c>
      <c r="Y3316" s="129" t="s">
        <v>57</v>
      </c>
      <c r="Z3316" s="129"/>
      <c r="AA3316" s="131" t="s">
        <v>58450</v>
      </c>
      <c r="AB3316" s="129" t="s">
        <v>442</v>
      </c>
      <c r="AC3316" s="129"/>
      <c r="AD3316" s="130"/>
      <c r="AE3316" s="122">
        <v>2103</v>
      </c>
      <c r="AF3316" s="134"/>
    </row>
    <row r="3317" spans="1:32" s="135" customFormat="1" ht="90">
      <c r="A3317" s="133" t="s">
        <v>62910</v>
      </c>
      <c r="B3317" s="125" t="s">
        <v>58450</v>
      </c>
      <c r="C3317" s="125" t="s">
        <v>59168</v>
      </c>
      <c r="D3317" s="127" t="s">
        <v>28462</v>
      </c>
      <c r="E3317" s="111" t="s">
        <v>6470</v>
      </c>
      <c r="F3317" s="126" t="s">
        <v>57126</v>
      </c>
      <c r="G3317" s="127" t="s">
        <v>59182</v>
      </c>
      <c r="H3317" s="111" t="s">
        <v>420</v>
      </c>
      <c r="I3317" s="128">
        <v>2</v>
      </c>
      <c r="J3317" s="42">
        <v>152000</v>
      </c>
      <c r="K3317" s="34">
        <v>304000</v>
      </c>
      <c r="L3317" s="24">
        <v>282720</v>
      </c>
      <c r="M3317" s="129" t="s">
        <v>45</v>
      </c>
      <c r="N3317" s="129">
        <v>12</v>
      </c>
      <c r="O3317" s="130" t="s">
        <v>26</v>
      </c>
      <c r="P3317" s="116" t="s">
        <v>424</v>
      </c>
      <c r="Q3317" s="117" t="s">
        <v>63003</v>
      </c>
      <c r="R3317" s="117" t="s">
        <v>63002</v>
      </c>
      <c r="S3317" s="117" t="s">
        <v>57126</v>
      </c>
      <c r="T3317" s="117" t="s">
        <v>57126</v>
      </c>
      <c r="U3317" s="117" t="s">
        <v>57126</v>
      </c>
      <c r="V3317" s="114" t="s">
        <v>17</v>
      </c>
      <c r="W3317" s="118" t="s">
        <v>364</v>
      </c>
      <c r="X3317" s="115" t="str">
        <f>VLOOKUP(W3317,'Formato de datos '!$G$1:$H$240,2,0)</f>
        <v>Material Médico Quirurgico</v>
      </c>
      <c r="Y3317" s="129" t="s">
        <v>57</v>
      </c>
      <c r="Z3317" s="129"/>
      <c r="AA3317" s="131" t="s">
        <v>58450</v>
      </c>
      <c r="AB3317" s="129" t="s">
        <v>442</v>
      </c>
      <c r="AC3317" s="129"/>
      <c r="AD3317" s="130"/>
      <c r="AE3317" s="122">
        <v>2111</v>
      </c>
      <c r="AF3317" s="134"/>
    </row>
    <row r="3318" spans="1:32" s="135" customFormat="1" ht="60">
      <c r="A3318" s="133" t="s">
        <v>62910</v>
      </c>
      <c r="B3318" s="125" t="s">
        <v>58450</v>
      </c>
      <c r="C3318" s="125" t="s">
        <v>59168</v>
      </c>
      <c r="D3318" s="127" t="s">
        <v>29351</v>
      </c>
      <c r="E3318" s="111" t="s">
        <v>6478</v>
      </c>
      <c r="F3318" s="126" t="s">
        <v>57126</v>
      </c>
      <c r="G3318" s="127" t="s">
        <v>59185</v>
      </c>
      <c r="H3318" s="111" t="s">
        <v>420</v>
      </c>
      <c r="I3318" s="128">
        <v>1</v>
      </c>
      <c r="J3318" s="42">
        <v>406400</v>
      </c>
      <c r="K3318" s="34">
        <v>406400</v>
      </c>
      <c r="L3318" s="24">
        <v>361696</v>
      </c>
      <c r="M3318" s="129" t="s">
        <v>45</v>
      </c>
      <c r="N3318" s="129">
        <v>12</v>
      </c>
      <c r="O3318" s="130" t="s">
        <v>26</v>
      </c>
      <c r="P3318" s="116" t="s">
        <v>424</v>
      </c>
      <c r="Q3318" s="117" t="s">
        <v>63003</v>
      </c>
      <c r="R3318" s="117" t="s">
        <v>63002</v>
      </c>
      <c r="S3318" s="117" t="s">
        <v>57126</v>
      </c>
      <c r="T3318" s="117" t="s">
        <v>57126</v>
      </c>
      <c r="U3318" s="117" t="s">
        <v>57126</v>
      </c>
      <c r="V3318" s="114" t="s">
        <v>17</v>
      </c>
      <c r="W3318" s="118" t="s">
        <v>364</v>
      </c>
      <c r="X3318" s="115" t="str">
        <f>VLOOKUP(W3318,'Formato de datos '!$G$1:$H$240,2,0)</f>
        <v>Material Médico Quirurgico</v>
      </c>
      <c r="Y3318" s="129" t="s">
        <v>57</v>
      </c>
      <c r="Z3318" s="129"/>
      <c r="AA3318" s="131" t="s">
        <v>58450</v>
      </c>
      <c r="AB3318" s="129" t="s">
        <v>442</v>
      </c>
      <c r="AC3318" s="129"/>
      <c r="AD3318" s="130"/>
      <c r="AE3318" s="122">
        <v>2114</v>
      </c>
      <c r="AF3318" s="134"/>
    </row>
    <row r="3319" spans="1:32" s="135" customFormat="1" ht="60">
      <c r="A3319" s="133" t="s">
        <v>62910</v>
      </c>
      <c r="B3319" s="125" t="s">
        <v>58450</v>
      </c>
      <c r="C3319" s="125" t="s">
        <v>59168</v>
      </c>
      <c r="D3319" s="127" t="s">
        <v>29351</v>
      </c>
      <c r="E3319" s="111" t="s">
        <v>6478</v>
      </c>
      <c r="F3319" s="126" t="s">
        <v>57126</v>
      </c>
      <c r="G3319" s="127" t="s">
        <v>59186</v>
      </c>
      <c r="H3319" s="111" t="s">
        <v>420</v>
      </c>
      <c r="I3319" s="128">
        <v>1</v>
      </c>
      <c r="J3319" s="42">
        <v>406400</v>
      </c>
      <c r="K3319" s="34">
        <v>406400</v>
      </c>
      <c r="L3319" s="24">
        <v>361696</v>
      </c>
      <c r="M3319" s="129" t="s">
        <v>45</v>
      </c>
      <c r="N3319" s="129">
        <v>12</v>
      </c>
      <c r="O3319" s="130" t="s">
        <v>26</v>
      </c>
      <c r="P3319" s="116" t="s">
        <v>424</v>
      </c>
      <c r="Q3319" s="117" t="s">
        <v>63003</v>
      </c>
      <c r="R3319" s="117" t="s">
        <v>63002</v>
      </c>
      <c r="S3319" s="117" t="s">
        <v>57126</v>
      </c>
      <c r="T3319" s="117" t="s">
        <v>57126</v>
      </c>
      <c r="U3319" s="117" t="s">
        <v>57126</v>
      </c>
      <c r="V3319" s="114" t="s">
        <v>17</v>
      </c>
      <c r="W3319" s="118" t="s">
        <v>364</v>
      </c>
      <c r="X3319" s="115" t="str">
        <f>VLOOKUP(W3319,'Formato de datos '!$G$1:$H$240,2,0)</f>
        <v>Material Médico Quirurgico</v>
      </c>
      <c r="Y3319" s="129" t="s">
        <v>57</v>
      </c>
      <c r="Z3319" s="129"/>
      <c r="AA3319" s="131" t="s">
        <v>58450</v>
      </c>
      <c r="AB3319" s="129" t="s">
        <v>442</v>
      </c>
      <c r="AC3319" s="129"/>
      <c r="AD3319" s="130"/>
      <c r="AE3319" s="122">
        <v>2115</v>
      </c>
      <c r="AF3319" s="134"/>
    </row>
    <row r="3320" spans="1:32" s="135" customFormat="1" ht="60">
      <c r="A3320" s="133" t="s">
        <v>62910</v>
      </c>
      <c r="B3320" s="125" t="s">
        <v>58450</v>
      </c>
      <c r="C3320" s="125" t="s">
        <v>59168</v>
      </c>
      <c r="D3320" s="127" t="s">
        <v>29351</v>
      </c>
      <c r="E3320" s="111" t="s">
        <v>6478</v>
      </c>
      <c r="F3320" s="126" t="s">
        <v>57126</v>
      </c>
      <c r="G3320" s="127" t="s">
        <v>59187</v>
      </c>
      <c r="H3320" s="111" t="s">
        <v>420</v>
      </c>
      <c r="I3320" s="128">
        <v>1</v>
      </c>
      <c r="J3320" s="42">
        <v>406400</v>
      </c>
      <c r="K3320" s="34">
        <v>406400</v>
      </c>
      <c r="L3320" s="24">
        <v>361696</v>
      </c>
      <c r="M3320" s="129" t="s">
        <v>45</v>
      </c>
      <c r="N3320" s="129">
        <v>12</v>
      </c>
      <c r="O3320" s="130" t="s">
        <v>26</v>
      </c>
      <c r="P3320" s="116" t="s">
        <v>424</v>
      </c>
      <c r="Q3320" s="117" t="s">
        <v>63003</v>
      </c>
      <c r="R3320" s="117" t="s">
        <v>63002</v>
      </c>
      <c r="S3320" s="117" t="s">
        <v>57126</v>
      </c>
      <c r="T3320" s="117" t="s">
        <v>57126</v>
      </c>
      <c r="U3320" s="117" t="s">
        <v>57126</v>
      </c>
      <c r="V3320" s="114" t="s">
        <v>17</v>
      </c>
      <c r="W3320" s="118" t="s">
        <v>364</v>
      </c>
      <c r="X3320" s="115" t="str">
        <f>VLOOKUP(W3320,'Formato de datos '!$G$1:$H$240,2,0)</f>
        <v>Material Médico Quirurgico</v>
      </c>
      <c r="Y3320" s="129" t="s">
        <v>57</v>
      </c>
      <c r="Z3320" s="129"/>
      <c r="AA3320" s="131" t="s">
        <v>58450</v>
      </c>
      <c r="AB3320" s="129" t="s">
        <v>442</v>
      </c>
      <c r="AC3320" s="129"/>
      <c r="AD3320" s="130"/>
      <c r="AE3320" s="122">
        <v>2116</v>
      </c>
      <c r="AF3320" s="134"/>
    </row>
    <row r="3321" spans="1:32" s="135" customFormat="1" ht="45">
      <c r="A3321" s="133" t="s">
        <v>62910</v>
      </c>
      <c r="B3321" s="125" t="s">
        <v>58450</v>
      </c>
      <c r="C3321" s="125" t="s">
        <v>59168</v>
      </c>
      <c r="D3321" s="127" t="s">
        <v>27697</v>
      </c>
      <c r="E3321" s="111" t="s">
        <v>5276</v>
      </c>
      <c r="F3321" s="126" t="s">
        <v>57126</v>
      </c>
      <c r="G3321" s="127" t="s">
        <v>59190</v>
      </c>
      <c r="H3321" s="111" t="s">
        <v>420</v>
      </c>
      <c r="I3321" s="128">
        <v>2</v>
      </c>
      <c r="J3321" s="42">
        <v>89588</v>
      </c>
      <c r="K3321" s="34">
        <v>179176</v>
      </c>
      <c r="L3321" s="24">
        <v>166633.68</v>
      </c>
      <c r="M3321" s="129" t="s">
        <v>45</v>
      </c>
      <c r="N3321" s="129">
        <v>12</v>
      </c>
      <c r="O3321" s="130" t="s">
        <v>26</v>
      </c>
      <c r="P3321" s="116" t="s">
        <v>424</v>
      </c>
      <c r="Q3321" s="117" t="s">
        <v>63003</v>
      </c>
      <c r="R3321" s="117" t="s">
        <v>63002</v>
      </c>
      <c r="S3321" s="117" t="s">
        <v>57126</v>
      </c>
      <c r="T3321" s="117" t="s">
        <v>57126</v>
      </c>
      <c r="U3321" s="117" t="s">
        <v>57126</v>
      </c>
      <c r="V3321" s="114" t="s">
        <v>17</v>
      </c>
      <c r="W3321" s="118" t="s">
        <v>364</v>
      </c>
      <c r="X3321" s="115" t="str">
        <f>VLOOKUP(W3321,'Formato de datos '!$G$1:$H$240,2,0)</f>
        <v>Material Médico Quirurgico</v>
      </c>
      <c r="Y3321" s="129" t="s">
        <v>57</v>
      </c>
      <c r="Z3321" s="129"/>
      <c r="AA3321" s="131" t="s">
        <v>58450</v>
      </c>
      <c r="AB3321" s="129" t="s">
        <v>442</v>
      </c>
      <c r="AC3321" s="129"/>
      <c r="AD3321" s="130"/>
      <c r="AE3321" s="122">
        <v>2120</v>
      </c>
      <c r="AF3321" s="134"/>
    </row>
    <row r="3322" spans="1:32" s="135" customFormat="1" ht="60">
      <c r="A3322" s="133" t="s">
        <v>62910</v>
      </c>
      <c r="B3322" s="125" t="s">
        <v>58450</v>
      </c>
      <c r="C3322" s="125" t="s">
        <v>59168</v>
      </c>
      <c r="D3322" s="127" t="s">
        <v>29489</v>
      </c>
      <c r="E3322" s="111" t="s">
        <v>6478</v>
      </c>
      <c r="F3322" s="126" t="s">
        <v>57126</v>
      </c>
      <c r="G3322" s="127" t="s">
        <v>59191</v>
      </c>
      <c r="H3322" s="111" t="s">
        <v>420</v>
      </c>
      <c r="I3322" s="128">
        <v>2</v>
      </c>
      <c r="J3322" s="42">
        <v>2250000</v>
      </c>
      <c r="K3322" s="34">
        <v>4500000</v>
      </c>
      <c r="L3322" s="24">
        <v>4185000</v>
      </c>
      <c r="M3322" s="129" t="s">
        <v>45</v>
      </c>
      <c r="N3322" s="129">
        <v>12</v>
      </c>
      <c r="O3322" s="130" t="s">
        <v>26</v>
      </c>
      <c r="P3322" s="116" t="s">
        <v>424</v>
      </c>
      <c r="Q3322" s="117" t="s">
        <v>63003</v>
      </c>
      <c r="R3322" s="117" t="s">
        <v>63002</v>
      </c>
      <c r="S3322" s="117" t="s">
        <v>57126</v>
      </c>
      <c r="T3322" s="117" t="s">
        <v>57126</v>
      </c>
      <c r="U3322" s="117" t="s">
        <v>57126</v>
      </c>
      <c r="V3322" s="114" t="s">
        <v>17</v>
      </c>
      <c r="W3322" s="118" t="s">
        <v>364</v>
      </c>
      <c r="X3322" s="115" t="str">
        <f>VLOOKUP(W3322,'Formato de datos '!$G$1:$H$240,2,0)</f>
        <v>Material Médico Quirurgico</v>
      </c>
      <c r="Y3322" s="129" t="s">
        <v>57</v>
      </c>
      <c r="Z3322" s="129"/>
      <c r="AA3322" s="131" t="s">
        <v>58450</v>
      </c>
      <c r="AB3322" s="129" t="s">
        <v>442</v>
      </c>
      <c r="AC3322" s="129"/>
      <c r="AD3322" s="130"/>
      <c r="AE3322" s="122">
        <v>2121</v>
      </c>
      <c r="AF3322" s="134"/>
    </row>
    <row r="3323" spans="1:32" s="135" customFormat="1" ht="60">
      <c r="A3323" s="133" t="s">
        <v>62910</v>
      </c>
      <c r="B3323" s="125" t="s">
        <v>58450</v>
      </c>
      <c r="C3323" s="125" t="s">
        <v>59168</v>
      </c>
      <c r="D3323" s="127" t="s">
        <v>29489</v>
      </c>
      <c r="E3323" s="111" t="s">
        <v>6478</v>
      </c>
      <c r="F3323" s="126" t="s">
        <v>57126</v>
      </c>
      <c r="G3323" s="127" t="s">
        <v>59192</v>
      </c>
      <c r="H3323" s="111" t="s">
        <v>420</v>
      </c>
      <c r="I3323" s="128">
        <v>2</v>
      </c>
      <c r="J3323" s="42">
        <v>191258</v>
      </c>
      <c r="K3323" s="34">
        <v>382516</v>
      </c>
      <c r="L3323" s="24">
        <v>355739.88</v>
      </c>
      <c r="M3323" s="129" t="s">
        <v>45</v>
      </c>
      <c r="N3323" s="129">
        <v>12</v>
      </c>
      <c r="O3323" s="130" t="s">
        <v>26</v>
      </c>
      <c r="P3323" s="116" t="s">
        <v>424</v>
      </c>
      <c r="Q3323" s="117" t="s">
        <v>63003</v>
      </c>
      <c r="R3323" s="117" t="s">
        <v>63002</v>
      </c>
      <c r="S3323" s="117" t="s">
        <v>57126</v>
      </c>
      <c r="T3323" s="117" t="s">
        <v>57126</v>
      </c>
      <c r="U3323" s="117" t="s">
        <v>57126</v>
      </c>
      <c r="V3323" s="114" t="s">
        <v>17</v>
      </c>
      <c r="W3323" s="118" t="s">
        <v>364</v>
      </c>
      <c r="X3323" s="115" t="str">
        <f>VLOOKUP(W3323,'Formato de datos '!$G$1:$H$240,2,0)</f>
        <v>Material Médico Quirurgico</v>
      </c>
      <c r="Y3323" s="129" t="s">
        <v>57</v>
      </c>
      <c r="Z3323" s="129"/>
      <c r="AA3323" s="131" t="s">
        <v>58450</v>
      </c>
      <c r="AB3323" s="129" t="s">
        <v>442</v>
      </c>
      <c r="AC3323" s="129"/>
      <c r="AD3323" s="130"/>
      <c r="AE3323" s="122">
        <v>2122</v>
      </c>
      <c r="AF3323" s="134"/>
    </row>
    <row r="3324" spans="1:32" s="135" customFormat="1" ht="45">
      <c r="A3324" s="133" t="s">
        <v>62911</v>
      </c>
      <c r="B3324" s="125" t="s">
        <v>58450</v>
      </c>
      <c r="C3324" s="125" t="s">
        <v>59168</v>
      </c>
      <c r="D3324" s="127" t="s">
        <v>28676</v>
      </c>
      <c r="E3324" s="111" t="s">
        <v>6525</v>
      </c>
      <c r="F3324" s="126" t="s">
        <v>59170</v>
      </c>
      <c r="G3324" s="127" t="s">
        <v>59171</v>
      </c>
      <c r="H3324" s="111" t="s">
        <v>420</v>
      </c>
      <c r="I3324" s="128">
        <v>10</v>
      </c>
      <c r="J3324" s="42">
        <v>392800</v>
      </c>
      <c r="K3324" s="34">
        <v>3928000</v>
      </c>
      <c r="L3324" s="24">
        <v>3653040</v>
      </c>
      <c r="M3324" s="129" t="s">
        <v>45</v>
      </c>
      <c r="N3324" s="129">
        <v>12</v>
      </c>
      <c r="O3324" s="130" t="s">
        <v>26</v>
      </c>
      <c r="P3324" s="116" t="s">
        <v>424</v>
      </c>
      <c r="Q3324" s="117" t="s">
        <v>63003</v>
      </c>
      <c r="R3324" s="117" t="s">
        <v>63002</v>
      </c>
      <c r="S3324" s="117" t="s">
        <v>57126</v>
      </c>
      <c r="T3324" s="117" t="s">
        <v>57126</v>
      </c>
      <c r="U3324" s="117" t="s">
        <v>57126</v>
      </c>
      <c r="V3324" s="114" t="s">
        <v>17</v>
      </c>
      <c r="W3324" s="118" t="s">
        <v>365</v>
      </c>
      <c r="X3324" s="115" t="str">
        <f>VLOOKUP(W3324,'Formato de datos '!$G$1:$H$240,2,0)</f>
        <v>Otros Materiales y elementos de Consumo</v>
      </c>
      <c r="Y3324" s="129" t="s">
        <v>57</v>
      </c>
      <c r="Z3324" s="129"/>
      <c r="AA3324" s="131" t="s">
        <v>58450</v>
      </c>
      <c r="AB3324" s="129" t="s">
        <v>442</v>
      </c>
      <c r="AC3324" s="129"/>
      <c r="AD3324" s="130"/>
      <c r="AE3324" s="122">
        <v>2102</v>
      </c>
      <c r="AF3324" s="134"/>
    </row>
    <row r="3325" spans="1:32" s="135" customFormat="1" ht="45">
      <c r="A3325" s="133" t="s">
        <v>62911</v>
      </c>
      <c r="B3325" s="125" t="s">
        <v>58450</v>
      </c>
      <c r="C3325" s="125" t="s">
        <v>59168</v>
      </c>
      <c r="D3325" s="127" t="s">
        <v>28647</v>
      </c>
      <c r="E3325" s="111" t="s">
        <v>4570</v>
      </c>
      <c r="F3325" s="126">
        <v>10450</v>
      </c>
      <c r="G3325" s="127" t="s">
        <v>59180</v>
      </c>
      <c r="H3325" s="111" t="s">
        <v>420</v>
      </c>
      <c r="I3325" s="128">
        <v>10</v>
      </c>
      <c r="J3325" s="42">
        <v>224900</v>
      </c>
      <c r="K3325" s="34">
        <v>2249000</v>
      </c>
      <c r="L3325" s="24">
        <v>2091570</v>
      </c>
      <c r="M3325" s="129" t="s">
        <v>45</v>
      </c>
      <c r="N3325" s="129">
        <v>12</v>
      </c>
      <c r="O3325" s="130" t="s">
        <v>26</v>
      </c>
      <c r="P3325" s="116" t="s">
        <v>424</v>
      </c>
      <c r="Q3325" s="117" t="s">
        <v>63003</v>
      </c>
      <c r="R3325" s="117" t="s">
        <v>63002</v>
      </c>
      <c r="S3325" s="117" t="s">
        <v>57126</v>
      </c>
      <c r="T3325" s="117" t="s">
        <v>57126</v>
      </c>
      <c r="U3325" s="117" t="s">
        <v>57126</v>
      </c>
      <c r="V3325" s="114" t="s">
        <v>17</v>
      </c>
      <c r="W3325" s="118" t="s">
        <v>350</v>
      </c>
      <c r="X3325" s="115" t="str">
        <f>VLOOKUP(W3325,'Formato de datos '!$G$1:$H$240,2,0)</f>
        <v>Otros Materiales y elementos de Consumo</v>
      </c>
      <c r="Y3325" s="129" t="s">
        <v>57</v>
      </c>
      <c r="Z3325" s="129"/>
      <c r="AA3325" s="131" t="s">
        <v>58450</v>
      </c>
      <c r="AB3325" s="129" t="s">
        <v>442</v>
      </c>
      <c r="AC3325" s="129"/>
      <c r="AD3325" s="130"/>
      <c r="AE3325" s="122">
        <v>2109</v>
      </c>
      <c r="AF3325" s="134"/>
    </row>
    <row r="3326" spans="1:32" s="135" customFormat="1" ht="45">
      <c r="A3326" s="133" t="s">
        <v>62911</v>
      </c>
      <c r="B3326" s="125" t="s">
        <v>58450</v>
      </c>
      <c r="C3326" s="125" t="s">
        <v>59168</v>
      </c>
      <c r="D3326" s="127" t="s">
        <v>29828</v>
      </c>
      <c r="E3326" s="111" t="s">
        <v>5498</v>
      </c>
      <c r="F3326" s="126" t="s">
        <v>57126</v>
      </c>
      <c r="G3326" s="127" t="s">
        <v>59184</v>
      </c>
      <c r="H3326" s="111" t="s">
        <v>420</v>
      </c>
      <c r="I3326" s="128">
        <v>6</v>
      </c>
      <c r="J3326" s="42">
        <v>108900</v>
      </c>
      <c r="K3326" s="34">
        <v>653400</v>
      </c>
      <c r="L3326" s="24">
        <v>607662</v>
      </c>
      <c r="M3326" s="129" t="s">
        <v>45</v>
      </c>
      <c r="N3326" s="129">
        <v>12</v>
      </c>
      <c r="O3326" s="130" t="s">
        <v>26</v>
      </c>
      <c r="P3326" s="116" t="s">
        <v>424</v>
      </c>
      <c r="Q3326" s="117" t="s">
        <v>63003</v>
      </c>
      <c r="R3326" s="117" t="s">
        <v>63002</v>
      </c>
      <c r="S3326" s="117" t="s">
        <v>57126</v>
      </c>
      <c r="T3326" s="117" t="s">
        <v>57126</v>
      </c>
      <c r="U3326" s="117" t="s">
        <v>57126</v>
      </c>
      <c r="V3326" s="114" t="s">
        <v>17</v>
      </c>
      <c r="W3326" s="118" t="s">
        <v>365</v>
      </c>
      <c r="X3326" s="115" t="str">
        <f>VLOOKUP(W3326,'Formato de datos '!$G$1:$H$240,2,0)</f>
        <v>Otros Materiales y elementos de Consumo</v>
      </c>
      <c r="Y3326" s="129" t="s">
        <v>57</v>
      </c>
      <c r="Z3326" s="129"/>
      <c r="AA3326" s="131" t="s">
        <v>58450</v>
      </c>
      <c r="AB3326" s="129" t="s">
        <v>442</v>
      </c>
      <c r="AC3326" s="129"/>
      <c r="AD3326" s="130"/>
      <c r="AE3326" s="122">
        <v>2113</v>
      </c>
      <c r="AF3326" s="134"/>
    </row>
    <row r="3327" spans="1:32" s="135" customFormat="1" ht="60">
      <c r="A3327" s="133" t="s">
        <v>62912</v>
      </c>
      <c r="B3327" s="125" t="s">
        <v>58450</v>
      </c>
      <c r="C3327" s="125" t="s">
        <v>59168</v>
      </c>
      <c r="D3327" s="127" t="s">
        <v>28645</v>
      </c>
      <c r="E3327" s="111" t="s">
        <v>6521</v>
      </c>
      <c r="F3327" s="126" t="s">
        <v>57126</v>
      </c>
      <c r="G3327" s="127" t="s">
        <v>59174</v>
      </c>
      <c r="H3327" s="111" t="s">
        <v>87</v>
      </c>
      <c r="I3327" s="128">
        <v>2</v>
      </c>
      <c r="J3327" s="42">
        <v>3600000</v>
      </c>
      <c r="K3327" s="34">
        <v>7200000</v>
      </c>
      <c r="L3327" s="24">
        <v>6696000</v>
      </c>
      <c r="M3327" s="129" t="s">
        <v>45</v>
      </c>
      <c r="N3327" s="129">
        <v>12</v>
      </c>
      <c r="O3327" s="130" t="s">
        <v>26</v>
      </c>
      <c r="P3327" s="116" t="s">
        <v>423</v>
      </c>
      <c r="Q3327" s="117" t="s">
        <v>58448</v>
      </c>
      <c r="R3327" s="117" t="s">
        <v>63001</v>
      </c>
      <c r="S3327" s="117" t="s">
        <v>57126</v>
      </c>
      <c r="T3327" s="117" t="s">
        <v>57126</v>
      </c>
      <c r="U3327" s="117" t="s">
        <v>57126</v>
      </c>
      <c r="V3327" s="114" t="s">
        <v>17</v>
      </c>
      <c r="W3327" s="118" t="s">
        <v>295</v>
      </c>
      <c r="X3327" s="115" t="str">
        <f>VLOOKUP(W3327,'Formato de datos '!$G$1:$H$240,2,0)</f>
        <v>Aparatos Médicos y Quirúrgicos y Aparatos Ortésicos y Protésicos</v>
      </c>
      <c r="Y3327" s="129" t="s">
        <v>57</v>
      </c>
      <c r="Z3327" s="129"/>
      <c r="AA3327" s="131" t="s">
        <v>58450</v>
      </c>
      <c r="AB3327" s="129" t="s">
        <v>442</v>
      </c>
      <c r="AC3327" s="129"/>
      <c r="AD3327" s="130"/>
      <c r="AE3327" s="122">
        <v>2104</v>
      </c>
      <c r="AF3327" s="134"/>
    </row>
    <row r="3328" spans="1:32" s="135" customFormat="1" ht="45">
      <c r="A3328" s="133" t="s">
        <v>62912</v>
      </c>
      <c r="B3328" s="125" t="s">
        <v>58450</v>
      </c>
      <c r="C3328" s="125" t="s">
        <v>59168</v>
      </c>
      <c r="D3328" s="127" t="s">
        <v>28676</v>
      </c>
      <c r="E3328" s="111" t="s">
        <v>6527</v>
      </c>
      <c r="F3328" s="126" t="s">
        <v>57126</v>
      </c>
      <c r="G3328" s="127" t="s">
        <v>59175</v>
      </c>
      <c r="H3328" s="111" t="s">
        <v>87</v>
      </c>
      <c r="I3328" s="128">
        <v>2</v>
      </c>
      <c r="J3328" s="42">
        <v>10700000</v>
      </c>
      <c r="K3328" s="34">
        <v>21400000</v>
      </c>
      <c r="L3328" s="24">
        <v>19902000</v>
      </c>
      <c r="M3328" s="129" t="s">
        <v>45</v>
      </c>
      <c r="N3328" s="129">
        <v>12</v>
      </c>
      <c r="O3328" s="130" t="s">
        <v>26</v>
      </c>
      <c r="P3328" s="116" t="s">
        <v>423</v>
      </c>
      <c r="Q3328" s="117" t="s">
        <v>58448</v>
      </c>
      <c r="R3328" s="117" t="s">
        <v>63001</v>
      </c>
      <c r="S3328" s="117" t="s">
        <v>57126</v>
      </c>
      <c r="T3328" s="117" t="s">
        <v>57126</v>
      </c>
      <c r="U3328" s="117" t="s">
        <v>57126</v>
      </c>
      <c r="V3328" s="114" t="s">
        <v>17</v>
      </c>
      <c r="W3328" s="118" t="s">
        <v>295</v>
      </c>
      <c r="X3328" s="115" t="str">
        <f>VLOOKUP(W3328,'Formato de datos '!$G$1:$H$240,2,0)</f>
        <v>Aparatos Médicos y Quirúrgicos y Aparatos Ortésicos y Protésicos</v>
      </c>
      <c r="Y3328" s="129" t="s">
        <v>57</v>
      </c>
      <c r="Z3328" s="129"/>
      <c r="AA3328" s="131" t="s">
        <v>58450</v>
      </c>
      <c r="AB3328" s="129" t="s">
        <v>442</v>
      </c>
      <c r="AC3328" s="129"/>
      <c r="AD3328" s="130"/>
      <c r="AE3328" s="122">
        <v>2105</v>
      </c>
      <c r="AF3328" s="134"/>
    </row>
    <row r="3329" spans="1:32" s="135" customFormat="1" ht="45">
      <c r="A3329" s="133" t="s">
        <v>62912</v>
      </c>
      <c r="B3329" s="125" t="s">
        <v>58450</v>
      </c>
      <c r="C3329" s="125" t="s">
        <v>59168</v>
      </c>
      <c r="D3329" s="127" t="s">
        <v>28670</v>
      </c>
      <c r="E3329" s="111" t="s">
        <v>6527</v>
      </c>
      <c r="F3329" s="126" t="s">
        <v>59176</v>
      </c>
      <c r="G3329" s="127" t="s">
        <v>59177</v>
      </c>
      <c r="H3329" s="111" t="s">
        <v>87</v>
      </c>
      <c r="I3329" s="128">
        <v>10</v>
      </c>
      <c r="J3329" s="42">
        <v>3600000</v>
      </c>
      <c r="K3329" s="34">
        <v>36000000</v>
      </c>
      <c r="L3329" s="24">
        <v>33480000</v>
      </c>
      <c r="M3329" s="129" t="s">
        <v>45</v>
      </c>
      <c r="N3329" s="129">
        <v>12</v>
      </c>
      <c r="O3329" s="130" t="s">
        <v>26</v>
      </c>
      <c r="P3329" s="116" t="s">
        <v>423</v>
      </c>
      <c r="Q3329" s="117" t="s">
        <v>58448</v>
      </c>
      <c r="R3329" s="117" t="s">
        <v>63001</v>
      </c>
      <c r="S3329" s="117" t="s">
        <v>57126</v>
      </c>
      <c r="T3329" s="117" t="s">
        <v>57126</v>
      </c>
      <c r="U3329" s="117" t="s">
        <v>57126</v>
      </c>
      <c r="V3329" s="114" t="s">
        <v>17</v>
      </c>
      <c r="W3329" s="118" t="s">
        <v>295</v>
      </c>
      <c r="X3329" s="115" t="str">
        <f>VLOOKUP(W3329,'Formato de datos '!$G$1:$H$240,2,0)</f>
        <v>Aparatos Médicos y Quirúrgicos y Aparatos Ortésicos y Protésicos</v>
      </c>
      <c r="Y3329" s="129" t="s">
        <v>57</v>
      </c>
      <c r="Z3329" s="129"/>
      <c r="AA3329" s="131" t="s">
        <v>58450</v>
      </c>
      <c r="AB3329" s="129" t="s">
        <v>442</v>
      </c>
      <c r="AC3329" s="129"/>
      <c r="AD3329" s="130"/>
      <c r="AE3329" s="122">
        <v>2106</v>
      </c>
      <c r="AF3329" s="134"/>
    </row>
    <row r="3330" spans="1:32" s="135" customFormat="1" ht="75">
      <c r="A3330" s="133" t="s">
        <v>62912</v>
      </c>
      <c r="B3330" s="125" t="s">
        <v>58450</v>
      </c>
      <c r="C3330" s="125" t="s">
        <v>59168</v>
      </c>
      <c r="D3330" s="127" t="s">
        <v>52180</v>
      </c>
      <c r="E3330" s="111" t="s">
        <v>6521</v>
      </c>
      <c r="F3330" s="126" t="s">
        <v>57126</v>
      </c>
      <c r="G3330" s="127" t="s">
        <v>59181</v>
      </c>
      <c r="H3330" s="111" t="s">
        <v>87</v>
      </c>
      <c r="I3330" s="128">
        <v>1</v>
      </c>
      <c r="J3330" s="42">
        <v>15000000</v>
      </c>
      <c r="K3330" s="34">
        <v>15000000</v>
      </c>
      <c r="L3330" s="24">
        <v>13950000</v>
      </c>
      <c r="M3330" s="129" t="s">
        <v>45</v>
      </c>
      <c r="N3330" s="129">
        <v>12</v>
      </c>
      <c r="O3330" s="130" t="s">
        <v>26</v>
      </c>
      <c r="P3330" s="116" t="s">
        <v>423</v>
      </c>
      <c r="Q3330" s="117" t="s">
        <v>58448</v>
      </c>
      <c r="R3330" s="117" t="s">
        <v>63001</v>
      </c>
      <c r="S3330" s="117" t="s">
        <v>57126</v>
      </c>
      <c r="T3330" s="117" t="s">
        <v>57126</v>
      </c>
      <c r="U3330" s="117" t="s">
        <v>57126</v>
      </c>
      <c r="V3330" s="114" t="s">
        <v>17</v>
      </c>
      <c r="W3330" s="118" t="s">
        <v>295</v>
      </c>
      <c r="X3330" s="115" t="str">
        <f>VLOOKUP(W3330,'Formato de datos '!$G$1:$H$240,2,0)</f>
        <v>Aparatos Médicos y Quirúrgicos y Aparatos Ortésicos y Protésicos</v>
      </c>
      <c r="Y3330" s="129" t="s">
        <v>57</v>
      </c>
      <c r="Z3330" s="129"/>
      <c r="AA3330" s="131" t="s">
        <v>58450</v>
      </c>
      <c r="AB3330" s="129" t="s">
        <v>442</v>
      </c>
      <c r="AC3330" s="129"/>
      <c r="AD3330" s="130"/>
      <c r="AE3330" s="122">
        <v>2110</v>
      </c>
      <c r="AF3330" s="134"/>
    </row>
    <row r="3331" spans="1:32" s="135" customFormat="1" ht="60">
      <c r="A3331" s="133" t="s">
        <v>62912</v>
      </c>
      <c r="B3331" s="125" t="s">
        <v>58450</v>
      </c>
      <c r="C3331" s="125" t="s">
        <v>59168</v>
      </c>
      <c r="D3331" s="127" t="s">
        <v>29816</v>
      </c>
      <c r="E3331" s="111" t="s">
        <v>6478</v>
      </c>
      <c r="F3331" s="126" t="s">
        <v>57126</v>
      </c>
      <c r="G3331" s="127" t="s">
        <v>59183</v>
      </c>
      <c r="H3331" s="111" t="s">
        <v>87</v>
      </c>
      <c r="I3331" s="128">
        <v>10</v>
      </c>
      <c r="J3331" s="42">
        <v>527000</v>
      </c>
      <c r="K3331" s="34">
        <v>5270000</v>
      </c>
      <c r="L3331" s="24">
        <v>4901100</v>
      </c>
      <c r="M3331" s="129" t="s">
        <v>45</v>
      </c>
      <c r="N3331" s="129">
        <v>12</v>
      </c>
      <c r="O3331" s="130" t="s">
        <v>26</v>
      </c>
      <c r="P3331" s="116" t="s">
        <v>423</v>
      </c>
      <c r="Q3331" s="117" t="s">
        <v>58448</v>
      </c>
      <c r="R3331" s="117" t="s">
        <v>63001</v>
      </c>
      <c r="S3331" s="117" t="s">
        <v>57126</v>
      </c>
      <c r="T3331" s="117" t="s">
        <v>57126</v>
      </c>
      <c r="U3331" s="117" t="s">
        <v>57126</v>
      </c>
      <c r="V3331" s="114" t="s">
        <v>17</v>
      </c>
      <c r="W3331" s="118" t="s">
        <v>295</v>
      </c>
      <c r="X3331" s="115" t="str">
        <f>VLOOKUP(W3331,'Formato de datos '!$G$1:$H$240,2,0)</f>
        <v>Aparatos Médicos y Quirúrgicos y Aparatos Ortésicos y Protésicos</v>
      </c>
      <c r="Y3331" s="129" t="s">
        <v>57</v>
      </c>
      <c r="Z3331" s="129"/>
      <c r="AA3331" s="131" t="s">
        <v>58450</v>
      </c>
      <c r="AB3331" s="129" t="s">
        <v>442</v>
      </c>
      <c r="AC3331" s="129"/>
      <c r="AD3331" s="130"/>
      <c r="AE3331" s="122">
        <v>2112</v>
      </c>
      <c r="AF3331" s="134"/>
    </row>
    <row r="3332" spans="1:32" s="135" customFormat="1" ht="60">
      <c r="A3332" s="133" t="s">
        <v>62912</v>
      </c>
      <c r="B3332" s="125" t="s">
        <v>58450</v>
      </c>
      <c r="C3332" s="125" t="s">
        <v>59168</v>
      </c>
      <c r="D3332" s="127" t="s">
        <v>27736</v>
      </c>
      <c r="E3332" s="111" t="s">
        <v>6478</v>
      </c>
      <c r="F3332" s="126" t="s">
        <v>57126</v>
      </c>
      <c r="G3332" s="127" t="s">
        <v>59188</v>
      </c>
      <c r="H3332" s="111" t="s">
        <v>87</v>
      </c>
      <c r="I3332" s="128">
        <v>2</v>
      </c>
      <c r="J3332" s="42">
        <v>20226000</v>
      </c>
      <c r="K3332" s="34">
        <v>40452000</v>
      </c>
      <c r="L3332" s="24">
        <v>37620360</v>
      </c>
      <c r="M3332" s="129" t="s">
        <v>45</v>
      </c>
      <c r="N3332" s="129">
        <v>12</v>
      </c>
      <c r="O3332" s="130" t="s">
        <v>26</v>
      </c>
      <c r="P3332" s="116" t="s">
        <v>423</v>
      </c>
      <c r="Q3332" s="117" t="s">
        <v>58448</v>
      </c>
      <c r="R3332" s="117" t="s">
        <v>63001</v>
      </c>
      <c r="S3332" s="117" t="s">
        <v>57126</v>
      </c>
      <c r="T3332" s="117" t="s">
        <v>57126</v>
      </c>
      <c r="U3332" s="117" t="s">
        <v>57126</v>
      </c>
      <c r="V3332" s="114" t="s">
        <v>17</v>
      </c>
      <c r="W3332" s="118" t="s">
        <v>295</v>
      </c>
      <c r="X3332" s="115" t="str">
        <f>VLOOKUP(W3332,'Formato de datos '!$G$1:$H$240,2,0)</f>
        <v>Aparatos Médicos y Quirúrgicos y Aparatos Ortésicos y Protésicos</v>
      </c>
      <c r="Y3332" s="129" t="s">
        <v>57</v>
      </c>
      <c r="Z3332" s="129"/>
      <c r="AA3332" s="131" t="s">
        <v>58450</v>
      </c>
      <c r="AB3332" s="129" t="s">
        <v>442</v>
      </c>
      <c r="AC3332" s="129"/>
      <c r="AD3332" s="130"/>
      <c r="AE3332" s="122">
        <v>2117</v>
      </c>
      <c r="AF3332" s="134"/>
    </row>
    <row r="3333" spans="1:32" s="135" customFormat="1" ht="90">
      <c r="A3333" s="133" t="s">
        <v>62912</v>
      </c>
      <c r="B3333" s="125" t="s">
        <v>58450</v>
      </c>
      <c r="C3333" s="125" t="s">
        <v>59168</v>
      </c>
      <c r="D3333" s="127" t="s">
        <v>27468</v>
      </c>
      <c r="E3333" s="111" t="s">
        <v>6470</v>
      </c>
      <c r="F3333" s="126" t="s">
        <v>57126</v>
      </c>
      <c r="G3333" s="127" t="s">
        <v>59189</v>
      </c>
      <c r="H3333" s="111" t="s">
        <v>87</v>
      </c>
      <c r="I3333" s="128">
        <v>3</v>
      </c>
      <c r="J3333" s="42">
        <v>1400000</v>
      </c>
      <c r="K3333" s="34">
        <v>4200000</v>
      </c>
      <c r="L3333" s="24">
        <v>3906000</v>
      </c>
      <c r="M3333" s="129" t="s">
        <v>45</v>
      </c>
      <c r="N3333" s="129">
        <v>12</v>
      </c>
      <c r="O3333" s="130" t="s">
        <v>26</v>
      </c>
      <c r="P3333" s="116" t="s">
        <v>423</v>
      </c>
      <c r="Q3333" s="117" t="s">
        <v>58448</v>
      </c>
      <c r="R3333" s="117" t="s">
        <v>63001</v>
      </c>
      <c r="S3333" s="117" t="s">
        <v>57126</v>
      </c>
      <c r="T3333" s="117" t="s">
        <v>57126</v>
      </c>
      <c r="U3333" s="117" t="s">
        <v>57126</v>
      </c>
      <c r="V3333" s="114" t="s">
        <v>17</v>
      </c>
      <c r="W3333" s="118" t="s">
        <v>295</v>
      </c>
      <c r="X3333" s="115" t="str">
        <f>VLOOKUP(W3333,'Formato de datos '!$G$1:$H$240,2,0)</f>
        <v>Aparatos Médicos y Quirúrgicos y Aparatos Ortésicos y Protésicos</v>
      </c>
      <c r="Y3333" s="129" t="s">
        <v>57</v>
      </c>
      <c r="Z3333" s="129"/>
      <c r="AA3333" s="131" t="s">
        <v>58450</v>
      </c>
      <c r="AB3333" s="129" t="s">
        <v>442</v>
      </c>
      <c r="AC3333" s="129"/>
      <c r="AD3333" s="130"/>
      <c r="AE3333" s="122">
        <v>2118</v>
      </c>
      <c r="AF3333" s="134"/>
    </row>
    <row r="3334" spans="1:32" s="135" customFormat="1" ht="90">
      <c r="A3334" s="133" t="s">
        <v>62912</v>
      </c>
      <c r="B3334" s="125" t="s">
        <v>58450</v>
      </c>
      <c r="C3334" s="125" t="s">
        <v>59168</v>
      </c>
      <c r="D3334" s="127" t="s">
        <v>27468</v>
      </c>
      <c r="E3334" s="111" t="s">
        <v>6470</v>
      </c>
      <c r="F3334" s="126" t="s">
        <v>57126</v>
      </c>
      <c r="G3334" s="127" t="s">
        <v>59114</v>
      </c>
      <c r="H3334" s="111" t="s">
        <v>87</v>
      </c>
      <c r="I3334" s="128">
        <v>10</v>
      </c>
      <c r="J3334" s="42">
        <v>4604000</v>
      </c>
      <c r="K3334" s="34">
        <v>46040000</v>
      </c>
      <c r="L3334" s="24">
        <v>42817200</v>
      </c>
      <c r="M3334" s="129" t="s">
        <v>45</v>
      </c>
      <c r="N3334" s="129">
        <v>12</v>
      </c>
      <c r="O3334" s="130" t="s">
        <v>26</v>
      </c>
      <c r="P3334" s="116" t="s">
        <v>423</v>
      </c>
      <c r="Q3334" s="117" t="s">
        <v>58448</v>
      </c>
      <c r="R3334" s="117" t="s">
        <v>63001</v>
      </c>
      <c r="S3334" s="117" t="s">
        <v>57126</v>
      </c>
      <c r="T3334" s="117" t="s">
        <v>57126</v>
      </c>
      <c r="U3334" s="117" t="s">
        <v>57126</v>
      </c>
      <c r="V3334" s="114" t="s">
        <v>17</v>
      </c>
      <c r="W3334" s="118" t="s">
        <v>295</v>
      </c>
      <c r="X3334" s="115" t="str">
        <f>VLOOKUP(W3334,'Formato de datos '!$G$1:$H$240,2,0)</f>
        <v>Aparatos Médicos y Quirúrgicos y Aparatos Ortésicos y Protésicos</v>
      </c>
      <c r="Y3334" s="129" t="s">
        <v>57</v>
      </c>
      <c r="Z3334" s="129"/>
      <c r="AA3334" s="131" t="s">
        <v>58450</v>
      </c>
      <c r="AB3334" s="129" t="s">
        <v>442</v>
      </c>
      <c r="AC3334" s="129"/>
      <c r="AD3334" s="130"/>
      <c r="AE3334" s="122">
        <v>2119</v>
      </c>
      <c r="AF3334" s="134"/>
    </row>
    <row r="3335" spans="1:32" s="135" customFormat="1" ht="75">
      <c r="A3335" s="133" t="s">
        <v>62913</v>
      </c>
      <c r="B3335" s="125" t="s">
        <v>58450</v>
      </c>
      <c r="C3335" s="125" t="s">
        <v>59168</v>
      </c>
      <c r="D3335" s="127" t="s">
        <v>28690</v>
      </c>
      <c r="E3335" s="111" t="s">
        <v>6822</v>
      </c>
      <c r="F3335" s="126" t="s">
        <v>57126</v>
      </c>
      <c r="G3335" s="127" t="s">
        <v>59178</v>
      </c>
      <c r="H3335" s="111" t="s">
        <v>87</v>
      </c>
      <c r="I3335" s="128">
        <v>2</v>
      </c>
      <c r="J3335" s="42">
        <v>1875000</v>
      </c>
      <c r="K3335" s="34">
        <v>3750000</v>
      </c>
      <c r="L3335" s="24">
        <v>3487500</v>
      </c>
      <c r="M3335" s="129" t="s">
        <v>45</v>
      </c>
      <c r="N3335" s="129">
        <v>12</v>
      </c>
      <c r="O3335" s="130" t="s">
        <v>26</v>
      </c>
      <c r="P3335" s="116" t="s">
        <v>423</v>
      </c>
      <c r="Q3335" s="117" t="s">
        <v>58448</v>
      </c>
      <c r="R3335" s="117" t="s">
        <v>63001</v>
      </c>
      <c r="S3335" s="117" t="s">
        <v>57126</v>
      </c>
      <c r="T3335" s="117" t="s">
        <v>57126</v>
      </c>
      <c r="U3335" s="117" t="s">
        <v>57126</v>
      </c>
      <c r="V3335" s="114" t="s">
        <v>17</v>
      </c>
      <c r="W3335" s="118" t="s">
        <v>62906</v>
      </c>
      <c r="X3335" s="115" t="str">
        <f>VLOOKUP(W3335,'Formato de datos '!$G$1:$H$240,2,0)</f>
        <v>Vehículos Automotores, Remolques. Semiremolques y sus Partes, Piezas y Accesorios</v>
      </c>
      <c r="Y3335" s="129" t="s">
        <v>57</v>
      </c>
      <c r="Z3335" s="129"/>
      <c r="AA3335" s="131" t="s">
        <v>58450</v>
      </c>
      <c r="AB3335" s="129" t="s">
        <v>442</v>
      </c>
      <c r="AC3335" s="129"/>
      <c r="AD3335" s="130"/>
      <c r="AE3335" s="122">
        <v>2107</v>
      </c>
      <c r="AF3335" s="134"/>
    </row>
    <row r="3336" spans="1:32" s="135" customFormat="1" ht="75">
      <c r="A3336" s="133" t="s">
        <v>62913</v>
      </c>
      <c r="B3336" s="125" t="s">
        <v>58450</v>
      </c>
      <c r="C3336" s="125" t="s">
        <v>59168</v>
      </c>
      <c r="D3336" s="127" t="s">
        <v>28690</v>
      </c>
      <c r="E3336" s="111" t="s">
        <v>6822</v>
      </c>
      <c r="F3336" s="126" t="s">
        <v>57126</v>
      </c>
      <c r="G3336" s="127" t="s">
        <v>59179</v>
      </c>
      <c r="H3336" s="111" t="s">
        <v>87</v>
      </c>
      <c r="I3336" s="128">
        <v>4</v>
      </c>
      <c r="J3336" s="42">
        <v>1100000</v>
      </c>
      <c r="K3336" s="34">
        <v>4400000</v>
      </c>
      <c r="L3336" s="24">
        <v>4092000</v>
      </c>
      <c r="M3336" s="129" t="s">
        <v>45</v>
      </c>
      <c r="N3336" s="129">
        <v>12</v>
      </c>
      <c r="O3336" s="130" t="s">
        <v>26</v>
      </c>
      <c r="P3336" s="116" t="s">
        <v>423</v>
      </c>
      <c r="Q3336" s="117" t="s">
        <v>58448</v>
      </c>
      <c r="R3336" s="117" t="s">
        <v>63001</v>
      </c>
      <c r="S3336" s="117" t="s">
        <v>57126</v>
      </c>
      <c r="T3336" s="117" t="s">
        <v>57126</v>
      </c>
      <c r="U3336" s="117" t="s">
        <v>57126</v>
      </c>
      <c r="V3336" s="114" t="s">
        <v>17</v>
      </c>
      <c r="W3336" s="118" t="s">
        <v>62906</v>
      </c>
      <c r="X3336" s="115" t="str">
        <f>VLOOKUP(W3336,'Formato de datos '!$G$1:$H$240,2,0)</f>
        <v>Vehículos Automotores, Remolques. Semiremolques y sus Partes, Piezas y Accesorios</v>
      </c>
      <c r="Y3336" s="129" t="s">
        <v>57</v>
      </c>
      <c r="Z3336" s="129"/>
      <c r="AA3336" s="131" t="s">
        <v>58450</v>
      </c>
      <c r="AB3336" s="129" t="s">
        <v>442</v>
      </c>
      <c r="AC3336" s="129"/>
      <c r="AD3336" s="130"/>
      <c r="AE3336" s="122">
        <v>2108</v>
      </c>
      <c r="AF3336" s="134"/>
    </row>
    <row r="3337" spans="1:32" s="135" customFormat="1" ht="45">
      <c r="A3337" s="133" t="s">
        <v>59151</v>
      </c>
      <c r="B3337" s="125" t="s">
        <v>58450</v>
      </c>
      <c r="C3337" s="125" t="s">
        <v>59121</v>
      </c>
      <c r="D3337" s="127" t="s">
        <v>27390</v>
      </c>
      <c r="E3337" s="111" t="s">
        <v>3757</v>
      </c>
      <c r="F3337" s="126" t="s">
        <v>59122</v>
      </c>
      <c r="G3337" s="127" t="s">
        <v>59123</v>
      </c>
      <c r="H3337" s="111" t="s">
        <v>420</v>
      </c>
      <c r="I3337" s="128">
        <v>400</v>
      </c>
      <c r="J3337" s="42">
        <v>2800000</v>
      </c>
      <c r="K3337" s="34">
        <v>1120000000</v>
      </c>
      <c r="L3337" s="24">
        <v>1041600000</v>
      </c>
      <c r="M3337" s="129" t="s">
        <v>45</v>
      </c>
      <c r="N3337" s="129">
        <v>12</v>
      </c>
      <c r="O3337" s="130" t="s">
        <v>26</v>
      </c>
      <c r="P3337" s="116" t="s">
        <v>424</v>
      </c>
      <c r="Q3337" s="117" t="s">
        <v>63003</v>
      </c>
      <c r="R3337" s="117" t="s">
        <v>63002</v>
      </c>
      <c r="S3337" s="117" t="s">
        <v>57126</v>
      </c>
      <c r="T3337" s="117" t="s">
        <v>57126</v>
      </c>
      <c r="U3337" s="117" t="s">
        <v>57126</v>
      </c>
      <c r="V3337" s="114" t="s">
        <v>17</v>
      </c>
      <c r="W3337" s="118" t="s">
        <v>343</v>
      </c>
      <c r="X3337" s="115" t="str">
        <f>VLOOKUP(W3337,'Formato de datos '!$G$1:$H$240,2,0)</f>
        <v>Materiales y Reactivos de Laboratorio, Banco de Sangre y Patología</v>
      </c>
      <c r="Y3337" s="129" t="s">
        <v>57</v>
      </c>
      <c r="Z3337" s="129"/>
      <c r="AA3337" s="131" t="s">
        <v>58450</v>
      </c>
      <c r="AB3337" s="129" t="s">
        <v>442</v>
      </c>
      <c r="AC3337" s="129"/>
      <c r="AD3337" s="130"/>
      <c r="AE3337" s="122">
        <v>2062</v>
      </c>
      <c r="AF3337" s="134"/>
    </row>
    <row r="3338" spans="1:32" s="135" customFormat="1" ht="60">
      <c r="A3338" s="133" t="s">
        <v>59151</v>
      </c>
      <c r="B3338" s="125" t="s">
        <v>58450</v>
      </c>
      <c r="C3338" s="125" t="s">
        <v>59121</v>
      </c>
      <c r="D3338" s="127" t="s">
        <v>49822</v>
      </c>
      <c r="E3338" s="111" t="s">
        <v>2925</v>
      </c>
      <c r="F3338" s="126">
        <v>9011</v>
      </c>
      <c r="G3338" s="127" t="s">
        <v>59124</v>
      </c>
      <c r="H3338" s="111" t="s">
        <v>420</v>
      </c>
      <c r="I3338" s="128">
        <v>30</v>
      </c>
      <c r="J3338" s="42">
        <v>80000</v>
      </c>
      <c r="K3338" s="34">
        <v>2400000</v>
      </c>
      <c r="L3338" s="24">
        <v>2232000</v>
      </c>
      <c r="M3338" s="129" t="s">
        <v>45</v>
      </c>
      <c r="N3338" s="129">
        <v>12</v>
      </c>
      <c r="O3338" s="130" t="s">
        <v>26</v>
      </c>
      <c r="P3338" s="116" t="s">
        <v>424</v>
      </c>
      <c r="Q3338" s="117" t="s">
        <v>63003</v>
      </c>
      <c r="R3338" s="117" t="s">
        <v>63002</v>
      </c>
      <c r="S3338" s="117" t="s">
        <v>57126</v>
      </c>
      <c r="T3338" s="117" t="s">
        <v>57126</v>
      </c>
      <c r="U3338" s="117" t="s">
        <v>57126</v>
      </c>
      <c r="V3338" s="114" t="s">
        <v>17</v>
      </c>
      <c r="W3338" s="118" t="s">
        <v>343</v>
      </c>
      <c r="X3338" s="115" t="str">
        <f>VLOOKUP(W3338,'Formato de datos '!$G$1:$H$240,2,0)</f>
        <v>Materiales y Reactivos de Laboratorio, Banco de Sangre y Patología</v>
      </c>
      <c r="Y3338" s="129" t="s">
        <v>57</v>
      </c>
      <c r="Z3338" s="129"/>
      <c r="AA3338" s="131" t="s">
        <v>58450</v>
      </c>
      <c r="AB3338" s="129" t="s">
        <v>442</v>
      </c>
      <c r="AC3338" s="129"/>
      <c r="AD3338" s="130"/>
      <c r="AE3338" s="122">
        <v>2063</v>
      </c>
      <c r="AF3338" s="134"/>
    </row>
    <row r="3339" spans="1:32" s="135" customFormat="1" ht="45">
      <c r="A3339" s="133" t="s">
        <v>59151</v>
      </c>
      <c r="B3339" s="125" t="s">
        <v>58450</v>
      </c>
      <c r="C3339" s="125" t="s">
        <v>59121</v>
      </c>
      <c r="D3339" s="127" t="s">
        <v>49822</v>
      </c>
      <c r="E3339" s="111" t="s">
        <v>2929</v>
      </c>
      <c r="F3339" s="126">
        <v>9013</v>
      </c>
      <c r="G3339" s="127" t="s">
        <v>59125</v>
      </c>
      <c r="H3339" s="111" t="s">
        <v>420</v>
      </c>
      <c r="I3339" s="128">
        <v>80</v>
      </c>
      <c r="J3339" s="42">
        <v>289000</v>
      </c>
      <c r="K3339" s="34">
        <v>23120000</v>
      </c>
      <c r="L3339" s="24">
        <v>21501600</v>
      </c>
      <c r="M3339" s="129" t="s">
        <v>45</v>
      </c>
      <c r="N3339" s="129">
        <v>12</v>
      </c>
      <c r="O3339" s="130" t="s">
        <v>26</v>
      </c>
      <c r="P3339" s="116" t="s">
        <v>424</v>
      </c>
      <c r="Q3339" s="117" t="s">
        <v>63003</v>
      </c>
      <c r="R3339" s="117" t="s">
        <v>63002</v>
      </c>
      <c r="S3339" s="117" t="s">
        <v>57126</v>
      </c>
      <c r="T3339" s="117" t="s">
        <v>57126</v>
      </c>
      <c r="U3339" s="117" t="s">
        <v>57126</v>
      </c>
      <c r="V3339" s="114" t="s">
        <v>17</v>
      </c>
      <c r="W3339" s="118" t="s">
        <v>343</v>
      </c>
      <c r="X3339" s="115" t="str">
        <f>VLOOKUP(W3339,'Formato de datos '!$G$1:$H$240,2,0)</f>
        <v>Materiales y Reactivos de Laboratorio, Banco de Sangre y Patología</v>
      </c>
      <c r="Y3339" s="129" t="s">
        <v>57</v>
      </c>
      <c r="Z3339" s="129"/>
      <c r="AA3339" s="131" t="s">
        <v>58450</v>
      </c>
      <c r="AB3339" s="129" t="s">
        <v>442</v>
      </c>
      <c r="AC3339" s="129"/>
      <c r="AD3339" s="130"/>
      <c r="AE3339" s="122">
        <v>2064</v>
      </c>
      <c r="AF3339" s="134"/>
    </row>
    <row r="3340" spans="1:32" s="135" customFormat="1" ht="45">
      <c r="A3340" s="133" t="s">
        <v>59151</v>
      </c>
      <c r="B3340" s="125" t="s">
        <v>58450</v>
      </c>
      <c r="C3340" s="125" t="s">
        <v>59121</v>
      </c>
      <c r="D3340" s="127" t="s">
        <v>49822</v>
      </c>
      <c r="E3340" s="111" t="s">
        <v>3072</v>
      </c>
      <c r="F3340" s="126">
        <v>9163</v>
      </c>
      <c r="G3340" s="127" t="s">
        <v>59126</v>
      </c>
      <c r="H3340" s="111" t="s">
        <v>420</v>
      </c>
      <c r="I3340" s="128">
        <v>30</v>
      </c>
      <c r="J3340" s="42">
        <v>60000</v>
      </c>
      <c r="K3340" s="34">
        <v>1800000</v>
      </c>
      <c r="L3340" s="24">
        <v>1674000</v>
      </c>
      <c r="M3340" s="129" t="s">
        <v>45</v>
      </c>
      <c r="N3340" s="129">
        <v>12</v>
      </c>
      <c r="O3340" s="130" t="s">
        <v>26</v>
      </c>
      <c r="P3340" s="116" t="s">
        <v>424</v>
      </c>
      <c r="Q3340" s="117" t="s">
        <v>63003</v>
      </c>
      <c r="R3340" s="117" t="s">
        <v>63002</v>
      </c>
      <c r="S3340" s="117" t="s">
        <v>57126</v>
      </c>
      <c r="T3340" s="117" t="s">
        <v>57126</v>
      </c>
      <c r="U3340" s="117" t="s">
        <v>57126</v>
      </c>
      <c r="V3340" s="114" t="s">
        <v>17</v>
      </c>
      <c r="W3340" s="118" t="s">
        <v>343</v>
      </c>
      <c r="X3340" s="115" t="str">
        <f>VLOOKUP(W3340,'Formato de datos '!$G$1:$H$240,2,0)</f>
        <v>Materiales y Reactivos de Laboratorio, Banco de Sangre y Patología</v>
      </c>
      <c r="Y3340" s="129" t="s">
        <v>57</v>
      </c>
      <c r="Z3340" s="129"/>
      <c r="AA3340" s="131" t="s">
        <v>58450</v>
      </c>
      <c r="AB3340" s="129" t="s">
        <v>442</v>
      </c>
      <c r="AC3340" s="129"/>
      <c r="AD3340" s="130"/>
      <c r="AE3340" s="122">
        <v>2065</v>
      </c>
      <c r="AF3340" s="134"/>
    </row>
    <row r="3341" spans="1:32" s="135" customFormat="1" ht="45">
      <c r="A3341" s="133" t="s">
        <v>59151</v>
      </c>
      <c r="B3341" s="125" t="s">
        <v>58450</v>
      </c>
      <c r="C3341" s="125" t="s">
        <v>59121</v>
      </c>
      <c r="D3341" s="127" t="s">
        <v>49822</v>
      </c>
      <c r="E3341" s="111" t="s">
        <v>3304</v>
      </c>
      <c r="F3341" s="126">
        <v>9740</v>
      </c>
      <c r="G3341" s="127" t="s">
        <v>59127</v>
      </c>
      <c r="H3341" s="111" t="s">
        <v>420</v>
      </c>
      <c r="I3341" s="128">
        <v>60</v>
      </c>
      <c r="J3341" s="42">
        <v>400000</v>
      </c>
      <c r="K3341" s="34">
        <v>24000000</v>
      </c>
      <c r="L3341" s="24">
        <v>22320000</v>
      </c>
      <c r="M3341" s="129" t="s">
        <v>45</v>
      </c>
      <c r="N3341" s="129">
        <v>12</v>
      </c>
      <c r="O3341" s="130" t="s">
        <v>26</v>
      </c>
      <c r="P3341" s="116" t="s">
        <v>424</v>
      </c>
      <c r="Q3341" s="117" t="s">
        <v>63003</v>
      </c>
      <c r="R3341" s="117" t="s">
        <v>63002</v>
      </c>
      <c r="S3341" s="117" t="s">
        <v>57126</v>
      </c>
      <c r="T3341" s="117" t="s">
        <v>57126</v>
      </c>
      <c r="U3341" s="117" t="s">
        <v>57126</v>
      </c>
      <c r="V3341" s="114" t="s">
        <v>17</v>
      </c>
      <c r="W3341" s="118" t="s">
        <v>343</v>
      </c>
      <c r="X3341" s="115" t="str">
        <f>VLOOKUP(W3341,'Formato de datos '!$G$1:$H$240,2,0)</f>
        <v>Materiales y Reactivos de Laboratorio, Banco de Sangre y Patología</v>
      </c>
      <c r="Y3341" s="129" t="s">
        <v>57</v>
      </c>
      <c r="Z3341" s="129"/>
      <c r="AA3341" s="131" t="s">
        <v>58450</v>
      </c>
      <c r="AB3341" s="129" t="s">
        <v>442</v>
      </c>
      <c r="AC3341" s="129"/>
      <c r="AD3341" s="130"/>
      <c r="AE3341" s="122">
        <v>2066</v>
      </c>
      <c r="AF3341" s="134"/>
    </row>
    <row r="3342" spans="1:32" s="135" customFormat="1" ht="45">
      <c r="A3342" s="133" t="s">
        <v>59151</v>
      </c>
      <c r="B3342" s="125" t="s">
        <v>58450</v>
      </c>
      <c r="C3342" s="125" t="s">
        <v>59121</v>
      </c>
      <c r="D3342" s="127" t="s">
        <v>27396</v>
      </c>
      <c r="E3342" s="111" t="s">
        <v>3757</v>
      </c>
      <c r="F3342" s="126">
        <v>9176</v>
      </c>
      <c r="G3342" s="127" t="s">
        <v>59128</v>
      </c>
      <c r="H3342" s="111" t="s">
        <v>420</v>
      </c>
      <c r="I3342" s="128">
        <v>20</v>
      </c>
      <c r="J3342" s="42">
        <v>203000</v>
      </c>
      <c r="K3342" s="34">
        <v>4060000</v>
      </c>
      <c r="L3342" s="24">
        <v>3775800</v>
      </c>
      <c r="M3342" s="129" t="s">
        <v>45</v>
      </c>
      <c r="N3342" s="129">
        <v>12</v>
      </c>
      <c r="O3342" s="130" t="s">
        <v>26</v>
      </c>
      <c r="P3342" s="116" t="s">
        <v>424</v>
      </c>
      <c r="Q3342" s="117" t="s">
        <v>63003</v>
      </c>
      <c r="R3342" s="117" t="s">
        <v>63002</v>
      </c>
      <c r="S3342" s="117" t="s">
        <v>57126</v>
      </c>
      <c r="T3342" s="117" t="s">
        <v>57126</v>
      </c>
      <c r="U3342" s="117" t="s">
        <v>57126</v>
      </c>
      <c r="V3342" s="114" t="s">
        <v>17</v>
      </c>
      <c r="W3342" s="118" t="s">
        <v>343</v>
      </c>
      <c r="X3342" s="115" t="str">
        <f>VLOOKUP(W3342,'Formato de datos '!$G$1:$H$240,2,0)</f>
        <v>Materiales y Reactivos de Laboratorio, Banco de Sangre y Patología</v>
      </c>
      <c r="Y3342" s="129" t="s">
        <v>57</v>
      </c>
      <c r="Z3342" s="129"/>
      <c r="AA3342" s="131" t="s">
        <v>58450</v>
      </c>
      <c r="AB3342" s="129" t="s">
        <v>442</v>
      </c>
      <c r="AC3342" s="129"/>
      <c r="AD3342" s="130"/>
      <c r="AE3342" s="122">
        <v>2067</v>
      </c>
      <c r="AF3342" s="134"/>
    </row>
    <row r="3343" spans="1:32" s="135" customFormat="1" ht="45">
      <c r="A3343" s="133" t="s">
        <v>59151</v>
      </c>
      <c r="B3343" s="125" t="s">
        <v>58450</v>
      </c>
      <c r="C3343" s="125" t="s">
        <v>59121</v>
      </c>
      <c r="D3343" s="127" t="s">
        <v>27396</v>
      </c>
      <c r="E3343" s="111" t="s">
        <v>3757</v>
      </c>
      <c r="F3343" s="126">
        <v>9058</v>
      </c>
      <c r="G3343" s="127" t="s">
        <v>59129</v>
      </c>
      <c r="H3343" s="111" t="s">
        <v>420</v>
      </c>
      <c r="I3343" s="128">
        <v>4</v>
      </c>
      <c r="J3343" s="42">
        <v>170000</v>
      </c>
      <c r="K3343" s="34">
        <v>680000</v>
      </c>
      <c r="L3343" s="24">
        <v>632400</v>
      </c>
      <c r="M3343" s="129" t="s">
        <v>45</v>
      </c>
      <c r="N3343" s="129">
        <v>12</v>
      </c>
      <c r="O3343" s="130" t="s">
        <v>26</v>
      </c>
      <c r="P3343" s="116" t="s">
        <v>424</v>
      </c>
      <c r="Q3343" s="117" t="s">
        <v>63003</v>
      </c>
      <c r="R3343" s="117" t="s">
        <v>63002</v>
      </c>
      <c r="S3343" s="117" t="s">
        <v>57126</v>
      </c>
      <c r="T3343" s="117" t="s">
        <v>57126</v>
      </c>
      <c r="U3343" s="117" t="s">
        <v>57126</v>
      </c>
      <c r="V3343" s="114" t="s">
        <v>17</v>
      </c>
      <c r="W3343" s="118" t="s">
        <v>343</v>
      </c>
      <c r="X3343" s="115" t="str">
        <f>VLOOKUP(W3343,'Formato de datos '!$G$1:$H$240,2,0)</f>
        <v>Materiales y Reactivos de Laboratorio, Banco de Sangre y Patología</v>
      </c>
      <c r="Y3343" s="129" t="s">
        <v>57</v>
      </c>
      <c r="Z3343" s="129"/>
      <c r="AA3343" s="131" t="s">
        <v>58450</v>
      </c>
      <c r="AB3343" s="129" t="s">
        <v>442</v>
      </c>
      <c r="AC3343" s="129"/>
      <c r="AD3343" s="130"/>
      <c r="AE3343" s="122">
        <v>2068</v>
      </c>
      <c r="AF3343" s="134"/>
    </row>
    <row r="3344" spans="1:32" s="135" customFormat="1" ht="45">
      <c r="A3344" s="133" t="s">
        <v>59151</v>
      </c>
      <c r="B3344" s="125" t="s">
        <v>58450</v>
      </c>
      <c r="C3344" s="125" t="s">
        <v>59121</v>
      </c>
      <c r="D3344" s="127" t="s">
        <v>27396</v>
      </c>
      <c r="E3344" s="111" t="s">
        <v>3378</v>
      </c>
      <c r="F3344" s="126">
        <v>3472002</v>
      </c>
      <c r="G3344" s="127" t="s">
        <v>59130</v>
      </c>
      <c r="H3344" s="111" t="s">
        <v>420</v>
      </c>
      <c r="I3344" s="128">
        <v>10</v>
      </c>
      <c r="J3344" s="42">
        <v>165000</v>
      </c>
      <c r="K3344" s="34">
        <v>1650000</v>
      </c>
      <c r="L3344" s="24">
        <v>1534500</v>
      </c>
      <c r="M3344" s="129" t="s">
        <v>45</v>
      </c>
      <c r="N3344" s="129">
        <v>12</v>
      </c>
      <c r="O3344" s="130" t="s">
        <v>26</v>
      </c>
      <c r="P3344" s="116" t="s">
        <v>424</v>
      </c>
      <c r="Q3344" s="117" t="s">
        <v>63003</v>
      </c>
      <c r="R3344" s="117" t="s">
        <v>63002</v>
      </c>
      <c r="S3344" s="117" t="s">
        <v>57126</v>
      </c>
      <c r="T3344" s="117" t="s">
        <v>57126</v>
      </c>
      <c r="U3344" s="117" t="s">
        <v>57126</v>
      </c>
      <c r="V3344" s="114" t="s">
        <v>17</v>
      </c>
      <c r="W3344" s="118" t="s">
        <v>343</v>
      </c>
      <c r="X3344" s="115" t="str">
        <f>VLOOKUP(W3344,'Formato de datos '!$G$1:$H$240,2,0)</f>
        <v>Materiales y Reactivos de Laboratorio, Banco de Sangre y Patología</v>
      </c>
      <c r="Y3344" s="129" t="s">
        <v>57</v>
      </c>
      <c r="Z3344" s="129"/>
      <c r="AA3344" s="131" t="s">
        <v>58450</v>
      </c>
      <c r="AB3344" s="129" t="s">
        <v>442</v>
      </c>
      <c r="AC3344" s="129"/>
      <c r="AD3344" s="130"/>
      <c r="AE3344" s="122">
        <v>2069</v>
      </c>
      <c r="AF3344" s="134"/>
    </row>
    <row r="3345" spans="1:32" s="135" customFormat="1" ht="45">
      <c r="A3345" s="133" t="s">
        <v>59151</v>
      </c>
      <c r="B3345" s="125" t="s">
        <v>58450</v>
      </c>
      <c r="C3345" s="125" t="s">
        <v>59121</v>
      </c>
      <c r="D3345" s="127" t="s">
        <v>27396</v>
      </c>
      <c r="E3345" s="111" t="s">
        <v>3378</v>
      </c>
      <c r="F3345" s="126">
        <v>9100</v>
      </c>
      <c r="G3345" s="127" t="s">
        <v>59131</v>
      </c>
      <c r="H3345" s="111" t="s">
        <v>420</v>
      </c>
      <c r="I3345" s="128">
        <v>4</v>
      </c>
      <c r="J3345" s="42">
        <v>300000</v>
      </c>
      <c r="K3345" s="34">
        <v>1200000</v>
      </c>
      <c r="L3345" s="24">
        <v>1116000</v>
      </c>
      <c r="M3345" s="129" t="s">
        <v>45</v>
      </c>
      <c r="N3345" s="129">
        <v>12</v>
      </c>
      <c r="O3345" s="130" t="s">
        <v>26</v>
      </c>
      <c r="P3345" s="116" t="s">
        <v>424</v>
      </c>
      <c r="Q3345" s="117" t="s">
        <v>63003</v>
      </c>
      <c r="R3345" s="117" t="s">
        <v>63002</v>
      </c>
      <c r="S3345" s="117" t="s">
        <v>57126</v>
      </c>
      <c r="T3345" s="117" t="s">
        <v>57126</v>
      </c>
      <c r="U3345" s="117" t="s">
        <v>57126</v>
      </c>
      <c r="V3345" s="114" t="s">
        <v>17</v>
      </c>
      <c r="W3345" s="118" t="s">
        <v>343</v>
      </c>
      <c r="X3345" s="115" t="str">
        <f>VLOOKUP(W3345,'Formato de datos '!$G$1:$H$240,2,0)</f>
        <v>Materiales y Reactivos de Laboratorio, Banco de Sangre y Patología</v>
      </c>
      <c r="Y3345" s="129" t="s">
        <v>57</v>
      </c>
      <c r="Z3345" s="129"/>
      <c r="AA3345" s="131" t="s">
        <v>58450</v>
      </c>
      <c r="AB3345" s="129" t="s">
        <v>442</v>
      </c>
      <c r="AC3345" s="129"/>
      <c r="AD3345" s="130"/>
      <c r="AE3345" s="122">
        <v>2070</v>
      </c>
      <c r="AF3345" s="134"/>
    </row>
    <row r="3346" spans="1:32" s="135" customFormat="1" ht="45">
      <c r="A3346" s="133" t="s">
        <v>59151</v>
      </c>
      <c r="B3346" s="125" t="s">
        <v>58450</v>
      </c>
      <c r="C3346" s="125" t="s">
        <v>59121</v>
      </c>
      <c r="D3346" s="127" t="s">
        <v>2878</v>
      </c>
      <c r="E3346" s="111" t="s">
        <v>2878</v>
      </c>
      <c r="F3346" s="126">
        <v>9970</v>
      </c>
      <c r="G3346" s="127" t="s">
        <v>59133</v>
      </c>
      <c r="H3346" s="111" t="s">
        <v>420</v>
      </c>
      <c r="I3346" s="128">
        <v>200</v>
      </c>
      <c r="J3346" s="42">
        <v>258479.9</v>
      </c>
      <c r="K3346" s="34">
        <v>51695980</v>
      </c>
      <c r="L3346" s="24">
        <v>48314000</v>
      </c>
      <c r="M3346" s="129" t="s">
        <v>45</v>
      </c>
      <c r="N3346" s="129">
        <v>12</v>
      </c>
      <c r="O3346" s="130" t="s">
        <v>26</v>
      </c>
      <c r="P3346" s="116" t="s">
        <v>424</v>
      </c>
      <c r="Q3346" s="117" t="s">
        <v>63003</v>
      </c>
      <c r="R3346" s="117" t="s">
        <v>63002</v>
      </c>
      <c r="S3346" s="117" t="s">
        <v>57126</v>
      </c>
      <c r="T3346" s="117" t="s">
        <v>57126</v>
      </c>
      <c r="U3346" s="117" t="s">
        <v>57126</v>
      </c>
      <c r="V3346" s="114" t="s">
        <v>17</v>
      </c>
      <c r="W3346" s="118" t="s">
        <v>343</v>
      </c>
      <c r="X3346" s="115" t="str">
        <f>VLOOKUP(W3346,'Formato de datos '!$G$1:$H$240,2,0)</f>
        <v>Materiales y Reactivos de Laboratorio, Banco de Sangre y Patología</v>
      </c>
      <c r="Y3346" s="129" t="s">
        <v>57</v>
      </c>
      <c r="Z3346" s="129"/>
      <c r="AA3346" s="131" t="s">
        <v>58450</v>
      </c>
      <c r="AB3346" s="129" t="s">
        <v>442</v>
      </c>
      <c r="AC3346" s="129"/>
      <c r="AD3346" s="130"/>
      <c r="AE3346" s="122">
        <v>2071</v>
      </c>
      <c r="AF3346" s="134"/>
    </row>
    <row r="3347" spans="1:32" s="135" customFormat="1" ht="45">
      <c r="A3347" s="133" t="s">
        <v>59151</v>
      </c>
      <c r="B3347" s="125" t="s">
        <v>58450</v>
      </c>
      <c r="C3347" s="125" t="s">
        <v>59121</v>
      </c>
      <c r="D3347" s="127"/>
      <c r="E3347" s="111" t="s">
        <v>3757</v>
      </c>
      <c r="F3347" s="126">
        <v>9092</v>
      </c>
      <c r="G3347" s="127" t="s">
        <v>59134</v>
      </c>
      <c r="H3347" s="111" t="s">
        <v>420</v>
      </c>
      <c r="I3347" s="128">
        <v>8</v>
      </c>
      <c r="J3347" s="42">
        <v>188000</v>
      </c>
      <c r="K3347" s="34">
        <v>1504000</v>
      </c>
      <c r="L3347" s="24">
        <v>1398720</v>
      </c>
      <c r="M3347" s="129" t="s">
        <v>45</v>
      </c>
      <c r="N3347" s="129">
        <v>12</v>
      </c>
      <c r="O3347" s="130" t="s">
        <v>26</v>
      </c>
      <c r="P3347" s="116" t="s">
        <v>424</v>
      </c>
      <c r="Q3347" s="117" t="s">
        <v>63003</v>
      </c>
      <c r="R3347" s="117" t="s">
        <v>63002</v>
      </c>
      <c r="S3347" s="117" t="s">
        <v>57126</v>
      </c>
      <c r="T3347" s="117" t="s">
        <v>57126</v>
      </c>
      <c r="U3347" s="117" t="s">
        <v>57126</v>
      </c>
      <c r="V3347" s="114" t="s">
        <v>17</v>
      </c>
      <c r="W3347" s="118" t="s">
        <v>343</v>
      </c>
      <c r="X3347" s="115" t="str">
        <f>VLOOKUP(W3347,'Formato de datos '!$G$1:$H$240,2,0)</f>
        <v>Materiales y Reactivos de Laboratorio, Banco de Sangre y Patología</v>
      </c>
      <c r="Y3347" s="129" t="s">
        <v>57</v>
      </c>
      <c r="Z3347" s="129"/>
      <c r="AA3347" s="131" t="s">
        <v>58450</v>
      </c>
      <c r="AB3347" s="129" t="s">
        <v>442</v>
      </c>
      <c r="AC3347" s="129"/>
      <c r="AD3347" s="130"/>
      <c r="AE3347" s="122">
        <v>2072</v>
      </c>
      <c r="AF3347" s="134"/>
    </row>
    <row r="3348" spans="1:32" s="135" customFormat="1" ht="45">
      <c r="A3348" s="133" t="s">
        <v>59151</v>
      </c>
      <c r="B3348" s="125" t="s">
        <v>58450</v>
      </c>
      <c r="C3348" s="125" t="s">
        <v>59121</v>
      </c>
      <c r="D3348" s="127" t="s">
        <v>5285</v>
      </c>
      <c r="E3348" s="111" t="s">
        <v>5285</v>
      </c>
      <c r="F3348" s="126">
        <v>9565</v>
      </c>
      <c r="G3348" s="127" t="s">
        <v>59135</v>
      </c>
      <c r="H3348" s="111" t="s">
        <v>420</v>
      </c>
      <c r="I3348" s="128">
        <v>8</v>
      </c>
      <c r="J3348" s="42">
        <v>500000</v>
      </c>
      <c r="K3348" s="34">
        <v>4000000</v>
      </c>
      <c r="L3348" s="24">
        <v>3720000</v>
      </c>
      <c r="M3348" s="129" t="s">
        <v>45</v>
      </c>
      <c r="N3348" s="129">
        <v>12</v>
      </c>
      <c r="O3348" s="130" t="s">
        <v>26</v>
      </c>
      <c r="P3348" s="116" t="s">
        <v>424</v>
      </c>
      <c r="Q3348" s="117" t="s">
        <v>63003</v>
      </c>
      <c r="R3348" s="117" t="s">
        <v>63002</v>
      </c>
      <c r="S3348" s="117" t="s">
        <v>57126</v>
      </c>
      <c r="T3348" s="117" t="s">
        <v>57126</v>
      </c>
      <c r="U3348" s="117" t="s">
        <v>57126</v>
      </c>
      <c r="V3348" s="114" t="s">
        <v>17</v>
      </c>
      <c r="W3348" s="118" t="s">
        <v>363</v>
      </c>
      <c r="X3348" s="115" t="str">
        <f>VLOOKUP(W3348,'Formato de datos '!$G$1:$H$240,2,0)</f>
        <v>Materiales y Reactivos de Laboratorio, Banco de Sangre y Patología</v>
      </c>
      <c r="Y3348" s="129" t="s">
        <v>57</v>
      </c>
      <c r="Z3348" s="129"/>
      <c r="AA3348" s="131" t="s">
        <v>58450</v>
      </c>
      <c r="AB3348" s="129" t="s">
        <v>442</v>
      </c>
      <c r="AC3348" s="129"/>
      <c r="AD3348" s="130"/>
      <c r="AE3348" s="122">
        <v>2073</v>
      </c>
      <c r="AF3348" s="134"/>
    </row>
    <row r="3349" spans="1:32" s="135" customFormat="1" ht="60">
      <c r="A3349" s="133" t="s">
        <v>59132</v>
      </c>
      <c r="B3349" s="125" t="s">
        <v>58450</v>
      </c>
      <c r="C3349" s="125" t="s">
        <v>59121</v>
      </c>
      <c r="D3349" s="127" t="s">
        <v>27424</v>
      </c>
      <c r="E3349" s="111" t="s">
        <v>4241</v>
      </c>
      <c r="F3349" s="126">
        <v>9197</v>
      </c>
      <c r="G3349" s="127" t="s">
        <v>59136</v>
      </c>
      <c r="H3349" s="111" t="s">
        <v>420</v>
      </c>
      <c r="I3349" s="128">
        <v>400</v>
      </c>
      <c r="J3349" s="42">
        <v>130000</v>
      </c>
      <c r="K3349" s="34">
        <v>52000000</v>
      </c>
      <c r="L3349" s="24">
        <v>48360000</v>
      </c>
      <c r="M3349" s="129" t="s">
        <v>45</v>
      </c>
      <c r="N3349" s="129">
        <v>12</v>
      </c>
      <c r="O3349" s="130" t="s">
        <v>26</v>
      </c>
      <c r="P3349" s="116" t="s">
        <v>424</v>
      </c>
      <c r="Q3349" s="117" t="s">
        <v>63003</v>
      </c>
      <c r="R3349" s="117" t="s">
        <v>63002</v>
      </c>
      <c r="S3349" s="117" t="s">
        <v>57126</v>
      </c>
      <c r="T3349" s="117" t="s">
        <v>57126</v>
      </c>
      <c r="U3349" s="117" t="s">
        <v>57126</v>
      </c>
      <c r="V3349" s="114" t="s">
        <v>17</v>
      </c>
      <c r="W3349" s="118" t="s">
        <v>342</v>
      </c>
      <c r="X3349" s="115" t="str">
        <f>VLOOKUP(W3349,'Formato de datos '!$G$1:$H$240,2,0)</f>
        <v>Material Médico Quirurgico</v>
      </c>
      <c r="Y3349" s="129" t="s">
        <v>57</v>
      </c>
      <c r="Z3349" s="129"/>
      <c r="AA3349" s="131" t="s">
        <v>58450</v>
      </c>
      <c r="AB3349" s="129" t="s">
        <v>442</v>
      </c>
      <c r="AC3349" s="129"/>
      <c r="AD3349" s="130"/>
      <c r="AE3349" s="122">
        <v>2074</v>
      </c>
      <c r="AF3349" s="134"/>
    </row>
    <row r="3350" spans="1:32" s="135" customFormat="1" ht="60">
      <c r="A3350" s="133" t="s">
        <v>59132</v>
      </c>
      <c r="B3350" s="125" t="s">
        <v>58450</v>
      </c>
      <c r="C3350" s="125" t="s">
        <v>59121</v>
      </c>
      <c r="D3350" s="127" t="s">
        <v>27424</v>
      </c>
      <c r="E3350" s="111" t="s">
        <v>4241</v>
      </c>
      <c r="F3350" s="126">
        <v>6110</v>
      </c>
      <c r="G3350" s="127" t="s">
        <v>59137</v>
      </c>
      <c r="H3350" s="111" t="s">
        <v>420</v>
      </c>
      <c r="I3350" s="128">
        <v>600</v>
      </c>
      <c r="J3350" s="42">
        <v>7500</v>
      </c>
      <c r="K3350" s="34">
        <v>4500000</v>
      </c>
      <c r="L3350" s="24">
        <v>4185000</v>
      </c>
      <c r="M3350" s="129" t="s">
        <v>45</v>
      </c>
      <c r="N3350" s="129">
        <v>12</v>
      </c>
      <c r="O3350" s="130" t="s">
        <v>26</v>
      </c>
      <c r="P3350" s="116" t="s">
        <v>424</v>
      </c>
      <c r="Q3350" s="117" t="s">
        <v>63003</v>
      </c>
      <c r="R3350" s="117" t="s">
        <v>63002</v>
      </c>
      <c r="S3350" s="117" t="s">
        <v>57126</v>
      </c>
      <c r="T3350" s="117" t="s">
        <v>57126</v>
      </c>
      <c r="U3350" s="117" t="s">
        <v>57126</v>
      </c>
      <c r="V3350" s="114" t="s">
        <v>17</v>
      </c>
      <c r="W3350" s="118" t="s">
        <v>342</v>
      </c>
      <c r="X3350" s="115" t="str">
        <f>VLOOKUP(W3350,'Formato de datos '!$G$1:$H$240,2,0)</f>
        <v>Material Médico Quirurgico</v>
      </c>
      <c r="Y3350" s="129" t="s">
        <v>57</v>
      </c>
      <c r="Z3350" s="129"/>
      <c r="AA3350" s="131" t="s">
        <v>58450</v>
      </c>
      <c r="AB3350" s="129" t="s">
        <v>442</v>
      </c>
      <c r="AC3350" s="129"/>
      <c r="AD3350" s="130"/>
      <c r="AE3350" s="122">
        <v>2075</v>
      </c>
      <c r="AF3350" s="134"/>
    </row>
    <row r="3351" spans="1:32" s="135" customFormat="1" ht="60">
      <c r="A3351" s="133" t="s">
        <v>59132</v>
      </c>
      <c r="B3351" s="125" t="s">
        <v>58450</v>
      </c>
      <c r="C3351" s="125" t="s">
        <v>59121</v>
      </c>
      <c r="D3351" s="127" t="s">
        <v>27424</v>
      </c>
      <c r="E3351" s="111" t="s">
        <v>4241</v>
      </c>
      <c r="F3351" s="126">
        <v>9550</v>
      </c>
      <c r="G3351" s="127" t="s">
        <v>59138</v>
      </c>
      <c r="H3351" s="111" t="s">
        <v>420</v>
      </c>
      <c r="I3351" s="128">
        <v>600</v>
      </c>
      <c r="J3351" s="42">
        <v>3800</v>
      </c>
      <c r="K3351" s="34">
        <v>2280000</v>
      </c>
      <c r="L3351" s="24">
        <v>2120400</v>
      </c>
      <c r="M3351" s="129" t="s">
        <v>45</v>
      </c>
      <c r="N3351" s="129">
        <v>12</v>
      </c>
      <c r="O3351" s="130" t="s">
        <v>26</v>
      </c>
      <c r="P3351" s="116" t="s">
        <v>424</v>
      </c>
      <c r="Q3351" s="117" t="s">
        <v>63003</v>
      </c>
      <c r="R3351" s="117" t="s">
        <v>63002</v>
      </c>
      <c r="S3351" s="117" t="s">
        <v>57126</v>
      </c>
      <c r="T3351" s="117" t="s">
        <v>57126</v>
      </c>
      <c r="U3351" s="117" t="s">
        <v>57126</v>
      </c>
      <c r="V3351" s="114" t="s">
        <v>17</v>
      </c>
      <c r="W3351" s="118" t="s">
        <v>342</v>
      </c>
      <c r="X3351" s="115" t="str">
        <f>VLOOKUP(W3351,'Formato de datos '!$G$1:$H$240,2,0)</f>
        <v>Material Médico Quirurgico</v>
      </c>
      <c r="Y3351" s="129" t="s">
        <v>57</v>
      </c>
      <c r="Z3351" s="129"/>
      <c r="AA3351" s="131" t="s">
        <v>58450</v>
      </c>
      <c r="AB3351" s="129" t="s">
        <v>442</v>
      </c>
      <c r="AC3351" s="129"/>
      <c r="AD3351" s="130"/>
      <c r="AE3351" s="122">
        <v>2076</v>
      </c>
      <c r="AF3351" s="134"/>
    </row>
    <row r="3352" spans="1:32" s="135" customFormat="1" ht="60">
      <c r="A3352" s="133" t="s">
        <v>59132</v>
      </c>
      <c r="B3352" s="125" t="s">
        <v>58450</v>
      </c>
      <c r="C3352" s="125" t="s">
        <v>59121</v>
      </c>
      <c r="D3352" s="127" t="s">
        <v>27424</v>
      </c>
      <c r="E3352" s="111" t="s">
        <v>4241</v>
      </c>
      <c r="F3352" s="126">
        <v>19685</v>
      </c>
      <c r="G3352" s="127" t="s">
        <v>59139</v>
      </c>
      <c r="H3352" s="111" t="s">
        <v>420</v>
      </c>
      <c r="I3352" s="128">
        <v>600</v>
      </c>
      <c r="J3352" s="42">
        <v>5500</v>
      </c>
      <c r="K3352" s="34">
        <v>3300000</v>
      </c>
      <c r="L3352" s="24">
        <v>3069000</v>
      </c>
      <c r="M3352" s="129" t="s">
        <v>45</v>
      </c>
      <c r="N3352" s="129">
        <v>12</v>
      </c>
      <c r="O3352" s="130" t="s">
        <v>26</v>
      </c>
      <c r="P3352" s="116" t="s">
        <v>424</v>
      </c>
      <c r="Q3352" s="117" t="s">
        <v>63003</v>
      </c>
      <c r="R3352" s="117" t="s">
        <v>63002</v>
      </c>
      <c r="S3352" s="117" t="s">
        <v>57126</v>
      </c>
      <c r="T3352" s="117" t="s">
        <v>57126</v>
      </c>
      <c r="U3352" s="117" t="s">
        <v>57126</v>
      </c>
      <c r="V3352" s="114" t="s">
        <v>17</v>
      </c>
      <c r="W3352" s="118" t="s">
        <v>342</v>
      </c>
      <c r="X3352" s="115" t="str">
        <f>VLOOKUP(W3352,'Formato de datos '!$G$1:$H$240,2,0)</f>
        <v>Material Médico Quirurgico</v>
      </c>
      <c r="Y3352" s="129" t="s">
        <v>57</v>
      </c>
      <c r="Z3352" s="129"/>
      <c r="AA3352" s="131" t="s">
        <v>58450</v>
      </c>
      <c r="AB3352" s="129" t="s">
        <v>442</v>
      </c>
      <c r="AC3352" s="129"/>
      <c r="AD3352" s="130"/>
      <c r="AE3352" s="122">
        <v>2077</v>
      </c>
      <c r="AF3352" s="134"/>
    </row>
    <row r="3353" spans="1:32" s="135" customFormat="1" ht="60">
      <c r="A3353" s="133" t="s">
        <v>59132</v>
      </c>
      <c r="B3353" s="125" t="s">
        <v>58450</v>
      </c>
      <c r="C3353" s="125" t="s">
        <v>59121</v>
      </c>
      <c r="D3353" s="127" t="s">
        <v>27424</v>
      </c>
      <c r="E3353" s="111" t="s">
        <v>4241</v>
      </c>
      <c r="F3353" s="126">
        <v>9550</v>
      </c>
      <c r="G3353" s="127" t="s">
        <v>59140</v>
      </c>
      <c r="H3353" s="111" t="s">
        <v>420</v>
      </c>
      <c r="I3353" s="128">
        <v>600</v>
      </c>
      <c r="J3353" s="42">
        <v>5500</v>
      </c>
      <c r="K3353" s="34">
        <v>3300000</v>
      </c>
      <c r="L3353" s="24">
        <v>3069000</v>
      </c>
      <c r="M3353" s="129" t="s">
        <v>45</v>
      </c>
      <c r="N3353" s="129">
        <v>12</v>
      </c>
      <c r="O3353" s="130" t="s">
        <v>26</v>
      </c>
      <c r="P3353" s="116" t="s">
        <v>424</v>
      </c>
      <c r="Q3353" s="117" t="s">
        <v>63003</v>
      </c>
      <c r="R3353" s="117" t="s">
        <v>63002</v>
      </c>
      <c r="S3353" s="117" t="s">
        <v>57126</v>
      </c>
      <c r="T3353" s="117" t="s">
        <v>57126</v>
      </c>
      <c r="U3353" s="117" t="s">
        <v>57126</v>
      </c>
      <c r="V3353" s="114" t="s">
        <v>17</v>
      </c>
      <c r="W3353" s="118" t="s">
        <v>342</v>
      </c>
      <c r="X3353" s="115" t="str">
        <f>VLOOKUP(W3353,'Formato de datos '!$G$1:$H$240,2,0)</f>
        <v>Material Médico Quirurgico</v>
      </c>
      <c r="Y3353" s="129" t="s">
        <v>57</v>
      </c>
      <c r="Z3353" s="129"/>
      <c r="AA3353" s="131" t="s">
        <v>58450</v>
      </c>
      <c r="AB3353" s="129" t="s">
        <v>442</v>
      </c>
      <c r="AC3353" s="129"/>
      <c r="AD3353" s="130"/>
      <c r="AE3353" s="122">
        <v>2078</v>
      </c>
      <c r="AF3353" s="134"/>
    </row>
    <row r="3354" spans="1:32" s="135" customFormat="1" ht="60">
      <c r="A3354" s="133" t="s">
        <v>59132</v>
      </c>
      <c r="B3354" s="125" t="s">
        <v>58450</v>
      </c>
      <c r="C3354" s="125" t="s">
        <v>59121</v>
      </c>
      <c r="D3354" s="127"/>
      <c r="E3354" s="111" t="s">
        <v>4163</v>
      </c>
      <c r="F3354" s="126">
        <v>10707</v>
      </c>
      <c r="G3354" s="127" t="s">
        <v>59142</v>
      </c>
      <c r="H3354" s="111" t="s">
        <v>420</v>
      </c>
      <c r="I3354" s="128">
        <v>90</v>
      </c>
      <c r="J3354" s="42">
        <v>280000</v>
      </c>
      <c r="K3354" s="34">
        <v>25200000</v>
      </c>
      <c r="L3354" s="24">
        <v>23436000</v>
      </c>
      <c r="M3354" s="129" t="s">
        <v>45</v>
      </c>
      <c r="N3354" s="129">
        <v>12</v>
      </c>
      <c r="O3354" s="130" t="s">
        <v>26</v>
      </c>
      <c r="P3354" s="116" t="s">
        <v>424</v>
      </c>
      <c r="Q3354" s="117" t="s">
        <v>63003</v>
      </c>
      <c r="R3354" s="117" t="s">
        <v>63002</v>
      </c>
      <c r="S3354" s="117" t="s">
        <v>57126</v>
      </c>
      <c r="T3354" s="117" t="s">
        <v>57126</v>
      </c>
      <c r="U3354" s="117" t="s">
        <v>57126</v>
      </c>
      <c r="V3354" s="114" t="s">
        <v>17</v>
      </c>
      <c r="W3354" s="118" t="s">
        <v>342</v>
      </c>
      <c r="X3354" s="115" t="str">
        <f>VLOOKUP(W3354,'Formato de datos '!$G$1:$H$240,2,0)</f>
        <v>Material Médico Quirurgico</v>
      </c>
      <c r="Y3354" s="129" t="s">
        <v>57</v>
      </c>
      <c r="Z3354" s="129"/>
      <c r="AA3354" s="131" t="s">
        <v>58450</v>
      </c>
      <c r="AB3354" s="129" t="s">
        <v>442</v>
      </c>
      <c r="AC3354" s="129"/>
      <c r="AD3354" s="130"/>
      <c r="AE3354" s="122">
        <v>2080</v>
      </c>
      <c r="AF3354" s="134"/>
    </row>
    <row r="3355" spans="1:32" s="135" customFormat="1" ht="60">
      <c r="A3355" s="133" t="s">
        <v>59132</v>
      </c>
      <c r="B3355" s="125" t="s">
        <v>58450</v>
      </c>
      <c r="C3355" s="125" t="s">
        <v>59121</v>
      </c>
      <c r="D3355" s="127"/>
      <c r="E3355" s="111" t="s">
        <v>4163</v>
      </c>
      <c r="F3355" s="126">
        <v>10707</v>
      </c>
      <c r="G3355" s="127" t="s">
        <v>59143</v>
      </c>
      <c r="H3355" s="111" t="s">
        <v>420</v>
      </c>
      <c r="I3355" s="128">
        <v>90</v>
      </c>
      <c r="J3355" s="42">
        <v>280000</v>
      </c>
      <c r="K3355" s="34">
        <v>25200000</v>
      </c>
      <c r="L3355" s="24">
        <v>23436000</v>
      </c>
      <c r="M3355" s="129" t="s">
        <v>45</v>
      </c>
      <c r="N3355" s="129">
        <v>12</v>
      </c>
      <c r="O3355" s="130" t="s">
        <v>26</v>
      </c>
      <c r="P3355" s="116" t="s">
        <v>424</v>
      </c>
      <c r="Q3355" s="117" t="s">
        <v>63003</v>
      </c>
      <c r="R3355" s="117" t="s">
        <v>63002</v>
      </c>
      <c r="S3355" s="117" t="s">
        <v>57126</v>
      </c>
      <c r="T3355" s="117" t="s">
        <v>57126</v>
      </c>
      <c r="U3355" s="117" t="s">
        <v>57126</v>
      </c>
      <c r="V3355" s="114" t="s">
        <v>17</v>
      </c>
      <c r="W3355" s="118" t="s">
        <v>342</v>
      </c>
      <c r="X3355" s="115" t="str">
        <f>VLOOKUP(W3355,'Formato de datos '!$G$1:$H$240,2,0)</f>
        <v>Material Médico Quirurgico</v>
      </c>
      <c r="Y3355" s="129" t="s">
        <v>57</v>
      </c>
      <c r="Z3355" s="129"/>
      <c r="AA3355" s="131" t="s">
        <v>58450</v>
      </c>
      <c r="AB3355" s="129" t="s">
        <v>442</v>
      </c>
      <c r="AC3355" s="129"/>
      <c r="AD3355" s="130"/>
      <c r="AE3355" s="122">
        <v>2081</v>
      </c>
      <c r="AF3355" s="134"/>
    </row>
    <row r="3356" spans="1:32" s="135" customFormat="1" ht="60">
      <c r="A3356" s="133" t="s">
        <v>59132</v>
      </c>
      <c r="B3356" s="125" t="s">
        <v>58450</v>
      </c>
      <c r="C3356" s="125" t="s">
        <v>59121</v>
      </c>
      <c r="D3356" s="127"/>
      <c r="E3356" s="111" t="s">
        <v>4163</v>
      </c>
      <c r="F3356" s="126">
        <v>9694</v>
      </c>
      <c r="G3356" s="127" t="s">
        <v>59144</v>
      </c>
      <c r="H3356" s="111" t="s">
        <v>420</v>
      </c>
      <c r="I3356" s="128">
        <v>12</v>
      </c>
      <c r="J3356" s="42">
        <v>2600000</v>
      </c>
      <c r="K3356" s="34">
        <v>31200000</v>
      </c>
      <c r="L3356" s="24">
        <v>29016000</v>
      </c>
      <c r="M3356" s="129" t="s">
        <v>45</v>
      </c>
      <c r="N3356" s="129">
        <v>12</v>
      </c>
      <c r="O3356" s="130" t="s">
        <v>26</v>
      </c>
      <c r="P3356" s="116" t="s">
        <v>424</v>
      </c>
      <c r="Q3356" s="117" t="s">
        <v>63003</v>
      </c>
      <c r="R3356" s="117" t="s">
        <v>63002</v>
      </c>
      <c r="S3356" s="117" t="s">
        <v>57126</v>
      </c>
      <c r="T3356" s="117" t="s">
        <v>57126</v>
      </c>
      <c r="U3356" s="117" t="s">
        <v>57126</v>
      </c>
      <c r="V3356" s="114" t="s">
        <v>17</v>
      </c>
      <c r="W3356" s="118" t="s">
        <v>342</v>
      </c>
      <c r="X3356" s="115" t="str">
        <f>VLOOKUP(W3356,'Formato de datos '!$G$1:$H$240,2,0)</f>
        <v>Material Médico Quirurgico</v>
      </c>
      <c r="Y3356" s="129" t="s">
        <v>57</v>
      </c>
      <c r="Z3356" s="129"/>
      <c r="AA3356" s="131" t="s">
        <v>58450</v>
      </c>
      <c r="AB3356" s="129" t="s">
        <v>442</v>
      </c>
      <c r="AC3356" s="129"/>
      <c r="AD3356" s="130"/>
      <c r="AE3356" s="122">
        <v>2082</v>
      </c>
      <c r="AF3356" s="134"/>
    </row>
    <row r="3357" spans="1:32" s="135" customFormat="1" ht="60">
      <c r="A3357" s="133" t="s">
        <v>59132</v>
      </c>
      <c r="B3357" s="125" t="s">
        <v>58450</v>
      </c>
      <c r="C3357" s="125" t="s">
        <v>59121</v>
      </c>
      <c r="D3357" s="127" t="s">
        <v>27499</v>
      </c>
      <c r="E3357" s="111" t="s">
        <v>4163</v>
      </c>
      <c r="F3357" s="126">
        <v>9250</v>
      </c>
      <c r="G3357" s="127" t="s">
        <v>59145</v>
      </c>
      <c r="H3357" s="111" t="s">
        <v>420</v>
      </c>
      <c r="I3357" s="128">
        <v>12</v>
      </c>
      <c r="J3357" s="42">
        <v>40000</v>
      </c>
      <c r="K3357" s="34">
        <v>480000</v>
      </c>
      <c r="L3357" s="24">
        <v>446400</v>
      </c>
      <c r="M3357" s="129" t="s">
        <v>45</v>
      </c>
      <c r="N3357" s="129">
        <v>12</v>
      </c>
      <c r="O3357" s="130" t="s">
        <v>26</v>
      </c>
      <c r="P3357" s="116" t="s">
        <v>424</v>
      </c>
      <c r="Q3357" s="117" t="s">
        <v>63003</v>
      </c>
      <c r="R3357" s="117" t="s">
        <v>63002</v>
      </c>
      <c r="S3357" s="117" t="s">
        <v>57126</v>
      </c>
      <c r="T3357" s="117" t="s">
        <v>57126</v>
      </c>
      <c r="U3357" s="117" t="s">
        <v>57126</v>
      </c>
      <c r="V3357" s="114" t="s">
        <v>17</v>
      </c>
      <c r="W3357" s="118" t="s">
        <v>342</v>
      </c>
      <c r="X3357" s="115" t="str">
        <f>VLOOKUP(W3357,'Formato de datos '!$G$1:$H$240,2,0)</f>
        <v>Material Médico Quirurgico</v>
      </c>
      <c r="Y3357" s="129" t="s">
        <v>57</v>
      </c>
      <c r="Z3357" s="129"/>
      <c r="AA3357" s="131" t="s">
        <v>58450</v>
      </c>
      <c r="AB3357" s="129" t="s">
        <v>442</v>
      </c>
      <c r="AC3357" s="129"/>
      <c r="AD3357" s="130"/>
      <c r="AE3357" s="122">
        <v>2083</v>
      </c>
      <c r="AF3357" s="134"/>
    </row>
    <row r="3358" spans="1:32" s="135" customFormat="1" ht="60">
      <c r="A3358" s="133" t="s">
        <v>59132</v>
      </c>
      <c r="B3358" s="125" t="s">
        <v>58450</v>
      </c>
      <c r="C3358" s="125" t="s">
        <v>59121</v>
      </c>
      <c r="D3358" s="127" t="s">
        <v>27499</v>
      </c>
      <c r="E3358" s="111" t="s">
        <v>4163</v>
      </c>
      <c r="F3358" s="126">
        <v>9252</v>
      </c>
      <c r="G3358" s="127" t="s">
        <v>59146</v>
      </c>
      <c r="H3358" s="111" t="s">
        <v>420</v>
      </c>
      <c r="I3358" s="128">
        <v>12</v>
      </c>
      <c r="J3358" s="42">
        <v>42000</v>
      </c>
      <c r="K3358" s="34">
        <v>504000</v>
      </c>
      <c r="L3358" s="24">
        <v>468720</v>
      </c>
      <c r="M3358" s="129" t="s">
        <v>45</v>
      </c>
      <c r="N3358" s="129">
        <v>12</v>
      </c>
      <c r="O3358" s="130" t="s">
        <v>26</v>
      </c>
      <c r="P3358" s="116" t="s">
        <v>424</v>
      </c>
      <c r="Q3358" s="117" t="s">
        <v>63003</v>
      </c>
      <c r="R3358" s="117" t="s">
        <v>63002</v>
      </c>
      <c r="S3358" s="117" t="s">
        <v>57126</v>
      </c>
      <c r="T3358" s="117" t="s">
        <v>57126</v>
      </c>
      <c r="U3358" s="117" t="s">
        <v>57126</v>
      </c>
      <c r="V3358" s="114" t="s">
        <v>17</v>
      </c>
      <c r="W3358" s="118" t="s">
        <v>342</v>
      </c>
      <c r="X3358" s="115" t="str">
        <f>VLOOKUP(W3358,'Formato de datos '!$G$1:$H$240,2,0)</f>
        <v>Material Médico Quirurgico</v>
      </c>
      <c r="Y3358" s="129" t="s">
        <v>57</v>
      </c>
      <c r="Z3358" s="129"/>
      <c r="AA3358" s="131" t="s">
        <v>58450</v>
      </c>
      <c r="AB3358" s="129" t="s">
        <v>442</v>
      </c>
      <c r="AC3358" s="129"/>
      <c r="AD3358" s="130"/>
      <c r="AE3358" s="122">
        <v>2084</v>
      </c>
      <c r="AF3358" s="134"/>
    </row>
    <row r="3359" spans="1:32" s="135" customFormat="1" ht="60">
      <c r="A3359" s="133" t="s">
        <v>59132</v>
      </c>
      <c r="B3359" s="125" t="s">
        <v>58450</v>
      </c>
      <c r="C3359" s="125" t="s">
        <v>59121</v>
      </c>
      <c r="D3359" s="127" t="s">
        <v>27488</v>
      </c>
      <c r="E3359" s="111" t="s">
        <v>4163</v>
      </c>
      <c r="F3359" s="126">
        <v>9239</v>
      </c>
      <c r="G3359" s="127" t="s">
        <v>59147</v>
      </c>
      <c r="H3359" s="111" t="s">
        <v>420</v>
      </c>
      <c r="I3359" s="128">
        <v>500</v>
      </c>
      <c r="J3359" s="42">
        <v>1000</v>
      </c>
      <c r="K3359" s="34">
        <v>500000</v>
      </c>
      <c r="L3359" s="24">
        <v>465000</v>
      </c>
      <c r="M3359" s="129" t="s">
        <v>45</v>
      </c>
      <c r="N3359" s="129">
        <v>12</v>
      </c>
      <c r="O3359" s="130" t="s">
        <v>26</v>
      </c>
      <c r="P3359" s="116" t="s">
        <v>424</v>
      </c>
      <c r="Q3359" s="117" t="s">
        <v>63003</v>
      </c>
      <c r="R3359" s="117" t="s">
        <v>63002</v>
      </c>
      <c r="S3359" s="117" t="s">
        <v>57126</v>
      </c>
      <c r="T3359" s="117" t="s">
        <v>57126</v>
      </c>
      <c r="U3359" s="117" t="s">
        <v>57126</v>
      </c>
      <c r="V3359" s="114" t="s">
        <v>17</v>
      </c>
      <c r="W3359" s="118" t="s">
        <v>342</v>
      </c>
      <c r="X3359" s="115" t="str">
        <f>VLOOKUP(W3359,'Formato de datos '!$G$1:$H$240,2,0)</f>
        <v>Material Médico Quirurgico</v>
      </c>
      <c r="Y3359" s="129" t="s">
        <v>57</v>
      </c>
      <c r="Z3359" s="129"/>
      <c r="AA3359" s="131" t="s">
        <v>58450</v>
      </c>
      <c r="AB3359" s="129" t="s">
        <v>442</v>
      </c>
      <c r="AC3359" s="129"/>
      <c r="AD3359" s="130"/>
      <c r="AE3359" s="122">
        <v>2085</v>
      </c>
      <c r="AF3359" s="134"/>
    </row>
    <row r="3360" spans="1:32" s="135" customFormat="1" ht="30">
      <c r="A3360" s="133" t="s">
        <v>59149</v>
      </c>
      <c r="B3360" s="125" t="s">
        <v>58450</v>
      </c>
      <c r="C3360" s="125" t="s">
        <v>59121</v>
      </c>
      <c r="D3360" s="127" t="s">
        <v>53235</v>
      </c>
      <c r="E3360" s="111" t="s">
        <v>3479</v>
      </c>
      <c r="F3360" s="126">
        <v>18056</v>
      </c>
      <c r="G3360" s="127" t="s">
        <v>59148</v>
      </c>
      <c r="H3360" s="111" t="s">
        <v>420</v>
      </c>
      <c r="I3360" s="128">
        <v>72</v>
      </c>
      <c r="J3360" s="42">
        <v>3000</v>
      </c>
      <c r="K3360" s="34">
        <v>216000</v>
      </c>
      <c r="L3360" s="24">
        <v>200880</v>
      </c>
      <c r="M3360" s="129" t="s">
        <v>45</v>
      </c>
      <c r="N3360" s="129">
        <v>12</v>
      </c>
      <c r="O3360" s="130" t="s">
        <v>26</v>
      </c>
      <c r="P3360" s="116" t="s">
        <v>424</v>
      </c>
      <c r="Q3360" s="117" t="s">
        <v>63003</v>
      </c>
      <c r="R3360" s="117" t="s">
        <v>63002</v>
      </c>
      <c r="S3360" s="117" t="s">
        <v>57126</v>
      </c>
      <c r="T3360" s="117" t="s">
        <v>57126</v>
      </c>
      <c r="U3360" s="117" t="s">
        <v>57126</v>
      </c>
      <c r="V3360" s="114" t="s">
        <v>17</v>
      </c>
      <c r="W3360" s="118" t="s">
        <v>337</v>
      </c>
      <c r="X3360" s="115" t="str">
        <f>VLOOKUP(W3360,'Formato de datos '!$G$1:$H$240,2,0)</f>
        <v>Utiles de Oficina</v>
      </c>
      <c r="Y3360" s="129" t="s">
        <v>57</v>
      </c>
      <c r="Z3360" s="129"/>
      <c r="AA3360" s="131" t="s">
        <v>58450</v>
      </c>
      <c r="AB3360" s="129" t="s">
        <v>442</v>
      </c>
      <c r="AC3360" s="129"/>
      <c r="AD3360" s="130"/>
      <c r="AE3360" s="122">
        <v>2086</v>
      </c>
      <c r="AF3360" s="134"/>
    </row>
    <row r="3361" spans="1:32" s="135" customFormat="1" ht="75">
      <c r="A3361" s="133" t="s">
        <v>62875</v>
      </c>
      <c r="B3361" s="125" t="s">
        <v>58450</v>
      </c>
      <c r="C3361" s="125" t="s">
        <v>59121</v>
      </c>
      <c r="D3361" s="127" t="s">
        <v>54343</v>
      </c>
      <c r="E3361" s="111" t="s">
        <v>6875</v>
      </c>
      <c r="F3361" s="126">
        <v>54129</v>
      </c>
      <c r="G3361" s="127" t="s">
        <v>59150</v>
      </c>
      <c r="H3361" s="111" t="s">
        <v>87</v>
      </c>
      <c r="I3361" s="128">
        <v>1</v>
      </c>
      <c r="J3361" s="42">
        <v>700000000</v>
      </c>
      <c r="K3361" s="34">
        <v>1000</v>
      </c>
      <c r="L3361" s="24">
        <v>680000000</v>
      </c>
      <c r="M3361" s="129" t="s">
        <v>45</v>
      </c>
      <c r="N3361" s="129">
        <v>12</v>
      </c>
      <c r="O3361" s="130" t="s">
        <v>26</v>
      </c>
      <c r="P3361" s="116" t="s">
        <v>423</v>
      </c>
      <c r="Q3361" s="117" t="s">
        <v>58448</v>
      </c>
      <c r="R3361" s="117" t="s">
        <v>63001</v>
      </c>
      <c r="S3361" s="117" t="s">
        <v>57126</v>
      </c>
      <c r="T3361" s="117" t="s">
        <v>57126</v>
      </c>
      <c r="U3361" s="117" t="s">
        <v>57126</v>
      </c>
      <c r="V3361" s="114" t="s">
        <v>17</v>
      </c>
      <c r="W3361" s="118" t="s">
        <v>286</v>
      </c>
      <c r="X3361" s="115" t="str">
        <f>VLOOKUP(W3361,'Formato de datos '!$G$1:$H$240,2,0)</f>
        <v>Edificios Relacionados con la Salud</v>
      </c>
      <c r="Y3361" s="129" t="s">
        <v>57</v>
      </c>
      <c r="Z3361" s="129"/>
      <c r="AA3361" s="131" t="s">
        <v>58450</v>
      </c>
      <c r="AB3361" s="129" t="s">
        <v>442</v>
      </c>
      <c r="AC3361" s="129"/>
      <c r="AD3361" s="130"/>
      <c r="AE3361" s="122">
        <v>2087</v>
      </c>
      <c r="AF3361" s="134"/>
    </row>
    <row r="3362" spans="1:32" s="135" customFormat="1" ht="60">
      <c r="A3362" s="133" t="s">
        <v>62875</v>
      </c>
      <c r="B3362" s="125" t="s">
        <v>58450</v>
      </c>
      <c r="C3362" s="125" t="s">
        <v>59121</v>
      </c>
      <c r="D3362" s="127" t="s">
        <v>28434</v>
      </c>
      <c r="E3362" s="111" t="s">
        <v>6479</v>
      </c>
      <c r="F3362" s="126" t="s">
        <v>59152</v>
      </c>
      <c r="G3362" s="127" t="s">
        <v>59153</v>
      </c>
      <c r="H3362" s="111" t="s">
        <v>87</v>
      </c>
      <c r="I3362" s="128">
        <v>1</v>
      </c>
      <c r="J3362" s="42">
        <v>170000000</v>
      </c>
      <c r="K3362" s="34">
        <v>170000000</v>
      </c>
      <c r="L3362" s="24">
        <v>158100000</v>
      </c>
      <c r="M3362" s="129" t="s">
        <v>45</v>
      </c>
      <c r="N3362" s="129">
        <v>12</v>
      </c>
      <c r="O3362" s="130" t="s">
        <v>26</v>
      </c>
      <c r="P3362" s="116" t="s">
        <v>423</v>
      </c>
      <c r="Q3362" s="117" t="s">
        <v>58448</v>
      </c>
      <c r="R3362" s="117" t="s">
        <v>63001</v>
      </c>
      <c r="S3362" s="117" t="s">
        <v>57126</v>
      </c>
      <c r="T3362" s="117" t="s">
        <v>57126</v>
      </c>
      <c r="U3362" s="117" t="s">
        <v>57126</v>
      </c>
      <c r="V3362" s="114" t="s">
        <v>17</v>
      </c>
      <c r="W3362" s="118" t="s">
        <v>295</v>
      </c>
      <c r="X3362" s="115" t="str">
        <f>VLOOKUP(W3362,'Formato de datos '!$G$1:$H$240,2,0)</f>
        <v>Aparatos Médicos y Quirúrgicos y Aparatos Ortésicos y Protésicos</v>
      </c>
      <c r="Y3362" s="129" t="s">
        <v>57</v>
      </c>
      <c r="Z3362" s="129"/>
      <c r="AA3362" s="131" t="s">
        <v>58450</v>
      </c>
      <c r="AB3362" s="129" t="s">
        <v>442</v>
      </c>
      <c r="AC3362" s="129"/>
      <c r="AD3362" s="130"/>
      <c r="AE3362" s="122">
        <v>2088</v>
      </c>
      <c r="AF3362" s="134"/>
    </row>
    <row r="3363" spans="1:32" s="135" customFormat="1" ht="75">
      <c r="A3363" s="133" t="s">
        <v>62875</v>
      </c>
      <c r="B3363" s="125" t="s">
        <v>58450</v>
      </c>
      <c r="C3363" s="125" t="s">
        <v>59121</v>
      </c>
      <c r="D3363" s="127" t="s">
        <v>31793</v>
      </c>
      <c r="E3363" s="111" t="s">
        <v>6526</v>
      </c>
      <c r="F3363" s="126">
        <v>3812104</v>
      </c>
      <c r="G3363" s="127" t="s">
        <v>59154</v>
      </c>
      <c r="H3363" s="111" t="s">
        <v>87</v>
      </c>
      <c r="I3363" s="128">
        <v>20</v>
      </c>
      <c r="J3363" s="42">
        <v>1600000</v>
      </c>
      <c r="K3363" s="34">
        <v>32000000</v>
      </c>
      <c r="L3363" s="24">
        <v>29760000</v>
      </c>
      <c r="M3363" s="129" t="s">
        <v>45</v>
      </c>
      <c r="N3363" s="129">
        <v>12</v>
      </c>
      <c r="O3363" s="130" t="s">
        <v>26</v>
      </c>
      <c r="P3363" s="116" t="s">
        <v>423</v>
      </c>
      <c r="Q3363" s="117" t="s">
        <v>58448</v>
      </c>
      <c r="R3363" s="117" t="s">
        <v>63001</v>
      </c>
      <c r="S3363" s="117" t="s">
        <v>57126</v>
      </c>
      <c r="T3363" s="117" t="s">
        <v>57126</v>
      </c>
      <c r="U3363" s="117" t="s">
        <v>57126</v>
      </c>
      <c r="V3363" s="114" t="s">
        <v>17</v>
      </c>
      <c r="W3363" s="118" t="s">
        <v>295</v>
      </c>
      <c r="X3363" s="115" t="str">
        <f>VLOOKUP(W3363,'Formato de datos '!$G$1:$H$240,2,0)</f>
        <v>Aparatos Médicos y Quirúrgicos y Aparatos Ortésicos y Protésicos</v>
      </c>
      <c r="Y3363" s="129" t="s">
        <v>57</v>
      </c>
      <c r="Z3363" s="129"/>
      <c r="AA3363" s="131" t="s">
        <v>58450</v>
      </c>
      <c r="AB3363" s="129" t="s">
        <v>442</v>
      </c>
      <c r="AC3363" s="129"/>
      <c r="AD3363" s="130"/>
      <c r="AE3363" s="122">
        <v>2089</v>
      </c>
      <c r="AF3363" s="134"/>
    </row>
    <row r="3364" spans="1:32" s="135" customFormat="1" ht="45">
      <c r="A3364" s="133" t="s">
        <v>62875</v>
      </c>
      <c r="B3364" s="125" t="s">
        <v>58450</v>
      </c>
      <c r="C3364" s="125" t="s">
        <v>59121</v>
      </c>
      <c r="D3364" s="127" t="s">
        <v>31793</v>
      </c>
      <c r="E3364" s="111" t="s">
        <v>6526</v>
      </c>
      <c r="F3364" s="126">
        <v>3812104</v>
      </c>
      <c r="G3364" s="127" t="s">
        <v>59155</v>
      </c>
      <c r="H3364" s="111" t="s">
        <v>87</v>
      </c>
      <c r="I3364" s="128">
        <v>20</v>
      </c>
      <c r="J3364" s="42">
        <v>2742000</v>
      </c>
      <c r="K3364" s="34">
        <v>54840000</v>
      </c>
      <c r="L3364" s="24">
        <v>51001200</v>
      </c>
      <c r="M3364" s="129" t="s">
        <v>45</v>
      </c>
      <c r="N3364" s="129">
        <v>12</v>
      </c>
      <c r="O3364" s="130" t="s">
        <v>26</v>
      </c>
      <c r="P3364" s="116" t="s">
        <v>423</v>
      </c>
      <c r="Q3364" s="117" t="s">
        <v>58448</v>
      </c>
      <c r="R3364" s="117" t="s">
        <v>63001</v>
      </c>
      <c r="S3364" s="117" t="s">
        <v>57126</v>
      </c>
      <c r="T3364" s="117" t="s">
        <v>57126</v>
      </c>
      <c r="U3364" s="117" t="s">
        <v>57126</v>
      </c>
      <c r="V3364" s="114" t="s">
        <v>17</v>
      </c>
      <c r="W3364" s="118" t="s">
        <v>295</v>
      </c>
      <c r="X3364" s="115" t="str">
        <f>VLOOKUP(W3364,'Formato de datos '!$G$1:$H$240,2,0)</f>
        <v>Aparatos Médicos y Quirúrgicos y Aparatos Ortésicos y Protésicos</v>
      </c>
      <c r="Y3364" s="129" t="s">
        <v>57</v>
      </c>
      <c r="Z3364" s="129"/>
      <c r="AA3364" s="131" t="s">
        <v>58450</v>
      </c>
      <c r="AB3364" s="129" t="s">
        <v>442</v>
      </c>
      <c r="AC3364" s="129"/>
      <c r="AD3364" s="130"/>
      <c r="AE3364" s="122">
        <v>2090</v>
      </c>
      <c r="AF3364" s="134"/>
    </row>
    <row r="3365" spans="1:32" s="135" customFormat="1" ht="60">
      <c r="A3365" s="133" t="s">
        <v>62875</v>
      </c>
      <c r="B3365" s="125" t="s">
        <v>58450</v>
      </c>
      <c r="C3365" s="125" t="s">
        <v>59121</v>
      </c>
      <c r="D3365" s="127" t="s">
        <v>26027</v>
      </c>
      <c r="E3365" s="111" t="s">
        <v>6479</v>
      </c>
      <c r="F3365" s="126">
        <v>41103504</v>
      </c>
      <c r="G3365" s="127" t="s">
        <v>59156</v>
      </c>
      <c r="H3365" s="111" t="s">
        <v>87</v>
      </c>
      <c r="I3365" s="128">
        <v>1</v>
      </c>
      <c r="J3365" s="42">
        <v>3451000</v>
      </c>
      <c r="K3365" s="34">
        <v>3451000</v>
      </c>
      <c r="L3365" s="24">
        <v>3209430</v>
      </c>
      <c r="M3365" s="129" t="s">
        <v>45</v>
      </c>
      <c r="N3365" s="129">
        <v>12</v>
      </c>
      <c r="O3365" s="130" t="s">
        <v>26</v>
      </c>
      <c r="P3365" s="116" t="s">
        <v>423</v>
      </c>
      <c r="Q3365" s="117" t="s">
        <v>58448</v>
      </c>
      <c r="R3365" s="117" t="s">
        <v>63001</v>
      </c>
      <c r="S3365" s="117" t="s">
        <v>57126</v>
      </c>
      <c r="T3365" s="117" t="s">
        <v>57126</v>
      </c>
      <c r="U3365" s="117" t="s">
        <v>57126</v>
      </c>
      <c r="V3365" s="114" t="s">
        <v>17</v>
      </c>
      <c r="W3365" s="118" t="s">
        <v>295</v>
      </c>
      <c r="X3365" s="115" t="str">
        <f>VLOOKUP(W3365,'Formato de datos '!$G$1:$H$240,2,0)</f>
        <v>Aparatos Médicos y Quirúrgicos y Aparatos Ortésicos y Protésicos</v>
      </c>
      <c r="Y3365" s="129" t="s">
        <v>57</v>
      </c>
      <c r="Z3365" s="129"/>
      <c r="AA3365" s="131" t="s">
        <v>58450</v>
      </c>
      <c r="AB3365" s="129" t="s">
        <v>442</v>
      </c>
      <c r="AC3365" s="129"/>
      <c r="AD3365" s="130"/>
      <c r="AE3365" s="122">
        <v>2091</v>
      </c>
      <c r="AF3365" s="134"/>
    </row>
    <row r="3366" spans="1:32" s="135" customFormat="1" ht="90">
      <c r="A3366" s="133" t="s">
        <v>59111</v>
      </c>
      <c r="B3366" s="125" t="s">
        <v>58450</v>
      </c>
      <c r="C3366" s="125" t="s">
        <v>59112</v>
      </c>
      <c r="D3366" s="127" t="s">
        <v>28433</v>
      </c>
      <c r="E3366" s="111" t="s">
        <v>6470</v>
      </c>
      <c r="F3366" s="126" t="s">
        <v>59113</v>
      </c>
      <c r="G3366" s="127" t="s">
        <v>59114</v>
      </c>
      <c r="H3366" s="111" t="s">
        <v>87</v>
      </c>
      <c r="I3366" s="128">
        <v>1</v>
      </c>
      <c r="J3366" s="42">
        <v>6000000</v>
      </c>
      <c r="K3366" s="34">
        <v>6000000</v>
      </c>
      <c r="L3366" s="24">
        <v>5580000</v>
      </c>
      <c r="M3366" s="129" t="s">
        <v>45</v>
      </c>
      <c r="N3366" s="129">
        <v>12</v>
      </c>
      <c r="O3366" s="130" t="s">
        <v>26</v>
      </c>
      <c r="P3366" s="116" t="s">
        <v>423</v>
      </c>
      <c r="Q3366" s="117" t="s">
        <v>58448</v>
      </c>
      <c r="R3366" s="117" t="s">
        <v>63001</v>
      </c>
      <c r="S3366" s="117" t="s">
        <v>57126</v>
      </c>
      <c r="T3366" s="117" t="s">
        <v>57126</v>
      </c>
      <c r="U3366" s="117" t="s">
        <v>57126</v>
      </c>
      <c r="V3366" s="114" t="s">
        <v>17</v>
      </c>
      <c r="W3366" s="118" t="s">
        <v>295</v>
      </c>
      <c r="X3366" s="115" t="str">
        <f>VLOOKUP(W3366,'Formato de datos '!$G$1:$H$240,2,0)</f>
        <v>Aparatos Médicos y Quirúrgicos y Aparatos Ortésicos y Protésicos</v>
      </c>
      <c r="Y3366" s="129" t="s">
        <v>57</v>
      </c>
      <c r="Z3366" s="129"/>
      <c r="AA3366" s="131" t="s">
        <v>58450</v>
      </c>
      <c r="AB3366" s="129" t="s">
        <v>442</v>
      </c>
      <c r="AC3366" s="129"/>
      <c r="AD3366" s="130"/>
      <c r="AE3366" s="122">
        <v>2058</v>
      </c>
      <c r="AF3366" s="134"/>
    </row>
    <row r="3367" spans="1:32" s="135" customFormat="1" ht="45">
      <c r="A3367" s="133" t="s">
        <v>59111</v>
      </c>
      <c r="B3367" s="125" t="s">
        <v>58450</v>
      </c>
      <c r="C3367" s="125" t="s">
        <v>59112</v>
      </c>
      <c r="D3367" s="127" t="s">
        <v>52237</v>
      </c>
      <c r="E3367" s="111" t="s">
        <v>6522</v>
      </c>
      <c r="F3367" s="126" t="s">
        <v>59115</v>
      </c>
      <c r="G3367" s="127" t="s">
        <v>59116</v>
      </c>
      <c r="H3367" s="111" t="s">
        <v>87</v>
      </c>
      <c r="I3367" s="128">
        <v>8</v>
      </c>
      <c r="J3367" s="42">
        <v>150000</v>
      </c>
      <c r="K3367" s="34">
        <v>1200000</v>
      </c>
      <c r="L3367" s="24">
        <v>1116000</v>
      </c>
      <c r="M3367" s="129" t="s">
        <v>45</v>
      </c>
      <c r="N3367" s="129">
        <v>12</v>
      </c>
      <c r="O3367" s="130" t="s">
        <v>26</v>
      </c>
      <c r="P3367" s="116" t="s">
        <v>423</v>
      </c>
      <c r="Q3367" s="117" t="s">
        <v>58448</v>
      </c>
      <c r="R3367" s="117" t="s">
        <v>63001</v>
      </c>
      <c r="S3367" s="117" t="s">
        <v>57126</v>
      </c>
      <c r="T3367" s="117" t="s">
        <v>57126</v>
      </c>
      <c r="U3367" s="117" t="s">
        <v>57126</v>
      </c>
      <c r="V3367" s="114" t="s">
        <v>17</v>
      </c>
      <c r="W3367" s="118" t="s">
        <v>295</v>
      </c>
      <c r="X3367" s="115" t="str">
        <f>VLOOKUP(W3367,'Formato de datos '!$G$1:$H$240,2,0)</f>
        <v>Aparatos Médicos y Quirúrgicos y Aparatos Ortésicos y Protésicos</v>
      </c>
      <c r="Y3367" s="129" t="s">
        <v>57</v>
      </c>
      <c r="Z3367" s="129"/>
      <c r="AA3367" s="131" t="s">
        <v>58450</v>
      </c>
      <c r="AB3367" s="129" t="s">
        <v>442</v>
      </c>
      <c r="AC3367" s="129"/>
      <c r="AD3367" s="130"/>
      <c r="AE3367" s="122">
        <v>2059</v>
      </c>
      <c r="AF3367" s="134"/>
    </row>
    <row r="3368" spans="1:32" s="135" customFormat="1" ht="45">
      <c r="A3368" s="133" t="s">
        <v>59111</v>
      </c>
      <c r="B3368" s="125" t="s">
        <v>58450</v>
      </c>
      <c r="C3368" s="125" t="s">
        <v>59112</v>
      </c>
      <c r="D3368" s="127" t="s">
        <v>52237</v>
      </c>
      <c r="E3368" s="111" t="s">
        <v>6522</v>
      </c>
      <c r="F3368" s="126" t="s">
        <v>58708</v>
      </c>
      <c r="G3368" s="127" t="s">
        <v>59117</v>
      </c>
      <c r="H3368" s="111" t="s">
        <v>87</v>
      </c>
      <c r="I3368" s="128">
        <v>5</v>
      </c>
      <c r="J3368" s="42">
        <v>1600000</v>
      </c>
      <c r="K3368" s="34">
        <v>8000000</v>
      </c>
      <c r="L3368" s="24">
        <v>7440000</v>
      </c>
      <c r="M3368" s="129" t="s">
        <v>45</v>
      </c>
      <c r="N3368" s="129">
        <v>12</v>
      </c>
      <c r="O3368" s="130" t="s">
        <v>26</v>
      </c>
      <c r="P3368" s="116" t="s">
        <v>423</v>
      </c>
      <c r="Q3368" s="117" t="s">
        <v>58448</v>
      </c>
      <c r="R3368" s="117" t="s">
        <v>63001</v>
      </c>
      <c r="S3368" s="117" t="s">
        <v>57126</v>
      </c>
      <c r="T3368" s="117" t="s">
        <v>57126</v>
      </c>
      <c r="U3368" s="117" t="s">
        <v>57126</v>
      </c>
      <c r="V3368" s="114" t="s">
        <v>17</v>
      </c>
      <c r="W3368" s="118" t="s">
        <v>295</v>
      </c>
      <c r="X3368" s="115" t="str">
        <f>VLOOKUP(W3368,'Formato de datos '!$G$1:$H$240,2,0)</f>
        <v>Aparatos Médicos y Quirúrgicos y Aparatos Ortésicos y Protésicos</v>
      </c>
      <c r="Y3368" s="129" t="s">
        <v>57</v>
      </c>
      <c r="Z3368" s="129"/>
      <c r="AA3368" s="131" t="s">
        <v>58450</v>
      </c>
      <c r="AB3368" s="129" t="s">
        <v>442</v>
      </c>
      <c r="AC3368" s="129"/>
      <c r="AD3368" s="130"/>
      <c r="AE3368" s="122">
        <v>2060</v>
      </c>
      <c r="AF3368" s="134"/>
    </row>
    <row r="3369" spans="1:32" s="135" customFormat="1" ht="45">
      <c r="A3369" s="133" t="s">
        <v>59118</v>
      </c>
      <c r="B3369" s="125" t="s">
        <v>58450</v>
      </c>
      <c r="C3369" s="125" t="s">
        <v>59112</v>
      </c>
      <c r="D3369" s="127" t="s">
        <v>52180</v>
      </c>
      <c r="E3369" s="111" t="s">
        <v>4490</v>
      </c>
      <c r="F3369" s="126" t="s">
        <v>59119</v>
      </c>
      <c r="G3369" s="127" t="s">
        <v>59120</v>
      </c>
      <c r="H3369" s="111" t="s">
        <v>87</v>
      </c>
      <c r="I3369" s="128">
        <v>2</v>
      </c>
      <c r="J3369" s="42">
        <v>1000000</v>
      </c>
      <c r="K3369" s="34">
        <v>2000000</v>
      </c>
      <c r="L3369" s="24">
        <v>1860000</v>
      </c>
      <c r="M3369" s="129" t="s">
        <v>45</v>
      </c>
      <c r="N3369" s="129">
        <v>12</v>
      </c>
      <c r="O3369" s="130" t="s">
        <v>26</v>
      </c>
      <c r="P3369" s="116" t="s">
        <v>423</v>
      </c>
      <c r="Q3369" s="117" t="s">
        <v>58448</v>
      </c>
      <c r="R3369" s="117" t="s">
        <v>63001</v>
      </c>
      <c r="S3369" s="117" t="s">
        <v>57126</v>
      </c>
      <c r="T3369" s="117" t="s">
        <v>57126</v>
      </c>
      <c r="U3369" s="117" t="s">
        <v>57126</v>
      </c>
      <c r="V3369" s="114" t="s">
        <v>17</v>
      </c>
      <c r="W3369" s="118" t="s">
        <v>62967</v>
      </c>
      <c r="X3369" s="115" t="str">
        <f>VLOOKUP(W3369,'Formato de datos '!$G$1:$H$240,2,0)</f>
        <v>Otros Muebles N.C.P.</v>
      </c>
      <c r="Y3369" s="129" t="s">
        <v>57</v>
      </c>
      <c r="Z3369" s="129"/>
      <c r="AA3369" s="131" t="s">
        <v>58450</v>
      </c>
      <c r="AB3369" s="129" t="s">
        <v>442</v>
      </c>
      <c r="AC3369" s="129"/>
      <c r="AD3369" s="130"/>
      <c r="AE3369" s="122">
        <v>2061</v>
      </c>
      <c r="AF3369" s="134"/>
    </row>
    <row r="3370" spans="1:32" s="135" customFormat="1" ht="60">
      <c r="A3370" s="133" t="s">
        <v>62907</v>
      </c>
      <c r="B3370" s="125" t="s">
        <v>58450</v>
      </c>
      <c r="C3370" s="125" t="s">
        <v>59159</v>
      </c>
      <c r="D3370" s="127" t="s">
        <v>29656</v>
      </c>
      <c r="E3370" s="111" t="s">
        <v>6478</v>
      </c>
      <c r="F3370" s="126">
        <v>42294213</v>
      </c>
      <c r="G3370" s="127" t="s">
        <v>59160</v>
      </c>
      <c r="H3370" s="111" t="s">
        <v>87</v>
      </c>
      <c r="I3370" s="128">
        <v>5</v>
      </c>
      <c r="J3370" s="42">
        <v>200000000</v>
      </c>
      <c r="K3370" s="34">
        <v>1000</v>
      </c>
      <c r="L3370" s="24">
        <v>1860000000</v>
      </c>
      <c r="M3370" s="129" t="s">
        <v>45</v>
      </c>
      <c r="N3370" s="129">
        <v>12</v>
      </c>
      <c r="O3370" s="130" t="s">
        <v>26</v>
      </c>
      <c r="P3370" s="116" t="s">
        <v>423</v>
      </c>
      <c r="Q3370" s="117" t="s">
        <v>58448</v>
      </c>
      <c r="R3370" s="117" t="s">
        <v>63001</v>
      </c>
      <c r="S3370" s="117" t="s">
        <v>57126</v>
      </c>
      <c r="T3370" s="117" t="s">
        <v>57126</v>
      </c>
      <c r="U3370" s="117" t="s">
        <v>57126</v>
      </c>
      <c r="V3370" s="114" t="s">
        <v>17</v>
      </c>
      <c r="W3370" s="118" t="s">
        <v>295</v>
      </c>
      <c r="X3370" s="115" t="str">
        <f>VLOOKUP(W3370,'Formato de datos '!$G$1:$H$240,2,0)</f>
        <v>Aparatos Médicos y Quirúrgicos y Aparatos Ortésicos y Protésicos</v>
      </c>
      <c r="Y3370" s="129" t="s">
        <v>57</v>
      </c>
      <c r="Z3370" s="129"/>
      <c r="AA3370" s="131" t="s">
        <v>58450</v>
      </c>
      <c r="AB3370" s="129" t="s">
        <v>442</v>
      </c>
      <c r="AC3370" s="129"/>
      <c r="AD3370" s="130"/>
      <c r="AE3370" s="122">
        <v>2093</v>
      </c>
      <c r="AF3370" s="134"/>
    </row>
    <row r="3371" spans="1:32" s="135" customFormat="1" ht="75">
      <c r="A3371" s="133" t="s">
        <v>62907</v>
      </c>
      <c r="B3371" s="125" t="s">
        <v>58450</v>
      </c>
      <c r="C3371" s="125" t="s">
        <v>59159</v>
      </c>
      <c r="D3371" s="127" t="s">
        <v>29654</v>
      </c>
      <c r="E3371" s="111" t="s">
        <v>6478</v>
      </c>
      <c r="F3371" s="126">
        <v>42294211</v>
      </c>
      <c r="G3371" s="127" t="s">
        <v>59161</v>
      </c>
      <c r="H3371" s="111" t="s">
        <v>87</v>
      </c>
      <c r="I3371" s="128">
        <v>15</v>
      </c>
      <c r="J3371" s="42">
        <v>50000000</v>
      </c>
      <c r="K3371" s="34">
        <v>1000</v>
      </c>
      <c r="L3371" s="24">
        <v>2790000000</v>
      </c>
      <c r="M3371" s="129" t="s">
        <v>45</v>
      </c>
      <c r="N3371" s="129">
        <v>12</v>
      </c>
      <c r="O3371" s="130" t="s">
        <v>26</v>
      </c>
      <c r="P3371" s="116" t="s">
        <v>423</v>
      </c>
      <c r="Q3371" s="117" t="s">
        <v>58448</v>
      </c>
      <c r="R3371" s="117" t="s">
        <v>63001</v>
      </c>
      <c r="S3371" s="117" t="s">
        <v>57126</v>
      </c>
      <c r="T3371" s="117" t="s">
        <v>57126</v>
      </c>
      <c r="U3371" s="117" t="s">
        <v>57126</v>
      </c>
      <c r="V3371" s="114" t="s">
        <v>17</v>
      </c>
      <c r="W3371" s="118" t="s">
        <v>295</v>
      </c>
      <c r="X3371" s="115" t="str">
        <f>VLOOKUP(W3371,'Formato de datos '!$G$1:$H$240,2,0)</f>
        <v>Aparatos Médicos y Quirúrgicos y Aparatos Ortésicos y Protésicos</v>
      </c>
      <c r="Y3371" s="129" t="s">
        <v>57</v>
      </c>
      <c r="Z3371" s="129"/>
      <c r="AA3371" s="131" t="s">
        <v>58450</v>
      </c>
      <c r="AB3371" s="129" t="s">
        <v>442</v>
      </c>
      <c r="AC3371" s="129"/>
      <c r="AD3371" s="130"/>
      <c r="AE3371" s="122">
        <v>2094</v>
      </c>
      <c r="AF3371" s="134"/>
    </row>
    <row r="3372" spans="1:32" s="135" customFormat="1" ht="60">
      <c r="A3372" s="133" t="s">
        <v>62907</v>
      </c>
      <c r="B3372" s="125" t="s">
        <v>58450</v>
      </c>
      <c r="C3372" s="125" t="s">
        <v>59159</v>
      </c>
      <c r="D3372" s="127" t="s">
        <v>29662</v>
      </c>
      <c r="E3372" s="111" t="s">
        <v>6478</v>
      </c>
      <c r="F3372" s="126">
        <v>42294219</v>
      </c>
      <c r="G3372" s="127" t="s">
        <v>59162</v>
      </c>
      <c r="H3372" s="111" t="s">
        <v>87</v>
      </c>
      <c r="I3372" s="128">
        <v>25</v>
      </c>
      <c r="J3372" s="42">
        <v>35000000</v>
      </c>
      <c r="K3372" s="34">
        <v>1000</v>
      </c>
      <c r="L3372" s="24">
        <v>1627500000</v>
      </c>
      <c r="M3372" s="129" t="s">
        <v>45</v>
      </c>
      <c r="N3372" s="129">
        <v>12</v>
      </c>
      <c r="O3372" s="130" t="s">
        <v>26</v>
      </c>
      <c r="P3372" s="116" t="s">
        <v>423</v>
      </c>
      <c r="Q3372" s="117" t="s">
        <v>58448</v>
      </c>
      <c r="R3372" s="117" t="s">
        <v>63001</v>
      </c>
      <c r="S3372" s="117" t="s">
        <v>57126</v>
      </c>
      <c r="T3372" s="117" t="s">
        <v>57126</v>
      </c>
      <c r="U3372" s="117" t="s">
        <v>57126</v>
      </c>
      <c r="V3372" s="114" t="s">
        <v>17</v>
      </c>
      <c r="W3372" s="118" t="s">
        <v>295</v>
      </c>
      <c r="X3372" s="115" t="str">
        <f>VLOOKUP(W3372,'Formato de datos '!$G$1:$H$240,2,0)</f>
        <v>Aparatos Médicos y Quirúrgicos y Aparatos Ortésicos y Protésicos</v>
      </c>
      <c r="Y3372" s="129" t="s">
        <v>57</v>
      </c>
      <c r="Z3372" s="129"/>
      <c r="AA3372" s="131" t="s">
        <v>58450</v>
      </c>
      <c r="AB3372" s="129" t="s">
        <v>442</v>
      </c>
      <c r="AC3372" s="129"/>
      <c r="AD3372" s="130"/>
      <c r="AE3372" s="122">
        <v>2095</v>
      </c>
      <c r="AF3372" s="134"/>
    </row>
    <row r="3373" spans="1:32" s="135" customFormat="1" ht="60">
      <c r="A3373" s="133" t="s">
        <v>62907</v>
      </c>
      <c r="B3373" s="125" t="s">
        <v>58450</v>
      </c>
      <c r="C3373" s="125" t="s">
        <v>59159</v>
      </c>
      <c r="D3373" s="127" t="s">
        <v>29660</v>
      </c>
      <c r="E3373" s="111" t="s">
        <v>6478</v>
      </c>
      <c r="F3373" s="126">
        <v>42294217</v>
      </c>
      <c r="G3373" s="127" t="s">
        <v>59163</v>
      </c>
      <c r="H3373" s="111" t="s">
        <v>87</v>
      </c>
      <c r="I3373" s="128">
        <v>5</v>
      </c>
      <c r="J3373" s="42">
        <v>100000000</v>
      </c>
      <c r="K3373" s="34">
        <v>1000</v>
      </c>
      <c r="L3373" s="24">
        <v>930000000</v>
      </c>
      <c r="M3373" s="129" t="s">
        <v>45</v>
      </c>
      <c r="N3373" s="129">
        <v>12</v>
      </c>
      <c r="O3373" s="130" t="s">
        <v>26</v>
      </c>
      <c r="P3373" s="116" t="s">
        <v>423</v>
      </c>
      <c r="Q3373" s="117" t="s">
        <v>58448</v>
      </c>
      <c r="R3373" s="117" t="s">
        <v>63001</v>
      </c>
      <c r="S3373" s="117" t="s">
        <v>57126</v>
      </c>
      <c r="T3373" s="117" t="s">
        <v>57126</v>
      </c>
      <c r="U3373" s="117" t="s">
        <v>57126</v>
      </c>
      <c r="V3373" s="114" t="s">
        <v>17</v>
      </c>
      <c r="W3373" s="118" t="s">
        <v>295</v>
      </c>
      <c r="X3373" s="115" t="str">
        <f>VLOOKUP(W3373,'Formato de datos '!$G$1:$H$240,2,0)</f>
        <v>Aparatos Médicos y Quirúrgicos y Aparatos Ortésicos y Protésicos</v>
      </c>
      <c r="Y3373" s="129" t="s">
        <v>57</v>
      </c>
      <c r="Z3373" s="129"/>
      <c r="AA3373" s="131" t="s">
        <v>58450</v>
      </c>
      <c r="AB3373" s="129" t="s">
        <v>442</v>
      </c>
      <c r="AC3373" s="129"/>
      <c r="AD3373" s="130"/>
      <c r="AE3373" s="122">
        <v>2096</v>
      </c>
      <c r="AF3373" s="134"/>
    </row>
    <row r="3374" spans="1:32" s="135" customFormat="1" ht="60">
      <c r="A3374" s="133" t="s">
        <v>62907</v>
      </c>
      <c r="B3374" s="125" t="s">
        <v>58450</v>
      </c>
      <c r="C3374" s="125" t="s">
        <v>59159</v>
      </c>
      <c r="D3374" s="127" t="s">
        <v>29647</v>
      </c>
      <c r="E3374" s="111" t="s">
        <v>6478</v>
      </c>
      <c r="F3374" s="126">
        <v>42294204</v>
      </c>
      <c r="G3374" s="127" t="s">
        <v>59164</v>
      </c>
      <c r="H3374" s="111" t="s">
        <v>87</v>
      </c>
      <c r="I3374" s="128">
        <v>3</v>
      </c>
      <c r="J3374" s="42">
        <v>100000000</v>
      </c>
      <c r="K3374" s="34">
        <v>1000</v>
      </c>
      <c r="L3374" s="24">
        <v>465000000</v>
      </c>
      <c r="M3374" s="129" t="s">
        <v>45</v>
      </c>
      <c r="N3374" s="129">
        <v>12</v>
      </c>
      <c r="O3374" s="130" t="s">
        <v>26</v>
      </c>
      <c r="P3374" s="116" t="s">
        <v>423</v>
      </c>
      <c r="Q3374" s="117" t="s">
        <v>58448</v>
      </c>
      <c r="R3374" s="117" t="s">
        <v>63001</v>
      </c>
      <c r="S3374" s="117" t="s">
        <v>57126</v>
      </c>
      <c r="T3374" s="117" t="s">
        <v>57126</v>
      </c>
      <c r="U3374" s="117" t="s">
        <v>57126</v>
      </c>
      <c r="V3374" s="114" t="s">
        <v>17</v>
      </c>
      <c r="W3374" s="118" t="s">
        <v>295</v>
      </c>
      <c r="X3374" s="115" t="str">
        <f>VLOOKUP(W3374,'Formato de datos '!$G$1:$H$240,2,0)</f>
        <v>Aparatos Médicos y Quirúrgicos y Aparatos Ortésicos y Protésicos</v>
      </c>
      <c r="Y3374" s="129" t="s">
        <v>57</v>
      </c>
      <c r="Z3374" s="129"/>
      <c r="AA3374" s="131" t="s">
        <v>58450</v>
      </c>
      <c r="AB3374" s="129" t="s">
        <v>442</v>
      </c>
      <c r="AC3374" s="129"/>
      <c r="AD3374" s="130"/>
      <c r="AE3374" s="122">
        <v>2097</v>
      </c>
      <c r="AF3374" s="134"/>
    </row>
    <row r="3375" spans="1:32" s="135" customFormat="1" ht="60">
      <c r="A3375" s="133" t="s">
        <v>62907</v>
      </c>
      <c r="B3375" s="125" t="s">
        <v>58450</v>
      </c>
      <c r="C3375" s="125" t="s">
        <v>59159</v>
      </c>
      <c r="D3375" s="127" t="s">
        <v>29646</v>
      </c>
      <c r="E3375" s="111" t="s">
        <v>6478</v>
      </c>
      <c r="F3375" s="126">
        <v>42294203</v>
      </c>
      <c r="G3375" s="127" t="s">
        <v>59165</v>
      </c>
      <c r="H3375" s="111" t="s">
        <v>87</v>
      </c>
      <c r="I3375" s="128">
        <v>25</v>
      </c>
      <c r="J3375" s="42">
        <v>35000000</v>
      </c>
      <c r="K3375" s="34">
        <v>1000</v>
      </c>
      <c r="L3375" s="24">
        <v>1627500000</v>
      </c>
      <c r="M3375" s="129" t="s">
        <v>45</v>
      </c>
      <c r="N3375" s="129">
        <v>12</v>
      </c>
      <c r="O3375" s="130" t="s">
        <v>26</v>
      </c>
      <c r="P3375" s="116" t="s">
        <v>423</v>
      </c>
      <c r="Q3375" s="117" t="s">
        <v>58448</v>
      </c>
      <c r="R3375" s="117" t="s">
        <v>63001</v>
      </c>
      <c r="S3375" s="117" t="s">
        <v>57126</v>
      </c>
      <c r="T3375" s="117" t="s">
        <v>57126</v>
      </c>
      <c r="U3375" s="117" t="s">
        <v>57126</v>
      </c>
      <c r="V3375" s="114" t="s">
        <v>17</v>
      </c>
      <c r="W3375" s="118" t="s">
        <v>295</v>
      </c>
      <c r="X3375" s="115" t="str">
        <f>VLOOKUP(W3375,'Formato de datos '!$G$1:$H$240,2,0)</f>
        <v>Aparatos Médicos y Quirúrgicos y Aparatos Ortésicos y Protésicos</v>
      </c>
      <c r="Y3375" s="129" t="s">
        <v>57</v>
      </c>
      <c r="Z3375" s="129"/>
      <c r="AA3375" s="131" t="s">
        <v>58450</v>
      </c>
      <c r="AB3375" s="129" t="s">
        <v>442</v>
      </c>
      <c r="AC3375" s="129"/>
      <c r="AD3375" s="130"/>
      <c r="AE3375" s="122">
        <v>2098</v>
      </c>
      <c r="AF3375" s="134"/>
    </row>
    <row r="3376" spans="1:32" s="135" customFormat="1" ht="60">
      <c r="A3376" s="133" t="s">
        <v>62908</v>
      </c>
      <c r="B3376" s="125" t="s">
        <v>58450</v>
      </c>
      <c r="C3376" s="125" t="s">
        <v>59159</v>
      </c>
      <c r="D3376" s="127" t="s">
        <v>28735</v>
      </c>
      <c r="E3376" s="111" t="s">
        <v>6478</v>
      </c>
      <c r="F3376" s="126">
        <v>42201711</v>
      </c>
      <c r="G3376" s="127" t="s">
        <v>59166</v>
      </c>
      <c r="H3376" s="111" t="s">
        <v>420</v>
      </c>
      <c r="I3376" s="128">
        <v>1</v>
      </c>
      <c r="J3376" s="42">
        <v>500000000</v>
      </c>
      <c r="K3376" s="34">
        <v>1000</v>
      </c>
      <c r="L3376" s="24">
        <v>930000000</v>
      </c>
      <c r="M3376" s="129" t="s">
        <v>45</v>
      </c>
      <c r="N3376" s="129">
        <v>12</v>
      </c>
      <c r="O3376" s="130" t="s">
        <v>26</v>
      </c>
      <c r="P3376" s="116" t="s">
        <v>424</v>
      </c>
      <c r="Q3376" s="117" t="s">
        <v>63003</v>
      </c>
      <c r="R3376" s="117" t="s">
        <v>63002</v>
      </c>
      <c r="S3376" s="117" t="s">
        <v>57126</v>
      </c>
      <c r="T3376" s="117" t="s">
        <v>57126</v>
      </c>
      <c r="U3376" s="117" t="s">
        <v>57126</v>
      </c>
      <c r="V3376" s="114" t="s">
        <v>17</v>
      </c>
      <c r="W3376" s="118" t="s">
        <v>364</v>
      </c>
      <c r="X3376" s="115" t="str">
        <f>VLOOKUP(W3376,'Formato de datos '!$G$1:$H$240,2,0)</f>
        <v>Material Médico Quirurgico</v>
      </c>
      <c r="Y3376" s="129" t="s">
        <v>57</v>
      </c>
      <c r="Z3376" s="129"/>
      <c r="AA3376" s="131" t="s">
        <v>58450</v>
      </c>
      <c r="AB3376" s="129" t="s">
        <v>442</v>
      </c>
      <c r="AC3376" s="129"/>
      <c r="AD3376" s="130"/>
      <c r="AE3376" s="122">
        <v>2099</v>
      </c>
      <c r="AF3376" s="134"/>
    </row>
    <row r="3377" spans="1:32" s="135" customFormat="1" ht="45">
      <c r="A3377" s="133" t="s">
        <v>62909</v>
      </c>
      <c r="B3377" s="125" t="s">
        <v>58450</v>
      </c>
      <c r="C3377" s="125" t="s">
        <v>59159</v>
      </c>
      <c r="D3377" s="127" t="s">
        <v>29838</v>
      </c>
      <c r="E3377" s="111" t="s">
        <v>6074</v>
      </c>
      <c r="F3377" s="126" t="s">
        <v>57126</v>
      </c>
      <c r="G3377" s="127" t="s">
        <v>59167</v>
      </c>
      <c r="H3377" s="111" t="s">
        <v>87</v>
      </c>
      <c r="I3377" s="128">
        <v>2</v>
      </c>
      <c r="J3377" s="42">
        <v>800000</v>
      </c>
      <c r="K3377" s="39">
        <f>1600000-1</f>
        <v>1599999</v>
      </c>
      <c r="L3377" s="24">
        <v>1488000</v>
      </c>
      <c r="M3377" s="129" t="s">
        <v>45</v>
      </c>
      <c r="N3377" s="129">
        <v>12</v>
      </c>
      <c r="O3377" s="130" t="s">
        <v>26</v>
      </c>
      <c r="P3377" s="116" t="s">
        <v>423</v>
      </c>
      <c r="Q3377" s="117" t="s">
        <v>58448</v>
      </c>
      <c r="R3377" s="117" t="s">
        <v>63001</v>
      </c>
      <c r="S3377" s="117" t="s">
        <v>57126</v>
      </c>
      <c r="T3377" s="117" t="s">
        <v>57126</v>
      </c>
      <c r="U3377" s="117" t="s">
        <v>57126</v>
      </c>
      <c r="V3377" s="114" t="s">
        <v>17</v>
      </c>
      <c r="W3377" s="118" t="s">
        <v>62968</v>
      </c>
      <c r="X3377" s="115" t="str">
        <f>VLOOKUP(W3377,'Formato de datos '!$G$1:$H$240,2,0)</f>
        <v>Aparatos de Uso Doméstico y sus Partes y Piezas</v>
      </c>
      <c r="Y3377" s="129" t="s">
        <v>57</v>
      </c>
      <c r="Z3377" s="129"/>
      <c r="AA3377" s="131" t="s">
        <v>58450</v>
      </c>
      <c r="AB3377" s="129" t="s">
        <v>442</v>
      </c>
      <c r="AC3377" s="129"/>
      <c r="AD3377" s="130"/>
      <c r="AE3377" s="122">
        <v>2100</v>
      </c>
      <c r="AF3377" s="134"/>
    </row>
    <row r="3378" spans="1:32" s="135" customFormat="1" ht="300">
      <c r="A3378" s="133" t="s">
        <v>57131</v>
      </c>
      <c r="B3378" s="125" t="s">
        <v>58244</v>
      </c>
      <c r="C3378" s="125" t="s">
        <v>57130</v>
      </c>
      <c r="D3378" s="127" t="s">
        <v>55047</v>
      </c>
      <c r="E3378" s="111" t="s">
        <v>7578</v>
      </c>
      <c r="F3378" s="126" t="s">
        <v>57126</v>
      </c>
      <c r="G3378" s="127" t="s">
        <v>57145</v>
      </c>
      <c r="H3378" s="111" t="s">
        <v>421</v>
      </c>
      <c r="I3378" s="128">
        <v>12</v>
      </c>
      <c r="J3378" s="42">
        <v>62349320</v>
      </c>
      <c r="K3378" s="34">
        <f>748191840-49200000</f>
        <v>698991840</v>
      </c>
      <c r="L3378" s="24">
        <v>653717408</v>
      </c>
      <c r="M3378" s="129" t="s">
        <v>45</v>
      </c>
      <c r="N3378" s="129">
        <v>12</v>
      </c>
      <c r="O3378" s="130" t="s">
        <v>26</v>
      </c>
      <c r="P3378" s="116" t="s">
        <v>422</v>
      </c>
      <c r="Q3378" s="117" t="s">
        <v>57128</v>
      </c>
      <c r="R3378" s="117" t="s">
        <v>57146</v>
      </c>
      <c r="S3378" s="117" t="s">
        <v>57126</v>
      </c>
      <c r="T3378" s="117" t="s">
        <v>57126</v>
      </c>
      <c r="U3378" s="117" t="s">
        <v>57126</v>
      </c>
      <c r="V3378" s="114" t="s">
        <v>17</v>
      </c>
      <c r="W3378" s="118" t="s">
        <v>224</v>
      </c>
      <c r="X3378" s="115" t="str">
        <f>VLOOKUP(W3378,'Formato de datos '!$G$1:$H$240,2,0)</f>
        <v>Servicios de Aseo</v>
      </c>
      <c r="Y3378" s="129" t="s">
        <v>57</v>
      </c>
      <c r="Z3378" s="129" t="s">
        <v>39</v>
      </c>
      <c r="AA3378" s="131" t="s">
        <v>57147</v>
      </c>
      <c r="AB3378" s="129" t="s">
        <v>442</v>
      </c>
      <c r="AC3378" s="129"/>
      <c r="AD3378" s="130"/>
      <c r="AE3378" s="122">
        <v>48</v>
      </c>
      <c r="AF3378" s="134"/>
    </row>
    <row r="3379" spans="1:32" s="135" customFormat="1" ht="67.5" customHeight="1">
      <c r="A3379" s="133" t="s">
        <v>57131</v>
      </c>
      <c r="B3379" s="125" t="s">
        <v>58244</v>
      </c>
      <c r="C3379" s="147" t="s">
        <v>57130</v>
      </c>
      <c r="D3379" s="130" t="s">
        <v>63034</v>
      </c>
      <c r="E3379" s="115" t="s">
        <v>7602</v>
      </c>
      <c r="F3379" s="129" t="s">
        <v>57126</v>
      </c>
      <c r="G3379" s="130" t="s">
        <v>63035</v>
      </c>
      <c r="H3379" s="115" t="s">
        <v>421</v>
      </c>
      <c r="I3379" s="148">
        <v>12</v>
      </c>
      <c r="J3379" s="24">
        <v>4100000</v>
      </c>
      <c r="K3379" s="34">
        <f>+J3379*I3379</f>
        <v>49200000</v>
      </c>
      <c r="L3379" s="24">
        <v>43200000</v>
      </c>
      <c r="M3379" s="129" t="s">
        <v>45</v>
      </c>
      <c r="N3379" s="129">
        <v>12</v>
      </c>
      <c r="O3379" s="130" t="s">
        <v>26</v>
      </c>
      <c r="P3379" s="116" t="s">
        <v>422</v>
      </c>
      <c r="Q3379" s="115" t="s">
        <v>57128</v>
      </c>
      <c r="R3379" s="115" t="s">
        <v>57146</v>
      </c>
      <c r="S3379" s="115" t="s">
        <v>57126</v>
      </c>
      <c r="T3379" s="117" t="s">
        <v>57126</v>
      </c>
      <c r="U3379" s="117" t="s">
        <v>57126</v>
      </c>
      <c r="V3379" s="114" t="s">
        <v>17</v>
      </c>
      <c r="W3379" s="118" t="s">
        <v>220</v>
      </c>
      <c r="X3379" s="115" t="str">
        <f>VLOOKUP(W3379,'[2]Formato de datos '!$G$1:$H$232,2,FALSE)</f>
        <v>Mantenimiento Hospitalario - Servicios</v>
      </c>
      <c r="Y3379" s="129" t="s">
        <v>57</v>
      </c>
      <c r="Z3379" s="129" t="s">
        <v>39</v>
      </c>
      <c r="AA3379" s="131" t="s">
        <v>57147</v>
      </c>
      <c r="AB3379" s="129" t="s">
        <v>442</v>
      </c>
      <c r="AC3379" s="134"/>
      <c r="AD3379" s="130"/>
      <c r="AE3379" s="116"/>
    </row>
    <row r="3380" spans="1:32" s="135" customFormat="1" ht="300">
      <c r="A3380" s="133" t="s">
        <v>57131</v>
      </c>
      <c r="B3380" s="125" t="s">
        <v>58244</v>
      </c>
      <c r="C3380" s="125" t="s">
        <v>57130</v>
      </c>
      <c r="D3380" s="127" t="s">
        <v>55047</v>
      </c>
      <c r="E3380" s="111" t="s">
        <v>7578</v>
      </c>
      <c r="F3380" s="126" t="s">
        <v>57126</v>
      </c>
      <c r="G3380" s="127" t="s">
        <v>57145</v>
      </c>
      <c r="H3380" s="111" t="s">
        <v>421</v>
      </c>
      <c r="I3380" s="128">
        <v>12</v>
      </c>
      <c r="J3380" s="42">
        <v>402250680</v>
      </c>
      <c r="K3380" s="34">
        <v>4639250266.1999998</v>
      </c>
      <c r="L3380" s="24">
        <v>4217500242</v>
      </c>
      <c r="M3380" s="129" t="s">
        <v>45</v>
      </c>
      <c r="N3380" s="129">
        <v>12</v>
      </c>
      <c r="O3380" s="130" t="s">
        <v>26</v>
      </c>
      <c r="P3380" s="116" t="s">
        <v>424</v>
      </c>
      <c r="Q3380" s="117" t="s">
        <v>57128</v>
      </c>
      <c r="R3380" s="117" t="s">
        <v>57146</v>
      </c>
      <c r="S3380" s="117" t="s">
        <v>57126</v>
      </c>
      <c r="T3380" s="117" t="s">
        <v>57126</v>
      </c>
      <c r="U3380" s="117" t="s">
        <v>57126</v>
      </c>
      <c r="V3380" s="114" t="s">
        <v>17</v>
      </c>
      <c r="W3380" s="118" t="s">
        <v>386</v>
      </c>
      <c r="X3380" s="115" t="str">
        <f>VLOOKUP(W3380,'Formato de datos '!$G$1:$H$240,2,0)</f>
        <v>Servicios de Aseo</v>
      </c>
      <c r="Y3380" s="129" t="s">
        <v>57</v>
      </c>
      <c r="Z3380" s="129" t="s">
        <v>39</v>
      </c>
      <c r="AA3380" s="131" t="s">
        <v>57147</v>
      </c>
      <c r="AB3380" s="129" t="s">
        <v>442</v>
      </c>
      <c r="AC3380" s="129"/>
      <c r="AD3380" s="130"/>
      <c r="AE3380" s="122">
        <v>49</v>
      </c>
      <c r="AF3380" s="134"/>
    </row>
    <row r="3381" spans="1:32" s="135" customFormat="1" ht="255">
      <c r="A3381" s="133" t="s">
        <v>57132</v>
      </c>
      <c r="B3381" s="125" t="s">
        <v>58244</v>
      </c>
      <c r="C3381" s="125" t="s">
        <v>57130</v>
      </c>
      <c r="D3381" s="127" t="s">
        <v>56539</v>
      </c>
      <c r="E3381" s="111" t="s">
        <v>7573</v>
      </c>
      <c r="F3381" s="126" t="s">
        <v>57126</v>
      </c>
      <c r="G3381" s="127" t="s">
        <v>57148</v>
      </c>
      <c r="H3381" s="111" t="s">
        <v>421</v>
      </c>
      <c r="I3381" s="128">
        <v>12</v>
      </c>
      <c r="J3381" s="42">
        <v>50137500</v>
      </c>
      <c r="K3381" s="34">
        <v>601650000</v>
      </c>
      <c r="L3381" s="24">
        <v>519691420</v>
      </c>
      <c r="M3381" s="129" t="s">
        <v>45</v>
      </c>
      <c r="N3381" s="129">
        <v>12</v>
      </c>
      <c r="O3381" s="130" t="s">
        <v>26</v>
      </c>
      <c r="P3381" s="116" t="s">
        <v>422</v>
      </c>
      <c r="Q3381" s="117" t="s">
        <v>57128</v>
      </c>
      <c r="R3381" s="117" t="s">
        <v>57146</v>
      </c>
      <c r="S3381" s="117" t="s">
        <v>57126</v>
      </c>
      <c r="T3381" s="117" t="s">
        <v>57126</v>
      </c>
      <c r="U3381" s="117" t="s">
        <v>57126</v>
      </c>
      <c r="V3381" s="114" t="s">
        <v>17</v>
      </c>
      <c r="W3381" s="118" t="s">
        <v>226</v>
      </c>
      <c r="X3381" s="115" t="str">
        <f>VLOOKUP(W3381,'Formato de datos '!$G$1:$H$240,2,0)</f>
        <v>Servicios de Vigilancia</v>
      </c>
      <c r="Y3381" s="129" t="s">
        <v>57</v>
      </c>
      <c r="Z3381" s="129" t="s">
        <v>39</v>
      </c>
      <c r="AA3381" s="131" t="s">
        <v>57147</v>
      </c>
      <c r="AB3381" s="129" t="s">
        <v>442</v>
      </c>
      <c r="AC3381" s="129"/>
      <c r="AD3381" s="130"/>
      <c r="AE3381" s="122">
        <v>50</v>
      </c>
      <c r="AF3381" s="134"/>
    </row>
    <row r="3382" spans="1:32" s="135" customFormat="1" ht="255">
      <c r="A3382" s="133" t="s">
        <v>57132</v>
      </c>
      <c r="B3382" s="125" t="s">
        <v>58244</v>
      </c>
      <c r="C3382" s="125" t="s">
        <v>57130</v>
      </c>
      <c r="D3382" s="127" t="s">
        <v>56539</v>
      </c>
      <c r="E3382" s="111" t="s">
        <v>7573</v>
      </c>
      <c r="F3382" s="126" t="s">
        <v>57126</v>
      </c>
      <c r="G3382" s="127" t="s">
        <v>57148</v>
      </c>
      <c r="H3382" s="111" t="s">
        <v>421</v>
      </c>
      <c r="I3382" s="128">
        <v>12</v>
      </c>
      <c r="J3382" s="42">
        <v>284112500</v>
      </c>
      <c r="K3382" s="34">
        <v>3239409800</v>
      </c>
      <c r="L3382" s="24">
        <v>2944918000</v>
      </c>
      <c r="M3382" s="129" t="s">
        <v>45</v>
      </c>
      <c r="N3382" s="129">
        <v>12</v>
      </c>
      <c r="O3382" s="130" t="s">
        <v>26</v>
      </c>
      <c r="P3382" s="116" t="s">
        <v>424</v>
      </c>
      <c r="Q3382" s="117" t="s">
        <v>57128</v>
      </c>
      <c r="R3382" s="117" t="s">
        <v>57146</v>
      </c>
      <c r="S3382" s="117" t="s">
        <v>57126</v>
      </c>
      <c r="T3382" s="117" t="s">
        <v>57126</v>
      </c>
      <c r="U3382" s="117" t="s">
        <v>57126</v>
      </c>
      <c r="V3382" s="114" t="s">
        <v>17</v>
      </c>
      <c r="W3382" s="118" t="s">
        <v>387</v>
      </c>
      <c r="X3382" s="115" t="str">
        <f>VLOOKUP(W3382,'Formato de datos '!$G$1:$H$240,2,0)</f>
        <v>Servicios de Vigilancia</v>
      </c>
      <c r="Y3382" s="129" t="s">
        <v>57</v>
      </c>
      <c r="Z3382" s="129" t="s">
        <v>39</v>
      </c>
      <c r="AA3382" s="131" t="s">
        <v>57147</v>
      </c>
      <c r="AB3382" s="129" t="s">
        <v>442</v>
      </c>
      <c r="AC3382" s="129"/>
      <c r="AD3382" s="130"/>
      <c r="AE3382" s="122">
        <v>51</v>
      </c>
      <c r="AF3382" s="134"/>
    </row>
    <row r="3383" spans="1:32" s="135" customFormat="1" ht="270">
      <c r="A3383" s="133" t="s">
        <v>57133</v>
      </c>
      <c r="B3383" s="125" t="s">
        <v>58244</v>
      </c>
      <c r="C3383" s="125" t="s">
        <v>57130</v>
      </c>
      <c r="D3383" s="127" t="s">
        <v>56363</v>
      </c>
      <c r="E3383" s="111" t="s">
        <v>7163</v>
      </c>
      <c r="F3383" s="126" t="s">
        <v>57126</v>
      </c>
      <c r="G3383" s="127" t="s">
        <v>57149</v>
      </c>
      <c r="H3383" s="111" t="s">
        <v>421</v>
      </c>
      <c r="I3383" s="128">
        <v>12</v>
      </c>
      <c r="J3383" s="42">
        <v>600000000</v>
      </c>
      <c r="K3383" s="34">
        <v>7500000000</v>
      </c>
      <c r="L3383" s="24">
        <v>4464712749</v>
      </c>
      <c r="M3383" s="129" t="s">
        <v>45</v>
      </c>
      <c r="N3383" s="129">
        <v>12</v>
      </c>
      <c r="O3383" s="130" t="s">
        <v>26</v>
      </c>
      <c r="P3383" s="116" t="s">
        <v>424</v>
      </c>
      <c r="Q3383" s="117" t="s">
        <v>57128</v>
      </c>
      <c r="R3383" s="117" t="s">
        <v>57146</v>
      </c>
      <c r="S3383" s="117" t="s">
        <v>57126</v>
      </c>
      <c r="T3383" s="117" t="s">
        <v>57126</v>
      </c>
      <c r="U3383" s="117" t="s">
        <v>57126</v>
      </c>
      <c r="V3383" s="114" t="s">
        <v>17</v>
      </c>
      <c r="W3383" s="118" t="s">
        <v>372</v>
      </c>
      <c r="X3383" s="115" t="str">
        <f>VLOOKUP(W3383,'Formato de datos '!$G$1:$H$240,2,0)</f>
        <v>Servicio de Alimentación y Refrigerios</v>
      </c>
      <c r="Y3383" s="129" t="s">
        <v>57</v>
      </c>
      <c r="Z3383" s="129" t="s">
        <v>39</v>
      </c>
      <c r="AA3383" s="131" t="s">
        <v>57147</v>
      </c>
      <c r="AB3383" s="129" t="s">
        <v>442</v>
      </c>
      <c r="AC3383" s="129"/>
      <c r="AD3383" s="130"/>
      <c r="AE3383" s="122">
        <v>52</v>
      </c>
      <c r="AF3383" s="134"/>
    </row>
    <row r="3384" spans="1:32" s="135" customFormat="1" ht="105">
      <c r="A3384" s="133" t="s">
        <v>57134</v>
      </c>
      <c r="B3384" s="125" t="s">
        <v>58244</v>
      </c>
      <c r="C3384" s="125" t="s">
        <v>57130</v>
      </c>
      <c r="D3384" s="127" t="s">
        <v>56441</v>
      </c>
      <c r="E3384" s="111" t="s">
        <v>8088</v>
      </c>
      <c r="F3384" s="126" t="s">
        <v>57126</v>
      </c>
      <c r="G3384" s="127" t="s">
        <v>57150</v>
      </c>
      <c r="H3384" s="111" t="s">
        <v>421</v>
      </c>
      <c r="I3384" s="128">
        <v>12</v>
      </c>
      <c r="J3384" s="42">
        <v>136500000</v>
      </c>
      <c r="K3384" s="34">
        <v>1638000000</v>
      </c>
      <c r="L3384" s="24">
        <v>1450487000</v>
      </c>
      <c r="M3384" s="129" t="s">
        <v>45</v>
      </c>
      <c r="N3384" s="129">
        <v>12</v>
      </c>
      <c r="O3384" s="130" t="s">
        <v>26</v>
      </c>
      <c r="P3384" s="116" t="s">
        <v>424</v>
      </c>
      <c r="Q3384" s="117" t="s">
        <v>57128</v>
      </c>
      <c r="R3384" s="117" t="s">
        <v>57146</v>
      </c>
      <c r="S3384" s="117" t="s">
        <v>57126</v>
      </c>
      <c r="T3384" s="117" t="s">
        <v>57126</v>
      </c>
      <c r="U3384" s="117" t="s">
        <v>57126</v>
      </c>
      <c r="V3384" s="114" t="s">
        <v>17</v>
      </c>
      <c r="W3384" s="118" t="s">
        <v>400</v>
      </c>
      <c r="X3384" s="115" t="str">
        <f>VLOOKUP(W3384,'Formato de datos '!$G$1:$H$240,2,0)</f>
        <v>Servicios de lavado, limpieza y teñido</v>
      </c>
      <c r="Y3384" s="129" t="s">
        <v>57</v>
      </c>
      <c r="Z3384" s="129" t="s">
        <v>39</v>
      </c>
      <c r="AA3384" s="131" t="s">
        <v>57147</v>
      </c>
      <c r="AB3384" s="129" t="s">
        <v>442</v>
      </c>
      <c r="AC3384" s="129"/>
      <c r="AD3384" s="130"/>
      <c r="AE3384" s="122">
        <v>53</v>
      </c>
      <c r="AF3384" s="134"/>
    </row>
    <row r="3385" spans="1:32" s="135" customFormat="1" ht="105">
      <c r="A3385" s="133" t="s">
        <v>57134</v>
      </c>
      <c r="B3385" s="125" t="s">
        <v>58244</v>
      </c>
      <c r="C3385" s="125" t="s">
        <v>57130</v>
      </c>
      <c r="D3385" s="127" t="s">
        <v>56441</v>
      </c>
      <c r="E3385" s="111" t="s">
        <v>8089</v>
      </c>
      <c r="F3385" s="126" t="s">
        <v>57126</v>
      </c>
      <c r="G3385" s="127" t="s">
        <v>57150</v>
      </c>
      <c r="H3385" s="111" t="s">
        <v>421</v>
      </c>
      <c r="I3385" s="128">
        <v>12</v>
      </c>
      <c r="J3385" s="42">
        <v>73500000</v>
      </c>
      <c r="K3385" s="34">
        <v>882000000</v>
      </c>
      <c r="L3385" s="24">
        <v>781031463</v>
      </c>
      <c r="M3385" s="129" t="s">
        <v>45</v>
      </c>
      <c r="N3385" s="129">
        <v>12</v>
      </c>
      <c r="O3385" s="130" t="s">
        <v>26</v>
      </c>
      <c r="P3385" s="116" t="s">
        <v>424</v>
      </c>
      <c r="Q3385" s="117" t="s">
        <v>57128</v>
      </c>
      <c r="R3385" s="117" t="s">
        <v>57146</v>
      </c>
      <c r="S3385" s="117" t="s">
        <v>57126</v>
      </c>
      <c r="T3385" s="117" t="s">
        <v>57126</v>
      </c>
      <c r="U3385" s="117" t="s">
        <v>57126</v>
      </c>
      <c r="V3385" s="114" t="s">
        <v>17</v>
      </c>
      <c r="W3385" s="118" t="s">
        <v>400</v>
      </c>
      <c r="X3385" s="115" t="str">
        <f>VLOOKUP(W3385,'Formato de datos '!$G$1:$H$240,2,0)</f>
        <v>Servicios de lavado, limpieza y teñido</v>
      </c>
      <c r="Y3385" s="129" t="s">
        <v>57</v>
      </c>
      <c r="Z3385" s="129" t="s">
        <v>39</v>
      </c>
      <c r="AA3385" s="131" t="s">
        <v>57147</v>
      </c>
      <c r="AB3385" s="129" t="s">
        <v>442</v>
      </c>
      <c r="AC3385" s="129"/>
      <c r="AD3385" s="130"/>
      <c r="AE3385" s="122">
        <v>54</v>
      </c>
      <c r="AF3385" s="134"/>
    </row>
    <row r="3386" spans="1:32" s="135" customFormat="1" ht="120">
      <c r="A3386" s="133" t="s">
        <v>57135</v>
      </c>
      <c r="B3386" s="125" t="s">
        <v>58244</v>
      </c>
      <c r="C3386" s="125" t="s">
        <v>57130</v>
      </c>
      <c r="D3386" s="127" t="s">
        <v>54727</v>
      </c>
      <c r="E3386" s="111" t="s">
        <v>7372</v>
      </c>
      <c r="F3386" s="126" t="s">
        <v>57126</v>
      </c>
      <c r="G3386" s="127" t="s">
        <v>57151</v>
      </c>
      <c r="H3386" s="111" t="s">
        <v>421</v>
      </c>
      <c r="I3386" s="128">
        <v>12</v>
      </c>
      <c r="J3386" s="42">
        <v>1328000</v>
      </c>
      <c r="K3386" s="34">
        <v>15936000</v>
      </c>
      <c r="L3386" s="24">
        <v>13980120</v>
      </c>
      <c r="M3386" s="129" t="s">
        <v>45</v>
      </c>
      <c r="N3386" s="129">
        <v>12</v>
      </c>
      <c r="O3386" s="130" t="s">
        <v>26</v>
      </c>
      <c r="P3386" s="116" t="s">
        <v>424</v>
      </c>
      <c r="Q3386" s="117" t="s">
        <v>57128</v>
      </c>
      <c r="R3386" s="117" t="s">
        <v>57146</v>
      </c>
      <c r="S3386" s="117" t="s">
        <v>57126</v>
      </c>
      <c r="T3386" s="117" t="s">
        <v>57126</v>
      </c>
      <c r="U3386" s="117" t="s">
        <v>57126</v>
      </c>
      <c r="V3386" s="114" t="s">
        <v>17</v>
      </c>
      <c r="W3386" s="118" t="s">
        <v>378</v>
      </c>
      <c r="X3386" s="115" t="str">
        <f>VLOOKUP(W3386,'Formato de datos '!$G$1:$H$240,2,0)</f>
        <v>Arrendamiento Bienes Muebles</v>
      </c>
      <c r="Y3386" s="129" t="s">
        <v>57</v>
      </c>
      <c r="Z3386" s="129" t="s">
        <v>39</v>
      </c>
      <c r="AA3386" s="131" t="s">
        <v>57147</v>
      </c>
      <c r="AB3386" s="129" t="s">
        <v>442</v>
      </c>
      <c r="AC3386" s="129"/>
      <c r="AD3386" s="130"/>
      <c r="AE3386" s="122">
        <v>55</v>
      </c>
      <c r="AF3386" s="152">
        <v>15378132</v>
      </c>
    </row>
    <row r="3387" spans="1:32" s="135" customFormat="1" ht="105">
      <c r="A3387" s="133" t="s">
        <v>57136</v>
      </c>
      <c r="B3387" s="125" t="s">
        <v>58244</v>
      </c>
      <c r="C3387" s="125" t="s">
        <v>57130</v>
      </c>
      <c r="D3387" s="127" t="s">
        <v>54908</v>
      </c>
      <c r="E3387" s="111" t="s">
        <v>7707</v>
      </c>
      <c r="F3387" s="126" t="s">
        <v>57126</v>
      </c>
      <c r="G3387" s="127" t="s">
        <v>57152</v>
      </c>
      <c r="H3387" s="111" t="s">
        <v>421</v>
      </c>
      <c r="I3387" s="128">
        <v>12</v>
      </c>
      <c r="J3387" s="42">
        <v>310000</v>
      </c>
      <c r="K3387" s="34">
        <v>3720000</v>
      </c>
      <c r="L3387" s="24">
        <v>3267000</v>
      </c>
      <c r="M3387" s="129" t="s">
        <v>45</v>
      </c>
      <c r="N3387" s="129">
        <v>12</v>
      </c>
      <c r="O3387" s="130" t="s">
        <v>26</v>
      </c>
      <c r="P3387" s="116" t="s">
        <v>422</v>
      </c>
      <c r="Q3387" s="117" t="s">
        <v>57128</v>
      </c>
      <c r="R3387" s="117" t="s">
        <v>57146</v>
      </c>
      <c r="S3387" s="117" t="s">
        <v>57153</v>
      </c>
      <c r="T3387" s="117" t="s">
        <v>57126</v>
      </c>
      <c r="U3387" s="117" t="s">
        <v>57126</v>
      </c>
      <c r="V3387" s="114" t="s">
        <v>17</v>
      </c>
      <c r="W3387" s="118" t="s">
        <v>220</v>
      </c>
      <c r="X3387" s="115" t="str">
        <f>VLOOKUP(W3387,'Formato de datos '!$G$1:$H$240,2,0)</f>
        <v>Mantenimiento Hospitalario - Servicios</v>
      </c>
      <c r="Y3387" s="129" t="s">
        <v>57</v>
      </c>
      <c r="Z3387" s="129" t="s">
        <v>39</v>
      </c>
      <c r="AA3387" s="131" t="s">
        <v>57147</v>
      </c>
      <c r="AB3387" s="129" t="s">
        <v>442</v>
      </c>
      <c r="AC3387" s="129"/>
      <c r="AD3387" s="130"/>
      <c r="AE3387" s="122">
        <v>56</v>
      </c>
      <c r="AF3387" s="134"/>
    </row>
    <row r="3388" spans="1:32" s="135" customFormat="1" ht="105">
      <c r="A3388" s="133" t="s">
        <v>57137</v>
      </c>
      <c r="B3388" s="125" t="s">
        <v>58244</v>
      </c>
      <c r="C3388" s="125" t="s">
        <v>57130</v>
      </c>
      <c r="D3388" s="127" t="s">
        <v>54908</v>
      </c>
      <c r="E3388" s="111" t="s">
        <v>7707</v>
      </c>
      <c r="F3388" s="126" t="s">
        <v>57126</v>
      </c>
      <c r="G3388" s="127" t="s">
        <v>57152</v>
      </c>
      <c r="H3388" s="111" t="s">
        <v>421</v>
      </c>
      <c r="I3388" s="128">
        <v>12</v>
      </c>
      <c r="J3388" s="42">
        <v>3690000</v>
      </c>
      <c r="K3388" s="34">
        <v>44280000</v>
      </c>
      <c r="L3388" s="24">
        <v>29403000</v>
      </c>
      <c r="M3388" s="129" t="s">
        <v>45</v>
      </c>
      <c r="N3388" s="129">
        <v>12</v>
      </c>
      <c r="O3388" s="130" t="s">
        <v>26</v>
      </c>
      <c r="P3388" s="116" t="s">
        <v>424</v>
      </c>
      <c r="Q3388" s="117" t="s">
        <v>57128</v>
      </c>
      <c r="R3388" s="117" t="s">
        <v>57146</v>
      </c>
      <c r="S3388" s="117" t="s">
        <v>57153</v>
      </c>
      <c r="T3388" s="117" t="s">
        <v>57126</v>
      </c>
      <c r="U3388" s="117" t="s">
        <v>57126</v>
      </c>
      <c r="V3388" s="114" t="s">
        <v>17</v>
      </c>
      <c r="W3388" s="118" t="s">
        <v>384</v>
      </c>
      <c r="X3388" s="115" t="str">
        <f>VLOOKUP(W3388,'Formato de datos '!$G$1:$H$240,2,0)</f>
        <v>Mantenimiento Hospitalario - Servicios</v>
      </c>
      <c r="Y3388" s="129" t="s">
        <v>57</v>
      </c>
      <c r="Z3388" s="129" t="s">
        <v>39</v>
      </c>
      <c r="AA3388" s="131" t="s">
        <v>57147</v>
      </c>
      <c r="AB3388" s="129" t="s">
        <v>442</v>
      </c>
      <c r="AC3388" s="129"/>
      <c r="AD3388" s="130"/>
      <c r="AE3388" s="122">
        <v>57</v>
      </c>
      <c r="AF3388" s="134"/>
    </row>
    <row r="3389" spans="1:32" s="135" customFormat="1" ht="90">
      <c r="A3389" s="133" t="s">
        <v>57138</v>
      </c>
      <c r="B3389" s="125" t="s">
        <v>58244</v>
      </c>
      <c r="C3389" s="125" t="s">
        <v>57130</v>
      </c>
      <c r="D3389" s="127" t="s">
        <v>54357</v>
      </c>
      <c r="E3389" s="111" t="s">
        <v>7575</v>
      </c>
      <c r="F3389" s="126" t="s">
        <v>57126</v>
      </c>
      <c r="G3389" s="127" t="s">
        <v>57154</v>
      </c>
      <c r="H3389" s="111" t="s">
        <v>421</v>
      </c>
      <c r="I3389" s="128">
        <v>12</v>
      </c>
      <c r="J3389" s="42">
        <v>652500</v>
      </c>
      <c r="K3389" s="34">
        <v>7830000</v>
      </c>
      <c r="L3389" s="24">
        <v>6283200</v>
      </c>
      <c r="M3389" s="129" t="s">
        <v>45</v>
      </c>
      <c r="N3389" s="129">
        <v>12</v>
      </c>
      <c r="O3389" s="130" t="s">
        <v>26</v>
      </c>
      <c r="P3389" s="116" t="s">
        <v>422</v>
      </c>
      <c r="Q3389" s="117" t="s">
        <v>57128</v>
      </c>
      <c r="R3389" s="117" t="s">
        <v>57146</v>
      </c>
      <c r="S3389" s="117" t="s">
        <v>57126</v>
      </c>
      <c r="T3389" s="117" t="s">
        <v>57126</v>
      </c>
      <c r="U3389" s="117" t="s">
        <v>57126</v>
      </c>
      <c r="V3389" s="114" t="s">
        <v>17</v>
      </c>
      <c r="W3389" s="118" t="s">
        <v>224</v>
      </c>
      <c r="X3389" s="115" t="str">
        <f>VLOOKUP(W3389,'Formato de datos '!$G$1:$H$240,2,0)</f>
        <v>Servicios de Aseo</v>
      </c>
      <c r="Y3389" s="129" t="s">
        <v>57</v>
      </c>
      <c r="Z3389" s="129" t="s">
        <v>39</v>
      </c>
      <c r="AA3389" s="131" t="s">
        <v>57147</v>
      </c>
      <c r="AB3389" s="129" t="s">
        <v>442</v>
      </c>
      <c r="AC3389" s="129"/>
      <c r="AD3389" s="130"/>
      <c r="AE3389" s="122">
        <v>58</v>
      </c>
      <c r="AF3389" s="134"/>
    </row>
    <row r="3390" spans="1:32" s="135" customFormat="1" ht="90">
      <c r="A3390" s="133" t="s">
        <v>57138</v>
      </c>
      <c r="B3390" s="125" t="s">
        <v>58244</v>
      </c>
      <c r="C3390" s="125" t="s">
        <v>57130</v>
      </c>
      <c r="D3390" s="127" t="s">
        <v>54357</v>
      </c>
      <c r="E3390" s="111" t="s">
        <v>7575</v>
      </c>
      <c r="F3390" s="126" t="s">
        <v>57126</v>
      </c>
      <c r="G3390" s="127" t="s">
        <v>57154</v>
      </c>
      <c r="H3390" s="111" t="s">
        <v>421</v>
      </c>
      <c r="I3390" s="128">
        <v>12</v>
      </c>
      <c r="J3390" s="42">
        <v>3697500</v>
      </c>
      <c r="K3390" s="34">
        <v>44370000</v>
      </c>
      <c r="L3390" s="24">
        <v>35604800</v>
      </c>
      <c r="M3390" s="129" t="s">
        <v>45</v>
      </c>
      <c r="N3390" s="129">
        <v>12</v>
      </c>
      <c r="O3390" s="130" t="s">
        <v>26</v>
      </c>
      <c r="P3390" s="116" t="s">
        <v>424</v>
      </c>
      <c r="Q3390" s="117" t="s">
        <v>57128</v>
      </c>
      <c r="R3390" s="117" t="s">
        <v>57146</v>
      </c>
      <c r="S3390" s="117" t="s">
        <v>57126</v>
      </c>
      <c r="T3390" s="117" t="s">
        <v>57126</v>
      </c>
      <c r="U3390" s="117" t="s">
        <v>57126</v>
      </c>
      <c r="V3390" s="114" t="s">
        <v>17</v>
      </c>
      <c r="W3390" s="118" t="s">
        <v>386</v>
      </c>
      <c r="X3390" s="115" t="str">
        <f>VLOOKUP(W3390,'Formato de datos '!$G$1:$H$240,2,0)</f>
        <v>Servicios de Aseo</v>
      </c>
      <c r="Y3390" s="129" t="s">
        <v>57</v>
      </c>
      <c r="Z3390" s="129" t="s">
        <v>39</v>
      </c>
      <c r="AA3390" s="131" t="s">
        <v>57147</v>
      </c>
      <c r="AB3390" s="129" t="s">
        <v>442</v>
      </c>
      <c r="AC3390" s="129"/>
      <c r="AD3390" s="130"/>
      <c r="AE3390" s="122">
        <v>59</v>
      </c>
      <c r="AF3390" s="134"/>
    </row>
    <row r="3391" spans="1:32" s="135" customFormat="1" ht="135">
      <c r="A3391" s="133" t="s">
        <v>57139</v>
      </c>
      <c r="B3391" s="125" t="s">
        <v>58244</v>
      </c>
      <c r="C3391" s="125" t="s">
        <v>57130</v>
      </c>
      <c r="D3391" s="127" t="s">
        <v>54502</v>
      </c>
      <c r="E3391" s="111" t="s">
        <v>7652</v>
      </c>
      <c r="F3391" s="126" t="s">
        <v>57126</v>
      </c>
      <c r="G3391" s="127" t="s">
        <v>57155</v>
      </c>
      <c r="H3391" s="111" t="s">
        <v>421</v>
      </c>
      <c r="I3391" s="128">
        <v>2</v>
      </c>
      <c r="J3391" s="42">
        <v>12000000</v>
      </c>
      <c r="K3391" s="34">
        <v>144000000</v>
      </c>
      <c r="L3391" s="24">
        <v>0</v>
      </c>
      <c r="M3391" s="129" t="s">
        <v>49</v>
      </c>
      <c r="N3391" s="129">
        <v>8</v>
      </c>
      <c r="O3391" s="130" t="s">
        <v>26</v>
      </c>
      <c r="P3391" s="116" t="s">
        <v>424</v>
      </c>
      <c r="Q3391" s="117" t="s">
        <v>57128</v>
      </c>
      <c r="R3391" s="117" t="s">
        <v>57146</v>
      </c>
      <c r="S3391" s="117" t="s">
        <v>57153</v>
      </c>
      <c r="T3391" s="117" t="s">
        <v>57126</v>
      </c>
      <c r="U3391" s="117" t="s">
        <v>57126</v>
      </c>
      <c r="V3391" s="114" t="s">
        <v>17</v>
      </c>
      <c r="W3391" s="118" t="s">
        <v>384</v>
      </c>
      <c r="X3391" s="115" t="str">
        <f>VLOOKUP(W3391,'Formato de datos '!$G$1:$H$240,2,0)</f>
        <v>Mantenimiento Hospitalario - Servicios</v>
      </c>
      <c r="Y3391" s="129" t="s">
        <v>57</v>
      </c>
      <c r="Z3391" s="129" t="s">
        <v>39</v>
      </c>
      <c r="AA3391" s="131" t="s">
        <v>57147</v>
      </c>
      <c r="AB3391" s="129" t="s">
        <v>442</v>
      </c>
      <c r="AC3391" s="129"/>
      <c r="AD3391" s="130"/>
      <c r="AE3391" s="122">
        <v>60</v>
      </c>
      <c r="AF3391" s="134"/>
    </row>
    <row r="3392" spans="1:32" s="135" customFormat="1" ht="165">
      <c r="A3392" s="133" t="s">
        <v>57140</v>
      </c>
      <c r="B3392" s="125" t="s">
        <v>58244</v>
      </c>
      <c r="C3392" s="125" t="s">
        <v>57130</v>
      </c>
      <c r="D3392" s="127" t="s">
        <v>54553</v>
      </c>
      <c r="E3392" s="111" t="s">
        <v>7679</v>
      </c>
      <c r="F3392" s="126" t="s">
        <v>57126</v>
      </c>
      <c r="G3392" s="127" t="s">
        <v>57397</v>
      </c>
      <c r="H3392" s="111" t="s">
        <v>421</v>
      </c>
      <c r="I3392" s="128">
        <v>3</v>
      </c>
      <c r="J3392" s="42">
        <v>1531800</v>
      </c>
      <c r="K3392" s="34">
        <v>4595400</v>
      </c>
      <c r="L3392" s="24">
        <v>3996000</v>
      </c>
      <c r="M3392" s="129" t="s">
        <v>46</v>
      </c>
      <c r="N3392" s="129">
        <v>12</v>
      </c>
      <c r="O3392" s="130" t="s">
        <v>26</v>
      </c>
      <c r="P3392" s="116" t="s">
        <v>422</v>
      </c>
      <c r="Q3392" s="117" t="s">
        <v>57128</v>
      </c>
      <c r="R3392" s="117" t="s">
        <v>57146</v>
      </c>
      <c r="S3392" s="117" t="s">
        <v>57153</v>
      </c>
      <c r="T3392" s="117" t="s">
        <v>57126</v>
      </c>
      <c r="U3392" s="117" t="s">
        <v>57126</v>
      </c>
      <c r="V3392" s="114" t="s">
        <v>17</v>
      </c>
      <c r="W3392" s="118" t="s">
        <v>220</v>
      </c>
      <c r="X3392" s="115" t="str">
        <f>VLOOKUP(W3392,'Formato de datos '!$G$1:$H$240,2,0)</f>
        <v>Mantenimiento Hospitalario - Servicios</v>
      </c>
      <c r="Y3392" s="129" t="s">
        <v>57</v>
      </c>
      <c r="Z3392" s="129" t="s">
        <v>39</v>
      </c>
      <c r="AA3392" s="131" t="s">
        <v>57147</v>
      </c>
      <c r="AB3392" s="129" t="s">
        <v>442</v>
      </c>
      <c r="AC3392" s="129"/>
      <c r="AD3392" s="130"/>
      <c r="AE3392" s="122">
        <v>61</v>
      </c>
      <c r="AF3392" s="134"/>
    </row>
    <row r="3393" spans="1:32" s="135" customFormat="1" ht="165">
      <c r="A3393" s="133" t="s">
        <v>57140</v>
      </c>
      <c r="B3393" s="125" t="s">
        <v>58244</v>
      </c>
      <c r="C3393" s="125" t="s">
        <v>57130</v>
      </c>
      <c r="D3393" s="127" t="s">
        <v>54553</v>
      </c>
      <c r="E3393" s="111" t="s">
        <v>7679</v>
      </c>
      <c r="F3393" s="126" t="s">
        <v>57126</v>
      </c>
      <c r="G3393" s="127" t="s">
        <v>57397</v>
      </c>
      <c r="H3393" s="111" t="s">
        <v>421</v>
      </c>
      <c r="I3393" s="128">
        <v>3</v>
      </c>
      <c r="J3393" s="42">
        <v>13786200</v>
      </c>
      <c r="K3393" s="34">
        <v>41358600</v>
      </c>
      <c r="L3393" s="24">
        <v>35964000</v>
      </c>
      <c r="M3393" s="129" t="s">
        <v>46</v>
      </c>
      <c r="N3393" s="129">
        <v>12</v>
      </c>
      <c r="O3393" s="130" t="s">
        <v>26</v>
      </c>
      <c r="P3393" s="116" t="s">
        <v>424</v>
      </c>
      <c r="Q3393" s="117" t="s">
        <v>57128</v>
      </c>
      <c r="R3393" s="117" t="s">
        <v>57146</v>
      </c>
      <c r="S3393" s="117" t="s">
        <v>57153</v>
      </c>
      <c r="T3393" s="117" t="s">
        <v>57126</v>
      </c>
      <c r="U3393" s="117" t="s">
        <v>57126</v>
      </c>
      <c r="V3393" s="114" t="s">
        <v>17</v>
      </c>
      <c r="W3393" s="118" t="s">
        <v>384</v>
      </c>
      <c r="X3393" s="115" t="str">
        <f>VLOOKUP(W3393,'Formato de datos '!$G$1:$H$240,2,0)</f>
        <v>Mantenimiento Hospitalario - Servicios</v>
      </c>
      <c r="Y3393" s="129" t="s">
        <v>57</v>
      </c>
      <c r="Z3393" s="129" t="s">
        <v>39</v>
      </c>
      <c r="AA3393" s="131" t="s">
        <v>57147</v>
      </c>
      <c r="AB3393" s="129" t="s">
        <v>442</v>
      </c>
      <c r="AC3393" s="129"/>
      <c r="AD3393" s="130"/>
      <c r="AE3393" s="122">
        <v>62</v>
      </c>
      <c r="AF3393" s="134"/>
    </row>
    <row r="3394" spans="1:32" s="135" customFormat="1" ht="105">
      <c r="A3394" s="133" t="s">
        <v>57141</v>
      </c>
      <c r="B3394" s="125" t="s">
        <v>58244</v>
      </c>
      <c r="C3394" s="125" t="s">
        <v>57130</v>
      </c>
      <c r="D3394" s="127" t="s">
        <v>54342</v>
      </c>
      <c r="E3394" s="111" t="s">
        <v>7708</v>
      </c>
      <c r="F3394" s="126" t="s">
        <v>57126</v>
      </c>
      <c r="G3394" s="127" t="s">
        <v>57156</v>
      </c>
      <c r="H3394" s="111" t="s">
        <v>421</v>
      </c>
      <c r="I3394" s="128">
        <v>12</v>
      </c>
      <c r="J3394" s="42">
        <v>450000</v>
      </c>
      <c r="K3394" s="34">
        <v>5400000</v>
      </c>
      <c r="L3394" s="24">
        <v>3933000</v>
      </c>
      <c r="M3394" s="129" t="s">
        <v>46</v>
      </c>
      <c r="N3394" s="129">
        <v>11</v>
      </c>
      <c r="O3394" s="130" t="s">
        <v>26</v>
      </c>
      <c r="P3394" s="116" t="s">
        <v>424</v>
      </c>
      <c r="Q3394" s="117" t="s">
        <v>57128</v>
      </c>
      <c r="R3394" s="117" t="s">
        <v>57146</v>
      </c>
      <c r="S3394" s="117" t="s">
        <v>57153</v>
      </c>
      <c r="T3394" s="117" t="s">
        <v>57126</v>
      </c>
      <c r="U3394" s="117" t="s">
        <v>57126</v>
      </c>
      <c r="V3394" s="114" t="s">
        <v>17</v>
      </c>
      <c r="W3394" s="118" t="s">
        <v>384</v>
      </c>
      <c r="X3394" s="115" t="str">
        <f>VLOOKUP(W3394,'Formato de datos '!$G$1:$H$240,2,0)</f>
        <v>Mantenimiento Hospitalario - Servicios</v>
      </c>
      <c r="Y3394" s="129" t="s">
        <v>57</v>
      </c>
      <c r="Z3394" s="129" t="s">
        <v>39</v>
      </c>
      <c r="AA3394" s="131" t="s">
        <v>57147</v>
      </c>
      <c r="AB3394" s="129" t="s">
        <v>442</v>
      </c>
      <c r="AC3394" s="129"/>
      <c r="AD3394" s="130"/>
      <c r="AE3394" s="122">
        <v>63</v>
      </c>
      <c r="AF3394" s="134"/>
    </row>
    <row r="3395" spans="1:32" s="135" customFormat="1" ht="120">
      <c r="A3395" s="133" t="s">
        <v>57142</v>
      </c>
      <c r="B3395" s="125" t="s">
        <v>58244</v>
      </c>
      <c r="C3395" s="125" t="s">
        <v>57130</v>
      </c>
      <c r="D3395" s="127" t="s">
        <v>54908</v>
      </c>
      <c r="E3395" s="111" t="s">
        <v>7695</v>
      </c>
      <c r="F3395" s="126" t="s">
        <v>57126</v>
      </c>
      <c r="G3395" s="127" t="s">
        <v>57157</v>
      </c>
      <c r="H3395" s="111" t="s">
        <v>421</v>
      </c>
      <c r="I3395" s="128">
        <v>2</v>
      </c>
      <c r="J3395" s="42">
        <v>1100000</v>
      </c>
      <c r="K3395" s="34">
        <v>2200000</v>
      </c>
      <c r="L3395" s="24">
        <v>1198000000</v>
      </c>
      <c r="M3395" s="129" t="s">
        <v>50</v>
      </c>
      <c r="N3395" s="129">
        <v>6</v>
      </c>
      <c r="O3395" s="130" t="s">
        <v>26</v>
      </c>
      <c r="P3395" s="116" t="s">
        <v>424</v>
      </c>
      <c r="Q3395" s="117" t="s">
        <v>57128</v>
      </c>
      <c r="R3395" s="117" t="s">
        <v>57146</v>
      </c>
      <c r="S3395" s="117" t="s">
        <v>57153</v>
      </c>
      <c r="T3395" s="117" t="s">
        <v>57126</v>
      </c>
      <c r="U3395" s="117" t="s">
        <v>57126</v>
      </c>
      <c r="V3395" s="114" t="s">
        <v>17</v>
      </c>
      <c r="W3395" s="118" t="s">
        <v>384</v>
      </c>
      <c r="X3395" s="115" t="str">
        <f>VLOOKUP(W3395,'Formato de datos '!$G$1:$H$240,2,0)</f>
        <v>Mantenimiento Hospitalario - Servicios</v>
      </c>
      <c r="Y3395" s="129" t="s">
        <v>57</v>
      </c>
      <c r="Z3395" s="129" t="s">
        <v>39</v>
      </c>
      <c r="AA3395" s="131" t="s">
        <v>57147</v>
      </c>
      <c r="AB3395" s="129" t="s">
        <v>442</v>
      </c>
      <c r="AC3395" s="129"/>
      <c r="AD3395" s="130"/>
      <c r="AE3395" s="122">
        <v>64</v>
      </c>
      <c r="AF3395" s="134"/>
    </row>
    <row r="3396" spans="1:32" s="135" customFormat="1" ht="105">
      <c r="A3396" s="133" t="s">
        <v>57143</v>
      </c>
      <c r="B3396" s="125" t="s">
        <v>58244</v>
      </c>
      <c r="C3396" s="125" t="s">
        <v>57130</v>
      </c>
      <c r="D3396" s="127" t="s">
        <v>54908</v>
      </c>
      <c r="E3396" s="111" t="s">
        <v>7714</v>
      </c>
      <c r="F3396" s="126" t="s">
        <v>57126</v>
      </c>
      <c r="G3396" s="127" t="s">
        <v>57158</v>
      </c>
      <c r="H3396" s="111" t="s">
        <v>421</v>
      </c>
      <c r="I3396" s="128">
        <v>2</v>
      </c>
      <c r="J3396" s="42">
        <v>1100000</v>
      </c>
      <c r="K3396" s="34">
        <v>2200000</v>
      </c>
      <c r="L3396" s="24">
        <v>1200000</v>
      </c>
      <c r="M3396" s="129" t="s">
        <v>50</v>
      </c>
      <c r="N3396" s="129">
        <v>6</v>
      </c>
      <c r="O3396" s="130" t="s">
        <v>26</v>
      </c>
      <c r="P3396" s="116" t="s">
        <v>424</v>
      </c>
      <c r="Q3396" s="117" t="s">
        <v>57128</v>
      </c>
      <c r="R3396" s="117" t="s">
        <v>57146</v>
      </c>
      <c r="S3396" s="117" t="s">
        <v>57153</v>
      </c>
      <c r="T3396" s="117" t="s">
        <v>57126</v>
      </c>
      <c r="U3396" s="117" t="s">
        <v>57126</v>
      </c>
      <c r="V3396" s="114" t="s">
        <v>17</v>
      </c>
      <c r="W3396" s="118" t="s">
        <v>384</v>
      </c>
      <c r="X3396" s="115" t="str">
        <f>VLOOKUP(W3396,'Formato de datos '!$G$1:$H$240,2,0)</f>
        <v>Mantenimiento Hospitalario - Servicios</v>
      </c>
      <c r="Y3396" s="129" t="s">
        <v>57</v>
      </c>
      <c r="Z3396" s="129" t="s">
        <v>39</v>
      </c>
      <c r="AA3396" s="131" t="s">
        <v>57147</v>
      </c>
      <c r="AB3396" s="129" t="s">
        <v>442</v>
      </c>
      <c r="AC3396" s="129"/>
      <c r="AD3396" s="130"/>
      <c r="AE3396" s="122">
        <v>65</v>
      </c>
      <c r="AF3396" s="134"/>
    </row>
    <row r="3397" spans="1:32" s="135" customFormat="1" ht="105">
      <c r="A3397" s="133" t="s">
        <v>57144</v>
      </c>
      <c r="B3397" s="125" t="s">
        <v>58244</v>
      </c>
      <c r="C3397" s="125" t="s">
        <v>57130</v>
      </c>
      <c r="D3397" s="127" t="s">
        <v>18273</v>
      </c>
      <c r="E3397" s="111" t="s">
        <v>5683</v>
      </c>
      <c r="F3397" s="126" t="s">
        <v>57126</v>
      </c>
      <c r="G3397" s="127" t="s">
        <v>63017</v>
      </c>
      <c r="H3397" s="111" t="s">
        <v>420</v>
      </c>
      <c r="I3397" s="128">
        <v>13</v>
      </c>
      <c r="J3397" s="42">
        <v>1200000</v>
      </c>
      <c r="K3397" s="34">
        <v>15600000</v>
      </c>
      <c r="L3397" s="24">
        <v>0</v>
      </c>
      <c r="M3397" s="129" t="s">
        <v>47</v>
      </c>
      <c r="N3397" s="129">
        <v>2</v>
      </c>
      <c r="O3397" s="130" t="s">
        <v>26</v>
      </c>
      <c r="P3397" s="116" t="s">
        <v>424</v>
      </c>
      <c r="Q3397" s="117" t="s">
        <v>57128</v>
      </c>
      <c r="R3397" s="117" t="s">
        <v>57146</v>
      </c>
      <c r="S3397" s="117" t="s">
        <v>57153</v>
      </c>
      <c r="T3397" s="117" t="s">
        <v>57126</v>
      </c>
      <c r="U3397" s="117" t="s">
        <v>57126</v>
      </c>
      <c r="V3397" s="114" t="s">
        <v>17</v>
      </c>
      <c r="W3397" s="118" t="s">
        <v>356</v>
      </c>
      <c r="X3397" s="115" t="str">
        <f>VLOOKUP(W3397,'Formato de datos '!$G$1:$H$240,2,0)</f>
        <v>Mantenimiento Hospitalario - Bienes</v>
      </c>
      <c r="Y3397" s="129" t="s">
        <v>57</v>
      </c>
      <c r="Z3397" s="129" t="s">
        <v>39</v>
      </c>
      <c r="AA3397" s="131" t="s">
        <v>57147</v>
      </c>
      <c r="AB3397" s="129" t="s">
        <v>442</v>
      </c>
      <c r="AC3397" s="129"/>
      <c r="AD3397" s="130"/>
      <c r="AE3397" s="122">
        <v>66</v>
      </c>
      <c r="AF3397" s="134"/>
    </row>
    <row r="3398" spans="1:32" s="135" customFormat="1" ht="90">
      <c r="A3398" s="133" t="s">
        <v>58234</v>
      </c>
      <c r="B3398" s="125" t="s">
        <v>58244</v>
      </c>
      <c r="C3398" s="125" t="s">
        <v>57130</v>
      </c>
      <c r="D3398" s="127" t="s">
        <v>32131</v>
      </c>
      <c r="E3398" s="111" t="s">
        <v>5756</v>
      </c>
      <c r="F3398" s="126" t="s">
        <v>57126</v>
      </c>
      <c r="G3398" s="127" t="s">
        <v>57372</v>
      </c>
      <c r="H3398" s="111" t="s">
        <v>87</v>
      </c>
      <c r="I3398" s="128">
        <v>15</v>
      </c>
      <c r="J3398" s="42">
        <v>1500000</v>
      </c>
      <c r="K3398" s="34">
        <v>22500000</v>
      </c>
      <c r="L3398" s="24">
        <v>0</v>
      </c>
      <c r="M3398" s="129" t="s">
        <v>47</v>
      </c>
      <c r="N3398" s="129"/>
      <c r="O3398" s="130" t="s">
        <v>26</v>
      </c>
      <c r="P3398" s="116" t="s">
        <v>422</v>
      </c>
      <c r="Q3398" s="117" t="s">
        <v>57128</v>
      </c>
      <c r="R3398" s="117" t="s">
        <v>57146</v>
      </c>
      <c r="S3398" s="117" t="s">
        <v>57126</v>
      </c>
      <c r="T3398" s="117" t="s">
        <v>57126</v>
      </c>
      <c r="U3398" s="117" t="s">
        <v>57126</v>
      </c>
      <c r="V3398" s="114" t="s">
        <v>17</v>
      </c>
      <c r="W3398" s="118" t="s">
        <v>133</v>
      </c>
      <c r="X3398" s="115" t="str">
        <f>VLOOKUP(W3398,'Formato de datos '!$G$1:$H$240,2,0)</f>
        <v>Otras Máquinas para Usos Generales y sus Partes y Piezas</v>
      </c>
      <c r="Y3398" s="129" t="s">
        <v>57</v>
      </c>
      <c r="Z3398" s="129" t="s">
        <v>39</v>
      </c>
      <c r="AA3398" s="131" t="s">
        <v>57147</v>
      </c>
      <c r="AB3398" s="129" t="s">
        <v>442</v>
      </c>
      <c r="AC3398" s="129"/>
      <c r="AD3398" s="130"/>
      <c r="AE3398" s="122">
        <v>263</v>
      </c>
      <c r="AF3398" s="134"/>
    </row>
    <row r="3399" spans="1:32" s="135" customFormat="1" ht="90">
      <c r="A3399" s="133" t="s">
        <v>58235</v>
      </c>
      <c r="B3399" s="125" t="s">
        <v>58244</v>
      </c>
      <c r="C3399" s="125" t="s">
        <v>57130</v>
      </c>
      <c r="D3399" s="127" t="s">
        <v>31927</v>
      </c>
      <c r="E3399" s="111" t="s">
        <v>6005</v>
      </c>
      <c r="F3399" s="126" t="s">
        <v>57126</v>
      </c>
      <c r="G3399" s="127" t="s">
        <v>57373</v>
      </c>
      <c r="H3399" s="111" t="s">
        <v>87</v>
      </c>
      <c r="I3399" s="128">
        <v>2</v>
      </c>
      <c r="J3399" s="42">
        <v>200000000</v>
      </c>
      <c r="K3399" s="34">
        <v>1000</v>
      </c>
      <c r="L3399" s="24">
        <v>0</v>
      </c>
      <c r="M3399" s="129" t="s">
        <v>56</v>
      </c>
      <c r="N3399" s="129"/>
      <c r="O3399" s="130" t="s">
        <v>26</v>
      </c>
      <c r="P3399" s="116" t="s">
        <v>422</v>
      </c>
      <c r="Q3399" s="117" t="s">
        <v>57128</v>
      </c>
      <c r="R3399" s="117" t="s">
        <v>57146</v>
      </c>
      <c r="S3399" s="117" t="s">
        <v>57126</v>
      </c>
      <c r="T3399" s="117" t="s">
        <v>57126</v>
      </c>
      <c r="U3399" s="117" t="s">
        <v>57126</v>
      </c>
      <c r="V3399" s="114" t="s">
        <v>17</v>
      </c>
      <c r="W3399" s="118" t="s">
        <v>135</v>
      </c>
      <c r="X3399" s="115" t="str">
        <f>VLOOKUP(W3399,'Formato de datos '!$G$1:$H$240,2,0)</f>
        <v>Maquinaria para la fabricación de textiles, prendas de vestir y artículos de cuero, y sus partes y piezas</v>
      </c>
      <c r="Y3399" s="129" t="s">
        <v>57</v>
      </c>
      <c r="Z3399" s="129" t="s">
        <v>39</v>
      </c>
      <c r="AA3399" s="131" t="s">
        <v>57147</v>
      </c>
      <c r="AB3399" s="129" t="s">
        <v>442</v>
      </c>
      <c r="AC3399" s="129"/>
      <c r="AD3399" s="130"/>
      <c r="AE3399" s="122">
        <v>264</v>
      </c>
      <c r="AF3399" s="134"/>
    </row>
    <row r="3400" spans="1:32" s="135" customFormat="1" ht="90">
      <c r="A3400" s="133" t="s">
        <v>58235</v>
      </c>
      <c r="B3400" s="125" t="s">
        <v>58244</v>
      </c>
      <c r="C3400" s="125" t="s">
        <v>57130</v>
      </c>
      <c r="D3400" s="127" t="s">
        <v>31936</v>
      </c>
      <c r="E3400" s="111" t="s">
        <v>6006</v>
      </c>
      <c r="F3400" s="126" t="s">
        <v>57126</v>
      </c>
      <c r="G3400" s="127" t="s">
        <v>57374</v>
      </c>
      <c r="H3400" s="111" t="s">
        <v>87</v>
      </c>
      <c r="I3400" s="128">
        <v>1</v>
      </c>
      <c r="J3400" s="42">
        <v>141500000</v>
      </c>
      <c r="K3400" s="34">
        <v>1000</v>
      </c>
      <c r="L3400" s="24">
        <v>0</v>
      </c>
      <c r="M3400" s="129" t="s">
        <v>56</v>
      </c>
      <c r="N3400" s="129"/>
      <c r="O3400" s="130" t="s">
        <v>26</v>
      </c>
      <c r="P3400" s="116" t="s">
        <v>422</v>
      </c>
      <c r="Q3400" s="117" t="s">
        <v>57128</v>
      </c>
      <c r="R3400" s="117" t="s">
        <v>57146</v>
      </c>
      <c r="S3400" s="117" t="s">
        <v>57126</v>
      </c>
      <c r="T3400" s="117" t="s">
        <v>57126</v>
      </c>
      <c r="U3400" s="117" t="s">
        <v>57126</v>
      </c>
      <c r="V3400" s="114" t="s">
        <v>17</v>
      </c>
      <c r="W3400" s="118" t="s">
        <v>135</v>
      </c>
      <c r="X3400" s="115" t="str">
        <f>VLOOKUP(W3400,'Formato de datos '!$G$1:$H$240,2,0)</f>
        <v>Maquinaria para la fabricación de textiles, prendas de vestir y artículos de cuero, y sus partes y piezas</v>
      </c>
      <c r="Y3400" s="129" t="s">
        <v>57</v>
      </c>
      <c r="Z3400" s="129" t="s">
        <v>39</v>
      </c>
      <c r="AA3400" s="131" t="s">
        <v>57147</v>
      </c>
      <c r="AB3400" s="129" t="s">
        <v>442</v>
      </c>
      <c r="AC3400" s="129"/>
      <c r="AD3400" s="130"/>
      <c r="AE3400" s="122">
        <v>265</v>
      </c>
      <c r="AF3400" s="134"/>
    </row>
    <row r="3401" spans="1:32" s="135" customFormat="1" ht="90">
      <c r="A3401" s="133" t="s">
        <v>58235</v>
      </c>
      <c r="B3401" s="125" t="s">
        <v>58244</v>
      </c>
      <c r="C3401" s="125" t="s">
        <v>57130</v>
      </c>
      <c r="D3401" s="127" t="s">
        <v>31928</v>
      </c>
      <c r="E3401" s="111" t="s">
        <v>6007</v>
      </c>
      <c r="F3401" s="126" t="s">
        <v>57126</v>
      </c>
      <c r="G3401" s="127" t="s">
        <v>57375</v>
      </c>
      <c r="H3401" s="111" t="s">
        <v>87</v>
      </c>
      <c r="I3401" s="128">
        <v>2</v>
      </c>
      <c r="J3401" s="42">
        <v>49500000</v>
      </c>
      <c r="K3401" s="34">
        <v>1000</v>
      </c>
      <c r="L3401" s="24">
        <v>0</v>
      </c>
      <c r="M3401" s="129" t="s">
        <v>56</v>
      </c>
      <c r="N3401" s="129"/>
      <c r="O3401" s="130" t="s">
        <v>26</v>
      </c>
      <c r="P3401" s="116" t="s">
        <v>422</v>
      </c>
      <c r="Q3401" s="117" t="s">
        <v>57128</v>
      </c>
      <c r="R3401" s="117" t="s">
        <v>57146</v>
      </c>
      <c r="S3401" s="117" t="s">
        <v>57126</v>
      </c>
      <c r="T3401" s="117" t="s">
        <v>57126</v>
      </c>
      <c r="U3401" s="117" t="s">
        <v>57126</v>
      </c>
      <c r="V3401" s="114" t="s">
        <v>17</v>
      </c>
      <c r="W3401" s="118" t="s">
        <v>135</v>
      </c>
      <c r="X3401" s="115" t="str">
        <f>VLOOKUP(W3401,'Formato de datos '!$G$1:$H$240,2,0)</f>
        <v>Maquinaria para la fabricación de textiles, prendas de vestir y artículos de cuero, y sus partes y piezas</v>
      </c>
      <c r="Y3401" s="129" t="s">
        <v>57</v>
      </c>
      <c r="Z3401" s="129" t="s">
        <v>39</v>
      </c>
      <c r="AA3401" s="131" t="s">
        <v>57147</v>
      </c>
      <c r="AB3401" s="129" t="s">
        <v>442</v>
      </c>
      <c r="AC3401" s="129"/>
      <c r="AD3401" s="130"/>
      <c r="AE3401" s="122">
        <v>266</v>
      </c>
      <c r="AF3401" s="134"/>
    </row>
    <row r="3402" spans="1:32" s="135" customFormat="1" ht="75">
      <c r="A3402" s="133" t="s">
        <v>62649</v>
      </c>
      <c r="B3402" s="125" t="s">
        <v>58244</v>
      </c>
      <c r="C3402" s="125" t="s">
        <v>58244</v>
      </c>
      <c r="D3402" s="127" t="s">
        <v>54341</v>
      </c>
      <c r="E3402" s="111" t="s">
        <v>7654</v>
      </c>
      <c r="F3402" s="126" t="s">
        <v>57388</v>
      </c>
      <c r="G3402" s="127" t="s">
        <v>62650</v>
      </c>
      <c r="H3402" s="111" t="s">
        <v>421</v>
      </c>
      <c r="I3402" s="128">
        <v>1</v>
      </c>
      <c r="J3402" s="42">
        <v>9560000</v>
      </c>
      <c r="K3402" s="34">
        <v>9560000</v>
      </c>
      <c r="L3402" s="24">
        <v>3800000</v>
      </c>
      <c r="M3402" s="129" t="s">
        <v>45</v>
      </c>
      <c r="N3402" s="129">
        <v>12</v>
      </c>
      <c r="O3402" s="130" t="s">
        <v>26</v>
      </c>
      <c r="P3402" s="116" t="s">
        <v>422</v>
      </c>
      <c r="Q3402" s="117" t="s">
        <v>62996</v>
      </c>
      <c r="R3402" s="117" t="s">
        <v>62995</v>
      </c>
      <c r="S3402" s="117" t="s">
        <v>57126</v>
      </c>
      <c r="T3402" s="117" t="s">
        <v>57126</v>
      </c>
      <c r="U3402" s="117" t="s">
        <v>57126</v>
      </c>
      <c r="V3402" s="114" t="s">
        <v>17</v>
      </c>
      <c r="W3402" s="118" t="s">
        <v>220</v>
      </c>
      <c r="X3402" s="115" t="str">
        <f>VLOOKUP(W3402,'Formato de datos '!$G$1:$H$240,2,0)</f>
        <v>Mantenimiento Hospitalario - Servicios</v>
      </c>
      <c r="Y3402" s="129" t="s">
        <v>57</v>
      </c>
      <c r="Z3402" s="129" t="s">
        <v>39</v>
      </c>
      <c r="AA3402" s="131" t="s">
        <v>62651</v>
      </c>
      <c r="AB3402" s="129" t="s">
        <v>442</v>
      </c>
      <c r="AC3402" s="129"/>
      <c r="AD3402" s="130"/>
      <c r="AE3402" s="122">
        <v>339</v>
      </c>
      <c r="AF3402" s="134"/>
    </row>
    <row r="3403" spans="1:32" s="135" customFormat="1" ht="75">
      <c r="A3403" s="133" t="s">
        <v>62649</v>
      </c>
      <c r="B3403" s="125" t="s">
        <v>58244</v>
      </c>
      <c r="C3403" s="125" t="s">
        <v>58244</v>
      </c>
      <c r="D3403" s="127" t="s">
        <v>54341</v>
      </c>
      <c r="E3403" s="111" t="s">
        <v>7654</v>
      </c>
      <c r="F3403" s="126" t="s">
        <v>57388</v>
      </c>
      <c r="G3403" s="127" t="s">
        <v>62650</v>
      </c>
      <c r="H3403" s="111" t="s">
        <v>421</v>
      </c>
      <c r="I3403" s="128">
        <v>1</v>
      </c>
      <c r="J3403" s="42">
        <v>30680000</v>
      </c>
      <c r="K3403" s="34">
        <v>30680000</v>
      </c>
      <c r="L3403" s="24">
        <v>15200000</v>
      </c>
      <c r="M3403" s="129" t="s">
        <v>45</v>
      </c>
      <c r="N3403" s="129">
        <v>12</v>
      </c>
      <c r="O3403" s="130" t="s">
        <v>26</v>
      </c>
      <c r="P3403" s="116" t="s">
        <v>424</v>
      </c>
      <c r="Q3403" s="117" t="s">
        <v>62996</v>
      </c>
      <c r="R3403" s="117" t="s">
        <v>62995</v>
      </c>
      <c r="S3403" s="117" t="s">
        <v>57126</v>
      </c>
      <c r="T3403" s="117" t="s">
        <v>57126</v>
      </c>
      <c r="U3403" s="117" t="s">
        <v>57126</v>
      </c>
      <c r="V3403" s="114" t="s">
        <v>17</v>
      </c>
      <c r="W3403" s="118" t="s">
        <v>384</v>
      </c>
      <c r="X3403" s="115" t="str">
        <f>VLOOKUP(W3403,'Formato de datos '!$G$1:$H$240,2,0)</f>
        <v>Mantenimiento Hospitalario - Servicios</v>
      </c>
      <c r="Y3403" s="129" t="s">
        <v>57</v>
      </c>
      <c r="Z3403" s="129" t="s">
        <v>39</v>
      </c>
      <c r="AA3403" s="131" t="s">
        <v>62651</v>
      </c>
      <c r="AB3403" s="129" t="s">
        <v>442</v>
      </c>
      <c r="AC3403" s="129"/>
      <c r="AD3403" s="130"/>
      <c r="AE3403" s="122">
        <v>340</v>
      </c>
      <c r="AF3403" s="134"/>
    </row>
    <row r="3404" spans="1:32" s="135" customFormat="1" ht="60">
      <c r="A3404" s="133" t="s">
        <v>62652</v>
      </c>
      <c r="B3404" s="125" t="s">
        <v>58244</v>
      </c>
      <c r="C3404" s="125" t="s">
        <v>58244</v>
      </c>
      <c r="D3404" s="127" t="s">
        <v>55507</v>
      </c>
      <c r="E3404" s="111" t="s">
        <v>7596</v>
      </c>
      <c r="F3404" s="126" t="s">
        <v>57388</v>
      </c>
      <c r="G3404" s="127" t="s">
        <v>62653</v>
      </c>
      <c r="H3404" s="111" t="s">
        <v>421</v>
      </c>
      <c r="I3404" s="128">
        <v>100000</v>
      </c>
      <c r="J3404" s="42">
        <v>150</v>
      </c>
      <c r="K3404" s="34">
        <v>15000000</v>
      </c>
      <c r="L3404" s="24">
        <v>12600000</v>
      </c>
      <c r="M3404" s="129" t="s">
        <v>45</v>
      </c>
      <c r="N3404" s="129">
        <v>12</v>
      </c>
      <c r="O3404" s="130" t="s">
        <v>26</v>
      </c>
      <c r="P3404" s="116" t="s">
        <v>422</v>
      </c>
      <c r="Q3404" s="117" t="s">
        <v>62996</v>
      </c>
      <c r="R3404" s="117" t="s">
        <v>62995</v>
      </c>
      <c r="S3404" s="117" t="s">
        <v>57126</v>
      </c>
      <c r="T3404" s="117" t="s">
        <v>57126</v>
      </c>
      <c r="U3404" s="117" t="s">
        <v>57126</v>
      </c>
      <c r="V3404" s="114" t="s">
        <v>17</v>
      </c>
      <c r="W3404" s="118" t="s">
        <v>234</v>
      </c>
      <c r="X3404" s="115" t="str">
        <f>VLOOKUP(W3404,'Formato de datos '!$G$1:$H$240,2,0)</f>
        <v>Servicios de Copia y Reproducción</v>
      </c>
      <c r="Y3404" s="129" t="s">
        <v>57</v>
      </c>
      <c r="Z3404" s="129" t="s">
        <v>39</v>
      </c>
      <c r="AA3404" s="131" t="s">
        <v>62651</v>
      </c>
      <c r="AB3404" s="129" t="s">
        <v>442</v>
      </c>
      <c r="AC3404" s="129"/>
      <c r="AD3404" s="130"/>
      <c r="AE3404" s="122">
        <v>341</v>
      </c>
      <c r="AF3404" s="134"/>
    </row>
    <row r="3405" spans="1:32" s="135" customFormat="1" ht="60">
      <c r="A3405" s="133" t="s">
        <v>62652</v>
      </c>
      <c r="B3405" s="125" t="s">
        <v>58244</v>
      </c>
      <c r="C3405" s="125" t="s">
        <v>58244</v>
      </c>
      <c r="D3405" s="127" t="s">
        <v>55507</v>
      </c>
      <c r="E3405" s="111" t="s">
        <v>7596</v>
      </c>
      <c r="F3405" s="126" t="s">
        <v>57388</v>
      </c>
      <c r="G3405" s="127" t="s">
        <v>62653</v>
      </c>
      <c r="H3405" s="111" t="s">
        <v>421</v>
      </c>
      <c r="I3405" s="128">
        <v>40400</v>
      </c>
      <c r="J3405" s="42">
        <v>150</v>
      </c>
      <c r="K3405" s="34">
        <v>6060000</v>
      </c>
      <c r="L3405" s="24">
        <v>5400000</v>
      </c>
      <c r="M3405" s="129" t="s">
        <v>45</v>
      </c>
      <c r="N3405" s="129">
        <v>12</v>
      </c>
      <c r="O3405" s="130" t="s">
        <v>26</v>
      </c>
      <c r="P3405" s="116" t="s">
        <v>424</v>
      </c>
      <c r="Q3405" s="117" t="s">
        <v>62996</v>
      </c>
      <c r="R3405" s="117" t="s">
        <v>62995</v>
      </c>
      <c r="S3405" s="117" t="s">
        <v>57126</v>
      </c>
      <c r="T3405" s="117" t="s">
        <v>57126</v>
      </c>
      <c r="U3405" s="117" t="s">
        <v>57126</v>
      </c>
      <c r="V3405" s="114" t="s">
        <v>17</v>
      </c>
      <c r="W3405" s="118" t="s">
        <v>391</v>
      </c>
      <c r="X3405" s="115" t="str">
        <f>VLOOKUP(W3405,'Formato de datos '!$G$1:$H$240,2,0)</f>
        <v>Servicios de Copia y Reproducción</v>
      </c>
      <c r="Y3405" s="129" t="s">
        <v>57</v>
      </c>
      <c r="Z3405" s="129" t="s">
        <v>39</v>
      </c>
      <c r="AA3405" s="131" t="s">
        <v>62651</v>
      </c>
      <c r="AB3405" s="129" t="s">
        <v>442</v>
      </c>
      <c r="AC3405" s="129"/>
      <c r="AD3405" s="130"/>
      <c r="AE3405" s="122">
        <v>342</v>
      </c>
      <c r="AF3405" s="134"/>
    </row>
    <row r="3406" spans="1:32" s="135" customFormat="1" ht="330">
      <c r="A3406" s="133" t="s">
        <v>62654</v>
      </c>
      <c r="B3406" s="125" t="s">
        <v>58244</v>
      </c>
      <c r="C3406" s="125" t="s">
        <v>58244</v>
      </c>
      <c r="D3406" s="127" t="s">
        <v>62655</v>
      </c>
      <c r="E3406" s="111" t="s">
        <v>62656</v>
      </c>
      <c r="F3406" s="126" t="s">
        <v>57388</v>
      </c>
      <c r="G3406" s="127" t="s">
        <v>62657</v>
      </c>
      <c r="H3406" s="111" t="s">
        <v>421</v>
      </c>
      <c r="I3406" s="128">
        <v>1</v>
      </c>
      <c r="J3406" s="42">
        <v>393073511</v>
      </c>
      <c r="K3406" s="34">
        <v>393073511</v>
      </c>
      <c r="L3406" s="24">
        <v>309458809</v>
      </c>
      <c r="M3406" s="129" t="s">
        <v>62658</v>
      </c>
      <c r="N3406" s="129">
        <v>12</v>
      </c>
      <c r="O3406" s="130" t="s">
        <v>26</v>
      </c>
      <c r="P3406" s="116" t="s">
        <v>422</v>
      </c>
      <c r="Q3406" s="117" t="s">
        <v>62996</v>
      </c>
      <c r="R3406" s="117" t="s">
        <v>62995</v>
      </c>
      <c r="S3406" s="117" t="s">
        <v>57126</v>
      </c>
      <c r="T3406" s="117" t="s">
        <v>57126</v>
      </c>
      <c r="U3406" s="117" t="s">
        <v>57126</v>
      </c>
      <c r="V3406" s="114" t="s">
        <v>17</v>
      </c>
      <c r="W3406" s="118" t="s">
        <v>215</v>
      </c>
      <c r="X3406" s="115" t="str">
        <f>VLOOKUP(W3406,'Formato de datos '!$G$1:$H$240,2,0)</f>
        <v>Seguros</v>
      </c>
      <c r="Y3406" s="129" t="s">
        <v>57</v>
      </c>
      <c r="Z3406" s="129" t="s">
        <v>39</v>
      </c>
      <c r="AA3406" s="131" t="s">
        <v>62651</v>
      </c>
      <c r="AB3406" s="129" t="s">
        <v>442</v>
      </c>
      <c r="AC3406" s="129"/>
      <c r="AD3406" s="130"/>
      <c r="AE3406" s="122">
        <v>343</v>
      </c>
      <c r="AF3406" s="134"/>
    </row>
    <row r="3407" spans="1:32" s="135" customFormat="1" ht="330">
      <c r="A3407" s="133" t="s">
        <v>62654</v>
      </c>
      <c r="B3407" s="125" t="s">
        <v>58244</v>
      </c>
      <c r="C3407" s="125" t="s">
        <v>58244</v>
      </c>
      <c r="D3407" s="127" t="s">
        <v>62655</v>
      </c>
      <c r="E3407" s="111" t="s">
        <v>62656</v>
      </c>
      <c r="F3407" s="126" t="s">
        <v>57388</v>
      </c>
      <c r="G3407" s="127" t="s">
        <v>62657</v>
      </c>
      <c r="H3407" s="111" t="s">
        <v>421</v>
      </c>
      <c r="I3407" s="128">
        <v>1</v>
      </c>
      <c r="J3407" s="42">
        <v>1776212764</v>
      </c>
      <c r="K3407" s="34">
        <v>1776212764</v>
      </c>
      <c r="L3407" s="24">
        <v>1415970211</v>
      </c>
      <c r="M3407" s="129" t="s">
        <v>62658</v>
      </c>
      <c r="N3407" s="129">
        <v>12</v>
      </c>
      <c r="O3407" s="130" t="s">
        <v>26</v>
      </c>
      <c r="P3407" s="116" t="s">
        <v>424</v>
      </c>
      <c r="Q3407" s="117" t="s">
        <v>62996</v>
      </c>
      <c r="R3407" s="117" t="s">
        <v>62995</v>
      </c>
      <c r="S3407" s="117" t="s">
        <v>57126</v>
      </c>
      <c r="T3407" s="117" t="s">
        <v>57126</v>
      </c>
      <c r="U3407" s="117" t="s">
        <v>57126</v>
      </c>
      <c r="V3407" s="114" t="s">
        <v>17</v>
      </c>
      <c r="W3407" s="118" t="s">
        <v>382</v>
      </c>
      <c r="X3407" s="115" t="str">
        <f>VLOOKUP(W3407,'Formato de datos '!$G$1:$H$240,2,0)</f>
        <v>Seguros</v>
      </c>
      <c r="Y3407" s="129" t="s">
        <v>57</v>
      </c>
      <c r="Z3407" s="129" t="s">
        <v>39</v>
      </c>
      <c r="AA3407" s="131" t="s">
        <v>62651</v>
      </c>
      <c r="AB3407" s="129" t="s">
        <v>442</v>
      </c>
      <c r="AC3407" s="129"/>
      <c r="AD3407" s="130"/>
      <c r="AE3407" s="122">
        <v>344</v>
      </c>
      <c r="AF3407" s="134"/>
    </row>
    <row r="3408" spans="1:32" s="135" customFormat="1" ht="135">
      <c r="A3408" s="133" t="s">
        <v>62659</v>
      </c>
      <c r="B3408" s="125" t="s">
        <v>58244</v>
      </c>
      <c r="C3408" s="125" t="s">
        <v>58244</v>
      </c>
      <c r="D3408" s="127" t="s">
        <v>55528</v>
      </c>
      <c r="E3408" s="111" t="s">
        <v>7470</v>
      </c>
      <c r="F3408" s="126" t="s">
        <v>57388</v>
      </c>
      <c r="G3408" s="127" t="s">
        <v>62660</v>
      </c>
      <c r="H3408" s="111" t="s">
        <v>421</v>
      </c>
      <c r="I3408" s="128">
        <v>1</v>
      </c>
      <c r="J3408" s="42">
        <v>137783023</v>
      </c>
      <c r="K3408" s="34">
        <v>137783023</v>
      </c>
      <c r="L3408" s="24">
        <v>123020556</v>
      </c>
      <c r="M3408" s="129" t="s">
        <v>45</v>
      </c>
      <c r="N3408" s="129">
        <v>12</v>
      </c>
      <c r="O3408" s="130" t="s">
        <v>26</v>
      </c>
      <c r="P3408" s="116" t="s">
        <v>422</v>
      </c>
      <c r="Q3408" s="117" t="s">
        <v>62996</v>
      </c>
      <c r="R3408" s="117" t="s">
        <v>62995</v>
      </c>
      <c r="S3408" s="117" t="s">
        <v>57126</v>
      </c>
      <c r="T3408" s="117" t="s">
        <v>57126</v>
      </c>
      <c r="U3408" s="117" t="s">
        <v>57126</v>
      </c>
      <c r="V3408" s="114" t="s">
        <v>17</v>
      </c>
      <c r="W3408" s="118" t="s">
        <v>221</v>
      </c>
      <c r="X3408" s="115" t="str">
        <f>VLOOKUP(W3408,'Formato de datos '!$G$1:$H$240,2,0)</f>
        <v>Servicios Profesionales - Agremiaciones, OPS, Junta Directiva</v>
      </c>
      <c r="Y3408" s="129" t="s">
        <v>57</v>
      </c>
      <c r="Z3408" s="129" t="s">
        <v>39</v>
      </c>
      <c r="AA3408" s="131" t="s">
        <v>62651</v>
      </c>
      <c r="AB3408" s="129" t="s">
        <v>442</v>
      </c>
      <c r="AC3408" s="129"/>
      <c r="AD3408" s="130"/>
      <c r="AE3408" s="122">
        <v>345</v>
      </c>
      <c r="AF3408" s="134"/>
    </row>
    <row r="3409" spans="1:32" s="135" customFormat="1" ht="75">
      <c r="A3409" s="133" t="s">
        <v>62661</v>
      </c>
      <c r="B3409" s="125" t="s">
        <v>58244</v>
      </c>
      <c r="C3409" s="125" t="s">
        <v>58244</v>
      </c>
      <c r="D3409" s="127">
        <v>81101500</v>
      </c>
      <c r="E3409" s="111" t="s">
        <v>7471</v>
      </c>
      <c r="F3409" s="126" t="s">
        <v>57388</v>
      </c>
      <c r="G3409" s="127" t="s">
        <v>62662</v>
      </c>
      <c r="H3409" s="111" t="s">
        <v>421</v>
      </c>
      <c r="I3409" s="128">
        <v>1</v>
      </c>
      <c r="J3409" s="42">
        <v>137905152</v>
      </c>
      <c r="K3409" s="34">
        <v>137905152</v>
      </c>
      <c r="L3409" s="24">
        <v>123129600</v>
      </c>
      <c r="M3409" s="129" t="s">
        <v>45</v>
      </c>
      <c r="N3409" s="129">
        <v>12</v>
      </c>
      <c r="O3409" s="130" t="s">
        <v>26</v>
      </c>
      <c r="P3409" s="116" t="s">
        <v>422</v>
      </c>
      <c r="Q3409" s="117" t="s">
        <v>62996</v>
      </c>
      <c r="R3409" s="117" t="s">
        <v>62995</v>
      </c>
      <c r="S3409" s="117" t="s">
        <v>57126</v>
      </c>
      <c r="T3409" s="117" t="s">
        <v>57126</v>
      </c>
      <c r="U3409" s="117" t="s">
        <v>57126</v>
      </c>
      <c r="V3409" s="114" t="s">
        <v>17</v>
      </c>
      <c r="W3409" s="118" t="s">
        <v>221</v>
      </c>
      <c r="X3409" s="115" t="str">
        <f>VLOOKUP(W3409,'Formato de datos '!$G$1:$H$240,2,0)</f>
        <v>Servicios Profesionales - Agremiaciones, OPS, Junta Directiva</v>
      </c>
      <c r="Y3409" s="129" t="s">
        <v>57</v>
      </c>
      <c r="Z3409" s="129" t="s">
        <v>39</v>
      </c>
      <c r="AA3409" s="131" t="s">
        <v>62651</v>
      </c>
      <c r="AB3409" s="129" t="s">
        <v>442</v>
      </c>
      <c r="AC3409" s="129"/>
      <c r="AD3409" s="130" t="s">
        <v>62663</v>
      </c>
      <c r="AE3409" s="122">
        <v>346</v>
      </c>
      <c r="AF3409" s="134"/>
    </row>
    <row r="3410" spans="1:32" s="135" customFormat="1" ht="285">
      <c r="A3410" s="133" t="s">
        <v>62664</v>
      </c>
      <c r="B3410" s="125" t="s">
        <v>58244</v>
      </c>
      <c r="C3410" s="125" t="s">
        <v>58244</v>
      </c>
      <c r="D3410" s="127">
        <v>81101600</v>
      </c>
      <c r="E3410" s="111" t="s">
        <v>7470</v>
      </c>
      <c r="F3410" s="126" t="s">
        <v>57388</v>
      </c>
      <c r="G3410" s="127" t="s">
        <v>62665</v>
      </c>
      <c r="H3410" s="111" t="s">
        <v>421</v>
      </c>
      <c r="I3410" s="128">
        <v>1</v>
      </c>
      <c r="J3410" s="42">
        <v>109029500</v>
      </c>
      <c r="K3410" s="34">
        <v>109029500</v>
      </c>
      <c r="L3410" s="24">
        <v>97347768</v>
      </c>
      <c r="M3410" s="129" t="s">
        <v>45</v>
      </c>
      <c r="N3410" s="129">
        <v>12</v>
      </c>
      <c r="O3410" s="130" t="s">
        <v>26</v>
      </c>
      <c r="P3410" s="116" t="s">
        <v>422</v>
      </c>
      <c r="Q3410" s="117" t="s">
        <v>62996</v>
      </c>
      <c r="R3410" s="117" t="s">
        <v>62995</v>
      </c>
      <c r="S3410" s="117" t="s">
        <v>57126</v>
      </c>
      <c r="T3410" s="117" t="s">
        <v>57126</v>
      </c>
      <c r="U3410" s="117" t="s">
        <v>57126</v>
      </c>
      <c r="V3410" s="114" t="s">
        <v>17</v>
      </c>
      <c r="W3410" s="118" t="s">
        <v>221</v>
      </c>
      <c r="X3410" s="115" t="str">
        <f>VLOOKUP(W3410,'Formato de datos '!$G$1:$H$240,2,0)</f>
        <v>Servicios Profesionales - Agremiaciones, OPS, Junta Directiva</v>
      </c>
      <c r="Y3410" s="129" t="s">
        <v>57</v>
      </c>
      <c r="Z3410" s="129" t="s">
        <v>39</v>
      </c>
      <c r="AA3410" s="131" t="s">
        <v>62651</v>
      </c>
      <c r="AB3410" s="129" t="s">
        <v>442</v>
      </c>
      <c r="AC3410" s="129"/>
      <c r="AD3410" s="130" t="s">
        <v>62663</v>
      </c>
      <c r="AE3410" s="122">
        <v>347</v>
      </c>
      <c r="AF3410" s="134"/>
    </row>
    <row r="3411" spans="1:32" s="135" customFormat="1" ht="60">
      <c r="A3411" s="133" t="s">
        <v>62666</v>
      </c>
      <c r="B3411" s="125" t="s">
        <v>58244</v>
      </c>
      <c r="C3411" s="125" t="s">
        <v>58244</v>
      </c>
      <c r="D3411" s="127" t="s">
        <v>56073</v>
      </c>
      <c r="E3411" s="111" t="s">
        <v>7300</v>
      </c>
      <c r="F3411" s="126" t="s">
        <v>57388</v>
      </c>
      <c r="G3411" s="127" t="s">
        <v>62667</v>
      </c>
      <c r="H3411" s="111" t="s">
        <v>421</v>
      </c>
      <c r="I3411" s="128">
        <v>1</v>
      </c>
      <c r="J3411" s="42">
        <v>4000000</v>
      </c>
      <c r="K3411" s="34">
        <v>4000000</v>
      </c>
      <c r="L3411" s="24">
        <v>2612400</v>
      </c>
      <c r="M3411" s="129" t="s">
        <v>45</v>
      </c>
      <c r="N3411" s="129">
        <v>12</v>
      </c>
      <c r="O3411" s="130" t="s">
        <v>26</v>
      </c>
      <c r="P3411" s="116" t="s">
        <v>422</v>
      </c>
      <c r="Q3411" s="117" t="s">
        <v>62996</v>
      </c>
      <c r="R3411" s="117" t="s">
        <v>62995</v>
      </c>
      <c r="S3411" s="117" t="s">
        <v>57126</v>
      </c>
      <c r="T3411" s="117" t="s">
        <v>57126</v>
      </c>
      <c r="U3411" s="117" t="s">
        <v>57126</v>
      </c>
      <c r="V3411" s="114" t="s">
        <v>17</v>
      </c>
      <c r="W3411" s="118" t="s">
        <v>215</v>
      </c>
      <c r="X3411" s="115" t="str">
        <f>VLOOKUP(W3411,'Formato de datos '!$G$1:$H$240,2,0)</f>
        <v>Seguros</v>
      </c>
      <c r="Y3411" s="129" t="s">
        <v>57</v>
      </c>
      <c r="Z3411" s="129" t="s">
        <v>39</v>
      </c>
      <c r="AA3411" s="131" t="s">
        <v>62651</v>
      </c>
      <c r="AB3411" s="129" t="s">
        <v>442</v>
      </c>
      <c r="AC3411" s="129"/>
      <c r="AD3411" s="130" t="s">
        <v>62663</v>
      </c>
      <c r="AE3411" s="122">
        <v>348</v>
      </c>
      <c r="AF3411" s="134"/>
    </row>
    <row r="3412" spans="1:32" s="135" customFormat="1" ht="60">
      <c r="A3412" s="133" t="s">
        <v>62666</v>
      </c>
      <c r="B3412" s="125" t="s">
        <v>58244</v>
      </c>
      <c r="C3412" s="125" t="s">
        <v>58244</v>
      </c>
      <c r="D3412" s="127" t="s">
        <v>56073</v>
      </c>
      <c r="E3412" s="111" t="s">
        <v>7300</v>
      </c>
      <c r="F3412" s="126" t="s">
        <v>57388</v>
      </c>
      <c r="G3412" s="127" t="s">
        <v>62667</v>
      </c>
      <c r="H3412" s="111" t="s">
        <v>421</v>
      </c>
      <c r="I3412" s="128">
        <v>1</v>
      </c>
      <c r="J3412" s="42">
        <v>9754000</v>
      </c>
      <c r="K3412" s="34">
        <v>9754000</v>
      </c>
      <c r="L3412" s="24">
        <v>7418100</v>
      </c>
      <c r="M3412" s="129" t="s">
        <v>45</v>
      </c>
      <c r="N3412" s="129">
        <v>12</v>
      </c>
      <c r="O3412" s="130" t="s">
        <v>26</v>
      </c>
      <c r="P3412" s="116" t="s">
        <v>424</v>
      </c>
      <c r="Q3412" s="117" t="s">
        <v>62996</v>
      </c>
      <c r="R3412" s="117" t="s">
        <v>62995</v>
      </c>
      <c r="S3412" s="117" t="s">
        <v>57126</v>
      </c>
      <c r="T3412" s="117" t="s">
        <v>57126</v>
      </c>
      <c r="U3412" s="117" t="s">
        <v>57126</v>
      </c>
      <c r="V3412" s="114" t="s">
        <v>17</v>
      </c>
      <c r="W3412" s="118" t="s">
        <v>382</v>
      </c>
      <c r="X3412" s="115" t="str">
        <f>VLOOKUP(W3412,'Formato de datos '!$G$1:$H$240,2,0)</f>
        <v>Seguros</v>
      </c>
      <c r="Y3412" s="129" t="s">
        <v>57</v>
      </c>
      <c r="Z3412" s="129" t="s">
        <v>39</v>
      </c>
      <c r="AA3412" s="131" t="s">
        <v>62651</v>
      </c>
      <c r="AB3412" s="129" t="s">
        <v>442</v>
      </c>
      <c r="AC3412" s="129"/>
      <c r="AD3412" s="130" t="s">
        <v>62663</v>
      </c>
      <c r="AE3412" s="122">
        <v>349</v>
      </c>
      <c r="AF3412" s="134"/>
    </row>
    <row r="3413" spans="1:32" s="135" customFormat="1" ht="60">
      <c r="A3413" s="133" t="s">
        <v>62668</v>
      </c>
      <c r="B3413" s="125" t="s">
        <v>58244</v>
      </c>
      <c r="C3413" s="125" t="s">
        <v>58244</v>
      </c>
      <c r="D3413" s="127" t="s">
        <v>56609</v>
      </c>
      <c r="E3413" s="111" t="s">
        <v>7450</v>
      </c>
      <c r="F3413" s="126" t="s">
        <v>57388</v>
      </c>
      <c r="G3413" s="127" t="s">
        <v>62669</v>
      </c>
      <c r="H3413" s="111" t="s">
        <v>421</v>
      </c>
      <c r="I3413" s="128">
        <v>1</v>
      </c>
      <c r="J3413" s="42">
        <v>2645000</v>
      </c>
      <c r="K3413" s="34">
        <v>2645000</v>
      </c>
      <c r="L3413" s="24">
        <v>2300000</v>
      </c>
      <c r="M3413" s="129" t="s">
        <v>45</v>
      </c>
      <c r="N3413" s="129">
        <v>12</v>
      </c>
      <c r="O3413" s="130" t="s">
        <v>26</v>
      </c>
      <c r="P3413" s="116" t="s">
        <v>422</v>
      </c>
      <c r="Q3413" s="117" t="s">
        <v>62996</v>
      </c>
      <c r="R3413" s="117" t="s">
        <v>62995</v>
      </c>
      <c r="S3413" s="117" t="s">
        <v>57126</v>
      </c>
      <c r="T3413" s="117" t="s">
        <v>57126</v>
      </c>
      <c r="U3413" s="117" t="s">
        <v>57126</v>
      </c>
      <c r="V3413" s="114" t="s">
        <v>17</v>
      </c>
      <c r="W3413" s="118" t="s">
        <v>230</v>
      </c>
      <c r="X3413" s="115" t="str">
        <f>VLOOKUP(W3413,'Formato de datos '!$G$1:$H$240,2,0)</f>
        <v>Servicios de Tecnología Informática, Consultoría y Apoyo</v>
      </c>
      <c r="Y3413" s="129" t="s">
        <v>57</v>
      </c>
      <c r="Z3413" s="129" t="s">
        <v>39</v>
      </c>
      <c r="AA3413" s="131" t="s">
        <v>62651</v>
      </c>
      <c r="AB3413" s="129" t="s">
        <v>442</v>
      </c>
      <c r="AC3413" s="129"/>
      <c r="AD3413" s="130" t="s">
        <v>62663</v>
      </c>
      <c r="AE3413" s="122">
        <v>350</v>
      </c>
      <c r="AF3413" s="134"/>
    </row>
    <row r="3414" spans="1:32" s="135" customFormat="1" ht="60">
      <c r="A3414" s="133" t="s">
        <v>62670</v>
      </c>
      <c r="B3414" s="125" t="s">
        <v>58244</v>
      </c>
      <c r="C3414" s="125" t="s">
        <v>58244</v>
      </c>
      <c r="D3414" s="127" t="s">
        <v>55426</v>
      </c>
      <c r="E3414" s="111" t="s">
        <v>7357</v>
      </c>
      <c r="F3414" s="126" t="s">
        <v>57388</v>
      </c>
      <c r="G3414" s="127" t="s">
        <v>62671</v>
      </c>
      <c r="H3414" s="111" t="s">
        <v>421</v>
      </c>
      <c r="I3414" s="128">
        <v>1</v>
      </c>
      <c r="J3414" s="42">
        <v>3500000</v>
      </c>
      <c r="K3414" s="34">
        <v>3500000</v>
      </c>
      <c r="L3414" s="24">
        <v>3094000</v>
      </c>
      <c r="M3414" s="129" t="s">
        <v>48</v>
      </c>
      <c r="N3414" s="129">
        <v>4</v>
      </c>
      <c r="O3414" s="130" t="s">
        <v>26</v>
      </c>
      <c r="P3414" s="116" t="s">
        <v>422</v>
      </c>
      <c r="Q3414" s="117" t="s">
        <v>62996</v>
      </c>
      <c r="R3414" s="117" t="s">
        <v>62995</v>
      </c>
      <c r="S3414" s="117" t="s">
        <v>57126</v>
      </c>
      <c r="T3414" s="117" t="s">
        <v>57126</v>
      </c>
      <c r="U3414" s="117" t="s">
        <v>57126</v>
      </c>
      <c r="V3414" s="114" t="s">
        <v>17</v>
      </c>
      <c r="W3414" s="118" t="s">
        <v>217</v>
      </c>
      <c r="X3414" s="115" t="str">
        <f>VLOOKUP(W3414,'Formato de datos '!$G$1:$H$240,2,0)</f>
        <v>Otros Servicios Financieros y Servicios Conexos, Servicios Inmobiliarios y Servicios de Leasing</v>
      </c>
      <c r="Y3414" s="129" t="s">
        <v>57</v>
      </c>
      <c r="Z3414" s="129" t="s">
        <v>39</v>
      </c>
      <c r="AA3414" s="131" t="s">
        <v>62651</v>
      </c>
      <c r="AB3414" s="129" t="s">
        <v>442</v>
      </c>
      <c r="AC3414" s="129"/>
      <c r="AD3414" s="130"/>
      <c r="AE3414" s="122">
        <v>351</v>
      </c>
      <c r="AF3414" s="134"/>
    </row>
    <row r="3415" spans="1:32" s="135" customFormat="1" ht="60">
      <c r="A3415" s="133" t="s">
        <v>62672</v>
      </c>
      <c r="B3415" s="125" t="s">
        <v>58244</v>
      </c>
      <c r="C3415" s="125" t="s">
        <v>58244</v>
      </c>
      <c r="D3415" s="127" t="s">
        <v>62673</v>
      </c>
      <c r="E3415" s="111" t="s">
        <v>7604</v>
      </c>
      <c r="F3415" s="126" t="s">
        <v>57388</v>
      </c>
      <c r="G3415" s="127" t="s">
        <v>62674</v>
      </c>
      <c r="H3415" s="111" t="s">
        <v>421</v>
      </c>
      <c r="I3415" s="128">
        <v>1</v>
      </c>
      <c r="J3415" s="42">
        <v>7900000</v>
      </c>
      <c r="K3415" s="34">
        <v>7900000</v>
      </c>
      <c r="L3415" s="24">
        <v>7021000</v>
      </c>
      <c r="M3415" s="129" t="s">
        <v>48</v>
      </c>
      <c r="N3415" s="129">
        <v>4</v>
      </c>
      <c r="O3415" s="130" t="s">
        <v>26</v>
      </c>
      <c r="P3415" s="116" t="s">
        <v>422</v>
      </c>
      <c r="Q3415" s="117" t="s">
        <v>62996</v>
      </c>
      <c r="R3415" s="117" t="s">
        <v>62995</v>
      </c>
      <c r="S3415" s="117" t="s">
        <v>57126</v>
      </c>
      <c r="T3415" s="117" t="s">
        <v>57126</v>
      </c>
      <c r="U3415" s="117" t="s">
        <v>57126</v>
      </c>
      <c r="V3415" s="114" t="s">
        <v>17</v>
      </c>
      <c r="W3415" s="118" t="s">
        <v>236</v>
      </c>
      <c r="X3415" s="115" t="str">
        <f>VLOOKUP(W3415,'Formato de datos '!$G$1:$H$240,2,0)</f>
        <v xml:space="preserve">Otros Servicios prestados a las empresas y servicios de producción </v>
      </c>
      <c r="Y3415" s="129" t="s">
        <v>57</v>
      </c>
      <c r="Z3415" s="129" t="s">
        <v>39</v>
      </c>
      <c r="AA3415" s="131" t="s">
        <v>62651</v>
      </c>
      <c r="AB3415" s="129" t="s">
        <v>442</v>
      </c>
      <c r="AC3415" s="129"/>
      <c r="AD3415" s="130" t="s">
        <v>62663</v>
      </c>
      <c r="AE3415" s="122">
        <v>352</v>
      </c>
      <c r="AF3415" s="134"/>
    </row>
    <row r="3416" spans="1:32" s="135" customFormat="1" ht="409.5">
      <c r="A3416" s="133" t="s">
        <v>62675</v>
      </c>
      <c r="B3416" s="125" t="s">
        <v>58244</v>
      </c>
      <c r="C3416" s="125" t="s">
        <v>58244</v>
      </c>
      <c r="D3416" s="127" t="s">
        <v>55412</v>
      </c>
      <c r="E3416" s="111" t="s">
        <v>7345</v>
      </c>
      <c r="F3416" s="126" t="s">
        <v>57388</v>
      </c>
      <c r="G3416" s="127" t="s">
        <v>62676</v>
      </c>
      <c r="H3416" s="111" t="s">
        <v>421</v>
      </c>
      <c r="I3416" s="128">
        <v>1</v>
      </c>
      <c r="J3416" s="42">
        <v>73018176</v>
      </c>
      <c r="K3416" s="34">
        <v>73018176</v>
      </c>
      <c r="L3416" s="24">
        <v>65194800</v>
      </c>
      <c r="M3416" s="129" t="s">
        <v>45</v>
      </c>
      <c r="N3416" s="129">
        <v>12</v>
      </c>
      <c r="O3416" s="130" t="s">
        <v>26</v>
      </c>
      <c r="P3416" s="116" t="s">
        <v>424</v>
      </c>
      <c r="Q3416" s="117" t="s">
        <v>62996</v>
      </c>
      <c r="R3416" s="117" t="s">
        <v>62995</v>
      </c>
      <c r="S3416" s="117" t="s">
        <v>57126</v>
      </c>
      <c r="T3416" s="117" t="s">
        <v>57126</v>
      </c>
      <c r="U3416" s="117" t="s">
        <v>57126</v>
      </c>
      <c r="V3416" s="114" t="s">
        <v>17</v>
      </c>
      <c r="W3416" s="118" t="s">
        <v>380</v>
      </c>
      <c r="X3416" s="115" t="str">
        <f>VLOOKUP(W3416,'Formato de datos '!$G$1:$H$240,2,0)</f>
        <v>Arrendamiento Bienes Inmuebles</v>
      </c>
      <c r="Y3416" s="129" t="s">
        <v>57</v>
      </c>
      <c r="Z3416" s="129" t="s">
        <v>39</v>
      </c>
      <c r="AA3416" s="131" t="s">
        <v>62651</v>
      </c>
      <c r="AB3416" s="129" t="s">
        <v>442</v>
      </c>
      <c r="AC3416" s="129"/>
      <c r="AD3416" s="130"/>
      <c r="AE3416" s="122">
        <v>353</v>
      </c>
      <c r="AF3416" s="134"/>
    </row>
    <row r="3417" spans="1:32" s="135" customFormat="1" ht="409.5">
      <c r="A3417" s="133" t="s">
        <v>62675</v>
      </c>
      <c r="B3417" s="125" t="s">
        <v>58244</v>
      </c>
      <c r="C3417" s="125" t="s">
        <v>58244</v>
      </c>
      <c r="D3417" s="127" t="s">
        <v>55412</v>
      </c>
      <c r="E3417" s="111" t="s">
        <v>7345</v>
      </c>
      <c r="F3417" s="126" t="s">
        <v>57388</v>
      </c>
      <c r="G3417" s="127" t="s">
        <v>62678</v>
      </c>
      <c r="H3417" s="111" t="s">
        <v>421</v>
      </c>
      <c r="I3417" s="128">
        <v>1</v>
      </c>
      <c r="J3417" s="42">
        <v>155700881</v>
      </c>
      <c r="K3417" s="34">
        <v>155700881</v>
      </c>
      <c r="L3417" s="24">
        <v>139018644</v>
      </c>
      <c r="M3417" s="129" t="s">
        <v>45</v>
      </c>
      <c r="N3417" s="129">
        <v>12</v>
      </c>
      <c r="O3417" s="130" t="s">
        <v>26</v>
      </c>
      <c r="P3417" s="116" t="s">
        <v>424</v>
      </c>
      <c r="Q3417" s="117" t="s">
        <v>62996</v>
      </c>
      <c r="R3417" s="117" t="s">
        <v>62995</v>
      </c>
      <c r="S3417" s="117" t="s">
        <v>57126</v>
      </c>
      <c r="T3417" s="117" t="s">
        <v>57126</v>
      </c>
      <c r="U3417" s="117" t="s">
        <v>57126</v>
      </c>
      <c r="V3417" s="114" t="s">
        <v>17</v>
      </c>
      <c r="W3417" s="118" t="s">
        <v>380</v>
      </c>
      <c r="X3417" s="115" t="str">
        <f>VLOOKUP(W3417,'Formato de datos '!$G$1:$H$240,2,0)</f>
        <v>Arrendamiento Bienes Inmuebles</v>
      </c>
      <c r="Y3417" s="129" t="s">
        <v>57</v>
      </c>
      <c r="Z3417" s="129" t="s">
        <v>39</v>
      </c>
      <c r="AA3417" s="131" t="s">
        <v>62651</v>
      </c>
      <c r="AB3417" s="129" t="s">
        <v>442</v>
      </c>
      <c r="AC3417" s="129"/>
      <c r="AD3417" s="130"/>
      <c r="AE3417" s="122">
        <v>354</v>
      </c>
      <c r="AF3417" s="152">
        <v>151919568</v>
      </c>
    </row>
    <row r="3418" spans="1:32" s="135" customFormat="1" ht="135">
      <c r="A3418" s="133" t="s">
        <v>62675</v>
      </c>
      <c r="B3418" s="125" t="s">
        <v>58244</v>
      </c>
      <c r="C3418" s="125" t="s">
        <v>58244</v>
      </c>
      <c r="D3418" s="127" t="s">
        <v>55412</v>
      </c>
      <c r="E3418" s="111" t="s">
        <v>7345</v>
      </c>
      <c r="F3418" s="126" t="s">
        <v>57388</v>
      </c>
      <c r="G3418" s="127" t="s">
        <v>62679</v>
      </c>
      <c r="H3418" s="111" t="s">
        <v>421</v>
      </c>
      <c r="I3418" s="128">
        <v>1</v>
      </c>
      <c r="J3418" s="42">
        <v>230000000</v>
      </c>
      <c r="K3418" s="34">
        <v>230000000</v>
      </c>
      <c r="L3418" s="24">
        <v>182212800</v>
      </c>
      <c r="M3418" s="129" t="s">
        <v>45</v>
      </c>
      <c r="N3418" s="129">
        <v>12</v>
      </c>
      <c r="O3418" s="130" t="s">
        <v>26</v>
      </c>
      <c r="P3418" s="116" t="s">
        <v>422</v>
      </c>
      <c r="Q3418" s="117" t="s">
        <v>62996</v>
      </c>
      <c r="R3418" s="117" t="s">
        <v>62995</v>
      </c>
      <c r="S3418" s="117" t="s">
        <v>57126</v>
      </c>
      <c r="T3418" s="117" t="s">
        <v>57126</v>
      </c>
      <c r="U3418" s="117" t="s">
        <v>57126</v>
      </c>
      <c r="V3418" s="114" t="s">
        <v>17</v>
      </c>
      <c r="W3418" s="118" t="s">
        <v>211</v>
      </c>
      <c r="X3418" s="115" t="str">
        <f>VLOOKUP(W3418,'Formato de datos '!$G$1:$H$240,2,0)</f>
        <v>Arrendamiento</v>
      </c>
      <c r="Y3418" s="129" t="s">
        <v>57</v>
      </c>
      <c r="Z3418" s="129" t="s">
        <v>39</v>
      </c>
      <c r="AA3418" s="131" t="s">
        <v>62651</v>
      </c>
      <c r="AB3418" s="129" t="s">
        <v>442</v>
      </c>
      <c r="AC3418" s="129"/>
      <c r="AD3418" s="130"/>
      <c r="AE3418" s="122">
        <v>355</v>
      </c>
      <c r="AF3418" s="134"/>
    </row>
    <row r="3419" spans="1:32" s="135" customFormat="1" ht="90">
      <c r="A3419" s="133" t="s">
        <v>62905</v>
      </c>
      <c r="B3419" s="125" t="s">
        <v>58244</v>
      </c>
      <c r="C3419" s="125" t="s">
        <v>58244</v>
      </c>
      <c r="D3419" s="127" t="s">
        <v>54410</v>
      </c>
      <c r="E3419" s="111" t="s">
        <v>6875</v>
      </c>
      <c r="F3419" s="126" t="s">
        <v>57126</v>
      </c>
      <c r="G3419" s="127" t="s">
        <v>58277</v>
      </c>
      <c r="H3419" s="111" t="s">
        <v>87</v>
      </c>
      <c r="I3419" s="128">
        <v>1</v>
      </c>
      <c r="J3419" s="42">
        <v>1000</v>
      </c>
      <c r="K3419" s="34">
        <v>1000</v>
      </c>
      <c r="L3419" s="24">
        <v>466102796.30000001</v>
      </c>
      <c r="M3419" s="129" t="s">
        <v>45</v>
      </c>
      <c r="N3419" s="129">
        <v>6</v>
      </c>
      <c r="O3419" s="130" t="s">
        <v>58245</v>
      </c>
      <c r="P3419" s="116" t="s">
        <v>423</v>
      </c>
      <c r="Q3419" s="117" t="s">
        <v>62996</v>
      </c>
      <c r="R3419" s="117" t="s">
        <v>62995</v>
      </c>
      <c r="S3419" s="117" t="s">
        <v>57126</v>
      </c>
      <c r="T3419" s="117" t="s">
        <v>57126</v>
      </c>
      <c r="U3419" s="117" t="s">
        <v>57126</v>
      </c>
      <c r="V3419" s="114" t="s">
        <v>58246</v>
      </c>
      <c r="W3419" s="118" t="s">
        <v>62906</v>
      </c>
      <c r="X3419" s="115" t="str">
        <f>VLOOKUP(W3419,'Formato de datos '!$G$1:$H$240,2,0)</f>
        <v>Vehículos Automotores, Remolques. Semiremolques y sus Partes, Piezas y Accesorios</v>
      </c>
      <c r="Y3419" s="129" t="s">
        <v>57</v>
      </c>
      <c r="Z3419" s="129" t="s">
        <v>39</v>
      </c>
      <c r="AA3419" s="131" t="s">
        <v>58247</v>
      </c>
      <c r="AB3419" s="129" t="s">
        <v>442</v>
      </c>
      <c r="AC3419" s="129"/>
      <c r="AD3419" s="130" t="s">
        <v>58248</v>
      </c>
      <c r="AE3419" s="122">
        <v>454</v>
      </c>
      <c r="AF3419" s="134"/>
    </row>
    <row r="3420" spans="1:32" s="135" customFormat="1" ht="195">
      <c r="A3420" s="133" t="s">
        <v>62680</v>
      </c>
      <c r="B3420" s="125" t="s">
        <v>58244</v>
      </c>
      <c r="C3420" s="125" t="s">
        <v>58244</v>
      </c>
      <c r="D3420" s="127" t="s">
        <v>32763</v>
      </c>
      <c r="E3420" s="111" t="s">
        <v>7163</v>
      </c>
      <c r="F3420" s="126" t="s">
        <v>57388</v>
      </c>
      <c r="G3420" s="127" t="s">
        <v>62681</v>
      </c>
      <c r="H3420" s="111" t="s">
        <v>421</v>
      </c>
      <c r="I3420" s="128">
        <v>24232</v>
      </c>
      <c r="J3420" s="42">
        <v>124843264</v>
      </c>
      <c r="K3420" s="34">
        <v>124843264</v>
      </c>
      <c r="L3420" s="24">
        <v>108559360</v>
      </c>
      <c r="M3420" s="129" t="s">
        <v>45</v>
      </c>
      <c r="N3420" s="129">
        <v>12</v>
      </c>
      <c r="O3420" s="130" t="s">
        <v>26</v>
      </c>
      <c r="P3420" s="116" t="s">
        <v>424</v>
      </c>
      <c r="Q3420" s="117" t="s">
        <v>62996</v>
      </c>
      <c r="R3420" s="117" t="s">
        <v>62995</v>
      </c>
      <c r="S3420" s="117" t="s">
        <v>57126</v>
      </c>
      <c r="T3420" s="117" t="s">
        <v>57126</v>
      </c>
      <c r="U3420" s="117" t="s">
        <v>57126</v>
      </c>
      <c r="V3420" s="114" t="s">
        <v>17</v>
      </c>
      <c r="W3420" s="118" t="s">
        <v>372</v>
      </c>
      <c r="X3420" s="115" t="str">
        <f>VLOOKUP(W3420,'Formato de datos '!$G$1:$H$240,2,0)</f>
        <v>Servicio de Alimentación y Refrigerios</v>
      </c>
      <c r="Y3420" s="129" t="s">
        <v>57</v>
      </c>
      <c r="Z3420" s="129" t="s">
        <v>39</v>
      </c>
      <c r="AA3420" s="131" t="s">
        <v>62651</v>
      </c>
      <c r="AB3420" s="129" t="s">
        <v>442</v>
      </c>
      <c r="AC3420" s="129"/>
      <c r="AD3420" s="130"/>
      <c r="AE3420" s="122">
        <v>356</v>
      </c>
      <c r="AF3420" s="134"/>
    </row>
    <row r="3421" spans="1:32" s="135" customFormat="1" ht="90">
      <c r="A3421" s="133" t="s">
        <v>62682</v>
      </c>
      <c r="B3421" s="125" t="s">
        <v>58244</v>
      </c>
      <c r="C3421" s="125" t="s">
        <v>58244</v>
      </c>
      <c r="D3421" s="127" t="s">
        <v>54901</v>
      </c>
      <c r="E3421" s="111" t="s">
        <v>7907</v>
      </c>
      <c r="F3421" s="126" t="s">
        <v>57388</v>
      </c>
      <c r="G3421" s="127" t="s">
        <v>62683</v>
      </c>
      <c r="H3421" s="111" t="s">
        <v>421</v>
      </c>
      <c r="I3421" s="128">
        <v>1</v>
      </c>
      <c r="J3421" s="42">
        <v>30000000</v>
      </c>
      <c r="K3421" s="34">
        <v>30000000</v>
      </c>
      <c r="L3421" s="24">
        <v>8000000</v>
      </c>
      <c r="M3421" s="129" t="s">
        <v>46</v>
      </c>
      <c r="N3421" s="129">
        <v>11</v>
      </c>
      <c r="O3421" s="130" t="s">
        <v>26</v>
      </c>
      <c r="P3421" s="116" t="s">
        <v>422</v>
      </c>
      <c r="Q3421" s="117" t="s">
        <v>62996</v>
      </c>
      <c r="R3421" s="117" t="s">
        <v>62995</v>
      </c>
      <c r="S3421" s="117" t="s">
        <v>57126</v>
      </c>
      <c r="T3421" s="117" t="s">
        <v>57126</v>
      </c>
      <c r="U3421" s="117" t="s">
        <v>57126</v>
      </c>
      <c r="V3421" s="114" t="s">
        <v>17</v>
      </c>
      <c r="W3421" s="118" t="s">
        <v>220</v>
      </c>
      <c r="X3421" s="115" t="str">
        <f>VLOOKUP(W3421,'Formato de datos '!$G$1:$H$240,2,0)</f>
        <v>Mantenimiento Hospitalario - Servicios</v>
      </c>
      <c r="Y3421" s="129" t="s">
        <v>57</v>
      </c>
      <c r="Z3421" s="129" t="s">
        <v>39</v>
      </c>
      <c r="AA3421" s="131" t="s">
        <v>62651</v>
      </c>
      <c r="AB3421" s="129" t="s">
        <v>442</v>
      </c>
      <c r="AC3421" s="129"/>
      <c r="AD3421" s="130" t="s">
        <v>62684</v>
      </c>
      <c r="AE3421" s="122">
        <v>357</v>
      </c>
      <c r="AF3421" s="134"/>
    </row>
    <row r="3422" spans="1:32" s="135" customFormat="1" ht="90">
      <c r="A3422" s="133" t="s">
        <v>62685</v>
      </c>
      <c r="B3422" s="125" t="s">
        <v>58244</v>
      </c>
      <c r="C3422" s="125" t="s">
        <v>58244</v>
      </c>
      <c r="D3422" s="127" t="s">
        <v>62686</v>
      </c>
      <c r="E3422" s="111" t="s">
        <v>7194</v>
      </c>
      <c r="F3422" s="126" t="s">
        <v>57388</v>
      </c>
      <c r="G3422" s="127" t="s">
        <v>62687</v>
      </c>
      <c r="H3422" s="111" t="s">
        <v>421</v>
      </c>
      <c r="I3422" s="128">
        <v>1</v>
      </c>
      <c r="J3422" s="42">
        <v>290000000</v>
      </c>
      <c r="K3422" s="34">
        <v>290000000</v>
      </c>
      <c r="L3422" s="24">
        <v>0</v>
      </c>
      <c r="M3422" s="129" t="s">
        <v>45</v>
      </c>
      <c r="N3422" s="129">
        <v>6</v>
      </c>
      <c r="O3422" s="130" t="s">
        <v>26</v>
      </c>
      <c r="P3422" s="116" t="s">
        <v>422</v>
      </c>
      <c r="Q3422" s="117" t="s">
        <v>62996</v>
      </c>
      <c r="R3422" s="117" t="s">
        <v>62995</v>
      </c>
      <c r="S3422" s="117" t="s">
        <v>57126</v>
      </c>
      <c r="T3422" s="117" t="s">
        <v>57126</v>
      </c>
      <c r="U3422" s="117" t="s">
        <v>57126</v>
      </c>
      <c r="V3422" s="114" t="s">
        <v>17</v>
      </c>
      <c r="W3422" s="118" t="s">
        <v>206</v>
      </c>
      <c r="X3422" s="115" t="str">
        <f>VLOOKUP(W3422,'Formato de datos '!$G$1:$H$240,2,0)</f>
        <v>Comunicación y Transporte</v>
      </c>
      <c r="Y3422" s="129" t="s">
        <v>57</v>
      </c>
      <c r="Z3422" s="129" t="s">
        <v>39</v>
      </c>
      <c r="AA3422" s="131" t="s">
        <v>62651</v>
      </c>
      <c r="AB3422" s="129" t="s">
        <v>442</v>
      </c>
      <c r="AC3422" s="129"/>
      <c r="AD3422" s="130"/>
      <c r="AE3422" s="122">
        <v>358</v>
      </c>
      <c r="AF3422" s="134"/>
    </row>
    <row r="3423" spans="1:32" s="135" customFormat="1" ht="105">
      <c r="A3423" s="133" t="s">
        <v>62690</v>
      </c>
      <c r="B3423" s="125" t="s">
        <v>58244</v>
      </c>
      <c r="C3423" s="125" t="s">
        <v>58244</v>
      </c>
      <c r="D3423" s="127" t="s">
        <v>54342</v>
      </c>
      <c r="E3423" s="111" t="s">
        <v>7708</v>
      </c>
      <c r="F3423" s="126" t="s">
        <v>57388</v>
      </c>
      <c r="G3423" s="127" t="s">
        <v>62691</v>
      </c>
      <c r="H3423" s="111" t="s">
        <v>421</v>
      </c>
      <c r="I3423" s="128">
        <v>1</v>
      </c>
      <c r="J3423" s="42">
        <v>35000000</v>
      </c>
      <c r="K3423" s="34">
        <v>35000000</v>
      </c>
      <c r="L3423" s="24">
        <v>26500000</v>
      </c>
      <c r="M3423" s="129" t="s">
        <v>45</v>
      </c>
      <c r="N3423" s="129">
        <v>12</v>
      </c>
      <c r="O3423" s="130" t="s">
        <v>28</v>
      </c>
      <c r="P3423" s="116" t="s">
        <v>422</v>
      </c>
      <c r="Q3423" s="117" t="s">
        <v>62996</v>
      </c>
      <c r="R3423" s="117" t="s">
        <v>62995</v>
      </c>
      <c r="S3423" s="117" t="s">
        <v>57126</v>
      </c>
      <c r="T3423" s="117" t="s">
        <v>57126</v>
      </c>
      <c r="U3423" s="117" t="s">
        <v>57126</v>
      </c>
      <c r="V3423" s="114" t="s">
        <v>17</v>
      </c>
      <c r="W3423" s="118" t="s">
        <v>220</v>
      </c>
      <c r="X3423" s="115" t="str">
        <f>VLOOKUP(W3423,'Formato de datos '!$G$1:$H$240,2,0)</f>
        <v>Mantenimiento Hospitalario - Servicios</v>
      </c>
      <c r="Y3423" s="129" t="s">
        <v>57</v>
      </c>
      <c r="Z3423" s="129" t="s">
        <v>39</v>
      </c>
      <c r="AA3423" s="131" t="s">
        <v>62692</v>
      </c>
      <c r="AB3423" s="129" t="s">
        <v>442</v>
      </c>
      <c r="AC3423" s="129"/>
      <c r="AD3423" s="130"/>
      <c r="AE3423" s="122">
        <v>362</v>
      </c>
      <c r="AF3423" s="134"/>
    </row>
    <row r="3424" spans="1:32" s="135" customFormat="1" ht="105">
      <c r="A3424" s="133" t="s">
        <v>62690</v>
      </c>
      <c r="B3424" s="125" t="s">
        <v>58244</v>
      </c>
      <c r="C3424" s="125" t="s">
        <v>58244</v>
      </c>
      <c r="D3424" s="127" t="s">
        <v>54342</v>
      </c>
      <c r="E3424" s="111" t="s">
        <v>7708</v>
      </c>
      <c r="F3424" s="126" t="s">
        <v>57388</v>
      </c>
      <c r="G3424" s="127" t="s">
        <v>62693</v>
      </c>
      <c r="H3424" s="111" t="s">
        <v>421</v>
      </c>
      <c r="I3424" s="128">
        <v>1</v>
      </c>
      <c r="J3424" s="42">
        <v>65000000</v>
      </c>
      <c r="K3424" s="34">
        <v>65000000</v>
      </c>
      <c r="L3424" s="24">
        <v>34000000</v>
      </c>
      <c r="M3424" s="129" t="s">
        <v>45</v>
      </c>
      <c r="N3424" s="129">
        <v>12</v>
      </c>
      <c r="O3424" s="130" t="s">
        <v>28</v>
      </c>
      <c r="P3424" s="116" t="s">
        <v>424</v>
      </c>
      <c r="Q3424" s="117" t="s">
        <v>62996</v>
      </c>
      <c r="R3424" s="117" t="s">
        <v>62995</v>
      </c>
      <c r="S3424" s="117" t="s">
        <v>57126</v>
      </c>
      <c r="T3424" s="117" t="s">
        <v>57126</v>
      </c>
      <c r="U3424" s="117" t="s">
        <v>57126</v>
      </c>
      <c r="V3424" s="114" t="s">
        <v>17</v>
      </c>
      <c r="W3424" s="118" t="s">
        <v>384</v>
      </c>
      <c r="X3424" s="115" t="str">
        <f>VLOOKUP(W3424,'Formato de datos '!$G$1:$H$240,2,0)</f>
        <v>Mantenimiento Hospitalario - Servicios</v>
      </c>
      <c r="Y3424" s="129" t="s">
        <v>57</v>
      </c>
      <c r="Z3424" s="129" t="s">
        <v>39</v>
      </c>
      <c r="AA3424" s="131" t="s">
        <v>62692</v>
      </c>
      <c r="AB3424" s="129" t="s">
        <v>442</v>
      </c>
      <c r="AC3424" s="129"/>
      <c r="AD3424" s="130"/>
      <c r="AE3424" s="122">
        <v>363</v>
      </c>
      <c r="AF3424" s="134"/>
    </row>
    <row r="3425" spans="1:32" s="135" customFormat="1" ht="105">
      <c r="A3425" s="133" t="s">
        <v>62694</v>
      </c>
      <c r="B3425" s="125" t="s">
        <v>58244</v>
      </c>
      <c r="C3425" s="125" t="s">
        <v>58244</v>
      </c>
      <c r="D3425" s="127" t="s">
        <v>55298</v>
      </c>
      <c r="E3425" s="111" t="s">
        <v>7659</v>
      </c>
      <c r="F3425" s="126" t="s">
        <v>57388</v>
      </c>
      <c r="G3425" s="127" t="s">
        <v>62695</v>
      </c>
      <c r="H3425" s="111" t="s">
        <v>421</v>
      </c>
      <c r="I3425" s="128">
        <v>1</v>
      </c>
      <c r="J3425" s="42">
        <v>60000000</v>
      </c>
      <c r="K3425" s="34">
        <v>60000000</v>
      </c>
      <c r="L3425" s="24">
        <v>54000000</v>
      </c>
      <c r="M3425" s="129" t="s">
        <v>45</v>
      </c>
      <c r="N3425" s="129">
        <v>12</v>
      </c>
      <c r="O3425" s="130" t="s">
        <v>26</v>
      </c>
      <c r="P3425" s="116" t="s">
        <v>422</v>
      </c>
      <c r="Q3425" s="117" t="s">
        <v>62996</v>
      </c>
      <c r="R3425" s="117" t="s">
        <v>62995</v>
      </c>
      <c r="S3425" s="117" t="s">
        <v>57126</v>
      </c>
      <c r="T3425" s="117" t="s">
        <v>57126</v>
      </c>
      <c r="U3425" s="117" t="s">
        <v>57126</v>
      </c>
      <c r="V3425" s="114" t="s">
        <v>17</v>
      </c>
      <c r="W3425" s="118" t="s">
        <v>220</v>
      </c>
      <c r="X3425" s="115" t="str">
        <f>VLOOKUP(W3425,'Formato de datos '!$G$1:$H$240,2,0)</f>
        <v>Mantenimiento Hospitalario - Servicios</v>
      </c>
      <c r="Y3425" s="129" t="s">
        <v>57</v>
      </c>
      <c r="Z3425" s="129" t="s">
        <v>39</v>
      </c>
      <c r="AA3425" s="131" t="s">
        <v>62692</v>
      </c>
      <c r="AB3425" s="129" t="s">
        <v>442</v>
      </c>
      <c r="AC3425" s="129"/>
      <c r="AD3425" s="130"/>
      <c r="AE3425" s="122">
        <v>364</v>
      </c>
      <c r="AF3425" s="134"/>
    </row>
    <row r="3426" spans="1:32" s="135" customFormat="1" ht="105">
      <c r="A3426" s="133" t="s">
        <v>62694</v>
      </c>
      <c r="B3426" s="125" t="s">
        <v>58244</v>
      </c>
      <c r="C3426" s="125" t="s">
        <v>58244</v>
      </c>
      <c r="D3426" s="127" t="s">
        <v>55298</v>
      </c>
      <c r="E3426" s="111" t="s">
        <v>7659</v>
      </c>
      <c r="F3426" s="126" t="s">
        <v>57388</v>
      </c>
      <c r="G3426" s="127" t="s">
        <v>62695</v>
      </c>
      <c r="H3426" s="111" t="s">
        <v>421</v>
      </c>
      <c r="I3426" s="128">
        <v>1</v>
      </c>
      <c r="J3426" s="42">
        <v>140000000</v>
      </c>
      <c r="K3426" s="34">
        <v>140000000</v>
      </c>
      <c r="L3426" s="24">
        <v>126000000</v>
      </c>
      <c r="M3426" s="129" t="s">
        <v>45</v>
      </c>
      <c r="N3426" s="129">
        <v>12</v>
      </c>
      <c r="O3426" s="130" t="s">
        <v>26</v>
      </c>
      <c r="P3426" s="116" t="s">
        <v>424</v>
      </c>
      <c r="Q3426" s="117" t="s">
        <v>62996</v>
      </c>
      <c r="R3426" s="117" t="s">
        <v>62995</v>
      </c>
      <c r="S3426" s="117" t="s">
        <v>57126</v>
      </c>
      <c r="T3426" s="117" t="s">
        <v>57126</v>
      </c>
      <c r="U3426" s="117" t="s">
        <v>57126</v>
      </c>
      <c r="V3426" s="114" t="s">
        <v>17</v>
      </c>
      <c r="W3426" s="118" t="s">
        <v>384</v>
      </c>
      <c r="X3426" s="115" t="str">
        <f>VLOOKUP(W3426,'Formato de datos '!$G$1:$H$240,2,0)</f>
        <v>Mantenimiento Hospitalario - Servicios</v>
      </c>
      <c r="Y3426" s="129" t="s">
        <v>57</v>
      </c>
      <c r="Z3426" s="129" t="s">
        <v>39</v>
      </c>
      <c r="AA3426" s="131" t="s">
        <v>62692</v>
      </c>
      <c r="AB3426" s="129" t="s">
        <v>442</v>
      </c>
      <c r="AC3426" s="129"/>
      <c r="AD3426" s="130"/>
      <c r="AE3426" s="122">
        <v>365</v>
      </c>
      <c r="AF3426" s="134"/>
    </row>
    <row r="3427" spans="1:32" s="135" customFormat="1" ht="105">
      <c r="A3427" s="133" t="s">
        <v>62696</v>
      </c>
      <c r="B3427" s="125" t="s">
        <v>58244</v>
      </c>
      <c r="C3427" s="125" t="s">
        <v>58244</v>
      </c>
      <c r="D3427" s="127" t="s">
        <v>54347</v>
      </c>
      <c r="E3427" s="111" t="s">
        <v>7707</v>
      </c>
      <c r="F3427" s="126" t="s">
        <v>57388</v>
      </c>
      <c r="G3427" s="127" t="s">
        <v>62697</v>
      </c>
      <c r="H3427" s="111" t="s">
        <v>421</v>
      </c>
      <c r="I3427" s="128">
        <v>1</v>
      </c>
      <c r="J3427" s="42">
        <v>180262500</v>
      </c>
      <c r="K3427" s="34">
        <v>180262500</v>
      </c>
      <c r="L3427" s="24">
        <v>109250000</v>
      </c>
      <c r="M3427" s="129" t="s">
        <v>45</v>
      </c>
      <c r="N3427" s="129">
        <v>12</v>
      </c>
      <c r="O3427" s="130" t="s">
        <v>24</v>
      </c>
      <c r="P3427" s="116" t="s">
        <v>422</v>
      </c>
      <c r="Q3427" s="117" t="s">
        <v>62996</v>
      </c>
      <c r="R3427" s="117" t="s">
        <v>62995</v>
      </c>
      <c r="S3427" s="117" t="s">
        <v>57126</v>
      </c>
      <c r="T3427" s="117" t="s">
        <v>57126</v>
      </c>
      <c r="U3427" s="117" t="s">
        <v>57126</v>
      </c>
      <c r="V3427" s="114" t="s">
        <v>17</v>
      </c>
      <c r="W3427" s="118" t="s">
        <v>220</v>
      </c>
      <c r="X3427" s="115" t="str">
        <f>VLOOKUP(W3427,'Formato de datos '!$G$1:$H$240,2,0)</f>
        <v>Mantenimiento Hospitalario - Servicios</v>
      </c>
      <c r="Y3427" s="129" t="s">
        <v>57</v>
      </c>
      <c r="Z3427" s="129" t="s">
        <v>39</v>
      </c>
      <c r="AA3427" s="131" t="s">
        <v>62692</v>
      </c>
      <c r="AB3427" s="129" t="s">
        <v>442</v>
      </c>
      <c r="AC3427" s="129"/>
      <c r="AD3427" s="130"/>
      <c r="AE3427" s="122">
        <v>366</v>
      </c>
      <c r="AF3427" s="134"/>
    </row>
    <row r="3428" spans="1:32" s="135" customFormat="1" ht="105">
      <c r="A3428" s="133" t="s">
        <v>62696</v>
      </c>
      <c r="B3428" s="125" t="s">
        <v>58244</v>
      </c>
      <c r="C3428" s="125" t="s">
        <v>58244</v>
      </c>
      <c r="D3428" s="127" t="s">
        <v>54347</v>
      </c>
      <c r="E3428" s="111" t="s">
        <v>7707</v>
      </c>
      <c r="F3428" s="126" t="s">
        <v>57388</v>
      </c>
      <c r="G3428" s="127" t="s">
        <v>62697</v>
      </c>
      <c r="H3428" s="111" t="s">
        <v>421</v>
      </c>
      <c r="I3428" s="128">
        <v>1</v>
      </c>
      <c r="J3428" s="42">
        <v>420612500</v>
      </c>
      <c r="K3428" s="34">
        <v>420612500</v>
      </c>
      <c r="L3428" s="24">
        <v>365750000</v>
      </c>
      <c r="M3428" s="129" t="s">
        <v>45</v>
      </c>
      <c r="N3428" s="129">
        <v>12</v>
      </c>
      <c r="O3428" s="130" t="s">
        <v>24</v>
      </c>
      <c r="P3428" s="116" t="s">
        <v>424</v>
      </c>
      <c r="Q3428" s="117" t="s">
        <v>62996</v>
      </c>
      <c r="R3428" s="117" t="s">
        <v>62995</v>
      </c>
      <c r="S3428" s="117" t="s">
        <v>57126</v>
      </c>
      <c r="T3428" s="117" t="s">
        <v>57126</v>
      </c>
      <c r="U3428" s="117" t="s">
        <v>57126</v>
      </c>
      <c r="V3428" s="114" t="s">
        <v>17</v>
      </c>
      <c r="W3428" s="118" t="s">
        <v>384</v>
      </c>
      <c r="X3428" s="115" t="str">
        <f>VLOOKUP(W3428,'Formato de datos '!$G$1:$H$240,2,0)</f>
        <v>Mantenimiento Hospitalario - Servicios</v>
      </c>
      <c r="Y3428" s="129" t="s">
        <v>57</v>
      </c>
      <c r="Z3428" s="129" t="s">
        <v>39</v>
      </c>
      <c r="AA3428" s="131" t="s">
        <v>62692</v>
      </c>
      <c r="AB3428" s="129" t="s">
        <v>442</v>
      </c>
      <c r="AC3428" s="129"/>
      <c r="AD3428" s="130"/>
      <c r="AE3428" s="122">
        <v>367</v>
      </c>
      <c r="AF3428" s="134"/>
    </row>
    <row r="3429" spans="1:32" s="135" customFormat="1" ht="135">
      <c r="A3429" s="133" t="s">
        <v>62698</v>
      </c>
      <c r="B3429" s="125" t="s">
        <v>58244</v>
      </c>
      <c r="C3429" s="125" t="s">
        <v>58244</v>
      </c>
      <c r="D3429" s="127" t="s">
        <v>62699</v>
      </c>
      <c r="E3429" s="111" t="s">
        <v>5759</v>
      </c>
      <c r="F3429" s="126" t="s">
        <v>57388</v>
      </c>
      <c r="G3429" s="127" t="s">
        <v>62700</v>
      </c>
      <c r="H3429" s="111" t="s">
        <v>420</v>
      </c>
      <c r="I3429" s="128">
        <v>1</v>
      </c>
      <c r="J3429" s="42">
        <v>161000000</v>
      </c>
      <c r="K3429" s="34">
        <v>161000000</v>
      </c>
      <c r="L3429" s="24">
        <v>140000000</v>
      </c>
      <c r="M3429" s="129" t="s">
        <v>45</v>
      </c>
      <c r="N3429" s="129">
        <v>12</v>
      </c>
      <c r="O3429" s="130" t="s">
        <v>24</v>
      </c>
      <c r="P3429" s="116" t="s">
        <v>424</v>
      </c>
      <c r="Q3429" s="117" t="s">
        <v>62394</v>
      </c>
      <c r="R3429" s="117" t="s">
        <v>62995</v>
      </c>
      <c r="S3429" s="117" t="s">
        <v>57126</v>
      </c>
      <c r="T3429" s="117" t="s">
        <v>57126</v>
      </c>
      <c r="U3429" s="117" t="s">
        <v>57126</v>
      </c>
      <c r="V3429" s="114" t="s">
        <v>17</v>
      </c>
      <c r="W3429" s="118" t="s">
        <v>356</v>
      </c>
      <c r="X3429" s="115" t="str">
        <f>VLOOKUP(W3429,'Formato de datos '!$G$1:$H$240,2,0)</f>
        <v>Mantenimiento Hospitalario - Bienes</v>
      </c>
      <c r="Y3429" s="129" t="s">
        <v>57</v>
      </c>
      <c r="Z3429" s="129" t="s">
        <v>39</v>
      </c>
      <c r="AA3429" s="131" t="s">
        <v>62692</v>
      </c>
      <c r="AB3429" s="129" t="s">
        <v>442</v>
      </c>
      <c r="AC3429" s="129"/>
      <c r="AD3429" s="130"/>
      <c r="AE3429" s="122">
        <v>368</v>
      </c>
      <c r="AF3429" s="134"/>
    </row>
    <row r="3430" spans="1:32" s="135" customFormat="1" ht="135">
      <c r="A3430" s="133" t="s">
        <v>62698</v>
      </c>
      <c r="B3430" s="125" t="s">
        <v>58244</v>
      </c>
      <c r="C3430" s="125" t="s">
        <v>58244</v>
      </c>
      <c r="D3430" s="127" t="s">
        <v>62699</v>
      </c>
      <c r="E3430" s="111" t="s">
        <v>5759</v>
      </c>
      <c r="F3430" s="126" t="s">
        <v>57388</v>
      </c>
      <c r="G3430" s="127" t="s">
        <v>62700</v>
      </c>
      <c r="H3430" s="111" t="s">
        <v>420</v>
      </c>
      <c r="I3430" s="128">
        <v>1</v>
      </c>
      <c r="J3430" s="42">
        <v>69000000</v>
      </c>
      <c r="K3430" s="34">
        <v>69000000</v>
      </c>
      <c r="L3430" s="24">
        <v>60000000</v>
      </c>
      <c r="M3430" s="129" t="s">
        <v>45</v>
      </c>
      <c r="N3430" s="129">
        <v>12</v>
      </c>
      <c r="O3430" s="130" t="s">
        <v>24</v>
      </c>
      <c r="P3430" s="116" t="s">
        <v>422</v>
      </c>
      <c r="Q3430" s="117" t="s">
        <v>62394</v>
      </c>
      <c r="R3430" s="117" t="s">
        <v>62995</v>
      </c>
      <c r="S3430" s="117" t="s">
        <v>57126</v>
      </c>
      <c r="T3430" s="117" t="s">
        <v>57126</v>
      </c>
      <c r="U3430" s="117" t="s">
        <v>57126</v>
      </c>
      <c r="V3430" s="114" t="s">
        <v>17</v>
      </c>
      <c r="W3430" s="118" t="s">
        <v>189</v>
      </c>
      <c r="X3430" s="115" t="str">
        <f>VLOOKUP(W3430,'Formato de datos '!$G$1:$H$240,2,0)</f>
        <v>Mantenimiento Hospitalario - Bienes</v>
      </c>
      <c r="Y3430" s="129" t="s">
        <v>57</v>
      </c>
      <c r="Z3430" s="129" t="s">
        <v>39</v>
      </c>
      <c r="AA3430" s="131" t="s">
        <v>62692</v>
      </c>
      <c r="AB3430" s="129" t="s">
        <v>442</v>
      </c>
      <c r="AC3430" s="129"/>
      <c r="AD3430" s="130"/>
      <c r="AE3430" s="122">
        <v>369</v>
      </c>
      <c r="AF3430" s="134"/>
    </row>
    <row r="3431" spans="1:32" s="135" customFormat="1" ht="135">
      <c r="A3431" s="133" t="s">
        <v>62698</v>
      </c>
      <c r="B3431" s="125" t="s">
        <v>58244</v>
      </c>
      <c r="C3431" s="125" t="s">
        <v>58244</v>
      </c>
      <c r="D3431" s="127" t="s">
        <v>62701</v>
      </c>
      <c r="E3431" s="111" t="s">
        <v>2912</v>
      </c>
      <c r="F3431" s="126" t="s">
        <v>57388</v>
      </c>
      <c r="G3431" s="127" t="s">
        <v>62700</v>
      </c>
      <c r="H3431" s="111" t="s">
        <v>420</v>
      </c>
      <c r="I3431" s="128">
        <v>1</v>
      </c>
      <c r="J3431" s="42">
        <v>25875000</v>
      </c>
      <c r="K3431" s="34">
        <v>25875000</v>
      </c>
      <c r="L3431" s="24">
        <v>22500000</v>
      </c>
      <c r="M3431" s="129" t="s">
        <v>45</v>
      </c>
      <c r="N3431" s="129">
        <v>12</v>
      </c>
      <c r="O3431" s="130" t="s">
        <v>24</v>
      </c>
      <c r="P3431" s="116" t="s">
        <v>422</v>
      </c>
      <c r="Q3431" s="117" t="s">
        <v>62394</v>
      </c>
      <c r="R3431" s="117" t="s">
        <v>62995</v>
      </c>
      <c r="S3431" s="117" t="s">
        <v>57126</v>
      </c>
      <c r="T3431" s="117" t="s">
        <v>57126</v>
      </c>
      <c r="U3431" s="117" t="s">
        <v>57126</v>
      </c>
      <c r="V3431" s="114" t="s">
        <v>17</v>
      </c>
      <c r="W3431" s="118" t="s">
        <v>175</v>
      </c>
      <c r="X3431" s="115" t="str">
        <f>VLOOKUP(W3431,'Formato de datos '!$G$1:$H$240,2,0)</f>
        <v>Mantenimiento Hospitalario - Bienes</v>
      </c>
      <c r="Y3431" s="129" t="s">
        <v>57</v>
      </c>
      <c r="Z3431" s="129" t="s">
        <v>39</v>
      </c>
      <c r="AA3431" s="131" t="s">
        <v>62692</v>
      </c>
      <c r="AB3431" s="129" t="s">
        <v>442</v>
      </c>
      <c r="AC3431" s="129"/>
      <c r="AD3431" s="130"/>
      <c r="AE3431" s="122">
        <v>370</v>
      </c>
      <c r="AF3431" s="134"/>
    </row>
    <row r="3432" spans="1:32" s="135" customFormat="1" ht="135">
      <c r="A3432" s="133" t="s">
        <v>62698</v>
      </c>
      <c r="B3432" s="125" t="s">
        <v>58244</v>
      </c>
      <c r="C3432" s="125" t="s">
        <v>58244</v>
      </c>
      <c r="D3432" s="127" t="s">
        <v>62702</v>
      </c>
      <c r="E3432" s="111" t="s">
        <v>2912</v>
      </c>
      <c r="F3432" s="126" t="s">
        <v>57388</v>
      </c>
      <c r="G3432" s="127" t="s">
        <v>62700</v>
      </c>
      <c r="H3432" s="111" t="s">
        <v>420</v>
      </c>
      <c r="I3432" s="128">
        <v>1</v>
      </c>
      <c r="J3432" s="42">
        <v>60375000</v>
      </c>
      <c r="K3432" s="34">
        <v>60375000</v>
      </c>
      <c r="L3432" s="24">
        <v>52500000</v>
      </c>
      <c r="M3432" s="129" t="s">
        <v>45</v>
      </c>
      <c r="N3432" s="129">
        <v>12</v>
      </c>
      <c r="O3432" s="130" t="s">
        <v>24</v>
      </c>
      <c r="P3432" s="116" t="s">
        <v>424</v>
      </c>
      <c r="Q3432" s="117" t="s">
        <v>62394</v>
      </c>
      <c r="R3432" s="117" t="s">
        <v>62995</v>
      </c>
      <c r="S3432" s="117" t="s">
        <v>57126</v>
      </c>
      <c r="T3432" s="117" t="s">
        <v>57126</v>
      </c>
      <c r="U3432" s="117" t="s">
        <v>57126</v>
      </c>
      <c r="V3432" s="114" t="s">
        <v>17</v>
      </c>
      <c r="W3432" s="118" t="s">
        <v>334</v>
      </c>
      <c r="X3432" s="115" t="str">
        <f>VLOOKUP(W3432,'Formato de datos '!$G$1:$H$240,2,0)</f>
        <v>Mantenimiento Hospitalario - Bienes</v>
      </c>
      <c r="Y3432" s="129" t="s">
        <v>57</v>
      </c>
      <c r="Z3432" s="129" t="s">
        <v>39</v>
      </c>
      <c r="AA3432" s="131" t="s">
        <v>62692</v>
      </c>
      <c r="AB3432" s="129" t="s">
        <v>442</v>
      </c>
      <c r="AC3432" s="129"/>
      <c r="AD3432" s="130"/>
      <c r="AE3432" s="122">
        <v>371</v>
      </c>
      <c r="AF3432" s="134"/>
    </row>
    <row r="3433" spans="1:32" s="135" customFormat="1" ht="105">
      <c r="A3433" s="133" t="s">
        <v>62703</v>
      </c>
      <c r="B3433" s="125" t="s">
        <v>58244</v>
      </c>
      <c r="C3433" s="125" t="s">
        <v>58244</v>
      </c>
      <c r="D3433" s="127" t="s">
        <v>54539</v>
      </c>
      <c r="E3433" s="111" t="s">
        <v>7673</v>
      </c>
      <c r="F3433" s="126" t="s">
        <v>57388</v>
      </c>
      <c r="G3433" s="127" t="s">
        <v>62704</v>
      </c>
      <c r="H3433" s="111" t="s">
        <v>421</v>
      </c>
      <c r="I3433" s="128">
        <v>1</v>
      </c>
      <c r="J3433" s="42">
        <v>185000000</v>
      </c>
      <c r="K3433" s="34">
        <v>185000000</v>
      </c>
      <c r="L3433" s="24">
        <v>170000000</v>
      </c>
      <c r="M3433" s="129" t="s">
        <v>45</v>
      </c>
      <c r="N3433" s="129">
        <v>12</v>
      </c>
      <c r="O3433" s="130" t="s">
        <v>26</v>
      </c>
      <c r="P3433" s="116" t="s">
        <v>422</v>
      </c>
      <c r="Q3433" s="117" t="s">
        <v>62996</v>
      </c>
      <c r="R3433" s="117" t="s">
        <v>62995</v>
      </c>
      <c r="S3433" s="117" t="s">
        <v>57126</v>
      </c>
      <c r="T3433" s="117" t="s">
        <v>57126</v>
      </c>
      <c r="U3433" s="117" t="s">
        <v>57126</v>
      </c>
      <c r="V3433" s="114" t="s">
        <v>17</v>
      </c>
      <c r="W3433" s="118" t="s">
        <v>220</v>
      </c>
      <c r="X3433" s="115" t="str">
        <f>VLOOKUP(W3433,'Formato de datos '!$G$1:$H$240,2,0)</f>
        <v>Mantenimiento Hospitalario - Servicios</v>
      </c>
      <c r="Y3433" s="129" t="s">
        <v>57</v>
      </c>
      <c r="Z3433" s="129" t="s">
        <v>39</v>
      </c>
      <c r="AA3433" s="131" t="s">
        <v>62692</v>
      </c>
      <c r="AB3433" s="129" t="s">
        <v>442</v>
      </c>
      <c r="AC3433" s="129"/>
      <c r="AD3433" s="130" t="s">
        <v>62705</v>
      </c>
      <c r="AE3433" s="122">
        <v>372</v>
      </c>
      <c r="AF3433" s="134"/>
    </row>
    <row r="3434" spans="1:32" s="135" customFormat="1" ht="105">
      <c r="A3434" s="133" t="s">
        <v>62706</v>
      </c>
      <c r="B3434" s="125" t="s">
        <v>58244</v>
      </c>
      <c r="C3434" s="125" t="s">
        <v>58244</v>
      </c>
      <c r="D3434" s="127" t="s">
        <v>24149</v>
      </c>
      <c r="E3434" s="111" t="s">
        <v>7247</v>
      </c>
      <c r="F3434" s="126" t="s">
        <v>57388</v>
      </c>
      <c r="G3434" s="127" t="s">
        <v>62707</v>
      </c>
      <c r="H3434" s="111" t="s">
        <v>421</v>
      </c>
      <c r="I3434" s="128">
        <v>1</v>
      </c>
      <c r="J3434" s="42">
        <v>15000000</v>
      </c>
      <c r="K3434" s="34">
        <v>40000000</v>
      </c>
      <c r="L3434" s="24">
        <v>35000000</v>
      </c>
      <c r="M3434" s="129" t="s">
        <v>45</v>
      </c>
      <c r="N3434" s="129">
        <v>12</v>
      </c>
      <c r="O3434" s="130" t="s">
        <v>26</v>
      </c>
      <c r="P3434" s="116" t="s">
        <v>422</v>
      </c>
      <c r="Q3434" s="117" t="s">
        <v>62996</v>
      </c>
      <c r="R3434" s="117" t="s">
        <v>62995</v>
      </c>
      <c r="S3434" s="117" t="s">
        <v>57126</v>
      </c>
      <c r="T3434" s="117" t="s">
        <v>57126</v>
      </c>
      <c r="U3434" s="117" t="s">
        <v>57126</v>
      </c>
      <c r="V3434" s="114" t="s">
        <v>17</v>
      </c>
      <c r="W3434" s="118" t="s">
        <v>201</v>
      </c>
      <c r="X3434" s="115" t="str">
        <f>VLOOKUP(W3434,'Formato de datos '!$G$1:$H$240,2,0)</f>
        <v>Mantenimiento Hospitalario - Servicios</v>
      </c>
      <c r="Y3434" s="129" t="s">
        <v>57</v>
      </c>
      <c r="Z3434" s="129" t="s">
        <v>39</v>
      </c>
      <c r="AA3434" s="131" t="s">
        <v>62692</v>
      </c>
      <c r="AB3434" s="129" t="s">
        <v>442</v>
      </c>
      <c r="AC3434" s="129"/>
      <c r="AD3434" s="130" t="s">
        <v>62708</v>
      </c>
      <c r="AE3434" s="122">
        <v>373</v>
      </c>
      <c r="AF3434" s="134"/>
    </row>
    <row r="3435" spans="1:32" s="135" customFormat="1" ht="105">
      <c r="A3435" s="133" t="s">
        <v>62709</v>
      </c>
      <c r="B3435" s="125" t="s">
        <v>58244</v>
      </c>
      <c r="C3435" s="125" t="s">
        <v>58244</v>
      </c>
      <c r="D3435" s="127" t="s">
        <v>18588</v>
      </c>
      <c r="E3435" s="111" t="s">
        <v>6646</v>
      </c>
      <c r="F3435" s="126" t="s">
        <v>57388</v>
      </c>
      <c r="G3435" s="127" t="s">
        <v>62710</v>
      </c>
      <c r="H3435" s="111" t="s">
        <v>87</v>
      </c>
      <c r="I3435" s="128">
        <v>2</v>
      </c>
      <c r="J3435" s="42">
        <v>797546646</v>
      </c>
      <c r="K3435" s="34">
        <v>1000</v>
      </c>
      <c r="L3435" s="24">
        <v>0</v>
      </c>
      <c r="M3435" s="129" t="s">
        <v>47</v>
      </c>
      <c r="N3435" s="129">
        <v>3</v>
      </c>
      <c r="O3435" s="130" t="s">
        <v>26</v>
      </c>
      <c r="P3435" s="162" t="s">
        <v>423</v>
      </c>
      <c r="Q3435" s="117" t="s">
        <v>62996</v>
      </c>
      <c r="R3435" s="117" t="s">
        <v>62995</v>
      </c>
      <c r="S3435" s="117" t="s">
        <v>57126</v>
      </c>
      <c r="T3435" s="117" t="s">
        <v>57126</v>
      </c>
      <c r="U3435" s="163" t="s">
        <v>81</v>
      </c>
      <c r="V3435" s="114" t="s">
        <v>17</v>
      </c>
      <c r="W3435" s="118" t="s">
        <v>62906</v>
      </c>
      <c r="X3435" s="165" t="str">
        <f>VLOOKUP(W3435,'Formato de datos '!$G$1:$H$240,2,0)</f>
        <v>Vehículos Automotores, Remolques. Semiremolques y sus Partes, Piezas y Accesorios</v>
      </c>
      <c r="Y3435" s="129" t="s">
        <v>57</v>
      </c>
      <c r="Z3435" s="129" t="s">
        <v>39</v>
      </c>
      <c r="AA3435" s="131" t="s">
        <v>62692</v>
      </c>
      <c r="AB3435" s="129" t="s">
        <v>442</v>
      </c>
      <c r="AC3435" s="129"/>
      <c r="AD3435" s="130"/>
      <c r="AE3435" s="122">
        <v>374</v>
      </c>
      <c r="AF3435" s="134"/>
    </row>
    <row r="3436" spans="1:32" s="135" customFormat="1" ht="105">
      <c r="A3436" s="133" t="s">
        <v>62711</v>
      </c>
      <c r="B3436" s="125" t="s">
        <v>58244</v>
      </c>
      <c r="C3436" s="125" t="s">
        <v>58244</v>
      </c>
      <c r="D3436" s="127" t="s">
        <v>55302</v>
      </c>
      <c r="E3436" s="111" t="s">
        <v>7247</v>
      </c>
      <c r="F3436" s="126" t="s">
        <v>57388</v>
      </c>
      <c r="G3436" s="127" t="s">
        <v>62712</v>
      </c>
      <c r="H3436" s="111" t="s">
        <v>421</v>
      </c>
      <c r="I3436" s="128">
        <v>1</v>
      </c>
      <c r="J3436" s="42">
        <v>45000000</v>
      </c>
      <c r="K3436" s="34">
        <v>45000000</v>
      </c>
      <c r="L3436" s="24">
        <v>45000000</v>
      </c>
      <c r="M3436" s="129" t="s">
        <v>45</v>
      </c>
      <c r="N3436" s="129">
        <v>12</v>
      </c>
      <c r="O3436" s="130" t="s">
        <v>26</v>
      </c>
      <c r="P3436" s="116" t="s">
        <v>422</v>
      </c>
      <c r="Q3436" s="117" t="s">
        <v>62996</v>
      </c>
      <c r="R3436" s="117" t="s">
        <v>62995</v>
      </c>
      <c r="S3436" s="117" t="s">
        <v>57126</v>
      </c>
      <c r="T3436" s="117" t="s">
        <v>57126</v>
      </c>
      <c r="U3436" s="117" t="s">
        <v>57126</v>
      </c>
      <c r="V3436" s="114" t="s">
        <v>17</v>
      </c>
      <c r="W3436" s="118" t="s">
        <v>206</v>
      </c>
      <c r="X3436" s="115" t="str">
        <f>VLOOKUP(W3436,'Formato de datos '!$G$1:$H$240,2,0)</f>
        <v>Comunicación y Transporte</v>
      </c>
      <c r="Y3436" s="129" t="s">
        <v>57</v>
      </c>
      <c r="Z3436" s="129" t="s">
        <v>39</v>
      </c>
      <c r="AA3436" s="131" t="s">
        <v>62692</v>
      </c>
      <c r="AB3436" s="129" t="s">
        <v>442</v>
      </c>
      <c r="AC3436" s="129"/>
      <c r="AD3436" s="130" t="s">
        <v>62713</v>
      </c>
      <c r="AE3436" s="122">
        <v>375</v>
      </c>
      <c r="AF3436" s="134"/>
    </row>
    <row r="3437" spans="1:32" s="135" customFormat="1" ht="105">
      <c r="A3437" s="133" t="s">
        <v>62711</v>
      </c>
      <c r="B3437" s="125" t="s">
        <v>58244</v>
      </c>
      <c r="C3437" s="125" t="s">
        <v>58244</v>
      </c>
      <c r="D3437" s="127" t="s">
        <v>55302</v>
      </c>
      <c r="E3437" s="111" t="s">
        <v>7247</v>
      </c>
      <c r="F3437" s="126" t="s">
        <v>57388</v>
      </c>
      <c r="G3437" s="127" t="s">
        <v>62712</v>
      </c>
      <c r="H3437" s="111" t="s">
        <v>421</v>
      </c>
      <c r="I3437" s="128">
        <v>1</v>
      </c>
      <c r="J3437" s="42">
        <v>105000000</v>
      </c>
      <c r="K3437" s="34">
        <v>105000000</v>
      </c>
      <c r="L3437" s="24">
        <v>105000000</v>
      </c>
      <c r="M3437" s="129" t="s">
        <v>45</v>
      </c>
      <c r="N3437" s="129">
        <v>12</v>
      </c>
      <c r="O3437" s="130" t="s">
        <v>26</v>
      </c>
      <c r="P3437" s="116" t="s">
        <v>424</v>
      </c>
      <c r="Q3437" s="117" t="s">
        <v>62996</v>
      </c>
      <c r="R3437" s="117" t="s">
        <v>62995</v>
      </c>
      <c r="S3437" s="117" t="s">
        <v>57126</v>
      </c>
      <c r="T3437" s="117" t="s">
        <v>57126</v>
      </c>
      <c r="U3437" s="117" t="s">
        <v>57126</v>
      </c>
      <c r="V3437" s="114" t="s">
        <v>17</v>
      </c>
      <c r="W3437" s="118" t="s">
        <v>371</v>
      </c>
      <c r="X3437" s="115" t="str">
        <f>VLOOKUP(W3437,'Formato de datos '!$G$1:$H$240,2,0)</f>
        <v>Comunicación y Transporte</v>
      </c>
      <c r="Y3437" s="129" t="s">
        <v>57</v>
      </c>
      <c r="Z3437" s="129" t="s">
        <v>39</v>
      </c>
      <c r="AA3437" s="131" t="s">
        <v>62692</v>
      </c>
      <c r="AB3437" s="129" t="s">
        <v>442</v>
      </c>
      <c r="AC3437" s="129"/>
      <c r="AD3437" s="130" t="s">
        <v>62713</v>
      </c>
      <c r="AE3437" s="122">
        <v>376</v>
      </c>
      <c r="AF3437" s="134"/>
    </row>
    <row r="3438" spans="1:32" s="135" customFormat="1" ht="105">
      <c r="A3438" s="133" t="s">
        <v>62714</v>
      </c>
      <c r="B3438" s="125" t="s">
        <v>58244</v>
      </c>
      <c r="C3438" s="125" t="s">
        <v>58244</v>
      </c>
      <c r="D3438" s="127" t="s">
        <v>18246</v>
      </c>
      <c r="E3438" s="111" t="s">
        <v>5672</v>
      </c>
      <c r="F3438" s="126" t="s">
        <v>57388</v>
      </c>
      <c r="G3438" s="127" t="s">
        <v>62715</v>
      </c>
      <c r="H3438" s="111" t="s">
        <v>87</v>
      </c>
      <c r="I3438" s="128">
        <v>1</v>
      </c>
      <c r="J3438" s="42">
        <v>250000000</v>
      </c>
      <c r="K3438" s="34">
        <v>250000000</v>
      </c>
      <c r="L3438" s="24">
        <v>0</v>
      </c>
      <c r="M3438" s="129" t="s">
        <v>48</v>
      </c>
      <c r="N3438" s="129">
        <v>3</v>
      </c>
      <c r="O3438" s="130" t="s">
        <v>26</v>
      </c>
      <c r="P3438" s="162" t="s">
        <v>423</v>
      </c>
      <c r="Q3438" s="117" t="s">
        <v>62996</v>
      </c>
      <c r="R3438" s="117" t="s">
        <v>62995</v>
      </c>
      <c r="S3438" s="117" t="s">
        <v>57126</v>
      </c>
      <c r="T3438" s="117" t="s">
        <v>57126</v>
      </c>
      <c r="U3438" s="163" t="s">
        <v>81</v>
      </c>
      <c r="V3438" s="116" t="s">
        <v>17</v>
      </c>
      <c r="W3438" s="164" t="s">
        <v>57393</v>
      </c>
      <c r="X3438" s="165" t="str">
        <f>VLOOKUP(W3438,'Formato de datos '!$G$1:$H$240,2,0)</f>
        <v>Equipos de elevación y manipulación y sus partes y piezas</v>
      </c>
      <c r="Y3438" s="129" t="s">
        <v>57</v>
      </c>
      <c r="Z3438" s="129" t="s">
        <v>39</v>
      </c>
      <c r="AA3438" s="131" t="s">
        <v>62692</v>
      </c>
      <c r="AB3438" s="129" t="s">
        <v>442</v>
      </c>
      <c r="AC3438" s="129"/>
      <c r="AD3438" s="130"/>
      <c r="AE3438" s="122">
        <v>377</v>
      </c>
      <c r="AF3438" s="134"/>
    </row>
    <row r="3439" spans="1:32" s="135" customFormat="1" ht="105">
      <c r="A3439" s="133" t="s">
        <v>62716</v>
      </c>
      <c r="B3439" s="125" t="s">
        <v>58244</v>
      </c>
      <c r="C3439" s="125" t="s">
        <v>58244</v>
      </c>
      <c r="D3439" s="127" t="s">
        <v>55298</v>
      </c>
      <c r="E3439" s="111" t="s">
        <v>7489</v>
      </c>
      <c r="F3439" s="126" t="s">
        <v>57388</v>
      </c>
      <c r="G3439" s="127" t="s">
        <v>62717</v>
      </c>
      <c r="H3439" s="111" t="s">
        <v>421</v>
      </c>
      <c r="I3439" s="128">
        <v>1</v>
      </c>
      <c r="J3439" s="42">
        <v>3500000</v>
      </c>
      <c r="K3439" s="34">
        <v>3500000</v>
      </c>
      <c r="L3439" s="24">
        <v>2300000</v>
      </c>
      <c r="M3439" s="129" t="s">
        <v>45</v>
      </c>
      <c r="N3439" s="129">
        <v>12</v>
      </c>
      <c r="O3439" s="130" t="s">
        <v>28</v>
      </c>
      <c r="P3439" s="116" t="s">
        <v>424</v>
      </c>
      <c r="Q3439" s="117" t="s">
        <v>62996</v>
      </c>
      <c r="R3439" s="117" t="s">
        <v>62995</v>
      </c>
      <c r="S3439" s="117" t="s">
        <v>57126</v>
      </c>
      <c r="T3439" s="117" t="s">
        <v>57126</v>
      </c>
      <c r="U3439" s="117" t="s">
        <v>57126</v>
      </c>
      <c r="V3439" s="114" t="s">
        <v>17</v>
      </c>
      <c r="W3439" s="118" t="s">
        <v>384</v>
      </c>
      <c r="X3439" s="115" t="str">
        <f>VLOOKUP(W3439,'Formato de datos '!$G$1:$H$240,2,0)</f>
        <v>Mantenimiento Hospitalario - Servicios</v>
      </c>
      <c r="Y3439" s="129" t="s">
        <v>57</v>
      </c>
      <c r="Z3439" s="129" t="s">
        <v>39</v>
      </c>
      <c r="AA3439" s="131" t="s">
        <v>62692</v>
      </c>
      <c r="AB3439" s="129" t="s">
        <v>442</v>
      </c>
      <c r="AC3439" s="129"/>
      <c r="AD3439" s="130"/>
      <c r="AE3439" s="122">
        <v>378</v>
      </c>
      <c r="AF3439" s="134"/>
    </row>
    <row r="3440" spans="1:32" s="135" customFormat="1" ht="105">
      <c r="A3440" s="133" t="s">
        <v>62716</v>
      </c>
      <c r="B3440" s="125" t="s">
        <v>58244</v>
      </c>
      <c r="C3440" s="125" t="s">
        <v>58244</v>
      </c>
      <c r="D3440" s="127" t="s">
        <v>55298</v>
      </c>
      <c r="E3440" s="111" t="s">
        <v>7489</v>
      </c>
      <c r="F3440" s="126" t="s">
        <v>57388</v>
      </c>
      <c r="G3440" s="127" t="s">
        <v>62717</v>
      </c>
      <c r="H3440" s="111" t="s">
        <v>421</v>
      </c>
      <c r="I3440" s="128">
        <v>1</v>
      </c>
      <c r="J3440" s="42">
        <v>1000000</v>
      </c>
      <c r="K3440" s="34">
        <v>1000000</v>
      </c>
      <c r="L3440" s="24">
        <v>700000</v>
      </c>
      <c r="M3440" s="129" t="s">
        <v>45</v>
      </c>
      <c r="N3440" s="129">
        <v>12</v>
      </c>
      <c r="O3440" s="130" t="s">
        <v>28</v>
      </c>
      <c r="P3440" s="116" t="s">
        <v>422</v>
      </c>
      <c r="Q3440" s="117" t="s">
        <v>62996</v>
      </c>
      <c r="R3440" s="117" t="s">
        <v>62995</v>
      </c>
      <c r="S3440" s="117" t="s">
        <v>57126</v>
      </c>
      <c r="T3440" s="117" t="s">
        <v>57126</v>
      </c>
      <c r="U3440" s="117" t="s">
        <v>57126</v>
      </c>
      <c r="V3440" s="114" t="s">
        <v>17</v>
      </c>
      <c r="W3440" s="118" t="s">
        <v>220</v>
      </c>
      <c r="X3440" s="115" t="str">
        <f>VLOOKUP(W3440,'Formato de datos '!$G$1:$H$240,2,0)</f>
        <v>Mantenimiento Hospitalario - Servicios</v>
      </c>
      <c r="Y3440" s="129" t="s">
        <v>57</v>
      </c>
      <c r="Z3440" s="129" t="s">
        <v>39</v>
      </c>
      <c r="AA3440" s="131" t="s">
        <v>62692</v>
      </c>
      <c r="AB3440" s="129" t="s">
        <v>442</v>
      </c>
      <c r="AC3440" s="129"/>
      <c r="AD3440" s="130"/>
      <c r="AE3440" s="122">
        <v>379</v>
      </c>
      <c r="AF3440" s="134"/>
    </row>
    <row r="3441" spans="1:32" s="135" customFormat="1" ht="105">
      <c r="A3441" s="133" t="s">
        <v>62718</v>
      </c>
      <c r="B3441" s="125" t="s">
        <v>58244</v>
      </c>
      <c r="C3441" s="125" t="s">
        <v>58244</v>
      </c>
      <c r="D3441" s="127" t="s">
        <v>24932</v>
      </c>
      <c r="E3441" s="111" t="s">
        <v>5697</v>
      </c>
      <c r="F3441" s="126" t="s">
        <v>57388</v>
      </c>
      <c r="G3441" s="127" t="s">
        <v>62719</v>
      </c>
      <c r="H3441" s="111" t="s">
        <v>87</v>
      </c>
      <c r="I3441" s="128">
        <v>1</v>
      </c>
      <c r="J3441" s="42">
        <v>400000000</v>
      </c>
      <c r="K3441" s="34">
        <v>400000000</v>
      </c>
      <c r="L3441" s="24">
        <v>360000000</v>
      </c>
      <c r="M3441" s="129" t="s">
        <v>45</v>
      </c>
      <c r="N3441" s="129">
        <v>12</v>
      </c>
      <c r="O3441" s="130" t="s">
        <v>24</v>
      </c>
      <c r="P3441" s="116" t="s">
        <v>422</v>
      </c>
      <c r="Q3441" s="117" t="s">
        <v>62996</v>
      </c>
      <c r="R3441" s="117" t="s">
        <v>62995</v>
      </c>
      <c r="S3441" s="117" t="s">
        <v>57126</v>
      </c>
      <c r="T3441" s="117" t="s">
        <v>57126</v>
      </c>
      <c r="U3441" s="117" t="s">
        <v>57126</v>
      </c>
      <c r="V3441" s="116" t="s">
        <v>17</v>
      </c>
      <c r="W3441" s="118" t="s">
        <v>133</v>
      </c>
      <c r="X3441" s="115" t="str">
        <f>VLOOKUP(W3441,'Formato de datos '!$G$1:$H$240,2,0)</f>
        <v>Otras Máquinas para Usos Generales y sus Partes y Piezas</v>
      </c>
      <c r="Y3441" s="129" t="s">
        <v>57</v>
      </c>
      <c r="Z3441" s="129" t="s">
        <v>39</v>
      </c>
      <c r="AA3441" s="131" t="s">
        <v>62692</v>
      </c>
      <c r="AB3441" s="129" t="s">
        <v>442</v>
      </c>
      <c r="AC3441" s="129"/>
      <c r="AD3441" s="130"/>
      <c r="AE3441" s="122">
        <v>380</v>
      </c>
      <c r="AF3441" s="134"/>
    </row>
    <row r="3442" spans="1:32" s="135" customFormat="1" ht="105">
      <c r="A3442" s="133" t="s">
        <v>62718</v>
      </c>
      <c r="B3442" s="125" t="s">
        <v>58244</v>
      </c>
      <c r="C3442" s="125" t="s">
        <v>58244</v>
      </c>
      <c r="D3442" s="127" t="s">
        <v>24932</v>
      </c>
      <c r="E3442" s="111" t="s">
        <v>5697</v>
      </c>
      <c r="F3442" s="126" t="s">
        <v>57388</v>
      </c>
      <c r="G3442" s="127" t="s">
        <v>62720</v>
      </c>
      <c r="H3442" s="111" t="s">
        <v>87</v>
      </c>
      <c r="I3442" s="128">
        <v>1</v>
      </c>
      <c r="J3442" s="42">
        <v>300000000</v>
      </c>
      <c r="K3442" s="34">
        <v>300000000</v>
      </c>
      <c r="L3442" s="24">
        <v>300000000</v>
      </c>
      <c r="M3442" s="129" t="s">
        <v>48</v>
      </c>
      <c r="N3442" s="129">
        <v>3</v>
      </c>
      <c r="O3442" s="130" t="s">
        <v>24</v>
      </c>
      <c r="P3442" s="116" t="s">
        <v>422</v>
      </c>
      <c r="Q3442" s="117" t="s">
        <v>62996</v>
      </c>
      <c r="R3442" s="117" t="s">
        <v>62995</v>
      </c>
      <c r="S3442" s="117" t="s">
        <v>57126</v>
      </c>
      <c r="T3442" s="117" t="s">
        <v>57126</v>
      </c>
      <c r="U3442" s="117" t="s">
        <v>57126</v>
      </c>
      <c r="V3442" s="116" t="s">
        <v>17</v>
      </c>
      <c r="W3442" s="118" t="s">
        <v>133</v>
      </c>
      <c r="X3442" s="115" t="str">
        <f>VLOOKUP(W3442,'Formato de datos '!$G$1:$H$240,2,0)</f>
        <v>Otras Máquinas para Usos Generales y sus Partes y Piezas</v>
      </c>
      <c r="Y3442" s="129" t="s">
        <v>57</v>
      </c>
      <c r="Z3442" s="129" t="s">
        <v>39</v>
      </c>
      <c r="AA3442" s="131" t="s">
        <v>62692</v>
      </c>
      <c r="AB3442" s="129" t="s">
        <v>442</v>
      </c>
      <c r="AC3442" s="129"/>
      <c r="AD3442" s="130"/>
      <c r="AE3442" s="122">
        <v>381</v>
      </c>
      <c r="AF3442" s="134"/>
    </row>
    <row r="3443" spans="1:32" s="135" customFormat="1" ht="105">
      <c r="A3443" s="133" t="s">
        <v>62718</v>
      </c>
      <c r="B3443" s="125" t="s">
        <v>58244</v>
      </c>
      <c r="C3443" s="125" t="s">
        <v>58244</v>
      </c>
      <c r="D3443" s="127" t="s">
        <v>24932</v>
      </c>
      <c r="E3443" s="111" t="s">
        <v>5697</v>
      </c>
      <c r="F3443" s="126" t="s">
        <v>57388</v>
      </c>
      <c r="G3443" s="127" t="s">
        <v>62721</v>
      </c>
      <c r="H3443" s="111" t="s">
        <v>87</v>
      </c>
      <c r="I3443" s="128">
        <v>1</v>
      </c>
      <c r="J3443" s="42">
        <v>600000000</v>
      </c>
      <c r="K3443" s="34">
        <v>600000000</v>
      </c>
      <c r="L3443" s="24">
        <v>0</v>
      </c>
      <c r="M3443" s="129" t="s">
        <v>48</v>
      </c>
      <c r="N3443" s="129">
        <v>3</v>
      </c>
      <c r="O3443" s="130" t="s">
        <v>24</v>
      </c>
      <c r="P3443" s="116" t="s">
        <v>422</v>
      </c>
      <c r="Q3443" s="117" t="s">
        <v>62996</v>
      </c>
      <c r="R3443" s="117" t="s">
        <v>62995</v>
      </c>
      <c r="S3443" s="117" t="s">
        <v>57126</v>
      </c>
      <c r="T3443" s="117" t="s">
        <v>57126</v>
      </c>
      <c r="U3443" s="117" t="s">
        <v>57126</v>
      </c>
      <c r="V3443" s="116" t="s">
        <v>17</v>
      </c>
      <c r="W3443" s="118" t="s">
        <v>133</v>
      </c>
      <c r="X3443" s="115" t="str">
        <f>VLOOKUP(W3443,'Formato de datos '!$G$1:$H$240,2,0)</f>
        <v>Otras Máquinas para Usos Generales y sus Partes y Piezas</v>
      </c>
      <c r="Y3443" s="129" t="s">
        <v>57</v>
      </c>
      <c r="Z3443" s="129" t="s">
        <v>39</v>
      </c>
      <c r="AA3443" s="131" t="s">
        <v>62692</v>
      </c>
      <c r="AB3443" s="129" t="s">
        <v>442</v>
      </c>
      <c r="AC3443" s="129"/>
      <c r="AD3443" s="130"/>
      <c r="AE3443" s="122">
        <v>382</v>
      </c>
      <c r="AF3443" s="134"/>
    </row>
    <row r="3444" spans="1:32" s="135" customFormat="1" ht="105">
      <c r="A3444" s="133" t="s">
        <v>62718</v>
      </c>
      <c r="B3444" s="125" t="s">
        <v>58244</v>
      </c>
      <c r="C3444" s="125" t="s">
        <v>58244</v>
      </c>
      <c r="D3444" s="127" t="s">
        <v>24932</v>
      </c>
      <c r="E3444" s="111" t="s">
        <v>5697</v>
      </c>
      <c r="F3444" s="126" t="s">
        <v>57388</v>
      </c>
      <c r="G3444" s="127" t="s">
        <v>62722</v>
      </c>
      <c r="H3444" s="111" t="s">
        <v>87</v>
      </c>
      <c r="I3444" s="128">
        <v>1</v>
      </c>
      <c r="J3444" s="42">
        <v>300000000</v>
      </c>
      <c r="K3444" s="34">
        <v>300000000</v>
      </c>
      <c r="L3444" s="24">
        <v>300000000</v>
      </c>
      <c r="M3444" s="129" t="s">
        <v>48</v>
      </c>
      <c r="N3444" s="129">
        <v>3</v>
      </c>
      <c r="O3444" s="130" t="s">
        <v>24</v>
      </c>
      <c r="P3444" s="116" t="s">
        <v>422</v>
      </c>
      <c r="Q3444" s="117" t="s">
        <v>62996</v>
      </c>
      <c r="R3444" s="117" t="s">
        <v>62995</v>
      </c>
      <c r="S3444" s="117" t="s">
        <v>57126</v>
      </c>
      <c r="T3444" s="117" t="s">
        <v>57126</v>
      </c>
      <c r="U3444" s="117" t="s">
        <v>57126</v>
      </c>
      <c r="V3444" s="116" t="s">
        <v>17</v>
      </c>
      <c r="W3444" s="118" t="s">
        <v>133</v>
      </c>
      <c r="X3444" s="115" t="str">
        <f>VLOOKUP(W3444,'Formato de datos '!$G$1:$H$240,2,0)</f>
        <v>Otras Máquinas para Usos Generales y sus Partes y Piezas</v>
      </c>
      <c r="Y3444" s="129" t="s">
        <v>57</v>
      </c>
      <c r="Z3444" s="129" t="s">
        <v>39</v>
      </c>
      <c r="AA3444" s="131" t="s">
        <v>62692</v>
      </c>
      <c r="AB3444" s="129" t="s">
        <v>442</v>
      </c>
      <c r="AC3444" s="129"/>
      <c r="AD3444" s="130"/>
      <c r="AE3444" s="122">
        <v>383</v>
      </c>
      <c r="AF3444" s="134"/>
    </row>
    <row r="3445" spans="1:32" s="135" customFormat="1" ht="105">
      <c r="A3445" s="133" t="s">
        <v>62718</v>
      </c>
      <c r="B3445" s="125" t="s">
        <v>58244</v>
      </c>
      <c r="C3445" s="125" t="s">
        <v>58244</v>
      </c>
      <c r="D3445" s="127" t="s">
        <v>24932</v>
      </c>
      <c r="E3445" s="111" t="s">
        <v>5697</v>
      </c>
      <c r="F3445" s="126" t="s">
        <v>57388</v>
      </c>
      <c r="G3445" s="127" t="s">
        <v>62723</v>
      </c>
      <c r="H3445" s="111" t="s">
        <v>87</v>
      </c>
      <c r="I3445" s="128">
        <v>1</v>
      </c>
      <c r="J3445" s="42">
        <v>150000000</v>
      </c>
      <c r="K3445" s="34">
        <v>150000000</v>
      </c>
      <c r="L3445" s="24">
        <v>0</v>
      </c>
      <c r="M3445" s="129" t="s">
        <v>49</v>
      </c>
      <c r="N3445" s="129">
        <v>3</v>
      </c>
      <c r="O3445" s="130" t="s">
        <v>26</v>
      </c>
      <c r="P3445" s="116" t="s">
        <v>422</v>
      </c>
      <c r="Q3445" s="117" t="s">
        <v>62996</v>
      </c>
      <c r="R3445" s="117" t="s">
        <v>62995</v>
      </c>
      <c r="S3445" s="117" t="s">
        <v>57126</v>
      </c>
      <c r="T3445" s="117" t="s">
        <v>57126</v>
      </c>
      <c r="U3445" s="117" t="s">
        <v>57126</v>
      </c>
      <c r="V3445" s="116" t="s">
        <v>17</v>
      </c>
      <c r="W3445" s="118" t="s">
        <v>133</v>
      </c>
      <c r="X3445" s="115" t="str">
        <f>VLOOKUP(W3445,'Formato de datos '!$G$1:$H$240,2,0)</f>
        <v>Otras Máquinas para Usos Generales y sus Partes y Piezas</v>
      </c>
      <c r="Y3445" s="129" t="s">
        <v>57</v>
      </c>
      <c r="Z3445" s="129" t="s">
        <v>39</v>
      </c>
      <c r="AA3445" s="131" t="s">
        <v>62692</v>
      </c>
      <c r="AB3445" s="129" t="s">
        <v>442</v>
      </c>
      <c r="AC3445" s="129"/>
      <c r="AD3445" s="130"/>
      <c r="AE3445" s="122">
        <v>384</v>
      </c>
      <c r="AF3445" s="134"/>
    </row>
    <row r="3446" spans="1:32" s="135" customFormat="1" ht="105">
      <c r="A3446" s="133" t="s">
        <v>62724</v>
      </c>
      <c r="B3446" s="125" t="s">
        <v>58244</v>
      </c>
      <c r="C3446" s="125" t="s">
        <v>58244</v>
      </c>
      <c r="D3446" s="127" t="s">
        <v>18273</v>
      </c>
      <c r="E3446" s="111" t="s">
        <v>5683</v>
      </c>
      <c r="F3446" s="126" t="s">
        <v>57388</v>
      </c>
      <c r="G3446" s="127" t="s">
        <v>62725</v>
      </c>
      <c r="H3446" s="111" t="s">
        <v>420</v>
      </c>
      <c r="I3446" s="128">
        <v>1</v>
      </c>
      <c r="J3446" s="42">
        <v>50000000</v>
      </c>
      <c r="K3446" s="34">
        <v>50000000</v>
      </c>
      <c r="L3446" s="24">
        <v>0</v>
      </c>
      <c r="M3446" s="129" t="s">
        <v>45</v>
      </c>
      <c r="N3446" s="129">
        <v>12</v>
      </c>
      <c r="O3446" s="130" t="s">
        <v>26</v>
      </c>
      <c r="P3446" s="116" t="s">
        <v>424</v>
      </c>
      <c r="Q3446" s="117" t="s">
        <v>62394</v>
      </c>
      <c r="R3446" s="117" t="s">
        <v>62995</v>
      </c>
      <c r="S3446" s="117" t="s">
        <v>57126</v>
      </c>
      <c r="T3446" s="117" t="s">
        <v>57126</v>
      </c>
      <c r="U3446" s="117" t="s">
        <v>57126</v>
      </c>
      <c r="V3446" s="114" t="s">
        <v>17</v>
      </c>
      <c r="W3446" s="118" t="s">
        <v>356</v>
      </c>
      <c r="X3446" s="115" t="str">
        <f>VLOOKUP(W3446,'Formato de datos '!$G$1:$H$240,2,0)</f>
        <v>Mantenimiento Hospitalario - Bienes</v>
      </c>
      <c r="Y3446" s="129" t="s">
        <v>57</v>
      </c>
      <c r="Z3446" s="129" t="s">
        <v>39</v>
      </c>
      <c r="AA3446" s="131" t="s">
        <v>62692</v>
      </c>
      <c r="AB3446" s="129" t="s">
        <v>442</v>
      </c>
      <c r="AC3446" s="129"/>
      <c r="AD3446" s="130"/>
      <c r="AE3446" s="122">
        <v>385</v>
      </c>
      <c r="AF3446" s="134"/>
    </row>
    <row r="3447" spans="1:32" s="135" customFormat="1" ht="90">
      <c r="A3447" s="133" t="s">
        <v>62726</v>
      </c>
      <c r="B3447" s="125" t="s">
        <v>58244</v>
      </c>
      <c r="C3447" s="125" t="s">
        <v>58244</v>
      </c>
      <c r="D3447" s="127" t="s">
        <v>55521</v>
      </c>
      <c r="E3447" s="111" t="s">
        <v>7471</v>
      </c>
      <c r="F3447" s="126" t="s">
        <v>57388</v>
      </c>
      <c r="G3447" s="127" t="s">
        <v>62727</v>
      </c>
      <c r="H3447" s="111" t="s">
        <v>421</v>
      </c>
      <c r="I3447" s="128">
        <v>1</v>
      </c>
      <c r="J3447" s="42">
        <v>280000000</v>
      </c>
      <c r="K3447" s="34">
        <v>280000000</v>
      </c>
      <c r="L3447" s="24">
        <v>0</v>
      </c>
      <c r="M3447" s="129" t="s">
        <v>48</v>
      </c>
      <c r="N3447" s="129">
        <v>4</v>
      </c>
      <c r="O3447" s="130" t="s">
        <v>26</v>
      </c>
      <c r="P3447" s="116" t="s">
        <v>422</v>
      </c>
      <c r="Q3447" s="117" t="s">
        <v>57128</v>
      </c>
      <c r="R3447" s="117" t="s">
        <v>63002</v>
      </c>
      <c r="S3447" s="117" t="s">
        <v>57126</v>
      </c>
      <c r="T3447" s="117" t="s">
        <v>57126</v>
      </c>
      <c r="U3447" s="117" t="s">
        <v>57126</v>
      </c>
      <c r="V3447" s="114" t="s">
        <v>17</v>
      </c>
      <c r="W3447" s="118" t="s">
        <v>220</v>
      </c>
      <c r="X3447" s="115" t="str">
        <f>VLOOKUP(W3447,'Formato de datos '!$G$1:$H$240,2,0)</f>
        <v>Mantenimiento Hospitalario - Servicios</v>
      </c>
      <c r="Y3447" s="129" t="s">
        <v>57</v>
      </c>
      <c r="Z3447" s="129" t="s">
        <v>39</v>
      </c>
      <c r="AA3447" s="131" t="s">
        <v>58247</v>
      </c>
      <c r="AB3447" s="129" t="s">
        <v>442</v>
      </c>
      <c r="AC3447" s="129"/>
      <c r="AD3447" s="130" t="s">
        <v>62728</v>
      </c>
      <c r="AE3447" s="122">
        <v>386</v>
      </c>
      <c r="AF3447" s="134"/>
    </row>
    <row r="3448" spans="1:32" s="135" customFormat="1" ht="90">
      <c r="A3448" s="133" t="s">
        <v>62729</v>
      </c>
      <c r="B3448" s="125" t="s">
        <v>58244</v>
      </c>
      <c r="C3448" s="125" t="s">
        <v>58244</v>
      </c>
      <c r="D3448" s="127" t="s">
        <v>54410</v>
      </c>
      <c r="E3448" s="111" t="s">
        <v>6875</v>
      </c>
      <c r="F3448" s="126" t="s">
        <v>57388</v>
      </c>
      <c r="G3448" s="127" t="s">
        <v>62730</v>
      </c>
      <c r="H3448" s="111" t="s">
        <v>87</v>
      </c>
      <c r="I3448" s="128">
        <v>1</v>
      </c>
      <c r="J3448" s="42">
        <v>3500000000</v>
      </c>
      <c r="K3448" s="34">
        <v>1000</v>
      </c>
      <c r="L3448" s="24">
        <v>0</v>
      </c>
      <c r="M3448" s="129" t="s">
        <v>52</v>
      </c>
      <c r="N3448" s="129">
        <v>5</v>
      </c>
      <c r="O3448" s="130" t="s">
        <v>38</v>
      </c>
      <c r="P3448" s="116" t="s">
        <v>423</v>
      </c>
      <c r="Q3448" s="117" t="s">
        <v>57128</v>
      </c>
      <c r="R3448" s="117" t="s">
        <v>63002</v>
      </c>
      <c r="S3448" s="117" t="s">
        <v>57126</v>
      </c>
      <c r="T3448" s="117" t="s">
        <v>57126</v>
      </c>
      <c r="U3448" s="117" t="s">
        <v>81</v>
      </c>
      <c r="V3448" s="114" t="s">
        <v>25</v>
      </c>
      <c r="W3448" s="118" t="s">
        <v>286</v>
      </c>
      <c r="X3448" s="115" t="str">
        <f>VLOOKUP(W3448,'Formato de datos '!$G$1:$H$240,2,0)</f>
        <v>Edificios Relacionados con la Salud</v>
      </c>
      <c r="Y3448" s="129" t="s">
        <v>57</v>
      </c>
      <c r="Z3448" s="129" t="s">
        <v>39</v>
      </c>
      <c r="AA3448" s="131" t="s">
        <v>58247</v>
      </c>
      <c r="AB3448" s="129" t="s">
        <v>58407</v>
      </c>
      <c r="AC3448" s="129"/>
      <c r="AD3448" s="130"/>
      <c r="AE3448" s="122">
        <v>387</v>
      </c>
      <c r="AF3448" s="134"/>
    </row>
    <row r="3449" spans="1:32" s="135" customFormat="1" ht="90">
      <c r="A3449" s="133" t="s">
        <v>62731</v>
      </c>
      <c r="B3449" s="125" t="s">
        <v>58244</v>
      </c>
      <c r="C3449" s="125" t="s">
        <v>58244</v>
      </c>
      <c r="D3449" s="127" t="s">
        <v>54341</v>
      </c>
      <c r="E3449" s="111" t="s">
        <v>7650</v>
      </c>
      <c r="F3449" s="126" t="s">
        <v>57388</v>
      </c>
      <c r="G3449" s="127" t="s">
        <v>62732</v>
      </c>
      <c r="H3449" s="111" t="s">
        <v>421</v>
      </c>
      <c r="I3449" s="128">
        <v>1</v>
      </c>
      <c r="J3449" s="42">
        <v>32000000</v>
      </c>
      <c r="K3449" s="34">
        <v>32000000</v>
      </c>
      <c r="L3449" s="24">
        <v>0</v>
      </c>
      <c r="M3449" s="129" t="s">
        <v>45</v>
      </c>
      <c r="N3449" s="129">
        <v>12</v>
      </c>
      <c r="O3449" s="130" t="s">
        <v>26</v>
      </c>
      <c r="P3449" s="116" t="s">
        <v>424</v>
      </c>
      <c r="Q3449" s="117" t="s">
        <v>62996</v>
      </c>
      <c r="R3449" s="117" t="s">
        <v>62995</v>
      </c>
      <c r="S3449" s="117" t="s">
        <v>57126</v>
      </c>
      <c r="T3449" s="117" t="s">
        <v>57126</v>
      </c>
      <c r="U3449" s="117" t="s">
        <v>57126</v>
      </c>
      <c r="V3449" s="114" t="s">
        <v>17</v>
      </c>
      <c r="W3449" s="118" t="s">
        <v>384</v>
      </c>
      <c r="X3449" s="115" t="str">
        <f>VLOOKUP(W3449,'Formato de datos '!$G$1:$H$240,2,0)</f>
        <v>Mantenimiento Hospitalario - Servicios</v>
      </c>
      <c r="Y3449" s="129" t="s">
        <v>57</v>
      </c>
      <c r="Z3449" s="129" t="s">
        <v>39</v>
      </c>
      <c r="AA3449" s="131" t="s">
        <v>58247</v>
      </c>
      <c r="AB3449" s="129" t="s">
        <v>58407</v>
      </c>
      <c r="AC3449" s="129"/>
      <c r="AD3449" s="130" t="s">
        <v>62733</v>
      </c>
      <c r="AE3449" s="122">
        <v>388</v>
      </c>
      <c r="AF3449" s="134"/>
    </row>
    <row r="3450" spans="1:32" s="135" customFormat="1" ht="90">
      <c r="A3450" s="133" t="s">
        <v>62734</v>
      </c>
      <c r="B3450" s="125" t="s">
        <v>58244</v>
      </c>
      <c r="C3450" s="125" t="s">
        <v>58244</v>
      </c>
      <c r="D3450" s="127">
        <v>721214</v>
      </c>
      <c r="E3450" s="111" t="s">
        <v>6874</v>
      </c>
      <c r="F3450" s="126" t="s">
        <v>57388</v>
      </c>
      <c r="G3450" s="127" t="s">
        <v>62735</v>
      </c>
      <c r="H3450" s="111" t="s">
        <v>87</v>
      </c>
      <c r="I3450" s="128">
        <v>1</v>
      </c>
      <c r="J3450" s="42">
        <v>300000000</v>
      </c>
      <c r="K3450" s="34">
        <v>1000</v>
      </c>
      <c r="L3450" s="24">
        <v>0</v>
      </c>
      <c r="M3450" s="129" t="s">
        <v>53</v>
      </c>
      <c r="N3450" s="129">
        <v>2</v>
      </c>
      <c r="O3450" s="130" t="s">
        <v>26</v>
      </c>
      <c r="P3450" s="116" t="s">
        <v>423</v>
      </c>
      <c r="Q3450" s="117" t="s">
        <v>62996</v>
      </c>
      <c r="R3450" s="117" t="s">
        <v>62995</v>
      </c>
      <c r="S3450" s="117" t="s">
        <v>57126</v>
      </c>
      <c r="T3450" s="117" t="s">
        <v>57126</v>
      </c>
      <c r="U3450" s="117" t="s">
        <v>57126</v>
      </c>
      <c r="V3450" s="114" t="s">
        <v>17</v>
      </c>
      <c r="W3450" s="118" t="s">
        <v>57400</v>
      </c>
      <c r="X3450" s="115" t="str">
        <f>VLOOKUP(W3450,'Formato de datos '!$G$1:$H$240,2,0)</f>
        <v>Tierras y terrenos</v>
      </c>
      <c r="Y3450" s="129" t="s">
        <v>57</v>
      </c>
      <c r="Z3450" s="129" t="s">
        <v>39</v>
      </c>
      <c r="AA3450" s="131" t="s">
        <v>58247</v>
      </c>
      <c r="AB3450" s="129"/>
      <c r="AC3450" s="129"/>
      <c r="AD3450" s="130"/>
      <c r="AE3450" s="122">
        <v>389</v>
      </c>
      <c r="AF3450" s="134"/>
    </row>
    <row r="3451" spans="1:32" s="135" customFormat="1" ht="90">
      <c r="A3451" s="133" t="s">
        <v>62736</v>
      </c>
      <c r="B3451" s="125" t="s">
        <v>58244</v>
      </c>
      <c r="C3451" s="125" t="s">
        <v>58244</v>
      </c>
      <c r="D3451" s="127" t="s">
        <v>55521</v>
      </c>
      <c r="E3451" s="111" t="s">
        <v>7471</v>
      </c>
      <c r="F3451" s="126" t="s">
        <v>57388</v>
      </c>
      <c r="G3451" s="127" t="s">
        <v>62737</v>
      </c>
      <c r="H3451" s="111" t="s">
        <v>421</v>
      </c>
      <c r="I3451" s="128">
        <v>1</v>
      </c>
      <c r="J3451" s="42">
        <v>350000000</v>
      </c>
      <c r="K3451" s="34">
        <v>350000000</v>
      </c>
      <c r="L3451" s="24">
        <v>0</v>
      </c>
      <c r="M3451" s="129" t="s">
        <v>47</v>
      </c>
      <c r="N3451" s="129">
        <v>8</v>
      </c>
      <c r="O3451" s="130" t="s">
        <v>26</v>
      </c>
      <c r="P3451" s="116" t="s">
        <v>423</v>
      </c>
      <c r="Q3451" s="117" t="s">
        <v>62996</v>
      </c>
      <c r="R3451" s="117" t="s">
        <v>62995</v>
      </c>
      <c r="S3451" s="117" t="s">
        <v>57126</v>
      </c>
      <c r="T3451" s="117" t="s">
        <v>57126</v>
      </c>
      <c r="U3451" s="117" t="s">
        <v>81</v>
      </c>
      <c r="V3451" s="114" t="s">
        <v>23</v>
      </c>
      <c r="W3451" s="118" t="s">
        <v>57399</v>
      </c>
      <c r="X3451" s="115" t="str">
        <f>VLOOKUP(W3451,'Formato de datos '!$G$1:$H$240,2,0)</f>
        <v>Mantenimiento Hospitalario - Servicios</v>
      </c>
      <c r="Y3451" s="129" t="s">
        <v>57</v>
      </c>
      <c r="Z3451" s="129" t="s">
        <v>39</v>
      </c>
      <c r="AA3451" s="131" t="s">
        <v>58247</v>
      </c>
      <c r="AB3451" s="129" t="s">
        <v>442</v>
      </c>
      <c r="AC3451" s="129"/>
      <c r="AD3451" s="130"/>
      <c r="AE3451" s="122">
        <v>390</v>
      </c>
      <c r="AF3451" s="134"/>
    </row>
    <row r="3452" spans="1:32" s="135" customFormat="1" ht="90">
      <c r="A3452" s="133" t="s">
        <v>62738</v>
      </c>
      <c r="B3452" s="125" t="s">
        <v>58244</v>
      </c>
      <c r="C3452" s="125" t="s">
        <v>58244</v>
      </c>
      <c r="D3452" s="127" t="s">
        <v>55521</v>
      </c>
      <c r="E3452" s="111" t="s">
        <v>7471</v>
      </c>
      <c r="F3452" s="126" t="s">
        <v>57388</v>
      </c>
      <c r="G3452" s="127" t="s">
        <v>62739</v>
      </c>
      <c r="H3452" s="111" t="s">
        <v>421</v>
      </c>
      <c r="I3452" s="128">
        <v>1</v>
      </c>
      <c r="J3452" s="42">
        <v>975000000</v>
      </c>
      <c r="K3452" s="34">
        <v>975000000</v>
      </c>
      <c r="L3452" s="24">
        <v>0</v>
      </c>
      <c r="M3452" s="129" t="s">
        <v>46</v>
      </c>
      <c r="N3452" s="129">
        <v>7</v>
      </c>
      <c r="O3452" s="130" t="s">
        <v>26</v>
      </c>
      <c r="P3452" s="116" t="s">
        <v>423</v>
      </c>
      <c r="Q3452" s="117" t="s">
        <v>62996</v>
      </c>
      <c r="R3452" s="117" t="s">
        <v>62995</v>
      </c>
      <c r="S3452" s="117" t="s">
        <v>57126</v>
      </c>
      <c r="T3452" s="117" t="s">
        <v>57126</v>
      </c>
      <c r="U3452" s="117" t="s">
        <v>81</v>
      </c>
      <c r="V3452" s="114" t="s">
        <v>25</v>
      </c>
      <c r="W3452" s="118" t="s">
        <v>57399</v>
      </c>
      <c r="X3452" s="115" t="str">
        <f>VLOOKUP(W3452,'Formato de datos '!$G$1:$H$240,2,0)</f>
        <v>Mantenimiento Hospitalario - Servicios</v>
      </c>
      <c r="Y3452" s="129" t="s">
        <v>57</v>
      </c>
      <c r="Z3452" s="129" t="s">
        <v>39</v>
      </c>
      <c r="AA3452" s="131" t="s">
        <v>58247</v>
      </c>
      <c r="AB3452" s="129" t="s">
        <v>58407</v>
      </c>
      <c r="AC3452" s="129"/>
      <c r="AD3452" s="130"/>
      <c r="AE3452" s="122">
        <v>391</v>
      </c>
      <c r="AF3452" s="134"/>
    </row>
    <row r="3453" spans="1:32" s="135" customFormat="1" ht="105">
      <c r="A3453" s="133" t="s">
        <v>62740</v>
      </c>
      <c r="B3453" s="125" t="s">
        <v>58244</v>
      </c>
      <c r="C3453" s="125" t="s">
        <v>58244</v>
      </c>
      <c r="D3453" s="127" t="s">
        <v>54410</v>
      </c>
      <c r="E3453" s="111" t="s">
        <v>6875</v>
      </c>
      <c r="F3453" s="126" t="s">
        <v>57388</v>
      </c>
      <c r="G3453" s="127" t="s">
        <v>62741</v>
      </c>
      <c r="H3453" s="111" t="s">
        <v>87</v>
      </c>
      <c r="I3453" s="128">
        <v>1</v>
      </c>
      <c r="J3453" s="42">
        <v>1000</v>
      </c>
      <c r="K3453" s="34">
        <v>1000</v>
      </c>
      <c r="L3453" s="24">
        <v>0</v>
      </c>
      <c r="M3453" s="129" t="s">
        <v>62742</v>
      </c>
      <c r="N3453" s="129">
        <v>7</v>
      </c>
      <c r="O3453" s="130" t="s">
        <v>62743</v>
      </c>
      <c r="P3453" s="116" t="s">
        <v>423</v>
      </c>
      <c r="Q3453" s="117" t="s">
        <v>62996</v>
      </c>
      <c r="R3453" s="117" t="s">
        <v>62995</v>
      </c>
      <c r="S3453" s="117" t="s">
        <v>57126</v>
      </c>
      <c r="T3453" s="117" t="s">
        <v>57126</v>
      </c>
      <c r="U3453" s="117" t="s">
        <v>81</v>
      </c>
      <c r="V3453" s="114" t="s">
        <v>58246</v>
      </c>
      <c r="W3453" s="118" t="s">
        <v>286</v>
      </c>
      <c r="X3453" s="115" t="str">
        <f>VLOOKUP(W3453,'Formato de datos '!$G$1:$H$240,2,0)</f>
        <v>Edificios Relacionados con la Salud</v>
      </c>
      <c r="Y3453" s="129" t="s">
        <v>57</v>
      </c>
      <c r="Z3453" s="129" t="s">
        <v>39</v>
      </c>
      <c r="AA3453" s="131" t="s">
        <v>58247</v>
      </c>
      <c r="AB3453" s="129" t="s">
        <v>58407</v>
      </c>
      <c r="AC3453" s="129"/>
      <c r="AD3453" s="130"/>
      <c r="AE3453" s="122">
        <v>392</v>
      </c>
      <c r="AF3453" s="134"/>
    </row>
    <row r="3454" spans="1:32" s="135" customFormat="1" ht="90">
      <c r="A3454" s="133" t="s">
        <v>62744</v>
      </c>
      <c r="B3454" s="125" t="s">
        <v>58244</v>
      </c>
      <c r="C3454" s="125" t="s">
        <v>58244</v>
      </c>
      <c r="D3454" s="127" t="s">
        <v>54343</v>
      </c>
      <c r="E3454" s="111" t="s">
        <v>6908</v>
      </c>
      <c r="F3454" s="126" t="s">
        <v>57388</v>
      </c>
      <c r="G3454" s="127" t="s">
        <v>62745</v>
      </c>
      <c r="H3454" s="111" t="s">
        <v>421</v>
      </c>
      <c r="I3454" s="128">
        <v>1</v>
      </c>
      <c r="J3454" s="42">
        <v>150000000</v>
      </c>
      <c r="K3454" s="34">
        <v>150000000</v>
      </c>
      <c r="L3454" s="24">
        <v>0</v>
      </c>
      <c r="M3454" s="129" t="s">
        <v>47</v>
      </c>
      <c r="N3454" s="129">
        <v>2</v>
      </c>
      <c r="O3454" s="130" t="s">
        <v>26</v>
      </c>
      <c r="P3454" s="116" t="s">
        <v>424</v>
      </c>
      <c r="Q3454" s="117" t="s">
        <v>62996</v>
      </c>
      <c r="R3454" s="117" t="s">
        <v>62995</v>
      </c>
      <c r="S3454" s="117" t="s">
        <v>57126</v>
      </c>
      <c r="T3454" s="117" t="s">
        <v>57126</v>
      </c>
      <c r="U3454" s="117" t="s">
        <v>57126</v>
      </c>
      <c r="V3454" s="114" t="s">
        <v>17</v>
      </c>
      <c r="W3454" s="118" t="s">
        <v>367</v>
      </c>
      <c r="X3454" s="115" t="str">
        <f>VLOOKUP(W3454,'Formato de datos '!$G$1:$H$240,2,0)</f>
        <v>Mantenimiento Hospitalario - Servicios</v>
      </c>
      <c r="Y3454" s="129" t="s">
        <v>57</v>
      </c>
      <c r="Z3454" s="129" t="s">
        <v>39</v>
      </c>
      <c r="AA3454" s="131" t="s">
        <v>58247</v>
      </c>
      <c r="AB3454" s="129" t="s">
        <v>58407</v>
      </c>
      <c r="AC3454" s="129"/>
      <c r="AD3454" s="130"/>
      <c r="AE3454" s="122">
        <v>393</v>
      </c>
      <c r="AF3454" s="134"/>
    </row>
    <row r="3455" spans="1:32" s="135" customFormat="1" ht="90">
      <c r="A3455" s="133" t="s">
        <v>62746</v>
      </c>
      <c r="B3455" s="125" t="s">
        <v>58244</v>
      </c>
      <c r="C3455" s="125" t="s">
        <v>58244</v>
      </c>
      <c r="D3455" s="127" t="s">
        <v>54343</v>
      </c>
      <c r="E3455" s="111" t="s">
        <v>6931</v>
      </c>
      <c r="F3455" s="126" t="s">
        <v>57388</v>
      </c>
      <c r="G3455" s="127" t="s">
        <v>62747</v>
      </c>
      <c r="H3455" s="111" t="s">
        <v>421</v>
      </c>
      <c r="I3455" s="128">
        <v>1</v>
      </c>
      <c r="J3455" s="42">
        <v>23000000</v>
      </c>
      <c r="K3455" s="34">
        <v>23000000</v>
      </c>
      <c r="L3455" s="24">
        <v>0</v>
      </c>
      <c r="M3455" s="129" t="s">
        <v>51</v>
      </c>
      <c r="N3455" s="129">
        <v>2</v>
      </c>
      <c r="O3455" s="130" t="s">
        <v>26</v>
      </c>
      <c r="P3455" s="116" t="s">
        <v>424</v>
      </c>
      <c r="Q3455" s="117" t="s">
        <v>62996</v>
      </c>
      <c r="R3455" s="117" t="s">
        <v>62995</v>
      </c>
      <c r="S3455" s="117" t="s">
        <v>57126</v>
      </c>
      <c r="T3455" s="117" t="s">
        <v>57126</v>
      </c>
      <c r="U3455" s="117" t="s">
        <v>57126</v>
      </c>
      <c r="V3455" s="114" t="s">
        <v>17</v>
      </c>
      <c r="W3455" s="118" t="s">
        <v>367</v>
      </c>
      <c r="X3455" s="115" t="str">
        <f>VLOOKUP(W3455,'Formato de datos '!$G$1:$H$240,2,0)</f>
        <v>Mantenimiento Hospitalario - Servicios</v>
      </c>
      <c r="Y3455" s="129" t="s">
        <v>57</v>
      </c>
      <c r="Z3455" s="129" t="s">
        <v>39</v>
      </c>
      <c r="AA3455" s="131" t="s">
        <v>58247</v>
      </c>
      <c r="AB3455" s="129" t="s">
        <v>58407</v>
      </c>
      <c r="AC3455" s="129"/>
      <c r="AD3455" s="130"/>
      <c r="AE3455" s="122">
        <v>394</v>
      </c>
      <c r="AF3455" s="134"/>
    </row>
    <row r="3456" spans="1:32" s="135" customFormat="1" ht="90">
      <c r="A3456" s="133" t="s">
        <v>62748</v>
      </c>
      <c r="B3456" s="125" t="s">
        <v>58244</v>
      </c>
      <c r="C3456" s="125" t="s">
        <v>58244</v>
      </c>
      <c r="D3456" s="127" t="s">
        <v>54343</v>
      </c>
      <c r="E3456" s="111" t="s">
        <v>6931</v>
      </c>
      <c r="F3456" s="126" t="s">
        <v>57388</v>
      </c>
      <c r="G3456" s="127" t="s">
        <v>62749</v>
      </c>
      <c r="H3456" s="111" t="s">
        <v>421</v>
      </c>
      <c r="I3456" s="128">
        <v>1</v>
      </c>
      <c r="J3456" s="42">
        <v>14500000</v>
      </c>
      <c r="K3456" s="34">
        <v>14500000</v>
      </c>
      <c r="L3456" s="24">
        <v>0</v>
      </c>
      <c r="M3456" s="129" t="s">
        <v>53</v>
      </c>
      <c r="N3456" s="129">
        <v>1</v>
      </c>
      <c r="O3456" s="130" t="s">
        <v>26</v>
      </c>
      <c r="P3456" s="116" t="s">
        <v>424</v>
      </c>
      <c r="Q3456" s="117" t="s">
        <v>62996</v>
      </c>
      <c r="R3456" s="117" t="s">
        <v>62995</v>
      </c>
      <c r="S3456" s="117" t="s">
        <v>57126</v>
      </c>
      <c r="T3456" s="117" t="s">
        <v>57126</v>
      </c>
      <c r="U3456" s="117" t="s">
        <v>57126</v>
      </c>
      <c r="V3456" s="114" t="s">
        <v>17</v>
      </c>
      <c r="W3456" s="118" t="s">
        <v>367</v>
      </c>
      <c r="X3456" s="115" t="str">
        <f>VLOOKUP(W3456,'Formato de datos '!$G$1:$H$240,2,0)</f>
        <v>Mantenimiento Hospitalario - Servicios</v>
      </c>
      <c r="Y3456" s="129" t="s">
        <v>57</v>
      </c>
      <c r="Z3456" s="129" t="s">
        <v>39</v>
      </c>
      <c r="AA3456" s="131" t="s">
        <v>58247</v>
      </c>
      <c r="AB3456" s="129" t="s">
        <v>58407</v>
      </c>
      <c r="AC3456" s="129"/>
      <c r="AD3456" s="130"/>
      <c r="AE3456" s="122">
        <v>395</v>
      </c>
      <c r="AF3456" s="134"/>
    </row>
    <row r="3457" spans="1:32" s="135" customFormat="1" ht="90">
      <c r="A3457" s="133" t="s">
        <v>62750</v>
      </c>
      <c r="B3457" s="125" t="s">
        <v>58244</v>
      </c>
      <c r="C3457" s="125" t="s">
        <v>58244</v>
      </c>
      <c r="D3457" s="127" t="s">
        <v>54343</v>
      </c>
      <c r="E3457" s="111" t="s">
        <v>6931</v>
      </c>
      <c r="F3457" s="126" t="s">
        <v>57388</v>
      </c>
      <c r="G3457" s="127" t="s">
        <v>62751</v>
      </c>
      <c r="H3457" s="111" t="s">
        <v>421</v>
      </c>
      <c r="I3457" s="128">
        <v>1</v>
      </c>
      <c r="J3457" s="42">
        <v>36000000</v>
      </c>
      <c r="K3457" s="34">
        <v>36000000</v>
      </c>
      <c r="L3457" s="24">
        <v>0</v>
      </c>
      <c r="M3457" s="129" t="s">
        <v>49</v>
      </c>
      <c r="N3457" s="129">
        <v>2</v>
      </c>
      <c r="O3457" s="130" t="s">
        <v>26</v>
      </c>
      <c r="P3457" s="116" t="s">
        <v>424</v>
      </c>
      <c r="Q3457" s="117" t="s">
        <v>62996</v>
      </c>
      <c r="R3457" s="117" t="s">
        <v>62995</v>
      </c>
      <c r="S3457" s="117" t="s">
        <v>57126</v>
      </c>
      <c r="T3457" s="117" t="s">
        <v>57126</v>
      </c>
      <c r="U3457" s="117" t="s">
        <v>57126</v>
      </c>
      <c r="V3457" s="114" t="s">
        <v>17</v>
      </c>
      <c r="W3457" s="118" t="s">
        <v>367</v>
      </c>
      <c r="X3457" s="115" t="str">
        <f>VLOOKUP(W3457,'Formato de datos '!$G$1:$H$240,2,0)</f>
        <v>Mantenimiento Hospitalario - Servicios</v>
      </c>
      <c r="Y3457" s="129" t="s">
        <v>57</v>
      </c>
      <c r="Z3457" s="129" t="s">
        <v>39</v>
      </c>
      <c r="AA3457" s="131" t="s">
        <v>58247</v>
      </c>
      <c r="AB3457" s="129" t="s">
        <v>58407</v>
      </c>
      <c r="AC3457" s="129"/>
      <c r="AD3457" s="130"/>
      <c r="AE3457" s="122">
        <v>396</v>
      </c>
      <c r="AF3457" s="134"/>
    </row>
    <row r="3458" spans="1:32" s="135" customFormat="1" ht="120">
      <c r="A3458" s="133" t="s">
        <v>62752</v>
      </c>
      <c r="B3458" s="125" t="s">
        <v>58244</v>
      </c>
      <c r="C3458" s="125" t="s">
        <v>58244</v>
      </c>
      <c r="D3458" s="127" t="s">
        <v>54343</v>
      </c>
      <c r="E3458" s="111" t="s">
        <v>6905</v>
      </c>
      <c r="F3458" s="126" t="s">
        <v>57388</v>
      </c>
      <c r="G3458" s="127" t="s">
        <v>62753</v>
      </c>
      <c r="H3458" s="111" t="s">
        <v>421</v>
      </c>
      <c r="I3458" s="128">
        <v>1</v>
      </c>
      <c r="J3458" s="42">
        <v>70000000</v>
      </c>
      <c r="K3458" s="34">
        <v>70000000</v>
      </c>
      <c r="L3458" s="24">
        <v>0</v>
      </c>
      <c r="M3458" s="129" t="s">
        <v>52</v>
      </c>
      <c r="N3458" s="129">
        <v>2</v>
      </c>
      <c r="O3458" s="130" t="s">
        <v>26</v>
      </c>
      <c r="P3458" s="116" t="s">
        <v>424</v>
      </c>
      <c r="Q3458" s="117" t="s">
        <v>62996</v>
      </c>
      <c r="R3458" s="117" t="s">
        <v>62995</v>
      </c>
      <c r="S3458" s="117" t="s">
        <v>57126</v>
      </c>
      <c r="T3458" s="117" t="s">
        <v>57126</v>
      </c>
      <c r="U3458" s="117" t="s">
        <v>57126</v>
      </c>
      <c r="V3458" s="114" t="s">
        <v>17</v>
      </c>
      <c r="W3458" s="118" t="s">
        <v>367</v>
      </c>
      <c r="X3458" s="115" t="str">
        <f>VLOOKUP(W3458,'Formato de datos '!$G$1:$H$240,2,0)</f>
        <v>Mantenimiento Hospitalario - Servicios</v>
      </c>
      <c r="Y3458" s="129" t="s">
        <v>57</v>
      </c>
      <c r="Z3458" s="129" t="s">
        <v>39</v>
      </c>
      <c r="AA3458" s="131" t="s">
        <v>58247</v>
      </c>
      <c r="AB3458" s="129" t="s">
        <v>58407</v>
      </c>
      <c r="AC3458" s="129"/>
      <c r="AD3458" s="130"/>
      <c r="AE3458" s="122">
        <v>397</v>
      </c>
      <c r="AF3458" s="134"/>
    </row>
    <row r="3459" spans="1:32" s="135" customFormat="1" ht="120">
      <c r="A3459" s="133" t="s">
        <v>62754</v>
      </c>
      <c r="B3459" s="125" t="s">
        <v>58244</v>
      </c>
      <c r="C3459" s="125" t="s">
        <v>58244</v>
      </c>
      <c r="D3459" s="127" t="s">
        <v>54343</v>
      </c>
      <c r="E3459" s="111" t="s">
        <v>6874</v>
      </c>
      <c r="F3459" s="126" t="s">
        <v>57388</v>
      </c>
      <c r="G3459" s="127" t="s">
        <v>62755</v>
      </c>
      <c r="H3459" s="111" t="s">
        <v>87</v>
      </c>
      <c r="I3459" s="128">
        <v>1</v>
      </c>
      <c r="J3459" s="42">
        <v>28000000</v>
      </c>
      <c r="K3459" s="34">
        <v>28000000</v>
      </c>
      <c r="L3459" s="24">
        <v>0</v>
      </c>
      <c r="M3459" s="129" t="s">
        <v>49</v>
      </c>
      <c r="N3459" s="129">
        <v>2</v>
      </c>
      <c r="O3459" s="130" t="s">
        <v>26</v>
      </c>
      <c r="P3459" s="116" t="s">
        <v>422</v>
      </c>
      <c r="Q3459" s="117" t="s">
        <v>62281</v>
      </c>
      <c r="R3459" s="117" t="s">
        <v>62992</v>
      </c>
      <c r="S3459" s="117" t="s">
        <v>57126</v>
      </c>
      <c r="T3459" s="117" t="s">
        <v>57126</v>
      </c>
      <c r="U3459" s="117" t="s">
        <v>57126</v>
      </c>
      <c r="V3459" s="116" t="s">
        <v>17</v>
      </c>
      <c r="W3459" s="118" t="s">
        <v>57402</v>
      </c>
      <c r="X3459" s="115" t="str">
        <f>VLOOKUP(W3459,'Formato de datos '!$G$1:$H$240,2,0)</f>
        <v>Otras obras de ingeniería civil</v>
      </c>
      <c r="Y3459" s="129" t="s">
        <v>57</v>
      </c>
      <c r="Z3459" s="129" t="s">
        <v>39</v>
      </c>
      <c r="AA3459" s="131" t="s">
        <v>58247</v>
      </c>
      <c r="AB3459" s="129" t="s">
        <v>58407</v>
      </c>
      <c r="AC3459" s="129"/>
      <c r="AD3459" s="130"/>
      <c r="AE3459" s="122">
        <v>398</v>
      </c>
      <c r="AF3459" s="134"/>
    </row>
    <row r="3460" spans="1:32" s="135" customFormat="1" ht="90">
      <c r="A3460" s="133" t="s">
        <v>62756</v>
      </c>
      <c r="B3460" s="125" t="s">
        <v>58244</v>
      </c>
      <c r="C3460" s="125" t="s">
        <v>58244</v>
      </c>
      <c r="D3460" s="127" t="s">
        <v>52078</v>
      </c>
      <c r="E3460" s="111" t="s">
        <v>7469</v>
      </c>
      <c r="F3460" s="126" t="s">
        <v>57388</v>
      </c>
      <c r="G3460" s="127" t="s">
        <v>62757</v>
      </c>
      <c r="H3460" s="111" t="s">
        <v>421</v>
      </c>
      <c r="I3460" s="128">
        <v>1</v>
      </c>
      <c r="J3460" s="42">
        <v>30000000</v>
      </c>
      <c r="K3460" s="34">
        <v>30000000</v>
      </c>
      <c r="L3460" s="24">
        <v>0</v>
      </c>
      <c r="M3460" s="129" t="s">
        <v>45</v>
      </c>
      <c r="N3460" s="129">
        <v>12</v>
      </c>
      <c r="O3460" s="130" t="s">
        <v>26</v>
      </c>
      <c r="P3460" s="116" t="s">
        <v>422</v>
      </c>
      <c r="Q3460" s="117" t="s">
        <v>58448</v>
      </c>
      <c r="R3460" s="117" t="s">
        <v>63001</v>
      </c>
      <c r="S3460" s="117" t="s">
        <v>57126</v>
      </c>
      <c r="T3460" s="117" t="s">
        <v>57126</v>
      </c>
      <c r="U3460" s="117" t="s">
        <v>57126</v>
      </c>
      <c r="V3460" s="114" t="s">
        <v>17</v>
      </c>
      <c r="W3460" s="118" t="s">
        <v>236</v>
      </c>
      <c r="X3460" s="115" t="str">
        <f>VLOOKUP(W3460,'Formato de datos '!$G$1:$H$240,2,0)</f>
        <v xml:space="preserve">Otros Servicios prestados a las empresas y servicios de producción </v>
      </c>
      <c r="Y3460" s="129" t="s">
        <v>57</v>
      </c>
      <c r="Z3460" s="129" t="s">
        <v>39</v>
      </c>
      <c r="AA3460" s="131" t="s">
        <v>58247</v>
      </c>
      <c r="AB3460" s="129" t="s">
        <v>58407</v>
      </c>
      <c r="AC3460" s="129"/>
      <c r="AD3460" s="130" t="s">
        <v>62758</v>
      </c>
      <c r="AE3460" s="122">
        <v>399</v>
      </c>
      <c r="AF3460" s="134"/>
    </row>
    <row r="3461" spans="1:32" s="135" customFormat="1" ht="90">
      <c r="A3461" s="133" t="s">
        <v>62756</v>
      </c>
      <c r="B3461" s="125" t="s">
        <v>58244</v>
      </c>
      <c r="C3461" s="125" t="s">
        <v>58244</v>
      </c>
      <c r="D3461" s="127" t="s">
        <v>52078</v>
      </c>
      <c r="E3461" s="111" t="s">
        <v>7469</v>
      </c>
      <c r="F3461" s="126" t="s">
        <v>57388</v>
      </c>
      <c r="G3461" s="127" t="s">
        <v>62757</v>
      </c>
      <c r="H3461" s="111" t="s">
        <v>421</v>
      </c>
      <c r="I3461" s="128">
        <v>1</v>
      </c>
      <c r="J3461" s="42">
        <v>90000000</v>
      </c>
      <c r="K3461" s="34">
        <v>90000000</v>
      </c>
      <c r="L3461" s="24">
        <v>0</v>
      </c>
      <c r="M3461" s="129" t="s">
        <v>45</v>
      </c>
      <c r="N3461" s="129">
        <v>12</v>
      </c>
      <c r="O3461" s="130" t="s">
        <v>26</v>
      </c>
      <c r="P3461" s="116" t="s">
        <v>424</v>
      </c>
      <c r="Q3461" s="117" t="s">
        <v>58448</v>
      </c>
      <c r="R3461" s="117" t="s">
        <v>63001</v>
      </c>
      <c r="S3461" s="117" t="s">
        <v>57126</v>
      </c>
      <c r="T3461" s="117" t="s">
        <v>57126</v>
      </c>
      <c r="U3461" s="117" t="s">
        <v>57126</v>
      </c>
      <c r="V3461" s="114" t="s">
        <v>17</v>
      </c>
      <c r="W3461" s="118" t="s">
        <v>392</v>
      </c>
      <c r="X3461" s="115" t="str">
        <f>VLOOKUP(W3461,'Formato de datos '!$G$1:$H$240,2,0)</f>
        <v xml:space="preserve">Otros Servicios prestados a las empresas y servicios de producción </v>
      </c>
      <c r="Y3461" s="129" t="s">
        <v>57</v>
      </c>
      <c r="Z3461" s="129" t="s">
        <v>39</v>
      </c>
      <c r="AA3461" s="131" t="s">
        <v>58247</v>
      </c>
      <c r="AB3461" s="129" t="s">
        <v>58407</v>
      </c>
      <c r="AC3461" s="129"/>
      <c r="AD3461" s="130" t="s">
        <v>62758</v>
      </c>
      <c r="AE3461" s="122">
        <v>400</v>
      </c>
      <c r="AF3461" s="134"/>
    </row>
    <row r="3462" spans="1:32" s="135" customFormat="1" ht="60">
      <c r="A3462" s="133" t="s">
        <v>62756</v>
      </c>
      <c r="B3462" s="125" t="s">
        <v>58450</v>
      </c>
      <c r="C3462" s="125" t="s">
        <v>59193</v>
      </c>
      <c r="D3462" s="127" t="e">
        <v>#N/A</v>
      </c>
      <c r="E3462" s="111" t="s">
        <v>7469</v>
      </c>
      <c r="F3462" s="126" t="s">
        <v>57126</v>
      </c>
      <c r="G3462" s="127" t="s">
        <v>62137</v>
      </c>
      <c r="H3462" s="111" t="s">
        <v>421</v>
      </c>
      <c r="I3462" s="128">
        <v>1</v>
      </c>
      <c r="J3462" s="42">
        <v>30819999.999999996</v>
      </c>
      <c r="K3462" s="34">
        <v>1000</v>
      </c>
      <c r="L3462" s="24">
        <v>28820000</v>
      </c>
      <c r="M3462" s="129" t="s">
        <v>45</v>
      </c>
      <c r="N3462" s="129">
        <v>12</v>
      </c>
      <c r="O3462" s="130" t="s">
        <v>26</v>
      </c>
      <c r="P3462" s="116" t="s">
        <v>422</v>
      </c>
      <c r="Q3462" s="117" t="s">
        <v>58448</v>
      </c>
      <c r="R3462" s="117" t="s">
        <v>63001</v>
      </c>
      <c r="S3462" s="117" t="s">
        <v>57126</v>
      </c>
      <c r="T3462" s="117" t="s">
        <v>57126</v>
      </c>
      <c r="U3462" s="117" t="s">
        <v>57126</v>
      </c>
      <c r="V3462" s="114" t="s">
        <v>17</v>
      </c>
      <c r="W3462" s="118" t="s">
        <v>236</v>
      </c>
      <c r="X3462" s="115" t="str">
        <f>VLOOKUP(W3462,'Formato de datos '!$G$1:$H$240,2,0)</f>
        <v xml:space="preserve">Otros Servicios prestados a las empresas y servicios de producción </v>
      </c>
      <c r="Y3462" s="129" t="s">
        <v>57</v>
      </c>
      <c r="Z3462" s="129"/>
      <c r="AA3462" s="131" t="s">
        <v>58450</v>
      </c>
      <c r="AB3462" s="129" t="s">
        <v>442</v>
      </c>
      <c r="AC3462" s="129"/>
      <c r="AD3462" s="130" t="s">
        <v>62919</v>
      </c>
      <c r="AE3462" s="122">
        <v>3654</v>
      </c>
      <c r="AF3462" s="134"/>
    </row>
    <row r="3463" spans="1:32" s="135" customFormat="1" ht="120">
      <c r="A3463" s="133" t="s">
        <v>62759</v>
      </c>
      <c r="B3463" s="125" t="s">
        <v>58244</v>
      </c>
      <c r="C3463" s="125" t="s">
        <v>58244</v>
      </c>
      <c r="D3463" s="127" t="s">
        <v>54410</v>
      </c>
      <c r="E3463" s="111" t="s">
        <v>6875</v>
      </c>
      <c r="F3463" s="126" t="s">
        <v>57388</v>
      </c>
      <c r="G3463" s="127" t="s">
        <v>62760</v>
      </c>
      <c r="H3463" s="111" t="s">
        <v>87</v>
      </c>
      <c r="I3463" s="128">
        <v>1</v>
      </c>
      <c r="J3463" s="42">
        <v>3000000000</v>
      </c>
      <c r="K3463" s="40">
        <f>2000000000-825000000+20446714</f>
        <v>1195446714</v>
      </c>
      <c r="L3463" s="24">
        <v>0</v>
      </c>
      <c r="M3463" s="129" t="s">
        <v>46</v>
      </c>
      <c r="N3463" s="129">
        <v>10</v>
      </c>
      <c r="O3463" s="130" t="s">
        <v>38</v>
      </c>
      <c r="P3463" s="116" t="s">
        <v>423</v>
      </c>
      <c r="Q3463" s="117" t="s">
        <v>62677</v>
      </c>
      <c r="R3463" s="117" t="s">
        <v>63008</v>
      </c>
      <c r="S3463" s="117" t="s">
        <v>57126</v>
      </c>
      <c r="T3463" s="117" t="s">
        <v>57126</v>
      </c>
      <c r="U3463" s="117" t="s">
        <v>57126</v>
      </c>
      <c r="V3463" s="116" t="s">
        <v>17</v>
      </c>
      <c r="W3463" s="118" t="s">
        <v>286</v>
      </c>
      <c r="X3463" s="115" t="str">
        <f>VLOOKUP(W3463,'Formato de datos '!$G$1:$H$240,2,0)</f>
        <v>Edificios Relacionados con la Salud</v>
      </c>
      <c r="Y3463" s="129" t="s">
        <v>57</v>
      </c>
      <c r="Z3463" s="129" t="s">
        <v>39</v>
      </c>
      <c r="AA3463" s="131" t="s">
        <v>58247</v>
      </c>
      <c r="AB3463" s="129" t="s">
        <v>58407</v>
      </c>
      <c r="AC3463" s="129"/>
      <c r="AD3463" s="130"/>
      <c r="AE3463" s="122">
        <v>401</v>
      </c>
      <c r="AF3463" s="134"/>
    </row>
    <row r="3464" spans="1:32" s="135" customFormat="1" ht="135">
      <c r="A3464" s="133" t="s">
        <v>62761</v>
      </c>
      <c r="B3464" s="125" t="s">
        <v>58244</v>
      </c>
      <c r="C3464" s="125" t="s">
        <v>58244</v>
      </c>
      <c r="D3464" s="127" t="s">
        <v>54410</v>
      </c>
      <c r="E3464" s="111" t="s">
        <v>6875</v>
      </c>
      <c r="F3464" s="126" t="s">
        <v>57388</v>
      </c>
      <c r="G3464" s="127" t="s">
        <v>62762</v>
      </c>
      <c r="H3464" s="111" t="s">
        <v>87</v>
      </c>
      <c r="I3464" s="128">
        <v>1</v>
      </c>
      <c r="J3464" s="42">
        <v>650000000</v>
      </c>
      <c r="K3464" s="34">
        <v>650000000</v>
      </c>
      <c r="L3464" s="24">
        <v>0</v>
      </c>
      <c r="M3464" s="129" t="s">
        <v>53</v>
      </c>
      <c r="N3464" s="129">
        <v>2</v>
      </c>
      <c r="O3464" s="130" t="s">
        <v>26</v>
      </c>
      <c r="P3464" s="116" t="s">
        <v>423</v>
      </c>
      <c r="Q3464" s="117" t="s">
        <v>62677</v>
      </c>
      <c r="R3464" s="117" t="s">
        <v>63008</v>
      </c>
      <c r="S3464" s="117" t="s">
        <v>57126</v>
      </c>
      <c r="T3464" s="117" t="s">
        <v>57126</v>
      </c>
      <c r="U3464" s="117" t="s">
        <v>57126</v>
      </c>
      <c r="V3464" s="116" t="s">
        <v>17</v>
      </c>
      <c r="W3464" s="118" t="s">
        <v>286</v>
      </c>
      <c r="X3464" s="115" t="str">
        <f>VLOOKUP(W3464,'Formato de datos '!$G$1:$H$240,2,0)</f>
        <v>Edificios Relacionados con la Salud</v>
      </c>
      <c r="Y3464" s="129" t="s">
        <v>57</v>
      </c>
      <c r="Z3464" s="129" t="s">
        <v>39</v>
      </c>
      <c r="AA3464" s="131" t="s">
        <v>58247</v>
      </c>
      <c r="AB3464" s="129" t="s">
        <v>58407</v>
      </c>
      <c r="AC3464" s="129"/>
      <c r="AD3464" s="130"/>
      <c r="AE3464" s="122">
        <v>402</v>
      </c>
      <c r="AF3464" s="134"/>
    </row>
    <row r="3465" spans="1:32" s="135" customFormat="1" ht="150">
      <c r="A3465" s="133" t="s">
        <v>62763</v>
      </c>
      <c r="B3465" s="125" t="s">
        <v>58244</v>
      </c>
      <c r="C3465" s="125" t="s">
        <v>58244</v>
      </c>
      <c r="D3465" s="127" t="s">
        <v>54343</v>
      </c>
      <c r="E3465" s="111" t="s">
        <v>6931</v>
      </c>
      <c r="F3465" s="126" t="s">
        <v>57388</v>
      </c>
      <c r="G3465" s="127" t="s">
        <v>62764</v>
      </c>
      <c r="H3465" s="111" t="s">
        <v>421</v>
      </c>
      <c r="I3465" s="128">
        <v>1</v>
      </c>
      <c r="J3465" s="42">
        <v>570000000</v>
      </c>
      <c r="K3465" s="34">
        <f>570000000+1134607108</f>
        <v>1704607108</v>
      </c>
      <c r="L3465" s="24">
        <v>0</v>
      </c>
      <c r="M3465" s="129" t="s">
        <v>45</v>
      </c>
      <c r="N3465" s="129">
        <v>12</v>
      </c>
      <c r="O3465" s="130" t="s">
        <v>26</v>
      </c>
      <c r="P3465" s="116" t="s">
        <v>424</v>
      </c>
      <c r="Q3465" s="117" t="s">
        <v>62996</v>
      </c>
      <c r="R3465" s="117" t="s">
        <v>62995</v>
      </c>
      <c r="S3465" s="117" t="s">
        <v>57126</v>
      </c>
      <c r="T3465" s="117" t="s">
        <v>57126</v>
      </c>
      <c r="U3465" s="117" t="s">
        <v>57126</v>
      </c>
      <c r="V3465" s="114" t="s">
        <v>17</v>
      </c>
      <c r="W3465" s="118" t="s">
        <v>367</v>
      </c>
      <c r="X3465" s="115" t="str">
        <f>VLOOKUP(W3465,'Formato de datos '!$G$1:$H$240,2,0)</f>
        <v>Mantenimiento Hospitalario - Servicios</v>
      </c>
      <c r="Y3465" s="129" t="s">
        <v>57</v>
      </c>
      <c r="Z3465" s="129" t="s">
        <v>39</v>
      </c>
      <c r="AA3465" s="131" t="s">
        <v>58247</v>
      </c>
      <c r="AB3465" s="129" t="s">
        <v>58407</v>
      </c>
      <c r="AC3465" s="129"/>
      <c r="AD3465" s="130"/>
      <c r="AE3465" s="122">
        <v>403</v>
      </c>
      <c r="AF3465" s="134"/>
    </row>
    <row r="3466" spans="1:32" s="135" customFormat="1" ht="150">
      <c r="A3466" s="133" t="s">
        <v>62763</v>
      </c>
      <c r="B3466" s="125" t="s">
        <v>58244</v>
      </c>
      <c r="C3466" s="125" t="s">
        <v>58244</v>
      </c>
      <c r="D3466" s="127" t="s">
        <v>54343</v>
      </c>
      <c r="E3466" s="111" t="s">
        <v>6931</v>
      </c>
      <c r="F3466" s="126" t="s">
        <v>57388</v>
      </c>
      <c r="G3466" s="127" t="s">
        <v>62764</v>
      </c>
      <c r="H3466" s="111" t="s">
        <v>421</v>
      </c>
      <c r="I3466" s="128">
        <v>1</v>
      </c>
      <c r="J3466" s="42">
        <v>300000000</v>
      </c>
      <c r="K3466" s="34">
        <v>300000000</v>
      </c>
      <c r="L3466" s="24">
        <v>0</v>
      </c>
      <c r="M3466" s="129" t="s">
        <v>45</v>
      </c>
      <c r="N3466" s="129">
        <v>12</v>
      </c>
      <c r="O3466" s="130" t="s">
        <v>26</v>
      </c>
      <c r="P3466" s="116" t="s">
        <v>422</v>
      </c>
      <c r="Q3466" s="117" t="s">
        <v>62996</v>
      </c>
      <c r="R3466" s="117" t="s">
        <v>62995</v>
      </c>
      <c r="S3466" s="117" t="s">
        <v>57126</v>
      </c>
      <c r="T3466" s="117" t="s">
        <v>57126</v>
      </c>
      <c r="U3466" s="117" t="s">
        <v>57126</v>
      </c>
      <c r="V3466" s="114" t="s">
        <v>17</v>
      </c>
      <c r="W3466" s="118" t="s">
        <v>198</v>
      </c>
      <c r="X3466" s="115" t="str">
        <f>VLOOKUP(W3466,'Formato de datos '!$G$1:$H$240,2,0)</f>
        <v>Mantenimiento Hospitalario - Servicios</v>
      </c>
      <c r="Y3466" s="129" t="s">
        <v>57</v>
      </c>
      <c r="Z3466" s="129" t="s">
        <v>39</v>
      </c>
      <c r="AA3466" s="131" t="s">
        <v>58247</v>
      </c>
      <c r="AB3466" s="129" t="s">
        <v>58407</v>
      </c>
      <c r="AC3466" s="129"/>
      <c r="AD3466" s="130"/>
      <c r="AE3466" s="122">
        <v>404</v>
      </c>
      <c r="AF3466" s="134"/>
    </row>
    <row r="3467" spans="1:32" s="135" customFormat="1" ht="90">
      <c r="A3467" s="133" t="s">
        <v>62765</v>
      </c>
      <c r="B3467" s="125" t="s">
        <v>58244</v>
      </c>
      <c r="C3467" s="125" t="s">
        <v>58244</v>
      </c>
      <c r="D3467" s="127" t="s">
        <v>53661</v>
      </c>
      <c r="E3467" s="111" t="s">
        <v>7602</v>
      </c>
      <c r="F3467" s="126" t="s">
        <v>57388</v>
      </c>
      <c r="G3467" s="127" t="s">
        <v>62766</v>
      </c>
      <c r="H3467" s="111" t="s">
        <v>421</v>
      </c>
      <c r="I3467" s="128">
        <v>1</v>
      </c>
      <c r="J3467" s="42">
        <v>45000000</v>
      </c>
      <c r="K3467" s="34">
        <v>45000000</v>
      </c>
      <c r="L3467" s="24">
        <v>0</v>
      </c>
      <c r="M3467" s="129" t="s">
        <v>45</v>
      </c>
      <c r="N3467" s="129">
        <v>12</v>
      </c>
      <c r="O3467" s="130" t="s">
        <v>26</v>
      </c>
      <c r="P3467" s="116" t="s">
        <v>422</v>
      </c>
      <c r="Q3467" s="117" t="s">
        <v>62996</v>
      </c>
      <c r="R3467" s="117" t="s">
        <v>62995</v>
      </c>
      <c r="S3467" s="117" t="s">
        <v>57126</v>
      </c>
      <c r="T3467" s="117" t="s">
        <v>57126</v>
      </c>
      <c r="U3467" s="117" t="s">
        <v>57126</v>
      </c>
      <c r="V3467" s="114" t="s">
        <v>17</v>
      </c>
      <c r="W3467" s="118" t="s">
        <v>220</v>
      </c>
      <c r="X3467" s="115" t="str">
        <f>VLOOKUP(W3467,'Formato de datos '!$G$1:$H$240,2,0)</f>
        <v>Mantenimiento Hospitalario - Servicios</v>
      </c>
      <c r="Y3467" s="129" t="s">
        <v>57</v>
      </c>
      <c r="Z3467" s="129" t="s">
        <v>39</v>
      </c>
      <c r="AA3467" s="131" t="s">
        <v>58247</v>
      </c>
      <c r="AB3467" s="129" t="s">
        <v>58407</v>
      </c>
      <c r="AC3467" s="129"/>
      <c r="AD3467" s="130"/>
      <c r="AE3467" s="122">
        <v>405</v>
      </c>
      <c r="AF3467" s="134"/>
    </row>
    <row r="3468" spans="1:32" s="135" customFormat="1" ht="120">
      <c r="A3468" s="133" t="s">
        <v>62767</v>
      </c>
      <c r="B3468" s="125" t="s">
        <v>58244</v>
      </c>
      <c r="C3468" s="125" t="s">
        <v>58244</v>
      </c>
      <c r="D3468" s="127" t="s">
        <v>54410</v>
      </c>
      <c r="E3468" s="111" t="s">
        <v>7471</v>
      </c>
      <c r="F3468" s="126" t="s">
        <v>57388</v>
      </c>
      <c r="G3468" s="127" t="s">
        <v>62768</v>
      </c>
      <c r="H3468" s="111" t="s">
        <v>421</v>
      </c>
      <c r="I3468" s="128">
        <v>1</v>
      </c>
      <c r="J3468" s="42">
        <v>76000000</v>
      </c>
      <c r="K3468" s="34">
        <v>76000000</v>
      </c>
      <c r="L3468" s="24">
        <v>0</v>
      </c>
      <c r="M3468" s="129" t="s">
        <v>47</v>
      </c>
      <c r="N3468" s="129">
        <v>3</v>
      </c>
      <c r="O3468" s="130" t="s">
        <v>26</v>
      </c>
      <c r="P3468" s="116" t="s">
        <v>422</v>
      </c>
      <c r="Q3468" s="117" t="s">
        <v>58290</v>
      </c>
      <c r="R3468" s="117" t="s">
        <v>63004</v>
      </c>
      <c r="S3468" s="117" t="s">
        <v>57126</v>
      </c>
      <c r="T3468" s="117" t="s">
        <v>57126</v>
      </c>
      <c r="U3468" s="117" t="s">
        <v>57126</v>
      </c>
      <c r="V3468" s="114" t="s">
        <v>17</v>
      </c>
      <c r="W3468" s="118" t="s">
        <v>220</v>
      </c>
      <c r="X3468" s="115" t="str">
        <f>VLOOKUP(W3468,'Formato de datos '!$G$1:$H$240,2,0)</f>
        <v>Mantenimiento Hospitalario - Servicios</v>
      </c>
      <c r="Y3468" s="129" t="s">
        <v>57</v>
      </c>
      <c r="Z3468" s="129" t="s">
        <v>39</v>
      </c>
      <c r="AA3468" s="131" t="s">
        <v>58247</v>
      </c>
      <c r="AB3468" s="129" t="s">
        <v>58407</v>
      </c>
      <c r="AC3468" s="129"/>
      <c r="AD3468" s="130"/>
      <c r="AE3468" s="122">
        <v>406</v>
      </c>
      <c r="AF3468" s="134"/>
    </row>
    <row r="3469" spans="1:32" s="135" customFormat="1" ht="90">
      <c r="A3469" s="133" t="s">
        <v>62769</v>
      </c>
      <c r="B3469" s="125" t="s">
        <v>58244</v>
      </c>
      <c r="C3469" s="125" t="s">
        <v>58244</v>
      </c>
      <c r="D3469" s="127" t="s">
        <v>57112</v>
      </c>
      <c r="E3469" s="111" t="s">
        <v>6875</v>
      </c>
      <c r="F3469" s="126" t="s">
        <v>57388</v>
      </c>
      <c r="G3469" s="127" t="s">
        <v>62770</v>
      </c>
      <c r="H3469" s="111" t="s">
        <v>87</v>
      </c>
      <c r="I3469" s="128">
        <v>1</v>
      </c>
      <c r="J3469" s="42">
        <v>2450000000</v>
      </c>
      <c r="K3469" s="34">
        <v>1000</v>
      </c>
      <c r="L3469" s="24">
        <v>0</v>
      </c>
      <c r="M3469" s="129" t="s">
        <v>54</v>
      </c>
      <c r="N3469" s="129">
        <v>3</v>
      </c>
      <c r="O3469" s="130" t="s">
        <v>38</v>
      </c>
      <c r="P3469" s="116" t="s">
        <v>423</v>
      </c>
      <c r="Q3469" s="117" t="s">
        <v>62996</v>
      </c>
      <c r="R3469" s="117" t="s">
        <v>62995</v>
      </c>
      <c r="S3469" s="117" t="s">
        <v>57126</v>
      </c>
      <c r="T3469" s="117" t="s">
        <v>57126</v>
      </c>
      <c r="U3469" s="117" t="s">
        <v>81</v>
      </c>
      <c r="V3469" s="114" t="s">
        <v>17</v>
      </c>
      <c r="W3469" s="118" t="s">
        <v>286</v>
      </c>
      <c r="X3469" s="115" t="str">
        <f>VLOOKUP(W3469,'Formato de datos '!$G$1:$H$240,2,0)</f>
        <v>Edificios Relacionados con la Salud</v>
      </c>
      <c r="Y3469" s="129" t="s">
        <v>57</v>
      </c>
      <c r="Z3469" s="129" t="s">
        <v>39</v>
      </c>
      <c r="AA3469" s="131" t="s">
        <v>58247</v>
      </c>
      <c r="AB3469" s="129" t="s">
        <v>58407</v>
      </c>
      <c r="AC3469" s="129"/>
      <c r="AD3469" s="130"/>
      <c r="AE3469" s="122">
        <v>407</v>
      </c>
      <c r="AF3469" s="134"/>
    </row>
    <row r="3470" spans="1:32" s="135" customFormat="1" ht="90">
      <c r="A3470" s="133" t="s">
        <v>62771</v>
      </c>
      <c r="B3470" s="125" t="s">
        <v>58244</v>
      </c>
      <c r="C3470" s="125" t="s">
        <v>58244</v>
      </c>
      <c r="D3470" s="127" t="s">
        <v>57112</v>
      </c>
      <c r="E3470" s="111" t="s">
        <v>6875</v>
      </c>
      <c r="F3470" s="126" t="s">
        <v>57388</v>
      </c>
      <c r="G3470" s="127" t="s">
        <v>62772</v>
      </c>
      <c r="H3470" s="111" t="s">
        <v>87</v>
      </c>
      <c r="I3470" s="128">
        <v>1</v>
      </c>
      <c r="J3470" s="42">
        <v>450000000</v>
      </c>
      <c r="K3470" s="34">
        <v>450000000</v>
      </c>
      <c r="L3470" s="24">
        <v>0</v>
      </c>
      <c r="M3470" s="129" t="s">
        <v>54</v>
      </c>
      <c r="N3470" s="129">
        <v>3</v>
      </c>
      <c r="O3470" s="130" t="s">
        <v>26</v>
      </c>
      <c r="P3470" s="116" t="s">
        <v>423</v>
      </c>
      <c r="Q3470" s="117" t="s">
        <v>62996</v>
      </c>
      <c r="R3470" s="117" t="s">
        <v>62995</v>
      </c>
      <c r="S3470" s="117" t="s">
        <v>57126</v>
      </c>
      <c r="T3470" s="117" t="s">
        <v>57126</v>
      </c>
      <c r="U3470" s="117" t="s">
        <v>81</v>
      </c>
      <c r="V3470" s="116" t="s">
        <v>17</v>
      </c>
      <c r="W3470" s="118" t="s">
        <v>286</v>
      </c>
      <c r="X3470" s="115" t="str">
        <f>VLOOKUP(W3470,'Formato de datos '!$G$1:$H$240,2,0)</f>
        <v>Edificios Relacionados con la Salud</v>
      </c>
      <c r="Y3470" s="129" t="s">
        <v>57</v>
      </c>
      <c r="Z3470" s="129" t="s">
        <v>39</v>
      </c>
      <c r="AA3470" s="131" t="s">
        <v>58247</v>
      </c>
      <c r="AB3470" s="129" t="s">
        <v>58407</v>
      </c>
      <c r="AC3470" s="129"/>
      <c r="AD3470" s="130"/>
      <c r="AE3470" s="122">
        <v>408</v>
      </c>
      <c r="AF3470" s="134"/>
    </row>
    <row r="3471" spans="1:32" s="135" customFormat="1" ht="120">
      <c r="A3471" s="133" t="s">
        <v>62773</v>
      </c>
      <c r="B3471" s="125" t="s">
        <v>58244</v>
      </c>
      <c r="C3471" s="125" t="s">
        <v>58244</v>
      </c>
      <c r="D3471" s="127" t="s">
        <v>54343</v>
      </c>
      <c r="E3471" s="111" t="s">
        <v>6931</v>
      </c>
      <c r="F3471" s="126" t="s">
        <v>57388</v>
      </c>
      <c r="G3471" s="127" t="s">
        <v>62774</v>
      </c>
      <c r="H3471" s="111" t="s">
        <v>421</v>
      </c>
      <c r="I3471" s="128">
        <v>1</v>
      </c>
      <c r="J3471" s="42">
        <v>160000000</v>
      </c>
      <c r="K3471" s="34">
        <v>160000000</v>
      </c>
      <c r="L3471" s="24">
        <v>0</v>
      </c>
      <c r="M3471" s="129" t="s">
        <v>47</v>
      </c>
      <c r="N3471" s="129">
        <v>3</v>
      </c>
      <c r="O3471" s="130" t="s">
        <v>26</v>
      </c>
      <c r="P3471" s="116" t="s">
        <v>422</v>
      </c>
      <c r="Q3471" s="117" t="s">
        <v>62996</v>
      </c>
      <c r="R3471" s="117" t="s">
        <v>62995</v>
      </c>
      <c r="S3471" s="117" t="s">
        <v>57126</v>
      </c>
      <c r="T3471" s="117" t="s">
        <v>57126</v>
      </c>
      <c r="U3471" s="117" t="s">
        <v>57126</v>
      </c>
      <c r="V3471" s="114" t="s">
        <v>17</v>
      </c>
      <c r="W3471" s="118" t="s">
        <v>198</v>
      </c>
      <c r="X3471" s="115" t="str">
        <f>VLOOKUP(W3471,'Formato de datos '!$G$1:$H$240,2,0)</f>
        <v>Mantenimiento Hospitalario - Servicios</v>
      </c>
      <c r="Y3471" s="129" t="s">
        <v>57</v>
      </c>
      <c r="Z3471" s="129" t="s">
        <v>39</v>
      </c>
      <c r="AA3471" s="131" t="s">
        <v>58247</v>
      </c>
      <c r="AB3471" s="129" t="s">
        <v>58407</v>
      </c>
      <c r="AC3471" s="129"/>
      <c r="AD3471" s="130"/>
      <c r="AE3471" s="122">
        <v>409</v>
      </c>
      <c r="AF3471" s="134"/>
    </row>
    <row r="3472" spans="1:32" s="135" customFormat="1" ht="90">
      <c r="A3472" s="133" t="s">
        <v>62775</v>
      </c>
      <c r="B3472" s="125" t="s">
        <v>58244</v>
      </c>
      <c r="C3472" s="125" t="s">
        <v>58244</v>
      </c>
      <c r="D3472" s="127" t="s">
        <v>54343</v>
      </c>
      <c r="E3472" s="111" t="s">
        <v>6926</v>
      </c>
      <c r="F3472" s="126" t="s">
        <v>57388</v>
      </c>
      <c r="G3472" s="127" t="s">
        <v>62776</v>
      </c>
      <c r="H3472" s="111" t="s">
        <v>421</v>
      </c>
      <c r="I3472" s="128">
        <v>1</v>
      </c>
      <c r="J3472" s="42">
        <v>225000000</v>
      </c>
      <c r="K3472" s="34">
        <v>225000000</v>
      </c>
      <c r="L3472" s="24">
        <v>0</v>
      </c>
      <c r="M3472" s="129" t="s">
        <v>55</v>
      </c>
      <c r="N3472" s="129">
        <v>2</v>
      </c>
      <c r="O3472" s="130" t="s">
        <v>26</v>
      </c>
      <c r="P3472" s="116" t="s">
        <v>424</v>
      </c>
      <c r="Q3472" s="117" t="s">
        <v>62677</v>
      </c>
      <c r="R3472" s="117" t="s">
        <v>62998</v>
      </c>
      <c r="S3472" s="117" t="s">
        <v>57126</v>
      </c>
      <c r="T3472" s="117" t="s">
        <v>57126</v>
      </c>
      <c r="U3472" s="117" t="s">
        <v>57126</v>
      </c>
      <c r="V3472" s="114" t="s">
        <v>17</v>
      </c>
      <c r="W3472" s="118" t="s">
        <v>367</v>
      </c>
      <c r="X3472" s="115" t="str">
        <f>VLOOKUP(W3472,'Formato de datos '!$G$1:$H$240,2,0)</f>
        <v>Mantenimiento Hospitalario - Servicios</v>
      </c>
      <c r="Y3472" s="129" t="s">
        <v>57</v>
      </c>
      <c r="Z3472" s="129" t="s">
        <v>39</v>
      </c>
      <c r="AA3472" s="131" t="s">
        <v>58247</v>
      </c>
      <c r="AB3472" s="129" t="s">
        <v>58407</v>
      </c>
      <c r="AC3472" s="129"/>
      <c r="AD3472" s="130"/>
      <c r="AE3472" s="122">
        <v>410</v>
      </c>
      <c r="AF3472" s="134"/>
    </row>
    <row r="3473" spans="1:32" s="135" customFormat="1" ht="90">
      <c r="A3473" s="133" t="s">
        <v>62775</v>
      </c>
      <c r="B3473" s="125" t="s">
        <v>58244</v>
      </c>
      <c r="C3473" s="125" t="s">
        <v>58244</v>
      </c>
      <c r="D3473" s="127" t="s">
        <v>54343</v>
      </c>
      <c r="E3473" s="111" t="s">
        <v>6926</v>
      </c>
      <c r="F3473" s="126" t="s">
        <v>57388</v>
      </c>
      <c r="G3473" s="127" t="s">
        <v>62776</v>
      </c>
      <c r="H3473" s="111" t="s">
        <v>421</v>
      </c>
      <c r="I3473" s="128">
        <v>1</v>
      </c>
      <c r="J3473" s="42">
        <v>225000000</v>
      </c>
      <c r="K3473" s="34">
        <v>225000000</v>
      </c>
      <c r="L3473" s="24">
        <v>0</v>
      </c>
      <c r="M3473" s="129" t="s">
        <v>55</v>
      </c>
      <c r="N3473" s="129">
        <v>2</v>
      </c>
      <c r="O3473" s="130" t="s">
        <v>26</v>
      </c>
      <c r="P3473" s="116" t="s">
        <v>422</v>
      </c>
      <c r="Q3473" s="117" t="s">
        <v>62677</v>
      </c>
      <c r="R3473" s="117" t="s">
        <v>62998</v>
      </c>
      <c r="S3473" s="117" t="s">
        <v>57126</v>
      </c>
      <c r="T3473" s="117" t="s">
        <v>57126</v>
      </c>
      <c r="U3473" s="117" t="s">
        <v>57126</v>
      </c>
      <c r="V3473" s="114" t="s">
        <v>17</v>
      </c>
      <c r="W3473" s="118" t="s">
        <v>198</v>
      </c>
      <c r="X3473" s="115" t="str">
        <f>VLOOKUP(W3473,'Formato de datos '!$G$1:$H$240,2,0)</f>
        <v>Mantenimiento Hospitalario - Servicios</v>
      </c>
      <c r="Y3473" s="129" t="s">
        <v>57</v>
      </c>
      <c r="Z3473" s="129" t="s">
        <v>39</v>
      </c>
      <c r="AA3473" s="131" t="s">
        <v>58247</v>
      </c>
      <c r="AB3473" s="129" t="s">
        <v>58407</v>
      </c>
      <c r="AC3473" s="129"/>
      <c r="AD3473" s="130"/>
      <c r="AE3473" s="122">
        <v>411</v>
      </c>
      <c r="AF3473" s="134"/>
    </row>
    <row r="3474" spans="1:32" s="135" customFormat="1" ht="90">
      <c r="A3474" s="133" t="s">
        <v>62777</v>
      </c>
      <c r="B3474" s="125" t="s">
        <v>58244</v>
      </c>
      <c r="C3474" s="125" t="s">
        <v>58244</v>
      </c>
      <c r="D3474" s="127" t="s">
        <v>54343</v>
      </c>
      <c r="E3474" s="111" t="s">
        <v>6930</v>
      </c>
      <c r="F3474" s="126" t="s">
        <v>57388</v>
      </c>
      <c r="G3474" s="127" t="s">
        <v>62778</v>
      </c>
      <c r="H3474" s="111" t="s">
        <v>421</v>
      </c>
      <c r="I3474" s="128">
        <v>1</v>
      </c>
      <c r="J3474" s="42">
        <v>300000000</v>
      </c>
      <c r="K3474" s="34">
        <v>300000000</v>
      </c>
      <c r="L3474" s="24">
        <v>0</v>
      </c>
      <c r="M3474" s="129" t="s">
        <v>55</v>
      </c>
      <c r="N3474" s="129">
        <v>2</v>
      </c>
      <c r="O3474" s="130" t="s">
        <v>26</v>
      </c>
      <c r="P3474" s="116" t="s">
        <v>424</v>
      </c>
      <c r="Q3474" s="117" t="s">
        <v>62677</v>
      </c>
      <c r="R3474" s="117" t="s">
        <v>62998</v>
      </c>
      <c r="S3474" s="117" t="s">
        <v>57126</v>
      </c>
      <c r="T3474" s="117" t="s">
        <v>57126</v>
      </c>
      <c r="U3474" s="117" t="s">
        <v>57126</v>
      </c>
      <c r="V3474" s="114" t="s">
        <v>17</v>
      </c>
      <c r="W3474" s="118" t="s">
        <v>367</v>
      </c>
      <c r="X3474" s="115" t="str">
        <f>VLOOKUP(W3474,'Formato de datos '!$G$1:$H$240,2,0)</f>
        <v>Mantenimiento Hospitalario - Servicios</v>
      </c>
      <c r="Y3474" s="129" t="s">
        <v>57</v>
      </c>
      <c r="Z3474" s="129" t="s">
        <v>39</v>
      </c>
      <c r="AA3474" s="131" t="s">
        <v>58247</v>
      </c>
      <c r="AB3474" s="129" t="s">
        <v>58407</v>
      </c>
      <c r="AC3474" s="129"/>
      <c r="AD3474" s="130"/>
      <c r="AE3474" s="122">
        <v>412</v>
      </c>
      <c r="AF3474" s="134"/>
    </row>
    <row r="3475" spans="1:32" s="135" customFormat="1" ht="90">
      <c r="A3475" s="133" t="s">
        <v>62779</v>
      </c>
      <c r="B3475" s="125" t="s">
        <v>58244</v>
      </c>
      <c r="C3475" s="125" t="s">
        <v>58244</v>
      </c>
      <c r="D3475" s="127" t="s">
        <v>54410</v>
      </c>
      <c r="E3475" s="111" t="s">
        <v>6875</v>
      </c>
      <c r="F3475" s="126" t="s">
        <v>57388</v>
      </c>
      <c r="G3475" s="127" t="s">
        <v>62780</v>
      </c>
      <c r="H3475" s="111" t="s">
        <v>87</v>
      </c>
      <c r="I3475" s="128">
        <v>1</v>
      </c>
      <c r="J3475" s="42">
        <v>415000000</v>
      </c>
      <c r="K3475" s="34">
        <v>415000000</v>
      </c>
      <c r="L3475" s="24">
        <v>0</v>
      </c>
      <c r="M3475" s="129" t="s">
        <v>45</v>
      </c>
      <c r="N3475" s="129">
        <v>3</v>
      </c>
      <c r="O3475" s="130" t="s">
        <v>26</v>
      </c>
      <c r="P3475" s="116" t="s">
        <v>423</v>
      </c>
      <c r="Q3475" s="117" t="s">
        <v>62677</v>
      </c>
      <c r="R3475" s="117" t="s">
        <v>62998</v>
      </c>
      <c r="S3475" s="117" t="s">
        <v>57126</v>
      </c>
      <c r="T3475" s="117" t="s">
        <v>57126</v>
      </c>
      <c r="U3475" s="117" t="s">
        <v>57126</v>
      </c>
      <c r="V3475" s="116" t="s">
        <v>17</v>
      </c>
      <c r="W3475" s="118" t="s">
        <v>286</v>
      </c>
      <c r="X3475" s="115" t="str">
        <f>VLOOKUP(W3475,'Formato de datos '!$G$1:$H$240,2,0)</f>
        <v>Edificios Relacionados con la Salud</v>
      </c>
      <c r="Y3475" s="129" t="s">
        <v>57</v>
      </c>
      <c r="Z3475" s="129" t="s">
        <v>39</v>
      </c>
      <c r="AA3475" s="131" t="s">
        <v>58247</v>
      </c>
      <c r="AB3475" s="129" t="s">
        <v>58407</v>
      </c>
      <c r="AC3475" s="129"/>
      <c r="AD3475" s="130"/>
      <c r="AE3475" s="122">
        <v>413</v>
      </c>
      <c r="AF3475" s="134"/>
    </row>
    <row r="3476" spans="1:32" s="135" customFormat="1" ht="90">
      <c r="A3476" s="133" t="s">
        <v>62781</v>
      </c>
      <c r="B3476" s="125" t="s">
        <v>58244</v>
      </c>
      <c r="C3476" s="125" t="s">
        <v>58244</v>
      </c>
      <c r="D3476" s="127" t="s">
        <v>54410</v>
      </c>
      <c r="E3476" s="111" t="s">
        <v>6875</v>
      </c>
      <c r="F3476" s="126" t="s">
        <v>57388</v>
      </c>
      <c r="G3476" s="127" t="s">
        <v>62782</v>
      </c>
      <c r="H3476" s="111" t="s">
        <v>87</v>
      </c>
      <c r="I3476" s="128">
        <v>1</v>
      </c>
      <c r="J3476" s="42">
        <v>1110000000</v>
      </c>
      <c r="K3476" s="34">
        <v>1110000000</v>
      </c>
      <c r="L3476" s="24">
        <v>0</v>
      </c>
      <c r="M3476" s="129" t="s">
        <v>48</v>
      </c>
      <c r="N3476" s="129">
        <v>6</v>
      </c>
      <c r="O3476" s="130" t="s">
        <v>26</v>
      </c>
      <c r="P3476" s="116" t="s">
        <v>423</v>
      </c>
      <c r="Q3476" s="117" t="s">
        <v>62677</v>
      </c>
      <c r="R3476" s="117" t="s">
        <v>62998</v>
      </c>
      <c r="S3476" s="117" t="s">
        <v>57126</v>
      </c>
      <c r="T3476" s="117" t="s">
        <v>57126</v>
      </c>
      <c r="U3476" s="117" t="s">
        <v>57126</v>
      </c>
      <c r="V3476" s="116" t="s">
        <v>17</v>
      </c>
      <c r="W3476" s="118" t="s">
        <v>286</v>
      </c>
      <c r="X3476" s="115" t="str">
        <f>VLOOKUP(W3476,'Formato de datos '!$G$1:$H$240,2,0)</f>
        <v>Edificios Relacionados con la Salud</v>
      </c>
      <c r="Y3476" s="129" t="s">
        <v>57</v>
      </c>
      <c r="Z3476" s="129" t="s">
        <v>39</v>
      </c>
      <c r="AA3476" s="131" t="s">
        <v>58247</v>
      </c>
      <c r="AB3476" s="129" t="s">
        <v>58407</v>
      </c>
      <c r="AC3476" s="129"/>
      <c r="AD3476" s="130"/>
      <c r="AE3476" s="122">
        <v>414</v>
      </c>
      <c r="AF3476" s="134"/>
    </row>
    <row r="3477" spans="1:32" s="135" customFormat="1" ht="90">
      <c r="A3477" s="133" t="s">
        <v>62783</v>
      </c>
      <c r="B3477" s="125" t="s">
        <v>58244</v>
      </c>
      <c r="C3477" s="125" t="s">
        <v>58244</v>
      </c>
      <c r="D3477" s="127" t="s">
        <v>54343</v>
      </c>
      <c r="E3477" s="111" t="s">
        <v>6908</v>
      </c>
      <c r="F3477" s="126" t="s">
        <v>57388</v>
      </c>
      <c r="G3477" s="127" t="s">
        <v>62784</v>
      </c>
      <c r="H3477" s="111" t="s">
        <v>421</v>
      </c>
      <c r="I3477" s="128">
        <v>1</v>
      </c>
      <c r="J3477" s="42">
        <v>650000000</v>
      </c>
      <c r="K3477" s="34">
        <v>650000000</v>
      </c>
      <c r="L3477" s="24">
        <v>0</v>
      </c>
      <c r="M3477" s="129" t="s">
        <v>50</v>
      </c>
      <c r="N3477" s="129">
        <v>3</v>
      </c>
      <c r="O3477" s="130" t="s">
        <v>26</v>
      </c>
      <c r="P3477" s="116" t="s">
        <v>424</v>
      </c>
      <c r="Q3477" s="117" t="s">
        <v>62677</v>
      </c>
      <c r="R3477" s="117" t="s">
        <v>62998</v>
      </c>
      <c r="S3477" s="117" t="s">
        <v>57126</v>
      </c>
      <c r="T3477" s="117" t="s">
        <v>57126</v>
      </c>
      <c r="U3477" s="117" t="s">
        <v>57126</v>
      </c>
      <c r="V3477" s="114" t="s">
        <v>17</v>
      </c>
      <c r="W3477" s="118" t="s">
        <v>367</v>
      </c>
      <c r="X3477" s="115" t="str">
        <f>VLOOKUP(W3477,'Formato de datos '!$G$1:$H$240,2,0)</f>
        <v>Mantenimiento Hospitalario - Servicios</v>
      </c>
      <c r="Y3477" s="129" t="s">
        <v>57</v>
      </c>
      <c r="Z3477" s="129" t="s">
        <v>39</v>
      </c>
      <c r="AA3477" s="131" t="s">
        <v>58247</v>
      </c>
      <c r="AB3477" s="129" t="s">
        <v>58407</v>
      </c>
      <c r="AC3477" s="129"/>
      <c r="AD3477" s="130"/>
      <c r="AE3477" s="122">
        <v>415</v>
      </c>
      <c r="AF3477" s="134"/>
    </row>
    <row r="3478" spans="1:32" s="135" customFormat="1" ht="90">
      <c r="A3478" s="133" t="s">
        <v>62785</v>
      </c>
      <c r="B3478" s="125" t="s">
        <v>58244</v>
      </c>
      <c r="C3478" s="125" t="s">
        <v>58244</v>
      </c>
      <c r="D3478" s="127" t="s">
        <v>54343</v>
      </c>
      <c r="E3478" s="111" t="s">
        <v>6863</v>
      </c>
      <c r="F3478" s="126" t="s">
        <v>57388</v>
      </c>
      <c r="G3478" s="127" t="s">
        <v>62786</v>
      </c>
      <c r="H3478" s="111" t="s">
        <v>421</v>
      </c>
      <c r="I3478" s="128">
        <v>1</v>
      </c>
      <c r="J3478" s="42">
        <v>160000000</v>
      </c>
      <c r="K3478" s="34">
        <v>160000000</v>
      </c>
      <c r="L3478" s="24">
        <v>0</v>
      </c>
      <c r="M3478" s="129" t="s">
        <v>45</v>
      </c>
      <c r="N3478" s="129">
        <v>2</v>
      </c>
      <c r="O3478" s="130">
        <v>12</v>
      </c>
      <c r="P3478" s="116" t="s">
        <v>422</v>
      </c>
      <c r="Q3478" s="117" t="s">
        <v>62996</v>
      </c>
      <c r="R3478" s="117" t="s">
        <v>62995</v>
      </c>
      <c r="S3478" s="117" t="s">
        <v>57126</v>
      </c>
      <c r="T3478" s="117" t="s">
        <v>57126</v>
      </c>
      <c r="U3478" s="117" t="s">
        <v>57126</v>
      </c>
      <c r="V3478" s="114" t="s">
        <v>17</v>
      </c>
      <c r="W3478" s="118" t="s">
        <v>198</v>
      </c>
      <c r="X3478" s="115" t="str">
        <f>VLOOKUP(W3478,'Formato de datos '!$G$1:$H$240,2,0)</f>
        <v>Mantenimiento Hospitalario - Servicios</v>
      </c>
      <c r="Y3478" s="129" t="s">
        <v>57</v>
      </c>
      <c r="Z3478" s="129" t="s">
        <v>39</v>
      </c>
      <c r="AA3478" s="131" t="s">
        <v>58247</v>
      </c>
      <c r="AB3478" s="129" t="s">
        <v>442</v>
      </c>
      <c r="AC3478" s="129"/>
      <c r="AD3478" s="130"/>
      <c r="AE3478" s="122">
        <v>416</v>
      </c>
      <c r="AF3478" s="134"/>
    </row>
    <row r="3479" spans="1:32" s="135" customFormat="1" ht="90">
      <c r="A3479" s="133" t="s">
        <v>62787</v>
      </c>
      <c r="B3479" s="125" t="s">
        <v>58244</v>
      </c>
      <c r="C3479" s="125" t="s">
        <v>58244</v>
      </c>
      <c r="D3479" s="127" t="s">
        <v>54343</v>
      </c>
      <c r="E3479" s="111" t="s">
        <v>6931</v>
      </c>
      <c r="F3479" s="126" t="s">
        <v>57388</v>
      </c>
      <c r="G3479" s="127" t="s">
        <v>62788</v>
      </c>
      <c r="H3479" s="111" t="s">
        <v>421</v>
      </c>
      <c r="I3479" s="128">
        <v>1</v>
      </c>
      <c r="J3479" s="42">
        <v>45000000</v>
      </c>
      <c r="K3479" s="34">
        <v>45000000</v>
      </c>
      <c r="L3479" s="24">
        <v>0</v>
      </c>
      <c r="M3479" s="129" t="s">
        <v>45</v>
      </c>
      <c r="N3479" s="129">
        <v>2</v>
      </c>
      <c r="O3479" s="130" t="s">
        <v>26</v>
      </c>
      <c r="P3479" s="116" t="s">
        <v>422</v>
      </c>
      <c r="Q3479" s="117" t="s">
        <v>62996</v>
      </c>
      <c r="R3479" s="117" t="s">
        <v>62995</v>
      </c>
      <c r="S3479" s="117" t="s">
        <v>57126</v>
      </c>
      <c r="T3479" s="117" t="s">
        <v>57126</v>
      </c>
      <c r="U3479" s="117" t="s">
        <v>57126</v>
      </c>
      <c r="V3479" s="114" t="s">
        <v>17</v>
      </c>
      <c r="W3479" s="118" t="s">
        <v>198</v>
      </c>
      <c r="X3479" s="115" t="str">
        <f>VLOOKUP(W3479,'Formato de datos '!$G$1:$H$240,2,0)</f>
        <v>Mantenimiento Hospitalario - Servicios</v>
      </c>
      <c r="Y3479" s="129" t="s">
        <v>57</v>
      </c>
      <c r="Z3479" s="129" t="s">
        <v>39</v>
      </c>
      <c r="AA3479" s="131" t="s">
        <v>58247</v>
      </c>
      <c r="AB3479" s="129" t="s">
        <v>442</v>
      </c>
      <c r="AC3479" s="129"/>
      <c r="AD3479" s="130"/>
      <c r="AE3479" s="122">
        <v>417</v>
      </c>
      <c r="AF3479" s="134"/>
    </row>
    <row r="3480" spans="1:32" s="135" customFormat="1" ht="90">
      <c r="A3480" s="133" t="s">
        <v>62789</v>
      </c>
      <c r="B3480" s="125" t="s">
        <v>58244</v>
      </c>
      <c r="C3480" s="125" t="s">
        <v>58244</v>
      </c>
      <c r="D3480" s="127" t="s">
        <v>28658</v>
      </c>
      <c r="E3480" s="111" t="s">
        <v>6526</v>
      </c>
      <c r="F3480" s="126" t="s">
        <v>57388</v>
      </c>
      <c r="G3480" s="127" t="s">
        <v>62790</v>
      </c>
      <c r="H3480" s="111" t="s">
        <v>87</v>
      </c>
      <c r="I3480" s="128">
        <v>12</v>
      </c>
      <c r="J3480" s="42">
        <v>8700000</v>
      </c>
      <c r="K3480" s="34">
        <v>104400000</v>
      </c>
      <c r="L3480" s="24">
        <v>0</v>
      </c>
      <c r="M3480" s="129" t="s">
        <v>46</v>
      </c>
      <c r="N3480" s="129">
        <v>3</v>
      </c>
      <c r="O3480" s="130" t="s">
        <v>26</v>
      </c>
      <c r="P3480" s="116" t="s">
        <v>422</v>
      </c>
      <c r="Q3480" s="117" t="s">
        <v>62996</v>
      </c>
      <c r="R3480" s="117" t="s">
        <v>62995</v>
      </c>
      <c r="S3480" s="117" t="s">
        <v>57126</v>
      </c>
      <c r="T3480" s="117" t="s">
        <v>57126</v>
      </c>
      <c r="U3480" s="117" t="s">
        <v>57126</v>
      </c>
      <c r="V3480" s="116" t="s">
        <v>17</v>
      </c>
      <c r="W3480" s="118" t="s">
        <v>155</v>
      </c>
      <c r="X3480" s="115" t="str">
        <f>VLOOKUP(W3480,'Formato de datos '!$G$1:$H$240,2,0)</f>
        <v>Aparatos médicos y quirurgicos y aparatos ortésicos y protésicos</v>
      </c>
      <c r="Y3480" s="129" t="s">
        <v>57</v>
      </c>
      <c r="Z3480" s="129" t="s">
        <v>39</v>
      </c>
      <c r="AA3480" s="131" t="s">
        <v>58247</v>
      </c>
      <c r="AB3480" s="129" t="s">
        <v>442</v>
      </c>
      <c r="AC3480" s="129"/>
      <c r="AD3480" s="130"/>
      <c r="AE3480" s="122">
        <v>418</v>
      </c>
      <c r="AF3480" s="134"/>
    </row>
    <row r="3481" spans="1:32" s="135" customFormat="1" ht="195">
      <c r="A3481" s="133" t="s">
        <v>62791</v>
      </c>
      <c r="B3481" s="125" t="s">
        <v>58244</v>
      </c>
      <c r="C3481" s="125" t="s">
        <v>58244</v>
      </c>
      <c r="D3481" s="127" t="s">
        <v>55521</v>
      </c>
      <c r="E3481" s="111" t="s">
        <v>7471</v>
      </c>
      <c r="F3481" s="126" t="s">
        <v>57126</v>
      </c>
      <c r="G3481" s="127" t="s">
        <v>62792</v>
      </c>
      <c r="H3481" s="111" t="s">
        <v>87</v>
      </c>
      <c r="I3481" s="128">
        <v>1</v>
      </c>
      <c r="J3481" s="42">
        <v>1</v>
      </c>
      <c r="K3481" s="34">
        <v>49000000</v>
      </c>
      <c r="L3481" s="24">
        <v>98018712.989999995</v>
      </c>
      <c r="M3481" s="129" t="s">
        <v>62793</v>
      </c>
      <c r="N3481" s="129">
        <v>5</v>
      </c>
      <c r="O3481" s="130" t="s">
        <v>26</v>
      </c>
      <c r="P3481" s="116" t="s">
        <v>423</v>
      </c>
      <c r="Q3481" s="117" t="s">
        <v>62996</v>
      </c>
      <c r="R3481" s="117" t="s">
        <v>62995</v>
      </c>
      <c r="S3481" s="117" t="s">
        <v>57126</v>
      </c>
      <c r="T3481" s="117" t="s">
        <v>57126</v>
      </c>
      <c r="U3481" s="117" t="s">
        <v>57126</v>
      </c>
      <c r="V3481" s="116" t="s">
        <v>62794</v>
      </c>
      <c r="W3481" s="118" t="s">
        <v>286</v>
      </c>
      <c r="X3481" s="115" t="str">
        <f>VLOOKUP(W3481,'Formato de datos '!$G$1:$H$240,2,0)</f>
        <v>Edificios Relacionados con la Salud</v>
      </c>
      <c r="Y3481" s="129" t="s">
        <v>57</v>
      </c>
      <c r="Z3481" s="129" t="s">
        <v>39</v>
      </c>
      <c r="AA3481" s="131" t="s">
        <v>58247</v>
      </c>
      <c r="AB3481" s="129" t="s">
        <v>442</v>
      </c>
      <c r="AC3481" s="129"/>
      <c r="AD3481" s="130" t="s">
        <v>58248</v>
      </c>
      <c r="AE3481" s="122">
        <v>419</v>
      </c>
      <c r="AF3481" s="134"/>
    </row>
    <row r="3482" spans="1:32" s="135" customFormat="1" ht="150">
      <c r="A3482" s="133" t="s">
        <v>62795</v>
      </c>
      <c r="B3482" s="125" t="s">
        <v>58244</v>
      </c>
      <c r="C3482" s="125" t="s">
        <v>58244</v>
      </c>
      <c r="D3482" s="127" t="s">
        <v>55521</v>
      </c>
      <c r="E3482" s="111" t="s">
        <v>7471</v>
      </c>
      <c r="F3482" s="126" t="s">
        <v>57126</v>
      </c>
      <c r="G3482" s="127" t="s">
        <v>62796</v>
      </c>
      <c r="H3482" s="111" t="s">
        <v>87</v>
      </c>
      <c r="I3482" s="128">
        <v>1</v>
      </c>
      <c r="J3482" s="42">
        <v>1</v>
      </c>
      <c r="K3482" s="34">
        <v>204949545</v>
      </c>
      <c r="L3482" s="24">
        <v>512373635</v>
      </c>
      <c r="M3482" s="129" t="s">
        <v>62797</v>
      </c>
      <c r="N3482" s="129">
        <v>4</v>
      </c>
      <c r="O3482" s="130" t="s">
        <v>26</v>
      </c>
      <c r="P3482" s="116" t="s">
        <v>423</v>
      </c>
      <c r="Q3482" s="117" t="s">
        <v>62996</v>
      </c>
      <c r="R3482" s="117" t="s">
        <v>62995</v>
      </c>
      <c r="S3482" s="117" t="s">
        <v>57126</v>
      </c>
      <c r="T3482" s="117" t="s">
        <v>57126</v>
      </c>
      <c r="U3482" s="117" t="s">
        <v>57126</v>
      </c>
      <c r="V3482" s="116" t="s">
        <v>62794</v>
      </c>
      <c r="W3482" s="118" t="s">
        <v>286</v>
      </c>
      <c r="X3482" s="115" t="str">
        <f>VLOOKUP(W3482,'Formato de datos '!$G$1:$H$240,2,0)</f>
        <v>Edificios Relacionados con la Salud</v>
      </c>
      <c r="Y3482" s="129" t="s">
        <v>57</v>
      </c>
      <c r="Z3482" s="129" t="s">
        <v>39</v>
      </c>
      <c r="AA3482" s="131" t="s">
        <v>58247</v>
      </c>
      <c r="AB3482" s="129" t="s">
        <v>442</v>
      </c>
      <c r="AC3482" s="129"/>
      <c r="AD3482" s="130" t="s">
        <v>58248</v>
      </c>
      <c r="AE3482" s="122">
        <v>420</v>
      </c>
      <c r="AF3482" s="134"/>
    </row>
    <row r="3483" spans="1:32" s="135" customFormat="1" ht="150">
      <c r="A3483" s="133" t="s">
        <v>62798</v>
      </c>
      <c r="B3483" s="125" t="s">
        <v>58244</v>
      </c>
      <c r="C3483" s="125" t="s">
        <v>58244</v>
      </c>
      <c r="D3483" s="127" t="s">
        <v>55521</v>
      </c>
      <c r="E3483" s="111" t="s">
        <v>7471</v>
      </c>
      <c r="F3483" s="126" t="s">
        <v>57126</v>
      </c>
      <c r="G3483" s="127" t="s">
        <v>62799</v>
      </c>
      <c r="H3483" s="111" t="s">
        <v>87</v>
      </c>
      <c r="I3483" s="128">
        <v>1</v>
      </c>
      <c r="J3483" s="42">
        <v>1</v>
      </c>
      <c r="K3483" s="34">
        <v>113204179</v>
      </c>
      <c r="L3483" s="24">
        <v>226408358</v>
      </c>
      <c r="M3483" s="129" t="s">
        <v>62793</v>
      </c>
      <c r="N3483" s="129">
        <v>4</v>
      </c>
      <c r="O3483" s="130" t="s">
        <v>26</v>
      </c>
      <c r="P3483" s="116" t="s">
        <v>423</v>
      </c>
      <c r="Q3483" s="117" t="s">
        <v>62996</v>
      </c>
      <c r="R3483" s="117" t="s">
        <v>62995</v>
      </c>
      <c r="S3483" s="117" t="s">
        <v>57126</v>
      </c>
      <c r="T3483" s="117" t="s">
        <v>57126</v>
      </c>
      <c r="U3483" s="117" t="s">
        <v>57126</v>
      </c>
      <c r="V3483" s="116" t="s">
        <v>62800</v>
      </c>
      <c r="W3483" s="118" t="s">
        <v>286</v>
      </c>
      <c r="X3483" s="115" t="str">
        <f>VLOOKUP(W3483,'Formato de datos '!$G$1:$H$240,2,0)</f>
        <v>Edificios Relacionados con la Salud</v>
      </c>
      <c r="Y3483" s="129" t="s">
        <v>57</v>
      </c>
      <c r="Z3483" s="129" t="s">
        <v>39</v>
      </c>
      <c r="AA3483" s="131" t="s">
        <v>58247</v>
      </c>
      <c r="AB3483" s="129" t="s">
        <v>442</v>
      </c>
      <c r="AC3483" s="129"/>
      <c r="AD3483" s="130" t="s">
        <v>58248</v>
      </c>
      <c r="AE3483" s="122">
        <v>421</v>
      </c>
      <c r="AF3483" s="134"/>
    </row>
    <row r="3484" spans="1:32" s="135" customFormat="1" ht="105">
      <c r="A3484" s="133" t="s">
        <v>62801</v>
      </c>
      <c r="B3484" s="125" t="s">
        <v>58244</v>
      </c>
      <c r="C3484" s="125" t="s">
        <v>58244</v>
      </c>
      <c r="D3484" s="127" t="s">
        <v>54410</v>
      </c>
      <c r="E3484" s="111" t="s">
        <v>6875</v>
      </c>
      <c r="F3484" s="126" t="s">
        <v>57126</v>
      </c>
      <c r="G3484" s="127" t="s">
        <v>62802</v>
      </c>
      <c r="H3484" s="111" t="s">
        <v>87</v>
      </c>
      <c r="I3484" s="128">
        <v>1</v>
      </c>
      <c r="J3484" s="42">
        <v>1</v>
      </c>
      <c r="K3484" s="34">
        <v>3792134027</v>
      </c>
      <c r="L3484" s="24">
        <v>9480335068.5799999</v>
      </c>
      <c r="M3484" s="129" t="s">
        <v>62797</v>
      </c>
      <c r="N3484" s="129">
        <v>4</v>
      </c>
      <c r="O3484" s="130" t="s">
        <v>58245</v>
      </c>
      <c r="P3484" s="116" t="s">
        <v>423</v>
      </c>
      <c r="Q3484" s="117" t="s">
        <v>58448</v>
      </c>
      <c r="R3484" s="117" t="s">
        <v>63001</v>
      </c>
      <c r="S3484" s="117" t="s">
        <v>57126</v>
      </c>
      <c r="T3484" s="117" t="s">
        <v>57126</v>
      </c>
      <c r="U3484" s="117" t="s">
        <v>57126</v>
      </c>
      <c r="V3484" s="116" t="s">
        <v>62794</v>
      </c>
      <c r="W3484" s="118" t="s">
        <v>286</v>
      </c>
      <c r="X3484" s="115" t="str">
        <f>VLOOKUP(W3484,'Formato de datos '!$G$1:$H$240,2,0)</f>
        <v>Edificios Relacionados con la Salud</v>
      </c>
      <c r="Y3484" s="129" t="s">
        <v>57</v>
      </c>
      <c r="Z3484" s="129" t="s">
        <v>39</v>
      </c>
      <c r="AA3484" s="131" t="s">
        <v>58247</v>
      </c>
      <c r="AB3484" s="129" t="s">
        <v>442</v>
      </c>
      <c r="AC3484" s="129"/>
      <c r="AD3484" s="130" t="s">
        <v>58248</v>
      </c>
      <c r="AE3484" s="122">
        <v>422</v>
      </c>
      <c r="AF3484" s="134"/>
    </row>
    <row r="3485" spans="1:32" s="135" customFormat="1" ht="90">
      <c r="A3485" s="133" t="s">
        <v>62803</v>
      </c>
      <c r="B3485" s="125" t="s">
        <v>58244</v>
      </c>
      <c r="C3485" s="125" t="s">
        <v>58244</v>
      </c>
      <c r="D3485" s="127" t="s">
        <v>54410</v>
      </c>
      <c r="E3485" s="111" t="s">
        <v>6875</v>
      </c>
      <c r="F3485" s="126" t="s">
        <v>57126</v>
      </c>
      <c r="G3485" s="127" t="s">
        <v>62804</v>
      </c>
      <c r="H3485" s="111" t="s">
        <v>87</v>
      </c>
      <c r="I3485" s="128">
        <v>1</v>
      </c>
      <c r="J3485" s="42">
        <v>1</v>
      </c>
      <c r="K3485" s="34">
        <v>1472128606</v>
      </c>
      <c r="L3485" s="24">
        <v>2944257252</v>
      </c>
      <c r="M3485" s="129" t="s">
        <v>62793</v>
      </c>
      <c r="N3485" s="129">
        <v>4</v>
      </c>
      <c r="O3485" s="130" t="s">
        <v>58245</v>
      </c>
      <c r="P3485" s="116" t="s">
        <v>423</v>
      </c>
      <c r="Q3485" s="117" t="s">
        <v>58448</v>
      </c>
      <c r="R3485" s="117" t="s">
        <v>63001</v>
      </c>
      <c r="S3485" s="117" t="s">
        <v>57126</v>
      </c>
      <c r="T3485" s="117" t="s">
        <v>57126</v>
      </c>
      <c r="U3485" s="117" t="s">
        <v>57126</v>
      </c>
      <c r="V3485" s="116" t="s">
        <v>62800</v>
      </c>
      <c r="W3485" s="118" t="s">
        <v>286</v>
      </c>
      <c r="X3485" s="115" t="str">
        <f>VLOOKUP(W3485,'Formato de datos '!$G$1:$H$240,2,0)</f>
        <v>Edificios Relacionados con la Salud</v>
      </c>
      <c r="Y3485" s="129" t="s">
        <v>57</v>
      </c>
      <c r="Z3485" s="129" t="s">
        <v>39</v>
      </c>
      <c r="AA3485" s="131" t="s">
        <v>58247</v>
      </c>
      <c r="AB3485" s="129" t="s">
        <v>442</v>
      </c>
      <c r="AC3485" s="129"/>
      <c r="AD3485" s="130" t="s">
        <v>58248</v>
      </c>
      <c r="AE3485" s="122">
        <v>423</v>
      </c>
      <c r="AF3485" s="134"/>
    </row>
    <row r="3486" spans="1:32" s="135" customFormat="1" ht="120">
      <c r="A3486" s="133" t="s">
        <v>62805</v>
      </c>
      <c r="B3486" s="125" t="s">
        <v>58244</v>
      </c>
      <c r="C3486" s="125" t="s">
        <v>58244</v>
      </c>
      <c r="D3486" s="127" t="s">
        <v>55521</v>
      </c>
      <c r="E3486" s="111" t="s">
        <v>7471</v>
      </c>
      <c r="F3486" s="126" t="s">
        <v>57126</v>
      </c>
      <c r="G3486" s="127" t="s">
        <v>62806</v>
      </c>
      <c r="H3486" s="111" t="s">
        <v>87</v>
      </c>
      <c r="I3486" s="128">
        <v>1</v>
      </c>
      <c r="J3486" s="42">
        <v>1</v>
      </c>
      <c r="K3486" s="40">
        <v>825000000</v>
      </c>
      <c r="L3486" s="24">
        <v>3332431851</v>
      </c>
      <c r="M3486" s="129" t="s">
        <v>62807</v>
      </c>
      <c r="N3486" s="129">
        <v>6</v>
      </c>
      <c r="O3486" s="130" t="s">
        <v>58245</v>
      </c>
      <c r="P3486" s="116" t="s">
        <v>423</v>
      </c>
      <c r="Q3486" s="117" t="s">
        <v>58448</v>
      </c>
      <c r="R3486" s="117" t="s">
        <v>63001</v>
      </c>
      <c r="S3486" s="117" t="s">
        <v>57126</v>
      </c>
      <c r="T3486" s="117" t="s">
        <v>57126</v>
      </c>
      <c r="U3486" s="117" t="s">
        <v>57126</v>
      </c>
      <c r="V3486" s="114" t="s">
        <v>58246</v>
      </c>
      <c r="W3486" s="118" t="s">
        <v>286</v>
      </c>
      <c r="X3486" s="115" t="str">
        <f>VLOOKUP(W3486,'Formato de datos '!$G$1:$H$240,2,0)</f>
        <v>Edificios Relacionados con la Salud</v>
      </c>
      <c r="Y3486" s="129" t="s">
        <v>57</v>
      </c>
      <c r="Z3486" s="129" t="s">
        <v>39</v>
      </c>
      <c r="AA3486" s="131" t="s">
        <v>58247</v>
      </c>
      <c r="AB3486" s="129" t="s">
        <v>442</v>
      </c>
      <c r="AC3486" s="129"/>
      <c r="AD3486" s="130" t="s">
        <v>58248</v>
      </c>
      <c r="AE3486" s="122">
        <v>424</v>
      </c>
      <c r="AF3486" s="134"/>
    </row>
    <row r="3487" spans="1:32" s="135" customFormat="1" ht="90">
      <c r="A3487" s="133" t="s">
        <v>62808</v>
      </c>
      <c r="B3487" s="125" t="s">
        <v>58244</v>
      </c>
      <c r="C3487" s="125" t="s">
        <v>58244</v>
      </c>
      <c r="D3487" s="127" t="s">
        <v>54410</v>
      </c>
      <c r="E3487" s="111" t="s">
        <v>6875</v>
      </c>
      <c r="F3487" s="126" t="s">
        <v>57126</v>
      </c>
      <c r="G3487" s="127" t="s">
        <v>62809</v>
      </c>
      <c r="H3487" s="111" t="s">
        <v>87</v>
      </c>
      <c r="I3487" s="128">
        <v>1</v>
      </c>
      <c r="J3487" s="42">
        <v>1</v>
      </c>
      <c r="K3487" s="34">
        <v>1</v>
      </c>
      <c r="L3487" s="24">
        <v>62845147244</v>
      </c>
      <c r="M3487" s="129" t="s">
        <v>62807</v>
      </c>
      <c r="N3487" s="129">
        <v>6</v>
      </c>
      <c r="O3487" s="130" t="s">
        <v>58245</v>
      </c>
      <c r="P3487" s="116" t="s">
        <v>423</v>
      </c>
      <c r="Q3487" s="117" t="s">
        <v>58448</v>
      </c>
      <c r="R3487" s="117" t="s">
        <v>63001</v>
      </c>
      <c r="S3487" s="117" t="s">
        <v>57126</v>
      </c>
      <c r="T3487" s="117" t="s">
        <v>57126</v>
      </c>
      <c r="U3487" s="117" t="s">
        <v>57126</v>
      </c>
      <c r="V3487" s="114" t="s">
        <v>58246</v>
      </c>
      <c r="W3487" s="118" t="s">
        <v>286</v>
      </c>
      <c r="X3487" s="115" t="str">
        <f>VLOOKUP(W3487,'Formato de datos '!$G$1:$H$240,2,0)</f>
        <v>Edificios Relacionados con la Salud</v>
      </c>
      <c r="Y3487" s="129" t="s">
        <v>57</v>
      </c>
      <c r="Z3487" s="129" t="s">
        <v>39</v>
      </c>
      <c r="AA3487" s="131" t="s">
        <v>58247</v>
      </c>
      <c r="AB3487" s="129" t="s">
        <v>442</v>
      </c>
      <c r="AC3487" s="129"/>
      <c r="AD3487" s="130" t="s">
        <v>58248</v>
      </c>
      <c r="AE3487" s="122">
        <v>455</v>
      </c>
      <c r="AF3487" s="134"/>
    </row>
    <row r="3488" spans="1:32" s="135" customFormat="1" ht="165">
      <c r="A3488" s="133" t="s">
        <v>62810</v>
      </c>
      <c r="B3488" s="125" t="s">
        <v>58244</v>
      </c>
      <c r="C3488" s="125" t="s">
        <v>58244</v>
      </c>
      <c r="D3488" s="127" t="s">
        <v>54539</v>
      </c>
      <c r="E3488" s="111" t="s">
        <v>6911</v>
      </c>
      <c r="F3488" s="126" t="s">
        <v>57126</v>
      </c>
      <c r="G3488" s="127" t="s">
        <v>62811</v>
      </c>
      <c r="H3488" s="111" t="s">
        <v>87</v>
      </c>
      <c r="I3488" s="128">
        <v>1</v>
      </c>
      <c r="J3488" s="42">
        <v>1752000000</v>
      </c>
      <c r="K3488" s="40">
        <f>1752000000-1</f>
        <v>1751999999</v>
      </c>
      <c r="L3488" s="24">
        <v>1752000000</v>
      </c>
      <c r="M3488" s="129" t="s">
        <v>45</v>
      </c>
      <c r="N3488" s="129">
        <v>12</v>
      </c>
      <c r="O3488" s="130" t="s">
        <v>62812</v>
      </c>
      <c r="P3488" s="116" t="s">
        <v>423</v>
      </c>
      <c r="Q3488" s="117" t="s">
        <v>62677</v>
      </c>
      <c r="R3488" s="117" t="s">
        <v>62998</v>
      </c>
      <c r="S3488" s="117" t="s">
        <v>57126</v>
      </c>
      <c r="T3488" s="117" t="s">
        <v>57126</v>
      </c>
      <c r="U3488" s="117" t="s">
        <v>57126</v>
      </c>
      <c r="V3488" s="116" t="s">
        <v>17</v>
      </c>
      <c r="W3488" s="118" t="s">
        <v>286</v>
      </c>
      <c r="X3488" s="115" t="str">
        <f>VLOOKUP(W3488,'Formato de datos '!$G$1:$H$240,2,0)</f>
        <v>Edificios Relacionados con la Salud</v>
      </c>
      <c r="Y3488" s="129" t="s">
        <v>57</v>
      </c>
      <c r="Z3488" s="129" t="s">
        <v>39</v>
      </c>
      <c r="AA3488" s="131" t="s">
        <v>62813</v>
      </c>
      <c r="AB3488" s="129" t="s">
        <v>442</v>
      </c>
      <c r="AC3488" s="129"/>
      <c r="AD3488" s="130" t="s">
        <v>62814</v>
      </c>
      <c r="AE3488" s="122">
        <v>456</v>
      </c>
      <c r="AF3488" s="134"/>
    </row>
    <row r="3489" spans="1:32" s="135" customFormat="1" ht="135">
      <c r="A3489" s="133" t="s">
        <v>62815</v>
      </c>
      <c r="B3489" s="125" t="s">
        <v>58244</v>
      </c>
      <c r="C3489" s="125" t="s">
        <v>58244</v>
      </c>
      <c r="D3489" s="127" t="s">
        <v>54539</v>
      </c>
      <c r="E3489" s="111" t="s">
        <v>6911</v>
      </c>
      <c r="F3489" s="126"/>
      <c r="G3489" s="127" t="s">
        <v>62816</v>
      </c>
      <c r="H3489" s="111" t="s">
        <v>421</v>
      </c>
      <c r="I3489" s="128">
        <v>1</v>
      </c>
      <c r="J3489" s="42">
        <v>400000000</v>
      </c>
      <c r="K3489" s="34">
        <v>400000000</v>
      </c>
      <c r="L3489" s="24">
        <v>1752000000</v>
      </c>
      <c r="M3489" s="129" t="s">
        <v>45</v>
      </c>
      <c r="N3489" s="129">
        <v>12</v>
      </c>
      <c r="O3489" s="130" t="s">
        <v>62812</v>
      </c>
      <c r="P3489" s="116" t="s">
        <v>424</v>
      </c>
      <c r="Q3489" s="117" t="s">
        <v>62677</v>
      </c>
      <c r="R3489" s="117" t="s">
        <v>62998</v>
      </c>
      <c r="S3489" s="117" t="s">
        <v>57126</v>
      </c>
      <c r="T3489" s="117" t="s">
        <v>57126</v>
      </c>
      <c r="U3489" s="117" t="s">
        <v>57126</v>
      </c>
      <c r="V3489" s="114" t="s">
        <v>17</v>
      </c>
      <c r="W3489" s="118" t="s">
        <v>367</v>
      </c>
      <c r="X3489" s="115" t="str">
        <f>VLOOKUP(W3489,'Formato de datos '!$G$1:$H$240,2,0)</f>
        <v>Mantenimiento Hospitalario - Servicios</v>
      </c>
      <c r="Y3489" s="129" t="s">
        <v>57</v>
      </c>
      <c r="Z3489" s="129" t="s">
        <v>39</v>
      </c>
      <c r="AA3489" s="131" t="s">
        <v>62813</v>
      </c>
      <c r="AB3489" s="129" t="s">
        <v>442</v>
      </c>
      <c r="AC3489" s="129"/>
      <c r="AD3489" s="130"/>
      <c r="AE3489" s="122">
        <v>457</v>
      </c>
      <c r="AF3489" s="134"/>
    </row>
    <row r="3490" spans="1:32" s="135" customFormat="1" ht="135">
      <c r="A3490" s="133" t="s">
        <v>62815</v>
      </c>
      <c r="B3490" s="125" t="s">
        <v>58244</v>
      </c>
      <c r="C3490" s="125" t="s">
        <v>58244</v>
      </c>
      <c r="D3490" s="127" t="s">
        <v>54539</v>
      </c>
      <c r="E3490" s="111" t="s">
        <v>6911</v>
      </c>
      <c r="F3490" s="126"/>
      <c r="G3490" s="127" t="s">
        <v>62816</v>
      </c>
      <c r="H3490" s="111" t="s">
        <v>421</v>
      </c>
      <c r="I3490" s="128">
        <v>1</v>
      </c>
      <c r="J3490" s="42">
        <v>200000000</v>
      </c>
      <c r="K3490" s="34">
        <v>200000000</v>
      </c>
      <c r="L3490" s="24">
        <v>1752000000</v>
      </c>
      <c r="M3490" s="129" t="s">
        <v>45</v>
      </c>
      <c r="N3490" s="129">
        <v>12</v>
      </c>
      <c r="O3490" s="130" t="s">
        <v>62812</v>
      </c>
      <c r="P3490" s="116" t="s">
        <v>422</v>
      </c>
      <c r="Q3490" s="117" t="s">
        <v>62677</v>
      </c>
      <c r="R3490" s="117" t="s">
        <v>62998</v>
      </c>
      <c r="S3490" s="117" t="s">
        <v>57126</v>
      </c>
      <c r="T3490" s="117" t="s">
        <v>57126</v>
      </c>
      <c r="U3490" s="117" t="s">
        <v>57126</v>
      </c>
      <c r="V3490" s="114" t="s">
        <v>17</v>
      </c>
      <c r="W3490" s="118" t="s">
        <v>198</v>
      </c>
      <c r="X3490" s="115" t="str">
        <f>VLOOKUP(W3490,'Formato de datos '!$G$1:$H$240,2,0)</f>
        <v>Mantenimiento Hospitalario - Servicios</v>
      </c>
      <c r="Y3490" s="129" t="s">
        <v>57</v>
      </c>
      <c r="Z3490" s="129" t="s">
        <v>39</v>
      </c>
      <c r="AA3490" s="131" t="s">
        <v>62813</v>
      </c>
      <c r="AB3490" s="129" t="s">
        <v>442</v>
      </c>
      <c r="AC3490" s="129"/>
      <c r="AD3490" s="130"/>
      <c r="AE3490" s="122">
        <v>458</v>
      </c>
      <c r="AF3490" s="134"/>
    </row>
    <row r="3491" spans="1:32" s="135" customFormat="1" ht="195">
      <c r="A3491" s="133" t="s">
        <v>62817</v>
      </c>
      <c r="B3491" s="125" t="s">
        <v>58244</v>
      </c>
      <c r="C3491" s="125" t="s">
        <v>58244</v>
      </c>
      <c r="D3491" s="127" t="s">
        <v>54539</v>
      </c>
      <c r="E3491" s="111" t="s">
        <v>6209</v>
      </c>
      <c r="F3491" s="126"/>
      <c r="G3491" s="127" t="s">
        <v>62818</v>
      </c>
      <c r="H3491" s="111" t="s">
        <v>87</v>
      </c>
      <c r="I3491" s="128">
        <v>1</v>
      </c>
      <c r="J3491" s="42">
        <v>1250000000</v>
      </c>
      <c r="K3491" s="34">
        <v>1250000000</v>
      </c>
      <c r="L3491" s="24">
        <v>720000000</v>
      </c>
      <c r="M3491" s="129" t="s">
        <v>50</v>
      </c>
      <c r="N3491" s="129">
        <v>6</v>
      </c>
      <c r="O3491" s="130" t="s">
        <v>62812</v>
      </c>
      <c r="P3491" s="116" t="s">
        <v>423</v>
      </c>
      <c r="Q3491" s="117" t="s">
        <v>62996</v>
      </c>
      <c r="R3491" s="117" t="s">
        <v>62995</v>
      </c>
      <c r="S3491" s="117" t="s">
        <v>57126</v>
      </c>
      <c r="T3491" s="117" t="s">
        <v>57126</v>
      </c>
      <c r="U3491" s="117" t="s">
        <v>57126</v>
      </c>
      <c r="V3491" s="116" t="s">
        <v>23</v>
      </c>
      <c r="W3491" s="118" t="s">
        <v>57413</v>
      </c>
      <c r="X3491" s="115" t="str">
        <f>VLOOKUP(W3491,'Formato de datos '!$G$1:$H$240,2,0)</f>
        <v>Motores, generadores y transformadores eléctricos y sus partes y piezas</v>
      </c>
      <c r="Y3491" s="129" t="s">
        <v>57</v>
      </c>
      <c r="Z3491" s="129" t="s">
        <v>39</v>
      </c>
      <c r="AA3491" s="131" t="s">
        <v>62813</v>
      </c>
      <c r="AB3491" s="129" t="s">
        <v>442</v>
      </c>
      <c r="AC3491" s="129"/>
      <c r="AD3491" s="130" t="s">
        <v>58248</v>
      </c>
      <c r="AE3491" s="122">
        <v>459</v>
      </c>
      <c r="AF3491" s="134"/>
    </row>
    <row r="3492" spans="1:32" s="135" customFormat="1" ht="105">
      <c r="A3492" s="133" t="s">
        <v>62819</v>
      </c>
      <c r="B3492" s="125" t="s">
        <v>58244</v>
      </c>
      <c r="C3492" s="125" t="s">
        <v>58244</v>
      </c>
      <c r="D3492" s="127" t="s">
        <v>54410</v>
      </c>
      <c r="E3492" s="111" t="s">
        <v>6875</v>
      </c>
      <c r="F3492" s="126"/>
      <c r="G3492" s="127" t="s">
        <v>62820</v>
      </c>
      <c r="H3492" s="111" t="s">
        <v>87</v>
      </c>
      <c r="I3492" s="128">
        <v>1</v>
      </c>
      <c r="J3492" s="42">
        <v>1000</v>
      </c>
      <c r="K3492" s="34">
        <f>J3492</f>
        <v>1000</v>
      </c>
      <c r="L3492" s="24">
        <v>3600000000</v>
      </c>
      <c r="M3492" s="129" t="s">
        <v>50</v>
      </c>
      <c r="N3492" s="129">
        <v>10</v>
      </c>
      <c r="O3492" s="130" t="s">
        <v>38</v>
      </c>
      <c r="P3492" s="116" t="s">
        <v>423</v>
      </c>
      <c r="Q3492" s="117" t="s">
        <v>62996</v>
      </c>
      <c r="R3492" s="117" t="s">
        <v>62995</v>
      </c>
      <c r="S3492" s="117" t="s">
        <v>57126</v>
      </c>
      <c r="T3492" s="117" t="s">
        <v>57126</v>
      </c>
      <c r="U3492" s="117" t="s">
        <v>57126</v>
      </c>
      <c r="V3492" s="114" t="s">
        <v>23</v>
      </c>
      <c r="W3492" s="118" t="s">
        <v>286</v>
      </c>
      <c r="X3492" s="115" t="str">
        <f>VLOOKUP(W3492,'Formato de datos '!$G$1:$H$240,2,0)</f>
        <v>Edificios Relacionados con la Salud</v>
      </c>
      <c r="Y3492" s="129" t="s">
        <v>57</v>
      </c>
      <c r="Z3492" s="129" t="s">
        <v>39</v>
      </c>
      <c r="AA3492" s="131" t="s">
        <v>62813</v>
      </c>
      <c r="AB3492" s="129" t="s">
        <v>442</v>
      </c>
      <c r="AC3492" s="129"/>
      <c r="AD3492" s="130" t="s">
        <v>58248</v>
      </c>
      <c r="AE3492" s="122">
        <v>460</v>
      </c>
      <c r="AF3492" s="134"/>
    </row>
    <row r="3493" spans="1:32" s="135" customFormat="1" ht="105">
      <c r="A3493" s="133" t="s">
        <v>62821</v>
      </c>
      <c r="B3493" s="125" t="s">
        <v>58244</v>
      </c>
      <c r="C3493" s="125" t="s">
        <v>58244</v>
      </c>
      <c r="D3493" s="127" t="s">
        <v>55996</v>
      </c>
      <c r="E3493" s="111" t="s">
        <v>7441</v>
      </c>
      <c r="F3493" s="126"/>
      <c r="G3493" s="127" t="s">
        <v>62822</v>
      </c>
      <c r="H3493" s="111" t="s">
        <v>421</v>
      </c>
      <c r="I3493" s="128">
        <v>1</v>
      </c>
      <c r="J3493" s="42">
        <v>22000000</v>
      </c>
      <c r="K3493" s="34">
        <v>22000000</v>
      </c>
      <c r="L3493" s="24">
        <v>20000000</v>
      </c>
      <c r="M3493" s="129" t="s">
        <v>50</v>
      </c>
      <c r="N3493" s="129">
        <v>10</v>
      </c>
      <c r="O3493" s="130" t="s">
        <v>26</v>
      </c>
      <c r="P3493" s="116" t="s">
        <v>422</v>
      </c>
      <c r="Q3493" s="117" t="s">
        <v>62996</v>
      </c>
      <c r="R3493" s="117" t="s">
        <v>62995</v>
      </c>
      <c r="S3493" s="117" t="s">
        <v>57126</v>
      </c>
      <c r="T3493" s="117" t="s">
        <v>57126</v>
      </c>
      <c r="U3493" s="117" t="s">
        <v>57126</v>
      </c>
      <c r="V3493" s="114" t="s">
        <v>17</v>
      </c>
      <c r="W3493" s="118" t="s">
        <v>221</v>
      </c>
      <c r="X3493" s="115" t="str">
        <f>VLOOKUP(W3493,'Formato de datos '!$G$1:$H$240,2,0)</f>
        <v>Servicios Profesionales - Agremiaciones, OPS, Junta Directiva</v>
      </c>
      <c r="Y3493" s="129" t="s">
        <v>57</v>
      </c>
      <c r="Z3493" s="129" t="s">
        <v>39</v>
      </c>
      <c r="AA3493" s="131" t="s">
        <v>62813</v>
      </c>
      <c r="AB3493" s="129" t="s">
        <v>442</v>
      </c>
      <c r="AC3493" s="129"/>
      <c r="AD3493" s="130"/>
      <c r="AE3493" s="122">
        <v>461</v>
      </c>
      <c r="AF3493" s="134"/>
    </row>
    <row r="3494" spans="1:32" s="135" customFormat="1" ht="90">
      <c r="A3494" s="133" t="s">
        <v>62877</v>
      </c>
      <c r="B3494" s="125" t="s">
        <v>58244</v>
      </c>
      <c r="C3494" s="125" t="s">
        <v>58244</v>
      </c>
      <c r="D3494" s="127">
        <v>72121403</v>
      </c>
      <c r="E3494" s="111" t="s">
        <v>6870</v>
      </c>
      <c r="F3494" s="126" t="s">
        <v>57126</v>
      </c>
      <c r="G3494" s="166" t="s">
        <v>62984</v>
      </c>
      <c r="H3494" s="111" t="s">
        <v>87</v>
      </c>
      <c r="I3494" s="128">
        <v>1</v>
      </c>
      <c r="J3494" s="42">
        <v>1000</v>
      </c>
      <c r="K3494" s="39">
        <v>1</v>
      </c>
      <c r="L3494" s="24">
        <v>10398405429</v>
      </c>
      <c r="M3494" s="129" t="s">
        <v>45</v>
      </c>
      <c r="N3494" s="129">
        <v>6</v>
      </c>
      <c r="O3494" s="130" t="s">
        <v>58245</v>
      </c>
      <c r="P3494" s="116" t="s">
        <v>423</v>
      </c>
      <c r="Q3494" s="117" t="s">
        <v>62996</v>
      </c>
      <c r="R3494" s="117" t="s">
        <v>62995</v>
      </c>
      <c r="S3494" s="117" t="s">
        <v>57126</v>
      </c>
      <c r="T3494" s="117" t="s">
        <v>57126</v>
      </c>
      <c r="U3494" s="117" t="s">
        <v>57126</v>
      </c>
      <c r="V3494" s="114" t="s">
        <v>58246</v>
      </c>
      <c r="W3494" s="118" t="s">
        <v>286</v>
      </c>
      <c r="X3494" s="115" t="str">
        <f>VLOOKUP(W3494,'Formato de datos '!$G$1:$H$240,2,0)</f>
        <v>Edificios Relacionados con la Salud</v>
      </c>
      <c r="Y3494" s="129" t="s">
        <v>57</v>
      </c>
      <c r="Z3494" s="129" t="s">
        <v>39</v>
      </c>
      <c r="AA3494" s="131" t="s">
        <v>58247</v>
      </c>
      <c r="AB3494" s="129" t="s">
        <v>442</v>
      </c>
      <c r="AC3494" s="129"/>
      <c r="AD3494" s="130" t="s">
        <v>58248</v>
      </c>
      <c r="AE3494" s="122">
        <v>425</v>
      </c>
      <c r="AF3494" s="134"/>
    </row>
    <row r="3495" spans="1:32" s="135" customFormat="1" ht="90">
      <c r="A3495" s="133" t="s">
        <v>62823</v>
      </c>
      <c r="B3495" s="125" t="s">
        <v>58244</v>
      </c>
      <c r="C3495" s="125" t="s">
        <v>58244</v>
      </c>
      <c r="D3495" s="127" t="s">
        <v>54410</v>
      </c>
      <c r="E3495" s="111" t="s">
        <v>6875</v>
      </c>
      <c r="F3495" s="126" t="s">
        <v>57126</v>
      </c>
      <c r="G3495" s="127" t="s">
        <v>58249</v>
      </c>
      <c r="H3495" s="111" t="s">
        <v>87</v>
      </c>
      <c r="I3495" s="128">
        <v>1</v>
      </c>
      <c r="J3495" s="42">
        <v>1000</v>
      </c>
      <c r="K3495" s="34">
        <v>1000</v>
      </c>
      <c r="L3495" s="24">
        <v>1145935000</v>
      </c>
      <c r="M3495" s="129" t="s">
        <v>45</v>
      </c>
      <c r="N3495" s="129">
        <v>6</v>
      </c>
      <c r="O3495" s="130" t="s">
        <v>58245</v>
      </c>
      <c r="P3495" s="116" t="s">
        <v>423</v>
      </c>
      <c r="Q3495" s="117" t="s">
        <v>62996</v>
      </c>
      <c r="R3495" s="117" t="s">
        <v>62995</v>
      </c>
      <c r="S3495" s="117" t="s">
        <v>57126</v>
      </c>
      <c r="T3495" s="117" t="s">
        <v>57126</v>
      </c>
      <c r="U3495" s="117" t="s">
        <v>57126</v>
      </c>
      <c r="V3495" s="114" t="s">
        <v>58246</v>
      </c>
      <c r="W3495" s="118" t="s">
        <v>286</v>
      </c>
      <c r="X3495" s="115" t="str">
        <f>VLOOKUP(W3495,'Formato de datos '!$G$1:$H$240,2,0)</f>
        <v>Edificios Relacionados con la Salud</v>
      </c>
      <c r="Y3495" s="129" t="s">
        <v>57</v>
      </c>
      <c r="Z3495" s="129" t="s">
        <v>39</v>
      </c>
      <c r="AA3495" s="131" t="s">
        <v>58247</v>
      </c>
      <c r="AB3495" s="129" t="s">
        <v>442</v>
      </c>
      <c r="AC3495" s="129"/>
      <c r="AD3495" s="130" t="s">
        <v>58248</v>
      </c>
      <c r="AE3495" s="122">
        <v>426</v>
      </c>
      <c r="AF3495" s="134"/>
    </row>
    <row r="3496" spans="1:32" s="135" customFormat="1" ht="165">
      <c r="A3496" s="133" t="s">
        <v>62823</v>
      </c>
      <c r="B3496" s="125" t="s">
        <v>58244</v>
      </c>
      <c r="C3496" s="125" t="s">
        <v>58244</v>
      </c>
      <c r="D3496" s="127">
        <v>81101500</v>
      </c>
      <c r="E3496" s="111" t="s">
        <v>7461</v>
      </c>
      <c r="F3496" s="126" t="s">
        <v>57126</v>
      </c>
      <c r="G3496" s="127" t="s">
        <v>62824</v>
      </c>
      <c r="H3496" s="111" t="s">
        <v>421</v>
      </c>
      <c r="I3496" s="128">
        <v>1</v>
      </c>
      <c r="J3496" s="42">
        <v>137905152</v>
      </c>
      <c r="K3496" s="34">
        <v>137905152</v>
      </c>
      <c r="L3496" s="24">
        <v>0</v>
      </c>
      <c r="M3496" s="129" t="s">
        <v>45</v>
      </c>
      <c r="N3496" s="129">
        <v>12</v>
      </c>
      <c r="O3496" s="130" t="s">
        <v>26</v>
      </c>
      <c r="P3496" s="116" t="s">
        <v>422</v>
      </c>
      <c r="Q3496" s="117" t="s">
        <v>62996</v>
      </c>
      <c r="R3496" s="117" t="s">
        <v>62995</v>
      </c>
      <c r="S3496" s="117" t="s">
        <v>57126</v>
      </c>
      <c r="T3496" s="117" t="s">
        <v>57126</v>
      </c>
      <c r="U3496" s="117" t="s">
        <v>57126</v>
      </c>
      <c r="V3496" s="114" t="s">
        <v>17</v>
      </c>
      <c r="W3496" s="118" t="s">
        <v>221</v>
      </c>
      <c r="X3496" s="115" t="str">
        <f>VLOOKUP(W3496,'Formato de datos '!$G$1:$H$240,2,0)</f>
        <v>Servicios Profesionales - Agremiaciones, OPS, Junta Directiva</v>
      </c>
      <c r="Y3496" s="129" t="s">
        <v>57</v>
      </c>
      <c r="Z3496" s="129"/>
      <c r="AA3496" s="131" t="s">
        <v>62651</v>
      </c>
      <c r="AB3496" s="129" t="s">
        <v>442</v>
      </c>
      <c r="AC3496" s="129"/>
      <c r="AD3496" s="130"/>
      <c r="AE3496" s="122">
        <v>3818</v>
      </c>
      <c r="AF3496" s="134"/>
    </row>
    <row r="3497" spans="1:32" s="135" customFormat="1" ht="105">
      <c r="A3497" s="133" t="s">
        <v>62878</v>
      </c>
      <c r="B3497" s="125" t="s">
        <v>58244</v>
      </c>
      <c r="C3497" s="125" t="s">
        <v>58244</v>
      </c>
      <c r="D3497" s="127" t="s">
        <v>54410</v>
      </c>
      <c r="E3497" s="111" t="s">
        <v>6875</v>
      </c>
      <c r="F3497" s="126" t="s">
        <v>57126</v>
      </c>
      <c r="G3497" s="127" t="s">
        <v>58250</v>
      </c>
      <c r="H3497" s="111" t="s">
        <v>87</v>
      </c>
      <c r="I3497" s="128">
        <v>1</v>
      </c>
      <c r="J3497" s="42">
        <v>1000</v>
      </c>
      <c r="K3497" s="34">
        <v>1000</v>
      </c>
      <c r="L3497" s="24">
        <v>10920000000</v>
      </c>
      <c r="M3497" s="129" t="s">
        <v>45</v>
      </c>
      <c r="N3497" s="129">
        <v>6</v>
      </c>
      <c r="O3497" s="130" t="s">
        <v>58245</v>
      </c>
      <c r="P3497" s="116" t="s">
        <v>423</v>
      </c>
      <c r="Q3497" s="117" t="s">
        <v>62996</v>
      </c>
      <c r="R3497" s="117" t="s">
        <v>62995</v>
      </c>
      <c r="S3497" s="117" t="s">
        <v>57126</v>
      </c>
      <c r="T3497" s="117" t="s">
        <v>57126</v>
      </c>
      <c r="U3497" s="117" t="s">
        <v>57126</v>
      </c>
      <c r="V3497" s="114" t="s">
        <v>58246</v>
      </c>
      <c r="W3497" s="118" t="s">
        <v>286</v>
      </c>
      <c r="X3497" s="115" t="str">
        <f>VLOOKUP(W3497,'Formato de datos '!$G$1:$H$240,2,0)</f>
        <v>Edificios Relacionados con la Salud</v>
      </c>
      <c r="Y3497" s="129" t="s">
        <v>57</v>
      </c>
      <c r="Z3497" s="129" t="s">
        <v>39</v>
      </c>
      <c r="AA3497" s="131" t="s">
        <v>58247</v>
      </c>
      <c r="AB3497" s="129" t="s">
        <v>442</v>
      </c>
      <c r="AC3497" s="129"/>
      <c r="AD3497" s="130" t="s">
        <v>58248</v>
      </c>
      <c r="AE3497" s="122">
        <v>427</v>
      </c>
      <c r="AF3497" s="134"/>
    </row>
    <row r="3498" spans="1:32" s="135" customFormat="1" ht="105">
      <c r="A3498" s="133" t="s">
        <v>62879</v>
      </c>
      <c r="B3498" s="125" t="s">
        <v>58244</v>
      </c>
      <c r="C3498" s="125" t="s">
        <v>58244</v>
      </c>
      <c r="D3498" s="127" t="s">
        <v>54410</v>
      </c>
      <c r="E3498" s="111" t="s">
        <v>6875</v>
      </c>
      <c r="F3498" s="126" t="s">
        <v>57126</v>
      </c>
      <c r="G3498" s="127" t="s">
        <v>58251</v>
      </c>
      <c r="H3498" s="111" t="s">
        <v>87</v>
      </c>
      <c r="I3498" s="128">
        <v>1</v>
      </c>
      <c r="J3498" s="42">
        <v>1000</v>
      </c>
      <c r="K3498" s="34">
        <v>1000</v>
      </c>
      <c r="L3498" s="167">
        <v>24653473254</v>
      </c>
      <c r="M3498" s="129" t="s">
        <v>45</v>
      </c>
      <c r="N3498" s="129">
        <v>6</v>
      </c>
      <c r="O3498" s="130" t="s">
        <v>58245</v>
      </c>
      <c r="P3498" s="116" t="s">
        <v>423</v>
      </c>
      <c r="Q3498" s="117" t="s">
        <v>62996</v>
      </c>
      <c r="R3498" s="117" t="s">
        <v>62995</v>
      </c>
      <c r="S3498" s="117" t="s">
        <v>57126</v>
      </c>
      <c r="T3498" s="117" t="s">
        <v>57126</v>
      </c>
      <c r="U3498" s="117" t="s">
        <v>57126</v>
      </c>
      <c r="V3498" s="114" t="s">
        <v>58246</v>
      </c>
      <c r="W3498" s="118" t="s">
        <v>286</v>
      </c>
      <c r="X3498" s="115" t="str">
        <f>VLOOKUP(W3498,'Formato de datos '!$G$1:$H$240,2,0)</f>
        <v>Edificios Relacionados con la Salud</v>
      </c>
      <c r="Y3498" s="129" t="s">
        <v>57</v>
      </c>
      <c r="Z3498" s="129" t="s">
        <v>39</v>
      </c>
      <c r="AA3498" s="131" t="s">
        <v>58247</v>
      </c>
      <c r="AB3498" s="129" t="s">
        <v>442</v>
      </c>
      <c r="AC3498" s="129"/>
      <c r="AD3498" s="130" t="s">
        <v>58248</v>
      </c>
      <c r="AE3498" s="122">
        <v>428</v>
      </c>
      <c r="AF3498" s="134"/>
    </row>
    <row r="3499" spans="1:32" s="135" customFormat="1" ht="90">
      <c r="A3499" s="133" t="s">
        <v>62880</v>
      </c>
      <c r="B3499" s="125" t="s">
        <v>58244</v>
      </c>
      <c r="C3499" s="125" t="s">
        <v>58244</v>
      </c>
      <c r="D3499" s="127" t="s">
        <v>54410</v>
      </c>
      <c r="E3499" s="111" t="s">
        <v>6875</v>
      </c>
      <c r="F3499" s="126" t="s">
        <v>57126</v>
      </c>
      <c r="G3499" s="127" t="s">
        <v>58252</v>
      </c>
      <c r="H3499" s="111" t="s">
        <v>87</v>
      </c>
      <c r="I3499" s="128">
        <v>1</v>
      </c>
      <c r="J3499" s="42">
        <v>1000</v>
      </c>
      <c r="K3499" s="34">
        <v>1000</v>
      </c>
      <c r="L3499" s="167">
        <v>8250000000</v>
      </c>
      <c r="M3499" s="129" t="s">
        <v>45</v>
      </c>
      <c r="N3499" s="129">
        <v>6</v>
      </c>
      <c r="O3499" s="130" t="s">
        <v>58245</v>
      </c>
      <c r="P3499" s="116" t="s">
        <v>423</v>
      </c>
      <c r="Q3499" s="117" t="s">
        <v>62996</v>
      </c>
      <c r="R3499" s="117" t="s">
        <v>62995</v>
      </c>
      <c r="S3499" s="117" t="s">
        <v>57126</v>
      </c>
      <c r="T3499" s="117" t="s">
        <v>57126</v>
      </c>
      <c r="U3499" s="117" t="s">
        <v>57126</v>
      </c>
      <c r="V3499" s="114" t="s">
        <v>58246</v>
      </c>
      <c r="W3499" s="118" t="s">
        <v>286</v>
      </c>
      <c r="X3499" s="115" t="str">
        <f>VLOOKUP(W3499,'Formato de datos '!$G$1:$H$240,2,0)</f>
        <v>Edificios Relacionados con la Salud</v>
      </c>
      <c r="Y3499" s="129" t="s">
        <v>57</v>
      </c>
      <c r="Z3499" s="129" t="s">
        <v>39</v>
      </c>
      <c r="AA3499" s="131" t="s">
        <v>58247</v>
      </c>
      <c r="AB3499" s="129" t="s">
        <v>442</v>
      </c>
      <c r="AC3499" s="129"/>
      <c r="AD3499" s="130" t="s">
        <v>58248</v>
      </c>
      <c r="AE3499" s="122">
        <v>429</v>
      </c>
      <c r="AF3499" s="134"/>
    </row>
    <row r="3500" spans="1:32" s="135" customFormat="1" ht="90">
      <c r="A3500" s="133" t="s">
        <v>62881</v>
      </c>
      <c r="B3500" s="125" t="s">
        <v>58244</v>
      </c>
      <c r="C3500" s="125" t="s">
        <v>58244</v>
      </c>
      <c r="D3500" s="127" t="s">
        <v>54410</v>
      </c>
      <c r="E3500" s="111" t="s">
        <v>6875</v>
      </c>
      <c r="F3500" s="126" t="s">
        <v>57126</v>
      </c>
      <c r="G3500" s="127" t="s">
        <v>58253</v>
      </c>
      <c r="H3500" s="111" t="s">
        <v>87</v>
      </c>
      <c r="I3500" s="128">
        <v>1</v>
      </c>
      <c r="J3500" s="42">
        <v>1000</v>
      </c>
      <c r="K3500" s="34">
        <v>1000</v>
      </c>
      <c r="L3500" s="167">
        <v>16000000000</v>
      </c>
      <c r="M3500" s="129" t="s">
        <v>45</v>
      </c>
      <c r="N3500" s="129">
        <v>6</v>
      </c>
      <c r="O3500" s="130" t="s">
        <v>58245</v>
      </c>
      <c r="P3500" s="116" t="s">
        <v>423</v>
      </c>
      <c r="Q3500" s="117" t="s">
        <v>62996</v>
      </c>
      <c r="R3500" s="117" t="s">
        <v>62995</v>
      </c>
      <c r="S3500" s="117" t="s">
        <v>57126</v>
      </c>
      <c r="T3500" s="117" t="s">
        <v>57126</v>
      </c>
      <c r="U3500" s="117" t="s">
        <v>57126</v>
      </c>
      <c r="V3500" s="114" t="s">
        <v>58246</v>
      </c>
      <c r="W3500" s="118" t="s">
        <v>286</v>
      </c>
      <c r="X3500" s="115" t="str">
        <f>VLOOKUP(W3500,'Formato de datos '!$G$1:$H$240,2,0)</f>
        <v>Edificios Relacionados con la Salud</v>
      </c>
      <c r="Y3500" s="129" t="s">
        <v>57</v>
      </c>
      <c r="Z3500" s="129" t="s">
        <v>39</v>
      </c>
      <c r="AA3500" s="131" t="s">
        <v>58247</v>
      </c>
      <c r="AB3500" s="129" t="s">
        <v>442</v>
      </c>
      <c r="AC3500" s="129"/>
      <c r="AD3500" s="130" t="s">
        <v>58248</v>
      </c>
      <c r="AE3500" s="122">
        <v>430</v>
      </c>
      <c r="AF3500" s="134"/>
    </row>
    <row r="3501" spans="1:32" s="135" customFormat="1" ht="90">
      <c r="A3501" s="133" t="s">
        <v>62882</v>
      </c>
      <c r="B3501" s="125" t="s">
        <v>58244</v>
      </c>
      <c r="C3501" s="125" t="s">
        <v>58244</v>
      </c>
      <c r="D3501" s="127" t="s">
        <v>54410</v>
      </c>
      <c r="E3501" s="111" t="s">
        <v>6875</v>
      </c>
      <c r="F3501" s="126" t="s">
        <v>57126</v>
      </c>
      <c r="G3501" s="127" t="s">
        <v>58254</v>
      </c>
      <c r="H3501" s="111" t="s">
        <v>87</v>
      </c>
      <c r="I3501" s="128">
        <v>1</v>
      </c>
      <c r="J3501" s="42">
        <v>1000</v>
      </c>
      <c r="K3501" s="34">
        <v>1000</v>
      </c>
      <c r="L3501" s="167">
        <v>850000000</v>
      </c>
      <c r="M3501" s="129" t="s">
        <v>45</v>
      </c>
      <c r="N3501" s="129">
        <v>6</v>
      </c>
      <c r="O3501" s="130" t="s">
        <v>58245</v>
      </c>
      <c r="P3501" s="116" t="s">
        <v>423</v>
      </c>
      <c r="Q3501" s="117" t="s">
        <v>62996</v>
      </c>
      <c r="R3501" s="117" t="s">
        <v>62995</v>
      </c>
      <c r="S3501" s="117" t="s">
        <v>57126</v>
      </c>
      <c r="T3501" s="117" t="s">
        <v>57126</v>
      </c>
      <c r="U3501" s="117" t="s">
        <v>57126</v>
      </c>
      <c r="V3501" s="114" t="s">
        <v>58246</v>
      </c>
      <c r="W3501" s="118" t="s">
        <v>286</v>
      </c>
      <c r="X3501" s="115" t="str">
        <f>VLOOKUP(W3501,'Formato de datos '!$G$1:$H$240,2,0)</f>
        <v>Edificios Relacionados con la Salud</v>
      </c>
      <c r="Y3501" s="129" t="s">
        <v>57</v>
      </c>
      <c r="Z3501" s="129" t="s">
        <v>39</v>
      </c>
      <c r="AA3501" s="131" t="s">
        <v>58247</v>
      </c>
      <c r="AB3501" s="129" t="s">
        <v>442</v>
      </c>
      <c r="AC3501" s="129"/>
      <c r="AD3501" s="130" t="s">
        <v>58248</v>
      </c>
      <c r="AE3501" s="122">
        <v>431</v>
      </c>
      <c r="AF3501" s="134"/>
    </row>
    <row r="3502" spans="1:32" s="135" customFormat="1" ht="90">
      <c r="A3502" s="133" t="s">
        <v>62883</v>
      </c>
      <c r="B3502" s="125" t="s">
        <v>58244</v>
      </c>
      <c r="C3502" s="125" t="s">
        <v>58244</v>
      </c>
      <c r="D3502" s="127" t="s">
        <v>54410</v>
      </c>
      <c r="E3502" s="111" t="s">
        <v>6875</v>
      </c>
      <c r="F3502" s="126" t="s">
        <v>57126</v>
      </c>
      <c r="G3502" s="127" t="s">
        <v>58255</v>
      </c>
      <c r="H3502" s="111" t="s">
        <v>87</v>
      </c>
      <c r="I3502" s="128">
        <v>1</v>
      </c>
      <c r="J3502" s="42">
        <v>1000</v>
      </c>
      <c r="K3502" s="34">
        <v>1000</v>
      </c>
      <c r="L3502" s="167">
        <v>2500000000</v>
      </c>
      <c r="M3502" s="129" t="s">
        <v>45</v>
      </c>
      <c r="N3502" s="129">
        <v>6</v>
      </c>
      <c r="O3502" s="130" t="s">
        <v>58245</v>
      </c>
      <c r="P3502" s="116" t="s">
        <v>423</v>
      </c>
      <c r="Q3502" s="117" t="s">
        <v>62996</v>
      </c>
      <c r="R3502" s="117" t="s">
        <v>62995</v>
      </c>
      <c r="S3502" s="117" t="s">
        <v>57126</v>
      </c>
      <c r="T3502" s="117" t="s">
        <v>57126</v>
      </c>
      <c r="U3502" s="117" t="s">
        <v>57126</v>
      </c>
      <c r="V3502" s="114" t="s">
        <v>58246</v>
      </c>
      <c r="W3502" s="118" t="s">
        <v>286</v>
      </c>
      <c r="X3502" s="115" t="str">
        <f>VLOOKUP(W3502,'Formato de datos '!$G$1:$H$240,2,0)</f>
        <v>Edificios Relacionados con la Salud</v>
      </c>
      <c r="Y3502" s="129" t="s">
        <v>57</v>
      </c>
      <c r="Z3502" s="129" t="s">
        <v>39</v>
      </c>
      <c r="AA3502" s="131" t="s">
        <v>58247</v>
      </c>
      <c r="AB3502" s="129" t="s">
        <v>442</v>
      </c>
      <c r="AC3502" s="129"/>
      <c r="AD3502" s="130" t="s">
        <v>58248</v>
      </c>
      <c r="AE3502" s="122">
        <v>432</v>
      </c>
      <c r="AF3502" s="134"/>
    </row>
    <row r="3503" spans="1:32" s="135" customFormat="1" ht="90">
      <c r="A3503" s="133" t="s">
        <v>62884</v>
      </c>
      <c r="B3503" s="125" t="s">
        <v>58244</v>
      </c>
      <c r="C3503" s="125" t="s">
        <v>58244</v>
      </c>
      <c r="D3503" s="127" t="s">
        <v>54410</v>
      </c>
      <c r="E3503" s="111" t="s">
        <v>6875</v>
      </c>
      <c r="F3503" s="126" t="s">
        <v>57126</v>
      </c>
      <c r="G3503" s="127" t="s">
        <v>58256</v>
      </c>
      <c r="H3503" s="111" t="s">
        <v>87</v>
      </c>
      <c r="I3503" s="128">
        <v>1</v>
      </c>
      <c r="J3503" s="42">
        <v>1000</v>
      </c>
      <c r="K3503" s="34">
        <v>1000</v>
      </c>
      <c r="L3503" s="167">
        <v>1000000000</v>
      </c>
      <c r="M3503" s="129" t="s">
        <v>45</v>
      </c>
      <c r="N3503" s="129">
        <v>6</v>
      </c>
      <c r="O3503" s="130" t="s">
        <v>58245</v>
      </c>
      <c r="P3503" s="116" t="s">
        <v>423</v>
      </c>
      <c r="Q3503" s="117" t="s">
        <v>62996</v>
      </c>
      <c r="R3503" s="117" t="s">
        <v>62995</v>
      </c>
      <c r="S3503" s="117" t="s">
        <v>57126</v>
      </c>
      <c r="T3503" s="117" t="s">
        <v>57126</v>
      </c>
      <c r="U3503" s="117" t="s">
        <v>57126</v>
      </c>
      <c r="V3503" s="114" t="s">
        <v>58246</v>
      </c>
      <c r="W3503" s="118" t="s">
        <v>286</v>
      </c>
      <c r="X3503" s="115" t="str">
        <f>VLOOKUP(W3503,'Formato de datos '!$G$1:$H$240,2,0)</f>
        <v>Edificios Relacionados con la Salud</v>
      </c>
      <c r="Y3503" s="129" t="s">
        <v>57</v>
      </c>
      <c r="Z3503" s="129" t="s">
        <v>39</v>
      </c>
      <c r="AA3503" s="131" t="s">
        <v>58247</v>
      </c>
      <c r="AB3503" s="129" t="s">
        <v>442</v>
      </c>
      <c r="AC3503" s="129"/>
      <c r="AD3503" s="130" t="s">
        <v>58248</v>
      </c>
      <c r="AE3503" s="122">
        <v>433</v>
      </c>
      <c r="AF3503" s="134"/>
    </row>
    <row r="3504" spans="1:32" s="135" customFormat="1" ht="90">
      <c r="A3504" s="133" t="s">
        <v>62885</v>
      </c>
      <c r="B3504" s="125" t="s">
        <v>58244</v>
      </c>
      <c r="C3504" s="125" t="s">
        <v>58244</v>
      </c>
      <c r="D3504" s="127" t="s">
        <v>54410</v>
      </c>
      <c r="E3504" s="111" t="s">
        <v>6875</v>
      </c>
      <c r="F3504" s="126" t="s">
        <v>57126</v>
      </c>
      <c r="G3504" s="127" t="s">
        <v>58257</v>
      </c>
      <c r="H3504" s="111" t="s">
        <v>87</v>
      </c>
      <c r="I3504" s="128">
        <v>1</v>
      </c>
      <c r="J3504" s="42">
        <v>1000</v>
      </c>
      <c r="K3504" s="34">
        <v>1000</v>
      </c>
      <c r="L3504" s="167">
        <v>1500000000</v>
      </c>
      <c r="M3504" s="129" t="s">
        <v>45</v>
      </c>
      <c r="N3504" s="129">
        <v>6</v>
      </c>
      <c r="O3504" s="130" t="s">
        <v>58245</v>
      </c>
      <c r="P3504" s="116" t="s">
        <v>423</v>
      </c>
      <c r="Q3504" s="117" t="s">
        <v>62996</v>
      </c>
      <c r="R3504" s="117" t="s">
        <v>62995</v>
      </c>
      <c r="S3504" s="117" t="s">
        <v>57126</v>
      </c>
      <c r="T3504" s="117" t="s">
        <v>57126</v>
      </c>
      <c r="U3504" s="117" t="s">
        <v>57126</v>
      </c>
      <c r="V3504" s="114" t="s">
        <v>58246</v>
      </c>
      <c r="W3504" s="118" t="s">
        <v>286</v>
      </c>
      <c r="X3504" s="115" t="str">
        <f>VLOOKUP(W3504,'Formato de datos '!$G$1:$H$240,2,0)</f>
        <v>Edificios Relacionados con la Salud</v>
      </c>
      <c r="Y3504" s="129" t="s">
        <v>57</v>
      </c>
      <c r="Z3504" s="129" t="s">
        <v>39</v>
      </c>
      <c r="AA3504" s="131" t="s">
        <v>58247</v>
      </c>
      <c r="AB3504" s="129" t="s">
        <v>442</v>
      </c>
      <c r="AC3504" s="129"/>
      <c r="AD3504" s="130" t="s">
        <v>58248</v>
      </c>
      <c r="AE3504" s="122">
        <v>434</v>
      </c>
      <c r="AF3504" s="134"/>
    </row>
    <row r="3505" spans="1:32" s="135" customFormat="1" ht="90">
      <c r="A3505" s="133" t="s">
        <v>62886</v>
      </c>
      <c r="B3505" s="125" t="s">
        <v>58244</v>
      </c>
      <c r="C3505" s="125" t="s">
        <v>58244</v>
      </c>
      <c r="D3505" s="127" t="s">
        <v>54410</v>
      </c>
      <c r="E3505" s="111" t="s">
        <v>6875</v>
      </c>
      <c r="F3505" s="126" t="s">
        <v>57126</v>
      </c>
      <c r="G3505" s="127" t="s">
        <v>58258</v>
      </c>
      <c r="H3505" s="111" t="s">
        <v>87</v>
      </c>
      <c r="I3505" s="128">
        <v>1</v>
      </c>
      <c r="J3505" s="42">
        <v>1000</v>
      </c>
      <c r="K3505" s="34">
        <v>1000</v>
      </c>
      <c r="L3505" s="167">
        <v>1000000000</v>
      </c>
      <c r="M3505" s="129" t="s">
        <v>45</v>
      </c>
      <c r="N3505" s="129">
        <v>6</v>
      </c>
      <c r="O3505" s="130" t="s">
        <v>58245</v>
      </c>
      <c r="P3505" s="116" t="s">
        <v>423</v>
      </c>
      <c r="Q3505" s="117" t="s">
        <v>62996</v>
      </c>
      <c r="R3505" s="117" t="s">
        <v>62995</v>
      </c>
      <c r="S3505" s="117" t="s">
        <v>57126</v>
      </c>
      <c r="T3505" s="117" t="s">
        <v>57126</v>
      </c>
      <c r="U3505" s="117" t="s">
        <v>57126</v>
      </c>
      <c r="V3505" s="114" t="s">
        <v>58246</v>
      </c>
      <c r="W3505" s="118" t="s">
        <v>286</v>
      </c>
      <c r="X3505" s="115" t="str">
        <f>VLOOKUP(W3505,'Formato de datos '!$G$1:$H$240,2,0)</f>
        <v>Edificios Relacionados con la Salud</v>
      </c>
      <c r="Y3505" s="129" t="s">
        <v>57</v>
      </c>
      <c r="Z3505" s="129" t="s">
        <v>39</v>
      </c>
      <c r="AA3505" s="131" t="s">
        <v>58247</v>
      </c>
      <c r="AB3505" s="129" t="s">
        <v>442</v>
      </c>
      <c r="AC3505" s="129"/>
      <c r="AD3505" s="130" t="s">
        <v>58248</v>
      </c>
      <c r="AE3505" s="122">
        <v>435</v>
      </c>
      <c r="AF3505" s="134"/>
    </row>
    <row r="3506" spans="1:32" s="135" customFormat="1" ht="105">
      <c r="A3506" s="133" t="s">
        <v>62887</v>
      </c>
      <c r="B3506" s="125" t="s">
        <v>58244</v>
      </c>
      <c r="C3506" s="125" t="s">
        <v>58244</v>
      </c>
      <c r="D3506" s="127" t="s">
        <v>54410</v>
      </c>
      <c r="E3506" s="111" t="s">
        <v>6875</v>
      </c>
      <c r="F3506" s="126" t="s">
        <v>57126</v>
      </c>
      <c r="G3506" s="127" t="s">
        <v>58259</v>
      </c>
      <c r="H3506" s="111" t="s">
        <v>87</v>
      </c>
      <c r="I3506" s="128">
        <v>1</v>
      </c>
      <c r="J3506" s="42">
        <v>1000</v>
      </c>
      <c r="K3506" s="34">
        <v>1000</v>
      </c>
      <c r="L3506" s="167">
        <v>1000000000</v>
      </c>
      <c r="M3506" s="129" t="s">
        <v>45</v>
      </c>
      <c r="N3506" s="129">
        <v>6</v>
      </c>
      <c r="O3506" s="130" t="s">
        <v>58245</v>
      </c>
      <c r="P3506" s="116" t="s">
        <v>423</v>
      </c>
      <c r="Q3506" s="117" t="s">
        <v>62996</v>
      </c>
      <c r="R3506" s="117" t="s">
        <v>62995</v>
      </c>
      <c r="S3506" s="117" t="s">
        <v>57126</v>
      </c>
      <c r="T3506" s="117" t="s">
        <v>57126</v>
      </c>
      <c r="U3506" s="117" t="s">
        <v>57126</v>
      </c>
      <c r="V3506" s="114" t="s">
        <v>58246</v>
      </c>
      <c r="W3506" s="118" t="s">
        <v>286</v>
      </c>
      <c r="X3506" s="115" t="str">
        <f>VLOOKUP(W3506,'Formato de datos '!$G$1:$H$240,2,0)</f>
        <v>Edificios Relacionados con la Salud</v>
      </c>
      <c r="Y3506" s="129" t="s">
        <v>57</v>
      </c>
      <c r="Z3506" s="129" t="s">
        <v>39</v>
      </c>
      <c r="AA3506" s="131" t="s">
        <v>58247</v>
      </c>
      <c r="AB3506" s="129" t="s">
        <v>442</v>
      </c>
      <c r="AC3506" s="129"/>
      <c r="AD3506" s="130" t="s">
        <v>58248</v>
      </c>
      <c r="AE3506" s="122">
        <v>436</v>
      </c>
      <c r="AF3506" s="134"/>
    </row>
    <row r="3507" spans="1:32" s="135" customFormat="1" ht="120">
      <c r="A3507" s="133" t="s">
        <v>62888</v>
      </c>
      <c r="B3507" s="125" t="s">
        <v>58244</v>
      </c>
      <c r="C3507" s="125" t="s">
        <v>58244</v>
      </c>
      <c r="D3507" s="127" t="s">
        <v>54410</v>
      </c>
      <c r="E3507" s="111" t="s">
        <v>6875</v>
      </c>
      <c r="F3507" s="126" t="s">
        <v>57126</v>
      </c>
      <c r="G3507" s="127" t="s">
        <v>58260</v>
      </c>
      <c r="H3507" s="111" t="s">
        <v>87</v>
      </c>
      <c r="I3507" s="128">
        <v>1</v>
      </c>
      <c r="J3507" s="42">
        <v>1000</v>
      </c>
      <c r="K3507" s="34">
        <v>1000</v>
      </c>
      <c r="L3507" s="167">
        <v>2000000000</v>
      </c>
      <c r="M3507" s="129" t="s">
        <v>45</v>
      </c>
      <c r="N3507" s="129">
        <v>6</v>
      </c>
      <c r="O3507" s="130" t="s">
        <v>58245</v>
      </c>
      <c r="P3507" s="116" t="s">
        <v>423</v>
      </c>
      <c r="Q3507" s="117" t="s">
        <v>62996</v>
      </c>
      <c r="R3507" s="117" t="s">
        <v>62995</v>
      </c>
      <c r="S3507" s="117" t="s">
        <v>57126</v>
      </c>
      <c r="T3507" s="117" t="s">
        <v>57126</v>
      </c>
      <c r="U3507" s="117" t="s">
        <v>57126</v>
      </c>
      <c r="V3507" s="114" t="s">
        <v>58246</v>
      </c>
      <c r="W3507" s="118" t="s">
        <v>286</v>
      </c>
      <c r="X3507" s="115" t="str">
        <f>VLOOKUP(W3507,'Formato de datos '!$G$1:$H$240,2,0)</f>
        <v>Edificios Relacionados con la Salud</v>
      </c>
      <c r="Y3507" s="129" t="s">
        <v>57</v>
      </c>
      <c r="Z3507" s="129" t="s">
        <v>39</v>
      </c>
      <c r="AA3507" s="131" t="s">
        <v>58247</v>
      </c>
      <c r="AB3507" s="129" t="s">
        <v>442</v>
      </c>
      <c r="AC3507" s="129"/>
      <c r="AD3507" s="130" t="s">
        <v>58248</v>
      </c>
      <c r="AE3507" s="122">
        <v>437</v>
      </c>
      <c r="AF3507" s="134"/>
    </row>
    <row r="3508" spans="1:32" s="135" customFormat="1" ht="90">
      <c r="A3508" s="133" t="s">
        <v>62889</v>
      </c>
      <c r="B3508" s="125" t="s">
        <v>58244</v>
      </c>
      <c r="C3508" s="125" t="s">
        <v>58244</v>
      </c>
      <c r="D3508" s="127" t="s">
        <v>54410</v>
      </c>
      <c r="E3508" s="111" t="s">
        <v>6875</v>
      </c>
      <c r="F3508" s="126" t="s">
        <v>57126</v>
      </c>
      <c r="G3508" s="127" t="s">
        <v>58261</v>
      </c>
      <c r="H3508" s="111" t="s">
        <v>87</v>
      </c>
      <c r="I3508" s="128">
        <v>1</v>
      </c>
      <c r="J3508" s="42">
        <v>1000</v>
      </c>
      <c r="K3508" s="34">
        <v>1000</v>
      </c>
      <c r="L3508" s="167">
        <v>10000000000</v>
      </c>
      <c r="M3508" s="129" t="s">
        <v>45</v>
      </c>
      <c r="N3508" s="129">
        <v>6</v>
      </c>
      <c r="O3508" s="130" t="s">
        <v>58245</v>
      </c>
      <c r="P3508" s="116" t="s">
        <v>423</v>
      </c>
      <c r="Q3508" s="117" t="s">
        <v>62996</v>
      </c>
      <c r="R3508" s="117" t="s">
        <v>62995</v>
      </c>
      <c r="S3508" s="117" t="s">
        <v>57126</v>
      </c>
      <c r="T3508" s="117" t="s">
        <v>57126</v>
      </c>
      <c r="U3508" s="117" t="s">
        <v>57126</v>
      </c>
      <c r="V3508" s="114" t="s">
        <v>58246</v>
      </c>
      <c r="W3508" s="118" t="s">
        <v>286</v>
      </c>
      <c r="X3508" s="115" t="str">
        <f>VLOOKUP(W3508,'Formato de datos '!$G$1:$H$240,2,0)</f>
        <v>Edificios Relacionados con la Salud</v>
      </c>
      <c r="Y3508" s="129" t="s">
        <v>57</v>
      </c>
      <c r="Z3508" s="129" t="s">
        <v>39</v>
      </c>
      <c r="AA3508" s="131" t="s">
        <v>58247</v>
      </c>
      <c r="AB3508" s="129" t="s">
        <v>442</v>
      </c>
      <c r="AC3508" s="129"/>
      <c r="AD3508" s="130" t="s">
        <v>58248</v>
      </c>
      <c r="AE3508" s="122">
        <v>438</v>
      </c>
      <c r="AF3508" s="134"/>
    </row>
    <row r="3509" spans="1:32" s="135" customFormat="1" ht="90">
      <c r="A3509" s="133" t="s">
        <v>62890</v>
      </c>
      <c r="B3509" s="125" t="s">
        <v>58244</v>
      </c>
      <c r="C3509" s="125" t="s">
        <v>58244</v>
      </c>
      <c r="D3509" s="127" t="s">
        <v>54410</v>
      </c>
      <c r="E3509" s="111" t="s">
        <v>6875</v>
      </c>
      <c r="F3509" s="126" t="s">
        <v>57126</v>
      </c>
      <c r="G3509" s="127" t="s">
        <v>58262</v>
      </c>
      <c r="H3509" s="111" t="s">
        <v>87</v>
      </c>
      <c r="I3509" s="128">
        <v>1</v>
      </c>
      <c r="J3509" s="42">
        <v>1000</v>
      </c>
      <c r="K3509" s="34">
        <v>1000</v>
      </c>
      <c r="L3509" s="24">
        <v>10000000000</v>
      </c>
      <c r="M3509" s="129" t="s">
        <v>45</v>
      </c>
      <c r="N3509" s="129">
        <v>6</v>
      </c>
      <c r="O3509" s="130" t="s">
        <v>58245</v>
      </c>
      <c r="P3509" s="116" t="s">
        <v>423</v>
      </c>
      <c r="Q3509" s="117" t="s">
        <v>62996</v>
      </c>
      <c r="R3509" s="117" t="s">
        <v>62995</v>
      </c>
      <c r="S3509" s="117" t="s">
        <v>57126</v>
      </c>
      <c r="T3509" s="117" t="s">
        <v>57126</v>
      </c>
      <c r="U3509" s="117" t="s">
        <v>57126</v>
      </c>
      <c r="V3509" s="114" t="s">
        <v>58246</v>
      </c>
      <c r="W3509" s="118" t="s">
        <v>286</v>
      </c>
      <c r="X3509" s="115" t="str">
        <f>VLOOKUP(W3509,'Formato de datos '!$G$1:$H$240,2,0)</f>
        <v>Edificios Relacionados con la Salud</v>
      </c>
      <c r="Y3509" s="129" t="s">
        <v>57</v>
      </c>
      <c r="Z3509" s="129" t="s">
        <v>39</v>
      </c>
      <c r="AA3509" s="131" t="s">
        <v>58247</v>
      </c>
      <c r="AB3509" s="129" t="s">
        <v>442</v>
      </c>
      <c r="AC3509" s="129"/>
      <c r="AD3509" s="130" t="s">
        <v>58248</v>
      </c>
      <c r="AE3509" s="122">
        <v>439</v>
      </c>
      <c r="AF3509" s="134"/>
    </row>
    <row r="3510" spans="1:32" s="135" customFormat="1" ht="90">
      <c r="A3510" s="133" t="s">
        <v>62891</v>
      </c>
      <c r="B3510" s="125" t="s">
        <v>58244</v>
      </c>
      <c r="C3510" s="125" t="s">
        <v>58244</v>
      </c>
      <c r="D3510" s="127" t="s">
        <v>54410</v>
      </c>
      <c r="E3510" s="111" t="s">
        <v>6875</v>
      </c>
      <c r="F3510" s="126" t="s">
        <v>57126</v>
      </c>
      <c r="G3510" s="127" t="s">
        <v>58263</v>
      </c>
      <c r="H3510" s="111" t="s">
        <v>87</v>
      </c>
      <c r="I3510" s="128">
        <v>1</v>
      </c>
      <c r="J3510" s="42">
        <v>1000</v>
      </c>
      <c r="K3510" s="34">
        <v>1000</v>
      </c>
      <c r="L3510" s="24">
        <v>4616971415</v>
      </c>
      <c r="M3510" s="129" t="s">
        <v>45</v>
      </c>
      <c r="N3510" s="129">
        <v>6</v>
      </c>
      <c r="O3510" s="130" t="s">
        <v>58245</v>
      </c>
      <c r="P3510" s="116" t="s">
        <v>423</v>
      </c>
      <c r="Q3510" s="117" t="s">
        <v>62996</v>
      </c>
      <c r="R3510" s="117" t="s">
        <v>62995</v>
      </c>
      <c r="S3510" s="117" t="s">
        <v>57126</v>
      </c>
      <c r="T3510" s="117" t="s">
        <v>57126</v>
      </c>
      <c r="U3510" s="117" t="s">
        <v>57126</v>
      </c>
      <c r="V3510" s="114" t="s">
        <v>58246</v>
      </c>
      <c r="W3510" s="118" t="s">
        <v>295</v>
      </c>
      <c r="X3510" s="115" t="str">
        <f>VLOOKUP(W3510,'Formato de datos '!$G$1:$H$240,2,0)</f>
        <v>Aparatos Médicos y Quirúrgicos y Aparatos Ortésicos y Protésicos</v>
      </c>
      <c r="Y3510" s="129" t="s">
        <v>57</v>
      </c>
      <c r="Z3510" s="129" t="s">
        <v>39</v>
      </c>
      <c r="AA3510" s="131" t="s">
        <v>58247</v>
      </c>
      <c r="AB3510" s="129" t="s">
        <v>442</v>
      </c>
      <c r="AC3510" s="129"/>
      <c r="AD3510" s="130" t="s">
        <v>58248</v>
      </c>
      <c r="AE3510" s="122">
        <v>440</v>
      </c>
      <c r="AF3510" s="134"/>
    </row>
    <row r="3511" spans="1:32" s="135" customFormat="1" ht="105">
      <c r="A3511" s="133" t="s">
        <v>62892</v>
      </c>
      <c r="B3511" s="125" t="s">
        <v>58244</v>
      </c>
      <c r="C3511" s="125" t="s">
        <v>58244</v>
      </c>
      <c r="D3511" s="127" t="s">
        <v>54410</v>
      </c>
      <c r="E3511" s="111" t="s">
        <v>6875</v>
      </c>
      <c r="F3511" s="126" t="s">
        <v>57126</v>
      </c>
      <c r="G3511" s="127" t="s">
        <v>58264</v>
      </c>
      <c r="H3511" s="111" t="s">
        <v>87</v>
      </c>
      <c r="I3511" s="128">
        <v>1</v>
      </c>
      <c r="J3511" s="42">
        <v>1000</v>
      </c>
      <c r="K3511" s="34">
        <v>1000</v>
      </c>
      <c r="L3511" s="24">
        <v>2595420310</v>
      </c>
      <c r="M3511" s="129" t="s">
        <v>45</v>
      </c>
      <c r="N3511" s="129">
        <v>6</v>
      </c>
      <c r="O3511" s="130" t="s">
        <v>58245</v>
      </c>
      <c r="P3511" s="116" t="s">
        <v>423</v>
      </c>
      <c r="Q3511" s="117" t="s">
        <v>62996</v>
      </c>
      <c r="R3511" s="117" t="s">
        <v>62995</v>
      </c>
      <c r="S3511" s="117" t="s">
        <v>57126</v>
      </c>
      <c r="T3511" s="117" t="s">
        <v>57126</v>
      </c>
      <c r="U3511" s="117" t="s">
        <v>57126</v>
      </c>
      <c r="V3511" s="114" t="s">
        <v>58246</v>
      </c>
      <c r="W3511" s="118" t="s">
        <v>295</v>
      </c>
      <c r="X3511" s="115" t="str">
        <f>VLOOKUP(W3511,'Formato de datos '!$G$1:$H$240,2,0)</f>
        <v>Aparatos Médicos y Quirúrgicos y Aparatos Ortésicos y Protésicos</v>
      </c>
      <c r="Y3511" s="129" t="s">
        <v>57</v>
      </c>
      <c r="Z3511" s="129" t="s">
        <v>39</v>
      </c>
      <c r="AA3511" s="131" t="s">
        <v>58247</v>
      </c>
      <c r="AB3511" s="129" t="s">
        <v>442</v>
      </c>
      <c r="AC3511" s="129"/>
      <c r="AD3511" s="130" t="s">
        <v>58248</v>
      </c>
      <c r="AE3511" s="122">
        <v>441</v>
      </c>
      <c r="AF3511" s="134"/>
    </row>
    <row r="3512" spans="1:32" s="135" customFormat="1" ht="105">
      <c r="A3512" s="133" t="s">
        <v>62893</v>
      </c>
      <c r="B3512" s="125" t="s">
        <v>58244</v>
      </c>
      <c r="C3512" s="125" t="s">
        <v>58244</v>
      </c>
      <c r="D3512" s="127" t="s">
        <v>54410</v>
      </c>
      <c r="E3512" s="111" t="s">
        <v>6875</v>
      </c>
      <c r="F3512" s="126" t="s">
        <v>57126</v>
      </c>
      <c r="G3512" s="127" t="s">
        <v>58265</v>
      </c>
      <c r="H3512" s="111" t="s">
        <v>87</v>
      </c>
      <c r="I3512" s="128">
        <v>1</v>
      </c>
      <c r="J3512" s="42">
        <v>1000</v>
      </c>
      <c r="K3512" s="34">
        <v>1000</v>
      </c>
      <c r="L3512" s="24">
        <v>2130000000</v>
      </c>
      <c r="M3512" s="129" t="s">
        <v>45</v>
      </c>
      <c r="N3512" s="129">
        <v>6</v>
      </c>
      <c r="O3512" s="130" t="s">
        <v>58245</v>
      </c>
      <c r="P3512" s="116" t="s">
        <v>423</v>
      </c>
      <c r="Q3512" s="117" t="s">
        <v>62996</v>
      </c>
      <c r="R3512" s="117" t="s">
        <v>62995</v>
      </c>
      <c r="S3512" s="117" t="s">
        <v>57126</v>
      </c>
      <c r="T3512" s="117" t="s">
        <v>57126</v>
      </c>
      <c r="U3512" s="117" t="s">
        <v>57126</v>
      </c>
      <c r="V3512" s="114" t="s">
        <v>58246</v>
      </c>
      <c r="W3512" s="118" t="s">
        <v>295</v>
      </c>
      <c r="X3512" s="115" t="str">
        <f>VLOOKUP(W3512,'Formato de datos '!$G$1:$H$240,2,0)</f>
        <v>Aparatos Médicos y Quirúrgicos y Aparatos Ortésicos y Protésicos</v>
      </c>
      <c r="Y3512" s="129" t="s">
        <v>57</v>
      </c>
      <c r="Z3512" s="129" t="s">
        <v>39</v>
      </c>
      <c r="AA3512" s="131" t="s">
        <v>58247</v>
      </c>
      <c r="AB3512" s="129" t="s">
        <v>442</v>
      </c>
      <c r="AC3512" s="129"/>
      <c r="AD3512" s="130" t="s">
        <v>58248</v>
      </c>
      <c r="AE3512" s="122">
        <v>442</v>
      </c>
      <c r="AF3512" s="134"/>
    </row>
    <row r="3513" spans="1:32" s="135" customFormat="1" ht="105">
      <c r="A3513" s="133" t="s">
        <v>62894</v>
      </c>
      <c r="B3513" s="125" t="s">
        <v>58244</v>
      </c>
      <c r="C3513" s="125" t="s">
        <v>58244</v>
      </c>
      <c r="D3513" s="127" t="s">
        <v>54410</v>
      </c>
      <c r="E3513" s="111" t="s">
        <v>6875</v>
      </c>
      <c r="F3513" s="126" t="s">
        <v>57126</v>
      </c>
      <c r="G3513" s="127" t="s">
        <v>58266</v>
      </c>
      <c r="H3513" s="111" t="s">
        <v>87</v>
      </c>
      <c r="I3513" s="128">
        <v>1</v>
      </c>
      <c r="J3513" s="42">
        <v>1000</v>
      </c>
      <c r="K3513" s="34">
        <v>1000</v>
      </c>
      <c r="L3513" s="24">
        <v>11800000000</v>
      </c>
      <c r="M3513" s="129" t="s">
        <v>45</v>
      </c>
      <c r="N3513" s="129">
        <v>6</v>
      </c>
      <c r="O3513" s="130" t="s">
        <v>58245</v>
      </c>
      <c r="P3513" s="116" t="s">
        <v>423</v>
      </c>
      <c r="Q3513" s="117" t="s">
        <v>62996</v>
      </c>
      <c r="R3513" s="117" t="s">
        <v>62995</v>
      </c>
      <c r="S3513" s="117" t="s">
        <v>57126</v>
      </c>
      <c r="T3513" s="117" t="s">
        <v>57126</v>
      </c>
      <c r="U3513" s="117" t="s">
        <v>57126</v>
      </c>
      <c r="V3513" s="114" t="s">
        <v>58246</v>
      </c>
      <c r="W3513" s="118" t="s">
        <v>295</v>
      </c>
      <c r="X3513" s="115" t="str">
        <f>VLOOKUP(W3513,'Formato de datos '!$G$1:$H$240,2,0)</f>
        <v>Aparatos Médicos y Quirúrgicos y Aparatos Ortésicos y Protésicos</v>
      </c>
      <c r="Y3513" s="129" t="s">
        <v>57</v>
      </c>
      <c r="Z3513" s="129" t="s">
        <v>39</v>
      </c>
      <c r="AA3513" s="131" t="s">
        <v>58247</v>
      </c>
      <c r="AB3513" s="129" t="s">
        <v>442</v>
      </c>
      <c r="AC3513" s="129"/>
      <c r="AD3513" s="130" t="s">
        <v>58248</v>
      </c>
      <c r="AE3513" s="122">
        <v>443</v>
      </c>
      <c r="AF3513" s="134"/>
    </row>
    <row r="3514" spans="1:32" s="135" customFormat="1" ht="120">
      <c r="A3514" s="133" t="s">
        <v>62895</v>
      </c>
      <c r="B3514" s="125" t="s">
        <v>58244</v>
      </c>
      <c r="C3514" s="125" t="s">
        <v>58244</v>
      </c>
      <c r="D3514" s="127" t="s">
        <v>54410</v>
      </c>
      <c r="E3514" s="111" t="s">
        <v>6875</v>
      </c>
      <c r="F3514" s="126" t="s">
        <v>57126</v>
      </c>
      <c r="G3514" s="127" t="s">
        <v>58267</v>
      </c>
      <c r="H3514" s="111" t="s">
        <v>87</v>
      </c>
      <c r="I3514" s="128">
        <v>1</v>
      </c>
      <c r="J3514" s="42">
        <v>1000</v>
      </c>
      <c r="K3514" s="34">
        <v>1000</v>
      </c>
      <c r="L3514" s="24">
        <v>5009000000</v>
      </c>
      <c r="M3514" s="129" t="s">
        <v>45</v>
      </c>
      <c r="N3514" s="129">
        <v>6</v>
      </c>
      <c r="O3514" s="130" t="s">
        <v>58245</v>
      </c>
      <c r="P3514" s="116" t="s">
        <v>423</v>
      </c>
      <c r="Q3514" s="117" t="s">
        <v>62996</v>
      </c>
      <c r="R3514" s="117" t="s">
        <v>62995</v>
      </c>
      <c r="S3514" s="117" t="s">
        <v>57126</v>
      </c>
      <c r="T3514" s="117" t="s">
        <v>57126</v>
      </c>
      <c r="U3514" s="117" t="s">
        <v>57126</v>
      </c>
      <c r="V3514" s="114" t="s">
        <v>58246</v>
      </c>
      <c r="W3514" s="118" t="s">
        <v>295</v>
      </c>
      <c r="X3514" s="115" t="str">
        <f>VLOOKUP(W3514,'Formato de datos '!$G$1:$H$240,2,0)</f>
        <v>Aparatos Médicos y Quirúrgicos y Aparatos Ortésicos y Protésicos</v>
      </c>
      <c r="Y3514" s="129" t="s">
        <v>57</v>
      </c>
      <c r="Z3514" s="129" t="s">
        <v>39</v>
      </c>
      <c r="AA3514" s="131" t="s">
        <v>58247</v>
      </c>
      <c r="AB3514" s="129" t="s">
        <v>442</v>
      </c>
      <c r="AC3514" s="129"/>
      <c r="AD3514" s="130" t="s">
        <v>58248</v>
      </c>
      <c r="AE3514" s="122">
        <v>444</v>
      </c>
      <c r="AF3514" s="134"/>
    </row>
    <row r="3515" spans="1:32" s="135" customFormat="1" ht="120">
      <c r="A3515" s="133" t="s">
        <v>62896</v>
      </c>
      <c r="B3515" s="125" t="s">
        <v>58244</v>
      </c>
      <c r="C3515" s="125" t="s">
        <v>58244</v>
      </c>
      <c r="D3515" s="127" t="s">
        <v>54410</v>
      </c>
      <c r="E3515" s="111" t="s">
        <v>6875</v>
      </c>
      <c r="F3515" s="126" t="s">
        <v>57126</v>
      </c>
      <c r="G3515" s="127" t="s">
        <v>58268</v>
      </c>
      <c r="H3515" s="111" t="s">
        <v>87</v>
      </c>
      <c r="I3515" s="128">
        <v>1</v>
      </c>
      <c r="J3515" s="42">
        <v>1000</v>
      </c>
      <c r="K3515" s="34">
        <v>1000</v>
      </c>
      <c r="L3515" s="24">
        <v>2882000000</v>
      </c>
      <c r="M3515" s="129" t="s">
        <v>45</v>
      </c>
      <c r="N3515" s="129">
        <v>6</v>
      </c>
      <c r="O3515" s="130" t="s">
        <v>58245</v>
      </c>
      <c r="P3515" s="116" t="s">
        <v>423</v>
      </c>
      <c r="Q3515" s="117" t="s">
        <v>62996</v>
      </c>
      <c r="R3515" s="117" t="s">
        <v>62995</v>
      </c>
      <c r="S3515" s="117" t="s">
        <v>57126</v>
      </c>
      <c r="T3515" s="117" t="s">
        <v>57126</v>
      </c>
      <c r="U3515" s="117" t="s">
        <v>57126</v>
      </c>
      <c r="V3515" s="114" t="s">
        <v>58246</v>
      </c>
      <c r="W3515" s="118" t="s">
        <v>295</v>
      </c>
      <c r="X3515" s="115" t="str">
        <f>VLOOKUP(W3515,'Formato de datos '!$G$1:$H$240,2,0)</f>
        <v>Aparatos Médicos y Quirúrgicos y Aparatos Ortésicos y Protésicos</v>
      </c>
      <c r="Y3515" s="129" t="s">
        <v>57</v>
      </c>
      <c r="Z3515" s="129" t="s">
        <v>39</v>
      </c>
      <c r="AA3515" s="131" t="s">
        <v>58247</v>
      </c>
      <c r="AB3515" s="129" t="s">
        <v>442</v>
      </c>
      <c r="AC3515" s="129"/>
      <c r="AD3515" s="130" t="s">
        <v>58248</v>
      </c>
      <c r="AE3515" s="122">
        <v>445</v>
      </c>
      <c r="AF3515" s="134"/>
    </row>
    <row r="3516" spans="1:32" s="135" customFormat="1" ht="135">
      <c r="A3516" s="133" t="s">
        <v>62897</v>
      </c>
      <c r="B3516" s="125" t="s">
        <v>58244</v>
      </c>
      <c r="C3516" s="125" t="s">
        <v>58244</v>
      </c>
      <c r="D3516" s="127" t="s">
        <v>54410</v>
      </c>
      <c r="E3516" s="111" t="s">
        <v>6875</v>
      </c>
      <c r="F3516" s="126" t="s">
        <v>57126</v>
      </c>
      <c r="G3516" s="127" t="s">
        <v>58269</v>
      </c>
      <c r="H3516" s="111" t="s">
        <v>87</v>
      </c>
      <c r="I3516" s="128">
        <v>1</v>
      </c>
      <c r="J3516" s="42">
        <v>1000</v>
      </c>
      <c r="K3516" s="34">
        <v>1000</v>
      </c>
      <c r="L3516" s="24">
        <v>720000000</v>
      </c>
      <c r="M3516" s="129" t="s">
        <v>45</v>
      </c>
      <c r="N3516" s="129">
        <v>6</v>
      </c>
      <c r="O3516" s="130" t="s">
        <v>58245</v>
      </c>
      <c r="P3516" s="116" t="s">
        <v>423</v>
      </c>
      <c r="Q3516" s="117" t="s">
        <v>62996</v>
      </c>
      <c r="R3516" s="117" t="s">
        <v>62995</v>
      </c>
      <c r="S3516" s="117" t="s">
        <v>57126</v>
      </c>
      <c r="T3516" s="117" t="s">
        <v>57126</v>
      </c>
      <c r="U3516" s="117" t="s">
        <v>57126</v>
      </c>
      <c r="V3516" s="114" t="s">
        <v>58246</v>
      </c>
      <c r="W3516" s="118" t="s">
        <v>286</v>
      </c>
      <c r="X3516" s="115" t="str">
        <f>VLOOKUP(W3516,'Formato de datos '!$G$1:$H$240,2,0)</f>
        <v>Edificios Relacionados con la Salud</v>
      </c>
      <c r="Y3516" s="129" t="s">
        <v>57</v>
      </c>
      <c r="Z3516" s="129" t="s">
        <v>39</v>
      </c>
      <c r="AA3516" s="131" t="s">
        <v>58247</v>
      </c>
      <c r="AB3516" s="129" t="s">
        <v>442</v>
      </c>
      <c r="AC3516" s="129"/>
      <c r="AD3516" s="130" t="s">
        <v>58248</v>
      </c>
      <c r="AE3516" s="122">
        <v>446</v>
      </c>
      <c r="AF3516" s="134"/>
    </row>
    <row r="3517" spans="1:32" s="135" customFormat="1" ht="120">
      <c r="A3517" s="133" t="s">
        <v>62898</v>
      </c>
      <c r="B3517" s="125" t="s">
        <v>58244</v>
      </c>
      <c r="C3517" s="125" t="s">
        <v>58244</v>
      </c>
      <c r="D3517" s="127" t="s">
        <v>54410</v>
      </c>
      <c r="E3517" s="111" t="s">
        <v>6875</v>
      </c>
      <c r="F3517" s="126" t="s">
        <v>57126</v>
      </c>
      <c r="G3517" s="127" t="s">
        <v>58270</v>
      </c>
      <c r="H3517" s="111" t="s">
        <v>87</v>
      </c>
      <c r="I3517" s="128">
        <v>1</v>
      </c>
      <c r="J3517" s="42">
        <v>1000</v>
      </c>
      <c r="K3517" s="34">
        <v>1000</v>
      </c>
      <c r="L3517" s="24">
        <v>3500000000</v>
      </c>
      <c r="M3517" s="129" t="s">
        <v>45</v>
      </c>
      <c r="N3517" s="129">
        <v>6</v>
      </c>
      <c r="O3517" s="130" t="s">
        <v>58245</v>
      </c>
      <c r="P3517" s="116" t="s">
        <v>423</v>
      </c>
      <c r="Q3517" s="117" t="s">
        <v>62996</v>
      </c>
      <c r="R3517" s="117" t="s">
        <v>62995</v>
      </c>
      <c r="S3517" s="117" t="s">
        <v>57126</v>
      </c>
      <c r="T3517" s="117" t="s">
        <v>57126</v>
      </c>
      <c r="U3517" s="117" t="s">
        <v>57126</v>
      </c>
      <c r="V3517" s="114" t="s">
        <v>58246</v>
      </c>
      <c r="W3517" s="118" t="s">
        <v>295</v>
      </c>
      <c r="X3517" s="115" t="str">
        <f>VLOOKUP(W3517,'Formato de datos '!$G$1:$H$240,2,0)</f>
        <v>Aparatos Médicos y Quirúrgicos y Aparatos Ortésicos y Protésicos</v>
      </c>
      <c r="Y3517" s="129" t="s">
        <v>57</v>
      </c>
      <c r="Z3517" s="129" t="s">
        <v>39</v>
      </c>
      <c r="AA3517" s="131" t="s">
        <v>58247</v>
      </c>
      <c r="AB3517" s="129" t="s">
        <v>442</v>
      </c>
      <c r="AC3517" s="129"/>
      <c r="AD3517" s="130" t="s">
        <v>58248</v>
      </c>
      <c r="AE3517" s="122">
        <v>447</v>
      </c>
      <c r="AF3517" s="134"/>
    </row>
    <row r="3518" spans="1:32" s="135" customFormat="1" ht="90">
      <c r="A3518" s="133" t="s">
        <v>62899</v>
      </c>
      <c r="B3518" s="125" t="s">
        <v>58244</v>
      </c>
      <c r="C3518" s="125" t="s">
        <v>58244</v>
      </c>
      <c r="D3518" s="127" t="s">
        <v>54410</v>
      </c>
      <c r="E3518" s="111" t="s">
        <v>6875</v>
      </c>
      <c r="F3518" s="126" t="s">
        <v>57126</v>
      </c>
      <c r="G3518" s="127" t="s">
        <v>58271</v>
      </c>
      <c r="H3518" s="111" t="s">
        <v>87</v>
      </c>
      <c r="I3518" s="128">
        <v>1</v>
      </c>
      <c r="J3518" s="42">
        <v>1000</v>
      </c>
      <c r="K3518" s="34">
        <v>1000</v>
      </c>
      <c r="L3518" s="24">
        <v>6777802219</v>
      </c>
      <c r="M3518" s="129" t="s">
        <v>45</v>
      </c>
      <c r="N3518" s="129">
        <v>6</v>
      </c>
      <c r="O3518" s="130" t="s">
        <v>58245</v>
      </c>
      <c r="P3518" s="116" t="s">
        <v>423</v>
      </c>
      <c r="Q3518" s="117" t="s">
        <v>62996</v>
      </c>
      <c r="R3518" s="117" t="s">
        <v>62995</v>
      </c>
      <c r="S3518" s="117" t="s">
        <v>57126</v>
      </c>
      <c r="T3518" s="117" t="s">
        <v>57126</v>
      </c>
      <c r="U3518" s="117" t="s">
        <v>57126</v>
      </c>
      <c r="V3518" s="114" t="s">
        <v>58246</v>
      </c>
      <c r="W3518" s="118" t="s">
        <v>295</v>
      </c>
      <c r="X3518" s="115" t="str">
        <f>VLOOKUP(W3518,'Formato de datos '!$G$1:$H$240,2,0)</f>
        <v>Aparatos Médicos y Quirúrgicos y Aparatos Ortésicos y Protésicos</v>
      </c>
      <c r="Y3518" s="129" t="s">
        <v>57</v>
      </c>
      <c r="Z3518" s="129" t="s">
        <v>39</v>
      </c>
      <c r="AA3518" s="131" t="s">
        <v>58247</v>
      </c>
      <c r="AB3518" s="129" t="s">
        <v>442</v>
      </c>
      <c r="AC3518" s="129"/>
      <c r="AD3518" s="130" t="s">
        <v>58248</v>
      </c>
      <c r="AE3518" s="122">
        <v>448</v>
      </c>
      <c r="AF3518" s="134"/>
    </row>
    <row r="3519" spans="1:32" s="135" customFormat="1" ht="90">
      <c r="A3519" s="133" t="s">
        <v>62900</v>
      </c>
      <c r="B3519" s="125" t="s">
        <v>58244</v>
      </c>
      <c r="C3519" s="125" t="s">
        <v>58244</v>
      </c>
      <c r="D3519" s="127" t="s">
        <v>54410</v>
      </c>
      <c r="E3519" s="111" t="s">
        <v>6875</v>
      </c>
      <c r="F3519" s="126" t="s">
        <v>57126</v>
      </c>
      <c r="G3519" s="127" t="s">
        <v>58272</v>
      </c>
      <c r="H3519" s="111" t="s">
        <v>87</v>
      </c>
      <c r="I3519" s="128">
        <v>1</v>
      </c>
      <c r="J3519" s="42">
        <v>1000</v>
      </c>
      <c r="K3519" s="34">
        <v>1000</v>
      </c>
      <c r="L3519" s="24">
        <v>2856000000</v>
      </c>
      <c r="M3519" s="129" t="s">
        <v>45</v>
      </c>
      <c r="N3519" s="129">
        <v>6</v>
      </c>
      <c r="O3519" s="130" t="s">
        <v>58245</v>
      </c>
      <c r="P3519" s="116" t="s">
        <v>423</v>
      </c>
      <c r="Q3519" s="117" t="s">
        <v>62996</v>
      </c>
      <c r="R3519" s="117" t="s">
        <v>62995</v>
      </c>
      <c r="S3519" s="117" t="s">
        <v>57126</v>
      </c>
      <c r="T3519" s="117" t="s">
        <v>57126</v>
      </c>
      <c r="U3519" s="117" t="s">
        <v>57126</v>
      </c>
      <c r="V3519" s="114" t="s">
        <v>58246</v>
      </c>
      <c r="W3519" s="118" t="s">
        <v>295</v>
      </c>
      <c r="X3519" s="115" t="str">
        <f>VLOOKUP(W3519,'Formato de datos '!$G$1:$H$240,2,0)</f>
        <v>Aparatos Médicos y Quirúrgicos y Aparatos Ortésicos y Protésicos</v>
      </c>
      <c r="Y3519" s="129" t="s">
        <v>57</v>
      </c>
      <c r="Z3519" s="129" t="s">
        <v>39</v>
      </c>
      <c r="AA3519" s="131" t="s">
        <v>58247</v>
      </c>
      <c r="AB3519" s="129" t="s">
        <v>442</v>
      </c>
      <c r="AC3519" s="129"/>
      <c r="AD3519" s="130" t="s">
        <v>58248</v>
      </c>
      <c r="AE3519" s="122">
        <v>449</v>
      </c>
      <c r="AF3519" s="134"/>
    </row>
    <row r="3520" spans="1:32" s="135" customFormat="1" ht="90">
      <c r="A3520" s="133" t="s">
        <v>62901</v>
      </c>
      <c r="B3520" s="125" t="s">
        <v>58244</v>
      </c>
      <c r="C3520" s="125" t="s">
        <v>58244</v>
      </c>
      <c r="D3520" s="127" t="s">
        <v>54410</v>
      </c>
      <c r="E3520" s="111" t="s">
        <v>6875</v>
      </c>
      <c r="F3520" s="126" t="s">
        <v>57126</v>
      </c>
      <c r="G3520" s="127" t="s">
        <v>58273</v>
      </c>
      <c r="H3520" s="111" t="s">
        <v>87</v>
      </c>
      <c r="I3520" s="128">
        <v>1</v>
      </c>
      <c r="J3520" s="42">
        <v>1000</v>
      </c>
      <c r="K3520" s="34">
        <v>1000</v>
      </c>
      <c r="L3520" s="24">
        <v>1012991985</v>
      </c>
      <c r="M3520" s="129" t="s">
        <v>45</v>
      </c>
      <c r="N3520" s="129">
        <v>6</v>
      </c>
      <c r="O3520" s="130" t="s">
        <v>58245</v>
      </c>
      <c r="P3520" s="116" t="s">
        <v>423</v>
      </c>
      <c r="Q3520" s="117" t="s">
        <v>62996</v>
      </c>
      <c r="R3520" s="117" t="s">
        <v>62995</v>
      </c>
      <c r="S3520" s="117" t="s">
        <v>57126</v>
      </c>
      <c r="T3520" s="117" t="s">
        <v>57126</v>
      </c>
      <c r="U3520" s="117" t="s">
        <v>57126</v>
      </c>
      <c r="V3520" s="114" t="s">
        <v>58246</v>
      </c>
      <c r="W3520" s="118" t="s">
        <v>295</v>
      </c>
      <c r="X3520" s="115" t="str">
        <f>VLOOKUP(W3520,'Formato de datos '!$G$1:$H$240,2,0)</f>
        <v>Aparatos Médicos y Quirúrgicos y Aparatos Ortésicos y Protésicos</v>
      </c>
      <c r="Y3520" s="129" t="s">
        <v>57</v>
      </c>
      <c r="Z3520" s="129" t="s">
        <v>39</v>
      </c>
      <c r="AA3520" s="131" t="s">
        <v>58247</v>
      </c>
      <c r="AB3520" s="129" t="s">
        <v>442</v>
      </c>
      <c r="AC3520" s="129"/>
      <c r="AD3520" s="130" t="s">
        <v>58248</v>
      </c>
      <c r="AE3520" s="122">
        <v>450</v>
      </c>
      <c r="AF3520" s="134"/>
    </row>
    <row r="3521" spans="1:32" s="135" customFormat="1" ht="90">
      <c r="A3521" s="133" t="s">
        <v>62902</v>
      </c>
      <c r="B3521" s="125" t="s">
        <v>58244</v>
      </c>
      <c r="C3521" s="125" t="s">
        <v>58244</v>
      </c>
      <c r="D3521" s="127" t="s">
        <v>54410</v>
      </c>
      <c r="E3521" s="111" t="s">
        <v>6875</v>
      </c>
      <c r="F3521" s="126" t="s">
        <v>57126</v>
      </c>
      <c r="G3521" s="127" t="s">
        <v>58274</v>
      </c>
      <c r="H3521" s="111" t="s">
        <v>87</v>
      </c>
      <c r="I3521" s="128">
        <v>1</v>
      </c>
      <c r="J3521" s="42">
        <v>1000</v>
      </c>
      <c r="K3521" s="34">
        <v>1000</v>
      </c>
      <c r="L3521" s="24">
        <v>12850000000</v>
      </c>
      <c r="M3521" s="129" t="s">
        <v>45</v>
      </c>
      <c r="N3521" s="129">
        <v>6</v>
      </c>
      <c r="O3521" s="130" t="s">
        <v>58245</v>
      </c>
      <c r="P3521" s="116" t="s">
        <v>423</v>
      </c>
      <c r="Q3521" s="117" t="s">
        <v>62996</v>
      </c>
      <c r="R3521" s="117" t="s">
        <v>62995</v>
      </c>
      <c r="S3521" s="117" t="s">
        <v>57126</v>
      </c>
      <c r="T3521" s="117" t="s">
        <v>57126</v>
      </c>
      <c r="U3521" s="117" t="s">
        <v>57126</v>
      </c>
      <c r="V3521" s="114" t="s">
        <v>58246</v>
      </c>
      <c r="W3521" s="118" t="s">
        <v>295</v>
      </c>
      <c r="X3521" s="115" t="str">
        <f>VLOOKUP(W3521,'Formato de datos '!$G$1:$H$240,2,0)</f>
        <v>Aparatos Médicos y Quirúrgicos y Aparatos Ortésicos y Protésicos</v>
      </c>
      <c r="Y3521" s="129" t="s">
        <v>57</v>
      </c>
      <c r="Z3521" s="129" t="s">
        <v>39</v>
      </c>
      <c r="AA3521" s="131" t="s">
        <v>58247</v>
      </c>
      <c r="AB3521" s="129" t="s">
        <v>442</v>
      </c>
      <c r="AC3521" s="129"/>
      <c r="AD3521" s="130" t="s">
        <v>58248</v>
      </c>
      <c r="AE3521" s="122">
        <v>451</v>
      </c>
      <c r="AF3521" s="134"/>
    </row>
    <row r="3522" spans="1:32" s="135" customFormat="1" ht="120">
      <c r="A3522" s="133" t="s">
        <v>62903</v>
      </c>
      <c r="B3522" s="125" t="s">
        <v>58244</v>
      </c>
      <c r="C3522" s="125" t="s">
        <v>58244</v>
      </c>
      <c r="D3522" s="127" t="s">
        <v>54410</v>
      </c>
      <c r="E3522" s="111" t="s">
        <v>6875</v>
      </c>
      <c r="F3522" s="126" t="s">
        <v>57126</v>
      </c>
      <c r="G3522" s="127" t="s">
        <v>58275</v>
      </c>
      <c r="H3522" s="111" t="s">
        <v>87</v>
      </c>
      <c r="I3522" s="128">
        <v>1</v>
      </c>
      <c r="J3522" s="42">
        <v>1000</v>
      </c>
      <c r="K3522" s="34">
        <v>1000</v>
      </c>
      <c r="L3522" s="24">
        <v>3282599000</v>
      </c>
      <c r="M3522" s="129" t="s">
        <v>45</v>
      </c>
      <c r="N3522" s="129">
        <v>6</v>
      </c>
      <c r="O3522" s="130" t="s">
        <v>58245</v>
      </c>
      <c r="P3522" s="116" t="s">
        <v>423</v>
      </c>
      <c r="Q3522" s="117" t="s">
        <v>62996</v>
      </c>
      <c r="R3522" s="117" t="s">
        <v>62995</v>
      </c>
      <c r="S3522" s="117" t="s">
        <v>57126</v>
      </c>
      <c r="T3522" s="117" t="s">
        <v>57126</v>
      </c>
      <c r="U3522" s="117" t="s">
        <v>57126</v>
      </c>
      <c r="V3522" s="114" t="s">
        <v>58246</v>
      </c>
      <c r="W3522" s="118" t="s">
        <v>295</v>
      </c>
      <c r="X3522" s="115" t="str">
        <f>VLOOKUP(W3522,'Formato de datos '!$G$1:$H$240,2,0)</f>
        <v>Aparatos Médicos y Quirúrgicos y Aparatos Ortésicos y Protésicos</v>
      </c>
      <c r="Y3522" s="129" t="s">
        <v>57</v>
      </c>
      <c r="Z3522" s="129" t="s">
        <v>39</v>
      </c>
      <c r="AA3522" s="131" t="s">
        <v>58247</v>
      </c>
      <c r="AB3522" s="129" t="s">
        <v>442</v>
      </c>
      <c r="AC3522" s="129"/>
      <c r="AD3522" s="130" t="s">
        <v>58248</v>
      </c>
      <c r="AE3522" s="122">
        <v>452</v>
      </c>
      <c r="AF3522" s="134"/>
    </row>
    <row r="3523" spans="1:32" s="135" customFormat="1" ht="90">
      <c r="A3523" s="133" t="s">
        <v>62904</v>
      </c>
      <c r="B3523" s="125" t="s">
        <v>58244</v>
      </c>
      <c r="C3523" s="125" t="s">
        <v>58244</v>
      </c>
      <c r="D3523" s="127" t="s">
        <v>54410</v>
      </c>
      <c r="E3523" s="111" t="s">
        <v>6875</v>
      </c>
      <c r="F3523" s="126" t="s">
        <v>57126</v>
      </c>
      <c r="G3523" s="127" t="s">
        <v>58276</v>
      </c>
      <c r="H3523" s="111" t="s">
        <v>87</v>
      </c>
      <c r="I3523" s="128">
        <v>1</v>
      </c>
      <c r="J3523" s="42">
        <v>1000</v>
      </c>
      <c r="K3523" s="34">
        <v>1000</v>
      </c>
      <c r="L3523" s="24">
        <v>340108956.30000001</v>
      </c>
      <c r="M3523" s="129" t="s">
        <v>45</v>
      </c>
      <c r="N3523" s="129">
        <v>6</v>
      </c>
      <c r="O3523" s="130" t="s">
        <v>58245</v>
      </c>
      <c r="P3523" s="116" t="s">
        <v>423</v>
      </c>
      <c r="Q3523" s="117" t="s">
        <v>62996</v>
      </c>
      <c r="R3523" s="117" t="s">
        <v>62995</v>
      </c>
      <c r="S3523" s="117" t="s">
        <v>57126</v>
      </c>
      <c r="T3523" s="117" t="s">
        <v>57126</v>
      </c>
      <c r="U3523" s="117" t="s">
        <v>57126</v>
      </c>
      <c r="V3523" s="114" t="s">
        <v>58246</v>
      </c>
      <c r="W3523" s="118" t="s">
        <v>62906</v>
      </c>
      <c r="X3523" s="115" t="str">
        <f>VLOOKUP(W3523,'Formato de datos '!$G$1:$H$240,2,0)</f>
        <v>Vehículos Automotores, Remolques. Semiremolques y sus Partes, Piezas y Accesorios</v>
      </c>
      <c r="Y3523" s="129" t="s">
        <v>57</v>
      </c>
      <c r="Z3523" s="129" t="s">
        <v>39</v>
      </c>
      <c r="AA3523" s="131" t="s">
        <v>58247</v>
      </c>
      <c r="AB3523" s="129" t="s">
        <v>442</v>
      </c>
      <c r="AC3523" s="129"/>
      <c r="AD3523" s="130" t="s">
        <v>58248</v>
      </c>
      <c r="AE3523" s="122">
        <v>453</v>
      </c>
      <c r="AF3523" s="134"/>
    </row>
    <row r="3524" spans="1:32" s="135" customFormat="1" ht="75">
      <c r="A3524" s="133" t="s">
        <v>62391</v>
      </c>
      <c r="B3524" s="125" t="s">
        <v>62392</v>
      </c>
      <c r="C3524" s="125" t="s">
        <v>62392</v>
      </c>
      <c r="D3524" s="127" t="s">
        <v>55591</v>
      </c>
      <c r="E3524" s="111" t="s">
        <v>7451</v>
      </c>
      <c r="F3524" s="126"/>
      <c r="G3524" s="127" t="s">
        <v>62393</v>
      </c>
      <c r="H3524" s="111" t="s">
        <v>421</v>
      </c>
      <c r="I3524" s="128">
        <v>1</v>
      </c>
      <c r="J3524" s="42">
        <v>1240942485.2</v>
      </c>
      <c r="K3524" s="34">
        <v>1240942485.2</v>
      </c>
      <c r="L3524" s="24">
        <v>1240942485.2</v>
      </c>
      <c r="M3524" s="129" t="s">
        <v>45</v>
      </c>
      <c r="N3524" s="129">
        <v>12</v>
      </c>
      <c r="O3524" s="130" t="s">
        <v>24</v>
      </c>
      <c r="P3524" s="116" t="s">
        <v>422</v>
      </c>
      <c r="Q3524" s="117" t="s">
        <v>62394</v>
      </c>
      <c r="R3524" s="117" t="s">
        <v>62395</v>
      </c>
      <c r="S3524" s="117" t="s">
        <v>62396</v>
      </c>
      <c r="T3524" s="117" t="s">
        <v>57126</v>
      </c>
      <c r="U3524" s="117" t="s">
        <v>57126</v>
      </c>
      <c r="V3524" s="116" t="s">
        <v>17</v>
      </c>
      <c r="W3524" s="118" t="s">
        <v>230</v>
      </c>
      <c r="X3524" s="115" t="str">
        <f>VLOOKUP(W3524,'Formato de datos '!$G$1:$H$240,2,0)</f>
        <v>Servicios de Tecnología Informática, Consultoría y Apoyo</v>
      </c>
      <c r="Y3524" s="129" t="s">
        <v>57</v>
      </c>
      <c r="Z3524" s="129" t="s">
        <v>39</v>
      </c>
      <c r="AA3524" s="131" t="s">
        <v>62397</v>
      </c>
      <c r="AB3524" s="129"/>
      <c r="AC3524" s="129"/>
      <c r="AD3524" s="130"/>
      <c r="AE3524" s="122">
        <v>483</v>
      </c>
      <c r="AF3524" s="134"/>
    </row>
    <row r="3525" spans="1:32" s="135" customFormat="1" ht="75">
      <c r="A3525" s="133" t="s">
        <v>62391</v>
      </c>
      <c r="B3525" s="125" t="s">
        <v>62392</v>
      </c>
      <c r="C3525" s="125" t="s">
        <v>62392</v>
      </c>
      <c r="D3525" s="127" t="s">
        <v>55592</v>
      </c>
      <c r="E3525" s="111" t="s">
        <v>7656</v>
      </c>
      <c r="F3525" s="126"/>
      <c r="G3525" s="127" t="s">
        <v>62393</v>
      </c>
      <c r="H3525" s="111" t="s">
        <v>421</v>
      </c>
      <c r="I3525" s="128">
        <v>1</v>
      </c>
      <c r="J3525" s="42">
        <v>579478022.6400001</v>
      </c>
      <c r="K3525" s="34">
        <v>579478022.63999999</v>
      </c>
      <c r="L3525" s="24">
        <v>579478022.6400001</v>
      </c>
      <c r="M3525" s="129" t="s">
        <v>45</v>
      </c>
      <c r="N3525" s="129">
        <v>12</v>
      </c>
      <c r="O3525" s="130" t="s">
        <v>24</v>
      </c>
      <c r="P3525" s="116" t="s">
        <v>422</v>
      </c>
      <c r="Q3525" s="117" t="s">
        <v>62394</v>
      </c>
      <c r="R3525" s="117" t="s">
        <v>62395</v>
      </c>
      <c r="S3525" s="117" t="s">
        <v>62396</v>
      </c>
      <c r="T3525" s="117" t="s">
        <v>57126</v>
      </c>
      <c r="U3525" s="117" t="s">
        <v>57126</v>
      </c>
      <c r="V3525" s="116" t="s">
        <v>17</v>
      </c>
      <c r="W3525" s="118" t="s">
        <v>220</v>
      </c>
      <c r="X3525" s="115" t="str">
        <f>VLOOKUP(W3525,'Formato de datos '!$G$1:$H$240,2,0)</f>
        <v>Mantenimiento Hospitalario - Servicios</v>
      </c>
      <c r="Y3525" s="129" t="s">
        <v>57</v>
      </c>
      <c r="Z3525" s="129" t="s">
        <v>39</v>
      </c>
      <c r="AA3525" s="131" t="s">
        <v>62397</v>
      </c>
      <c r="AB3525" s="129"/>
      <c r="AC3525" s="129"/>
      <c r="AD3525" s="130"/>
      <c r="AE3525" s="122">
        <v>484</v>
      </c>
      <c r="AF3525" s="134"/>
    </row>
    <row r="3526" spans="1:32" s="135" customFormat="1" ht="75">
      <c r="A3526" s="133" t="s">
        <v>62391</v>
      </c>
      <c r="B3526" s="125" t="s">
        <v>62392</v>
      </c>
      <c r="C3526" s="125" t="s">
        <v>62392</v>
      </c>
      <c r="D3526" s="144" t="s">
        <v>55592</v>
      </c>
      <c r="E3526" s="145" t="s">
        <v>7656</v>
      </c>
      <c r="F3526" s="126"/>
      <c r="G3526" s="127" t="s">
        <v>62393</v>
      </c>
      <c r="H3526" s="111" t="s">
        <v>421</v>
      </c>
      <c r="I3526" s="128">
        <v>1</v>
      </c>
      <c r="J3526" s="42">
        <v>708250916.56000006</v>
      </c>
      <c r="K3526" s="34">
        <v>708250916.55999994</v>
      </c>
      <c r="L3526" s="24">
        <v>708250916.56000006</v>
      </c>
      <c r="M3526" s="129" t="s">
        <v>45</v>
      </c>
      <c r="N3526" s="129">
        <v>12</v>
      </c>
      <c r="O3526" s="130" t="s">
        <v>24</v>
      </c>
      <c r="P3526" s="116" t="s">
        <v>424</v>
      </c>
      <c r="Q3526" s="117" t="s">
        <v>62394</v>
      </c>
      <c r="R3526" s="117" t="s">
        <v>62395</v>
      </c>
      <c r="S3526" s="117" t="s">
        <v>62396</v>
      </c>
      <c r="T3526" s="117" t="s">
        <v>57126</v>
      </c>
      <c r="U3526" s="117" t="s">
        <v>57126</v>
      </c>
      <c r="V3526" s="116" t="s">
        <v>17</v>
      </c>
      <c r="W3526" s="118" t="s">
        <v>384</v>
      </c>
      <c r="X3526" s="115" t="str">
        <f>VLOOKUP(W3526,'Formato de datos '!$G$1:$H$240,2,0)</f>
        <v>Mantenimiento Hospitalario - Servicios</v>
      </c>
      <c r="Y3526" s="129" t="s">
        <v>57</v>
      </c>
      <c r="Z3526" s="129" t="s">
        <v>39</v>
      </c>
      <c r="AA3526" s="131" t="s">
        <v>62397</v>
      </c>
      <c r="AB3526" s="129"/>
      <c r="AC3526" s="129"/>
      <c r="AD3526" s="130"/>
      <c r="AE3526" s="122">
        <v>485</v>
      </c>
      <c r="AF3526" s="134"/>
    </row>
    <row r="3527" spans="1:32" s="135" customFormat="1" ht="75">
      <c r="A3527" s="133" t="s">
        <v>62398</v>
      </c>
      <c r="B3527" s="125" t="s">
        <v>62392</v>
      </c>
      <c r="C3527" s="125" t="s">
        <v>62392</v>
      </c>
      <c r="D3527" s="127" t="s">
        <v>55591</v>
      </c>
      <c r="E3527" s="111" t="s">
        <v>7451</v>
      </c>
      <c r="F3527" s="126"/>
      <c r="G3527" s="127" t="s">
        <v>62399</v>
      </c>
      <c r="H3527" s="111" t="s">
        <v>421</v>
      </c>
      <c r="I3527" s="128">
        <v>1</v>
      </c>
      <c r="J3527" s="42">
        <v>964388991.06000006</v>
      </c>
      <c r="K3527" s="34">
        <v>964388991.05999994</v>
      </c>
      <c r="L3527" s="24">
        <v>964388991.06000006</v>
      </c>
      <c r="M3527" s="129" t="s">
        <v>45</v>
      </c>
      <c r="N3527" s="129">
        <v>12</v>
      </c>
      <c r="O3527" s="130" t="s">
        <v>24</v>
      </c>
      <c r="P3527" s="116" t="s">
        <v>422</v>
      </c>
      <c r="Q3527" s="117" t="s">
        <v>62394</v>
      </c>
      <c r="R3527" s="117" t="s">
        <v>62395</v>
      </c>
      <c r="S3527" s="117" t="s">
        <v>62396</v>
      </c>
      <c r="T3527" s="117" t="s">
        <v>57126</v>
      </c>
      <c r="U3527" s="117" t="s">
        <v>57126</v>
      </c>
      <c r="V3527" s="116" t="s">
        <v>17</v>
      </c>
      <c r="W3527" s="118" t="s">
        <v>230</v>
      </c>
      <c r="X3527" s="115" t="str">
        <f>VLOOKUP(W3527,'Formato de datos '!$G$1:$H$240,2,0)</f>
        <v>Servicios de Tecnología Informática, Consultoría y Apoyo</v>
      </c>
      <c r="Y3527" s="129" t="s">
        <v>57</v>
      </c>
      <c r="Z3527" s="129" t="s">
        <v>39</v>
      </c>
      <c r="AA3527" s="131" t="s">
        <v>62397</v>
      </c>
      <c r="AB3527" s="129"/>
      <c r="AC3527" s="129"/>
      <c r="AD3527" s="130"/>
      <c r="AE3527" s="122">
        <v>486</v>
      </c>
      <c r="AF3527" s="134"/>
    </row>
    <row r="3528" spans="1:32" s="135" customFormat="1" ht="75">
      <c r="A3528" s="133" t="s">
        <v>62398</v>
      </c>
      <c r="B3528" s="125" t="s">
        <v>62392</v>
      </c>
      <c r="C3528" s="125" t="s">
        <v>62392</v>
      </c>
      <c r="D3528" s="127" t="s">
        <v>55591</v>
      </c>
      <c r="E3528" s="145" t="s">
        <v>7451</v>
      </c>
      <c r="F3528" s="126"/>
      <c r="G3528" s="127" t="s">
        <v>62399</v>
      </c>
      <c r="H3528" s="111" t="s">
        <v>421</v>
      </c>
      <c r="I3528" s="128">
        <v>1</v>
      </c>
      <c r="J3528" s="42">
        <v>1178697655.74</v>
      </c>
      <c r="K3528" s="34">
        <v>1178697655.74</v>
      </c>
      <c r="L3528" s="24">
        <v>1178697655.74</v>
      </c>
      <c r="M3528" s="129" t="s">
        <v>45</v>
      </c>
      <c r="N3528" s="129">
        <v>12</v>
      </c>
      <c r="O3528" s="130" t="s">
        <v>24</v>
      </c>
      <c r="P3528" s="116" t="s">
        <v>424</v>
      </c>
      <c r="Q3528" s="117" t="s">
        <v>62394</v>
      </c>
      <c r="R3528" s="117" t="s">
        <v>62395</v>
      </c>
      <c r="S3528" s="117" t="s">
        <v>62396</v>
      </c>
      <c r="T3528" s="117" t="s">
        <v>57126</v>
      </c>
      <c r="U3528" s="117" t="s">
        <v>57126</v>
      </c>
      <c r="V3528" s="116" t="s">
        <v>17</v>
      </c>
      <c r="W3528" s="118" t="s">
        <v>390</v>
      </c>
      <c r="X3528" s="115" t="str">
        <f>VLOOKUP(W3528,'Formato de datos '!$G$1:$H$240,2,0)</f>
        <v>Servicios de Tecnología Informática, Consultoría y Apoyo</v>
      </c>
      <c r="Y3528" s="129" t="s">
        <v>57</v>
      </c>
      <c r="Z3528" s="129" t="s">
        <v>39</v>
      </c>
      <c r="AA3528" s="131" t="s">
        <v>62397</v>
      </c>
      <c r="AB3528" s="129"/>
      <c r="AC3528" s="129"/>
      <c r="AD3528" s="130"/>
      <c r="AE3528" s="122">
        <v>487</v>
      </c>
      <c r="AF3528" s="134"/>
    </row>
    <row r="3529" spans="1:32" s="135" customFormat="1" ht="75">
      <c r="A3529" s="133" t="s">
        <v>62400</v>
      </c>
      <c r="B3529" s="125" t="s">
        <v>62392</v>
      </c>
      <c r="C3529" s="127" t="s">
        <v>62392</v>
      </c>
      <c r="D3529" s="127" t="s">
        <v>30991</v>
      </c>
      <c r="E3529" s="111" t="s">
        <v>6149</v>
      </c>
      <c r="F3529" s="126"/>
      <c r="G3529" s="127" t="s">
        <v>62401</v>
      </c>
      <c r="H3529" s="127" t="s">
        <v>420</v>
      </c>
      <c r="I3529" s="128">
        <v>1</v>
      </c>
      <c r="J3529" s="42">
        <v>20000000</v>
      </c>
      <c r="K3529" s="34">
        <v>20000000</v>
      </c>
      <c r="L3529" s="24">
        <v>20000000</v>
      </c>
      <c r="M3529" s="129" t="s">
        <v>45</v>
      </c>
      <c r="N3529" s="129">
        <v>12</v>
      </c>
      <c r="O3529" s="130" t="s">
        <v>24</v>
      </c>
      <c r="P3529" s="140" t="s">
        <v>422</v>
      </c>
      <c r="Q3529" s="150" t="s">
        <v>62394</v>
      </c>
      <c r="R3529" s="150" t="s">
        <v>62395</v>
      </c>
      <c r="S3529" s="150" t="s">
        <v>57126</v>
      </c>
      <c r="T3529" s="150" t="s">
        <v>57126</v>
      </c>
      <c r="U3529" s="150" t="s">
        <v>57126</v>
      </c>
      <c r="V3529" s="140" t="s">
        <v>17</v>
      </c>
      <c r="W3529" s="118" t="s">
        <v>192</v>
      </c>
      <c r="X3529" s="115" t="str">
        <f>VLOOKUP(W3529,'Formato de datos '!$G$1:$H$240,2,0)</f>
        <v>Utiles de Oficina</v>
      </c>
      <c r="Y3529" s="129" t="s">
        <v>57</v>
      </c>
      <c r="Z3529" s="129" t="s">
        <v>39</v>
      </c>
      <c r="AA3529" s="130" t="s">
        <v>62397</v>
      </c>
      <c r="AB3529" s="129"/>
      <c r="AC3529" s="129"/>
      <c r="AD3529" s="130" t="s">
        <v>62402</v>
      </c>
      <c r="AE3529" s="122">
        <v>488</v>
      </c>
      <c r="AF3529" s="134"/>
    </row>
    <row r="3530" spans="1:32" s="135" customFormat="1" ht="75">
      <c r="A3530" s="133" t="s">
        <v>62400</v>
      </c>
      <c r="B3530" s="125" t="s">
        <v>62392</v>
      </c>
      <c r="C3530" s="127" t="s">
        <v>62392</v>
      </c>
      <c r="D3530" s="127" t="s">
        <v>30991</v>
      </c>
      <c r="E3530" s="111" t="s">
        <v>6149</v>
      </c>
      <c r="F3530" s="126"/>
      <c r="G3530" s="127" t="s">
        <v>62401</v>
      </c>
      <c r="H3530" s="127" t="s">
        <v>420</v>
      </c>
      <c r="I3530" s="128">
        <v>1</v>
      </c>
      <c r="J3530" s="42">
        <v>48000000</v>
      </c>
      <c r="K3530" s="34">
        <v>48000000</v>
      </c>
      <c r="L3530" s="24">
        <v>48000000</v>
      </c>
      <c r="M3530" s="129" t="s">
        <v>45</v>
      </c>
      <c r="N3530" s="129">
        <v>12</v>
      </c>
      <c r="O3530" s="130" t="s">
        <v>24</v>
      </c>
      <c r="P3530" s="140" t="s">
        <v>424</v>
      </c>
      <c r="Q3530" s="150" t="s">
        <v>62394</v>
      </c>
      <c r="R3530" s="150" t="s">
        <v>62395</v>
      </c>
      <c r="S3530" s="150" t="s">
        <v>57126</v>
      </c>
      <c r="T3530" s="150" t="s">
        <v>57126</v>
      </c>
      <c r="U3530" s="150" t="s">
        <v>57126</v>
      </c>
      <c r="V3530" s="140" t="s">
        <v>17</v>
      </c>
      <c r="W3530" s="118" t="s">
        <v>359</v>
      </c>
      <c r="X3530" s="115" t="str">
        <f>VLOOKUP(W3530,'Formato de datos '!$G$1:$H$240,2,0)</f>
        <v>Utiles de Oficina</v>
      </c>
      <c r="Y3530" s="129" t="s">
        <v>57</v>
      </c>
      <c r="Z3530" s="129" t="s">
        <v>39</v>
      </c>
      <c r="AA3530" s="130" t="s">
        <v>62397</v>
      </c>
      <c r="AB3530" s="129"/>
      <c r="AC3530" s="129"/>
      <c r="AD3530" s="130" t="s">
        <v>62402</v>
      </c>
      <c r="AE3530" s="122">
        <v>489</v>
      </c>
      <c r="AF3530" s="134"/>
    </row>
    <row r="3531" spans="1:32" s="135" customFormat="1" ht="75">
      <c r="A3531" s="133" t="s">
        <v>62400</v>
      </c>
      <c r="B3531" s="125" t="s">
        <v>62392</v>
      </c>
      <c r="C3531" s="127" t="s">
        <v>62392</v>
      </c>
      <c r="D3531" s="168" t="s">
        <v>55643</v>
      </c>
      <c r="E3531" s="43" t="s">
        <v>7656</v>
      </c>
      <c r="F3531" s="126"/>
      <c r="G3531" s="127" t="s">
        <v>62403</v>
      </c>
      <c r="H3531" s="127" t="s">
        <v>421</v>
      </c>
      <c r="I3531" s="128">
        <v>1</v>
      </c>
      <c r="J3531" s="42">
        <v>20000000</v>
      </c>
      <c r="K3531" s="34">
        <v>20000000</v>
      </c>
      <c r="L3531" s="24">
        <v>20000000</v>
      </c>
      <c r="M3531" s="129" t="s">
        <v>45</v>
      </c>
      <c r="N3531" s="129">
        <v>12</v>
      </c>
      <c r="O3531" s="130" t="s">
        <v>24</v>
      </c>
      <c r="P3531" s="140" t="s">
        <v>422</v>
      </c>
      <c r="Q3531" s="150" t="s">
        <v>62394</v>
      </c>
      <c r="R3531" s="150" t="s">
        <v>62395</v>
      </c>
      <c r="S3531" s="150" t="s">
        <v>57126</v>
      </c>
      <c r="T3531" s="150" t="s">
        <v>57126</v>
      </c>
      <c r="U3531" s="150" t="s">
        <v>57126</v>
      </c>
      <c r="V3531" s="140" t="s">
        <v>17</v>
      </c>
      <c r="W3531" s="118" t="s">
        <v>236</v>
      </c>
      <c r="X3531" s="115" t="str">
        <f>VLOOKUP(W3531,'Formato de datos '!$G$1:$H$240,2,0)</f>
        <v xml:space="preserve">Otros Servicios prestados a las empresas y servicios de producción </v>
      </c>
      <c r="Y3531" s="129" t="s">
        <v>57</v>
      </c>
      <c r="Z3531" s="129" t="s">
        <v>39</v>
      </c>
      <c r="AA3531" s="130" t="s">
        <v>62397</v>
      </c>
      <c r="AB3531" s="129"/>
      <c r="AC3531" s="129"/>
      <c r="AD3531" s="130" t="s">
        <v>62402</v>
      </c>
      <c r="AE3531" s="122">
        <v>490</v>
      </c>
      <c r="AF3531" s="134"/>
    </row>
    <row r="3532" spans="1:32" s="135" customFormat="1" ht="75">
      <c r="A3532" s="133" t="s">
        <v>62400</v>
      </c>
      <c r="B3532" s="125" t="s">
        <v>62392</v>
      </c>
      <c r="C3532" s="127" t="s">
        <v>62392</v>
      </c>
      <c r="D3532" s="127" t="s">
        <v>55643</v>
      </c>
      <c r="E3532" s="43" t="s">
        <v>7656</v>
      </c>
      <c r="F3532" s="126"/>
      <c r="G3532" s="127" t="s">
        <v>62403</v>
      </c>
      <c r="H3532" s="127" t="s">
        <v>421</v>
      </c>
      <c r="I3532" s="128">
        <v>1</v>
      </c>
      <c r="J3532" s="42">
        <v>48000000</v>
      </c>
      <c r="K3532" s="34">
        <v>48000000</v>
      </c>
      <c r="L3532" s="24">
        <v>48000000</v>
      </c>
      <c r="M3532" s="129" t="s">
        <v>45</v>
      </c>
      <c r="N3532" s="129">
        <v>12</v>
      </c>
      <c r="O3532" s="130" t="s">
        <v>24</v>
      </c>
      <c r="P3532" s="140" t="s">
        <v>424</v>
      </c>
      <c r="Q3532" s="150" t="s">
        <v>62394</v>
      </c>
      <c r="R3532" s="150" t="s">
        <v>62395</v>
      </c>
      <c r="S3532" s="150" t="s">
        <v>57126</v>
      </c>
      <c r="T3532" s="150" t="s">
        <v>57126</v>
      </c>
      <c r="U3532" s="150" t="s">
        <v>57126</v>
      </c>
      <c r="V3532" s="140" t="s">
        <v>17</v>
      </c>
      <c r="W3532" s="118" t="s">
        <v>392</v>
      </c>
      <c r="X3532" s="115" t="str">
        <f>VLOOKUP(W3532,'Formato de datos '!$G$1:$H$240,2,0)</f>
        <v xml:space="preserve">Otros Servicios prestados a las empresas y servicios de producción </v>
      </c>
      <c r="Y3532" s="129" t="s">
        <v>57</v>
      </c>
      <c r="Z3532" s="129" t="s">
        <v>39</v>
      </c>
      <c r="AA3532" s="130" t="s">
        <v>62397</v>
      </c>
      <c r="AB3532" s="129"/>
      <c r="AC3532" s="129"/>
      <c r="AD3532" s="130" t="s">
        <v>62402</v>
      </c>
      <c r="AE3532" s="122">
        <v>491</v>
      </c>
      <c r="AF3532" s="134"/>
    </row>
    <row r="3533" spans="1:32" s="135" customFormat="1" ht="75">
      <c r="A3533" s="133" t="s">
        <v>62404</v>
      </c>
      <c r="B3533" s="125" t="s">
        <v>62392</v>
      </c>
      <c r="C3533" s="127" t="s">
        <v>62392</v>
      </c>
      <c r="D3533" s="127" t="s">
        <v>55933</v>
      </c>
      <c r="E3533" s="111" t="s">
        <v>7593</v>
      </c>
      <c r="F3533" s="126"/>
      <c r="G3533" s="127" t="s">
        <v>62405</v>
      </c>
      <c r="H3533" s="127" t="s">
        <v>421</v>
      </c>
      <c r="I3533" s="128">
        <v>1</v>
      </c>
      <c r="J3533" s="42">
        <v>418395089.44</v>
      </c>
      <c r="K3533" s="34">
        <v>418395089.44</v>
      </c>
      <c r="L3533" s="24">
        <v>218395089.44</v>
      </c>
      <c r="M3533" s="129" t="s">
        <v>45</v>
      </c>
      <c r="N3533" s="129">
        <v>12</v>
      </c>
      <c r="O3533" s="130" t="s">
        <v>24</v>
      </c>
      <c r="P3533" s="140" t="s">
        <v>422</v>
      </c>
      <c r="Q3533" s="150" t="s">
        <v>62394</v>
      </c>
      <c r="R3533" s="150" t="s">
        <v>62395</v>
      </c>
      <c r="S3533" s="150" t="s">
        <v>62406</v>
      </c>
      <c r="T3533" s="150" t="s">
        <v>57126</v>
      </c>
      <c r="U3533" s="150" t="s">
        <v>57126</v>
      </c>
      <c r="V3533" s="140" t="s">
        <v>17</v>
      </c>
      <c r="W3533" s="118" t="s">
        <v>230</v>
      </c>
      <c r="X3533" s="115" t="str">
        <f>VLOOKUP(W3533,'Formato de datos '!$G$1:$H$240,2,0)</f>
        <v>Servicios de Tecnología Informática, Consultoría y Apoyo</v>
      </c>
      <c r="Y3533" s="129" t="s">
        <v>57</v>
      </c>
      <c r="Z3533" s="129" t="s">
        <v>39</v>
      </c>
      <c r="AA3533" s="130" t="s">
        <v>62397</v>
      </c>
      <c r="AB3533" s="129"/>
      <c r="AC3533" s="129"/>
      <c r="AD3533" s="130"/>
      <c r="AE3533" s="122">
        <v>492</v>
      </c>
      <c r="AF3533" s="134"/>
    </row>
    <row r="3534" spans="1:32" s="135" customFormat="1" ht="75">
      <c r="A3534" s="133" t="s">
        <v>62404</v>
      </c>
      <c r="B3534" s="125" t="s">
        <v>62392</v>
      </c>
      <c r="C3534" s="127" t="s">
        <v>62392</v>
      </c>
      <c r="D3534" s="127" t="s">
        <v>55933</v>
      </c>
      <c r="E3534" s="111" t="s">
        <v>7593</v>
      </c>
      <c r="F3534" s="126"/>
      <c r="G3534" s="127" t="s">
        <v>62405</v>
      </c>
      <c r="H3534" s="127" t="s">
        <v>421</v>
      </c>
      <c r="I3534" s="128">
        <v>1</v>
      </c>
      <c r="J3534" s="42">
        <v>1965555804.96</v>
      </c>
      <c r="K3534" s="34">
        <v>1965555804.96</v>
      </c>
      <c r="L3534" s="24">
        <v>1965555804.96</v>
      </c>
      <c r="M3534" s="129" t="s">
        <v>45</v>
      </c>
      <c r="N3534" s="129">
        <v>12</v>
      </c>
      <c r="O3534" s="130" t="s">
        <v>24</v>
      </c>
      <c r="P3534" s="140" t="s">
        <v>424</v>
      </c>
      <c r="Q3534" s="150" t="s">
        <v>62394</v>
      </c>
      <c r="R3534" s="150" t="s">
        <v>62395</v>
      </c>
      <c r="S3534" s="150" t="s">
        <v>62406</v>
      </c>
      <c r="T3534" s="150" t="s">
        <v>57126</v>
      </c>
      <c r="U3534" s="150" t="s">
        <v>57126</v>
      </c>
      <c r="V3534" s="140" t="s">
        <v>17</v>
      </c>
      <c r="W3534" s="118" t="s">
        <v>390</v>
      </c>
      <c r="X3534" s="115" t="str">
        <f>VLOOKUP(W3534,'Formato de datos '!$G$1:$H$240,2,0)</f>
        <v>Servicios de Tecnología Informática, Consultoría y Apoyo</v>
      </c>
      <c r="Y3534" s="129" t="s">
        <v>57</v>
      </c>
      <c r="Z3534" s="129" t="s">
        <v>39</v>
      </c>
      <c r="AA3534" s="130" t="s">
        <v>62397</v>
      </c>
      <c r="AB3534" s="129"/>
      <c r="AC3534" s="129"/>
      <c r="AD3534" s="130"/>
      <c r="AE3534" s="122">
        <v>493</v>
      </c>
      <c r="AF3534" s="134"/>
    </row>
    <row r="3535" spans="1:32" s="135" customFormat="1" ht="75">
      <c r="A3535" s="133" t="s">
        <v>62407</v>
      </c>
      <c r="B3535" s="125" t="s">
        <v>62392</v>
      </c>
      <c r="C3535" s="127" t="s">
        <v>62392</v>
      </c>
      <c r="D3535" s="127" t="s">
        <v>55609</v>
      </c>
      <c r="E3535" s="111" t="s">
        <v>7535</v>
      </c>
      <c r="F3535" s="126"/>
      <c r="G3535" s="127" t="s">
        <v>62408</v>
      </c>
      <c r="H3535" s="127" t="s">
        <v>421</v>
      </c>
      <c r="I3535" s="128">
        <v>1</v>
      </c>
      <c r="J3535" s="42">
        <v>60000000</v>
      </c>
      <c r="K3535" s="34">
        <v>60000000</v>
      </c>
      <c r="L3535" s="24">
        <v>60000000</v>
      </c>
      <c r="M3535" s="129" t="s">
        <v>45</v>
      </c>
      <c r="N3535" s="129">
        <v>12</v>
      </c>
      <c r="O3535" s="130" t="s">
        <v>24</v>
      </c>
      <c r="P3535" s="140" t="s">
        <v>422</v>
      </c>
      <c r="Q3535" s="150" t="s">
        <v>62394</v>
      </c>
      <c r="R3535" s="150" t="s">
        <v>62395</v>
      </c>
      <c r="S3535" s="150" t="s">
        <v>62409</v>
      </c>
      <c r="T3535" s="150" t="s">
        <v>57126</v>
      </c>
      <c r="U3535" s="150" t="s">
        <v>57126</v>
      </c>
      <c r="V3535" s="140" t="s">
        <v>17</v>
      </c>
      <c r="W3535" s="118" t="s">
        <v>223</v>
      </c>
      <c r="X3535" s="115" t="str">
        <f>VLOOKUP(W3535,'Formato de datos '!$G$1:$H$240,2,0)</f>
        <v>Servicios Públicos</v>
      </c>
      <c r="Y3535" s="129" t="s">
        <v>57</v>
      </c>
      <c r="Z3535" s="129" t="s">
        <v>39</v>
      </c>
      <c r="AA3535" s="130" t="s">
        <v>62397</v>
      </c>
      <c r="AB3535" s="129"/>
      <c r="AC3535" s="129"/>
      <c r="AD3535" s="130"/>
      <c r="AE3535" s="122">
        <v>494</v>
      </c>
      <c r="AF3535" s="134"/>
    </row>
    <row r="3536" spans="1:32" s="135" customFormat="1" ht="75">
      <c r="A3536" s="133" t="s">
        <v>62407</v>
      </c>
      <c r="B3536" s="125" t="s">
        <v>62392</v>
      </c>
      <c r="C3536" s="127" t="s">
        <v>62392</v>
      </c>
      <c r="D3536" s="127" t="s">
        <v>55609</v>
      </c>
      <c r="E3536" s="111" t="s">
        <v>7535</v>
      </c>
      <c r="F3536" s="126"/>
      <c r="G3536" s="127" t="s">
        <v>62408</v>
      </c>
      <c r="H3536" s="127" t="s">
        <v>421</v>
      </c>
      <c r="I3536" s="128">
        <v>1</v>
      </c>
      <c r="J3536" s="42">
        <v>48000000</v>
      </c>
      <c r="K3536" s="34">
        <v>48000000</v>
      </c>
      <c r="L3536" s="24">
        <v>48000000</v>
      </c>
      <c r="M3536" s="129" t="s">
        <v>45</v>
      </c>
      <c r="N3536" s="129">
        <v>12</v>
      </c>
      <c r="O3536" s="130" t="s">
        <v>24</v>
      </c>
      <c r="P3536" s="140" t="s">
        <v>424</v>
      </c>
      <c r="Q3536" s="150" t="s">
        <v>62394</v>
      </c>
      <c r="R3536" s="150" t="s">
        <v>62395</v>
      </c>
      <c r="S3536" s="150" t="s">
        <v>62409</v>
      </c>
      <c r="T3536" s="150" t="s">
        <v>57126</v>
      </c>
      <c r="U3536" s="150" t="s">
        <v>57126</v>
      </c>
      <c r="V3536" s="140" t="s">
        <v>17</v>
      </c>
      <c r="W3536" s="118" t="s">
        <v>385</v>
      </c>
      <c r="X3536" s="115" t="str">
        <f>VLOOKUP(W3536,'Formato de datos '!$G$1:$H$240,2,0)</f>
        <v>Servicios Públicos</v>
      </c>
      <c r="Y3536" s="129" t="s">
        <v>57</v>
      </c>
      <c r="Z3536" s="129" t="s">
        <v>39</v>
      </c>
      <c r="AA3536" s="130" t="s">
        <v>62397</v>
      </c>
      <c r="AB3536" s="129"/>
      <c r="AC3536" s="129"/>
      <c r="AD3536" s="130"/>
      <c r="AE3536" s="122">
        <v>495</v>
      </c>
      <c r="AF3536" s="134"/>
    </row>
    <row r="3537" spans="1:32" s="135" customFormat="1" ht="75">
      <c r="A3537" s="133" t="s">
        <v>62410</v>
      </c>
      <c r="B3537" s="125" t="s">
        <v>62392</v>
      </c>
      <c r="C3537" s="127" t="s">
        <v>62392</v>
      </c>
      <c r="D3537" s="127" t="s">
        <v>55507</v>
      </c>
      <c r="E3537" s="111" t="s">
        <v>7596</v>
      </c>
      <c r="F3537" s="126"/>
      <c r="G3537" s="127" t="s">
        <v>62411</v>
      </c>
      <c r="H3537" s="127" t="s">
        <v>421</v>
      </c>
      <c r="I3537" s="128">
        <v>1</v>
      </c>
      <c r="J3537" s="42">
        <v>176022000</v>
      </c>
      <c r="K3537" s="34">
        <v>176022000</v>
      </c>
      <c r="L3537" s="24">
        <v>167640000</v>
      </c>
      <c r="M3537" s="129" t="s">
        <v>45</v>
      </c>
      <c r="N3537" s="129">
        <v>12</v>
      </c>
      <c r="O3537" s="130" t="s">
        <v>24</v>
      </c>
      <c r="P3537" s="140" t="s">
        <v>422</v>
      </c>
      <c r="Q3537" s="150" t="s">
        <v>62394</v>
      </c>
      <c r="R3537" s="150" t="s">
        <v>62395</v>
      </c>
      <c r="S3537" s="150" t="s">
        <v>62409</v>
      </c>
      <c r="T3537" s="150" t="s">
        <v>57126</v>
      </c>
      <c r="U3537" s="150" t="s">
        <v>57126</v>
      </c>
      <c r="V3537" s="140" t="s">
        <v>17</v>
      </c>
      <c r="W3537" s="118" t="s">
        <v>234</v>
      </c>
      <c r="X3537" s="115" t="str">
        <f>VLOOKUP(W3537,'Formato de datos '!$G$1:$H$240,2,0)</f>
        <v>Servicios de Copia y Reproducción</v>
      </c>
      <c r="Y3537" s="129" t="s">
        <v>57</v>
      </c>
      <c r="Z3537" s="129" t="s">
        <v>39</v>
      </c>
      <c r="AA3537" s="130" t="s">
        <v>62397</v>
      </c>
      <c r="AB3537" s="129"/>
      <c r="AC3537" s="129"/>
      <c r="AD3537" s="130"/>
      <c r="AE3537" s="122">
        <v>496</v>
      </c>
      <c r="AF3537" s="134"/>
    </row>
    <row r="3538" spans="1:32" s="135" customFormat="1" ht="75">
      <c r="A3538" s="133" t="s">
        <v>62410</v>
      </c>
      <c r="B3538" s="125" t="s">
        <v>62392</v>
      </c>
      <c r="C3538" s="127" t="s">
        <v>62392</v>
      </c>
      <c r="D3538" s="127" t="s">
        <v>55507</v>
      </c>
      <c r="E3538" s="111" t="s">
        <v>7596</v>
      </c>
      <c r="F3538" s="126"/>
      <c r="G3538" s="127" t="s">
        <v>62411</v>
      </c>
      <c r="H3538" s="127" t="s">
        <v>421</v>
      </c>
      <c r="I3538" s="128">
        <v>1</v>
      </c>
      <c r="J3538" s="42">
        <v>263550000</v>
      </c>
      <c r="K3538" s="34">
        <v>263550000</v>
      </c>
      <c r="L3538" s="24">
        <v>251000000</v>
      </c>
      <c r="M3538" s="129" t="s">
        <v>45</v>
      </c>
      <c r="N3538" s="129">
        <v>12</v>
      </c>
      <c r="O3538" s="130" t="s">
        <v>24</v>
      </c>
      <c r="P3538" s="140" t="s">
        <v>424</v>
      </c>
      <c r="Q3538" s="150" t="s">
        <v>62394</v>
      </c>
      <c r="R3538" s="150" t="s">
        <v>62395</v>
      </c>
      <c r="S3538" s="150" t="s">
        <v>62409</v>
      </c>
      <c r="T3538" s="150" t="s">
        <v>57126</v>
      </c>
      <c r="U3538" s="150" t="s">
        <v>57126</v>
      </c>
      <c r="V3538" s="140" t="s">
        <v>17</v>
      </c>
      <c r="W3538" s="118" t="s">
        <v>391</v>
      </c>
      <c r="X3538" s="115" t="str">
        <f>VLOOKUP(W3538,'Formato de datos '!$G$1:$H$240,2,0)</f>
        <v>Servicios de Copia y Reproducción</v>
      </c>
      <c r="Y3538" s="129" t="s">
        <v>57</v>
      </c>
      <c r="Z3538" s="129" t="s">
        <v>39</v>
      </c>
      <c r="AA3538" s="130" t="s">
        <v>62397</v>
      </c>
      <c r="AB3538" s="129"/>
      <c r="AC3538" s="129"/>
      <c r="AD3538" s="130"/>
      <c r="AE3538" s="122">
        <v>497</v>
      </c>
      <c r="AF3538" s="134"/>
    </row>
    <row r="3539" spans="1:32" s="135" customFormat="1" ht="90">
      <c r="A3539" s="133" t="s">
        <v>62412</v>
      </c>
      <c r="B3539" s="125" t="s">
        <v>62392</v>
      </c>
      <c r="C3539" s="127" t="s">
        <v>62392</v>
      </c>
      <c r="D3539" s="127" t="s">
        <v>55639</v>
      </c>
      <c r="E3539" s="111" t="s">
        <v>7457</v>
      </c>
      <c r="F3539" s="126"/>
      <c r="G3539" s="127" t="s">
        <v>62413</v>
      </c>
      <c r="H3539" s="127" t="s">
        <v>421</v>
      </c>
      <c r="I3539" s="128">
        <v>1</v>
      </c>
      <c r="J3539" s="42">
        <v>341000000</v>
      </c>
      <c r="K3539" s="34">
        <v>341000000</v>
      </c>
      <c r="L3539" s="24">
        <v>253000000</v>
      </c>
      <c r="M3539" s="129" t="s">
        <v>45</v>
      </c>
      <c r="N3539" s="129">
        <v>12</v>
      </c>
      <c r="O3539" s="130" t="s">
        <v>24</v>
      </c>
      <c r="P3539" s="140" t="s">
        <v>422</v>
      </c>
      <c r="Q3539" s="150" t="s">
        <v>62394</v>
      </c>
      <c r="R3539" s="150" t="s">
        <v>62395</v>
      </c>
      <c r="S3539" s="150" t="s">
        <v>57126</v>
      </c>
      <c r="T3539" s="150" t="s">
        <v>57126</v>
      </c>
      <c r="U3539" s="150" t="s">
        <v>57126</v>
      </c>
      <c r="V3539" s="140" t="s">
        <v>17</v>
      </c>
      <c r="W3539" s="118" t="s">
        <v>232</v>
      </c>
      <c r="X3539" s="115" t="str">
        <f>VLOOKUP(W3539,'Formato de datos '!$G$1:$H$240,2,0)</f>
        <v>Servicios de Telecomunicaciones, Transmisión y Suministro de Información</v>
      </c>
      <c r="Y3539" s="129" t="s">
        <v>57</v>
      </c>
      <c r="Z3539" s="129" t="s">
        <v>39</v>
      </c>
      <c r="AA3539" s="130" t="s">
        <v>62397</v>
      </c>
      <c r="AB3539" s="129"/>
      <c r="AC3539" s="129"/>
      <c r="AD3539" s="130"/>
      <c r="AE3539" s="122">
        <v>498</v>
      </c>
      <c r="AF3539" s="134"/>
    </row>
    <row r="3540" spans="1:32" s="135" customFormat="1" ht="75">
      <c r="A3540" s="133" t="s">
        <v>62414</v>
      </c>
      <c r="B3540" s="125" t="s">
        <v>62392</v>
      </c>
      <c r="C3540" s="127" t="s">
        <v>62392</v>
      </c>
      <c r="D3540" s="127" t="s">
        <v>24710</v>
      </c>
      <c r="E3540" s="111" t="s">
        <v>6227</v>
      </c>
      <c r="F3540" s="126"/>
      <c r="G3540" s="127" t="s">
        <v>62415</v>
      </c>
      <c r="H3540" s="127" t="s">
        <v>87</v>
      </c>
      <c r="I3540" s="128">
        <v>1</v>
      </c>
      <c r="J3540" s="42">
        <v>785000000</v>
      </c>
      <c r="K3540" s="34">
        <v>795000000</v>
      </c>
      <c r="L3540" s="24">
        <v>600000000</v>
      </c>
      <c r="M3540" s="129" t="s">
        <v>45</v>
      </c>
      <c r="N3540" s="129">
        <v>12</v>
      </c>
      <c r="O3540" s="130" t="s">
        <v>24</v>
      </c>
      <c r="P3540" s="140" t="s">
        <v>422</v>
      </c>
      <c r="Q3540" s="150" t="s">
        <v>62394</v>
      </c>
      <c r="R3540" s="150" t="s">
        <v>62395</v>
      </c>
      <c r="S3540" s="150" t="s">
        <v>62416</v>
      </c>
      <c r="T3540" s="150" t="s">
        <v>57126</v>
      </c>
      <c r="U3540" s="150" t="s">
        <v>57126</v>
      </c>
      <c r="V3540" s="140" t="s">
        <v>17</v>
      </c>
      <c r="W3540" s="118" t="s">
        <v>145</v>
      </c>
      <c r="X3540" s="115" t="str">
        <f>VLOOKUP(W3540,'Formato de datos '!$G$1:$H$240,2,0)</f>
        <v>Aparatos de Control Eléctrico y Distribución de Electricidad y sus Partes y Piezas</v>
      </c>
      <c r="Y3540" s="129" t="s">
        <v>57</v>
      </c>
      <c r="Z3540" s="129" t="s">
        <v>39</v>
      </c>
      <c r="AA3540" s="130" t="s">
        <v>62397</v>
      </c>
      <c r="AB3540" s="129"/>
      <c r="AC3540" s="129"/>
      <c r="AD3540" s="130"/>
      <c r="AE3540" s="122">
        <v>499</v>
      </c>
      <c r="AF3540" s="134"/>
    </row>
    <row r="3541" spans="1:32" s="135" customFormat="1" ht="75">
      <c r="A3541" s="133" t="s">
        <v>62417</v>
      </c>
      <c r="B3541" s="125" t="s">
        <v>62392</v>
      </c>
      <c r="C3541" s="127" t="s">
        <v>62392</v>
      </c>
      <c r="D3541" s="127" t="s">
        <v>30522</v>
      </c>
      <c r="E3541" s="111" t="s">
        <v>6395</v>
      </c>
      <c r="F3541" s="126"/>
      <c r="G3541" s="127" t="s">
        <v>62418</v>
      </c>
      <c r="H3541" s="127" t="s">
        <v>87</v>
      </c>
      <c r="I3541" s="128">
        <v>1</v>
      </c>
      <c r="J3541" s="42">
        <v>110000000</v>
      </c>
      <c r="K3541" s="34">
        <v>110000000</v>
      </c>
      <c r="L3541" s="24">
        <v>150000000</v>
      </c>
      <c r="M3541" s="129" t="s">
        <v>45</v>
      </c>
      <c r="N3541" s="129">
        <v>12</v>
      </c>
      <c r="O3541" s="130" t="s">
        <v>24</v>
      </c>
      <c r="P3541" s="140" t="s">
        <v>422</v>
      </c>
      <c r="Q3541" s="150" t="s">
        <v>62394</v>
      </c>
      <c r="R3541" s="150" t="s">
        <v>62395</v>
      </c>
      <c r="S3541" s="150" t="s">
        <v>62409</v>
      </c>
      <c r="T3541" s="150" t="s">
        <v>57126</v>
      </c>
      <c r="U3541" s="150" t="s">
        <v>57126</v>
      </c>
      <c r="V3541" s="140" t="s">
        <v>17</v>
      </c>
      <c r="W3541" s="118" t="s">
        <v>149</v>
      </c>
      <c r="X3541" s="115" t="str">
        <f>VLOOKUP(W3541,'Formato de datos '!$G$1:$H$240,2,0)</f>
        <v>Aparatos transmisores de televisión y radio; televisión, video y cámaras digitales; teléfonos</v>
      </c>
      <c r="Y3541" s="129" t="s">
        <v>57</v>
      </c>
      <c r="Z3541" s="129" t="s">
        <v>39</v>
      </c>
      <c r="AA3541" s="130" t="s">
        <v>62397</v>
      </c>
      <c r="AB3541" s="129"/>
      <c r="AC3541" s="129"/>
      <c r="AD3541" s="130"/>
      <c r="AE3541" s="122">
        <v>500</v>
      </c>
      <c r="AF3541" s="134"/>
    </row>
    <row r="3542" spans="1:32" s="135" customFormat="1" ht="75">
      <c r="A3542" s="133" t="s">
        <v>62419</v>
      </c>
      <c r="B3542" s="125" t="s">
        <v>62392</v>
      </c>
      <c r="C3542" s="127" t="s">
        <v>62392</v>
      </c>
      <c r="D3542" s="127" t="s">
        <v>54550</v>
      </c>
      <c r="E3542" s="111" t="s">
        <v>6333</v>
      </c>
      <c r="F3542" s="126"/>
      <c r="G3542" s="127" t="s">
        <v>62420</v>
      </c>
      <c r="H3542" s="127" t="s">
        <v>87</v>
      </c>
      <c r="I3542" s="128">
        <v>1</v>
      </c>
      <c r="J3542" s="42">
        <v>200000000</v>
      </c>
      <c r="K3542" s="34">
        <v>200000000</v>
      </c>
      <c r="L3542" s="24">
        <v>200000000</v>
      </c>
      <c r="M3542" s="129" t="s">
        <v>45</v>
      </c>
      <c r="N3542" s="129">
        <v>12</v>
      </c>
      <c r="O3542" s="130" t="s">
        <v>24</v>
      </c>
      <c r="P3542" s="140" t="s">
        <v>422</v>
      </c>
      <c r="Q3542" s="150" t="s">
        <v>62394</v>
      </c>
      <c r="R3542" s="150" t="s">
        <v>62395</v>
      </c>
      <c r="S3542" s="150" t="s">
        <v>62416</v>
      </c>
      <c r="T3542" s="150" t="s">
        <v>57126</v>
      </c>
      <c r="U3542" s="150" t="s">
        <v>57126</v>
      </c>
      <c r="V3542" s="140" t="s">
        <v>17</v>
      </c>
      <c r="W3542" s="118" t="s">
        <v>147</v>
      </c>
      <c r="X3542" s="115" t="str">
        <f>VLOOKUP(W3542,'Formato de datos '!$G$1:$H$240,2,0)</f>
        <v>Otro equipo eléctrico y sus partes y piezas</v>
      </c>
      <c r="Y3542" s="129" t="s">
        <v>57</v>
      </c>
      <c r="Z3542" s="129" t="s">
        <v>39</v>
      </c>
      <c r="AA3542" s="130" t="s">
        <v>62397</v>
      </c>
      <c r="AB3542" s="129"/>
      <c r="AC3542" s="129"/>
      <c r="AD3542" s="130"/>
      <c r="AE3542" s="122">
        <v>501</v>
      </c>
      <c r="AF3542" s="134"/>
    </row>
    <row r="3543" spans="1:32" s="135" customFormat="1" ht="75">
      <c r="A3543" s="133" t="s">
        <v>62421</v>
      </c>
      <c r="B3543" s="125" t="s">
        <v>62392</v>
      </c>
      <c r="C3543" s="127" t="s">
        <v>62392</v>
      </c>
      <c r="D3543" s="127" t="s">
        <v>30373</v>
      </c>
      <c r="E3543" s="111" t="s">
        <v>6328</v>
      </c>
      <c r="F3543" s="126"/>
      <c r="G3543" s="127" t="s">
        <v>62422</v>
      </c>
      <c r="H3543" s="127" t="s">
        <v>420</v>
      </c>
      <c r="I3543" s="128">
        <v>1</v>
      </c>
      <c r="J3543" s="42">
        <v>350000000</v>
      </c>
      <c r="K3543" s="34">
        <v>350000000</v>
      </c>
      <c r="L3543" s="24">
        <v>150000000</v>
      </c>
      <c r="M3543" s="129" t="s">
        <v>45</v>
      </c>
      <c r="N3543" s="129">
        <v>12</v>
      </c>
      <c r="O3543" s="130" t="s">
        <v>24</v>
      </c>
      <c r="P3543" s="140" t="s">
        <v>422</v>
      </c>
      <c r="Q3543" s="150" t="s">
        <v>62394</v>
      </c>
      <c r="R3543" s="150" t="s">
        <v>62395</v>
      </c>
      <c r="S3543" s="150" t="s">
        <v>62406</v>
      </c>
      <c r="T3543" s="150" t="s">
        <v>57126</v>
      </c>
      <c r="U3543" s="150" t="s">
        <v>57126</v>
      </c>
      <c r="V3543" s="140" t="s">
        <v>17</v>
      </c>
      <c r="W3543" s="118" t="s">
        <v>195</v>
      </c>
      <c r="X3543" s="115" t="str">
        <f>VLOOKUP(W3543,'Formato de datos '!$G$1:$H$240,2,0)</f>
        <v>Otros Productos Metálicos, Maquinaria y Equipo</v>
      </c>
      <c r="Y3543" s="129" t="s">
        <v>57</v>
      </c>
      <c r="Z3543" s="129" t="s">
        <v>39</v>
      </c>
      <c r="AA3543" s="130" t="s">
        <v>62397</v>
      </c>
      <c r="AB3543" s="129"/>
      <c r="AC3543" s="129"/>
      <c r="AD3543" s="130" t="s">
        <v>62423</v>
      </c>
      <c r="AE3543" s="122">
        <v>502</v>
      </c>
      <c r="AF3543" s="134"/>
    </row>
    <row r="3544" spans="1:32" s="135" customFormat="1" ht="105">
      <c r="A3544" s="133" t="s">
        <v>62421</v>
      </c>
      <c r="B3544" s="125" t="s">
        <v>62392</v>
      </c>
      <c r="C3544" s="127" t="s">
        <v>62392</v>
      </c>
      <c r="D3544" s="127" t="s">
        <v>30467</v>
      </c>
      <c r="E3544" s="111" t="s">
        <v>6406</v>
      </c>
      <c r="F3544" s="126"/>
      <c r="G3544" s="127" t="s">
        <v>62424</v>
      </c>
      <c r="H3544" s="127" t="s">
        <v>87</v>
      </c>
      <c r="I3544" s="128">
        <v>1</v>
      </c>
      <c r="J3544" s="42">
        <v>200000000</v>
      </c>
      <c r="K3544" s="34">
        <v>200000000</v>
      </c>
      <c r="L3544" s="24">
        <v>150000000</v>
      </c>
      <c r="M3544" s="129" t="s">
        <v>45</v>
      </c>
      <c r="N3544" s="129">
        <v>12</v>
      </c>
      <c r="O3544" s="130" t="s">
        <v>24</v>
      </c>
      <c r="P3544" s="140" t="s">
        <v>422</v>
      </c>
      <c r="Q3544" s="150" t="s">
        <v>62394</v>
      </c>
      <c r="R3544" s="150" t="s">
        <v>62395</v>
      </c>
      <c r="S3544" s="150" t="s">
        <v>62406</v>
      </c>
      <c r="T3544" s="150" t="s">
        <v>57126</v>
      </c>
      <c r="U3544" s="150" t="s">
        <v>57126</v>
      </c>
      <c r="V3544" s="140" t="s">
        <v>17</v>
      </c>
      <c r="W3544" s="118" t="s">
        <v>151</v>
      </c>
      <c r="X3544" s="115" t="str">
        <f>VLOOKUP(W3544,'Formato de datos '!$G$1:$H$240,2,0)</f>
        <v>Radiorreceptores y receptores de televisión; aparatos para la grabación y reproducción de sonido y video; micrófonos, altavoces, amplificadores, etc.</v>
      </c>
      <c r="Y3544" s="129" t="s">
        <v>57</v>
      </c>
      <c r="Z3544" s="129" t="s">
        <v>39</v>
      </c>
      <c r="AA3544" s="130" t="s">
        <v>62397</v>
      </c>
      <c r="AB3544" s="129"/>
      <c r="AC3544" s="129"/>
      <c r="AD3544" s="130" t="s">
        <v>62423</v>
      </c>
      <c r="AE3544" s="122">
        <v>503</v>
      </c>
      <c r="AF3544" s="134"/>
    </row>
    <row r="3545" spans="1:32" s="135" customFormat="1" ht="75">
      <c r="A3545" s="133" t="s">
        <v>62425</v>
      </c>
      <c r="B3545" s="125" t="s">
        <v>62392</v>
      </c>
      <c r="C3545" s="127" t="s">
        <v>62392</v>
      </c>
      <c r="D3545" s="127" t="s">
        <v>30722</v>
      </c>
      <c r="E3545" s="111" t="s">
        <v>6463</v>
      </c>
      <c r="F3545" s="126"/>
      <c r="G3545" s="127" t="s">
        <v>62426</v>
      </c>
      <c r="H3545" s="127" t="s">
        <v>420</v>
      </c>
      <c r="I3545" s="128">
        <v>1</v>
      </c>
      <c r="J3545" s="42">
        <v>1200000000</v>
      </c>
      <c r="K3545" s="34">
        <v>1200000000</v>
      </c>
      <c r="L3545" s="24">
        <v>1200000000</v>
      </c>
      <c r="M3545" s="129" t="s">
        <v>45</v>
      </c>
      <c r="N3545" s="129">
        <v>12</v>
      </c>
      <c r="O3545" s="130" t="s">
        <v>24</v>
      </c>
      <c r="P3545" s="140" t="s">
        <v>422</v>
      </c>
      <c r="Q3545" s="150" t="s">
        <v>62394</v>
      </c>
      <c r="R3545" s="150" t="s">
        <v>62395</v>
      </c>
      <c r="S3545" s="150" t="s">
        <v>62416</v>
      </c>
      <c r="T3545" s="150" t="s">
        <v>57126</v>
      </c>
      <c r="U3545" s="150" t="s">
        <v>57126</v>
      </c>
      <c r="V3545" s="140" t="s">
        <v>17</v>
      </c>
      <c r="W3545" s="118" t="s">
        <v>190</v>
      </c>
      <c r="X3545" s="115" t="str">
        <f>VLOOKUP(W3545,'Formato de datos '!$G$1:$H$240,2,0)</f>
        <v>Software y Licencias de Software</v>
      </c>
      <c r="Y3545" s="129" t="s">
        <v>57</v>
      </c>
      <c r="Z3545" s="129" t="s">
        <v>39</v>
      </c>
      <c r="AA3545" s="130" t="s">
        <v>62397</v>
      </c>
      <c r="AB3545" s="129"/>
      <c r="AC3545" s="129"/>
      <c r="AD3545" s="130"/>
      <c r="AE3545" s="122">
        <v>504</v>
      </c>
      <c r="AF3545" s="134"/>
    </row>
    <row r="3546" spans="1:32" s="135" customFormat="1" ht="75">
      <c r="A3546" s="133" t="s">
        <v>62425</v>
      </c>
      <c r="B3546" s="125" t="s">
        <v>62392</v>
      </c>
      <c r="C3546" s="127" t="s">
        <v>62392</v>
      </c>
      <c r="D3546" s="127" t="s">
        <v>30722</v>
      </c>
      <c r="E3546" s="111" t="s">
        <v>6463</v>
      </c>
      <c r="F3546" s="126"/>
      <c r="G3546" s="127" t="s">
        <v>62426</v>
      </c>
      <c r="H3546" s="127" t="s">
        <v>420</v>
      </c>
      <c r="I3546" s="128">
        <v>1</v>
      </c>
      <c r="J3546" s="42">
        <v>1800000000</v>
      </c>
      <c r="K3546" s="34">
        <v>1800000000</v>
      </c>
      <c r="L3546" s="24">
        <v>800000000</v>
      </c>
      <c r="M3546" s="129" t="s">
        <v>45</v>
      </c>
      <c r="N3546" s="129">
        <v>12</v>
      </c>
      <c r="O3546" s="130" t="s">
        <v>24</v>
      </c>
      <c r="P3546" s="140" t="s">
        <v>424</v>
      </c>
      <c r="Q3546" s="150" t="s">
        <v>62394</v>
      </c>
      <c r="R3546" s="150" t="s">
        <v>62395</v>
      </c>
      <c r="S3546" s="150" t="s">
        <v>62416</v>
      </c>
      <c r="T3546" s="150" t="s">
        <v>57126</v>
      </c>
      <c r="U3546" s="150" t="s">
        <v>57126</v>
      </c>
      <c r="V3546" s="140" t="s">
        <v>17</v>
      </c>
      <c r="W3546" s="118" t="s">
        <v>357</v>
      </c>
      <c r="X3546" s="115" t="str">
        <f>VLOOKUP(W3546,'Formato de datos '!$G$1:$H$240,2,0)</f>
        <v>Software y Licencias de Software</v>
      </c>
      <c r="Y3546" s="129" t="s">
        <v>57</v>
      </c>
      <c r="Z3546" s="129" t="s">
        <v>39</v>
      </c>
      <c r="AA3546" s="130" t="s">
        <v>62397</v>
      </c>
      <c r="AB3546" s="129"/>
      <c r="AC3546" s="129"/>
      <c r="AD3546" s="130"/>
      <c r="AE3546" s="122">
        <v>505</v>
      </c>
      <c r="AF3546" s="134"/>
    </row>
    <row r="3547" spans="1:32" s="135" customFormat="1" ht="120">
      <c r="A3547" s="133" t="s">
        <v>62427</v>
      </c>
      <c r="B3547" s="125" t="s">
        <v>62392</v>
      </c>
      <c r="C3547" s="127" t="s">
        <v>62392</v>
      </c>
      <c r="D3547" s="127" t="s">
        <v>30722</v>
      </c>
      <c r="E3547" s="111" t="s">
        <v>6466</v>
      </c>
      <c r="F3547" s="126"/>
      <c r="G3547" s="127" t="s">
        <v>62428</v>
      </c>
      <c r="H3547" s="127" t="s">
        <v>420</v>
      </c>
      <c r="I3547" s="128">
        <v>1</v>
      </c>
      <c r="J3547" s="42">
        <v>750000000</v>
      </c>
      <c r="K3547" s="34">
        <v>750000000</v>
      </c>
      <c r="L3547" s="24">
        <v>600000000</v>
      </c>
      <c r="M3547" s="129" t="s">
        <v>45</v>
      </c>
      <c r="N3547" s="129">
        <v>12</v>
      </c>
      <c r="O3547" s="130" t="s">
        <v>24</v>
      </c>
      <c r="P3547" s="140" t="s">
        <v>422</v>
      </c>
      <c r="Q3547" s="150" t="s">
        <v>62394</v>
      </c>
      <c r="R3547" s="150" t="s">
        <v>62395</v>
      </c>
      <c r="S3547" s="150" t="s">
        <v>62416</v>
      </c>
      <c r="T3547" s="150" t="s">
        <v>57126</v>
      </c>
      <c r="U3547" s="150" t="s">
        <v>57126</v>
      </c>
      <c r="V3547" s="140" t="s">
        <v>17</v>
      </c>
      <c r="W3547" s="118" t="s">
        <v>190</v>
      </c>
      <c r="X3547" s="115" t="str">
        <f>VLOOKUP(W3547,'Formato de datos '!$G$1:$H$240,2,0)</f>
        <v>Software y Licencias de Software</v>
      </c>
      <c r="Y3547" s="129" t="s">
        <v>57</v>
      </c>
      <c r="Z3547" s="129" t="s">
        <v>39</v>
      </c>
      <c r="AA3547" s="130" t="s">
        <v>62397</v>
      </c>
      <c r="AB3547" s="129"/>
      <c r="AC3547" s="129"/>
      <c r="AD3547" s="130"/>
      <c r="AE3547" s="122">
        <v>506</v>
      </c>
      <c r="AF3547" s="134"/>
    </row>
    <row r="3548" spans="1:32" s="135" customFormat="1" ht="150">
      <c r="A3548" s="133" t="s">
        <v>62429</v>
      </c>
      <c r="B3548" s="125" t="s">
        <v>62392</v>
      </c>
      <c r="C3548" s="127" t="s">
        <v>62392</v>
      </c>
      <c r="D3548" s="127" t="s">
        <v>30398</v>
      </c>
      <c r="E3548" s="111" t="s">
        <v>6190</v>
      </c>
      <c r="F3548" s="126"/>
      <c r="G3548" s="127" t="s">
        <v>62430</v>
      </c>
      <c r="H3548" s="127" t="s">
        <v>87</v>
      </c>
      <c r="I3548" s="128">
        <v>1</v>
      </c>
      <c r="J3548" s="42">
        <v>500000000</v>
      </c>
      <c r="K3548" s="34">
        <v>500000000</v>
      </c>
      <c r="L3548" s="24">
        <v>150000000</v>
      </c>
      <c r="M3548" s="129" t="s">
        <v>45</v>
      </c>
      <c r="N3548" s="129">
        <v>12</v>
      </c>
      <c r="O3548" s="130" t="s">
        <v>24</v>
      </c>
      <c r="P3548" s="140" t="s">
        <v>422</v>
      </c>
      <c r="Q3548" s="150" t="s">
        <v>62394</v>
      </c>
      <c r="R3548" s="150" t="s">
        <v>62395</v>
      </c>
      <c r="S3548" s="150" t="s">
        <v>57126</v>
      </c>
      <c r="T3548" s="150" t="s">
        <v>57126</v>
      </c>
      <c r="U3548" s="150" t="s">
        <v>57126</v>
      </c>
      <c r="V3548" s="140" t="s">
        <v>17</v>
      </c>
      <c r="W3548" s="118" t="s">
        <v>141</v>
      </c>
      <c r="X3548" s="115" t="str">
        <f>VLOOKUP(W3548,'Formato de datos '!$G$1:$H$240,2,0)</f>
        <v>Maquinaria de Informática y sus Partes, Piezas y Accesorios</v>
      </c>
      <c r="Y3548" s="129" t="s">
        <v>57</v>
      </c>
      <c r="Z3548" s="129" t="s">
        <v>39</v>
      </c>
      <c r="AA3548" s="130" t="s">
        <v>62397</v>
      </c>
      <c r="AB3548" s="129"/>
      <c r="AC3548" s="129"/>
      <c r="AD3548" s="130"/>
      <c r="AE3548" s="122">
        <v>507</v>
      </c>
      <c r="AF3548" s="134"/>
    </row>
    <row r="3549" spans="1:32" s="135" customFormat="1" ht="150">
      <c r="A3549" s="133" t="s">
        <v>62429</v>
      </c>
      <c r="B3549" s="125" t="s">
        <v>62392</v>
      </c>
      <c r="C3549" s="127" t="s">
        <v>62392</v>
      </c>
      <c r="D3549" s="127" t="s">
        <v>30398</v>
      </c>
      <c r="E3549" s="111" t="s">
        <v>6190</v>
      </c>
      <c r="F3549" s="126"/>
      <c r="G3549" s="127" t="s">
        <v>62460</v>
      </c>
      <c r="H3549" s="127" t="s">
        <v>87</v>
      </c>
      <c r="I3549" s="128">
        <v>1</v>
      </c>
      <c r="J3549" s="42">
        <v>1000000000</v>
      </c>
      <c r="K3549" s="34">
        <v>1000000000</v>
      </c>
      <c r="L3549" s="24">
        <v>0</v>
      </c>
      <c r="M3549" s="129" t="s">
        <v>45</v>
      </c>
      <c r="N3549" s="129">
        <v>12</v>
      </c>
      <c r="O3549" s="130" t="s">
        <v>24</v>
      </c>
      <c r="P3549" s="140" t="s">
        <v>423</v>
      </c>
      <c r="Q3549" s="150" t="s">
        <v>62394</v>
      </c>
      <c r="R3549" s="150" t="s">
        <v>62395</v>
      </c>
      <c r="S3549" s="150" t="s">
        <v>62409</v>
      </c>
      <c r="T3549" s="150" t="s">
        <v>57126</v>
      </c>
      <c r="U3549" s="150" t="s">
        <v>62461</v>
      </c>
      <c r="V3549" s="140" t="s">
        <v>17</v>
      </c>
      <c r="W3549" s="118" t="s">
        <v>291</v>
      </c>
      <c r="X3549" s="115" t="str">
        <f>VLOOKUP(W3549,'Formato de datos '!$G$1:$H$240,2,0)</f>
        <v>Maquinaria de informática y sus partes, piezas y accesorios</v>
      </c>
      <c r="Y3549" s="129" t="s">
        <v>57</v>
      </c>
      <c r="Z3549" s="129" t="s">
        <v>39</v>
      </c>
      <c r="AA3549" s="130" t="s">
        <v>62397</v>
      </c>
      <c r="AB3549" s="129"/>
      <c r="AC3549" s="129"/>
      <c r="AD3549" s="130"/>
      <c r="AE3549" s="122">
        <v>578</v>
      </c>
      <c r="AF3549" s="134"/>
    </row>
    <row r="3550" spans="1:32" s="135" customFormat="1" ht="75">
      <c r="A3550" s="133" t="s">
        <v>62431</v>
      </c>
      <c r="B3550" s="125" t="s">
        <v>62392</v>
      </c>
      <c r="C3550" s="127" t="s">
        <v>62392</v>
      </c>
      <c r="D3550" s="127" t="s">
        <v>30209</v>
      </c>
      <c r="E3550" s="111" t="s">
        <v>6397</v>
      </c>
      <c r="F3550" s="126"/>
      <c r="G3550" s="127" t="s">
        <v>62432</v>
      </c>
      <c r="H3550" s="127" t="s">
        <v>420</v>
      </c>
      <c r="I3550" s="128">
        <v>1</v>
      </c>
      <c r="J3550" s="42">
        <v>100000000</v>
      </c>
      <c r="K3550" s="34">
        <v>100000000</v>
      </c>
      <c r="L3550" s="24">
        <v>200000000</v>
      </c>
      <c r="M3550" s="129" t="s">
        <v>45</v>
      </c>
      <c r="N3550" s="129">
        <v>12</v>
      </c>
      <c r="O3550" s="130" t="s">
        <v>24</v>
      </c>
      <c r="P3550" s="140" t="s">
        <v>422</v>
      </c>
      <c r="Q3550" s="150" t="s">
        <v>62394</v>
      </c>
      <c r="R3550" s="150" t="s">
        <v>62395</v>
      </c>
      <c r="S3550" s="150" t="s">
        <v>57126</v>
      </c>
      <c r="T3550" s="150" t="s">
        <v>57126</v>
      </c>
      <c r="U3550" s="150" t="s">
        <v>57126</v>
      </c>
      <c r="V3550" s="140" t="s">
        <v>17</v>
      </c>
      <c r="W3550" s="118" t="s">
        <v>195</v>
      </c>
      <c r="X3550" s="115" t="str">
        <f>VLOOKUP(W3550,'Formato de datos '!$G$1:$H$240,2,0)</f>
        <v>Otros Productos Metálicos, Maquinaria y Equipo</v>
      </c>
      <c r="Y3550" s="129" t="s">
        <v>57</v>
      </c>
      <c r="Z3550" s="129" t="s">
        <v>39</v>
      </c>
      <c r="AA3550" s="130" t="s">
        <v>62397</v>
      </c>
      <c r="AB3550" s="129"/>
      <c r="AC3550" s="129"/>
      <c r="AD3550" s="130"/>
      <c r="AE3550" s="122">
        <v>508</v>
      </c>
      <c r="AF3550" s="134"/>
    </row>
    <row r="3551" spans="1:32" s="135" customFormat="1" ht="75">
      <c r="A3551" s="133" t="s">
        <v>62433</v>
      </c>
      <c r="B3551" s="125" t="s">
        <v>62392</v>
      </c>
      <c r="C3551" s="127" t="s">
        <v>62392</v>
      </c>
      <c r="D3551" s="127" t="s">
        <v>30722</v>
      </c>
      <c r="E3551" s="111" t="s">
        <v>7547</v>
      </c>
      <c r="F3551" s="126"/>
      <c r="G3551" s="127" t="s">
        <v>62434</v>
      </c>
      <c r="H3551" s="127" t="s">
        <v>421</v>
      </c>
      <c r="I3551" s="128">
        <v>1</v>
      </c>
      <c r="J3551" s="42">
        <v>390000000</v>
      </c>
      <c r="K3551" s="34">
        <v>390000000</v>
      </c>
      <c r="L3551" s="24">
        <v>190000000</v>
      </c>
      <c r="M3551" s="129" t="s">
        <v>45</v>
      </c>
      <c r="N3551" s="129">
        <v>12</v>
      </c>
      <c r="O3551" s="130" t="s">
        <v>24</v>
      </c>
      <c r="P3551" s="140" t="s">
        <v>422</v>
      </c>
      <c r="Q3551" s="150" t="s">
        <v>62394</v>
      </c>
      <c r="R3551" s="150" t="s">
        <v>62395</v>
      </c>
      <c r="S3551" s="150" t="s">
        <v>57126</v>
      </c>
      <c r="T3551" s="150" t="s">
        <v>57126</v>
      </c>
      <c r="U3551" s="150" t="s">
        <v>57126</v>
      </c>
      <c r="V3551" s="140" t="s">
        <v>17</v>
      </c>
      <c r="W3551" s="118" t="s">
        <v>236</v>
      </c>
      <c r="X3551" s="115" t="str">
        <f>VLOOKUP(W3551,'Formato de datos '!$G$1:$H$240,2,0)</f>
        <v xml:space="preserve">Otros Servicios prestados a las empresas y servicios de producción </v>
      </c>
      <c r="Y3551" s="129" t="s">
        <v>57</v>
      </c>
      <c r="Z3551" s="129" t="s">
        <v>39</v>
      </c>
      <c r="AA3551" s="130" t="s">
        <v>62397</v>
      </c>
      <c r="AB3551" s="129"/>
      <c r="AC3551" s="129"/>
      <c r="AD3551" s="130"/>
      <c r="AE3551" s="122">
        <v>509</v>
      </c>
      <c r="AF3551" s="134"/>
    </row>
    <row r="3552" spans="1:32" s="135" customFormat="1" ht="75">
      <c r="A3552" s="133" t="s">
        <v>62435</v>
      </c>
      <c r="B3552" s="125" t="s">
        <v>62392</v>
      </c>
      <c r="C3552" s="127" t="s">
        <v>62392</v>
      </c>
      <c r="D3552" s="127" t="s">
        <v>55591</v>
      </c>
      <c r="E3552" s="111" t="s">
        <v>7451</v>
      </c>
      <c r="F3552" s="126"/>
      <c r="G3552" s="127" t="s">
        <v>62436</v>
      </c>
      <c r="H3552" s="127" t="s">
        <v>421</v>
      </c>
      <c r="I3552" s="128">
        <v>1</v>
      </c>
      <c r="J3552" s="42">
        <v>110000000.00000001</v>
      </c>
      <c r="K3552" s="34">
        <v>110000000</v>
      </c>
      <c r="L3552" s="24">
        <v>110000000.00000001</v>
      </c>
      <c r="M3552" s="129" t="s">
        <v>45</v>
      </c>
      <c r="N3552" s="129">
        <v>12</v>
      </c>
      <c r="O3552" s="130" t="s">
        <v>24</v>
      </c>
      <c r="P3552" s="140" t="s">
        <v>422</v>
      </c>
      <c r="Q3552" s="150" t="s">
        <v>62394</v>
      </c>
      <c r="R3552" s="150" t="s">
        <v>62395</v>
      </c>
      <c r="S3552" s="150" t="s">
        <v>57126</v>
      </c>
      <c r="T3552" s="150" t="s">
        <v>57126</v>
      </c>
      <c r="U3552" s="150" t="s">
        <v>57126</v>
      </c>
      <c r="V3552" s="140" t="s">
        <v>17</v>
      </c>
      <c r="W3552" s="118" t="s">
        <v>230</v>
      </c>
      <c r="X3552" s="115" t="str">
        <f>VLOOKUP(W3552,'Formato de datos '!$G$1:$H$240,2,0)</f>
        <v>Servicios de Tecnología Informática, Consultoría y Apoyo</v>
      </c>
      <c r="Y3552" s="129" t="s">
        <v>57</v>
      </c>
      <c r="Z3552" s="129" t="s">
        <v>39</v>
      </c>
      <c r="AA3552" s="130" t="s">
        <v>62397</v>
      </c>
      <c r="AB3552" s="129"/>
      <c r="AC3552" s="129"/>
      <c r="AD3552" s="130"/>
      <c r="AE3552" s="122">
        <v>510</v>
      </c>
      <c r="AF3552" s="134"/>
    </row>
    <row r="3553" spans="1:32" s="135" customFormat="1" ht="75">
      <c r="A3553" s="133" t="s">
        <v>62437</v>
      </c>
      <c r="B3553" s="125" t="s">
        <v>62392</v>
      </c>
      <c r="C3553" s="127" t="s">
        <v>62392</v>
      </c>
      <c r="D3553" s="127" t="s">
        <v>55611</v>
      </c>
      <c r="E3553" s="111" t="s">
        <v>7452</v>
      </c>
      <c r="F3553" s="126"/>
      <c r="G3553" s="127" t="s">
        <v>62438</v>
      </c>
      <c r="H3553" s="127" t="s">
        <v>421</v>
      </c>
      <c r="I3553" s="128">
        <v>1</v>
      </c>
      <c r="J3553" s="42">
        <v>95040000.000000015</v>
      </c>
      <c r="K3553" s="34">
        <v>95040000.000000015</v>
      </c>
      <c r="L3553" s="24">
        <v>95040000.000000015</v>
      </c>
      <c r="M3553" s="129" t="s">
        <v>45</v>
      </c>
      <c r="N3553" s="129">
        <v>12</v>
      </c>
      <c r="O3553" s="130" t="s">
        <v>24</v>
      </c>
      <c r="P3553" s="140" t="s">
        <v>422</v>
      </c>
      <c r="Q3553" s="150" t="s">
        <v>62394</v>
      </c>
      <c r="R3553" s="150" t="s">
        <v>62395</v>
      </c>
      <c r="S3553" s="150" t="s">
        <v>57126</v>
      </c>
      <c r="T3553" s="150" t="s">
        <v>57126</v>
      </c>
      <c r="U3553" s="150" t="s">
        <v>57126</v>
      </c>
      <c r="V3553" s="140" t="s">
        <v>17</v>
      </c>
      <c r="W3553" s="118" t="s">
        <v>230</v>
      </c>
      <c r="X3553" s="115" t="str">
        <f>VLOOKUP(W3553,'Formato de datos '!$G$1:$H$240,2,0)</f>
        <v>Servicios de Tecnología Informática, Consultoría y Apoyo</v>
      </c>
      <c r="Y3553" s="129" t="s">
        <v>57</v>
      </c>
      <c r="Z3553" s="129" t="s">
        <v>39</v>
      </c>
      <c r="AA3553" s="130" t="s">
        <v>62397</v>
      </c>
      <c r="AB3553" s="129"/>
      <c r="AC3553" s="129"/>
      <c r="AD3553" s="130"/>
      <c r="AE3553" s="122">
        <v>511</v>
      </c>
      <c r="AF3553" s="134"/>
    </row>
    <row r="3554" spans="1:32" s="135" customFormat="1" ht="75">
      <c r="A3554" s="133" t="s">
        <v>62437</v>
      </c>
      <c r="B3554" s="125" t="s">
        <v>62392</v>
      </c>
      <c r="C3554" s="127" t="s">
        <v>62392</v>
      </c>
      <c r="D3554" s="127" t="s">
        <v>55613</v>
      </c>
      <c r="E3554" s="111" t="s">
        <v>7455</v>
      </c>
      <c r="F3554" s="126"/>
      <c r="G3554" s="127" t="s">
        <v>62439</v>
      </c>
      <c r="H3554" s="127" t="s">
        <v>421</v>
      </c>
      <c r="I3554" s="128">
        <v>1</v>
      </c>
      <c r="J3554" s="42">
        <v>5940000.0000000009</v>
      </c>
      <c r="K3554" s="34">
        <v>5940000.0000000009</v>
      </c>
      <c r="L3554" s="24">
        <v>5940000.0000000009</v>
      </c>
      <c r="M3554" s="129" t="s">
        <v>45</v>
      </c>
      <c r="N3554" s="129">
        <v>12</v>
      </c>
      <c r="O3554" s="130" t="s">
        <v>24</v>
      </c>
      <c r="P3554" s="140" t="s">
        <v>422</v>
      </c>
      <c r="Q3554" s="150" t="s">
        <v>62394</v>
      </c>
      <c r="R3554" s="150" t="s">
        <v>62395</v>
      </c>
      <c r="S3554" s="150" t="s">
        <v>62409</v>
      </c>
      <c r="T3554" s="150" t="s">
        <v>57126</v>
      </c>
      <c r="U3554" s="150" t="s">
        <v>57126</v>
      </c>
      <c r="V3554" s="140" t="s">
        <v>17</v>
      </c>
      <c r="W3554" s="118" t="s">
        <v>232</v>
      </c>
      <c r="X3554" s="115" t="str">
        <f>VLOOKUP(W3554,'Formato de datos '!$G$1:$H$240,2,0)</f>
        <v>Servicios de Telecomunicaciones, Transmisión y Suministro de Información</v>
      </c>
      <c r="Y3554" s="129" t="s">
        <v>57</v>
      </c>
      <c r="Z3554" s="129" t="s">
        <v>39</v>
      </c>
      <c r="AA3554" s="130" t="s">
        <v>62397</v>
      </c>
      <c r="AB3554" s="129"/>
      <c r="AC3554" s="129"/>
      <c r="AD3554" s="130"/>
      <c r="AE3554" s="122">
        <v>512</v>
      </c>
      <c r="AF3554" s="134"/>
    </row>
    <row r="3555" spans="1:32" s="135" customFormat="1" ht="75">
      <c r="A3555" s="133" t="s">
        <v>62440</v>
      </c>
      <c r="B3555" s="125" t="s">
        <v>62392</v>
      </c>
      <c r="C3555" s="127" t="s">
        <v>62392</v>
      </c>
      <c r="D3555" s="127" t="s">
        <v>30576</v>
      </c>
      <c r="E3555" s="111" t="s">
        <v>6202</v>
      </c>
      <c r="F3555" s="126"/>
      <c r="G3555" s="127" t="s">
        <v>62441</v>
      </c>
      <c r="H3555" s="127" t="s">
        <v>87</v>
      </c>
      <c r="I3555" s="128">
        <v>1</v>
      </c>
      <c r="J3555" s="42">
        <v>400000000</v>
      </c>
      <c r="K3555" s="34">
        <v>400000000</v>
      </c>
      <c r="L3555" s="24">
        <v>145000000</v>
      </c>
      <c r="M3555" s="129" t="s">
        <v>45</v>
      </c>
      <c r="N3555" s="129">
        <v>12</v>
      </c>
      <c r="O3555" s="130" t="s">
        <v>24</v>
      </c>
      <c r="P3555" s="140" t="s">
        <v>422</v>
      </c>
      <c r="Q3555" s="150" t="s">
        <v>62394</v>
      </c>
      <c r="R3555" s="150" t="s">
        <v>62395</v>
      </c>
      <c r="S3555" s="150" t="s">
        <v>57126</v>
      </c>
      <c r="T3555" s="150" t="s">
        <v>57126</v>
      </c>
      <c r="U3555" s="150" t="s">
        <v>57126</v>
      </c>
      <c r="V3555" s="140" t="s">
        <v>17</v>
      </c>
      <c r="W3555" s="118" t="s">
        <v>141</v>
      </c>
      <c r="X3555" s="115" t="str">
        <f>VLOOKUP(W3555,'Formato de datos '!$G$1:$H$240,2,0)</f>
        <v>Maquinaria de Informática y sus Partes, Piezas y Accesorios</v>
      </c>
      <c r="Y3555" s="129" t="s">
        <v>57</v>
      </c>
      <c r="Z3555" s="129" t="s">
        <v>39</v>
      </c>
      <c r="AA3555" s="130" t="s">
        <v>62397</v>
      </c>
      <c r="AB3555" s="129"/>
      <c r="AC3555" s="129"/>
      <c r="AD3555" s="130"/>
      <c r="AE3555" s="122">
        <v>513</v>
      </c>
      <c r="AF3555" s="134"/>
    </row>
    <row r="3556" spans="1:32" s="135" customFormat="1" ht="105">
      <c r="A3556" s="133" t="s">
        <v>62442</v>
      </c>
      <c r="B3556" s="125" t="s">
        <v>62392</v>
      </c>
      <c r="C3556" s="127" t="s">
        <v>62392</v>
      </c>
      <c r="D3556" s="127" t="s">
        <v>30468</v>
      </c>
      <c r="E3556" s="111" t="s">
        <v>6406</v>
      </c>
      <c r="F3556" s="126"/>
      <c r="G3556" s="127" t="s">
        <v>62443</v>
      </c>
      <c r="H3556" s="127" t="s">
        <v>87</v>
      </c>
      <c r="I3556" s="128">
        <v>1</v>
      </c>
      <c r="J3556" s="42">
        <v>200000000</v>
      </c>
      <c r="K3556" s="34">
        <v>200000000</v>
      </c>
      <c r="L3556" s="24">
        <v>100000000</v>
      </c>
      <c r="M3556" s="129" t="s">
        <v>45</v>
      </c>
      <c r="N3556" s="129">
        <v>12</v>
      </c>
      <c r="O3556" s="130" t="s">
        <v>24</v>
      </c>
      <c r="P3556" s="140" t="s">
        <v>422</v>
      </c>
      <c r="Q3556" s="150" t="s">
        <v>62394</v>
      </c>
      <c r="R3556" s="150" t="s">
        <v>62395</v>
      </c>
      <c r="S3556" s="150" t="s">
        <v>57126</v>
      </c>
      <c r="T3556" s="150" t="s">
        <v>57126</v>
      </c>
      <c r="U3556" s="150" t="s">
        <v>57126</v>
      </c>
      <c r="V3556" s="140" t="s">
        <v>17</v>
      </c>
      <c r="W3556" s="118" t="s">
        <v>151</v>
      </c>
      <c r="X3556" s="115" t="str">
        <f>VLOOKUP(W3556,'Formato de datos '!$G$1:$H$240,2,0)</f>
        <v>Radiorreceptores y receptores de televisión; aparatos para la grabación y reproducción de sonido y video; micrófonos, altavoces, amplificadores, etc.</v>
      </c>
      <c r="Y3556" s="129" t="s">
        <v>57</v>
      </c>
      <c r="Z3556" s="129" t="s">
        <v>39</v>
      </c>
      <c r="AA3556" s="130" t="s">
        <v>62397</v>
      </c>
      <c r="AB3556" s="129"/>
      <c r="AC3556" s="129"/>
      <c r="AD3556" s="130"/>
      <c r="AE3556" s="122">
        <v>514</v>
      </c>
      <c r="AF3556" s="134"/>
    </row>
    <row r="3557" spans="1:32" s="135" customFormat="1" ht="60">
      <c r="A3557" s="133" t="s">
        <v>57405</v>
      </c>
      <c r="B3557" s="125" t="s">
        <v>58244</v>
      </c>
      <c r="C3557" s="127" t="s">
        <v>62827</v>
      </c>
      <c r="D3557" s="127" t="s">
        <v>30945</v>
      </c>
      <c r="E3557" s="111" t="s">
        <v>6195</v>
      </c>
      <c r="F3557" s="126" t="s">
        <v>57126</v>
      </c>
      <c r="G3557" s="127" t="s">
        <v>62841</v>
      </c>
      <c r="H3557" s="127" t="s">
        <v>87</v>
      </c>
      <c r="I3557" s="128">
        <v>1</v>
      </c>
      <c r="J3557" s="42">
        <v>4600000</v>
      </c>
      <c r="K3557" s="34">
        <v>4600000</v>
      </c>
      <c r="L3557" s="24">
        <v>4600000</v>
      </c>
      <c r="M3557" s="129" t="s">
        <v>45</v>
      </c>
      <c r="N3557" s="129">
        <v>12</v>
      </c>
      <c r="O3557" s="130" t="s">
        <v>24</v>
      </c>
      <c r="P3557" s="140" t="s">
        <v>422</v>
      </c>
      <c r="Q3557" s="150" t="s">
        <v>62394</v>
      </c>
      <c r="R3557" s="150" t="s">
        <v>58449</v>
      </c>
      <c r="S3557" s="150" t="s">
        <v>57126</v>
      </c>
      <c r="T3557" s="150" t="s">
        <v>57126</v>
      </c>
      <c r="U3557" s="150" t="s">
        <v>57126</v>
      </c>
      <c r="V3557" s="140" t="s">
        <v>17</v>
      </c>
      <c r="W3557" s="118" t="s">
        <v>141</v>
      </c>
      <c r="X3557" s="115" t="str">
        <f>VLOOKUP(W3557,'Formato de datos '!$G$1:$H$240,2,0)</f>
        <v>Maquinaria de Informática y sus Partes, Piezas y Accesorios</v>
      </c>
      <c r="Y3557" s="129" t="s">
        <v>57</v>
      </c>
      <c r="Z3557" s="129" t="s">
        <v>39</v>
      </c>
      <c r="AA3557" s="130" t="s">
        <v>62829</v>
      </c>
      <c r="AB3557" s="129" t="s">
        <v>442</v>
      </c>
      <c r="AC3557" s="129"/>
      <c r="AD3557" s="130"/>
      <c r="AE3557" s="122">
        <v>469</v>
      </c>
      <c r="AF3557" s="134"/>
    </row>
    <row r="3558" spans="1:32" s="135" customFormat="1" ht="165">
      <c r="A3558" s="133" t="s">
        <v>57405</v>
      </c>
      <c r="B3558" s="125" t="s">
        <v>58244</v>
      </c>
      <c r="C3558" s="127" t="s">
        <v>62827</v>
      </c>
      <c r="D3558" s="127" t="s">
        <v>30485</v>
      </c>
      <c r="E3558" s="111" t="s">
        <v>6197</v>
      </c>
      <c r="F3558" s="126" t="s">
        <v>57126</v>
      </c>
      <c r="G3558" s="127" t="s">
        <v>62842</v>
      </c>
      <c r="H3558" s="127" t="s">
        <v>87</v>
      </c>
      <c r="I3558" s="128">
        <v>1</v>
      </c>
      <c r="J3558" s="42">
        <v>2160000</v>
      </c>
      <c r="K3558" s="34">
        <v>2160000</v>
      </c>
      <c r="L3558" s="24">
        <v>2160000</v>
      </c>
      <c r="M3558" s="129" t="s">
        <v>45</v>
      </c>
      <c r="N3558" s="129">
        <v>12</v>
      </c>
      <c r="O3558" s="130" t="s">
        <v>24</v>
      </c>
      <c r="P3558" s="140" t="s">
        <v>422</v>
      </c>
      <c r="Q3558" s="150" t="s">
        <v>62394</v>
      </c>
      <c r="R3558" s="150" t="s">
        <v>62282</v>
      </c>
      <c r="S3558" s="150" t="s">
        <v>57126</v>
      </c>
      <c r="T3558" s="150" t="s">
        <v>57126</v>
      </c>
      <c r="U3558" s="150" t="s">
        <v>57126</v>
      </c>
      <c r="V3558" s="140" t="s">
        <v>17</v>
      </c>
      <c r="W3558" s="118" t="s">
        <v>141</v>
      </c>
      <c r="X3558" s="115" t="str">
        <f>VLOOKUP(W3558,'Formato de datos '!$G$1:$H$240,2,0)</f>
        <v>Maquinaria de Informática y sus Partes, Piezas y Accesorios</v>
      </c>
      <c r="Y3558" s="129" t="s">
        <v>57</v>
      </c>
      <c r="Z3558" s="129" t="s">
        <v>39</v>
      </c>
      <c r="AA3558" s="130" t="s">
        <v>62829</v>
      </c>
      <c r="AB3558" s="129" t="s">
        <v>442</v>
      </c>
      <c r="AC3558" s="129"/>
      <c r="AD3558" s="130"/>
      <c r="AE3558" s="122">
        <v>470</v>
      </c>
      <c r="AF3558" s="134"/>
    </row>
    <row r="3559" spans="1:32" s="135" customFormat="1" ht="75">
      <c r="A3559" s="133" t="s">
        <v>57405</v>
      </c>
      <c r="B3559" s="125" t="s">
        <v>62392</v>
      </c>
      <c r="C3559" s="127" t="s">
        <v>62392</v>
      </c>
      <c r="D3559" s="127" t="s">
        <v>30945</v>
      </c>
      <c r="E3559" s="111" t="s">
        <v>6195</v>
      </c>
      <c r="F3559" s="126"/>
      <c r="G3559" s="127" t="s">
        <v>62444</v>
      </c>
      <c r="H3559" s="127" t="s">
        <v>87</v>
      </c>
      <c r="I3559" s="128">
        <v>1</v>
      </c>
      <c r="J3559" s="42">
        <v>1000</v>
      </c>
      <c r="K3559" s="34">
        <v>1000</v>
      </c>
      <c r="L3559" s="24">
        <v>1000</v>
      </c>
      <c r="M3559" s="129" t="s">
        <v>45</v>
      </c>
      <c r="N3559" s="129">
        <v>12</v>
      </c>
      <c r="O3559" s="130" t="s">
        <v>24</v>
      </c>
      <c r="P3559" s="140" t="s">
        <v>422</v>
      </c>
      <c r="Q3559" s="150" t="s">
        <v>62394</v>
      </c>
      <c r="R3559" s="150" t="s">
        <v>62395</v>
      </c>
      <c r="S3559" s="150" t="s">
        <v>57126</v>
      </c>
      <c r="T3559" s="150" t="s">
        <v>57126</v>
      </c>
      <c r="U3559" s="150" t="s">
        <v>57126</v>
      </c>
      <c r="V3559" s="129" t="s">
        <v>17</v>
      </c>
      <c r="W3559" s="118" t="s">
        <v>141</v>
      </c>
      <c r="X3559" s="115" t="str">
        <f>VLOOKUP(W3559,'Formato de datos '!$G$1:$H$240,2,0)</f>
        <v>Maquinaria de Informática y sus Partes, Piezas y Accesorios</v>
      </c>
      <c r="Y3559" s="129" t="s">
        <v>57</v>
      </c>
      <c r="Z3559" s="129" t="s">
        <v>39</v>
      </c>
      <c r="AA3559" s="130" t="s">
        <v>62397</v>
      </c>
      <c r="AB3559" s="129"/>
      <c r="AC3559" s="129"/>
      <c r="AD3559" s="130"/>
      <c r="AE3559" s="122">
        <v>515</v>
      </c>
      <c r="AF3559" s="134"/>
    </row>
    <row r="3560" spans="1:32" s="135" customFormat="1" ht="60">
      <c r="A3560" s="133" t="s">
        <v>57405</v>
      </c>
      <c r="B3560" s="125" t="s">
        <v>58244</v>
      </c>
      <c r="C3560" s="127" t="s">
        <v>57404</v>
      </c>
      <c r="D3560" s="127" t="s">
        <v>30489</v>
      </c>
      <c r="E3560" s="111" t="s">
        <v>6195</v>
      </c>
      <c r="F3560" s="126" t="s">
        <v>58201</v>
      </c>
      <c r="G3560" s="127" t="s">
        <v>58202</v>
      </c>
      <c r="H3560" s="127" t="s">
        <v>87</v>
      </c>
      <c r="I3560" s="128">
        <v>1</v>
      </c>
      <c r="J3560" s="42">
        <v>7135752</v>
      </c>
      <c r="K3560" s="34">
        <v>8206114.7999999998</v>
      </c>
      <c r="L3560" s="24">
        <v>7135752</v>
      </c>
      <c r="M3560" s="129" t="s">
        <v>45</v>
      </c>
      <c r="N3560" s="129">
        <v>12</v>
      </c>
      <c r="O3560" s="130" t="s">
        <v>26</v>
      </c>
      <c r="P3560" s="140" t="s">
        <v>422</v>
      </c>
      <c r="Q3560" s="150" t="s">
        <v>57126</v>
      </c>
      <c r="R3560" s="150" t="s">
        <v>57126</v>
      </c>
      <c r="S3560" s="150" t="s">
        <v>57126</v>
      </c>
      <c r="T3560" s="150" t="s">
        <v>57126</v>
      </c>
      <c r="U3560" s="150" t="s">
        <v>57126</v>
      </c>
      <c r="V3560" s="129" t="s">
        <v>17</v>
      </c>
      <c r="W3560" s="118" t="s">
        <v>141</v>
      </c>
      <c r="X3560" s="115" t="str">
        <f>VLOOKUP(W3560,'Formato de datos '!$G$1:$H$240,2,0)</f>
        <v>Maquinaria de Informática y sus Partes, Piezas y Accesorios</v>
      </c>
      <c r="Y3560" s="129" t="s">
        <v>57</v>
      </c>
      <c r="Z3560" s="129" t="s">
        <v>39</v>
      </c>
      <c r="AA3560" s="130" t="s">
        <v>58209</v>
      </c>
      <c r="AB3560" s="129"/>
      <c r="AC3560" s="129"/>
      <c r="AD3560" s="130"/>
      <c r="AE3560" s="122">
        <v>1370</v>
      </c>
      <c r="AF3560" s="134"/>
    </row>
    <row r="3561" spans="1:32" s="135" customFormat="1" ht="75">
      <c r="A3561" s="133" t="s">
        <v>62445</v>
      </c>
      <c r="B3561" s="125" t="s">
        <v>62392</v>
      </c>
      <c r="C3561" s="127" t="s">
        <v>62392</v>
      </c>
      <c r="D3561" s="127" t="s">
        <v>55554</v>
      </c>
      <c r="E3561" s="111" t="s">
        <v>7452</v>
      </c>
      <c r="F3561" s="126"/>
      <c r="G3561" s="127" t="s">
        <v>62446</v>
      </c>
      <c r="H3561" s="127" t="s">
        <v>421</v>
      </c>
      <c r="I3561" s="128">
        <v>2</v>
      </c>
      <c r="J3561" s="42">
        <v>60000000</v>
      </c>
      <c r="K3561" s="34">
        <v>120000000</v>
      </c>
      <c r="L3561" s="24">
        <v>54000000</v>
      </c>
      <c r="M3561" s="129" t="s">
        <v>45</v>
      </c>
      <c r="N3561" s="129">
        <v>12</v>
      </c>
      <c r="O3561" s="130" t="s">
        <v>24</v>
      </c>
      <c r="P3561" s="140" t="s">
        <v>422</v>
      </c>
      <c r="Q3561" s="150" t="s">
        <v>62394</v>
      </c>
      <c r="R3561" s="150" t="s">
        <v>62395</v>
      </c>
      <c r="S3561" s="150" t="s">
        <v>57126</v>
      </c>
      <c r="T3561" s="150" t="s">
        <v>57126</v>
      </c>
      <c r="U3561" s="150" t="s">
        <v>57126</v>
      </c>
      <c r="V3561" s="140" t="s">
        <v>17</v>
      </c>
      <c r="W3561" s="118" t="s">
        <v>230</v>
      </c>
      <c r="X3561" s="115" t="str">
        <f>VLOOKUP(W3561,'Formato de datos '!$G$1:$H$240,2,0)</f>
        <v>Servicios de Tecnología Informática, Consultoría y Apoyo</v>
      </c>
      <c r="Y3561" s="129" t="s">
        <v>57</v>
      </c>
      <c r="Z3561" s="129" t="s">
        <v>39</v>
      </c>
      <c r="AA3561" s="130" t="s">
        <v>62397</v>
      </c>
      <c r="AB3561" s="129"/>
      <c r="AC3561" s="129"/>
      <c r="AD3561" s="130"/>
      <c r="AE3561" s="122">
        <v>516</v>
      </c>
      <c r="AF3561" s="134"/>
    </row>
    <row r="3562" spans="1:32" s="135" customFormat="1" ht="75">
      <c r="A3562" s="133" t="s">
        <v>62447</v>
      </c>
      <c r="B3562" s="125" t="s">
        <v>62392</v>
      </c>
      <c r="C3562" s="127" t="s">
        <v>62392</v>
      </c>
      <c r="D3562" s="127" t="s">
        <v>55584</v>
      </c>
      <c r="E3562" s="111" t="s">
        <v>7453</v>
      </c>
      <c r="F3562" s="126"/>
      <c r="G3562" s="127" t="s">
        <v>62448</v>
      </c>
      <c r="H3562" s="127" t="s">
        <v>421</v>
      </c>
      <c r="I3562" s="128">
        <v>1</v>
      </c>
      <c r="J3562" s="42">
        <v>60000000</v>
      </c>
      <c r="K3562" s="34">
        <v>60000000</v>
      </c>
      <c r="L3562" s="24">
        <v>60000000</v>
      </c>
      <c r="M3562" s="129" t="s">
        <v>45</v>
      </c>
      <c r="N3562" s="129">
        <v>12</v>
      </c>
      <c r="O3562" s="130" t="s">
        <v>24</v>
      </c>
      <c r="P3562" s="140" t="s">
        <v>422</v>
      </c>
      <c r="Q3562" s="150" t="s">
        <v>62394</v>
      </c>
      <c r="R3562" s="150" t="s">
        <v>62395</v>
      </c>
      <c r="S3562" s="150" t="s">
        <v>57126</v>
      </c>
      <c r="T3562" s="150" t="s">
        <v>57126</v>
      </c>
      <c r="U3562" s="150" t="s">
        <v>57126</v>
      </c>
      <c r="V3562" s="140" t="s">
        <v>17</v>
      </c>
      <c r="W3562" s="118" t="s">
        <v>230</v>
      </c>
      <c r="X3562" s="115" t="str">
        <f>VLOOKUP(W3562,'Formato de datos '!$G$1:$H$240,2,0)</f>
        <v>Servicios de Tecnología Informática, Consultoría y Apoyo</v>
      </c>
      <c r="Y3562" s="129" t="s">
        <v>57</v>
      </c>
      <c r="Z3562" s="129" t="s">
        <v>39</v>
      </c>
      <c r="AA3562" s="130" t="s">
        <v>62397</v>
      </c>
      <c r="AB3562" s="129"/>
      <c r="AC3562" s="129"/>
      <c r="AD3562" s="130"/>
      <c r="AE3562" s="122">
        <v>517</v>
      </c>
      <c r="AF3562" s="134"/>
    </row>
    <row r="3563" spans="1:32" s="135" customFormat="1" ht="75">
      <c r="A3563" s="133" t="s">
        <v>62449</v>
      </c>
      <c r="B3563" s="125" t="s">
        <v>62392</v>
      </c>
      <c r="C3563" s="127" t="s">
        <v>62392</v>
      </c>
      <c r="D3563" s="127" t="s">
        <v>55603</v>
      </c>
      <c r="E3563" s="111" t="s">
        <v>7251</v>
      </c>
      <c r="F3563" s="126"/>
      <c r="G3563" s="127" t="s">
        <v>62450</v>
      </c>
      <c r="H3563" s="127" t="s">
        <v>421</v>
      </c>
      <c r="I3563" s="128">
        <v>1</v>
      </c>
      <c r="J3563" s="42">
        <v>700000000</v>
      </c>
      <c r="K3563" s="34">
        <f>J3563</f>
        <v>700000000</v>
      </c>
      <c r="L3563" s="24">
        <v>0</v>
      </c>
      <c r="M3563" s="129" t="s">
        <v>45</v>
      </c>
      <c r="N3563" s="129">
        <v>12</v>
      </c>
      <c r="O3563" s="130" t="s">
        <v>24</v>
      </c>
      <c r="P3563" s="140" t="s">
        <v>422</v>
      </c>
      <c r="Q3563" s="150" t="s">
        <v>62394</v>
      </c>
      <c r="R3563" s="150" t="s">
        <v>62395</v>
      </c>
      <c r="S3563" s="150" t="s">
        <v>57126</v>
      </c>
      <c r="T3563" s="150" t="s">
        <v>57126</v>
      </c>
      <c r="U3563" s="150" t="s">
        <v>57126</v>
      </c>
      <c r="V3563" s="140" t="s">
        <v>17</v>
      </c>
      <c r="W3563" s="118" t="s">
        <v>57387</v>
      </c>
      <c r="X3563" s="115" t="str">
        <f>VLOOKUP(W3563,'Formato de datos '!$G$1:$H$240,2,0)</f>
        <v>Gestión documental</v>
      </c>
      <c r="Y3563" s="129" t="s">
        <v>57</v>
      </c>
      <c r="Z3563" s="129" t="s">
        <v>39</v>
      </c>
      <c r="AA3563" s="130" t="s">
        <v>62397</v>
      </c>
      <c r="AB3563" s="129"/>
      <c r="AC3563" s="129"/>
      <c r="AD3563" s="130"/>
      <c r="AE3563" s="122">
        <v>518</v>
      </c>
      <c r="AF3563" s="134"/>
    </row>
    <row r="3564" spans="1:32" s="135" customFormat="1" ht="90">
      <c r="A3564" s="133" t="s">
        <v>57406</v>
      </c>
      <c r="B3564" s="125" t="s">
        <v>58244</v>
      </c>
      <c r="C3564" s="127" t="s">
        <v>57130</v>
      </c>
      <c r="D3564" s="127" t="s">
        <v>30320</v>
      </c>
      <c r="E3564" s="111" t="s">
        <v>6445</v>
      </c>
      <c r="F3564" s="126" t="s">
        <v>57126</v>
      </c>
      <c r="G3564" s="127" t="s">
        <v>57369</v>
      </c>
      <c r="H3564" s="127" t="s">
        <v>420</v>
      </c>
      <c r="I3564" s="128">
        <v>16</v>
      </c>
      <c r="J3564" s="42">
        <v>2000000</v>
      </c>
      <c r="K3564" s="34">
        <v>32000000</v>
      </c>
      <c r="L3564" s="24">
        <v>0</v>
      </c>
      <c r="M3564" s="129" t="s">
        <v>46</v>
      </c>
      <c r="N3564" s="129"/>
      <c r="O3564" s="130" t="s">
        <v>26</v>
      </c>
      <c r="P3564" s="140" t="s">
        <v>422</v>
      </c>
      <c r="Q3564" s="150" t="s">
        <v>57128</v>
      </c>
      <c r="R3564" s="150" t="s">
        <v>57146</v>
      </c>
      <c r="S3564" s="150" t="s">
        <v>57126</v>
      </c>
      <c r="T3564" s="150" t="s">
        <v>57126</v>
      </c>
      <c r="U3564" s="150" t="s">
        <v>57126</v>
      </c>
      <c r="V3564" s="129" t="s">
        <v>17</v>
      </c>
      <c r="W3564" s="118" t="s">
        <v>195</v>
      </c>
      <c r="X3564" s="115" t="str">
        <f>VLOOKUP(W3564,'Formato de datos '!$G$1:$H$240,2,0)</f>
        <v>Otros Productos Metálicos, Maquinaria y Equipo</v>
      </c>
      <c r="Y3564" s="129" t="s">
        <v>57</v>
      </c>
      <c r="Z3564" s="129" t="s">
        <v>39</v>
      </c>
      <c r="AA3564" s="130" t="s">
        <v>57147</v>
      </c>
      <c r="AB3564" s="129" t="s">
        <v>442</v>
      </c>
      <c r="AC3564" s="129"/>
      <c r="AD3564" s="130"/>
      <c r="AE3564" s="122">
        <v>260</v>
      </c>
      <c r="AF3564" s="134"/>
    </row>
    <row r="3565" spans="1:32" s="135" customFormat="1" ht="75">
      <c r="A3565" s="133" t="s">
        <v>57406</v>
      </c>
      <c r="B3565" s="125" t="s">
        <v>62392</v>
      </c>
      <c r="C3565" s="127" t="s">
        <v>62392</v>
      </c>
      <c r="D3565" s="127" t="s">
        <v>57011</v>
      </c>
      <c r="E3565" s="111" t="s">
        <v>5030</v>
      </c>
      <c r="F3565" s="126"/>
      <c r="G3565" s="127" t="s">
        <v>62451</v>
      </c>
      <c r="H3565" s="127" t="s">
        <v>420</v>
      </c>
      <c r="I3565" s="128">
        <v>1</v>
      </c>
      <c r="J3565" s="42">
        <v>12150000</v>
      </c>
      <c r="K3565" s="34">
        <v>12150000</v>
      </c>
      <c r="L3565" s="24">
        <v>12150000</v>
      </c>
      <c r="M3565" s="129" t="s">
        <v>45</v>
      </c>
      <c r="N3565" s="129">
        <v>12</v>
      </c>
      <c r="O3565" s="130" t="s">
        <v>24</v>
      </c>
      <c r="P3565" s="140" t="s">
        <v>422</v>
      </c>
      <c r="Q3565" s="150" t="s">
        <v>62394</v>
      </c>
      <c r="R3565" s="150" t="s">
        <v>62395</v>
      </c>
      <c r="S3565" s="150" t="s">
        <v>57126</v>
      </c>
      <c r="T3565" s="150" t="s">
        <v>57126</v>
      </c>
      <c r="U3565" s="150" t="s">
        <v>57126</v>
      </c>
      <c r="V3565" s="140" t="s">
        <v>17</v>
      </c>
      <c r="W3565" s="118" t="s">
        <v>189</v>
      </c>
      <c r="X3565" s="115" t="str">
        <f>VLOOKUP(W3565,'Formato de datos '!$G$1:$H$240,2,0)</f>
        <v>Mantenimiento Hospitalario - Bienes</v>
      </c>
      <c r="Y3565" s="129" t="s">
        <v>57</v>
      </c>
      <c r="Z3565" s="129" t="s">
        <v>39</v>
      </c>
      <c r="AA3565" s="130" t="s">
        <v>62397</v>
      </c>
      <c r="AB3565" s="129"/>
      <c r="AC3565" s="129"/>
      <c r="AD3565" s="130"/>
      <c r="AE3565" s="122">
        <v>519</v>
      </c>
      <c r="AF3565" s="134"/>
    </row>
    <row r="3566" spans="1:32" s="135" customFormat="1" ht="75">
      <c r="A3566" s="133" t="s">
        <v>57406</v>
      </c>
      <c r="B3566" s="125" t="s">
        <v>62392</v>
      </c>
      <c r="C3566" s="127" t="s">
        <v>62392</v>
      </c>
      <c r="D3566" s="127" t="s">
        <v>57011</v>
      </c>
      <c r="E3566" s="111" t="s">
        <v>5030</v>
      </c>
      <c r="F3566" s="126"/>
      <c r="G3566" s="127" t="s">
        <v>62451</v>
      </c>
      <c r="H3566" s="127" t="s">
        <v>420</v>
      </c>
      <c r="I3566" s="128">
        <v>1</v>
      </c>
      <c r="J3566" s="42">
        <v>14850000.000000002</v>
      </c>
      <c r="K3566" s="34">
        <v>14850000.000000002</v>
      </c>
      <c r="L3566" s="24">
        <v>14850000.000000002</v>
      </c>
      <c r="M3566" s="129" t="s">
        <v>45</v>
      </c>
      <c r="N3566" s="129">
        <v>12</v>
      </c>
      <c r="O3566" s="130" t="s">
        <v>24</v>
      </c>
      <c r="P3566" s="140" t="s">
        <v>424</v>
      </c>
      <c r="Q3566" s="150" t="s">
        <v>62394</v>
      </c>
      <c r="R3566" s="150" t="s">
        <v>62395</v>
      </c>
      <c r="S3566" s="150" t="s">
        <v>57126</v>
      </c>
      <c r="T3566" s="150" t="s">
        <v>57126</v>
      </c>
      <c r="U3566" s="150" t="s">
        <v>57126</v>
      </c>
      <c r="V3566" s="140" t="s">
        <v>17</v>
      </c>
      <c r="W3566" s="118" t="s">
        <v>356</v>
      </c>
      <c r="X3566" s="115" t="str">
        <f>VLOOKUP(W3566,'Formato de datos '!$G$1:$H$240,2,0)</f>
        <v>Mantenimiento Hospitalario - Bienes</v>
      </c>
      <c r="Y3566" s="129" t="s">
        <v>57</v>
      </c>
      <c r="Z3566" s="129" t="s">
        <v>39</v>
      </c>
      <c r="AA3566" s="130" t="s">
        <v>62397</v>
      </c>
      <c r="AB3566" s="129"/>
      <c r="AC3566" s="129"/>
      <c r="AD3566" s="130"/>
      <c r="AE3566" s="122">
        <v>520</v>
      </c>
      <c r="AF3566" s="134"/>
    </row>
    <row r="3567" spans="1:32" s="135" customFormat="1" ht="75">
      <c r="A3567" s="133" t="s">
        <v>57406</v>
      </c>
      <c r="B3567" s="125" t="s">
        <v>62392</v>
      </c>
      <c r="C3567" s="127" t="s">
        <v>62392</v>
      </c>
      <c r="D3567" s="127" t="s">
        <v>30670</v>
      </c>
      <c r="E3567" s="111" t="s">
        <v>6385</v>
      </c>
      <c r="F3567" s="126"/>
      <c r="G3567" s="127" t="s">
        <v>62451</v>
      </c>
      <c r="H3567" s="127" t="s">
        <v>420</v>
      </c>
      <c r="I3567" s="128">
        <v>1</v>
      </c>
      <c r="J3567" s="42">
        <v>7650000</v>
      </c>
      <c r="K3567" s="34">
        <v>7650000</v>
      </c>
      <c r="L3567" s="24">
        <v>7650000</v>
      </c>
      <c r="M3567" s="129" t="s">
        <v>45</v>
      </c>
      <c r="N3567" s="129">
        <v>12</v>
      </c>
      <c r="O3567" s="130" t="s">
        <v>24</v>
      </c>
      <c r="P3567" s="140" t="s">
        <v>422</v>
      </c>
      <c r="Q3567" s="150" t="s">
        <v>62394</v>
      </c>
      <c r="R3567" s="150" t="s">
        <v>62395</v>
      </c>
      <c r="S3567" s="150" t="s">
        <v>57126</v>
      </c>
      <c r="T3567" s="150" t="s">
        <v>57126</v>
      </c>
      <c r="U3567" s="150" t="s">
        <v>57126</v>
      </c>
      <c r="V3567" s="140" t="s">
        <v>17</v>
      </c>
      <c r="W3567" s="118" t="s">
        <v>189</v>
      </c>
      <c r="X3567" s="115" t="str">
        <f>VLOOKUP(W3567,'Formato de datos '!$G$1:$H$240,2,0)</f>
        <v>Mantenimiento Hospitalario - Bienes</v>
      </c>
      <c r="Y3567" s="129" t="s">
        <v>57</v>
      </c>
      <c r="Z3567" s="129" t="s">
        <v>39</v>
      </c>
      <c r="AA3567" s="130" t="s">
        <v>62397</v>
      </c>
      <c r="AB3567" s="129"/>
      <c r="AC3567" s="129"/>
      <c r="AD3567" s="130"/>
      <c r="AE3567" s="122">
        <v>521</v>
      </c>
      <c r="AF3567" s="134"/>
    </row>
    <row r="3568" spans="1:32" s="135" customFormat="1" ht="75">
      <c r="A3568" s="133" t="s">
        <v>57406</v>
      </c>
      <c r="B3568" s="125" t="s">
        <v>62392</v>
      </c>
      <c r="C3568" s="127" t="s">
        <v>62392</v>
      </c>
      <c r="D3568" s="127" t="s">
        <v>30670</v>
      </c>
      <c r="E3568" s="111" t="s">
        <v>6385</v>
      </c>
      <c r="F3568" s="126"/>
      <c r="G3568" s="127" t="s">
        <v>62451</v>
      </c>
      <c r="H3568" s="127" t="s">
        <v>420</v>
      </c>
      <c r="I3568" s="128">
        <v>1</v>
      </c>
      <c r="J3568" s="42">
        <v>9350000</v>
      </c>
      <c r="K3568" s="34">
        <v>9350000</v>
      </c>
      <c r="L3568" s="24">
        <v>9350000</v>
      </c>
      <c r="M3568" s="129" t="s">
        <v>45</v>
      </c>
      <c r="N3568" s="129">
        <v>12</v>
      </c>
      <c r="O3568" s="130" t="s">
        <v>24</v>
      </c>
      <c r="P3568" s="140" t="s">
        <v>424</v>
      </c>
      <c r="Q3568" s="150" t="s">
        <v>62394</v>
      </c>
      <c r="R3568" s="150" t="s">
        <v>62395</v>
      </c>
      <c r="S3568" s="150" t="s">
        <v>57126</v>
      </c>
      <c r="T3568" s="150" t="s">
        <v>57126</v>
      </c>
      <c r="U3568" s="150" t="s">
        <v>57126</v>
      </c>
      <c r="V3568" s="140" t="s">
        <v>17</v>
      </c>
      <c r="W3568" s="118" t="s">
        <v>356</v>
      </c>
      <c r="X3568" s="115" t="str">
        <f>VLOOKUP(W3568,'Formato de datos '!$G$1:$H$240,2,0)</f>
        <v>Mantenimiento Hospitalario - Bienes</v>
      </c>
      <c r="Y3568" s="129" t="s">
        <v>57</v>
      </c>
      <c r="Z3568" s="129" t="s">
        <v>39</v>
      </c>
      <c r="AA3568" s="130" t="s">
        <v>62397</v>
      </c>
      <c r="AB3568" s="129"/>
      <c r="AC3568" s="129"/>
      <c r="AD3568" s="130"/>
      <c r="AE3568" s="122">
        <v>522</v>
      </c>
      <c r="AF3568" s="134"/>
    </row>
    <row r="3569" spans="1:32" s="135" customFormat="1" ht="75">
      <c r="A3569" s="133" t="s">
        <v>57406</v>
      </c>
      <c r="B3569" s="125" t="s">
        <v>62392</v>
      </c>
      <c r="C3569" s="127" t="s">
        <v>62392</v>
      </c>
      <c r="D3569" s="127" t="s">
        <v>19684</v>
      </c>
      <c r="E3569" s="111" t="s">
        <v>6245</v>
      </c>
      <c r="F3569" s="126"/>
      <c r="G3569" s="127" t="s">
        <v>62451</v>
      </c>
      <c r="H3569" s="127" t="s">
        <v>420</v>
      </c>
      <c r="I3569" s="128">
        <v>1</v>
      </c>
      <c r="J3569" s="42">
        <v>1800000</v>
      </c>
      <c r="K3569" s="34">
        <v>1800000</v>
      </c>
      <c r="L3569" s="24">
        <v>1800000</v>
      </c>
      <c r="M3569" s="129" t="s">
        <v>45</v>
      </c>
      <c r="N3569" s="129">
        <v>12</v>
      </c>
      <c r="O3569" s="130" t="s">
        <v>24</v>
      </c>
      <c r="P3569" s="140" t="s">
        <v>422</v>
      </c>
      <c r="Q3569" s="150" t="s">
        <v>62394</v>
      </c>
      <c r="R3569" s="150" t="s">
        <v>62395</v>
      </c>
      <c r="S3569" s="150" t="s">
        <v>57126</v>
      </c>
      <c r="T3569" s="150" t="s">
        <v>57126</v>
      </c>
      <c r="U3569" s="150" t="s">
        <v>57126</v>
      </c>
      <c r="V3569" s="140" t="s">
        <v>17</v>
      </c>
      <c r="W3569" s="118" t="s">
        <v>189</v>
      </c>
      <c r="X3569" s="115" t="str">
        <f>VLOOKUP(W3569,'Formato de datos '!$G$1:$H$240,2,0)</f>
        <v>Mantenimiento Hospitalario - Bienes</v>
      </c>
      <c r="Y3569" s="129" t="s">
        <v>57</v>
      </c>
      <c r="Z3569" s="129" t="s">
        <v>39</v>
      </c>
      <c r="AA3569" s="130" t="s">
        <v>62397</v>
      </c>
      <c r="AB3569" s="129"/>
      <c r="AC3569" s="129"/>
      <c r="AD3569" s="130"/>
      <c r="AE3569" s="122">
        <v>523</v>
      </c>
      <c r="AF3569" s="134"/>
    </row>
    <row r="3570" spans="1:32" s="135" customFormat="1" ht="75">
      <c r="A3570" s="133" t="s">
        <v>57406</v>
      </c>
      <c r="B3570" s="125" t="s">
        <v>62392</v>
      </c>
      <c r="C3570" s="127" t="s">
        <v>62392</v>
      </c>
      <c r="D3570" s="127" t="s">
        <v>19684</v>
      </c>
      <c r="E3570" s="111" t="s">
        <v>6245</v>
      </c>
      <c r="F3570" s="126"/>
      <c r="G3570" s="127" t="s">
        <v>62451</v>
      </c>
      <c r="H3570" s="127" t="s">
        <v>420</v>
      </c>
      <c r="I3570" s="128">
        <v>1</v>
      </c>
      <c r="J3570" s="42">
        <v>2200000</v>
      </c>
      <c r="K3570" s="34">
        <v>2200000</v>
      </c>
      <c r="L3570" s="24">
        <v>2200000</v>
      </c>
      <c r="M3570" s="129" t="s">
        <v>45</v>
      </c>
      <c r="N3570" s="129">
        <v>12</v>
      </c>
      <c r="O3570" s="130" t="s">
        <v>24</v>
      </c>
      <c r="P3570" s="140" t="s">
        <v>424</v>
      </c>
      <c r="Q3570" s="150" t="s">
        <v>62394</v>
      </c>
      <c r="R3570" s="150" t="s">
        <v>62395</v>
      </c>
      <c r="S3570" s="150" t="s">
        <v>57126</v>
      </c>
      <c r="T3570" s="150" t="s">
        <v>57126</v>
      </c>
      <c r="U3570" s="150" t="s">
        <v>57126</v>
      </c>
      <c r="V3570" s="140" t="s">
        <v>17</v>
      </c>
      <c r="W3570" s="118" t="s">
        <v>356</v>
      </c>
      <c r="X3570" s="115" t="str">
        <f>VLOOKUP(W3570,'Formato de datos '!$G$1:$H$240,2,0)</f>
        <v>Mantenimiento Hospitalario - Bienes</v>
      </c>
      <c r="Y3570" s="129" t="s">
        <v>57</v>
      </c>
      <c r="Z3570" s="129" t="s">
        <v>39</v>
      </c>
      <c r="AA3570" s="130" t="s">
        <v>62397</v>
      </c>
      <c r="AB3570" s="129"/>
      <c r="AC3570" s="129"/>
      <c r="AD3570" s="130"/>
      <c r="AE3570" s="122">
        <v>524</v>
      </c>
      <c r="AF3570" s="134"/>
    </row>
    <row r="3571" spans="1:32" s="135" customFormat="1" ht="75">
      <c r="A3571" s="133" t="s">
        <v>57406</v>
      </c>
      <c r="B3571" s="125" t="s">
        <v>62392</v>
      </c>
      <c r="C3571" s="127" t="s">
        <v>62392</v>
      </c>
      <c r="D3571" s="127" t="s">
        <v>24710</v>
      </c>
      <c r="E3571" s="111" t="s">
        <v>6227</v>
      </c>
      <c r="F3571" s="126"/>
      <c r="G3571" s="127" t="s">
        <v>62451</v>
      </c>
      <c r="H3571" s="127" t="s">
        <v>420</v>
      </c>
      <c r="I3571" s="128">
        <v>1</v>
      </c>
      <c r="J3571" s="42">
        <v>45000000</v>
      </c>
      <c r="K3571" s="34">
        <v>45000000</v>
      </c>
      <c r="L3571" s="24">
        <v>45000000</v>
      </c>
      <c r="M3571" s="129" t="s">
        <v>45</v>
      </c>
      <c r="N3571" s="129">
        <v>12</v>
      </c>
      <c r="O3571" s="130" t="s">
        <v>24</v>
      </c>
      <c r="P3571" s="140" t="s">
        <v>422</v>
      </c>
      <c r="Q3571" s="150" t="s">
        <v>62394</v>
      </c>
      <c r="R3571" s="150" t="s">
        <v>62395</v>
      </c>
      <c r="S3571" s="150" t="s">
        <v>57126</v>
      </c>
      <c r="T3571" s="150" t="s">
        <v>57126</v>
      </c>
      <c r="U3571" s="150" t="s">
        <v>57126</v>
      </c>
      <c r="V3571" s="140" t="s">
        <v>17</v>
      </c>
      <c r="W3571" s="118" t="s">
        <v>189</v>
      </c>
      <c r="X3571" s="115" t="str">
        <f>VLOOKUP(W3571,'Formato de datos '!$G$1:$H$240,2,0)</f>
        <v>Mantenimiento Hospitalario - Bienes</v>
      </c>
      <c r="Y3571" s="129" t="s">
        <v>57</v>
      </c>
      <c r="Z3571" s="129" t="s">
        <v>39</v>
      </c>
      <c r="AA3571" s="130" t="s">
        <v>62397</v>
      </c>
      <c r="AB3571" s="129"/>
      <c r="AC3571" s="129"/>
      <c r="AD3571" s="130"/>
      <c r="AE3571" s="122">
        <v>525</v>
      </c>
      <c r="AF3571" s="134"/>
    </row>
    <row r="3572" spans="1:32" s="135" customFormat="1" ht="75">
      <c r="A3572" s="133" t="s">
        <v>57406</v>
      </c>
      <c r="B3572" s="125" t="s">
        <v>62392</v>
      </c>
      <c r="C3572" s="127" t="s">
        <v>62392</v>
      </c>
      <c r="D3572" s="127" t="s">
        <v>24710</v>
      </c>
      <c r="E3572" s="111" t="s">
        <v>6227</v>
      </c>
      <c r="F3572" s="126"/>
      <c r="G3572" s="127" t="s">
        <v>62451</v>
      </c>
      <c r="H3572" s="127" t="s">
        <v>420</v>
      </c>
      <c r="I3572" s="128">
        <v>1</v>
      </c>
      <c r="J3572" s="42">
        <v>55000000.000000007</v>
      </c>
      <c r="K3572" s="34">
        <v>55000000.000000007</v>
      </c>
      <c r="L3572" s="24">
        <v>55000000.000000007</v>
      </c>
      <c r="M3572" s="129" t="s">
        <v>45</v>
      </c>
      <c r="N3572" s="129">
        <v>12</v>
      </c>
      <c r="O3572" s="130" t="s">
        <v>24</v>
      </c>
      <c r="P3572" s="140" t="s">
        <v>424</v>
      </c>
      <c r="Q3572" s="150" t="s">
        <v>62394</v>
      </c>
      <c r="R3572" s="150" t="s">
        <v>62395</v>
      </c>
      <c r="S3572" s="150" t="s">
        <v>57126</v>
      </c>
      <c r="T3572" s="150" t="s">
        <v>57126</v>
      </c>
      <c r="U3572" s="150" t="s">
        <v>57126</v>
      </c>
      <c r="V3572" s="140" t="s">
        <v>17</v>
      </c>
      <c r="W3572" s="118" t="s">
        <v>356</v>
      </c>
      <c r="X3572" s="115" t="str">
        <f>VLOOKUP(W3572,'Formato de datos '!$G$1:$H$240,2,0)</f>
        <v>Mantenimiento Hospitalario - Bienes</v>
      </c>
      <c r="Y3572" s="129" t="s">
        <v>57</v>
      </c>
      <c r="Z3572" s="129" t="s">
        <v>39</v>
      </c>
      <c r="AA3572" s="130" t="s">
        <v>62397</v>
      </c>
      <c r="AB3572" s="129"/>
      <c r="AC3572" s="129"/>
      <c r="AD3572" s="130"/>
      <c r="AE3572" s="122">
        <v>526</v>
      </c>
      <c r="AF3572" s="134"/>
    </row>
    <row r="3573" spans="1:32" s="135" customFormat="1" ht="75">
      <c r="A3573" s="133" t="s">
        <v>57406</v>
      </c>
      <c r="B3573" s="125" t="s">
        <v>62392</v>
      </c>
      <c r="C3573" s="127" t="s">
        <v>62392</v>
      </c>
      <c r="D3573" s="127" t="s">
        <v>52800</v>
      </c>
      <c r="E3573" s="111" t="s">
        <v>6268</v>
      </c>
      <c r="F3573" s="126"/>
      <c r="G3573" s="127" t="s">
        <v>62451</v>
      </c>
      <c r="H3573" s="127" t="s">
        <v>420</v>
      </c>
      <c r="I3573" s="128">
        <v>1</v>
      </c>
      <c r="J3573" s="42">
        <v>900000</v>
      </c>
      <c r="K3573" s="34">
        <v>900000</v>
      </c>
      <c r="L3573" s="24">
        <v>900000</v>
      </c>
      <c r="M3573" s="129" t="s">
        <v>45</v>
      </c>
      <c r="N3573" s="129">
        <v>12</v>
      </c>
      <c r="O3573" s="130" t="s">
        <v>24</v>
      </c>
      <c r="P3573" s="140" t="s">
        <v>422</v>
      </c>
      <c r="Q3573" s="150" t="s">
        <v>62394</v>
      </c>
      <c r="R3573" s="150" t="s">
        <v>62395</v>
      </c>
      <c r="S3573" s="150" t="s">
        <v>57126</v>
      </c>
      <c r="T3573" s="150" t="s">
        <v>57126</v>
      </c>
      <c r="U3573" s="150" t="s">
        <v>57126</v>
      </c>
      <c r="V3573" s="140" t="s">
        <v>17</v>
      </c>
      <c r="W3573" s="118" t="s">
        <v>189</v>
      </c>
      <c r="X3573" s="115" t="str">
        <f>VLOOKUP(W3573,'Formato de datos '!$G$1:$H$240,2,0)</f>
        <v>Mantenimiento Hospitalario - Bienes</v>
      </c>
      <c r="Y3573" s="129" t="s">
        <v>57</v>
      </c>
      <c r="Z3573" s="129" t="s">
        <v>39</v>
      </c>
      <c r="AA3573" s="130" t="s">
        <v>62397</v>
      </c>
      <c r="AB3573" s="129"/>
      <c r="AC3573" s="129"/>
      <c r="AD3573" s="130"/>
      <c r="AE3573" s="122">
        <v>527</v>
      </c>
      <c r="AF3573" s="134"/>
    </row>
    <row r="3574" spans="1:32" s="135" customFormat="1" ht="75">
      <c r="A3574" s="133" t="s">
        <v>57406</v>
      </c>
      <c r="B3574" s="125" t="s">
        <v>62392</v>
      </c>
      <c r="C3574" s="127" t="s">
        <v>62392</v>
      </c>
      <c r="D3574" s="127" t="s">
        <v>52800</v>
      </c>
      <c r="E3574" s="111" t="s">
        <v>6268</v>
      </c>
      <c r="F3574" s="126"/>
      <c r="G3574" s="127" t="s">
        <v>62451</v>
      </c>
      <c r="H3574" s="127" t="s">
        <v>420</v>
      </c>
      <c r="I3574" s="128">
        <v>1</v>
      </c>
      <c r="J3574" s="42">
        <v>1100000</v>
      </c>
      <c r="K3574" s="34">
        <v>1100000</v>
      </c>
      <c r="L3574" s="24">
        <v>1100000</v>
      </c>
      <c r="M3574" s="129" t="s">
        <v>45</v>
      </c>
      <c r="N3574" s="129">
        <v>12</v>
      </c>
      <c r="O3574" s="130" t="s">
        <v>24</v>
      </c>
      <c r="P3574" s="140" t="s">
        <v>424</v>
      </c>
      <c r="Q3574" s="150" t="s">
        <v>62394</v>
      </c>
      <c r="R3574" s="150" t="s">
        <v>62395</v>
      </c>
      <c r="S3574" s="150" t="s">
        <v>57126</v>
      </c>
      <c r="T3574" s="150" t="s">
        <v>57126</v>
      </c>
      <c r="U3574" s="150" t="s">
        <v>57126</v>
      </c>
      <c r="V3574" s="140" t="s">
        <v>17</v>
      </c>
      <c r="W3574" s="118" t="s">
        <v>356</v>
      </c>
      <c r="X3574" s="115" t="str">
        <f>VLOOKUP(W3574,'Formato de datos '!$G$1:$H$240,2,0)</f>
        <v>Mantenimiento Hospitalario - Bienes</v>
      </c>
      <c r="Y3574" s="129" t="s">
        <v>57</v>
      </c>
      <c r="Z3574" s="129" t="s">
        <v>39</v>
      </c>
      <c r="AA3574" s="130" t="s">
        <v>62397</v>
      </c>
      <c r="AB3574" s="129"/>
      <c r="AC3574" s="129"/>
      <c r="AD3574" s="130"/>
      <c r="AE3574" s="122">
        <v>528</v>
      </c>
      <c r="AF3574" s="134"/>
    </row>
    <row r="3575" spans="1:32" s="135" customFormat="1" ht="150">
      <c r="A3575" s="133" t="s">
        <v>57406</v>
      </c>
      <c r="B3575" s="125" t="s">
        <v>62392</v>
      </c>
      <c r="C3575" s="127" t="s">
        <v>62392</v>
      </c>
      <c r="D3575" s="127" t="s">
        <v>19628</v>
      </c>
      <c r="E3575" s="111" t="s">
        <v>6270</v>
      </c>
      <c r="F3575" s="126"/>
      <c r="G3575" s="127" t="s">
        <v>62451</v>
      </c>
      <c r="H3575" s="127" t="s">
        <v>420</v>
      </c>
      <c r="I3575" s="128">
        <v>1</v>
      </c>
      <c r="J3575" s="42">
        <v>159750000</v>
      </c>
      <c r="K3575" s="34">
        <v>159750000</v>
      </c>
      <c r="L3575" s="24">
        <v>159750000</v>
      </c>
      <c r="M3575" s="129" t="s">
        <v>45</v>
      </c>
      <c r="N3575" s="129">
        <v>12</v>
      </c>
      <c r="O3575" s="130" t="s">
        <v>24</v>
      </c>
      <c r="P3575" s="140" t="s">
        <v>422</v>
      </c>
      <c r="Q3575" s="150" t="s">
        <v>62394</v>
      </c>
      <c r="R3575" s="150" t="s">
        <v>62395</v>
      </c>
      <c r="S3575" s="150" t="s">
        <v>57126</v>
      </c>
      <c r="T3575" s="150" t="s">
        <v>57126</v>
      </c>
      <c r="U3575" s="150" t="s">
        <v>57126</v>
      </c>
      <c r="V3575" s="140" t="s">
        <v>17</v>
      </c>
      <c r="W3575" s="118" t="s">
        <v>189</v>
      </c>
      <c r="X3575" s="115" t="str">
        <f>VLOOKUP(W3575,'Formato de datos '!$G$1:$H$240,2,0)</f>
        <v>Mantenimiento Hospitalario - Bienes</v>
      </c>
      <c r="Y3575" s="129" t="s">
        <v>57</v>
      </c>
      <c r="Z3575" s="129" t="s">
        <v>39</v>
      </c>
      <c r="AA3575" s="130" t="s">
        <v>62397</v>
      </c>
      <c r="AB3575" s="129"/>
      <c r="AC3575" s="129"/>
      <c r="AD3575" s="130"/>
      <c r="AE3575" s="122">
        <v>529</v>
      </c>
      <c r="AF3575" s="134"/>
    </row>
    <row r="3576" spans="1:32" s="135" customFormat="1" ht="150">
      <c r="A3576" s="133" t="s">
        <v>57406</v>
      </c>
      <c r="B3576" s="125" t="s">
        <v>62392</v>
      </c>
      <c r="C3576" s="127" t="s">
        <v>62392</v>
      </c>
      <c r="D3576" s="127" t="s">
        <v>19628</v>
      </c>
      <c r="E3576" s="111" t="s">
        <v>6270</v>
      </c>
      <c r="F3576" s="126"/>
      <c r="G3576" s="127" t="s">
        <v>62451</v>
      </c>
      <c r="H3576" s="127" t="s">
        <v>420</v>
      </c>
      <c r="I3576" s="128">
        <v>1</v>
      </c>
      <c r="J3576" s="42">
        <v>195250000.00000003</v>
      </c>
      <c r="K3576" s="34">
        <v>195250000.00000003</v>
      </c>
      <c r="L3576" s="24">
        <v>195250000.00000003</v>
      </c>
      <c r="M3576" s="129" t="s">
        <v>45</v>
      </c>
      <c r="N3576" s="129">
        <v>12</v>
      </c>
      <c r="O3576" s="130" t="s">
        <v>24</v>
      </c>
      <c r="P3576" s="140" t="s">
        <v>424</v>
      </c>
      <c r="Q3576" s="150" t="s">
        <v>62394</v>
      </c>
      <c r="R3576" s="150" t="s">
        <v>62395</v>
      </c>
      <c r="S3576" s="150" t="s">
        <v>57126</v>
      </c>
      <c r="T3576" s="150" t="s">
        <v>57126</v>
      </c>
      <c r="U3576" s="150" t="s">
        <v>57126</v>
      </c>
      <c r="V3576" s="140" t="s">
        <v>17</v>
      </c>
      <c r="W3576" s="118" t="s">
        <v>356</v>
      </c>
      <c r="X3576" s="115" t="str">
        <f>VLOOKUP(W3576,'Formato de datos '!$G$1:$H$240,2,0)</f>
        <v>Mantenimiento Hospitalario - Bienes</v>
      </c>
      <c r="Y3576" s="129" t="s">
        <v>57</v>
      </c>
      <c r="Z3576" s="129" t="s">
        <v>39</v>
      </c>
      <c r="AA3576" s="130" t="s">
        <v>62397</v>
      </c>
      <c r="AB3576" s="129"/>
      <c r="AC3576" s="129"/>
      <c r="AD3576" s="130"/>
      <c r="AE3576" s="122">
        <v>530</v>
      </c>
      <c r="AF3576" s="134"/>
    </row>
    <row r="3577" spans="1:32" s="135" customFormat="1" ht="75">
      <c r="A3577" s="133" t="s">
        <v>57406</v>
      </c>
      <c r="B3577" s="125" t="s">
        <v>62392</v>
      </c>
      <c r="C3577" s="127" t="s">
        <v>62392</v>
      </c>
      <c r="D3577" s="127" t="s">
        <v>52800</v>
      </c>
      <c r="E3577" s="111" t="s">
        <v>6266</v>
      </c>
      <c r="F3577" s="126"/>
      <c r="G3577" s="127" t="s">
        <v>62451</v>
      </c>
      <c r="H3577" s="127" t="s">
        <v>420</v>
      </c>
      <c r="I3577" s="128">
        <v>1</v>
      </c>
      <c r="J3577" s="42">
        <v>67500000</v>
      </c>
      <c r="K3577" s="34">
        <v>67500000</v>
      </c>
      <c r="L3577" s="24">
        <v>67500000</v>
      </c>
      <c r="M3577" s="129" t="s">
        <v>45</v>
      </c>
      <c r="N3577" s="129">
        <v>12</v>
      </c>
      <c r="O3577" s="130" t="s">
        <v>24</v>
      </c>
      <c r="P3577" s="140" t="s">
        <v>422</v>
      </c>
      <c r="Q3577" s="150" t="s">
        <v>62394</v>
      </c>
      <c r="R3577" s="150" t="s">
        <v>62395</v>
      </c>
      <c r="S3577" s="150" t="s">
        <v>57126</v>
      </c>
      <c r="T3577" s="150" t="s">
        <v>57126</v>
      </c>
      <c r="U3577" s="150" t="s">
        <v>57126</v>
      </c>
      <c r="V3577" s="140" t="s">
        <v>17</v>
      </c>
      <c r="W3577" s="118" t="s">
        <v>189</v>
      </c>
      <c r="X3577" s="115" t="str">
        <f>VLOOKUP(W3577,'Formato de datos '!$G$1:$H$240,2,0)</f>
        <v>Mantenimiento Hospitalario - Bienes</v>
      </c>
      <c r="Y3577" s="129" t="s">
        <v>57</v>
      </c>
      <c r="Z3577" s="129" t="s">
        <v>39</v>
      </c>
      <c r="AA3577" s="130" t="s">
        <v>62397</v>
      </c>
      <c r="AB3577" s="129"/>
      <c r="AC3577" s="129"/>
      <c r="AD3577" s="130"/>
      <c r="AE3577" s="122">
        <v>531</v>
      </c>
      <c r="AF3577" s="134"/>
    </row>
    <row r="3578" spans="1:32" s="135" customFormat="1" ht="75">
      <c r="A3578" s="133" t="s">
        <v>57406</v>
      </c>
      <c r="B3578" s="125" t="s">
        <v>62392</v>
      </c>
      <c r="C3578" s="127" t="s">
        <v>62392</v>
      </c>
      <c r="D3578" s="127" t="s">
        <v>52800</v>
      </c>
      <c r="E3578" s="111" t="s">
        <v>6266</v>
      </c>
      <c r="F3578" s="126"/>
      <c r="G3578" s="127" t="s">
        <v>62451</v>
      </c>
      <c r="H3578" s="127" t="s">
        <v>420</v>
      </c>
      <c r="I3578" s="128">
        <v>1</v>
      </c>
      <c r="J3578" s="42">
        <v>82500000</v>
      </c>
      <c r="K3578" s="34">
        <v>82500000</v>
      </c>
      <c r="L3578" s="24">
        <v>82500000</v>
      </c>
      <c r="M3578" s="129" t="s">
        <v>45</v>
      </c>
      <c r="N3578" s="129">
        <v>12</v>
      </c>
      <c r="O3578" s="130" t="s">
        <v>24</v>
      </c>
      <c r="P3578" s="140" t="s">
        <v>424</v>
      </c>
      <c r="Q3578" s="150" t="s">
        <v>62394</v>
      </c>
      <c r="R3578" s="150" t="s">
        <v>62395</v>
      </c>
      <c r="S3578" s="150" t="s">
        <v>57126</v>
      </c>
      <c r="T3578" s="150" t="s">
        <v>57126</v>
      </c>
      <c r="U3578" s="150" t="s">
        <v>57126</v>
      </c>
      <c r="V3578" s="140" t="s">
        <v>17</v>
      </c>
      <c r="W3578" s="118" t="s">
        <v>356</v>
      </c>
      <c r="X3578" s="115" t="str">
        <f>VLOOKUP(W3578,'Formato de datos '!$G$1:$H$240,2,0)</f>
        <v>Mantenimiento Hospitalario - Bienes</v>
      </c>
      <c r="Y3578" s="129" t="s">
        <v>57</v>
      </c>
      <c r="Z3578" s="129" t="s">
        <v>39</v>
      </c>
      <c r="AA3578" s="130" t="s">
        <v>62397</v>
      </c>
      <c r="AB3578" s="129"/>
      <c r="AC3578" s="129"/>
      <c r="AD3578" s="130"/>
      <c r="AE3578" s="122">
        <v>532</v>
      </c>
      <c r="AF3578" s="134"/>
    </row>
    <row r="3579" spans="1:32" s="135" customFormat="1" ht="75">
      <c r="A3579" s="133" t="s">
        <v>57406</v>
      </c>
      <c r="B3579" s="125" t="s">
        <v>62392</v>
      </c>
      <c r="C3579" s="127" t="s">
        <v>62392</v>
      </c>
      <c r="D3579" s="127" t="s">
        <v>24570</v>
      </c>
      <c r="E3579" s="111" t="s">
        <v>6232</v>
      </c>
      <c r="F3579" s="126"/>
      <c r="G3579" s="127" t="s">
        <v>62451</v>
      </c>
      <c r="H3579" s="127" t="s">
        <v>420</v>
      </c>
      <c r="I3579" s="128">
        <v>1</v>
      </c>
      <c r="J3579" s="42">
        <v>2250000</v>
      </c>
      <c r="K3579" s="34">
        <v>2250000</v>
      </c>
      <c r="L3579" s="24">
        <v>2250000</v>
      </c>
      <c r="M3579" s="129" t="s">
        <v>45</v>
      </c>
      <c r="N3579" s="129">
        <v>12</v>
      </c>
      <c r="O3579" s="130" t="s">
        <v>24</v>
      </c>
      <c r="P3579" s="140" t="s">
        <v>422</v>
      </c>
      <c r="Q3579" s="150" t="s">
        <v>62394</v>
      </c>
      <c r="R3579" s="150" t="s">
        <v>62395</v>
      </c>
      <c r="S3579" s="150" t="s">
        <v>57126</v>
      </c>
      <c r="T3579" s="150" t="s">
        <v>57126</v>
      </c>
      <c r="U3579" s="150" t="s">
        <v>57126</v>
      </c>
      <c r="V3579" s="140" t="s">
        <v>17</v>
      </c>
      <c r="W3579" s="118" t="s">
        <v>189</v>
      </c>
      <c r="X3579" s="115" t="str">
        <f>VLOOKUP(W3579,'Formato de datos '!$G$1:$H$240,2,0)</f>
        <v>Mantenimiento Hospitalario - Bienes</v>
      </c>
      <c r="Y3579" s="129" t="s">
        <v>57</v>
      </c>
      <c r="Z3579" s="129" t="s">
        <v>39</v>
      </c>
      <c r="AA3579" s="130" t="s">
        <v>62397</v>
      </c>
      <c r="AB3579" s="129"/>
      <c r="AC3579" s="129"/>
      <c r="AD3579" s="130"/>
      <c r="AE3579" s="122">
        <v>533</v>
      </c>
      <c r="AF3579" s="134"/>
    </row>
    <row r="3580" spans="1:32" s="135" customFormat="1" ht="75">
      <c r="A3580" s="133" t="s">
        <v>57406</v>
      </c>
      <c r="B3580" s="125" t="s">
        <v>62392</v>
      </c>
      <c r="C3580" s="127" t="s">
        <v>62392</v>
      </c>
      <c r="D3580" s="127" t="s">
        <v>24570</v>
      </c>
      <c r="E3580" s="111" t="s">
        <v>6232</v>
      </c>
      <c r="F3580" s="126"/>
      <c r="G3580" s="127" t="s">
        <v>62451</v>
      </c>
      <c r="H3580" s="127" t="s">
        <v>420</v>
      </c>
      <c r="I3580" s="128">
        <v>1</v>
      </c>
      <c r="J3580" s="42">
        <v>2750000</v>
      </c>
      <c r="K3580" s="34">
        <v>2750000</v>
      </c>
      <c r="L3580" s="24">
        <v>2750000</v>
      </c>
      <c r="M3580" s="129" t="s">
        <v>45</v>
      </c>
      <c r="N3580" s="129">
        <v>12</v>
      </c>
      <c r="O3580" s="130" t="s">
        <v>24</v>
      </c>
      <c r="P3580" s="140" t="s">
        <v>424</v>
      </c>
      <c r="Q3580" s="150" t="s">
        <v>62394</v>
      </c>
      <c r="R3580" s="150" t="s">
        <v>62395</v>
      </c>
      <c r="S3580" s="150" t="s">
        <v>57126</v>
      </c>
      <c r="T3580" s="150" t="s">
        <v>57126</v>
      </c>
      <c r="U3580" s="150" t="s">
        <v>57126</v>
      </c>
      <c r="V3580" s="140" t="s">
        <v>17</v>
      </c>
      <c r="W3580" s="118" t="s">
        <v>356</v>
      </c>
      <c r="X3580" s="115" t="str">
        <f>VLOOKUP(W3580,'Formato de datos '!$G$1:$H$240,2,0)</f>
        <v>Mantenimiento Hospitalario - Bienes</v>
      </c>
      <c r="Y3580" s="129" t="s">
        <v>57</v>
      </c>
      <c r="Z3580" s="129" t="s">
        <v>39</v>
      </c>
      <c r="AA3580" s="130" t="s">
        <v>62397</v>
      </c>
      <c r="AB3580" s="129"/>
      <c r="AC3580" s="129"/>
      <c r="AD3580" s="130"/>
      <c r="AE3580" s="122">
        <v>534</v>
      </c>
      <c r="AF3580" s="134"/>
    </row>
    <row r="3581" spans="1:32" s="135" customFormat="1" ht="75">
      <c r="A3581" s="133" t="s">
        <v>57406</v>
      </c>
      <c r="B3581" s="125" t="s">
        <v>62392</v>
      </c>
      <c r="C3581" s="127" t="s">
        <v>62392</v>
      </c>
      <c r="D3581" s="127" t="s">
        <v>24903</v>
      </c>
      <c r="E3581" s="111" t="s">
        <v>4983</v>
      </c>
      <c r="F3581" s="126"/>
      <c r="G3581" s="127" t="s">
        <v>62451</v>
      </c>
      <c r="H3581" s="127" t="s">
        <v>420</v>
      </c>
      <c r="I3581" s="128">
        <v>1</v>
      </c>
      <c r="J3581" s="42">
        <v>13950000</v>
      </c>
      <c r="K3581" s="34">
        <v>13950000</v>
      </c>
      <c r="L3581" s="24">
        <v>13950000</v>
      </c>
      <c r="M3581" s="129" t="s">
        <v>45</v>
      </c>
      <c r="N3581" s="129">
        <v>12</v>
      </c>
      <c r="O3581" s="130" t="s">
        <v>24</v>
      </c>
      <c r="P3581" s="140" t="s">
        <v>422</v>
      </c>
      <c r="Q3581" s="150" t="s">
        <v>62394</v>
      </c>
      <c r="R3581" s="150" t="s">
        <v>62395</v>
      </c>
      <c r="S3581" s="150" t="s">
        <v>57126</v>
      </c>
      <c r="T3581" s="150" t="s">
        <v>57126</v>
      </c>
      <c r="U3581" s="150" t="s">
        <v>57126</v>
      </c>
      <c r="V3581" s="140" t="s">
        <v>17</v>
      </c>
      <c r="W3581" s="118" t="s">
        <v>189</v>
      </c>
      <c r="X3581" s="115" t="str">
        <f>VLOOKUP(W3581,'Formato de datos '!$G$1:$H$240,2,0)</f>
        <v>Mantenimiento Hospitalario - Bienes</v>
      </c>
      <c r="Y3581" s="129" t="s">
        <v>57</v>
      </c>
      <c r="Z3581" s="129" t="s">
        <v>39</v>
      </c>
      <c r="AA3581" s="130" t="s">
        <v>62397</v>
      </c>
      <c r="AB3581" s="129"/>
      <c r="AC3581" s="129"/>
      <c r="AD3581" s="130"/>
      <c r="AE3581" s="122">
        <v>535</v>
      </c>
      <c r="AF3581" s="134"/>
    </row>
    <row r="3582" spans="1:32" s="135" customFormat="1" ht="75">
      <c r="A3582" s="133" t="s">
        <v>57406</v>
      </c>
      <c r="B3582" s="125" t="s">
        <v>62392</v>
      </c>
      <c r="C3582" s="127" t="s">
        <v>62392</v>
      </c>
      <c r="D3582" s="127" t="s">
        <v>24903</v>
      </c>
      <c r="E3582" s="111" t="s">
        <v>4983</v>
      </c>
      <c r="F3582" s="126"/>
      <c r="G3582" s="127" t="s">
        <v>62451</v>
      </c>
      <c r="H3582" s="127" t="s">
        <v>420</v>
      </c>
      <c r="I3582" s="128">
        <v>1</v>
      </c>
      <c r="J3582" s="42">
        <v>17050000</v>
      </c>
      <c r="K3582" s="34">
        <v>17050000</v>
      </c>
      <c r="L3582" s="24">
        <v>17050000</v>
      </c>
      <c r="M3582" s="129" t="s">
        <v>45</v>
      </c>
      <c r="N3582" s="129">
        <v>12</v>
      </c>
      <c r="O3582" s="130" t="s">
        <v>24</v>
      </c>
      <c r="P3582" s="140" t="s">
        <v>424</v>
      </c>
      <c r="Q3582" s="150" t="s">
        <v>62394</v>
      </c>
      <c r="R3582" s="150" t="s">
        <v>62395</v>
      </c>
      <c r="S3582" s="150" t="s">
        <v>57126</v>
      </c>
      <c r="T3582" s="150" t="s">
        <v>57126</v>
      </c>
      <c r="U3582" s="150" t="s">
        <v>57126</v>
      </c>
      <c r="V3582" s="140" t="s">
        <v>17</v>
      </c>
      <c r="W3582" s="118" t="s">
        <v>356</v>
      </c>
      <c r="X3582" s="115" t="str">
        <f>VLOOKUP(W3582,'Formato de datos '!$G$1:$H$240,2,0)</f>
        <v>Mantenimiento Hospitalario - Bienes</v>
      </c>
      <c r="Y3582" s="129" t="s">
        <v>57</v>
      </c>
      <c r="Z3582" s="129" t="s">
        <v>39</v>
      </c>
      <c r="AA3582" s="130" t="s">
        <v>62397</v>
      </c>
      <c r="AB3582" s="129"/>
      <c r="AC3582" s="129"/>
      <c r="AD3582" s="130"/>
      <c r="AE3582" s="122">
        <v>536</v>
      </c>
      <c r="AF3582" s="134"/>
    </row>
    <row r="3583" spans="1:32" s="135" customFormat="1" ht="75">
      <c r="A3583" s="133" t="s">
        <v>57406</v>
      </c>
      <c r="B3583" s="125" t="s">
        <v>62392</v>
      </c>
      <c r="C3583" s="127" t="s">
        <v>62392</v>
      </c>
      <c r="D3583" s="127" t="s">
        <v>30678</v>
      </c>
      <c r="E3583" s="111" t="s">
        <v>6256</v>
      </c>
      <c r="F3583" s="126"/>
      <c r="G3583" s="127" t="s">
        <v>62451</v>
      </c>
      <c r="H3583" s="127" t="s">
        <v>420</v>
      </c>
      <c r="I3583" s="128">
        <v>1</v>
      </c>
      <c r="J3583" s="42">
        <v>40500000</v>
      </c>
      <c r="K3583" s="34">
        <v>40500000</v>
      </c>
      <c r="L3583" s="24">
        <v>40500000</v>
      </c>
      <c r="M3583" s="129" t="s">
        <v>45</v>
      </c>
      <c r="N3583" s="129">
        <v>12</v>
      </c>
      <c r="O3583" s="130" t="s">
        <v>24</v>
      </c>
      <c r="P3583" s="140" t="s">
        <v>422</v>
      </c>
      <c r="Q3583" s="150" t="s">
        <v>62394</v>
      </c>
      <c r="R3583" s="150" t="s">
        <v>62395</v>
      </c>
      <c r="S3583" s="150" t="s">
        <v>57126</v>
      </c>
      <c r="T3583" s="150" t="s">
        <v>57126</v>
      </c>
      <c r="U3583" s="150" t="s">
        <v>57126</v>
      </c>
      <c r="V3583" s="140" t="s">
        <v>17</v>
      </c>
      <c r="W3583" s="118" t="s">
        <v>189</v>
      </c>
      <c r="X3583" s="115" t="str">
        <f>VLOOKUP(W3583,'Formato de datos '!$G$1:$H$240,2,0)</f>
        <v>Mantenimiento Hospitalario - Bienes</v>
      </c>
      <c r="Y3583" s="129" t="s">
        <v>57</v>
      </c>
      <c r="Z3583" s="129" t="s">
        <v>39</v>
      </c>
      <c r="AA3583" s="130" t="s">
        <v>62397</v>
      </c>
      <c r="AB3583" s="129"/>
      <c r="AC3583" s="129"/>
      <c r="AD3583" s="130"/>
      <c r="AE3583" s="122">
        <v>537</v>
      </c>
      <c r="AF3583" s="134"/>
    </row>
    <row r="3584" spans="1:32" s="135" customFormat="1" ht="75">
      <c r="A3584" s="133" t="s">
        <v>57406</v>
      </c>
      <c r="B3584" s="125" t="s">
        <v>62392</v>
      </c>
      <c r="C3584" s="127" t="s">
        <v>62392</v>
      </c>
      <c r="D3584" s="127" t="s">
        <v>30678</v>
      </c>
      <c r="E3584" s="111" t="s">
        <v>6256</v>
      </c>
      <c r="F3584" s="126"/>
      <c r="G3584" s="127" t="s">
        <v>62451</v>
      </c>
      <c r="H3584" s="127" t="s">
        <v>420</v>
      </c>
      <c r="I3584" s="128">
        <v>1</v>
      </c>
      <c r="J3584" s="42">
        <v>49500000.000000007</v>
      </c>
      <c r="K3584" s="34">
        <v>49500000.000000007</v>
      </c>
      <c r="L3584" s="24">
        <v>49500000.000000007</v>
      </c>
      <c r="M3584" s="129" t="s">
        <v>45</v>
      </c>
      <c r="N3584" s="129">
        <v>12</v>
      </c>
      <c r="O3584" s="130" t="s">
        <v>24</v>
      </c>
      <c r="P3584" s="140" t="s">
        <v>424</v>
      </c>
      <c r="Q3584" s="150" t="s">
        <v>62394</v>
      </c>
      <c r="R3584" s="150" t="s">
        <v>62395</v>
      </c>
      <c r="S3584" s="150" t="s">
        <v>57126</v>
      </c>
      <c r="T3584" s="150" t="s">
        <v>57126</v>
      </c>
      <c r="U3584" s="150" t="s">
        <v>57126</v>
      </c>
      <c r="V3584" s="140" t="s">
        <v>17</v>
      </c>
      <c r="W3584" s="118" t="s">
        <v>356</v>
      </c>
      <c r="X3584" s="115" t="str">
        <f>VLOOKUP(W3584,'Formato de datos '!$G$1:$H$240,2,0)</f>
        <v>Mantenimiento Hospitalario - Bienes</v>
      </c>
      <c r="Y3584" s="129" t="s">
        <v>57</v>
      </c>
      <c r="Z3584" s="129" t="s">
        <v>39</v>
      </c>
      <c r="AA3584" s="130" t="s">
        <v>62397</v>
      </c>
      <c r="AB3584" s="129"/>
      <c r="AC3584" s="129"/>
      <c r="AD3584" s="130"/>
      <c r="AE3584" s="122">
        <v>538</v>
      </c>
      <c r="AF3584" s="134"/>
    </row>
    <row r="3585" spans="1:32" s="135" customFormat="1" ht="75">
      <c r="A3585" s="133" t="s">
        <v>57406</v>
      </c>
      <c r="B3585" s="125" t="s">
        <v>62392</v>
      </c>
      <c r="C3585" s="127" t="s">
        <v>62392</v>
      </c>
      <c r="D3585" s="127" t="s">
        <v>30344</v>
      </c>
      <c r="E3585" s="111" t="s">
        <v>6446</v>
      </c>
      <c r="F3585" s="126"/>
      <c r="G3585" s="127" t="s">
        <v>62451</v>
      </c>
      <c r="H3585" s="127" t="s">
        <v>420</v>
      </c>
      <c r="I3585" s="128">
        <v>1</v>
      </c>
      <c r="J3585" s="42">
        <v>29250000</v>
      </c>
      <c r="K3585" s="34">
        <v>29250000</v>
      </c>
      <c r="L3585" s="24">
        <v>29250000</v>
      </c>
      <c r="M3585" s="129" t="s">
        <v>45</v>
      </c>
      <c r="N3585" s="129">
        <v>12</v>
      </c>
      <c r="O3585" s="130" t="s">
        <v>24</v>
      </c>
      <c r="P3585" s="140" t="s">
        <v>422</v>
      </c>
      <c r="Q3585" s="150" t="s">
        <v>62394</v>
      </c>
      <c r="R3585" s="150" t="s">
        <v>62395</v>
      </c>
      <c r="S3585" s="150" t="s">
        <v>57126</v>
      </c>
      <c r="T3585" s="150" t="s">
        <v>57126</v>
      </c>
      <c r="U3585" s="150" t="s">
        <v>57126</v>
      </c>
      <c r="V3585" s="140" t="s">
        <v>17</v>
      </c>
      <c r="W3585" s="118" t="s">
        <v>189</v>
      </c>
      <c r="X3585" s="115" t="str">
        <f>VLOOKUP(W3585,'Formato de datos '!$G$1:$H$240,2,0)</f>
        <v>Mantenimiento Hospitalario - Bienes</v>
      </c>
      <c r="Y3585" s="129" t="s">
        <v>57</v>
      </c>
      <c r="Z3585" s="129" t="s">
        <v>39</v>
      </c>
      <c r="AA3585" s="130" t="s">
        <v>62397</v>
      </c>
      <c r="AB3585" s="129"/>
      <c r="AC3585" s="129"/>
      <c r="AD3585" s="130"/>
      <c r="AE3585" s="122">
        <v>539</v>
      </c>
      <c r="AF3585" s="134"/>
    </row>
    <row r="3586" spans="1:32" s="135" customFormat="1" ht="75">
      <c r="A3586" s="133" t="s">
        <v>57406</v>
      </c>
      <c r="B3586" s="125" t="s">
        <v>62392</v>
      </c>
      <c r="C3586" s="127" t="s">
        <v>62392</v>
      </c>
      <c r="D3586" s="127" t="s">
        <v>30344</v>
      </c>
      <c r="E3586" s="111" t="s">
        <v>6446</v>
      </c>
      <c r="F3586" s="126"/>
      <c r="G3586" s="127" t="s">
        <v>62451</v>
      </c>
      <c r="H3586" s="127" t="s">
        <v>420</v>
      </c>
      <c r="I3586" s="128">
        <v>1</v>
      </c>
      <c r="J3586" s="42">
        <v>35750000</v>
      </c>
      <c r="K3586" s="34">
        <v>35750000</v>
      </c>
      <c r="L3586" s="24">
        <v>35750000</v>
      </c>
      <c r="M3586" s="129" t="s">
        <v>45</v>
      </c>
      <c r="N3586" s="129">
        <v>12</v>
      </c>
      <c r="O3586" s="130" t="s">
        <v>24</v>
      </c>
      <c r="P3586" s="140" t="s">
        <v>424</v>
      </c>
      <c r="Q3586" s="150" t="s">
        <v>62394</v>
      </c>
      <c r="R3586" s="150" t="s">
        <v>62395</v>
      </c>
      <c r="S3586" s="150" t="s">
        <v>57126</v>
      </c>
      <c r="T3586" s="150" t="s">
        <v>57126</v>
      </c>
      <c r="U3586" s="150" t="s">
        <v>57126</v>
      </c>
      <c r="V3586" s="140" t="s">
        <v>17</v>
      </c>
      <c r="W3586" s="118" t="s">
        <v>356</v>
      </c>
      <c r="X3586" s="115" t="str">
        <f>VLOOKUP(W3586,'Formato de datos '!$G$1:$H$240,2,0)</f>
        <v>Mantenimiento Hospitalario - Bienes</v>
      </c>
      <c r="Y3586" s="129" t="s">
        <v>57</v>
      </c>
      <c r="Z3586" s="129" t="s">
        <v>39</v>
      </c>
      <c r="AA3586" s="130" t="s">
        <v>62397</v>
      </c>
      <c r="AB3586" s="129"/>
      <c r="AC3586" s="129"/>
      <c r="AD3586" s="130"/>
      <c r="AE3586" s="122">
        <v>540</v>
      </c>
      <c r="AF3586" s="134"/>
    </row>
    <row r="3587" spans="1:32" s="135" customFormat="1" ht="75">
      <c r="A3587" s="133" t="s">
        <v>57406</v>
      </c>
      <c r="B3587" s="125" t="s">
        <v>62392</v>
      </c>
      <c r="C3587" s="127" t="s">
        <v>62392</v>
      </c>
      <c r="D3587" s="127" t="s">
        <v>24600</v>
      </c>
      <c r="E3587" s="111" t="s">
        <v>6239</v>
      </c>
      <c r="F3587" s="126"/>
      <c r="G3587" s="127" t="s">
        <v>62451</v>
      </c>
      <c r="H3587" s="127" t="s">
        <v>420</v>
      </c>
      <c r="I3587" s="128">
        <v>1</v>
      </c>
      <c r="J3587" s="42">
        <v>3600000</v>
      </c>
      <c r="K3587" s="34">
        <v>3600000</v>
      </c>
      <c r="L3587" s="24">
        <v>3600000</v>
      </c>
      <c r="M3587" s="129" t="s">
        <v>45</v>
      </c>
      <c r="N3587" s="129">
        <v>12</v>
      </c>
      <c r="O3587" s="130" t="s">
        <v>24</v>
      </c>
      <c r="P3587" s="140" t="s">
        <v>422</v>
      </c>
      <c r="Q3587" s="150" t="s">
        <v>62394</v>
      </c>
      <c r="R3587" s="150" t="s">
        <v>62395</v>
      </c>
      <c r="S3587" s="150" t="s">
        <v>57126</v>
      </c>
      <c r="T3587" s="150" t="s">
        <v>57126</v>
      </c>
      <c r="U3587" s="150" t="s">
        <v>57126</v>
      </c>
      <c r="V3587" s="140" t="s">
        <v>17</v>
      </c>
      <c r="W3587" s="118" t="s">
        <v>189</v>
      </c>
      <c r="X3587" s="115" t="str">
        <f>VLOOKUP(W3587,'Formato de datos '!$G$1:$H$240,2,0)</f>
        <v>Mantenimiento Hospitalario - Bienes</v>
      </c>
      <c r="Y3587" s="129" t="s">
        <v>57</v>
      </c>
      <c r="Z3587" s="129" t="s">
        <v>39</v>
      </c>
      <c r="AA3587" s="130" t="s">
        <v>62397</v>
      </c>
      <c r="AB3587" s="129"/>
      <c r="AC3587" s="129"/>
      <c r="AD3587" s="130"/>
      <c r="AE3587" s="122">
        <v>541</v>
      </c>
      <c r="AF3587" s="134"/>
    </row>
    <row r="3588" spans="1:32" s="135" customFormat="1" ht="75">
      <c r="A3588" s="133" t="s">
        <v>57406</v>
      </c>
      <c r="B3588" s="125" t="s">
        <v>62392</v>
      </c>
      <c r="C3588" s="127" t="s">
        <v>62392</v>
      </c>
      <c r="D3588" s="127" t="s">
        <v>24600</v>
      </c>
      <c r="E3588" s="111" t="s">
        <v>6239</v>
      </c>
      <c r="F3588" s="126"/>
      <c r="G3588" s="127" t="s">
        <v>62451</v>
      </c>
      <c r="H3588" s="127" t="s">
        <v>420</v>
      </c>
      <c r="I3588" s="128">
        <v>1</v>
      </c>
      <c r="J3588" s="42">
        <v>4400000</v>
      </c>
      <c r="K3588" s="34">
        <v>4400000</v>
      </c>
      <c r="L3588" s="24">
        <v>4400000</v>
      </c>
      <c r="M3588" s="129" t="s">
        <v>45</v>
      </c>
      <c r="N3588" s="129">
        <v>12</v>
      </c>
      <c r="O3588" s="130" t="s">
        <v>24</v>
      </c>
      <c r="P3588" s="140" t="s">
        <v>424</v>
      </c>
      <c r="Q3588" s="150" t="s">
        <v>62394</v>
      </c>
      <c r="R3588" s="150" t="s">
        <v>62395</v>
      </c>
      <c r="S3588" s="150" t="s">
        <v>57126</v>
      </c>
      <c r="T3588" s="150" t="s">
        <v>57126</v>
      </c>
      <c r="U3588" s="150" t="s">
        <v>57126</v>
      </c>
      <c r="V3588" s="140" t="s">
        <v>17</v>
      </c>
      <c r="W3588" s="118" t="s">
        <v>356</v>
      </c>
      <c r="X3588" s="115" t="str">
        <f>VLOOKUP(W3588,'Formato de datos '!$G$1:$H$240,2,0)</f>
        <v>Mantenimiento Hospitalario - Bienes</v>
      </c>
      <c r="Y3588" s="129" t="s">
        <v>57</v>
      </c>
      <c r="Z3588" s="129" t="s">
        <v>39</v>
      </c>
      <c r="AA3588" s="130" t="s">
        <v>62397</v>
      </c>
      <c r="AB3588" s="129"/>
      <c r="AC3588" s="129"/>
      <c r="AD3588" s="130"/>
      <c r="AE3588" s="122">
        <v>542</v>
      </c>
      <c r="AF3588" s="134"/>
    </row>
    <row r="3589" spans="1:32" s="135" customFormat="1" ht="75">
      <c r="A3589" s="133" t="s">
        <v>57406</v>
      </c>
      <c r="B3589" s="125" t="s">
        <v>62392</v>
      </c>
      <c r="C3589" s="127" t="s">
        <v>62392</v>
      </c>
      <c r="D3589" s="127" t="s">
        <v>24654</v>
      </c>
      <c r="E3589" s="111" t="s">
        <v>6235</v>
      </c>
      <c r="F3589" s="126"/>
      <c r="G3589" s="127" t="s">
        <v>62451</v>
      </c>
      <c r="H3589" s="127" t="s">
        <v>420</v>
      </c>
      <c r="I3589" s="128">
        <v>1</v>
      </c>
      <c r="J3589" s="42">
        <v>1350000</v>
      </c>
      <c r="K3589" s="34">
        <v>1350000</v>
      </c>
      <c r="L3589" s="24">
        <v>1350000</v>
      </c>
      <c r="M3589" s="129" t="s">
        <v>45</v>
      </c>
      <c r="N3589" s="129">
        <v>12</v>
      </c>
      <c r="O3589" s="130" t="s">
        <v>24</v>
      </c>
      <c r="P3589" s="140" t="s">
        <v>422</v>
      </c>
      <c r="Q3589" s="150" t="s">
        <v>62394</v>
      </c>
      <c r="R3589" s="150" t="s">
        <v>62395</v>
      </c>
      <c r="S3589" s="150" t="s">
        <v>57126</v>
      </c>
      <c r="T3589" s="150" t="s">
        <v>57126</v>
      </c>
      <c r="U3589" s="150" t="s">
        <v>57126</v>
      </c>
      <c r="V3589" s="140" t="s">
        <v>17</v>
      </c>
      <c r="W3589" s="118" t="s">
        <v>189</v>
      </c>
      <c r="X3589" s="115" t="str">
        <f>VLOOKUP(W3589,'Formato de datos '!$G$1:$H$240,2,0)</f>
        <v>Mantenimiento Hospitalario - Bienes</v>
      </c>
      <c r="Y3589" s="129" t="s">
        <v>57</v>
      </c>
      <c r="Z3589" s="129" t="s">
        <v>39</v>
      </c>
      <c r="AA3589" s="130" t="s">
        <v>62397</v>
      </c>
      <c r="AB3589" s="129"/>
      <c r="AC3589" s="129"/>
      <c r="AD3589" s="130"/>
      <c r="AE3589" s="122">
        <v>543</v>
      </c>
      <c r="AF3589" s="134"/>
    </row>
    <row r="3590" spans="1:32" s="135" customFormat="1" ht="75">
      <c r="A3590" s="133" t="s">
        <v>57406</v>
      </c>
      <c r="B3590" s="125" t="s">
        <v>62392</v>
      </c>
      <c r="C3590" s="127" t="s">
        <v>62392</v>
      </c>
      <c r="D3590" s="127" t="s">
        <v>24654</v>
      </c>
      <c r="E3590" s="111" t="s">
        <v>6235</v>
      </c>
      <c r="F3590" s="126"/>
      <c r="G3590" s="127" t="s">
        <v>62451</v>
      </c>
      <c r="H3590" s="127" t="s">
        <v>420</v>
      </c>
      <c r="I3590" s="128">
        <v>1</v>
      </c>
      <c r="J3590" s="42">
        <v>1650000.0000000002</v>
      </c>
      <c r="K3590" s="34">
        <v>1650000.0000000002</v>
      </c>
      <c r="L3590" s="24">
        <v>1650000.0000000002</v>
      </c>
      <c r="M3590" s="129" t="s">
        <v>45</v>
      </c>
      <c r="N3590" s="129">
        <v>12</v>
      </c>
      <c r="O3590" s="130" t="s">
        <v>24</v>
      </c>
      <c r="P3590" s="140" t="s">
        <v>424</v>
      </c>
      <c r="Q3590" s="150" t="s">
        <v>62394</v>
      </c>
      <c r="R3590" s="150" t="s">
        <v>62395</v>
      </c>
      <c r="S3590" s="150" t="s">
        <v>57126</v>
      </c>
      <c r="T3590" s="150" t="s">
        <v>57126</v>
      </c>
      <c r="U3590" s="150" t="s">
        <v>57126</v>
      </c>
      <c r="V3590" s="140" t="s">
        <v>17</v>
      </c>
      <c r="W3590" s="118" t="s">
        <v>356</v>
      </c>
      <c r="X3590" s="115" t="str">
        <f>VLOOKUP(W3590,'Formato de datos '!$G$1:$H$240,2,0)</f>
        <v>Mantenimiento Hospitalario - Bienes</v>
      </c>
      <c r="Y3590" s="129" t="s">
        <v>57</v>
      </c>
      <c r="Z3590" s="129" t="s">
        <v>39</v>
      </c>
      <c r="AA3590" s="130" t="s">
        <v>62397</v>
      </c>
      <c r="AB3590" s="129"/>
      <c r="AC3590" s="129"/>
      <c r="AD3590" s="130"/>
      <c r="AE3590" s="122">
        <v>544</v>
      </c>
      <c r="AF3590" s="134"/>
    </row>
    <row r="3591" spans="1:32" s="135" customFormat="1" ht="75">
      <c r="A3591" s="133" t="s">
        <v>57406</v>
      </c>
      <c r="B3591" s="125" t="s">
        <v>62392</v>
      </c>
      <c r="C3591" s="127" t="s">
        <v>62392</v>
      </c>
      <c r="D3591" s="127" t="s">
        <v>24728</v>
      </c>
      <c r="E3591" s="111" t="s">
        <v>5413</v>
      </c>
      <c r="F3591" s="126"/>
      <c r="G3591" s="127" t="s">
        <v>62451</v>
      </c>
      <c r="H3591" s="127" t="s">
        <v>420</v>
      </c>
      <c r="I3591" s="128">
        <v>1</v>
      </c>
      <c r="J3591" s="42">
        <v>450000</v>
      </c>
      <c r="K3591" s="34">
        <v>450000</v>
      </c>
      <c r="L3591" s="24">
        <v>450000</v>
      </c>
      <c r="M3591" s="129" t="s">
        <v>45</v>
      </c>
      <c r="N3591" s="129">
        <v>12</v>
      </c>
      <c r="O3591" s="130" t="s">
        <v>24</v>
      </c>
      <c r="P3591" s="140" t="s">
        <v>422</v>
      </c>
      <c r="Q3591" s="150" t="s">
        <v>62394</v>
      </c>
      <c r="R3591" s="150" t="s">
        <v>62395</v>
      </c>
      <c r="S3591" s="150" t="s">
        <v>57126</v>
      </c>
      <c r="T3591" s="150" t="s">
        <v>57126</v>
      </c>
      <c r="U3591" s="150" t="s">
        <v>57126</v>
      </c>
      <c r="V3591" s="140" t="s">
        <v>17</v>
      </c>
      <c r="W3591" s="118" t="s">
        <v>189</v>
      </c>
      <c r="X3591" s="115" t="str">
        <f>VLOOKUP(W3591,'Formato de datos '!$G$1:$H$240,2,0)</f>
        <v>Mantenimiento Hospitalario - Bienes</v>
      </c>
      <c r="Y3591" s="129" t="s">
        <v>57</v>
      </c>
      <c r="Z3591" s="129" t="s">
        <v>39</v>
      </c>
      <c r="AA3591" s="130" t="s">
        <v>62397</v>
      </c>
      <c r="AB3591" s="129"/>
      <c r="AC3591" s="129"/>
      <c r="AD3591" s="130"/>
      <c r="AE3591" s="122">
        <v>545</v>
      </c>
      <c r="AF3591" s="134"/>
    </row>
    <row r="3592" spans="1:32" s="135" customFormat="1" ht="75">
      <c r="A3592" s="133" t="s">
        <v>57406</v>
      </c>
      <c r="B3592" s="125" t="s">
        <v>62392</v>
      </c>
      <c r="C3592" s="127" t="s">
        <v>62392</v>
      </c>
      <c r="D3592" s="127" t="s">
        <v>24728</v>
      </c>
      <c r="E3592" s="111" t="s">
        <v>5413</v>
      </c>
      <c r="F3592" s="126"/>
      <c r="G3592" s="127" t="s">
        <v>62451</v>
      </c>
      <c r="H3592" s="127" t="s">
        <v>420</v>
      </c>
      <c r="I3592" s="128">
        <v>1</v>
      </c>
      <c r="J3592" s="42">
        <v>550000</v>
      </c>
      <c r="K3592" s="34">
        <v>550000</v>
      </c>
      <c r="L3592" s="24">
        <v>550000</v>
      </c>
      <c r="M3592" s="129" t="s">
        <v>45</v>
      </c>
      <c r="N3592" s="129">
        <v>12</v>
      </c>
      <c r="O3592" s="130" t="s">
        <v>24</v>
      </c>
      <c r="P3592" s="140" t="s">
        <v>424</v>
      </c>
      <c r="Q3592" s="150" t="s">
        <v>62394</v>
      </c>
      <c r="R3592" s="150" t="s">
        <v>62395</v>
      </c>
      <c r="S3592" s="150" t="s">
        <v>57126</v>
      </c>
      <c r="T3592" s="150" t="s">
        <v>57126</v>
      </c>
      <c r="U3592" s="150" t="s">
        <v>57126</v>
      </c>
      <c r="V3592" s="140" t="s">
        <v>17</v>
      </c>
      <c r="W3592" s="118" t="s">
        <v>356</v>
      </c>
      <c r="X3592" s="115" t="str">
        <f>VLOOKUP(W3592,'Formato de datos '!$G$1:$H$240,2,0)</f>
        <v>Mantenimiento Hospitalario - Bienes</v>
      </c>
      <c r="Y3592" s="129" t="s">
        <v>57</v>
      </c>
      <c r="Z3592" s="129" t="s">
        <v>39</v>
      </c>
      <c r="AA3592" s="130" t="s">
        <v>62397</v>
      </c>
      <c r="AB3592" s="129"/>
      <c r="AC3592" s="129"/>
      <c r="AD3592" s="130"/>
      <c r="AE3592" s="122">
        <v>546</v>
      </c>
      <c r="AF3592" s="134"/>
    </row>
    <row r="3593" spans="1:32" s="135" customFormat="1" ht="75">
      <c r="A3593" s="133" t="s">
        <v>57406</v>
      </c>
      <c r="B3593" s="125" t="s">
        <v>62392</v>
      </c>
      <c r="C3593" s="127" t="s">
        <v>62392</v>
      </c>
      <c r="D3593" s="127" t="s">
        <v>24789</v>
      </c>
      <c r="E3593" s="111" t="s">
        <v>6229</v>
      </c>
      <c r="F3593" s="126"/>
      <c r="G3593" s="127" t="s">
        <v>62451</v>
      </c>
      <c r="H3593" s="127" t="s">
        <v>420</v>
      </c>
      <c r="I3593" s="128">
        <v>1</v>
      </c>
      <c r="J3593" s="42">
        <v>2250000</v>
      </c>
      <c r="K3593" s="34">
        <v>2250000</v>
      </c>
      <c r="L3593" s="24">
        <v>2250000</v>
      </c>
      <c r="M3593" s="129" t="s">
        <v>45</v>
      </c>
      <c r="N3593" s="129">
        <v>12</v>
      </c>
      <c r="O3593" s="130" t="s">
        <v>24</v>
      </c>
      <c r="P3593" s="140" t="s">
        <v>422</v>
      </c>
      <c r="Q3593" s="150" t="s">
        <v>62394</v>
      </c>
      <c r="R3593" s="150" t="s">
        <v>62395</v>
      </c>
      <c r="S3593" s="150" t="s">
        <v>57126</v>
      </c>
      <c r="T3593" s="150" t="s">
        <v>57126</v>
      </c>
      <c r="U3593" s="150" t="s">
        <v>57126</v>
      </c>
      <c r="V3593" s="140" t="s">
        <v>17</v>
      </c>
      <c r="W3593" s="118" t="s">
        <v>189</v>
      </c>
      <c r="X3593" s="115" t="str">
        <f>VLOOKUP(W3593,'Formato de datos '!$G$1:$H$240,2,0)</f>
        <v>Mantenimiento Hospitalario - Bienes</v>
      </c>
      <c r="Y3593" s="129" t="s">
        <v>57</v>
      </c>
      <c r="Z3593" s="129" t="s">
        <v>39</v>
      </c>
      <c r="AA3593" s="130" t="s">
        <v>62397</v>
      </c>
      <c r="AB3593" s="129"/>
      <c r="AC3593" s="129"/>
      <c r="AD3593" s="130"/>
      <c r="AE3593" s="122">
        <v>547</v>
      </c>
      <c r="AF3593" s="134"/>
    </row>
    <row r="3594" spans="1:32" s="135" customFormat="1" ht="75">
      <c r="A3594" s="133" t="s">
        <v>57406</v>
      </c>
      <c r="B3594" s="125" t="s">
        <v>62392</v>
      </c>
      <c r="C3594" s="127" t="s">
        <v>62392</v>
      </c>
      <c r="D3594" s="127" t="s">
        <v>24789</v>
      </c>
      <c r="E3594" s="111" t="s">
        <v>6229</v>
      </c>
      <c r="F3594" s="126"/>
      <c r="G3594" s="127" t="s">
        <v>62451</v>
      </c>
      <c r="H3594" s="127" t="s">
        <v>420</v>
      </c>
      <c r="I3594" s="128">
        <v>1</v>
      </c>
      <c r="J3594" s="42">
        <v>2750000</v>
      </c>
      <c r="K3594" s="34">
        <v>2750000</v>
      </c>
      <c r="L3594" s="24">
        <v>2750000</v>
      </c>
      <c r="M3594" s="129" t="s">
        <v>45</v>
      </c>
      <c r="N3594" s="129">
        <v>12</v>
      </c>
      <c r="O3594" s="130" t="s">
        <v>24</v>
      </c>
      <c r="P3594" s="140" t="s">
        <v>424</v>
      </c>
      <c r="Q3594" s="150" t="s">
        <v>62394</v>
      </c>
      <c r="R3594" s="150" t="s">
        <v>62395</v>
      </c>
      <c r="S3594" s="150" t="s">
        <v>57126</v>
      </c>
      <c r="T3594" s="150" t="s">
        <v>57126</v>
      </c>
      <c r="U3594" s="150" t="s">
        <v>57126</v>
      </c>
      <c r="V3594" s="140" t="s">
        <v>17</v>
      </c>
      <c r="W3594" s="118" t="s">
        <v>356</v>
      </c>
      <c r="X3594" s="115" t="str">
        <f>VLOOKUP(W3594,'Formato de datos '!$G$1:$H$240,2,0)</f>
        <v>Mantenimiento Hospitalario - Bienes</v>
      </c>
      <c r="Y3594" s="129" t="s">
        <v>57</v>
      </c>
      <c r="Z3594" s="129" t="s">
        <v>39</v>
      </c>
      <c r="AA3594" s="130" t="s">
        <v>62397</v>
      </c>
      <c r="AB3594" s="129"/>
      <c r="AC3594" s="129"/>
      <c r="AD3594" s="130"/>
      <c r="AE3594" s="122">
        <v>548</v>
      </c>
      <c r="AF3594" s="134"/>
    </row>
    <row r="3595" spans="1:32" s="135" customFormat="1" ht="75">
      <c r="A3595" s="133" t="s">
        <v>57406</v>
      </c>
      <c r="B3595" s="125" t="s">
        <v>62392</v>
      </c>
      <c r="C3595" s="127" t="s">
        <v>62392</v>
      </c>
      <c r="D3595" s="127" t="s">
        <v>24789</v>
      </c>
      <c r="E3595" s="111" t="s">
        <v>6225</v>
      </c>
      <c r="F3595" s="126"/>
      <c r="G3595" s="127" t="s">
        <v>62451</v>
      </c>
      <c r="H3595" s="127" t="s">
        <v>420</v>
      </c>
      <c r="I3595" s="128">
        <v>1</v>
      </c>
      <c r="J3595" s="42">
        <v>3150000</v>
      </c>
      <c r="K3595" s="34">
        <v>3150000</v>
      </c>
      <c r="L3595" s="24">
        <v>3150000</v>
      </c>
      <c r="M3595" s="129" t="s">
        <v>45</v>
      </c>
      <c r="N3595" s="129">
        <v>12</v>
      </c>
      <c r="O3595" s="130" t="s">
        <v>24</v>
      </c>
      <c r="P3595" s="140" t="s">
        <v>422</v>
      </c>
      <c r="Q3595" s="150" t="s">
        <v>62394</v>
      </c>
      <c r="R3595" s="150" t="s">
        <v>62395</v>
      </c>
      <c r="S3595" s="150" t="s">
        <v>57126</v>
      </c>
      <c r="T3595" s="150" t="s">
        <v>57126</v>
      </c>
      <c r="U3595" s="150" t="s">
        <v>57126</v>
      </c>
      <c r="V3595" s="140" t="s">
        <v>17</v>
      </c>
      <c r="W3595" s="118" t="s">
        <v>189</v>
      </c>
      <c r="X3595" s="115" t="str">
        <f>VLOOKUP(W3595,'Formato de datos '!$G$1:$H$240,2,0)</f>
        <v>Mantenimiento Hospitalario - Bienes</v>
      </c>
      <c r="Y3595" s="129" t="s">
        <v>57</v>
      </c>
      <c r="Z3595" s="129" t="s">
        <v>39</v>
      </c>
      <c r="AA3595" s="130" t="s">
        <v>62397</v>
      </c>
      <c r="AB3595" s="129"/>
      <c r="AC3595" s="129"/>
      <c r="AD3595" s="130"/>
      <c r="AE3595" s="122">
        <v>549</v>
      </c>
      <c r="AF3595" s="134"/>
    </row>
    <row r="3596" spans="1:32" s="135" customFormat="1" ht="75">
      <c r="A3596" s="133" t="s">
        <v>57406</v>
      </c>
      <c r="B3596" s="125" t="s">
        <v>62392</v>
      </c>
      <c r="C3596" s="127" t="s">
        <v>62392</v>
      </c>
      <c r="D3596" s="127" t="s">
        <v>24789</v>
      </c>
      <c r="E3596" s="111" t="s">
        <v>6225</v>
      </c>
      <c r="F3596" s="126"/>
      <c r="G3596" s="127" t="s">
        <v>62451</v>
      </c>
      <c r="H3596" s="127" t="s">
        <v>420</v>
      </c>
      <c r="I3596" s="128">
        <v>1</v>
      </c>
      <c r="J3596" s="42">
        <v>3850000.0000000005</v>
      </c>
      <c r="K3596" s="34">
        <v>3850000.0000000005</v>
      </c>
      <c r="L3596" s="24">
        <v>3850000.0000000005</v>
      </c>
      <c r="M3596" s="129" t="s">
        <v>45</v>
      </c>
      <c r="N3596" s="129">
        <v>12</v>
      </c>
      <c r="O3596" s="130" t="s">
        <v>24</v>
      </c>
      <c r="P3596" s="140" t="s">
        <v>424</v>
      </c>
      <c r="Q3596" s="150" t="s">
        <v>62394</v>
      </c>
      <c r="R3596" s="150" t="s">
        <v>62395</v>
      </c>
      <c r="S3596" s="150" t="s">
        <v>57126</v>
      </c>
      <c r="T3596" s="150" t="s">
        <v>57126</v>
      </c>
      <c r="U3596" s="150" t="s">
        <v>57126</v>
      </c>
      <c r="V3596" s="140" t="s">
        <v>17</v>
      </c>
      <c r="W3596" s="118" t="s">
        <v>356</v>
      </c>
      <c r="X3596" s="115" t="str">
        <f>VLOOKUP(W3596,'Formato de datos '!$G$1:$H$240,2,0)</f>
        <v>Mantenimiento Hospitalario - Bienes</v>
      </c>
      <c r="Y3596" s="129" t="s">
        <v>57</v>
      </c>
      <c r="Z3596" s="129" t="s">
        <v>39</v>
      </c>
      <c r="AA3596" s="130" t="s">
        <v>62397</v>
      </c>
      <c r="AB3596" s="129"/>
      <c r="AC3596" s="129"/>
      <c r="AD3596" s="130"/>
      <c r="AE3596" s="122">
        <v>550</v>
      </c>
      <c r="AF3596" s="134"/>
    </row>
    <row r="3597" spans="1:32" s="135" customFormat="1" ht="75">
      <c r="A3597" s="133" t="s">
        <v>57406</v>
      </c>
      <c r="B3597" s="125" t="s">
        <v>62392</v>
      </c>
      <c r="C3597" s="127" t="s">
        <v>62392</v>
      </c>
      <c r="D3597" s="127" t="s">
        <v>30421</v>
      </c>
      <c r="E3597" s="111" t="s">
        <v>6203</v>
      </c>
      <c r="F3597" s="126"/>
      <c r="G3597" s="127" t="s">
        <v>62451</v>
      </c>
      <c r="H3597" s="127" t="s">
        <v>420</v>
      </c>
      <c r="I3597" s="128">
        <v>1</v>
      </c>
      <c r="J3597" s="42">
        <v>67500000</v>
      </c>
      <c r="K3597" s="34">
        <v>67500000</v>
      </c>
      <c r="L3597" s="24">
        <v>67500000</v>
      </c>
      <c r="M3597" s="129" t="s">
        <v>45</v>
      </c>
      <c r="N3597" s="129">
        <v>12</v>
      </c>
      <c r="O3597" s="130" t="s">
        <v>24</v>
      </c>
      <c r="P3597" s="140" t="s">
        <v>422</v>
      </c>
      <c r="Q3597" s="150" t="s">
        <v>62394</v>
      </c>
      <c r="R3597" s="150" t="s">
        <v>62395</v>
      </c>
      <c r="S3597" s="150" t="s">
        <v>57126</v>
      </c>
      <c r="T3597" s="150" t="s">
        <v>57126</v>
      </c>
      <c r="U3597" s="150" t="s">
        <v>57126</v>
      </c>
      <c r="V3597" s="140" t="s">
        <v>17</v>
      </c>
      <c r="W3597" s="118" t="s">
        <v>189</v>
      </c>
      <c r="X3597" s="115" t="str">
        <f>VLOOKUP(W3597,'Formato de datos '!$G$1:$H$240,2,0)</f>
        <v>Mantenimiento Hospitalario - Bienes</v>
      </c>
      <c r="Y3597" s="129" t="s">
        <v>57</v>
      </c>
      <c r="Z3597" s="129" t="s">
        <v>39</v>
      </c>
      <c r="AA3597" s="130" t="s">
        <v>62397</v>
      </c>
      <c r="AB3597" s="129"/>
      <c r="AC3597" s="129"/>
      <c r="AD3597" s="130"/>
      <c r="AE3597" s="122">
        <v>551</v>
      </c>
      <c r="AF3597" s="134"/>
    </row>
    <row r="3598" spans="1:32" s="135" customFormat="1" ht="75">
      <c r="A3598" s="133" t="s">
        <v>57406</v>
      </c>
      <c r="B3598" s="125" t="s">
        <v>62392</v>
      </c>
      <c r="C3598" s="127" t="s">
        <v>62392</v>
      </c>
      <c r="D3598" s="127" t="s">
        <v>30421</v>
      </c>
      <c r="E3598" s="111" t="s">
        <v>6203</v>
      </c>
      <c r="F3598" s="126"/>
      <c r="G3598" s="127" t="s">
        <v>62451</v>
      </c>
      <c r="H3598" s="127" t="s">
        <v>420</v>
      </c>
      <c r="I3598" s="128">
        <v>1</v>
      </c>
      <c r="J3598" s="42">
        <v>82500000</v>
      </c>
      <c r="K3598" s="34">
        <v>82500000</v>
      </c>
      <c r="L3598" s="24">
        <v>82500000</v>
      </c>
      <c r="M3598" s="129" t="s">
        <v>45</v>
      </c>
      <c r="N3598" s="129">
        <v>12</v>
      </c>
      <c r="O3598" s="130" t="s">
        <v>24</v>
      </c>
      <c r="P3598" s="140" t="s">
        <v>424</v>
      </c>
      <c r="Q3598" s="150" t="s">
        <v>62394</v>
      </c>
      <c r="R3598" s="150" t="s">
        <v>62395</v>
      </c>
      <c r="S3598" s="150" t="s">
        <v>57126</v>
      </c>
      <c r="T3598" s="150" t="s">
        <v>57126</v>
      </c>
      <c r="U3598" s="150" t="s">
        <v>57126</v>
      </c>
      <c r="V3598" s="140" t="s">
        <v>17</v>
      </c>
      <c r="W3598" s="118" t="s">
        <v>356</v>
      </c>
      <c r="X3598" s="115" t="str">
        <f>VLOOKUP(W3598,'Formato de datos '!$G$1:$H$240,2,0)</f>
        <v>Mantenimiento Hospitalario - Bienes</v>
      </c>
      <c r="Y3598" s="129" t="s">
        <v>57</v>
      </c>
      <c r="Z3598" s="129" t="s">
        <v>39</v>
      </c>
      <c r="AA3598" s="130" t="s">
        <v>62397</v>
      </c>
      <c r="AB3598" s="129"/>
      <c r="AC3598" s="129"/>
      <c r="AD3598" s="130"/>
      <c r="AE3598" s="122">
        <v>552</v>
      </c>
      <c r="AF3598" s="134"/>
    </row>
    <row r="3599" spans="1:32" s="135" customFormat="1" ht="75">
      <c r="A3599" s="133" t="s">
        <v>57406</v>
      </c>
      <c r="B3599" s="125" t="s">
        <v>62392</v>
      </c>
      <c r="C3599" s="127" t="s">
        <v>62392</v>
      </c>
      <c r="D3599" s="127" t="s">
        <v>30586</v>
      </c>
      <c r="E3599" s="111" t="s">
        <v>6400</v>
      </c>
      <c r="F3599" s="126"/>
      <c r="G3599" s="127" t="s">
        <v>62451</v>
      </c>
      <c r="H3599" s="127" t="s">
        <v>420</v>
      </c>
      <c r="I3599" s="128">
        <v>1</v>
      </c>
      <c r="J3599" s="42">
        <v>24750000</v>
      </c>
      <c r="K3599" s="34">
        <v>24750000</v>
      </c>
      <c r="L3599" s="24">
        <v>24750000</v>
      </c>
      <c r="M3599" s="129" t="s">
        <v>45</v>
      </c>
      <c r="N3599" s="129">
        <v>12</v>
      </c>
      <c r="O3599" s="130" t="s">
        <v>24</v>
      </c>
      <c r="P3599" s="140" t="s">
        <v>422</v>
      </c>
      <c r="Q3599" s="150" t="s">
        <v>62394</v>
      </c>
      <c r="R3599" s="150" t="s">
        <v>62395</v>
      </c>
      <c r="S3599" s="150" t="s">
        <v>57126</v>
      </c>
      <c r="T3599" s="150" t="s">
        <v>57126</v>
      </c>
      <c r="U3599" s="150" t="s">
        <v>57126</v>
      </c>
      <c r="V3599" s="140" t="s">
        <v>17</v>
      </c>
      <c r="W3599" s="118" t="s">
        <v>189</v>
      </c>
      <c r="X3599" s="115" t="str">
        <f>VLOOKUP(W3599,'Formato de datos '!$G$1:$H$240,2,0)</f>
        <v>Mantenimiento Hospitalario - Bienes</v>
      </c>
      <c r="Y3599" s="129" t="s">
        <v>57</v>
      </c>
      <c r="Z3599" s="129" t="s">
        <v>39</v>
      </c>
      <c r="AA3599" s="130" t="s">
        <v>62397</v>
      </c>
      <c r="AB3599" s="129"/>
      <c r="AC3599" s="129"/>
      <c r="AD3599" s="130"/>
      <c r="AE3599" s="122">
        <v>553</v>
      </c>
      <c r="AF3599" s="134"/>
    </row>
    <row r="3600" spans="1:32" s="135" customFormat="1" ht="75">
      <c r="A3600" s="133" t="s">
        <v>57406</v>
      </c>
      <c r="B3600" s="125" t="s">
        <v>62392</v>
      </c>
      <c r="C3600" s="127" t="s">
        <v>62392</v>
      </c>
      <c r="D3600" s="127" t="s">
        <v>30586</v>
      </c>
      <c r="E3600" s="111" t="s">
        <v>6400</v>
      </c>
      <c r="F3600" s="126"/>
      <c r="G3600" s="127" t="s">
        <v>62451</v>
      </c>
      <c r="H3600" s="127" t="s">
        <v>420</v>
      </c>
      <c r="I3600" s="128">
        <v>1</v>
      </c>
      <c r="J3600" s="42">
        <v>30250000.000000004</v>
      </c>
      <c r="K3600" s="34">
        <v>30250000.000000004</v>
      </c>
      <c r="L3600" s="24">
        <v>30250000.000000004</v>
      </c>
      <c r="M3600" s="129" t="s">
        <v>45</v>
      </c>
      <c r="N3600" s="129">
        <v>12</v>
      </c>
      <c r="O3600" s="130" t="s">
        <v>24</v>
      </c>
      <c r="P3600" s="140" t="s">
        <v>424</v>
      </c>
      <c r="Q3600" s="150" t="s">
        <v>62394</v>
      </c>
      <c r="R3600" s="150" t="s">
        <v>62395</v>
      </c>
      <c r="S3600" s="150" t="s">
        <v>57126</v>
      </c>
      <c r="T3600" s="150" t="s">
        <v>57126</v>
      </c>
      <c r="U3600" s="150" t="s">
        <v>57126</v>
      </c>
      <c r="V3600" s="140" t="s">
        <v>17</v>
      </c>
      <c r="W3600" s="118" t="s">
        <v>356</v>
      </c>
      <c r="X3600" s="115" t="str">
        <f>VLOOKUP(W3600,'Formato de datos '!$G$1:$H$240,2,0)</f>
        <v>Mantenimiento Hospitalario - Bienes</v>
      </c>
      <c r="Y3600" s="129" t="s">
        <v>57</v>
      </c>
      <c r="Z3600" s="129" t="s">
        <v>39</v>
      </c>
      <c r="AA3600" s="130" t="s">
        <v>62397</v>
      </c>
      <c r="AB3600" s="129"/>
      <c r="AC3600" s="129"/>
      <c r="AD3600" s="130"/>
      <c r="AE3600" s="122">
        <v>554</v>
      </c>
      <c r="AF3600" s="134"/>
    </row>
    <row r="3601" spans="1:32" s="135" customFormat="1" ht="75">
      <c r="A3601" s="133" t="s">
        <v>57406</v>
      </c>
      <c r="B3601" s="125" t="s">
        <v>62392</v>
      </c>
      <c r="C3601" s="127" t="s">
        <v>62392</v>
      </c>
      <c r="D3601" s="127" t="s">
        <v>24600</v>
      </c>
      <c r="E3601" s="111" t="s">
        <v>6240</v>
      </c>
      <c r="F3601" s="126"/>
      <c r="G3601" s="127" t="s">
        <v>62451</v>
      </c>
      <c r="H3601" s="127" t="s">
        <v>420</v>
      </c>
      <c r="I3601" s="128">
        <v>1</v>
      </c>
      <c r="J3601" s="42">
        <v>2925000</v>
      </c>
      <c r="K3601" s="34">
        <v>2925000</v>
      </c>
      <c r="L3601" s="24">
        <v>2925000</v>
      </c>
      <c r="M3601" s="129" t="s">
        <v>45</v>
      </c>
      <c r="N3601" s="129">
        <v>12</v>
      </c>
      <c r="O3601" s="130" t="s">
        <v>24</v>
      </c>
      <c r="P3601" s="140" t="s">
        <v>422</v>
      </c>
      <c r="Q3601" s="150" t="s">
        <v>62394</v>
      </c>
      <c r="R3601" s="150" t="s">
        <v>62395</v>
      </c>
      <c r="S3601" s="150" t="s">
        <v>57126</v>
      </c>
      <c r="T3601" s="150" t="s">
        <v>57126</v>
      </c>
      <c r="U3601" s="150" t="s">
        <v>57126</v>
      </c>
      <c r="V3601" s="140" t="s">
        <v>17</v>
      </c>
      <c r="W3601" s="118" t="s">
        <v>189</v>
      </c>
      <c r="X3601" s="115" t="str">
        <f>VLOOKUP(W3601,'Formato de datos '!$G$1:$H$240,2,0)</f>
        <v>Mantenimiento Hospitalario - Bienes</v>
      </c>
      <c r="Y3601" s="129" t="s">
        <v>57</v>
      </c>
      <c r="Z3601" s="129" t="s">
        <v>39</v>
      </c>
      <c r="AA3601" s="130" t="s">
        <v>62397</v>
      </c>
      <c r="AB3601" s="129"/>
      <c r="AC3601" s="129"/>
      <c r="AD3601" s="130"/>
      <c r="AE3601" s="122">
        <v>555</v>
      </c>
      <c r="AF3601" s="134"/>
    </row>
    <row r="3602" spans="1:32" s="135" customFormat="1" ht="75">
      <c r="A3602" s="133" t="s">
        <v>57406</v>
      </c>
      <c r="B3602" s="125" t="s">
        <v>62392</v>
      </c>
      <c r="C3602" s="127" t="s">
        <v>62392</v>
      </c>
      <c r="D3602" s="127" t="s">
        <v>24600</v>
      </c>
      <c r="E3602" s="111" t="s">
        <v>6240</v>
      </c>
      <c r="F3602" s="126"/>
      <c r="G3602" s="127" t="s">
        <v>62451</v>
      </c>
      <c r="H3602" s="127" t="s">
        <v>420</v>
      </c>
      <c r="I3602" s="128">
        <v>1</v>
      </c>
      <c r="J3602" s="42">
        <v>3575000.0000000005</v>
      </c>
      <c r="K3602" s="34">
        <v>3575000.0000000005</v>
      </c>
      <c r="L3602" s="24">
        <v>3575000.0000000005</v>
      </c>
      <c r="M3602" s="129" t="s">
        <v>45</v>
      </c>
      <c r="N3602" s="129">
        <v>12</v>
      </c>
      <c r="O3602" s="130" t="s">
        <v>24</v>
      </c>
      <c r="P3602" s="140" t="s">
        <v>424</v>
      </c>
      <c r="Q3602" s="150" t="s">
        <v>62394</v>
      </c>
      <c r="R3602" s="150" t="s">
        <v>62395</v>
      </c>
      <c r="S3602" s="150" t="s">
        <v>57126</v>
      </c>
      <c r="T3602" s="150" t="s">
        <v>57126</v>
      </c>
      <c r="U3602" s="150" t="s">
        <v>57126</v>
      </c>
      <c r="V3602" s="140" t="s">
        <v>17</v>
      </c>
      <c r="W3602" s="118" t="s">
        <v>356</v>
      </c>
      <c r="X3602" s="115" t="str">
        <f>VLOOKUP(W3602,'Formato de datos '!$G$1:$H$240,2,0)</f>
        <v>Mantenimiento Hospitalario - Bienes</v>
      </c>
      <c r="Y3602" s="129" t="s">
        <v>57</v>
      </c>
      <c r="Z3602" s="129" t="s">
        <v>39</v>
      </c>
      <c r="AA3602" s="130" t="s">
        <v>62397</v>
      </c>
      <c r="AB3602" s="129"/>
      <c r="AC3602" s="129"/>
      <c r="AD3602" s="130"/>
      <c r="AE3602" s="122">
        <v>556</v>
      </c>
      <c r="AF3602" s="134"/>
    </row>
    <row r="3603" spans="1:32" s="135" customFormat="1" ht="75">
      <c r="A3603" s="133" t="s">
        <v>57406</v>
      </c>
      <c r="B3603" s="125" t="s">
        <v>62392</v>
      </c>
      <c r="C3603" s="127" t="s">
        <v>62392</v>
      </c>
      <c r="D3603" s="127" t="s">
        <v>22111</v>
      </c>
      <c r="E3603" s="111" t="s">
        <v>5412</v>
      </c>
      <c r="F3603" s="126"/>
      <c r="G3603" s="127" t="s">
        <v>62451</v>
      </c>
      <c r="H3603" s="127" t="s">
        <v>420</v>
      </c>
      <c r="I3603" s="128">
        <v>1</v>
      </c>
      <c r="J3603" s="42">
        <v>2025000</v>
      </c>
      <c r="K3603" s="34">
        <v>2025000</v>
      </c>
      <c r="L3603" s="24">
        <v>2025000</v>
      </c>
      <c r="M3603" s="129" t="s">
        <v>45</v>
      </c>
      <c r="N3603" s="129">
        <v>12</v>
      </c>
      <c r="O3603" s="130" t="s">
        <v>24</v>
      </c>
      <c r="P3603" s="140" t="s">
        <v>422</v>
      </c>
      <c r="Q3603" s="150" t="s">
        <v>62394</v>
      </c>
      <c r="R3603" s="150" t="s">
        <v>62395</v>
      </c>
      <c r="S3603" s="150" t="s">
        <v>57126</v>
      </c>
      <c r="T3603" s="150" t="s">
        <v>57126</v>
      </c>
      <c r="U3603" s="150" t="s">
        <v>57126</v>
      </c>
      <c r="V3603" s="140" t="s">
        <v>17</v>
      </c>
      <c r="W3603" s="118" t="s">
        <v>189</v>
      </c>
      <c r="X3603" s="115" t="str">
        <f>VLOOKUP(W3603,'Formato de datos '!$G$1:$H$240,2,0)</f>
        <v>Mantenimiento Hospitalario - Bienes</v>
      </c>
      <c r="Y3603" s="129" t="s">
        <v>57</v>
      </c>
      <c r="Z3603" s="129" t="s">
        <v>39</v>
      </c>
      <c r="AA3603" s="130" t="s">
        <v>62397</v>
      </c>
      <c r="AB3603" s="129"/>
      <c r="AC3603" s="129"/>
      <c r="AD3603" s="130"/>
      <c r="AE3603" s="122">
        <v>557</v>
      </c>
      <c r="AF3603" s="134"/>
    </row>
    <row r="3604" spans="1:32" s="135" customFormat="1" ht="75">
      <c r="A3604" s="133" t="s">
        <v>57406</v>
      </c>
      <c r="B3604" s="125" t="s">
        <v>62392</v>
      </c>
      <c r="C3604" s="127" t="s">
        <v>62392</v>
      </c>
      <c r="D3604" s="127" t="s">
        <v>22111</v>
      </c>
      <c r="E3604" s="111" t="s">
        <v>5412</v>
      </c>
      <c r="F3604" s="126"/>
      <c r="G3604" s="127" t="s">
        <v>62451</v>
      </c>
      <c r="H3604" s="127" t="s">
        <v>420</v>
      </c>
      <c r="I3604" s="128">
        <v>1</v>
      </c>
      <c r="J3604" s="42">
        <v>2475000</v>
      </c>
      <c r="K3604" s="34">
        <v>2475000</v>
      </c>
      <c r="L3604" s="24">
        <v>2475000</v>
      </c>
      <c r="M3604" s="129" t="s">
        <v>45</v>
      </c>
      <c r="N3604" s="129">
        <v>12</v>
      </c>
      <c r="O3604" s="130" t="s">
        <v>24</v>
      </c>
      <c r="P3604" s="140" t="s">
        <v>424</v>
      </c>
      <c r="Q3604" s="150" t="s">
        <v>62394</v>
      </c>
      <c r="R3604" s="150" t="s">
        <v>62395</v>
      </c>
      <c r="S3604" s="150" t="s">
        <v>57126</v>
      </c>
      <c r="T3604" s="150" t="s">
        <v>57126</v>
      </c>
      <c r="U3604" s="150" t="s">
        <v>57126</v>
      </c>
      <c r="V3604" s="140" t="s">
        <v>17</v>
      </c>
      <c r="W3604" s="118" t="s">
        <v>356</v>
      </c>
      <c r="X3604" s="115" t="str">
        <f>VLOOKUP(W3604,'Formato de datos '!$G$1:$H$240,2,0)</f>
        <v>Mantenimiento Hospitalario - Bienes</v>
      </c>
      <c r="Y3604" s="129" t="s">
        <v>57</v>
      </c>
      <c r="Z3604" s="129" t="s">
        <v>39</v>
      </c>
      <c r="AA3604" s="130" t="s">
        <v>62397</v>
      </c>
      <c r="AB3604" s="129"/>
      <c r="AC3604" s="129"/>
      <c r="AD3604" s="130"/>
      <c r="AE3604" s="122">
        <v>558</v>
      </c>
      <c r="AF3604" s="134"/>
    </row>
    <row r="3605" spans="1:32" s="135" customFormat="1" ht="75">
      <c r="A3605" s="133" t="s">
        <v>57406</v>
      </c>
      <c r="B3605" s="125" t="s">
        <v>62392</v>
      </c>
      <c r="C3605" s="127" t="s">
        <v>62392</v>
      </c>
      <c r="D3605" s="127" t="s">
        <v>25371</v>
      </c>
      <c r="E3605" s="111" t="s">
        <v>3933</v>
      </c>
      <c r="F3605" s="126"/>
      <c r="G3605" s="127" t="s">
        <v>62451</v>
      </c>
      <c r="H3605" s="127" t="s">
        <v>420</v>
      </c>
      <c r="I3605" s="128">
        <v>1</v>
      </c>
      <c r="J3605" s="42">
        <v>15300000</v>
      </c>
      <c r="K3605" s="34">
        <v>15300000</v>
      </c>
      <c r="L3605" s="24">
        <v>15300000</v>
      </c>
      <c r="M3605" s="129" t="s">
        <v>45</v>
      </c>
      <c r="N3605" s="129">
        <v>12</v>
      </c>
      <c r="O3605" s="130" t="s">
        <v>24</v>
      </c>
      <c r="P3605" s="140" t="s">
        <v>422</v>
      </c>
      <c r="Q3605" s="150" t="s">
        <v>62394</v>
      </c>
      <c r="R3605" s="150" t="s">
        <v>62395</v>
      </c>
      <c r="S3605" s="150" t="s">
        <v>57126</v>
      </c>
      <c r="T3605" s="150" t="s">
        <v>57126</v>
      </c>
      <c r="U3605" s="150" t="s">
        <v>57126</v>
      </c>
      <c r="V3605" s="140" t="s">
        <v>17</v>
      </c>
      <c r="W3605" s="118" t="s">
        <v>175</v>
      </c>
      <c r="X3605" s="115" t="str">
        <f>VLOOKUP(W3605,'Formato de datos '!$G$1:$H$240,2,0)</f>
        <v>Mantenimiento Hospitalario - Bienes</v>
      </c>
      <c r="Y3605" s="129" t="s">
        <v>57</v>
      </c>
      <c r="Z3605" s="129" t="s">
        <v>39</v>
      </c>
      <c r="AA3605" s="130" t="s">
        <v>62397</v>
      </c>
      <c r="AB3605" s="129"/>
      <c r="AC3605" s="129"/>
      <c r="AD3605" s="130"/>
      <c r="AE3605" s="122">
        <v>559</v>
      </c>
      <c r="AF3605" s="134"/>
    </row>
    <row r="3606" spans="1:32" s="135" customFormat="1" ht="75">
      <c r="A3606" s="133" t="s">
        <v>57406</v>
      </c>
      <c r="B3606" s="125" t="s">
        <v>62392</v>
      </c>
      <c r="C3606" s="127" t="s">
        <v>62392</v>
      </c>
      <c r="D3606" s="127" t="s">
        <v>25371</v>
      </c>
      <c r="E3606" s="111" t="s">
        <v>3933</v>
      </c>
      <c r="F3606" s="126"/>
      <c r="G3606" s="127" t="s">
        <v>62451</v>
      </c>
      <c r="H3606" s="127" t="s">
        <v>420</v>
      </c>
      <c r="I3606" s="128">
        <v>1</v>
      </c>
      <c r="J3606" s="42">
        <v>18700000</v>
      </c>
      <c r="K3606" s="34">
        <v>18700000</v>
      </c>
      <c r="L3606" s="24">
        <v>18700000</v>
      </c>
      <c r="M3606" s="129" t="s">
        <v>45</v>
      </c>
      <c r="N3606" s="129">
        <v>12</v>
      </c>
      <c r="O3606" s="130" t="s">
        <v>24</v>
      </c>
      <c r="P3606" s="140" t="s">
        <v>424</v>
      </c>
      <c r="Q3606" s="150" t="s">
        <v>62394</v>
      </c>
      <c r="R3606" s="150" t="s">
        <v>62395</v>
      </c>
      <c r="S3606" s="150" t="s">
        <v>57126</v>
      </c>
      <c r="T3606" s="150" t="s">
        <v>57126</v>
      </c>
      <c r="U3606" s="150" t="s">
        <v>57126</v>
      </c>
      <c r="V3606" s="140" t="s">
        <v>17</v>
      </c>
      <c r="W3606" s="118" t="s">
        <v>334</v>
      </c>
      <c r="X3606" s="115" t="str">
        <f>VLOOKUP(W3606,'Formato de datos '!$G$1:$H$240,2,0)</f>
        <v>Mantenimiento Hospitalario - Bienes</v>
      </c>
      <c r="Y3606" s="129" t="s">
        <v>57</v>
      </c>
      <c r="Z3606" s="129" t="s">
        <v>39</v>
      </c>
      <c r="AA3606" s="130" t="s">
        <v>62397</v>
      </c>
      <c r="AB3606" s="129"/>
      <c r="AC3606" s="129"/>
      <c r="AD3606" s="130"/>
      <c r="AE3606" s="122">
        <v>560</v>
      </c>
      <c r="AF3606" s="134"/>
    </row>
    <row r="3607" spans="1:32" s="135" customFormat="1" ht="75">
      <c r="A3607" s="133" t="s">
        <v>57406</v>
      </c>
      <c r="B3607" s="125" t="s">
        <v>62392</v>
      </c>
      <c r="C3607" s="127" t="s">
        <v>62392</v>
      </c>
      <c r="D3607" s="127" t="s">
        <v>25375</v>
      </c>
      <c r="E3607" s="111" t="s">
        <v>5020</v>
      </c>
      <c r="F3607" s="126"/>
      <c r="G3607" s="127" t="s">
        <v>62451</v>
      </c>
      <c r="H3607" s="127" t="s">
        <v>420</v>
      </c>
      <c r="I3607" s="128">
        <v>1</v>
      </c>
      <c r="J3607" s="42">
        <v>15300000</v>
      </c>
      <c r="K3607" s="34">
        <v>15300000</v>
      </c>
      <c r="L3607" s="24">
        <v>15300000</v>
      </c>
      <c r="M3607" s="129" t="s">
        <v>45</v>
      </c>
      <c r="N3607" s="129">
        <v>12</v>
      </c>
      <c r="O3607" s="130" t="s">
        <v>24</v>
      </c>
      <c r="P3607" s="140" t="s">
        <v>422</v>
      </c>
      <c r="Q3607" s="150" t="s">
        <v>62394</v>
      </c>
      <c r="R3607" s="150" t="s">
        <v>62395</v>
      </c>
      <c r="S3607" s="150" t="s">
        <v>57126</v>
      </c>
      <c r="T3607" s="150" t="s">
        <v>57126</v>
      </c>
      <c r="U3607" s="150" t="s">
        <v>57126</v>
      </c>
      <c r="V3607" s="140" t="s">
        <v>17</v>
      </c>
      <c r="W3607" s="118" t="s">
        <v>189</v>
      </c>
      <c r="X3607" s="115" t="str">
        <f>VLOOKUP(W3607,'Formato de datos '!$G$1:$H$240,2,0)</f>
        <v>Mantenimiento Hospitalario - Bienes</v>
      </c>
      <c r="Y3607" s="129" t="s">
        <v>57</v>
      </c>
      <c r="Z3607" s="129" t="s">
        <v>39</v>
      </c>
      <c r="AA3607" s="130" t="s">
        <v>62397</v>
      </c>
      <c r="AB3607" s="129"/>
      <c r="AC3607" s="129"/>
      <c r="AD3607" s="130"/>
      <c r="AE3607" s="122">
        <v>561</v>
      </c>
      <c r="AF3607" s="134"/>
    </row>
    <row r="3608" spans="1:32" s="135" customFormat="1" ht="75">
      <c r="A3608" s="133" t="s">
        <v>57406</v>
      </c>
      <c r="B3608" s="125" t="s">
        <v>62392</v>
      </c>
      <c r="C3608" s="127" t="s">
        <v>62392</v>
      </c>
      <c r="D3608" s="127" t="s">
        <v>25375</v>
      </c>
      <c r="E3608" s="111" t="s">
        <v>5020</v>
      </c>
      <c r="F3608" s="126"/>
      <c r="G3608" s="127" t="s">
        <v>62451</v>
      </c>
      <c r="H3608" s="127" t="s">
        <v>420</v>
      </c>
      <c r="I3608" s="128">
        <v>1</v>
      </c>
      <c r="J3608" s="42">
        <v>18700000</v>
      </c>
      <c r="K3608" s="34">
        <v>18700000</v>
      </c>
      <c r="L3608" s="24">
        <v>18700000</v>
      </c>
      <c r="M3608" s="129" t="s">
        <v>45</v>
      </c>
      <c r="N3608" s="129">
        <v>12</v>
      </c>
      <c r="O3608" s="130" t="s">
        <v>24</v>
      </c>
      <c r="P3608" s="140" t="s">
        <v>424</v>
      </c>
      <c r="Q3608" s="150" t="s">
        <v>62394</v>
      </c>
      <c r="R3608" s="150" t="s">
        <v>62395</v>
      </c>
      <c r="S3608" s="150" t="s">
        <v>57126</v>
      </c>
      <c r="T3608" s="150" t="s">
        <v>57126</v>
      </c>
      <c r="U3608" s="150" t="s">
        <v>57126</v>
      </c>
      <c r="V3608" s="140" t="s">
        <v>17</v>
      </c>
      <c r="W3608" s="118" t="s">
        <v>356</v>
      </c>
      <c r="X3608" s="115" t="str">
        <f>VLOOKUP(W3608,'Formato de datos '!$G$1:$H$240,2,0)</f>
        <v>Mantenimiento Hospitalario - Bienes</v>
      </c>
      <c r="Y3608" s="129" t="s">
        <v>57</v>
      </c>
      <c r="Z3608" s="129" t="s">
        <v>39</v>
      </c>
      <c r="AA3608" s="130" t="s">
        <v>62397</v>
      </c>
      <c r="AB3608" s="129"/>
      <c r="AC3608" s="129"/>
      <c r="AD3608" s="130"/>
      <c r="AE3608" s="122">
        <v>562</v>
      </c>
      <c r="AF3608" s="134"/>
    </row>
    <row r="3609" spans="1:32" s="135" customFormat="1" ht="75">
      <c r="A3609" s="133" t="s">
        <v>57406</v>
      </c>
      <c r="B3609" s="125" t="s">
        <v>62392</v>
      </c>
      <c r="C3609" s="127" t="s">
        <v>62392</v>
      </c>
      <c r="D3609" s="127" t="s">
        <v>30320</v>
      </c>
      <c r="E3609" s="111" t="s">
        <v>6199</v>
      </c>
      <c r="F3609" s="126"/>
      <c r="G3609" s="127" t="s">
        <v>62451</v>
      </c>
      <c r="H3609" s="127" t="s">
        <v>420</v>
      </c>
      <c r="I3609" s="128">
        <v>1</v>
      </c>
      <c r="J3609" s="42">
        <v>13500000</v>
      </c>
      <c r="K3609" s="34">
        <v>13500000</v>
      </c>
      <c r="L3609" s="24">
        <v>13500000</v>
      </c>
      <c r="M3609" s="129" t="s">
        <v>45</v>
      </c>
      <c r="N3609" s="129">
        <v>12</v>
      </c>
      <c r="O3609" s="130" t="s">
        <v>24</v>
      </c>
      <c r="P3609" s="140" t="s">
        <v>422</v>
      </c>
      <c r="Q3609" s="150" t="s">
        <v>62394</v>
      </c>
      <c r="R3609" s="150" t="s">
        <v>62395</v>
      </c>
      <c r="S3609" s="150" t="s">
        <v>57126</v>
      </c>
      <c r="T3609" s="150" t="s">
        <v>57126</v>
      </c>
      <c r="U3609" s="150" t="s">
        <v>57126</v>
      </c>
      <c r="V3609" s="140" t="s">
        <v>17</v>
      </c>
      <c r="W3609" s="118" t="s">
        <v>189</v>
      </c>
      <c r="X3609" s="115" t="str">
        <f>VLOOKUP(W3609,'Formato de datos '!$G$1:$H$240,2,0)</f>
        <v>Mantenimiento Hospitalario - Bienes</v>
      </c>
      <c r="Y3609" s="129" t="s">
        <v>57</v>
      </c>
      <c r="Z3609" s="129" t="s">
        <v>39</v>
      </c>
      <c r="AA3609" s="130" t="s">
        <v>62397</v>
      </c>
      <c r="AB3609" s="129"/>
      <c r="AC3609" s="129"/>
      <c r="AD3609" s="130"/>
      <c r="AE3609" s="122">
        <v>563</v>
      </c>
      <c r="AF3609" s="134"/>
    </row>
    <row r="3610" spans="1:32" s="135" customFormat="1" ht="75">
      <c r="A3610" s="133" t="s">
        <v>57406</v>
      </c>
      <c r="B3610" s="125" t="s">
        <v>62392</v>
      </c>
      <c r="C3610" s="127" t="s">
        <v>62392</v>
      </c>
      <c r="D3610" s="127" t="s">
        <v>30320</v>
      </c>
      <c r="E3610" s="111" t="s">
        <v>6199</v>
      </c>
      <c r="F3610" s="126"/>
      <c r="G3610" s="127" t="s">
        <v>62451</v>
      </c>
      <c r="H3610" s="127" t="s">
        <v>420</v>
      </c>
      <c r="I3610" s="128">
        <v>1</v>
      </c>
      <c r="J3610" s="42">
        <v>16500000.000000002</v>
      </c>
      <c r="K3610" s="34">
        <v>16500000.000000002</v>
      </c>
      <c r="L3610" s="24">
        <v>16500000.000000002</v>
      </c>
      <c r="M3610" s="129" t="s">
        <v>45</v>
      </c>
      <c r="N3610" s="129">
        <v>12</v>
      </c>
      <c r="O3610" s="130" t="s">
        <v>24</v>
      </c>
      <c r="P3610" s="140" t="s">
        <v>424</v>
      </c>
      <c r="Q3610" s="150" t="s">
        <v>62394</v>
      </c>
      <c r="R3610" s="150" t="s">
        <v>62395</v>
      </c>
      <c r="S3610" s="150" t="s">
        <v>57126</v>
      </c>
      <c r="T3610" s="150" t="s">
        <v>57126</v>
      </c>
      <c r="U3610" s="150" t="s">
        <v>57126</v>
      </c>
      <c r="V3610" s="140" t="s">
        <v>17</v>
      </c>
      <c r="W3610" s="118" t="s">
        <v>356</v>
      </c>
      <c r="X3610" s="115" t="str">
        <f>VLOOKUP(W3610,'Formato de datos '!$G$1:$H$240,2,0)</f>
        <v>Mantenimiento Hospitalario - Bienes</v>
      </c>
      <c r="Y3610" s="129" t="s">
        <v>57</v>
      </c>
      <c r="Z3610" s="129" t="s">
        <v>39</v>
      </c>
      <c r="AA3610" s="130" t="s">
        <v>62397</v>
      </c>
      <c r="AB3610" s="129"/>
      <c r="AC3610" s="129"/>
      <c r="AD3610" s="130"/>
      <c r="AE3610" s="122">
        <v>564</v>
      </c>
      <c r="AF3610" s="134"/>
    </row>
    <row r="3611" spans="1:32" s="135" customFormat="1" ht="75">
      <c r="A3611" s="133" t="s">
        <v>57406</v>
      </c>
      <c r="B3611" s="125" t="s">
        <v>62392</v>
      </c>
      <c r="C3611" s="127" t="s">
        <v>62392</v>
      </c>
      <c r="D3611" s="127" t="s">
        <v>30320</v>
      </c>
      <c r="E3611" s="111" t="s">
        <v>6200</v>
      </c>
      <c r="F3611" s="126"/>
      <c r="G3611" s="127" t="s">
        <v>62451</v>
      </c>
      <c r="H3611" s="127" t="s">
        <v>420</v>
      </c>
      <c r="I3611" s="128">
        <v>1</v>
      </c>
      <c r="J3611" s="42">
        <v>22500000</v>
      </c>
      <c r="K3611" s="34">
        <v>22500000</v>
      </c>
      <c r="L3611" s="24">
        <v>22500000</v>
      </c>
      <c r="M3611" s="129" t="s">
        <v>45</v>
      </c>
      <c r="N3611" s="129">
        <v>12</v>
      </c>
      <c r="O3611" s="130" t="s">
        <v>24</v>
      </c>
      <c r="P3611" s="140" t="s">
        <v>422</v>
      </c>
      <c r="Q3611" s="150" t="s">
        <v>62394</v>
      </c>
      <c r="R3611" s="150" t="s">
        <v>62395</v>
      </c>
      <c r="S3611" s="150" t="s">
        <v>57126</v>
      </c>
      <c r="T3611" s="150" t="s">
        <v>57126</v>
      </c>
      <c r="U3611" s="150" t="s">
        <v>57126</v>
      </c>
      <c r="V3611" s="140" t="s">
        <v>17</v>
      </c>
      <c r="W3611" s="118" t="s">
        <v>189</v>
      </c>
      <c r="X3611" s="115" t="str">
        <f>VLOOKUP(W3611,'Formato de datos '!$G$1:$H$240,2,0)</f>
        <v>Mantenimiento Hospitalario - Bienes</v>
      </c>
      <c r="Y3611" s="129" t="s">
        <v>57</v>
      </c>
      <c r="Z3611" s="129" t="s">
        <v>39</v>
      </c>
      <c r="AA3611" s="130" t="s">
        <v>62397</v>
      </c>
      <c r="AB3611" s="129"/>
      <c r="AC3611" s="129"/>
      <c r="AD3611" s="130"/>
      <c r="AE3611" s="122">
        <v>565</v>
      </c>
      <c r="AF3611" s="134"/>
    </row>
    <row r="3612" spans="1:32" s="135" customFormat="1" ht="75">
      <c r="A3612" s="133" t="s">
        <v>57406</v>
      </c>
      <c r="B3612" s="125" t="s">
        <v>62392</v>
      </c>
      <c r="C3612" s="127" t="s">
        <v>62392</v>
      </c>
      <c r="D3612" s="127" t="s">
        <v>30320</v>
      </c>
      <c r="E3612" s="111" t="s">
        <v>6200</v>
      </c>
      <c r="F3612" s="126"/>
      <c r="G3612" s="127" t="s">
        <v>62451</v>
      </c>
      <c r="H3612" s="127" t="s">
        <v>420</v>
      </c>
      <c r="I3612" s="128">
        <v>1</v>
      </c>
      <c r="J3612" s="42">
        <v>27500000.000000004</v>
      </c>
      <c r="K3612" s="34">
        <v>27500000.000000004</v>
      </c>
      <c r="L3612" s="24">
        <v>27500000.000000004</v>
      </c>
      <c r="M3612" s="129" t="s">
        <v>45</v>
      </c>
      <c r="N3612" s="129">
        <v>12</v>
      </c>
      <c r="O3612" s="130" t="s">
        <v>24</v>
      </c>
      <c r="P3612" s="140" t="s">
        <v>424</v>
      </c>
      <c r="Q3612" s="150" t="s">
        <v>62394</v>
      </c>
      <c r="R3612" s="150" t="s">
        <v>62395</v>
      </c>
      <c r="S3612" s="150" t="s">
        <v>57126</v>
      </c>
      <c r="T3612" s="150" t="s">
        <v>57126</v>
      </c>
      <c r="U3612" s="150" t="s">
        <v>57126</v>
      </c>
      <c r="V3612" s="140" t="s">
        <v>17</v>
      </c>
      <c r="W3612" s="118" t="s">
        <v>356</v>
      </c>
      <c r="X3612" s="115" t="str">
        <f>VLOOKUP(W3612,'Formato de datos '!$G$1:$H$240,2,0)</f>
        <v>Mantenimiento Hospitalario - Bienes</v>
      </c>
      <c r="Y3612" s="129" t="s">
        <v>57</v>
      </c>
      <c r="Z3612" s="129" t="s">
        <v>39</v>
      </c>
      <c r="AA3612" s="130" t="s">
        <v>62397</v>
      </c>
      <c r="AB3612" s="129"/>
      <c r="AC3612" s="129"/>
      <c r="AD3612" s="130"/>
      <c r="AE3612" s="122">
        <v>566</v>
      </c>
      <c r="AF3612" s="134"/>
    </row>
    <row r="3613" spans="1:32" s="135" customFormat="1" ht="75">
      <c r="A3613" s="133" t="s">
        <v>57406</v>
      </c>
      <c r="B3613" s="125" t="s">
        <v>62392</v>
      </c>
      <c r="C3613" s="127" t="s">
        <v>62392</v>
      </c>
      <c r="D3613" s="127" t="s">
        <v>57011</v>
      </c>
      <c r="E3613" s="111" t="s">
        <v>3935</v>
      </c>
      <c r="F3613" s="126"/>
      <c r="G3613" s="127" t="s">
        <v>62451</v>
      </c>
      <c r="H3613" s="127" t="s">
        <v>420</v>
      </c>
      <c r="I3613" s="128">
        <v>1</v>
      </c>
      <c r="J3613" s="42">
        <v>13500000</v>
      </c>
      <c r="K3613" s="34">
        <v>13500000</v>
      </c>
      <c r="L3613" s="24">
        <v>13500000</v>
      </c>
      <c r="M3613" s="129" t="s">
        <v>45</v>
      </c>
      <c r="N3613" s="129">
        <v>12</v>
      </c>
      <c r="O3613" s="130" t="s">
        <v>24</v>
      </c>
      <c r="P3613" s="140" t="s">
        <v>422</v>
      </c>
      <c r="Q3613" s="150" t="s">
        <v>62394</v>
      </c>
      <c r="R3613" s="150" t="s">
        <v>62395</v>
      </c>
      <c r="S3613" s="150" t="s">
        <v>57126</v>
      </c>
      <c r="T3613" s="150" t="s">
        <v>57126</v>
      </c>
      <c r="U3613" s="150" t="s">
        <v>57126</v>
      </c>
      <c r="V3613" s="140" t="s">
        <v>17</v>
      </c>
      <c r="W3613" s="118" t="s">
        <v>175</v>
      </c>
      <c r="X3613" s="115" t="str">
        <f>VLOOKUP(W3613,'Formato de datos '!$G$1:$H$240,2,0)</f>
        <v>Mantenimiento Hospitalario - Bienes</v>
      </c>
      <c r="Y3613" s="129" t="s">
        <v>57</v>
      </c>
      <c r="Z3613" s="129" t="s">
        <v>39</v>
      </c>
      <c r="AA3613" s="130" t="s">
        <v>62397</v>
      </c>
      <c r="AB3613" s="129"/>
      <c r="AC3613" s="129"/>
      <c r="AD3613" s="130"/>
      <c r="AE3613" s="122">
        <v>567</v>
      </c>
      <c r="AF3613" s="134"/>
    </row>
    <row r="3614" spans="1:32" s="135" customFormat="1" ht="75">
      <c r="A3614" s="133" t="s">
        <v>57406</v>
      </c>
      <c r="B3614" s="125" t="s">
        <v>62392</v>
      </c>
      <c r="C3614" s="127" t="s">
        <v>62392</v>
      </c>
      <c r="D3614" s="127" t="s">
        <v>57011</v>
      </c>
      <c r="E3614" s="111" t="s">
        <v>3935</v>
      </c>
      <c r="F3614" s="126"/>
      <c r="G3614" s="127" t="s">
        <v>62451</v>
      </c>
      <c r="H3614" s="127" t="s">
        <v>420</v>
      </c>
      <c r="I3614" s="128">
        <v>1</v>
      </c>
      <c r="J3614" s="42">
        <v>16500000.000000002</v>
      </c>
      <c r="K3614" s="34">
        <v>16500000.000000002</v>
      </c>
      <c r="L3614" s="24">
        <v>16500000.000000002</v>
      </c>
      <c r="M3614" s="129" t="s">
        <v>45</v>
      </c>
      <c r="N3614" s="129">
        <v>12</v>
      </c>
      <c r="O3614" s="130" t="s">
        <v>24</v>
      </c>
      <c r="P3614" s="140" t="s">
        <v>424</v>
      </c>
      <c r="Q3614" s="150" t="s">
        <v>62394</v>
      </c>
      <c r="R3614" s="150" t="s">
        <v>62395</v>
      </c>
      <c r="S3614" s="150" t="s">
        <v>57126</v>
      </c>
      <c r="T3614" s="150" t="s">
        <v>57126</v>
      </c>
      <c r="U3614" s="150" t="s">
        <v>57126</v>
      </c>
      <c r="V3614" s="140" t="s">
        <v>17</v>
      </c>
      <c r="W3614" s="118" t="s">
        <v>334</v>
      </c>
      <c r="X3614" s="115" t="str">
        <f>VLOOKUP(W3614,'Formato de datos '!$G$1:$H$240,2,0)</f>
        <v>Mantenimiento Hospitalario - Bienes</v>
      </c>
      <c r="Y3614" s="129" t="s">
        <v>57</v>
      </c>
      <c r="Z3614" s="129" t="s">
        <v>39</v>
      </c>
      <c r="AA3614" s="130" t="s">
        <v>62397</v>
      </c>
      <c r="AB3614" s="129"/>
      <c r="AC3614" s="129"/>
      <c r="AD3614" s="130"/>
      <c r="AE3614" s="122">
        <v>568</v>
      </c>
      <c r="AF3614" s="134"/>
    </row>
    <row r="3615" spans="1:32" s="135" customFormat="1" ht="75">
      <c r="A3615" s="133" t="s">
        <v>57406</v>
      </c>
      <c r="B3615" s="125" t="s">
        <v>62392</v>
      </c>
      <c r="C3615" s="127" t="s">
        <v>62392</v>
      </c>
      <c r="D3615" s="127" t="s">
        <v>24738</v>
      </c>
      <c r="E3615" s="111" t="s">
        <v>4034</v>
      </c>
      <c r="F3615" s="126"/>
      <c r="G3615" s="127" t="s">
        <v>62451</v>
      </c>
      <c r="H3615" s="127" t="s">
        <v>420</v>
      </c>
      <c r="I3615" s="128">
        <v>1</v>
      </c>
      <c r="J3615" s="42">
        <v>9900000</v>
      </c>
      <c r="K3615" s="34">
        <v>9900000</v>
      </c>
      <c r="L3615" s="24">
        <v>9900000</v>
      </c>
      <c r="M3615" s="129" t="s">
        <v>45</v>
      </c>
      <c r="N3615" s="129">
        <v>12</v>
      </c>
      <c r="O3615" s="130" t="s">
        <v>24</v>
      </c>
      <c r="P3615" s="140" t="s">
        <v>422</v>
      </c>
      <c r="Q3615" s="150" t="s">
        <v>62394</v>
      </c>
      <c r="R3615" s="150" t="s">
        <v>62395</v>
      </c>
      <c r="S3615" s="150" t="s">
        <v>57126</v>
      </c>
      <c r="T3615" s="150" t="s">
        <v>57126</v>
      </c>
      <c r="U3615" s="150" t="s">
        <v>57126</v>
      </c>
      <c r="V3615" s="140" t="s">
        <v>17</v>
      </c>
      <c r="W3615" s="118" t="s">
        <v>175</v>
      </c>
      <c r="X3615" s="115" t="str">
        <f>VLOOKUP(W3615,'Formato de datos '!$G$1:$H$240,2,0)</f>
        <v>Mantenimiento Hospitalario - Bienes</v>
      </c>
      <c r="Y3615" s="129" t="s">
        <v>57</v>
      </c>
      <c r="Z3615" s="129" t="s">
        <v>39</v>
      </c>
      <c r="AA3615" s="130" t="s">
        <v>62397</v>
      </c>
      <c r="AB3615" s="129"/>
      <c r="AC3615" s="129"/>
      <c r="AD3615" s="130"/>
      <c r="AE3615" s="122">
        <v>569</v>
      </c>
      <c r="AF3615" s="134"/>
    </row>
    <row r="3616" spans="1:32" s="135" customFormat="1" ht="75">
      <c r="A3616" s="133" t="s">
        <v>57406</v>
      </c>
      <c r="B3616" s="125" t="s">
        <v>62392</v>
      </c>
      <c r="C3616" s="127" t="s">
        <v>62392</v>
      </c>
      <c r="D3616" s="127" t="s">
        <v>24738</v>
      </c>
      <c r="E3616" s="111" t="s">
        <v>4034</v>
      </c>
      <c r="F3616" s="126"/>
      <c r="G3616" s="127" t="s">
        <v>62451</v>
      </c>
      <c r="H3616" s="127" t="s">
        <v>420</v>
      </c>
      <c r="I3616" s="128">
        <v>1</v>
      </c>
      <c r="J3616" s="42">
        <v>12100000.000000002</v>
      </c>
      <c r="K3616" s="34">
        <v>12100000.000000002</v>
      </c>
      <c r="L3616" s="24">
        <v>12100000.000000002</v>
      </c>
      <c r="M3616" s="129" t="s">
        <v>45</v>
      </c>
      <c r="N3616" s="129">
        <v>12</v>
      </c>
      <c r="O3616" s="130" t="s">
        <v>24</v>
      </c>
      <c r="P3616" s="140" t="s">
        <v>424</v>
      </c>
      <c r="Q3616" s="150" t="s">
        <v>62394</v>
      </c>
      <c r="R3616" s="150" t="s">
        <v>62395</v>
      </c>
      <c r="S3616" s="150" t="s">
        <v>57126</v>
      </c>
      <c r="T3616" s="150" t="s">
        <v>57126</v>
      </c>
      <c r="U3616" s="150" t="s">
        <v>57126</v>
      </c>
      <c r="V3616" s="140" t="s">
        <v>17</v>
      </c>
      <c r="W3616" s="118" t="s">
        <v>334</v>
      </c>
      <c r="X3616" s="115" t="str">
        <f>VLOOKUP(W3616,'Formato de datos '!$G$1:$H$240,2,0)</f>
        <v>Mantenimiento Hospitalario - Bienes</v>
      </c>
      <c r="Y3616" s="129" t="s">
        <v>57</v>
      </c>
      <c r="Z3616" s="129" t="s">
        <v>39</v>
      </c>
      <c r="AA3616" s="130" t="s">
        <v>62397</v>
      </c>
      <c r="AB3616" s="129"/>
      <c r="AC3616" s="129"/>
      <c r="AD3616" s="130"/>
      <c r="AE3616" s="122">
        <v>570</v>
      </c>
      <c r="AF3616" s="134"/>
    </row>
    <row r="3617" spans="1:32" s="135" customFormat="1" ht="75">
      <c r="A3617" s="133" t="s">
        <v>57406</v>
      </c>
      <c r="B3617" s="125" t="s">
        <v>62392</v>
      </c>
      <c r="C3617" s="127" t="s">
        <v>62392</v>
      </c>
      <c r="D3617" s="127" t="s">
        <v>24903</v>
      </c>
      <c r="E3617" s="111" t="s">
        <v>4085</v>
      </c>
      <c r="F3617" s="126"/>
      <c r="G3617" s="127" t="s">
        <v>62451</v>
      </c>
      <c r="H3617" s="127" t="s">
        <v>420</v>
      </c>
      <c r="I3617" s="128">
        <v>1</v>
      </c>
      <c r="J3617" s="42">
        <v>6750000</v>
      </c>
      <c r="K3617" s="34">
        <v>6750000</v>
      </c>
      <c r="L3617" s="24">
        <v>6750000</v>
      </c>
      <c r="M3617" s="129" t="s">
        <v>45</v>
      </c>
      <c r="N3617" s="129">
        <v>12</v>
      </c>
      <c r="O3617" s="130" t="s">
        <v>24</v>
      </c>
      <c r="P3617" s="140" t="s">
        <v>422</v>
      </c>
      <c r="Q3617" s="150" t="s">
        <v>62394</v>
      </c>
      <c r="R3617" s="150" t="s">
        <v>62395</v>
      </c>
      <c r="S3617" s="150" t="s">
        <v>57126</v>
      </c>
      <c r="T3617" s="150" t="s">
        <v>57126</v>
      </c>
      <c r="U3617" s="150" t="s">
        <v>57126</v>
      </c>
      <c r="V3617" s="140" t="s">
        <v>17</v>
      </c>
      <c r="W3617" s="118" t="s">
        <v>175</v>
      </c>
      <c r="X3617" s="115" t="str">
        <f>VLOOKUP(W3617,'Formato de datos '!$G$1:$H$240,2,0)</f>
        <v>Mantenimiento Hospitalario - Bienes</v>
      </c>
      <c r="Y3617" s="129" t="s">
        <v>57</v>
      </c>
      <c r="Z3617" s="129" t="s">
        <v>39</v>
      </c>
      <c r="AA3617" s="130" t="s">
        <v>62397</v>
      </c>
      <c r="AB3617" s="129"/>
      <c r="AC3617" s="129"/>
      <c r="AD3617" s="130"/>
      <c r="AE3617" s="122">
        <v>571</v>
      </c>
      <c r="AF3617" s="134"/>
    </row>
    <row r="3618" spans="1:32" s="135" customFormat="1" ht="75">
      <c r="A3618" s="133" t="s">
        <v>57406</v>
      </c>
      <c r="B3618" s="125" t="s">
        <v>62392</v>
      </c>
      <c r="C3618" s="127" t="s">
        <v>62392</v>
      </c>
      <c r="D3618" s="127" t="s">
        <v>24903</v>
      </c>
      <c r="E3618" s="111" t="s">
        <v>4085</v>
      </c>
      <c r="F3618" s="126"/>
      <c r="G3618" s="127" t="s">
        <v>62451</v>
      </c>
      <c r="H3618" s="127" t="s">
        <v>420</v>
      </c>
      <c r="I3618" s="128">
        <v>1</v>
      </c>
      <c r="J3618" s="42">
        <v>8250000.0000000009</v>
      </c>
      <c r="K3618" s="34">
        <v>8250000.0000000009</v>
      </c>
      <c r="L3618" s="24">
        <v>8250000.0000000009</v>
      </c>
      <c r="M3618" s="129" t="s">
        <v>45</v>
      </c>
      <c r="N3618" s="129">
        <v>12</v>
      </c>
      <c r="O3618" s="130" t="s">
        <v>24</v>
      </c>
      <c r="P3618" s="140" t="s">
        <v>424</v>
      </c>
      <c r="Q3618" s="150" t="s">
        <v>62394</v>
      </c>
      <c r="R3618" s="150" t="s">
        <v>62395</v>
      </c>
      <c r="S3618" s="150" t="s">
        <v>57126</v>
      </c>
      <c r="T3618" s="150" t="s">
        <v>57126</v>
      </c>
      <c r="U3618" s="150" t="s">
        <v>57126</v>
      </c>
      <c r="V3618" s="140" t="s">
        <v>17</v>
      </c>
      <c r="W3618" s="118" t="s">
        <v>334</v>
      </c>
      <c r="X3618" s="115" t="str">
        <f>VLOOKUP(W3618,'Formato de datos '!$G$1:$H$240,2,0)</f>
        <v>Mantenimiento Hospitalario - Bienes</v>
      </c>
      <c r="Y3618" s="129" t="s">
        <v>57</v>
      </c>
      <c r="Z3618" s="129" t="s">
        <v>39</v>
      </c>
      <c r="AA3618" s="130" t="s">
        <v>62397</v>
      </c>
      <c r="AB3618" s="129"/>
      <c r="AC3618" s="129"/>
      <c r="AD3618" s="130"/>
      <c r="AE3618" s="122">
        <v>572</v>
      </c>
      <c r="AF3618" s="134"/>
    </row>
    <row r="3619" spans="1:32" s="135" customFormat="1" ht="75">
      <c r="A3619" s="133" t="s">
        <v>57406</v>
      </c>
      <c r="B3619" s="125" t="s">
        <v>62392</v>
      </c>
      <c r="C3619" s="127" t="s">
        <v>62392</v>
      </c>
      <c r="D3619" s="127" t="s">
        <v>22372</v>
      </c>
      <c r="E3619" s="111" t="s">
        <v>4144</v>
      </c>
      <c r="F3619" s="126"/>
      <c r="G3619" s="127" t="s">
        <v>62451</v>
      </c>
      <c r="H3619" s="127" t="s">
        <v>420</v>
      </c>
      <c r="I3619" s="128">
        <v>1</v>
      </c>
      <c r="J3619" s="42">
        <v>900000</v>
      </c>
      <c r="K3619" s="34">
        <v>900000</v>
      </c>
      <c r="L3619" s="24">
        <v>900000</v>
      </c>
      <c r="M3619" s="129" t="s">
        <v>45</v>
      </c>
      <c r="N3619" s="129">
        <v>12</v>
      </c>
      <c r="O3619" s="130" t="s">
        <v>24</v>
      </c>
      <c r="P3619" s="140" t="s">
        <v>422</v>
      </c>
      <c r="Q3619" s="150" t="s">
        <v>62394</v>
      </c>
      <c r="R3619" s="150" t="s">
        <v>62395</v>
      </c>
      <c r="S3619" s="150" t="s">
        <v>57126</v>
      </c>
      <c r="T3619" s="150" t="s">
        <v>57126</v>
      </c>
      <c r="U3619" s="150" t="s">
        <v>57126</v>
      </c>
      <c r="V3619" s="140" t="s">
        <v>17</v>
      </c>
      <c r="W3619" s="118" t="s">
        <v>175</v>
      </c>
      <c r="X3619" s="115" t="str">
        <f>VLOOKUP(W3619,'Formato de datos '!$G$1:$H$240,2,0)</f>
        <v>Mantenimiento Hospitalario - Bienes</v>
      </c>
      <c r="Y3619" s="129" t="s">
        <v>57</v>
      </c>
      <c r="Z3619" s="129" t="s">
        <v>39</v>
      </c>
      <c r="AA3619" s="130" t="s">
        <v>62397</v>
      </c>
      <c r="AB3619" s="129"/>
      <c r="AC3619" s="129"/>
      <c r="AD3619" s="130"/>
      <c r="AE3619" s="122">
        <v>573</v>
      </c>
      <c r="AF3619" s="134"/>
    </row>
    <row r="3620" spans="1:32" s="135" customFormat="1" ht="75">
      <c r="A3620" s="133" t="s">
        <v>57406</v>
      </c>
      <c r="B3620" s="125" t="s">
        <v>62392</v>
      </c>
      <c r="C3620" s="127" t="s">
        <v>62392</v>
      </c>
      <c r="D3620" s="127" t="s">
        <v>22372</v>
      </c>
      <c r="E3620" s="111" t="s">
        <v>4144</v>
      </c>
      <c r="F3620" s="126"/>
      <c r="G3620" s="127" t="s">
        <v>62451</v>
      </c>
      <c r="H3620" s="127" t="s">
        <v>420</v>
      </c>
      <c r="I3620" s="128">
        <v>1</v>
      </c>
      <c r="J3620" s="42">
        <v>1100000</v>
      </c>
      <c r="K3620" s="34">
        <v>1100000</v>
      </c>
      <c r="L3620" s="24">
        <v>1100000</v>
      </c>
      <c r="M3620" s="129" t="s">
        <v>45</v>
      </c>
      <c r="N3620" s="129">
        <v>12</v>
      </c>
      <c r="O3620" s="130" t="s">
        <v>24</v>
      </c>
      <c r="P3620" s="140" t="s">
        <v>424</v>
      </c>
      <c r="Q3620" s="150" t="s">
        <v>62394</v>
      </c>
      <c r="R3620" s="150" t="s">
        <v>62395</v>
      </c>
      <c r="S3620" s="150" t="s">
        <v>57126</v>
      </c>
      <c r="T3620" s="150" t="s">
        <v>57126</v>
      </c>
      <c r="U3620" s="150" t="s">
        <v>57126</v>
      </c>
      <c r="V3620" s="140" t="s">
        <v>17</v>
      </c>
      <c r="W3620" s="118" t="s">
        <v>334</v>
      </c>
      <c r="X3620" s="115" t="str">
        <f>VLOOKUP(W3620,'Formato de datos '!$G$1:$H$240,2,0)</f>
        <v>Mantenimiento Hospitalario - Bienes</v>
      </c>
      <c r="Y3620" s="129" t="s">
        <v>57</v>
      </c>
      <c r="Z3620" s="129" t="s">
        <v>39</v>
      </c>
      <c r="AA3620" s="130" t="s">
        <v>62397</v>
      </c>
      <c r="AB3620" s="129"/>
      <c r="AC3620" s="129"/>
      <c r="AD3620" s="130"/>
      <c r="AE3620" s="122">
        <v>574</v>
      </c>
      <c r="AF3620" s="134"/>
    </row>
    <row r="3621" spans="1:32" s="135" customFormat="1" ht="90">
      <c r="A3621" s="133" t="s">
        <v>62452</v>
      </c>
      <c r="B3621" s="125" t="s">
        <v>62392</v>
      </c>
      <c r="C3621" s="127" t="s">
        <v>62392</v>
      </c>
      <c r="D3621" s="127" t="s">
        <v>30722</v>
      </c>
      <c r="E3621" s="111" t="s">
        <v>6463</v>
      </c>
      <c r="F3621" s="126"/>
      <c r="G3621" s="127" t="s">
        <v>62453</v>
      </c>
      <c r="H3621" s="127" t="s">
        <v>87</v>
      </c>
      <c r="I3621" s="128">
        <v>1</v>
      </c>
      <c r="J3621" s="42">
        <v>3800000000</v>
      </c>
      <c r="K3621" s="34">
        <v>3800000000</v>
      </c>
      <c r="L3621" s="24">
        <v>2000000000</v>
      </c>
      <c r="M3621" s="129" t="s">
        <v>45</v>
      </c>
      <c r="N3621" s="129">
        <v>12</v>
      </c>
      <c r="O3621" s="130" t="s">
        <v>24</v>
      </c>
      <c r="P3621" s="169" t="s">
        <v>423</v>
      </c>
      <c r="Q3621" s="150" t="s">
        <v>62394</v>
      </c>
      <c r="R3621" s="150" t="s">
        <v>62395</v>
      </c>
      <c r="S3621" s="150" t="s">
        <v>62409</v>
      </c>
      <c r="T3621" s="150" t="s">
        <v>57126</v>
      </c>
      <c r="U3621" s="170" t="s">
        <v>81</v>
      </c>
      <c r="V3621" s="140" t="s">
        <v>17</v>
      </c>
      <c r="W3621" s="164" t="s">
        <v>298</v>
      </c>
      <c r="X3621" s="165" t="str">
        <f>VLOOKUP(W3621,'Formato de datos '!$G$1:$H$240,2,0)</f>
        <v>Paquetes de software</v>
      </c>
      <c r="Y3621" s="129" t="s">
        <v>57</v>
      </c>
      <c r="Z3621" s="129" t="s">
        <v>39</v>
      </c>
      <c r="AA3621" s="130" t="s">
        <v>62397</v>
      </c>
      <c r="AB3621" s="129"/>
      <c r="AC3621" s="129"/>
      <c r="AD3621" s="130"/>
      <c r="AE3621" s="122">
        <v>575</v>
      </c>
      <c r="AF3621" s="134"/>
    </row>
    <row r="3622" spans="1:32" s="135" customFormat="1" ht="75">
      <c r="A3622" s="133" t="s">
        <v>62454</v>
      </c>
      <c r="B3622" s="125" t="s">
        <v>62392</v>
      </c>
      <c r="C3622" s="127" t="s">
        <v>62392</v>
      </c>
      <c r="D3622" s="127" t="s">
        <v>30678</v>
      </c>
      <c r="E3622" s="111" t="s">
        <v>6256</v>
      </c>
      <c r="F3622" s="126"/>
      <c r="G3622" s="127" t="s">
        <v>62455</v>
      </c>
      <c r="H3622" s="127" t="s">
        <v>87</v>
      </c>
      <c r="I3622" s="128">
        <v>1</v>
      </c>
      <c r="J3622" s="42">
        <v>500000000</v>
      </c>
      <c r="K3622" s="34">
        <f>J3622</f>
        <v>500000000</v>
      </c>
      <c r="L3622" s="24">
        <v>1500000000</v>
      </c>
      <c r="M3622" s="129" t="s">
        <v>45</v>
      </c>
      <c r="N3622" s="129">
        <v>12</v>
      </c>
      <c r="O3622" s="130" t="s">
        <v>24</v>
      </c>
      <c r="P3622" s="140" t="s">
        <v>423</v>
      </c>
      <c r="Q3622" s="150" t="s">
        <v>62394</v>
      </c>
      <c r="R3622" s="150" t="s">
        <v>62395</v>
      </c>
      <c r="S3622" s="150" t="s">
        <v>62409</v>
      </c>
      <c r="T3622" s="150" t="s">
        <v>57126</v>
      </c>
      <c r="U3622" s="150" t="s">
        <v>62456</v>
      </c>
      <c r="V3622" s="140" t="s">
        <v>17</v>
      </c>
      <c r="W3622" s="118" t="s">
        <v>293</v>
      </c>
      <c r="X3622" s="115" t="str">
        <f>VLOOKUP(W3622,'Formato de datos '!$G$1:$H$240,2,0)</f>
        <v>Aparatos de control eléctrico y distribución de electricidad y sus partes y piezas</v>
      </c>
      <c r="Y3622" s="129" t="s">
        <v>57</v>
      </c>
      <c r="Z3622" s="129" t="s">
        <v>39</v>
      </c>
      <c r="AA3622" s="130" t="s">
        <v>62397</v>
      </c>
      <c r="AB3622" s="129"/>
      <c r="AC3622" s="129"/>
      <c r="AD3622" s="130" t="s">
        <v>62457</v>
      </c>
      <c r="AE3622" s="122">
        <v>576</v>
      </c>
      <c r="AF3622" s="134"/>
    </row>
    <row r="3623" spans="1:32" s="135" customFormat="1" ht="120">
      <c r="A3623" s="133" t="s">
        <v>62458</v>
      </c>
      <c r="B3623" s="125" t="s">
        <v>62392</v>
      </c>
      <c r="C3623" s="127" t="s">
        <v>62392</v>
      </c>
      <c r="D3623" s="127" t="s">
        <v>26692</v>
      </c>
      <c r="E3623" s="111" t="s">
        <v>6578</v>
      </c>
      <c r="F3623" s="126"/>
      <c r="G3623" s="127" t="s">
        <v>62459</v>
      </c>
      <c r="H3623" s="127" t="s">
        <v>87</v>
      </c>
      <c r="I3623" s="128">
        <v>1</v>
      </c>
      <c r="J3623" s="42">
        <v>500000000</v>
      </c>
      <c r="K3623" s="39">
        <f>J3623-1</f>
        <v>499999999</v>
      </c>
      <c r="L3623" s="24">
        <v>1000000000</v>
      </c>
      <c r="M3623" s="129" t="s">
        <v>45</v>
      </c>
      <c r="N3623" s="129">
        <v>12</v>
      </c>
      <c r="O3623" s="130" t="s">
        <v>24</v>
      </c>
      <c r="P3623" s="140" t="s">
        <v>423</v>
      </c>
      <c r="Q3623" s="150" t="s">
        <v>62394</v>
      </c>
      <c r="R3623" s="150" t="s">
        <v>62395</v>
      </c>
      <c r="S3623" s="150" t="s">
        <v>62409</v>
      </c>
      <c r="T3623" s="150" t="s">
        <v>57126</v>
      </c>
      <c r="U3623" s="150" t="s">
        <v>62456</v>
      </c>
      <c r="V3623" s="140" t="s">
        <v>17</v>
      </c>
      <c r="W3623" s="118" t="s">
        <v>57414</v>
      </c>
      <c r="X3623" s="115" t="str">
        <f>VLOOKUP(W3623,'Formato de datos '!$G$1:$H$240,2,0)</f>
        <v>Instrumentos y aparatos de medición, verificación, análisis, de navegación y para otros fines (excepto instrumentos ópticos); instrumentos de control de procesos industriales, sus partes, piezas y accesorios</v>
      </c>
      <c r="Y3623" s="129" t="s">
        <v>57</v>
      </c>
      <c r="Z3623" s="129" t="s">
        <v>39</v>
      </c>
      <c r="AA3623" s="130" t="s">
        <v>62397</v>
      </c>
      <c r="AB3623" s="129"/>
      <c r="AC3623" s="129"/>
      <c r="AD3623" s="130"/>
      <c r="AE3623" s="122">
        <v>577</v>
      </c>
      <c r="AF3623" s="134"/>
    </row>
    <row r="3624" spans="1:32" s="135" customFormat="1" ht="75">
      <c r="A3624" s="133" t="s">
        <v>62869</v>
      </c>
      <c r="B3624" s="125" t="s">
        <v>62392</v>
      </c>
      <c r="C3624" s="127" t="s">
        <v>62392</v>
      </c>
      <c r="D3624" s="127"/>
      <c r="E3624" s="111" t="s">
        <v>6464</v>
      </c>
      <c r="F3624" s="126"/>
      <c r="G3624" s="127" t="s">
        <v>62462</v>
      </c>
      <c r="H3624" s="127" t="s">
        <v>87</v>
      </c>
      <c r="I3624" s="128">
        <v>1</v>
      </c>
      <c r="J3624" s="42">
        <v>500000000</v>
      </c>
      <c r="K3624" s="34">
        <f>J3624</f>
        <v>500000000</v>
      </c>
      <c r="L3624" s="24">
        <v>1500000000</v>
      </c>
      <c r="M3624" s="129" t="s">
        <v>49</v>
      </c>
      <c r="N3624" s="129">
        <v>7</v>
      </c>
      <c r="O3624" s="130" t="s">
        <v>16</v>
      </c>
      <c r="P3624" s="140" t="s">
        <v>423</v>
      </c>
      <c r="Q3624" s="150" t="s">
        <v>57126</v>
      </c>
      <c r="R3624" s="150" t="s">
        <v>57126</v>
      </c>
      <c r="S3624" s="150" t="s">
        <v>57126</v>
      </c>
      <c r="T3624" s="150" t="s">
        <v>57126</v>
      </c>
      <c r="U3624" s="150" t="s">
        <v>81</v>
      </c>
      <c r="V3624" s="140"/>
      <c r="W3624" s="118" t="s">
        <v>298</v>
      </c>
      <c r="X3624" s="115" t="str">
        <f>VLOOKUP(W3624,'Formato de datos '!$G$1:$H$240,2,0)</f>
        <v>Paquetes de software</v>
      </c>
      <c r="Y3624" s="129" t="s">
        <v>57</v>
      </c>
      <c r="Z3624" s="129" t="s">
        <v>39</v>
      </c>
      <c r="AA3624" s="130" t="s">
        <v>62397</v>
      </c>
      <c r="AB3624" s="129"/>
      <c r="AC3624" s="129"/>
      <c r="AD3624" s="130"/>
      <c r="AE3624" s="122">
        <v>3846</v>
      </c>
      <c r="AF3624" s="134"/>
    </row>
    <row r="3625" spans="1:32" s="135" customFormat="1" ht="165">
      <c r="A3625" s="133" t="s">
        <v>62833</v>
      </c>
      <c r="B3625" s="125" t="s">
        <v>58244</v>
      </c>
      <c r="C3625" s="127" t="s">
        <v>62827</v>
      </c>
      <c r="D3625" s="127" t="s">
        <v>30895</v>
      </c>
      <c r="E3625" s="111" t="s">
        <v>6193</v>
      </c>
      <c r="F3625" s="126" t="s">
        <v>57126</v>
      </c>
      <c r="G3625" s="127" t="s">
        <v>62834</v>
      </c>
      <c r="H3625" s="127" t="s">
        <v>87</v>
      </c>
      <c r="I3625" s="128">
        <v>5</v>
      </c>
      <c r="J3625" s="42">
        <v>2000000</v>
      </c>
      <c r="K3625" s="34">
        <v>10000000</v>
      </c>
      <c r="L3625" s="24">
        <v>10000000</v>
      </c>
      <c r="M3625" s="129" t="s">
        <v>45</v>
      </c>
      <c r="N3625" s="129">
        <v>12</v>
      </c>
      <c r="O3625" s="130" t="s">
        <v>24</v>
      </c>
      <c r="P3625" s="140" t="s">
        <v>422</v>
      </c>
      <c r="Q3625" s="150" t="s">
        <v>62394</v>
      </c>
      <c r="R3625" s="150" t="s">
        <v>62282</v>
      </c>
      <c r="S3625" s="150" t="s">
        <v>57126</v>
      </c>
      <c r="T3625" s="150" t="s">
        <v>57126</v>
      </c>
      <c r="U3625" s="150" t="s">
        <v>57126</v>
      </c>
      <c r="V3625" s="140" t="s">
        <v>17</v>
      </c>
      <c r="W3625" s="118" t="s">
        <v>141</v>
      </c>
      <c r="X3625" s="115" t="str">
        <f>VLOOKUP(W3625,'Formato de datos '!$G$1:$H$240,2,0)</f>
        <v>Maquinaria de Informática y sus Partes, Piezas y Accesorios</v>
      </c>
      <c r="Y3625" s="129" t="s">
        <v>57</v>
      </c>
      <c r="Z3625" s="129" t="s">
        <v>39</v>
      </c>
      <c r="AA3625" s="130" t="s">
        <v>62829</v>
      </c>
      <c r="AB3625" s="129" t="s">
        <v>442</v>
      </c>
      <c r="AC3625" s="129"/>
      <c r="AD3625" s="130"/>
      <c r="AE3625" s="122">
        <v>465</v>
      </c>
      <c r="AF3625" s="134"/>
    </row>
    <row r="3626" spans="1:32" s="135" customFormat="1" ht="105">
      <c r="A3626" s="133" t="s">
        <v>58232</v>
      </c>
      <c r="B3626" s="125" t="s">
        <v>58244</v>
      </c>
      <c r="C3626" s="127" t="s">
        <v>57130</v>
      </c>
      <c r="D3626" s="127" t="s">
        <v>31647</v>
      </c>
      <c r="E3626" s="111" t="s">
        <v>6412</v>
      </c>
      <c r="F3626" s="126" t="s">
        <v>57126</v>
      </c>
      <c r="G3626" s="127" t="s">
        <v>57368</v>
      </c>
      <c r="H3626" s="127" t="s">
        <v>87</v>
      </c>
      <c r="I3626" s="128">
        <v>2</v>
      </c>
      <c r="J3626" s="42">
        <v>20000000</v>
      </c>
      <c r="K3626" s="34">
        <v>40000000</v>
      </c>
      <c r="L3626" s="24">
        <v>0</v>
      </c>
      <c r="M3626" s="129" t="s">
        <v>46</v>
      </c>
      <c r="N3626" s="129"/>
      <c r="O3626" s="130" t="s">
        <v>26</v>
      </c>
      <c r="P3626" s="140" t="s">
        <v>422</v>
      </c>
      <c r="Q3626" s="150" t="s">
        <v>57128</v>
      </c>
      <c r="R3626" s="150" t="s">
        <v>57146</v>
      </c>
      <c r="S3626" s="150" t="s">
        <v>57126</v>
      </c>
      <c r="T3626" s="150" t="s">
        <v>57126</v>
      </c>
      <c r="U3626" s="150" t="s">
        <v>57126</v>
      </c>
      <c r="V3626" s="129" t="s">
        <v>17</v>
      </c>
      <c r="W3626" s="118" t="s">
        <v>151</v>
      </c>
      <c r="X3626" s="115" t="str">
        <f>VLOOKUP(W3626,'Formato de datos '!$G$1:$H$240,2,0)</f>
        <v>Radiorreceptores y receptores de televisión; aparatos para la grabación y reproducción de sonido y video; micrófonos, altavoces, amplificadores, etc.</v>
      </c>
      <c r="Y3626" s="129" t="s">
        <v>57</v>
      </c>
      <c r="Z3626" s="129" t="s">
        <v>39</v>
      </c>
      <c r="AA3626" s="130" t="s">
        <v>57147</v>
      </c>
      <c r="AB3626" s="129" t="s">
        <v>442</v>
      </c>
      <c r="AC3626" s="129"/>
      <c r="AD3626" s="130"/>
      <c r="AE3626" s="122">
        <v>259</v>
      </c>
      <c r="AF3626" s="134"/>
    </row>
    <row r="3627" spans="1:32" s="135" customFormat="1" ht="90">
      <c r="A3627" s="133" t="s">
        <v>58233</v>
      </c>
      <c r="B3627" s="125" t="s">
        <v>58244</v>
      </c>
      <c r="C3627" s="127" t="s">
        <v>57130</v>
      </c>
      <c r="D3627" s="127" t="s">
        <v>31636</v>
      </c>
      <c r="E3627" s="111" t="s">
        <v>6391</v>
      </c>
      <c r="F3627" s="126" t="s">
        <v>57126</v>
      </c>
      <c r="G3627" s="127" t="s">
        <v>57370</v>
      </c>
      <c r="H3627" s="127" t="s">
        <v>87</v>
      </c>
      <c r="I3627" s="128">
        <v>80</v>
      </c>
      <c r="J3627" s="42">
        <v>450000</v>
      </c>
      <c r="K3627" s="34">
        <v>36000000</v>
      </c>
      <c r="L3627" s="24">
        <v>0</v>
      </c>
      <c r="M3627" s="129" t="s">
        <v>46</v>
      </c>
      <c r="N3627" s="129"/>
      <c r="O3627" s="130" t="s">
        <v>26</v>
      </c>
      <c r="P3627" s="140" t="s">
        <v>422</v>
      </c>
      <c r="Q3627" s="150" t="s">
        <v>57128</v>
      </c>
      <c r="R3627" s="150" t="s">
        <v>57146</v>
      </c>
      <c r="S3627" s="150" t="s">
        <v>57126</v>
      </c>
      <c r="T3627" s="150" t="s">
        <v>57126</v>
      </c>
      <c r="U3627" s="150" t="s">
        <v>57126</v>
      </c>
      <c r="V3627" s="129" t="s">
        <v>17</v>
      </c>
      <c r="W3627" s="149" t="s">
        <v>149</v>
      </c>
      <c r="X3627" s="115" t="str">
        <f>VLOOKUP(W3627,'Formato de datos '!$G$1:$H$240,2,0)</f>
        <v>Aparatos transmisores de televisión y radio; televisión, video y cámaras digitales; teléfonos</v>
      </c>
      <c r="Y3627" s="129" t="s">
        <v>57</v>
      </c>
      <c r="Z3627" s="129" t="s">
        <v>39</v>
      </c>
      <c r="AA3627" s="130" t="s">
        <v>57147</v>
      </c>
      <c r="AB3627" s="129" t="s">
        <v>442</v>
      </c>
      <c r="AC3627" s="129"/>
      <c r="AD3627" s="130" t="s">
        <v>57396</v>
      </c>
      <c r="AE3627" s="122">
        <v>261</v>
      </c>
      <c r="AF3627" s="134"/>
    </row>
    <row r="3628" spans="1:32" s="135" customFormat="1" ht="90">
      <c r="A3628" s="133" t="s">
        <v>58233</v>
      </c>
      <c r="B3628" s="125" t="s">
        <v>58244</v>
      </c>
      <c r="C3628" s="127" t="s">
        <v>57130</v>
      </c>
      <c r="D3628" s="127" t="s">
        <v>31636</v>
      </c>
      <c r="E3628" s="111" t="s">
        <v>6391</v>
      </c>
      <c r="F3628" s="126" t="s">
        <v>57126</v>
      </c>
      <c r="G3628" s="127" t="s">
        <v>57371</v>
      </c>
      <c r="H3628" s="127" t="s">
        <v>87</v>
      </c>
      <c r="I3628" s="128">
        <v>10</v>
      </c>
      <c r="J3628" s="42">
        <v>850000</v>
      </c>
      <c r="K3628" s="34">
        <v>8500000</v>
      </c>
      <c r="L3628" s="24">
        <v>0</v>
      </c>
      <c r="M3628" s="129" t="s">
        <v>46</v>
      </c>
      <c r="N3628" s="129"/>
      <c r="O3628" s="130" t="s">
        <v>26</v>
      </c>
      <c r="P3628" s="140" t="s">
        <v>422</v>
      </c>
      <c r="Q3628" s="150" t="s">
        <v>57128</v>
      </c>
      <c r="R3628" s="150" t="s">
        <v>57146</v>
      </c>
      <c r="S3628" s="150" t="s">
        <v>57126</v>
      </c>
      <c r="T3628" s="150" t="s">
        <v>57126</v>
      </c>
      <c r="U3628" s="150" t="s">
        <v>57126</v>
      </c>
      <c r="V3628" s="129" t="s">
        <v>17</v>
      </c>
      <c r="W3628" s="149" t="s">
        <v>149</v>
      </c>
      <c r="X3628" s="115" t="str">
        <f>VLOOKUP(W3628,'Formato de datos '!$G$1:$H$240,2,0)</f>
        <v>Aparatos transmisores de televisión y radio; televisión, video y cámaras digitales; teléfonos</v>
      </c>
      <c r="Y3628" s="129" t="s">
        <v>57</v>
      </c>
      <c r="Z3628" s="129" t="s">
        <v>39</v>
      </c>
      <c r="AA3628" s="130" t="s">
        <v>57147</v>
      </c>
      <c r="AB3628" s="129" t="s">
        <v>442</v>
      </c>
      <c r="AC3628" s="129"/>
      <c r="AD3628" s="130" t="s">
        <v>57396</v>
      </c>
      <c r="AE3628" s="122">
        <v>262</v>
      </c>
      <c r="AF3628" s="134"/>
    </row>
    <row r="3629" spans="1:32" s="135" customFormat="1" ht="60">
      <c r="A3629" s="133" t="s">
        <v>58233</v>
      </c>
      <c r="B3629" s="125" t="s">
        <v>58244</v>
      </c>
      <c r="C3629" s="127" t="s">
        <v>58244</v>
      </c>
      <c r="D3629" s="127" t="s">
        <v>31636</v>
      </c>
      <c r="E3629" s="111" t="s">
        <v>6391</v>
      </c>
      <c r="F3629" s="126" t="s">
        <v>57388</v>
      </c>
      <c r="G3629" s="127" t="s">
        <v>62689</v>
      </c>
      <c r="H3629" s="127" t="s">
        <v>87</v>
      </c>
      <c r="I3629" s="128">
        <v>1</v>
      </c>
      <c r="J3629" s="42">
        <v>183000000</v>
      </c>
      <c r="K3629" s="34">
        <f>J3629</f>
        <v>183000000</v>
      </c>
      <c r="L3629" s="24">
        <v>0</v>
      </c>
      <c r="M3629" s="129" t="s">
        <v>47</v>
      </c>
      <c r="N3629" s="129">
        <v>4</v>
      </c>
      <c r="O3629" s="130" t="s">
        <v>26</v>
      </c>
      <c r="P3629" s="140" t="s">
        <v>422</v>
      </c>
      <c r="Q3629" s="117" t="s">
        <v>62996</v>
      </c>
      <c r="R3629" s="117" t="s">
        <v>62995</v>
      </c>
      <c r="S3629" s="150" t="s">
        <v>57126</v>
      </c>
      <c r="T3629" s="150" t="s">
        <v>57126</v>
      </c>
      <c r="U3629" s="150" t="s">
        <v>57126</v>
      </c>
      <c r="V3629" s="140" t="s">
        <v>17</v>
      </c>
      <c r="W3629" s="118" t="s">
        <v>149</v>
      </c>
      <c r="X3629" s="115" t="str">
        <f>VLOOKUP(W3629,'Formato de datos '!$G$1:$H$240,2,0)</f>
        <v>Aparatos transmisores de televisión y radio; televisión, video y cámaras digitales; teléfonos</v>
      </c>
      <c r="Y3629" s="129" t="s">
        <v>57</v>
      </c>
      <c r="Z3629" s="129" t="s">
        <v>39</v>
      </c>
      <c r="AA3629" s="130" t="s">
        <v>62651</v>
      </c>
      <c r="AB3629" s="129" t="s">
        <v>442</v>
      </c>
      <c r="AC3629" s="129"/>
      <c r="AD3629" s="130"/>
      <c r="AE3629" s="122">
        <v>361</v>
      </c>
      <c r="AF3629" s="134"/>
    </row>
    <row r="3630" spans="1:32" s="135" customFormat="1" ht="195">
      <c r="A3630" s="133" t="s">
        <v>58286</v>
      </c>
      <c r="B3630" s="125" t="s">
        <v>62302</v>
      </c>
      <c r="C3630" s="127" t="s">
        <v>58287</v>
      </c>
      <c r="D3630" s="127" t="s">
        <v>55080</v>
      </c>
      <c r="E3630" s="111" t="s">
        <v>8005</v>
      </c>
      <c r="F3630" s="126" t="s">
        <v>57126</v>
      </c>
      <c r="G3630" s="127" t="s">
        <v>58288</v>
      </c>
      <c r="H3630" s="127" t="s">
        <v>421</v>
      </c>
      <c r="I3630" s="128" t="s">
        <v>58289</v>
      </c>
      <c r="J3630" s="42">
        <v>3170</v>
      </c>
      <c r="K3630" s="34">
        <v>1415088000</v>
      </c>
      <c r="L3630" s="24">
        <v>1212868800</v>
      </c>
      <c r="M3630" s="129" t="s">
        <v>45</v>
      </c>
      <c r="N3630" s="129">
        <v>12</v>
      </c>
      <c r="O3630" s="130" t="s">
        <v>26</v>
      </c>
      <c r="P3630" s="140" t="s">
        <v>424</v>
      </c>
      <c r="Q3630" s="150" t="s">
        <v>58290</v>
      </c>
      <c r="R3630" s="150" t="s">
        <v>58291</v>
      </c>
      <c r="S3630" s="150" t="s">
        <v>58292</v>
      </c>
      <c r="T3630" s="150" t="s">
        <v>57126</v>
      </c>
      <c r="U3630" s="150" t="s">
        <v>57126</v>
      </c>
      <c r="V3630" s="129" t="s">
        <v>17</v>
      </c>
      <c r="W3630" s="118" t="s">
        <v>405</v>
      </c>
      <c r="X3630" s="115" t="str">
        <f>VLOOKUP(W3630,'Formato de datos '!$G$1:$H$240,2,0)</f>
        <v>Otros Servicios para la Comunidad, Sociales y Personales</v>
      </c>
      <c r="Y3630" s="129" t="s">
        <v>57</v>
      </c>
      <c r="Z3630" s="129" t="s">
        <v>39</v>
      </c>
      <c r="AA3630" s="130" t="s">
        <v>58293</v>
      </c>
      <c r="AB3630" s="129" t="s">
        <v>442</v>
      </c>
      <c r="AC3630" s="129"/>
      <c r="AD3630" s="130"/>
      <c r="AE3630" s="122">
        <v>1375</v>
      </c>
      <c r="AF3630" s="134"/>
    </row>
    <row r="3631" spans="1:32" s="135" customFormat="1" ht="150">
      <c r="A3631" s="133" t="s">
        <v>58296</v>
      </c>
      <c r="B3631" s="125" t="s">
        <v>62302</v>
      </c>
      <c r="C3631" s="127" t="s">
        <v>58287</v>
      </c>
      <c r="D3631" s="127" t="s">
        <v>31952</v>
      </c>
      <c r="E3631" s="111" t="s">
        <v>3987</v>
      </c>
      <c r="F3631" s="126">
        <v>2050</v>
      </c>
      <c r="G3631" s="127" t="s">
        <v>58297</v>
      </c>
      <c r="H3631" s="127" t="s">
        <v>420</v>
      </c>
      <c r="I3631" s="128">
        <v>80000</v>
      </c>
      <c r="J3631" s="42">
        <v>805</v>
      </c>
      <c r="K3631" s="34">
        <v>64400000</v>
      </c>
      <c r="L3631" s="24">
        <v>57052152</v>
      </c>
      <c r="M3631" s="129" t="s">
        <v>45</v>
      </c>
      <c r="N3631" s="129">
        <v>12</v>
      </c>
      <c r="O3631" s="130" t="s">
        <v>26</v>
      </c>
      <c r="P3631" s="140" t="s">
        <v>424</v>
      </c>
      <c r="Q3631" s="150" t="s">
        <v>58290</v>
      </c>
      <c r="R3631" s="150" t="s">
        <v>63004</v>
      </c>
      <c r="S3631" s="150" t="s">
        <v>58292</v>
      </c>
      <c r="T3631" s="150" t="s">
        <v>57126</v>
      </c>
      <c r="U3631" s="150" t="s">
        <v>57126</v>
      </c>
      <c r="V3631" s="129" t="s">
        <v>17</v>
      </c>
      <c r="W3631" s="118" t="s">
        <v>338</v>
      </c>
      <c r="X3631" s="115" t="str">
        <f>VLOOKUP(W3631,'Formato de datos '!$G$1:$H$240,2,0)</f>
        <v>Elementos de Aseo</v>
      </c>
      <c r="Y3631" s="129" t="s">
        <v>57</v>
      </c>
      <c r="Z3631" s="129" t="s">
        <v>39</v>
      </c>
      <c r="AA3631" s="130" t="s">
        <v>58293</v>
      </c>
      <c r="AB3631" s="129" t="s">
        <v>442</v>
      </c>
      <c r="AC3631" s="129"/>
      <c r="AD3631" s="130"/>
      <c r="AE3631" s="122">
        <v>1377</v>
      </c>
      <c r="AF3631" s="134"/>
    </row>
    <row r="3632" spans="1:32" s="135" customFormat="1" ht="150">
      <c r="A3632" s="133" t="s">
        <v>58296</v>
      </c>
      <c r="B3632" s="125" t="s">
        <v>62302</v>
      </c>
      <c r="C3632" s="127" t="s">
        <v>58287</v>
      </c>
      <c r="D3632" s="127" t="s">
        <v>31952</v>
      </c>
      <c r="E3632" s="111" t="s">
        <v>3987</v>
      </c>
      <c r="F3632" s="126">
        <v>2049</v>
      </c>
      <c r="G3632" s="127" t="s">
        <v>58298</v>
      </c>
      <c r="H3632" s="127" t="s">
        <v>420</v>
      </c>
      <c r="I3632" s="128">
        <v>80000</v>
      </c>
      <c r="J3632" s="42">
        <v>1022.2</v>
      </c>
      <c r="K3632" s="34">
        <v>81776000</v>
      </c>
      <c r="L3632" s="24">
        <v>57037272</v>
      </c>
      <c r="M3632" s="129" t="s">
        <v>45</v>
      </c>
      <c r="N3632" s="129">
        <v>12</v>
      </c>
      <c r="O3632" s="130" t="s">
        <v>26</v>
      </c>
      <c r="P3632" s="140" t="s">
        <v>424</v>
      </c>
      <c r="Q3632" s="150" t="s">
        <v>58290</v>
      </c>
      <c r="R3632" s="150" t="s">
        <v>63004</v>
      </c>
      <c r="S3632" s="150" t="s">
        <v>58292</v>
      </c>
      <c r="T3632" s="150" t="s">
        <v>57126</v>
      </c>
      <c r="U3632" s="150" t="s">
        <v>57126</v>
      </c>
      <c r="V3632" s="129" t="s">
        <v>17</v>
      </c>
      <c r="W3632" s="118" t="s">
        <v>338</v>
      </c>
      <c r="X3632" s="115" t="str">
        <f>VLOOKUP(W3632,'Formato de datos '!$G$1:$H$240,2,0)</f>
        <v>Elementos de Aseo</v>
      </c>
      <c r="Y3632" s="129" t="s">
        <v>57</v>
      </c>
      <c r="Z3632" s="129" t="s">
        <v>39</v>
      </c>
      <c r="AA3632" s="130" t="s">
        <v>58293</v>
      </c>
      <c r="AB3632" s="129" t="s">
        <v>442</v>
      </c>
      <c r="AC3632" s="129"/>
      <c r="AD3632" s="130"/>
      <c r="AE3632" s="122">
        <v>1378</v>
      </c>
      <c r="AF3632" s="134"/>
    </row>
    <row r="3633" spans="1:32" s="135" customFormat="1" ht="150">
      <c r="A3633" s="133" t="s">
        <v>58296</v>
      </c>
      <c r="B3633" s="125" t="s">
        <v>62302</v>
      </c>
      <c r="C3633" s="127" t="s">
        <v>58287</v>
      </c>
      <c r="D3633" s="127" t="s">
        <v>31952</v>
      </c>
      <c r="E3633" s="111" t="s">
        <v>3987</v>
      </c>
      <c r="F3633" s="126">
        <v>2087</v>
      </c>
      <c r="G3633" s="127" t="s">
        <v>58299</v>
      </c>
      <c r="H3633" s="127" t="s">
        <v>420</v>
      </c>
      <c r="I3633" s="128">
        <v>60000</v>
      </c>
      <c r="J3633" s="42">
        <v>2292</v>
      </c>
      <c r="K3633" s="34">
        <v>137520000</v>
      </c>
      <c r="L3633" s="24">
        <v>103158600</v>
      </c>
      <c r="M3633" s="129" t="s">
        <v>45</v>
      </c>
      <c r="N3633" s="129">
        <v>12</v>
      </c>
      <c r="O3633" s="130" t="s">
        <v>26</v>
      </c>
      <c r="P3633" s="140" t="s">
        <v>424</v>
      </c>
      <c r="Q3633" s="150" t="s">
        <v>58290</v>
      </c>
      <c r="R3633" s="150" t="s">
        <v>63004</v>
      </c>
      <c r="S3633" s="150" t="s">
        <v>58292</v>
      </c>
      <c r="T3633" s="150" t="s">
        <v>57126</v>
      </c>
      <c r="U3633" s="150" t="s">
        <v>57126</v>
      </c>
      <c r="V3633" s="129" t="s">
        <v>17</v>
      </c>
      <c r="W3633" s="118" t="s">
        <v>338</v>
      </c>
      <c r="X3633" s="115" t="str">
        <f>VLOOKUP(W3633,'Formato de datos '!$G$1:$H$240,2,0)</f>
        <v>Elementos de Aseo</v>
      </c>
      <c r="Y3633" s="129" t="s">
        <v>57</v>
      </c>
      <c r="Z3633" s="129" t="s">
        <v>39</v>
      </c>
      <c r="AA3633" s="130" t="s">
        <v>58293</v>
      </c>
      <c r="AB3633" s="129" t="s">
        <v>442</v>
      </c>
      <c r="AC3633" s="129"/>
      <c r="AD3633" s="130"/>
      <c r="AE3633" s="122">
        <v>1379</v>
      </c>
      <c r="AF3633" s="134"/>
    </row>
    <row r="3634" spans="1:32" s="135" customFormat="1" ht="150">
      <c r="A3634" s="133" t="s">
        <v>58296</v>
      </c>
      <c r="B3634" s="125" t="s">
        <v>62302</v>
      </c>
      <c r="C3634" s="127" t="s">
        <v>58287</v>
      </c>
      <c r="D3634" s="127" t="s">
        <v>31952</v>
      </c>
      <c r="E3634" s="111" t="s">
        <v>3987</v>
      </c>
      <c r="F3634" s="126">
        <v>2033</v>
      </c>
      <c r="G3634" s="127" t="s">
        <v>58300</v>
      </c>
      <c r="H3634" s="127" t="s">
        <v>420</v>
      </c>
      <c r="I3634" s="128">
        <v>24000</v>
      </c>
      <c r="J3634" s="42">
        <v>393.9</v>
      </c>
      <c r="K3634" s="34">
        <v>9453600</v>
      </c>
      <c r="L3634" s="24">
        <v>7118400</v>
      </c>
      <c r="M3634" s="129" t="s">
        <v>45</v>
      </c>
      <c r="N3634" s="129">
        <v>12</v>
      </c>
      <c r="O3634" s="130" t="s">
        <v>26</v>
      </c>
      <c r="P3634" s="140" t="s">
        <v>424</v>
      </c>
      <c r="Q3634" s="150" t="s">
        <v>58290</v>
      </c>
      <c r="R3634" s="150" t="s">
        <v>63004</v>
      </c>
      <c r="S3634" s="150" t="s">
        <v>58292</v>
      </c>
      <c r="T3634" s="150" t="s">
        <v>57126</v>
      </c>
      <c r="U3634" s="150" t="s">
        <v>57126</v>
      </c>
      <c r="V3634" s="129" t="s">
        <v>17</v>
      </c>
      <c r="W3634" s="118" t="s">
        <v>338</v>
      </c>
      <c r="X3634" s="115" t="str">
        <f>VLOOKUP(W3634,'Formato de datos '!$G$1:$H$240,2,0)</f>
        <v>Elementos de Aseo</v>
      </c>
      <c r="Y3634" s="129" t="s">
        <v>57</v>
      </c>
      <c r="Z3634" s="129" t="s">
        <v>39</v>
      </c>
      <c r="AA3634" s="130" t="s">
        <v>58293</v>
      </c>
      <c r="AB3634" s="129" t="s">
        <v>442</v>
      </c>
      <c r="AC3634" s="129"/>
      <c r="AD3634" s="130"/>
      <c r="AE3634" s="122">
        <v>1380</v>
      </c>
      <c r="AF3634" s="134"/>
    </row>
    <row r="3635" spans="1:32" s="135" customFormat="1" ht="150">
      <c r="A3635" s="133" t="s">
        <v>58296</v>
      </c>
      <c r="B3635" s="125" t="s">
        <v>62302</v>
      </c>
      <c r="C3635" s="127" t="s">
        <v>58287</v>
      </c>
      <c r="D3635" s="127" t="s">
        <v>31952</v>
      </c>
      <c r="E3635" s="111" t="s">
        <v>3987</v>
      </c>
      <c r="F3635" s="126">
        <v>2035</v>
      </c>
      <c r="G3635" s="127" t="s">
        <v>58301</v>
      </c>
      <c r="H3635" s="127" t="s">
        <v>420</v>
      </c>
      <c r="I3635" s="128">
        <v>340000</v>
      </c>
      <c r="J3635" s="42">
        <v>805</v>
      </c>
      <c r="K3635" s="34">
        <v>273700000</v>
      </c>
      <c r="L3635" s="24">
        <v>181212000</v>
      </c>
      <c r="M3635" s="129" t="s">
        <v>45</v>
      </c>
      <c r="N3635" s="129">
        <v>12</v>
      </c>
      <c r="O3635" s="130" t="s">
        <v>26</v>
      </c>
      <c r="P3635" s="140" t="s">
        <v>424</v>
      </c>
      <c r="Q3635" s="150" t="s">
        <v>58290</v>
      </c>
      <c r="R3635" s="150" t="s">
        <v>63004</v>
      </c>
      <c r="S3635" s="150" t="s">
        <v>58292</v>
      </c>
      <c r="T3635" s="150" t="s">
        <v>57126</v>
      </c>
      <c r="U3635" s="150" t="s">
        <v>57126</v>
      </c>
      <c r="V3635" s="129" t="s">
        <v>17</v>
      </c>
      <c r="W3635" s="118" t="s">
        <v>338</v>
      </c>
      <c r="X3635" s="115" t="str">
        <f>VLOOKUP(W3635,'Formato de datos '!$G$1:$H$240,2,0)</f>
        <v>Elementos de Aseo</v>
      </c>
      <c r="Y3635" s="129" t="s">
        <v>57</v>
      </c>
      <c r="Z3635" s="129" t="s">
        <v>39</v>
      </c>
      <c r="AA3635" s="130" t="s">
        <v>58293</v>
      </c>
      <c r="AB3635" s="129" t="s">
        <v>442</v>
      </c>
      <c r="AC3635" s="129"/>
      <c r="AD3635" s="130"/>
      <c r="AE3635" s="122">
        <v>1381</v>
      </c>
      <c r="AF3635" s="134"/>
    </row>
    <row r="3636" spans="1:32" s="135" customFormat="1" ht="150">
      <c r="A3636" s="133" t="s">
        <v>58296</v>
      </c>
      <c r="B3636" s="125" t="s">
        <v>62302</v>
      </c>
      <c r="C3636" s="127" t="s">
        <v>58287</v>
      </c>
      <c r="D3636" s="127" t="s">
        <v>31952</v>
      </c>
      <c r="E3636" s="111" t="s">
        <v>3987</v>
      </c>
      <c r="F3636" s="126">
        <v>2036</v>
      </c>
      <c r="G3636" s="127" t="s">
        <v>58302</v>
      </c>
      <c r="H3636" s="127" t="s">
        <v>420</v>
      </c>
      <c r="I3636" s="128">
        <v>100000</v>
      </c>
      <c r="J3636" s="42">
        <v>1022.2</v>
      </c>
      <c r="K3636" s="34">
        <v>102220000</v>
      </c>
      <c r="L3636" s="24">
        <v>73615680</v>
      </c>
      <c r="M3636" s="129" t="s">
        <v>45</v>
      </c>
      <c r="N3636" s="129">
        <v>12</v>
      </c>
      <c r="O3636" s="130" t="s">
        <v>26</v>
      </c>
      <c r="P3636" s="140" t="s">
        <v>424</v>
      </c>
      <c r="Q3636" s="150" t="s">
        <v>58290</v>
      </c>
      <c r="R3636" s="150" t="s">
        <v>63004</v>
      </c>
      <c r="S3636" s="150" t="s">
        <v>58292</v>
      </c>
      <c r="T3636" s="150" t="s">
        <v>57126</v>
      </c>
      <c r="U3636" s="150" t="s">
        <v>57126</v>
      </c>
      <c r="V3636" s="129" t="s">
        <v>17</v>
      </c>
      <c r="W3636" s="118" t="s">
        <v>338</v>
      </c>
      <c r="X3636" s="115" t="str">
        <f>VLOOKUP(W3636,'Formato de datos '!$G$1:$H$240,2,0)</f>
        <v>Elementos de Aseo</v>
      </c>
      <c r="Y3636" s="129" t="s">
        <v>57</v>
      </c>
      <c r="Z3636" s="129" t="s">
        <v>39</v>
      </c>
      <c r="AA3636" s="130" t="s">
        <v>58293</v>
      </c>
      <c r="AB3636" s="129" t="s">
        <v>442</v>
      </c>
      <c r="AC3636" s="129"/>
      <c r="AD3636" s="130"/>
      <c r="AE3636" s="122">
        <v>1382</v>
      </c>
      <c r="AF3636" s="134"/>
    </row>
    <row r="3637" spans="1:32" s="135" customFormat="1" ht="150">
      <c r="A3637" s="133" t="s">
        <v>58296</v>
      </c>
      <c r="B3637" s="125" t="s">
        <v>62302</v>
      </c>
      <c r="C3637" s="127" t="s">
        <v>58287</v>
      </c>
      <c r="D3637" s="127" t="s">
        <v>31952</v>
      </c>
      <c r="E3637" s="111" t="s">
        <v>3987</v>
      </c>
      <c r="F3637" s="126">
        <v>2037</v>
      </c>
      <c r="G3637" s="127" t="s">
        <v>58303</v>
      </c>
      <c r="H3637" s="127" t="s">
        <v>420</v>
      </c>
      <c r="I3637" s="128">
        <v>300000</v>
      </c>
      <c r="J3637" s="42">
        <v>2030.1</v>
      </c>
      <c r="K3637" s="34">
        <v>609000000</v>
      </c>
      <c r="L3637" s="24">
        <v>292270080</v>
      </c>
      <c r="M3637" s="129" t="s">
        <v>45</v>
      </c>
      <c r="N3637" s="129">
        <v>12</v>
      </c>
      <c r="O3637" s="130" t="s">
        <v>26</v>
      </c>
      <c r="P3637" s="140" t="s">
        <v>424</v>
      </c>
      <c r="Q3637" s="150" t="s">
        <v>58290</v>
      </c>
      <c r="R3637" s="150" t="s">
        <v>63004</v>
      </c>
      <c r="S3637" s="150" t="s">
        <v>58292</v>
      </c>
      <c r="T3637" s="150" t="s">
        <v>57126</v>
      </c>
      <c r="U3637" s="150" t="s">
        <v>57126</v>
      </c>
      <c r="V3637" s="129" t="s">
        <v>17</v>
      </c>
      <c r="W3637" s="118" t="s">
        <v>338</v>
      </c>
      <c r="X3637" s="115" t="str">
        <f>VLOOKUP(W3637,'Formato de datos '!$G$1:$H$240,2,0)</f>
        <v>Elementos de Aseo</v>
      </c>
      <c r="Y3637" s="129" t="s">
        <v>57</v>
      </c>
      <c r="Z3637" s="129" t="s">
        <v>39</v>
      </c>
      <c r="AA3637" s="130" t="s">
        <v>58293</v>
      </c>
      <c r="AB3637" s="129" t="s">
        <v>442</v>
      </c>
      <c r="AC3637" s="129"/>
      <c r="AD3637" s="130"/>
      <c r="AE3637" s="122">
        <v>1383</v>
      </c>
      <c r="AF3637" s="134"/>
    </row>
    <row r="3638" spans="1:32" s="135" customFormat="1" ht="150">
      <c r="A3638" s="133" t="s">
        <v>58296</v>
      </c>
      <c r="B3638" s="125" t="s">
        <v>62302</v>
      </c>
      <c r="C3638" s="127" t="s">
        <v>58287</v>
      </c>
      <c r="D3638" s="127" t="s">
        <v>31952</v>
      </c>
      <c r="E3638" s="111" t="s">
        <v>3987</v>
      </c>
      <c r="F3638" s="126">
        <v>2038</v>
      </c>
      <c r="G3638" s="127" t="s">
        <v>58304</v>
      </c>
      <c r="H3638" s="127" t="s">
        <v>420</v>
      </c>
      <c r="I3638" s="128">
        <v>110000</v>
      </c>
      <c r="J3638" s="42">
        <v>2292</v>
      </c>
      <c r="K3638" s="34">
        <v>252120000</v>
      </c>
      <c r="L3638" s="24">
        <v>165053760</v>
      </c>
      <c r="M3638" s="129" t="s">
        <v>45</v>
      </c>
      <c r="N3638" s="129">
        <v>12</v>
      </c>
      <c r="O3638" s="130" t="s">
        <v>26</v>
      </c>
      <c r="P3638" s="140" t="s">
        <v>424</v>
      </c>
      <c r="Q3638" s="150" t="s">
        <v>58290</v>
      </c>
      <c r="R3638" s="150" t="s">
        <v>63004</v>
      </c>
      <c r="S3638" s="150" t="s">
        <v>58292</v>
      </c>
      <c r="T3638" s="150" t="s">
        <v>57126</v>
      </c>
      <c r="U3638" s="150" t="s">
        <v>57126</v>
      </c>
      <c r="V3638" s="129" t="s">
        <v>17</v>
      </c>
      <c r="W3638" s="118" t="s">
        <v>338</v>
      </c>
      <c r="X3638" s="115" t="str">
        <f>VLOOKUP(W3638,'Formato de datos '!$G$1:$H$240,2,0)</f>
        <v>Elementos de Aseo</v>
      </c>
      <c r="Y3638" s="129" t="s">
        <v>57</v>
      </c>
      <c r="Z3638" s="129" t="s">
        <v>39</v>
      </c>
      <c r="AA3638" s="130" t="s">
        <v>58293</v>
      </c>
      <c r="AB3638" s="129" t="s">
        <v>442</v>
      </c>
      <c r="AC3638" s="129"/>
      <c r="AD3638" s="130"/>
      <c r="AE3638" s="122">
        <v>1384</v>
      </c>
      <c r="AF3638" s="134"/>
    </row>
    <row r="3639" spans="1:32" s="135" customFormat="1" ht="150">
      <c r="A3639" s="133" t="s">
        <v>58296</v>
      </c>
      <c r="B3639" s="125" t="s">
        <v>62302</v>
      </c>
      <c r="C3639" s="127" t="s">
        <v>58287</v>
      </c>
      <c r="D3639" s="127" t="s">
        <v>31952</v>
      </c>
      <c r="E3639" s="111" t="s">
        <v>3987</v>
      </c>
      <c r="F3639" s="126">
        <v>2084</v>
      </c>
      <c r="G3639" s="127" t="s">
        <v>58305</v>
      </c>
      <c r="H3639" s="127" t="s">
        <v>420</v>
      </c>
      <c r="I3639" s="128">
        <v>235000</v>
      </c>
      <c r="J3639" s="42">
        <v>805</v>
      </c>
      <c r="K3639" s="34">
        <v>189175000</v>
      </c>
      <c r="L3639" s="24">
        <v>137721120</v>
      </c>
      <c r="M3639" s="129" t="s">
        <v>45</v>
      </c>
      <c r="N3639" s="129">
        <v>12</v>
      </c>
      <c r="O3639" s="130" t="s">
        <v>26</v>
      </c>
      <c r="P3639" s="140" t="s">
        <v>424</v>
      </c>
      <c r="Q3639" s="150" t="s">
        <v>58290</v>
      </c>
      <c r="R3639" s="150" t="s">
        <v>63004</v>
      </c>
      <c r="S3639" s="150" t="s">
        <v>58292</v>
      </c>
      <c r="T3639" s="150" t="s">
        <v>57126</v>
      </c>
      <c r="U3639" s="150" t="s">
        <v>57126</v>
      </c>
      <c r="V3639" s="129" t="s">
        <v>17</v>
      </c>
      <c r="W3639" s="118" t="s">
        <v>338</v>
      </c>
      <c r="X3639" s="115" t="str">
        <f>VLOOKUP(W3639,'Formato de datos '!$G$1:$H$240,2,0)</f>
        <v>Elementos de Aseo</v>
      </c>
      <c r="Y3639" s="129" t="s">
        <v>57</v>
      </c>
      <c r="Z3639" s="129" t="s">
        <v>39</v>
      </c>
      <c r="AA3639" s="130" t="s">
        <v>58293</v>
      </c>
      <c r="AB3639" s="129" t="s">
        <v>442</v>
      </c>
      <c r="AC3639" s="129"/>
      <c r="AD3639" s="130"/>
      <c r="AE3639" s="122">
        <v>1385</v>
      </c>
      <c r="AF3639" s="134"/>
    </row>
    <row r="3640" spans="1:32" s="135" customFormat="1" ht="150">
      <c r="A3640" s="133" t="s">
        <v>58296</v>
      </c>
      <c r="B3640" s="125" t="s">
        <v>62302</v>
      </c>
      <c r="C3640" s="127" t="s">
        <v>58287</v>
      </c>
      <c r="D3640" s="127" t="s">
        <v>31952</v>
      </c>
      <c r="E3640" s="111" t="s">
        <v>3987</v>
      </c>
      <c r="F3640" s="126">
        <v>2080</v>
      </c>
      <c r="G3640" s="127" t="s">
        <v>58306</v>
      </c>
      <c r="H3640" s="127" t="s">
        <v>420</v>
      </c>
      <c r="I3640" s="128">
        <v>24000</v>
      </c>
      <c r="J3640" s="42">
        <v>393.9</v>
      </c>
      <c r="K3640" s="34">
        <v>9453600</v>
      </c>
      <c r="L3640" s="24">
        <v>7118400</v>
      </c>
      <c r="M3640" s="129" t="s">
        <v>45</v>
      </c>
      <c r="N3640" s="129">
        <v>12</v>
      </c>
      <c r="O3640" s="130" t="s">
        <v>26</v>
      </c>
      <c r="P3640" s="140" t="s">
        <v>424</v>
      </c>
      <c r="Q3640" s="150" t="s">
        <v>58290</v>
      </c>
      <c r="R3640" s="150" t="s">
        <v>63004</v>
      </c>
      <c r="S3640" s="150" t="s">
        <v>58292</v>
      </c>
      <c r="T3640" s="150" t="s">
        <v>57126</v>
      </c>
      <c r="U3640" s="150" t="s">
        <v>57126</v>
      </c>
      <c r="V3640" s="129" t="s">
        <v>17</v>
      </c>
      <c r="W3640" s="118" t="s">
        <v>338</v>
      </c>
      <c r="X3640" s="115" t="str">
        <f>VLOOKUP(W3640,'Formato de datos '!$G$1:$H$240,2,0)</f>
        <v>Elementos de Aseo</v>
      </c>
      <c r="Y3640" s="129" t="s">
        <v>57</v>
      </c>
      <c r="Z3640" s="129" t="s">
        <v>39</v>
      </c>
      <c r="AA3640" s="130" t="s">
        <v>58293</v>
      </c>
      <c r="AB3640" s="129" t="s">
        <v>442</v>
      </c>
      <c r="AC3640" s="129"/>
      <c r="AD3640" s="130"/>
      <c r="AE3640" s="122">
        <v>1386</v>
      </c>
      <c r="AF3640" s="134"/>
    </row>
    <row r="3641" spans="1:32" s="135" customFormat="1" ht="150">
      <c r="A3641" s="133" t="s">
        <v>58296</v>
      </c>
      <c r="B3641" s="125" t="s">
        <v>62302</v>
      </c>
      <c r="C3641" s="127" t="s">
        <v>58287</v>
      </c>
      <c r="D3641" s="127" t="s">
        <v>31952</v>
      </c>
      <c r="E3641" s="111" t="s">
        <v>3987</v>
      </c>
      <c r="F3641" s="126">
        <v>2085</v>
      </c>
      <c r="G3641" s="127" t="s">
        <v>58307</v>
      </c>
      <c r="H3641" s="127" t="s">
        <v>420</v>
      </c>
      <c r="I3641" s="128">
        <v>215000</v>
      </c>
      <c r="J3641" s="42">
        <v>1022.2</v>
      </c>
      <c r="K3641" s="34">
        <v>219773000</v>
      </c>
      <c r="L3641" s="24">
        <v>156433320</v>
      </c>
      <c r="M3641" s="129" t="s">
        <v>45</v>
      </c>
      <c r="N3641" s="129">
        <v>12</v>
      </c>
      <c r="O3641" s="130" t="s">
        <v>26</v>
      </c>
      <c r="P3641" s="140" t="s">
        <v>424</v>
      </c>
      <c r="Q3641" s="150" t="s">
        <v>58290</v>
      </c>
      <c r="R3641" s="150" t="s">
        <v>63004</v>
      </c>
      <c r="S3641" s="150" t="s">
        <v>58292</v>
      </c>
      <c r="T3641" s="150" t="s">
        <v>57126</v>
      </c>
      <c r="U3641" s="150" t="s">
        <v>57126</v>
      </c>
      <c r="V3641" s="129" t="s">
        <v>17</v>
      </c>
      <c r="W3641" s="118" t="s">
        <v>338</v>
      </c>
      <c r="X3641" s="115" t="str">
        <f>VLOOKUP(W3641,'Formato de datos '!$G$1:$H$240,2,0)</f>
        <v>Elementos de Aseo</v>
      </c>
      <c r="Y3641" s="129" t="s">
        <v>57</v>
      </c>
      <c r="Z3641" s="129" t="s">
        <v>39</v>
      </c>
      <c r="AA3641" s="130" t="s">
        <v>58293</v>
      </c>
      <c r="AB3641" s="129" t="s">
        <v>442</v>
      </c>
      <c r="AC3641" s="129"/>
      <c r="AD3641" s="130"/>
      <c r="AE3641" s="122">
        <v>1387</v>
      </c>
      <c r="AF3641" s="134"/>
    </row>
    <row r="3642" spans="1:32" s="135" customFormat="1" ht="150">
      <c r="A3642" s="133" t="s">
        <v>58296</v>
      </c>
      <c r="B3642" s="125" t="s">
        <v>62302</v>
      </c>
      <c r="C3642" s="127" t="s">
        <v>58287</v>
      </c>
      <c r="D3642" s="127" t="s">
        <v>31952</v>
      </c>
      <c r="E3642" s="111" t="s">
        <v>3987</v>
      </c>
      <c r="F3642" s="126">
        <v>2086</v>
      </c>
      <c r="G3642" s="127" t="s">
        <v>58308</v>
      </c>
      <c r="H3642" s="127" t="s">
        <v>420</v>
      </c>
      <c r="I3642" s="128">
        <v>90000</v>
      </c>
      <c r="J3642" s="42">
        <v>2292</v>
      </c>
      <c r="K3642" s="34">
        <v>206280000</v>
      </c>
      <c r="L3642" s="24">
        <v>154737900</v>
      </c>
      <c r="M3642" s="129" t="s">
        <v>45</v>
      </c>
      <c r="N3642" s="129">
        <v>12</v>
      </c>
      <c r="O3642" s="130" t="s">
        <v>26</v>
      </c>
      <c r="P3642" s="140" t="s">
        <v>424</v>
      </c>
      <c r="Q3642" s="150" t="s">
        <v>58290</v>
      </c>
      <c r="R3642" s="150" t="s">
        <v>63004</v>
      </c>
      <c r="S3642" s="150" t="s">
        <v>58292</v>
      </c>
      <c r="T3642" s="150" t="s">
        <v>57126</v>
      </c>
      <c r="U3642" s="150" t="s">
        <v>57126</v>
      </c>
      <c r="V3642" s="129" t="s">
        <v>17</v>
      </c>
      <c r="W3642" s="118" t="s">
        <v>338</v>
      </c>
      <c r="X3642" s="115" t="str">
        <f>VLOOKUP(W3642,'Formato de datos '!$G$1:$H$240,2,0)</f>
        <v>Elementos de Aseo</v>
      </c>
      <c r="Y3642" s="129" t="s">
        <v>57</v>
      </c>
      <c r="Z3642" s="129" t="s">
        <v>39</v>
      </c>
      <c r="AA3642" s="130" t="s">
        <v>58293</v>
      </c>
      <c r="AB3642" s="129" t="s">
        <v>442</v>
      </c>
      <c r="AC3642" s="129"/>
      <c r="AD3642" s="130"/>
      <c r="AE3642" s="122">
        <v>1388</v>
      </c>
      <c r="AF3642" s="134"/>
    </row>
    <row r="3643" spans="1:32" s="135" customFormat="1" ht="75">
      <c r="A3643" s="133" t="s">
        <v>58296</v>
      </c>
      <c r="B3643" s="125" t="s">
        <v>62302</v>
      </c>
      <c r="C3643" s="127" t="s">
        <v>58287</v>
      </c>
      <c r="D3643" s="127" t="s">
        <v>31953</v>
      </c>
      <c r="E3643" s="111" t="s">
        <v>4061</v>
      </c>
      <c r="F3643" s="126">
        <v>2089</v>
      </c>
      <c r="G3643" s="127" t="s">
        <v>58322</v>
      </c>
      <c r="H3643" s="127" t="s">
        <v>420</v>
      </c>
      <c r="I3643" s="128">
        <v>70</v>
      </c>
      <c r="J3643" s="42">
        <v>520814</v>
      </c>
      <c r="K3643" s="34">
        <v>36456980</v>
      </c>
      <c r="L3643" s="24">
        <v>33142704</v>
      </c>
      <c r="M3643" s="129" t="s">
        <v>50</v>
      </c>
      <c r="N3643" s="129">
        <v>3</v>
      </c>
      <c r="O3643" s="130" t="s">
        <v>26</v>
      </c>
      <c r="P3643" s="140" t="s">
        <v>424</v>
      </c>
      <c r="Q3643" s="150" t="s">
        <v>58290</v>
      </c>
      <c r="R3643" s="150" t="s">
        <v>63004</v>
      </c>
      <c r="S3643" s="150" t="s">
        <v>58317</v>
      </c>
      <c r="T3643" s="150" t="s">
        <v>57126</v>
      </c>
      <c r="U3643" s="150" t="s">
        <v>57126</v>
      </c>
      <c r="V3643" s="129" t="s">
        <v>17</v>
      </c>
      <c r="W3643" s="134" t="s">
        <v>338</v>
      </c>
      <c r="X3643" s="115" t="str">
        <f>VLOOKUP(W3643,'Formato de datos '!$G$1:$H$240,2,0)</f>
        <v>Elementos de Aseo</v>
      </c>
      <c r="Y3643" s="129" t="s">
        <v>57</v>
      </c>
      <c r="Z3643" s="129" t="s">
        <v>39</v>
      </c>
      <c r="AA3643" s="130" t="s">
        <v>58293</v>
      </c>
      <c r="AB3643" s="129" t="s">
        <v>442</v>
      </c>
      <c r="AC3643" s="129"/>
      <c r="AD3643" s="130"/>
      <c r="AE3643" s="122">
        <v>1396</v>
      </c>
      <c r="AF3643" s="134"/>
    </row>
    <row r="3644" spans="1:32" s="135" customFormat="1" ht="150">
      <c r="A3644" s="133" t="s">
        <v>58296</v>
      </c>
      <c r="B3644" s="125" t="s">
        <v>62302</v>
      </c>
      <c r="C3644" s="127" t="s">
        <v>58287</v>
      </c>
      <c r="D3644" s="127" t="s">
        <v>31953</v>
      </c>
      <c r="E3644" s="111" t="s">
        <v>4061</v>
      </c>
      <c r="F3644" s="126">
        <v>2122</v>
      </c>
      <c r="G3644" s="127" t="s">
        <v>58323</v>
      </c>
      <c r="H3644" s="127" t="s">
        <v>420</v>
      </c>
      <c r="I3644" s="128">
        <v>300</v>
      </c>
      <c r="J3644" s="42">
        <v>105479.8</v>
      </c>
      <c r="K3644" s="34">
        <v>31643940</v>
      </c>
      <c r="L3644" s="24">
        <v>28767240</v>
      </c>
      <c r="M3644" s="129" t="s">
        <v>50</v>
      </c>
      <c r="N3644" s="129">
        <v>3</v>
      </c>
      <c r="O3644" s="130" t="s">
        <v>26</v>
      </c>
      <c r="P3644" s="140" t="s">
        <v>424</v>
      </c>
      <c r="Q3644" s="150" t="s">
        <v>58290</v>
      </c>
      <c r="R3644" s="150" t="s">
        <v>63004</v>
      </c>
      <c r="S3644" s="150" t="s">
        <v>58292</v>
      </c>
      <c r="T3644" s="150" t="s">
        <v>57126</v>
      </c>
      <c r="U3644" s="150" t="s">
        <v>57126</v>
      </c>
      <c r="V3644" s="129" t="s">
        <v>17</v>
      </c>
      <c r="W3644" s="134" t="s">
        <v>338</v>
      </c>
      <c r="X3644" s="115" t="str">
        <f>VLOOKUP(W3644,'Formato de datos '!$G$1:$H$240,2,0)</f>
        <v>Elementos de Aseo</v>
      </c>
      <c r="Y3644" s="129" t="s">
        <v>57</v>
      </c>
      <c r="Z3644" s="129" t="s">
        <v>39</v>
      </c>
      <c r="AA3644" s="130" t="s">
        <v>58293</v>
      </c>
      <c r="AB3644" s="129" t="s">
        <v>442</v>
      </c>
      <c r="AC3644" s="129"/>
      <c r="AD3644" s="130"/>
      <c r="AE3644" s="122">
        <v>1397</v>
      </c>
      <c r="AF3644" s="134"/>
    </row>
    <row r="3645" spans="1:32" s="135" customFormat="1" ht="150">
      <c r="A3645" s="153" t="s">
        <v>58296</v>
      </c>
      <c r="B3645" s="125" t="s">
        <v>62302</v>
      </c>
      <c r="C3645" s="127" t="s">
        <v>58287</v>
      </c>
      <c r="D3645" s="127" t="s">
        <v>31953</v>
      </c>
      <c r="E3645" s="111" t="s">
        <v>4061</v>
      </c>
      <c r="F3645" s="126">
        <v>2123</v>
      </c>
      <c r="G3645" s="127" t="s">
        <v>58324</v>
      </c>
      <c r="H3645" s="127" t="s">
        <v>420</v>
      </c>
      <c r="I3645" s="128">
        <v>200</v>
      </c>
      <c r="J3645" s="42">
        <v>129827.2</v>
      </c>
      <c r="K3645" s="34">
        <v>25965440</v>
      </c>
      <c r="L3645" s="24">
        <v>23604960</v>
      </c>
      <c r="M3645" s="129" t="s">
        <v>50</v>
      </c>
      <c r="N3645" s="129">
        <v>3</v>
      </c>
      <c r="O3645" s="130" t="s">
        <v>26</v>
      </c>
      <c r="P3645" s="140" t="s">
        <v>424</v>
      </c>
      <c r="Q3645" s="150" t="s">
        <v>58290</v>
      </c>
      <c r="R3645" s="150" t="s">
        <v>63004</v>
      </c>
      <c r="S3645" s="150" t="s">
        <v>58292</v>
      </c>
      <c r="T3645" s="150" t="s">
        <v>57126</v>
      </c>
      <c r="U3645" s="150" t="s">
        <v>57126</v>
      </c>
      <c r="V3645" s="129" t="s">
        <v>17</v>
      </c>
      <c r="W3645" s="134" t="s">
        <v>338</v>
      </c>
      <c r="X3645" s="115" t="str">
        <f>VLOOKUP(W3645,'Formato de datos '!$G$1:$H$240,2,0)</f>
        <v>Elementos de Aseo</v>
      </c>
      <c r="Y3645" s="129" t="s">
        <v>57</v>
      </c>
      <c r="Z3645" s="129" t="s">
        <v>39</v>
      </c>
      <c r="AA3645" s="130" t="s">
        <v>58293</v>
      </c>
      <c r="AB3645" s="129" t="s">
        <v>442</v>
      </c>
      <c r="AC3645" s="129"/>
      <c r="AD3645" s="130"/>
      <c r="AE3645" s="122">
        <v>1398</v>
      </c>
      <c r="AF3645" s="134"/>
    </row>
    <row r="3646" spans="1:32" s="135" customFormat="1" ht="150">
      <c r="A3646" s="153" t="s">
        <v>58296</v>
      </c>
      <c r="B3646" s="125" t="s">
        <v>62302</v>
      </c>
      <c r="C3646" s="127" t="s">
        <v>58287</v>
      </c>
      <c r="D3646" s="127" t="s">
        <v>31953</v>
      </c>
      <c r="E3646" s="111" t="s">
        <v>4061</v>
      </c>
      <c r="F3646" s="126">
        <v>2092</v>
      </c>
      <c r="G3646" s="127" t="s">
        <v>58325</v>
      </c>
      <c r="H3646" s="127" t="s">
        <v>420</v>
      </c>
      <c r="I3646" s="128">
        <v>80</v>
      </c>
      <c r="J3646" s="42">
        <v>520814</v>
      </c>
      <c r="K3646" s="34">
        <v>41665120</v>
      </c>
      <c r="L3646" s="24">
        <v>33142704</v>
      </c>
      <c r="M3646" s="129" t="s">
        <v>50</v>
      </c>
      <c r="N3646" s="129">
        <v>3</v>
      </c>
      <c r="O3646" s="130" t="s">
        <v>26</v>
      </c>
      <c r="P3646" s="140" t="s">
        <v>424</v>
      </c>
      <c r="Q3646" s="150" t="s">
        <v>58290</v>
      </c>
      <c r="R3646" s="150" t="s">
        <v>63004</v>
      </c>
      <c r="S3646" s="150" t="s">
        <v>58292</v>
      </c>
      <c r="T3646" s="150" t="s">
        <v>57126</v>
      </c>
      <c r="U3646" s="150" t="s">
        <v>57126</v>
      </c>
      <c r="V3646" s="129" t="s">
        <v>17</v>
      </c>
      <c r="W3646" s="134" t="s">
        <v>338</v>
      </c>
      <c r="X3646" s="115" t="str">
        <f>VLOOKUP(W3646,'Formato de datos '!$G$1:$H$240,2,0)</f>
        <v>Elementos de Aseo</v>
      </c>
      <c r="Y3646" s="129" t="s">
        <v>57</v>
      </c>
      <c r="Z3646" s="129" t="s">
        <v>39</v>
      </c>
      <c r="AA3646" s="130" t="s">
        <v>58293</v>
      </c>
      <c r="AB3646" s="129" t="s">
        <v>442</v>
      </c>
      <c r="AC3646" s="129"/>
      <c r="AD3646" s="130"/>
      <c r="AE3646" s="122">
        <v>1399</v>
      </c>
      <c r="AF3646" s="134"/>
    </row>
    <row r="3647" spans="1:32" s="135" customFormat="1" ht="150">
      <c r="A3647" s="153" t="s">
        <v>58296</v>
      </c>
      <c r="B3647" s="125" t="s">
        <v>62302</v>
      </c>
      <c r="C3647" s="127" t="s">
        <v>58287</v>
      </c>
      <c r="D3647" s="127" t="s">
        <v>31953</v>
      </c>
      <c r="E3647" s="111" t="s">
        <v>4061</v>
      </c>
      <c r="F3647" s="126">
        <v>2090</v>
      </c>
      <c r="G3647" s="127" t="s">
        <v>58326</v>
      </c>
      <c r="H3647" s="127" t="s">
        <v>420</v>
      </c>
      <c r="I3647" s="128">
        <v>300</v>
      </c>
      <c r="J3647" s="42">
        <v>105479.8</v>
      </c>
      <c r="K3647" s="34">
        <v>31643940</v>
      </c>
      <c r="L3647" s="24">
        <v>28767240</v>
      </c>
      <c r="M3647" s="129" t="s">
        <v>50</v>
      </c>
      <c r="N3647" s="129">
        <v>3</v>
      </c>
      <c r="O3647" s="130" t="s">
        <v>26</v>
      </c>
      <c r="P3647" s="140" t="s">
        <v>424</v>
      </c>
      <c r="Q3647" s="150" t="s">
        <v>58290</v>
      </c>
      <c r="R3647" s="150" t="s">
        <v>63004</v>
      </c>
      <c r="S3647" s="150" t="s">
        <v>58292</v>
      </c>
      <c r="T3647" s="150" t="s">
        <v>57126</v>
      </c>
      <c r="U3647" s="150" t="s">
        <v>57126</v>
      </c>
      <c r="V3647" s="129" t="s">
        <v>17</v>
      </c>
      <c r="W3647" s="134" t="s">
        <v>338</v>
      </c>
      <c r="X3647" s="115" t="str">
        <f>VLOOKUP(W3647,'Formato de datos '!$G$1:$H$240,2,0)</f>
        <v>Elementos de Aseo</v>
      </c>
      <c r="Y3647" s="129" t="s">
        <v>57</v>
      </c>
      <c r="Z3647" s="129" t="s">
        <v>39</v>
      </c>
      <c r="AA3647" s="130" t="s">
        <v>58293</v>
      </c>
      <c r="AB3647" s="129" t="s">
        <v>442</v>
      </c>
      <c r="AC3647" s="129"/>
      <c r="AD3647" s="130"/>
      <c r="AE3647" s="122">
        <v>1400</v>
      </c>
      <c r="AF3647" s="134"/>
    </row>
    <row r="3648" spans="1:32" s="135" customFormat="1" ht="150">
      <c r="A3648" s="153" t="s">
        <v>58296</v>
      </c>
      <c r="B3648" s="125" t="s">
        <v>62302</v>
      </c>
      <c r="C3648" s="127" t="s">
        <v>58287</v>
      </c>
      <c r="D3648" s="127" t="s">
        <v>31953</v>
      </c>
      <c r="E3648" s="111" t="s">
        <v>4061</v>
      </c>
      <c r="F3648" s="126">
        <v>2091</v>
      </c>
      <c r="G3648" s="127" t="s">
        <v>58327</v>
      </c>
      <c r="H3648" s="127" t="s">
        <v>420</v>
      </c>
      <c r="I3648" s="128">
        <v>200</v>
      </c>
      <c r="J3648" s="42">
        <v>129827.2</v>
      </c>
      <c r="K3648" s="34">
        <v>25965440</v>
      </c>
      <c r="L3648" s="24">
        <v>23604960</v>
      </c>
      <c r="M3648" s="129" t="s">
        <v>50</v>
      </c>
      <c r="N3648" s="129">
        <v>3</v>
      </c>
      <c r="O3648" s="130" t="s">
        <v>26</v>
      </c>
      <c r="P3648" s="140" t="s">
        <v>424</v>
      </c>
      <c r="Q3648" s="150" t="s">
        <v>58290</v>
      </c>
      <c r="R3648" s="150" t="s">
        <v>63004</v>
      </c>
      <c r="S3648" s="150" t="s">
        <v>58292</v>
      </c>
      <c r="T3648" s="150" t="s">
        <v>57126</v>
      </c>
      <c r="U3648" s="150" t="s">
        <v>57126</v>
      </c>
      <c r="V3648" s="129" t="s">
        <v>17</v>
      </c>
      <c r="W3648" s="134" t="s">
        <v>338</v>
      </c>
      <c r="X3648" s="115" t="str">
        <f>VLOOKUP(W3648,'Formato de datos '!$G$1:$H$240,2,0)</f>
        <v>Elementos de Aseo</v>
      </c>
      <c r="Y3648" s="129" t="s">
        <v>57</v>
      </c>
      <c r="Z3648" s="129" t="s">
        <v>39</v>
      </c>
      <c r="AA3648" s="130" t="s">
        <v>58293</v>
      </c>
      <c r="AB3648" s="129" t="s">
        <v>442</v>
      </c>
      <c r="AC3648" s="129"/>
      <c r="AD3648" s="130"/>
      <c r="AE3648" s="122">
        <v>1401</v>
      </c>
      <c r="AF3648" s="134"/>
    </row>
    <row r="3649" spans="1:32" s="135" customFormat="1" ht="150">
      <c r="A3649" s="133" t="s">
        <v>58296</v>
      </c>
      <c r="B3649" s="125" t="s">
        <v>62302</v>
      </c>
      <c r="C3649" s="127" t="s">
        <v>58287</v>
      </c>
      <c r="D3649" s="127" t="s">
        <v>31953</v>
      </c>
      <c r="E3649" s="111" t="s">
        <v>4061</v>
      </c>
      <c r="F3649" s="126">
        <v>2112</v>
      </c>
      <c r="G3649" s="127" t="s">
        <v>58328</v>
      </c>
      <c r="H3649" s="127" t="s">
        <v>420</v>
      </c>
      <c r="I3649" s="128">
        <v>80</v>
      </c>
      <c r="J3649" s="42">
        <v>520814</v>
      </c>
      <c r="K3649" s="34">
        <v>41665120</v>
      </c>
      <c r="L3649" s="24">
        <v>33142704</v>
      </c>
      <c r="M3649" s="129" t="s">
        <v>50</v>
      </c>
      <c r="N3649" s="129">
        <v>3</v>
      </c>
      <c r="O3649" s="130" t="s">
        <v>26</v>
      </c>
      <c r="P3649" s="116" t="s">
        <v>424</v>
      </c>
      <c r="Q3649" s="150" t="s">
        <v>58290</v>
      </c>
      <c r="R3649" s="150" t="s">
        <v>63004</v>
      </c>
      <c r="S3649" s="150" t="s">
        <v>58292</v>
      </c>
      <c r="T3649" s="150" t="s">
        <v>57126</v>
      </c>
      <c r="U3649" s="150" t="s">
        <v>57126</v>
      </c>
      <c r="V3649" s="129" t="s">
        <v>17</v>
      </c>
      <c r="W3649" s="118" t="s">
        <v>338</v>
      </c>
      <c r="X3649" s="115" t="str">
        <f>VLOOKUP(W3649,'Formato de datos '!$G$1:$H$240,2,0)</f>
        <v>Elementos de Aseo</v>
      </c>
      <c r="Y3649" s="129" t="s">
        <v>57</v>
      </c>
      <c r="Z3649" s="129" t="s">
        <v>39</v>
      </c>
      <c r="AA3649" s="130" t="s">
        <v>58293</v>
      </c>
      <c r="AB3649" s="129" t="s">
        <v>442</v>
      </c>
      <c r="AC3649" s="129"/>
      <c r="AD3649" s="130"/>
      <c r="AE3649" s="122">
        <v>1402</v>
      </c>
      <c r="AF3649" s="134"/>
    </row>
    <row r="3650" spans="1:32" s="135" customFormat="1" ht="150">
      <c r="A3650" s="153" t="s">
        <v>58296</v>
      </c>
      <c r="B3650" s="125" t="s">
        <v>62302</v>
      </c>
      <c r="C3650" s="127" t="s">
        <v>58287</v>
      </c>
      <c r="D3650" s="127" t="s">
        <v>31953</v>
      </c>
      <c r="E3650" s="111" t="s">
        <v>4061</v>
      </c>
      <c r="F3650" s="126">
        <v>2110</v>
      </c>
      <c r="G3650" s="127" t="s">
        <v>58329</v>
      </c>
      <c r="H3650" s="127" t="s">
        <v>420</v>
      </c>
      <c r="I3650" s="128">
        <v>300</v>
      </c>
      <c r="J3650" s="42">
        <v>105479.8</v>
      </c>
      <c r="K3650" s="34">
        <v>31643940</v>
      </c>
      <c r="L3650" s="24">
        <v>28767240</v>
      </c>
      <c r="M3650" s="129" t="s">
        <v>50</v>
      </c>
      <c r="N3650" s="129">
        <v>3</v>
      </c>
      <c r="O3650" s="130" t="s">
        <v>26</v>
      </c>
      <c r="P3650" s="140" t="s">
        <v>424</v>
      </c>
      <c r="Q3650" s="150" t="s">
        <v>58290</v>
      </c>
      <c r="R3650" s="150" t="s">
        <v>63004</v>
      </c>
      <c r="S3650" s="150" t="s">
        <v>58292</v>
      </c>
      <c r="T3650" s="150" t="s">
        <v>57126</v>
      </c>
      <c r="U3650" s="150" t="s">
        <v>57126</v>
      </c>
      <c r="V3650" s="129" t="s">
        <v>17</v>
      </c>
      <c r="W3650" s="134" t="s">
        <v>338</v>
      </c>
      <c r="X3650" s="115" t="str">
        <f>VLOOKUP(W3650,'Formato de datos '!$G$1:$H$240,2,0)</f>
        <v>Elementos de Aseo</v>
      </c>
      <c r="Y3650" s="129" t="s">
        <v>57</v>
      </c>
      <c r="Z3650" s="129" t="s">
        <v>39</v>
      </c>
      <c r="AA3650" s="130" t="s">
        <v>58293</v>
      </c>
      <c r="AB3650" s="129" t="s">
        <v>442</v>
      </c>
      <c r="AC3650" s="129"/>
      <c r="AD3650" s="130"/>
      <c r="AE3650" s="122">
        <v>1403</v>
      </c>
      <c r="AF3650" s="134"/>
    </row>
    <row r="3651" spans="1:32" s="135" customFormat="1" ht="150">
      <c r="A3651" s="153" t="s">
        <v>58296</v>
      </c>
      <c r="B3651" s="125" t="s">
        <v>62302</v>
      </c>
      <c r="C3651" s="127" t="s">
        <v>58287</v>
      </c>
      <c r="D3651" s="127" t="s">
        <v>31953</v>
      </c>
      <c r="E3651" s="111" t="s">
        <v>4061</v>
      </c>
      <c r="F3651" s="126">
        <v>2111</v>
      </c>
      <c r="G3651" s="127" t="s">
        <v>58330</v>
      </c>
      <c r="H3651" s="127" t="s">
        <v>420</v>
      </c>
      <c r="I3651" s="128">
        <v>200</v>
      </c>
      <c r="J3651" s="42">
        <v>142157.4</v>
      </c>
      <c r="K3651" s="34">
        <v>28431400</v>
      </c>
      <c r="L3651" s="24">
        <v>12234400</v>
      </c>
      <c r="M3651" s="129" t="s">
        <v>50</v>
      </c>
      <c r="N3651" s="129">
        <v>3</v>
      </c>
      <c r="O3651" s="130" t="s">
        <v>26</v>
      </c>
      <c r="P3651" s="140" t="s">
        <v>424</v>
      </c>
      <c r="Q3651" s="150" t="s">
        <v>58290</v>
      </c>
      <c r="R3651" s="150" t="s">
        <v>63004</v>
      </c>
      <c r="S3651" s="150" t="s">
        <v>58292</v>
      </c>
      <c r="T3651" s="150" t="s">
        <v>57126</v>
      </c>
      <c r="U3651" s="150" t="s">
        <v>57126</v>
      </c>
      <c r="V3651" s="129" t="s">
        <v>17</v>
      </c>
      <c r="W3651" s="134" t="s">
        <v>338</v>
      </c>
      <c r="X3651" s="115" t="str">
        <f>VLOOKUP(W3651,'Formato de datos '!$G$1:$H$240,2,0)</f>
        <v>Elementos de Aseo</v>
      </c>
      <c r="Y3651" s="129" t="s">
        <v>57</v>
      </c>
      <c r="Z3651" s="129" t="s">
        <v>39</v>
      </c>
      <c r="AA3651" s="130" t="s">
        <v>58293</v>
      </c>
      <c r="AB3651" s="129" t="s">
        <v>442</v>
      </c>
      <c r="AC3651" s="129"/>
      <c r="AD3651" s="130"/>
      <c r="AE3651" s="122">
        <v>1404</v>
      </c>
      <c r="AF3651" s="134"/>
    </row>
    <row r="3652" spans="1:32" s="135" customFormat="1" ht="150">
      <c r="A3652" s="153" t="s">
        <v>58296</v>
      </c>
      <c r="B3652" s="125" t="s">
        <v>62302</v>
      </c>
      <c r="C3652" s="127" t="s">
        <v>58287</v>
      </c>
      <c r="D3652" s="127" t="s">
        <v>31960</v>
      </c>
      <c r="E3652" s="111" t="s">
        <v>6739</v>
      </c>
      <c r="F3652" s="126" t="s">
        <v>58343</v>
      </c>
      <c r="G3652" s="127" t="s">
        <v>58344</v>
      </c>
      <c r="H3652" s="127" t="s">
        <v>420</v>
      </c>
      <c r="I3652" s="128">
        <v>2</v>
      </c>
      <c r="J3652" s="42">
        <v>2862783</v>
      </c>
      <c r="K3652" s="34">
        <v>5725566</v>
      </c>
      <c r="L3652" s="24">
        <v>5205060</v>
      </c>
      <c r="M3652" s="129" t="s">
        <v>46</v>
      </c>
      <c r="N3652" s="129">
        <v>3</v>
      </c>
      <c r="O3652" s="130" t="s">
        <v>26</v>
      </c>
      <c r="P3652" s="116" t="s">
        <v>424</v>
      </c>
      <c r="Q3652" s="150" t="s">
        <v>58290</v>
      </c>
      <c r="R3652" s="150" t="s">
        <v>63004</v>
      </c>
      <c r="S3652" s="150" t="s">
        <v>58292</v>
      </c>
      <c r="T3652" s="150" t="s">
        <v>57126</v>
      </c>
      <c r="U3652" s="150" t="s">
        <v>57126</v>
      </c>
      <c r="V3652" s="129" t="s">
        <v>17</v>
      </c>
      <c r="W3652" s="118" t="s">
        <v>360</v>
      </c>
      <c r="X3652" s="115" t="str">
        <f>VLOOKUP(W3652,'Formato de datos '!$G$1:$H$240,2,0)</f>
        <v>Elementos de Aseo</v>
      </c>
      <c r="Y3652" s="129" t="s">
        <v>57</v>
      </c>
      <c r="Z3652" s="129" t="s">
        <v>39</v>
      </c>
      <c r="AA3652" s="130" t="s">
        <v>58293</v>
      </c>
      <c r="AB3652" s="129" t="s">
        <v>442</v>
      </c>
      <c r="AC3652" s="129"/>
      <c r="AD3652" s="130"/>
      <c r="AE3652" s="122">
        <v>1417</v>
      </c>
      <c r="AF3652" s="134"/>
    </row>
    <row r="3653" spans="1:32" s="135" customFormat="1" ht="150">
      <c r="A3653" s="153" t="s">
        <v>58296</v>
      </c>
      <c r="B3653" s="125" t="s">
        <v>62302</v>
      </c>
      <c r="C3653" s="127" t="s">
        <v>58287</v>
      </c>
      <c r="D3653" s="127" t="s">
        <v>31960</v>
      </c>
      <c r="E3653" s="111" t="s">
        <v>6739</v>
      </c>
      <c r="F3653" s="126" t="s">
        <v>58345</v>
      </c>
      <c r="G3653" s="127" t="s">
        <v>58346</v>
      </c>
      <c r="H3653" s="127" t="s">
        <v>420</v>
      </c>
      <c r="I3653" s="128">
        <v>2</v>
      </c>
      <c r="J3653" s="42">
        <v>2862783</v>
      </c>
      <c r="K3653" s="34">
        <v>5725566</v>
      </c>
      <c r="L3653" s="24">
        <v>5205060</v>
      </c>
      <c r="M3653" s="129" t="s">
        <v>46</v>
      </c>
      <c r="N3653" s="129">
        <v>3</v>
      </c>
      <c r="O3653" s="130" t="s">
        <v>26</v>
      </c>
      <c r="P3653" s="140" t="s">
        <v>424</v>
      </c>
      <c r="Q3653" s="150" t="s">
        <v>58290</v>
      </c>
      <c r="R3653" s="150" t="s">
        <v>63004</v>
      </c>
      <c r="S3653" s="150" t="s">
        <v>58292</v>
      </c>
      <c r="T3653" s="150" t="s">
        <v>57126</v>
      </c>
      <c r="U3653" s="150" t="s">
        <v>57126</v>
      </c>
      <c r="V3653" s="129" t="s">
        <v>17</v>
      </c>
      <c r="W3653" s="134" t="s">
        <v>360</v>
      </c>
      <c r="X3653" s="115" t="str">
        <f>VLOOKUP(W3653,'Formato de datos '!$G$1:$H$240,2,0)</f>
        <v>Elementos de Aseo</v>
      </c>
      <c r="Y3653" s="129" t="s">
        <v>57</v>
      </c>
      <c r="Z3653" s="129" t="s">
        <v>39</v>
      </c>
      <c r="AA3653" s="130" t="s">
        <v>58293</v>
      </c>
      <c r="AB3653" s="129" t="s">
        <v>442</v>
      </c>
      <c r="AC3653" s="129"/>
      <c r="AD3653" s="130"/>
      <c r="AE3653" s="122">
        <v>1418</v>
      </c>
      <c r="AF3653" s="134"/>
    </row>
    <row r="3654" spans="1:32" s="135" customFormat="1" ht="150">
      <c r="A3654" s="153" t="s">
        <v>58296</v>
      </c>
      <c r="B3654" s="125" t="s">
        <v>62302</v>
      </c>
      <c r="C3654" s="127" t="s">
        <v>58287</v>
      </c>
      <c r="D3654" s="127" t="s">
        <v>31960</v>
      </c>
      <c r="E3654" s="111" t="s">
        <v>6739</v>
      </c>
      <c r="F3654" s="126" t="s">
        <v>58347</v>
      </c>
      <c r="G3654" s="127" t="s">
        <v>58348</v>
      </c>
      <c r="H3654" s="127" t="s">
        <v>420</v>
      </c>
      <c r="I3654" s="128">
        <v>2</v>
      </c>
      <c r="J3654" s="42">
        <v>5725566</v>
      </c>
      <c r="K3654" s="34">
        <v>11451132</v>
      </c>
      <c r="L3654" s="24">
        <v>10410120</v>
      </c>
      <c r="M3654" s="129" t="s">
        <v>46</v>
      </c>
      <c r="N3654" s="129">
        <v>3</v>
      </c>
      <c r="O3654" s="130" t="s">
        <v>26</v>
      </c>
      <c r="P3654" s="140" t="s">
        <v>424</v>
      </c>
      <c r="Q3654" s="150" t="s">
        <v>58290</v>
      </c>
      <c r="R3654" s="150" t="s">
        <v>63004</v>
      </c>
      <c r="S3654" s="150" t="s">
        <v>58292</v>
      </c>
      <c r="T3654" s="150" t="s">
        <v>57126</v>
      </c>
      <c r="U3654" s="150" t="s">
        <v>57126</v>
      </c>
      <c r="V3654" s="129" t="s">
        <v>17</v>
      </c>
      <c r="W3654" s="134" t="s">
        <v>360</v>
      </c>
      <c r="X3654" s="115" t="str">
        <f>VLOOKUP(W3654,'Formato de datos '!$G$1:$H$240,2,0)</f>
        <v>Elementos de Aseo</v>
      </c>
      <c r="Y3654" s="129" t="s">
        <v>57</v>
      </c>
      <c r="Z3654" s="129" t="s">
        <v>39</v>
      </c>
      <c r="AA3654" s="130" t="s">
        <v>58293</v>
      </c>
      <c r="AB3654" s="129" t="s">
        <v>442</v>
      </c>
      <c r="AC3654" s="129"/>
      <c r="AD3654" s="130"/>
      <c r="AE3654" s="122">
        <v>1419</v>
      </c>
      <c r="AF3654" s="134"/>
    </row>
    <row r="3655" spans="1:32" s="135" customFormat="1" ht="150">
      <c r="A3655" s="153" t="s">
        <v>58296</v>
      </c>
      <c r="B3655" s="125" t="s">
        <v>62302</v>
      </c>
      <c r="C3655" s="127" t="s">
        <v>58287</v>
      </c>
      <c r="D3655" s="127" t="s">
        <v>31960</v>
      </c>
      <c r="E3655" s="111" t="s">
        <v>6739</v>
      </c>
      <c r="F3655" s="126" t="s">
        <v>58349</v>
      </c>
      <c r="G3655" s="127" t="s">
        <v>58350</v>
      </c>
      <c r="H3655" s="127" t="s">
        <v>420</v>
      </c>
      <c r="I3655" s="128">
        <v>2</v>
      </c>
      <c r="J3655" s="42">
        <v>2862783</v>
      </c>
      <c r="K3655" s="34">
        <v>5725566</v>
      </c>
      <c r="L3655" s="24">
        <v>5205060</v>
      </c>
      <c r="M3655" s="129" t="s">
        <v>46</v>
      </c>
      <c r="N3655" s="129">
        <v>3</v>
      </c>
      <c r="O3655" s="130" t="s">
        <v>26</v>
      </c>
      <c r="P3655" s="140" t="s">
        <v>424</v>
      </c>
      <c r="Q3655" s="150" t="s">
        <v>58290</v>
      </c>
      <c r="R3655" s="150" t="s">
        <v>63004</v>
      </c>
      <c r="S3655" s="150" t="s">
        <v>58292</v>
      </c>
      <c r="T3655" s="150" t="s">
        <v>57126</v>
      </c>
      <c r="U3655" s="150" t="s">
        <v>57126</v>
      </c>
      <c r="V3655" s="129" t="s">
        <v>17</v>
      </c>
      <c r="W3655" s="134" t="s">
        <v>360</v>
      </c>
      <c r="X3655" s="115" t="str">
        <f>VLOOKUP(W3655,'Formato de datos '!$G$1:$H$240,2,0)</f>
        <v>Elementos de Aseo</v>
      </c>
      <c r="Y3655" s="129" t="s">
        <v>57</v>
      </c>
      <c r="Z3655" s="129" t="s">
        <v>39</v>
      </c>
      <c r="AA3655" s="130" t="s">
        <v>58293</v>
      </c>
      <c r="AB3655" s="129" t="s">
        <v>442</v>
      </c>
      <c r="AC3655" s="129"/>
      <c r="AD3655" s="130"/>
      <c r="AE3655" s="122">
        <v>1420</v>
      </c>
      <c r="AF3655" s="134"/>
    </row>
    <row r="3656" spans="1:32" s="135" customFormat="1" ht="150">
      <c r="A3656" s="153" t="s">
        <v>58296</v>
      </c>
      <c r="B3656" s="125" t="s">
        <v>62302</v>
      </c>
      <c r="C3656" s="127" t="s">
        <v>58287</v>
      </c>
      <c r="D3656" s="127" t="s">
        <v>31960</v>
      </c>
      <c r="E3656" s="111" t="s">
        <v>4061</v>
      </c>
      <c r="F3656" s="126">
        <v>2023</v>
      </c>
      <c r="G3656" s="127" t="s">
        <v>58390</v>
      </c>
      <c r="H3656" s="127" t="s">
        <v>420</v>
      </c>
      <c r="I3656" s="128">
        <v>2000</v>
      </c>
      <c r="J3656" s="42">
        <v>5422.5</v>
      </c>
      <c r="K3656" s="34">
        <v>10845000</v>
      </c>
      <c r="L3656" s="24">
        <v>7394400</v>
      </c>
      <c r="M3656" s="129" t="s">
        <v>46</v>
      </c>
      <c r="N3656" s="129">
        <v>3</v>
      </c>
      <c r="O3656" s="130" t="s">
        <v>26</v>
      </c>
      <c r="P3656" s="140" t="s">
        <v>424</v>
      </c>
      <c r="Q3656" s="150" t="s">
        <v>58290</v>
      </c>
      <c r="R3656" s="150" t="s">
        <v>63004</v>
      </c>
      <c r="S3656" s="150" t="s">
        <v>58292</v>
      </c>
      <c r="T3656" s="150" t="s">
        <v>57126</v>
      </c>
      <c r="U3656" s="150" t="s">
        <v>57126</v>
      </c>
      <c r="V3656" s="129" t="s">
        <v>17</v>
      </c>
      <c r="W3656" s="134" t="s">
        <v>338</v>
      </c>
      <c r="X3656" s="115" t="str">
        <f>VLOOKUP(W3656,'Formato de datos '!$G$1:$H$240,2,0)</f>
        <v>Elementos de Aseo</v>
      </c>
      <c r="Y3656" s="129" t="s">
        <v>57</v>
      </c>
      <c r="Z3656" s="129" t="s">
        <v>39</v>
      </c>
      <c r="AA3656" s="130" t="s">
        <v>58293</v>
      </c>
      <c r="AB3656" s="129" t="s">
        <v>442</v>
      </c>
      <c r="AC3656" s="129"/>
      <c r="AD3656" s="130"/>
      <c r="AE3656" s="122">
        <v>1458</v>
      </c>
      <c r="AF3656" s="134"/>
    </row>
    <row r="3657" spans="1:32" s="135" customFormat="1" ht="150">
      <c r="A3657" s="153" t="s">
        <v>58296</v>
      </c>
      <c r="B3657" s="125" t="s">
        <v>62302</v>
      </c>
      <c r="C3657" s="127" t="s">
        <v>58287</v>
      </c>
      <c r="D3657" s="127" t="s">
        <v>31960</v>
      </c>
      <c r="E3657" s="111" t="s">
        <v>4061</v>
      </c>
      <c r="F3657" s="126">
        <v>2024</v>
      </c>
      <c r="G3657" s="127" t="s">
        <v>58391</v>
      </c>
      <c r="H3657" s="127" t="s">
        <v>420</v>
      </c>
      <c r="I3657" s="128">
        <v>10000</v>
      </c>
      <c r="J3657" s="42">
        <v>10367.200000000001</v>
      </c>
      <c r="K3657" s="34">
        <v>103672000</v>
      </c>
      <c r="L3657" s="24">
        <v>75398400</v>
      </c>
      <c r="M3657" s="129" t="s">
        <v>46</v>
      </c>
      <c r="N3657" s="129">
        <v>3</v>
      </c>
      <c r="O3657" s="130" t="s">
        <v>26</v>
      </c>
      <c r="P3657" s="140" t="s">
        <v>424</v>
      </c>
      <c r="Q3657" s="150" t="s">
        <v>58290</v>
      </c>
      <c r="R3657" s="150" t="s">
        <v>63004</v>
      </c>
      <c r="S3657" s="150" t="s">
        <v>58292</v>
      </c>
      <c r="T3657" s="150" t="s">
        <v>57126</v>
      </c>
      <c r="U3657" s="150" t="s">
        <v>57126</v>
      </c>
      <c r="V3657" s="129" t="s">
        <v>17</v>
      </c>
      <c r="W3657" s="134" t="s">
        <v>338</v>
      </c>
      <c r="X3657" s="115" t="str">
        <f>VLOOKUP(W3657,'Formato de datos '!$G$1:$H$240,2,0)</f>
        <v>Elementos de Aseo</v>
      </c>
      <c r="Y3657" s="129" t="s">
        <v>57</v>
      </c>
      <c r="Z3657" s="129" t="s">
        <v>39</v>
      </c>
      <c r="AA3657" s="130" t="s">
        <v>58293</v>
      </c>
      <c r="AB3657" s="129" t="s">
        <v>442</v>
      </c>
      <c r="AC3657" s="129"/>
      <c r="AD3657" s="130"/>
      <c r="AE3657" s="122">
        <v>1459</v>
      </c>
      <c r="AF3657" s="134"/>
    </row>
    <row r="3658" spans="1:32" s="135" customFormat="1" ht="150">
      <c r="A3658" s="153" t="s">
        <v>58296</v>
      </c>
      <c r="B3658" s="125" t="s">
        <v>62302</v>
      </c>
      <c r="C3658" s="127" t="s">
        <v>58287</v>
      </c>
      <c r="D3658" s="127" t="s">
        <v>31960</v>
      </c>
      <c r="E3658" s="111" t="s">
        <v>4061</v>
      </c>
      <c r="F3658" s="126">
        <v>2095</v>
      </c>
      <c r="G3658" s="127" t="s">
        <v>58392</v>
      </c>
      <c r="H3658" s="127" t="s">
        <v>420</v>
      </c>
      <c r="I3658" s="128">
        <v>3000</v>
      </c>
      <c r="J3658" s="42">
        <v>91106</v>
      </c>
      <c r="K3658" s="34">
        <v>273318000</v>
      </c>
      <c r="L3658" s="24">
        <v>414120000</v>
      </c>
      <c r="M3658" s="129" t="s">
        <v>46</v>
      </c>
      <c r="N3658" s="129">
        <v>3</v>
      </c>
      <c r="O3658" s="130" t="s">
        <v>26</v>
      </c>
      <c r="P3658" s="140" t="s">
        <v>424</v>
      </c>
      <c r="Q3658" s="150" t="s">
        <v>58290</v>
      </c>
      <c r="R3658" s="150" t="s">
        <v>63004</v>
      </c>
      <c r="S3658" s="150" t="s">
        <v>58292</v>
      </c>
      <c r="T3658" s="150" t="s">
        <v>57126</v>
      </c>
      <c r="U3658" s="150" t="s">
        <v>57126</v>
      </c>
      <c r="V3658" s="129" t="s">
        <v>17</v>
      </c>
      <c r="W3658" s="134" t="s">
        <v>338</v>
      </c>
      <c r="X3658" s="115" t="str">
        <f>VLOOKUP(W3658,'Formato de datos '!$G$1:$H$240,2,0)</f>
        <v>Elementos de Aseo</v>
      </c>
      <c r="Y3658" s="129" t="s">
        <v>57</v>
      </c>
      <c r="Z3658" s="129" t="s">
        <v>39</v>
      </c>
      <c r="AA3658" s="130" t="s">
        <v>58293</v>
      </c>
      <c r="AB3658" s="129" t="s">
        <v>442</v>
      </c>
      <c r="AC3658" s="129"/>
      <c r="AD3658" s="130"/>
      <c r="AE3658" s="122">
        <v>1460</v>
      </c>
      <c r="AF3658" s="134"/>
    </row>
    <row r="3659" spans="1:32" s="135" customFormat="1" ht="90">
      <c r="A3659" s="153" t="s">
        <v>58296</v>
      </c>
      <c r="B3659" s="125" t="s">
        <v>62302</v>
      </c>
      <c r="C3659" s="127" t="s">
        <v>58287</v>
      </c>
      <c r="D3659" s="127" t="s">
        <v>25350</v>
      </c>
      <c r="E3659" s="111" t="s">
        <v>1956</v>
      </c>
      <c r="F3659" s="126">
        <v>2081</v>
      </c>
      <c r="G3659" s="127" t="s">
        <v>58412</v>
      </c>
      <c r="H3659" s="127" t="s">
        <v>420</v>
      </c>
      <c r="I3659" s="128">
        <v>15</v>
      </c>
      <c r="J3659" s="42">
        <v>56000</v>
      </c>
      <c r="K3659" s="34">
        <v>840000</v>
      </c>
      <c r="L3659" s="24">
        <v>840000</v>
      </c>
      <c r="M3659" s="129" t="s">
        <v>50</v>
      </c>
      <c r="N3659" s="129">
        <v>3</v>
      </c>
      <c r="O3659" s="130" t="s">
        <v>26</v>
      </c>
      <c r="P3659" s="116" t="s">
        <v>424</v>
      </c>
      <c r="Q3659" s="150" t="s">
        <v>58312</v>
      </c>
      <c r="R3659" s="150" t="s">
        <v>62994</v>
      </c>
      <c r="S3659" s="150" t="s">
        <v>58314</v>
      </c>
      <c r="T3659" s="150" t="s">
        <v>57126</v>
      </c>
      <c r="U3659" s="150" t="s">
        <v>57126</v>
      </c>
      <c r="V3659" s="129" t="s">
        <v>17</v>
      </c>
      <c r="W3659" s="118" t="s">
        <v>58230</v>
      </c>
      <c r="X3659" s="115" t="str">
        <f>VLOOKUP(W3659,'Formato de datos '!$G$1:$H$240,2,0)</f>
        <v>Elementos de Aseo</v>
      </c>
      <c r="Y3659" s="129" t="s">
        <v>57</v>
      </c>
      <c r="Z3659" s="129" t="s">
        <v>39</v>
      </c>
      <c r="AA3659" s="130" t="s">
        <v>58293</v>
      </c>
      <c r="AB3659" s="129" t="s">
        <v>442</v>
      </c>
      <c r="AC3659" s="129"/>
      <c r="AD3659" s="130"/>
      <c r="AE3659" s="122">
        <v>1479</v>
      </c>
      <c r="AF3659" s="134"/>
    </row>
    <row r="3660" spans="1:32" s="135" customFormat="1" ht="75">
      <c r="A3660" s="153" t="s">
        <v>58296</v>
      </c>
      <c r="B3660" s="125" t="s">
        <v>62302</v>
      </c>
      <c r="C3660" s="127" t="s">
        <v>58287</v>
      </c>
      <c r="D3660" s="127" t="s">
        <v>31990</v>
      </c>
      <c r="E3660" s="111" t="s">
        <v>4065</v>
      </c>
      <c r="F3660" s="126"/>
      <c r="G3660" s="127" t="s">
        <v>58420</v>
      </c>
      <c r="H3660" s="127" t="s">
        <v>420</v>
      </c>
      <c r="I3660" s="128">
        <v>10</v>
      </c>
      <c r="J3660" s="42">
        <v>29400</v>
      </c>
      <c r="K3660" s="34">
        <v>294000</v>
      </c>
      <c r="L3660" s="24">
        <v>294000</v>
      </c>
      <c r="M3660" s="129" t="s">
        <v>47</v>
      </c>
      <c r="N3660" s="129">
        <v>3</v>
      </c>
      <c r="O3660" s="130" t="s">
        <v>26</v>
      </c>
      <c r="P3660" s="140" t="s">
        <v>424</v>
      </c>
      <c r="Q3660" s="150" t="s">
        <v>58312</v>
      </c>
      <c r="R3660" s="150" t="s">
        <v>62994</v>
      </c>
      <c r="S3660" s="150" t="s">
        <v>58317</v>
      </c>
      <c r="T3660" s="150" t="s">
        <v>57126</v>
      </c>
      <c r="U3660" s="150" t="s">
        <v>57126</v>
      </c>
      <c r="V3660" s="129" t="s">
        <v>17</v>
      </c>
      <c r="W3660" s="134" t="s">
        <v>338</v>
      </c>
      <c r="X3660" s="115" t="str">
        <f>VLOOKUP(W3660,'Formato de datos '!$G$1:$H$240,2,0)</f>
        <v>Elementos de Aseo</v>
      </c>
      <c r="Y3660" s="129" t="s">
        <v>57</v>
      </c>
      <c r="Z3660" s="129" t="s">
        <v>39</v>
      </c>
      <c r="AA3660" s="130" t="s">
        <v>58293</v>
      </c>
      <c r="AB3660" s="129" t="s">
        <v>442</v>
      </c>
      <c r="AC3660" s="129"/>
      <c r="AD3660" s="130"/>
      <c r="AE3660" s="122">
        <v>1486</v>
      </c>
      <c r="AF3660" s="134"/>
    </row>
    <row r="3661" spans="1:32" s="135" customFormat="1" ht="90">
      <c r="A3661" s="133" t="s">
        <v>58223</v>
      </c>
      <c r="B3661" s="125" t="s">
        <v>58244</v>
      </c>
      <c r="C3661" s="127" t="s">
        <v>57130</v>
      </c>
      <c r="D3661" s="127" t="s">
        <v>27888</v>
      </c>
      <c r="E3661" s="111" t="s">
        <v>4136</v>
      </c>
      <c r="F3661" s="126" t="s">
        <v>57126</v>
      </c>
      <c r="G3661" s="127" t="s">
        <v>57187</v>
      </c>
      <c r="H3661" s="127" t="s">
        <v>420</v>
      </c>
      <c r="I3661" s="128">
        <v>1</v>
      </c>
      <c r="J3661" s="42">
        <v>150000</v>
      </c>
      <c r="K3661" s="34">
        <v>150000</v>
      </c>
      <c r="L3661" s="24">
        <v>0</v>
      </c>
      <c r="M3661" s="129" t="s">
        <v>54</v>
      </c>
      <c r="N3661" s="129">
        <v>2</v>
      </c>
      <c r="O3661" s="130" t="s">
        <v>26</v>
      </c>
      <c r="P3661" s="140" t="s">
        <v>424</v>
      </c>
      <c r="Q3661" s="150" t="s">
        <v>57128</v>
      </c>
      <c r="R3661" s="150" t="s">
        <v>57146</v>
      </c>
      <c r="S3661" s="150" t="s">
        <v>57126</v>
      </c>
      <c r="T3661" s="150" t="s">
        <v>57126</v>
      </c>
      <c r="U3661" s="150" t="s">
        <v>57126</v>
      </c>
      <c r="V3661" s="129" t="s">
        <v>17</v>
      </c>
      <c r="W3661" s="118" t="s">
        <v>339</v>
      </c>
      <c r="X3661" s="115" t="str">
        <f>VLOOKUP(W3661,'Formato de datos '!$G$1:$H$240,2,0)</f>
        <v>Salud Ocupacional - EPP y Otros Elementos</v>
      </c>
      <c r="Y3661" s="129" t="s">
        <v>57</v>
      </c>
      <c r="Z3661" s="129" t="s">
        <v>39</v>
      </c>
      <c r="AA3661" s="130" t="s">
        <v>57147</v>
      </c>
      <c r="AB3661" s="129" t="s">
        <v>442</v>
      </c>
      <c r="AC3661" s="129"/>
      <c r="AD3661" s="130"/>
      <c r="AE3661" s="122">
        <v>95</v>
      </c>
      <c r="AF3661" s="134"/>
    </row>
    <row r="3662" spans="1:32" s="135" customFormat="1" ht="60">
      <c r="A3662" s="133" t="s">
        <v>58223</v>
      </c>
      <c r="B3662" s="125" t="s">
        <v>58244</v>
      </c>
      <c r="C3662" s="127" t="s">
        <v>57404</v>
      </c>
      <c r="D3662" s="127" t="s">
        <v>26276</v>
      </c>
      <c r="E3662" s="111" t="s">
        <v>6494</v>
      </c>
      <c r="F3662" s="126">
        <v>1091</v>
      </c>
      <c r="G3662" s="127" t="s">
        <v>58192</v>
      </c>
      <c r="H3662" s="111" t="s">
        <v>420</v>
      </c>
      <c r="I3662" s="128">
        <v>17.333333333333332</v>
      </c>
      <c r="J3662" s="42">
        <v>2320500</v>
      </c>
      <c r="K3662" s="34">
        <v>46255300</v>
      </c>
      <c r="L3662" s="24">
        <v>40222000</v>
      </c>
      <c r="M3662" s="129" t="s">
        <v>45</v>
      </c>
      <c r="N3662" s="129">
        <v>12</v>
      </c>
      <c r="O3662" s="130" t="s">
        <v>26</v>
      </c>
      <c r="P3662" s="140" t="s">
        <v>424</v>
      </c>
      <c r="Q3662" s="150" t="s">
        <v>57126</v>
      </c>
      <c r="R3662" s="150" t="s">
        <v>57126</v>
      </c>
      <c r="S3662" s="150" t="s">
        <v>57126</v>
      </c>
      <c r="T3662" s="150" t="s">
        <v>57126</v>
      </c>
      <c r="U3662" s="150" t="s">
        <v>57126</v>
      </c>
      <c r="V3662" s="129" t="s">
        <v>17</v>
      </c>
      <c r="W3662" s="118" t="s">
        <v>362</v>
      </c>
      <c r="X3662" s="115" t="str">
        <f>VLOOKUP(W3662,'Formato de datos '!$G$1:$H$240,2,0)</f>
        <v>Salud Ocupacional - EPP y Otros Elementos</v>
      </c>
      <c r="Y3662" s="129" t="s">
        <v>57</v>
      </c>
      <c r="Z3662" s="129" t="s">
        <v>39</v>
      </c>
      <c r="AA3662" s="130" t="s">
        <v>58209</v>
      </c>
      <c r="AB3662" s="129"/>
      <c r="AC3662" s="129"/>
      <c r="AD3662" s="130"/>
      <c r="AE3662" s="122">
        <v>1365</v>
      </c>
      <c r="AF3662" s="134"/>
    </row>
    <row r="3663" spans="1:32" s="135" customFormat="1" ht="60">
      <c r="A3663" s="133" t="s">
        <v>58223</v>
      </c>
      <c r="B3663" s="125" t="s">
        <v>58244</v>
      </c>
      <c r="C3663" s="127" t="s">
        <v>57404</v>
      </c>
      <c r="D3663" s="127" t="s">
        <v>26276</v>
      </c>
      <c r="E3663" s="111" t="s">
        <v>6494</v>
      </c>
      <c r="F3663" s="126">
        <v>1092</v>
      </c>
      <c r="G3663" s="127" t="s">
        <v>58193</v>
      </c>
      <c r="H3663" s="111" t="s">
        <v>420</v>
      </c>
      <c r="I3663" s="128">
        <v>34.666666666666664</v>
      </c>
      <c r="J3663" s="42">
        <v>537254.06000000006</v>
      </c>
      <c r="K3663" s="34">
        <v>21418528.525333334</v>
      </c>
      <c r="L3663" s="24">
        <v>18624807.413333334</v>
      </c>
      <c r="M3663" s="129" t="s">
        <v>45</v>
      </c>
      <c r="N3663" s="129">
        <v>12</v>
      </c>
      <c r="O3663" s="130" t="s">
        <v>26</v>
      </c>
      <c r="P3663" s="140" t="s">
        <v>424</v>
      </c>
      <c r="Q3663" s="150" t="s">
        <v>57126</v>
      </c>
      <c r="R3663" s="150" t="s">
        <v>57126</v>
      </c>
      <c r="S3663" s="150" t="s">
        <v>57126</v>
      </c>
      <c r="T3663" s="150" t="s">
        <v>57126</v>
      </c>
      <c r="U3663" s="150" t="s">
        <v>57126</v>
      </c>
      <c r="V3663" s="129" t="s">
        <v>17</v>
      </c>
      <c r="W3663" s="118" t="s">
        <v>362</v>
      </c>
      <c r="X3663" s="115" t="str">
        <f>VLOOKUP(W3663,'Formato de datos '!$G$1:$H$240,2,0)</f>
        <v>Salud Ocupacional - EPP y Otros Elementos</v>
      </c>
      <c r="Y3663" s="129" t="s">
        <v>57</v>
      </c>
      <c r="Z3663" s="129" t="s">
        <v>39</v>
      </c>
      <c r="AA3663" s="130" t="s">
        <v>58209</v>
      </c>
      <c r="AB3663" s="129"/>
      <c r="AC3663" s="129"/>
      <c r="AD3663" s="130"/>
      <c r="AE3663" s="122">
        <v>1366</v>
      </c>
      <c r="AF3663" s="134"/>
    </row>
    <row r="3664" spans="1:32" s="135" customFormat="1" ht="105">
      <c r="A3664" s="153" t="s">
        <v>58223</v>
      </c>
      <c r="B3664" s="125" t="s">
        <v>62302</v>
      </c>
      <c r="C3664" s="127" t="s">
        <v>58287</v>
      </c>
      <c r="D3664" s="127" t="s">
        <v>54760</v>
      </c>
      <c r="E3664" s="111" t="s">
        <v>3717</v>
      </c>
      <c r="F3664" s="126" t="s">
        <v>57126</v>
      </c>
      <c r="G3664" s="127" t="s">
        <v>58294</v>
      </c>
      <c r="H3664" s="127" t="s">
        <v>420</v>
      </c>
      <c r="I3664" s="128">
        <v>4800</v>
      </c>
      <c r="J3664" s="42">
        <v>27878</v>
      </c>
      <c r="K3664" s="34">
        <v>133814400</v>
      </c>
      <c r="L3664" s="24">
        <v>121651200</v>
      </c>
      <c r="M3664" s="129" t="s">
        <v>45</v>
      </c>
      <c r="N3664" s="129">
        <v>12</v>
      </c>
      <c r="O3664" s="130" t="s">
        <v>58295</v>
      </c>
      <c r="P3664" s="116" t="s">
        <v>422</v>
      </c>
      <c r="Q3664" s="150" t="s">
        <v>58312</v>
      </c>
      <c r="R3664" s="150" t="s">
        <v>62994</v>
      </c>
      <c r="S3664" s="150" t="s">
        <v>57153</v>
      </c>
      <c r="T3664" s="150" t="s">
        <v>57126</v>
      </c>
      <c r="U3664" s="150" t="s">
        <v>57126</v>
      </c>
      <c r="V3664" s="129" t="s">
        <v>17</v>
      </c>
      <c r="W3664" s="118" t="s">
        <v>184</v>
      </c>
      <c r="X3664" s="115" t="str">
        <f>VLOOKUP(W3664,'Formato de datos '!$G$1:$H$240,2,0)</f>
        <v>Salud Ocupacional - EPP y Otros Elementos</v>
      </c>
      <c r="Y3664" s="129" t="s">
        <v>82</v>
      </c>
      <c r="Z3664" s="129" t="s">
        <v>57388</v>
      </c>
      <c r="AA3664" s="130" t="s">
        <v>58293</v>
      </c>
      <c r="AB3664" s="129" t="s">
        <v>442</v>
      </c>
      <c r="AC3664" s="129"/>
      <c r="AD3664" s="130"/>
      <c r="AE3664" s="122">
        <v>1376</v>
      </c>
      <c r="AF3664" s="134"/>
    </row>
    <row r="3665" spans="1:32" s="135" customFormat="1" ht="90">
      <c r="A3665" s="133" t="s">
        <v>58223</v>
      </c>
      <c r="B3665" s="125" t="s">
        <v>62302</v>
      </c>
      <c r="C3665" s="127" t="s">
        <v>58287</v>
      </c>
      <c r="D3665" s="127" t="s">
        <v>25081</v>
      </c>
      <c r="E3665" s="111" t="s">
        <v>3938</v>
      </c>
      <c r="F3665" s="126"/>
      <c r="G3665" s="127" t="s">
        <v>58311</v>
      </c>
      <c r="H3665" s="127" t="s">
        <v>420</v>
      </c>
      <c r="I3665" s="128">
        <v>10</v>
      </c>
      <c r="J3665" s="42">
        <v>219800</v>
      </c>
      <c r="K3665" s="34">
        <v>2198000</v>
      </c>
      <c r="L3665" s="24">
        <v>2198000</v>
      </c>
      <c r="M3665" s="129" t="s">
        <v>47</v>
      </c>
      <c r="N3665" s="129">
        <v>3</v>
      </c>
      <c r="O3665" s="130" t="s">
        <v>26</v>
      </c>
      <c r="P3665" s="140" t="s">
        <v>424</v>
      </c>
      <c r="Q3665" s="150" t="s">
        <v>58312</v>
      </c>
      <c r="R3665" s="150" t="s">
        <v>62994</v>
      </c>
      <c r="S3665" s="150" t="s">
        <v>58314</v>
      </c>
      <c r="T3665" s="150" t="s">
        <v>57126</v>
      </c>
      <c r="U3665" s="150" t="s">
        <v>57126</v>
      </c>
      <c r="V3665" s="129" t="s">
        <v>17</v>
      </c>
      <c r="W3665" s="118" t="s">
        <v>339</v>
      </c>
      <c r="X3665" s="115" t="str">
        <f>VLOOKUP(W3665,'Formato de datos '!$G$1:$H$240,2,0)</f>
        <v>Salud Ocupacional - EPP y Otros Elementos</v>
      </c>
      <c r="Y3665" s="129" t="s">
        <v>57</v>
      </c>
      <c r="Z3665" s="129" t="s">
        <v>39</v>
      </c>
      <c r="AA3665" s="130" t="s">
        <v>58293</v>
      </c>
      <c r="AB3665" s="129" t="s">
        <v>442</v>
      </c>
      <c r="AC3665" s="129"/>
      <c r="AD3665" s="130"/>
      <c r="AE3665" s="122">
        <v>1390</v>
      </c>
      <c r="AF3665" s="134"/>
    </row>
    <row r="3666" spans="1:32" s="135" customFormat="1" ht="75">
      <c r="A3666" s="133" t="s">
        <v>58223</v>
      </c>
      <c r="B3666" s="125" t="s">
        <v>62302</v>
      </c>
      <c r="C3666" s="127" t="s">
        <v>58287</v>
      </c>
      <c r="D3666" s="127" t="s">
        <v>28332</v>
      </c>
      <c r="E3666" s="111" t="s">
        <v>3653</v>
      </c>
      <c r="F3666" s="126">
        <v>10208</v>
      </c>
      <c r="G3666" s="127" t="s">
        <v>58320</v>
      </c>
      <c r="H3666" s="127" t="s">
        <v>420</v>
      </c>
      <c r="I3666" s="128">
        <v>10</v>
      </c>
      <c r="J3666" s="42">
        <v>364000</v>
      </c>
      <c r="K3666" s="34">
        <v>3640000</v>
      </c>
      <c r="L3666" s="24">
        <v>3640000</v>
      </c>
      <c r="M3666" s="129" t="s">
        <v>47</v>
      </c>
      <c r="N3666" s="129">
        <v>3</v>
      </c>
      <c r="O3666" s="130" t="s">
        <v>26</v>
      </c>
      <c r="P3666" s="140" t="s">
        <v>424</v>
      </c>
      <c r="Q3666" s="150" t="s">
        <v>58312</v>
      </c>
      <c r="R3666" s="150" t="s">
        <v>62994</v>
      </c>
      <c r="S3666" s="150" t="s">
        <v>58317</v>
      </c>
      <c r="T3666" s="150" t="s">
        <v>57126</v>
      </c>
      <c r="U3666" s="150" t="s">
        <v>57126</v>
      </c>
      <c r="V3666" s="129" t="s">
        <v>17</v>
      </c>
      <c r="W3666" s="118" t="s">
        <v>339</v>
      </c>
      <c r="X3666" s="115" t="str">
        <f>VLOOKUP(W3666,'Formato de datos '!$G$1:$H$240,2,0)</f>
        <v>Salud Ocupacional - EPP y Otros Elementos</v>
      </c>
      <c r="Y3666" s="129" t="s">
        <v>57</v>
      </c>
      <c r="Z3666" s="129" t="s">
        <v>39</v>
      </c>
      <c r="AA3666" s="130" t="s">
        <v>58293</v>
      </c>
      <c r="AB3666" s="129" t="s">
        <v>442</v>
      </c>
      <c r="AC3666" s="129"/>
      <c r="AD3666" s="130"/>
      <c r="AE3666" s="122">
        <v>1394</v>
      </c>
      <c r="AF3666" s="134"/>
    </row>
    <row r="3667" spans="1:32" s="135" customFormat="1" ht="75">
      <c r="A3667" s="133" t="s">
        <v>58223</v>
      </c>
      <c r="B3667" s="125" t="s">
        <v>62302</v>
      </c>
      <c r="C3667" s="127" t="s">
        <v>58287</v>
      </c>
      <c r="D3667" s="127" t="s">
        <v>52272</v>
      </c>
      <c r="E3667" s="111" t="s">
        <v>6527</v>
      </c>
      <c r="F3667" s="126"/>
      <c r="G3667" s="127" t="s">
        <v>58321</v>
      </c>
      <c r="H3667" s="127" t="s">
        <v>420</v>
      </c>
      <c r="I3667" s="128">
        <v>20</v>
      </c>
      <c r="J3667" s="42">
        <v>490000</v>
      </c>
      <c r="K3667" s="34">
        <v>9800000</v>
      </c>
      <c r="L3667" s="24">
        <v>9800000</v>
      </c>
      <c r="M3667" s="129" t="s">
        <v>47</v>
      </c>
      <c r="N3667" s="129">
        <v>3</v>
      </c>
      <c r="O3667" s="130" t="s">
        <v>26</v>
      </c>
      <c r="P3667" s="140" t="s">
        <v>424</v>
      </c>
      <c r="Q3667" s="150" t="s">
        <v>58312</v>
      </c>
      <c r="R3667" s="150" t="s">
        <v>62994</v>
      </c>
      <c r="S3667" s="150" t="s">
        <v>58317</v>
      </c>
      <c r="T3667" s="150" t="s">
        <v>57126</v>
      </c>
      <c r="U3667" s="150" t="s">
        <v>57126</v>
      </c>
      <c r="V3667" s="129" t="s">
        <v>17</v>
      </c>
      <c r="W3667" s="118" t="s">
        <v>362</v>
      </c>
      <c r="X3667" s="115" t="str">
        <f>VLOOKUP(W3667,'Formato de datos '!$G$1:$H$240,2,0)</f>
        <v>Salud Ocupacional - EPP y Otros Elementos</v>
      </c>
      <c r="Y3667" s="129" t="s">
        <v>57</v>
      </c>
      <c r="Z3667" s="129" t="s">
        <v>39</v>
      </c>
      <c r="AA3667" s="130" t="s">
        <v>58293</v>
      </c>
      <c r="AB3667" s="129" t="s">
        <v>442</v>
      </c>
      <c r="AC3667" s="129"/>
      <c r="AD3667" s="130"/>
      <c r="AE3667" s="122">
        <v>1395</v>
      </c>
      <c r="AF3667" s="134"/>
    </row>
    <row r="3668" spans="1:32" s="135" customFormat="1" ht="75">
      <c r="A3668" s="133" t="s">
        <v>58223</v>
      </c>
      <c r="B3668" s="125" t="s">
        <v>62302</v>
      </c>
      <c r="C3668" s="127" t="s">
        <v>58287</v>
      </c>
      <c r="D3668" s="127" t="s">
        <v>31723</v>
      </c>
      <c r="E3668" s="111" t="s">
        <v>4107</v>
      </c>
      <c r="F3668" s="126">
        <v>30006</v>
      </c>
      <c r="G3668" s="127" t="s">
        <v>58331</v>
      </c>
      <c r="H3668" s="127" t="s">
        <v>420</v>
      </c>
      <c r="I3668" s="128">
        <v>25</v>
      </c>
      <c r="J3668" s="42">
        <v>49000</v>
      </c>
      <c r="K3668" s="34">
        <v>1225000</v>
      </c>
      <c r="L3668" s="24">
        <v>1225000</v>
      </c>
      <c r="M3668" s="129" t="s">
        <v>47</v>
      </c>
      <c r="N3668" s="129">
        <v>3</v>
      </c>
      <c r="O3668" s="130" t="s">
        <v>26</v>
      </c>
      <c r="P3668" s="140" t="s">
        <v>424</v>
      </c>
      <c r="Q3668" s="150" t="s">
        <v>58312</v>
      </c>
      <c r="R3668" s="150" t="s">
        <v>62994</v>
      </c>
      <c r="S3668" s="150" t="s">
        <v>58317</v>
      </c>
      <c r="T3668" s="150" t="s">
        <v>57126</v>
      </c>
      <c r="U3668" s="150" t="s">
        <v>57126</v>
      </c>
      <c r="V3668" s="129" t="s">
        <v>17</v>
      </c>
      <c r="W3668" s="118" t="s">
        <v>339</v>
      </c>
      <c r="X3668" s="115" t="str">
        <f>VLOOKUP(W3668,'Formato de datos '!$G$1:$H$240,2,0)</f>
        <v>Salud Ocupacional - EPP y Otros Elementos</v>
      </c>
      <c r="Y3668" s="129" t="s">
        <v>57</v>
      </c>
      <c r="Z3668" s="129" t="s">
        <v>39</v>
      </c>
      <c r="AA3668" s="130" t="s">
        <v>58293</v>
      </c>
      <c r="AB3668" s="129" t="s">
        <v>442</v>
      </c>
      <c r="AC3668" s="129"/>
      <c r="AD3668" s="130"/>
      <c r="AE3668" s="122">
        <v>1405</v>
      </c>
      <c r="AF3668" s="134"/>
    </row>
    <row r="3669" spans="1:32" s="135" customFormat="1" ht="75">
      <c r="A3669" s="133" t="s">
        <v>58223</v>
      </c>
      <c r="B3669" s="125" t="s">
        <v>62302</v>
      </c>
      <c r="C3669" s="127" t="s">
        <v>58287</v>
      </c>
      <c r="D3669" s="127" t="s">
        <v>31723</v>
      </c>
      <c r="E3669" s="111" t="s">
        <v>4125</v>
      </c>
      <c r="F3669" s="126">
        <v>1031</v>
      </c>
      <c r="G3669" s="127" t="s">
        <v>58332</v>
      </c>
      <c r="H3669" s="127" t="s">
        <v>420</v>
      </c>
      <c r="I3669" s="128">
        <v>10</v>
      </c>
      <c r="J3669" s="42">
        <v>91000</v>
      </c>
      <c r="K3669" s="34">
        <v>910000</v>
      </c>
      <c r="L3669" s="24">
        <v>910000</v>
      </c>
      <c r="M3669" s="129" t="s">
        <v>47</v>
      </c>
      <c r="N3669" s="129">
        <v>3</v>
      </c>
      <c r="O3669" s="130" t="s">
        <v>26</v>
      </c>
      <c r="P3669" s="140" t="s">
        <v>424</v>
      </c>
      <c r="Q3669" s="150" t="s">
        <v>58312</v>
      </c>
      <c r="R3669" s="150" t="s">
        <v>62994</v>
      </c>
      <c r="S3669" s="150" t="s">
        <v>58317</v>
      </c>
      <c r="T3669" s="150" t="s">
        <v>57126</v>
      </c>
      <c r="U3669" s="150" t="s">
        <v>57126</v>
      </c>
      <c r="V3669" s="129" t="s">
        <v>17</v>
      </c>
      <c r="W3669" s="118" t="s">
        <v>339</v>
      </c>
      <c r="X3669" s="115" t="str">
        <f>VLOOKUP(W3669,'Formato de datos '!$G$1:$H$240,2,0)</f>
        <v>Salud Ocupacional - EPP y Otros Elementos</v>
      </c>
      <c r="Y3669" s="129" t="s">
        <v>57</v>
      </c>
      <c r="Z3669" s="129" t="s">
        <v>39</v>
      </c>
      <c r="AA3669" s="130" t="s">
        <v>58293</v>
      </c>
      <c r="AB3669" s="129" t="s">
        <v>442</v>
      </c>
      <c r="AC3669" s="129"/>
      <c r="AD3669" s="130"/>
      <c r="AE3669" s="122">
        <v>1406</v>
      </c>
      <c r="AF3669" s="134"/>
    </row>
    <row r="3670" spans="1:32" s="135" customFormat="1" ht="75">
      <c r="A3670" s="133" t="s">
        <v>58223</v>
      </c>
      <c r="B3670" s="125" t="s">
        <v>62302</v>
      </c>
      <c r="C3670" s="127" t="s">
        <v>58287</v>
      </c>
      <c r="D3670" s="127" t="s">
        <v>31724</v>
      </c>
      <c r="E3670" s="111" t="s">
        <v>4161</v>
      </c>
      <c r="F3670" s="126">
        <v>16195</v>
      </c>
      <c r="G3670" s="127" t="s">
        <v>58333</v>
      </c>
      <c r="H3670" s="127" t="s">
        <v>420</v>
      </c>
      <c r="I3670" s="128">
        <v>3</v>
      </c>
      <c r="J3670" s="42">
        <v>476000</v>
      </c>
      <c r="K3670" s="34">
        <v>1428000</v>
      </c>
      <c r="L3670" s="24">
        <v>1428000</v>
      </c>
      <c r="M3670" s="129" t="s">
        <v>47</v>
      </c>
      <c r="N3670" s="129">
        <v>3</v>
      </c>
      <c r="O3670" s="130" t="s">
        <v>26</v>
      </c>
      <c r="P3670" s="140" t="s">
        <v>424</v>
      </c>
      <c r="Q3670" s="150" t="s">
        <v>58312</v>
      </c>
      <c r="R3670" s="150" t="s">
        <v>62994</v>
      </c>
      <c r="S3670" s="150" t="s">
        <v>58317</v>
      </c>
      <c r="T3670" s="150" t="s">
        <v>57126</v>
      </c>
      <c r="U3670" s="150" t="s">
        <v>57126</v>
      </c>
      <c r="V3670" s="129" t="s">
        <v>17</v>
      </c>
      <c r="W3670" s="118" t="s">
        <v>339</v>
      </c>
      <c r="X3670" s="115" t="str">
        <f>VLOOKUP(W3670,'Formato de datos '!$G$1:$H$240,2,0)</f>
        <v>Salud Ocupacional - EPP y Otros Elementos</v>
      </c>
      <c r="Y3670" s="129" t="s">
        <v>57</v>
      </c>
      <c r="Z3670" s="129" t="s">
        <v>39</v>
      </c>
      <c r="AA3670" s="130" t="s">
        <v>58293</v>
      </c>
      <c r="AB3670" s="129" t="s">
        <v>442</v>
      </c>
      <c r="AC3670" s="129"/>
      <c r="AD3670" s="130"/>
      <c r="AE3670" s="122">
        <v>1407</v>
      </c>
      <c r="AF3670" s="134"/>
    </row>
    <row r="3671" spans="1:32" s="135" customFormat="1" ht="75">
      <c r="A3671" s="133" t="s">
        <v>58223</v>
      </c>
      <c r="B3671" s="125" t="s">
        <v>62302</v>
      </c>
      <c r="C3671" s="127" t="s">
        <v>58287</v>
      </c>
      <c r="D3671" s="127" t="s">
        <v>26293</v>
      </c>
      <c r="E3671" s="111" t="s">
        <v>4846</v>
      </c>
      <c r="F3671" s="126">
        <v>1111</v>
      </c>
      <c r="G3671" s="127" t="s">
        <v>58334</v>
      </c>
      <c r="H3671" s="127" t="s">
        <v>420</v>
      </c>
      <c r="I3671" s="128">
        <v>75</v>
      </c>
      <c r="J3671" s="42">
        <v>268800</v>
      </c>
      <c r="K3671" s="34">
        <v>20160000</v>
      </c>
      <c r="L3671" s="24">
        <v>20160000</v>
      </c>
      <c r="M3671" s="129" t="s">
        <v>47</v>
      </c>
      <c r="N3671" s="129">
        <v>3</v>
      </c>
      <c r="O3671" s="130" t="s">
        <v>26</v>
      </c>
      <c r="P3671" s="140" t="s">
        <v>424</v>
      </c>
      <c r="Q3671" s="150" t="s">
        <v>58312</v>
      </c>
      <c r="R3671" s="150" t="s">
        <v>62994</v>
      </c>
      <c r="S3671" s="150" t="s">
        <v>58317</v>
      </c>
      <c r="T3671" s="150" t="s">
        <v>57126</v>
      </c>
      <c r="U3671" s="150" t="s">
        <v>57126</v>
      </c>
      <c r="V3671" s="129" t="s">
        <v>17</v>
      </c>
      <c r="W3671" s="118" t="s">
        <v>339</v>
      </c>
      <c r="X3671" s="115" t="str">
        <f>VLOOKUP(W3671,'Formato de datos '!$G$1:$H$240,2,0)</f>
        <v>Salud Ocupacional - EPP y Otros Elementos</v>
      </c>
      <c r="Y3671" s="129" t="s">
        <v>57</v>
      </c>
      <c r="Z3671" s="129" t="s">
        <v>39</v>
      </c>
      <c r="AA3671" s="130" t="s">
        <v>58293</v>
      </c>
      <c r="AB3671" s="129" t="s">
        <v>442</v>
      </c>
      <c r="AC3671" s="129"/>
      <c r="AD3671" s="130"/>
      <c r="AE3671" s="122">
        <v>1408</v>
      </c>
      <c r="AF3671" s="134"/>
    </row>
    <row r="3672" spans="1:32" s="135" customFormat="1" ht="75">
      <c r="A3672" s="133" t="s">
        <v>58223</v>
      </c>
      <c r="B3672" s="125" t="s">
        <v>62302</v>
      </c>
      <c r="C3672" s="127" t="s">
        <v>58287</v>
      </c>
      <c r="D3672" s="127" t="s">
        <v>26293</v>
      </c>
      <c r="E3672" s="111" t="s">
        <v>4846</v>
      </c>
      <c r="F3672" s="126">
        <v>1100</v>
      </c>
      <c r="G3672" s="127" t="s">
        <v>58335</v>
      </c>
      <c r="H3672" s="127" t="s">
        <v>420</v>
      </c>
      <c r="I3672" s="128">
        <v>30</v>
      </c>
      <c r="J3672" s="42">
        <v>207200</v>
      </c>
      <c r="K3672" s="34">
        <v>6216000</v>
      </c>
      <c r="L3672" s="24">
        <v>6216000</v>
      </c>
      <c r="M3672" s="129" t="s">
        <v>47</v>
      </c>
      <c r="N3672" s="129">
        <v>3</v>
      </c>
      <c r="O3672" s="130" t="s">
        <v>26</v>
      </c>
      <c r="P3672" s="140" t="s">
        <v>424</v>
      </c>
      <c r="Q3672" s="150" t="s">
        <v>58312</v>
      </c>
      <c r="R3672" s="150" t="s">
        <v>62994</v>
      </c>
      <c r="S3672" s="150" t="s">
        <v>58317</v>
      </c>
      <c r="T3672" s="150" t="s">
        <v>57126</v>
      </c>
      <c r="U3672" s="150" t="s">
        <v>57126</v>
      </c>
      <c r="V3672" s="129" t="s">
        <v>17</v>
      </c>
      <c r="W3672" s="118" t="s">
        <v>339</v>
      </c>
      <c r="X3672" s="115" t="str">
        <f>VLOOKUP(W3672,'Formato de datos '!$G$1:$H$240,2,0)</f>
        <v>Salud Ocupacional - EPP y Otros Elementos</v>
      </c>
      <c r="Y3672" s="129" t="s">
        <v>57</v>
      </c>
      <c r="Z3672" s="129" t="s">
        <v>39</v>
      </c>
      <c r="AA3672" s="130" t="s">
        <v>58293</v>
      </c>
      <c r="AB3672" s="129" t="s">
        <v>442</v>
      </c>
      <c r="AC3672" s="129"/>
      <c r="AD3672" s="130"/>
      <c r="AE3672" s="122">
        <v>1409</v>
      </c>
      <c r="AF3672" s="134"/>
    </row>
    <row r="3673" spans="1:32" s="135" customFormat="1" ht="75">
      <c r="A3673" s="153" t="s">
        <v>58223</v>
      </c>
      <c r="B3673" s="125" t="s">
        <v>62302</v>
      </c>
      <c r="C3673" s="127" t="s">
        <v>58287</v>
      </c>
      <c r="D3673" s="127" t="s">
        <v>31751</v>
      </c>
      <c r="E3673" s="111" t="s">
        <v>4846</v>
      </c>
      <c r="F3673" s="126">
        <v>1080</v>
      </c>
      <c r="G3673" s="127" t="s">
        <v>58336</v>
      </c>
      <c r="H3673" s="127" t="s">
        <v>420</v>
      </c>
      <c r="I3673" s="128">
        <v>40</v>
      </c>
      <c r="J3673" s="42">
        <v>238000</v>
      </c>
      <c r="K3673" s="34">
        <v>9520000</v>
      </c>
      <c r="L3673" s="24">
        <v>9520000</v>
      </c>
      <c r="M3673" s="129" t="s">
        <v>47</v>
      </c>
      <c r="N3673" s="129">
        <v>3</v>
      </c>
      <c r="O3673" s="130" t="s">
        <v>26</v>
      </c>
      <c r="P3673" s="140" t="s">
        <v>424</v>
      </c>
      <c r="Q3673" s="150" t="s">
        <v>58312</v>
      </c>
      <c r="R3673" s="150" t="s">
        <v>62994</v>
      </c>
      <c r="S3673" s="150" t="s">
        <v>58317</v>
      </c>
      <c r="T3673" s="150" t="s">
        <v>57126</v>
      </c>
      <c r="U3673" s="150" t="s">
        <v>57126</v>
      </c>
      <c r="V3673" s="129" t="s">
        <v>17</v>
      </c>
      <c r="W3673" s="134" t="s">
        <v>339</v>
      </c>
      <c r="X3673" s="115" t="str">
        <f>VLOOKUP(W3673,'Formato de datos '!$G$1:$H$240,2,0)</f>
        <v>Salud Ocupacional - EPP y Otros Elementos</v>
      </c>
      <c r="Y3673" s="129" t="s">
        <v>57</v>
      </c>
      <c r="Z3673" s="129" t="s">
        <v>39</v>
      </c>
      <c r="AA3673" s="130" t="s">
        <v>58293</v>
      </c>
      <c r="AB3673" s="129" t="s">
        <v>442</v>
      </c>
      <c r="AC3673" s="129"/>
      <c r="AD3673" s="130"/>
      <c r="AE3673" s="122">
        <v>1410</v>
      </c>
      <c r="AF3673" s="134"/>
    </row>
    <row r="3674" spans="1:32" s="135" customFormat="1" ht="75">
      <c r="A3674" s="153" t="s">
        <v>58223</v>
      </c>
      <c r="B3674" s="125" t="s">
        <v>62302</v>
      </c>
      <c r="C3674" s="127" t="s">
        <v>58287</v>
      </c>
      <c r="D3674" s="127" t="s">
        <v>31722</v>
      </c>
      <c r="E3674" s="111" t="s">
        <v>4081</v>
      </c>
      <c r="F3674" s="126">
        <v>1087</v>
      </c>
      <c r="G3674" s="127" t="s">
        <v>58337</v>
      </c>
      <c r="H3674" s="127" t="s">
        <v>420</v>
      </c>
      <c r="I3674" s="128">
        <v>15</v>
      </c>
      <c r="J3674" s="42">
        <v>56000</v>
      </c>
      <c r="K3674" s="34">
        <v>840000</v>
      </c>
      <c r="L3674" s="24">
        <v>840000</v>
      </c>
      <c r="M3674" s="129" t="s">
        <v>47</v>
      </c>
      <c r="N3674" s="129">
        <v>3</v>
      </c>
      <c r="O3674" s="130" t="s">
        <v>26</v>
      </c>
      <c r="P3674" s="116" t="s">
        <v>424</v>
      </c>
      <c r="Q3674" s="150" t="s">
        <v>58312</v>
      </c>
      <c r="R3674" s="150" t="s">
        <v>62994</v>
      </c>
      <c r="S3674" s="150" t="s">
        <v>58317</v>
      </c>
      <c r="T3674" s="150" t="s">
        <v>57126</v>
      </c>
      <c r="U3674" s="150" t="s">
        <v>57126</v>
      </c>
      <c r="V3674" s="129" t="s">
        <v>17</v>
      </c>
      <c r="W3674" s="134" t="s">
        <v>339</v>
      </c>
      <c r="X3674" s="115" t="str">
        <f>VLOOKUP(W3674,'Formato de datos '!$G$1:$H$240,2,0)</f>
        <v>Salud Ocupacional - EPP y Otros Elementos</v>
      </c>
      <c r="Y3674" s="129" t="s">
        <v>57</v>
      </c>
      <c r="Z3674" s="129" t="s">
        <v>39</v>
      </c>
      <c r="AA3674" s="130" t="s">
        <v>58293</v>
      </c>
      <c r="AB3674" s="129" t="s">
        <v>442</v>
      </c>
      <c r="AC3674" s="129"/>
      <c r="AD3674" s="130"/>
      <c r="AE3674" s="122">
        <v>1411</v>
      </c>
      <c r="AF3674" s="134"/>
    </row>
    <row r="3675" spans="1:32" s="135" customFormat="1" ht="75">
      <c r="A3675" s="133" t="s">
        <v>58223</v>
      </c>
      <c r="B3675" s="125" t="s">
        <v>62302</v>
      </c>
      <c r="C3675" s="127" t="s">
        <v>58287</v>
      </c>
      <c r="D3675" s="127" t="s">
        <v>31672</v>
      </c>
      <c r="E3675" s="111" t="s">
        <v>1960</v>
      </c>
      <c r="F3675" s="126">
        <v>1091</v>
      </c>
      <c r="G3675" s="127" t="s">
        <v>58338</v>
      </c>
      <c r="H3675" s="127" t="s">
        <v>420</v>
      </c>
      <c r="I3675" s="128">
        <v>200</v>
      </c>
      <c r="J3675" s="42">
        <v>98000</v>
      </c>
      <c r="K3675" s="34">
        <v>19600000</v>
      </c>
      <c r="L3675" s="24">
        <v>19600000</v>
      </c>
      <c r="M3675" s="129" t="s">
        <v>47</v>
      </c>
      <c r="N3675" s="129">
        <v>3</v>
      </c>
      <c r="O3675" s="130" t="s">
        <v>26</v>
      </c>
      <c r="P3675" s="140" t="s">
        <v>424</v>
      </c>
      <c r="Q3675" s="150" t="s">
        <v>58312</v>
      </c>
      <c r="R3675" s="150" t="s">
        <v>62994</v>
      </c>
      <c r="S3675" s="150" t="s">
        <v>58317</v>
      </c>
      <c r="T3675" s="150" t="s">
        <v>57126</v>
      </c>
      <c r="U3675" s="150" t="s">
        <v>57126</v>
      </c>
      <c r="V3675" s="129" t="s">
        <v>17</v>
      </c>
      <c r="W3675" s="134" t="s">
        <v>331</v>
      </c>
      <c r="X3675" s="115" t="str">
        <f>VLOOKUP(W3675,'Formato de datos '!$G$1:$H$240,2,0)</f>
        <v>Salud Ocupacional - EPP y Otros Elementos</v>
      </c>
      <c r="Y3675" s="129" t="s">
        <v>57</v>
      </c>
      <c r="Z3675" s="129" t="s">
        <v>39</v>
      </c>
      <c r="AA3675" s="130" t="s">
        <v>58293</v>
      </c>
      <c r="AB3675" s="129" t="s">
        <v>442</v>
      </c>
      <c r="AC3675" s="129"/>
      <c r="AD3675" s="130"/>
      <c r="AE3675" s="122">
        <v>1412</v>
      </c>
      <c r="AF3675" s="134"/>
    </row>
    <row r="3676" spans="1:32" s="135" customFormat="1" ht="75">
      <c r="A3676" s="153" t="s">
        <v>58223</v>
      </c>
      <c r="B3676" s="125" t="s">
        <v>62302</v>
      </c>
      <c r="C3676" s="127" t="s">
        <v>58287</v>
      </c>
      <c r="D3676" s="127" t="s">
        <v>28899</v>
      </c>
      <c r="E3676" s="111" t="s">
        <v>2220</v>
      </c>
      <c r="F3676" s="126">
        <v>1091</v>
      </c>
      <c r="G3676" s="127" t="s">
        <v>58339</v>
      </c>
      <c r="H3676" s="127" t="s">
        <v>420</v>
      </c>
      <c r="I3676" s="128">
        <v>10</v>
      </c>
      <c r="J3676" s="42">
        <v>4248300</v>
      </c>
      <c r="K3676" s="34">
        <v>42483000</v>
      </c>
      <c r="L3676" s="24">
        <v>42483000</v>
      </c>
      <c r="M3676" s="129" t="s">
        <v>47</v>
      </c>
      <c r="N3676" s="129">
        <v>3</v>
      </c>
      <c r="O3676" s="130" t="s">
        <v>26</v>
      </c>
      <c r="P3676" s="140" t="s">
        <v>424</v>
      </c>
      <c r="Q3676" s="150" t="s">
        <v>58312</v>
      </c>
      <c r="R3676" s="150" t="s">
        <v>62994</v>
      </c>
      <c r="S3676" s="150" t="s">
        <v>58317</v>
      </c>
      <c r="T3676" s="150" t="s">
        <v>57126</v>
      </c>
      <c r="U3676" s="150" t="s">
        <v>57126</v>
      </c>
      <c r="V3676" s="129" t="s">
        <v>17</v>
      </c>
      <c r="W3676" s="153" t="s">
        <v>331</v>
      </c>
      <c r="X3676" s="115" t="str">
        <f>VLOOKUP(W3676,'Formato de datos '!$G$1:$H$240,2,0)</f>
        <v>Salud Ocupacional - EPP y Otros Elementos</v>
      </c>
      <c r="Y3676" s="129" t="s">
        <v>57</v>
      </c>
      <c r="Z3676" s="129" t="s">
        <v>39</v>
      </c>
      <c r="AA3676" s="130" t="s">
        <v>58293</v>
      </c>
      <c r="AB3676" s="129" t="s">
        <v>442</v>
      </c>
      <c r="AC3676" s="129"/>
      <c r="AD3676" s="130"/>
      <c r="AE3676" s="122">
        <v>1413</v>
      </c>
      <c r="AF3676" s="134"/>
    </row>
    <row r="3677" spans="1:32" s="135" customFormat="1" ht="75">
      <c r="A3677" s="153" t="s">
        <v>58223</v>
      </c>
      <c r="B3677" s="125" t="s">
        <v>62302</v>
      </c>
      <c r="C3677" s="127" t="s">
        <v>58287</v>
      </c>
      <c r="D3677" s="127" t="s">
        <v>22585</v>
      </c>
      <c r="E3677" s="111" t="s">
        <v>4034</v>
      </c>
      <c r="F3677" s="126">
        <v>10256</v>
      </c>
      <c r="G3677" s="127" t="s">
        <v>58340</v>
      </c>
      <c r="H3677" s="127" t="s">
        <v>420</v>
      </c>
      <c r="I3677" s="128">
        <v>25</v>
      </c>
      <c r="J3677" s="42">
        <v>121700</v>
      </c>
      <c r="K3677" s="34">
        <v>3042500</v>
      </c>
      <c r="L3677" s="24">
        <v>3042500</v>
      </c>
      <c r="M3677" s="129" t="s">
        <v>47</v>
      </c>
      <c r="N3677" s="129">
        <v>3</v>
      </c>
      <c r="O3677" s="130" t="s">
        <v>26</v>
      </c>
      <c r="P3677" s="140" t="s">
        <v>424</v>
      </c>
      <c r="Q3677" s="150" t="s">
        <v>58312</v>
      </c>
      <c r="R3677" s="150" t="s">
        <v>62994</v>
      </c>
      <c r="S3677" s="150" t="s">
        <v>58317</v>
      </c>
      <c r="T3677" s="150" t="s">
        <v>57126</v>
      </c>
      <c r="U3677" s="150" t="s">
        <v>57126</v>
      </c>
      <c r="V3677" s="129" t="s">
        <v>17</v>
      </c>
      <c r="W3677" s="134" t="s">
        <v>339</v>
      </c>
      <c r="X3677" s="115" t="str">
        <f>VLOOKUP(W3677,'Formato de datos '!$G$1:$H$240,2,0)</f>
        <v>Salud Ocupacional - EPP y Otros Elementos</v>
      </c>
      <c r="Y3677" s="129" t="s">
        <v>57</v>
      </c>
      <c r="Z3677" s="129" t="s">
        <v>39</v>
      </c>
      <c r="AA3677" s="130" t="s">
        <v>58293</v>
      </c>
      <c r="AB3677" s="129" t="s">
        <v>442</v>
      </c>
      <c r="AC3677" s="129"/>
      <c r="AD3677" s="130"/>
      <c r="AE3677" s="122">
        <v>1414</v>
      </c>
      <c r="AF3677" s="134"/>
    </row>
    <row r="3678" spans="1:32" s="135" customFormat="1" ht="75">
      <c r="A3678" s="153" t="s">
        <v>58223</v>
      </c>
      <c r="B3678" s="125" t="s">
        <v>62302</v>
      </c>
      <c r="C3678" s="127" t="s">
        <v>58287</v>
      </c>
      <c r="D3678" s="127" t="s">
        <v>52075</v>
      </c>
      <c r="E3678" s="111" t="s">
        <v>4131</v>
      </c>
      <c r="F3678" s="126">
        <v>15518</v>
      </c>
      <c r="G3678" s="127" t="s">
        <v>58341</v>
      </c>
      <c r="H3678" s="127" t="s">
        <v>420</v>
      </c>
      <c r="I3678" s="128">
        <v>100</v>
      </c>
      <c r="J3678" s="42">
        <v>21000</v>
      </c>
      <c r="K3678" s="34">
        <v>2100000</v>
      </c>
      <c r="L3678" s="24">
        <v>2100000</v>
      </c>
      <c r="M3678" s="129" t="s">
        <v>47</v>
      </c>
      <c r="N3678" s="129">
        <v>3</v>
      </c>
      <c r="O3678" s="130" t="s">
        <v>26</v>
      </c>
      <c r="P3678" s="140" t="s">
        <v>424</v>
      </c>
      <c r="Q3678" s="150" t="s">
        <v>58312</v>
      </c>
      <c r="R3678" s="150" t="s">
        <v>62994</v>
      </c>
      <c r="S3678" s="150" t="s">
        <v>58317</v>
      </c>
      <c r="T3678" s="150" t="s">
        <v>57126</v>
      </c>
      <c r="U3678" s="150" t="s">
        <v>57126</v>
      </c>
      <c r="V3678" s="129" t="s">
        <v>17</v>
      </c>
      <c r="W3678" s="134" t="s">
        <v>339</v>
      </c>
      <c r="X3678" s="115" t="str">
        <f>VLOOKUP(W3678,'Formato de datos '!$G$1:$H$240,2,0)</f>
        <v>Salud Ocupacional - EPP y Otros Elementos</v>
      </c>
      <c r="Y3678" s="129" t="s">
        <v>57</v>
      </c>
      <c r="Z3678" s="129" t="s">
        <v>39</v>
      </c>
      <c r="AA3678" s="130" t="s">
        <v>58293</v>
      </c>
      <c r="AB3678" s="129" t="s">
        <v>442</v>
      </c>
      <c r="AC3678" s="129"/>
      <c r="AD3678" s="130"/>
      <c r="AE3678" s="122">
        <v>1415</v>
      </c>
      <c r="AF3678" s="134"/>
    </row>
    <row r="3679" spans="1:32" s="135" customFormat="1" ht="75">
      <c r="A3679" s="153" t="s">
        <v>58223</v>
      </c>
      <c r="B3679" s="125" t="s">
        <v>62302</v>
      </c>
      <c r="C3679" s="127" t="s">
        <v>58287</v>
      </c>
      <c r="D3679" s="127">
        <v>46181700</v>
      </c>
      <c r="E3679" s="111" t="s">
        <v>1986</v>
      </c>
      <c r="F3679" s="126">
        <v>1163</v>
      </c>
      <c r="G3679" s="127" t="s">
        <v>58342</v>
      </c>
      <c r="H3679" s="127" t="s">
        <v>420</v>
      </c>
      <c r="I3679" s="128">
        <v>1000</v>
      </c>
      <c r="J3679" s="42">
        <v>9800</v>
      </c>
      <c r="K3679" s="34">
        <v>9800000</v>
      </c>
      <c r="L3679" s="24">
        <v>9800000</v>
      </c>
      <c r="M3679" s="129" t="s">
        <v>47</v>
      </c>
      <c r="N3679" s="129">
        <v>3</v>
      </c>
      <c r="O3679" s="130" t="s">
        <v>26</v>
      </c>
      <c r="P3679" s="116" t="s">
        <v>424</v>
      </c>
      <c r="Q3679" s="150" t="s">
        <v>58312</v>
      </c>
      <c r="R3679" s="150" t="s">
        <v>62994</v>
      </c>
      <c r="S3679" s="150" t="s">
        <v>58317</v>
      </c>
      <c r="T3679" s="150" t="s">
        <v>57126</v>
      </c>
      <c r="U3679" s="150" t="s">
        <v>57126</v>
      </c>
      <c r="V3679" s="129" t="s">
        <v>17</v>
      </c>
      <c r="W3679" s="134" t="s">
        <v>331</v>
      </c>
      <c r="X3679" s="115" t="str">
        <f>VLOOKUP(W3679,'Formato de datos '!$G$1:$H$240,2,0)</f>
        <v>Salud Ocupacional - EPP y Otros Elementos</v>
      </c>
      <c r="Y3679" s="129" t="s">
        <v>57</v>
      </c>
      <c r="Z3679" s="129" t="s">
        <v>39</v>
      </c>
      <c r="AA3679" s="130" t="s">
        <v>58293</v>
      </c>
      <c r="AB3679" s="129" t="s">
        <v>442</v>
      </c>
      <c r="AC3679" s="129"/>
      <c r="AD3679" s="130"/>
      <c r="AE3679" s="122">
        <v>1416</v>
      </c>
      <c r="AF3679" s="134"/>
    </row>
    <row r="3680" spans="1:32" s="135" customFormat="1" ht="75">
      <c r="A3680" s="153" t="s">
        <v>58223</v>
      </c>
      <c r="B3680" s="125" t="s">
        <v>62302</v>
      </c>
      <c r="C3680" s="127" t="s">
        <v>58287</v>
      </c>
      <c r="D3680" s="127" t="s">
        <v>31704</v>
      </c>
      <c r="E3680" s="111" t="s">
        <v>2222</v>
      </c>
      <c r="F3680" s="126">
        <v>1084</v>
      </c>
      <c r="G3680" s="127" t="s">
        <v>58351</v>
      </c>
      <c r="H3680" s="127" t="s">
        <v>420</v>
      </c>
      <c r="I3680" s="128">
        <v>15</v>
      </c>
      <c r="J3680" s="42">
        <v>60700</v>
      </c>
      <c r="K3680" s="34">
        <v>910500</v>
      </c>
      <c r="L3680" s="24">
        <v>910500</v>
      </c>
      <c r="M3680" s="129" t="s">
        <v>47</v>
      </c>
      <c r="N3680" s="129">
        <v>3</v>
      </c>
      <c r="O3680" s="130" t="s">
        <v>26</v>
      </c>
      <c r="P3680" s="140" t="s">
        <v>424</v>
      </c>
      <c r="Q3680" s="150" t="s">
        <v>58312</v>
      </c>
      <c r="R3680" s="150" t="s">
        <v>62994</v>
      </c>
      <c r="S3680" s="150" t="s">
        <v>58317</v>
      </c>
      <c r="T3680" s="150" t="s">
        <v>57126</v>
      </c>
      <c r="U3680" s="150" t="s">
        <v>57126</v>
      </c>
      <c r="V3680" s="129" t="s">
        <v>17</v>
      </c>
      <c r="W3680" s="134" t="s">
        <v>331</v>
      </c>
      <c r="X3680" s="115" t="str">
        <f>VLOOKUP(W3680,'Formato de datos '!$G$1:$H$240,2,0)</f>
        <v>Salud Ocupacional - EPP y Otros Elementos</v>
      </c>
      <c r="Y3680" s="129" t="s">
        <v>57</v>
      </c>
      <c r="Z3680" s="129" t="s">
        <v>39</v>
      </c>
      <c r="AA3680" s="130" t="s">
        <v>58293</v>
      </c>
      <c r="AB3680" s="129" t="s">
        <v>442</v>
      </c>
      <c r="AC3680" s="129"/>
      <c r="AD3680" s="130"/>
      <c r="AE3680" s="122">
        <v>1421</v>
      </c>
      <c r="AF3680" s="134"/>
    </row>
    <row r="3681" spans="1:32" s="135" customFormat="1" ht="75">
      <c r="A3681" s="153" t="s">
        <v>58223</v>
      </c>
      <c r="B3681" s="125" t="s">
        <v>62302</v>
      </c>
      <c r="C3681" s="127" t="s">
        <v>58287</v>
      </c>
      <c r="D3681" s="127" t="s">
        <v>27656</v>
      </c>
      <c r="E3681" s="111" t="s">
        <v>2222</v>
      </c>
      <c r="F3681" s="126">
        <v>1068</v>
      </c>
      <c r="G3681" s="127" t="s">
        <v>58352</v>
      </c>
      <c r="H3681" s="127" t="s">
        <v>420</v>
      </c>
      <c r="I3681" s="128">
        <v>30</v>
      </c>
      <c r="J3681" s="42">
        <v>49000</v>
      </c>
      <c r="K3681" s="34">
        <v>1470000</v>
      </c>
      <c r="L3681" s="24">
        <v>1470000</v>
      </c>
      <c r="M3681" s="129" t="s">
        <v>47</v>
      </c>
      <c r="N3681" s="129">
        <v>3</v>
      </c>
      <c r="O3681" s="130" t="s">
        <v>26</v>
      </c>
      <c r="P3681" s="140" t="s">
        <v>424</v>
      </c>
      <c r="Q3681" s="150" t="s">
        <v>58312</v>
      </c>
      <c r="R3681" s="150" t="s">
        <v>62994</v>
      </c>
      <c r="S3681" s="150" t="s">
        <v>58317</v>
      </c>
      <c r="T3681" s="150" t="s">
        <v>57126</v>
      </c>
      <c r="U3681" s="150" t="s">
        <v>57126</v>
      </c>
      <c r="V3681" s="129" t="s">
        <v>17</v>
      </c>
      <c r="W3681" s="134" t="s">
        <v>331</v>
      </c>
      <c r="X3681" s="115" t="str">
        <f>VLOOKUP(W3681,'Formato de datos '!$G$1:$H$240,2,0)</f>
        <v>Salud Ocupacional - EPP y Otros Elementos</v>
      </c>
      <c r="Y3681" s="129" t="s">
        <v>57</v>
      </c>
      <c r="Z3681" s="129" t="s">
        <v>39</v>
      </c>
      <c r="AA3681" s="130" t="s">
        <v>58293</v>
      </c>
      <c r="AB3681" s="129" t="s">
        <v>442</v>
      </c>
      <c r="AC3681" s="129"/>
      <c r="AD3681" s="130"/>
      <c r="AE3681" s="122">
        <v>1422</v>
      </c>
      <c r="AF3681" s="134"/>
    </row>
    <row r="3682" spans="1:32" s="135" customFormat="1" ht="75">
      <c r="A3682" s="153" t="s">
        <v>58223</v>
      </c>
      <c r="B3682" s="125" t="s">
        <v>62302</v>
      </c>
      <c r="C3682" s="127" t="s">
        <v>58287</v>
      </c>
      <c r="D3682" s="127" t="s">
        <v>27656</v>
      </c>
      <c r="E3682" s="111" t="s">
        <v>2222</v>
      </c>
      <c r="F3682" s="126">
        <v>1067</v>
      </c>
      <c r="G3682" s="127" t="s">
        <v>58353</v>
      </c>
      <c r="H3682" s="127" t="s">
        <v>420</v>
      </c>
      <c r="I3682" s="128">
        <v>30</v>
      </c>
      <c r="J3682" s="42">
        <v>64400</v>
      </c>
      <c r="K3682" s="34">
        <v>1932000</v>
      </c>
      <c r="L3682" s="24">
        <v>1932000</v>
      </c>
      <c r="M3682" s="129" t="s">
        <v>47</v>
      </c>
      <c r="N3682" s="129">
        <v>3</v>
      </c>
      <c r="O3682" s="130" t="s">
        <v>26</v>
      </c>
      <c r="P3682" s="140" t="s">
        <v>424</v>
      </c>
      <c r="Q3682" s="150" t="s">
        <v>58312</v>
      </c>
      <c r="R3682" s="150" t="s">
        <v>62994</v>
      </c>
      <c r="S3682" s="150" t="s">
        <v>58317</v>
      </c>
      <c r="T3682" s="150" t="s">
        <v>57126</v>
      </c>
      <c r="U3682" s="150" t="s">
        <v>57126</v>
      </c>
      <c r="V3682" s="129" t="s">
        <v>17</v>
      </c>
      <c r="W3682" s="134" t="s">
        <v>331</v>
      </c>
      <c r="X3682" s="115" t="str">
        <f>VLOOKUP(W3682,'Formato de datos '!$G$1:$H$240,2,0)</f>
        <v>Salud Ocupacional - EPP y Otros Elementos</v>
      </c>
      <c r="Y3682" s="129" t="s">
        <v>57</v>
      </c>
      <c r="Z3682" s="129" t="s">
        <v>39</v>
      </c>
      <c r="AA3682" s="130" t="s">
        <v>58293</v>
      </c>
      <c r="AB3682" s="129" t="s">
        <v>442</v>
      </c>
      <c r="AC3682" s="129"/>
      <c r="AD3682" s="130"/>
      <c r="AE3682" s="122">
        <v>1423</v>
      </c>
      <c r="AF3682" s="134"/>
    </row>
    <row r="3683" spans="1:32" s="135" customFormat="1" ht="75">
      <c r="A3683" s="153" t="s">
        <v>58223</v>
      </c>
      <c r="B3683" s="125" t="s">
        <v>62302</v>
      </c>
      <c r="C3683" s="127" t="s">
        <v>58287</v>
      </c>
      <c r="D3683" s="127" t="s">
        <v>31766</v>
      </c>
      <c r="E3683" s="111" t="s">
        <v>6512</v>
      </c>
      <c r="F3683" s="126"/>
      <c r="G3683" s="127" t="s">
        <v>58354</v>
      </c>
      <c r="H3683" s="127" t="s">
        <v>420</v>
      </c>
      <c r="I3683" s="128">
        <v>100</v>
      </c>
      <c r="J3683" s="42">
        <v>182000</v>
      </c>
      <c r="K3683" s="34">
        <v>18200000</v>
      </c>
      <c r="L3683" s="24">
        <v>18200000</v>
      </c>
      <c r="M3683" s="129" t="s">
        <v>47</v>
      </c>
      <c r="N3683" s="129">
        <v>3</v>
      </c>
      <c r="O3683" s="130" t="s">
        <v>26</v>
      </c>
      <c r="P3683" s="116" t="s">
        <v>424</v>
      </c>
      <c r="Q3683" s="150" t="s">
        <v>58312</v>
      </c>
      <c r="R3683" s="150" t="s">
        <v>62994</v>
      </c>
      <c r="S3683" s="150" t="s">
        <v>58317</v>
      </c>
      <c r="T3683" s="150" t="s">
        <v>57126</v>
      </c>
      <c r="U3683" s="150" t="s">
        <v>57126</v>
      </c>
      <c r="V3683" s="129" t="s">
        <v>17</v>
      </c>
      <c r="W3683" s="134" t="s">
        <v>362</v>
      </c>
      <c r="X3683" s="115" t="str">
        <f>VLOOKUP(W3683,'Formato de datos '!$G$1:$H$240,2,0)</f>
        <v>Salud Ocupacional - EPP y Otros Elementos</v>
      </c>
      <c r="Y3683" s="129" t="s">
        <v>57</v>
      </c>
      <c r="Z3683" s="129" t="s">
        <v>39</v>
      </c>
      <c r="AA3683" s="130" t="s">
        <v>58293</v>
      </c>
      <c r="AB3683" s="129" t="s">
        <v>442</v>
      </c>
      <c r="AC3683" s="129"/>
      <c r="AD3683" s="130"/>
      <c r="AE3683" s="122">
        <v>1424</v>
      </c>
      <c r="AF3683" s="134"/>
    </row>
    <row r="3684" spans="1:32" s="135" customFormat="1" ht="75">
      <c r="A3684" s="153" t="s">
        <v>58223</v>
      </c>
      <c r="B3684" s="125" t="s">
        <v>62302</v>
      </c>
      <c r="C3684" s="127" t="s">
        <v>58287</v>
      </c>
      <c r="D3684" s="127" t="s">
        <v>31814</v>
      </c>
      <c r="E3684" s="111" t="s">
        <v>5742</v>
      </c>
      <c r="F3684" s="126">
        <v>10206</v>
      </c>
      <c r="G3684" s="127" t="s">
        <v>58358</v>
      </c>
      <c r="H3684" s="127" t="s">
        <v>420</v>
      </c>
      <c r="I3684" s="128">
        <v>50</v>
      </c>
      <c r="J3684" s="42">
        <v>910000</v>
      </c>
      <c r="K3684" s="34">
        <v>45500000</v>
      </c>
      <c r="L3684" s="24">
        <v>45500000</v>
      </c>
      <c r="M3684" s="129" t="s">
        <v>47</v>
      </c>
      <c r="N3684" s="129">
        <v>3</v>
      </c>
      <c r="O3684" s="130" t="s">
        <v>26</v>
      </c>
      <c r="P3684" s="140" t="s">
        <v>422</v>
      </c>
      <c r="Q3684" s="150" t="s">
        <v>58312</v>
      </c>
      <c r="R3684" s="150" t="s">
        <v>62994</v>
      </c>
      <c r="S3684" s="150" t="s">
        <v>58317</v>
      </c>
      <c r="T3684" s="150" t="s">
        <v>57126</v>
      </c>
      <c r="U3684" s="150" t="s">
        <v>57126</v>
      </c>
      <c r="V3684" s="129" t="s">
        <v>17</v>
      </c>
      <c r="W3684" s="134" t="s">
        <v>194</v>
      </c>
      <c r="X3684" s="115" t="str">
        <f>VLOOKUP(W3684,'Formato de datos '!$G$1:$H$240,2,0)</f>
        <v>Salud Ocupacional - EPP y Otros Elementos</v>
      </c>
      <c r="Y3684" s="129" t="s">
        <v>57</v>
      </c>
      <c r="Z3684" s="129" t="s">
        <v>39</v>
      </c>
      <c r="AA3684" s="130" t="s">
        <v>58293</v>
      </c>
      <c r="AB3684" s="129" t="s">
        <v>442</v>
      </c>
      <c r="AC3684" s="129"/>
      <c r="AD3684" s="130"/>
      <c r="AE3684" s="122">
        <v>1427</v>
      </c>
      <c r="AF3684" s="134"/>
    </row>
    <row r="3685" spans="1:32" s="135" customFormat="1" ht="75">
      <c r="A3685" s="153" t="s">
        <v>58223</v>
      </c>
      <c r="B3685" s="125" t="s">
        <v>62302</v>
      </c>
      <c r="C3685" s="127" t="s">
        <v>58287</v>
      </c>
      <c r="D3685" s="127" t="s">
        <v>31751</v>
      </c>
      <c r="E3685" s="111" t="s">
        <v>1952</v>
      </c>
      <c r="F3685" s="126">
        <v>6228</v>
      </c>
      <c r="G3685" s="127" t="s">
        <v>58361</v>
      </c>
      <c r="H3685" s="127" t="s">
        <v>420</v>
      </c>
      <c r="I3685" s="128">
        <v>20</v>
      </c>
      <c r="J3685" s="42">
        <v>214200</v>
      </c>
      <c r="K3685" s="34">
        <v>4284000</v>
      </c>
      <c r="L3685" s="24">
        <v>4284000</v>
      </c>
      <c r="M3685" s="129" t="s">
        <v>50</v>
      </c>
      <c r="N3685" s="129">
        <v>3</v>
      </c>
      <c r="O3685" s="130" t="s">
        <v>26</v>
      </c>
      <c r="P3685" s="116" t="s">
        <v>424</v>
      </c>
      <c r="Q3685" s="150" t="s">
        <v>58312</v>
      </c>
      <c r="R3685" s="150" t="s">
        <v>62994</v>
      </c>
      <c r="S3685" s="150" t="s">
        <v>58317</v>
      </c>
      <c r="T3685" s="150" t="s">
        <v>57126</v>
      </c>
      <c r="U3685" s="150" t="s">
        <v>57126</v>
      </c>
      <c r="V3685" s="129" t="s">
        <v>17</v>
      </c>
      <c r="W3685" s="134" t="s">
        <v>331</v>
      </c>
      <c r="X3685" s="115" t="str">
        <f>VLOOKUP(W3685,'Formato de datos '!$G$1:$H$240,2,0)</f>
        <v>Salud Ocupacional - EPP y Otros Elementos</v>
      </c>
      <c r="Y3685" s="129" t="s">
        <v>57</v>
      </c>
      <c r="Z3685" s="129" t="s">
        <v>39</v>
      </c>
      <c r="AA3685" s="130" t="s">
        <v>58293</v>
      </c>
      <c r="AB3685" s="129" t="s">
        <v>442</v>
      </c>
      <c r="AC3685" s="129"/>
      <c r="AD3685" s="130"/>
      <c r="AE3685" s="122">
        <v>1429</v>
      </c>
      <c r="AF3685" s="134"/>
    </row>
    <row r="3686" spans="1:32" s="135" customFormat="1" ht="75">
      <c r="A3686" s="153" t="s">
        <v>58223</v>
      </c>
      <c r="B3686" s="125" t="s">
        <v>62302</v>
      </c>
      <c r="C3686" s="127" t="s">
        <v>58287</v>
      </c>
      <c r="D3686" s="127" t="s">
        <v>31751</v>
      </c>
      <c r="E3686" s="111" t="s">
        <v>1952</v>
      </c>
      <c r="F3686" s="126">
        <v>1111</v>
      </c>
      <c r="G3686" s="127" t="s">
        <v>58362</v>
      </c>
      <c r="H3686" s="127" t="s">
        <v>420</v>
      </c>
      <c r="I3686" s="128">
        <v>10</v>
      </c>
      <c r="J3686" s="42">
        <v>203000</v>
      </c>
      <c r="K3686" s="34">
        <v>2030000</v>
      </c>
      <c r="L3686" s="24">
        <v>2030000</v>
      </c>
      <c r="M3686" s="129" t="s">
        <v>50</v>
      </c>
      <c r="N3686" s="129">
        <v>3</v>
      </c>
      <c r="O3686" s="130" t="s">
        <v>26</v>
      </c>
      <c r="P3686" s="116" t="s">
        <v>424</v>
      </c>
      <c r="Q3686" s="150" t="s">
        <v>58312</v>
      </c>
      <c r="R3686" s="150" t="s">
        <v>62994</v>
      </c>
      <c r="S3686" s="150" t="s">
        <v>58317</v>
      </c>
      <c r="T3686" s="150" t="s">
        <v>57126</v>
      </c>
      <c r="U3686" s="150" t="s">
        <v>57126</v>
      </c>
      <c r="V3686" s="129" t="s">
        <v>17</v>
      </c>
      <c r="W3686" s="134" t="s">
        <v>331</v>
      </c>
      <c r="X3686" s="115" t="str">
        <f>VLOOKUP(W3686,'Formato de datos '!$G$1:$H$240,2,0)</f>
        <v>Salud Ocupacional - EPP y Otros Elementos</v>
      </c>
      <c r="Y3686" s="129" t="s">
        <v>57</v>
      </c>
      <c r="Z3686" s="129" t="s">
        <v>39</v>
      </c>
      <c r="AA3686" s="130" t="s">
        <v>58293</v>
      </c>
      <c r="AB3686" s="129" t="s">
        <v>442</v>
      </c>
      <c r="AC3686" s="129"/>
      <c r="AD3686" s="130"/>
      <c r="AE3686" s="122">
        <v>1430</v>
      </c>
      <c r="AF3686" s="134"/>
    </row>
    <row r="3687" spans="1:32" s="135" customFormat="1" ht="75">
      <c r="A3687" s="153" t="s">
        <v>58223</v>
      </c>
      <c r="B3687" s="125" t="s">
        <v>62302</v>
      </c>
      <c r="C3687" s="127" t="s">
        <v>58287</v>
      </c>
      <c r="D3687" s="127" t="s">
        <v>31751</v>
      </c>
      <c r="E3687" s="111" t="s">
        <v>1952</v>
      </c>
      <c r="F3687" s="126"/>
      <c r="G3687" s="127" t="s">
        <v>58363</v>
      </c>
      <c r="H3687" s="127" t="s">
        <v>420</v>
      </c>
      <c r="I3687" s="128">
        <v>10</v>
      </c>
      <c r="J3687" s="42">
        <v>77400</v>
      </c>
      <c r="K3687" s="34">
        <v>774000</v>
      </c>
      <c r="L3687" s="24">
        <v>774000</v>
      </c>
      <c r="M3687" s="129" t="s">
        <v>50</v>
      </c>
      <c r="N3687" s="129">
        <v>3</v>
      </c>
      <c r="O3687" s="130" t="s">
        <v>26</v>
      </c>
      <c r="P3687" s="116" t="s">
        <v>424</v>
      </c>
      <c r="Q3687" s="150" t="s">
        <v>58312</v>
      </c>
      <c r="R3687" s="150" t="s">
        <v>62994</v>
      </c>
      <c r="S3687" s="150" t="s">
        <v>58317</v>
      </c>
      <c r="T3687" s="150" t="s">
        <v>57126</v>
      </c>
      <c r="U3687" s="150" t="s">
        <v>57126</v>
      </c>
      <c r="V3687" s="129" t="s">
        <v>17</v>
      </c>
      <c r="W3687" s="118" t="s">
        <v>331</v>
      </c>
      <c r="X3687" s="115" t="str">
        <f>VLOOKUP(W3687,'Formato de datos '!$G$1:$H$240,2,0)</f>
        <v>Salud Ocupacional - EPP y Otros Elementos</v>
      </c>
      <c r="Y3687" s="129" t="s">
        <v>57</v>
      </c>
      <c r="Z3687" s="129" t="s">
        <v>39</v>
      </c>
      <c r="AA3687" s="130" t="s">
        <v>58293</v>
      </c>
      <c r="AB3687" s="129" t="s">
        <v>442</v>
      </c>
      <c r="AC3687" s="129"/>
      <c r="AD3687" s="130"/>
      <c r="AE3687" s="122">
        <v>1431</v>
      </c>
      <c r="AF3687" s="134"/>
    </row>
    <row r="3688" spans="1:32" s="135" customFormat="1" ht="75">
      <c r="A3688" s="133" t="s">
        <v>58223</v>
      </c>
      <c r="B3688" s="125" t="s">
        <v>62302</v>
      </c>
      <c r="C3688" s="127" t="s">
        <v>58287</v>
      </c>
      <c r="D3688" s="127" t="s">
        <v>31751</v>
      </c>
      <c r="E3688" s="111" t="s">
        <v>1952</v>
      </c>
      <c r="F3688" s="126">
        <v>16702</v>
      </c>
      <c r="G3688" s="127" t="s">
        <v>58364</v>
      </c>
      <c r="H3688" s="127" t="s">
        <v>420</v>
      </c>
      <c r="I3688" s="128">
        <v>10</v>
      </c>
      <c r="J3688" s="42">
        <v>294000</v>
      </c>
      <c r="K3688" s="34">
        <v>2940000</v>
      </c>
      <c r="L3688" s="24">
        <v>2940000</v>
      </c>
      <c r="M3688" s="129" t="s">
        <v>50</v>
      </c>
      <c r="N3688" s="129">
        <v>3</v>
      </c>
      <c r="O3688" s="130" t="s">
        <v>26</v>
      </c>
      <c r="P3688" s="140" t="s">
        <v>424</v>
      </c>
      <c r="Q3688" s="150" t="s">
        <v>58312</v>
      </c>
      <c r="R3688" s="150" t="s">
        <v>62994</v>
      </c>
      <c r="S3688" s="150" t="s">
        <v>58317</v>
      </c>
      <c r="T3688" s="150" t="s">
        <v>57126</v>
      </c>
      <c r="U3688" s="150" t="s">
        <v>57126</v>
      </c>
      <c r="V3688" s="129" t="s">
        <v>17</v>
      </c>
      <c r="W3688" s="134" t="s">
        <v>331</v>
      </c>
      <c r="X3688" s="115" t="str">
        <f>VLOOKUP(W3688,'Formato de datos '!$G$1:$H$240,2,0)</f>
        <v>Salud Ocupacional - EPP y Otros Elementos</v>
      </c>
      <c r="Y3688" s="129" t="s">
        <v>57</v>
      </c>
      <c r="Z3688" s="129" t="s">
        <v>39</v>
      </c>
      <c r="AA3688" s="130" t="s">
        <v>58293</v>
      </c>
      <c r="AB3688" s="129" t="s">
        <v>442</v>
      </c>
      <c r="AC3688" s="129"/>
      <c r="AD3688" s="130"/>
      <c r="AE3688" s="122">
        <v>1432</v>
      </c>
      <c r="AF3688" s="134"/>
    </row>
    <row r="3689" spans="1:32" s="135" customFormat="1" ht="75">
      <c r="A3689" s="133" t="s">
        <v>58223</v>
      </c>
      <c r="B3689" s="125" t="s">
        <v>62302</v>
      </c>
      <c r="C3689" s="127" t="s">
        <v>58287</v>
      </c>
      <c r="D3689" s="127" t="s">
        <v>31751</v>
      </c>
      <c r="E3689" s="111" t="s">
        <v>1952</v>
      </c>
      <c r="F3689" s="126">
        <v>1111</v>
      </c>
      <c r="G3689" s="127" t="s">
        <v>58365</v>
      </c>
      <c r="H3689" s="127" t="s">
        <v>420</v>
      </c>
      <c r="I3689" s="128">
        <v>10</v>
      </c>
      <c r="J3689" s="42">
        <v>188400</v>
      </c>
      <c r="K3689" s="34">
        <v>1884000</v>
      </c>
      <c r="L3689" s="24">
        <v>1884000</v>
      </c>
      <c r="M3689" s="129" t="s">
        <v>50</v>
      </c>
      <c r="N3689" s="129">
        <v>3</v>
      </c>
      <c r="O3689" s="130" t="s">
        <v>26</v>
      </c>
      <c r="P3689" s="140" t="s">
        <v>424</v>
      </c>
      <c r="Q3689" s="150" t="s">
        <v>58312</v>
      </c>
      <c r="R3689" s="150" t="s">
        <v>62994</v>
      </c>
      <c r="S3689" s="150" t="s">
        <v>58317</v>
      </c>
      <c r="T3689" s="150" t="s">
        <v>57126</v>
      </c>
      <c r="U3689" s="150" t="s">
        <v>57126</v>
      </c>
      <c r="V3689" s="129" t="s">
        <v>17</v>
      </c>
      <c r="W3689" s="134" t="s">
        <v>331</v>
      </c>
      <c r="X3689" s="115" t="str">
        <f>VLOOKUP(W3689,'Formato de datos '!$G$1:$H$240,2,0)</f>
        <v>Salud Ocupacional - EPP y Otros Elementos</v>
      </c>
      <c r="Y3689" s="129" t="s">
        <v>57</v>
      </c>
      <c r="Z3689" s="129" t="s">
        <v>39</v>
      </c>
      <c r="AA3689" s="130" t="s">
        <v>58293</v>
      </c>
      <c r="AB3689" s="129" t="s">
        <v>442</v>
      </c>
      <c r="AC3689" s="129"/>
      <c r="AD3689" s="130"/>
      <c r="AE3689" s="122">
        <v>1433</v>
      </c>
      <c r="AF3689" s="134"/>
    </row>
    <row r="3690" spans="1:32" s="135" customFormat="1" ht="75">
      <c r="A3690" s="133" t="s">
        <v>58223</v>
      </c>
      <c r="B3690" s="125" t="s">
        <v>62302</v>
      </c>
      <c r="C3690" s="127" t="s">
        <v>58287</v>
      </c>
      <c r="D3690" s="127" t="s">
        <v>31736</v>
      </c>
      <c r="E3690" s="111" t="s">
        <v>6596</v>
      </c>
      <c r="F3690" s="126">
        <v>1063</v>
      </c>
      <c r="G3690" s="127" t="s">
        <v>58366</v>
      </c>
      <c r="H3690" s="127" t="s">
        <v>420</v>
      </c>
      <c r="I3690" s="128">
        <v>10</v>
      </c>
      <c r="J3690" s="42">
        <v>49300</v>
      </c>
      <c r="K3690" s="34">
        <v>493000</v>
      </c>
      <c r="L3690" s="24">
        <v>493000</v>
      </c>
      <c r="M3690" s="129" t="s">
        <v>50</v>
      </c>
      <c r="N3690" s="129">
        <v>3</v>
      </c>
      <c r="O3690" s="130" t="s">
        <v>26</v>
      </c>
      <c r="P3690" s="140" t="s">
        <v>424</v>
      </c>
      <c r="Q3690" s="150" t="s">
        <v>58312</v>
      </c>
      <c r="R3690" s="150" t="s">
        <v>62994</v>
      </c>
      <c r="S3690" s="150" t="s">
        <v>58317</v>
      </c>
      <c r="T3690" s="150" t="s">
        <v>57126</v>
      </c>
      <c r="U3690" s="150" t="s">
        <v>57126</v>
      </c>
      <c r="V3690" s="129" t="s">
        <v>17</v>
      </c>
      <c r="W3690" s="134" t="s">
        <v>362</v>
      </c>
      <c r="X3690" s="115" t="str">
        <f>VLOOKUP(W3690,'Formato de datos '!$G$1:$H$240,2,0)</f>
        <v>Salud Ocupacional - EPP y Otros Elementos</v>
      </c>
      <c r="Y3690" s="129" t="s">
        <v>57</v>
      </c>
      <c r="Z3690" s="129" t="s">
        <v>39</v>
      </c>
      <c r="AA3690" s="130" t="s">
        <v>58293</v>
      </c>
      <c r="AB3690" s="129" t="s">
        <v>442</v>
      </c>
      <c r="AC3690" s="129"/>
      <c r="AD3690" s="130"/>
      <c r="AE3690" s="122">
        <v>1434</v>
      </c>
      <c r="AF3690" s="134"/>
    </row>
    <row r="3691" spans="1:32" s="135" customFormat="1" ht="75">
      <c r="A3691" s="133" t="s">
        <v>58223</v>
      </c>
      <c r="B3691" s="125" t="s">
        <v>62302</v>
      </c>
      <c r="C3691" s="127" t="s">
        <v>58287</v>
      </c>
      <c r="D3691" s="127" t="s">
        <v>31742</v>
      </c>
      <c r="E3691" s="111" t="s">
        <v>6596</v>
      </c>
      <c r="F3691" s="126">
        <v>1030</v>
      </c>
      <c r="G3691" s="127" t="s">
        <v>58367</v>
      </c>
      <c r="H3691" s="127" t="s">
        <v>420</v>
      </c>
      <c r="I3691" s="128">
        <v>100</v>
      </c>
      <c r="J3691" s="42">
        <v>16700</v>
      </c>
      <c r="K3691" s="34">
        <v>1670000</v>
      </c>
      <c r="L3691" s="24">
        <v>1670000</v>
      </c>
      <c r="M3691" s="129" t="s">
        <v>50</v>
      </c>
      <c r="N3691" s="129">
        <v>3</v>
      </c>
      <c r="O3691" s="130" t="s">
        <v>26</v>
      </c>
      <c r="P3691" s="140" t="s">
        <v>424</v>
      </c>
      <c r="Q3691" s="150" t="s">
        <v>58312</v>
      </c>
      <c r="R3691" s="150" t="s">
        <v>62994</v>
      </c>
      <c r="S3691" s="150" t="s">
        <v>58317</v>
      </c>
      <c r="T3691" s="150" t="s">
        <v>57126</v>
      </c>
      <c r="U3691" s="150" t="s">
        <v>57126</v>
      </c>
      <c r="V3691" s="129" t="s">
        <v>17</v>
      </c>
      <c r="W3691" s="134" t="s">
        <v>362</v>
      </c>
      <c r="X3691" s="115" t="str">
        <f>VLOOKUP(W3691,'Formato de datos '!$G$1:$H$240,2,0)</f>
        <v>Salud Ocupacional - EPP y Otros Elementos</v>
      </c>
      <c r="Y3691" s="129" t="s">
        <v>57</v>
      </c>
      <c r="Z3691" s="129" t="s">
        <v>39</v>
      </c>
      <c r="AA3691" s="130" t="s">
        <v>58293</v>
      </c>
      <c r="AB3691" s="129" t="s">
        <v>442</v>
      </c>
      <c r="AC3691" s="129"/>
      <c r="AD3691" s="130"/>
      <c r="AE3691" s="122">
        <v>1435</v>
      </c>
      <c r="AF3691" s="134"/>
    </row>
    <row r="3692" spans="1:32" s="135" customFormat="1" ht="75">
      <c r="A3692" s="153" t="s">
        <v>58223</v>
      </c>
      <c r="B3692" s="125" t="s">
        <v>62302</v>
      </c>
      <c r="C3692" s="127" t="s">
        <v>58287</v>
      </c>
      <c r="D3692" s="127" t="s">
        <v>31742</v>
      </c>
      <c r="E3692" s="111" t="s">
        <v>6596</v>
      </c>
      <c r="F3692" s="126">
        <v>1022</v>
      </c>
      <c r="G3692" s="127" t="s">
        <v>58368</v>
      </c>
      <c r="H3692" s="127" t="s">
        <v>420</v>
      </c>
      <c r="I3692" s="128">
        <v>20</v>
      </c>
      <c r="J3692" s="42">
        <v>41400</v>
      </c>
      <c r="K3692" s="34">
        <v>828000</v>
      </c>
      <c r="L3692" s="24">
        <v>828000</v>
      </c>
      <c r="M3692" s="129" t="s">
        <v>50</v>
      </c>
      <c r="N3692" s="129">
        <v>3</v>
      </c>
      <c r="O3692" s="130" t="s">
        <v>26</v>
      </c>
      <c r="P3692" s="140" t="s">
        <v>424</v>
      </c>
      <c r="Q3692" s="150" t="s">
        <v>58312</v>
      </c>
      <c r="R3692" s="150" t="s">
        <v>62994</v>
      </c>
      <c r="S3692" s="150" t="s">
        <v>58317</v>
      </c>
      <c r="T3692" s="150" t="s">
        <v>57126</v>
      </c>
      <c r="U3692" s="150" t="s">
        <v>57126</v>
      </c>
      <c r="V3692" s="129" t="s">
        <v>17</v>
      </c>
      <c r="W3692" s="134" t="s">
        <v>362</v>
      </c>
      <c r="X3692" s="115" t="str">
        <f>VLOOKUP(W3692,'Formato de datos '!$G$1:$H$240,2,0)</f>
        <v>Salud Ocupacional - EPP y Otros Elementos</v>
      </c>
      <c r="Y3692" s="129" t="s">
        <v>57</v>
      </c>
      <c r="Z3692" s="129" t="s">
        <v>39</v>
      </c>
      <c r="AA3692" s="130" t="s">
        <v>58293</v>
      </c>
      <c r="AB3692" s="129" t="s">
        <v>442</v>
      </c>
      <c r="AC3692" s="129"/>
      <c r="AD3692" s="130"/>
      <c r="AE3692" s="122">
        <v>1436</v>
      </c>
      <c r="AF3692" s="134"/>
    </row>
    <row r="3693" spans="1:32" s="135" customFormat="1" ht="75">
      <c r="A3693" s="133" t="s">
        <v>58223</v>
      </c>
      <c r="B3693" s="125" t="s">
        <v>62302</v>
      </c>
      <c r="C3693" s="127" t="s">
        <v>58287</v>
      </c>
      <c r="D3693" s="127" t="s">
        <v>31742</v>
      </c>
      <c r="E3693" s="111" t="s">
        <v>6596</v>
      </c>
      <c r="F3693" s="126">
        <v>1093</v>
      </c>
      <c r="G3693" s="127" t="s">
        <v>58369</v>
      </c>
      <c r="H3693" s="127" t="s">
        <v>420</v>
      </c>
      <c r="I3693" s="128">
        <v>5</v>
      </c>
      <c r="J3693" s="42">
        <v>2437600</v>
      </c>
      <c r="K3693" s="34">
        <v>12188000</v>
      </c>
      <c r="L3693" s="24">
        <v>12188000</v>
      </c>
      <c r="M3693" s="129" t="s">
        <v>50</v>
      </c>
      <c r="N3693" s="129">
        <v>3</v>
      </c>
      <c r="O3693" s="130" t="s">
        <v>26</v>
      </c>
      <c r="P3693" s="140" t="s">
        <v>424</v>
      </c>
      <c r="Q3693" s="150" t="s">
        <v>58312</v>
      </c>
      <c r="R3693" s="150" t="s">
        <v>62994</v>
      </c>
      <c r="S3693" s="150" t="s">
        <v>58317</v>
      </c>
      <c r="T3693" s="150" t="s">
        <v>57126</v>
      </c>
      <c r="U3693" s="150" t="s">
        <v>57126</v>
      </c>
      <c r="V3693" s="129" t="s">
        <v>17</v>
      </c>
      <c r="W3693" s="118" t="s">
        <v>362</v>
      </c>
      <c r="X3693" s="115" t="str">
        <f>VLOOKUP(W3693,'Formato de datos '!$G$1:$H$240,2,0)</f>
        <v>Salud Ocupacional - EPP y Otros Elementos</v>
      </c>
      <c r="Y3693" s="129" t="s">
        <v>57</v>
      </c>
      <c r="Z3693" s="129" t="s">
        <v>39</v>
      </c>
      <c r="AA3693" s="130" t="s">
        <v>58293</v>
      </c>
      <c r="AB3693" s="129" t="s">
        <v>442</v>
      </c>
      <c r="AC3693" s="129"/>
      <c r="AD3693" s="130"/>
      <c r="AE3693" s="122">
        <v>1437</v>
      </c>
      <c r="AF3693" s="134"/>
    </row>
    <row r="3694" spans="1:32" s="135" customFormat="1" ht="75">
      <c r="A3694" s="153" t="s">
        <v>58223</v>
      </c>
      <c r="B3694" s="125" t="s">
        <v>62302</v>
      </c>
      <c r="C3694" s="127" t="s">
        <v>58287</v>
      </c>
      <c r="D3694" s="127" t="s">
        <v>31736</v>
      </c>
      <c r="E3694" s="111" t="s">
        <v>6596</v>
      </c>
      <c r="F3694" s="126">
        <v>1030</v>
      </c>
      <c r="G3694" s="127" t="s">
        <v>58370</v>
      </c>
      <c r="H3694" s="127" t="s">
        <v>420</v>
      </c>
      <c r="I3694" s="128">
        <v>590</v>
      </c>
      <c r="J3694" s="42">
        <v>14000</v>
      </c>
      <c r="K3694" s="34">
        <v>8260000</v>
      </c>
      <c r="L3694" s="24">
        <v>8260000</v>
      </c>
      <c r="M3694" s="129" t="s">
        <v>50</v>
      </c>
      <c r="N3694" s="129">
        <v>3</v>
      </c>
      <c r="O3694" s="130" t="s">
        <v>26</v>
      </c>
      <c r="P3694" s="140" t="s">
        <v>424</v>
      </c>
      <c r="Q3694" s="150" t="s">
        <v>58312</v>
      </c>
      <c r="R3694" s="150" t="s">
        <v>62994</v>
      </c>
      <c r="S3694" s="150" t="s">
        <v>58317</v>
      </c>
      <c r="T3694" s="150" t="s">
        <v>57126</v>
      </c>
      <c r="U3694" s="150" t="s">
        <v>57126</v>
      </c>
      <c r="V3694" s="129" t="s">
        <v>17</v>
      </c>
      <c r="W3694" s="134" t="s">
        <v>362</v>
      </c>
      <c r="X3694" s="115" t="str">
        <f>VLOOKUP(W3694,'Formato de datos '!$G$1:$H$240,2,0)</f>
        <v>Salud Ocupacional - EPP y Otros Elementos</v>
      </c>
      <c r="Y3694" s="129" t="s">
        <v>57</v>
      </c>
      <c r="Z3694" s="129" t="s">
        <v>39</v>
      </c>
      <c r="AA3694" s="130" t="s">
        <v>58293</v>
      </c>
      <c r="AB3694" s="129" t="s">
        <v>442</v>
      </c>
      <c r="AC3694" s="129"/>
      <c r="AD3694" s="130"/>
      <c r="AE3694" s="122">
        <v>1438</v>
      </c>
      <c r="AF3694" s="134"/>
    </row>
    <row r="3695" spans="1:32" s="135" customFormat="1" ht="75">
      <c r="A3695" s="153" t="s">
        <v>58223</v>
      </c>
      <c r="B3695" s="125" t="s">
        <v>62302</v>
      </c>
      <c r="C3695" s="127" t="s">
        <v>58287</v>
      </c>
      <c r="D3695" s="127" t="s">
        <v>31681</v>
      </c>
      <c r="E3695" s="111" t="s">
        <v>1986</v>
      </c>
      <c r="F3695" s="126">
        <v>1079</v>
      </c>
      <c r="G3695" s="127" t="s">
        <v>58371</v>
      </c>
      <c r="H3695" s="127" t="s">
        <v>420</v>
      </c>
      <c r="I3695" s="128">
        <v>10</v>
      </c>
      <c r="J3695" s="42">
        <v>105000</v>
      </c>
      <c r="K3695" s="34">
        <v>1050000</v>
      </c>
      <c r="L3695" s="24">
        <v>1050000</v>
      </c>
      <c r="M3695" s="129" t="s">
        <v>50</v>
      </c>
      <c r="N3695" s="129">
        <v>3</v>
      </c>
      <c r="O3695" s="130" t="s">
        <v>26</v>
      </c>
      <c r="P3695" s="116" t="s">
        <v>424</v>
      </c>
      <c r="Q3695" s="150" t="s">
        <v>58312</v>
      </c>
      <c r="R3695" s="150" t="s">
        <v>62994</v>
      </c>
      <c r="S3695" s="150" t="s">
        <v>58317</v>
      </c>
      <c r="T3695" s="150" t="s">
        <v>57126</v>
      </c>
      <c r="U3695" s="150" t="s">
        <v>57126</v>
      </c>
      <c r="V3695" s="129" t="s">
        <v>17</v>
      </c>
      <c r="W3695" s="118" t="s">
        <v>331</v>
      </c>
      <c r="X3695" s="115" t="str">
        <f>VLOOKUP(W3695,'Formato de datos '!$G$1:$H$240,2,0)</f>
        <v>Salud Ocupacional - EPP y Otros Elementos</v>
      </c>
      <c r="Y3695" s="129" t="s">
        <v>57</v>
      </c>
      <c r="Z3695" s="129" t="s">
        <v>39</v>
      </c>
      <c r="AA3695" s="130" t="s">
        <v>58293</v>
      </c>
      <c r="AB3695" s="129" t="s">
        <v>442</v>
      </c>
      <c r="AC3695" s="129"/>
      <c r="AD3695" s="130"/>
      <c r="AE3695" s="122">
        <v>1439</v>
      </c>
      <c r="AF3695" s="134"/>
    </row>
    <row r="3696" spans="1:32" s="135" customFormat="1" ht="75">
      <c r="A3696" s="153" t="s">
        <v>58223</v>
      </c>
      <c r="B3696" s="125" t="s">
        <v>62302</v>
      </c>
      <c r="C3696" s="127" t="s">
        <v>58287</v>
      </c>
      <c r="D3696" s="127" t="s">
        <v>31729</v>
      </c>
      <c r="E3696" s="111" t="s">
        <v>1986</v>
      </c>
      <c r="F3696" s="126">
        <v>30004</v>
      </c>
      <c r="G3696" s="127" t="s">
        <v>58372</v>
      </c>
      <c r="H3696" s="127" t="s">
        <v>420</v>
      </c>
      <c r="I3696" s="128">
        <v>20</v>
      </c>
      <c r="J3696" s="42">
        <v>26600</v>
      </c>
      <c r="K3696" s="34">
        <v>532000</v>
      </c>
      <c r="L3696" s="24">
        <v>532000</v>
      </c>
      <c r="M3696" s="129" t="s">
        <v>50</v>
      </c>
      <c r="N3696" s="129">
        <v>3</v>
      </c>
      <c r="O3696" s="130" t="s">
        <v>26</v>
      </c>
      <c r="P3696" s="116" t="s">
        <v>424</v>
      </c>
      <c r="Q3696" s="150" t="s">
        <v>58312</v>
      </c>
      <c r="R3696" s="150" t="s">
        <v>62994</v>
      </c>
      <c r="S3696" s="150" t="s">
        <v>58317</v>
      </c>
      <c r="T3696" s="150" t="s">
        <v>57126</v>
      </c>
      <c r="U3696" s="150" t="s">
        <v>57126</v>
      </c>
      <c r="V3696" s="129" t="s">
        <v>17</v>
      </c>
      <c r="W3696" s="118" t="s">
        <v>331</v>
      </c>
      <c r="X3696" s="115" t="str">
        <f>VLOOKUP(W3696,'Formato de datos '!$G$1:$H$240,2,0)</f>
        <v>Salud Ocupacional - EPP y Otros Elementos</v>
      </c>
      <c r="Y3696" s="129" t="s">
        <v>57</v>
      </c>
      <c r="Z3696" s="129" t="s">
        <v>39</v>
      </c>
      <c r="AA3696" s="130" t="s">
        <v>58293</v>
      </c>
      <c r="AB3696" s="129" t="s">
        <v>442</v>
      </c>
      <c r="AC3696" s="129"/>
      <c r="AD3696" s="130"/>
      <c r="AE3696" s="122">
        <v>1440</v>
      </c>
      <c r="AF3696" s="134"/>
    </row>
    <row r="3697" spans="1:32" s="135" customFormat="1" ht="75">
      <c r="A3697" s="133" t="s">
        <v>58223</v>
      </c>
      <c r="B3697" s="125" t="s">
        <v>62302</v>
      </c>
      <c r="C3697" s="127" t="s">
        <v>58287</v>
      </c>
      <c r="D3697" s="127" t="s">
        <v>31669</v>
      </c>
      <c r="E3697" s="111" t="s">
        <v>2261</v>
      </c>
      <c r="F3697" s="126">
        <v>1014</v>
      </c>
      <c r="G3697" s="127" t="s">
        <v>58373</v>
      </c>
      <c r="H3697" s="127" t="s">
        <v>420</v>
      </c>
      <c r="I3697" s="128">
        <v>30</v>
      </c>
      <c r="J3697" s="42">
        <v>25200</v>
      </c>
      <c r="K3697" s="34">
        <v>756000</v>
      </c>
      <c r="L3697" s="24">
        <v>756000</v>
      </c>
      <c r="M3697" s="129" t="s">
        <v>50</v>
      </c>
      <c r="N3697" s="129">
        <v>3</v>
      </c>
      <c r="O3697" s="130" t="s">
        <v>26</v>
      </c>
      <c r="P3697" s="140" t="s">
        <v>424</v>
      </c>
      <c r="Q3697" s="150" t="s">
        <v>58312</v>
      </c>
      <c r="R3697" s="150" t="s">
        <v>62994</v>
      </c>
      <c r="S3697" s="150" t="s">
        <v>58317</v>
      </c>
      <c r="T3697" s="150" t="s">
        <v>57126</v>
      </c>
      <c r="U3697" s="150" t="s">
        <v>57126</v>
      </c>
      <c r="V3697" s="129" t="s">
        <v>17</v>
      </c>
      <c r="W3697" s="134" t="s">
        <v>331</v>
      </c>
      <c r="X3697" s="115" t="str">
        <f>VLOOKUP(W3697,'Formato de datos '!$G$1:$H$240,2,0)</f>
        <v>Salud Ocupacional - EPP y Otros Elementos</v>
      </c>
      <c r="Y3697" s="129" t="s">
        <v>57</v>
      </c>
      <c r="Z3697" s="129" t="s">
        <v>39</v>
      </c>
      <c r="AA3697" s="130" t="s">
        <v>58293</v>
      </c>
      <c r="AB3697" s="129" t="s">
        <v>442</v>
      </c>
      <c r="AC3697" s="129"/>
      <c r="AD3697" s="130"/>
      <c r="AE3697" s="122">
        <v>1441</v>
      </c>
      <c r="AF3697" s="134"/>
    </row>
    <row r="3698" spans="1:32" s="135" customFormat="1" ht="75">
      <c r="A3698" s="133" t="s">
        <v>58223</v>
      </c>
      <c r="B3698" s="125" t="s">
        <v>62302</v>
      </c>
      <c r="C3698" s="127" t="s">
        <v>58287</v>
      </c>
      <c r="D3698" s="127" t="s">
        <v>31669</v>
      </c>
      <c r="E3698" s="111" t="s">
        <v>2261</v>
      </c>
      <c r="F3698" s="126">
        <v>1014</v>
      </c>
      <c r="G3698" s="127" t="s">
        <v>58374</v>
      </c>
      <c r="H3698" s="127" t="s">
        <v>420</v>
      </c>
      <c r="I3698" s="128">
        <v>30</v>
      </c>
      <c r="J3698" s="42">
        <v>39200</v>
      </c>
      <c r="K3698" s="34">
        <v>1176000</v>
      </c>
      <c r="L3698" s="24">
        <v>1176000</v>
      </c>
      <c r="M3698" s="129" t="s">
        <v>50</v>
      </c>
      <c r="N3698" s="129">
        <v>3</v>
      </c>
      <c r="O3698" s="130" t="s">
        <v>26</v>
      </c>
      <c r="P3698" s="140" t="s">
        <v>424</v>
      </c>
      <c r="Q3698" s="150" t="s">
        <v>58312</v>
      </c>
      <c r="R3698" s="150" t="s">
        <v>62994</v>
      </c>
      <c r="S3698" s="150" t="s">
        <v>58317</v>
      </c>
      <c r="T3698" s="150" t="s">
        <v>57126</v>
      </c>
      <c r="U3698" s="150" t="s">
        <v>57126</v>
      </c>
      <c r="V3698" s="129" t="s">
        <v>17</v>
      </c>
      <c r="W3698" s="134" t="s">
        <v>331</v>
      </c>
      <c r="X3698" s="115" t="str">
        <f>VLOOKUP(W3698,'Formato de datos '!$G$1:$H$240,2,0)</f>
        <v>Salud Ocupacional - EPP y Otros Elementos</v>
      </c>
      <c r="Y3698" s="129" t="s">
        <v>57</v>
      </c>
      <c r="Z3698" s="129" t="s">
        <v>39</v>
      </c>
      <c r="AA3698" s="130" t="s">
        <v>58293</v>
      </c>
      <c r="AB3698" s="129" t="s">
        <v>442</v>
      </c>
      <c r="AC3698" s="129"/>
      <c r="AD3698" s="130"/>
      <c r="AE3698" s="122">
        <v>1442</v>
      </c>
      <c r="AF3698" s="134"/>
    </row>
    <row r="3699" spans="1:32" s="135" customFormat="1" ht="75">
      <c r="A3699" s="133" t="s">
        <v>58223</v>
      </c>
      <c r="B3699" s="125" t="s">
        <v>62302</v>
      </c>
      <c r="C3699" s="127" t="s">
        <v>58287</v>
      </c>
      <c r="D3699" s="127" t="s">
        <v>31669</v>
      </c>
      <c r="E3699" s="111" t="s">
        <v>3889</v>
      </c>
      <c r="F3699" s="126">
        <v>1007</v>
      </c>
      <c r="G3699" s="127" t="s">
        <v>58375</v>
      </c>
      <c r="H3699" s="127" t="s">
        <v>420</v>
      </c>
      <c r="I3699" s="128">
        <v>15</v>
      </c>
      <c r="J3699" s="42">
        <v>133000</v>
      </c>
      <c r="K3699" s="34">
        <v>1995000</v>
      </c>
      <c r="L3699" s="24">
        <v>1995000</v>
      </c>
      <c r="M3699" s="129" t="s">
        <v>50</v>
      </c>
      <c r="N3699" s="129">
        <v>3</v>
      </c>
      <c r="O3699" s="130" t="s">
        <v>26</v>
      </c>
      <c r="P3699" s="140" t="s">
        <v>424</v>
      </c>
      <c r="Q3699" s="150" t="s">
        <v>58312</v>
      </c>
      <c r="R3699" s="150" t="s">
        <v>62994</v>
      </c>
      <c r="S3699" s="150" t="s">
        <v>58317</v>
      </c>
      <c r="T3699" s="150" t="s">
        <v>57126</v>
      </c>
      <c r="U3699" s="150" t="s">
        <v>57126</v>
      </c>
      <c r="V3699" s="129" t="s">
        <v>17</v>
      </c>
      <c r="W3699" s="134" t="s">
        <v>339</v>
      </c>
      <c r="X3699" s="115" t="str">
        <f>VLOOKUP(W3699,'Formato de datos '!$G$1:$H$240,2,0)</f>
        <v>Salud Ocupacional - EPP y Otros Elementos</v>
      </c>
      <c r="Y3699" s="129" t="s">
        <v>57</v>
      </c>
      <c r="Z3699" s="129" t="s">
        <v>39</v>
      </c>
      <c r="AA3699" s="130" t="s">
        <v>58293</v>
      </c>
      <c r="AB3699" s="129" t="s">
        <v>442</v>
      </c>
      <c r="AC3699" s="129"/>
      <c r="AD3699" s="130"/>
      <c r="AE3699" s="122">
        <v>1443</v>
      </c>
      <c r="AF3699" s="134"/>
    </row>
    <row r="3700" spans="1:32" s="135" customFormat="1" ht="75">
      <c r="A3700" s="133" t="s">
        <v>58223</v>
      </c>
      <c r="B3700" s="125" t="s">
        <v>62302</v>
      </c>
      <c r="C3700" s="127" t="s">
        <v>58287</v>
      </c>
      <c r="D3700" s="127" t="s">
        <v>31669</v>
      </c>
      <c r="E3700" s="111" t="s">
        <v>3889</v>
      </c>
      <c r="F3700" s="126">
        <v>1007</v>
      </c>
      <c r="G3700" s="127" t="s">
        <v>58376</v>
      </c>
      <c r="H3700" s="127" t="s">
        <v>420</v>
      </c>
      <c r="I3700" s="128">
        <v>60</v>
      </c>
      <c r="J3700" s="42">
        <v>70000</v>
      </c>
      <c r="K3700" s="34">
        <v>4200000</v>
      </c>
      <c r="L3700" s="24">
        <v>4200000</v>
      </c>
      <c r="M3700" s="129" t="s">
        <v>50</v>
      </c>
      <c r="N3700" s="129">
        <v>3</v>
      </c>
      <c r="O3700" s="130" t="s">
        <v>26</v>
      </c>
      <c r="P3700" s="140" t="s">
        <v>424</v>
      </c>
      <c r="Q3700" s="150" t="s">
        <v>58312</v>
      </c>
      <c r="R3700" s="150" t="s">
        <v>62994</v>
      </c>
      <c r="S3700" s="150" t="s">
        <v>58317</v>
      </c>
      <c r="T3700" s="150" t="s">
        <v>57126</v>
      </c>
      <c r="U3700" s="150" t="s">
        <v>57126</v>
      </c>
      <c r="V3700" s="129" t="s">
        <v>17</v>
      </c>
      <c r="W3700" s="134" t="s">
        <v>339</v>
      </c>
      <c r="X3700" s="115" t="str">
        <f>VLOOKUP(W3700,'Formato de datos '!$G$1:$H$240,2,0)</f>
        <v>Salud Ocupacional - EPP y Otros Elementos</v>
      </c>
      <c r="Y3700" s="129" t="s">
        <v>57</v>
      </c>
      <c r="Z3700" s="129" t="s">
        <v>39</v>
      </c>
      <c r="AA3700" s="130" t="s">
        <v>58293</v>
      </c>
      <c r="AB3700" s="129" t="s">
        <v>442</v>
      </c>
      <c r="AC3700" s="129"/>
      <c r="AD3700" s="130"/>
      <c r="AE3700" s="122">
        <v>1444</v>
      </c>
      <c r="AF3700" s="134"/>
    </row>
    <row r="3701" spans="1:32" s="135" customFormat="1" ht="75">
      <c r="A3701" s="133" t="s">
        <v>58223</v>
      </c>
      <c r="B3701" s="125" t="s">
        <v>62302</v>
      </c>
      <c r="C3701" s="127" t="s">
        <v>58287</v>
      </c>
      <c r="D3701" s="127" t="s">
        <v>31669</v>
      </c>
      <c r="E3701" s="111" t="s">
        <v>3889</v>
      </c>
      <c r="F3701" s="126">
        <v>1016</v>
      </c>
      <c r="G3701" s="127" t="s">
        <v>58377</v>
      </c>
      <c r="H3701" s="127" t="s">
        <v>420</v>
      </c>
      <c r="I3701" s="128">
        <v>200</v>
      </c>
      <c r="J3701" s="42">
        <v>14000</v>
      </c>
      <c r="K3701" s="34">
        <v>2800000</v>
      </c>
      <c r="L3701" s="24">
        <v>2800000</v>
      </c>
      <c r="M3701" s="129" t="s">
        <v>50</v>
      </c>
      <c r="N3701" s="129">
        <v>3</v>
      </c>
      <c r="O3701" s="130" t="s">
        <v>26</v>
      </c>
      <c r="P3701" s="140" t="s">
        <v>424</v>
      </c>
      <c r="Q3701" s="150" t="s">
        <v>58312</v>
      </c>
      <c r="R3701" s="150" t="s">
        <v>62994</v>
      </c>
      <c r="S3701" s="150" t="s">
        <v>58317</v>
      </c>
      <c r="T3701" s="150" t="s">
        <v>57126</v>
      </c>
      <c r="U3701" s="150" t="s">
        <v>57126</v>
      </c>
      <c r="V3701" s="129" t="s">
        <v>17</v>
      </c>
      <c r="W3701" s="134" t="s">
        <v>339</v>
      </c>
      <c r="X3701" s="115" t="str">
        <f>VLOOKUP(W3701,'Formato de datos '!$G$1:$H$240,2,0)</f>
        <v>Salud Ocupacional - EPP y Otros Elementos</v>
      </c>
      <c r="Y3701" s="129" t="s">
        <v>57</v>
      </c>
      <c r="Z3701" s="129" t="s">
        <v>39</v>
      </c>
      <c r="AA3701" s="130" t="s">
        <v>58293</v>
      </c>
      <c r="AB3701" s="129" t="s">
        <v>442</v>
      </c>
      <c r="AC3701" s="129"/>
      <c r="AD3701" s="130"/>
      <c r="AE3701" s="122">
        <v>1445</v>
      </c>
      <c r="AF3701" s="134"/>
    </row>
    <row r="3702" spans="1:32" s="135" customFormat="1" ht="75">
      <c r="A3702" s="133" t="s">
        <v>58223</v>
      </c>
      <c r="B3702" s="125" t="s">
        <v>62302</v>
      </c>
      <c r="C3702" s="127" t="s">
        <v>58287</v>
      </c>
      <c r="D3702" s="127" t="s">
        <v>31669</v>
      </c>
      <c r="E3702" s="111" t="s">
        <v>4841</v>
      </c>
      <c r="F3702" s="126">
        <v>1021</v>
      </c>
      <c r="G3702" s="127" t="s">
        <v>58378</v>
      </c>
      <c r="H3702" s="127" t="s">
        <v>420</v>
      </c>
      <c r="I3702" s="128">
        <v>30</v>
      </c>
      <c r="J3702" s="42">
        <v>95200</v>
      </c>
      <c r="K3702" s="34">
        <v>2856000</v>
      </c>
      <c r="L3702" s="24">
        <v>2856000</v>
      </c>
      <c r="M3702" s="129" t="s">
        <v>50</v>
      </c>
      <c r="N3702" s="129">
        <v>3</v>
      </c>
      <c r="O3702" s="130" t="s">
        <v>26</v>
      </c>
      <c r="P3702" s="140" t="s">
        <v>424</v>
      </c>
      <c r="Q3702" s="150" t="s">
        <v>58312</v>
      </c>
      <c r="R3702" s="150" t="s">
        <v>62994</v>
      </c>
      <c r="S3702" s="150" t="s">
        <v>58317</v>
      </c>
      <c r="T3702" s="150" t="s">
        <v>57126</v>
      </c>
      <c r="U3702" s="150" t="s">
        <v>57126</v>
      </c>
      <c r="V3702" s="129" t="s">
        <v>17</v>
      </c>
      <c r="W3702" s="134" t="s">
        <v>339</v>
      </c>
      <c r="X3702" s="115" t="str">
        <f>VLOOKUP(W3702,'Formato de datos '!$G$1:$H$240,2,0)</f>
        <v>Salud Ocupacional - EPP y Otros Elementos</v>
      </c>
      <c r="Y3702" s="129" t="s">
        <v>57</v>
      </c>
      <c r="Z3702" s="129" t="s">
        <v>39</v>
      </c>
      <c r="AA3702" s="130" t="s">
        <v>58293</v>
      </c>
      <c r="AB3702" s="129" t="s">
        <v>442</v>
      </c>
      <c r="AC3702" s="129"/>
      <c r="AD3702" s="130"/>
      <c r="AE3702" s="122">
        <v>1446</v>
      </c>
      <c r="AF3702" s="134"/>
    </row>
    <row r="3703" spans="1:32" s="135" customFormat="1" ht="75">
      <c r="A3703" s="133" t="s">
        <v>58223</v>
      </c>
      <c r="B3703" s="125" t="s">
        <v>62302</v>
      </c>
      <c r="C3703" s="127" t="s">
        <v>58287</v>
      </c>
      <c r="D3703" s="127" t="s">
        <v>31697</v>
      </c>
      <c r="E3703" s="111" t="s">
        <v>4841</v>
      </c>
      <c r="F3703" s="126">
        <v>1019</v>
      </c>
      <c r="G3703" s="127" t="s">
        <v>58379</v>
      </c>
      <c r="H3703" s="127" t="s">
        <v>420</v>
      </c>
      <c r="I3703" s="128">
        <v>30</v>
      </c>
      <c r="J3703" s="42">
        <v>15400</v>
      </c>
      <c r="K3703" s="34">
        <v>462000</v>
      </c>
      <c r="L3703" s="24">
        <v>462000</v>
      </c>
      <c r="M3703" s="129" t="s">
        <v>50</v>
      </c>
      <c r="N3703" s="129">
        <v>3</v>
      </c>
      <c r="O3703" s="130" t="s">
        <v>26</v>
      </c>
      <c r="P3703" s="140" t="s">
        <v>424</v>
      </c>
      <c r="Q3703" s="150" t="s">
        <v>58312</v>
      </c>
      <c r="R3703" s="150" t="s">
        <v>62994</v>
      </c>
      <c r="S3703" s="150" t="s">
        <v>58317</v>
      </c>
      <c r="T3703" s="150" t="s">
        <v>57126</v>
      </c>
      <c r="U3703" s="150" t="s">
        <v>57126</v>
      </c>
      <c r="V3703" s="129" t="s">
        <v>17</v>
      </c>
      <c r="W3703" s="134" t="s">
        <v>339</v>
      </c>
      <c r="X3703" s="115" t="str">
        <f>VLOOKUP(W3703,'Formato de datos '!$G$1:$H$240,2,0)</f>
        <v>Salud Ocupacional - EPP y Otros Elementos</v>
      </c>
      <c r="Y3703" s="129" t="s">
        <v>57</v>
      </c>
      <c r="Z3703" s="129" t="s">
        <v>39</v>
      </c>
      <c r="AA3703" s="130" t="s">
        <v>58293</v>
      </c>
      <c r="AB3703" s="129" t="s">
        <v>442</v>
      </c>
      <c r="AC3703" s="129"/>
      <c r="AD3703" s="130"/>
      <c r="AE3703" s="122">
        <v>1447</v>
      </c>
      <c r="AF3703" s="134"/>
    </row>
    <row r="3704" spans="1:32" s="135" customFormat="1" ht="75">
      <c r="A3704" s="133" t="s">
        <v>58223</v>
      </c>
      <c r="B3704" s="125" t="s">
        <v>62302</v>
      </c>
      <c r="C3704" s="127" t="s">
        <v>58287</v>
      </c>
      <c r="D3704" s="127" t="s">
        <v>31694</v>
      </c>
      <c r="E3704" s="111" t="s">
        <v>4841</v>
      </c>
      <c r="F3704" s="126">
        <v>1057</v>
      </c>
      <c r="G3704" s="127" t="s">
        <v>58380</v>
      </c>
      <c r="H3704" s="127" t="s">
        <v>420</v>
      </c>
      <c r="I3704" s="128">
        <v>40</v>
      </c>
      <c r="J3704" s="42">
        <v>109200</v>
      </c>
      <c r="K3704" s="34">
        <v>4368000</v>
      </c>
      <c r="L3704" s="24">
        <v>4368000</v>
      </c>
      <c r="M3704" s="129" t="s">
        <v>50</v>
      </c>
      <c r="N3704" s="129">
        <v>3</v>
      </c>
      <c r="O3704" s="130" t="s">
        <v>26</v>
      </c>
      <c r="P3704" s="140" t="s">
        <v>424</v>
      </c>
      <c r="Q3704" s="150" t="s">
        <v>58312</v>
      </c>
      <c r="R3704" s="150" t="s">
        <v>62994</v>
      </c>
      <c r="S3704" s="150" t="s">
        <v>58317</v>
      </c>
      <c r="T3704" s="150" t="s">
        <v>57126</v>
      </c>
      <c r="U3704" s="150" t="s">
        <v>57126</v>
      </c>
      <c r="V3704" s="129" t="s">
        <v>17</v>
      </c>
      <c r="W3704" s="134" t="s">
        <v>339</v>
      </c>
      <c r="X3704" s="115" t="str">
        <f>VLOOKUP(W3704,'Formato de datos '!$G$1:$H$240,2,0)</f>
        <v>Salud Ocupacional - EPP y Otros Elementos</v>
      </c>
      <c r="Y3704" s="129" t="s">
        <v>57</v>
      </c>
      <c r="Z3704" s="129" t="s">
        <v>39</v>
      </c>
      <c r="AA3704" s="130" t="s">
        <v>58293</v>
      </c>
      <c r="AB3704" s="129" t="s">
        <v>442</v>
      </c>
      <c r="AC3704" s="129"/>
      <c r="AD3704" s="130"/>
      <c r="AE3704" s="122">
        <v>1448</v>
      </c>
      <c r="AF3704" s="134"/>
    </row>
    <row r="3705" spans="1:32" s="135" customFormat="1" ht="75">
      <c r="A3705" s="133" t="s">
        <v>58223</v>
      </c>
      <c r="B3705" s="125" t="s">
        <v>62302</v>
      </c>
      <c r="C3705" s="127" t="s">
        <v>58287</v>
      </c>
      <c r="D3705" s="127" t="s">
        <v>31696</v>
      </c>
      <c r="E3705" s="111" t="s">
        <v>4841</v>
      </c>
      <c r="F3705" s="126">
        <v>1012</v>
      </c>
      <c r="G3705" s="127" t="s">
        <v>58381</v>
      </c>
      <c r="H3705" s="127" t="s">
        <v>420</v>
      </c>
      <c r="I3705" s="128">
        <v>25</v>
      </c>
      <c r="J3705" s="42">
        <v>56400</v>
      </c>
      <c r="K3705" s="34">
        <v>1410000</v>
      </c>
      <c r="L3705" s="24">
        <v>1410000</v>
      </c>
      <c r="M3705" s="129" t="s">
        <v>50</v>
      </c>
      <c r="N3705" s="129">
        <v>3</v>
      </c>
      <c r="O3705" s="130" t="s">
        <v>26</v>
      </c>
      <c r="P3705" s="140" t="s">
        <v>424</v>
      </c>
      <c r="Q3705" s="150" t="s">
        <v>58312</v>
      </c>
      <c r="R3705" s="150" t="s">
        <v>62994</v>
      </c>
      <c r="S3705" s="150" t="s">
        <v>58317</v>
      </c>
      <c r="T3705" s="150" t="s">
        <v>57126</v>
      </c>
      <c r="U3705" s="150" t="s">
        <v>57126</v>
      </c>
      <c r="V3705" s="129" t="s">
        <v>17</v>
      </c>
      <c r="W3705" s="134" t="s">
        <v>339</v>
      </c>
      <c r="X3705" s="115" t="str">
        <f>VLOOKUP(W3705,'Formato de datos '!$G$1:$H$240,2,0)</f>
        <v>Salud Ocupacional - EPP y Otros Elementos</v>
      </c>
      <c r="Y3705" s="129" t="s">
        <v>57</v>
      </c>
      <c r="Z3705" s="129" t="s">
        <v>39</v>
      </c>
      <c r="AA3705" s="130" t="s">
        <v>58293</v>
      </c>
      <c r="AB3705" s="129" t="s">
        <v>442</v>
      </c>
      <c r="AC3705" s="129"/>
      <c r="AD3705" s="130"/>
      <c r="AE3705" s="122">
        <v>1449</v>
      </c>
      <c r="AF3705" s="134"/>
    </row>
    <row r="3706" spans="1:32" s="135" customFormat="1" ht="75">
      <c r="A3706" s="133" t="s">
        <v>58223</v>
      </c>
      <c r="B3706" s="125" t="s">
        <v>62302</v>
      </c>
      <c r="C3706" s="127" t="s">
        <v>58287</v>
      </c>
      <c r="D3706" s="127" t="s">
        <v>31692</v>
      </c>
      <c r="E3706" s="111" t="s">
        <v>4841</v>
      </c>
      <c r="F3706" s="126">
        <v>1017</v>
      </c>
      <c r="G3706" s="127" t="s">
        <v>58382</v>
      </c>
      <c r="H3706" s="127" t="s">
        <v>420</v>
      </c>
      <c r="I3706" s="128">
        <v>20</v>
      </c>
      <c r="J3706" s="42">
        <v>390400</v>
      </c>
      <c r="K3706" s="34">
        <v>7808000</v>
      </c>
      <c r="L3706" s="24">
        <v>7808000</v>
      </c>
      <c r="M3706" s="129" t="s">
        <v>50</v>
      </c>
      <c r="N3706" s="129">
        <v>3</v>
      </c>
      <c r="O3706" s="130" t="s">
        <v>26</v>
      </c>
      <c r="P3706" s="140" t="s">
        <v>424</v>
      </c>
      <c r="Q3706" s="150" t="s">
        <v>58312</v>
      </c>
      <c r="R3706" s="150" t="s">
        <v>62994</v>
      </c>
      <c r="S3706" s="150" t="s">
        <v>58317</v>
      </c>
      <c r="T3706" s="150" t="s">
        <v>57126</v>
      </c>
      <c r="U3706" s="150" t="s">
        <v>57126</v>
      </c>
      <c r="V3706" s="129" t="s">
        <v>17</v>
      </c>
      <c r="W3706" s="134" t="s">
        <v>339</v>
      </c>
      <c r="X3706" s="115" t="str">
        <f>VLOOKUP(W3706,'Formato de datos '!$G$1:$H$240,2,0)</f>
        <v>Salud Ocupacional - EPP y Otros Elementos</v>
      </c>
      <c r="Y3706" s="129" t="s">
        <v>57</v>
      </c>
      <c r="Z3706" s="129" t="s">
        <v>39</v>
      </c>
      <c r="AA3706" s="130" t="s">
        <v>58293</v>
      </c>
      <c r="AB3706" s="129" t="s">
        <v>442</v>
      </c>
      <c r="AC3706" s="129"/>
      <c r="AD3706" s="130"/>
      <c r="AE3706" s="122">
        <v>1450</v>
      </c>
      <c r="AF3706" s="134"/>
    </row>
    <row r="3707" spans="1:32" s="135" customFormat="1" ht="75">
      <c r="A3707" s="133" t="s">
        <v>58223</v>
      </c>
      <c r="B3707" s="125" t="s">
        <v>62302</v>
      </c>
      <c r="C3707" s="127" t="s">
        <v>58287</v>
      </c>
      <c r="D3707" s="127" t="s">
        <v>31669</v>
      </c>
      <c r="E3707" s="111" t="s">
        <v>4841</v>
      </c>
      <c r="F3707" s="126">
        <v>1013</v>
      </c>
      <c r="G3707" s="127" t="s">
        <v>58383</v>
      </c>
      <c r="H3707" s="127" t="s">
        <v>420</v>
      </c>
      <c r="I3707" s="128">
        <v>60</v>
      </c>
      <c r="J3707" s="42">
        <v>11900</v>
      </c>
      <c r="K3707" s="34">
        <v>714000</v>
      </c>
      <c r="L3707" s="24">
        <v>714000</v>
      </c>
      <c r="M3707" s="129" t="s">
        <v>50</v>
      </c>
      <c r="N3707" s="129">
        <v>3</v>
      </c>
      <c r="O3707" s="130" t="s">
        <v>26</v>
      </c>
      <c r="P3707" s="140" t="s">
        <v>424</v>
      </c>
      <c r="Q3707" s="150" t="s">
        <v>58312</v>
      </c>
      <c r="R3707" s="150" t="s">
        <v>62994</v>
      </c>
      <c r="S3707" s="150" t="s">
        <v>58317</v>
      </c>
      <c r="T3707" s="150" t="s">
        <v>57126</v>
      </c>
      <c r="U3707" s="150" t="s">
        <v>57126</v>
      </c>
      <c r="V3707" s="129" t="s">
        <v>17</v>
      </c>
      <c r="W3707" s="134" t="s">
        <v>339</v>
      </c>
      <c r="X3707" s="115" t="str">
        <f>VLOOKUP(W3707,'Formato de datos '!$G$1:$H$240,2,0)</f>
        <v>Salud Ocupacional - EPP y Otros Elementos</v>
      </c>
      <c r="Y3707" s="129" t="s">
        <v>57</v>
      </c>
      <c r="Z3707" s="129" t="s">
        <v>39</v>
      </c>
      <c r="AA3707" s="130" t="s">
        <v>58293</v>
      </c>
      <c r="AB3707" s="129" t="s">
        <v>442</v>
      </c>
      <c r="AC3707" s="129"/>
      <c r="AD3707" s="130"/>
      <c r="AE3707" s="122">
        <v>1451</v>
      </c>
      <c r="AF3707" s="134"/>
    </row>
    <row r="3708" spans="1:32" s="135" customFormat="1" ht="75">
      <c r="A3708" s="133" t="s">
        <v>58223</v>
      </c>
      <c r="B3708" s="125" t="s">
        <v>62302</v>
      </c>
      <c r="C3708" s="127" t="s">
        <v>58287</v>
      </c>
      <c r="D3708" s="127" t="s">
        <v>31669</v>
      </c>
      <c r="E3708" s="111" t="s">
        <v>4841</v>
      </c>
      <c r="F3708" s="126">
        <v>1020</v>
      </c>
      <c r="G3708" s="127" t="s">
        <v>58384</v>
      </c>
      <c r="H3708" s="127" t="s">
        <v>420</v>
      </c>
      <c r="I3708" s="128">
        <v>15</v>
      </c>
      <c r="J3708" s="42">
        <v>362600</v>
      </c>
      <c r="K3708" s="34">
        <v>5439000</v>
      </c>
      <c r="L3708" s="24">
        <v>5439000</v>
      </c>
      <c r="M3708" s="129" t="s">
        <v>50</v>
      </c>
      <c r="N3708" s="129">
        <v>3</v>
      </c>
      <c r="O3708" s="130" t="s">
        <v>26</v>
      </c>
      <c r="P3708" s="140" t="s">
        <v>424</v>
      </c>
      <c r="Q3708" s="150" t="s">
        <v>58312</v>
      </c>
      <c r="R3708" s="150" t="s">
        <v>62994</v>
      </c>
      <c r="S3708" s="150" t="s">
        <v>58317</v>
      </c>
      <c r="T3708" s="150" t="s">
        <v>57126</v>
      </c>
      <c r="U3708" s="150" t="s">
        <v>57126</v>
      </c>
      <c r="V3708" s="129" t="s">
        <v>17</v>
      </c>
      <c r="W3708" s="134" t="s">
        <v>339</v>
      </c>
      <c r="X3708" s="115" t="str">
        <f>VLOOKUP(W3708,'Formato de datos '!$G$1:$H$240,2,0)</f>
        <v>Salud Ocupacional - EPP y Otros Elementos</v>
      </c>
      <c r="Y3708" s="129" t="s">
        <v>57</v>
      </c>
      <c r="Z3708" s="129" t="s">
        <v>39</v>
      </c>
      <c r="AA3708" s="130" t="s">
        <v>58293</v>
      </c>
      <c r="AB3708" s="129" t="s">
        <v>442</v>
      </c>
      <c r="AC3708" s="129"/>
      <c r="AD3708" s="130"/>
      <c r="AE3708" s="122">
        <v>1452</v>
      </c>
      <c r="AF3708" s="134"/>
    </row>
    <row r="3709" spans="1:32" s="135" customFormat="1" ht="75">
      <c r="A3709" s="133" t="s">
        <v>58223</v>
      </c>
      <c r="B3709" s="125" t="s">
        <v>62302</v>
      </c>
      <c r="C3709" s="127" t="s">
        <v>58287</v>
      </c>
      <c r="D3709" s="127" t="s">
        <v>31669</v>
      </c>
      <c r="E3709" s="111" t="s">
        <v>4841</v>
      </c>
      <c r="F3709" s="126">
        <v>1045</v>
      </c>
      <c r="G3709" s="127" t="s">
        <v>58385</v>
      </c>
      <c r="H3709" s="127" t="s">
        <v>420</v>
      </c>
      <c r="I3709" s="128">
        <v>20</v>
      </c>
      <c r="J3709" s="42">
        <v>7000</v>
      </c>
      <c r="K3709" s="34">
        <v>140000</v>
      </c>
      <c r="L3709" s="24">
        <v>140000</v>
      </c>
      <c r="M3709" s="129" t="s">
        <v>50</v>
      </c>
      <c r="N3709" s="129">
        <v>3</v>
      </c>
      <c r="O3709" s="130" t="s">
        <v>26</v>
      </c>
      <c r="P3709" s="140" t="s">
        <v>424</v>
      </c>
      <c r="Q3709" s="150" t="s">
        <v>58312</v>
      </c>
      <c r="R3709" s="150" t="s">
        <v>62994</v>
      </c>
      <c r="S3709" s="150" t="s">
        <v>58317</v>
      </c>
      <c r="T3709" s="150" t="s">
        <v>57126</v>
      </c>
      <c r="U3709" s="150" t="s">
        <v>57126</v>
      </c>
      <c r="V3709" s="129" t="s">
        <v>17</v>
      </c>
      <c r="W3709" s="134" t="s">
        <v>339</v>
      </c>
      <c r="X3709" s="115" t="str">
        <f>VLOOKUP(W3709,'Formato de datos '!$G$1:$H$240,2,0)</f>
        <v>Salud Ocupacional - EPP y Otros Elementos</v>
      </c>
      <c r="Y3709" s="129" t="s">
        <v>57</v>
      </c>
      <c r="Z3709" s="129" t="s">
        <v>39</v>
      </c>
      <c r="AA3709" s="130" t="s">
        <v>58293</v>
      </c>
      <c r="AB3709" s="129" t="s">
        <v>442</v>
      </c>
      <c r="AC3709" s="129"/>
      <c r="AD3709" s="130"/>
      <c r="AE3709" s="122">
        <v>1453</v>
      </c>
      <c r="AF3709" s="134"/>
    </row>
    <row r="3710" spans="1:32" s="135" customFormat="1" ht="75">
      <c r="A3710" s="133" t="s">
        <v>58223</v>
      </c>
      <c r="B3710" s="125" t="s">
        <v>62302</v>
      </c>
      <c r="C3710" s="127" t="s">
        <v>58287</v>
      </c>
      <c r="D3710" s="127" t="s">
        <v>31669</v>
      </c>
      <c r="E3710" s="111" t="s">
        <v>4841</v>
      </c>
      <c r="F3710" s="126">
        <v>1008</v>
      </c>
      <c r="G3710" s="127" t="s">
        <v>58386</v>
      </c>
      <c r="H3710" s="127" t="s">
        <v>420</v>
      </c>
      <c r="I3710" s="128">
        <v>20</v>
      </c>
      <c r="J3710" s="42">
        <v>6300</v>
      </c>
      <c r="K3710" s="34">
        <v>126000</v>
      </c>
      <c r="L3710" s="24">
        <v>126000</v>
      </c>
      <c r="M3710" s="129" t="s">
        <v>50</v>
      </c>
      <c r="N3710" s="129">
        <v>3</v>
      </c>
      <c r="O3710" s="130" t="s">
        <v>26</v>
      </c>
      <c r="P3710" s="140" t="s">
        <v>424</v>
      </c>
      <c r="Q3710" s="150" t="s">
        <v>58312</v>
      </c>
      <c r="R3710" s="150" t="s">
        <v>62994</v>
      </c>
      <c r="S3710" s="150" t="s">
        <v>58317</v>
      </c>
      <c r="T3710" s="150" t="s">
        <v>57126</v>
      </c>
      <c r="U3710" s="150" t="s">
        <v>57126</v>
      </c>
      <c r="V3710" s="129" t="s">
        <v>17</v>
      </c>
      <c r="W3710" s="134" t="s">
        <v>339</v>
      </c>
      <c r="X3710" s="115" t="str">
        <f>VLOOKUP(W3710,'Formato de datos '!$G$1:$H$240,2,0)</f>
        <v>Salud Ocupacional - EPP y Otros Elementos</v>
      </c>
      <c r="Y3710" s="129" t="s">
        <v>57</v>
      </c>
      <c r="Z3710" s="129" t="s">
        <v>39</v>
      </c>
      <c r="AA3710" s="130" t="s">
        <v>58293</v>
      </c>
      <c r="AB3710" s="129" t="s">
        <v>442</v>
      </c>
      <c r="AC3710" s="129"/>
      <c r="AD3710" s="130"/>
      <c r="AE3710" s="122">
        <v>1454</v>
      </c>
      <c r="AF3710" s="134"/>
    </row>
    <row r="3711" spans="1:32" s="135" customFormat="1" ht="75">
      <c r="A3711" s="133" t="s">
        <v>58223</v>
      </c>
      <c r="B3711" s="125" t="s">
        <v>62302</v>
      </c>
      <c r="C3711" s="127" t="s">
        <v>58287</v>
      </c>
      <c r="D3711" s="127" t="s">
        <v>31669</v>
      </c>
      <c r="E3711" s="111" t="s">
        <v>4841</v>
      </c>
      <c r="F3711" s="126">
        <v>1017</v>
      </c>
      <c r="G3711" s="127" t="s">
        <v>58387</v>
      </c>
      <c r="H3711" s="127" t="s">
        <v>420</v>
      </c>
      <c r="I3711" s="128">
        <v>5</v>
      </c>
      <c r="J3711" s="42">
        <v>1680000</v>
      </c>
      <c r="K3711" s="34">
        <v>8400000</v>
      </c>
      <c r="L3711" s="24">
        <v>8400000</v>
      </c>
      <c r="M3711" s="129" t="s">
        <v>50</v>
      </c>
      <c r="N3711" s="129">
        <v>3</v>
      </c>
      <c r="O3711" s="130" t="s">
        <v>26</v>
      </c>
      <c r="P3711" s="140" t="s">
        <v>424</v>
      </c>
      <c r="Q3711" s="150" t="s">
        <v>58312</v>
      </c>
      <c r="R3711" s="150" t="s">
        <v>62994</v>
      </c>
      <c r="S3711" s="150" t="s">
        <v>58317</v>
      </c>
      <c r="T3711" s="150" t="s">
        <v>57126</v>
      </c>
      <c r="U3711" s="150" t="s">
        <v>57126</v>
      </c>
      <c r="V3711" s="129" t="s">
        <v>17</v>
      </c>
      <c r="W3711" s="134" t="s">
        <v>339</v>
      </c>
      <c r="X3711" s="115" t="str">
        <f>VLOOKUP(W3711,'Formato de datos '!$G$1:$H$240,2,0)</f>
        <v>Salud Ocupacional - EPP y Otros Elementos</v>
      </c>
      <c r="Y3711" s="129" t="s">
        <v>57</v>
      </c>
      <c r="Z3711" s="129" t="s">
        <v>39</v>
      </c>
      <c r="AA3711" s="130" t="s">
        <v>58293</v>
      </c>
      <c r="AB3711" s="129" t="s">
        <v>442</v>
      </c>
      <c r="AC3711" s="129"/>
      <c r="AD3711" s="130"/>
      <c r="AE3711" s="122">
        <v>1455</v>
      </c>
      <c r="AF3711" s="134"/>
    </row>
    <row r="3712" spans="1:32" s="135" customFormat="1" ht="75">
      <c r="A3712" s="133" t="s">
        <v>58223</v>
      </c>
      <c r="B3712" s="125" t="s">
        <v>62302</v>
      </c>
      <c r="C3712" s="127" t="s">
        <v>58287</v>
      </c>
      <c r="D3712" s="127" t="s">
        <v>31694</v>
      </c>
      <c r="E3712" s="111" t="s">
        <v>4841</v>
      </c>
      <c r="F3712" s="126">
        <v>1018</v>
      </c>
      <c r="G3712" s="127" t="s">
        <v>58388</v>
      </c>
      <c r="H3712" s="127" t="s">
        <v>420</v>
      </c>
      <c r="I3712" s="128">
        <v>15</v>
      </c>
      <c r="J3712" s="42">
        <v>100000</v>
      </c>
      <c r="K3712" s="34">
        <v>1500000</v>
      </c>
      <c r="L3712" s="24">
        <v>1500000</v>
      </c>
      <c r="M3712" s="129" t="s">
        <v>50</v>
      </c>
      <c r="N3712" s="129">
        <v>3</v>
      </c>
      <c r="O3712" s="130" t="s">
        <v>26</v>
      </c>
      <c r="P3712" s="140" t="s">
        <v>424</v>
      </c>
      <c r="Q3712" s="150" t="s">
        <v>58312</v>
      </c>
      <c r="R3712" s="150" t="s">
        <v>62994</v>
      </c>
      <c r="S3712" s="150" t="s">
        <v>58317</v>
      </c>
      <c r="T3712" s="150" t="s">
        <v>57126</v>
      </c>
      <c r="U3712" s="150" t="s">
        <v>57126</v>
      </c>
      <c r="V3712" s="129" t="s">
        <v>17</v>
      </c>
      <c r="W3712" s="134" t="s">
        <v>339</v>
      </c>
      <c r="X3712" s="115" t="str">
        <f>VLOOKUP(W3712,'Formato de datos '!$G$1:$H$240,2,0)</f>
        <v>Salud Ocupacional - EPP y Otros Elementos</v>
      </c>
      <c r="Y3712" s="129" t="s">
        <v>57</v>
      </c>
      <c r="Z3712" s="129" t="s">
        <v>39</v>
      </c>
      <c r="AA3712" s="130" t="s">
        <v>58293</v>
      </c>
      <c r="AB3712" s="129" t="s">
        <v>442</v>
      </c>
      <c r="AC3712" s="129"/>
      <c r="AD3712" s="130"/>
      <c r="AE3712" s="122">
        <v>1456</v>
      </c>
      <c r="AF3712" s="134"/>
    </row>
    <row r="3713" spans="1:32" s="135" customFormat="1" ht="75">
      <c r="A3713" s="133" t="s">
        <v>58223</v>
      </c>
      <c r="B3713" s="125" t="s">
        <v>62302</v>
      </c>
      <c r="C3713" s="127" t="s">
        <v>58287</v>
      </c>
      <c r="D3713" s="127" t="s">
        <v>31694</v>
      </c>
      <c r="E3713" s="111" t="s">
        <v>4841</v>
      </c>
      <c r="F3713" s="126">
        <v>1033</v>
      </c>
      <c r="G3713" s="127" t="s">
        <v>58389</v>
      </c>
      <c r="H3713" s="127" t="s">
        <v>420</v>
      </c>
      <c r="I3713" s="128">
        <v>40</v>
      </c>
      <c r="J3713" s="42">
        <v>100000</v>
      </c>
      <c r="K3713" s="34">
        <v>4000000</v>
      </c>
      <c r="L3713" s="24">
        <v>4000000</v>
      </c>
      <c r="M3713" s="129" t="s">
        <v>50</v>
      </c>
      <c r="N3713" s="129">
        <v>3</v>
      </c>
      <c r="O3713" s="130" t="s">
        <v>26</v>
      </c>
      <c r="P3713" s="140" t="s">
        <v>424</v>
      </c>
      <c r="Q3713" s="150" t="s">
        <v>58312</v>
      </c>
      <c r="R3713" s="150" t="s">
        <v>62994</v>
      </c>
      <c r="S3713" s="150" t="s">
        <v>58317</v>
      </c>
      <c r="T3713" s="150" t="s">
        <v>57126</v>
      </c>
      <c r="U3713" s="150" t="s">
        <v>57126</v>
      </c>
      <c r="V3713" s="129" t="s">
        <v>17</v>
      </c>
      <c r="W3713" s="134" t="s">
        <v>339</v>
      </c>
      <c r="X3713" s="115" t="str">
        <f>VLOOKUP(W3713,'Formato de datos '!$G$1:$H$240,2,0)</f>
        <v>Salud Ocupacional - EPP y Otros Elementos</v>
      </c>
      <c r="Y3713" s="129" t="s">
        <v>57</v>
      </c>
      <c r="Z3713" s="129" t="s">
        <v>39</v>
      </c>
      <c r="AA3713" s="130" t="s">
        <v>58293</v>
      </c>
      <c r="AB3713" s="129" t="s">
        <v>442</v>
      </c>
      <c r="AC3713" s="129"/>
      <c r="AD3713" s="130"/>
      <c r="AE3713" s="122">
        <v>1457</v>
      </c>
      <c r="AF3713" s="134"/>
    </row>
    <row r="3714" spans="1:32" s="135" customFormat="1" ht="90">
      <c r="A3714" s="133" t="s">
        <v>58223</v>
      </c>
      <c r="B3714" s="125" t="s">
        <v>62302</v>
      </c>
      <c r="C3714" s="127" t="s">
        <v>58287</v>
      </c>
      <c r="D3714" s="127" t="s">
        <v>28294</v>
      </c>
      <c r="E3714" s="111" t="s">
        <v>6518</v>
      </c>
      <c r="F3714" s="126">
        <v>6123</v>
      </c>
      <c r="G3714" s="127" t="s">
        <v>58393</v>
      </c>
      <c r="H3714" s="127" t="s">
        <v>420</v>
      </c>
      <c r="I3714" s="128">
        <v>10</v>
      </c>
      <c r="J3714" s="42">
        <v>49000</v>
      </c>
      <c r="K3714" s="34">
        <v>490000</v>
      </c>
      <c r="L3714" s="24">
        <v>490000</v>
      </c>
      <c r="M3714" s="129" t="s">
        <v>47</v>
      </c>
      <c r="N3714" s="129">
        <v>3</v>
      </c>
      <c r="O3714" s="130" t="s">
        <v>26</v>
      </c>
      <c r="P3714" s="140" t="s">
        <v>424</v>
      </c>
      <c r="Q3714" s="150" t="s">
        <v>58312</v>
      </c>
      <c r="R3714" s="150" t="s">
        <v>62994</v>
      </c>
      <c r="S3714" s="150" t="s">
        <v>58314</v>
      </c>
      <c r="T3714" s="150" t="s">
        <v>57126</v>
      </c>
      <c r="U3714" s="150" t="s">
        <v>57126</v>
      </c>
      <c r="V3714" s="129" t="s">
        <v>17</v>
      </c>
      <c r="W3714" s="134" t="s">
        <v>362</v>
      </c>
      <c r="X3714" s="115" t="str">
        <f>VLOOKUP(W3714,'Formato de datos '!$G$1:$H$240,2,0)</f>
        <v>Salud Ocupacional - EPP y Otros Elementos</v>
      </c>
      <c r="Y3714" s="129" t="s">
        <v>57</v>
      </c>
      <c r="Z3714" s="129" t="s">
        <v>39</v>
      </c>
      <c r="AA3714" s="130" t="s">
        <v>58293</v>
      </c>
      <c r="AB3714" s="129" t="s">
        <v>442</v>
      </c>
      <c r="AC3714" s="129"/>
      <c r="AD3714" s="130"/>
      <c r="AE3714" s="122">
        <v>1461</v>
      </c>
      <c r="AF3714" s="134"/>
    </row>
    <row r="3715" spans="1:32" s="135" customFormat="1" ht="90">
      <c r="A3715" s="133" t="s">
        <v>58223</v>
      </c>
      <c r="B3715" s="125" t="s">
        <v>62302</v>
      </c>
      <c r="C3715" s="127" t="s">
        <v>58287</v>
      </c>
      <c r="D3715" s="127" t="s">
        <v>28296</v>
      </c>
      <c r="E3715" s="111" t="s">
        <v>6518</v>
      </c>
      <c r="F3715" s="126"/>
      <c r="G3715" s="127" t="s">
        <v>58394</v>
      </c>
      <c r="H3715" s="127" t="s">
        <v>420</v>
      </c>
      <c r="I3715" s="128">
        <v>10</v>
      </c>
      <c r="J3715" s="42">
        <v>33600</v>
      </c>
      <c r="K3715" s="34">
        <v>336000</v>
      </c>
      <c r="L3715" s="24">
        <v>336000</v>
      </c>
      <c r="M3715" s="129" t="s">
        <v>47</v>
      </c>
      <c r="N3715" s="129">
        <v>3</v>
      </c>
      <c r="O3715" s="130" t="s">
        <v>26</v>
      </c>
      <c r="P3715" s="140" t="s">
        <v>424</v>
      </c>
      <c r="Q3715" s="150" t="s">
        <v>58312</v>
      </c>
      <c r="R3715" s="150" t="s">
        <v>62994</v>
      </c>
      <c r="S3715" s="150" t="s">
        <v>58314</v>
      </c>
      <c r="T3715" s="150" t="s">
        <v>57126</v>
      </c>
      <c r="U3715" s="150" t="s">
        <v>57126</v>
      </c>
      <c r="V3715" s="129" t="s">
        <v>17</v>
      </c>
      <c r="W3715" s="134" t="s">
        <v>362</v>
      </c>
      <c r="X3715" s="115" t="str">
        <f>VLOOKUP(W3715,'Formato de datos '!$G$1:$H$240,2,0)</f>
        <v>Salud Ocupacional - EPP y Otros Elementos</v>
      </c>
      <c r="Y3715" s="129" t="s">
        <v>57</v>
      </c>
      <c r="Z3715" s="129" t="s">
        <v>39</v>
      </c>
      <c r="AA3715" s="130" t="s">
        <v>58293</v>
      </c>
      <c r="AB3715" s="129" t="s">
        <v>442</v>
      </c>
      <c r="AC3715" s="129"/>
      <c r="AD3715" s="130"/>
      <c r="AE3715" s="122">
        <v>1462</v>
      </c>
      <c r="AF3715" s="134"/>
    </row>
    <row r="3716" spans="1:32" s="135" customFormat="1" ht="90">
      <c r="A3716" s="133" t="s">
        <v>58223</v>
      </c>
      <c r="B3716" s="125" t="s">
        <v>62302</v>
      </c>
      <c r="C3716" s="127" t="s">
        <v>58287</v>
      </c>
      <c r="D3716" s="127" t="s">
        <v>32048</v>
      </c>
      <c r="E3716" s="111" t="s">
        <v>6494</v>
      </c>
      <c r="F3716" s="126">
        <v>1204</v>
      </c>
      <c r="G3716" s="127" t="s">
        <v>58395</v>
      </c>
      <c r="H3716" s="127" t="s">
        <v>420</v>
      </c>
      <c r="I3716" s="128">
        <v>30</v>
      </c>
      <c r="J3716" s="42">
        <v>229600</v>
      </c>
      <c r="K3716" s="34">
        <v>6888000</v>
      </c>
      <c r="L3716" s="24">
        <v>6888000</v>
      </c>
      <c r="M3716" s="129" t="s">
        <v>50</v>
      </c>
      <c r="N3716" s="129">
        <v>3</v>
      </c>
      <c r="O3716" s="130" t="s">
        <v>26</v>
      </c>
      <c r="P3716" s="140" t="s">
        <v>424</v>
      </c>
      <c r="Q3716" s="150" t="s">
        <v>58312</v>
      </c>
      <c r="R3716" s="150" t="s">
        <v>62994</v>
      </c>
      <c r="S3716" s="150" t="s">
        <v>58314</v>
      </c>
      <c r="T3716" s="150" t="s">
        <v>57126</v>
      </c>
      <c r="U3716" s="150" t="s">
        <v>57126</v>
      </c>
      <c r="V3716" s="129" t="s">
        <v>17</v>
      </c>
      <c r="W3716" s="134" t="s">
        <v>362</v>
      </c>
      <c r="X3716" s="115" t="str">
        <f>VLOOKUP(W3716,'Formato de datos '!$G$1:$H$240,2,0)</f>
        <v>Salud Ocupacional - EPP y Otros Elementos</v>
      </c>
      <c r="Y3716" s="129" t="s">
        <v>57</v>
      </c>
      <c r="Z3716" s="129" t="s">
        <v>39</v>
      </c>
      <c r="AA3716" s="130" t="s">
        <v>58293</v>
      </c>
      <c r="AB3716" s="129" t="s">
        <v>442</v>
      </c>
      <c r="AC3716" s="129"/>
      <c r="AD3716" s="130"/>
      <c r="AE3716" s="122">
        <v>1463</v>
      </c>
      <c r="AF3716" s="134"/>
    </row>
    <row r="3717" spans="1:32" s="135" customFormat="1" ht="90">
      <c r="A3717" s="133" t="s">
        <v>58223</v>
      </c>
      <c r="B3717" s="125" t="s">
        <v>62302</v>
      </c>
      <c r="C3717" s="127" t="s">
        <v>58287</v>
      </c>
      <c r="D3717" s="127" t="s">
        <v>24407</v>
      </c>
      <c r="E3717" s="111" t="s">
        <v>6298</v>
      </c>
      <c r="F3717" s="126">
        <v>5907</v>
      </c>
      <c r="G3717" s="127" t="s">
        <v>58396</v>
      </c>
      <c r="H3717" s="127" t="s">
        <v>420</v>
      </c>
      <c r="I3717" s="128">
        <v>10</v>
      </c>
      <c r="J3717" s="42">
        <v>16100</v>
      </c>
      <c r="K3717" s="34">
        <v>161000</v>
      </c>
      <c r="L3717" s="24">
        <v>161000</v>
      </c>
      <c r="M3717" s="129" t="s">
        <v>50</v>
      </c>
      <c r="N3717" s="129">
        <v>3</v>
      </c>
      <c r="O3717" s="130" t="s">
        <v>26</v>
      </c>
      <c r="P3717" s="140" t="s">
        <v>424</v>
      </c>
      <c r="Q3717" s="150" t="s">
        <v>58312</v>
      </c>
      <c r="R3717" s="150" t="s">
        <v>62994</v>
      </c>
      <c r="S3717" s="150" t="s">
        <v>58314</v>
      </c>
      <c r="T3717" s="150" t="s">
        <v>57126</v>
      </c>
      <c r="U3717" s="150" t="s">
        <v>57126</v>
      </c>
      <c r="V3717" s="129" t="s">
        <v>17</v>
      </c>
      <c r="W3717" s="134" t="s">
        <v>362</v>
      </c>
      <c r="X3717" s="115" t="str">
        <f>VLOOKUP(W3717,'Formato de datos '!$G$1:$H$240,2,0)</f>
        <v>Salud Ocupacional - EPP y Otros Elementos</v>
      </c>
      <c r="Y3717" s="129" t="s">
        <v>57</v>
      </c>
      <c r="Z3717" s="129" t="s">
        <v>39</v>
      </c>
      <c r="AA3717" s="130" t="s">
        <v>58293</v>
      </c>
      <c r="AB3717" s="129" t="s">
        <v>442</v>
      </c>
      <c r="AC3717" s="129"/>
      <c r="AD3717" s="130"/>
      <c r="AE3717" s="122">
        <v>1464</v>
      </c>
      <c r="AF3717" s="134"/>
    </row>
    <row r="3718" spans="1:32" s="135" customFormat="1" ht="90">
      <c r="A3718" s="133" t="s">
        <v>58223</v>
      </c>
      <c r="B3718" s="125" t="s">
        <v>62302</v>
      </c>
      <c r="C3718" s="127" t="s">
        <v>58287</v>
      </c>
      <c r="D3718" s="127" t="s">
        <v>19931</v>
      </c>
      <c r="E3718" s="111" t="s">
        <v>5323</v>
      </c>
      <c r="F3718" s="126"/>
      <c r="G3718" s="127" t="s">
        <v>58397</v>
      </c>
      <c r="H3718" s="127" t="s">
        <v>420</v>
      </c>
      <c r="I3718" s="128">
        <v>10</v>
      </c>
      <c r="J3718" s="42">
        <v>424100</v>
      </c>
      <c r="K3718" s="34">
        <v>4241000</v>
      </c>
      <c r="L3718" s="24">
        <v>4241000</v>
      </c>
      <c r="M3718" s="129" t="s">
        <v>47</v>
      </c>
      <c r="N3718" s="129">
        <v>3</v>
      </c>
      <c r="O3718" s="130" t="s">
        <v>26</v>
      </c>
      <c r="P3718" s="140" t="s">
        <v>424</v>
      </c>
      <c r="Q3718" s="150" t="s">
        <v>58312</v>
      </c>
      <c r="R3718" s="150" t="s">
        <v>62994</v>
      </c>
      <c r="S3718" s="150" t="s">
        <v>58314</v>
      </c>
      <c r="T3718" s="150" t="s">
        <v>57126</v>
      </c>
      <c r="U3718" s="150" t="s">
        <v>57126</v>
      </c>
      <c r="V3718" s="129" t="s">
        <v>17</v>
      </c>
      <c r="W3718" s="134" t="s">
        <v>362</v>
      </c>
      <c r="X3718" s="115" t="str">
        <f>VLOOKUP(W3718,'Formato de datos '!$G$1:$H$240,2,0)</f>
        <v>Salud Ocupacional - EPP y Otros Elementos</v>
      </c>
      <c r="Y3718" s="129" t="s">
        <v>57</v>
      </c>
      <c r="Z3718" s="129" t="s">
        <v>39</v>
      </c>
      <c r="AA3718" s="130" t="s">
        <v>58293</v>
      </c>
      <c r="AB3718" s="129" t="s">
        <v>442</v>
      </c>
      <c r="AC3718" s="129"/>
      <c r="AD3718" s="130"/>
      <c r="AE3718" s="122">
        <v>1465</v>
      </c>
      <c r="AF3718" s="134"/>
    </row>
    <row r="3719" spans="1:32" s="135" customFormat="1" ht="90">
      <c r="A3719" s="133" t="s">
        <v>58223</v>
      </c>
      <c r="B3719" s="125" t="s">
        <v>62302</v>
      </c>
      <c r="C3719" s="127" t="s">
        <v>58287</v>
      </c>
      <c r="D3719" s="127" t="s">
        <v>31608</v>
      </c>
      <c r="E3719" s="111" t="s">
        <v>5323</v>
      </c>
      <c r="F3719" s="126"/>
      <c r="G3719" s="127" t="s">
        <v>58398</v>
      </c>
      <c r="H3719" s="127" t="s">
        <v>420</v>
      </c>
      <c r="I3719" s="128">
        <v>10</v>
      </c>
      <c r="J3719" s="42">
        <v>60200</v>
      </c>
      <c r="K3719" s="34">
        <v>602000</v>
      </c>
      <c r="L3719" s="24">
        <v>602000</v>
      </c>
      <c r="M3719" s="129" t="s">
        <v>47</v>
      </c>
      <c r="N3719" s="129">
        <v>3</v>
      </c>
      <c r="O3719" s="130" t="s">
        <v>26</v>
      </c>
      <c r="P3719" s="140" t="s">
        <v>424</v>
      </c>
      <c r="Q3719" s="150" t="s">
        <v>58312</v>
      </c>
      <c r="R3719" s="150" t="s">
        <v>62994</v>
      </c>
      <c r="S3719" s="150" t="s">
        <v>58314</v>
      </c>
      <c r="T3719" s="150" t="s">
        <v>57126</v>
      </c>
      <c r="U3719" s="150" t="s">
        <v>57126</v>
      </c>
      <c r="V3719" s="129" t="s">
        <v>17</v>
      </c>
      <c r="W3719" s="134" t="s">
        <v>362</v>
      </c>
      <c r="X3719" s="115" t="str">
        <f>VLOOKUP(W3719,'Formato de datos '!$G$1:$H$240,2,0)</f>
        <v>Salud Ocupacional - EPP y Otros Elementos</v>
      </c>
      <c r="Y3719" s="129" t="s">
        <v>57</v>
      </c>
      <c r="Z3719" s="129" t="s">
        <v>39</v>
      </c>
      <c r="AA3719" s="130" t="s">
        <v>58293</v>
      </c>
      <c r="AB3719" s="129" t="s">
        <v>442</v>
      </c>
      <c r="AC3719" s="129"/>
      <c r="AD3719" s="130"/>
      <c r="AE3719" s="122">
        <v>1466</v>
      </c>
      <c r="AF3719" s="134"/>
    </row>
    <row r="3720" spans="1:32" s="135" customFormat="1" ht="90">
      <c r="A3720" s="133" t="s">
        <v>58223</v>
      </c>
      <c r="B3720" s="125" t="s">
        <v>62302</v>
      </c>
      <c r="C3720" s="127" t="s">
        <v>58287</v>
      </c>
      <c r="D3720" s="127" t="e">
        <v>#N/A</v>
      </c>
      <c r="E3720" s="111" t="s">
        <v>6376</v>
      </c>
      <c r="F3720" s="126">
        <v>5907</v>
      </c>
      <c r="G3720" s="127" t="s">
        <v>58399</v>
      </c>
      <c r="H3720" s="127" t="s">
        <v>420</v>
      </c>
      <c r="I3720" s="128">
        <v>25</v>
      </c>
      <c r="J3720" s="42">
        <v>133000</v>
      </c>
      <c r="K3720" s="34">
        <v>3325000</v>
      </c>
      <c r="L3720" s="24">
        <v>3325000</v>
      </c>
      <c r="M3720" s="129" t="s">
        <v>50</v>
      </c>
      <c r="N3720" s="129">
        <v>3</v>
      </c>
      <c r="O3720" s="130" t="s">
        <v>26</v>
      </c>
      <c r="P3720" s="140" t="s">
        <v>424</v>
      </c>
      <c r="Q3720" s="150" t="s">
        <v>58312</v>
      </c>
      <c r="R3720" s="150" t="s">
        <v>62994</v>
      </c>
      <c r="S3720" s="150" t="s">
        <v>58314</v>
      </c>
      <c r="T3720" s="150" t="s">
        <v>57126</v>
      </c>
      <c r="U3720" s="150" t="s">
        <v>57126</v>
      </c>
      <c r="V3720" s="129" t="s">
        <v>17</v>
      </c>
      <c r="W3720" s="134" t="s">
        <v>362</v>
      </c>
      <c r="X3720" s="115" t="str">
        <f>VLOOKUP(W3720,'Formato de datos '!$G$1:$H$240,2,0)</f>
        <v>Salud Ocupacional - EPP y Otros Elementos</v>
      </c>
      <c r="Y3720" s="129" t="s">
        <v>57</v>
      </c>
      <c r="Z3720" s="129" t="s">
        <v>39</v>
      </c>
      <c r="AA3720" s="130" t="s">
        <v>58293</v>
      </c>
      <c r="AB3720" s="129" t="s">
        <v>442</v>
      </c>
      <c r="AC3720" s="129"/>
      <c r="AD3720" s="130"/>
      <c r="AE3720" s="122">
        <v>1467</v>
      </c>
      <c r="AF3720" s="134"/>
    </row>
    <row r="3721" spans="1:32" s="135" customFormat="1" ht="75">
      <c r="A3721" s="133" t="s">
        <v>58223</v>
      </c>
      <c r="B3721" s="125" t="s">
        <v>62302</v>
      </c>
      <c r="C3721" s="127" t="s">
        <v>58287</v>
      </c>
      <c r="D3721" s="127" t="s">
        <v>31677</v>
      </c>
      <c r="E3721" s="111" t="s">
        <v>2366</v>
      </c>
      <c r="F3721" s="126">
        <v>1085</v>
      </c>
      <c r="G3721" s="127" t="s">
        <v>58400</v>
      </c>
      <c r="H3721" s="127" t="s">
        <v>420</v>
      </c>
      <c r="I3721" s="128">
        <v>35</v>
      </c>
      <c r="J3721" s="42">
        <v>42000</v>
      </c>
      <c r="K3721" s="34">
        <v>1470000</v>
      </c>
      <c r="L3721" s="24">
        <v>1470000</v>
      </c>
      <c r="M3721" s="129" t="s">
        <v>50</v>
      </c>
      <c r="N3721" s="129">
        <v>3</v>
      </c>
      <c r="O3721" s="130" t="s">
        <v>26</v>
      </c>
      <c r="P3721" s="140" t="s">
        <v>424</v>
      </c>
      <c r="Q3721" s="150" t="s">
        <v>58312</v>
      </c>
      <c r="R3721" s="150" t="s">
        <v>62994</v>
      </c>
      <c r="S3721" s="150" t="s">
        <v>58317</v>
      </c>
      <c r="T3721" s="150" t="s">
        <v>57126</v>
      </c>
      <c r="U3721" s="150" t="s">
        <v>57126</v>
      </c>
      <c r="V3721" s="129" t="s">
        <v>17</v>
      </c>
      <c r="W3721" s="134" t="s">
        <v>331</v>
      </c>
      <c r="X3721" s="115" t="str">
        <f>VLOOKUP(W3721,'Formato de datos '!$G$1:$H$240,2,0)</f>
        <v>Salud Ocupacional - EPP y Otros Elementos</v>
      </c>
      <c r="Y3721" s="129" t="s">
        <v>57</v>
      </c>
      <c r="Z3721" s="129" t="s">
        <v>39</v>
      </c>
      <c r="AA3721" s="130" t="s">
        <v>58293</v>
      </c>
      <c r="AB3721" s="129" t="s">
        <v>442</v>
      </c>
      <c r="AC3721" s="129"/>
      <c r="AD3721" s="130"/>
      <c r="AE3721" s="122">
        <v>1468</v>
      </c>
      <c r="AF3721" s="134"/>
    </row>
    <row r="3722" spans="1:32" s="135" customFormat="1" ht="75">
      <c r="A3722" s="133" t="s">
        <v>58223</v>
      </c>
      <c r="B3722" s="125" t="s">
        <v>62302</v>
      </c>
      <c r="C3722" s="127" t="s">
        <v>58287</v>
      </c>
      <c r="D3722" s="127" t="s">
        <v>31677</v>
      </c>
      <c r="E3722" s="111" t="s">
        <v>4846</v>
      </c>
      <c r="F3722" s="126">
        <v>1088</v>
      </c>
      <c r="G3722" s="127" t="s">
        <v>58401</v>
      </c>
      <c r="H3722" s="127" t="s">
        <v>420</v>
      </c>
      <c r="I3722" s="128">
        <v>15</v>
      </c>
      <c r="J3722" s="42">
        <v>322000</v>
      </c>
      <c r="K3722" s="34">
        <v>4830000</v>
      </c>
      <c r="L3722" s="24">
        <v>4830000</v>
      </c>
      <c r="M3722" s="129" t="s">
        <v>50</v>
      </c>
      <c r="N3722" s="129">
        <v>3</v>
      </c>
      <c r="O3722" s="130" t="s">
        <v>26</v>
      </c>
      <c r="P3722" s="140" t="s">
        <v>424</v>
      </c>
      <c r="Q3722" s="150" t="s">
        <v>58312</v>
      </c>
      <c r="R3722" s="150" t="s">
        <v>62994</v>
      </c>
      <c r="S3722" s="150" t="s">
        <v>58317</v>
      </c>
      <c r="T3722" s="150" t="s">
        <v>57126</v>
      </c>
      <c r="U3722" s="150" t="s">
        <v>57126</v>
      </c>
      <c r="V3722" s="129" t="s">
        <v>17</v>
      </c>
      <c r="W3722" s="134" t="s">
        <v>339</v>
      </c>
      <c r="X3722" s="115" t="str">
        <f>VLOOKUP(W3722,'Formato de datos '!$G$1:$H$240,2,0)</f>
        <v>Salud Ocupacional - EPP y Otros Elementos</v>
      </c>
      <c r="Y3722" s="129" t="s">
        <v>57</v>
      </c>
      <c r="Z3722" s="129" t="s">
        <v>39</v>
      </c>
      <c r="AA3722" s="130" t="s">
        <v>58293</v>
      </c>
      <c r="AB3722" s="129" t="s">
        <v>442</v>
      </c>
      <c r="AC3722" s="129"/>
      <c r="AD3722" s="130"/>
      <c r="AE3722" s="122">
        <v>1469</v>
      </c>
      <c r="AF3722" s="134"/>
    </row>
    <row r="3723" spans="1:32" s="135" customFormat="1" ht="90">
      <c r="A3723" s="133" t="s">
        <v>58223</v>
      </c>
      <c r="B3723" s="125" t="s">
        <v>62302</v>
      </c>
      <c r="C3723" s="127" t="s">
        <v>58287</v>
      </c>
      <c r="D3723" s="127" t="s">
        <v>31816</v>
      </c>
      <c r="E3723" s="111" t="s">
        <v>1963</v>
      </c>
      <c r="F3723" s="126"/>
      <c r="G3723" s="127" t="s">
        <v>58402</v>
      </c>
      <c r="H3723" s="127" t="s">
        <v>420</v>
      </c>
      <c r="I3723" s="128">
        <v>10</v>
      </c>
      <c r="J3723" s="42">
        <v>798000</v>
      </c>
      <c r="K3723" s="34">
        <v>7980000</v>
      </c>
      <c r="L3723" s="24">
        <v>7980000</v>
      </c>
      <c r="M3723" s="129" t="s">
        <v>47</v>
      </c>
      <c r="N3723" s="129">
        <v>3</v>
      </c>
      <c r="O3723" s="130" t="s">
        <v>26</v>
      </c>
      <c r="P3723" s="140" t="s">
        <v>424</v>
      </c>
      <c r="Q3723" s="150" t="s">
        <v>58312</v>
      </c>
      <c r="R3723" s="150" t="s">
        <v>62994</v>
      </c>
      <c r="S3723" s="150" t="s">
        <v>58314</v>
      </c>
      <c r="T3723" s="150" t="s">
        <v>57126</v>
      </c>
      <c r="U3723" s="150" t="s">
        <v>57126</v>
      </c>
      <c r="V3723" s="129" t="s">
        <v>17</v>
      </c>
      <c r="W3723" s="134" t="s">
        <v>331</v>
      </c>
      <c r="X3723" s="115" t="str">
        <f>VLOOKUP(W3723,'Formato de datos '!$G$1:$H$240,2,0)</f>
        <v>Salud Ocupacional - EPP y Otros Elementos</v>
      </c>
      <c r="Y3723" s="129" t="s">
        <v>57</v>
      </c>
      <c r="Z3723" s="129" t="s">
        <v>39</v>
      </c>
      <c r="AA3723" s="130" t="s">
        <v>58293</v>
      </c>
      <c r="AB3723" s="129" t="s">
        <v>442</v>
      </c>
      <c r="AC3723" s="129"/>
      <c r="AD3723" s="130"/>
      <c r="AE3723" s="122">
        <v>1470</v>
      </c>
      <c r="AF3723" s="134"/>
    </row>
    <row r="3724" spans="1:32" s="135" customFormat="1" ht="90">
      <c r="A3724" s="133" t="s">
        <v>58223</v>
      </c>
      <c r="B3724" s="125" t="s">
        <v>62302</v>
      </c>
      <c r="C3724" s="127" t="s">
        <v>58287</v>
      </c>
      <c r="D3724" s="127" t="s">
        <v>28301</v>
      </c>
      <c r="E3724" s="111" t="s">
        <v>1911</v>
      </c>
      <c r="F3724" s="126"/>
      <c r="G3724" s="127" t="s">
        <v>58403</v>
      </c>
      <c r="H3724" s="127" t="s">
        <v>420</v>
      </c>
      <c r="I3724" s="128">
        <v>20</v>
      </c>
      <c r="J3724" s="42">
        <v>23800</v>
      </c>
      <c r="K3724" s="34">
        <v>476000</v>
      </c>
      <c r="L3724" s="24">
        <v>476000</v>
      </c>
      <c r="M3724" s="129" t="s">
        <v>50</v>
      </c>
      <c r="N3724" s="129">
        <v>3</v>
      </c>
      <c r="O3724" s="130" t="s">
        <v>26</v>
      </c>
      <c r="P3724" s="140" t="s">
        <v>424</v>
      </c>
      <c r="Q3724" s="150" t="s">
        <v>58312</v>
      </c>
      <c r="R3724" s="150" t="s">
        <v>62994</v>
      </c>
      <c r="S3724" s="150" t="s">
        <v>58314</v>
      </c>
      <c r="T3724" s="150" t="s">
        <v>57126</v>
      </c>
      <c r="U3724" s="150" t="s">
        <v>57126</v>
      </c>
      <c r="V3724" s="129" t="s">
        <v>17</v>
      </c>
      <c r="W3724" s="134" t="s">
        <v>331</v>
      </c>
      <c r="X3724" s="115" t="str">
        <f>VLOOKUP(W3724,'Formato de datos '!$G$1:$H$240,2,0)</f>
        <v>Salud Ocupacional - EPP y Otros Elementos</v>
      </c>
      <c r="Y3724" s="129" t="s">
        <v>57</v>
      </c>
      <c r="Z3724" s="129" t="s">
        <v>39</v>
      </c>
      <c r="AA3724" s="130" t="s">
        <v>58293</v>
      </c>
      <c r="AB3724" s="129" t="s">
        <v>442</v>
      </c>
      <c r="AC3724" s="129"/>
      <c r="AD3724" s="130"/>
      <c r="AE3724" s="122">
        <v>1471</v>
      </c>
      <c r="AF3724" s="134"/>
    </row>
    <row r="3725" spans="1:32" s="135" customFormat="1" ht="90">
      <c r="A3725" s="133" t="s">
        <v>58223</v>
      </c>
      <c r="B3725" s="125" t="s">
        <v>62302</v>
      </c>
      <c r="C3725" s="127" t="s">
        <v>58287</v>
      </c>
      <c r="D3725" s="127" t="s">
        <v>27477</v>
      </c>
      <c r="E3725" s="111" t="s">
        <v>5319</v>
      </c>
      <c r="F3725" s="126"/>
      <c r="G3725" s="127" t="s">
        <v>58404</v>
      </c>
      <c r="H3725" s="127" t="s">
        <v>420</v>
      </c>
      <c r="I3725" s="128">
        <v>10</v>
      </c>
      <c r="J3725" s="42">
        <v>25200</v>
      </c>
      <c r="K3725" s="34">
        <v>252000</v>
      </c>
      <c r="L3725" s="24">
        <v>252000</v>
      </c>
      <c r="M3725" s="129" t="s">
        <v>47</v>
      </c>
      <c r="N3725" s="129">
        <v>3</v>
      </c>
      <c r="O3725" s="130" t="s">
        <v>26</v>
      </c>
      <c r="P3725" s="140" t="s">
        <v>424</v>
      </c>
      <c r="Q3725" s="150" t="s">
        <v>58312</v>
      </c>
      <c r="R3725" s="150" t="s">
        <v>62994</v>
      </c>
      <c r="S3725" s="150" t="s">
        <v>58314</v>
      </c>
      <c r="T3725" s="150" t="s">
        <v>57126</v>
      </c>
      <c r="U3725" s="150" t="s">
        <v>57126</v>
      </c>
      <c r="V3725" s="129" t="s">
        <v>17</v>
      </c>
      <c r="W3725" s="134" t="s">
        <v>362</v>
      </c>
      <c r="X3725" s="115" t="str">
        <f>VLOOKUP(W3725,'Formato de datos '!$G$1:$H$240,2,0)</f>
        <v>Salud Ocupacional - EPP y Otros Elementos</v>
      </c>
      <c r="Y3725" s="129" t="s">
        <v>57</v>
      </c>
      <c r="Z3725" s="129" t="s">
        <v>39</v>
      </c>
      <c r="AA3725" s="130" t="s">
        <v>58293</v>
      </c>
      <c r="AB3725" s="129" t="s">
        <v>442</v>
      </c>
      <c r="AC3725" s="129"/>
      <c r="AD3725" s="130"/>
      <c r="AE3725" s="122">
        <v>1472</v>
      </c>
      <c r="AF3725" s="134"/>
    </row>
    <row r="3726" spans="1:32" s="135" customFormat="1" ht="90">
      <c r="A3726" s="133" t="s">
        <v>58223</v>
      </c>
      <c r="B3726" s="125" t="s">
        <v>62302</v>
      </c>
      <c r="C3726" s="127" t="s">
        <v>58287</v>
      </c>
      <c r="D3726" s="127" t="s">
        <v>31747</v>
      </c>
      <c r="E3726" s="111" t="s">
        <v>4108</v>
      </c>
      <c r="F3726" s="126">
        <v>1162</v>
      </c>
      <c r="G3726" s="127" t="s">
        <v>58405</v>
      </c>
      <c r="H3726" s="127" t="s">
        <v>420</v>
      </c>
      <c r="I3726" s="128">
        <v>5</v>
      </c>
      <c r="J3726" s="42">
        <v>1057800</v>
      </c>
      <c r="K3726" s="34">
        <v>5289000</v>
      </c>
      <c r="L3726" s="24">
        <v>5289000</v>
      </c>
      <c r="M3726" s="129" t="s">
        <v>50</v>
      </c>
      <c r="N3726" s="129">
        <v>3</v>
      </c>
      <c r="O3726" s="130" t="s">
        <v>26</v>
      </c>
      <c r="P3726" s="140" t="s">
        <v>424</v>
      </c>
      <c r="Q3726" s="150" t="s">
        <v>58312</v>
      </c>
      <c r="R3726" s="150" t="s">
        <v>62994</v>
      </c>
      <c r="S3726" s="150" t="s">
        <v>58314</v>
      </c>
      <c r="T3726" s="150" t="s">
        <v>57126</v>
      </c>
      <c r="U3726" s="150" t="s">
        <v>57126</v>
      </c>
      <c r="V3726" s="129" t="s">
        <v>17</v>
      </c>
      <c r="W3726" s="134" t="s">
        <v>339</v>
      </c>
      <c r="X3726" s="115" t="str">
        <f>VLOOKUP(W3726,'Formato de datos '!$G$1:$H$240,2,0)</f>
        <v>Salud Ocupacional - EPP y Otros Elementos</v>
      </c>
      <c r="Y3726" s="129" t="s">
        <v>57</v>
      </c>
      <c r="Z3726" s="129" t="s">
        <v>39</v>
      </c>
      <c r="AA3726" s="130" t="s">
        <v>58293</v>
      </c>
      <c r="AB3726" s="129" t="s">
        <v>442</v>
      </c>
      <c r="AC3726" s="129"/>
      <c r="AD3726" s="130"/>
      <c r="AE3726" s="122">
        <v>1473</v>
      </c>
      <c r="AF3726" s="134"/>
    </row>
    <row r="3727" spans="1:32" s="135" customFormat="1" ht="90">
      <c r="A3727" s="133" t="s">
        <v>58223</v>
      </c>
      <c r="B3727" s="125" t="s">
        <v>62302</v>
      </c>
      <c r="C3727" s="127" t="s">
        <v>58287</v>
      </c>
      <c r="D3727" s="127" t="s">
        <v>32878</v>
      </c>
      <c r="E3727" s="111" t="s">
        <v>2045</v>
      </c>
      <c r="F3727" s="126">
        <v>10624</v>
      </c>
      <c r="G3727" s="127" t="s">
        <v>58406</v>
      </c>
      <c r="H3727" s="127" t="s">
        <v>420</v>
      </c>
      <c r="I3727" s="128">
        <v>10</v>
      </c>
      <c r="J3727" s="42">
        <v>1300</v>
      </c>
      <c r="K3727" s="34">
        <v>13000</v>
      </c>
      <c r="L3727" s="24">
        <v>13000</v>
      </c>
      <c r="M3727" s="129" t="s">
        <v>47</v>
      </c>
      <c r="N3727" s="129">
        <v>3</v>
      </c>
      <c r="O3727" s="130" t="s">
        <v>26</v>
      </c>
      <c r="P3727" s="140" t="s">
        <v>424</v>
      </c>
      <c r="Q3727" s="150" t="s">
        <v>58312</v>
      </c>
      <c r="R3727" s="150" t="s">
        <v>62994</v>
      </c>
      <c r="S3727" s="150" t="s">
        <v>58314</v>
      </c>
      <c r="T3727" s="150" t="s">
        <v>57126</v>
      </c>
      <c r="U3727" s="150" t="s">
        <v>57126</v>
      </c>
      <c r="V3727" s="129" t="s">
        <v>17</v>
      </c>
      <c r="W3727" s="134" t="s">
        <v>339</v>
      </c>
      <c r="X3727" s="115" t="str">
        <f>VLOOKUP(W3727,'Formato de datos '!$G$1:$H$240,2,0)</f>
        <v>Salud Ocupacional - EPP y Otros Elementos</v>
      </c>
      <c r="Y3727" s="129" t="s">
        <v>57</v>
      </c>
      <c r="Z3727" s="129" t="s">
        <v>39</v>
      </c>
      <c r="AA3727" s="130" t="s">
        <v>58293</v>
      </c>
      <c r="AB3727" s="129" t="s">
        <v>58407</v>
      </c>
      <c r="AC3727" s="129"/>
      <c r="AD3727" s="130"/>
      <c r="AE3727" s="122">
        <v>1474</v>
      </c>
      <c r="AF3727" s="134"/>
    </row>
    <row r="3728" spans="1:32" s="135" customFormat="1" ht="75">
      <c r="A3728" s="133" t="s">
        <v>58223</v>
      </c>
      <c r="B3728" s="125" t="s">
        <v>62302</v>
      </c>
      <c r="C3728" s="127" t="s">
        <v>58287</v>
      </c>
      <c r="D3728" s="127" t="s">
        <v>31736</v>
      </c>
      <c r="E3728" s="111" t="s">
        <v>6596</v>
      </c>
      <c r="F3728" s="126">
        <v>1030</v>
      </c>
      <c r="G3728" s="127" t="s">
        <v>58409</v>
      </c>
      <c r="H3728" s="127" t="s">
        <v>420</v>
      </c>
      <c r="I3728" s="128">
        <v>25</v>
      </c>
      <c r="J3728" s="42">
        <v>16700</v>
      </c>
      <c r="K3728" s="34">
        <v>417500</v>
      </c>
      <c r="L3728" s="24">
        <v>417500</v>
      </c>
      <c r="M3728" s="129" t="s">
        <v>50</v>
      </c>
      <c r="N3728" s="129">
        <v>3</v>
      </c>
      <c r="O3728" s="130" t="s">
        <v>26</v>
      </c>
      <c r="P3728" s="140" t="s">
        <v>424</v>
      </c>
      <c r="Q3728" s="150" t="s">
        <v>58312</v>
      </c>
      <c r="R3728" s="150" t="s">
        <v>62994</v>
      </c>
      <c r="S3728" s="150" t="s">
        <v>58317</v>
      </c>
      <c r="T3728" s="150" t="s">
        <v>57126</v>
      </c>
      <c r="U3728" s="150" t="s">
        <v>57126</v>
      </c>
      <c r="V3728" s="129" t="s">
        <v>17</v>
      </c>
      <c r="W3728" s="134" t="s">
        <v>362</v>
      </c>
      <c r="X3728" s="115" t="str">
        <f>VLOOKUP(W3728,'Formato de datos '!$G$1:$H$240,2,0)</f>
        <v>Salud Ocupacional - EPP y Otros Elementos</v>
      </c>
      <c r="Y3728" s="129" t="s">
        <v>57</v>
      </c>
      <c r="Z3728" s="129" t="s">
        <v>39</v>
      </c>
      <c r="AA3728" s="130" t="s">
        <v>58293</v>
      </c>
      <c r="AB3728" s="129" t="s">
        <v>442</v>
      </c>
      <c r="AC3728" s="129"/>
      <c r="AD3728" s="130"/>
      <c r="AE3728" s="122">
        <v>1476</v>
      </c>
      <c r="AF3728" s="134"/>
    </row>
    <row r="3729" spans="1:32" s="135" customFormat="1" ht="90">
      <c r="A3729" s="133" t="s">
        <v>58223</v>
      </c>
      <c r="B3729" s="125" t="s">
        <v>62302</v>
      </c>
      <c r="C3729" s="127" t="s">
        <v>58287</v>
      </c>
      <c r="D3729" s="127" t="s">
        <v>20077</v>
      </c>
      <c r="E3729" s="111" t="s">
        <v>5304</v>
      </c>
      <c r="F3729" s="126"/>
      <c r="G3729" s="127" t="s">
        <v>58411</v>
      </c>
      <c r="H3729" s="127" t="s">
        <v>420</v>
      </c>
      <c r="I3729" s="128">
        <v>15</v>
      </c>
      <c r="J3729" s="42">
        <v>107100</v>
      </c>
      <c r="K3729" s="34">
        <v>1606500</v>
      </c>
      <c r="L3729" s="24">
        <v>1606500</v>
      </c>
      <c r="M3729" s="129" t="s">
        <v>50</v>
      </c>
      <c r="N3729" s="129">
        <v>3</v>
      </c>
      <c r="O3729" s="130" t="s">
        <v>26</v>
      </c>
      <c r="P3729" s="140" t="s">
        <v>424</v>
      </c>
      <c r="Q3729" s="150" t="s">
        <v>58312</v>
      </c>
      <c r="R3729" s="150" t="s">
        <v>62994</v>
      </c>
      <c r="S3729" s="150" t="s">
        <v>58314</v>
      </c>
      <c r="T3729" s="150" t="s">
        <v>57126</v>
      </c>
      <c r="U3729" s="150" t="s">
        <v>57126</v>
      </c>
      <c r="V3729" s="129" t="s">
        <v>17</v>
      </c>
      <c r="W3729" s="134" t="s">
        <v>362</v>
      </c>
      <c r="X3729" s="115" t="str">
        <f>VLOOKUP(W3729,'Formato de datos '!$G$1:$H$240,2,0)</f>
        <v>Salud Ocupacional - EPP y Otros Elementos</v>
      </c>
      <c r="Y3729" s="129" t="s">
        <v>57</v>
      </c>
      <c r="Z3729" s="129" t="s">
        <v>39</v>
      </c>
      <c r="AA3729" s="130" t="s">
        <v>58293</v>
      </c>
      <c r="AB3729" s="129" t="s">
        <v>442</v>
      </c>
      <c r="AC3729" s="129"/>
      <c r="AD3729" s="130"/>
      <c r="AE3729" s="122">
        <v>1478</v>
      </c>
      <c r="AF3729" s="134"/>
    </row>
    <row r="3730" spans="1:32" s="135" customFormat="1" ht="75">
      <c r="A3730" s="133" t="s">
        <v>58223</v>
      </c>
      <c r="B3730" s="125" t="s">
        <v>62302</v>
      </c>
      <c r="C3730" s="127" t="s">
        <v>58287</v>
      </c>
      <c r="D3730" s="127" t="s">
        <v>27664</v>
      </c>
      <c r="E3730" s="111" t="s">
        <v>1986</v>
      </c>
      <c r="F3730" s="126">
        <v>6120</v>
      </c>
      <c r="G3730" s="127" t="s">
        <v>58413</v>
      </c>
      <c r="H3730" s="127" t="s">
        <v>420</v>
      </c>
      <c r="I3730" s="128">
        <v>10</v>
      </c>
      <c r="J3730" s="42">
        <v>50400</v>
      </c>
      <c r="K3730" s="34">
        <v>504000</v>
      </c>
      <c r="L3730" s="24">
        <v>504000</v>
      </c>
      <c r="M3730" s="129" t="s">
        <v>50</v>
      </c>
      <c r="N3730" s="129">
        <v>3</v>
      </c>
      <c r="O3730" s="130" t="s">
        <v>26</v>
      </c>
      <c r="P3730" s="140" t="s">
        <v>424</v>
      </c>
      <c r="Q3730" s="150" t="s">
        <v>58312</v>
      </c>
      <c r="R3730" s="150" t="s">
        <v>62994</v>
      </c>
      <c r="S3730" s="150" t="s">
        <v>58317</v>
      </c>
      <c r="T3730" s="150" t="s">
        <v>57126</v>
      </c>
      <c r="U3730" s="150" t="s">
        <v>57126</v>
      </c>
      <c r="V3730" s="129" t="s">
        <v>17</v>
      </c>
      <c r="W3730" s="134" t="s">
        <v>331</v>
      </c>
      <c r="X3730" s="115" t="str">
        <f>VLOOKUP(W3730,'Formato de datos '!$G$1:$H$240,2,0)</f>
        <v>Salud Ocupacional - EPP y Otros Elementos</v>
      </c>
      <c r="Y3730" s="129" t="s">
        <v>57</v>
      </c>
      <c r="Z3730" s="129" t="s">
        <v>39</v>
      </c>
      <c r="AA3730" s="130" t="s">
        <v>58293</v>
      </c>
      <c r="AB3730" s="129" t="s">
        <v>442</v>
      </c>
      <c r="AC3730" s="129"/>
      <c r="AD3730" s="130"/>
      <c r="AE3730" s="122">
        <v>1480</v>
      </c>
      <c r="AF3730" s="134"/>
    </row>
    <row r="3731" spans="1:32" s="135" customFormat="1" ht="75">
      <c r="A3731" s="133" t="s">
        <v>58223</v>
      </c>
      <c r="B3731" s="125" t="s">
        <v>62302</v>
      </c>
      <c r="C3731" s="127" t="s">
        <v>58287</v>
      </c>
      <c r="D3731" s="127" t="s">
        <v>27664</v>
      </c>
      <c r="E3731" s="111" t="s">
        <v>2368</v>
      </c>
      <c r="F3731" s="126">
        <v>4060</v>
      </c>
      <c r="G3731" s="127" t="s">
        <v>58414</v>
      </c>
      <c r="H3731" s="127" t="s">
        <v>420</v>
      </c>
      <c r="I3731" s="128">
        <v>10</v>
      </c>
      <c r="J3731" s="42">
        <v>49000</v>
      </c>
      <c r="K3731" s="34">
        <v>490000</v>
      </c>
      <c r="L3731" s="24">
        <v>490000</v>
      </c>
      <c r="M3731" s="129" t="s">
        <v>50</v>
      </c>
      <c r="N3731" s="129">
        <v>3</v>
      </c>
      <c r="O3731" s="130" t="s">
        <v>26</v>
      </c>
      <c r="P3731" s="140" t="s">
        <v>424</v>
      </c>
      <c r="Q3731" s="150" t="s">
        <v>58312</v>
      </c>
      <c r="R3731" s="150" t="s">
        <v>62994</v>
      </c>
      <c r="S3731" s="150" t="s">
        <v>58317</v>
      </c>
      <c r="T3731" s="150" t="s">
        <v>57126</v>
      </c>
      <c r="U3731" s="150" t="s">
        <v>57126</v>
      </c>
      <c r="V3731" s="129" t="s">
        <v>17</v>
      </c>
      <c r="W3731" s="134" t="s">
        <v>331</v>
      </c>
      <c r="X3731" s="115" t="str">
        <f>VLOOKUP(W3731,'Formato de datos '!$G$1:$H$240,2,0)</f>
        <v>Salud Ocupacional - EPP y Otros Elementos</v>
      </c>
      <c r="Y3731" s="129" t="s">
        <v>57</v>
      </c>
      <c r="Z3731" s="129" t="s">
        <v>39</v>
      </c>
      <c r="AA3731" s="130" t="s">
        <v>58293</v>
      </c>
      <c r="AB3731" s="129" t="s">
        <v>442</v>
      </c>
      <c r="AC3731" s="129"/>
      <c r="AD3731" s="130"/>
      <c r="AE3731" s="122">
        <v>1481</v>
      </c>
      <c r="AF3731" s="134"/>
    </row>
    <row r="3732" spans="1:32" s="135" customFormat="1" ht="75">
      <c r="A3732" s="133" t="s">
        <v>58223</v>
      </c>
      <c r="B3732" s="125" t="s">
        <v>62302</v>
      </c>
      <c r="C3732" s="127" t="s">
        <v>58287</v>
      </c>
      <c r="D3732" s="127"/>
      <c r="E3732" s="111" t="s">
        <v>4140</v>
      </c>
      <c r="F3732" s="126">
        <v>1066</v>
      </c>
      <c r="G3732" s="127" t="s">
        <v>58415</v>
      </c>
      <c r="H3732" s="127" t="s">
        <v>420</v>
      </c>
      <c r="I3732" s="128">
        <v>50</v>
      </c>
      <c r="J3732" s="42">
        <v>256400</v>
      </c>
      <c r="K3732" s="34">
        <v>12820000</v>
      </c>
      <c r="L3732" s="24">
        <v>12820000</v>
      </c>
      <c r="M3732" s="129" t="s">
        <v>50</v>
      </c>
      <c r="N3732" s="129">
        <v>3</v>
      </c>
      <c r="O3732" s="130" t="s">
        <v>26</v>
      </c>
      <c r="P3732" s="140" t="s">
        <v>424</v>
      </c>
      <c r="Q3732" s="150" t="s">
        <v>58312</v>
      </c>
      <c r="R3732" s="150" t="s">
        <v>62994</v>
      </c>
      <c r="S3732" s="150" t="s">
        <v>58317</v>
      </c>
      <c r="T3732" s="150" t="s">
        <v>57126</v>
      </c>
      <c r="U3732" s="150" t="s">
        <v>57126</v>
      </c>
      <c r="V3732" s="129" t="s">
        <v>17</v>
      </c>
      <c r="W3732" s="134" t="s">
        <v>339</v>
      </c>
      <c r="X3732" s="115" t="str">
        <f>VLOOKUP(W3732,'Formato de datos '!$G$1:$H$240,2,0)</f>
        <v>Salud Ocupacional - EPP y Otros Elementos</v>
      </c>
      <c r="Y3732" s="129" t="s">
        <v>57</v>
      </c>
      <c r="Z3732" s="129" t="s">
        <v>39</v>
      </c>
      <c r="AA3732" s="130" t="s">
        <v>58293</v>
      </c>
      <c r="AB3732" s="129" t="s">
        <v>442</v>
      </c>
      <c r="AC3732" s="129"/>
      <c r="AD3732" s="130"/>
      <c r="AE3732" s="122">
        <v>1482</v>
      </c>
      <c r="AF3732" s="134"/>
    </row>
    <row r="3733" spans="1:32" s="135" customFormat="1" ht="75">
      <c r="A3733" s="133" t="s">
        <v>58223</v>
      </c>
      <c r="B3733" s="125" t="s">
        <v>62302</v>
      </c>
      <c r="C3733" s="127" t="s">
        <v>58287</v>
      </c>
      <c r="D3733" s="127"/>
      <c r="E3733" s="111" t="s">
        <v>4140</v>
      </c>
      <c r="F3733" s="126">
        <v>1065</v>
      </c>
      <c r="G3733" s="127" t="s">
        <v>58416</v>
      </c>
      <c r="H3733" s="127" t="s">
        <v>420</v>
      </c>
      <c r="I3733" s="128">
        <v>15</v>
      </c>
      <c r="J3733" s="42">
        <v>5600</v>
      </c>
      <c r="K3733" s="34">
        <v>84000</v>
      </c>
      <c r="L3733" s="24">
        <v>84000</v>
      </c>
      <c r="M3733" s="129" t="s">
        <v>50</v>
      </c>
      <c r="N3733" s="129">
        <v>3</v>
      </c>
      <c r="O3733" s="130" t="s">
        <v>26</v>
      </c>
      <c r="P3733" s="140" t="s">
        <v>424</v>
      </c>
      <c r="Q3733" s="150" t="s">
        <v>58312</v>
      </c>
      <c r="R3733" s="150" t="s">
        <v>62994</v>
      </c>
      <c r="S3733" s="150" t="s">
        <v>58317</v>
      </c>
      <c r="T3733" s="150" t="s">
        <v>57126</v>
      </c>
      <c r="U3733" s="150" t="s">
        <v>57126</v>
      </c>
      <c r="V3733" s="129" t="s">
        <v>17</v>
      </c>
      <c r="W3733" s="134" t="s">
        <v>339</v>
      </c>
      <c r="X3733" s="115" t="str">
        <f>VLOOKUP(W3733,'Formato de datos '!$G$1:$H$240,2,0)</f>
        <v>Salud Ocupacional - EPP y Otros Elementos</v>
      </c>
      <c r="Y3733" s="129" t="s">
        <v>57</v>
      </c>
      <c r="Z3733" s="129" t="s">
        <v>39</v>
      </c>
      <c r="AA3733" s="130" t="s">
        <v>58293</v>
      </c>
      <c r="AB3733" s="129" t="s">
        <v>442</v>
      </c>
      <c r="AC3733" s="129"/>
      <c r="AD3733" s="130"/>
      <c r="AE3733" s="122">
        <v>1483</v>
      </c>
      <c r="AF3733" s="134"/>
    </row>
    <row r="3734" spans="1:32" s="135" customFormat="1" ht="75">
      <c r="A3734" s="133" t="s">
        <v>58223</v>
      </c>
      <c r="B3734" s="125" t="s">
        <v>62302</v>
      </c>
      <c r="C3734" s="127" t="s">
        <v>58287</v>
      </c>
      <c r="D3734" s="127" t="s">
        <v>28825</v>
      </c>
      <c r="E3734" s="111" t="s">
        <v>4846</v>
      </c>
      <c r="F3734" s="126">
        <v>1092</v>
      </c>
      <c r="G3734" s="127" t="s">
        <v>58417</v>
      </c>
      <c r="H3734" s="127" t="s">
        <v>420</v>
      </c>
      <c r="I3734" s="128">
        <v>18</v>
      </c>
      <c r="J3734" s="42">
        <v>752200</v>
      </c>
      <c r="K3734" s="34">
        <v>13539600</v>
      </c>
      <c r="L3734" s="24">
        <v>13539600</v>
      </c>
      <c r="M3734" s="129" t="s">
        <v>50</v>
      </c>
      <c r="N3734" s="129">
        <v>3</v>
      </c>
      <c r="O3734" s="130" t="s">
        <v>26</v>
      </c>
      <c r="P3734" s="140" t="s">
        <v>424</v>
      </c>
      <c r="Q3734" s="150" t="s">
        <v>58312</v>
      </c>
      <c r="R3734" s="150" t="s">
        <v>62994</v>
      </c>
      <c r="S3734" s="150" t="s">
        <v>58317</v>
      </c>
      <c r="T3734" s="150" t="s">
        <v>57126</v>
      </c>
      <c r="U3734" s="150" t="s">
        <v>57126</v>
      </c>
      <c r="V3734" s="129" t="s">
        <v>17</v>
      </c>
      <c r="W3734" s="134" t="s">
        <v>339</v>
      </c>
      <c r="X3734" s="115" t="str">
        <f>VLOOKUP(W3734,'Formato de datos '!$G$1:$H$240,2,0)</f>
        <v>Salud Ocupacional - EPP y Otros Elementos</v>
      </c>
      <c r="Y3734" s="129" t="s">
        <v>57</v>
      </c>
      <c r="Z3734" s="129" t="s">
        <v>39</v>
      </c>
      <c r="AA3734" s="130" t="s">
        <v>58293</v>
      </c>
      <c r="AB3734" s="129" t="s">
        <v>442</v>
      </c>
      <c r="AC3734" s="129"/>
      <c r="AD3734" s="130"/>
      <c r="AE3734" s="122">
        <v>1484</v>
      </c>
      <c r="AF3734" s="134"/>
    </row>
    <row r="3735" spans="1:32" s="135" customFormat="1" ht="75">
      <c r="A3735" s="133" t="s">
        <v>58223</v>
      </c>
      <c r="B3735" s="125" t="s">
        <v>62302</v>
      </c>
      <c r="C3735" s="127" t="s">
        <v>58287</v>
      </c>
      <c r="D3735" s="127" t="s">
        <v>31748</v>
      </c>
      <c r="E3735" s="111" t="s">
        <v>4108</v>
      </c>
      <c r="F3735" s="126">
        <v>30001</v>
      </c>
      <c r="G3735" s="127" t="s">
        <v>58421</v>
      </c>
      <c r="H3735" s="127" t="s">
        <v>420</v>
      </c>
      <c r="I3735" s="128">
        <v>10</v>
      </c>
      <c r="J3735" s="42">
        <v>910000</v>
      </c>
      <c r="K3735" s="34">
        <v>9100000</v>
      </c>
      <c r="L3735" s="24">
        <v>9100000</v>
      </c>
      <c r="M3735" s="129" t="s">
        <v>47</v>
      </c>
      <c r="N3735" s="129">
        <v>3</v>
      </c>
      <c r="O3735" s="130" t="s">
        <v>26</v>
      </c>
      <c r="P3735" s="140" t="s">
        <v>424</v>
      </c>
      <c r="Q3735" s="150" t="s">
        <v>58312</v>
      </c>
      <c r="R3735" s="150" t="s">
        <v>62994</v>
      </c>
      <c r="S3735" s="150" t="s">
        <v>58317</v>
      </c>
      <c r="T3735" s="150" t="s">
        <v>57126</v>
      </c>
      <c r="U3735" s="150" t="s">
        <v>57126</v>
      </c>
      <c r="V3735" s="129" t="s">
        <v>17</v>
      </c>
      <c r="W3735" s="134" t="s">
        <v>339</v>
      </c>
      <c r="X3735" s="115" t="str">
        <f>VLOOKUP(W3735,'Formato de datos '!$G$1:$H$240,2,0)</f>
        <v>Salud Ocupacional - EPP y Otros Elementos</v>
      </c>
      <c r="Y3735" s="129" t="s">
        <v>57</v>
      </c>
      <c r="Z3735" s="129" t="s">
        <v>39</v>
      </c>
      <c r="AA3735" s="130" t="s">
        <v>58293</v>
      </c>
      <c r="AB3735" s="129" t="s">
        <v>442</v>
      </c>
      <c r="AC3735" s="129"/>
      <c r="AD3735" s="130"/>
      <c r="AE3735" s="122">
        <v>1487</v>
      </c>
      <c r="AF3735" s="134"/>
    </row>
    <row r="3736" spans="1:32" s="135" customFormat="1" ht="75">
      <c r="A3736" s="133" t="s">
        <v>58223</v>
      </c>
      <c r="B3736" s="125" t="s">
        <v>62302</v>
      </c>
      <c r="C3736" s="127" t="s">
        <v>58287</v>
      </c>
      <c r="D3736" s="127" t="s">
        <v>31670</v>
      </c>
      <c r="E3736" s="111" t="s">
        <v>4846</v>
      </c>
      <c r="F3736" s="126">
        <v>1096</v>
      </c>
      <c r="G3736" s="127" t="s">
        <v>58422</v>
      </c>
      <c r="H3736" s="127" t="s">
        <v>420</v>
      </c>
      <c r="I3736" s="128">
        <v>60</v>
      </c>
      <c r="J3736" s="42">
        <v>88200</v>
      </c>
      <c r="K3736" s="34">
        <v>5292000</v>
      </c>
      <c r="L3736" s="24">
        <v>5292000</v>
      </c>
      <c r="M3736" s="129" t="s">
        <v>47</v>
      </c>
      <c r="N3736" s="129">
        <v>3</v>
      </c>
      <c r="O3736" s="130" t="s">
        <v>26</v>
      </c>
      <c r="P3736" s="140" t="s">
        <v>424</v>
      </c>
      <c r="Q3736" s="150" t="s">
        <v>58312</v>
      </c>
      <c r="R3736" s="150" t="s">
        <v>62994</v>
      </c>
      <c r="S3736" s="150" t="s">
        <v>58317</v>
      </c>
      <c r="T3736" s="150" t="s">
        <v>57126</v>
      </c>
      <c r="U3736" s="150" t="s">
        <v>57126</v>
      </c>
      <c r="V3736" s="129" t="s">
        <v>17</v>
      </c>
      <c r="W3736" s="134" t="s">
        <v>339</v>
      </c>
      <c r="X3736" s="115" t="str">
        <f>VLOOKUP(W3736,'Formato de datos '!$G$1:$H$240,2,0)</f>
        <v>Salud Ocupacional - EPP y Otros Elementos</v>
      </c>
      <c r="Y3736" s="129" t="s">
        <v>57</v>
      </c>
      <c r="Z3736" s="129" t="s">
        <v>39</v>
      </c>
      <c r="AA3736" s="130" t="s">
        <v>58293</v>
      </c>
      <c r="AB3736" s="129" t="s">
        <v>442</v>
      </c>
      <c r="AC3736" s="129"/>
      <c r="AD3736" s="130"/>
      <c r="AE3736" s="122">
        <v>1488</v>
      </c>
      <c r="AF3736" s="134"/>
    </row>
    <row r="3737" spans="1:32" s="135" customFormat="1" ht="90">
      <c r="A3737" s="133" t="s">
        <v>58223</v>
      </c>
      <c r="B3737" s="125" t="s">
        <v>62302</v>
      </c>
      <c r="C3737" s="127" t="s">
        <v>58287</v>
      </c>
      <c r="D3737" s="127" t="s">
        <v>53391</v>
      </c>
      <c r="E3737" s="111" t="s">
        <v>6320</v>
      </c>
      <c r="F3737" s="126"/>
      <c r="G3737" s="127" t="s">
        <v>58429</v>
      </c>
      <c r="H3737" s="127" t="s">
        <v>420</v>
      </c>
      <c r="I3737" s="128">
        <v>1000</v>
      </c>
      <c r="J3737" s="42">
        <v>800</v>
      </c>
      <c r="K3737" s="34">
        <v>800000</v>
      </c>
      <c r="L3737" s="24">
        <v>800000</v>
      </c>
      <c r="M3737" s="129" t="s">
        <v>47</v>
      </c>
      <c r="N3737" s="129">
        <v>3</v>
      </c>
      <c r="O3737" s="130" t="s">
        <v>26</v>
      </c>
      <c r="P3737" s="140" t="s">
        <v>424</v>
      </c>
      <c r="Q3737" s="150" t="s">
        <v>58312</v>
      </c>
      <c r="R3737" s="150" t="s">
        <v>62994</v>
      </c>
      <c r="S3737" s="150" t="s">
        <v>58314</v>
      </c>
      <c r="T3737" s="150" t="s">
        <v>57126</v>
      </c>
      <c r="U3737" s="150" t="s">
        <v>57126</v>
      </c>
      <c r="V3737" s="129" t="s">
        <v>17</v>
      </c>
      <c r="W3737" s="134" t="s">
        <v>362</v>
      </c>
      <c r="X3737" s="115" t="str">
        <f>VLOOKUP(W3737,'Formato de datos '!$G$1:$H$240,2,0)</f>
        <v>Salud Ocupacional - EPP y Otros Elementos</v>
      </c>
      <c r="Y3737" s="129" t="s">
        <v>57</v>
      </c>
      <c r="Z3737" s="129" t="s">
        <v>39</v>
      </c>
      <c r="AA3737" s="130" t="s">
        <v>58293</v>
      </c>
      <c r="AB3737" s="129" t="s">
        <v>442</v>
      </c>
      <c r="AC3737" s="129"/>
      <c r="AD3737" s="130"/>
      <c r="AE3737" s="122">
        <v>1493</v>
      </c>
      <c r="AF3737" s="134"/>
    </row>
    <row r="3738" spans="1:32" s="135" customFormat="1" ht="75">
      <c r="A3738" s="133" t="s">
        <v>58223</v>
      </c>
      <c r="B3738" s="125" t="s">
        <v>62302</v>
      </c>
      <c r="C3738" s="127" t="s">
        <v>58287</v>
      </c>
      <c r="D3738" s="127" t="s">
        <v>27758</v>
      </c>
      <c r="E3738" s="111" t="s">
        <v>3726</v>
      </c>
      <c r="F3738" s="126"/>
      <c r="G3738" s="127" t="s">
        <v>58436</v>
      </c>
      <c r="H3738" s="127" t="s">
        <v>420</v>
      </c>
      <c r="I3738" s="128">
        <v>20</v>
      </c>
      <c r="J3738" s="42">
        <v>25200</v>
      </c>
      <c r="K3738" s="34">
        <v>504000</v>
      </c>
      <c r="L3738" s="24">
        <v>504000</v>
      </c>
      <c r="M3738" s="129" t="s">
        <v>47</v>
      </c>
      <c r="N3738" s="129">
        <v>3</v>
      </c>
      <c r="O3738" s="130" t="s">
        <v>26</v>
      </c>
      <c r="P3738" s="140" t="s">
        <v>424</v>
      </c>
      <c r="Q3738" s="150" t="s">
        <v>58312</v>
      </c>
      <c r="R3738" s="150" t="s">
        <v>62994</v>
      </c>
      <c r="S3738" s="150" t="s">
        <v>58317</v>
      </c>
      <c r="T3738" s="150" t="s">
        <v>57126</v>
      </c>
      <c r="U3738" s="150" t="s">
        <v>57126</v>
      </c>
      <c r="V3738" s="129" t="s">
        <v>17</v>
      </c>
      <c r="W3738" s="134" t="s">
        <v>339</v>
      </c>
      <c r="X3738" s="115" t="str">
        <f>VLOOKUP(W3738,'Formato de datos '!$G$1:$H$240,2,0)</f>
        <v>Salud Ocupacional - EPP y Otros Elementos</v>
      </c>
      <c r="Y3738" s="129" t="s">
        <v>57</v>
      </c>
      <c r="Z3738" s="129" t="s">
        <v>39</v>
      </c>
      <c r="AA3738" s="130" t="s">
        <v>58293</v>
      </c>
      <c r="AB3738" s="129" t="s">
        <v>442</v>
      </c>
      <c r="AC3738" s="129"/>
      <c r="AD3738" s="130"/>
      <c r="AE3738" s="122">
        <v>1497</v>
      </c>
      <c r="AF3738" s="134"/>
    </row>
    <row r="3739" spans="1:32" s="135" customFormat="1" ht="75">
      <c r="A3739" s="133" t="s">
        <v>58223</v>
      </c>
      <c r="B3739" s="125" t="s">
        <v>62302</v>
      </c>
      <c r="C3739" s="127" t="s">
        <v>58287</v>
      </c>
      <c r="D3739" s="127" t="s">
        <v>24271</v>
      </c>
      <c r="E3739" s="111" t="s">
        <v>5513</v>
      </c>
      <c r="F3739" s="126">
        <v>10209</v>
      </c>
      <c r="G3739" s="127" t="s">
        <v>58437</v>
      </c>
      <c r="H3739" s="127" t="s">
        <v>420</v>
      </c>
      <c r="I3739" s="128">
        <v>20</v>
      </c>
      <c r="J3739" s="42">
        <v>98000</v>
      </c>
      <c r="K3739" s="34">
        <v>1960000</v>
      </c>
      <c r="L3739" s="24">
        <v>1960000</v>
      </c>
      <c r="M3739" s="129" t="s">
        <v>47</v>
      </c>
      <c r="N3739" s="129">
        <v>3</v>
      </c>
      <c r="O3739" s="130" t="s">
        <v>26</v>
      </c>
      <c r="P3739" s="140" t="s">
        <v>424</v>
      </c>
      <c r="Q3739" s="150" t="s">
        <v>58312</v>
      </c>
      <c r="R3739" s="150" t="s">
        <v>62994</v>
      </c>
      <c r="S3739" s="150" t="s">
        <v>58317</v>
      </c>
      <c r="T3739" s="150" t="s">
        <v>57126</v>
      </c>
      <c r="U3739" s="150" t="s">
        <v>57126</v>
      </c>
      <c r="V3739" s="129" t="s">
        <v>17</v>
      </c>
      <c r="W3739" s="134" t="s">
        <v>362</v>
      </c>
      <c r="X3739" s="115" t="str">
        <f>VLOOKUP(W3739,'Formato de datos '!$G$1:$H$240,2,0)</f>
        <v>Salud Ocupacional - EPP y Otros Elementos</v>
      </c>
      <c r="Y3739" s="129" t="s">
        <v>57</v>
      </c>
      <c r="Z3739" s="129" t="s">
        <v>39</v>
      </c>
      <c r="AA3739" s="130" t="s">
        <v>58293</v>
      </c>
      <c r="AB3739" s="129" t="s">
        <v>442</v>
      </c>
      <c r="AC3739" s="129"/>
      <c r="AD3739" s="130"/>
      <c r="AE3739" s="122">
        <v>1498</v>
      </c>
      <c r="AF3739" s="134"/>
    </row>
    <row r="3740" spans="1:32" s="135" customFormat="1" ht="75">
      <c r="A3740" s="133" t="s">
        <v>58223</v>
      </c>
      <c r="B3740" s="125" t="s">
        <v>62302</v>
      </c>
      <c r="C3740" s="127" t="s">
        <v>58287</v>
      </c>
      <c r="D3740" s="127" t="s">
        <v>31744</v>
      </c>
      <c r="E3740" s="111" t="s">
        <v>4140</v>
      </c>
      <c r="F3740" s="126">
        <v>1065</v>
      </c>
      <c r="G3740" s="127" t="s">
        <v>58440</v>
      </c>
      <c r="H3740" s="127" t="s">
        <v>420</v>
      </c>
      <c r="I3740" s="128">
        <v>500</v>
      </c>
      <c r="J3740" s="42">
        <v>4200</v>
      </c>
      <c r="K3740" s="34">
        <v>1260000</v>
      </c>
      <c r="L3740" s="24">
        <v>1260000</v>
      </c>
      <c r="M3740" s="129" t="s">
        <v>47</v>
      </c>
      <c r="N3740" s="129">
        <v>3</v>
      </c>
      <c r="O3740" s="130" t="s">
        <v>26</v>
      </c>
      <c r="P3740" s="140" t="s">
        <v>424</v>
      </c>
      <c r="Q3740" s="150" t="s">
        <v>58312</v>
      </c>
      <c r="R3740" s="150" t="s">
        <v>62994</v>
      </c>
      <c r="S3740" s="150" t="s">
        <v>58317</v>
      </c>
      <c r="T3740" s="150" t="s">
        <v>57126</v>
      </c>
      <c r="U3740" s="150" t="s">
        <v>57126</v>
      </c>
      <c r="V3740" s="129" t="s">
        <v>17</v>
      </c>
      <c r="W3740" s="134" t="s">
        <v>339</v>
      </c>
      <c r="X3740" s="115" t="str">
        <f>VLOOKUP(W3740,'Formato de datos '!$G$1:$H$240,2,0)</f>
        <v>Salud Ocupacional - EPP y Otros Elementos</v>
      </c>
      <c r="Y3740" s="129" t="s">
        <v>57</v>
      </c>
      <c r="Z3740" s="129" t="s">
        <v>39</v>
      </c>
      <c r="AA3740" s="130" t="s">
        <v>58293</v>
      </c>
      <c r="AB3740" s="129" t="s">
        <v>442</v>
      </c>
      <c r="AC3740" s="129"/>
      <c r="AD3740" s="130"/>
      <c r="AE3740" s="122">
        <v>1501</v>
      </c>
      <c r="AF3740" s="134"/>
    </row>
    <row r="3741" spans="1:32" s="135" customFormat="1" ht="75">
      <c r="A3741" s="133" t="s">
        <v>58223</v>
      </c>
      <c r="B3741" s="125" t="s">
        <v>62302</v>
      </c>
      <c r="C3741" s="127" t="s">
        <v>58287</v>
      </c>
      <c r="D3741" s="127" t="s">
        <v>22673</v>
      </c>
      <c r="E3741" s="111" t="s">
        <v>1968</v>
      </c>
      <c r="F3741" s="126">
        <v>10086</v>
      </c>
      <c r="G3741" s="127" t="s">
        <v>58441</v>
      </c>
      <c r="H3741" s="127" t="s">
        <v>420</v>
      </c>
      <c r="I3741" s="128">
        <v>5</v>
      </c>
      <c r="J3741" s="42">
        <v>70000</v>
      </c>
      <c r="K3741" s="34">
        <v>350000</v>
      </c>
      <c r="L3741" s="24">
        <v>350000</v>
      </c>
      <c r="M3741" s="129" t="s">
        <v>47</v>
      </c>
      <c r="N3741" s="129">
        <v>3</v>
      </c>
      <c r="O3741" s="130" t="s">
        <v>26</v>
      </c>
      <c r="P3741" s="140" t="s">
        <v>424</v>
      </c>
      <c r="Q3741" s="150" t="s">
        <v>58312</v>
      </c>
      <c r="R3741" s="150" t="s">
        <v>62994</v>
      </c>
      <c r="S3741" s="150" t="s">
        <v>58317</v>
      </c>
      <c r="T3741" s="150" t="s">
        <v>57126</v>
      </c>
      <c r="U3741" s="150" t="s">
        <v>57126</v>
      </c>
      <c r="V3741" s="129" t="s">
        <v>17</v>
      </c>
      <c r="W3741" s="134" t="s">
        <v>331</v>
      </c>
      <c r="X3741" s="115" t="str">
        <f>VLOOKUP(W3741,'Formato de datos '!$G$1:$H$240,2,0)</f>
        <v>Salud Ocupacional - EPP y Otros Elementos</v>
      </c>
      <c r="Y3741" s="129" t="s">
        <v>57</v>
      </c>
      <c r="Z3741" s="129" t="s">
        <v>39</v>
      </c>
      <c r="AA3741" s="130" t="s">
        <v>58293</v>
      </c>
      <c r="AB3741" s="129" t="s">
        <v>442</v>
      </c>
      <c r="AC3741" s="129"/>
      <c r="AD3741" s="130"/>
      <c r="AE3741" s="122">
        <v>1502</v>
      </c>
      <c r="AF3741" s="134"/>
    </row>
    <row r="3742" spans="1:32" s="135" customFormat="1" ht="75">
      <c r="A3742" s="133" t="s">
        <v>58223</v>
      </c>
      <c r="B3742" s="125" t="s">
        <v>62302</v>
      </c>
      <c r="C3742" s="127" t="s">
        <v>58287</v>
      </c>
      <c r="D3742" s="127" t="s">
        <v>26707</v>
      </c>
      <c r="E3742" s="111" t="s">
        <v>6559</v>
      </c>
      <c r="F3742" s="126">
        <v>6083</v>
      </c>
      <c r="G3742" s="127" t="s">
        <v>58442</v>
      </c>
      <c r="H3742" s="127" t="s">
        <v>420</v>
      </c>
      <c r="I3742" s="128">
        <v>10</v>
      </c>
      <c r="J3742" s="42">
        <v>25100</v>
      </c>
      <c r="K3742" s="34">
        <v>251000</v>
      </c>
      <c r="L3742" s="24">
        <v>251000</v>
      </c>
      <c r="M3742" s="129" t="s">
        <v>47</v>
      </c>
      <c r="N3742" s="129">
        <v>3</v>
      </c>
      <c r="O3742" s="130" t="s">
        <v>26</v>
      </c>
      <c r="P3742" s="140" t="s">
        <v>424</v>
      </c>
      <c r="Q3742" s="150" t="s">
        <v>58312</v>
      </c>
      <c r="R3742" s="150" t="s">
        <v>62994</v>
      </c>
      <c r="S3742" s="150" t="s">
        <v>58317</v>
      </c>
      <c r="T3742" s="150" t="s">
        <v>57126</v>
      </c>
      <c r="U3742" s="150" t="s">
        <v>57126</v>
      </c>
      <c r="V3742" s="129" t="s">
        <v>17</v>
      </c>
      <c r="W3742" s="134" t="s">
        <v>362</v>
      </c>
      <c r="X3742" s="115" t="str">
        <f>VLOOKUP(W3742,'Formato de datos '!$G$1:$H$240,2,0)</f>
        <v>Salud Ocupacional - EPP y Otros Elementos</v>
      </c>
      <c r="Y3742" s="129" t="s">
        <v>57</v>
      </c>
      <c r="Z3742" s="129" t="s">
        <v>39</v>
      </c>
      <c r="AA3742" s="130" t="s">
        <v>58293</v>
      </c>
      <c r="AB3742" s="129" t="s">
        <v>442</v>
      </c>
      <c r="AC3742" s="129"/>
      <c r="AD3742" s="130"/>
      <c r="AE3742" s="122">
        <v>1503</v>
      </c>
      <c r="AF3742" s="134"/>
    </row>
    <row r="3743" spans="1:32" s="135" customFormat="1" ht="75">
      <c r="A3743" s="133" t="s">
        <v>58223</v>
      </c>
      <c r="B3743" s="125" t="s">
        <v>62302</v>
      </c>
      <c r="C3743" s="127" t="s">
        <v>58287</v>
      </c>
      <c r="D3743" s="127" t="s">
        <v>31723</v>
      </c>
      <c r="E3743" s="111" t="s">
        <v>4125</v>
      </c>
      <c r="F3743" s="126">
        <v>1023</v>
      </c>
      <c r="G3743" s="127" t="s">
        <v>58444</v>
      </c>
      <c r="H3743" s="127" t="s">
        <v>420</v>
      </c>
      <c r="I3743" s="128">
        <v>5</v>
      </c>
      <c r="J3743" s="42">
        <v>35000</v>
      </c>
      <c r="K3743" s="34">
        <v>175000</v>
      </c>
      <c r="L3743" s="24">
        <v>175000</v>
      </c>
      <c r="M3743" s="129" t="s">
        <v>47</v>
      </c>
      <c r="N3743" s="129">
        <v>3</v>
      </c>
      <c r="O3743" s="130" t="s">
        <v>26</v>
      </c>
      <c r="P3743" s="140" t="s">
        <v>424</v>
      </c>
      <c r="Q3743" s="150" t="s">
        <v>58312</v>
      </c>
      <c r="R3743" s="150" t="s">
        <v>62994</v>
      </c>
      <c r="S3743" s="150" t="s">
        <v>58317</v>
      </c>
      <c r="T3743" s="150" t="s">
        <v>57126</v>
      </c>
      <c r="U3743" s="150" t="s">
        <v>57126</v>
      </c>
      <c r="V3743" s="129" t="s">
        <v>17</v>
      </c>
      <c r="W3743" s="134" t="s">
        <v>339</v>
      </c>
      <c r="X3743" s="115" t="str">
        <f>VLOOKUP(W3743,'Formato de datos '!$G$1:$H$240,2,0)</f>
        <v>Salud Ocupacional - EPP y Otros Elementos</v>
      </c>
      <c r="Y3743" s="129" t="s">
        <v>57</v>
      </c>
      <c r="Z3743" s="129" t="s">
        <v>39</v>
      </c>
      <c r="AA3743" s="130" t="s">
        <v>58293</v>
      </c>
      <c r="AB3743" s="129"/>
      <c r="AC3743" s="129"/>
      <c r="AD3743" s="130"/>
      <c r="AE3743" s="122">
        <v>1505</v>
      </c>
      <c r="AF3743" s="134"/>
    </row>
    <row r="3744" spans="1:32" s="135" customFormat="1" ht="75">
      <c r="A3744" s="133" t="s">
        <v>58315</v>
      </c>
      <c r="B3744" s="125" t="s">
        <v>62302</v>
      </c>
      <c r="C3744" s="127" t="s">
        <v>58287</v>
      </c>
      <c r="D3744" s="127" t="s">
        <v>31712</v>
      </c>
      <c r="E3744" s="111" t="s">
        <v>2372</v>
      </c>
      <c r="F3744" s="126">
        <v>1077</v>
      </c>
      <c r="G3744" s="127" t="s">
        <v>58316</v>
      </c>
      <c r="H3744" s="127" t="s">
        <v>420</v>
      </c>
      <c r="I3744" s="128">
        <v>10</v>
      </c>
      <c r="J3744" s="42">
        <v>98000</v>
      </c>
      <c r="K3744" s="34">
        <v>980000</v>
      </c>
      <c r="L3744" s="24">
        <v>980000</v>
      </c>
      <c r="M3744" s="129" t="s">
        <v>47</v>
      </c>
      <c r="N3744" s="129">
        <v>3</v>
      </c>
      <c r="O3744" s="130" t="s">
        <v>26</v>
      </c>
      <c r="P3744" s="140" t="s">
        <v>424</v>
      </c>
      <c r="Q3744" s="150" t="s">
        <v>58312</v>
      </c>
      <c r="R3744" s="150" t="s">
        <v>62994</v>
      </c>
      <c r="S3744" s="150" t="s">
        <v>58317</v>
      </c>
      <c r="T3744" s="150" t="s">
        <v>57126</v>
      </c>
      <c r="U3744" s="150" t="s">
        <v>57126</v>
      </c>
      <c r="V3744" s="129" t="s">
        <v>17</v>
      </c>
      <c r="W3744" s="134" t="s">
        <v>323</v>
      </c>
      <c r="X3744" s="115" t="str">
        <f>VLOOKUP(W3744,'Formato de datos '!$G$1:$H$240,2,0)</f>
        <v>Vestuario y Calzado de Labor</v>
      </c>
      <c r="Y3744" s="129" t="s">
        <v>57</v>
      </c>
      <c r="Z3744" s="129" t="s">
        <v>39</v>
      </c>
      <c r="AA3744" s="130" t="s">
        <v>58293</v>
      </c>
      <c r="AB3744" s="129" t="s">
        <v>442</v>
      </c>
      <c r="AC3744" s="129"/>
      <c r="AD3744" s="130"/>
      <c r="AE3744" s="122">
        <v>1391</v>
      </c>
      <c r="AF3744" s="134"/>
    </row>
    <row r="3745" spans="1:32" s="135" customFormat="1" ht="75">
      <c r="A3745" s="133" t="s">
        <v>58315</v>
      </c>
      <c r="B3745" s="125" t="s">
        <v>62302</v>
      </c>
      <c r="C3745" s="127" t="s">
        <v>58287</v>
      </c>
      <c r="D3745" s="127" t="s">
        <v>31712</v>
      </c>
      <c r="E3745" s="111" t="s">
        <v>2406</v>
      </c>
      <c r="F3745" s="126">
        <v>1078</v>
      </c>
      <c r="G3745" s="127" t="s">
        <v>58318</v>
      </c>
      <c r="H3745" s="127" t="s">
        <v>420</v>
      </c>
      <c r="I3745" s="128">
        <v>15</v>
      </c>
      <c r="J3745" s="42">
        <v>373800</v>
      </c>
      <c r="K3745" s="34">
        <v>5607000</v>
      </c>
      <c r="L3745" s="24">
        <v>5607000</v>
      </c>
      <c r="M3745" s="129" t="s">
        <v>47</v>
      </c>
      <c r="N3745" s="129">
        <v>3</v>
      </c>
      <c r="O3745" s="130" t="s">
        <v>26</v>
      </c>
      <c r="P3745" s="140" t="s">
        <v>424</v>
      </c>
      <c r="Q3745" s="150" t="s">
        <v>58312</v>
      </c>
      <c r="R3745" s="150" t="s">
        <v>62994</v>
      </c>
      <c r="S3745" s="150" t="s">
        <v>58317</v>
      </c>
      <c r="T3745" s="150" t="s">
        <v>57126</v>
      </c>
      <c r="U3745" s="150" t="s">
        <v>57126</v>
      </c>
      <c r="V3745" s="129" t="s">
        <v>17</v>
      </c>
      <c r="W3745" s="134" t="s">
        <v>323</v>
      </c>
      <c r="X3745" s="115" t="str">
        <f>VLOOKUP(W3745,'Formato de datos '!$G$1:$H$240,2,0)</f>
        <v>Vestuario y Calzado de Labor</v>
      </c>
      <c r="Y3745" s="129" t="s">
        <v>57</v>
      </c>
      <c r="Z3745" s="129" t="s">
        <v>39</v>
      </c>
      <c r="AA3745" s="130" t="s">
        <v>58293</v>
      </c>
      <c r="AB3745" s="129" t="s">
        <v>442</v>
      </c>
      <c r="AC3745" s="129"/>
      <c r="AD3745" s="130"/>
      <c r="AE3745" s="122">
        <v>1392</v>
      </c>
      <c r="AF3745" s="134"/>
    </row>
    <row r="3746" spans="1:32" s="135" customFormat="1" ht="75">
      <c r="A3746" s="133" t="s">
        <v>58315</v>
      </c>
      <c r="B3746" s="125" t="s">
        <v>62302</v>
      </c>
      <c r="C3746" s="127" t="s">
        <v>58287</v>
      </c>
      <c r="D3746" s="127" t="s">
        <v>31712</v>
      </c>
      <c r="E3746" s="111" t="s">
        <v>2406</v>
      </c>
      <c r="F3746" s="126">
        <v>1076</v>
      </c>
      <c r="G3746" s="127" t="s">
        <v>58319</v>
      </c>
      <c r="H3746" s="127" t="s">
        <v>420</v>
      </c>
      <c r="I3746" s="128">
        <v>5</v>
      </c>
      <c r="J3746" s="42">
        <v>287100</v>
      </c>
      <c r="K3746" s="34">
        <v>1435500</v>
      </c>
      <c r="L3746" s="24">
        <v>1435500</v>
      </c>
      <c r="M3746" s="129" t="s">
        <v>47</v>
      </c>
      <c r="N3746" s="129">
        <v>3</v>
      </c>
      <c r="O3746" s="130" t="s">
        <v>26</v>
      </c>
      <c r="P3746" s="140" t="s">
        <v>424</v>
      </c>
      <c r="Q3746" s="150" t="s">
        <v>58312</v>
      </c>
      <c r="R3746" s="150" t="s">
        <v>62994</v>
      </c>
      <c r="S3746" s="150" t="s">
        <v>58317</v>
      </c>
      <c r="T3746" s="150" t="s">
        <v>57126</v>
      </c>
      <c r="U3746" s="150" t="s">
        <v>57126</v>
      </c>
      <c r="V3746" s="129" t="s">
        <v>17</v>
      </c>
      <c r="W3746" s="134" t="s">
        <v>323</v>
      </c>
      <c r="X3746" s="115" t="str">
        <f>VLOOKUP(W3746,'Formato de datos '!$G$1:$H$240,2,0)</f>
        <v>Vestuario y Calzado de Labor</v>
      </c>
      <c r="Y3746" s="129" t="s">
        <v>57</v>
      </c>
      <c r="Z3746" s="129" t="s">
        <v>39</v>
      </c>
      <c r="AA3746" s="130" t="s">
        <v>58293</v>
      </c>
      <c r="AB3746" s="129" t="s">
        <v>442</v>
      </c>
      <c r="AC3746" s="129"/>
      <c r="AD3746" s="130"/>
      <c r="AE3746" s="122">
        <v>1393</v>
      </c>
      <c r="AF3746" s="134"/>
    </row>
    <row r="3747" spans="1:32" s="135" customFormat="1" ht="75">
      <c r="A3747" s="133" t="s">
        <v>58315</v>
      </c>
      <c r="B3747" s="125" t="s">
        <v>62302</v>
      </c>
      <c r="C3747" s="127" t="s">
        <v>58287</v>
      </c>
      <c r="D3747" s="127" t="s">
        <v>51701</v>
      </c>
      <c r="E3747" s="111" t="s">
        <v>2221</v>
      </c>
      <c r="F3747" s="126">
        <v>1089</v>
      </c>
      <c r="G3747" s="127" t="s">
        <v>58410</v>
      </c>
      <c r="H3747" s="127" t="s">
        <v>420</v>
      </c>
      <c r="I3747" s="128">
        <v>40</v>
      </c>
      <c r="J3747" s="42">
        <v>119000</v>
      </c>
      <c r="K3747" s="34">
        <v>4760000</v>
      </c>
      <c r="L3747" s="24">
        <v>4760000</v>
      </c>
      <c r="M3747" s="129" t="s">
        <v>50</v>
      </c>
      <c r="N3747" s="129">
        <v>3</v>
      </c>
      <c r="O3747" s="130" t="s">
        <v>26</v>
      </c>
      <c r="P3747" s="140" t="s">
        <v>424</v>
      </c>
      <c r="Q3747" s="150" t="s">
        <v>58312</v>
      </c>
      <c r="R3747" s="150" t="s">
        <v>62994</v>
      </c>
      <c r="S3747" s="150" t="s">
        <v>58317</v>
      </c>
      <c r="T3747" s="150" t="s">
        <v>57126</v>
      </c>
      <c r="U3747" s="150" t="s">
        <v>57126</v>
      </c>
      <c r="V3747" s="129" t="s">
        <v>17</v>
      </c>
      <c r="W3747" s="134" t="s">
        <v>323</v>
      </c>
      <c r="X3747" s="115" t="str">
        <f>VLOOKUP(W3747,'Formato de datos '!$G$1:$H$240,2,0)</f>
        <v>Vestuario y Calzado de Labor</v>
      </c>
      <c r="Y3747" s="129" t="s">
        <v>57</v>
      </c>
      <c r="Z3747" s="129" t="s">
        <v>39</v>
      </c>
      <c r="AA3747" s="130" t="s">
        <v>58293</v>
      </c>
      <c r="AB3747" s="129" t="s">
        <v>442</v>
      </c>
      <c r="AC3747" s="129"/>
      <c r="AD3747" s="130"/>
      <c r="AE3747" s="122">
        <v>1477</v>
      </c>
      <c r="AF3747" s="134"/>
    </row>
    <row r="3748" spans="1:32" s="135" customFormat="1" ht="105">
      <c r="A3748" s="133" t="s">
        <v>58309</v>
      </c>
      <c r="B3748" s="125" t="s">
        <v>62302</v>
      </c>
      <c r="C3748" s="127" t="s">
        <v>58287</v>
      </c>
      <c r="D3748" s="127" t="s">
        <v>17237</v>
      </c>
      <c r="E3748" s="111" t="s">
        <v>5767</v>
      </c>
      <c r="F3748" s="126" t="s">
        <v>57126</v>
      </c>
      <c r="G3748" s="127" t="s">
        <v>58310</v>
      </c>
      <c r="H3748" s="127" t="s">
        <v>87</v>
      </c>
      <c r="I3748" s="128">
        <v>2</v>
      </c>
      <c r="J3748" s="42">
        <v>72828000</v>
      </c>
      <c r="K3748" s="34">
        <v>145656000</v>
      </c>
      <c r="L3748" s="24"/>
      <c r="M3748" s="129" t="s">
        <v>48</v>
      </c>
      <c r="N3748" s="129">
        <v>9</v>
      </c>
      <c r="O3748" s="130" t="s">
        <v>26</v>
      </c>
      <c r="P3748" s="140" t="s">
        <v>422</v>
      </c>
      <c r="Q3748" s="150" t="s">
        <v>57128</v>
      </c>
      <c r="R3748" s="150" t="s">
        <v>57146</v>
      </c>
      <c r="S3748" s="150" t="s">
        <v>57153</v>
      </c>
      <c r="T3748" s="150" t="s">
        <v>57126</v>
      </c>
      <c r="U3748" s="150" t="s">
        <v>57126</v>
      </c>
      <c r="V3748" s="129" t="s">
        <v>17</v>
      </c>
      <c r="W3748" s="134" t="s">
        <v>133</v>
      </c>
      <c r="X3748" s="115" t="str">
        <f>VLOOKUP(W3748,'Formato de datos '!$G$1:$H$240,2,0)</f>
        <v>Otras Máquinas para Usos Generales y sus Partes y Piezas</v>
      </c>
      <c r="Y3748" s="129" t="s">
        <v>82</v>
      </c>
      <c r="Z3748" s="129" t="s">
        <v>57388</v>
      </c>
      <c r="AA3748" s="130" t="s">
        <v>58293</v>
      </c>
      <c r="AB3748" s="129" t="s">
        <v>442</v>
      </c>
      <c r="AC3748" s="129"/>
      <c r="AD3748" s="130"/>
      <c r="AE3748" s="122">
        <v>1389</v>
      </c>
      <c r="AF3748" s="134"/>
    </row>
    <row r="3749" spans="1:32" s="135" customFormat="1" ht="105">
      <c r="A3749" s="133" t="s">
        <v>58309</v>
      </c>
      <c r="B3749" s="125" t="s">
        <v>62302</v>
      </c>
      <c r="C3749" s="127" t="s">
        <v>58287</v>
      </c>
      <c r="D3749" s="127"/>
      <c r="E3749" s="111" t="s">
        <v>5767</v>
      </c>
      <c r="F3749" s="126" t="s">
        <v>57126</v>
      </c>
      <c r="G3749" s="127" t="s">
        <v>58408</v>
      </c>
      <c r="H3749" s="127" t="s">
        <v>87</v>
      </c>
      <c r="I3749" s="128">
        <v>1</v>
      </c>
      <c r="J3749" s="42">
        <v>30940000</v>
      </c>
      <c r="K3749" s="34">
        <v>30940000</v>
      </c>
      <c r="L3749" s="24"/>
      <c r="M3749" s="129" t="s">
        <v>48</v>
      </c>
      <c r="N3749" s="129">
        <v>9</v>
      </c>
      <c r="O3749" s="130" t="s">
        <v>26</v>
      </c>
      <c r="P3749" s="140" t="s">
        <v>422</v>
      </c>
      <c r="Q3749" s="150" t="s">
        <v>57128</v>
      </c>
      <c r="R3749" s="150" t="s">
        <v>57146</v>
      </c>
      <c r="S3749" s="150" t="s">
        <v>57153</v>
      </c>
      <c r="T3749" s="150" t="s">
        <v>57126</v>
      </c>
      <c r="U3749" s="150" t="s">
        <v>57126</v>
      </c>
      <c r="V3749" s="129" t="s">
        <v>17</v>
      </c>
      <c r="W3749" s="134" t="s">
        <v>133</v>
      </c>
      <c r="X3749" s="115" t="str">
        <f>VLOOKUP(W3749,'Formato de datos '!$G$1:$H$240,2,0)</f>
        <v>Otras Máquinas para Usos Generales y sus Partes y Piezas</v>
      </c>
      <c r="Y3749" s="129" t="s">
        <v>82</v>
      </c>
      <c r="Z3749" s="129" t="s">
        <v>57388</v>
      </c>
      <c r="AA3749" s="130" t="s">
        <v>58293</v>
      </c>
      <c r="AB3749" s="129" t="s">
        <v>442</v>
      </c>
      <c r="AC3749" s="129"/>
      <c r="AD3749" s="130"/>
      <c r="AE3749" s="122">
        <v>1475</v>
      </c>
      <c r="AF3749" s="134"/>
    </row>
    <row r="3750" spans="1:32" s="135" customFormat="1" ht="105">
      <c r="A3750" s="133" t="s">
        <v>58309</v>
      </c>
      <c r="B3750" s="125" t="s">
        <v>62302</v>
      </c>
      <c r="C3750" s="127" t="s">
        <v>58287</v>
      </c>
      <c r="D3750" s="127"/>
      <c r="E3750" s="111" t="s">
        <v>5767</v>
      </c>
      <c r="F3750" s="126" t="s">
        <v>57126</v>
      </c>
      <c r="G3750" s="127" t="s">
        <v>58423</v>
      </c>
      <c r="H3750" s="127" t="s">
        <v>87</v>
      </c>
      <c r="I3750" s="128">
        <v>2</v>
      </c>
      <c r="J3750" s="42">
        <v>12376000</v>
      </c>
      <c r="K3750" s="34">
        <v>24752000</v>
      </c>
      <c r="L3750" s="24"/>
      <c r="M3750" s="129" t="s">
        <v>48</v>
      </c>
      <c r="N3750" s="129">
        <v>9</v>
      </c>
      <c r="O3750" s="130" t="s">
        <v>26</v>
      </c>
      <c r="P3750" s="140" t="s">
        <v>422</v>
      </c>
      <c r="Q3750" s="150" t="s">
        <v>57128</v>
      </c>
      <c r="R3750" s="150" t="s">
        <v>57146</v>
      </c>
      <c r="S3750" s="150" t="s">
        <v>57153</v>
      </c>
      <c r="T3750" s="150" t="s">
        <v>57126</v>
      </c>
      <c r="U3750" s="150" t="s">
        <v>57126</v>
      </c>
      <c r="V3750" s="129" t="s">
        <v>17</v>
      </c>
      <c r="W3750" s="134" t="s">
        <v>133</v>
      </c>
      <c r="X3750" s="115" t="str">
        <f>VLOOKUP(W3750,'Formato de datos '!$G$1:$H$240,2,0)</f>
        <v>Otras Máquinas para Usos Generales y sus Partes y Piezas</v>
      </c>
      <c r="Y3750" s="129" t="s">
        <v>82</v>
      </c>
      <c r="Z3750" s="129" t="s">
        <v>57388</v>
      </c>
      <c r="AA3750" s="130" t="s">
        <v>58293</v>
      </c>
      <c r="AB3750" s="129" t="s">
        <v>442</v>
      </c>
      <c r="AC3750" s="129"/>
      <c r="AD3750" s="130"/>
      <c r="AE3750" s="122">
        <v>1489</v>
      </c>
      <c r="AF3750" s="134"/>
    </row>
    <row r="3751" spans="1:32" s="135" customFormat="1" ht="105">
      <c r="A3751" s="133" t="s">
        <v>58309</v>
      </c>
      <c r="B3751" s="125" t="s">
        <v>62302</v>
      </c>
      <c r="C3751" s="127" t="s">
        <v>58287</v>
      </c>
      <c r="D3751" s="127"/>
      <c r="E3751" s="111" t="s">
        <v>5767</v>
      </c>
      <c r="F3751" s="126" t="s">
        <v>57126</v>
      </c>
      <c r="G3751" s="137" t="s">
        <v>58424</v>
      </c>
      <c r="H3751" s="127" t="s">
        <v>87</v>
      </c>
      <c r="I3751" s="128">
        <v>1</v>
      </c>
      <c r="J3751" s="42">
        <v>9639000</v>
      </c>
      <c r="K3751" s="34">
        <v>9639000</v>
      </c>
      <c r="L3751" s="24"/>
      <c r="M3751" s="129" t="s">
        <v>48</v>
      </c>
      <c r="N3751" s="129">
        <v>9</v>
      </c>
      <c r="O3751" s="130" t="s">
        <v>26</v>
      </c>
      <c r="P3751" s="140" t="s">
        <v>422</v>
      </c>
      <c r="Q3751" s="150" t="s">
        <v>57128</v>
      </c>
      <c r="R3751" s="150" t="s">
        <v>57146</v>
      </c>
      <c r="S3751" s="150" t="s">
        <v>57153</v>
      </c>
      <c r="T3751" s="150" t="s">
        <v>57126</v>
      </c>
      <c r="U3751" s="150" t="s">
        <v>57126</v>
      </c>
      <c r="V3751" s="129" t="s">
        <v>17</v>
      </c>
      <c r="W3751" s="134" t="s">
        <v>133</v>
      </c>
      <c r="X3751" s="115" t="str">
        <f>VLOOKUP(W3751,'Formato de datos '!$G$1:$H$240,2,0)</f>
        <v>Otras Máquinas para Usos Generales y sus Partes y Piezas</v>
      </c>
      <c r="Y3751" s="129" t="s">
        <v>82</v>
      </c>
      <c r="Z3751" s="129" t="s">
        <v>57388</v>
      </c>
      <c r="AA3751" s="130" t="s">
        <v>58293</v>
      </c>
      <c r="AB3751" s="129" t="s">
        <v>442</v>
      </c>
      <c r="AC3751" s="129"/>
      <c r="AD3751" s="130"/>
      <c r="AE3751" s="122">
        <v>1490</v>
      </c>
      <c r="AF3751" s="134"/>
    </row>
    <row r="3752" spans="1:32" s="135" customFormat="1" ht="105">
      <c r="A3752" s="153" t="s">
        <v>58309</v>
      </c>
      <c r="B3752" s="125" t="s">
        <v>62302</v>
      </c>
      <c r="C3752" s="127" t="s">
        <v>58287</v>
      </c>
      <c r="D3752" s="127"/>
      <c r="E3752" s="111" t="s">
        <v>5767</v>
      </c>
      <c r="F3752" s="126" t="s">
        <v>57126</v>
      </c>
      <c r="G3752" s="127" t="s">
        <v>58425</v>
      </c>
      <c r="H3752" s="127" t="s">
        <v>87</v>
      </c>
      <c r="I3752" s="128">
        <v>2</v>
      </c>
      <c r="J3752" s="42">
        <v>17850000</v>
      </c>
      <c r="K3752" s="34">
        <v>35700000</v>
      </c>
      <c r="L3752" s="24"/>
      <c r="M3752" s="129" t="s">
        <v>48</v>
      </c>
      <c r="N3752" s="129">
        <v>9</v>
      </c>
      <c r="O3752" s="130" t="s">
        <v>26</v>
      </c>
      <c r="P3752" s="140" t="s">
        <v>422</v>
      </c>
      <c r="Q3752" s="150" t="s">
        <v>57128</v>
      </c>
      <c r="R3752" s="150" t="s">
        <v>57146</v>
      </c>
      <c r="S3752" s="150" t="s">
        <v>57153</v>
      </c>
      <c r="T3752" s="150" t="s">
        <v>57126</v>
      </c>
      <c r="U3752" s="150" t="s">
        <v>57126</v>
      </c>
      <c r="V3752" s="129" t="s">
        <v>17</v>
      </c>
      <c r="W3752" s="134" t="s">
        <v>133</v>
      </c>
      <c r="X3752" s="115" t="str">
        <f>VLOOKUP(W3752,'Formato de datos '!$G$1:$H$240,2,0)</f>
        <v>Otras Máquinas para Usos Generales y sus Partes y Piezas</v>
      </c>
      <c r="Y3752" s="129" t="s">
        <v>82</v>
      </c>
      <c r="Z3752" s="129" t="s">
        <v>57388</v>
      </c>
      <c r="AA3752" s="130" t="s">
        <v>58293</v>
      </c>
      <c r="AB3752" s="129" t="s">
        <v>442</v>
      </c>
      <c r="AC3752" s="129"/>
      <c r="AD3752" s="130"/>
      <c r="AE3752" s="122">
        <v>1491</v>
      </c>
      <c r="AF3752" s="134"/>
    </row>
    <row r="3753" spans="1:32" s="135" customFormat="1" ht="105">
      <c r="A3753" s="153" t="s">
        <v>58309</v>
      </c>
      <c r="B3753" s="125" t="s">
        <v>62302</v>
      </c>
      <c r="C3753" s="127" t="s">
        <v>58287</v>
      </c>
      <c r="D3753" s="127"/>
      <c r="E3753" s="111" t="s">
        <v>5767</v>
      </c>
      <c r="F3753" s="126" t="s">
        <v>57126</v>
      </c>
      <c r="G3753" s="127" t="s">
        <v>58438</v>
      </c>
      <c r="H3753" s="127" t="s">
        <v>87</v>
      </c>
      <c r="I3753" s="128">
        <v>1</v>
      </c>
      <c r="J3753" s="42">
        <v>73780000</v>
      </c>
      <c r="K3753" s="34">
        <v>73780000</v>
      </c>
      <c r="L3753" s="24"/>
      <c r="M3753" s="129" t="s">
        <v>48</v>
      </c>
      <c r="N3753" s="129">
        <v>3</v>
      </c>
      <c r="O3753" s="130" t="s">
        <v>26</v>
      </c>
      <c r="P3753" s="140" t="s">
        <v>422</v>
      </c>
      <c r="Q3753" s="150" t="s">
        <v>57128</v>
      </c>
      <c r="R3753" s="150" t="s">
        <v>57146</v>
      </c>
      <c r="S3753" s="150" t="s">
        <v>57153</v>
      </c>
      <c r="T3753" s="150" t="s">
        <v>57126</v>
      </c>
      <c r="U3753" s="150" t="s">
        <v>57126</v>
      </c>
      <c r="V3753" s="129" t="s">
        <v>17</v>
      </c>
      <c r="W3753" s="134" t="s">
        <v>133</v>
      </c>
      <c r="X3753" s="115" t="str">
        <f>VLOOKUP(W3753,'Formato de datos '!$G$1:$H$240,2,0)</f>
        <v>Otras Máquinas para Usos Generales y sus Partes y Piezas</v>
      </c>
      <c r="Y3753" s="129" t="s">
        <v>82</v>
      </c>
      <c r="Z3753" s="129" t="s">
        <v>57388</v>
      </c>
      <c r="AA3753" s="130" t="s">
        <v>58293</v>
      </c>
      <c r="AB3753" s="129" t="s">
        <v>442</v>
      </c>
      <c r="AC3753" s="129"/>
      <c r="AD3753" s="130"/>
      <c r="AE3753" s="122">
        <v>1499</v>
      </c>
      <c r="AF3753" s="134"/>
    </row>
    <row r="3754" spans="1:32" s="135" customFormat="1" ht="105">
      <c r="A3754" s="153" t="s">
        <v>58309</v>
      </c>
      <c r="B3754" s="125" t="s">
        <v>62302</v>
      </c>
      <c r="C3754" s="127" t="s">
        <v>58287</v>
      </c>
      <c r="D3754" s="127"/>
      <c r="E3754" s="111" t="s">
        <v>5767</v>
      </c>
      <c r="F3754" s="126" t="s">
        <v>57126</v>
      </c>
      <c r="G3754" s="127" t="s">
        <v>58439</v>
      </c>
      <c r="H3754" s="127" t="s">
        <v>87</v>
      </c>
      <c r="I3754" s="128">
        <v>1</v>
      </c>
      <c r="J3754" s="42">
        <v>40000000</v>
      </c>
      <c r="K3754" s="34">
        <v>40000000</v>
      </c>
      <c r="L3754" s="24"/>
      <c r="M3754" s="129" t="s">
        <v>48</v>
      </c>
      <c r="N3754" s="129">
        <v>3</v>
      </c>
      <c r="O3754" s="130" t="s">
        <v>26</v>
      </c>
      <c r="P3754" s="140" t="s">
        <v>422</v>
      </c>
      <c r="Q3754" s="150" t="s">
        <v>57128</v>
      </c>
      <c r="R3754" s="150" t="s">
        <v>57146</v>
      </c>
      <c r="S3754" s="150" t="s">
        <v>57153</v>
      </c>
      <c r="T3754" s="150" t="s">
        <v>57126</v>
      </c>
      <c r="U3754" s="150" t="s">
        <v>57126</v>
      </c>
      <c r="V3754" s="129" t="s">
        <v>17</v>
      </c>
      <c r="W3754" s="134" t="s">
        <v>133</v>
      </c>
      <c r="X3754" s="115" t="str">
        <f>VLOOKUP(W3754,'Formato de datos '!$G$1:$H$240,2,0)</f>
        <v>Otras Máquinas para Usos Generales y sus Partes y Piezas</v>
      </c>
      <c r="Y3754" s="129" t="s">
        <v>82</v>
      </c>
      <c r="Z3754" s="129" t="s">
        <v>57388</v>
      </c>
      <c r="AA3754" s="130" t="s">
        <v>58293</v>
      </c>
      <c r="AB3754" s="129" t="s">
        <v>442</v>
      </c>
      <c r="AC3754" s="129"/>
      <c r="AD3754" s="130"/>
      <c r="AE3754" s="122">
        <v>1500</v>
      </c>
      <c r="AF3754" s="134"/>
    </row>
    <row r="3755" spans="1:32" s="135" customFormat="1" ht="105">
      <c r="A3755" s="153" t="s">
        <v>58309</v>
      </c>
      <c r="B3755" s="125" t="s">
        <v>62302</v>
      </c>
      <c r="C3755" s="127" t="s">
        <v>58287</v>
      </c>
      <c r="D3755" s="127"/>
      <c r="E3755" s="111" t="s">
        <v>5767</v>
      </c>
      <c r="F3755" s="126" t="s">
        <v>57126</v>
      </c>
      <c r="G3755" s="127" t="s">
        <v>58443</v>
      </c>
      <c r="H3755" s="127" t="s">
        <v>87</v>
      </c>
      <c r="I3755" s="128">
        <v>4</v>
      </c>
      <c r="J3755" s="42">
        <v>38794000</v>
      </c>
      <c r="K3755" s="34">
        <v>38794000</v>
      </c>
      <c r="L3755" s="24"/>
      <c r="M3755" s="129" t="s">
        <v>48</v>
      </c>
      <c r="N3755" s="129">
        <v>9</v>
      </c>
      <c r="O3755" s="130" t="s">
        <v>26</v>
      </c>
      <c r="P3755" s="140" t="s">
        <v>422</v>
      </c>
      <c r="Q3755" s="150" t="s">
        <v>57128</v>
      </c>
      <c r="R3755" s="150" t="s">
        <v>57146</v>
      </c>
      <c r="S3755" s="150" t="s">
        <v>57153</v>
      </c>
      <c r="T3755" s="150" t="s">
        <v>57126</v>
      </c>
      <c r="U3755" s="150" t="s">
        <v>57126</v>
      </c>
      <c r="V3755" s="129" t="s">
        <v>17</v>
      </c>
      <c r="W3755" s="134" t="s">
        <v>133</v>
      </c>
      <c r="X3755" s="115" t="str">
        <f>VLOOKUP(W3755,'Formato de datos '!$G$1:$H$240,2,0)</f>
        <v>Otras Máquinas para Usos Generales y sus Partes y Piezas</v>
      </c>
      <c r="Y3755" s="129" t="s">
        <v>82</v>
      </c>
      <c r="Z3755" s="129" t="s">
        <v>57388</v>
      </c>
      <c r="AA3755" s="130" t="s">
        <v>58293</v>
      </c>
      <c r="AB3755" s="129" t="s">
        <v>442</v>
      </c>
      <c r="AC3755" s="129"/>
      <c r="AD3755" s="130"/>
      <c r="AE3755" s="122">
        <v>1504</v>
      </c>
      <c r="AF3755" s="134"/>
    </row>
    <row r="3756" spans="1:32" s="135" customFormat="1" ht="165">
      <c r="A3756" s="153" t="s">
        <v>58355</v>
      </c>
      <c r="B3756" s="125" t="s">
        <v>62302</v>
      </c>
      <c r="C3756" s="127" t="s">
        <v>58287</v>
      </c>
      <c r="D3756" s="127"/>
      <c r="E3756" s="111" t="s">
        <v>7477</v>
      </c>
      <c r="F3756" s="126" t="s">
        <v>57126</v>
      </c>
      <c r="G3756" s="127" t="s">
        <v>62974</v>
      </c>
      <c r="H3756" s="127" t="s">
        <v>421</v>
      </c>
      <c r="I3756" s="128">
        <v>12</v>
      </c>
      <c r="J3756" s="42">
        <v>90676639.25</v>
      </c>
      <c r="K3756" s="34">
        <v>1088119671</v>
      </c>
      <c r="L3756" s="24">
        <v>1509316400</v>
      </c>
      <c r="M3756" s="129" t="s">
        <v>58356</v>
      </c>
      <c r="N3756" s="129">
        <v>12</v>
      </c>
      <c r="O3756" s="130" t="s">
        <v>26</v>
      </c>
      <c r="P3756" s="140" t="s">
        <v>424</v>
      </c>
      <c r="Q3756" s="150" t="s">
        <v>57128</v>
      </c>
      <c r="R3756" s="150" t="s">
        <v>57146</v>
      </c>
      <c r="S3756" s="150" t="s">
        <v>57153</v>
      </c>
      <c r="T3756" s="150" t="s">
        <v>57126</v>
      </c>
      <c r="U3756" s="150" t="s">
        <v>57126</v>
      </c>
      <c r="V3756" s="129" t="s">
        <v>17</v>
      </c>
      <c r="W3756" s="134" t="s">
        <v>384</v>
      </c>
      <c r="X3756" s="115" t="str">
        <f>VLOOKUP(W3756,'Formato de datos '!$G$1:$H$240,2,0)</f>
        <v>Mantenimiento Hospitalario - Servicios</v>
      </c>
      <c r="Y3756" s="129" t="s">
        <v>82</v>
      </c>
      <c r="Z3756" s="129" t="s">
        <v>57388</v>
      </c>
      <c r="AA3756" s="130" t="s">
        <v>58293</v>
      </c>
      <c r="AB3756" s="129" t="s">
        <v>442</v>
      </c>
      <c r="AC3756" s="129"/>
      <c r="AD3756" s="130"/>
      <c r="AE3756" s="122"/>
      <c r="AF3756" s="134"/>
    </row>
    <row r="3757" spans="1:32" s="135" customFormat="1" ht="165">
      <c r="A3757" s="153" t="s">
        <v>58355</v>
      </c>
      <c r="B3757" s="125" t="s">
        <v>62302</v>
      </c>
      <c r="C3757" s="127" t="s">
        <v>58287</v>
      </c>
      <c r="D3757" s="127"/>
      <c r="E3757" s="111" t="s">
        <v>7477</v>
      </c>
      <c r="F3757" s="126" t="s">
        <v>57126</v>
      </c>
      <c r="G3757" s="127" t="s">
        <v>62974</v>
      </c>
      <c r="H3757" s="127" t="s">
        <v>421</v>
      </c>
      <c r="I3757" s="128">
        <v>12</v>
      </c>
      <c r="J3757" s="42">
        <v>22669159.829999998</v>
      </c>
      <c r="K3757" s="34">
        <v>272029918</v>
      </c>
      <c r="L3757" s="24"/>
      <c r="M3757" s="129" t="s">
        <v>58356</v>
      </c>
      <c r="N3757" s="129">
        <v>12</v>
      </c>
      <c r="O3757" s="130" t="s">
        <v>26</v>
      </c>
      <c r="P3757" s="140" t="s">
        <v>422</v>
      </c>
      <c r="Q3757" s="150" t="s">
        <v>57128</v>
      </c>
      <c r="R3757" s="150" t="s">
        <v>57146</v>
      </c>
      <c r="S3757" s="150" t="s">
        <v>57153</v>
      </c>
      <c r="T3757" s="150" t="s">
        <v>57126</v>
      </c>
      <c r="U3757" s="150" t="s">
        <v>57126</v>
      </c>
      <c r="V3757" s="129" t="s">
        <v>17</v>
      </c>
      <c r="W3757" s="134" t="s">
        <v>220</v>
      </c>
      <c r="X3757" s="115" t="str">
        <f>VLOOKUP(W3757,'Formato de datos '!$G$1:$H$240,2,0)</f>
        <v>Mantenimiento Hospitalario - Servicios</v>
      </c>
      <c r="Y3757" s="129" t="s">
        <v>82</v>
      </c>
      <c r="Z3757" s="129" t="s">
        <v>57388</v>
      </c>
      <c r="AA3757" s="130" t="s">
        <v>58293</v>
      </c>
      <c r="AB3757" s="129" t="s">
        <v>442</v>
      </c>
      <c r="AC3757" s="129"/>
      <c r="AD3757" s="130"/>
      <c r="AE3757" s="122"/>
      <c r="AF3757" s="134"/>
    </row>
    <row r="3758" spans="1:32" s="135" customFormat="1" ht="180">
      <c r="A3758" s="153" t="s">
        <v>58355</v>
      </c>
      <c r="B3758" s="125" t="s">
        <v>62302</v>
      </c>
      <c r="C3758" s="127" t="s">
        <v>58287</v>
      </c>
      <c r="D3758" s="127"/>
      <c r="E3758" s="111" t="s">
        <v>7686</v>
      </c>
      <c r="F3758" s="126" t="s">
        <v>57126</v>
      </c>
      <c r="G3758" s="127" t="s">
        <v>62975</v>
      </c>
      <c r="H3758" s="127" t="s">
        <v>421</v>
      </c>
      <c r="I3758" s="128">
        <v>12</v>
      </c>
      <c r="J3758" s="42">
        <v>22018985.5</v>
      </c>
      <c r="K3758" s="34">
        <f>264227826+1000000000</f>
        <v>1264227826</v>
      </c>
      <c r="L3758" s="24"/>
      <c r="M3758" s="129" t="s">
        <v>58356</v>
      </c>
      <c r="N3758" s="129">
        <v>12</v>
      </c>
      <c r="O3758" s="130" t="s">
        <v>26</v>
      </c>
      <c r="P3758" s="140" t="s">
        <v>424</v>
      </c>
      <c r="Q3758" s="150" t="s">
        <v>57128</v>
      </c>
      <c r="R3758" s="150" t="s">
        <v>57146</v>
      </c>
      <c r="S3758" s="150" t="s">
        <v>57153</v>
      </c>
      <c r="T3758" s="150" t="s">
        <v>57126</v>
      </c>
      <c r="U3758" s="150" t="s">
        <v>57126</v>
      </c>
      <c r="V3758" s="129" t="s">
        <v>17</v>
      </c>
      <c r="W3758" s="134" t="s">
        <v>384</v>
      </c>
      <c r="X3758" s="115" t="str">
        <f>VLOOKUP(W3758,'Formato de datos '!$G$1:$H$240,2,0)</f>
        <v>Mantenimiento Hospitalario - Servicios</v>
      </c>
      <c r="Y3758" s="129" t="s">
        <v>82</v>
      </c>
      <c r="Z3758" s="129" t="s">
        <v>57388</v>
      </c>
      <c r="AA3758" s="130" t="s">
        <v>58293</v>
      </c>
      <c r="AB3758" s="129" t="s">
        <v>442</v>
      </c>
      <c r="AC3758" s="129"/>
      <c r="AD3758" s="130"/>
      <c r="AE3758" s="122"/>
      <c r="AF3758" s="134"/>
    </row>
    <row r="3759" spans="1:32" s="135" customFormat="1" ht="180">
      <c r="A3759" s="153" t="s">
        <v>58355</v>
      </c>
      <c r="B3759" s="125" t="s">
        <v>62302</v>
      </c>
      <c r="C3759" s="127" t="s">
        <v>58287</v>
      </c>
      <c r="D3759" s="127"/>
      <c r="E3759" s="111" t="s">
        <v>7686</v>
      </c>
      <c r="F3759" s="126" t="s">
        <v>57126</v>
      </c>
      <c r="G3759" s="127" t="s">
        <v>62975</v>
      </c>
      <c r="H3759" s="127" t="s">
        <v>421</v>
      </c>
      <c r="I3759" s="128">
        <v>12</v>
      </c>
      <c r="J3759" s="42">
        <v>5504746.4100000001</v>
      </c>
      <c r="K3759" s="34">
        <v>66056957</v>
      </c>
      <c r="L3759" s="24"/>
      <c r="M3759" s="129" t="s">
        <v>58356</v>
      </c>
      <c r="N3759" s="129">
        <v>12</v>
      </c>
      <c r="O3759" s="130" t="s">
        <v>26</v>
      </c>
      <c r="P3759" s="140" t="s">
        <v>422</v>
      </c>
      <c r="Q3759" s="150" t="s">
        <v>57128</v>
      </c>
      <c r="R3759" s="150" t="s">
        <v>57146</v>
      </c>
      <c r="S3759" s="150" t="s">
        <v>57153</v>
      </c>
      <c r="T3759" s="150" t="s">
        <v>57126</v>
      </c>
      <c r="U3759" s="150" t="s">
        <v>57126</v>
      </c>
      <c r="V3759" s="129" t="s">
        <v>17</v>
      </c>
      <c r="W3759" s="134" t="s">
        <v>220</v>
      </c>
      <c r="X3759" s="115" t="str">
        <f>VLOOKUP(W3759,'Formato de datos '!$G$1:$H$240,2,0)</f>
        <v>Mantenimiento Hospitalario - Servicios</v>
      </c>
      <c r="Y3759" s="129" t="s">
        <v>82</v>
      </c>
      <c r="Z3759" s="129" t="s">
        <v>57388</v>
      </c>
      <c r="AA3759" s="130" t="s">
        <v>58293</v>
      </c>
      <c r="AB3759" s="129" t="s">
        <v>442</v>
      </c>
      <c r="AC3759" s="129"/>
      <c r="AD3759" s="130"/>
      <c r="AE3759" s="122"/>
      <c r="AF3759" s="134"/>
    </row>
    <row r="3760" spans="1:32" s="135" customFormat="1" ht="75">
      <c r="A3760" s="153" t="s">
        <v>58359</v>
      </c>
      <c r="B3760" s="125" t="s">
        <v>62302</v>
      </c>
      <c r="C3760" s="127" t="s">
        <v>58287</v>
      </c>
      <c r="D3760" s="127" t="s">
        <v>31814</v>
      </c>
      <c r="E3760" s="111" t="s">
        <v>7707</v>
      </c>
      <c r="F3760" s="126">
        <v>10206</v>
      </c>
      <c r="G3760" s="127" t="s">
        <v>58360</v>
      </c>
      <c r="H3760" s="127" t="s">
        <v>421</v>
      </c>
      <c r="I3760" s="128">
        <v>208</v>
      </c>
      <c r="J3760" s="42">
        <v>77000</v>
      </c>
      <c r="K3760" s="34">
        <v>16016000</v>
      </c>
      <c r="L3760" s="24">
        <v>16016000</v>
      </c>
      <c r="M3760" s="129" t="s">
        <v>47</v>
      </c>
      <c r="N3760" s="129">
        <v>3</v>
      </c>
      <c r="O3760" s="130" t="s">
        <v>26</v>
      </c>
      <c r="P3760" s="140" t="s">
        <v>424</v>
      </c>
      <c r="Q3760" s="150" t="s">
        <v>58312</v>
      </c>
      <c r="R3760" s="150" t="s">
        <v>58313</v>
      </c>
      <c r="S3760" s="150" t="s">
        <v>58317</v>
      </c>
      <c r="T3760" s="150" t="s">
        <v>57126</v>
      </c>
      <c r="U3760" s="150" t="s">
        <v>57126</v>
      </c>
      <c r="V3760" s="129" t="s">
        <v>17</v>
      </c>
      <c r="W3760" s="134" t="s">
        <v>388</v>
      </c>
      <c r="X3760" s="115" t="str">
        <f>VLOOKUP(W3760,'Formato de datos '!$G$1:$H$240,2,0)</f>
        <v>Salud Ocupacional</v>
      </c>
      <c r="Y3760" s="129" t="s">
        <v>57</v>
      </c>
      <c r="Z3760" s="129" t="s">
        <v>39</v>
      </c>
      <c r="AA3760" s="130" t="s">
        <v>58293</v>
      </c>
      <c r="AB3760" s="129" t="s">
        <v>442</v>
      </c>
      <c r="AC3760" s="129"/>
      <c r="AD3760" s="130"/>
      <c r="AE3760" s="122">
        <v>1428</v>
      </c>
      <c r="AF3760" s="134"/>
    </row>
    <row r="3761" spans="1:32" s="135" customFormat="1" ht="90">
      <c r="A3761" s="153" t="s">
        <v>58418</v>
      </c>
      <c r="B3761" s="125" t="s">
        <v>62302</v>
      </c>
      <c r="C3761" s="127" t="s">
        <v>58287</v>
      </c>
      <c r="D3761" s="127" t="s">
        <v>24625</v>
      </c>
      <c r="E3761" s="111" t="s">
        <v>6388</v>
      </c>
      <c r="F3761" s="126">
        <v>15285</v>
      </c>
      <c r="G3761" s="127" t="s">
        <v>58419</v>
      </c>
      <c r="H3761" s="127" t="s">
        <v>87</v>
      </c>
      <c r="I3761" s="128">
        <v>20</v>
      </c>
      <c r="J3761" s="42">
        <v>3220000</v>
      </c>
      <c r="K3761" s="34">
        <v>64400000</v>
      </c>
      <c r="L3761" s="24">
        <v>64400000</v>
      </c>
      <c r="M3761" s="129" t="s">
        <v>47</v>
      </c>
      <c r="N3761" s="129">
        <v>3</v>
      </c>
      <c r="O3761" s="130" t="s">
        <v>26</v>
      </c>
      <c r="P3761" s="140" t="s">
        <v>422</v>
      </c>
      <c r="Q3761" s="150" t="s">
        <v>58312</v>
      </c>
      <c r="R3761" s="150" t="s">
        <v>58313</v>
      </c>
      <c r="S3761" s="150" t="s">
        <v>58314</v>
      </c>
      <c r="T3761" s="150" t="s">
        <v>57126</v>
      </c>
      <c r="U3761" s="150" t="s">
        <v>57126</v>
      </c>
      <c r="V3761" s="129" t="s">
        <v>17</v>
      </c>
      <c r="W3761" s="134" t="s">
        <v>149</v>
      </c>
      <c r="X3761" s="115" t="str">
        <f>VLOOKUP(W3761,'Formato de datos '!$G$1:$H$240,2,0)</f>
        <v>Aparatos transmisores de televisión y radio; televisión, video y cámaras digitales; teléfonos</v>
      </c>
      <c r="Y3761" s="129" t="s">
        <v>57</v>
      </c>
      <c r="Z3761" s="129" t="s">
        <v>39</v>
      </c>
      <c r="AA3761" s="130" t="s">
        <v>58293</v>
      </c>
      <c r="AB3761" s="129" t="s">
        <v>442</v>
      </c>
      <c r="AC3761" s="129"/>
      <c r="AD3761" s="130"/>
      <c r="AE3761" s="122">
        <v>1485</v>
      </c>
      <c r="AF3761" s="134"/>
    </row>
    <row r="3762" spans="1:32" s="135" customFormat="1" ht="150">
      <c r="A3762" s="153" t="s">
        <v>58426</v>
      </c>
      <c r="B3762" s="125" t="s">
        <v>62302</v>
      </c>
      <c r="C3762" s="127" t="s">
        <v>58287</v>
      </c>
      <c r="D3762" s="127"/>
      <c r="E3762" s="111" t="s">
        <v>7985</v>
      </c>
      <c r="F3762" s="126">
        <v>3049</v>
      </c>
      <c r="G3762" s="127" t="s">
        <v>58427</v>
      </c>
      <c r="H3762" s="127" t="s">
        <v>421</v>
      </c>
      <c r="I3762" s="128">
        <v>1</v>
      </c>
      <c r="J3762" s="42">
        <v>21000000</v>
      </c>
      <c r="K3762" s="34">
        <v>21000000</v>
      </c>
      <c r="L3762" s="24">
        <v>21000000</v>
      </c>
      <c r="M3762" s="129" t="s">
        <v>47</v>
      </c>
      <c r="N3762" s="129">
        <v>3</v>
      </c>
      <c r="O3762" s="130" t="s">
        <v>26</v>
      </c>
      <c r="P3762" s="140" t="s">
        <v>424</v>
      </c>
      <c r="Q3762" s="150" t="s">
        <v>58290</v>
      </c>
      <c r="R3762" s="150" t="s">
        <v>58291</v>
      </c>
      <c r="S3762" s="150" t="s">
        <v>58292</v>
      </c>
      <c r="T3762" s="150" t="s">
        <v>57126</v>
      </c>
      <c r="U3762" s="150" t="s">
        <v>57126</v>
      </c>
      <c r="V3762" s="129" t="s">
        <v>17</v>
      </c>
      <c r="W3762" s="134" t="s">
        <v>404</v>
      </c>
      <c r="X3762" s="115" t="str">
        <f>VLOOKUP(W3762,'Formato de datos '!$G$1:$H$240,2,0)</f>
        <v>Salud Ocupacional</v>
      </c>
      <c r="Y3762" s="129" t="s">
        <v>57</v>
      </c>
      <c r="Z3762" s="129" t="s">
        <v>39</v>
      </c>
      <c r="AA3762" s="130" t="s">
        <v>58293</v>
      </c>
      <c r="AB3762" s="129" t="s">
        <v>442</v>
      </c>
      <c r="AC3762" s="129"/>
      <c r="AD3762" s="130"/>
      <c r="AE3762" s="122">
        <v>1492</v>
      </c>
      <c r="AF3762" s="134"/>
    </row>
    <row r="3763" spans="1:32" s="135" customFormat="1" ht="90">
      <c r="A3763" s="153" t="s">
        <v>58231</v>
      </c>
      <c r="B3763" s="125" t="s">
        <v>58244</v>
      </c>
      <c r="C3763" s="127" t="s">
        <v>62827</v>
      </c>
      <c r="D3763" s="127" t="s">
        <v>52156</v>
      </c>
      <c r="E3763" s="111" t="s">
        <v>4470</v>
      </c>
      <c r="F3763" s="126" t="s">
        <v>57126</v>
      </c>
      <c r="G3763" s="127" t="s">
        <v>62838</v>
      </c>
      <c r="H3763" s="127" t="s">
        <v>87</v>
      </c>
      <c r="I3763" s="128">
        <v>15</v>
      </c>
      <c r="J3763" s="42">
        <v>360000</v>
      </c>
      <c r="K3763" s="34">
        <v>5400000</v>
      </c>
      <c r="L3763" s="24">
        <v>5400000</v>
      </c>
      <c r="M3763" s="129" t="s">
        <v>45</v>
      </c>
      <c r="N3763" s="129">
        <v>12</v>
      </c>
      <c r="O3763" s="130" t="s">
        <v>24</v>
      </c>
      <c r="P3763" s="140" t="s">
        <v>422</v>
      </c>
      <c r="Q3763" s="150" t="s">
        <v>62677</v>
      </c>
      <c r="R3763" s="150" t="s">
        <v>57146</v>
      </c>
      <c r="S3763" s="150" t="s">
        <v>57126</v>
      </c>
      <c r="T3763" s="150" t="s">
        <v>57126</v>
      </c>
      <c r="U3763" s="150" t="s">
        <v>57126</v>
      </c>
      <c r="V3763" s="140" t="s">
        <v>17</v>
      </c>
      <c r="W3763" s="134" t="s">
        <v>161</v>
      </c>
      <c r="X3763" s="115" t="str">
        <f>VLOOKUP(W3763,'Formato de datos '!$G$1:$H$240,2,0)</f>
        <v>Muebles de Tipo Utilizado en la Oficina</v>
      </c>
      <c r="Y3763" s="129" t="s">
        <v>57</v>
      </c>
      <c r="Z3763" s="129" t="s">
        <v>39</v>
      </c>
      <c r="AA3763" s="130" t="s">
        <v>62829</v>
      </c>
      <c r="AB3763" s="129" t="s">
        <v>442</v>
      </c>
      <c r="AC3763" s="129"/>
      <c r="AD3763" s="130"/>
      <c r="AE3763" s="122">
        <v>467</v>
      </c>
      <c r="AF3763" s="134"/>
    </row>
    <row r="3764" spans="1:32" s="135" customFormat="1" ht="165">
      <c r="A3764" s="153" t="s">
        <v>58231</v>
      </c>
      <c r="B3764" s="125" t="s">
        <v>58244</v>
      </c>
      <c r="C3764" s="127" t="s">
        <v>62827</v>
      </c>
      <c r="D3764" s="127" t="s">
        <v>52236</v>
      </c>
      <c r="E3764" s="111" t="s">
        <v>4422</v>
      </c>
      <c r="F3764" s="126" t="s">
        <v>57126</v>
      </c>
      <c r="G3764" s="127" t="s">
        <v>62843</v>
      </c>
      <c r="H3764" s="127" t="s">
        <v>87</v>
      </c>
      <c r="I3764" s="128">
        <v>15</v>
      </c>
      <c r="J3764" s="42">
        <v>150000</v>
      </c>
      <c r="K3764" s="34">
        <v>2250000</v>
      </c>
      <c r="L3764" s="24">
        <v>2250000</v>
      </c>
      <c r="M3764" s="129" t="s">
        <v>45</v>
      </c>
      <c r="N3764" s="129">
        <v>12</v>
      </c>
      <c r="O3764" s="130" t="s">
        <v>24</v>
      </c>
      <c r="P3764" s="140" t="s">
        <v>422</v>
      </c>
      <c r="Q3764" s="150" t="s">
        <v>62677</v>
      </c>
      <c r="R3764" s="150" t="s">
        <v>62282</v>
      </c>
      <c r="S3764" s="150" t="s">
        <v>57126</v>
      </c>
      <c r="T3764" s="150" t="s">
        <v>57126</v>
      </c>
      <c r="U3764" s="150" t="s">
        <v>57126</v>
      </c>
      <c r="V3764" s="140" t="s">
        <v>17</v>
      </c>
      <c r="W3764" s="134" t="s">
        <v>159</v>
      </c>
      <c r="X3764" s="115" t="str">
        <f>VLOOKUP(W3764,'Formato de datos '!$G$1:$H$240,2,0)</f>
        <v>Asientos</v>
      </c>
      <c r="Y3764" s="129" t="s">
        <v>57</v>
      </c>
      <c r="Z3764" s="129" t="s">
        <v>39</v>
      </c>
      <c r="AA3764" s="130" t="s">
        <v>62829</v>
      </c>
      <c r="AB3764" s="129" t="s">
        <v>442</v>
      </c>
      <c r="AC3764" s="129"/>
      <c r="AD3764" s="130"/>
      <c r="AE3764" s="122">
        <v>471</v>
      </c>
      <c r="AF3764" s="134"/>
    </row>
    <row r="3765" spans="1:32" s="135" customFormat="1" ht="75">
      <c r="A3765" s="153" t="s">
        <v>58231</v>
      </c>
      <c r="B3765" s="125" t="s">
        <v>62302</v>
      </c>
      <c r="C3765" s="127" t="s">
        <v>58287</v>
      </c>
      <c r="D3765" s="127" t="s">
        <v>52238</v>
      </c>
      <c r="E3765" s="111" t="s">
        <v>4422</v>
      </c>
      <c r="F3765" s="126" t="s">
        <v>58430</v>
      </c>
      <c r="G3765" s="127" t="s">
        <v>58431</v>
      </c>
      <c r="H3765" s="171" t="s">
        <v>87</v>
      </c>
      <c r="I3765" s="128">
        <v>200</v>
      </c>
      <c r="J3765" s="42">
        <v>504000</v>
      </c>
      <c r="K3765" s="34">
        <v>100800000</v>
      </c>
      <c r="L3765" s="24">
        <v>504000</v>
      </c>
      <c r="M3765" s="129" t="s">
        <v>47</v>
      </c>
      <c r="N3765" s="129">
        <v>3</v>
      </c>
      <c r="O3765" s="130" t="s">
        <v>26</v>
      </c>
      <c r="P3765" s="116" t="s">
        <v>422</v>
      </c>
      <c r="Q3765" s="150" t="s">
        <v>58312</v>
      </c>
      <c r="R3765" s="150" t="s">
        <v>58313</v>
      </c>
      <c r="S3765" s="150" t="s">
        <v>58317</v>
      </c>
      <c r="T3765" s="150" t="s">
        <v>57126</v>
      </c>
      <c r="U3765" s="150" t="s">
        <v>57126</v>
      </c>
      <c r="V3765" s="129" t="s">
        <v>17</v>
      </c>
      <c r="W3765" s="118" t="s">
        <v>159</v>
      </c>
      <c r="X3765" s="115" t="str">
        <f>VLOOKUP(W3765,'Formato de datos '!$G$1:$H$240,2,0)</f>
        <v>Asientos</v>
      </c>
      <c r="Y3765" s="129" t="s">
        <v>57</v>
      </c>
      <c r="Z3765" s="129" t="s">
        <v>39</v>
      </c>
      <c r="AA3765" s="130" t="s">
        <v>58293</v>
      </c>
      <c r="AB3765" s="129" t="s">
        <v>442</v>
      </c>
      <c r="AC3765" s="129"/>
      <c r="AD3765" s="130"/>
      <c r="AE3765" s="122">
        <v>1494</v>
      </c>
      <c r="AF3765" s="134"/>
    </row>
    <row r="3766" spans="1:32" s="135" customFormat="1" ht="75">
      <c r="A3766" s="153" t="s">
        <v>58231</v>
      </c>
      <c r="B3766" s="125" t="s">
        <v>62302</v>
      </c>
      <c r="C3766" s="127" t="s">
        <v>58287</v>
      </c>
      <c r="D3766" s="127" t="s">
        <v>52238</v>
      </c>
      <c r="E3766" s="111" t="s">
        <v>4422</v>
      </c>
      <c r="F3766" s="126" t="s">
        <v>58432</v>
      </c>
      <c r="G3766" s="172" t="s">
        <v>58433</v>
      </c>
      <c r="H3766" s="137" t="s">
        <v>87</v>
      </c>
      <c r="I3766" s="128">
        <v>50</v>
      </c>
      <c r="J3766" s="42">
        <v>476000</v>
      </c>
      <c r="K3766" s="34">
        <v>23800000</v>
      </c>
      <c r="L3766" s="24">
        <v>504000</v>
      </c>
      <c r="M3766" s="129" t="s">
        <v>47</v>
      </c>
      <c r="N3766" s="129">
        <v>3</v>
      </c>
      <c r="O3766" s="130" t="s">
        <v>26</v>
      </c>
      <c r="P3766" s="140" t="s">
        <v>422</v>
      </c>
      <c r="Q3766" s="150" t="s">
        <v>58312</v>
      </c>
      <c r="R3766" s="150" t="s">
        <v>58313</v>
      </c>
      <c r="S3766" s="150" t="s">
        <v>58317</v>
      </c>
      <c r="T3766" s="150" t="s">
        <v>57126</v>
      </c>
      <c r="U3766" s="150" t="s">
        <v>57126</v>
      </c>
      <c r="V3766" s="129" t="s">
        <v>17</v>
      </c>
      <c r="W3766" s="134" t="s">
        <v>159</v>
      </c>
      <c r="X3766" s="115" t="str">
        <f>VLOOKUP(W3766,'Formato de datos '!$G$1:$H$240,2,0)</f>
        <v>Asientos</v>
      </c>
      <c r="Y3766" s="129" t="s">
        <v>57</v>
      </c>
      <c r="Z3766" s="129" t="s">
        <v>39</v>
      </c>
      <c r="AA3766" s="130" t="s">
        <v>58293</v>
      </c>
      <c r="AB3766" s="129" t="s">
        <v>442</v>
      </c>
      <c r="AC3766" s="129"/>
      <c r="AD3766" s="130"/>
      <c r="AE3766" s="122">
        <v>1495</v>
      </c>
      <c r="AF3766" s="134"/>
    </row>
    <row r="3767" spans="1:32" s="135" customFormat="1" ht="105">
      <c r="A3767" s="153" t="s">
        <v>58231</v>
      </c>
      <c r="B3767" s="125" t="s">
        <v>62302</v>
      </c>
      <c r="C3767" s="127" t="s">
        <v>58287</v>
      </c>
      <c r="D3767" s="127" t="s">
        <v>52238</v>
      </c>
      <c r="E3767" s="111" t="s">
        <v>4422</v>
      </c>
      <c r="F3767" s="126" t="s">
        <v>58434</v>
      </c>
      <c r="G3767" s="127" t="s">
        <v>58435</v>
      </c>
      <c r="H3767" s="137" t="s">
        <v>87</v>
      </c>
      <c r="I3767" s="128">
        <v>25</v>
      </c>
      <c r="J3767" s="42">
        <v>655200</v>
      </c>
      <c r="K3767" s="34">
        <v>16380000</v>
      </c>
      <c r="L3767" s="24">
        <v>655200</v>
      </c>
      <c r="M3767" s="129" t="s">
        <v>47</v>
      </c>
      <c r="N3767" s="129">
        <v>3</v>
      </c>
      <c r="O3767" s="130" t="s">
        <v>26</v>
      </c>
      <c r="P3767" s="140" t="s">
        <v>422</v>
      </c>
      <c r="Q3767" s="150" t="s">
        <v>58312</v>
      </c>
      <c r="R3767" s="150" t="s">
        <v>58313</v>
      </c>
      <c r="S3767" s="150" t="s">
        <v>58317</v>
      </c>
      <c r="T3767" s="150" t="s">
        <v>57126</v>
      </c>
      <c r="U3767" s="150" t="s">
        <v>57126</v>
      </c>
      <c r="V3767" s="129" t="s">
        <v>17</v>
      </c>
      <c r="W3767" s="134" t="s">
        <v>159</v>
      </c>
      <c r="X3767" s="115" t="str">
        <f>VLOOKUP(W3767,'Formato de datos '!$G$1:$H$240,2,0)</f>
        <v>Asientos</v>
      </c>
      <c r="Y3767" s="129" t="s">
        <v>57</v>
      </c>
      <c r="Z3767" s="129" t="s">
        <v>39</v>
      </c>
      <c r="AA3767" s="130" t="s">
        <v>58293</v>
      </c>
      <c r="AB3767" s="129" t="s">
        <v>442</v>
      </c>
      <c r="AC3767" s="129"/>
      <c r="AD3767" s="130"/>
      <c r="AE3767" s="122">
        <v>1496</v>
      </c>
      <c r="AF3767" s="134"/>
    </row>
    <row r="3768" spans="1:32" s="135" customFormat="1" ht="165">
      <c r="A3768" s="153" t="s">
        <v>62958</v>
      </c>
      <c r="B3768" s="125" t="s">
        <v>62302</v>
      </c>
      <c r="C3768" s="127" t="s">
        <v>58287</v>
      </c>
      <c r="D3768" s="137">
        <v>26141702</v>
      </c>
      <c r="E3768" s="111" t="s">
        <v>7985</v>
      </c>
      <c r="F3768" s="126">
        <v>3049</v>
      </c>
      <c r="G3768" s="137" t="s">
        <v>58428</v>
      </c>
      <c r="H3768" s="127" t="s">
        <v>421</v>
      </c>
      <c r="I3768" s="128">
        <v>450</v>
      </c>
      <c r="J3768" s="42">
        <v>31666000</v>
      </c>
      <c r="K3768" s="34">
        <v>14250000</v>
      </c>
      <c r="L3768" s="24">
        <v>0</v>
      </c>
      <c r="M3768" s="129" t="s">
        <v>45</v>
      </c>
      <c r="N3768" s="129">
        <v>9</v>
      </c>
      <c r="O3768" s="130" t="s">
        <v>26</v>
      </c>
      <c r="P3768" s="140" t="s">
        <v>422</v>
      </c>
      <c r="Q3768" s="150" t="s">
        <v>58312</v>
      </c>
      <c r="R3768" s="150" t="s">
        <v>58313</v>
      </c>
      <c r="S3768" s="150" t="s">
        <v>58317</v>
      </c>
      <c r="T3768" s="150" t="s">
        <v>57126</v>
      </c>
      <c r="U3768" s="150" t="s">
        <v>57126</v>
      </c>
      <c r="V3768" s="129" t="s">
        <v>17</v>
      </c>
      <c r="W3768" s="134" t="s">
        <v>249</v>
      </c>
      <c r="X3768" s="115" t="str">
        <f>VLOOKUP(W3768,'Formato de datos '!$G$1:$H$240,2,0)</f>
        <v>Otros Servicios para la Comunidad, Sociales y Personales</v>
      </c>
      <c r="Y3768" s="129" t="s">
        <v>57</v>
      </c>
      <c r="Z3768" s="129" t="s">
        <v>39</v>
      </c>
      <c r="AA3768" s="130" t="s">
        <v>58293</v>
      </c>
      <c r="AB3768" s="129" t="s">
        <v>442</v>
      </c>
      <c r="AC3768" s="129"/>
      <c r="AD3768" s="130"/>
      <c r="AE3768" s="122">
        <v>3844</v>
      </c>
      <c r="AF3768" s="134"/>
    </row>
    <row r="3769" spans="1:32" s="135" customFormat="1" ht="75">
      <c r="A3769" s="133" t="s">
        <v>58223</v>
      </c>
      <c r="B3769" s="125" t="s">
        <v>62302</v>
      </c>
      <c r="C3769" s="127" t="s">
        <v>58287</v>
      </c>
      <c r="D3769" s="127"/>
      <c r="E3769" s="111" t="s">
        <v>4578</v>
      </c>
      <c r="F3769" s="126"/>
      <c r="G3769" s="127" t="s">
        <v>62857</v>
      </c>
      <c r="H3769" s="127" t="s">
        <v>420</v>
      </c>
      <c r="I3769" s="128">
        <v>150</v>
      </c>
      <c r="J3769" s="42">
        <v>200000</v>
      </c>
      <c r="K3769" s="34">
        <v>30000000</v>
      </c>
      <c r="L3769" s="24">
        <v>30000000</v>
      </c>
      <c r="M3769" s="129" t="s">
        <v>47</v>
      </c>
      <c r="N3769" s="129" t="s">
        <v>47</v>
      </c>
      <c r="O3769" s="130" t="s">
        <v>26</v>
      </c>
      <c r="P3769" s="140" t="s">
        <v>422</v>
      </c>
      <c r="Q3769" s="150" t="s">
        <v>58312</v>
      </c>
      <c r="R3769" s="150" t="s">
        <v>62994</v>
      </c>
      <c r="S3769" s="150" t="s">
        <v>58317</v>
      </c>
      <c r="T3769" s="150" t="s">
        <v>57126</v>
      </c>
      <c r="U3769" s="150" t="s">
        <v>57126</v>
      </c>
      <c r="V3769" s="129" t="s">
        <v>17</v>
      </c>
      <c r="W3769" s="134" t="s">
        <v>339</v>
      </c>
      <c r="X3769" s="115" t="str">
        <f>VLOOKUP(W3769,'Formato de datos '!$G$1:$H$240,2,0)</f>
        <v>Salud Ocupacional - EPP y Otros Elementos</v>
      </c>
      <c r="Y3769" s="129" t="s">
        <v>57</v>
      </c>
      <c r="Z3769" s="129" t="s">
        <v>39</v>
      </c>
      <c r="AA3769" s="130" t="s">
        <v>58293</v>
      </c>
      <c r="AB3769" s="129" t="s">
        <v>442</v>
      </c>
      <c r="AC3769" s="129"/>
      <c r="AD3769" s="130"/>
      <c r="AE3769" s="122">
        <v>3845</v>
      </c>
      <c r="AF3769" s="134"/>
    </row>
    <row r="3770" spans="1:32" s="135" customFormat="1" ht="45">
      <c r="A3770" s="153" t="s">
        <v>62267</v>
      </c>
      <c r="B3770" s="125" t="s">
        <v>58450</v>
      </c>
      <c r="C3770" s="127" t="s">
        <v>58730</v>
      </c>
      <c r="D3770" s="127" t="s">
        <v>55855</v>
      </c>
      <c r="E3770" s="111" t="s">
        <v>7985</v>
      </c>
      <c r="F3770" s="126" t="s">
        <v>57126</v>
      </c>
      <c r="G3770" s="127" t="s">
        <v>62269</v>
      </c>
      <c r="H3770" s="127" t="s">
        <v>421</v>
      </c>
      <c r="I3770" s="128">
        <v>1</v>
      </c>
      <c r="J3770" s="42">
        <v>780000000</v>
      </c>
      <c r="K3770" s="34">
        <v>780000000</v>
      </c>
      <c r="L3770" s="24">
        <v>709800000</v>
      </c>
      <c r="M3770" s="129" t="s">
        <v>45</v>
      </c>
      <c r="N3770" s="129">
        <v>12</v>
      </c>
      <c r="O3770" s="130" t="s">
        <v>26</v>
      </c>
      <c r="P3770" s="140" t="s">
        <v>424</v>
      </c>
      <c r="Q3770" s="117" t="s">
        <v>58448</v>
      </c>
      <c r="R3770" s="117" t="s">
        <v>63001</v>
      </c>
      <c r="S3770" s="150" t="s">
        <v>57126</v>
      </c>
      <c r="T3770" s="150" t="s">
        <v>57126</v>
      </c>
      <c r="U3770" s="150" t="s">
        <v>57126</v>
      </c>
      <c r="V3770" s="129" t="s">
        <v>17</v>
      </c>
      <c r="W3770" s="134" t="s">
        <v>405</v>
      </c>
      <c r="X3770" s="115" t="str">
        <f>VLOOKUP(W3770,'Formato de datos '!$G$1:$H$240,2,0)</f>
        <v>Otros Servicios para la Comunidad, Sociales y Personales</v>
      </c>
      <c r="Y3770" s="129" t="s">
        <v>57</v>
      </c>
      <c r="Z3770" s="129"/>
      <c r="AA3770" s="130" t="s">
        <v>58450</v>
      </c>
      <c r="AB3770" s="129" t="s">
        <v>442</v>
      </c>
      <c r="AC3770" s="129"/>
      <c r="AD3770" s="130"/>
      <c r="AE3770" s="122">
        <v>3810</v>
      </c>
      <c r="AF3770" s="134"/>
    </row>
    <row r="3771" spans="1:32" s="135" customFormat="1" ht="60">
      <c r="A3771" s="153" t="s">
        <v>62267</v>
      </c>
      <c r="B3771" s="125" t="s">
        <v>58450</v>
      </c>
      <c r="C3771" s="127" t="s">
        <v>62270</v>
      </c>
      <c r="D3771" s="127" t="s">
        <v>56100</v>
      </c>
      <c r="E3771" s="111" t="s">
        <v>7974</v>
      </c>
      <c r="F3771" s="126" t="s">
        <v>57126</v>
      </c>
      <c r="G3771" s="127" t="s">
        <v>62271</v>
      </c>
      <c r="H3771" s="127" t="s">
        <v>421</v>
      </c>
      <c r="I3771" s="128">
        <v>1</v>
      </c>
      <c r="J3771" s="42">
        <f>+K3771</f>
        <v>21839077682.191601</v>
      </c>
      <c r="K3771" s="34">
        <f>21838577682.1916+500000</f>
        <v>21839077682.191601</v>
      </c>
      <c r="L3771" s="24">
        <v>23399231442.390968</v>
      </c>
      <c r="M3771" s="129" t="s">
        <v>45</v>
      </c>
      <c r="N3771" s="129">
        <v>12</v>
      </c>
      <c r="O3771" s="130" t="s">
        <v>26</v>
      </c>
      <c r="P3771" s="140" t="s">
        <v>424</v>
      </c>
      <c r="Q3771" s="117" t="s">
        <v>58448</v>
      </c>
      <c r="R3771" s="117" t="s">
        <v>63001</v>
      </c>
      <c r="S3771" s="150" t="s">
        <v>57126</v>
      </c>
      <c r="T3771" s="150" t="s">
        <v>57126</v>
      </c>
      <c r="U3771" s="150" t="s">
        <v>57126</v>
      </c>
      <c r="V3771" s="129" t="s">
        <v>17</v>
      </c>
      <c r="W3771" s="134" t="s">
        <v>395</v>
      </c>
      <c r="X3771" s="115" t="str">
        <f>VLOOKUP(W3771,'Formato de datos '!$G$1:$H$240,2,0)</f>
        <v xml:space="preserve">Servicios Profesionales - Agremiaciones, OPS </v>
      </c>
      <c r="Y3771" s="129" t="s">
        <v>57</v>
      </c>
      <c r="Z3771" s="129"/>
      <c r="AA3771" s="130" t="s">
        <v>58450</v>
      </c>
      <c r="AB3771" s="129" t="s">
        <v>442</v>
      </c>
      <c r="AC3771" s="129"/>
      <c r="AD3771" s="130"/>
      <c r="AE3771" s="122">
        <v>3811</v>
      </c>
      <c r="AF3771" s="134"/>
    </row>
    <row r="3772" spans="1:32" s="135" customFormat="1" ht="45">
      <c r="A3772" s="153" t="s">
        <v>62267</v>
      </c>
      <c r="B3772" s="125" t="s">
        <v>58450</v>
      </c>
      <c r="C3772" s="127" t="s">
        <v>62270</v>
      </c>
      <c r="D3772" s="127" t="s">
        <v>56100</v>
      </c>
      <c r="E3772" s="111" t="s">
        <v>7977</v>
      </c>
      <c r="F3772" s="126" t="s">
        <v>57126</v>
      </c>
      <c r="G3772" s="127" t="s">
        <v>62272</v>
      </c>
      <c r="H3772" s="127" t="s">
        <v>421</v>
      </c>
      <c r="I3772" s="128">
        <v>1</v>
      </c>
      <c r="J3772" s="42">
        <f>+K3772</f>
        <v>30243879703.167</v>
      </c>
      <c r="K3772" s="34">
        <f>32728486811.167-350000000-2134607108</f>
        <v>30243879703.167</v>
      </c>
      <c r="L3772" s="24">
        <v>35067367884.412666</v>
      </c>
      <c r="M3772" s="129" t="s">
        <v>45</v>
      </c>
      <c r="N3772" s="129">
        <v>12</v>
      </c>
      <c r="O3772" s="130" t="s">
        <v>26</v>
      </c>
      <c r="P3772" s="140" t="s">
        <v>424</v>
      </c>
      <c r="Q3772" s="117" t="s">
        <v>58448</v>
      </c>
      <c r="R3772" s="117" t="s">
        <v>63001</v>
      </c>
      <c r="S3772" s="150" t="s">
        <v>57126</v>
      </c>
      <c r="T3772" s="150" t="s">
        <v>57126</v>
      </c>
      <c r="U3772" s="150" t="s">
        <v>57126</v>
      </c>
      <c r="V3772" s="129" t="s">
        <v>17</v>
      </c>
      <c r="W3772" s="134" t="s">
        <v>395</v>
      </c>
      <c r="X3772" s="115" t="str">
        <f>VLOOKUP(W3772,'Formato de datos '!$G$1:$H$240,2,0)</f>
        <v xml:space="preserve">Servicios Profesionales - Agremiaciones, OPS </v>
      </c>
      <c r="Y3772" s="129" t="s">
        <v>57</v>
      </c>
      <c r="Z3772" s="129"/>
      <c r="AA3772" s="130" t="s">
        <v>58450</v>
      </c>
      <c r="AB3772" s="129" t="s">
        <v>442</v>
      </c>
      <c r="AC3772" s="129"/>
      <c r="AD3772" s="130"/>
      <c r="AE3772" s="122">
        <v>3812</v>
      </c>
      <c r="AF3772" s="134"/>
    </row>
    <row r="3773" spans="1:32" s="135" customFormat="1" ht="42" customHeight="1">
      <c r="A3773" s="153" t="s">
        <v>62267</v>
      </c>
      <c r="B3773" s="125" t="s">
        <v>58450</v>
      </c>
      <c r="C3773" s="127" t="s">
        <v>62270</v>
      </c>
      <c r="D3773" s="127" t="s">
        <v>63030</v>
      </c>
      <c r="E3773" s="111" t="s">
        <v>63031</v>
      </c>
      <c r="F3773" s="126" t="s">
        <v>57126</v>
      </c>
      <c r="G3773" s="127" t="s">
        <v>63032</v>
      </c>
      <c r="H3773" s="127" t="s">
        <v>421</v>
      </c>
      <c r="I3773" s="128">
        <v>1</v>
      </c>
      <c r="J3773" s="42">
        <v>350000000</v>
      </c>
      <c r="K3773" s="34">
        <v>350000000</v>
      </c>
      <c r="L3773" s="24">
        <v>234400000</v>
      </c>
      <c r="M3773" s="129" t="s">
        <v>45</v>
      </c>
      <c r="N3773" s="129">
        <v>12</v>
      </c>
      <c r="O3773" s="130" t="s">
        <v>26</v>
      </c>
      <c r="P3773" s="140" t="s">
        <v>424</v>
      </c>
      <c r="Q3773" s="117" t="s">
        <v>58448</v>
      </c>
      <c r="R3773" s="117" t="s">
        <v>63001</v>
      </c>
      <c r="S3773" s="150" t="s">
        <v>57126</v>
      </c>
      <c r="T3773" s="150" t="s">
        <v>57126</v>
      </c>
      <c r="U3773" s="150" t="s">
        <v>57126</v>
      </c>
      <c r="V3773" s="129" t="s">
        <v>17</v>
      </c>
      <c r="W3773" s="134" t="s">
        <v>378</v>
      </c>
      <c r="X3773" s="115" t="s">
        <v>63033</v>
      </c>
      <c r="Y3773" s="129" t="s">
        <v>57</v>
      </c>
      <c r="Z3773" s="129"/>
      <c r="AA3773" s="130" t="s">
        <v>58450</v>
      </c>
      <c r="AB3773" s="129" t="s">
        <v>442</v>
      </c>
      <c r="AC3773" s="129"/>
      <c r="AD3773" s="130"/>
      <c r="AE3773" s="122"/>
      <c r="AF3773" s="134"/>
    </row>
    <row r="3774" spans="1:32" s="135" customFormat="1" ht="45">
      <c r="A3774" s="153" t="s">
        <v>62267</v>
      </c>
      <c r="B3774" s="125" t="s">
        <v>58450</v>
      </c>
      <c r="C3774" s="127" t="s">
        <v>62270</v>
      </c>
      <c r="D3774" s="127" t="s">
        <v>56100</v>
      </c>
      <c r="E3774" s="111" t="s">
        <v>7979</v>
      </c>
      <c r="F3774" s="126" t="s">
        <v>57126</v>
      </c>
      <c r="G3774" s="127" t="s">
        <v>62273</v>
      </c>
      <c r="H3774" s="127" t="s">
        <v>421</v>
      </c>
      <c r="I3774" s="128">
        <v>1</v>
      </c>
      <c r="J3774" s="42">
        <f>+K3774</f>
        <v>4448004188.6528101</v>
      </c>
      <c r="K3774" s="34">
        <v>4448004188.6528101</v>
      </c>
      <c r="L3774" s="24">
        <v>4765872621.4520903</v>
      </c>
      <c r="M3774" s="129" t="s">
        <v>45</v>
      </c>
      <c r="N3774" s="129">
        <v>12</v>
      </c>
      <c r="O3774" s="130" t="s">
        <v>26</v>
      </c>
      <c r="P3774" s="140" t="s">
        <v>424</v>
      </c>
      <c r="Q3774" s="117" t="s">
        <v>58448</v>
      </c>
      <c r="R3774" s="117" t="s">
        <v>63001</v>
      </c>
      <c r="S3774" s="150" t="s">
        <v>57126</v>
      </c>
      <c r="T3774" s="150" t="s">
        <v>57126</v>
      </c>
      <c r="U3774" s="150" t="s">
        <v>57126</v>
      </c>
      <c r="V3774" s="129" t="s">
        <v>17</v>
      </c>
      <c r="W3774" s="134" t="s">
        <v>395</v>
      </c>
      <c r="X3774" s="115" t="str">
        <f>VLOOKUP(W3774,'Formato de datos '!$G$1:$H$240,2,0)</f>
        <v xml:space="preserve">Servicios Profesionales - Agremiaciones, OPS </v>
      </c>
      <c r="Y3774" s="129" t="s">
        <v>57</v>
      </c>
      <c r="Z3774" s="129"/>
      <c r="AA3774" s="130" t="s">
        <v>58450</v>
      </c>
      <c r="AB3774" s="129" t="s">
        <v>442</v>
      </c>
      <c r="AC3774" s="129"/>
      <c r="AD3774" s="130"/>
      <c r="AE3774" s="122">
        <v>3813</v>
      </c>
      <c r="AF3774" s="134"/>
    </row>
    <row r="3775" spans="1:32" s="135" customFormat="1" ht="45">
      <c r="A3775" s="153" t="s">
        <v>62267</v>
      </c>
      <c r="B3775" s="125" t="s">
        <v>58450</v>
      </c>
      <c r="C3775" s="127" t="s">
        <v>62270</v>
      </c>
      <c r="D3775" s="127" t="s">
        <v>56100</v>
      </c>
      <c r="E3775" s="111" t="s">
        <v>7982</v>
      </c>
      <c r="F3775" s="126" t="s">
        <v>57126</v>
      </c>
      <c r="G3775" s="127" t="s">
        <v>62274</v>
      </c>
      <c r="H3775" s="127" t="s">
        <v>421</v>
      </c>
      <c r="I3775" s="128">
        <v>1</v>
      </c>
      <c r="J3775" s="42">
        <f>+K3775</f>
        <v>23948182553.8032</v>
      </c>
      <c r="K3775" s="34">
        <v>23948182553.8032</v>
      </c>
      <c r="L3775" s="24">
        <v>25659595343.428768</v>
      </c>
      <c r="M3775" s="129" t="s">
        <v>45</v>
      </c>
      <c r="N3775" s="129">
        <v>12</v>
      </c>
      <c r="O3775" s="130" t="s">
        <v>26</v>
      </c>
      <c r="P3775" s="140" t="s">
        <v>424</v>
      </c>
      <c r="Q3775" s="117" t="s">
        <v>58448</v>
      </c>
      <c r="R3775" s="117" t="s">
        <v>63001</v>
      </c>
      <c r="S3775" s="150" t="s">
        <v>57126</v>
      </c>
      <c r="T3775" s="150" t="s">
        <v>57126</v>
      </c>
      <c r="U3775" s="150" t="s">
        <v>57126</v>
      </c>
      <c r="V3775" s="129" t="s">
        <v>17</v>
      </c>
      <c r="W3775" s="134" t="s">
        <v>395</v>
      </c>
      <c r="X3775" s="115" t="str">
        <f>VLOOKUP(W3775,'Formato de datos '!$G$1:$H$240,2,0)</f>
        <v xml:space="preserve">Servicios Profesionales - Agremiaciones, OPS </v>
      </c>
      <c r="Y3775" s="129" t="s">
        <v>57</v>
      </c>
      <c r="Z3775" s="129"/>
      <c r="AA3775" s="130" t="s">
        <v>58450</v>
      </c>
      <c r="AB3775" s="129" t="s">
        <v>442</v>
      </c>
      <c r="AC3775" s="129"/>
      <c r="AD3775" s="130"/>
      <c r="AE3775" s="122">
        <v>3814</v>
      </c>
      <c r="AF3775" s="134"/>
    </row>
    <row r="3776" spans="1:32" s="135" customFormat="1" ht="45">
      <c r="A3776" s="153" t="s">
        <v>62267</v>
      </c>
      <c r="B3776" s="125" t="s">
        <v>58450</v>
      </c>
      <c r="C3776" s="127" t="s">
        <v>62270</v>
      </c>
      <c r="D3776" s="127" t="s">
        <v>56100</v>
      </c>
      <c r="E3776" s="111" t="s">
        <v>7983</v>
      </c>
      <c r="F3776" s="126" t="s">
        <v>57126</v>
      </c>
      <c r="G3776" s="127" t="s">
        <v>62275</v>
      </c>
      <c r="H3776" s="127" t="s">
        <v>421</v>
      </c>
      <c r="I3776" s="128">
        <v>1</v>
      </c>
      <c r="J3776" s="42">
        <f>+K3776</f>
        <v>3314236760.50773</v>
      </c>
      <c r="K3776" s="34">
        <v>3314236760.50773</v>
      </c>
      <c r="L3776" s="24">
        <v>3551082590.7512999</v>
      </c>
      <c r="M3776" s="129" t="s">
        <v>45</v>
      </c>
      <c r="N3776" s="129">
        <v>12</v>
      </c>
      <c r="O3776" s="130" t="s">
        <v>26</v>
      </c>
      <c r="P3776" s="140" t="s">
        <v>424</v>
      </c>
      <c r="Q3776" s="117" t="s">
        <v>58448</v>
      </c>
      <c r="R3776" s="117" t="s">
        <v>63001</v>
      </c>
      <c r="S3776" s="150" t="s">
        <v>57126</v>
      </c>
      <c r="T3776" s="150" t="s">
        <v>57126</v>
      </c>
      <c r="U3776" s="150" t="s">
        <v>57126</v>
      </c>
      <c r="V3776" s="129" t="s">
        <v>17</v>
      </c>
      <c r="W3776" s="134" t="s">
        <v>395</v>
      </c>
      <c r="X3776" s="115" t="str">
        <f>VLOOKUP(W3776,'Formato de datos '!$G$1:$H$240,2,0)</f>
        <v xml:space="preserve">Servicios Profesionales - Agremiaciones, OPS </v>
      </c>
      <c r="Y3776" s="129" t="s">
        <v>57</v>
      </c>
      <c r="Z3776" s="129"/>
      <c r="AA3776" s="130" t="s">
        <v>58450</v>
      </c>
      <c r="AB3776" s="129" t="s">
        <v>442</v>
      </c>
      <c r="AC3776" s="129"/>
      <c r="AD3776" s="130"/>
      <c r="AE3776" s="122">
        <v>3815</v>
      </c>
      <c r="AF3776" s="134"/>
    </row>
    <row r="3777" spans="1:32" s="135" customFormat="1" ht="45">
      <c r="A3777" s="153" t="s">
        <v>62267</v>
      </c>
      <c r="B3777" s="125" t="s">
        <v>58450</v>
      </c>
      <c r="C3777" s="127" t="s">
        <v>62270</v>
      </c>
      <c r="D3777" s="127" t="s">
        <v>56100</v>
      </c>
      <c r="E3777" s="111" t="s">
        <v>7984</v>
      </c>
      <c r="F3777" s="126" t="s">
        <v>57126</v>
      </c>
      <c r="G3777" s="127" t="s">
        <v>62276</v>
      </c>
      <c r="H3777" s="127" t="s">
        <v>421</v>
      </c>
      <c r="I3777" s="128">
        <v>1</v>
      </c>
      <c r="J3777" s="42">
        <f>+K3777</f>
        <v>27129741.176492602</v>
      </c>
      <c r="K3777" s="34">
        <v>27129741.176492602</v>
      </c>
      <c r="L3777" s="24">
        <v>28275740.428415384</v>
      </c>
      <c r="M3777" s="129" t="s">
        <v>45</v>
      </c>
      <c r="N3777" s="129">
        <v>12</v>
      </c>
      <c r="O3777" s="130" t="s">
        <v>26</v>
      </c>
      <c r="P3777" s="140" t="s">
        <v>424</v>
      </c>
      <c r="Q3777" s="117" t="s">
        <v>58448</v>
      </c>
      <c r="R3777" s="117" t="s">
        <v>63001</v>
      </c>
      <c r="S3777" s="150" t="s">
        <v>57126</v>
      </c>
      <c r="T3777" s="150" t="s">
        <v>57126</v>
      </c>
      <c r="U3777" s="150" t="s">
        <v>57126</v>
      </c>
      <c r="V3777" s="129" t="s">
        <v>17</v>
      </c>
      <c r="W3777" s="134" t="s">
        <v>395</v>
      </c>
      <c r="X3777" s="115" t="str">
        <f>VLOOKUP(W3777,'Formato de datos '!$G$1:$H$240,2,0)</f>
        <v xml:space="preserve">Servicios Profesionales - Agremiaciones, OPS </v>
      </c>
      <c r="Y3777" s="129" t="s">
        <v>57</v>
      </c>
      <c r="Z3777" s="129"/>
      <c r="AA3777" s="130" t="s">
        <v>58450</v>
      </c>
      <c r="AB3777" s="129" t="s">
        <v>442</v>
      </c>
      <c r="AC3777" s="129"/>
      <c r="AD3777" s="130"/>
      <c r="AE3777" s="122">
        <v>3816</v>
      </c>
      <c r="AF3777" s="134"/>
    </row>
    <row r="3778" spans="1:32" s="135" customFormat="1" ht="45">
      <c r="A3778" s="153" t="s">
        <v>62267</v>
      </c>
      <c r="B3778" s="125" t="s">
        <v>58450</v>
      </c>
      <c r="C3778" s="127" t="s">
        <v>62270</v>
      </c>
      <c r="D3778" s="127" t="s">
        <v>56100</v>
      </c>
      <c r="E3778" s="111" t="s">
        <v>7988</v>
      </c>
      <c r="F3778" s="126" t="s">
        <v>57126</v>
      </c>
      <c r="G3778" s="127" t="s">
        <v>62277</v>
      </c>
      <c r="H3778" s="127" t="s">
        <v>421</v>
      </c>
      <c r="I3778" s="128">
        <v>1</v>
      </c>
      <c r="J3778" s="42">
        <f>+K3778</f>
        <v>29597123.102179699</v>
      </c>
      <c r="K3778" s="34">
        <v>29597123.102179699</v>
      </c>
      <c r="L3778" s="24">
        <v>30847348.112197604</v>
      </c>
      <c r="M3778" s="129" t="s">
        <v>45</v>
      </c>
      <c r="N3778" s="129">
        <v>12</v>
      </c>
      <c r="O3778" s="130" t="s">
        <v>26</v>
      </c>
      <c r="P3778" s="140" t="s">
        <v>424</v>
      </c>
      <c r="Q3778" s="117" t="s">
        <v>58448</v>
      </c>
      <c r="R3778" s="117" t="s">
        <v>63001</v>
      </c>
      <c r="S3778" s="150" t="s">
        <v>57126</v>
      </c>
      <c r="T3778" s="150" t="s">
        <v>57126</v>
      </c>
      <c r="U3778" s="150" t="s">
        <v>57126</v>
      </c>
      <c r="V3778" s="129" t="s">
        <v>17</v>
      </c>
      <c r="W3778" s="134" t="s">
        <v>395</v>
      </c>
      <c r="X3778" s="115" t="str">
        <f>VLOOKUP(W3778,'Formato de datos '!$G$1:$H$240,2,0)</f>
        <v xml:space="preserve">Servicios Profesionales - Agremiaciones, OPS </v>
      </c>
      <c r="Y3778" s="129" t="s">
        <v>57</v>
      </c>
      <c r="Z3778" s="129"/>
      <c r="AA3778" s="130" t="s">
        <v>58450</v>
      </c>
      <c r="AB3778" s="129" t="s">
        <v>442</v>
      </c>
      <c r="AC3778" s="129"/>
      <c r="AD3778" s="130"/>
      <c r="AE3778" s="122">
        <v>3817</v>
      </c>
      <c r="AF3778" s="134"/>
    </row>
    <row r="3779" spans="1:32" s="135" customFormat="1" ht="75">
      <c r="A3779" s="153" t="s">
        <v>62285</v>
      </c>
      <c r="B3779" s="125" t="s">
        <v>62302</v>
      </c>
      <c r="C3779" s="127" t="s">
        <v>62963</v>
      </c>
      <c r="D3779" s="127" t="s">
        <v>55448</v>
      </c>
      <c r="E3779" s="111" t="s">
        <v>7600</v>
      </c>
      <c r="F3779" s="126"/>
      <c r="G3779" s="127" t="s">
        <v>62287</v>
      </c>
      <c r="H3779" s="127" t="s">
        <v>421</v>
      </c>
      <c r="I3779" s="128">
        <v>1</v>
      </c>
      <c r="J3779" s="42">
        <v>490000000</v>
      </c>
      <c r="K3779" s="34">
        <v>490000000</v>
      </c>
      <c r="L3779" s="24">
        <v>970000000</v>
      </c>
      <c r="M3779" s="129" t="s">
        <v>45</v>
      </c>
      <c r="N3779" s="129">
        <v>12</v>
      </c>
      <c r="O3779" s="130" t="s">
        <v>26</v>
      </c>
      <c r="P3779" s="116" t="s">
        <v>424</v>
      </c>
      <c r="Q3779" s="150" t="s">
        <v>62281</v>
      </c>
      <c r="R3779" s="150" t="s">
        <v>62992</v>
      </c>
      <c r="S3779" s="150" t="s">
        <v>57126</v>
      </c>
      <c r="T3779" s="150" t="s">
        <v>62283</v>
      </c>
      <c r="U3779" s="150" t="s">
        <v>57126</v>
      </c>
      <c r="V3779" s="129" t="s">
        <v>17</v>
      </c>
      <c r="W3779" s="118" t="s">
        <v>58237</v>
      </c>
      <c r="X3779" s="115" t="str">
        <f>VLOOKUP(W3779,'Formato de datos '!$G$1:$H$240,2,0)</f>
        <v>Bienestar Laboral</v>
      </c>
      <c r="Y3779" s="129" t="s">
        <v>57</v>
      </c>
      <c r="Z3779" s="129" t="s">
        <v>41</v>
      </c>
      <c r="AA3779" s="130" t="s">
        <v>62284</v>
      </c>
      <c r="AB3779" s="129" t="s">
        <v>442</v>
      </c>
      <c r="AC3779" s="129"/>
      <c r="AD3779" s="130"/>
      <c r="AE3779" s="122">
        <v>1506</v>
      </c>
      <c r="AF3779" s="134"/>
    </row>
    <row r="3780" spans="1:32" s="135" customFormat="1" ht="75">
      <c r="A3780" s="153" t="s">
        <v>62285</v>
      </c>
      <c r="B3780" s="125" t="s">
        <v>62302</v>
      </c>
      <c r="C3780" s="127" t="s">
        <v>62963</v>
      </c>
      <c r="D3780" s="127" t="s">
        <v>55448</v>
      </c>
      <c r="E3780" s="111" t="s">
        <v>7600</v>
      </c>
      <c r="F3780" s="126"/>
      <c r="G3780" s="127" t="s">
        <v>62288</v>
      </c>
      <c r="H3780" s="127" t="s">
        <v>421</v>
      </c>
      <c r="I3780" s="128">
        <v>1</v>
      </c>
      <c r="J3780" s="42">
        <v>107000000</v>
      </c>
      <c r="K3780" s="34">
        <v>107000000</v>
      </c>
      <c r="L3780" s="24">
        <v>0</v>
      </c>
      <c r="M3780" s="129" t="s">
        <v>45</v>
      </c>
      <c r="N3780" s="129">
        <v>12</v>
      </c>
      <c r="O3780" s="130" t="s">
        <v>26</v>
      </c>
      <c r="P3780" s="116" t="s">
        <v>422</v>
      </c>
      <c r="Q3780" s="150" t="s">
        <v>62281</v>
      </c>
      <c r="R3780" s="150" t="s">
        <v>62992</v>
      </c>
      <c r="S3780" s="150" t="s">
        <v>57126</v>
      </c>
      <c r="T3780" s="150" t="s">
        <v>62283</v>
      </c>
      <c r="U3780" s="150" t="s">
        <v>57126</v>
      </c>
      <c r="V3780" s="129" t="s">
        <v>17</v>
      </c>
      <c r="W3780" s="118" t="s">
        <v>58236</v>
      </c>
      <c r="X3780" s="115" t="str">
        <f>VLOOKUP(W3780,'Formato de datos '!$G$1:$H$240,2,0)</f>
        <v>Bienestar Laboral</v>
      </c>
      <c r="Y3780" s="129" t="s">
        <v>57</v>
      </c>
      <c r="Z3780" s="129" t="s">
        <v>41</v>
      </c>
      <c r="AA3780" s="130" t="s">
        <v>62284</v>
      </c>
      <c r="AB3780" s="129" t="s">
        <v>442</v>
      </c>
      <c r="AC3780" s="129"/>
      <c r="AD3780" s="130"/>
      <c r="AE3780" s="122">
        <v>1507</v>
      </c>
      <c r="AF3780" s="134"/>
    </row>
    <row r="3781" spans="1:32" s="135" customFormat="1" ht="90">
      <c r="A3781" s="153" t="s">
        <v>62959</v>
      </c>
      <c r="B3781" s="125" t="s">
        <v>62302</v>
      </c>
      <c r="C3781" s="127" t="s">
        <v>62964</v>
      </c>
      <c r="D3781" s="127" t="s">
        <v>55367</v>
      </c>
      <c r="E3781" s="111" t="s">
        <v>62867</v>
      </c>
      <c r="F3781" s="126" t="s">
        <v>57126</v>
      </c>
      <c r="G3781" s="127" t="s">
        <v>62868</v>
      </c>
      <c r="H3781" s="127" t="s">
        <v>421</v>
      </c>
      <c r="I3781" s="128">
        <v>1</v>
      </c>
      <c r="J3781" s="42">
        <v>1239850080</v>
      </c>
      <c r="K3781" s="34">
        <v>1239850080</v>
      </c>
      <c r="L3781" s="24">
        <v>0</v>
      </c>
      <c r="M3781" s="129" t="s">
        <v>45</v>
      </c>
      <c r="N3781" s="129">
        <v>12</v>
      </c>
      <c r="O3781" s="130" t="s">
        <v>26</v>
      </c>
      <c r="P3781" s="116" t="s">
        <v>422</v>
      </c>
      <c r="Q3781" s="150" t="s">
        <v>62281</v>
      </c>
      <c r="R3781" s="150" t="s">
        <v>62992</v>
      </c>
      <c r="S3781" s="150" t="s">
        <v>62306</v>
      </c>
      <c r="T3781" s="150" t="s">
        <v>62281</v>
      </c>
      <c r="U3781" s="150" t="s">
        <v>57126</v>
      </c>
      <c r="V3781" s="140" t="s">
        <v>17</v>
      </c>
      <c r="W3781" s="118" t="s">
        <v>236</v>
      </c>
      <c r="X3781" s="115" t="str">
        <f>VLOOKUP(W3781,'Formato de datos '!$G$1:$H$240,2,0)</f>
        <v xml:space="preserve">Otros Servicios prestados a las empresas y servicios de producción </v>
      </c>
      <c r="Y3781" s="129" t="s">
        <v>57</v>
      </c>
      <c r="Z3781" s="129" t="s">
        <v>39</v>
      </c>
      <c r="AA3781" s="130" t="s">
        <v>62304</v>
      </c>
      <c r="AB3781" s="129" t="s">
        <v>442</v>
      </c>
      <c r="AC3781" s="129"/>
      <c r="AD3781" s="130"/>
      <c r="AE3781" s="122">
        <v>3858</v>
      </c>
      <c r="AF3781" s="134"/>
    </row>
    <row r="3782" spans="1:32" s="135" customFormat="1" ht="75">
      <c r="A3782" s="153" t="s">
        <v>62278</v>
      </c>
      <c r="B3782" s="125" t="s">
        <v>62302</v>
      </c>
      <c r="C3782" s="127" t="s">
        <v>62963</v>
      </c>
      <c r="D3782" s="127" t="s">
        <v>55318</v>
      </c>
      <c r="E3782" s="111" t="s">
        <v>7442</v>
      </c>
      <c r="F3782" s="126"/>
      <c r="G3782" s="127" t="s">
        <v>62280</v>
      </c>
      <c r="H3782" s="127" t="s">
        <v>421</v>
      </c>
      <c r="I3782" s="128">
        <v>1</v>
      </c>
      <c r="J3782" s="42">
        <v>40000000</v>
      </c>
      <c r="K3782" s="39">
        <f>40000000-K3873</f>
        <v>35200000</v>
      </c>
      <c r="L3782" s="24">
        <v>0</v>
      </c>
      <c r="M3782" s="129" t="s">
        <v>45</v>
      </c>
      <c r="N3782" s="129">
        <v>12</v>
      </c>
      <c r="O3782" s="130" t="s">
        <v>26</v>
      </c>
      <c r="P3782" s="116" t="s">
        <v>424</v>
      </c>
      <c r="Q3782" s="150" t="s">
        <v>62281</v>
      </c>
      <c r="R3782" s="150" t="s">
        <v>62992</v>
      </c>
      <c r="S3782" s="150" t="s">
        <v>57126</v>
      </c>
      <c r="T3782" s="150" t="s">
        <v>62283</v>
      </c>
      <c r="U3782" s="150" t="s">
        <v>57126</v>
      </c>
      <c r="V3782" s="129" t="s">
        <v>17</v>
      </c>
      <c r="W3782" s="134" t="s">
        <v>392</v>
      </c>
      <c r="X3782" s="115" t="str">
        <f>VLOOKUP(W3782,'Formato de datos '!$G$1:$H$240,2,0)</f>
        <v xml:space="preserve">Otros Servicios prestados a las empresas y servicios de producción </v>
      </c>
      <c r="Y3782" s="129" t="s">
        <v>57</v>
      </c>
      <c r="Z3782" s="129" t="s">
        <v>41</v>
      </c>
      <c r="AA3782" s="130" t="s">
        <v>62284</v>
      </c>
      <c r="AB3782" s="129" t="s">
        <v>442</v>
      </c>
      <c r="AC3782" s="129"/>
      <c r="AD3782" s="130"/>
      <c r="AE3782" s="122">
        <v>1508</v>
      </c>
      <c r="AF3782" s="134"/>
    </row>
    <row r="3783" spans="1:32" s="135" customFormat="1" ht="90">
      <c r="A3783" s="153" t="s">
        <v>62960</v>
      </c>
      <c r="B3783" s="125" t="s">
        <v>62302</v>
      </c>
      <c r="C3783" s="127" t="s">
        <v>62964</v>
      </c>
      <c r="D3783" s="127" t="s">
        <v>56285</v>
      </c>
      <c r="E3783" s="111" t="s">
        <v>7429</v>
      </c>
      <c r="F3783" s="126"/>
      <c r="G3783" s="127" t="s">
        <v>62303</v>
      </c>
      <c r="H3783" s="127" t="s">
        <v>421</v>
      </c>
      <c r="I3783" s="128">
        <v>1</v>
      </c>
      <c r="J3783" s="42">
        <v>380288870.97299999</v>
      </c>
      <c r="K3783" s="34">
        <v>380288870.97299999</v>
      </c>
      <c r="L3783" s="24">
        <v>380288870.97299999</v>
      </c>
      <c r="M3783" s="129" t="s">
        <v>45</v>
      </c>
      <c r="N3783" s="129">
        <v>12</v>
      </c>
      <c r="O3783" s="130" t="s">
        <v>26</v>
      </c>
      <c r="P3783" s="140" t="s">
        <v>422</v>
      </c>
      <c r="Q3783" s="150" t="s">
        <v>62281</v>
      </c>
      <c r="R3783" s="117" t="s">
        <v>62992</v>
      </c>
      <c r="S3783" s="150" t="s">
        <v>57126</v>
      </c>
      <c r="T3783" s="150" t="s">
        <v>62281</v>
      </c>
      <c r="U3783" s="150" t="s">
        <v>57126</v>
      </c>
      <c r="V3783" s="129" t="s">
        <v>17</v>
      </c>
      <c r="W3783" s="134" t="s">
        <v>221</v>
      </c>
      <c r="X3783" s="115" t="str">
        <f>VLOOKUP(W3783,'Formato de datos '!$G$1:$H$240,2,0)</f>
        <v>Servicios Profesionales - Agremiaciones, OPS, Junta Directiva</v>
      </c>
      <c r="Y3783" s="129" t="s">
        <v>57</v>
      </c>
      <c r="Z3783" s="129" t="s">
        <v>39</v>
      </c>
      <c r="AA3783" s="130" t="s">
        <v>62304</v>
      </c>
      <c r="AB3783" s="129" t="s">
        <v>442</v>
      </c>
      <c r="AC3783" s="129"/>
      <c r="AD3783" s="130"/>
      <c r="AE3783" s="122">
        <v>3828</v>
      </c>
      <c r="AF3783" s="134"/>
    </row>
    <row r="3784" spans="1:32" s="135" customFormat="1" ht="60">
      <c r="A3784" s="153" t="s">
        <v>62960</v>
      </c>
      <c r="B3784" s="125" t="s">
        <v>62302</v>
      </c>
      <c r="C3784" s="127" t="s">
        <v>62964</v>
      </c>
      <c r="D3784" s="127" t="s">
        <v>55367</v>
      </c>
      <c r="E3784" s="111" t="s">
        <v>7433</v>
      </c>
      <c r="F3784" s="126"/>
      <c r="G3784" s="127" t="s">
        <v>62305</v>
      </c>
      <c r="H3784" s="127" t="s">
        <v>421</v>
      </c>
      <c r="I3784" s="128">
        <v>1</v>
      </c>
      <c r="J3784" s="42">
        <v>126762956.99100001</v>
      </c>
      <c r="K3784" s="34">
        <v>126762956.99100001</v>
      </c>
      <c r="L3784" s="24">
        <v>126762956.99100001</v>
      </c>
      <c r="M3784" s="129" t="s">
        <v>45</v>
      </c>
      <c r="N3784" s="129">
        <v>12</v>
      </c>
      <c r="O3784" s="130" t="s">
        <v>26</v>
      </c>
      <c r="P3784" s="140" t="s">
        <v>422</v>
      </c>
      <c r="Q3784" s="150" t="s">
        <v>62281</v>
      </c>
      <c r="R3784" s="117" t="s">
        <v>62992</v>
      </c>
      <c r="S3784" s="150" t="s">
        <v>62306</v>
      </c>
      <c r="T3784" s="150" t="s">
        <v>62281</v>
      </c>
      <c r="U3784" s="150" t="s">
        <v>57126</v>
      </c>
      <c r="V3784" s="129" t="s">
        <v>17</v>
      </c>
      <c r="W3784" s="134" t="s">
        <v>221</v>
      </c>
      <c r="X3784" s="115" t="str">
        <f>VLOOKUP(W3784,'Formato de datos '!$G$1:$H$240,2,0)</f>
        <v>Servicios Profesionales - Agremiaciones, OPS, Junta Directiva</v>
      </c>
      <c r="Y3784" s="129" t="s">
        <v>57</v>
      </c>
      <c r="Z3784" s="129" t="s">
        <v>39</v>
      </c>
      <c r="AA3784" s="130" t="s">
        <v>62304</v>
      </c>
      <c r="AB3784" s="129" t="s">
        <v>442</v>
      </c>
      <c r="AC3784" s="129"/>
      <c r="AD3784" s="130"/>
      <c r="AE3784" s="122">
        <v>3829</v>
      </c>
      <c r="AF3784" s="134"/>
    </row>
    <row r="3785" spans="1:32" s="135" customFormat="1" ht="60">
      <c r="A3785" s="153" t="s">
        <v>62960</v>
      </c>
      <c r="B3785" s="125" t="s">
        <v>62302</v>
      </c>
      <c r="C3785" s="127" t="s">
        <v>62964</v>
      </c>
      <c r="D3785" s="127" t="s">
        <v>55367</v>
      </c>
      <c r="E3785" s="111" t="s">
        <v>7434</v>
      </c>
      <c r="F3785" s="126"/>
      <c r="G3785" s="127" t="s">
        <v>62307</v>
      </c>
      <c r="H3785" s="127" t="s">
        <v>421</v>
      </c>
      <c r="I3785" s="128">
        <v>1</v>
      </c>
      <c r="J3785" s="42">
        <v>253525913.98200002</v>
      </c>
      <c r="K3785" s="34">
        <v>253525913.98200002</v>
      </c>
      <c r="L3785" s="24">
        <v>253525913.98200002</v>
      </c>
      <c r="M3785" s="129" t="s">
        <v>45</v>
      </c>
      <c r="N3785" s="129">
        <v>12</v>
      </c>
      <c r="O3785" s="130" t="s">
        <v>26</v>
      </c>
      <c r="P3785" s="116" t="s">
        <v>422</v>
      </c>
      <c r="Q3785" s="150" t="s">
        <v>62281</v>
      </c>
      <c r="R3785" s="117" t="s">
        <v>62992</v>
      </c>
      <c r="S3785" s="150" t="s">
        <v>62306</v>
      </c>
      <c r="T3785" s="150" t="s">
        <v>62281</v>
      </c>
      <c r="U3785" s="150" t="s">
        <v>57126</v>
      </c>
      <c r="V3785" s="129" t="s">
        <v>17</v>
      </c>
      <c r="W3785" s="134" t="s">
        <v>221</v>
      </c>
      <c r="X3785" s="115" t="str">
        <f>VLOOKUP(W3785,'Formato de datos '!$G$1:$H$240,2,0)</f>
        <v>Servicios Profesionales - Agremiaciones, OPS, Junta Directiva</v>
      </c>
      <c r="Y3785" s="129" t="s">
        <v>57</v>
      </c>
      <c r="Z3785" s="129" t="s">
        <v>39</v>
      </c>
      <c r="AA3785" s="130" t="s">
        <v>62304</v>
      </c>
      <c r="AB3785" s="129" t="s">
        <v>442</v>
      </c>
      <c r="AC3785" s="129"/>
      <c r="AD3785" s="130"/>
      <c r="AE3785" s="122">
        <v>3830</v>
      </c>
      <c r="AF3785" s="134"/>
    </row>
    <row r="3786" spans="1:32" s="135" customFormat="1" ht="60">
      <c r="A3786" s="153" t="s">
        <v>62960</v>
      </c>
      <c r="B3786" s="125" t="s">
        <v>62302</v>
      </c>
      <c r="C3786" s="127" t="s">
        <v>62964</v>
      </c>
      <c r="D3786" s="127" t="s">
        <v>55367</v>
      </c>
      <c r="E3786" s="111" t="s">
        <v>7436</v>
      </c>
      <c r="F3786" s="126"/>
      <c r="G3786" s="127" t="s">
        <v>62308</v>
      </c>
      <c r="H3786" s="127" t="s">
        <v>421</v>
      </c>
      <c r="I3786" s="128">
        <v>1</v>
      </c>
      <c r="J3786" s="42">
        <v>126762956.99100001</v>
      </c>
      <c r="K3786" s="34">
        <v>126762956.99100001</v>
      </c>
      <c r="L3786" s="24">
        <v>126762956.99100001</v>
      </c>
      <c r="M3786" s="129" t="s">
        <v>45</v>
      </c>
      <c r="N3786" s="129">
        <v>12</v>
      </c>
      <c r="O3786" s="130" t="s">
        <v>26</v>
      </c>
      <c r="P3786" s="140" t="s">
        <v>422</v>
      </c>
      <c r="Q3786" s="150" t="s">
        <v>62281</v>
      </c>
      <c r="R3786" s="117" t="s">
        <v>62992</v>
      </c>
      <c r="S3786" s="150" t="s">
        <v>62306</v>
      </c>
      <c r="T3786" s="150" t="s">
        <v>62281</v>
      </c>
      <c r="U3786" s="150" t="s">
        <v>57126</v>
      </c>
      <c r="V3786" s="129" t="s">
        <v>17</v>
      </c>
      <c r="W3786" s="118" t="s">
        <v>221</v>
      </c>
      <c r="X3786" s="115" t="str">
        <f>VLOOKUP(W3786,'Formato de datos '!$G$1:$H$240,2,0)</f>
        <v>Servicios Profesionales - Agremiaciones, OPS, Junta Directiva</v>
      </c>
      <c r="Y3786" s="129" t="s">
        <v>57</v>
      </c>
      <c r="Z3786" s="129" t="s">
        <v>39</v>
      </c>
      <c r="AA3786" s="130" t="s">
        <v>62304</v>
      </c>
      <c r="AB3786" s="129" t="s">
        <v>442</v>
      </c>
      <c r="AC3786" s="129"/>
      <c r="AD3786" s="130"/>
      <c r="AE3786" s="122">
        <v>3831</v>
      </c>
      <c r="AF3786" s="134"/>
    </row>
    <row r="3787" spans="1:32" s="135" customFormat="1" ht="60">
      <c r="A3787" s="153" t="s">
        <v>62960</v>
      </c>
      <c r="B3787" s="125" t="s">
        <v>62302</v>
      </c>
      <c r="C3787" s="127" t="s">
        <v>62964</v>
      </c>
      <c r="D3787" s="127" t="s">
        <v>55367</v>
      </c>
      <c r="E3787" s="111" t="s">
        <v>7446</v>
      </c>
      <c r="F3787" s="126"/>
      <c r="G3787" s="127" t="s">
        <v>62309</v>
      </c>
      <c r="H3787" s="127" t="s">
        <v>421</v>
      </c>
      <c r="I3787" s="128">
        <v>1</v>
      </c>
      <c r="J3787" s="42">
        <v>9126932903.3519993</v>
      </c>
      <c r="K3787" s="34">
        <v>9126932903.3519993</v>
      </c>
      <c r="L3787" s="24">
        <v>9126932903.3519993</v>
      </c>
      <c r="M3787" s="129" t="s">
        <v>45</v>
      </c>
      <c r="N3787" s="129">
        <v>12</v>
      </c>
      <c r="O3787" s="130" t="s">
        <v>26</v>
      </c>
      <c r="P3787" s="116" t="s">
        <v>422</v>
      </c>
      <c r="Q3787" s="150" t="s">
        <v>62281</v>
      </c>
      <c r="R3787" s="117" t="s">
        <v>62992</v>
      </c>
      <c r="S3787" s="150" t="s">
        <v>62306</v>
      </c>
      <c r="T3787" s="150" t="s">
        <v>62281</v>
      </c>
      <c r="U3787" s="150" t="s">
        <v>57126</v>
      </c>
      <c r="V3787" s="129" t="s">
        <v>17</v>
      </c>
      <c r="W3787" s="118" t="s">
        <v>221</v>
      </c>
      <c r="X3787" s="115" t="str">
        <f>VLOOKUP(W3787,'Formato de datos '!$G$1:$H$240,2,0)</f>
        <v>Servicios Profesionales - Agremiaciones, OPS, Junta Directiva</v>
      </c>
      <c r="Y3787" s="129" t="s">
        <v>57</v>
      </c>
      <c r="Z3787" s="129" t="s">
        <v>39</v>
      </c>
      <c r="AA3787" s="130" t="s">
        <v>62304</v>
      </c>
      <c r="AB3787" s="129" t="s">
        <v>442</v>
      </c>
      <c r="AC3787" s="129"/>
      <c r="AD3787" s="130"/>
      <c r="AE3787" s="122">
        <v>3832</v>
      </c>
      <c r="AF3787" s="134"/>
    </row>
    <row r="3788" spans="1:32" s="135" customFormat="1" ht="60">
      <c r="A3788" s="153" t="s">
        <v>62960</v>
      </c>
      <c r="B3788" s="125" t="s">
        <v>62302</v>
      </c>
      <c r="C3788" s="127" t="s">
        <v>62964</v>
      </c>
      <c r="D3788" s="127" t="s">
        <v>55367</v>
      </c>
      <c r="E3788" s="111" t="s">
        <v>7451</v>
      </c>
      <c r="F3788" s="126"/>
      <c r="G3788" s="127" t="s">
        <v>62310</v>
      </c>
      <c r="H3788" s="127" t="s">
        <v>421</v>
      </c>
      <c r="I3788" s="128">
        <v>1</v>
      </c>
      <c r="J3788" s="42">
        <v>507051827.96400005</v>
      </c>
      <c r="K3788" s="34">
        <v>507051827.96400005</v>
      </c>
      <c r="L3788" s="24">
        <v>507051827.96400005</v>
      </c>
      <c r="M3788" s="129" t="s">
        <v>45</v>
      </c>
      <c r="N3788" s="129">
        <v>12</v>
      </c>
      <c r="O3788" s="130" t="s">
        <v>26</v>
      </c>
      <c r="P3788" s="140" t="s">
        <v>422</v>
      </c>
      <c r="Q3788" s="150" t="s">
        <v>62281</v>
      </c>
      <c r="R3788" s="117" t="s">
        <v>62992</v>
      </c>
      <c r="S3788" s="150" t="s">
        <v>62306</v>
      </c>
      <c r="T3788" s="150" t="s">
        <v>62281</v>
      </c>
      <c r="U3788" s="150" t="s">
        <v>57126</v>
      </c>
      <c r="V3788" s="129" t="s">
        <v>17</v>
      </c>
      <c r="W3788" s="118" t="s">
        <v>221</v>
      </c>
      <c r="X3788" s="115" t="str">
        <f>VLOOKUP(W3788,'Formato de datos '!$G$1:$H$240,2,0)</f>
        <v>Servicios Profesionales - Agremiaciones, OPS, Junta Directiva</v>
      </c>
      <c r="Y3788" s="129" t="s">
        <v>57</v>
      </c>
      <c r="Z3788" s="129" t="s">
        <v>39</v>
      </c>
      <c r="AA3788" s="130" t="s">
        <v>62304</v>
      </c>
      <c r="AB3788" s="129" t="s">
        <v>442</v>
      </c>
      <c r="AC3788" s="129"/>
      <c r="AD3788" s="130"/>
      <c r="AE3788" s="122">
        <v>3833</v>
      </c>
      <c r="AF3788" s="134"/>
    </row>
    <row r="3789" spans="1:32" s="135" customFormat="1" ht="75">
      <c r="A3789" s="153" t="s">
        <v>62960</v>
      </c>
      <c r="B3789" s="125" t="s">
        <v>62302</v>
      </c>
      <c r="C3789" s="127" t="s">
        <v>62964</v>
      </c>
      <c r="D3789" s="127" t="s">
        <v>55367</v>
      </c>
      <c r="E3789" s="111" t="s">
        <v>7453</v>
      </c>
      <c r="F3789" s="126"/>
      <c r="G3789" s="127" t="s">
        <v>62311</v>
      </c>
      <c r="H3789" s="127" t="s">
        <v>421</v>
      </c>
      <c r="I3789" s="128">
        <v>1</v>
      </c>
      <c r="J3789" s="42">
        <v>126762956.99100001</v>
      </c>
      <c r="K3789" s="34">
        <v>126762956.99100001</v>
      </c>
      <c r="L3789" s="24">
        <v>126762956.99100001</v>
      </c>
      <c r="M3789" s="129" t="s">
        <v>45</v>
      </c>
      <c r="N3789" s="129">
        <v>12</v>
      </c>
      <c r="O3789" s="130" t="s">
        <v>26</v>
      </c>
      <c r="P3789" s="116" t="s">
        <v>422</v>
      </c>
      <c r="Q3789" s="150" t="s">
        <v>62281</v>
      </c>
      <c r="R3789" s="117" t="s">
        <v>62992</v>
      </c>
      <c r="S3789" s="150" t="s">
        <v>57126</v>
      </c>
      <c r="T3789" s="150" t="s">
        <v>62281</v>
      </c>
      <c r="U3789" s="150" t="s">
        <v>57126</v>
      </c>
      <c r="V3789" s="129" t="s">
        <v>17</v>
      </c>
      <c r="W3789" s="134" t="s">
        <v>221</v>
      </c>
      <c r="X3789" s="115" t="str">
        <f>VLOOKUP(W3789,'Formato de datos '!$G$1:$H$240,2,0)</f>
        <v>Servicios Profesionales - Agremiaciones, OPS, Junta Directiva</v>
      </c>
      <c r="Y3789" s="129" t="s">
        <v>57</v>
      </c>
      <c r="Z3789" s="129" t="s">
        <v>39</v>
      </c>
      <c r="AA3789" s="130" t="s">
        <v>62304</v>
      </c>
      <c r="AB3789" s="129" t="s">
        <v>442</v>
      </c>
      <c r="AC3789" s="129"/>
      <c r="AD3789" s="130"/>
      <c r="AE3789" s="122">
        <v>3834</v>
      </c>
      <c r="AF3789" s="134"/>
    </row>
    <row r="3790" spans="1:32" s="135" customFormat="1" ht="60">
      <c r="A3790" s="153" t="s">
        <v>62960</v>
      </c>
      <c r="B3790" s="125" t="s">
        <v>62302</v>
      </c>
      <c r="C3790" s="127" t="s">
        <v>62964</v>
      </c>
      <c r="D3790" s="127" t="s">
        <v>55367</v>
      </c>
      <c r="E3790" s="111" t="s">
        <v>7494</v>
      </c>
      <c r="F3790" s="126"/>
      <c r="G3790" s="127" t="s">
        <v>62312</v>
      </c>
      <c r="H3790" s="127" t="s">
        <v>421</v>
      </c>
      <c r="I3790" s="128">
        <v>1</v>
      </c>
      <c r="J3790" s="42">
        <v>126762956.99100001</v>
      </c>
      <c r="K3790" s="34">
        <v>126762956.99100001</v>
      </c>
      <c r="L3790" s="24">
        <v>126762956.99100001</v>
      </c>
      <c r="M3790" s="129" t="s">
        <v>45</v>
      </c>
      <c r="N3790" s="129">
        <v>12</v>
      </c>
      <c r="O3790" s="130" t="s">
        <v>26</v>
      </c>
      <c r="P3790" s="140" t="s">
        <v>422</v>
      </c>
      <c r="Q3790" s="150" t="s">
        <v>62281</v>
      </c>
      <c r="R3790" s="150" t="s">
        <v>62992</v>
      </c>
      <c r="S3790" s="150" t="s">
        <v>57126</v>
      </c>
      <c r="T3790" s="150" t="s">
        <v>57126</v>
      </c>
      <c r="U3790" s="150" t="s">
        <v>57126</v>
      </c>
      <c r="V3790" s="129" t="s">
        <v>17</v>
      </c>
      <c r="W3790" s="118" t="s">
        <v>221</v>
      </c>
      <c r="X3790" s="115" t="str">
        <f>VLOOKUP(W3790,'Formato de datos '!$G$1:$H$240,2,0)</f>
        <v>Servicios Profesionales - Agremiaciones, OPS, Junta Directiva</v>
      </c>
      <c r="Y3790" s="129" t="s">
        <v>57</v>
      </c>
      <c r="Z3790" s="129" t="s">
        <v>39</v>
      </c>
      <c r="AA3790" s="130" t="s">
        <v>62304</v>
      </c>
      <c r="AB3790" s="129" t="s">
        <v>442</v>
      </c>
      <c r="AC3790" s="129"/>
      <c r="AD3790" s="130"/>
      <c r="AE3790" s="122">
        <v>3835</v>
      </c>
      <c r="AF3790" s="134"/>
    </row>
    <row r="3791" spans="1:32" s="135" customFormat="1" ht="60">
      <c r="A3791" s="153" t="s">
        <v>62960</v>
      </c>
      <c r="B3791" s="125" t="s">
        <v>62302</v>
      </c>
      <c r="C3791" s="127" t="s">
        <v>62964</v>
      </c>
      <c r="D3791" s="127" t="s">
        <v>55367</v>
      </c>
      <c r="E3791" s="111" t="s">
        <v>7518</v>
      </c>
      <c r="F3791" s="126"/>
      <c r="G3791" s="127" t="s">
        <v>62313</v>
      </c>
      <c r="H3791" s="127" t="s">
        <v>421</v>
      </c>
      <c r="I3791" s="128">
        <v>1</v>
      </c>
      <c r="J3791" s="42">
        <v>126762956.99100001</v>
      </c>
      <c r="K3791" s="34">
        <v>126762956.99100001</v>
      </c>
      <c r="L3791" s="24">
        <v>126762956.99100001</v>
      </c>
      <c r="M3791" s="129" t="s">
        <v>45</v>
      </c>
      <c r="N3791" s="129">
        <v>12</v>
      </c>
      <c r="O3791" s="130" t="s">
        <v>26</v>
      </c>
      <c r="P3791" s="140" t="s">
        <v>422</v>
      </c>
      <c r="Q3791" s="150" t="s">
        <v>62281</v>
      </c>
      <c r="R3791" s="150" t="s">
        <v>62992</v>
      </c>
      <c r="S3791" s="150" t="s">
        <v>57126</v>
      </c>
      <c r="T3791" s="150" t="s">
        <v>57126</v>
      </c>
      <c r="U3791" s="150" t="s">
        <v>57126</v>
      </c>
      <c r="V3791" s="129" t="s">
        <v>17</v>
      </c>
      <c r="W3791" s="118" t="s">
        <v>221</v>
      </c>
      <c r="X3791" s="115" t="str">
        <f>VLOOKUP(W3791,'Formato de datos '!$G$1:$H$240,2,0)</f>
        <v>Servicios Profesionales - Agremiaciones, OPS, Junta Directiva</v>
      </c>
      <c r="Y3791" s="129" t="s">
        <v>57</v>
      </c>
      <c r="Z3791" s="129" t="s">
        <v>39</v>
      </c>
      <c r="AA3791" s="130" t="s">
        <v>62304</v>
      </c>
      <c r="AB3791" s="129" t="s">
        <v>442</v>
      </c>
      <c r="AC3791" s="129"/>
      <c r="AD3791" s="130"/>
      <c r="AE3791" s="122">
        <v>3836</v>
      </c>
      <c r="AF3791" s="134"/>
    </row>
    <row r="3792" spans="1:32" s="135" customFormat="1" ht="60">
      <c r="A3792" s="153" t="s">
        <v>62960</v>
      </c>
      <c r="B3792" s="125" t="s">
        <v>62302</v>
      </c>
      <c r="C3792" s="127" t="s">
        <v>62964</v>
      </c>
      <c r="D3792" s="127" t="s">
        <v>62999</v>
      </c>
      <c r="E3792" s="111" t="s">
        <v>7522</v>
      </c>
      <c r="F3792" s="126"/>
      <c r="G3792" s="127" t="s">
        <v>62314</v>
      </c>
      <c r="H3792" s="127" t="s">
        <v>421</v>
      </c>
      <c r="I3792" s="128">
        <v>1</v>
      </c>
      <c r="J3792" s="42">
        <v>126762956.99100001</v>
      </c>
      <c r="K3792" s="34">
        <v>126762956.99100001</v>
      </c>
      <c r="L3792" s="24">
        <v>126762956.99100001</v>
      </c>
      <c r="M3792" s="129" t="s">
        <v>45</v>
      </c>
      <c r="N3792" s="129">
        <v>12</v>
      </c>
      <c r="O3792" s="130" t="s">
        <v>26</v>
      </c>
      <c r="P3792" s="140" t="s">
        <v>422</v>
      </c>
      <c r="Q3792" s="150" t="s">
        <v>63000</v>
      </c>
      <c r="R3792" s="150" t="s">
        <v>62992</v>
      </c>
      <c r="S3792" s="150" t="s">
        <v>57126</v>
      </c>
      <c r="T3792" s="150" t="s">
        <v>57126</v>
      </c>
      <c r="U3792" s="150" t="s">
        <v>57126</v>
      </c>
      <c r="V3792" s="129" t="s">
        <v>17</v>
      </c>
      <c r="W3792" s="134" t="s">
        <v>221</v>
      </c>
      <c r="X3792" s="115" t="str">
        <f>VLOOKUP(W3792,'Formato de datos '!$G$1:$H$240,2,0)</f>
        <v>Servicios Profesionales - Agremiaciones, OPS, Junta Directiva</v>
      </c>
      <c r="Y3792" s="129" t="s">
        <v>57</v>
      </c>
      <c r="Z3792" s="129" t="s">
        <v>39</v>
      </c>
      <c r="AA3792" s="130" t="s">
        <v>62304</v>
      </c>
      <c r="AB3792" s="129" t="s">
        <v>442</v>
      </c>
      <c r="AC3792" s="129"/>
      <c r="AD3792" s="130"/>
      <c r="AE3792" s="122">
        <v>3837</v>
      </c>
      <c r="AF3792" s="134"/>
    </row>
    <row r="3793" spans="1:32" s="135" customFormat="1" ht="60">
      <c r="A3793" s="153" t="s">
        <v>62960</v>
      </c>
      <c r="B3793" s="125" t="s">
        <v>62302</v>
      </c>
      <c r="C3793" s="127" t="s">
        <v>62964</v>
      </c>
      <c r="D3793" s="127" t="s">
        <v>55367</v>
      </c>
      <c r="E3793" s="111" t="s">
        <v>7554</v>
      </c>
      <c r="F3793" s="126"/>
      <c r="G3793" s="127" t="s">
        <v>62315</v>
      </c>
      <c r="H3793" s="127" t="s">
        <v>421</v>
      </c>
      <c r="I3793" s="128">
        <v>1</v>
      </c>
      <c r="J3793" s="42">
        <v>253525913.98200002</v>
      </c>
      <c r="K3793" s="34">
        <v>253525913.98200002</v>
      </c>
      <c r="L3793" s="24">
        <v>253525913.98200002</v>
      </c>
      <c r="M3793" s="129" t="s">
        <v>45</v>
      </c>
      <c r="N3793" s="129">
        <v>12</v>
      </c>
      <c r="O3793" s="130" t="s">
        <v>26</v>
      </c>
      <c r="P3793" s="140" t="s">
        <v>422</v>
      </c>
      <c r="Q3793" s="150" t="s">
        <v>62281</v>
      </c>
      <c r="R3793" s="150" t="s">
        <v>62992</v>
      </c>
      <c r="S3793" s="150" t="s">
        <v>57126</v>
      </c>
      <c r="T3793" s="150" t="s">
        <v>57126</v>
      </c>
      <c r="U3793" s="150" t="s">
        <v>57126</v>
      </c>
      <c r="V3793" s="129" t="s">
        <v>17</v>
      </c>
      <c r="W3793" s="118" t="s">
        <v>221</v>
      </c>
      <c r="X3793" s="115" t="str">
        <f>VLOOKUP(W3793,'Formato de datos '!$G$1:$H$240,2,0)</f>
        <v>Servicios Profesionales - Agremiaciones, OPS, Junta Directiva</v>
      </c>
      <c r="Y3793" s="129" t="s">
        <v>57</v>
      </c>
      <c r="Z3793" s="129" t="s">
        <v>39</v>
      </c>
      <c r="AA3793" s="130" t="s">
        <v>62304</v>
      </c>
      <c r="AB3793" s="129" t="s">
        <v>442</v>
      </c>
      <c r="AC3793" s="129"/>
      <c r="AD3793" s="130"/>
      <c r="AE3793" s="122">
        <v>3838</v>
      </c>
      <c r="AF3793" s="134"/>
    </row>
    <row r="3794" spans="1:32" s="135" customFormat="1" ht="90">
      <c r="A3794" s="153" t="s">
        <v>62960</v>
      </c>
      <c r="B3794" s="125" t="s">
        <v>62302</v>
      </c>
      <c r="C3794" s="127" t="s">
        <v>62964</v>
      </c>
      <c r="D3794" s="127" t="s">
        <v>55367</v>
      </c>
      <c r="E3794" s="111" t="s">
        <v>7599</v>
      </c>
      <c r="F3794" s="126"/>
      <c r="G3794" s="127" t="s">
        <v>62316</v>
      </c>
      <c r="H3794" s="127" t="s">
        <v>421</v>
      </c>
      <c r="I3794" s="128">
        <v>1</v>
      </c>
      <c r="J3794" s="42">
        <v>1140866612.9189999</v>
      </c>
      <c r="K3794" s="34">
        <v>1140866612.9189999</v>
      </c>
      <c r="L3794" s="24">
        <v>1140866612.9189999</v>
      </c>
      <c r="M3794" s="129" t="s">
        <v>45</v>
      </c>
      <c r="N3794" s="129">
        <v>12</v>
      </c>
      <c r="O3794" s="130" t="s">
        <v>26</v>
      </c>
      <c r="P3794" s="140" t="s">
        <v>422</v>
      </c>
      <c r="Q3794" s="150" t="s">
        <v>62281</v>
      </c>
      <c r="R3794" s="150" t="s">
        <v>62992</v>
      </c>
      <c r="S3794" s="150" t="s">
        <v>57126</v>
      </c>
      <c r="T3794" s="150" t="s">
        <v>57126</v>
      </c>
      <c r="U3794" s="150" t="s">
        <v>57126</v>
      </c>
      <c r="V3794" s="129" t="s">
        <v>17</v>
      </c>
      <c r="W3794" s="118" t="s">
        <v>221</v>
      </c>
      <c r="X3794" s="115" t="str">
        <f>VLOOKUP(W3794,'Formato de datos '!$G$1:$H$240,2,0)</f>
        <v>Servicios Profesionales - Agremiaciones, OPS, Junta Directiva</v>
      </c>
      <c r="Y3794" s="129" t="s">
        <v>57</v>
      </c>
      <c r="Z3794" s="129" t="s">
        <v>39</v>
      </c>
      <c r="AA3794" s="130" t="s">
        <v>62304</v>
      </c>
      <c r="AB3794" s="129" t="s">
        <v>442</v>
      </c>
      <c r="AC3794" s="129"/>
      <c r="AD3794" s="130"/>
      <c r="AE3794" s="122">
        <v>3839</v>
      </c>
      <c r="AF3794" s="134"/>
    </row>
    <row r="3795" spans="1:32" s="135" customFormat="1" ht="75">
      <c r="A3795" s="153" t="s">
        <v>62960</v>
      </c>
      <c r="B3795" s="125" t="s">
        <v>62302</v>
      </c>
      <c r="C3795" s="127" t="s">
        <v>62964</v>
      </c>
      <c r="D3795" s="127" t="s">
        <v>55367</v>
      </c>
      <c r="E3795" s="111" t="s">
        <v>7707</v>
      </c>
      <c r="F3795" s="126"/>
      <c r="G3795" s="127" t="s">
        <v>62317</v>
      </c>
      <c r="H3795" s="127" t="s">
        <v>421</v>
      </c>
      <c r="I3795" s="128">
        <v>1</v>
      </c>
      <c r="J3795" s="42">
        <v>126762956.99100001</v>
      </c>
      <c r="K3795" s="34">
        <v>126762956.99100001</v>
      </c>
      <c r="L3795" s="24">
        <v>126762956.99100001</v>
      </c>
      <c r="M3795" s="129" t="s">
        <v>45</v>
      </c>
      <c r="N3795" s="129">
        <v>12</v>
      </c>
      <c r="O3795" s="130" t="s">
        <v>26</v>
      </c>
      <c r="P3795" s="140" t="s">
        <v>422</v>
      </c>
      <c r="Q3795" s="150" t="s">
        <v>62997</v>
      </c>
      <c r="R3795" s="150" t="s">
        <v>62998</v>
      </c>
      <c r="S3795" s="150"/>
      <c r="T3795" s="150"/>
      <c r="U3795" s="150"/>
      <c r="V3795" s="129" t="s">
        <v>17</v>
      </c>
      <c r="W3795" s="118" t="s">
        <v>221</v>
      </c>
      <c r="X3795" s="115" t="str">
        <f>VLOOKUP(W3795,'Formato de datos '!$G$1:$H$240,2,0)</f>
        <v>Servicios Profesionales - Agremiaciones, OPS, Junta Directiva</v>
      </c>
      <c r="Y3795" s="129" t="s">
        <v>57</v>
      </c>
      <c r="Z3795" s="129" t="s">
        <v>39</v>
      </c>
      <c r="AA3795" s="130" t="s">
        <v>62304</v>
      </c>
      <c r="AB3795" s="129" t="s">
        <v>442</v>
      </c>
      <c r="AC3795" s="129"/>
      <c r="AD3795" s="130"/>
      <c r="AE3795" s="122">
        <v>3840</v>
      </c>
      <c r="AF3795" s="134"/>
    </row>
    <row r="3796" spans="1:32" s="135" customFormat="1" ht="60">
      <c r="A3796" s="153" t="s">
        <v>62960</v>
      </c>
      <c r="B3796" s="125" t="s">
        <v>62302</v>
      </c>
      <c r="C3796" s="127" t="s">
        <v>62964</v>
      </c>
      <c r="D3796" s="127" t="s">
        <v>55367</v>
      </c>
      <c r="E3796" s="111" t="s">
        <v>7713</v>
      </c>
      <c r="F3796" s="126"/>
      <c r="G3796" s="127" t="s">
        <v>62318</v>
      </c>
      <c r="H3796" s="127" t="s">
        <v>421</v>
      </c>
      <c r="I3796" s="128">
        <v>1</v>
      </c>
      <c r="J3796" s="42">
        <v>126762956.99100001</v>
      </c>
      <c r="K3796" s="34">
        <v>126762956.99100001</v>
      </c>
      <c r="L3796" s="24">
        <v>126762956.99100001</v>
      </c>
      <c r="M3796" s="129" t="s">
        <v>45</v>
      </c>
      <c r="N3796" s="129">
        <v>12</v>
      </c>
      <c r="O3796" s="130" t="s">
        <v>26</v>
      </c>
      <c r="P3796" s="116" t="s">
        <v>422</v>
      </c>
      <c r="Q3796" s="150" t="s">
        <v>62997</v>
      </c>
      <c r="R3796" s="150" t="s">
        <v>62998</v>
      </c>
      <c r="S3796" s="150" t="s">
        <v>57126</v>
      </c>
      <c r="T3796" s="150" t="s">
        <v>57126</v>
      </c>
      <c r="U3796" s="150" t="s">
        <v>57126</v>
      </c>
      <c r="V3796" s="129" t="s">
        <v>17</v>
      </c>
      <c r="W3796" s="118" t="s">
        <v>221</v>
      </c>
      <c r="X3796" s="115" t="str">
        <f>VLOOKUP(W3796,'Formato de datos '!$G$1:$H$240,2,0)</f>
        <v>Servicios Profesionales - Agremiaciones, OPS, Junta Directiva</v>
      </c>
      <c r="Y3796" s="129" t="s">
        <v>57</v>
      </c>
      <c r="Z3796" s="129" t="s">
        <v>39</v>
      </c>
      <c r="AA3796" s="130" t="s">
        <v>62304</v>
      </c>
      <c r="AB3796" s="129" t="s">
        <v>442</v>
      </c>
      <c r="AC3796" s="129"/>
      <c r="AD3796" s="130"/>
      <c r="AE3796" s="122">
        <v>3841</v>
      </c>
      <c r="AF3796" s="134"/>
    </row>
    <row r="3797" spans="1:32" s="135" customFormat="1" ht="60">
      <c r="A3797" s="153" t="s">
        <v>62961</v>
      </c>
      <c r="B3797" s="125" t="s">
        <v>62302</v>
      </c>
      <c r="C3797" s="127" t="s">
        <v>62963</v>
      </c>
      <c r="D3797" s="127" t="s">
        <v>56294</v>
      </c>
      <c r="E3797" s="111" t="s">
        <v>7187</v>
      </c>
      <c r="F3797" s="126"/>
      <c r="G3797" s="127" t="s">
        <v>62300</v>
      </c>
      <c r="H3797" s="127" t="s">
        <v>421</v>
      </c>
      <c r="I3797" s="128">
        <v>1</v>
      </c>
      <c r="J3797" s="42">
        <v>9422307.0954642314</v>
      </c>
      <c r="K3797" s="34">
        <v>9422307.0954642314</v>
      </c>
      <c r="L3797" s="24">
        <v>9422307.0954642314</v>
      </c>
      <c r="M3797" s="129" t="s">
        <v>45</v>
      </c>
      <c r="N3797" s="129">
        <v>12</v>
      </c>
      <c r="O3797" s="130" t="s">
        <v>26</v>
      </c>
      <c r="P3797" s="116" t="s">
        <v>422</v>
      </c>
      <c r="Q3797" s="150" t="s">
        <v>62281</v>
      </c>
      <c r="R3797" s="150" t="s">
        <v>62992</v>
      </c>
      <c r="S3797" s="150" t="s">
        <v>62298</v>
      </c>
      <c r="T3797" s="150" t="s">
        <v>57126</v>
      </c>
      <c r="U3797" s="150" t="s">
        <v>57126</v>
      </c>
      <c r="V3797" s="129" t="s">
        <v>17</v>
      </c>
      <c r="W3797" s="118" t="s">
        <v>206</v>
      </c>
      <c r="X3797" s="115" t="str">
        <f>VLOOKUP(W3797,'Formato de datos '!$G$1:$H$240,2,0)</f>
        <v>Comunicación y Transporte</v>
      </c>
      <c r="Y3797" s="129" t="s">
        <v>57</v>
      </c>
      <c r="Z3797" s="129" t="s">
        <v>41</v>
      </c>
      <c r="AA3797" s="130" t="s">
        <v>62284</v>
      </c>
      <c r="AB3797" s="129" t="s">
        <v>442</v>
      </c>
      <c r="AC3797" s="129"/>
      <c r="AD3797" s="130"/>
      <c r="AE3797" s="122">
        <v>1517</v>
      </c>
      <c r="AF3797" s="134"/>
    </row>
    <row r="3798" spans="1:32" s="135" customFormat="1" ht="60">
      <c r="A3798" s="153" t="s">
        <v>62961</v>
      </c>
      <c r="B3798" s="125" t="s">
        <v>62302</v>
      </c>
      <c r="C3798" s="127" t="s">
        <v>62963</v>
      </c>
      <c r="D3798" s="127" t="s">
        <v>56294</v>
      </c>
      <c r="E3798" s="111" t="s">
        <v>7187</v>
      </c>
      <c r="F3798" s="126"/>
      <c r="G3798" s="127" t="s">
        <v>62301</v>
      </c>
      <c r="H3798" s="127" t="s">
        <v>421</v>
      </c>
      <c r="I3798" s="128">
        <v>1</v>
      </c>
      <c r="J3798" s="42">
        <v>16750768.169714188</v>
      </c>
      <c r="K3798" s="34">
        <v>16750768.169714188</v>
      </c>
      <c r="L3798" s="24">
        <v>16750768.169714188</v>
      </c>
      <c r="M3798" s="129" t="s">
        <v>45</v>
      </c>
      <c r="N3798" s="129">
        <v>12</v>
      </c>
      <c r="O3798" s="130" t="s">
        <v>26</v>
      </c>
      <c r="P3798" s="116" t="s">
        <v>424</v>
      </c>
      <c r="Q3798" s="150" t="s">
        <v>62281</v>
      </c>
      <c r="R3798" s="150" t="s">
        <v>62992</v>
      </c>
      <c r="S3798" s="150" t="s">
        <v>62298</v>
      </c>
      <c r="T3798" s="150" t="s">
        <v>57126</v>
      </c>
      <c r="U3798" s="150" t="s">
        <v>57126</v>
      </c>
      <c r="V3798" s="129" t="s">
        <v>17</v>
      </c>
      <c r="W3798" s="118" t="s">
        <v>371</v>
      </c>
      <c r="X3798" s="115" t="str">
        <f>VLOOKUP(W3798,'Formato de datos '!$G$1:$H$240,2,0)</f>
        <v>Comunicación y Transporte</v>
      </c>
      <c r="Y3798" s="129" t="s">
        <v>57</v>
      </c>
      <c r="Z3798" s="129" t="s">
        <v>41</v>
      </c>
      <c r="AA3798" s="130" t="s">
        <v>62284</v>
      </c>
      <c r="AB3798" s="129" t="s">
        <v>442</v>
      </c>
      <c r="AC3798" s="129"/>
      <c r="AD3798" s="130"/>
      <c r="AE3798" s="122">
        <v>1518</v>
      </c>
      <c r="AF3798" s="134"/>
    </row>
    <row r="3799" spans="1:32" s="135" customFormat="1" ht="75">
      <c r="A3799" s="153" t="s">
        <v>62289</v>
      </c>
      <c r="B3799" s="125" t="s">
        <v>62302</v>
      </c>
      <c r="C3799" s="127" t="s">
        <v>62963</v>
      </c>
      <c r="D3799" s="127" t="s">
        <v>56359</v>
      </c>
      <c r="E3799" s="111" t="s">
        <v>7161</v>
      </c>
      <c r="F3799" s="126"/>
      <c r="G3799" s="127" t="s">
        <v>62290</v>
      </c>
      <c r="H3799" s="127" t="s">
        <v>421</v>
      </c>
      <c r="I3799" s="128">
        <v>1</v>
      </c>
      <c r="J3799" s="42">
        <v>142000000</v>
      </c>
      <c r="K3799" s="34">
        <v>142000000</v>
      </c>
      <c r="L3799" s="24">
        <v>0</v>
      </c>
      <c r="M3799" s="129" t="s">
        <v>45</v>
      </c>
      <c r="N3799" s="129">
        <v>12</v>
      </c>
      <c r="O3799" s="130" t="s">
        <v>26</v>
      </c>
      <c r="P3799" s="140" t="s">
        <v>424</v>
      </c>
      <c r="Q3799" s="150" t="s">
        <v>62281</v>
      </c>
      <c r="R3799" s="150" t="s">
        <v>62992</v>
      </c>
      <c r="S3799" s="150" t="s">
        <v>57126</v>
      </c>
      <c r="T3799" s="150" t="s">
        <v>62283</v>
      </c>
      <c r="U3799" s="150" t="s">
        <v>57126</v>
      </c>
      <c r="V3799" s="129" t="s">
        <v>17</v>
      </c>
      <c r="W3799" s="118" t="s">
        <v>374</v>
      </c>
      <c r="X3799" s="115" t="str">
        <f>VLOOKUP(W3799,'Formato de datos '!$G$1:$H$240,2,0)</f>
        <v>Bienestar Laboral</v>
      </c>
      <c r="Y3799" s="129" t="s">
        <v>57</v>
      </c>
      <c r="Z3799" s="129" t="s">
        <v>41</v>
      </c>
      <c r="AA3799" s="130" t="s">
        <v>62284</v>
      </c>
      <c r="AB3799" s="129" t="s">
        <v>442</v>
      </c>
      <c r="AC3799" s="129"/>
      <c r="AD3799" s="130"/>
      <c r="AE3799" s="122">
        <v>1509</v>
      </c>
      <c r="AF3799" s="134"/>
    </row>
    <row r="3800" spans="1:32" s="135" customFormat="1" ht="75">
      <c r="A3800" s="153" t="s">
        <v>62289</v>
      </c>
      <c r="B3800" s="125" t="s">
        <v>62302</v>
      </c>
      <c r="C3800" s="127" t="s">
        <v>62963</v>
      </c>
      <c r="D3800" s="127" t="s">
        <v>56359</v>
      </c>
      <c r="E3800" s="111" t="s">
        <v>7161</v>
      </c>
      <c r="F3800" s="126"/>
      <c r="G3800" s="127" t="s">
        <v>62290</v>
      </c>
      <c r="H3800" s="127" t="s">
        <v>421</v>
      </c>
      <c r="I3800" s="128">
        <v>1</v>
      </c>
      <c r="J3800" s="42">
        <v>58000000</v>
      </c>
      <c r="K3800" s="34">
        <v>58000000</v>
      </c>
      <c r="L3800" s="24">
        <v>0</v>
      </c>
      <c r="M3800" s="129" t="s">
        <v>45</v>
      </c>
      <c r="N3800" s="129">
        <v>12</v>
      </c>
      <c r="O3800" s="130" t="s">
        <v>26</v>
      </c>
      <c r="P3800" s="140" t="s">
        <v>422</v>
      </c>
      <c r="Q3800" s="150" t="s">
        <v>62281</v>
      </c>
      <c r="R3800" s="150" t="s">
        <v>62992</v>
      </c>
      <c r="S3800" s="150" t="s">
        <v>57126</v>
      </c>
      <c r="T3800" s="150" t="s">
        <v>62283</v>
      </c>
      <c r="U3800" s="150" t="s">
        <v>57126</v>
      </c>
      <c r="V3800" s="129" t="s">
        <v>17</v>
      </c>
      <c r="W3800" s="118" t="s">
        <v>208</v>
      </c>
      <c r="X3800" s="115" t="str">
        <f>VLOOKUP(W3800,'Formato de datos '!$G$1:$H$240,2,0)</f>
        <v>Bienestar Laboral</v>
      </c>
      <c r="Y3800" s="129" t="s">
        <v>57</v>
      </c>
      <c r="Z3800" s="129" t="s">
        <v>41</v>
      </c>
      <c r="AA3800" s="130" t="s">
        <v>62284</v>
      </c>
      <c r="AB3800" s="129" t="s">
        <v>442</v>
      </c>
      <c r="AC3800" s="129"/>
      <c r="AD3800" s="130"/>
      <c r="AE3800" s="122">
        <v>1510</v>
      </c>
      <c r="AF3800" s="134"/>
    </row>
    <row r="3801" spans="1:32" s="135" customFormat="1" ht="75">
      <c r="A3801" s="153" t="s">
        <v>62291</v>
      </c>
      <c r="B3801" s="125" t="s">
        <v>62302</v>
      </c>
      <c r="C3801" s="127" t="s">
        <v>62963</v>
      </c>
      <c r="D3801" s="127" t="s">
        <v>56678</v>
      </c>
      <c r="E3801" s="111" t="s">
        <v>8075</v>
      </c>
      <c r="F3801" s="126"/>
      <c r="G3801" s="127" t="s">
        <v>62292</v>
      </c>
      <c r="H3801" s="111" t="s">
        <v>421</v>
      </c>
      <c r="I3801" s="128">
        <v>1</v>
      </c>
      <c r="J3801" s="42">
        <v>56800000</v>
      </c>
      <c r="K3801" s="34">
        <v>56800000</v>
      </c>
      <c r="L3801" s="24">
        <v>0</v>
      </c>
      <c r="M3801" s="129" t="s">
        <v>45</v>
      </c>
      <c r="N3801" s="129">
        <v>12</v>
      </c>
      <c r="O3801" s="130" t="s">
        <v>26</v>
      </c>
      <c r="P3801" s="140" t="s">
        <v>424</v>
      </c>
      <c r="Q3801" s="150" t="s">
        <v>62281</v>
      </c>
      <c r="R3801" s="150" t="s">
        <v>62992</v>
      </c>
      <c r="S3801" s="150" t="s">
        <v>57126</v>
      </c>
      <c r="T3801" s="150" t="s">
        <v>62283</v>
      </c>
      <c r="U3801" s="150" t="s">
        <v>57126</v>
      </c>
      <c r="V3801" s="129" t="s">
        <v>17</v>
      </c>
      <c r="W3801" s="118" t="s">
        <v>399</v>
      </c>
      <c r="X3801" s="115" t="str">
        <f>VLOOKUP(W3801,'Formato de datos '!$G$1:$H$240,2,0)</f>
        <v>Bienestar Laboral</v>
      </c>
      <c r="Y3801" s="129" t="s">
        <v>57</v>
      </c>
      <c r="Z3801" s="129" t="s">
        <v>41</v>
      </c>
      <c r="AA3801" s="130" t="s">
        <v>62284</v>
      </c>
      <c r="AB3801" s="129" t="s">
        <v>442</v>
      </c>
      <c r="AC3801" s="129"/>
      <c r="AD3801" s="130"/>
      <c r="AE3801" s="122">
        <v>1511</v>
      </c>
      <c r="AF3801" s="134"/>
    </row>
    <row r="3802" spans="1:32" s="135" customFormat="1" ht="75">
      <c r="A3802" s="153" t="s">
        <v>62291</v>
      </c>
      <c r="B3802" s="125" t="s">
        <v>62302</v>
      </c>
      <c r="C3802" s="127" t="s">
        <v>62963</v>
      </c>
      <c r="D3802" s="127" t="s">
        <v>56678</v>
      </c>
      <c r="E3802" s="111" t="s">
        <v>8075</v>
      </c>
      <c r="F3802" s="126"/>
      <c r="G3802" s="127" t="s">
        <v>62292</v>
      </c>
      <c r="H3802" s="127" t="s">
        <v>421</v>
      </c>
      <c r="I3802" s="128">
        <v>1</v>
      </c>
      <c r="J3802" s="42">
        <v>23200000</v>
      </c>
      <c r="K3802" s="34">
        <v>23200000</v>
      </c>
      <c r="L3802" s="24">
        <v>0</v>
      </c>
      <c r="M3802" s="129" t="s">
        <v>45</v>
      </c>
      <c r="N3802" s="129">
        <v>12</v>
      </c>
      <c r="O3802" s="130" t="s">
        <v>26</v>
      </c>
      <c r="P3802" s="140" t="s">
        <v>422</v>
      </c>
      <c r="Q3802" s="150" t="s">
        <v>62281</v>
      </c>
      <c r="R3802" s="117" t="s">
        <v>62992</v>
      </c>
      <c r="S3802" s="150" t="s">
        <v>57126</v>
      </c>
      <c r="T3802" s="150" t="s">
        <v>62283</v>
      </c>
      <c r="U3802" s="150" t="s">
        <v>57126</v>
      </c>
      <c r="V3802" s="129" t="s">
        <v>17</v>
      </c>
      <c r="W3802" s="118" t="s">
        <v>246</v>
      </c>
      <c r="X3802" s="115" t="str">
        <f>VLOOKUP(W3802,'Formato de datos '!$G$1:$H$240,2,0)</f>
        <v>Bienestar Laboral</v>
      </c>
      <c r="Y3802" s="129" t="s">
        <v>57</v>
      </c>
      <c r="Z3802" s="129" t="s">
        <v>41</v>
      </c>
      <c r="AA3802" s="130" t="s">
        <v>62284</v>
      </c>
      <c r="AB3802" s="129" t="s">
        <v>442</v>
      </c>
      <c r="AC3802" s="129"/>
      <c r="AD3802" s="130"/>
      <c r="AE3802" s="122">
        <v>1512</v>
      </c>
      <c r="AF3802" s="134"/>
    </row>
    <row r="3803" spans="1:32" s="135" customFormat="1" ht="75">
      <c r="A3803" s="153" t="s">
        <v>62291</v>
      </c>
      <c r="B3803" s="125" t="s">
        <v>62302</v>
      </c>
      <c r="C3803" s="127" t="s">
        <v>62963</v>
      </c>
      <c r="D3803" s="127" t="s">
        <v>56678</v>
      </c>
      <c r="E3803" s="111" t="s">
        <v>8075</v>
      </c>
      <c r="F3803" s="126"/>
      <c r="G3803" s="127" t="s">
        <v>62293</v>
      </c>
      <c r="H3803" s="127" t="s">
        <v>421</v>
      </c>
      <c r="I3803" s="128">
        <v>1</v>
      </c>
      <c r="J3803" s="42">
        <v>220000000</v>
      </c>
      <c r="K3803" s="34">
        <v>220000000</v>
      </c>
      <c r="L3803" s="24">
        <v>0</v>
      </c>
      <c r="M3803" s="129" t="s">
        <v>45</v>
      </c>
      <c r="N3803" s="129">
        <v>12</v>
      </c>
      <c r="O3803" s="130" t="s">
        <v>26</v>
      </c>
      <c r="P3803" s="140" t="s">
        <v>424</v>
      </c>
      <c r="Q3803" s="150" t="s">
        <v>62281</v>
      </c>
      <c r="R3803" s="117" t="s">
        <v>62992</v>
      </c>
      <c r="S3803" s="150" t="s">
        <v>57126</v>
      </c>
      <c r="T3803" s="150" t="s">
        <v>62283</v>
      </c>
      <c r="U3803" s="150" t="s">
        <v>57126</v>
      </c>
      <c r="V3803" s="129" t="s">
        <v>17</v>
      </c>
      <c r="W3803" s="118" t="s">
        <v>399</v>
      </c>
      <c r="X3803" s="115" t="str">
        <f>VLOOKUP(W3803,'Formato de datos '!$G$1:$H$240,2,0)</f>
        <v>Bienestar Laboral</v>
      </c>
      <c r="Y3803" s="129" t="s">
        <v>57</v>
      </c>
      <c r="Z3803" s="129" t="s">
        <v>41</v>
      </c>
      <c r="AA3803" s="130" t="s">
        <v>62284</v>
      </c>
      <c r="AB3803" s="129" t="s">
        <v>442</v>
      </c>
      <c r="AC3803" s="129"/>
      <c r="AD3803" s="130"/>
      <c r="AE3803" s="122">
        <v>1513</v>
      </c>
      <c r="AF3803" s="134"/>
    </row>
    <row r="3804" spans="1:32" s="135" customFormat="1" ht="75">
      <c r="A3804" s="153" t="s">
        <v>62291</v>
      </c>
      <c r="B3804" s="125" t="s">
        <v>62302</v>
      </c>
      <c r="C3804" s="127" t="s">
        <v>62963</v>
      </c>
      <c r="D3804" s="127" t="s">
        <v>56678</v>
      </c>
      <c r="E3804" s="111" t="s">
        <v>8075</v>
      </c>
      <c r="F3804" s="126"/>
      <c r="G3804" s="127" t="s">
        <v>62294</v>
      </c>
      <c r="H3804" s="127" t="s">
        <v>421</v>
      </c>
      <c r="I3804" s="128">
        <v>1</v>
      </c>
      <c r="J3804" s="42">
        <v>80000000</v>
      </c>
      <c r="K3804" s="34">
        <v>80000000</v>
      </c>
      <c r="L3804" s="24">
        <v>0</v>
      </c>
      <c r="M3804" s="129" t="s">
        <v>45</v>
      </c>
      <c r="N3804" s="129">
        <v>12</v>
      </c>
      <c r="O3804" s="130" t="s">
        <v>26</v>
      </c>
      <c r="P3804" s="140" t="s">
        <v>424</v>
      </c>
      <c r="Q3804" s="150" t="s">
        <v>62281</v>
      </c>
      <c r="R3804" s="117" t="s">
        <v>62992</v>
      </c>
      <c r="S3804" s="150" t="s">
        <v>57126</v>
      </c>
      <c r="T3804" s="150" t="s">
        <v>62283</v>
      </c>
      <c r="U3804" s="150" t="s">
        <v>57126</v>
      </c>
      <c r="V3804" s="129" t="s">
        <v>17</v>
      </c>
      <c r="W3804" s="118" t="s">
        <v>399</v>
      </c>
      <c r="X3804" s="115" t="str">
        <f>VLOOKUP(W3804,'Formato de datos '!$G$1:$H$240,2,0)</f>
        <v>Bienestar Laboral</v>
      </c>
      <c r="Y3804" s="129" t="s">
        <v>57</v>
      </c>
      <c r="Z3804" s="129" t="s">
        <v>41</v>
      </c>
      <c r="AA3804" s="130" t="s">
        <v>62284</v>
      </c>
      <c r="AB3804" s="129" t="s">
        <v>442</v>
      </c>
      <c r="AC3804" s="129"/>
      <c r="AD3804" s="130"/>
      <c r="AE3804" s="122">
        <v>1514</v>
      </c>
      <c r="AF3804" s="134"/>
    </row>
    <row r="3805" spans="1:32" s="135" customFormat="1" ht="60">
      <c r="A3805" s="153" t="s">
        <v>62295</v>
      </c>
      <c r="B3805" s="125" t="s">
        <v>62302</v>
      </c>
      <c r="C3805" s="127" t="s">
        <v>62963</v>
      </c>
      <c r="D3805" s="127" t="s">
        <v>56294</v>
      </c>
      <c r="E3805" s="111" t="s">
        <v>7971</v>
      </c>
      <c r="F3805" s="126"/>
      <c r="G3805" s="127" t="s">
        <v>62296</v>
      </c>
      <c r="H3805" s="127" t="s">
        <v>421</v>
      </c>
      <c r="I3805" s="128">
        <v>1</v>
      </c>
      <c r="J3805" s="42">
        <v>31909581.818181813</v>
      </c>
      <c r="K3805" s="34">
        <v>31909581.818181813</v>
      </c>
      <c r="L3805" s="24">
        <v>31909581.818181813</v>
      </c>
      <c r="M3805" s="129" t="s">
        <v>45</v>
      </c>
      <c r="N3805" s="129">
        <v>12</v>
      </c>
      <c r="O3805" s="130" t="s">
        <v>26</v>
      </c>
      <c r="P3805" s="140" t="s">
        <v>422</v>
      </c>
      <c r="Q3805" s="150" t="s">
        <v>62281</v>
      </c>
      <c r="R3805" s="150" t="s">
        <v>62992</v>
      </c>
      <c r="S3805" s="150" t="s">
        <v>62298</v>
      </c>
      <c r="T3805" s="150" t="s">
        <v>57126</v>
      </c>
      <c r="U3805" s="150" t="s">
        <v>57126</v>
      </c>
      <c r="V3805" s="129" t="s">
        <v>17</v>
      </c>
      <c r="W3805" s="134" t="s">
        <v>247</v>
      </c>
      <c r="X3805" s="115" t="str">
        <f>VLOOKUP(W3805,'Formato de datos '!$G$1:$H$240,2,0)</f>
        <v>Capacitación a empleados</v>
      </c>
      <c r="Y3805" s="129" t="s">
        <v>57</v>
      </c>
      <c r="Z3805" s="129" t="s">
        <v>41</v>
      </c>
      <c r="AA3805" s="130" t="s">
        <v>62284</v>
      </c>
      <c r="AB3805" s="129" t="s">
        <v>442</v>
      </c>
      <c r="AC3805" s="129"/>
      <c r="AD3805" s="130"/>
      <c r="AE3805" s="122">
        <v>1515</v>
      </c>
      <c r="AF3805" s="134"/>
    </row>
    <row r="3806" spans="1:32" s="135" customFormat="1" ht="60">
      <c r="A3806" s="153" t="s">
        <v>62295</v>
      </c>
      <c r="B3806" s="125" t="s">
        <v>62302</v>
      </c>
      <c r="C3806" s="127" t="s">
        <v>62963</v>
      </c>
      <c r="D3806" s="127" t="s">
        <v>56294</v>
      </c>
      <c r="E3806" s="111" t="s">
        <v>7971</v>
      </c>
      <c r="F3806" s="126"/>
      <c r="G3806" s="127" t="s">
        <v>62299</v>
      </c>
      <c r="H3806" s="127" t="s">
        <v>421</v>
      </c>
      <c r="I3806" s="128">
        <v>1</v>
      </c>
      <c r="J3806" s="42">
        <v>56728145.454545453</v>
      </c>
      <c r="K3806" s="34">
        <v>56728145.454545453</v>
      </c>
      <c r="L3806" s="24">
        <v>56728145.454545453</v>
      </c>
      <c r="M3806" s="129" t="s">
        <v>45</v>
      </c>
      <c r="N3806" s="129">
        <v>12</v>
      </c>
      <c r="O3806" s="130" t="s">
        <v>26</v>
      </c>
      <c r="P3806" s="140" t="s">
        <v>424</v>
      </c>
      <c r="Q3806" s="150" t="s">
        <v>62281</v>
      </c>
      <c r="R3806" s="150" t="s">
        <v>62992</v>
      </c>
      <c r="S3806" s="150" t="s">
        <v>62298</v>
      </c>
      <c r="T3806" s="150" t="s">
        <v>57126</v>
      </c>
      <c r="U3806" s="150" t="s">
        <v>57126</v>
      </c>
      <c r="V3806" s="129" t="s">
        <v>17</v>
      </c>
      <c r="W3806" s="118" t="s">
        <v>402</v>
      </c>
      <c r="X3806" s="115" t="str">
        <f>VLOOKUP(W3806,'Formato de datos '!$G$1:$H$240,2,0)</f>
        <v>Capacitación Empleados</v>
      </c>
      <c r="Y3806" s="129" t="s">
        <v>57</v>
      </c>
      <c r="Z3806" s="129" t="s">
        <v>41</v>
      </c>
      <c r="AA3806" s="130" t="s">
        <v>62284</v>
      </c>
      <c r="AB3806" s="129" t="s">
        <v>442</v>
      </c>
      <c r="AC3806" s="129"/>
      <c r="AD3806" s="130"/>
      <c r="AE3806" s="122">
        <v>1516</v>
      </c>
      <c r="AF3806" s="134"/>
    </row>
    <row r="3807" spans="1:32" s="135" customFormat="1" ht="105">
      <c r="A3807" s="153" t="s">
        <v>58650</v>
      </c>
      <c r="B3807" s="125" t="s">
        <v>58450</v>
      </c>
      <c r="C3807" s="127" t="s">
        <v>58651</v>
      </c>
      <c r="D3807" s="127" t="s">
        <v>32131</v>
      </c>
      <c r="E3807" s="111" t="s">
        <v>5756</v>
      </c>
      <c r="F3807" s="126" t="s">
        <v>57126</v>
      </c>
      <c r="G3807" s="127" t="s">
        <v>58652</v>
      </c>
      <c r="H3807" s="127" t="s">
        <v>420</v>
      </c>
      <c r="I3807" s="128">
        <v>3</v>
      </c>
      <c r="J3807" s="42">
        <v>800000</v>
      </c>
      <c r="K3807" s="34">
        <v>2400000</v>
      </c>
      <c r="L3807" s="24">
        <v>2232000</v>
      </c>
      <c r="M3807" s="129" t="s">
        <v>45</v>
      </c>
      <c r="N3807" s="129">
        <v>12</v>
      </c>
      <c r="O3807" s="130" t="s">
        <v>26</v>
      </c>
      <c r="P3807" s="140" t="s">
        <v>424</v>
      </c>
      <c r="Q3807" s="117" t="s">
        <v>63003</v>
      </c>
      <c r="R3807" s="117" t="s">
        <v>63002</v>
      </c>
      <c r="S3807" s="150" t="s">
        <v>57126</v>
      </c>
      <c r="T3807" s="150" t="s">
        <v>57126</v>
      </c>
      <c r="U3807" s="150" t="s">
        <v>57126</v>
      </c>
      <c r="V3807" s="129" t="s">
        <v>17</v>
      </c>
      <c r="W3807" s="118" t="s">
        <v>365</v>
      </c>
      <c r="X3807" s="115" t="str">
        <f>VLOOKUP(W3807,'Formato de datos '!$G$1:$H$240,2,0)</f>
        <v>Otros Materiales y elementos de Consumo</v>
      </c>
      <c r="Y3807" s="129" t="s">
        <v>57</v>
      </c>
      <c r="Z3807" s="129"/>
      <c r="AA3807" s="130" t="s">
        <v>58450</v>
      </c>
      <c r="AB3807" s="129" t="s">
        <v>442</v>
      </c>
      <c r="AC3807" s="129"/>
      <c r="AD3807" s="130"/>
      <c r="AE3807" s="122">
        <v>1655</v>
      </c>
      <c r="AF3807" s="134"/>
    </row>
    <row r="3808" spans="1:32" s="135" customFormat="1" ht="45">
      <c r="A3808" s="153" t="s">
        <v>58653</v>
      </c>
      <c r="B3808" s="125" t="s">
        <v>58450</v>
      </c>
      <c r="C3808" s="127" t="s">
        <v>58651</v>
      </c>
      <c r="D3808" s="127" t="s">
        <v>28679</v>
      </c>
      <c r="E3808" s="111" t="s">
        <v>6820</v>
      </c>
      <c r="F3808" s="126" t="s">
        <v>57126</v>
      </c>
      <c r="G3808" s="127" t="s">
        <v>58654</v>
      </c>
      <c r="H3808" s="127" t="s">
        <v>87</v>
      </c>
      <c r="I3808" s="128">
        <v>2</v>
      </c>
      <c r="J3808" s="42">
        <v>1000000</v>
      </c>
      <c r="K3808" s="34">
        <v>2000000</v>
      </c>
      <c r="L3808" s="24">
        <v>1860000</v>
      </c>
      <c r="M3808" s="129" t="s">
        <v>45</v>
      </c>
      <c r="N3808" s="129">
        <v>12</v>
      </c>
      <c r="O3808" s="130" t="s">
        <v>26</v>
      </c>
      <c r="P3808" s="140" t="s">
        <v>423</v>
      </c>
      <c r="Q3808" s="117" t="s">
        <v>58448</v>
      </c>
      <c r="R3808" s="117" t="s">
        <v>63001</v>
      </c>
      <c r="S3808" s="150" t="s">
        <v>57126</v>
      </c>
      <c r="T3808" s="150" t="s">
        <v>57126</v>
      </c>
      <c r="U3808" s="150" t="s">
        <v>57126</v>
      </c>
      <c r="V3808" s="129" t="s">
        <v>17</v>
      </c>
      <c r="W3808" s="118" t="s">
        <v>62966</v>
      </c>
      <c r="X3808" s="115" t="str">
        <f>VLOOKUP(W3808,'Formato de datos '!$G$1:$H$240,2,0)</f>
        <v>Bicicletas y sillones de ruedas para discapacitados</v>
      </c>
      <c r="Y3808" s="129" t="s">
        <v>57</v>
      </c>
      <c r="Z3808" s="129"/>
      <c r="AA3808" s="130" t="s">
        <v>58450</v>
      </c>
      <c r="AB3808" s="129" t="s">
        <v>442</v>
      </c>
      <c r="AC3808" s="129"/>
      <c r="AD3808" s="130"/>
      <c r="AE3808" s="122">
        <v>1656</v>
      </c>
      <c r="AF3808" s="134"/>
    </row>
    <row r="3809" spans="1:32" s="135" customFormat="1" ht="75">
      <c r="A3809" s="153" t="s">
        <v>58653</v>
      </c>
      <c r="B3809" s="125" t="s">
        <v>58450</v>
      </c>
      <c r="C3809" s="127" t="s">
        <v>58651</v>
      </c>
      <c r="D3809" s="127"/>
      <c r="E3809" s="127" t="s">
        <v>6478</v>
      </c>
      <c r="F3809" s="126" t="s">
        <v>57126</v>
      </c>
      <c r="G3809" s="127" t="s">
        <v>58658</v>
      </c>
      <c r="H3809" s="127" t="s">
        <v>87</v>
      </c>
      <c r="I3809" s="128">
        <v>1</v>
      </c>
      <c r="J3809" s="42">
        <v>7000000</v>
      </c>
      <c r="K3809" s="34">
        <v>7000000</v>
      </c>
      <c r="L3809" s="24">
        <v>6510000</v>
      </c>
      <c r="M3809" s="129" t="s">
        <v>45</v>
      </c>
      <c r="N3809" s="129">
        <v>12</v>
      </c>
      <c r="O3809" s="130" t="s">
        <v>26</v>
      </c>
      <c r="P3809" s="140" t="s">
        <v>423</v>
      </c>
      <c r="Q3809" s="117" t="s">
        <v>58448</v>
      </c>
      <c r="R3809" s="117" t="s">
        <v>63001</v>
      </c>
      <c r="S3809" s="150" t="s">
        <v>57126</v>
      </c>
      <c r="T3809" s="150" t="s">
        <v>57126</v>
      </c>
      <c r="U3809" s="150" t="s">
        <v>57126</v>
      </c>
      <c r="V3809" s="129" t="s">
        <v>17</v>
      </c>
      <c r="W3809" s="134" t="s">
        <v>295</v>
      </c>
      <c r="X3809" s="115" t="str">
        <f>VLOOKUP(W3809,'Formato de datos '!$G$1:$H$240,2,0)</f>
        <v>Aparatos Médicos y Quirúrgicos y Aparatos Ortésicos y Protésicos</v>
      </c>
      <c r="Y3809" s="129" t="s">
        <v>57</v>
      </c>
      <c r="Z3809" s="129"/>
      <c r="AA3809" s="130" t="s">
        <v>58450</v>
      </c>
      <c r="AB3809" s="129" t="s">
        <v>442</v>
      </c>
      <c r="AC3809" s="129"/>
      <c r="AD3809" s="130"/>
      <c r="AE3809" s="122">
        <v>1659</v>
      </c>
      <c r="AF3809" s="134"/>
    </row>
    <row r="3810" spans="1:32" s="135" customFormat="1" ht="45">
      <c r="A3810" s="153" t="s">
        <v>58653</v>
      </c>
      <c r="B3810" s="125" t="s">
        <v>58450</v>
      </c>
      <c r="C3810" s="127" t="s">
        <v>58651</v>
      </c>
      <c r="D3810" s="127"/>
      <c r="E3810" s="127" t="s">
        <v>6521</v>
      </c>
      <c r="F3810" s="126" t="s">
        <v>57126</v>
      </c>
      <c r="G3810" s="127" t="s">
        <v>58662</v>
      </c>
      <c r="H3810" s="127" t="s">
        <v>87</v>
      </c>
      <c r="I3810" s="128">
        <v>31</v>
      </c>
      <c r="J3810" s="42">
        <v>12000000</v>
      </c>
      <c r="K3810" s="34">
        <v>372000000</v>
      </c>
      <c r="L3810" s="24">
        <v>345960000</v>
      </c>
      <c r="M3810" s="129" t="s">
        <v>45</v>
      </c>
      <c r="N3810" s="129">
        <v>12</v>
      </c>
      <c r="O3810" s="130" t="s">
        <v>26</v>
      </c>
      <c r="P3810" s="140" t="s">
        <v>423</v>
      </c>
      <c r="Q3810" s="117" t="s">
        <v>58448</v>
      </c>
      <c r="R3810" s="117" t="s">
        <v>63001</v>
      </c>
      <c r="S3810" s="150" t="s">
        <v>57126</v>
      </c>
      <c r="T3810" s="150" t="s">
        <v>57126</v>
      </c>
      <c r="U3810" s="150" t="s">
        <v>57126</v>
      </c>
      <c r="V3810" s="129" t="s">
        <v>17</v>
      </c>
      <c r="W3810" s="134" t="s">
        <v>295</v>
      </c>
      <c r="X3810" s="115" t="str">
        <f>VLOOKUP(W3810,'Formato de datos '!$G$1:$H$240,2,0)</f>
        <v>Aparatos Médicos y Quirúrgicos y Aparatos Ortésicos y Protésicos</v>
      </c>
      <c r="Y3810" s="129" t="s">
        <v>57</v>
      </c>
      <c r="Z3810" s="129"/>
      <c r="AA3810" s="130" t="s">
        <v>58450</v>
      </c>
      <c r="AB3810" s="129" t="s">
        <v>442</v>
      </c>
      <c r="AC3810" s="129"/>
      <c r="AD3810" s="130"/>
      <c r="AE3810" s="122">
        <v>1663</v>
      </c>
      <c r="AF3810" s="134"/>
    </row>
    <row r="3811" spans="1:32" s="135" customFormat="1" ht="45">
      <c r="A3811" s="153" t="s">
        <v>58653</v>
      </c>
      <c r="B3811" s="125" t="s">
        <v>58450</v>
      </c>
      <c r="C3811" s="127" t="s">
        <v>58651</v>
      </c>
      <c r="D3811" s="127"/>
      <c r="E3811" s="127" t="s">
        <v>6521</v>
      </c>
      <c r="F3811" s="126" t="s">
        <v>57126</v>
      </c>
      <c r="G3811" s="127" t="s">
        <v>58663</v>
      </c>
      <c r="H3811" s="127" t="s">
        <v>87</v>
      </c>
      <c r="I3811" s="128">
        <v>2</v>
      </c>
      <c r="J3811" s="42">
        <v>10000000</v>
      </c>
      <c r="K3811" s="34">
        <v>20000000</v>
      </c>
      <c r="L3811" s="24">
        <v>18600000</v>
      </c>
      <c r="M3811" s="129" t="s">
        <v>45</v>
      </c>
      <c r="N3811" s="129">
        <v>12</v>
      </c>
      <c r="O3811" s="130" t="s">
        <v>26</v>
      </c>
      <c r="P3811" s="140" t="s">
        <v>423</v>
      </c>
      <c r="Q3811" s="117" t="s">
        <v>58448</v>
      </c>
      <c r="R3811" s="117" t="s">
        <v>63001</v>
      </c>
      <c r="S3811" s="150" t="s">
        <v>57126</v>
      </c>
      <c r="T3811" s="150" t="s">
        <v>57126</v>
      </c>
      <c r="U3811" s="150" t="s">
        <v>57126</v>
      </c>
      <c r="V3811" s="129" t="s">
        <v>17</v>
      </c>
      <c r="W3811" s="134" t="s">
        <v>295</v>
      </c>
      <c r="X3811" s="115" t="str">
        <f>VLOOKUP(W3811,'Formato de datos '!$G$1:$H$240,2,0)</f>
        <v>Aparatos Médicos y Quirúrgicos y Aparatos Ortésicos y Protésicos</v>
      </c>
      <c r="Y3811" s="129" t="s">
        <v>57</v>
      </c>
      <c r="Z3811" s="129"/>
      <c r="AA3811" s="130" t="s">
        <v>58450</v>
      </c>
      <c r="AB3811" s="129" t="s">
        <v>442</v>
      </c>
      <c r="AC3811" s="129"/>
      <c r="AD3811" s="130"/>
      <c r="AE3811" s="122">
        <v>1664</v>
      </c>
      <c r="AF3811" s="134"/>
    </row>
    <row r="3812" spans="1:32" s="135" customFormat="1" ht="45">
      <c r="A3812" s="153" t="s">
        <v>58653</v>
      </c>
      <c r="B3812" s="125" t="s">
        <v>58450</v>
      </c>
      <c r="C3812" s="127" t="s">
        <v>58651</v>
      </c>
      <c r="D3812" s="127"/>
      <c r="E3812" s="127" t="s">
        <v>6529</v>
      </c>
      <c r="F3812" s="126" t="s">
        <v>57126</v>
      </c>
      <c r="G3812" s="127" t="s">
        <v>58664</v>
      </c>
      <c r="H3812" s="127" t="s">
        <v>87</v>
      </c>
      <c r="I3812" s="128">
        <v>2</v>
      </c>
      <c r="J3812" s="42">
        <v>80000000</v>
      </c>
      <c r="K3812" s="34">
        <v>160000000</v>
      </c>
      <c r="L3812" s="24">
        <v>148800000</v>
      </c>
      <c r="M3812" s="129" t="s">
        <v>45</v>
      </c>
      <c r="N3812" s="129">
        <v>12</v>
      </c>
      <c r="O3812" s="130" t="s">
        <v>26</v>
      </c>
      <c r="P3812" s="140" t="s">
        <v>423</v>
      </c>
      <c r="Q3812" s="117" t="s">
        <v>58448</v>
      </c>
      <c r="R3812" s="117" t="s">
        <v>63001</v>
      </c>
      <c r="S3812" s="150" t="s">
        <v>57126</v>
      </c>
      <c r="T3812" s="150" t="s">
        <v>57126</v>
      </c>
      <c r="U3812" s="150" t="s">
        <v>57126</v>
      </c>
      <c r="V3812" s="129" t="s">
        <v>17</v>
      </c>
      <c r="W3812" s="134" t="s">
        <v>295</v>
      </c>
      <c r="X3812" s="115" t="str">
        <f>VLOOKUP(W3812,'Formato de datos '!$G$1:$H$240,2,0)</f>
        <v>Aparatos Médicos y Quirúrgicos y Aparatos Ortésicos y Protésicos</v>
      </c>
      <c r="Y3812" s="129" t="s">
        <v>57</v>
      </c>
      <c r="Z3812" s="129"/>
      <c r="AA3812" s="130" t="s">
        <v>58450</v>
      </c>
      <c r="AB3812" s="129" t="s">
        <v>442</v>
      </c>
      <c r="AC3812" s="129"/>
      <c r="AD3812" s="130"/>
      <c r="AE3812" s="122">
        <v>1665</v>
      </c>
      <c r="AF3812" s="134"/>
    </row>
    <row r="3813" spans="1:32" s="135" customFormat="1" ht="60">
      <c r="A3813" s="153" t="s">
        <v>58653</v>
      </c>
      <c r="B3813" s="125" t="s">
        <v>58450</v>
      </c>
      <c r="C3813" s="127" t="s">
        <v>58651</v>
      </c>
      <c r="D3813" s="127"/>
      <c r="E3813" s="127" t="s">
        <v>6486</v>
      </c>
      <c r="F3813" s="126" t="s">
        <v>57126</v>
      </c>
      <c r="G3813" s="127" t="s">
        <v>58665</v>
      </c>
      <c r="H3813" s="127" t="s">
        <v>87</v>
      </c>
      <c r="I3813" s="128">
        <v>2</v>
      </c>
      <c r="J3813" s="42">
        <v>1500000</v>
      </c>
      <c r="K3813" s="34">
        <v>3000000</v>
      </c>
      <c r="L3813" s="24">
        <v>2790000</v>
      </c>
      <c r="M3813" s="129" t="s">
        <v>45</v>
      </c>
      <c r="N3813" s="129">
        <v>12</v>
      </c>
      <c r="O3813" s="130" t="s">
        <v>26</v>
      </c>
      <c r="P3813" s="140" t="s">
        <v>423</v>
      </c>
      <c r="Q3813" s="117" t="s">
        <v>58448</v>
      </c>
      <c r="R3813" s="117" t="s">
        <v>63001</v>
      </c>
      <c r="S3813" s="150" t="s">
        <v>57126</v>
      </c>
      <c r="T3813" s="150" t="s">
        <v>57126</v>
      </c>
      <c r="U3813" s="150" t="s">
        <v>57126</v>
      </c>
      <c r="V3813" s="129" t="s">
        <v>17</v>
      </c>
      <c r="W3813" s="134" t="s">
        <v>295</v>
      </c>
      <c r="X3813" s="115" t="str">
        <f>VLOOKUP(W3813,'Formato de datos '!$G$1:$H$240,2,0)</f>
        <v>Aparatos Médicos y Quirúrgicos y Aparatos Ortésicos y Protésicos</v>
      </c>
      <c r="Y3813" s="129" t="s">
        <v>57</v>
      </c>
      <c r="Z3813" s="129"/>
      <c r="AA3813" s="130" t="s">
        <v>58450</v>
      </c>
      <c r="AB3813" s="129" t="s">
        <v>442</v>
      </c>
      <c r="AC3813" s="129"/>
      <c r="AD3813" s="130"/>
      <c r="AE3813" s="122">
        <v>1666</v>
      </c>
      <c r="AF3813" s="134"/>
    </row>
    <row r="3814" spans="1:32" s="135" customFormat="1" ht="45">
      <c r="A3814" s="153" t="s">
        <v>58655</v>
      </c>
      <c r="B3814" s="125" t="s">
        <v>58450</v>
      </c>
      <c r="C3814" s="127" t="s">
        <v>58651</v>
      </c>
      <c r="D3814" s="127" t="s">
        <v>19130</v>
      </c>
      <c r="E3814" s="127" t="s">
        <v>5498</v>
      </c>
      <c r="F3814" s="126" t="s">
        <v>57126</v>
      </c>
      <c r="G3814" s="127" t="s">
        <v>58656</v>
      </c>
      <c r="H3814" s="127" t="s">
        <v>420</v>
      </c>
      <c r="I3814" s="128">
        <v>20</v>
      </c>
      <c r="J3814" s="42">
        <v>200000</v>
      </c>
      <c r="K3814" s="34">
        <v>4000000</v>
      </c>
      <c r="L3814" s="24">
        <v>3720000</v>
      </c>
      <c r="M3814" s="129" t="s">
        <v>45</v>
      </c>
      <c r="N3814" s="129">
        <v>12</v>
      </c>
      <c r="O3814" s="130" t="s">
        <v>26</v>
      </c>
      <c r="P3814" s="140" t="s">
        <v>424</v>
      </c>
      <c r="Q3814" s="117" t="s">
        <v>63003</v>
      </c>
      <c r="R3814" s="117" t="s">
        <v>63002</v>
      </c>
      <c r="S3814" s="150" t="s">
        <v>57126</v>
      </c>
      <c r="T3814" s="150" t="s">
        <v>57126</v>
      </c>
      <c r="U3814" s="150" t="s">
        <v>57126</v>
      </c>
      <c r="V3814" s="129" t="s">
        <v>17</v>
      </c>
      <c r="W3814" s="134" t="s">
        <v>365</v>
      </c>
      <c r="X3814" s="115" t="str">
        <f>VLOOKUP(W3814,'Formato de datos '!$G$1:$H$240,2,0)</f>
        <v>Otros Materiales y elementos de Consumo</v>
      </c>
      <c r="Y3814" s="129" t="s">
        <v>57</v>
      </c>
      <c r="Z3814" s="129"/>
      <c r="AA3814" s="130" t="s">
        <v>58450</v>
      </c>
      <c r="AB3814" s="129" t="s">
        <v>442</v>
      </c>
      <c r="AC3814" s="129"/>
      <c r="AD3814" s="130"/>
      <c r="AE3814" s="122">
        <v>1657</v>
      </c>
      <c r="AF3814" s="134"/>
    </row>
    <row r="3815" spans="1:32" s="135" customFormat="1" ht="45">
      <c r="A3815" s="153" t="s">
        <v>58655</v>
      </c>
      <c r="B3815" s="125" t="s">
        <v>58450</v>
      </c>
      <c r="C3815" s="127" t="s">
        <v>58651</v>
      </c>
      <c r="D3815" s="127" t="s">
        <v>31281</v>
      </c>
      <c r="E3815" s="127" t="s">
        <v>6525</v>
      </c>
      <c r="F3815" s="126" t="s">
        <v>57126</v>
      </c>
      <c r="G3815" s="127" t="s">
        <v>58657</v>
      </c>
      <c r="H3815" s="127" t="s">
        <v>420</v>
      </c>
      <c r="I3815" s="128">
        <v>20</v>
      </c>
      <c r="J3815" s="42">
        <v>100000</v>
      </c>
      <c r="K3815" s="34">
        <v>2000000</v>
      </c>
      <c r="L3815" s="24">
        <v>1860000</v>
      </c>
      <c r="M3815" s="129" t="s">
        <v>45</v>
      </c>
      <c r="N3815" s="129">
        <v>12</v>
      </c>
      <c r="O3815" s="130" t="s">
        <v>26</v>
      </c>
      <c r="P3815" s="140" t="s">
        <v>424</v>
      </c>
      <c r="Q3815" s="117" t="s">
        <v>63003</v>
      </c>
      <c r="R3815" s="117" t="s">
        <v>63002</v>
      </c>
      <c r="S3815" s="150" t="s">
        <v>57126</v>
      </c>
      <c r="T3815" s="150" t="s">
        <v>57126</v>
      </c>
      <c r="U3815" s="150" t="s">
        <v>57126</v>
      </c>
      <c r="V3815" s="129" t="s">
        <v>17</v>
      </c>
      <c r="W3815" s="134" t="s">
        <v>365</v>
      </c>
      <c r="X3815" s="115" t="str">
        <f>VLOOKUP(W3815,'Formato de datos '!$G$1:$H$240,2,0)</f>
        <v>Otros Materiales y elementos de Consumo</v>
      </c>
      <c r="Y3815" s="129" t="s">
        <v>57</v>
      </c>
      <c r="Z3815" s="129"/>
      <c r="AA3815" s="130" t="s">
        <v>58450</v>
      </c>
      <c r="AB3815" s="129" t="s">
        <v>442</v>
      </c>
      <c r="AC3815" s="129"/>
      <c r="AD3815" s="130"/>
      <c r="AE3815" s="122">
        <v>1658</v>
      </c>
      <c r="AF3815" s="134"/>
    </row>
    <row r="3816" spans="1:32" s="135" customFormat="1" ht="45">
      <c r="A3816" s="153" t="s">
        <v>58655</v>
      </c>
      <c r="B3816" s="125" t="s">
        <v>58450</v>
      </c>
      <c r="C3816" s="127" t="s">
        <v>58651</v>
      </c>
      <c r="D3816" s="127" t="s">
        <v>30373</v>
      </c>
      <c r="E3816" s="127" t="s">
        <v>6328</v>
      </c>
      <c r="F3816" s="126" t="s">
        <v>57126</v>
      </c>
      <c r="G3816" s="127" t="s">
        <v>58659</v>
      </c>
      <c r="H3816" s="127" t="s">
        <v>420</v>
      </c>
      <c r="I3816" s="128">
        <v>2</v>
      </c>
      <c r="J3816" s="42">
        <v>800000</v>
      </c>
      <c r="K3816" s="34">
        <v>1600000</v>
      </c>
      <c r="L3816" s="24">
        <v>1488000</v>
      </c>
      <c r="M3816" s="129" t="s">
        <v>45</v>
      </c>
      <c r="N3816" s="129">
        <v>12</v>
      </c>
      <c r="O3816" s="130" t="s">
        <v>26</v>
      </c>
      <c r="P3816" s="140" t="s">
        <v>424</v>
      </c>
      <c r="Q3816" s="117" t="s">
        <v>63003</v>
      </c>
      <c r="R3816" s="117" t="s">
        <v>63002</v>
      </c>
      <c r="S3816" s="150" t="s">
        <v>57126</v>
      </c>
      <c r="T3816" s="150" t="s">
        <v>57126</v>
      </c>
      <c r="U3816" s="150" t="s">
        <v>57126</v>
      </c>
      <c r="V3816" s="129" t="s">
        <v>17</v>
      </c>
      <c r="W3816" s="134" t="s">
        <v>365</v>
      </c>
      <c r="X3816" s="115" t="str">
        <f>VLOOKUP(W3816,'Formato de datos '!$G$1:$H$240,2,0)</f>
        <v>Otros Materiales y elementos de Consumo</v>
      </c>
      <c r="Y3816" s="129" t="s">
        <v>57</v>
      </c>
      <c r="Z3816" s="129"/>
      <c r="AA3816" s="130" t="s">
        <v>58450</v>
      </c>
      <c r="AB3816" s="129" t="s">
        <v>442</v>
      </c>
      <c r="AC3816" s="129"/>
      <c r="AD3816" s="130"/>
      <c r="AE3816" s="122">
        <v>1660</v>
      </c>
      <c r="AF3816" s="134"/>
    </row>
    <row r="3817" spans="1:32" s="135" customFormat="1" ht="45">
      <c r="A3817" s="153" t="s">
        <v>58655</v>
      </c>
      <c r="B3817" s="127" t="s">
        <v>58450</v>
      </c>
      <c r="C3817" s="127" t="s">
        <v>58651</v>
      </c>
      <c r="D3817" s="127" t="s">
        <v>30374</v>
      </c>
      <c r="E3817" s="127" t="s">
        <v>6328</v>
      </c>
      <c r="F3817" s="126" t="s">
        <v>57126</v>
      </c>
      <c r="G3817" s="127" t="s">
        <v>58660</v>
      </c>
      <c r="H3817" s="127" t="s">
        <v>420</v>
      </c>
      <c r="I3817" s="128">
        <v>31</v>
      </c>
      <c r="J3817" s="42">
        <v>1000000</v>
      </c>
      <c r="K3817" s="34">
        <v>31000000</v>
      </c>
      <c r="L3817" s="24">
        <v>28830000</v>
      </c>
      <c r="M3817" s="129" t="s">
        <v>45</v>
      </c>
      <c r="N3817" s="129">
        <v>12</v>
      </c>
      <c r="O3817" s="130" t="s">
        <v>26</v>
      </c>
      <c r="P3817" s="140" t="s">
        <v>424</v>
      </c>
      <c r="Q3817" s="117" t="s">
        <v>63003</v>
      </c>
      <c r="R3817" s="117" t="s">
        <v>63002</v>
      </c>
      <c r="S3817" s="150" t="s">
        <v>57126</v>
      </c>
      <c r="T3817" s="150" t="s">
        <v>57126</v>
      </c>
      <c r="U3817" s="150" t="s">
        <v>57126</v>
      </c>
      <c r="V3817" s="129" t="s">
        <v>17</v>
      </c>
      <c r="W3817" s="134" t="s">
        <v>365</v>
      </c>
      <c r="X3817" s="115" t="str">
        <f>VLOOKUP(W3817,'Formato de datos '!$G$1:$H$240,2,0)</f>
        <v>Otros Materiales y elementos de Consumo</v>
      </c>
      <c r="Y3817" s="129" t="s">
        <v>57</v>
      </c>
      <c r="Z3817" s="129"/>
      <c r="AA3817" s="130" t="s">
        <v>58450</v>
      </c>
      <c r="AB3817" s="129" t="s">
        <v>442</v>
      </c>
      <c r="AC3817" s="129"/>
      <c r="AD3817" s="130"/>
      <c r="AE3817" s="122">
        <v>1661</v>
      </c>
      <c r="AF3817" s="134"/>
    </row>
    <row r="3818" spans="1:32" s="135" customFormat="1" ht="60">
      <c r="A3818" s="153" t="s">
        <v>58655</v>
      </c>
      <c r="B3818" s="127" t="s">
        <v>58450</v>
      </c>
      <c r="C3818" s="127" t="s">
        <v>58651</v>
      </c>
      <c r="D3818" s="127" t="s">
        <v>28925</v>
      </c>
      <c r="E3818" s="127" t="s">
        <v>4456</v>
      </c>
      <c r="F3818" s="126" t="s">
        <v>57126</v>
      </c>
      <c r="G3818" s="127" t="s">
        <v>58661</v>
      </c>
      <c r="H3818" s="127" t="s">
        <v>420</v>
      </c>
      <c r="I3818" s="128">
        <v>2</v>
      </c>
      <c r="J3818" s="42">
        <v>800000</v>
      </c>
      <c r="K3818" s="34">
        <v>1600000</v>
      </c>
      <c r="L3818" s="24">
        <v>1488000</v>
      </c>
      <c r="M3818" s="129" t="s">
        <v>45</v>
      </c>
      <c r="N3818" s="129">
        <v>12</v>
      </c>
      <c r="O3818" s="130" t="s">
        <v>26</v>
      </c>
      <c r="P3818" s="140" t="s">
        <v>424</v>
      </c>
      <c r="Q3818" s="117" t="s">
        <v>63003</v>
      </c>
      <c r="R3818" s="117" t="s">
        <v>63002</v>
      </c>
      <c r="S3818" s="150" t="s">
        <v>57126</v>
      </c>
      <c r="T3818" s="150" t="s">
        <v>57126</v>
      </c>
      <c r="U3818" s="150" t="s">
        <v>57126</v>
      </c>
      <c r="V3818" s="129" t="s">
        <v>17</v>
      </c>
      <c r="W3818" s="134" t="s">
        <v>350</v>
      </c>
      <c r="X3818" s="115" t="str">
        <f>VLOOKUP(W3818,'Formato de datos '!$G$1:$H$240,2,0)</f>
        <v>Otros Materiales y elementos de Consumo</v>
      </c>
      <c r="Y3818" s="129" t="s">
        <v>57</v>
      </c>
      <c r="Z3818" s="129"/>
      <c r="AA3818" s="130" t="s">
        <v>58450</v>
      </c>
      <c r="AB3818" s="129" t="s">
        <v>442</v>
      </c>
      <c r="AC3818" s="129"/>
      <c r="AD3818" s="130"/>
      <c r="AE3818" s="122">
        <v>1662</v>
      </c>
      <c r="AF3818" s="134"/>
    </row>
    <row r="3819" spans="1:32" s="135" customFormat="1" ht="45">
      <c r="A3819" s="153" t="s">
        <v>58655</v>
      </c>
      <c r="B3819" s="127" t="s">
        <v>58450</v>
      </c>
      <c r="C3819" s="127" t="s">
        <v>58651</v>
      </c>
      <c r="D3819" s="127"/>
      <c r="E3819" s="127" t="s">
        <v>3878</v>
      </c>
      <c r="F3819" s="126" t="s">
        <v>57126</v>
      </c>
      <c r="G3819" s="127" t="s">
        <v>58666</v>
      </c>
      <c r="H3819" s="127" t="s">
        <v>420</v>
      </c>
      <c r="I3819" s="128" t="s">
        <v>58667</v>
      </c>
      <c r="J3819" s="42">
        <v>500000</v>
      </c>
      <c r="K3819" s="34">
        <v>2000000</v>
      </c>
      <c r="L3819" s="24">
        <v>1860000</v>
      </c>
      <c r="M3819" s="129" t="s">
        <v>45</v>
      </c>
      <c r="N3819" s="129">
        <v>12</v>
      </c>
      <c r="O3819" s="130" t="s">
        <v>26</v>
      </c>
      <c r="P3819" s="140" t="s">
        <v>424</v>
      </c>
      <c r="Q3819" s="117" t="s">
        <v>63003</v>
      </c>
      <c r="R3819" s="117" t="s">
        <v>63002</v>
      </c>
      <c r="S3819" s="150" t="s">
        <v>57126</v>
      </c>
      <c r="T3819" s="150" t="s">
        <v>57126</v>
      </c>
      <c r="U3819" s="150" t="s">
        <v>57126</v>
      </c>
      <c r="V3819" s="129" t="s">
        <v>17</v>
      </c>
      <c r="W3819" s="134" t="s">
        <v>350</v>
      </c>
      <c r="X3819" s="115" t="str">
        <f>VLOOKUP(W3819,'Formato de datos '!$G$1:$H$240,2,0)</f>
        <v>Otros Materiales y elementos de Consumo</v>
      </c>
      <c r="Y3819" s="129" t="s">
        <v>57</v>
      </c>
      <c r="Z3819" s="129"/>
      <c r="AA3819" s="130" t="s">
        <v>58450</v>
      </c>
      <c r="AB3819" s="129" t="s">
        <v>442</v>
      </c>
      <c r="AC3819" s="129"/>
      <c r="AD3819" s="130"/>
      <c r="AE3819" s="122">
        <v>1667</v>
      </c>
      <c r="AF3819" s="134"/>
    </row>
    <row r="3820" spans="1:32" s="135" customFormat="1" ht="30">
      <c r="A3820" s="153" t="s">
        <v>58655</v>
      </c>
      <c r="B3820" s="127" t="s">
        <v>58450</v>
      </c>
      <c r="C3820" s="127" t="s">
        <v>58651</v>
      </c>
      <c r="D3820" s="127"/>
      <c r="E3820" s="127" t="s">
        <v>3878</v>
      </c>
      <c r="F3820" s="126" t="s">
        <v>57126</v>
      </c>
      <c r="G3820" s="127" t="s">
        <v>58668</v>
      </c>
      <c r="H3820" s="127" t="s">
        <v>420</v>
      </c>
      <c r="I3820" s="128" t="s">
        <v>58669</v>
      </c>
      <c r="J3820" s="42">
        <v>700000</v>
      </c>
      <c r="K3820" s="34">
        <v>3500000</v>
      </c>
      <c r="L3820" s="24">
        <v>3255000</v>
      </c>
      <c r="M3820" s="129" t="s">
        <v>45</v>
      </c>
      <c r="N3820" s="129">
        <v>12</v>
      </c>
      <c r="O3820" s="130" t="s">
        <v>26</v>
      </c>
      <c r="P3820" s="140" t="s">
        <v>424</v>
      </c>
      <c r="Q3820" s="117" t="s">
        <v>63003</v>
      </c>
      <c r="R3820" s="117" t="s">
        <v>63002</v>
      </c>
      <c r="S3820" s="150" t="s">
        <v>57126</v>
      </c>
      <c r="T3820" s="150" t="s">
        <v>57126</v>
      </c>
      <c r="U3820" s="150" t="s">
        <v>57126</v>
      </c>
      <c r="V3820" s="129" t="s">
        <v>17</v>
      </c>
      <c r="W3820" s="134" t="s">
        <v>350</v>
      </c>
      <c r="X3820" s="115" t="str">
        <f>VLOOKUP(W3820,'Formato de datos '!$G$1:$H$240,2,0)</f>
        <v>Otros Materiales y elementos de Consumo</v>
      </c>
      <c r="Y3820" s="129" t="s">
        <v>57</v>
      </c>
      <c r="Z3820" s="129"/>
      <c r="AA3820" s="130" t="s">
        <v>58450</v>
      </c>
      <c r="AB3820" s="129" t="s">
        <v>442</v>
      </c>
      <c r="AC3820" s="129"/>
      <c r="AD3820" s="130"/>
      <c r="AE3820" s="122">
        <v>1668</v>
      </c>
      <c r="AF3820" s="134"/>
    </row>
    <row r="3821" spans="1:32" s="135" customFormat="1" ht="45">
      <c r="A3821" s="153" t="s">
        <v>58655</v>
      </c>
      <c r="B3821" s="127" t="s">
        <v>58450</v>
      </c>
      <c r="C3821" s="127" t="s">
        <v>58651</v>
      </c>
      <c r="D3821" s="127"/>
      <c r="E3821" s="127" t="s">
        <v>3878</v>
      </c>
      <c r="F3821" s="126" t="s">
        <v>57126</v>
      </c>
      <c r="G3821" s="127" t="s">
        <v>58670</v>
      </c>
      <c r="H3821" s="127" t="s">
        <v>420</v>
      </c>
      <c r="I3821" s="128" t="s">
        <v>58671</v>
      </c>
      <c r="J3821" s="42">
        <v>500000</v>
      </c>
      <c r="K3821" s="34">
        <v>3000000</v>
      </c>
      <c r="L3821" s="24">
        <v>2790000</v>
      </c>
      <c r="M3821" s="129" t="s">
        <v>45</v>
      </c>
      <c r="N3821" s="129">
        <v>12</v>
      </c>
      <c r="O3821" s="130" t="s">
        <v>26</v>
      </c>
      <c r="P3821" s="140" t="s">
        <v>424</v>
      </c>
      <c r="Q3821" s="117" t="s">
        <v>63003</v>
      </c>
      <c r="R3821" s="117" t="s">
        <v>63002</v>
      </c>
      <c r="S3821" s="150" t="s">
        <v>57126</v>
      </c>
      <c r="T3821" s="150" t="s">
        <v>57126</v>
      </c>
      <c r="U3821" s="150" t="s">
        <v>57126</v>
      </c>
      <c r="V3821" s="129" t="s">
        <v>17</v>
      </c>
      <c r="W3821" s="134" t="s">
        <v>350</v>
      </c>
      <c r="X3821" s="115" t="str">
        <f>VLOOKUP(W3821,'Formato de datos '!$G$1:$H$240,2,0)</f>
        <v>Otros Materiales y elementos de Consumo</v>
      </c>
      <c r="Y3821" s="129" t="s">
        <v>57</v>
      </c>
      <c r="Z3821" s="129"/>
      <c r="AA3821" s="130" t="s">
        <v>58450</v>
      </c>
      <c r="AB3821" s="129" t="s">
        <v>442</v>
      </c>
      <c r="AC3821" s="129"/>
      <c r="AD3821" s="130"/>
      <c r="AE3821" s="122">
        <v>1669</v>
      </c>
      <c r="AF3821" s="134"/>
    </row>
    <row r="3822" spans="1:32" s="135" customFormat="1" ht="45">
      <c r="A3822" s="153" t="s">
        <v>58655</v>
      </c>
      <c r="B3822" s="127" t="s">
        <v>58450</v>
      </c>
      <c r="C3822" s="127" t="s">
        <v>58651</v>
      </c>
      <c r="D3822" s="127"/>
      <c r="E3822" s="127" t="s">
        <v>4626</v>
      </c>
      <c r="F3822" s="126" t="s">
        <v>57126</v>
      </c>
      <c r="G3822" s="127" t="s">
        <v>58672</v>
      </c>
      <c r="H3822" s="127" t="s">
        <v>420</v>
      </c>
      <c r="I3822" s="128">
        <v>3</v>
      </c>
      <c r="J3822" s="42">
        <v>300000</v>
      </c>
      <c r="K3822" s="34">
        <v>900000</v>
      </c>
      <c r="L3822" s="24">
        <v>837000</v>
      </c>
      <c r="M3822" s="129" t="s">
        <v>45</v>
      </c>
      <c r="N3822" s="129">
        <v>12</v>
      </c>
      <c r="O3822" s="130" t="s">
        <v>26</v>
      </c>
      <c r="P3822" s="140" t="s">
        <v>424</v>
      </c>
      <c r="Q3822" s="117" t="s">
        <v>63003</v>
      </c>
      <c r="R3822" s="117" t="s">
        <v>63002</v>
      </c>
      <c r="S3822" s="150" t="s">
        <v>57126</v>
      </c>
      <c r="T3822" s="150" t="s">
        <v>57126</v>
      </c>
      <c r="U3822" s="150" t="s">
        <v>57126</v>
      </c>
      <c r="V3822" s="129" t="s">
        <v>17</v>
      </c>
      <c r="W3822" s="134" t="s">
        <v>350</v>
      </c>
      <c r="X3822" s="115" t="str">
        <f>VLOOKUP(W3822,'Formato de datos '!$G$1:$H$240,2,0)</f>
        <v>Otros Materiales y elementos de Consumo</v>
      </c>
      <c r="Y3822" s="129" t="s">
        <v>57</v>
      </c>
      <c r="Z3822" s="129"/>
      <c r="AA3822" s="130" t="s">
        <v>58450</v>
      </c>
      <c r="AB3822" s="129" t="s">
        <v>442</v>
      </c>
      <c r="AC3822" s="129"/>
      <c r="AD3822" s="130"/>
      <c r="AE3822" s="122">
        <v>1670</v>
      </c>
      <c r="AF3822" s="134"/>
    </row>
    <row r="3823" spans="1:32" s="135" customFormat="1" ht="30">
      <c r="A3823" s="153" t="s">
        <v>58655</v>
      </c>
      <c r="B3823" s="127" t="s">
        <v>58450</v>
      </c>
      <c r="C3823" s="127" t="s">
        <v>58651</v>
      </c>
      <c r="D3823" s="127"/>
      <c r="E3823" s="127" t="s">
        <v>6496</v>
      </c>
      <c r="F3823" s="126" t="s">
        <v>57126</v>
      </c>
      <c r="G3823" s="127" t="s">
        <v>58673</v>
      </c>
      <c r="H3823" s="127" t="s">
        <v>420</v>
      </c>
      <c r="I3823" s="128">
        <v>2</v>
      </c>
      <c r="J3823" s="42">
        <v>150000</v>
      </c>
      <c r="K3823" s="34">
        <v>300000</v>
      </c>
      <c r="L3823" s="24">
        <v>279000</v>
      </c>
      <c r="M3823" s="129" t="s">
        <v>45</v>
      </c>
      <c r="N3823" s="129">
        <v>12</v>
      </c>
      <c r="O3823" s="130" t="s">
        <v>26</v>
      </c>
      <c r="P3823" s="140" t="s">
        <v>424</v>
      </c>
      <c r="Q3823" s="117" t="s">
        <v>63003</v>
      </c>
      <c r="R3823" s="117" t="s">
        <v>63002</v>
      </c>
      <c r="S3823" s="150" t="s">
        <v>57126</v>
      </c>
      <c r="T3823" s="150" t="s">
        <v>57126</v>
      </c>
      <c r="U3823" s="150" t="s">
        <v>57126</v>
      </c>
      <c r="V3823" s="129" t="s">
        <v>17</v>
      </c>
      <c r="W3823" s="134" t="s">
        <v>365</v>
      </c>
      <c r="X3823" s="115" t="str">
        <f>VLOOKUP(W3823,'Formato de datos '!$G$1:$H$240,2,0)</f>
        <v>Otros Materiales y elementos de Consumo</v>
      </c>
      <c r="Y3823" s="129" t="s">
        <v>57</v>
      </c>
      <c r="Z3823" s="129"/>
      <c r="AA3823" s="130" t="s">
        <v>58450</v>
      </c>
      <c r="AB3823" s="129" t="s">
        <v>442</v>
      </c>
      <c r="AC3823" s="129"/>
      <c r="AD3823" s="130"/>
      <c r="AE3823" s="122">
        <v>1671</v>
      </c>
      <c r="AF3823" s="134"/>
    </row>
    <row r="3824" spans="1:32" s="135" customFormat="1" ht="30">
      <c r="A3824" s="153" t="s">
        <v>58655</v>
      </c>
      <c r="B3824" s="127" t="s">
        <v>58450</v>
      </c>
      <c r="C3824" s="127" t="s">
        <v>58651</v>
      </c>
      <c r="D3824" s="127"/>
      <c r="E3824" s="127" t="s">
        <v>6495</v>
      </c>
      <c r="F3824" s="126" t="s">
        <v>57126</v>
      </c>
      <c r="G3824" s="127" t="s">
        <v>58674</v>
      </c>
      <c r="H3824" s="127" t="s">
        <v>420</v>
      </c>
      <c r="I3824" s="128">
        <v>5</v>
      </c>
      <c r="J3824" s="42">
        <v>50000</v>
      </c>
      <c r="K3824" s="34">
        <v>250000</v>
      </c>
      <c r="L3824" s="24">
        <v>232500</v>
      </c>
      <c r="M3824" s="129" t="s">
        <v>45</v>
      </c>
      <c r="N3824" s="129">
        <v>12</v>
      </c>
      <c r="O3824" s="130" t="s">
        <v>26</v>
      </c>
      <c r="P3824" s="140" t="s">
        <v>424</v>
      </c>
      <c r="Q3824" s="117" t="s">
        <v>63003</v>
      </c>
      <c r="R3824" s="117" t="s">
        <v>63002</v>
      </c>
      <c r="S3824" s="150" t="s">
        <v>57126</v>
      </c>
      <c r="T3824" s="150" t="s">
        <v>57126</v>
      </c>
      <c r="U3824" s="150" t="s">
        <v>57126</v>
      </c>
      <c r="V3824" s="129" t="s">
        <v>17</v>
      </c>
      <c r="W3824" s="134" t="s">
        <v>365</v>
      </c>
      <c r="X3824" s="115" t="str">
        <f>VLOOKUP(W3824,'Formato de datos '!$G$1:$H$240,2,0)</f>
        <v>Otros Materiales y elementos de Consumo</v>
      </c>
      <c r="Y3824" s="129" t="s">
        <v>57</v>
      </c>
      <c r="Z3824" s="129"/>
      <c r="AA3824" s="130" t="s">
        <v>58450</v>
      </c>
      <c r="AB3824" s="129" t="s">
        <v>442</v>
      </c>
      <c r="AC3824" s="129"/>
      <c r="AD3824" s="130"/>
      <c r="AE3824" s="122">
        <v>1672</v>
      </c>
      <c r="AF3824" s="134"/>
    </row>
    <row r="3825" spans="1:32" s="135" customFormat="1" ht="60">
      <c r="A3825" s="153" t="s">
        <v>58655</v>
      </c>
      <c r="B3825" s="127" t="s">
        <v>58450</v>
      </c>
      <c r="C3825" s="127" t="s">
        <v>58651</v>
      </c>
      <c r="D3825" s="127"/>
      <c r="E3825" s="127" t="s">
        <v>6493</v>
      </c>
      <c r="F3825" s="126" t="s">
        <v>57126</v>
      </c>
      <c r="G3825" s="127" t="s">
        <v>58675</v>
      </c>
      <c r="H3825" s="127" t="s">
        <v>420</v>
      </c>
      <c r="I3825" s="128">
        <v>3</v>
      </c>
      <c r="J3825" s="42">
        <v>80000</v>
      </c>
      <c r="K3825" s="34">
        <v>240000</v>
      </c>
      <c r="L3825" s="24">
        <v>223200</v>
      </c>
      <c r="M3825" s="129" t="s">
        <v>45</v>
      </c>
      <c r="N3825" s="129">
        <v>12</v>
      </c>
      <c r="O3825" s="130" t="s">
        <v>26</v>
      </c>
      <c r="P3825" s="140" t="s">
        <v>424</v>
      </c>
      <c r="Q3825" s="117" t="s">
        <v>63003</v>
      </c>
      <c r="R3825" s="117" t="s">
        <v>63002</v>
      </c>
      <c r="S3825" s="150" t="s">
        <v>57126</v>
      </c>
      <c r="T3825" s="150" t="s">
        <v>57126</v>
      </c>
      <c r="U3825" s="150" t="s">
        <v>57126</v>
      </c>
      <c r="V3825" s="129" t="s">
        <v>17</v>
      </c>
      <c r="W3825" s="134" t="s">
        <v>365</v>
      </c>
      <c r="X3825" s="115" t="str">
        <f>VLOOKUP(W3825,'Formato de datos '!$G$1:$H$240,2,0)</f>
        <v>Otros Materiales y elementos de Consumo</v>
      </c>
      <c r="Y3825" s="129" t="s">
        <v>57</v>
      </c>
      <c r="Z3825" s="129"/>
      <c r="AA3825" s="130" t="s">
        <v>58450</v>
      </c>
      <c r="AB3825" s="129" t="s">
        <v>442</v>
      </c>
      <c r="AC3825" s="129"/>
      <c r="AD3825" s="130"/>
      <c r="AE3825" s="122">
        <v>1673</v>
      </c>
      <c r="AF3825" s="134"/>
    </row>
    <row r="3826" spans="1:32" s="135" customFormat="1" ht="60">
      <c r="A3826" s="153" t="s">
        <v>58655</v>
      </c>
      <c r="B3826" s="127" t="s">
        <v>58450</v>
      </c>
      <c r="C3826" s="127" t="s">
        <v>58651</v>
      </c>
      <c r="D3826" s="127"/>
      <c r="E3826" s="127" t="s">
        <v>6493</v>
      </c>
      <c r="F3826" s="126" t="s">
        <v>57126</v>
      </c>
      <c r="G3826" s="127" t="s">
        <v>58676</v>
      </c>
      <c r="H3826" s="127" t="s">
        <v>420</v>
      </c>
      <c r="I3826" s="128">
        <v>3</v>
      </c>
      <c r="J3826" s="42">
        <v>200000</v>
      </c>
      <c r="K3826" s="34">
        <v>600000</v>
      </c>
      <c r="L3826" s="24">
        <v>558000</v>
      </c>
      <c r="M3826" s="129" t="s">
        <v>45</v>
      </c>
      <c r="N3826" s="129">
        <v>12</v>
      </c>
      <c r="O3826" s="130" t="s">
        <v>26</v>
      </c>
      <c r="P3826" s="140" t="s">
        <v>424</v>
      </c>
      <c r="Q3826" s="117" t="s">
        <v>63003</v>
      </c>
      <c r="R3826" s="117" t="s">
        <v>63002</v>
      </c>
      <c r="S3826" s="150" t="s">
        <v>57126</v>
      </c>
      <c r="T3826" s="150" t="s">
        <v>57126</v>
      </c>
      <c r="U3826" s="150" t="s">
        <v>57126</v>
      </c>
      <c r="V3826" s="129" t="s">
        <v>17</v>
      </c>
      <c r="W3826" s="134" t="s">
        <v>365</v>
      </c>
      <c r="X3826" s="115" t="str">
        <f>VLOOKUP(W3826,'Formato de datos '!$G$1:$H$240,2,0)</f>
        <v>Otros Materiales y elementos de Consumo</v>
      </c>
      <c r="Y3826" s="129" t="s">
        <v>57</v>
      </c>
      <c r="Z3826" s="129"/>
      <c r="AA3826" s="130" t="s">
        <v>58450</v>
      </c>
      <c r="AB3826" s="129" t="s">
        <v>442</v>
      </c>
      <c r="AC3826" s="129"/>
      <c r="AD3826" s="130"/>
      <c r="AE3826" s="122">
        <v>1674</v>
      </c>
      <c r="AF3826" s="134"/>
    </row>
    <row r="3827" spans="1:32" s="135" customFormat="1" ht="30">
      <c r="A3827" s="153" t="s">
        <v>58655</v>
      </c>
      <c r="B3827" s="127" t="s">
        <v>58450</v>
      </c>
      <c r="C3827" s="127" t="s">
        <v>58651</v>
      </c>
      <c r="D3827" s="127"/>
      <c r="E3827" s="127" t="s">
        <v>6495</v>
      </c>
      <c r="F3827" s="126" t="s">
        <v>57126</v>
      </c>
      <c r="G3827" s="127" t="s">
        <v>58677</v>
      </c>
      <c r="H3827" s="127" t="s">
        <v>420</v>
      </c>
      <c r="I3827" s="128">
        <v>2</v>
      </c>
      <c r="J3827" s="42">
        <v>60000</v>
      </c>
      <c r="K3827" s="34">
        <v>120000</v>
      </c>
      <c r="L3827" s="24">
        <v>111600</v>
      </c>
      <c r="M3827" s="129" t="s">
        <v>45</v>
      </c>
      <c r="N3827" s="129">
        <v>12</v>
      </c>
      <c r="O3827" s="130" t="s">
        <v>26</v>
      </c>
      <c r="P3827" s="140" t="s">
        <v>424</v>
      </c>
      <c r="Q3827" s="117" t="s">
        <v>63003</v>
      </c>
      <c r="R3827" s="117" t="s">
        <v>63002</v>
      </c>
      <c r="S3827" s="150" t="s">
        <v>57126</v>
      </c>
      <c r="T3827" s="150" t="s">
        <v>57126</v>
      </c>
      <c r="U3827" s="150" t="s">
        <v>57126</v>
      </c>
      <c r="V3827" s="129" t="s">
        <v>17</v>
      </c>
      <c r="W3827" s="134" t="s">
        <v>365</v>
      </c>
      <c r="X3827" s="115" t="str">
        <f>VLOOKUP(W3827,'Formato de datos '!$G$1:$H$240,2,0)</f>
        <v>Otros Materiales y elementos de Consumo</v>
      </c>
      <c r="Y3827" s="129" t="s">
        <v>57</v>
      </c>
      <c r="Z3827" s="129"/>
      <c r="AA3827" s="130" t="s">
        <v>58450</v>
      </c>
      <c r="AB3827" s="129" t="s">
        <v>442</v>
      </c>
      <c r="AC3827" s="129"/>
      <c r="AD3827" s="130"/>
      <c r="AE3827" s="122">
        <v>1675</v>
      </c>
      <c r="AF3827" s="134"/>
    </row>
    <row r="3828" spans="1:32" s="135" customFormat="1" ht="60">
      <c r="A3828" s="153" t="s">
        <v>58655</v>
      </c>
      <c r="B3828" s="127" t="s">
        <v>58450</v>
      </c>
      <c r="C3828" s="127" t="s">
        <v>58651</v>
      </c>
      <c r="D3828" s="127"/>
      <c r="E3828" s="111" t="s">
        <v>6478</v>
      </c>
      <c r="F3828" s="126" t="s">
        <v>57126</v>
      </c>
      <c r="G3828" s="127" t="s">
        <v>58678</v>
      </c>
      <c r="H3828" s="127" t="s">
        <v>420</v>
      </c>
      <c r="I3828" s="128">
        <v>3</v>
      </c>
      <c r="J3828" s="42">
        <v>350000</v>
      </c>
      <c r="K3828" s="34">
        <v>1050000</v>
      </c>
      <c r="L3828" s="24">
        <v>976500</v>
      </c>
      <c r="M3828" s="129" t="s">
        <v>45</v>
      </c>
      <c r="N3828" s="129">
        <v>12</v>
      </c>
      <c r="O3828" s="130" t="s">
        <v>26</v>
      </c>
      <c r="P3828" s="140" t="s">
        <v>424</v>
      </c>
      <c r="Q3828" s="117" t="s">
        <v>63003</v>
      </c>
      <c r="R3828" s="117" t="s">
        <v>63002</v>
      </c>
      <c r="S3828" s="150" t="s">
        <v>57126</v>
      </c>
      <c r="T3828" s="150" t="s">
        <v>57126</v>
      </c>
      <c r="U3828" s="150" t="s">
        <v>57126</v>
      </c>
      <c r="V3828" s="129" t="s">
        <v>17</v>
      </c>
      <c r="W3828" s="134" t="s">
        <v>365</v>
      </c>
      <c r="X3828" s="115" t="str">
        <f>VLOOKUP(W3828,'Formato de datos '!$G$1:$H$240,2,0)</f>
        <v>Otros Materiales y elementos de Consumo</v>
      </c>
      <c r="Y3828" s="129" t="s">
        <v>57</v>
      </c>
      <c r="Z3828" s="129"/>
      <c r="AA3828" s="130" t="s">
        <v>58450</v>
      </c>
      <c r="AB3828" s="129" t="s">
        <v>442</v>
      </c>
      <c r="AC3828" s="129"/>
      <c r="AD3828" s="130"/>
      <c r="AE3828" s="122">
        <v>1676</v>
      </c>
      <c r="AF3828" s="134"/>
    </row>
    <row r="3829" spans="1:32" s="135" customFormat="1" ht="45">
      <c r="A3829" s="153" t="s">
        <v>62944</v>
      </c>
      <c r="B3829" s="127" t="s">
        <v>58450</v>
      </c>
      <c r="C3829" s="127" t="s">
        <v>62235</v>
      </c>
      <c r="D3829" s="127" t="s">
        <v>53827</v>
      </c>
      <c r="E3829" s="111" t="s">
        <v>7486</v>
      </c>
      <c r="F3829" s="126" t="s">
        <v>39</v>
      </c>
      <c r="G3829" s="127" t="s">
        <v>62236</v>
      </c>
      <c r="H3829" s="127" t="s">
        <v>421</v>
      </c>
      <c r="I3829" s="128">
        <v>1</v>
      </c>
      <c r="J3829" s="42">
        <v>27974430</v>
      </c>
      <c r="K3829" s="39">
        <f>27974430-K3872</f>
        <v>27764430</v>
      </c>
      <c r="L3829" s="24">
        <v>24897242.699999999</v>
      </c>
      <c r="M3829" s="129" t="s">
        <v>45</v>
      </c>
      <c r="N3829" s="129">
        <v>12</v>
      </c>
      <c r="O3829" s="130" t="s">
        <v>26</v>
      </c>
      <c r="P3829" s="140" t="s">
        <v>424</v>
      </c>
      <c r="Q3829" s="117" t="s">
        <v>58448</v>
      </c>
      <c r="R3829" s="117" t="s">
        <v>63001</v>
      </c>
      <c r="S3829" s="150" t="s">
        <v>57126</v>
      </c>
      <c r="T3829" s="150" t="s">
        <v>57126</v>
      </c>
      <c r="U3829" s="150" t="s">
        <v>57126</v>
      </c>
      <c r="V3829" s="129" t="s">
        <v>17</v>
      </c>
      <c r="W3829" s="134" t="s">
        <v>392</v>
      </c>
      <c r="X3829" s="115" t="str">
        <f>VLOOKUP(W3829,'Formato de datos '!$G$1:$H$240,2,0)</f>
        <v xml:space="preserve">Otros Servicios prestados a las empresas y servicios de producción </v>
      </c>
      <c r="Y3829" s="129" t="s">
        <v>57</v>
      </c>
      <c r="Z3829" s="129"/>
      <c r="AA3829" s="130" t="s">
        <v>58450</v>
      </c>
      <c r="AB3829" s="129" t="s">
        <v>442</v>
      </c>
      <c r="AC3829" s="129"/>
      <c r="AD3829" s="130"/>
      <c r="AE3829" s="122">
        <v>3785</v>
      </c>
      <c r="AF3829" s="134"/>
    </row>
    <row r="3830" spans="1:32" s="135" customFormat="1" ht="75">
      <c r="A3830" s="153" t="s">
        <v>62945</v>
      </c>
      <c r="B3830" s="127" t="s">
        <v>58450</v>
      </c>
      <c r="C3830" s="127" t="s">
        <v>62235</v>
      </c>
      <c r="D3830" s="127" t="s">
        <v>24932</v>
      </c>
      <c r="E3830" s="111" t="s">
        <v>5698</v>
      </c>
      <c r="F3830" s="126" t="s">
        <v>62237</v>
      </c>
      <c r="G3830" s="127" t="s">
        <v>62238</v>
      </c>
      <c r="H3830" s="127" t="s">
        <v>87</v>
      </c>
      <c r="I3830" s="128">
        <v>2</v>
      </c>
      <c r="J3830" s="42">
        <v>3300000</v>
      </c>
      <c r="K3830" s="39">
        <f>6600000-1</f>
        <v>6599999</v>
      </c>
      <c r="L3830" s="24">
        <v>6138000</v>
      </c>
      <c r="M3830" s="129" t="s">
        <v>45</v>
      </c>
      <c r="N3830" s="129">
        <v>12</v>
      </c>
      <c r="O3830" s="130" t="s">
        <v>26</v>
      </c>
      <c r="P3830" s="140" t="s">
        <v>423</v>
      </c>
      <c r="Q3830" s="117" t="s">
        <v>58448</v>
      </c>
      <c r="R3830" s="117" t="s">
        <v>63001</v>
      </c>
      <c r="S3830" s="150" t="s">
        <v>57126</v>
      </c>
      <c r="T3830" s="150" t="s">
        <v>57126</v>
      </c>
      <c r="U3830" s="150" t="s">
        <v>57126</v>
      </c>
      <c r="V3830" s="129" t="s">
        <v>17</v>
      </c>
      <c r="W3830" s="134" t="s">
        <v>289</v>
      </c>
      <c r="X3830" s="115" t="str">
        <f>VLOOKUP(W3830,'Formato de datos '!$G$1:$H$240,2,0)</f>
        <v>Otras máquinas para usos generales y sus partes y piezas</v>
      </c>
      <c r="Y3830" s="129" t="s">
        <v>57</v>
      </c>
      <c r="Z3830" s="129"/>
      <c r="AA3830" s="130" t="s">
        <v>58450</v>
      </c>
      <c r="AB3830" s="129" t="s">
        <v>442</v>
      </c>
      <c r="AC3830" s="129"/>
      <c r="AD3830" s="130"/>
      <c r="AE3830" s="122">
        <v>3786</v>
      </c>
      <c r="AF3830" s="134"/>
    </row>
    <row r="3831" spans="1:32" s="135" customFormat="1" ht="60">
      <c r="A3831" s="153" t="s">
        <v>62946</v>
      </c>
      <c r="B3831" s="127" t="s">
        <v>58450</v>
      </c>
      <c r="C3831" s="127" t="s">
        <v>62235</v>
      </c>
      <c r="D3831" s="127" t="s">
        <v>28676</v>
      </c>
      <c r="E3831" s="111" t="s">
        <v>4568</v>
      </c>
      <c r="F3831" s="126">
        <v>10415</v>
      </c>
      <c r="G3831" s="127" t="s">
        <v>62239</v>
      </c>
      <c r="H3831" s="127" t="s">
        <v>420</v>
      </c>
      <c r="I3831" s="128">
        <v>2</v>
      </c>
      <c r="J3831" s="42">
        <v>681880.23750000005</v>
      </c>
      <c r="K3831" s="34">
        <v>1363760.4750000001</v>
      </c>
      <c r="L3831" s="24">
        <v>1274542.5</v>
      </c>
      <c r="M3831" s="129" t="s">
        <v>45</v>
      </c>
      <c r="N3831" s="129">
        <v>12</v>
      </c>
      <c r="O3831" s="130" t="s">
        <v>26</v>
      </c>
      <c r="P3831" s="140" t="s">
        <v>424</v>
      </c>
      <c r="Q3831" s="117" t="s">
        <v>63003</v>
      </c>
      <c r="R3831" s="117" t="s">
        <v>63002</v>
      </c>
      <c r="S3831" s="150" t="s">
        <v>57126</v>
      </c>
      <c r="T3831" s="150" t="s">
        <v>57126</v>
      </c>
      <c r="U3831" s="150" t="s">
        <v>57126</v>
      </c>
      <c r="V3831" s="129" t="s">
        <v>17</v>
      </c>
      <c r="W3831" s="134" t="s">
        <v>350</v>
      </c>
      <c r="X3831" s="115" t="str">
        <f>VLOOKUP(W3831,'Formato de datos '!$G$1:$H$240,2,0)</f>
        <v>Otros Materiales y elementos de Consumo</v>
      </c>
      <c r="Y3831" s="129" t="s">
        <v>57</v>
      </c>
      <c r="Z3831" s="129"/>
      <c r="AA3831" s="130" t="s">
        <v>58450</v>
      </c>
      <c r="AB3831" s="129" t="s">
        <v>442</v>
      </c>
      <c r="AC3831" s="129"/>
      <c r="AD3831" s="130"/>
      <c r="AE3831" s="122">
        <v>3787</v>
      </c>
      <c r="AF3831" s="134"/>
    </row>
    <row r="3832" spans="1:32" s="135" customFormat="1" ht="60">
      <c r="A3832" s="153" t="s">
        <v>62946</v>
      </c>
      <c r="B3832" s="127" t="s">
        <v>58450</v>
      </c>
      <c r="C3832" s="127" t="s">
        <v>62235</v>
      </c>
      <c r="D3832" s="127" t="s">
        <v>18471</v>
      </c>
      <c r="E3832" s="111" t="s">
        <v>4028</v>
      </c>
      <c r="F3832" s="126">
        <v>10249</v>
      </c>
      <c r="G3832" s="127" t="s">
        <v>62240</v>
      </c>
      <c r="H3832" s="127" t="s">
        <v>420</v>
      </c>
      <c r="I3832" s="128">
        <v>3</v>
      </c>
      <c r="J3832" s="42">
        <v>500000</v>
      </c>
      <c r="K3832" s="34">
        <v>1500000</v>
      </c>
      <c r="L3832" s="24">
        <v>1395000</v>
      </c>
      <c r="M3832" s="129" t="s">
        <v>45</v>
      </c>
      <c r="N3832" s="129">
        <v>12</v>
      </c>
      <c r="O3832" s="130" t="s">
        <v>26</v>
      </c>
      <c r="P3832" s="140" t="s">
        <v>424</v>
      </c>
      <c r="Q3832" s="117" t="s">
        <v>63003</v>
      </c>
      <c r="R3832" s="117" t="s">
        <v>63002</v>
      </c>
      <c r="S3832" s="150" t="s">
        <v>57126</v>
      </c>
      <c r="T3832" s="150" t="s">
        <v>57126</v>
      </c>
      <c r="U3832" s="150" t="s">
        <v>57126</v>
      </c>
      <c r="V3832" s="129" t="s">
        <v>17</v>
      </c>
      <c r="W3832" s="134" t="s">
        <v>350</v>
      </c>
      <c r="X3832" s="115" t="str">
        <f>VLOOKUP(W3832,'Formato de datos '!$G$1:$H$240,2,0)</f>
        <v>Otros Materiales y elementos de Consumo</v>
      </c>
      <c r="Y3832" s="129" t="s">
        <v>57</v>
      </c>
      <c r="Z3832" s="129"/>
      <c r="AA3832" s="130" t="s">
        <v>58450</v>
      </c>
      <c r="AB3832" s="129" t="s">
        <v>442</v>
      </c>
      <c r="AC3832" s="129"/>
      <c r="AD3832" s="130"/>
      <c r="AE3832" s="122">
        <v>3789</v>
      </c>
      <c r="AF3832" s="134"/>
    </row>
    <row r="3833" spans="1:32" s="135" customFormat="1" ht="45">
      <c r="A3833" s="153" t="s">
        <v>62947</v>
      </c>
      <c r="B3833" s="127" t="s">
        <v>58450</v>
      </c>
      <c r="C3833" s="127" t="s">
        <v>62235</v>
      </c>
      <c r="D3833" s="127" t="s">
        <v>28679</v>
      </c>
      <c r="E3833" s="111" t="s">
        <v>6820</v>
      </c>
      <c r="F3833" s="126" t="s">
        <v>39</v>
      </c>
      <c r="G3833" s="127" t="s">
        <v>59103</v>
      </c>
      <c r="H3833" s="127" t="s">
        <v>87</v>
      </c>
      <c r="I3833" s="128">
        <v>2</v>
      </c>
      <c r="J3833" s="42">
        <v>800000</v>
      </c>
      <c r="K3833" s="34">
        <v>1600000</v>
      </c>
      <c r="L3833" s="24">
        <v>1488000</v>
      </c>
      <c r="M3833" s="129" t="s">
        <v>45</v>
      </c>
      <c r="N3833" s="129">
        <v>12</v>
      </c>
      <c r="O3833" s="130" t="s">
        <v>26</v>
      </c>
      <c r="P3833" s="140" t="s">
        <v>423</v>
      </c>
      <c r="Q3833" s="117" t="s">
        <v>58448</v>
      </c>
      <c r="R3833" s="117" t="s">
        <v>63001</v>
      </c>
      <c r="S3833" s="150" t="s">
        <v>57126</v>
      </c>
      <c r="T3833" s="150" t="s">
        <v>57126</v>
      </c>
      <c r="U3833" s="150" t="s">
        <v>57126</v>
      </c>
      <c r="V3833" s="129" t="s">
        <v>17</v>
      </c>
      <c r="W3833" s="134" t="s">
        <v>62966</v>
      </c>
      <c r="X3833" s="115" t="str">
        <f>VLOOKUP(W3833,'Formato de datos '!$G$1:$H$240,2,0)</f>
        <v>Bicicletas y sillones de ruedas para discapacitados</v>
      </c>
      <c r="Y3833" s="129" t="s">
        <v>57</v>
      </c>
      <c r="Z3833" s="129"/>
      <c r="AA3833" s="130" t="s">
        <v>58450</v>
      </c>
      <c r="AB3833" s="129" t="s">
        <v>442</v>
      </c>
      <c r="AC3833" s="129"/>
      <c r="AD3833" s="130"/>
      <c r="AE3833" s="122">
        <v>3788</v>
      </c>
      <c r="AF3833" s="134"/>
    </row>
    <row r="3834" spans="1:32" s="135" customFormat="1" ht="45">
      <c r="A3834" s="153" t="s">
        <v>62948</v>
      </c>
      <c r="B3834" s="127" t="s">
        <v>58450</v>
      </c>
      <c r="C3834" s="127" t="s">
        <v>62235</v>
      </c>
      <c r="D3834" s="127" t="s">
        <v>55263</v>
      </c>
      <c r="E3834" s="111" t="s">
        <v>4467</v>
      </c>
      <c r="F3834" s="126" t="s">
        <v>39</v>
      </c>
      <c r="G3834" s="127" t="s">
        <v>62241</v>
      </c>
      <c r="H3834" s="127" t="s">
        <v>87</v>
      </c>
      <c r="I3834" s="128">
        <v>2</v>
      </c>
      <c r="J3834" s="42">
        <v>500000</v>
      </c>
      <c r="K3834" s="34">
        <v>1000000</v>
      </c>
      <c r="L3834" s="24">
        <v>930000</v>
      </c>
      <c r="M3834" s="129" t="s">
        <v>45</v>
      </c>
      <c r="N3834" s="129">
        <v>12</v>
      </c>
      <c r="O3834" s="130" t="s">
        <v>26</v>
      </c>
      <c r="P3834" s="140" t="s">
        <v>423</v>
      </c>
      <c r="Q3834" s="117" t="s">
        <v>58448</v>
      </c>
      <c r="R3834" s="117" t="s">
        <v>63001</v>
      </c>
      <c r="S3834" s="150" t="s">
        <v>57126</v>
      </c>
      <c r="T3834" s="150" t="s">
        <v>57126</v>
      </c>
      <c r="U3834" s="150" t="s">
        <v>57126</v>
      </c>
      <c r="V3834" s="129" t="s">
        <v>17</v>
      </c>
      <c r="W3834" s="134" t="s">
        <v>62971</v>
      </c>
      <c r="X3834" s="115" t="str">
        <f>VLOOKUP(W3834,'Formato de datos '!$G$1:$H$240,2,0)</f>
        <v>Muebles de Tipo Utilizado en la Oficina</v>
      </c>
      <c r="Y3834" s="129" t="s">
        <v>57</v>
      </c>
      <c r="Z3834" s="129"/>
      <c r="AA3834" s="130" t="s">
        <v>58450</v>
      </c>
      <c r="AB3834" s="129" t="s">
        <v>442</v>
      </c>
      <c r="AC3834" s="129"/>
      <c r="AD3834" s="130"/>
      <c r="AE3834" s="122">
        <v>3790</v>
      </c>
      <c r="AF3834" s="134"/>
    </row>
    <row r="3835" spans="1:32" s="135" customFormat="1" ht="45">
      <c r="A3835" s="153" t="s">
        <v>62941</v>
      </c>
      <c r="B3835" s="127" t="s">
        <v>58450</v>
      </c>
      <c r="C3835" s="127" t="s">
        <v>62230</v>
      </c>
      <c r="D3835" s="127" t="s">
        <v>52166</v>
      </c>
      <c r="E3835" s="111" t="s">
        <v>6525</v>
      </c>
      <c r="F3835" s="126" t="s">
        <v>57126</v>
      </c>
      <c r="G3835" s="127" t="s">
        <v>62231</v>
      </c>
      <c r="H3835" s="127" t="s">
        <v>87</v>
      </c>
      <c r="I3835" s="128">
        <v>3</v>
      </c>
      <c r="J3835" s="42">
        <v>800000</v>
      </c>
      <c r="K3835" s="34">
        <v>2400000</v>
      </c>
      <c r="L3835" s="24">
        <v>2232000</v>
      </c>
      <c r="M3835" s="129" t="s">
        <v>45</v>
      </c>
      <c r="N3835" s="129">
        <v>12</v>
      </c>
      <c r="O3835" s="130" t="s">
        <v>26</v>
      </c>
      <c r="P3835" s="140" t="s">
        <v>423</v>
      </c>
      <c r="Q3835" s="117" t="s">
        <v>58448</v>
      </c>
      <c r="R3835" s="117" t="s">
        <v>63001</v>
      </c>
      <c r="S3835" s="150" t="s">
        <v>57126</v>
      </c>
      <c r="T3835" s="150" t="s">
        <v>57126</v>
      </c>
      <c r="U3835" s="150" t="s">
        <v>57126</v>
      </c>
      <c r="V3835" s="129" t="s">
        <v>17</v>
      </c>
      <c r="W3835" s="134" t="s">
        <v>295</v>
      </c>
      <c r="X3835" s="115" t="str">
        <f>VLOOKUP(W3835,'Formato de datos '!$G$1:$H$240,2,0)</f>
        <v>Aparatos Médicos y Quirúrgicos y Aparatos Ortésicos y Protésicos</v>
      </c>
      <c r="Y3835" s="129" t="s">
        <v>57</v>
      </c>
      <c r="Z3835" s="129"/>
      <c r="AA3835" s="130" t="s">
        <v>58450</v>
      </c>
      <c r="AB3835" s="129" t="s">
        <v>442</v>
      </c>
      <c r="AC3835" s="129"/>
      <c r="AD3835" s="130"/>
      <c r="AE3835" s="122">
        <v>3781</v>
      </c>
      <c r="AF3835" s="134"/>
    </row>
    <row r="3836" spans="1:32" s="135" customFormat="1" ht="45">
      <c r="A3836" s="153" t="s">
        <v>62941</v>
      </c>
      <c r="B3836" s="127" t="s">
        <v>58450</v>
      </c>
      <c r="C3836" s="127" t="s">
        <v>62230</v>
      </c>
      <c r="D3836" s="127" t="s">
        <v>52119</v>
      </c>
      <c r="E3836" s="111" t="s">
        <v>6525</v>
      </c>
      <c r="F3836" s="126" t="s">
        <v>57126</v>
      </c>
      <c r="G3836" s="127" t="s">
        <v>62232</v>
      </c>
      <c r="H3836" s="127" t="s">
        <v>87</v>
      </c>
      <c r="I3836" s="128">
        <v>2</v>
      </c>
      <c r="J3836" s="42">
        <v>950000</v>
      </c>
      <c r="K3836" s="34">
        <v>1900000</v>
      </c>
      <c r="L3836" s="24">
        <v>1767000</v>
      </c>
      <c r="M3836" s="129" t="s">
        <v>45</v>
      </c>
      <c r="N3836" s="129">
        <v>12</v>
      </c>
      <c r="O3836" s="130" t="s">
        <v>26</v>
      </c>
      <c r="P3836" s="140" t="s">
        <v>423</v>
      </c>
      <c r="Q3836" s="117" t="s">
        <v>58448</v>
      </c>
      <c r="R3836" s="117" t="s">
        <v>63001</v>
      </c>
      <c r="S3836" s="150" t="s">
        <v>57126</v>
      </c>
      <c r="T3836" s="150" t="s">
        <v>57126</v>
      </c>
      <c r="U3836" s="150" t="s">
        <v>57126</v>
      </c>
      <c r="V3836" s="129" t="s">
        <v>17</v>
      </c>
      <c r="W3836" s="134" t="s">
        <v>295</v>
      </c>
      <c r="X3836" s="115" t="str">
        <f>VLOOKUP(W3836,'Formato de datos '!$G$1:$H$240,2,0)</f>
        <v>Aparatos Médicos y Quirúrgicos y Aparatos Ortésicos y Protésicos</v>
      </c>
      <c r="Y3836" s="129" t="s">
        <v>57</v>
      </c>
      <c r="Z3836" s="129"/>
      <c r="AA3836" s="130" t="s">
        <v>58450</v>
      </c>
      <c r="AB3836" s="129" t="s">
        <v>442</v>
      </c>
      <c r="AC3836" s="129"/>
      <c r="AD3836" s="130"/>
      <c r="AE3836" s="122">
        <v>3782</v>
      </c>
      <c r="AF3836" s="134"/>
    </row>
    <row r="3837" spans="1:32" s="135" customFormat="1" ht="45">
      <c r="A3837" s="153" t="s">
        <v>62942</v>
      </c>
      <c r="B3837" s="127" t="s">
        <v>58450</v>
      </c>
      <c r="C3837" s="127" t="s">
        <v>62230</v>
      </c>
      <c r="D3837" s="127" t="s">
        <v>52237</v>
      </c>
      <c r="E3837" s="111" t="s">
        <v>4421</v>
      </c>
      <c r="F3837" s="126" t="s">
        <v>57126</v>
      </c>
      <c r="G3837" s="127" t="s">
        <v>62233</v>
      </c>
      <c r="H3837" s="127" t="s">
        <v>87</v>
      </c>
      <c r="I3837" s="128">
        <v>4</v>
      </c>
      <c r="J3837" s="42">
        <v>160000</v>
      </c>
      <c r="K3837" s="34">
        <v>640000</v>
      </c>
      <c r="L3837" s="24">
        <v>595200</v>
      </c>
      <c r="M3837" s="129" t="s">
        <v>45</v>
      </c>
      <c r="N3837" s="129">
        <v>12</v>
      </c>
      <c r="O3837" s="130" t="s">
        <v>26</v>
      </c>
      <c r="P3837" s="140" t="s">
        <v>423</v>
      </c>
      <c r="Q3837" s="117" t="s">
        <v>58448</v>
      </c>
      <c r="R3837" s="117" t="s">
        <v>63001</v>
      </c>
      <c r="S3837" s="150" t="s">
        <v>57126</v>
      </c>
      <c r="T3837" s="150" t="s">
        <v>57126</v>
      </c>
      <c r="U3837" s="150" t="s">
        <v>57126</v>
      </c>
      <c r="V3837" s="129" t="s">
        <v>17</v>
      </c>
      <c r="W3837" s="134" t="s">
        <v>62970</v>
      </c>
      <c r="X3837" s="115" t="str">
        <f>VLOOKUP(W3837,'Formato de datos '!$G$1:$H$240,2,0)</f>
        <v>Asientos</v>
      </c>
      <c r="Y3837" s="129" t="s">
        <v>57</v>
      </c>
      <c r="Z3837" s="129"/>
      <c r="AA3837" s="130" t="s">
        <v>58450</v>
      </c>
      <c r="AB3837" s="129" t="s">
        <v>442</v>
      </c>
      <c r="AC3837" s="129"/>
      <c r="AD3837" s="130"/>
      <c r="AE3837" s="122">
        <v>3783</v>
      </c>
      <c r="AF3837" s="134"/>
    </row>
    <row r="3838" spans="1:32" s="135" customFormat="1" ht="30">
      <c r="A3838" s="153" t="s">
        <v>62943</v>
      </c>
      <c r="B3838" s="127" t="s">
        <v>58450</v>
      </c>
      <c r="C3838" s="127" t="s">
        <v>62230</v>
      </c>
      <c r="D3838" s="127" t="s">
        <v>19918</v>
      </c>
      <c r="E3838" s="111" t="s">
        <v>3928</v>
      </c>
      <c r="F3838" s="126" t="s">
        <v>57126</v>
      </c>
      <c r="G3838" s="127" t="s">
        <v>62234</v>
      </c>
      <c r="H3838" s="127" t="s">
        <v>420</v>
      </c>
      <c r="I3838" s="128">
        <v>2</v>
      </c>
      <c r="J3838" s="42">
        <v>100000</v>
      </c>
      <c r="K3838" s="34">
        <v>200000</v>
      </c>
      <c r="L3838" s="24">
        <v>186000</v>
      </c>
      <c r="M3838" s="129" t="s">
        <v>45</v>
      </c>
      <c r="N3838" s="129">
        <v>12</v>
      </c>
      <c r="O3838" s="130" t="s">
        <v>26</v>
      </c>
      <c r="P3838" s="140" t="s">
        <v>424</v>
      </c>
      <c r="Q3838" s="117" t="s">
        <v>63003</v>
      </c>
      <c r="R3838" s="117" t="s">
        <v>63002</v>
      </c>
      <c r="S3838" s="150" t="s">
        <v>57126</v>
      </c>
      <c r="T3838" s="150" t="s">
        <v>57126</v>
      </c>
      <c r="U3838" s="150" t="s">
        <v>57126</v>
      </c>
      <c r="V3838" s="129" t="s">
        <v>17</v>
      </c>
      <c r="W3838" s="134" t="s">
        <v>350</v>
      </c>
      <c r="X3838" s="115" t="str">
        <f>VLOOKUP(W3838,'Formato de datos '!$G$1:$H$240,2,0)</f>
        <v>Otros Materiales y elementos de Consumo</v>
      </c>
      <c r="Y3838" s="129" t="s">
        <v>57</v>
      </c>
      <c r="Z3838" s="129"/>
      <c r="AA3838" s="130" t="s">
        <v>58450</v>
      </c>
      <c r="AB3838" s="129" t="s">
        <v>442</v>
      </c>
      <c r="AC3838" s="129"/>
      <c r="AD3838" s="130"/>
      <c r="AE3838" s="122">
        <v>3784</v>
      </c>
      <c r="AF3838" s="134"/>
    </row>
    <row r="3839" spans="1:32" s="135" customFormat="1" ht="45">
      <c r="A3839" s="153" t="s">
        <v>62876</v>
      </c>
      <c r="B3839" s="127" t="s">
        <v>58450</v>
      </c>
      <c r="C3839" s="127" t="s">
        <v>59157</v>
      </c>
      <c r="D3839" s="127" t="s">
        <v>28679</v>
      </c>
      <c r="E3839" s="111" t="s">
        <v>6820</v>
      </c>
      <c r="F3839" s="126" t="s">
        <v>59158</v>
      </c>
      <c r="G3839" s="127" t="s">
        <v>59103</v>
      </c>
      <c r="H3839" s="127" t="s">
        <v>87</v>
      </c>
      <c r="I3839" s="128">
        <v>35</v>
      </c>
      <c r="J3839" s="42">
        <v>800000</v>
      </c>
      <c r="K3839" s="34">
        <v>28000000</v>
      </c>
      <c r="L3839" s="24">
        <v>48825000</v>
      </c>
      <c r="M3839" s="129" t="s">
        <v>45</v>
      </c>
      <c r="N3839" s="129">
        <v>12</v>
      </c>
      <c r="O3839" s="130" t="s">
        <v>26</v>
      </c>
      <c r="P3839" s="140" t="s">
        <v>423</v>
      </c>
      <c r="Q3839" s="117" t="s">
        <v>58448</v>
      </c>
      <c r="R3839" s="117" t="s">
        <v>63001</v>
      </c>
      <c r="S3839" s="150" t="s">
        <v>57126</v>
      </c>
      <c r="T3839" s="150" t="s">
        <v>57126</v>
      </c>
      <c r="U3839" s="150" t="s">
        <v>57126</v>
      </c>
      <c r="V3839" s="129" t="s">
        <v>17</v>
      </c>
      <c r="W3839" s="134" t="s">
        <v>62966</v>
      </c>
      <c r="X3839" s="115" t="str">
        <f>VLOOKUP(W3839,'Formato de datos '!$G$1:$H$240,2,0)</f>
        <v>Bicicletas y sillones de ruedas para discapacitados</v>
      </c>
      <c r="Y3839" s="129" t="s">
        <v>57</v>
      </c>
      <c r="Z3839" s="129"/>
      <c r="AA3839" s="130" t="s">
        <v>58450</v>
      </c>
      <c r="AB3839" s="129" t="s">
        <v>442</v>
      </c>
      <c r="AC3839" s="129"/>
      <c r="AD3839" s="130"/>
      <c r="AE3839" s="122">
        <v>2092</v>
      </c>
      <c r="AF3839" s="134"/>
    </row>
    <row r="3840" spans="1:32" s="135" customFormat="1" ht="75">
      <c r="A3840" s="153" t="s">
        <v>62876</v>
      </c>
      <c r="B3840" s="127" t="s">
        <v>58450</v>
      </c>
      <c r="C3840" s="127" t="s">
        <v>59157</v>
      </c>
      <c r="D3840" s="127" t="s">
        <v>51364</v>
      </c>
      <c r="E3840" s="111" t="s">
        <v>1940</v>
      </c>
      <c r="F3840" s="126" t="s">
        <v>57126</v>
      </c>
      <c r="G3840" s="127" t="s">
        <v>62242</v>
      </c>
      <c r="H3840" s="127" t="s">
        <v>420</v>
      </c>
      <c r="I3840" s="128">
        <v>80</v>
      </c>
      <c r="J3840" s="42">
        <v>30000</v>
      </c>
      <c r="K3840" s="34">
        <v>2400000</v>
      </c>
      <c r="L3840" s="24">
        <v>2232000</v>
      </c>
      <c r="M3840" s="129" t="s">
        <v>45</v>
      </c>
      <c r="N3840" s="129">
        <v>12</v>
      </c>
      <c r="O3840" s="130" t="s">
        <v>26</v>
      </c>
      <c r="P3840" s="140" t="s">
        <v>424</v>
      </c>
      <c r="Q3840" s="117" t="s">
        <v>63003</v>
      </c>
      <c r="R3840" s="117" t="s">
        <v>63002</v>
      </c>
      <c r="S3840" s="150" t="s">
        <v>57126</v>
      </c>
      <c r="T3840" s="150" t="s">
        <v>57126</v>
      </c>
      <c r="U3840" s="150" t="s">
        <v>57126</v>
      </c>
      <c r="V3840" s="129" t="s">
        <v>17</v>
      </c>
      <c r="W3840" s="134" t="s">
        <v>332</v>
      </c>
      <c r="X3840" s="115" t="str">
        <f>VLOOKUP(W3840,'Formato de datos '!$G$1:$H$240,2,0)</f>
        <v xml:space="preserve">Otros Productos Alimenticios, Bebidas y Tabaco, Textiles, Prendas de Vestir y Productos de Cuero </v>
      </c>
      <c r="Y3840" s="129" t="s">
        <v>57</v>
      </c>
      <c r="Z3840" s="129"/>
      <c r="AA3840" s="130" t="s">
        <v>58450</v>
      </c>
      <c r="AB3840" s="129" t="s">
        <v>442</v>
      </c>
      <c r="AC3840" s="129"/>
      <c r="AD3840" s="130"/>
      <c r="AE3840" s="122">
        <v>3791</v>
      </c>
      <c r="AF3840" s="134"/>
    </row>
    <row r="3841" spans="1:32" s="135" customFormat="1" ht="75">
      <c r="A3841" s="153" t="s">
        <v>62876</v>
      </c>
      <c r="B3841" s="110" t="s">
        <v>58450</v>
      </c>
      <c r="C3841" s="127" t="s">
        <v>59157</v>
      </c>
      <c r="D3841" s="127" t="s">
        <v>31774</v>
      </c>
      <c r="E3841" s="111" t="s">
        <v>1940</v>
      </c>
      <c r="F3841" s="126" t="s">
        <v>57126</v>
      </c>
      <c r="G3841" s="127" t="s">
        <v>62259</v>
      </c>
      <c r="H3841" s="127" t="s">
        <v>420</v>
      </c>
      <c r="I3841" s="128">
        <v>80</v>
      </c>
      <c r="J3841" s="42">
        <v>685000</v>
      </c>
      <c r="K3841" s="34">
        <v>54800000</v>
      </c>
      <c r="L3841" s="24">
        <v>50964000</v>
      </c>
      <c r="M3841" s="129" t="s">
        <v>45</v>
      </c>
      <c r="N3841" s="129">
        <v>12</v>
      </c>
      <c r="O3841" s="130" t="s">
        <v>26</v>
      </c>
      <c r="P3841" s="140" t="s">
        <v>424</v>
      </c>
      <c r="Q3841" s="117" t="s">
        <v>63003</v>
      </c>
      <c r="R3841" s="117" t="s">
        <v>63002</v>
      </c>
      <c r="S3841" s="150" t="s">
        <v>57126</v>
      </c>
      <c r="T3841" s="150" t="s">
        <v>57126</v>
      </c>
      <c r="U3841" s="150" t="s">
        <v>57126</v>
      </c>
      <c r="V3841" s="129" t="s">
        <v>17</v>
      </c>
      <c r="W3841" s="118" t="s">
        <v>332</v>
      </c>
      <c r="X3841" s="115" t="str">
        <f>VLOOKUP(W3841,'Formato de datos '!$G$1:$H$240,2,0)</f>
        <v xml:space="preserve">Otros Productos Alimenticios, Bebidas y Tabaco, Textiles, Prendas de Vestir y Productos de Cuero </v>
      </c>
      <c r="Y3841" s="129" t="s">
        <v>57</v>
      </c>
      <c r="Z3841" s="129"/>
      <c r="AA3841" s="130" t="s">
        <v>58450</v>
      </c>
      <c r="AB3841" s="129" t="s">
        <v>442</v>
      </c>
      <c r="AC3841" s="129"/>
      <c r="AD3841" s="130"/>
      <c r="AE3841" s="122">
        <v>3804</v>
      </c>
      <c r="AF3841" s="134"/>
    </row>
    <row r="3842" spans="1:32" s="135" customFormat="1" ht="45">
      <c r="A3842" s="109" t="s">
        <v>62949</v>
      </c>
      <c r="B3842" s="110" t="s">
        <v>58450</v>
      </c>
      <c r="C3842" s="127" t="s">
        <v>59157</v>
      </c>
      <c r="D3842" s="111" t="s">
        <v>31282</v>
      </c>
      <c r="E3842" s="111" t="s">
        <v>6525</v>
      </c>
      <c r="F3842" s="126" t="s">
        <v>62243</v>
      </c>
      <c r="G3842" s="127" t="s">
        <v>62244</v>
      </c>
      <c r="H3842" s="127" t="s">
        <v>87</v>
      </c>
      <c r="I3842" s="128">
        <v>30</v>
      </c>
      <c r="J3842" s="42">
        <v>1000000</v>
      </c>
      <c r="K3842" s="34">
        <f>I3842*J3842</f>
        <v>30000000</v>
      </c>
      <c r="L3842" s="24">
        <v>209250000</v>
      </c>
      <c r="M3842" s="129" t="s">
        <v>45</v>
      </c>
      <c r="N3842" s="129">
        <v>12</v>
      </c>
      <c r="O3842" s="130" t="s">
        <v>26</v>
      </c>
      <c r="P3842" s="140" t="s">
        <v>423</v>
      </c>
      <c r="Q3842" s="117" t="s">
        <v>58448</v>
      </c>
      <c r="R3842" s="117" t="s">
        <v>63001</v>
      </c>
      <c r="S3842" s="150" t="s">
        <v>57126</v>
      </c>
      <c r="T3842" s="150" t="s">
        <v>57126</v>
      </c>
      <c r="U3842" s="150" t="s">
        <v>57126</v>
      </c>
      <c r="V3842" s="129" t="s">
        <v>17</v>
      </c>
      <c r="W3842" s="118" t="s">
        <v>295</v>
      </c>
      <c r="X3842" s="115" t="str">
        <f>VLOOKUP(W3842,'Formato de datos '!$G$1:$H$240,2,0)</f>
        <v>Aparatos Médicos y Quirúrgicos y Aparatos Ortésicos y Protésicos</v>
      </c>
      <c r="Y3842" s="129" t="s">
        <v>57</v>
      </c>
      <c r="Z3842" s="129"/>
      <c r="AA3842" s="130" t="s">
        <v>58450</v>
      </c>
      <c r="AB3842" s="129" t="s">
        <v>442</v>
      </c>
      <c r="AC3842" s="129"/>
      <c r="AD3842" s="130"/>
      <c r="AE3842" s="122">
        <v>3792</v>
      </c>
      <c r="AF3842" s="134"/>
    </row>
    <row r="3843" spans="1:32" s="135" customFormat="1" ht="60">
      <c r="A3843" s="153" t="s">
        <v>62949</v>
      </c>
      <c r="B3843" s="125" t="s">
        <v>58450</v>
      </c>
      <c r="C3843" s="127" t="s">
        <v>59157</v>
      </c>
      <c r="D3843" s="127" t="s">
        <v>28620</v>
      </c>
      <c r="E3843" s="127" t="s">
        <v>6529</v>
      </c>
      <c r="F3843" s="126" t="s">
        <v>57126</v>
      </c>
      <c r="G3843" s="127" t="s">
        <v>62246</v>
      </c>
      <c r="H3843" s="127" t="s">
        <v>87</v>
      </c>
      <c r="I3843" s="128">
        <v>30</v>
      </c>
      <c r="J3843" s="42">
        <v>265282</v>
      </c>
      <c r="K3843" s="34">
        <v>7958460</v>
      </c>
      <c r="L3843" s="24">
        <v>7401367.8000000007</v>
      </c>
      <c r="M3843" s="129" t="s">
        <v>45</v>
      </c>
      <c r="N3843" s="129">
        <v>12</v>
      </c>
      <c r="O3843" s="130" t="s">
        <v>26</v>
      </c>
      <c r="P3843" s="140" t="s">
        <v>423</v>
      </c>
      <c r="Q3843" s="117" t="s">
        <v>58448</v>
      </c>
      <c r="R3843" s="117" t="s">
        <v>63001</v>
      </c>
      <c r="S3843" s="150" t="s">
        <v>57126</v>
      </c>
      <c r="T3843" s="150" t="s">
        <v>57126</v>
      </c>
      <c r="U3843" s="150" t="s">
        <v>57126</v>
      </c>
      <c r="V3843" s="129" t="s">
        <v>17</v>
      </c>
      <c r="W3843" s="134" t="s">
        <v>295</v>
      </c>
      <c r="X3843" s="115" t="str">
        <f>VLOOKUP(W3843,'Formato de datos '!$G$1:$H$240,2,0)</f>
        <v>Aparatos Médicos y Quirúrgicos y Aparatos Ortésicos y Protésicos</v>
      </c>
      <c r="Y3843" s="129" t="s">
        <v>57</v>
      </c>
      <c r="Z3843" s="129"/>
      <c r="AA3843" s="130" t="s">
        <v>58450</v>
      </c>
      <c r="AB3843" s="129" t="s">
        <v>442</v>
      </c>
      <c r="AC3843" s="129"/>
      <c r="AD3843" s="130"/>
      <c r="AE3843" s="122">
        <v>3794</v>
      </c>
      <c r="AF3843" s="134"/>
    </row>
    <row r="3844" spans="1:32" s="135" customFormat="1" ht="45">
      <c r="A3844" s="153" t="s">
        <v>62949</v>
      </c>
      <c r="B3844" s="125" t="s">
        <v>58450</v>
      </c>
      <c r="C3844" s="127" t="s">
        <v>59157</v>
      </c>
      <c r="D3844" s="127" t="s">
        <v>28670</v>
      </c>
      <c r="E3844" s="127" t="s">
        <v>6527</v>
      </c>
      <c r="F3844" s="126" t="s">
        <v>62247</v>
      </c>
      <c r="G3844" s="127" t="s">
        <v>62248</v>
      </c>
      <c r="H3844" s="127" t="s">
        <v>87</v>
      </c>
      <c r="I3844" s="128">
        <v>70</v>
      </c>
      <c r="J3844" s="42">
        <v>229428</v>
      </c>
      <c r="K3844" s="34">
        <v>16059960</v>
      </c>
      <c r="L3844" s="24">
        <v>14935762.800000001</v>
      </c>
      <c r="M3844" s="129" t="s">
        <v>45</v>
      </c>
      <c r="N3844" s="129">
        <v>12</v>
      </c>
      <c r="O3844" s="130" t="s">
        <v>26</v>
      </c>
      <c r="P3844" s="140" t="s">
        <v>423</v>
      </c>
      <c r="Q3844" s="117" t="s">
        <v>58448</v>
      </c>
      <c r="R3844" s="117" t="s">
        <v>63001</v>
      </c>
      <c r="S3844" s="150" t="s">
        <v>57126</v>
      </c>
      <c r="T3844" s="150" t="s">
        <v>57126</v>
      </c>
      <c r="U3844" s="150" t="s">
        <v>57126</v>
      </c>
      <c r="V3844" s="129" t="s">
        <v>17</v>
      </c>
      <c r="W3844" s="134" t="s">
        <v>295</v>
      </c>
      <c r="X3844" s="115" t="str">
        <f>VLOOKUP(W3844,'Formato de datos '!$G$1:$H$240,2,0)</f>
        <v>Aparatos Médicos y Quirúrgicos y Aparatos Ortésicos y Protésicos</v>
      </c>
      <c r="Y3844" s="129" t="s">
        <v>57</v>
      </c>
      <c r="Z3844" s="129"/>
      <c r="AA3844" s="130" t="s">
        <v>58450</v>
      </c>
      <c r="AB3844" s="129" t="s">
        <v>442</v>
      </c>
      <c r="AC3844" s="129"/>
      <c r="AD3844" s="130"/>
      <c r="AE3844" s="122">
        <v>3795</v>
      </c>
      <c r="AF3844" s="134"/>
    </row>
    <row r="3845" spans="1:32" s="135" customFormat="1" ht="45">
      <c r="A3845" s="153" t="s">
        <v>62949</v>
      </c>
      <c r="B3845" s="125" t="s">
        <v>58450</v>
      </c>
      <c r="C3845" s="125" t="s">
        <v>59157</v>
      </c>
      <c r="D3845" s="127" t="s">
        <v>28670</v>
      </c>
      <c r="E3845" s="127" t="s">
        <v>6527</v>
      </c>
      <c r="F3845" s="126" t="s">
        <v>62249</v>
      </c>
      <c r="G3845" s="127" t="s">
        <v>62250</v>
      </c>
      <c r="H3845" s="127" t="s">
        <v>87</v>
      </c>
      <c r="I3845" s="128">
        <v>20</v>
      </c>
      <c r="J3845" s="42">
        <v>1800000</v>
      </c>
      <c r="K3845" s="34">
        <v>36000000</v>
      </c>
      <c r="L3845" s="24">
        <v>33480000</v>
      </c>
      <c r="M3845" s="129" t="s">
        <v>45</v>
      </c>
      <c r="N3845" s="129">
        <v>12</v>
      </c>
      <c r="O3845" s="130" t="s">
        <v>26</v>
      </c>
      <c r="P3845" s="140" t="s">
        <v>423</v>
      </c>
      <c r="Q3845" s="117" t="s">
        <v>58448</v>
      </c>
      <c r="R3845" s="117" t="s">
        <v>63001</v>
      </c>
      <c r="S3845" s="150" t="s">
        <v>57126</v>
      </c>
      <c r="T3845" s="150" t="s">
        <v>57126</v>
      </c>
      <c r="U3845" s="150" t="s">
        <v>57126</v>
      </c>
      <c r="V3845" s="129" t="s">
        <v>17</v>
      </c>
      <c r="W3845" s="134" t="s">
        <v>295</v>
      </c>
      <c r="X3845" s="115" t="str">
        <f>VLOOKUP(W3845,'Formato de datos '!$G$1:$H$240,2,0)</f>
        <v>Aparatos Médicos y Quirúrgicos y Aparatos Ortésicos y Protésicos</v>
      </c>
      <c r="Y3845" s="129" t="s">
        <v>57</v>
      </c>
      <c r="Z3845" s="129"/>
      <c r="AA3845" s="130" t="s">
        <v>58450</v>
      </c>
      <c r="AB3845" s="129" t="s">
        <v>442</v>
      </c>
      <c r="AC3845" s="129"/>
      <c r="AD3845" s="130"/>
      <c r="AE3845" s="122">
        <v>3796</v>
      </c>
      <c r="AF3845" s="134"/>
    </row>
    <row r="3846" spans="1:32" s="135" customFormat="1" ht="60">
      <c r="A3846" s="153" t="s">
        <v>62949</v>
      </c>
      <c r="B3846" s="125" t="s">
        <v>58450</v>
      </c>
      <c r="C3846" s="127" t="s">
        <v>59157</v>
      </c>
      <c r="D3846" s="127" t="s">
        <v>28463</v>
      </c>
      <c r="E3846" s="127" t="s">
        <v>6478</v>
      </c>
      <c r="F3846" s="126" t="s">
        <v>57126</v>
      </c>
      <c r="G3846" s="127" t="s">
        <v>62258</v>
      </c>
      <c r="H3846" s="127" t="s">
        <v>87</v>
      </c>
      <c r="I3846" s="128">
        <v>10</v>
      </c>
      <c r="J3846" s="42">
        <v>123900</v>
      </c>
      <c r="K3846" s="40">
        <f>1239000-1</f>
        <v>1238999</v>
      </c>
      <c r="L3846" s="24">
        <v>1152270</v>
      </c>
      <c r="M3846" s="129" t="s">
        <v>45</v>
      </c>
      <c r="N3846" s="129">
        <v>12</v>
      </c>
      <c r="O3846" s="130" t="s">
        <v>26</v>
      </c>
      <c r="P3846" s="140" t="s">
        <v>423</v>
      </c>
      <c r="Q3846" s="117" t="s">
        <v>58448</v>
      </c>
      <c r="R3846" s="117" t="s">
        <v>63001</v>
      </c>
      <c r="S3846" s="150" t="s">
        <v>57126</v>
      </c>
      <c r="T3846" s="150" t="s">
        <v>57126</v>
      </c>
      <c r="U3846" s="150" t="s">
        <v>57126</v>
      </c>
      <c r="V3846" s="129" t="s">
        <v>17</v>
      </c>
      <c r="W3846" s="134" t="s">
        <v>295</v>
      </c>
      <c r="X3846" s="115" t="str">
        <f>VLOOKUP(W3846,'Formato de datos '!$G$1:$H$240,2,0)</f>
        <v>Aparatos Médicos y Quirúrgicos y Aparatos Ortésicos y Protésicos</v>
      </c>
      <c r="Y3846" s="129" t="s">
        <v>57</v>
      </c>
      <c r="Z3846" s="129"/>
      <c r="AA3846" s="130" t="s">
        <v>58450</v>
      </c>
      <c r="AB3846" s="129" t="s">
        <v>442</v>
      </c>
      <c r="AC3846" s="129"/>
      <c r="AD3846" s="130"/>
      <c r="AE3846" s="122">
        <v>3803</v>
      </c>
      <c r="AF3846" s="134"/>
    </row>
    <row r="3847" spans="1:32" s="135" customFormat="1" ht="30">
      <c r="A3847" s="153" t="s">
        <v>62950</v>
      </c>
      <c r="B3847" s="127" t="s">
        <v>58450</v>
      </c>
      <c r="C3847" s="127" t="s">
        <v>59157</v>
      </c>
      <c r="D3847" s="127" t="s">
        <v>27836</v>
      </c>
      <c r="E3847" s="127" t="s">
        <v>5740</v>
      </c>
      <c r="F3847" s="126" t="s">
        <v>57126</v>
      </c>
      <c r="G3847" s="127" t="s">
        <v>62245</v>
      </c>
      <c r="H3847" s="127" t="s">
        <v>420</v>
      </c>
      <c r="I3847" s="128">
        <v>3</v>
      </c>
      <c r="J3847" s="42">
        <v>432000</v>
      </c>
      <c r="K3847" s="34">
        <v>1296000</v>
      </c>
      <c r="L3847" s="24">
        <v>1205280</v>
      </c>
      <c r="M3847" s="129" t="s">
        <v>45</v>
      </c>
      <c r="N3847" s="129">
        <v>12</v>
      </c>
      <c r="O3847" s="130" t="s">
        <v>26</v>
      </c>
      <c r="P3847" s="140" t="s">
        <v>424</v>
      </c>
      <c r="Q3847" s="117" t="s">
        <v>63003</v>
      </c>
      <c r="R3847" s="117" t="s">
        <v>63002</v>
      </c>
      <c r="S3847" s="150" t="s">
        <v>57126</v>
      </c>
      <c r="T3847" s="150" t="s">
        <v>57126</v>
      </c>
      <c r="U3847" s="150" t="s">
        <v>57126</v>
      </c>
      <c r="V3847" s="129" t="s">
        <v>17</v>
      </c>
      <c r="W3847" s="134" t="s">
        <v>364</v>
      </c>
      <c r="X3847" s="130" t="str">
        <f>VLOOKUP(W3847,'Formato de datos '!$G$1:$H$240,2,0)</f>
        <v>Material Médico Quirurgico</v>
      </c>
      <c r="Y3847" s="129" t="s">
        <v>57</v>
      </c>
      <c r="Z3847" s="129"/>
      <c r="AA3847" s="130" t="s">
        <v>58450</v>
      </c>
      <c r="AB3847" s="129" t="s">
        <v>442</v>
      </c>
      <c r="AC3847" s="129"/>
      <c r="AD3847" s="130"/>
      <c r="AE3847" s="122">
        <v>3793</v>
      </c>
      <c r="AF3847" s="134"/>
    </row>
    <row r="3848" spans="1:32" s="135" customFormat="1" ht="45">
      <c r="A3848" s="153" t="s">
        <v>62950</v>
      </c>
      <c r="B3848" s="127" t="s">
        <v>58450</v>
      </c>
      <c r="C3848" s="127" t="s">
        <v>59157</v>
      </c>
      <c r="D3848" s="127" t="s">
        <v>27464</v>
      </c>
      <c r="E3848" s="127" t="s">
        <v>6581</v>
      </c>
      <c r="F3848" s="126" t="s">
        <v>57126</v>
      </c>
      <c r="G3848" s="127" t="s">
        <v>62262</v>
      </c>
      <c r="H3848" s="127" t="s">
        <v>420</v>
      </c>
      <c r="I3848" s="128">
        <v>3</v>
      </c>
      <c r="J3848" s="42">
        <v>85492</v>
      </c>
      <c r="K3848" s="34">
        <v>256476</v>
      </c>
      <c r="L3848" s="24">
        <v>238522.68</v>
      </c>
      <c r="M3848" s="129" t="s">
        <v>45</v>
      </c>
      <c r="N3848" s="129">
        <v>12</v>
      </c>
      <c r="O3848" s="130" t="s">
        <v>26</v>
      </c>
      <c r="P3848" s="140" t="s">
        <v>424</v>
      </c>
      <c r="Q3848" s="117" t="s">
        <v>63003</v>
      </c>
      <c r="R3848" s="117" t="s">
        <v>63002</v>
      </c>
      <c r="S3848" s="150" t="s">
        <v>57126</v>
      </c>
      <c r="T3848" s="150" t="s">
        <v>57126</v>
      </c>
      <c r="U3848" s="150" t="s">
        <v>57126</v>
      </c>
      <c r="V3848" s="129" t="s">
        <v>17</v>
      </c>
      <c r="W3848" s="134" t="s">
        <v>364</v>
      </c>
      <c r="X3848" s="130" t="str">
        <f>VLOOKUP(W3848,'Formato de datos '!$G$1:$H$240,2,0)</f>
        <v>Material Médico Quirurgico</v>
      </c>
      <c r="Y3848" s="129" t="s">
        <v>57</v>
      </c>
      <c r="Z3848" s="129"/>
      <c r="AA3848" s="130" t="s">
        <v>58450</v>
      </c>
      <c r="AB3848" s="129" t="s">
        <v>442</v>
      </c>
      <c r="AC3848" s="129"/>
      <c r="AD3848" s="130"/>
      <c r="AE3848" s="122">
        <v>3806</v>
      </c>
      <c r="AF3848" s="134"/>
    </row>
    <row r="3849" spans="1:32" s="135" customFormat="1" ht="75">
      <c r="A3849" s="153" t="s">
        <v>62951</v>
      </c>
      <c r="B3849" s="127" t="s">
        <v>58450</v>
      </c>
      <c r="C3849" s="127" t="s">
        <v>59157</v>
      </c>
      <c r="D3849" s="127" t="s">
        <v>28433</v>
      </c>
      <c r="E3849" s="127" t="s">
        <v>6822</v>
      </c>
      <c r="F3849" s="126" t="s">
        <v>57126</v>
      </c>
      <c r="G3849" s="127" t="s">
        <v>62251</v>
      </c>
      <c r="H3849" s="127" t="s">
        <v>87</v>
      </c>
      <c r="I3849" s="128">
        <v>6</v>
      </c>
      <c r="J3849" s="42">
        <v>1896000</v>
      </c>
      <c r="K3849" s="34">
        <v>11376000</v>
      </c>
      <c r="L3849" s="24">
        <v>10579680</v>
      </c>
      <c r="M3849" s="129" t="s">
        <v>45</v>
      </c>
      <c r="N3849" s="129">
        <v>12</v>
      </c>
      <c r="O3849" s="130" t="s">
        <v>26</v>
      </c>
      <c r="P3849" s="140" t="s">
        <v>423</v>
      </c>
      <c r="Q3849" s="150" t="s">
        <v>57128</v>
      </c>
      <c r="R3849" s="150" t="s">
        <v>63002</v>
      </c>
      <c r="S3849" s="150" t="s">
        <v>57126</v>
      </c>
      <c r="T3849" s="150" t="s">
        <v>57126</v>
      </c>
      <c r="U3849" s="150" t="s">
        <v>57126</v>
      </c>
      <c r="V3849" s="129" t="s">
        <v>17</v>
      </c>
      <c r="W3849" s="134" t="s">
        <v>62906</v>
      </c>
      <c r="X3849" s="130" t="str">
        <f>VLOOKUP(W3849,'Formato de datos '!$G$1:$H$240,2,0)</f>
        <v>Vehículos Automotores, Remolques. Semiremolques y sus Partes, Piezas y Accesorios</v>
      </c>
      <c r="Y3849" s="129" t="s">
        <v>57</v>
      </c>
      <c r="Z3849" s="129"/>
      <c r="AA3849" s="130" t="s">
        <v>58450</v>
      </c>
      <c r="AB3849" s="129" t="s">
        <v>442</v>
      </c>
      <c r="AC3849" s="129"/>
      <c r="AD3849" s="130"/>
      <c r="AE3849" s="122">
        <v>3797</v>
      </c>
      <c r="AF3849" s="134"/>
    </row>
    <row r="3850" spans="1:32" s="135" customFormat="1" ht="75">
      <c r="A3850" s="153" t="s">
        <v>62951</v>
      </c>
      <c r="B3850" s="127" t="s">
        <v>58450</v>
      </c>
      <c r="C3850" s="127" t="s">
        <v>59157</v>
      </c>
      <c r="D3850" s="127" t="s">
        <v>28433</v>
      </c>
      <c r="E3850" s="127" t="s">
        <v>6822</v>
      </c>
      <c r="F3850" s="126" t="s">
        <v>57126</v>
      </c>
      <c r="G3850" s="127" t="s">
        <v>62252</v>
      </c>
      <c r="H3850" s="127" t="s">
        <v>87</v>
      </c>
      <c r="I3850" s="128">
        <v>5</v>
      </c>
      <c r="J3850" s="42">
        <v>1350000</v>
      </c>
      <c r="K3850" s="34">
        <v>6750000</v>
      </c>
      <c r="L3850" s="24">
        <v>6277500</v>
      </c>
      <c r="M3850" s="129" t="s">
        <v>45</v>
      </c>
      <c r="N3850" s="129">
        <v>12</v>
      </c>
      <c r="O3850" s="130" t="s">
        <v>26</v>
      </c>
      <c r="P3850" s="140" t="s">
        <v>423</v>
      </c>
      <c r="Q3850" s="150" t="s">
        <v>57128</v>
      </c>
      <c r="R3850" s="150" t="s">
        <v>63002</v>
      </c>
      <c r="S3850" s="150" t="s">
        <v>57126</v>
      </c>
      <c r="T3850" s="150" t="s">
        <v>57126</v>
      </c>
      <c r="U3850" s="150" t="s">
        <v>57126</v>
      </c>
      <c r="V3850" s="129" t="s">
        <v>17</v>
      </c>
      <c r="W3850" s="134" t="s">
        <v>62906</v>
      </c>
      <c r="X3850" s="130" t="str">
        <f>VLOOKUP(W3850,'Formato de datos '!$G$1:$H$240,2,0)</f>
        <v>Vehículos Automotores, Remolques. Semiremolques y sus Partes, Piezas y Accesorios</v>
      </c>
      <c r="Y3850" s="129" t="s">
        <v>57</v>
      </c>
      <c r="Z3850" s="129"/>
      <c r="AA3850" s="130" t="s">
        <v>58450</v>
      </c>
      <c r="AB3850" s="129" t="s">
        <v>442</v>
      </c>
      <c r="AC3850" s="129"/>
      <c r="AD3850" s="130"/>
      <c r="AE3850" s="122">
        <v>3798</v>
      </c>
      <c r="AF3850" s="134"/>
    </row>
    <row r="3851" spans="1:32" s="135" customFormat="1" ht="75">
      <c r="A3851" s="153" t="s">
        <v>62951</v>
      </c>
      <c r="B3851" s="127" t="s">
        <v>58450</v>
      </c>
      <c r="C3851" s="127" t="s">
        <v>59157</v>
      </c>
      <c r="D3851" s="127" t="s">
        <v>52133</v>
      </c>
      <c r="E3851" s="127" t="s">
        <v>6822</v>
      </c>
      <c r="F3851" s="126" t="s">
        <v>57126</v>
      </c>
      <c r="G3851" s="127" t="s">
        <v>62253</v>
      </c>
      <c r="H3851" s="127" t="s">
        <v>87</v>
      </c>
      <c r="I3851" s="128">
        <v>6</v>
      </c>
      <c r="J3851" s="42">
        <v>425000</v>
      </c>
      <c r="K3851" s="34">
        <v>2550000</v>
      </c>
      <c r="L3851" s="24">
        <v>2371500</v>
      </c>
      <c r="M3851" s="129" t="s">
        <v>45</v>
      </c>
      <c r="N3851" s="129">
        <v>12</v>
      </c>
      <c r="O3851" s="130" t="s">
        <v>26</v>
      </c>
      <c r="P3851" s="140" t="s">
        <v>423</v>
      </c>
      <c r="Q3851" s="150" t="s">
        <v>57128</v>
      </c>
      <c r="R3851" s="150" t="s">
        <v>63002</v>
      </c>
      <c r="S3851" s="150" t="s">
        <v>57126</v>
      </c>
      <c r="T3851" s="150" t="s">
        <v>57126</v>
      </c>
      <c r="U3851" s="150" t="s">
        <v>57126</v>
      </c>
      <c r="V3851" s="129" t="s">
        <v>17</v>
      </c>
      <c r="W3851" s="134" t="s">
        <v>62906</v>
      </c>
      <c r="X3851" s="130" t="str">
        <f>VLOOKUP(W3851,'Formato de datos '!$G$1:$H$240,2,0)</f>
        <v>Vehículos Automotores, Remolques. Semiremolques y sus Partes, Piezas y Accesorios</v>
      </c>
      <c r="Y3851" s="129" t="s">
        <v>57</v>
      </c>
      <c r="Z3851" s="129"/>
      <c r="AA3851" s="130" t="s">
        <v>58450</v>
      </c>
      <c r="AB3851" s="129" t="s">
        <v>442</v>
      </c>
      <c r="AC3851" s="129"/>
      <c r="AD3851" s="130"/>
      <c r="AE3851" s="122">
        <v>3799</v>
      </c>
      <c r="AF3851" s="134"/>
    </row>
    <row r="3852" spans="1:32" s="135" customFormat="1" ht="45">
      <c r="A3852" s="153" t="s">
        <v>62952</v>
      </c>
      <c r="B3852" s="127" t="s">
        <v>58450</v>
      </c>
      <c r="C3852" s="127" t="s">
        <v>59157</v>
      </c>
      <c r="D3852" s="127" t="s">
        <v>28647</v>
      </c>
      <c r="E3852" s="127" t="s">
        <v>4568</v>
      </c>
      <c r="F3852" s="126">
        <v>10430</v>
      </c>
      <c r="G3852" s="127" t="s">
        <v>62254</v>
      </c>
      <c r="H3852" s="127" t="s">
        <v>420</v>
      </c>
      <c r="I3852" s="128">
        <v>70</v>
      </c>
      <c r="J3852" s="42">
        <v>144900</v>
      </c>
      <c r="K3852" s="34">
        <v>10143000</v>
      </c>
      <c r="L3852" s="24">
        <v>9432990</v>
      </c>
      <c r="M3852" s="129" t="s">
        <v>45</v>
      </c>
      <c r="N3852" s="129">
        <v>12</v>
      </c>
      <c r="O3852" s="130" t="s">
        <v>26</v>
      </c>
      <c r="P3852" s="140" t="s">
        <v>424</v>
      </c>
      <c r="Q3852" s="117" t="s">
        <v>63003</v>
      </c>
      <c r="R3852" s="117" t="s">
        <v>63002</v>
      </c>
      <c r="S3852" s="150" t="s">
        <v>57126</v>
      </c>
      <c r="T3852" s="150" t="s">
        <v>57126</v>
      </c>
      <c r="U3852" s="150" t="s">
        <v>57126</v>
      </c>
      <c r="V3852" s="129" t="s">
        <v>17</v>
      </c>
      <c r="W3852" s="134" t="s">
        <v>350</v>
      </c>
      <c r="X3852" s="130" t="str">
        <f>VLOOKUP(W3852,'Formato de datos '!$G$1:$H$240,2,0)</f>
        <v>Otros Materiales y elementos de Consumo</v>
      </c>
      <c r="Y3852" s="129" t="s">
        <v>57</v>
      </c>
      <c r="Z3852" s="129"/>
      <c r="AA3852" s="130" t="s">
        <v>58450</v>
      </c>
      <c r="AB3852" s="129" t="s">
        <v>442</v>
      </c>
      <c r="AC3852" s="129"/>
      <c r="AD3852" s="130"/>
      <c r="AE3852" s="122">
        <v>3800</v>
      </c>
      <c r="AF3852" s="134"/>
    </row>
    <row r="3853" spans="1:32" s="135" customFormat="1" ht="60">
      <c r="A3853" s="153" t="s">
        <v>62952</v>
      </c>
      <c r="B3853" s="127" t="s">
        <v>58450</v>
      </c>
      <c r="C3853" s="127" t="s">
        <v>59157</v>
      </c>
      <c r="D3853" s="127" t="s">
        <v>28620</v>
      </c>
      <c r="E3853" s="127" t="s">
        <v>4063</v>
      </c>
      <c r="F3853" s="126" t="s">
        <v>57126</v>
      </c>
      <c r="G3853" s="127" t="s">
        <v>62255</v>
      </c>
      <c r="H3853" s="127" t="s">
        <v>420</v>
      </c>
      <c r="I3853" s="128">
        <v>50</v>
      </c>
      <c r="J3853" s="42">
        <v>697000</v>
      </c>
      <c r="K3853" s="34">
        <f>I3853*J3853</f>
        <v>34850000</v>
      </c>
      <c r="L3853" s="24">
        <v>64821000</v>
      </c>
      <c r="M3853" s="129" t="s">
        <v>45</v>
      </c>
      <c r="N3853" s="129">
        <v>12</v>
      </c>
      <c r="O3853" s="130" t="s">
        <v>26</v>
      </c>
      <c r="P3853" s="140" t="s">
        <v>424</v>
      </c>
      <c r="Q3853" s="117" t="s">
        <v>63003</v>
      </c>
      <c r="R3853" s="117" t="s">
        <v>63002</v>
      </c>
      <c r="S3853" s="150" t="s">
        <v>57126</v>
      </c>
      <c r="T3853" s="150" t="s">
        <v>57126</v>
      </c>
      <c r="U3853" s="150" t="s">
        <v>57126</v>
      </c>
      <c r="V3853" s="129" t="s">
        <v>17</v>
      </c>
      <c r="W3853" s="134" t="s">
        <v>350</v>
      </c>
      <c r="X3853" s="130" t="str">
        <f>VLOOKUP(W3853,'Formato de datos '!$G$1:$H$240,2,0)</f>
        <v>Otros Materiales y elementos de Consumo</v>
      </c>
      <c r="Y3853" s="129" t="s">
        <v>57</v>
      </c>
      <c r="Z3853" s="129"/>
      <c r="AA3853" s="130" t="s">
        <v>58450</v>
      </c>
      <c r="AB3853" s="129" t="s">
        <v>442</v>
      </c>
      <c r="AC3853" s="129"/>
      <c r="AD3853" s="130"/>
      <c r="AE3853" s="122">
        <v>3801</v>
      </c>
      <c r="AF3853" s="134"/>
    </row>
    <row r="3854" spans="1:32" s="135" customFormat="1" ht="30">
      <c r="A3854" s="153" t="s">
        <v>62952</v>
      </c>
      <c r="B3854" s="127" t="s">
        <v>58450</v>
      </c>
      <c r="C3854" s="127" t="s">
        <v>59157</v>
      </c>
      <c r="D3854" s="127" t="s">
        <v>20975</v>
      </c>
      <c r="E3854" s="127" t="s">
        <v>5498</v>
      </c>
      <c r="F3854" s="126" t="s">
        <v>62256</v>
      </c>
      <c r="G3854" s="127" t="s">
        <v>62257</v>
      </c>
      <c r="H3854" s="127" t="s">
        <v>420</v>
      </c>
      <c r="I3854" s="128">
        <v>70</v>
      </c>
      <c r="J3854" s="42">
        <v>108900</v>
      </c>
      <c r="K3854" s="34">
        <v>7623000</v>
      </c>
      <c r="L3854" s="24">
        <v>7089390</v>
      </c>
      <c r="M3854" s="129" t="s">
        <v>45</v>
      </c>
      <c r="N3854" s="129">
        <v>12</v>
      </c>
      <c r="O3854" s="130" t="s">
        <v>26</v>
      </c>
      <c r="P3854" s="140" t="s">
        <v>424</v>
      </c>
      <c r="Q3854" s="117" t="s">
        <v>63003</v>
      </c>
      <c r="R3854" s="117" t="s">
        <v>63002</v>
      </c>
      <c r="S3854" s="150" t="s">
        <v>57126</v>
      </c>
      <c r="T3854" s="150" t="s">
        <v>57126</v>
      </c>
      <c r="U3854" s="150" t="s">
        <v>57126</v>
      </c>
      <c r="V3854" s="129" t="s">
        <v>17</v>
      </c>
      <c r="W3854" s="134" t="s">
        <v>365</v>
      </c>
      <c r="X3854" s="130" t="str">
        <f>VLOOKUP(W3854,'Formato de datos '!$G$1:$H$240,2,0)</f>
        <v>Otros Materiales y elementos de Consumo</v>
      </c>
      <c r="Y3854" s="129" t="s">
        <v>57</v>
      </c>
      <c r="Z3854" s="129"/>
      <c r="AA3854" s="130" t="s">
        <v>58450</v>
      </c>
      <c r="AB3854" s="129" t="s">
        <v>442</v>
      </c>
      <c r="AC3854" s="129"/>
      <c r="AD3854" s="130"/>
      <c r="AE3854" s="122">
        <v>3802</v>
      </c>
      <c r="AF3854" s="134"/>
    </row>
    <row r="3855" spans="1:32" s="135" customFormat="1" ht="45">
      <c r="A3855" s="153" t="s">
        <v>62952</v>
      </c>
      <c r="B3855" s="127" t="s">
        <v>58450</v>
      </c>
      <c r="C3855" s="127" t="s">
        <v>59157</v>
      </c>
      <c r="D3855" s="127" t="s">
        <v>28668</v>
      </c>
      <c r="E3855" s="127" t="s">
        <v>4561</v>
      </c>
      <c r="F3855" s="126" t="s">
        <v>62260</v>
      </c>
      <c r="G3855" s="127" t="s">
        <v>62261</v>
      </c>
      <c r="H3855" s="127" t="s">
        <v>420</v>
      </c>
      <c r="I3855" s="128">
        <v>50</v>
      </c>
      <c r="J3855" s="42">
        <v>160000</v>
      </c>
      <c r="K3855" s="34">
        <v>8000000</v>
      </c>
      <c r="L3855" s="24">
        <v>7440000</v>
      </c>
      <c r="M3855" s="129" t="s">
        <v>45</v>
      </c>
      <c r="N3855" s="129">
        <v>12</v>
      </c>
      <c r="O3855" s="130" t="s">
        <v>26</v>
      </c>
      <c r="P3855" s="140" t="s">
        <v>424</v>
      </c>
      <c r="Q3855" s="117" t="s">
        <v>63003</v>
      </c>
      <c r="R3855" s="117" t="s">
        <v>63002</v>
      </c>
      <c r="S3855" s="150" t="s">
        <v>57126</v>
      </c>
      <c r="T3855" s="150" t="s">
        <v>57126</v>
      </c>
      <c r="U3855" s="150" t="s">
        <v>57126</v>
      </c>
      <c r="V3855" s="129" t="s">
        <v>17</v>
      </c>
      <c r="W3855" s="134" t="s">
        <v>350</v>
      </c>
      <c r="X3855" s="130" t="str">
        <f>VLOOKUP(W3855,'Formato de datos '!$G$1:$H$240,2,0)</f>
        <v>Otros Materiales y elementos de Consumo</v>
      </c>
      <c r="Y3855" s="129" t="s">
        <v>57</v>
      </c>
      <c r="Z3855" s="129"/>
      <c r="AA3855" s="130" t="s">
        <v>58450</v>
      </c>
      <c r="AB3855" s="129" t="s">
        <v>442</v>
      </c>
      <c r="AC3855" s="129"/>
      <c r="AD3855" s="130"/>
      <c r="AE3855" s="122">
        <v>3805</v>
      </c>
      <c r="AF3855" s="134"/>
    </row>
    <row r="3856" spans="1:32" s="135" customFormat="1" ht="45">
      <c r="A3856" s="153" t="s">
        <v>62952</v>
      </c>
      <c r="B3856" s="127" t="s">
        <v>58450</v>
      </c>
      <c r="C3856" s="127" t="s">
        <v>59157</v>
      </c>
      <c r="D3856" s="127" t="s">
        <v>27697</v>
      </c>
      <c r="E3856" s="127" t="s">
        <v>5358</v>
      </c>
      <c r="F3856" s="126" t="s">
        <v>62263</v>
      </c>
      <c r="G3856" s="127" t="s">
        <v>62264</v>
      </c>
      <c r="H3856" s="127" t="s">
        <v>420</v>
      </c>
      <c r="I3856" s="128">
        <v>5</v>
      </c>
      <c r="J3856" s="42">
        <v>116120</v>
      </c>
      <c r="K3856" s="34">
        <v>580600</v>
      </c>
      <c r="L3856" s="24">
        <v>539958</v>
      </c>
      <c r="M3856" s="129" t="s">
        <v>45</v>
      </c>
      <c r="N3856" s="129">
        <v>12</v>
      </c>
      <c r="O3856" s="130" t="s">
        <v>26</v>
      </c>
      <c r="P3856" s="140" t="s">
        <v>424</v>
      </c>
      <c r="Q3856" s="117" t="s">
        <v>63003</v>
      </c>
      <c r="R3856" s="117" t="s">
        <v>63002</v>
      </c>
      <c r="S3856" s="150" t="s">
        <v>57126</v>
      </c>
      <c r="T3856" s="150" t="s">
        <v>57126</v>
      </c>
      <c r="U3856" s="150" t="s">
        <v>57126</v>
      </c>
      <c r="V3856" s="129" t="s">
        <v>17</v>
      </c>
      <c r="W3856" s="134" t="s">
        <v>365</v>
      </c>
      <c r="X3856" s="130" t="str">
        <f>VLOOKUP(W3856,'Formato de datos '!$G$1:$H$240,2,0)</f>
        <v>Otros Materiales y elementos de Consumo</v>
      </c>
      <c r="Y3856" s="129" t="s">
        <v>57</v>
      </c>
      <c r="Z3856" s="129"/>
      <c r="AA3856" s="130" t="s">
        <v>58450</v>
      </c>
      <c r="AB3856" s="129" t="s">
        <v>442</v>
      </c>
      <c r="AC3856" s="129"/>
      <c r="AD3856" s="130"/>
      <c r="AE3856" s="122">
        <v>3807</v>
      </c>
      <c r="AF3856" s="134"/>
    </row>
    <row r="3857" spans="1:32" s="135" customFormat="1" ht="45">
      <c r="A3857" s="153" t="s">
        <v>62952</v>
      </c>
      <c r="B3857" s="127" t="s">
        <v>58450</v>
      </c>
      <c r="C3857" s="127" t="s">
        <v>59157</v>
      </c>
      <c r="D3857" s="127" t="s">
        <v>27694</v>
      </c>
      <c r="E3857" s="127" t="s">
        <v>5358</v>
      </c>
      <c r="F3857" s="126" t="s">
        <v>62265</v>
      </c>
      <c r="G3857" s="127" t="s">
        <v>57694</v>
      </c>
      <c r="H3857" s="127" t="s">
        <v>420</v>
      </c>
      <c r="I3857" s="128">
        <v>50</v>
      </c>
      <c r="J3857" s="42">
        <v>166788</v>
      </c>
      <c r="K3857" s="34">
        <v>8339400</v>
      </c>
      <c r="L3857" s="24">
        <v>7755642</v>
      </c>
      <c r="M3857" s="129" t="s">
        <v>45</v>
      </c>
      <c r="N3857" s="129">
        <v>12</v>
      </c>
      <c r="O3857" s="130" t="s">
        <v>26</v>
      </c>
      <c r="P3857" s="140" t="s">
        <v>424</v>
      </c>
      <c r="Q3857" s="117" t="s">
        <v>63003</v>
      </c>
      <c r="R3857" s="117" t="s">
        <v>63002</v>
      </c>
      <c r="S3857" s="150" t="s">
        <v>57126</v>
      </c>
      <c r="T3857" s="150" t="s">
        <v>57126</v>
      </c>
      <c r="U3857" s="150" t="s">
        <v>57126</v>
      </c>
      <c r="V3857" s="129" t="s">
        <v>17</v>
      </c>
      <c r="W3857" s="134" t="s">
        <v>365</v>
      </c>
      <c r="X3857" s="115" t="str">
        <f>VLOOKUP(W3857,'Formato de datos '!$G$1:$H$240,2,0)</f>
        <v>Otros Materiales y elementos de Consumo</v>
      </c>
      <c r="Y3857" s="129" t="s">
        <v>57</v>
      </c>
      <c r="Z3857" s="129"/>
      <c r="AA3857" s="130" t="s">
        <v>58450</v>
      </c>
      <c r="AB3857" s="129" t="s">
        <v>442</v>
      </c>
      <c r="AC3857" s="129"/>
      <c r="AD3857" s="130"/>
      <c r="AE3857" s="122">
        <v>3808</v>
      </c>
      <c r="AF3857" s="134"/>
    </row>
    <row r="3858" spans="1:32" s="135" customFormat="1" ht="30">
      <c r="A3858" s="153" t="s">
        <v>62952</v>
      </c>
      <c r="B3858" s="127" t="s">
        <v>58450</v>
      </c>
      <c r="C3858" s="127" t="s">
        <v>59157</v>
      </c>
      <c r="D3858" s="127" t="s">
        <v>27698</v>
      </c>
      <c r="E3858" s="127" t="s">
        <v>5358</v>
      </c>
      <c r="F3858" s="126" t="s">
        <v>62266</v>
      </c>
      <c r="G3858" s="127" t="s">
        <v>57693</v>
      </c>
      <c r="H3858" s="127" t="s">
        <v>420</v>
      </c>
      <c r="I3858" s="128">
        <v>50</v>
      </c>
      <c r="J3858" s="42">
        <v>97000</v>
      </c>
      <c r="K3858" s="34">
        <v>4850000</v>
      </c>
      <c r="L3858" s="24">
        <v>4510500</v>
      </c>
      <c r="M3858" s="129" t="s">
        <v>45</v>
      </c>
      <c r="N3858" s="129">
        <v>12</v>
      </c>
      <c r="O3858" s="130" t="s">
        <v>26</v>
      </c>
      <c r="P3858" s="140" t="s">
        <v>424</v>
      </c>
      <c r="Q3858" s="117" t="s">
        <v>63003</v>
      </c>
      <c r="R3858" s="117" t="s">
        <v>63002</v>
      </c>
      <c r="S3858" s="150" t="s">
        <v>57126</v>
      </c>
      <c r="T3858" s="150" t="s">
        <v>57126</v>
      </c>
      <c r="U3858" s="150" t="s">
        <v>57126</v>
      </c>
      <c r="V3858" s="129" t="s">
        <v>17</v>
      </c>
      <c r="W3858" s="134" t="s">
        <v>365</v>
      </c>
      <c r="X3858" s="130" t="str">
        <f>VLOOKUP(W3858,'Formato de datos '!$G$1:$H$240,2,0)</f>
        <v>Otros Materiales y elementos de Consumo</v>
      </c>
      <c r="Y3858" s="129" t="s">
        <v>57</v>
      </c>
      <c r="Z3858" s="129"/>
      <c r="AA3858" s="130" t="s">
        <v>58450</v>
      </c>
      <c r="AB3858" s="129" t="s">
        <v>442</v>
      </c>
      <c r="AC3858" s="129"/>
      <c r="AD3858" s="130"/>
      <c r="AE3858" s="122">
        <v>3809</v>
      </c>
      <c r="AF3858" s="134"/>
    </row>
    <row r="3859" spans="1:32" s="135" customFormat="1" ht="300">
      <c r="A3859" s="153" t="s">
        <v>62979</v>
      </c>
      <c r="B3859" s="127" t="s">
        <v>58244</v>
      </c>
      <c r="C3859" s="127" t="s">
        <v>62469</v>
      </c>
      <c r="D3859" s="127" t="s">
        <v>62980</v>
      </c>
      <c r="E3859" s="127" t="s">
        <v>62981</v>
      </c>
      <c r="F3859" s="126"/>
      <c r="G3859" s="127" t="s">
        <v>62976</v>
      </c>
      <c r="H3859" s="127" t="s">
        <v>87</v>
      </c>
      <c r="I3859" s="128">
        <v>1</v>
      </c>
      <c r="J3859" s="42">
        <v>1</v>
      </c>
      <c r="K3859" s="40">
        <v>1</v>
      </c>
      <c r="L3859" s="24">
        <v>0</v>
      </c>
      <c r="M3859" s="129" t="s">
        <v>62977</v>
      </c>
      <c r="N3859" s="129"/>
      <c r="O3859" s="130" t="s">
        <v>62812</v>
      </c>
      <c r="P3859" s="140" t="s">
        <v>423</v>
      </c>
      <c r="Q3859" s="117" t="s">
        <v>62996</v>
      </c>
      <c r="R3859" s="117" t="s">
        <v>62995</v>
      </c>
      <c r="S3859" s="150" t="s">
        <v>39</v>
      </c>
      <c r="T3859" s="150" t="s">
        <v>62473</v>
      </c>
      <c r="U3859" s="150" t="s">
        <v>62978</v>
      </c>
      <c r="V3859" s="129" t="s">
        <v>25</v>
      </c>
      <c r="W3859" s="134" t="s">
        <v>289</v>
      </c>
      <c r="X3859" s="130" t="str">
        <f>VLOOKUP(W3859,'Formato de datos '!$G$1:$H$240,2,0)</f>
        <v>Otras máquinas para usos generales y sus partes y piezas</v>
      </c>
      <c r="Y3859" s="129"/>
      <c r="Z3859" s="129"/>
      <c r="AA3859" s="130" t="s">
        <v>58244</v>
      </c>
      <c r="AB3859" s="129"/>
      <c r="AC3859" s="129"/>
      <c r="AD3859" s="130"/>
      <c r="AE3859" s="122"/>
      <c r="AF3859" s="134"/>
    </row>
    <row r="3860" spans="1:32" s="135" customFormat="1" ht="300">
      <c r="A3860" s="153" t="s">
        <v>62979</v>
      </c>
      <c r="B3860" s="127" t="s">
        <v>58244</v>
      </c>
      <c r="C3860" s="127" t="s">
        <v>62469</v>
      </c>
      <c r="D3860" s="127" t="s">
        <v>62980</v>
      </c>
      <c r="E3860" s="127" t="s">
        <v>6074</v>
      </c>
      <c r="F3860" s="126"/>
      <c r="G3860" s="127" t="s">
        <v>62976</v>
      </c>
      <c r="H3860" s="127" t="s">
        <v>87</v>
      </c>
      <c r="I3860" s="128">
        <v>1</v>
      </c>
      <c r="J3860" s="42">
        <v>1</v>
      </c>
      <c r="K3860" s="40">
        <v>1</v>
      </c>
      <c r="L3860" s="24">
        <v>0</v>
      </c>
      <c r="M3860" s="129" t="s">
        <v>62977</v>
      </c>
      <c r="N3860" s="129"/>
      <c r="O3860" s="130" t="s">
        <v>62812</v>
      </c>
      <c r="P3860" s="140" t="s">
        <v>423</v>
      </c>
      <c r="Q3860" s="117" t="s">
        <v>62996</v>
      </c>
      <c r="R3860" s="117" t="s">
        <v>62995</v>
      </c>
      <c r="S3860" s="150" t="s">
        <v>39</v>
      </c>
      <c r="T3860" s="150" t="s">
        <v>62473</v>
      </c>
      <c r="U3860" s="150" t="s">
        <v>62978</v>
      </c>
      <c r="V3860" s="129" t="s">
        <v>25</v>
      </c>
      <c r="W3860" s="134" t="s">
        <v>62968</v>
      </c>
      <c r="X3860" s="130" t="str">
        <f>VLOOKUP(W3860,'Formato de datos '!$G$1:$H$240,2,0)</f>
        <v>Aparatos de Uso Doméstico y sus Partes y Piezas</v>
      </c>
      <c r="Y3860" s="129"/>
      <c r="Z3860" s="129"/>
      <c r="AA3860" s="130" t="s">
        <v>58244</v>
      </c>
      <c r="AB3860" s="129"/>
      <c r="AC3860" s="129"/>
      <c r="AD3860" s="130"/>
      <c r="AE3860" s="122"/>
      <c r="AF3860" s="134"/>
    </row>
    <row r="3861" spans="1:32" s="135" customFormat="1" ht="300">
      <c r="A3861" s="153" t="s">
        <v>62979</v>
      </c>
      <c r="B3861" s="127" t="s">
        <v>58244</v>
      </c>
      <c r="C3861" s="127" t="s">
        <v>62469</v>
      </c>
      <c r="D3861" s="127" t="s">
        <v>62980</v>
      </c>
      <c r="E3861" s="127" t="s">
        <v>62982</v>
      </c>
      <c r="F3861" s="126"/>
      <c r="G3861" s="127" t="s">
        <v>62976</v>
      </c>
      <c r="H3861" s="127" t="s">
        <v>87</v>
      </c>
      <c r="I3861" s="128">
        <v>1</v>
      </c>
      <c r="J3861" s="42">
        <v>1</v>
      </c>
      <c r="K3861" s="40">
        <v>1</v>
      </c>
      <c r="L3861" s="24">
        <v>0</v>
      </c>
      <c r="M3861" s="129" t="s">
        <v>62977</v>
      </c>
      <c r="N3861" s="129"/>
      <c r="O3861" s="130" t="s">
        <v>62812</v>
      </c>
      <c r="P3861" s="140" t="s">
        <v>423</v>
      </c>
      <c r="Q3861" s="117" t="s">
        <v>62996</v>
      </c>
      <c r="R3861" s="117" t="s">
        <v>62995</v>
      </c>
      <c r="S3861" s="150" t="s">
        <v>39</v>
      </c>
      <c r="T3861" s="150" t="s">
        <v>62473</v>
      </c>
      <c r="U3861" s="150" t="s">
        <v>62978</v>
      </c>
      <c r="V3861" s="129" t="s">
        <v>25</v>
      </c>
      <c r="W3861" s="134" t="s">
        <v>57414</v>
      </c>
      <c r="X3861" s="130" t="str">
        <f>VLOOKUP(W3861,'Formato de datos '!$G$1:$H$240,2,0)</f>
        <v>Instrumentos y aparatos de medición, verificación, análisis, de navegación y para otros fines (excepto instrumentos ópticos); instrumentos de control de procesos industriales, sus partes, piezas y accesorios</v>
      </c>
      <c r="Y3861" s="129"/>
      <c r="Z3861" s="129"/>
      <c r="AA3861" s="130" t="s">
        <v>58244</v>
      </c>
      <c r="AB3861" s="129"/>
      <c r="AC3861" s="129"/>
      <c r="AD3861" s="130"/>
      <c r="AE3861" s="122"/>
      <c r="AF3861" s="134"/>
    </row>
    <row r="3862" spans="1:32" s="135" customFormat="1" ht="300">
      <c r="A3862" s="153" t="s">
        <v>62979</v>
      </c>
      <c r="B3862" s="127" t="s">
        <v>58244</v>
      </c>
      <c r="C3862" s="127" t="s">
        <v>62469</v>
      </c>
      <c r="D3862" s="127" t="s">
        <v>62980</v>
      </c>
      <c r="E3862" s="127" t="s">
        <v>62983</v>
      </c>
      <c r="F3862" s="126"/>
      <c r="G3862" s="127" t="s">
        <v>62976</v>
      </c>
      <c r="H3862" s="127" t="s">
        <v>87</v>
      </c>
      <c r="I3862" s="128">
        <v>1</v>
      </c>
      <c r="J3862" s="42">
        <v>1</v>
      </c>
      <c r="K3862" s="40">
        <v>1</v>
      </c>
      <c r="L3862" s="24">
        <v>0</v>
      </c>
      <c r="M3862" s="129" t="s">
        <v>62977</v>
      </c>
      <c r="N3862" s="129"/>
      <c r="O3862" s="130" t="s">
        <v>62812</v>
      </c>
      <c r="P3862" s="140" t="s">
        <v>423</v>
      </c>
      <c r="Q3862" s="117" t="s">
        <v>62996</v>
      </c>
      <c r="R3862" s="117" t="s">
        <v>62995</v>
      </c>
      <c r="S3862" s="150" t="s">
        <v>39</v>
      </c>
      <c r="T3862" s="150" t="s">
        <v>62473</v>
      </c>
      <c r="U3862" s="150" t="s">
        <v>62978</v>
      </c>
      <c r="V3862" s="129" t="s">
        <v>25</v>
      </c>
      <c r="W3862" s="134" t="s">
        <v>295</v>
      </c>
      <c r="X3862" s="130" t="str">
        <f>VLOOKUP(W3862,'Formato de datos '!$G$1:$H$240,2,0)</f>
        <v>Aparatos Médicos y Quirúrgicos y Aparatos Ortésicos y Protésicos</v>
      </c>
      <c r="Y3862" s="129"/>
      <c r="Z3862" s="129"/>
      <c r="AA3862" s="130" t="s">
        <v>58244</v>
      </c>
      <c r="AB3862" s="129"/>
      <c r="AC3862" s="129"/>
      <c r="AD3862" s="130"/>
      <c r="AE3862" s="122"/>
      <c r="AF3862" s="134"/>
    </row>
    <row r="3863" spans="1:32" s="135" customFormat="1" ht="300">
      <c r="A3863" s="153" t="s">
        <v>62979</v>
      </c>
      <c r="B3863" s="127" t="s">
        <v>58244</v>
      </c>
      <c r="C3863" s="127" t="s">
        <v>62469</v>
      </c>
      <c r="D3863" s="127" t="s">
        <v>62980</v>
      </c>
      <c r="E3863" s="127" t="s">
        <v>5654</v>
      </c>
      <c r="F3863" s="126"/>
      <c r="G3863" s="127" t="s">
        <v>62976</v>
      </c>
      <c r="H3863" s="127" t="s">
        <v>87</v>
      </c>
      <c r="I3863" s="128">
        <v>1</v>
      </c>
      <c r="J3863" s="42">
        <v>1</v>
      </c>
      <c r="K3863" s="34">
        <v>1</v>
      </c>
      <c r="L3863" s="24">
        <v>0</v>
      </c>
      <c r="M3863" s="129" t="s">
        <v>62977</v>
      </c>
      <c r="N3863" s="129"/>
      <c r="O3863" s="130" t="s">
        <v>62812</v>
      </c>
      <c r="P3863" s="140" t="s">
        <v>423</v>
      </c>
      <c r="Q3863" s="117" t="s">
        <v>62996</v>
      </c>
      <c r="R3863" s="117" t="s">
        <v>62995</v>
      </c>
      <c r="S3863" s="150" t="s">
        <v>39</v>
      </c>
      <c r="T3863" s="150" t="s">
        <v>62473</v>
      </c>
      <c r="U3863" s="150" t="s">
        <v>62978</v>
      </c>
      <c r="V3863" s="129" t="s">
        <v>25</v>
      </c>
      <c r="W3863" s="134" t="s">
        <v>62990</v>
      </c>
      <c r="X3863" s="130" t="str">
        <f>VLOOKUP(W3863,'Formato de datos '!$G$1:$H$240,2,0)</f>
        <v xml:space="preserve">Hornos y quemadores para alimentación de hogares y sus partes y piezas		</v>
      </c>
      <c r="Y3863" s="129"/>
      <c r="Z3863" s="129"/>
      <c r="AA3863" s="130" t="s">
        <v>58244</v>
      </c>
      <c r="AB3863" s="129"/>
      <c r="AC3863" s="129"/>
      <c r="AD3863" s="130"/>
      <c r="AE3863" s="122"/>
      <c r="AF3863" s="134"/>
    </row>
    <row r="3864" spans="1:32" s="135" customFormat="1" ht="105">
      <c r="A3864" s="153" t="s">
        <v>62985</v>
      </c>
      <c r="B3864" s="127" t="s">
        <v>58450</v>
      </c>
      <c r="C3864" s="127" t="s">
        <v>58450</v>
      </c>
      <c r="D3864" s="127"/>
      <c r="E3864" s="127"/>
      <c r="F3864" s="126" t="s">
        <v>57126</v>
      </c>
      <c r="G3864" s="127" t="s">
        <v>62973</v>
      </c>
      <c r="H3864" s="127" t="s">
        <v>87</v>
      </c>
      <c r="I3864" s="128">
        <v>1</v>
      </c>
      <c r="J3864" s="42">
        <v>700000000</v>
      </c>
      <c r="K3864" s="34">
        <v>125</v>
      </c>
      <c r="L3864" s="24">
        <v>700000000</v>
      </c>
      <c r="M3864" s="129" t="s">
        <v>45</v>
      </c>
      <c r="N3864" s="129">
        <v>6</v>
      </c>
      <c r="O3864" s="130" t="s">
        <v>58245</v>
      </c>
      <c r="P3864" s="140" t="s">
        <v>423</v>
      </c>
      <c r="Q3864" s="150" t="s">
        <v>57128</v>
      </c>
      <c r="R3864" s="150" t="s">
        <v>57146</v>
      </c>
      <c r="S3864" s="150" t="s">
        <v>57126</v>
      </c>
      <c r="T3864" s="150" t="s">
        <v>57126</v>
      </c>
      <c r="U3864" s="150" t="s">
        <v>57126</v>
      </c>
      <c r="V3864" s="129" t="s">
        <v>58246</v>
      </c>
      <c r="W3864" s="134" t="s">
        <v>291</v>
      </c>
      <c r="X3864" s="130" t="s">
        <v>292</v>
      </c>
      <c r="Y3864" s="129" t="s">
        <v>57</v>
      </c>
      <c r="Z3864" s="129" t="s">
        <v>39</v>
      </c>
      <c r="AA3864" s="130" t="s">
        <v>58450</v>
      </c>
      <c r="AB3864" s="129" t="s">
        <v>442</v>
      </c>
      <c r="AC3864" s="129"/>
      <c r="AD3864" s="130"/>
      <c r="AE3864" s="122"/>
      <c r="AF3864" s="134"/>
    </row>
    <row r="3865" spans="1:32" s="135" customFormat="1" ht="105">
      <c r="A3865" s="153" t="s">
        <v>62985</v>
      </c>
      <c r="B3865" s="127" t="s">
        <v>58450</v>
      </c>
      <c r="C3865" s="127" t="s">
        <v>58450</v>
      </c>
      <c r="D3865" s="127"/>
      <c r="E3865" s="127"/>
      <c r="F3865" s="126" t="s">
        <v>57126</v>
      </c>
      <c r="G3865" s="127" t="s">
        <v>62973</v>
      </c>
      <c r="H3865" s="127" t="s">
        <v>87</v>
      </c>
      <c r="I3865" s="128">
        <v>1</v>
      </c>
      <c r="J3865" s="42">
        <v>700000000</v>
      </c>
      <c r="K3865" s="34">
        <v>125</v>
      </c>
      <c r="L3865" s="24">
        <v>700000000</v>
      </c>
      <c r="M3865" s="129" t="s">
        <v>45</v>
      </c>
      <c r="N3865" s="129">
        <v>6</v>
      </c>
      <c r="O3865" s="130" t="s">
        <v>58245</v>
      </c>
      <c r="P3865" s="140" t="s">
        <v>423</v>
      </c>
      <c r="Q3865" s="150" t="s">
        <v>57128</v>
      </c>
      <c r="R3865" s="150" t="s">
        <v>57146</v>
      </c>
      <c r="S3865" s="150" t="s">
        <v>57126</v>
      </c>
      <c r="T3865" s="150" t="s">
        <v>57126</v>
      </c>
      <c r="U3865" s="150" t="s">
        <v>57126</v>
      </c>
      <c r="V3865" s="129" t="s">
        <v>58246</v>
      </c>
      <c r="W3865" s="134" t="s">
        <v>293</v>
      </c>
      <c r="X3865" s="130" t="s">
        <v>294</v>
      </c>
      <c r="Y3865" s="129" t="s">
        <v>57</v>
      </c>
      <c r="Z3865" s="129" t="s">
        <v>39</v>
      </c>
      <c r="AA3865" s="130" t="s">
        <v>58450</v>
      </c>
      <c r="AB3865" s="129" t="s">
        <v>442</v>
      </c>
      <c r="AC3865" s="129"/>
      <c r="AD3865" s="130"/>
      <c r="AE3865" s="122"/>
      <c r="AF3865" s="134"/>
    </row>
    <row r="3866" spans="1:32" s="135" customFormat="1" ht="105">
      <c r="A3866" s="153" t="s">
        <v>62985</v>
      </c>
      <c r="B3866" s="127" t="s">
        <v>58450</v>
      </c>
      <c r="C3866" s="127" t="s">
        <v>58450</v>
      </c>
      <c r="D3866" s="127"/>
      <c r="E3866" s="127"/>
      <c r="F3866" s="126" t="s">
        <v>57126</v>
      </c>
      <c r="G3866" s="127" t="s">
        <v>62973</v>
      </c>
      <c r="H3866" s="127" t="s">
        <v>87</v>
      </c>
      <c r="I3866" s="128">
        <v>1</v>
      </c>
      <c r="J3866" s="42">
        <v>700000000</v>
      </c>
      <c r="K3866" s="34">
        <v>125</v>
      </c>
      <c r="L3866" s="24">
        <v>700000000</v>
      </c>
      <c r="M3866" s="129" t="s">
        <v>45</v>
      </c>
      <c r="N3866" s="129">
        <v>6</v>
      </c>
      <c r="O3866" s="130" t="s">
        <v>58245</v>
      </c>
      <c r="P3866" s="140" t="s">
        <v>423</v>
      </c>
      <c r="Q3866" s="150" t="s">
        <v>57128</v>
      </c>
      <c r="R3866" s="150" t="s">
        <v>57146</v>
      </c>
      <c r="S3866" s="150" t="s">
        <v>57126</v>
      </c>
      <c r="T3866" s="150" t="s">
        <v>57126</v>
      </c>
      <c r="U3866" s="150" t="s">
        <v>57126</v>
      </c>
      <c r="V3866" s="129" t="s">
        <v>58246</v>
      </c>
      <c r="W3866" s="134" t="s">
        <v>62971</v>
      </c>
      <c r="X3866" s="130" t="s">
        <v>162</v>
      </c>
      <c r="Y3866" s="129" t="s">
        <v>57</v>
      </c>
      <c r="Z3866" s="129" t="s">
        <v>39</v>
      </c>
      <c r="AA3866" s="130" t="s">
        <v>58450</v>
      </c>
      <c r="AB3866" s="129" t="s">
        <v>442</v>
      </c>
      <c r="AC3866" s="129"/>
      <c r="AD3866" s="130"/>
      <c r="AE3866" s="122"/>
      <c r="AF3866" s="134"/>
    </row>
    <row r="3867" spans="1:32" s="135" customFormat="1" ht="105">
      <c r="A3867" s="153" t="s">
        <v>62985</v>
      </c>
      <c r="B3867" s="127" t="s">
        <v>58450</v>
      </c>
      <c r="C3867" s="127" t="s">
        <v>58450</v>
      </c>
      <c r="D3867" s="127"/>
      <c r="E3867" s="127"/>
      <c r="F3867" s="126" t="s">
        <v>57126</v>
      </c>
      <c r="G3867" s="127" t="s">
        <v>62973</v>
      </c>
      <c r="H3867" s="127" t="s">
        <v>87</v>
      </c>
      <c r="I3867" s="128">
        <v>1</v>
      </c>
      <c r="J3867" s="42">
        <v>700000000</v>
      </c>
      <c r="K3867" s="34">
        <v>125</v>
      </c>
      <c r="L3867" s="24">
        <v>700000000</v>
      </c>
      <c r="M3867" s="129" t="s">
        <v>45</v>
      </c>
      <c r="N3867" s="129">
        <v>6</v>
      </c>
      <c r="O3867" s="130" t="s">
        <v>58245</v>
      </c>
      <c r="P3867" s="140" t="s">
        <v>423</v>
      </c>
      <c r="Q3867" s="150" t="s">
        <v>57128</v>
      </c>
      <c r="R3867" s="150" t="s">
        <v>57146</v>
      </c>
      <c r="S3867" s="150" t="s">
        <v>57126</v>
      </c>
      <c r="T3867" s="150" t="s">
        <v>57126</v>
      </c>
      <c r="U3867" s="150" t="s">
        <v>57126</v>
      </c>
      <c r="V3867" s="129" t="s">
        <v>58246</v>
      </c>
      <c r="W3867" s="134" t="s">
        <v>298</v>
      </c>
      <c r="X3867" s="130" t="s">
        <v>166</v>
      </c>
      <c r="Y3867" s="129" t="s">
        <v>57</v>
      </c>
      <c r="Z3867" s="129" t="s">
        <v>39</v>
      </c>
      <c r="AA3867" s="130" t="s">
        <v>58450</v>
      </c>
      <c r="AB3867" s="129" t="s">
        <v>442</v>
      </c>
      <c r="AC3867" s="129"/>
      <c r="AD3867" s="130"/>
      <c r="AE3867" s="122"/>
      <c r="AF3867" s="134"/>
    </row>
    <row r="3868" spans="1:32" s="135" customFormat="1" ht="105">
      <c r="A3868" s="153" t="s">
        <v>62985</v>
      </c>
      <c r="B3868" s="127" t="s">
        <v>58450</v>
      </c>
      <c r="C3868" s="127" t="s">
        <v>58450</v>
      </c>
      <c r="D3868" s="127"/>
      <c r="E3868" s="127"/>
      <c r="F3868" s="126" t="s">
        <v>57126</v>
      </c>
      <c r="G3868" s="127" t="s">
        <v>62973</v>
      </c>
      <c r="H3868" s="127" t="s">
        <v>87</v>
      </c>
      <c r="I3868" s="128">
        <v>1</v>
      </c>
      <c r="J3868" s="42">
        <v>700000000</v>
      </c>
      <c r="K3868" s="34">
        <v>125</v>
      </c>
      <c r="L3868" s="24">
        <v>700000000</v>
      </c>
      <c r="M3868" s="129" t="s">
        <v>45</v>
      </c>
      <c r="N3868" s="129">
        <v>6</v>
      </c>
      <c r="O3868" s="130" t="s">
        <v>58245</v>
      </c>
      <c r="P3868" s="140" t="s">
        <v>423</v>
      </c>
      <c r="Q3868" s="150" t="s">
        <v>57128</v>
      </c>
      <c r="R3868" s="150" t="s">
        <v>57146</v>
      </c>
      <c r="S3868" s="150" t="s">
        <v>57126</v>
      </c>
      <c r="T3868" s="150" t="s">
        <v>57126</v>
      </c>
      <c r="U3868" s="150" t="s">
        <v>57126</v>
      </c>
      <c r="V3868" s="129" t="s">
        <v>58246</v>
      </c>
      <c r="W3868" s="134" t="s">
        <v>63011</v>
      </c>
      <c r="X3868" s="130" t="s">
        <v>63012</v>
      </c>
      <c r="Y3868" s="129" t="s">
        <v>57</v>
      </c>
      <c r="Z3868" s="129" t="s">
        <v>39</v>
      </c>
      <c r="AA3868" s="130" t="s">
        <v>58450</v>
      </c>
      <c r="AB3868" s="129" t="s">
        <v>442</v>
      </c>
      <c r="AC3868" s="129"/>
      <c r="AD3868" s="130"/>
      <c r="AE3868" s="122"/>
      <c r="AF3868" s="134"/>
    </row>
    <row r="3869" spans="1:32" s="135" customFormat="1" ht="105">
      <c r="A3869" s="153" t="s">
        <v>62985</v>
      </c>
      <c r="B3869" s="127" t="s">
        <v>58450</v>
      </c>
      <c r="C3869" s="127" t="s">
        <v>58450</v>
      </c>
      <c r="D3869" s="127"/>
      <c r="E3869" s="127"/>
      <c r="F3869" s="126" t="s">
        <v>57126</v>
      </c>
      <c r="G3869" s="127" t="s">
        <v>62973</v>
      </c>
      <c r="H3869" s="127" t="s">
        <v>87</v>
      </c>
      <c r="I3869" s="128">
        <v>1</v>
      </c>
      <c r="J3869" s="42">
        <v>700000000</v>
      </c>
      <c r="K3869" s="34">
        <v>125</v>
      </c>
      <c r="L3869" s="24">
        <v>700000000</v>
      </c>
      <c r="M3869" s="129" t="s">
        <v>45</v>
      </c>
      <c r="N3869" s="129">
        <v>6</v>
      </c>
      <c r="O3869" s="130" t="s">
        <v>58245</v>
      </c>
      <c r="P3869" s="140" t="s">
        <v>423</v>
      </c>
      <c r="Q3869" s="150" t="s">
        <v>57128</v>
      </c>
      <c r="R3869" s="150" t="s">
        <v>57146</v>
      </c>
      <c r="S3869" s="150" t="s">
        <v>57126</v>
      </c>
      <c r="T3869" s="150" t="s">
        <v>57126</v>
      </c>
      <c r="U3869" s="150" t="s">
        <v>57126</v>
      </c>
      <c r="V3869" s="129" t="s">
        <v>58246</v>
      </c>
      <c r="W3869" s="134" t="s">
        <v>63013</v>
      </c>
      <c r="X3869" s="130" t="s">
        <v>63014</v>
      </c>
      <c r="Y3869" s="129" t="s">
        <v>57</v>
      </c>
      <c r="Z3869" s="129" t="s">
        <v>39</v>
      </c>
      <c r="AA3869" s="130" t="s">
        <v>58450</v>
      </c>
      <c r="AB3869" s="129" t="s">
        <v>442</v>
      </c>
      <c r="AC3869" s="129"/>
      <c r="AD3869" s="130"/>
      <c r="AE3869" s="122"/>
      <c r="AF3869" s="134"/>
    </row>
    <row r="3870" spans="1:32" s="135" customFormat="1" ht="105">
      <c r="A3870" s="153" t="s">
        <v>62985</v>
      </c>
      <c r="B3870" s="127" t="s">
        <v>58450</v>
      </c>
      <c r="C3870" s="127" t="s">
        <v>58450</v>
      </c>
      <c r="D3870" s="127"/>
      <c r="E3870" s="127"/>
      <c r="F3870" s="126" t="s">
        <v>57126</v>
      </c>
      <c r="G3870" s="127" t="s">
        <v>62973</v>
      </c>
      <c r="H3870" s="127" t="s">
        <v>87</v>
      </c>
      <c r="I3870" s="128">
        <v>1</v>
      </c>
      <c r="J3870" s="42">
        <v>700000000</v>
      </c>
      <c r="K3870" s="34">
        <v>125</v>
      </c>
      <c r="L3870" s="24">
        <v>700000000</v>
      </c>
      <c r="M3870" s="129" t="s">
        <v>45</v>
      </c>
      <c r="N3870" s="129">
        <v>6</v>
      </c>
      <c r="O3870" s="130" t="s">
        <v>58245</v>
      </c>
      <c r="P3870" s="140" t="s">
        <v>423</v>
      </c>
      <c r="Q3870" s="150" t="s">
        <v>57128</v>
      </c>
      <c r="R3870" s="150" t="s">
        <v>57146</v>
      </c>
      <c r="S3870" s="150" t="s">
        <v>57126</v>
      </c>
      <c r="T3870" s="150" t="s">
        <v>57126</v>
      </c>
      <c r="U3870" s="150" t="s">
        <v>57126</v>
      </c>
      <c r="V3870" s="129" t="s">
        <v>58246</v>
      </c>
      <c r="W3870" s="134" t="s">
        <v>295</v>
      </c>
      <c r="X3870" s="130" t="s">
        <v>296</v>
      </c>
      <c r="Y3870" s="129" t="s">
        <v>57</v>
      </c>
      <c r="Z3870" s="129" t="s">
        <v>39</v>
      </c>
      <c r="AA3870" s="130" t="s">
        <v>58450</v>
      </c>
      <c r="AB3870" s="129" t="s">
        <v>442</v>
      </c>
      <c r="AC3870" s="129"/>
      <c r="AD3870" s="130"/>
      <c r="AE3870" s="122"/>
      <c r="AF3870" s="134"/>
    </row>
    <row r="3871" spans="1:32" s="135" customFormat="1" ht="105">
      <c r="A3871" s="153" t="s">
        <v>62985</v>
      </c>
      <c r="B3871" s="127" t="s">
        <v>58450</v>
      </c>
      <c r="C3871" s="127" t="s">
        <v>58450</v>
      </c>
      <c r="D3871" s="127"/>
      <c r="E3871" s="127"/>
      <c r="F3871" s="126" t="s">
        <v>57126</v>
      </c>
      <c r="G3871" s="127" t="s">
        <v>62973</v>
      </c>
      <c r="H3871" s="127" t="s">
        <v>87</v>
      </c>
      <c r="I3871" s="128">
        <v>1</v>
      </c>
      <c r="J3871" s="42">
        <v>700000000</v>
      </c>
      <c r="K3871" s="34">
        <v>125</v>
      </c>
      <c r="L3871" s="24">
        <v>700000000</v>
      </c>
      <c r="M3871" s="129" t="s">
        <v>45</v>
      </c>
      <c r="N3871" s="129">
        <v>6</v>
      </c>
      <c r="O3871" s="130" t="s">
        <v>58245</v>
      </c>
      <c r="P3871" s="140" t="s">
        <v>423</v>
      </c>
      <c r="Q3871" s="150" t="s">
        <v>57128</v>
      </c>
      <c r="R3871" s="150" t="s">
        <v>57146</v>
      </c>
      <c r="S3871" s="150" t="s">
        <v>57126</v>
      </c>
      <c r="T3871" s="150" t="s">
        <v>57126</v>
      </c>
      <c r="U3871" s="150" t="s">
        <v>57126</v>
      </c>
      <c r="V3871" s="129" t="s">
        <v>58246</v>
      </c>
      <c r="W3871" s="134" t="s">
        <v>57399</v>
      </c>
      <c r="X3871" s="130" t="s">
        <v>199</v>
      </c>
      <c r="Y3871" s="129" t="s">
        <v>57</v>
      </c>
      <c r="Z3871" s="129" t="s">
        <v>39</v>
      </c>
      <c r="AA3871" s="130" t="s">
        <v>58450</v>
      </c>
      <c r="AB3871" s="129" t="s">
        <v>442</v>
      </c>
      <c r="AC3871" s="129"/>
      <c r="AD3871" s="130"/>
      <c r="AE3871" s="122"/>
      <c r="AF3871" s="134"/>
    </row>
    <row r="3872" spans="1:32" s="135" customFormat="1" ht="45">
      <c r="A3872" s="153" t="s">
        <v>62988</v>
      </c>
      <c r="B3872" s="127" t="s">
        <v>58244</v>
      </c>
      <c r="C3872" s="127" t="s">
        <v>57130</v>
      </c>
      <c r="D3872" s="127" t="s">
        <v>53827</v>
      </c>
      <c r="E3872" s="127" t="s">
        <v>7486</v>
      </c>
      <c r="F3872" s="126" t="s">
        <v>39</v>
      </c>
      <c r="G3872" s="127" t="s">
        <v>62986</v>
      </c>
      <c r="H3872" s="127" t="s">
        <v>421</v>
      </c>
      <c r="I3872" s="128">
        <v>3</v>
      </c>
      <c r="J3872" s="42">
        <v>70000</v>
      </c>
      <c r="K3872" s="34">
        <v>210000</v>
      </c>
      <c r="L3872" s="24">
        <v>130000</v>
      </c>
      <c r="M3872" s="129" t="s">
        <v>45</v>
      </c>
      <c r="N3872" s="129">
        <v>12</v>
      </c>
      <c r="O3872" s="130" t="s">
        <v>26</v>
      </c>
      <c r="P3872" s="140" t="s">
        <v>424</v>
      </c>
      <c r="Q3872" s="150" t="s">
        <v>58448</v>
      </c>
      <c r="R3872" s="150" t="s">
        <v>58449</v>
      </c>
      <c r="S3872" s="150" t="s">
        <v>57126</v>
      </c>
      <c r="T3872" s="150" t="s">
        <v>57126</v>
      </c>
      <c r="U3872" s="150" t="s">
        <v>57126</v>
      </c>
      <c r="V3872" s="129" t="s">
        <v>17</v>
      </c>
      <c r="W3872" s="134" t="s">
        <v>392</v>
      </c>
      <c r="X3872" s="130" t="str">
        <f>VLOOKUP(W3872,'Formato de datos '!$G$1:$H$240,2,0)</f>
        <v xml:space="preserve">Otros Servicios prestados a las empresas y servicios de producción </v>
      </c>
      <c r="Y3872" s="129" t="s">
        <v>57</v>
      </c>
      <c r="Z3872" s="129"/>
      <c r="AA3872" s="130" t="s">
        <v>57147</v>
      </c>
      <c r="AB3872" s="129" t="s">
        <v>442</v>
      </c>
      <c r="AC3872" s="129"/>
      <c r="AD3872" s="130"/>
      <c r="AE3872" s="122"/>
      <c r="AF3872" s="134"/>
    </row>
    <row r="3873" spans="1:32" s="135" customFormat="1" ht="90">
      <c r="A3873" s="153" t="s">
        <v>62989</v>
      </c>
      <c r="B3873" s="127" t="s">
        <v>58244</v>
      </c>
      <c r="C3873" s="127" t="s">
        <v>57130</v>
      </c>
      <c r="D3873" s="127" t="s">
        <v>62987</v>
      </c>
      <c r="E3873" s="127" t="s">
        <v>7486</v>
      </c>
      <c r="F3873" s="126" t="s">
        <v>57126</v>
      </c>
      <c r="G3873" s="127" t="s">
        <v>62129</v>
      </c>
      <c r="H3873" s="127" t="s">
        <v>421</v>
      </c>
      <c r="I3873" s="128">
        <v>12</v>
      </c>
      <c r="J3873" s="42">
        <v>400000</v>
      </c>
      <c r="K3873" s="34">
        <v>4800000</v>
      </c>
      <c r="L3873" s="24">
        <v>4350000</v>
      </c>
      <c r="M3873" s="129" t="s">
        <v>45</v>
      </c>
      <c r="N3873" s="129">
        <v>12</v>
      </c>
      <c r="O3873" s="130" t="s">
        <v>26</v>
      </c>
      <c r="P3873" s="140" t="s">
        <v>424</v>
      </c>
      <c r="Q3873" s="150" t="s">
        <v>58448</v>
      </c>
      <c r="R3873" s="150" t="s">
        <v>58449</v>
      </c>
      <c r="S3873" s="150" t="s">
        <v>57126</v>
      </c>
      <c r="T3873" s="150" t="s">
        <v>57126</v>
      </c>
      <c r="U3873" s="150" t="s">
        <v>57126</v>
      </c>
      <c r="V3873" s="129" t="s">
        <v>17</v>
      </c>
      <c r="W3873" s="134" t="s">
        <v>392</v>
      </c>
      <c r="X3873" s="130" t="str">
        <f>VLOOKUP(W3873,'Formato de datos '!$G$1:$H$240,2,0)</f>
        <v xml:space="preserve">Otros Servicios prestados a las empresas y servicios de producción </v>
      </c>
      <c r="Y3873" s="129" t="s">
        <v>57</v>
      </c>
      <c r="Z3873" s="129"/>
      <c r="AA3873" s="130" t="s">
        <v>57147</v>
      </c>
      <c r="AB3873" s="129" t="s">
        <v>442</v>
      </c>
      <c r="AC3873" s="129"/>
      <c r="AD3873" s="130"/>
      <c r="AE3873" s="122"/>
      <c r="AF3873" s="134"/>
    </row>
    <row r="3874" spans="1:32" s="135" customFormat="1" ht="45">
      <c r="A3874" s="146" t="s">
        <v>63018</v>
      </c>
      <c r="B3874" s="147" t="s">
        <v>62965</v>
      </c>
      <c r="C3874" s="147" t="s">
        <v>62385</v>
      </c>
      <c r="D3874" s="130" t="s">
        <v>55312</v>
      </c>
      <c r="E3874" s="115" t="s">
        <v>7444</v>
      </c>
      <c r="F3874" s="129" t="s">
        <v>57126</v>
      </c>
      <c r="G3874" s="127" t="s">
        <v>63019</v>
      </c>
      <c r="H3874" s="115" t="s">
        <v>421</v>
      </c>
      <c r="I3874" s="148">
        <v>1</v>
      </c>
      <c r="J3874" s="24">
        <v>10000000</v>
      </c>
      <c r="K3874" s="34">
        <v>1</v>
      </c>
      <c r="L3874" s="24">
        <v>10000000</v>
      </c>
      <c r="M3874" s="129" t="s">
        <v>46</v>
      </c>
      <c r="N3874" s="129">
        <v>11</v>
      </c>
      <c r="O3874" s="130" t="s">
        <v>26</v>
      </c>
      <c r="P3874" s="140" t="s">
        <v>422</v>
      </c>
      <c r="Q3874" s="150" t="s">
        <v>58290</v>
      </c>
      <c r="R3874" s="150" t="s">
        <v>58291</v>
      </c>
      <c r="S3874" s="117" t="s">
        <v>57126</v>
      </c>
      <c r="T3874" s="117" t="s">
        <v>57126</v>
      </c>
      <c r="U3874" s="117" t="s">
        <v>57126</v>
      </c>
      <c r="V3874" s="129"/>
      <c r="W3874" s="118" t="s">
        <v>236</v>
      </c>
      <c r="X3874" s="115" t="str">
        <f>VLOOKUP(W3874,'[1]Formato de datos '!$G$1:$H$242,2,0)</f>
        <v xml:space="preserve">Otros Servicios prestados a las empresas y servicios de producción </v>
      </c>
      <c r="Y3874" s="129" t="s">
        <v>57</v>
      </c>
      <c r="Z3874" s="129" t="s">
        <v>39</v>
      </c>
      <c r="AA3874" s="131" t="s">
        <v>62855</v>
      </c>
      <c r="AB3874" s="129" t="s">
        <v>58407</v>
      </c>
      <c r="AC3874" s="129"/>
      <c r="AD3874" s="130"/>
      <c r="AE3874" s="122">
        <v>4</v>
      </c>
      <c r="AF3874" s="134"/>
    </row>
    <row r="3875" spans="1:32" s="135" customFormat="1" ht="90">
      <c r="A3875" s="134" t="s">
        <v>434</v>
      </c>
      <c r="B3875" s="130" t="s">
        <v>428</v>
      </c>
      <c r="C3875" s="130" t="s">
        <v>428</v>
      </c>
      <c r="D3875" s="127" t="s">
        <v>63021</v>
      </c>
      <c r="E3875" s="127" t="s">
        <v>63026</v>
      </c>
      <c r="F3875" s="129" t="s">
        <v>57388</v>
      </c>
      <c r="G3875" s="127" t="s">
        <v>63020</v>
      </c>
      <c r="H3875" s="130" t="s">
        <v>421</v>
      </c>
      <c r="I3875" s="148">
        <v>1</v>
      </c>
      <c r="J3875" s="24">
        <v>700000000</v>
      </c>
      <c r="K3875" s="34">
        <f>J3875</f>
        <v>700000000</v>
      </c>
      <c r="L3875" s="24">
        <f>J3875</f>
        <v>700000000</v>
      </c>
      <c r="M3875" s="129" t="s">
        <v>45</v>
      </c>
      <c r="N3875" s="129">
        <v>12</v>
      </c>
      <c r="O3875" s="130" t="s">
        <v>26</v>
      </c>
      <c r="P3875" s="140" t="s">
        <v>422</v>
      </c>
      <c r="Q3875" s="150"/>
      <c r="R3875" s="150"/>
      <c r="S3875" s="150" t="s">
        <v>57126</v>
      </c>
      <c r="T3875" s="150" t="s">
        <v>57126</v>
      </c>
      <c r="U3875" s="150" t="s">
        <v>57126</v>
      </c>
      <c r="V3875" s="114" t="s">
        <v>17</v>
      </c>
      <c r="W3875" s="134" t="s">
        <v>228</v>
      </c>
      <c r="X3875" s="130" t="s">
        <v>229</v>
      </c>
      <c r="Y3875" s="129" t="s">
        <v>57</v>
      </c>
      <c r="Z3875" s="129" t="s">
        <v>39</v>
      </c>
      <c r="AA3875" s="130" t="s">
        <v>441</v>
      </c>
      <c r="AB3875" s="129" t="s">
        <v>442</v>
      </c>
      <c r="AC3875" s="129"/>
      <c r="AD3875" s="130"/>
      <c r="AE3875" s="122"/>
      <c r="AF3875" s="134"/>
    </row>
    <row r="3876" spans="1:32" s="135" customFormat="1" ht="105">
      <c r="A3876" s="134" t="s">
        <v>434</v>
      </c>
      <c r="B3876" s="130" t="s">
        <v>428</v>
      </c>
      <c r="C3876" s="130" t="s">
        <v>428</v>
      </c>
      <c r="D3876" s="127" t="s">
        <v>63021</v>
      </c>
      <c r="E3876" s="127" t="s">
        <v>63027</v>
      </c>
      <c r="F3876" s="129" t="s">
        <v>57388</v>
      </c>
      <c r="G3876" s="127" t="s">
        <v>63023</v>
      </c>
      <c r="H3876" s="130" t="s">
        <v>421</v>
      </c>
      <c r="I3876" s="148">
        <v>1</v>
      </c>
      <c r="J3876" s="24">
        <v>20000000</v>
      </c>
      <c r="K3876" s="34">
        <v>20000000</v>
      </c>
      <c r="L3876" s="24">
        <v>20000000</v>
      </c>
      <c r="M3876" s="129" t="s">
        <v>45</v>
      </c>
      <c r="N3876" s="129">
        <v>12</v>
      </c>
      <c r="O3876" s="130" t="s">
        <v>26</v>
      </c>
      <c r="P3876" s="140" t="s">
        <v>422</v>
      </c>
      <c r="Q3876" s="150"/>
      <c r="R3876" s="150"/>
      <c r="S3876" s="150" t="s">
        <v>57126</v>
      </c>
      <c r="T3876" s="150" t="s">
        <v>57126</v>
      </c>
      <c r="U3876" s="150" t="s">
        <v>57126</v>
      </c>
      <c r="V3876" s="114" t="s">
        <v>17</v>
      </c>
      <c r="W3876" s="134" t="s">
        <v>236</v>
      </c>
      <c r="X3876" s="130" t="s">
        <v>63022</v>
      </c>
      <c r="Y3876" s="129" t="s">
        <v>57</v>
      </c>
      <c r="Z3876" s="129" t="s">
        <v>39</v>
      </c>
      <c r="AA3876" s="130" t="s">
        <v>441</v>
      </c>
      <c r="AB3876" s="129" t="s">
        <v>442</v>
      </c>
      <c r="AC3876" s="129"/>
      <c r="AD3876" s="130"/>
      <c r="AE3876" s="122"/>
      <c r="AF3876" s="134"/>
    </row>
    <row r="3877" spans="1:32" s="135" customFormat="1" ht="90">
      <c r="A3877" s="134" t="s">
        <v>434</v>
      </c>
      <c r="B3877" s="130" t="s">
        <v>428</v>
      </c>
      <c r="C3877" s="130" t="s">
        <v>428</v>
      </c>
      <c r="D3877" s="127" t="s">
        <v>63025</v>
      </c>
      <c r="E3877" s="127" t="s">
        <v>63028</v>
      </c>
      <c r="F3877" s="129" t="s">
        <v>57388</v>
      </c>
      <c r="G3877" s="127" t="s">
        <v>63024</v>
      </c>
      <c r="H3877" s="130" t="s">
        <v>421</v>
      </c>
      <c r="I3877" s="148">
        <v>1</v>
      </c>
      <c r="J3877" s="24">
        <v>14000000</v>
      </c>
      <c r="K3877" s="34">
        <v>14000000</v>
      </c>
      <c r="L3877" s="24">
        <v>14000000</v>
      </c>
      <c r="M3877" s="129" t="s">
        <v>45</v>
      </c>
      <c r="N3877" s="129">
        <v>12</v>
      </c>
      <c r="O3877" s="130" t="s">
        <v>26</v>
      </c>
      <c r="P3877" s="140" t="s">
        <v>422</v>
      </c>
      <c r="Q3877" s="150"/>
      <c r="R3877" s="150"/>
      <c r="S3877" s="150" t="s">
        <v>57126</v>
      </c>
      <c r="T3877" s="150" t="s">
        <v>57126</v>
      </c>
      <c r="U3877" s="150" t="s">
        <v>57126</v>
      </c>
      <c r="V3877" s="114" t="s">
        <v>17</v>
      </c>
      <c r="W3877" s="134" t="s">
        <v>236</v>
      </c>
      <c r="X3877" s="130" t="s">
        <v>63022</v>
      </c>
      <c r="Y3877" s="129" t="s">
        <v>57</v>
      </c>
      <c r="Z3877" s="129" t="s">
        <v>39</v>
      </c>
      <c r="AA3877" s="130" t="s">
        <v>441</v>
      </c>
      <c r="AB3877" s="129" t="s">
        <v>442</v>
      </c>
      <c r="AC3877" s="129"/>
      <c r="AD3877" s="130"/>
      <c r="AE3877" s="122"/>
      <c r="AF3877" s="134"/>
    </row>
    <row r="3878" spans="1:32" s="135" customFormat="1">
      <c r="C3878" s="154"/>
      <c r="D3878" s="154"/>
      <c r="E3878" s="154"/>
      <c r="F3878" s="155"/>
      <c r="G3878" s="154"/>
      <c r="H3878" s="154"/>
      <c r="I3878" s="156"/>
      <c r="J3878" s="44"/>
      <c r="K3878" s="44"/>
      <c r="L3878" s="44"/>
      <c r="M3878" s="155"/>
      <c r="N3878" s="155"/>
      <c r="O3878" s="154"/>
      <c r="P3878" s="157"/>
      <c r="Q3878" s="158"/>
      <c r="R3878" s="158"/>
      <c r="S3878" s="158"/>
      <c r="T3878" s="158"/>
      <c r="U3878" s="158"/>
      <c r="V3878" s="157"/>
      <c r="X3878" s="154"/>
      <c r="Y3878" s="155"/>
      <c r="Z3878" s="155"/>
      <c r="AA3878" s="154"/>
      <c r="AB3878" s="155"/>
      <c r="AC3878" s="155"/>
      <c r="AD3878" s="154"/>
      <c r="AE3878" s="157"/>
    </row>
    <row r="3879" spans="1:32" s="135" customFormat="1">
      <c r="C3879" s="154"/>
      <c r="D3879" s="154"/>
      <c r="E3879" s="154"/>
      <c r="F3879" s="155"/>
      <c r="G3879" s="154"/>
      <c r="H3879" s="154"/>
      <c r="I3879" s="156"/>
      <c r="J3879" s="44"/>
      <c r="K3879" s="44"/>
      <c r="L3879" s="44"/>
      <c r="M3879" s="155"/>
      <c r="N3879" s="155"/>
      <c r="O3879" s="154"/>
      <c r="P3879" s="157"/>
      <c r="Q3879" s="158"/>
      <c r="R3879" s="158"/>
      <c r="S3879" s="158"/>
      <c r="T3879" s="158"/>
      <c r="U3879" s="158"/>
      <c r="V3879" s="157"/>
      <c r="X3879" s="154"/>
      <c r="Y3879" s="155"/>
      <c r="Z3879" s="155"/>
      <c r="AA3879" s="154"/>
      <c r="AB3879" s="155"/>
      <c r="AC3879" s="155"/>
      <c r="AD3879" s="154"/>
      <c r="AE3879" s="157"/>
    </row>
    <row r="3880" spans="1:32">
      <c r="G3880" s="11"/>
      <c r="J3880" s="44"/>
      <c r="K3880" s="44"/>
      <c r="L3880" s="44"/>
    </row>
    <row r="3881" spans="1:32">
      <c r="G3881" s="11"/>
      <c r="J3881" s="44"/>
      <c r="K3881" s="44"/>
      <c r="L3881" s="44"/>
    </row>
    <row r="3882" spans="1:32">
      <c r="G3882" s="11"/>
      <c r="J3882" s="44"/>
      <c r="K3882" s="44"/>
      <c r="L3882" s="44"/>
    </row>
    <row r="3883" spans="1:32">
      <c r="G3883" s="11"/>
      <c r="J3883" s="44"/>
      <c r="K3883" s="44"/>
      <c r="L3883" s="44"/>
    </row>
    <row r="3884" spans="1:32">
      <c r="G3884" s="11"/>
      <c r="J3884" s="44"/>
      <c r="K3884" s="44"/>
      <c r="L3884" s="44"/>
    </row>
    <row r="3885" spans="1:32">
      <c r="G3885" s="11"/>
      <c r="J3885" s="44"/>
      <c r="K3885" s="44"/>
      <c r="L3885" s="44"/>
    </row>
    <row r="3886" spans="1:32">
      <c r="G3886" s="11"/>
      <c r="J3886" s="44"/>
      <c r="K3886" s="44"/>
      <c r="L3886" s="44"/>
    </row>
    <row r="3887" spans="1:32">
      <c r="G3887" s="11"/>
      <c r="J3887" s="44"/>
      <c r="K3887" s="44"/>
      <c r="L3887" s="44"/>
    </row>
    <row r="3888" spans="1:32">
      <c r="G3888" s="11"/>
      <c r="J3888" s="44"/>
      <c r="K3888" s="44"/>
      <c r="L3888" s="44"/>
    </row>
    <row r="3889" spans="7:12">
      <c r="G3889" s="11"/>
      <c r="J3889" s="44"/>
      <c r="K3889" s="44"/>
      <c r="L3889" s="44"/>
    </row>
    <row r="3890" spans="7:12">
      <c r="G3890" s="11"/>
      <c r="J3890" s="44"/>
      <c r="K3890" s="44"/>
      <c r="L3890" s="44"/>
    </row>
    <row r="3891" spans="7:12">
      <c r="G3891" s="11"/>
      <c r="J3891" s="44"/>
      <c r="K3891" s="44"/>
      <c r="L3891" s="44"/>
    </row>
    <row r="3892" spans="7:12">
      <c r="G3892" s="11"/>
      <c r="J3892" s="44"/>
      <c r="K3892" s="44"/>
      <c r="L3892" s="44"/>
    </row>
    <row r="3893" spans="7:12">
      <c r="G3893" s="11"/>
      <c r="J3893" s="44"/>
      <c r="K3893" s="44"/>
      <c r="L3893" s="44"/>
    </row>
    <row r="3894" spans="7:12">
      <c r="G3894" s="11"/>
      <c r="J3894" s="44"/>
      <c r="K3894" s="44"/>
      <c r="L3894" s="44"/>
    </row>
    <row r="3895" spans="7:12">
      <c r="G3895" s="11"/>
      <c r="J3895" s="44"/>
      <c r="K3895" s="44"/>
      <c r="L3895" s="44"/>
    </row>
    <row r="3896" spans="7:12">
      <c r="G3896" s="11"/>
      <c r="J3896" s="44"/>
      <c r="K3896" s="44"/>
      <c r="L3896" s="44"/>
    </row>
    <row r="3897" spans="7:12">
      <c r="G3897" s="11"/>
      <c r="J3897" s="44"/>
      <c r="K3897" s="44"/>
      <c r="L3897" s="44"/>
    </row>
    <row r="3898" spans="7:12">
      <c r="G3898" s="11"/>
      <c r="J3898" s="44"/>
      <c r="K3898" s="44"/>
      <c r="L3898" s="44"/>
    </row>
    <row r="3899" spans="7:12">
      <c r="G3899" s="11"/>
      <c r="J3899" s="44"/>
      <c r="K3899" s="44"/>
      <c r="L3899" s="44"/>
    </row>
    <row r="3900" spans="7:12">
      <c r="G3900" s="11"/>
      <c r="J3900" s="44"/>
      <c r="K3900" s="44"/>
      <c r="L3900" s="44"/>
    </row>
    <row r="3901" spans="7:12">
      <c r="G3901" s="11"/>
      <c r="J3901" s="44"/>
      <c r="K3901" s="44"/>
      <c r="L3901" s="44"/>
    </row>
    <row r="3902" spans="7:12">
      <c r="G3902" s="11"/>
      <c r="J3902" s="44"/>
      <c r="K3902" s="44"/>
      <c r="L3902" s="44"/>
    </row>
    <row r="3903" spans="7:12">
      <c r="G3903" s="11"/>
      <c r="J3903" s="44"/>
      <c r="K3903" s="44"/>
      <c r="L3903" s="44"/>
    </row>
    <row r="3904" spans="7:12">
      <c r="G3904" s="11"/>
      <c r="J3904" s="44"/>
      <c r="K3904" s="44"/>
      <c r="L3904" s="44"/>
    </row>
    <row r="3905" spans="7:12">
      <c r="G3905" s="11"/>
      <c r="J3905" s="44"/>
      <c r="K3905" s="44"/>
      <c r="L3905" s="44"/>
    </row>
    <row r="3906" spans="7:12">
      <c r="G3906" s="11"/>
      <c r="J3906" s="44"/>
      <c r="K3906" s="44"/>
      <c r="L3906" s="44"/>
    </row>
    <row r="3907" spans="7:12">
      <c r="G3907" s="11"/>
      <c r="J3907" s="44"/>
      <c r="K3907" s="44"/>
      <c r="L3907" s="44"/>
    </row>
    <row r="3908" spans="7:12">
      <c r="G3908" s="11"/>
      <c r="J3908" s="44"/>
      <c r="K3908" s="44"/>
      <c r="L3908" s="44"/>
    </row>
    <row r="3909" spans="7:12">
      <c r="G3909" s="11"/>
      <c r="J3909" s="44"/>
      <c r="K3909" s="44"/>
      <c r="L3909" s="44"/>
    </row>
    <row r="3910" spans="7:12">
      <c r="G3910" s="11"/>
      <c r="J3910" s="44"/>
      <c r="K3910" s="44"/>
      <c r="L3910" s="44"/>
    </row>
    <row r="3911" spans="7:12">
      <c r="G3911" s="11"/>
      <c r="J3911" s="44"/>
      <c r="K3911" s="44"/>
      <c r="L3911" s="44"/>
    </row>
    <row r="3912" spans="7:12">
      <c r="G3912" s="11"/>
      <c r="J3912" s="44"/>
      <c r="K3912" s="44"/>
      <c r="L3912" s="44"/>
    </row>
    <row r="3913" spans="7:12">
      <c r="G3913" s="11"/>
      <c r="J3913" s="44"/>
      <c r="K3913" s="44"/>
      <c r="L3913" s="44"/>
    </row>
    <row r="3914" spans="7:12">
      <c r="G3914" s="11"/>
      <c r="J3914" s="44"/>
      <c r="K3914" s="44"/>
      <c r="L3914" s="44"/>
    </row>
    <row r="3915" spans="7:12">
      <c r="G3915" s="11"/>
      <c r="J3915" s="44"/>
      <c r="K3915" s="44"/>
      <c r="L3915" s="44"/>
    </row>
    <row r="3916" spans="7:12">
      <c r="G3916" s="11"/>
      <c r="J3916" s="44"/>
      <c r="K3916" s="44"/>
      <c r="L3916" s="44"/>
    </row>
    <row r="3917" spans="7:12">
      <c r="G3917" s="11"/>
      <c r="J3917" s="44"/>
      <c r="K3917" s="44"/>
      <c r="L3917" s="44"/>
    </row>
    <row r="3918" spans="7:12">
      <c r="G3918" s="11"/>
      <c r="J3918" s="44"/>
      <c r="K3918" s="44"/>
      <c r="L3918" s="44"/>
    </row>
    <row r="3919" spans="7:12">
      <c r="G3919" s="11"/>
      <c r="J3919" s="44"/>
      <c r="K3919" s="44"/>
      <c r="L3919" s="44"/>
    </row>
    <row r="3920" spans="7:12">
      <c r="G3920" s="11"/>
      <c r="J3920" s="44"/>
      <c r="K3920" s="44"/>
      <c r="L3920" s="44"/>
    </row>
    <row r="3921" spans="7:12">
      <c r="G3921" s="11"/>
      <c r="J3921" s="44"/>
      <c r="K3921" s="44"/>
      <c r="L3921" s="44"/>
    </row>
    <row r="3922" spans="7:12">
      <c r="G3922" s="11"/>
      <c r="J3922" s="44"/>
      <c r="K3922" s="44"/>
      <c r="L3922" s="44"/>
    </row>
    <row r="3923" spans="7:12">
      <c r="G3923" s="11"/>
      <c r="J3923" s="44"/>
      <c r="K3923" s="44"/>
      <c r="L3923" s="44"/>
    </row>
    <row r="3924" spans="7:12">
      <c r="G3924" s="11"/>
      <c r="J3924" s="44"/>
      <c r="K3924" s="44"/>
      <c r="L3924" s="44"/>
    </row>
    <row r="3925" spans="7:12">
      <c r="G3925" s="11"/>
      <c r="J3925" s="44"/>
      <c r="K3925" s="44"/>
      <c r="L3925" s="44"/>
    </row>
    <row r="3926" spans="7:12">
      <c r="G3926" s="11"/>
      <c r="J3926" s="44"/>
      <c r="K3926" s="44"/>
      <c r="L3926" s="44"/>
    </row>
    <row r="3927" spans="7:12">
      <c r="G3927" s="11"/>
      <c r="J3927" s="44"/>
      <c r="K3927" s="44"/>
      <c r="L3927" s="44"/>
    </row>
    <row r="3928" spans="7:12">
      <c r="G3928" s="11"/>
      <c r="J3928" s="44"/>
      <c r="K3928" s="44"/>
      <c r="L3928" s="44"/>
    </row>
    <row r="3929" spans="7:12">
      <c r="G3929" s="11"/>
      <c r="J3929" s="44"/>
      <c r="K3929" s="44"/>
      <c r="L3929" s="44"/>
    </row>
    <row r="3930" spans="7:12">
      <c r="G3930" s="11"/>
      <c r="J3930" s="44"/>
      <c r="K3930" s="44"/>
      <c r="L3930" s="44"/>
    </row>
    <row r="3931" spans="7:12">
      <c r="G3931" s="11"/>
      <c r="J3931" s="44"/>
      <c r="K3931" s="44"/>
      <c r="L3931" s="44"/>
    </row>
    <row r="3932" spans="7:12">
      <c r="G3932" s="11"/>
      <c r="J3932" s="44"/>
      <c r="K3932" s="44"/>
      <c r="L3932" s="44"/>
    </row>
    <row r="3933" spans="7:12">
      <c r="G3933" s="11"/>
      <c r="J3933" s="44"/>
      <c r="K3933" s="44"/>
      <c r="L3933" s="44"/>
    </row>
    <row r="3934" spans="7:12">
      <c r="G3934" s="11"/>
      <c r="J3934" s="44"/>
      <c r="K3934" s="44"/>
      <c r="L3934" s="44"/>
    </row>
    <row r="3935" spans="7:12">
      <c r="G3935" s="11"/>
      <c r="J3935" s="44"/>
      <c r="K3935" s="44"/>
      <c r="L3935" s="44"/>
    </row>
    <row r="3936" spans="7:12">
      <c r="G3936" s="11"/>
      <c r="J3936" s="44"/>
      <c r="K3936" s="44"/>
      <c r="L3936" s="44"/>
    </row>
    <row r="3937" spans="7:12">
      <c r="G3937" s="11"/>
      <c r="J3937" s="44"/>
      <c r="K3937" s="44"/>
      <c r="L3937" s="44"/>
    </row>
    <row r="3938" spans="7:12">
      <c r="G3938" s="11"/>
      <c r="J3938" s="44"/>
      <c r="K3938" s="44"/>
      <c r="L3938" s="44"/>
    </row>
    <row r="3939" spans="7:12">
      <c r="G3939" s="11"/>
      <c r="J3939" s="44"/>
      <c r="K3939" s="44"/>
      <c r="L3939" s="44"/>
    </row>
    <row r="3940" spans="7:12">
      <c r="G3940" s="11"/>
      <c r="J3940" s="44"/>
      <c r="K3940" s="44"/>
      <c r="L3940" s="44"/>
    </row>
    <row r="3941" spans="7:12">
      <c r="G3941" s="11"/>
      <c r="J3941" s="44"/>
      <c r="K3941" s="44"/>
      <c r="L3941" s="44"/>
    </row>
    <row r="3942" spans="7:12">
      <c r="G3942" s="11"/>
      <c r="J3942" s="44"/>
      <c r="K3942" s="44"/>
      <c r="L3942" s="44"/>
    </row>
    <row r="3943" spans="7:12">
      <c r="G3943" s="11"/>
      <c r="J3943" s="44"/>
      <c r="K3943" s="44"/>
      <c r="L3943" s="44"/>
    </row>
    <row r="3944" spans="7:12">
      <c r="G3944" s="11"/>
      <c r="J3944" s="44"/>
      <c r="K3944" s="44"/>
      <c r="L3944" s="44"/>
    </row>
    <row r="3945" spans="7:12">
      <c r="G3945" s="11"/>
      <c r="J3945" s="44"/>
      <c r="K3945" s="44"/>
      <c r="L3945" s="44"/>
    </row>
    <row r="3946" spans="7:12">
      <c r="G3946" s="11"/>
      <c r="J3946" s="44"/>
      <c r="K3946" s="44"/>
      <c r="L3946" s="44"/>
    </row>
    <row r="3947" spans="7:12">
      <c r="G3947" s="11"/>
      <c r="J3947" s="44"/>
      <c r="K3947" s="44"/>
      <c r="L3947" s="44"/>
    </row>
    <row r="3948" spans="7:12">
      <c r="G3948" s="11"/>
      <c r="J3948" s="44"/>
      <c r="K3948" s="44"/>
      <c r="L3948" s="44"/>
    </row>
    <row r="3949" spans="7:12">
      <c r="G3949" s="11"/>
      <c r="J3949" s="44"/>
      <c r="K3949" s="44"/>
      <c r="L3949" s="44"/>
    </row>
    <row r="3950" spans="7:12">
      <c r="G3950" s="11"/>
      <c r="J3950" s="44"/>
      <c r="K3950" s="44"/>
      <c r="L3950" s="44"/>
    </row>
    <row r="3951" spans="7:12">
      <c r="G3951" s="11"/>
      <c r="J3951" s="44"/>
      <c r="K3951" s="44"/>
      <c r="L3951" s="44"/>
    </row>
    <row r="3952" spans="7:12">
      <c r="G3952" s="11"/>
      <c r="J3952" s="44"/>
      <c r="K3952" s="44"/>
      <c r="L3952" s="44"/>
    </row>
    <row r="3953" spans="7:12">
      <c r="G3953" s="11"/>
      <c r="J3953" s="44"/>
      <c r="K3953" s="44"/>
      <c r="L3953" s="44"/>
    </row>
    <row r="3954" spans="7:12">
      <c r="G3954" s="11"/>
      <c r="J3954" s="44"/>
      <c r="K3954" s="44"/>
      <c r="L3954" s="44"/>
    </row>
    <row r="3955" spans="7:12">
      <c r="G3955" s="11"/>
      <c r="J3955" s="44"/>
      <c r="K3955" s="44"/>
      <c r="L3955" s="44"/>
    </row>
    <row r="3956" spans="7:12">
      <c r="G3956" s="11"/>
      <c r="J3956" s="44"/>
      <c r="K3956" s="44"/>
      <c r="L3956" s="44"/>
    </row>
    <row r="3957" spans="7:12">
      <c r="G3957" s="11"/>
      <c r="J3957" s="44"/>
      <c r="K3957" s="44"/>
      <c r="L3957" s="44"/>
    </row>
    <row r="3958" spans="7:12">
      <c r="G3958" s="11"/>
      <c r="J3958" s="44"/>
      <c r="K3958" s="44"/>
      <c r="L3958" s="44"/>
    </row>
    <row r="3959" spans="7:12">
      <c r="G3959" s="11"/>
      <c r="J3959" s="44"/>
      <c r="K3959" s="44"/>
      <c r="L3959" s="44"/>
    </row>
    <row r="3960" spans="7:12">
      <c r="G3960" s="11"/>
      <c r="J3960" s="44"/>
      <c r="K3960" s="44"/>
      <c r="L3960" s="44"/>
    </row>
    <row r="3961" spans="7:12">
      <c r="G3961" s="11"/>
      <c r="J3961" s="44"/>
      <c r="K3961" s="44"/>
      <c r="L3961" s="44"/>
    </row>
    <row r="3962" spans="7:12">
      <c r="G3962" s="11"/>
      <c r="J3962" s="44"/>
      <c r="K3962" s="44"/>
      <c r="L3962" s="44"/>
    </row>
    <row r="3963" spans="7:12">
      <c r="G3963" s="11"/>
      <c r="J3963" s="44"/>
      <c r="K3963" s="44"/>
      <c r="L3963" s="44"/>
    </row>
    <row r="3964" spans="7:12">
      <c r="G3964" s="11"/>
      <c r="J3964" s="44"/>
      <c r="K3964" s="44"/>
      <c r="L3964" s="44"/>
    </row>
    <row r="3965" spans="7:12">
      <c r="G3965" s="11"/>
      <c r="J3965" s="44"/>
      <c r="K3965" s="44"/>
      <c r="L3965" s="44"/>
    </row>
    <row r="3966" spans="7:12">
      <c r="G3966" s="11"/>
      <c r="J3966" s="44"/>
      <c r="K3966" s="44"/>
      <c r="L3966" s="44"/>
    </row>
    <row r="3967" spans="7:12">
      <c r="G3967" s="11"/>
      <c r="J3967" s="44"/>
      <c r="K3967" s="44"/>
      <c r="L3967" s="44"/>
    </row>
    <row r="3968" spans="7:12">
      <c r="G3968" s="11"/>
      <c r="J3968" s="44"/>
      <c r="K3968" s="44"/>
      <c r="L3968" s="44"/>
    </row>
    <row r="3969" spans="7:12">
      <c r="G3969" s="11"/>
      <c r="J3969" s="44"/>
      <c r="K3969" s="44"/>
      <c r="L3969" s="44"/>
    </row>
    <row r="3970" spans="7:12">
      <c r="G3970" s="11"/>
      <c r="J3970" s="44"/>
      <c r="K3970" s="44"/>
      <c r="L3970" s="44"/>
    </row>
    <row r="3971" spans="7:12">
      <c r="G3971" s="11"/>
      <c r="J3971" s="44"/>
      <c r="K3971" s="44"/>
      <c r="L3971" s="44"/>
    </row>
    <row r="3972" spans="7:12">
      <c r="G3972" s="11"/>
      <c r="J3972" s="44"/>
      <c r="K3972" s="44"/>
      <c r="L3972" s="44"/>
    </row>
    <row r="3973" spans="7:12">
      <c r="G3973" s="11"/>
      <c r="J3973" s="44"/>
      <c r="K3973" s="44"/>
      <c r="L3973" s="44"/>
    </row>
    <row r="3974" spans="7:12">
      <c r="G3974" s="11"/>
      <c r="J3974" s="44"/>
      <c r="K3974" s="44"/>
      <c r="L3974" s="44"/>
    </row>
    <row r="3975" spans="7:12">
      <c r="G3975" s="11"/>
      <c r="J3975" s="44"/>
      <c r="K3975" s="44"/>
      <c r="L3975" s="44"/>
    </row>
    <row r="3976" spans="7:12">
      <c r="G3976" s="11"/>
      <c r="J3976" s="44"/>
      <c r="K3976" s="44"/>
      <c r="L3976" s="44"/>
    </row>
    <row r="3977" spans="7:12">
      <c r="G3977" s="11"/>
      <c r="J3977" s="44"/>
      <c r="K3977" s="44"/>
      <c r="L3977" s="44"/>
    </row>
    <row r="3978" spans="7:12">
      <c r="G3978" s="11"/>
      <c r="J3978" s="44"/>
      <c r="K3978" s="44"/>
      <c r="L3978" s="44"/>
    </row>
    <row r="3979" spans="7:12">
      <c r="G3979" s="11"/>
      <c r="J3979" s="44"/>
      <c r="K3979" s="44"/>
      <c r="L3979" s="44"/>
    </row>
    <row r="3980" spans="7:12">
      <c r="G3980" s="11"/>
      <c r="J3980" s="44"/>
      <c r="K3980" s="44"/>
      <c r="L3980" s="44"/>
    </row>
    <row r="3981" spans="7:12">
      <c r="G3981" s="11"/>
      <c r="J3981" s="44"/>
      <c r="K3981" s="44"/>
      <c r="L3981" s="44"/>
    </row>
    <row r="3982" spans="7:12">
      <c r="G3982" s="11"/>
      <c r="J3982" s="44"/>
      <c r="K3982" s="44"/>
      <c r="L3982" s="44"/>
    </row>
    <row r="3983" spans="7:12">
      <c r="G3983" s="11"/>
      <c r="J3983" s="44"/>
      <c r="K3983" s="44"/>
      <c r="L3983" s="44"/>
    </row>
    <row r="3984" spans="7:12">
      <c r="G3984" s="11"/>
      <c r="J3984" s="44"/>
      <c r="K3984" s="44"/>
      <c r="L3984" s="44"/>
    </row>
    <row r="3985" spans="7:12">
      <c r="G3985" s="11"/>
      <c r="J3985" s="44"/>
      <c r="K3985" s="44"/>
      <c r="L3985" s="44"/>
    </row>
    <row r="3986" spans="7:12">
      <c r="G3986" s="11"/>
      <c r="J3986" s="44"/>
      <c r="K3986" s="44"/>
      <c r="L3986" s="44"/>
    </row>
    <row r="3987" spans="7:12">
      <c r="G3987" s="11"/>
      <c r="J3987" s="44"/>
      <c r="K3987" s="44"/>
      <c r="L3987" s="44"/>
    </row>
    <row r="3988" spans="7:12">
      <c r="G3988" s="11"/>
      <c r="J3988" s="44"/>
      <c r="K3988" s="44"/>
      <c r="L3988" s="44"/>
    </row>
    <row r="3989" spans="7:12">
      <c r="G3989" s="11"/>
      <c r="J3989" s="44"/>
      <c r="K3989" s="44"/>
      <c r="L3989" s="44"/>
    </row>
    <row r="3990" spans="7:12">
      <c r="G3990" s="11"/>
      <c r="J3990" s="44"/>
      <c r="K3990" s="44"/>
      <c r="L3990" s="44"/>
    </row>
    <row r="3991" spans="7:12">
      <c r="G3991" s="11"/>
      <c r="J3991" s="44"/>
      <c r="K3991" s="44"/>
      <c r="L3991" s="44"/>
    </row>
    <row r="3992" spans="7:12">
      <c r="G3992" s="11"/>
      <c r="J3992" s="44"/>
      <c r="K3992" s="44"/>
      <c r="L3992" s="44"/>
    </row>
    <row r="3993" spans="7:12">
      <c r="G3993" s="11"/>
      <c r="J3993" s="44"/>
      <c r="K3993" s="44"/>
      <c r="L3993" s="44"/>
    </row>
    <row r="3994" spans="7:12">
      <c r="G3994" s="11"/>
      <c r="J3994" s="44"/>
      <c r="K3994" s="44"/>
      <c r="L3994" s="44"/>
    </row>
    <row r="3995" spans="7:12">
      <c r="G3995" s="11"/>
      <c r="J3995" s="44"/>
      <c r="K3995" s="44"/>
      <c r="L3995" s="44"/>
    </row>
    <row r="3996" spans="7:12">
      <c r="G3996" s="11"/>
      <c r="J3996" s="44"/>
      <c r="K3996" s="44"/>
      <c r="L3996" s="44"/>
    </row>
    <row r="3997" spans="7:12">
      <c r="G3997" s="11"/>
      <c r="J3997" s="44"/>
      <c r="K3997" s="44"/>
      <c r="L3997" s="44"/>
    </row>
    <row r="3998" spans="7:12">
      <c r="G3998" s="11"/>
      <c r="J3998" s="44"/>
      <c r="K3998" s="44"/>
      <c r="L3998" s="44"/>
    </row>
    <row r="3999" spans="7:12">
      <c r="G3999" s="11"/>
      <c r="J3999" s="44"/>
      <c r="K3999" s="44"/>
      <c r="L3999" s="44"/>
    </row>
    <row r="4000" spans="7:12">
      <c r="G4000" s="11"/>
      <c r="J4000" s="44"/>
      <c r="K4000" s="44"/>
      <c r="L4000" s="44"/>
    </row>
    <row r="4001" spans="7:12">
      <c r="G4001" s="11"/>
      <c r="J4001" s="44"/>
      <c r="K4001" s="44"/>
      <c r="L4001" s="44"/>
    </row>
    <row r="4002" spans="7:12">
      <c r="G4002" s="11"/>
      <c r="J4002" s="44"/>
      <c r="K4002" s="44"/>
      <c r="L4002" s="44"/>
    </row>
    <row r="4003" spans="7:12">
      <c r="G4003" s="11"/>
      <c r="J4003" s="44"/>
      <c r="K4003" s="44"/>
      <c r="L4003" s="44"/>
    </row>
    <row r="4004" spans="7:12">
      <c r="G4004" s="11"/>
      <c r="J4004" s="44"/>
      <c r="K4004" s="44"/>
      <c r="L4004" s="44"/>
    </row>
    <row r="4005" spans="7:12">
      <c r="G4005" s="11"/>
      <c r="J4005" s="44"/>
      <c r="K4005" s="44"/>
      <c r="L4005" s="44"/>
    </row>
    <row r="4006" spans="7:12">
      <c r="G4006" s="11"/>
      <c r="J4006" s="44"/>
      <c r="K4006" s="44"/>
      <c r="L4006" s="44"/>
    </row>
    <row r="4007" spans="7:12">
      <c r="G4007" s="11"/>
      <c r="J4007" s="44"/>
      <c r="K4007" s="44"/>
      <c r="L4007" s="44"/>
    </row>
    <row r="4008" spans="7:12">
      <c r="G4008" s="11"/>
      <c r="J4008" s="44"/>
      <c r="K4008" s="44"/>
      <c r="L4008" s="44"/>
    </row>
    <row r="4009" spans="7:12">
      <c r="G4009" s="11"/>
      <c r="J4009" s="44"/>
      <c r="K4009" s="44"/>
      <c r="L4009" s="44"/>
    </row>
    <row r="4010" spans="7:12">
      <c r="G4010" s="11"/>
      <c r="J4010" s="44"/>
      <c r="K4010" s="44"/>
      <c r="L4010" s="44"/>
    </row>
    <row r="4011" spans="7:12">
      <c r="G4011" s="11"/>
      <c r="J4011" s="44"/>
      <c r="K4011" s="44"/>
      <c r="L4011" s="44"/>
    </row>
    <row r="4012" spans="7:12">
      <c r="G4012" s="11"/>
      <c r="J4012" s="44"/>
      <c r="K4012" s="44"/>
      <c r="L4012" s="44"/>
    </row>
    <row r="4013" spans="7:12">
      <c r="G4013" s="11"/>
      <c r="J4013" s="44"/>
      <c r="K4013" s="44"/>
      <c r="L4013" s="44"/>
    </row>
    <row r="4014" spans="7:12">
      <c r="G4014" s="11"/>
      <c r="J4014" s="44"/>
      <c r="K4014" s="44"/>
      <c r="L4014" s="44"/>
    </row>
    <row r="4015" spans="7:12">
      <c r="G4015" s="11"/>
      <c r="J4015" s="44"/>
      <c r="K4015" s="44"/>
      <c r="L4015" s="44"/>
    </row>
    <row r="4016" spans="7:12">
      <c r="G4016" s="11"/>
      <c r="J4016" s="44"/>
      <c r="K4016" s="44"/>
      <c r="L4016" s="44"/>
    </row>
    <row r="4017" spans="7:12">
      <c r="G4017" s="11"/>
      <c r="J4017" s="44"/>
      <c r="K4017" s="44"/>
      <c r="L4017" s="44"/>
    </row>
    <row r="4018" spans="7:12">
      <c r="G4018" s="11"/>
      <c r="J4018" s="44"/>
      <c r="K4018" s="44"/>
      <c r="L4018" s="44"/>
    </row>
    <row r="4019" spans="7:12">
      <c r="G4019" s="11"/>
      <c r="J4019" s="44"/>
      <c r="K4019" s="44"/>
      <c r="L4019" s="44"/>
    </row>
    <row r="4020" spans="7:12">
      <c r="G4020" s="11"/>
      <c r="J4020" s="44"/>
      <c r="K4020" s="44"/>
      <c r="L4020" s="44"/>
    </row>
    <row r="4021" spans="7:12">
      <c r="G4021" s="11"/>
      <c r="J4021" s="44"/>
      <c r="K4021" s="44"/>
      <c r="L4021" s="44"/>
    </row>
    <row r="4022" spans="7:12">
      <c r="G4022" s="11"/>
      <c r="J4022" s="44"/>
      <c r="K4022" s="44"/>
      <c r="L4022" s="44"/>
    </row>
    <row r="4023" spans="7:12">
      <c r="G4023" s="11"/>
      <c r="J4023" s="44"/>
      <c r="K4023" s="44"/>
      <c r="L4023" s="44"/>
    </row>
    <row r="4024" spans="7:12">
      <c r="G4024" s="11"/>
      <c r="J4024" s="44"/>
      <c r="K4024" s="44"/>
      <c r="L4024" s="44"/>
    </row>
    <row r="4025" spans="7:12">
      <c r="G4025" s="11"/>
      <c r="J4025" s="44"/>
      <c r="K4025" s="44"/>
      <c r="L4025" s="44"/>
    </row>
    <row r="4026" spans="7:12">
      <c r="G4026" s="11"/>
      <c r="J4026" s="44"/>
      <c r="K4026" s="44"/>
      <c r="L4026" s="44"/>
    </row>
    <row r="4027" spans="7:12">
      <c r="G4027" s="11"/>
      <c r="J4027" s="44"/>
      <c r="K4027" s="44"/>
      <c r="L4027" s="44"/>
    </row>
    <row r="4028" spans="7:12">
      <c r="G4028" s="11"/>
      <c r="J4028" s="44"/>
      <c r="K4028" s="44"/>
      <c r="L4028" s="44"/>
    </row>
    <row r="4029" spans="7:12">
      <c r="G4029" s="11"/>
      <c r="J4029" s="44"/>
      <c r="K4029" s="44"/>
      <c r="L4029" s="44"/>
    </row>
    <row r="4030" spans="7:12">
      <c r="G4030" s="11"/>
      <c r="J4030" s="44"/>
      <c r="K4030" s="44"/>
      <c r="L4030" s="44"/>
    </row>
    <row r="4031" spans="7:12">
      <c r="G4031" s="11"/>
      <c r="J4031" s="44"/>
      <c r="K4031" s="44"/>
      <c r="L4031" s="44"/>
    </row>
    <row r="4032" spans="7:12">
      <c r="G4032" s="11"/>
      <c r="J4032" s="44"/>
      <c r="K4032" s="44"/>
      <c r="L4032" s="44"/>
    </row>
    <row r="4033" spans="7:12">
      <c r="G4033" s="11"/>
      <c r="J4033" s="44"/>
      <c r="K4033" s="44"/>
      <c r="L4033" s="44"/>
    </row>
    <row r="4034" spans="7:12">
      <c r="G4034" s="11"/>
      <c r="J4034" s="44"/>
      <c r="K4034" s="44"/>
      <c r="L4034" s="44"/>
    </row>
    <row r="4035" spans="7:12">
      <c r="G4035" s="11"/>
      <c r="J4035" s="44"/>
      <c r="K4035" s="44"/>
      <c r="L4035" s="44"/>
    </row>
    <row r="4036" spans="7:12">
      <c r="G4036" s="11"/>
      <c r="J4036" s="44"/>
      <c r="K4036" s="44"/>
      <c r="L4036" s="44"/>
    </row>
    <row r="4037" spans="7:12">
      <c r="G4037" s="11"/>
      <c r="J4037" s="44"/>
      <c r="K4037" s="44"/>
      <c r="L4037" s="44"/>
    </row>
    <row r="4038" spans="7:12">
      <c r="G4038" s="11"/>
      <c r="J4038" s="44"/>
      <c r="K4038" s="44"/>
      <c r="L4038" s="44"/>
    </row>
    <row r="4039" spans="7:12">
      <c r="G4039" s="11"/>
      <c r="J4039" s="44"/>
      <c r="K4039" s="44"/>
      <c r="L4039" s="44"/>
    </row>
    <row r="4040" spans="7:12">
      <c r="G4040" s="11"/>
      <c r="J4040" s="44"/>
      <c r="K4040" s="44"/>
      <c r="L4040" s="44"/>
    </row>
    <row r="4041" spans="7:12">
      <c r="G4041" s="11"/>
      <c r="J4041" s="44"/>
      <c r="K4041" s="44"/>
      <c r="L4041" s="44"/>
    </row>
    <row r="4042" spans="7:12">
      <c r="G4042" s="11"/>
      <c r="J4042" s="44"/>
      <c r="K4042" s="44"/>
      <c r="L4042" s="44"/>
    </row>
    <row r="4043" spans="7:12">
      <c r="G4043" s="11"/>
      <c r="J4043" s="44"/>
      <c r="K4043" s="44"/>
      <c r="L4043" s="44"/>
    </row>
    <row r="4044" spans="7:12">
      <c r="G4044" s="11"/>
      <c r="J4044" s="44"/>
      <c r="K4044" s="44"/>
      <c r="L4044" s="44"/>
    </row>
    <row r="4045" spans="7:12">
      <c r="G4045" s="11"/>
      <c r="J4045" s="44"/>
      <c r="K4045" s="44"/>
      <c r="L4045" s="44"/>
    </row>
    <row r="4046" spans="7:12">
      <c r="G4046" s="11"/>
      <c r="J4046" s="44"/>
      <c r="K4046" s="44"/>
      <c r="L4046" s="44"/>
    </row>
    <row r="4047" spans="7:12">
      <c r="G4047" s="11"/>
      <c r="J4047" s="44"/>
      <c r="K4047" s="44"/>
      <c r="L4047" s="44"/>
    </row>
    <row r="4048" spans="7:12">
      <c r="G4048" s="11"/>
      <c r="J4048" s="44"/>
      <c r="K4048" s="44"/>
      <c r="L4048" s="44"/>
    </row>
    <row r="4049" spans="7:12">
      <c r="G4049" s="11"/>
      <c r="J4049" s="44"/>
      <c r="K4049" s="44"/>
      <c r="L4049" s="44"/>
    </row>
    <row r="4050" spans="7:12">
      <c r="G4050" s="11"/>
      <c r="J4050" s="44"/>
      <c r="K4050" s="44"/>
      <c r="L4050" s="44"/>
    </row>
    <row r="4051" spans="7:12">
      <c r="G4051" s="11"/>
      <c r="J4051" s="44"/>
      <c r="K4051" s="44"/>
      <c r="L4051" s="44"/>
    </row>
    <row r="4052" spans="7:12">
      <c r="G4052" s="11"/>
      <c r="J4052" s="44"/>
      <c r="K4052" s="44"/>
      <c r="L4052" s="44"/>
    </row>
    <row r="4053" spans="7:12">
      <c r="G4053" s="11"/>
      <c r="J4053" s="44"/>
      <c r="K4053" s="44"/>
      <c r="L4053" s="44"/>
    </row>
    <row r="4054" spans="7:12">
      <c r="G4054" s="11"/>
      <c r="J4054" s="44"/>
      <c r="K4054" s="44"/>
      <c r="L4054" s="44"/>
    </row>
    <row r="4055" spans="7:12">
      <c r="G4055" s="11"/>
      <c r="J4055" s="44"/>
      <c r="K4055" s="44"/>
      <c r="L4055" s="44"/>
    </row>
    <row r="4056" spans="7:12">
      <c r="G4056" s="11"/>
      <c r="J4056" s="44"/>
      <c r="K4056" s="44"/>
      <c r="L4056" s="44"/>
    </row>
    <row r="4057" spans="7:12">
      <c r="G4057" s="11"/>
      <c r="J4057" s="44"/>
      <c r="K4057" s="44"/>
      <c r="L4057" s="44"/>
    </row>
    <row r="4058" spans="7:12">
      <c r="G4058" s="11"/>
      <c r="J4058" s="44"/>
      <c r="K4058" s="44"/>
      <c r="L4058" s="44"/>
    </row>
    <row r="4059" spans="7:12">
      <c r="G4059" s="11"/>
      <c r="J4059" s="44"/>
      <c r="K4059" s="44"/>
      <c r="L4059" s="44"/>
    </row>
    <row r="4060" spans="7:12">
      <c r="G4060" s="11"/>
      <c r="J4060" s="44"/>
      <c r="K4060" s="44"/>
      <c r="L4060" s="44"/>
    </row>
    <row r="4061" spans="7:12">
      <c r="G4061" s="11"/>
      <c r="J4061" s="44"/>
      <c r="K4061" s="44"/>
      <c r="L4061" s="44"/>
    </row>
    <row r="4062" spans="7:12">
      <c r="G4062" s="11"/>
      <c r="J4062" s="44"/>
      <c r="K4062" s="44"/>
      <c r="L4062" s="44"/>
    </row>
    <row r="4063" spans="7:12">
      <c r="G4063" s="11"/>
      <c r="J4063" s="44"/>
      <c r="K4063" s="44"/>
      <c r="L4063" s="44"/>
    </row>
    <row r="4064" spans="7:12">
      <c r="G4064" s="11"/>
      <c r="J4064" s="44"/>
      <c r="K4064" s="44"/>
      <c r="L4064" s="44"/>
    </row>
    <row r="4065" spans="7:12">
      <c r="G4065" s="11"/>
      <c r="J4065" s="44"/>
      <c r="K4065" s="44"/>
      <c r="L4065" s="44"/>
    </row>
    <row r="4066" spans="7:12">
      <c r="G4066" s="11"/>
      <c r="J4066" s="44"/>
      <c r="K4066" s="44"/>
      <c r="L4066" s="44"/>
    </row>
    <row r="4067" spans="7:12">
      <c r="G4067" s="11"/>
      <c r="J4067" s="44"/>
      <c r="K4067" s="44"/>
      <c r="L4067" s="44"/>
    </row>
    <row r="4068" spans="7:12">
      <c r="G4068" s="11"/>
      <c r="J4068" s="44"/>
      <c r="K4068" s="44"/>
      <c r="L4068" s="44"/>
    </row>
    <row r="4069" spans="7:12">
      <c r="G4069" s="11"/>
      <c r="J4069" s="44"/>
      <c r="K4069" s="44"/>
      <c r="L4069" s="44"/>
    </row>
    <row r="4070" spans="7:12">
      <c r="G4070" s="11"/>
      <c r="J4070" s="44"/>
      <c r="K4070" s="44"/>
      <c r="L4070" s="44"/>
    </row>
    <row r="4071" spans="7:12">
      <c r="G4071" s="11"/>
      <c r="J4071" s="44"/>
      <c r="K4071" s="44"/>
      <c r="L4071" s="44"/>
    </row>
    <row r="4072" spans="7:12">
      <c r="G4072" s="11"/>
      <c r="J4072" s="44"/>
      <c r="K4072" s="44"/>
      <c r="L4072" s="44"/>
    </row>
    <row r="4073" spans="7:12">
      <c r="G4073" s="11"/>
      <c r="J4073" s="44"/>
      <c r="K4073" s="44"/>
      <c r="L4073" s="44"/>
    </row>
    <row r="4074" spans="7:12">
      <c r="G4074" s="11"/>
      <c r="J4074" s="44"/>
      <c r="K4074" s="44"/>
      <c r="L4074" s="44"/>
    </row>
    <row r="4075" spans="7:12">
      <c r="G4075" s="11"/>
      <c r="J4075" s="44"/>
      <c r="K4075" s="44"/>
      <c r="L4075" s="44"/>
    </row>
    <row r="4076" spans="7:12">
      <c r="G4076" s="11"/>
      <c r="J4076" s="44"/>
      <c r="K4076" s="44"/>
      <c r="L4076" s="44"/>
    </row>
    <row r="4077" spans="7:12">
      <c r="G4077" s="11"/>
      <c r="J4077" s="44"/>
      <c r="K4077" s="44"/>
      <c r="L4077" s="44"/>
    </row>
    <row r="4078" spans="7:12">
      <c r="G4078" s="11"/>
      <c r="J4078" s="44"/>
      <c r="K4078" s="44"/>
      <c r="L4078" s="44"/>
    </row>
    <row r="4079" spans="7:12">
      <c r="G4079" s="11"/>
      <c r="J4079" s="44"/>
      <c r="K4079" s="44"/>
      <c r="L4079" s="44"/>
    </row>
    <row r="4080" spans="7:12">
      <c r="G4080" s="11"/>
      <c r="J4080" s="44"/>
      <c r="K4080" s="44"/>
      <c r="L4080" s="44"/>
    </row>
    <row r="4081" spans="7:12">
      <c r="G4081" s="11"/>
      <c r="J4081" s="44"/>
      <c r="K4081" s="44"/>
      <c r="L4081" s="44"/>
    </row>
    <row r="4082" spans="7:12">
      <c r="G4082" s="11"/>
      <c r="J4082" s="44"/>
      <c r="K4082" s="44"/>
      <c r="L4082" s="44"/>
    </row>
    <row r="4083" spans="7:12">
      <c r="G4083" s="11"/>
      <c r="J4083" s="44"/>
      <c r="K4083" s="44"/>
      <c r="L4083" s="44"/>
    </row>
    <row r="4084" spans="7:12">
      <c r="G4084" s="11"/>
      <c r="J4084" s="44"/>
      <c r="K4084" s="44"/>
      <c r="L4084" s="44"/>
    </row>
    <row r="4085" spans="7:12">
      <c r="G4085" s="11"/>
      <c r="J4085" s="44"/>
      <c r="K4085" s="44"/>
      <c r="L4085" s="44"/>
    </row>
    <row r="4086" spans="7:12">
      <c r="G4086" s="11"/>
      <c r="J4086" s="44"/>
      <c r="K4086" s="44"/>
      <c r="L4086" s="44"/>
    </row>
    <row r="4087" spans="7:12">
      <c r="G4087" s="11"/>
      <c r="J4087" s="44"/>
      <c r="K4087" s="44"/>
      <c r="L4087" s="44"/>
    </row>
    <row r="4088" spans="7:12">
      <c r="G4088" s="11"/>
      <c r="J4088" s="44"/>
      <c r="K4088" s="44"/>
      <c r="L4088" s="44"/>
    </row>
    <row r="4089" spans="7:12">
      <c r="G4089" s="11"/>
      <c r="J4089" s="44"/>
      <c r="K4089" s="44"/>
      <c r="L4089" s="44"/>
    </row>
    <row r="4090" spans="7:12">
      <c r="G4090" s="11"/>
      <c r="J4090" s="44"/>
      <c r="K4090" s="44"/>
      <c r="L4090" s="44"/>
    </row>
    <row r="4091" spans="7:12">
      <c r="G4091" s="11"/>
      <c r="J4091" s="44"/>
      <c r="K4091" s="44"/>
      <c r="L4091" s="44"/>
    </row>
    <row r="4092" spans="7:12">
      <c r="G4092" s="11"/>
      <c r="J4092" s="44"/>
      <c r="K4092" s="44"/>
      <c r="L4092" s="44"/>
    </row>
    <row r="4093" spans="7:12">
      <c r="G4093" s="11"/>
      <c r="J4093" s="44"/>
      <c r="K4093" s="44"/>
      <c r="L4093" s="44"/>
    </row>
    <row r="4094" spans="7:12">
      <c r="G4094" s="11"/>
      <c r="J4094" s="44"/>
      <c r="K4094" s="44"/>
      <c r="L4094" s="44"/>
    </row>
    <row r="4095" spans="7:12">
      <c r="G4095" s="11"/>
      <c r="J4095" s="44"/>
      <c r="K4095" s="44"/>
      <c r="L4095" s="44"/>
    </row>
    <row r="4096" spans="7:12">
      <c r="G4096" s="11"/>
      <c r="J4096" s="44"/>
      <c r="K4096" s="44"/>
      <c r="L4096" s="44"/>
    </row>
    <row r="4097" spans="7:12">
      <c r="G4097" s="11"/>
      <c r="J4097" s="44"/>
      <c r="K4097" s="44"/>
      <c r="L4097" s="44"/>
    </row>
    <row r="4098" spans="7:12">
      <c r="G4098" s="11"/>
      <c r="J4098" s="44"/>
      <c r="K4098" s="44"/>
      <c r="L4098" s="44"/>
    </row>
    <row r="4099" spans="7:12">
      <c r="G4099" s="11"/>
      <c r="J4099" s="44"/>
      <c r="K4099" s="44"/>
      <c r="L4099" s="44"/>
    </row>
    <row r="4100" spans="7:12">
      <c r="G4100" s="11"/>
      <c r="J4100" s="44"/>
      <c r="K4100" s="44"/>
      <c r="L4100" s="44"/>
    </row>
    <row r="4101" spans="7:12">
      <c r="G4101" s="11"/>
      <c r="J4101" s="44"/>
      <c r="K4101" s="44"/>
      <c r="L4101" s="44"/>
    </row>
    <row r="4102" spans="7:12">
      <c r="G4102" s="11"/>
      <c r="J4102" s="44"/>
      <c r="K4102" s="44"/>
      <c r="L4102" s="44"/>
    </row>
    <row r="4103" spans="7:12">
      <c r="G4103" s="11"/>
      <c r="J4103" s="44"/>
      <c r="K4103" s="44"/>
      <c r="L4103" s="44"/>
    </row>
    <row r="4104" spans="7:12">
      <c r="G4104" s="11"/>
      <c r="J4104" s="44"/>
      <c r="K4104" s="44"/>
      <c r="L4104" s="44"/>
    </row>
    <row r="4105" spans="7:12">
      <c r="G4105" s="11"/>
      <c r="J4105" s="44"/>
      <c r="K4105" s="44"/>
      <c r="L4105" s="44"/>
    </row>
    <row r="4106" spans="7:12">
      <c r="G4106" s="11"/>
      <c r="J4106" s="44"/>
      <c r="K4106" s="44"/>
      <c r="L4106" s="44"/>
    </row>
    <row r="4107" spans="7:12">
      <c r="G4107" s="11"/>
      <c r="J4107" s="44"/>
      <c r="K4107" s="44"/>
      <c r="L4107" s="44"/>
    </row>
    <row r="4108" spans="7:12">
      <c r="G4108" s="11"/>
      <c r="J4108" s="44"/>
      <c r="K4108" s="44"/>
      <c r="L4108" s="44"/>
    </row>
    <row r="4109" spans="7:12">
      <c r="G4109" s="11"/>
      <c r="J4109" s="44"/>
      <c r="K4109" s="44"/>
      <c r="L4109" s="44"/>
    </row>
    <row r="4110" spans="7:12">
      <c r="G4110" s="11"/>
      <c r="J4110" s="44"/>
      <c r="K4110" s="44"/>
      <c r="L4110" s="44"/>
    </row>
    <row r="4111" spans="7:12">
      <c r="G4111" s="11"/>
      <c r="J4111" s="44"/>
      <c r="K4111" s="44"/>
      <c r="L4111" s="44"/>
    </row>
    <row r="4112" spans="7:12">
      <c r="G4112" s="11"/>
      <c r="J4112" s="44"/>
      <c r="K4112" s="44"/>
      <c r="L4112" s="44"/>
    </row>
    <row r="4113" spans="7:12">
      <c r="G4113" s="11"/>
      <c r="J4113" s="44"/>
      <c r="K4113" s="44"/>
      <c r="L4113" s="44"/>
    </row>
    <row r="4114" spans="7:12">
      <c r="G4114" s="11"/>
      <c r="J4114" s="44"/>
      <c r="K4114" s="44"/>
      <c r="L4114" s="44"/>
    </row>
    <row r="4115" spans="7:12">
      <c r="G4115" s="11"/>
      <c r="J4115" s="44"/>
      <c r="K4115" s="44"/>
      <c r="L4115" s="44"/>
    </row>
    <row r="4116" spans="7:12">
      <c r="G4116" s="11"/>
      <c r="J4116" s="44"/>
      <c r="K4116" s="44"/>
      <c r="L4116" s="44"/>
    </row>
    <row r="4117" spans="7:12">
      <c r="G4117" s="11"/>
      <c r="J4117" s="44"/>
      <c r="K4117" s="44"/>
      <c r="L4117" s="44"/>
    </row>
    <row r="4118" spans="7:12">
      <c r="G4118" s="11"/>
      <c r="J4118" s="44"/>
      <c r="K4118" s="44"/>
      <c r="L4118" s="44"/>
    </row>
    <row r="4119" spans="7:12">
      <c r="G4119" s="11"/>
      <c r="J4119" s="44"/>
      <c r="K4119" s="44"/>
      <c r="L4119" s="44"/>
    </row>
    <row r="4120" spans="7:12">
      <c r="G4120" s="11"/>
      <c r="J4120" s="44"/>
      <c r="K4120" s="44"/>
      <c r="L4120" s="44"/>
    </row>
    <row r="4121" spans="7:12">
      <c r="G4121" s="11"/>
      <c r="J4121" s="44"/>
      <c r="K4121" s="44"/>
      <c r="L4121" s="44"/>
    </row>
    <row r="4122" spans="7:12">
      <c r="G4122" s="11"/>
      <c r="J4122" s="44"/>
      <c r="K4122" s="44"/>
      <c r="L4122" s="44"/>
    </row>
    <row r="4123" spans="7:12">
      <c r="G4123" s="11"/>
      <c r="J4123" s="44"/>
      <c r="K4123" s="44"/>
      <c r="L4123" s="44"/>
    </row>
    <row r="4124" spans="7:12">
      <c r="G4124" s="11"/>
      <c r="J4124" s="44"/>
      <c r="K4124" s="44"/>
      <c r="L4124" s="44"/>
    </row>
    <row r="4125" spans="7:12">
      <c r="G4125" s="11"/>
      <c r="J4125" s="44"/>
      <c r="K4125" s="44"/>
      <c r="L4125" s="44"/>
    </row>
    <row r="4126" spans="7:12">
      <c r="G4126" s="11"/>
      <c r="J4126" s="44"/>
      <c r="K4126" s="44"/>
      <c r="L4126" s="44"/>
    </row>
    <row r="4127" spans="7:12">
      <c r="G4127" s="11"/>
      <c r="J4127" s="44"/>
      <c r="K4127" s="44"/>
      <c r="L4127" s="44"/>
    </row>
    <row r="4128" spans="7:12">
      <c r="G4128" s="11"/>
      <c r="J4128" s="44"/>
      <c r="K4128" s="44"/>
      <c r="L4128" s="44"/>
    </row>
    <row r="4129" spans="7:12">
      <c r="G4129" s="11"/>
      <c r="J4129" s="44"/>
      <c r="K4129" s="44"/>
      <c r="L4129" s="44"/>
    </row>
    <row r="4130" spans="7:12">
      <c r="G4130" s="11"/>
      <c r="J4130" s="44"/>
      <c r="K4130" s="44"/>
      <c r="L4130" s="44"/>
    </row>
    <row r="4131" spans="7:12">
      <c r="G4131" s="11"/>
      <c r="J4131" s="44"/>
      <c r="K4131" s="44"/>
      <c r="L4131" s="44"/>
    </row>
    <row r="4132" spans="7:12">
      <c r="G4132" s="11"/>
      <c r="J4132" s="44"/>
      <c r="K4132" s="44"/>
      <c r="L4132" s="44"/>
    </row>
    <row r="4133" spans="7:12">
      <c r="G4133" s="11"/>
      <c r="J4133" s="44"/>
      <c r="K4133" s="44"/>
      <c r="L4133" s="44"/>
    </row>
    <row r="4134" spans="7:12">
      <c r="G4134" s="11"/>
      <c r="J4134" s="44"/>
      <c r="K4134" s="44"/>
      <c r="L4134" s="44"/>
    </row>
    <row r="4135" spans="7:12">
      <c r="G4135" s="11"/>
      <c r="J4135" s="44"/>
      <c r="K4135" s="44"/>
      <c r="L4135" s="44"/>
    </row>
    <row r="4136" spans="7:12">
      <c r="G4136" s="11"/>
      <c r="J4136" s="44"/>
      <c r="K4136" s="44"/>
      <c r="L4136" s="44"/>
    </row>
    <row r="4137" spans="7:12">
      <c r="G4137" s="11"/>
      <c r="J4137" s="44"/>
      <c r="K4137" s="44"/>
      <c r="L4137" s="44"/>
    </row>
    <row r="4138" spans="7:12">
      <c r="G4138" s="11"/>
      <c r="J4138" s="44"/>
      <c r="K4138" s="44"/>
      <c r="L4138" s="44"/>
    </row>
    <row r="4139" spans="7:12">
      <c r="G4139" s="11"/>
      <c r="J4139" s="44"/>
      <c r="K4139" s="44"/>
      <c r="L4139" s="44"/>
    </row>
    <row r="4140" spans="7:12">
      <c r="G4140" s="11"/>
      <c r="J4140" s="44"/>
      <c r="K4140" s="44"/>
      <c r="L4140" s="44"/>
    </row>
    <row r="4141" spans="7:12">
      <c r="G4141" s="11"/>
      <c r="J4141" s="44"/>
      <c r="K4141" s="44"/>
      <c r="L4141" s="44"/>
    </row>
    <row r="4142" spans="7:12">
      <c r="G4142" s="11"/>
      <c r="J4142" s="44"/>
      <c r="K4142" s="44"/>
      <c r="L4142" s="44"/>
    </row>
    <row r="4143" spans="7:12">
      <c r="G4143" s="11"/>
      <c r="J4143" s="44"/>
      <c r="K4143" s="44"/>
      <c r="L4143" s="44"/>
    </row>
    <row r="4144" spans="7:12">
      <c r="G4144" s="11"/>
      <c r="J4144" s="44"/>
      <c r="K4144" s="44"/>
      <c r="L4144" s="44"/>
    </row>
    <row r="4145" spans="7:12">
      <c r="G4145" s="11"/>
      <c r="J4145" s="44"/>
      <c r="K4145" s="44"/>
      <c r="L4145" s="44"/>
    </row>
    <row r="4146" spans="7:12">
      <c r="G4146" s="11"/>
      <c r="J4146" s="44"/>
      <c r="K4146" s="44"/>
      <c r="L4146" s="44"/>
    </row>
    <row r="4147" spans="7:12">
      <c r="G4147" s="11"/>
      <c r="J4147" s="44"/>
      <c r="K4147" s="44"/>
      <c r="L4147" s="44"/>
    </row>
    <row r="4148" spans="7:12">
      <c r="G4148" s="11"/>
      <c r="J4148" s="44"/>
      <c r="K4148" s="44"/>
      <c r="L4148" s="44"/>
    </row>
    <row r="4149" spans="7:12">
      <c r="G4149" s="11"/>
      <c r="J4149" s="44"/>
      <c r="K4149" s="44"/>
      <c r="L4149" s="44"/>
    </row>
    <row r="4150" spans="7:12">
      <c r="G4150" s="11"/>
      <c r="J4150" s="44"/>
      <c r="K4150" s="44"/>
      <c r="L4150" s="44"/>
    </row>
    <row r="4151" spans="7:12">
      <c r="G4151" s="11"/>
      <c r="J4151" s="44"/>
      <c r="K4151" s="44"/>
      <c r="L4151" s="44"/>
    </row>
    <row r="4152" spans="7:12">
      <c r="G4152" s="11"/>
      <c r="J4152" s="44"/>
      <c r="K4152" s="44"/>
      <c r="L4152" s="44"/>
    </row>
    <row r="4153" spans="7:12">
      <c r="G4153" s="11"/>
      <c r="J4153" s="44"/>
      <c r="K4153" s="44"/>
      <c r="L4153" s="44"/>
    </row>
    <row r="4154" spans="7:12">
      <c r="G4154" s="11"/>
      <c r="J4154" s="44"/>
      <c r="K4154" s="44"/>
      <c r="L4154" s="44"/>
    </row>
    <row r="4155" spans="7:12">
      <c r="G4155" s="11"/>
      <c r="J4155" s="44"/>
      <c r="K4155" s="44"/>
      <c r="L4155" s="44"/>
    </row>
    <row r="4156" spans="7:12">
      <c r="G4156" s="11"/>
      <c r="J4156" s="44"/>
      <c r="K4156" s="44"/>
      <c r="L4156" s="44"/>
    </row>
    <row r="4157" spans="7:12">
      <c r="G4157" s="11"/>
      <c r="J4157" s="44"/>
      <c r="K4157" s="44"/>
      <c r="L4157" s="44"/>
    </row>
    <row r="4158" spans="7:12">
      <c r="G4158" s="11"/>
      <c r="J4158" s="44"/>
      <c r="K4158" s="44"/>
      <c r="L4158" s="44"/>
    </row>
    <row r="4159" spans="7:12">
      <c r="G4159" s="11"/>
      <c r="J4159" s="44"/>
      <c r="K4159" s="44"/>
      <c r="L4159" s="44"/>
    </row>
    <row r="4160" spans="7:12">
      <c r="G4160" s="11"/>
      <c r="J4160" s="44"/>
      <c r="K4160" s="44"/>
      <c r="L4160" s="44"/>
    </row>
    <row r="4161" spans="7:12">
      <c r="G4161" s="11"/>
      <c r="J4161" s="44"/>
      <c r="K4161" s="44"/>
      <c r="L4161" s="44"/>
    </row>
    <row r="4162" spans="7:12">
      <c r="G4162" s="11"/>
      <c r="J4162" s="44"/>
      <c r="K4162" s="44"/>
      <c r="L4162" s="44"/>
    </row>
    <row r="4163" spans="7:12">
      <c r="G4163" s="11"/>
      <c r="J4163" s="44"/>
      <c r="K4163" s="44"/>
      <c r="L4163" s="44"/>
    </row>
    <row r="4164" spans="7:12">
      <c r="G4164" s="11"/>
      <c r="J4164" s="44"/>
      <c r="K4164" s="44"/>
      <c r="L4164" s="44"/>
    </row>
    <row r="4165" spans="7:12">
      <c r="G4165" s="11"/>
      <c r="J4165" s="44"/>
      <c r="K4165" s="44"/>
      <c r="L4165" s="44"/>
    </row>
    <row r="4166" spans="7:12">
      <c r="G4166" s="11"/>
      <c r="J4166" s="44"/>
      <c r="K4166" s="44"/>
      <c r="L4166" s="44"/>
    </row>
    <row r="4167" spans="7:12">
      <c r="G4167" s="11"/>
      <c r="J4167" s="44"/>
      <c r="K4167" s="44"/>
      <c r="L4167" s="44"/>
    </row>
    <row r="4168" spans="7:12">
      <c r="G4168" s="11"/>
      <c r="J4168" s="44"/>
      <c r="K4168" s="44"/>
      <c r="L4168" s="44"/>
    </row>
    <row r="4169" spans="7:12">
      <c r="G4169" s="11"/>
      <c r="J4169" s="44"/>
      <c r="K4169" s="44"/>
      <c r="L4169" s="44"/>
    </row>
    <row r="4170" spans="7:12">
      <c r="G4170" s="11"/>
      <c r="J4170" s="44"/>
      <c r="K4170" s="44"/>
      <c r="L4170" s="44"/>
    </row>
    <row r="4171" spans="7:12">
      <c r="G4171" s="11"/>
      <c r="J4171" s="44"/>
      <c r="K4171" s="44"/>
      <c r="L4171" s="44"/>
    </row>
    <row r="4172" spans="7:12">
      <c r="G4172" s="11"/>
      <c r="J4172" s="44"/>
      <c r="K4172" s="44"/>
      <c r="L4172" s="44"/>
    </row>
    <row r="4173" spans="7:12">
      <c r="G4173" s="11"/>
      <c r="J4173" s="44"/>
      <c r="K4173" s="44"/>
      <c r="L4173" s="44"/>
    </row>
    <row r="4174" spans="7:12">
      <c r="G4174" s="11"/>
      <c r="J4174" s="44"/>
      <c r="K4174" s="44"/>
      <c r="L4174" s="44"/>
    </row>
    <row r="4175" spans="7:12">
      <c r="G4175" s="11"/>
      <c r="J4175" s="44"/>
      <c r="K4175" s="44"/>
      <c r="L4175" s="44"/>
    </row>
    <row r="4176" spans="7:12">
      <c r="G4176" s="11"/>
      <c r="J4176" s="44"/>
      <c r="K4176" s="44"/>
      <c r="L4176" s="44"/>
    </row>
    <row r="4177" spans="7:12">
      <c r="G4177" s="11"/>
      <c r="J4177" s="44"/>
      <c r="K4177" s="44"/>
      <c r="L4177" s="44"/>
    </row>
    <row r="4178" spans="7:12">
      <c r="G4178" s="11"/>
      <c r="J4178" s="44"/>
      <c r="K4178" s="44"/>
      <c r="L4178" s="44"/>
    </row>
    <row r="4179" spans="7:12">
      <c r="G4179" s="11"/>
      <c r="J4179" s="44"/>
      <c r="K4179" s="44"/>
      <c r="L4179" s="44"/>
    </row>
    <row r="4180" spans="7:12">
      <c r="G4180" s="11"/>
      <c r="J4180" s="44"/>
      <c r="K4180" s="44"/>
      <c r="L4180" s="44"/>
    </row>
    <row r="4181" spans="7:12">
      <c r="G4181" s="11"/>
      <c r="J4181" s="44"/>
      <c r="K4181" s="44"/>
      <c r="L4181" s="44"/>
    </row>
    <row r="4182" spans="7:12">
      <c r="G4182" s="11"/>
      <c r="J4182" s="44"/>
      <c r="K4182" s="44"/>
      <c r="L4182" s="44"/>
    </row>
    <row r="4183" spans="7:12">
      <c r="G4183" s="11"/>
      <c r="J4183" s="44"/>
      <c r="K4183" s="44"/>
      <c r="L4183" s="44"/>
    </row>
    <row r="4184" spans="7:12">
      <c r="G4184" s="11"/>
      <c r="J4184" s="44"/>
      <c r="K4184" s="44"/>
      <c r="L4184" s="44"/>
    </row>
    <row r="4185" spans="7:12">
      <c r="G4185" s="11"/>
      <c r="J4185" s="44"/>
      <c r="K4185" s="44"/>
      <c r="L4185" s="44"/>
    </row>
    <row r="4186" spans="7:12">
      <c r="G4186" s="11"/>
      <c r="J4186" s="44"/>
      <c r="K4186" s="44"/>
      <c r="L4186" s="44"/>
    </row>
    <row r="4187" spans="7:12">
      <c r="G4187" s="11"/>
      <c r="J4187" s="44"/>
      <c r="K4187" s="44"/>
      <c r="L4187" s="44"/>
    </row>
    <row r="4188" spans="7:12">
      <c r="G4188" s="11"/>
      <c r="J4188" s="44"/>
      <c r="K4188" s="44"/>
      <c r="L4188" s="44"/>
    </row>
    <row r="4189" spans="7:12">
      <c r="G4189" s="11"/>
      <c r="J4189" s="44"/>
      <c r="K4189" s="44"/>
      <c r="L4189" s="44"/>
    </row>
    <row r="4190" spans="7:12">
      <c r="G4190" s="11"/>
      <c r="J4190" s="44"/>
      <c r="K4190" s="44"/>
      <c r="L4190" s="44"/>
    </row>
    <row r="4191" spans="7:12">
      <c r="G4191" s="11"/>
      <c r="J4191" s="44"/>
      <c r="K4191" s="44"/>
      <c r="L4191" s="44"/>
    </row>
    <row r="4192" spans="7:12">
      <c r="G4192" s="11"/>
      <c r="J4192" s="44"/>
      <c r="K4192" s="44"/>
      <c r="L4192" s="44"/>
    </row>
    <row r="4193" spans="7:12">
      <c r="G4193" s="11"/>
      <c r="J4193" s="44"/>
      <c r="K4193" s="44"/>
      <c r="L4193" s="44"/>
    </row>
    <row r="4194" spans="7:12">
      <c r="G4194" s="11"/>
      <c r="J4194" s="44"/>
      <c r="K4194" s="44"/>
      <c r="L4194" s="44"/>
    </row>
    <row r="4195" spans="7:12">
      <c r="G4195" s="11"/>
      <c r="J4195" s="44"/>
      <c r="K4195" s="44"/>
      <c r="L4195" s="44"/>
    </row>
    <row r="4196" spans="7:12">
      <c r="G4196" s="11"/>
      <c r="J4196" s="44"/>
      <c r="K4196" s="44"/>
      <c r="L4196" s="44"/>
    </row>
    <row r="4197" spans="7:12">
      <c r="G4197" s="11"/>
      <c r="J4197" s="44"/>
      <c r="K4197" s="44"/>
      <c r="L4197" s="44"/>
    </row>
    <row r="4198" spans="7:12">
      <c r="G4198" s="11"/>
      <c r="J4198" s="44"/>
      <c r="K4198" s="44"/>
      <c r="L4198" s="44"/>
    </row>
    <row r="4199" spans="7:12">
      <c r="G4199" s="11"/>
      <c r="J4199" s="44"/>
      <c r="K4199" s="44"/>
      <c r="L4199" s="44"/>
    </row>
    <row r="4200" spans="7:12">
      <c r="G4200" s="11"/>
      <c r="J4200" s="44"/>
      <c r="K4200" s="44"/>
      <c r="L4200" s="44"/>
    </row>
    <row r="4201" spans="7:12">
      <c r="G4201" s="11"/>
      <c r="J4201" s="44"/>
      <c r="K4201" s="44"/>
      <c r="L4201" s="44"/>
    </row>
    <row r="4202" spans="7:12">
      <c r="G4202" s="11"/>
      <c r="J4202" s="44"/>
      <c r="K4202" s="44"/>
      <c r="L4202" s="44"/>
    </row>
    <row r="4203" spans="7:12">
      <c r="G4203" s="11"/>
      <c r="J4203" s="44"/>
      <c r="K4203" s="44"/>
      <c r="L4203" s="44"/>
    </row>
    <row r="4204" spans="7:12">
      <c r="G4204" s="11"/>
      <c r="J4204" s="44"/>
      <c r="K4204" s="44"/>
      <c r="L4204" s="44"/>
    </row>
    <row r="4205" spans="7:12">
      <c r="G4205" s="11"/>
      <c r="J4205" s="44"/>
      <c r="K4205" s="44"/>
      <c r="L4205" s="44"/>
    </row>
    <row r="4206" spans="7:12">
      <c r="G4206" s="11"/>
      <c r="J4206" s="44"/>
      <c r="K4206" s="44"/>
      <c r="L4206" s="44"/>
    </row>
    <row r="4207" spans="7:12">
      <c r="G4207" s="11"/>
      <c r="J4207" s="44"/>
      <c r="K4207" s="44"/>
      <c r="L4207" s="44"/>
    </row>
    <row r="4208" spans="7:12">
      <c r="G4208" s="11"/>
      <c r="J4208" s="44"/>
      <c r="K4208" s="44"/>
      <c r="L4208" s="44"/>
    </row>
    <row r="4209" spans="7:12">
      <c r="G4209" s="11"/>
      <c r="J4209" s="44"/>
      <c r="K4209" s="44"/>
      <c r="L4209" s="44"/>
    </row>
    <row r="4210" spans="7:12">
      <c r="G4210" s="11"/>
      <c r="J4210" s="44"/>
      <c r="K4210" s="44"/>
      <c r="L4210" s="44"/>
    </row>
    <row r="4211" spans="7:12">
      <c r="G4211" s="11"/>
      <c r="J4211" s="44"/>
      <c r="K4211" s="44"/>
      <c r="L4211" s="44"/>
    </row>
    <row r="4212" spans="7:12">
      <c r="G4212" s="11"/>
      <c r="J4212" s="44"/>
      <c r="K4212" s="44"/>
      <c r="L4212" s="44"/>
    </row>
    <row r="4213" spans="7:12">
      <c r="G4213" s="11"/>
      <c r="J4213" s="44"/>
      <c r="K4213" s="44"/>
      <c r="L4213" s="44"/>
    </row>
    <row r="4214" spans="7:12">
      <c r="G4214" s="11"/>
      <c r="J4214" s="44"/>
      <c r="K4214" s="44"/>
      <c r="L4214" s="44"/>
    </row>
    <row r="4215" spans="7:12">
      <c r="G4215" s="11"/>
      <c r="J4215" s="44"/>
      <c r="K4215" s="44"/>
      <c r="L4215" s="44"/>
    </row>
    <row r="4216" spans="7:12">
      <c r="G4216" s="11"/>
      <c r="J4216" s="44"/>
      <c r="K4216" s="44"/>
      <c r="L4216" s="44"/>
    </row>
    <row r="4217" spans="7:12">
      <c r="G4217" s="11"/>
      <c r="J4217" s="44"/>
      <c r="K4217" s="44"/>
      <c r="L4217" s="44"/>
    </row>
    <row r="4218" spans="7:12">
      <c r="G4218" s="11"/>
      <c r="J4218" s="44"/>
      <c r="K4218" s="44"/>
      <c r="L4218" s="44"/>
    </row>
    <row r="4219" spans="7:12">
      <c r="G4219" s="11"/>
      <c r="J4219" s="44"/>
      <c r="K4219" s="44"/>
      <c r="L4219" s="44"/>
    </row>
    <row r="4220" spans="7:12">
      <c r="G4220" s="11"/>
      <c r="J4220" s="44"/>
      <c r="K4220" s="44"/>
      <c r="L4220" s="44"/>
    </row>
    <row r="4221" spans="7:12">
      <c r="G4221" s="11"/>
      <c r="J4221" s="44"/>
      <c r="K4221" s="44"/>
      <c r="L4221" s="44"/>
    </row>
    <row r="4222" spans="7:12">
      <c r="G4222" s="11"/>
      <c r="J4222" s="44"/>
      <c r="K4222" s="44"/>
      <c r="L4222" s="44"/>
    </row>
    <row r="4223" spans="7:12">
      <c r="G4223" s="11"/>
      <c r="J4223" s="44"/>
      <c r="K4223" s="44"/>
      <c r="L4223" s="44"/>
    </row>
    <row r="4224" spans="7:12">
      <c r="G4224" s="11"/>
      <c r="J4224" s="44"/>
      <c r="K4224" s="44"/>
      <c r="L4224" s="44"/>
    </row>
    <row r="4225" spans="7:12">
      <c r="G4225" s="11"/>
      <c r="J4225" s="44"/>
      <c r="K4225" s="44"/>
      <c r="L4225" s="44"/>
    </row>
    <row r="4226" spans="7:12">
      <c r="G4226" s="11"/>
      <c r="J4226" s="44"/>
      <c r="K4226" s="44"/>
      <c r="L4226" s="44"/>
    </row>
    <row r="4227" spans="7:12">
      <c r="G4227" s="11"/>
      <c r="J4227" s="44"/>
      <c r="K4227" s="44"/>
      <c r="L4227" s="44"/>
    </row>
    <row r="4228" spans="7:12">
      <c r="G4228" s="11"/>
      <c r="J4228" s="44"/>
      <c r="K4228" s="44"/>
      <c r="L4228" s="44"/>
    </row>
    <row r="4229" spans="7:12">
      <c r="G4229" s="11"/>
      <c r="J4229" s="44"/>
      <c r="K4229" s="44"/>
      <c r="L4229" s="44"/>
    </row>
    <row r="4230" spans="7:12">
      <c r="G4230" s="11"/>
      <c r="J4230" s="44"/>
      <c r="K4230" s="44"/>
      <c r="L4230" s="44"/>
    </row>
    <row r="4231" spans="7:12">
      <c r="G4231" s="11"/>
      <c r="J4231" s="44"/>
      <c r="K4231" s="44"/>
      <c r="L4231" s="44"/>
    </row>
    <row r="4232" spans="7:12">
      <c r="G4232" s="11"/>
      <c r="J4232" s="44"/>
      <c r="K4232" s="44"/>
      <c r="L4232" s="44"/>
    </row>
    <row r="4233" spans="7:12">
      <c r="G4233" s="11"/>
      <c r="J4233" s="44"/>
      <c r="K4233" s="44"/>
      <c r="L4233" s="44"/>
    </row>
    <row r="4234" spans="7:12">
      <c r="G4234" s="11"/>
      <c r="J4234" s="44"/>
      <c r="K4234" s="44"/>
      <c r="L4234" s="44"/>
    </row>
    <row r="4235" spans="7:12">
      <c r="G4235" s="11"/>
      <c r="J4235" s="44"/>
      <c r="K4235" s="44"/>
      <c r="L4235" s="44"/>
    </row>
    <row r="4236" spans="7:12">
      <c r="G4236" s="11"/>
      <c r="J4236" s="44"/>
      <c r="K4236" s="44"/>
      <c r="L4236" s="44"/>
    </row>
    <row r="4237" spans="7:12">
      <c r="G4237" s="11"/>
      <c r="J4237" s="44"/>
      <c r="K4237" s="44"/>
      <c r="L4237" s="44"/>
    </row>
    <row r="4238" spans="7:12">
      <c r="G4238" s="11"/>
      <c r="J4238" s="44"/>
      <c r="K4238" s="44"/>
      <c r="L4238" s="44"/>
    </row>
    <row r="4239" spans="7:12">
      <c r="G4239" s="11"/>
      <c r="J4239" s="44"/>
      <c r="K4239" s="44"/>
      <c r="L4239" s="44"/>
    </row>
    <row r="4240" spans="7:12">
      <c r="G4240" s="11"/>
      <c r="J4240" s="44"/>
      <c r="K4240" s="44"/>
      <c r="L4240" s="44"/>
    </row>
    <row r="4241" spans="7:12">
      <c r="G4241" s="11"/>
      <c r="J4241" s="44"/>
      <c r="K4241" s="44"/>
      <c r="L4241" s="44"/>
    </row>
    <row r="4242" spans="7:12">
      <c r="G4242" s="11"/>
      <c r="J4242" s="44"/>
      <c r="K4242" s="44"/>
      <c r="L4242" s="44"/>
    </row>
    <row r="4243" spans="7:12">
      <c r="G4243" s="11"/>
      <c r="J4243" s="44"/>
      <c r="K4243" s="44"/>
      <c r="L4243" s="44"/>
    </row>
    <row r="4244" spans="7:12">
      <c r="G4244" s="11"/>
      <c r="J4244" s="44"/>
      <c r="K4244" s="44"/>
      <c r="L4244" s="44"/>
    </row>
    <row r="4245" spans="7:12">
      <c r="G4245" s="11"/>
      <c r="J4245" s="44"/>
      <c r="K4245" s="44"/>
      <c r="L4245" s="44"/>
    </row>
    <row r="4246" spans="7:12">
      <c r="G4246" s="11"/>
      <c r="J4246" s="44"/>
      <c r="K4246" s="44"/>
      <c r="L4246" s="44"/>
    </row>
    <row r="4247" spans="7:12">
      <c r="G4247" s="11"/>
      <c r="J4247" s="44"/>
      <c r="K4247" s="44"/>
      <c r="L4247" s="44"/>
    </row>
    <row r="4248" spans="7:12">
      <c r="G4248" s="11"/>
      <c r="J4248" s="44"/>
      <c r="K4248" s="44"/>
      <c r="L4248" s="44"/>
    </row>
    <row r="4249" spans="7:12">
      <c r="G4249" s="11"/>
      <c r="J4249" s="44"/>
      <c r="K4249" s="44"/>
      <c r="L4249" s="44"/>
    </row>
    <row r="4250" spans="7:12">
      <c r="G4250" s="11"/>
      <c r="J4250" s="44"/>
      <c r="K4250" s="44"/>
      <c r="L4250" s="44"/>
    </row>
    <row r="4251" spans="7:12">
      <c r="G4251" s="11"/>
      <c r="J4251" s="44"/>
      <c r="K4251" s="44"/>
      <c r="L4251" s="44"/>
    </row>
    <row r="4252" spans="7:12">
      <c r="G4252" s="11"/>
      <c r="J4252" s="44"/>
      <c r="K4252" s="44"/>
      <c r="L4252" s="44"/>
    </row>
    <row r="4253" spans="7:12">
      <c r="G4253" s="11"/>
      <c r="J4253" s="44"/>
      <c r="K4253" s="44"/>
      <c r="L4253" s="44"/>
    </row>
    <row r="4254" spans="7:12">
      <c r="G4254" s="11"/>
      <c r="J4254" s="44"/>
      <c r="K4254" s="44"/>
      <c r="L4254" s="44"/>
    </row>
    <row r="4255" spans="7:12">
      <c r="G4255" s="11"/>
      <c r="J4255" s="44"/>
      <c r="K4255" s="44"/>
      <c r="L4255" s="44"/>
    </row>
    <row r="4256" spans="7:12">
      <c r="G4256" s="11"/>
      <c r="J4256" s="44"/>
      <c r="K4256" s="44"/>
      <c r="L4256" s="44"/>
    </row>
    <row r="4257" spans="7:12">
      <c r="G4257" s="11"/>
      <c r="J4257" s="44"/>
      <c r="K4257" s="44"/>
      <c r="L4257" s="44"/>
    </row>
    <row r="4258" spans="7:12">
      <c r="G4258" s="11"/>
      <c r="J4258" s="44"/>
      <c r="K4258" s="44"/>
      <c r="L4258" s="44"/>
    </row>
    <row r="4259" spans="7:12">
      <c r="G4259" s="11"/>
      <c r="J4259" s="44"/>
      <c r="K4259" s="44"/>
      <c r="L4259" s="44"/>
    </row>
    <row r="4260" spans="7:12">
      <c r="G4260" s="11"/>
      <c r="J4260" s="44"/>
      <c r="K4260" s="44"/>
      <c r="L4260" s="44"/>
    </row>
    <row r="4261" spans="7:12">
      <c r="G4261" s="11"/>
      <c r="J4261" s="44"/>
      <c r="K4261" s="44"/>
      <c r="L4261" s="44"/>
    </row>
    <row r="4262" spans="7:12">
      <c r="G4262" s="11"/>
      <c r="J4262" s="44"/>
      <c r="K4262" s="44"/>
      <c r="L4262" s="44"/>
    </row>
    <row r="4263" spans="7:12">
      <c r="G4263" s="11"/>
      <c r="J4263" s="44"/>
      <c r="K4263" s="44"/>
      <c r="L4263" s="44"/>
    </row>
    <row r="4264" spans="7:12">
      <c r="G4264" s="11"/>
      <c r="J4264" s="44"/>
      <c r="K4264" s="44"/>
      <c r="L4264" s="44"/>
    </row>
    <row r="4265" spans="7:12">
      <c r="G4265" s="11"/>
      <c r="J4265" s="44"/>
      <c r="K4265" s="44"/>
      <c r="L4265" s="44"/>
    </row>
    <row r="4266" spans="7:12">
      <c r="G4266" s="11"/>
      <c r="J4266" s="44"/>
      <c r="K4266" s="44"/>
      <c r="L4266" s="44"/>
    </row>
    <row r="4267" spans="7:12">
      <c r="G4267" s="11"/>
      <c r="J4267" s="44"/>
      <c r="K4267" s="44"/>
      <c r="L4267" s="44"/>
    </row>
    <row r="4268" spans="7:12">
      <c r="G4268" s="11"/>
      <c r="J4268" s="44"/>
      <c r="K4268" s="44"/>
      <c r="L4268" s="44"/>
    </row>
    <row r="4269" spans="7:12">
      <c r="G4269" s="11"/>
      <c r="J4269" s="44"/>
      <c r="K4269" s="44"/>
      <c r="L4269" s="44"/>
    </row>
    <row r="4270" spans="7:12">
      <c r="G4270" s="11"/>
      <c r="J4270" s="44"/>
      <c r="K4270" s="44"/>
      <c r="L4270" s="44"/>
    </row>
    <row r="4271" spans="7:12">
      <c r="G4271" s="11"/>
      <c r="J4271" s="44"/>
      <c r="K4271" s="44"/>
      <c r="L4271" s="44"/>
    </row>
    <row r="4272" spans="7:12">
      <c r="G4272" s="11"/>
      <c r="J4272" s="44"/>
      <c r="K4272" s="44"/>
      <c r="L4272" s="44"/>
    </row>
    <row r="4273" spans="7:12">
      <c r="G4273" s="11"/>
      <c r="J4273" s="44"/>
      <c r="K4273" s="44"/>
      <c r="L4273" s="44"/>
    </row>
    <row r="4274" spans="7:12">
      <c r="G4274" s="11"/>
      <c r="J4274" s="44"/>
      <c r="K4274" s="44"/>
      <c r="L4274" s="44"/>
    </row>
    <row r="4275" spans="7:12">
      <c r="G4275" s="11"/>
      <c r="J4275" s="44"/>
      <c r="K4275" s="44"/>
      <c r="L4275" s="44"/>
    </row>
    <row r="4276" spans="7:12">
      <c r="G4276" s="11"/>
      <c r="J4276" s="44"/>
      <c r="K4276" s="44"/>
      <c r="L4276" s="44"/>
    </row>
    <row r="4277" spans="7:12">
      <c r="G4277" s="11"/>
      <c r="J4277" s="44"/>
      <c r="K4277" s="44"/>
      <c r="L4277" s="44"/>
    </row>
    <row r="4278" spans="7:12">
      <c r="G4278" s="11"/>
      <c r="J4278" s="44"/>
      <c r="K4278" s="44"/>
      <c r="L4278" s="44"/>
    </row>
    <row r="4279" spans="7:12">
      <c r="G4279" s="11"/>
      <c r="J4279" s="44"/>
      <c r="K4279" s="44"/>
      <c r="L4279" s="44"/>
    </row>
    <row r="4280" spans="7:12">
      <c r="G4280" s="11"/>
      <c r="J4280" s="44"/>
      <c r="K4280" s="44"/>
      <c r="L4280" s="44"/>
    </row>
    <row r="4281" spans="7:12">
      <c r="G4281" s="11"/>
      <c r="J4281" s="44"/>
      <c r="K4281" s="44"/>
      <c r="L4281" s="44"/>
    </row>
    <row r="4282" spans="7:12">
      <c r="G4282" s="11"/>
      <c r="J4282" s="44"/>
      <c r="K4282" s="44"/>
      <c r="L4282" s="44"/>
    </row>
    <row r="4283" spans="7:12">
      <c r="G4283" s="11"/>
      <c r="J4283" s="44"/>
      <c r="K4283" s="44"/>
      <c r="L4283" s="44"/>
    </row>
    <row r="4284" spans="7:12">
      <c r="G4284" s="11"/>
      <c r="J4284" s="44"/>
      <c r="K4284" s="44"/>
      <c r="L4284" s="44"/>
    </row>
    <row r="4285" spans="7:12">
      <c r="G4285" s="11"/>
      <c r="J4285" s="44"/>
      <c r="K4285" s="44"/>
      <c r="L4285" s="44"/>
    </row>
    <row r="4286" spans="7:12">
      <c r="G4286" s="11"/>
      <c r="J4286" s="44"/>
      <c r="K4286" s="44"/>
      <c r="L4286" s="44"/>
    </row>
    <row r="4287" spans="7:12">
      <c r="G4287" s="11"/>
      <c r="J4287" s="44"/>
      <c r="K4287" s="44"/>
      <c r="L4287" s="44"/>
    </row>
    <row r="4288" spans="7:12">
      <c r="G4288" s="11"/>
      <c r="J4288" s="44"/>
      <c r="K4288" s="44"/>
      <c r="L4288" s="44"/>
    </row>
    <row r="4289" spans="7:12">
      <c r="G4289" s="11"/>
      <c r="J4289" s="44"/>
      <c r="K4289" s="44"/>
      <c r="L4289" s="44"/>
    </row>
    <row r="4290" spans="7:12">
      <c r="G4290" s="11"/>
      <c r="J4290" s="44"/>
      <c r="K4290" s="44"/>
      <c r="L4290" s="44"/>
    </row>
    <row r="4291" spans="7:12">
      <c r="G4291" s="11"/>
      <c r="J4291" s="44"/>
      <c r="K4291" s="44"/>
      <c r="L4291" s="44"/>
    </row>
    <row r="4292" spans="7:12">
      <c r="G4292" s="11"/>
      <c r="J4292" s="44"/>
      <c r="K4292" s="44"/>
      <c r="L4292" s="44"/>
    </row>
    <row r="4293" spans="7:12">
      <c r="G4293" s="11"/>
      <c r="J4293" s="44"/>
      <c r="K4293" s="44"/>
      <c r="L4293" s="44"/>
    </row>
    <row r="4294" spans="7:12">
      <c r="G4294" s="11"/>
      <c r="J4294" s="44"/>
      <c r="K4294" s="44"/>
      <c r="L4294" s="44"/>
    </row>
    <row r="4295" spans="7:12">
      <c r="G4295" s="11"/>
      <c r="J4295" s="44"/>
      <c r="K4295" s="44"/>
      <c r="L4295" s="44"/>
    </row>
    <row r="4296" spans="7:12">
      <c r="G4296" s="11"/>
      <c r="J4296" s="44"/>
      <c r="K4296" s="44"/>
      <c r="L4296" s="44"/>
    </row>
    <row r="4297" spans="7:12">
      <c r="G4297" s="11"/>
      <c r="J4297" s="44"/>
      <c r="K4297" s="44"/>
      <c r="L4297" s="44"/>
    </row>
    <row r="4298" spans="7:12">
      <c r="G4298" s="11"/>
      <c r="J4298" s="44"/>
      <c r="K4298" s="44"/>
      <c r="L4298" s="44"/>
    </row>
    <row r="4299" spans="7:12">
      <c r="G4299" s="11"/>
      <c r="J4299" s="44"/>
      <c r="K4299" s="44"/>
      <c r="L4299" s="44"/>
    </row>
    <row r="4300" spans="7:12">
      <c r="G4300" s="11"/>
      <c r="J4300" s="44"/>
      <c r="K4300" s="44"/>
      <c r="L4300" s="44"/>
    </row>
    <row r="4301" spans="7:12">
      <c r="G4301" s="11"/>
      <c r="J4301" s="44"/>
      <c r="K4301" s="44"/>
      <c r="L4301" s="44"/>
    </row>
    <row r="4302" spans="7:12">
      <c r="G4302" s="11"/>
      <c r="J4302" s="44"/>
      <c r="K4302" s="44"/>
      <c r="L4302" s="44"/>
    </row>
    <row r="4303" spans="7:12">
      <c r="G4303" s="11"/>
      <c r="J4303" s="44"/>
      <c r="K4303" s="44"/>
      <c r="L4303" s="44"/>
    </row>
    <row r="4304" spans="7:12">
      <c r="G4304" s="11"/>
      <c r="J4304" s="44"/>
      <c r="K4304" s="44"/>
      <c r="L4304" s="44"/>
    </row>
    <row r="4305" spans="7:12">
      <c r="G4305" s="11"/>
      <c r="J4305" s="44"/>
      <c r="K4305" s="44"/>
      <c r="L4305" s="44"/>
    </row>
    <row r="4306" spans="7:12">
      <c r="G4306" s="11"/>
      <c r="J4306" s="44"/>
      <c r="K4306" s="44"/>
      <c r="L4306" s="44"/>
    </row>
    <row r="4307" spans="7:12">
      <c r="G4307" s="11"/>
      <c r="J4307" s="44"/>
      <c r="K4307" s="44"/>
      <c r="L4307" s="44"/>
    </row>
    <row r="4308" spans="7:12">
      <c r="G4308" s="11"/>
      <c r="J4308" s="44"/>
      <c r="K4308" s="44"/>
      <c r="L4308" s="44"/>
    </row>
    <row r="4309" spans="7:12">
      <c r="G4309" s="11"/>
      <c r="J4309" s="44"/>
      <c r="K4309" s="44"/>
      <c r="L4309" s="44"/>
    </row>
    <row r="4310" spans="7:12">
      <c r="G4310" s="11"/>
      <c r="J4310" s="44"/>
      <c r="K4310" s="44"/>
      <c r="L4310" s="44"/>
    </row>
    <row r="4311" spans="7:12">
      <c r="G4311" s="11"/>
      <c r="J4311" s="44"/>
      <c r="K4311" s="44"/>
      <c r="L4311" s="44"/>
    </row>
    <row r="4312" spans="7:12">
      <c r="G4312" s="11"/>
      <c r="J4312" s="44"/>
      <c r="K4312" s="44"/>
      <c r="L4312" s="44"/>
    </row>
    <row r="4313" spans="7:12">
      <c r="G4313" s="11"/>
      <c r="J4313" s="44"/>
      <c r="K4313" s="44"/>
      <c r="L4313" s="44"/>
    </row>
    <row r="4314" spans="7:12">
      <c r="G4314" s="11"/>
      <c r="J4314" s="44"/>
      <c r="K4314" s="44"/>
      <c r="L4314" s="44"/>
    </row>
    <row r="4315" spans="7:12">
      <c r="G4315" s="11"/>
      <c r="J4315" s="44"/>
      <c r="K4315" s="44"/>
      <c r="L4315" s="44"/>
    </row>
    <row r="4316" spans="7:12">
      <c r="G4316" s="11"/>
      <c r="J4316" s="44"/>
      <c r="K4316" s="44"/>
      <c r="L4316" s="44"/>
    </row>
    <row r="4317" spans="7:12">
      <c r="G4317" s="11"/>
      <c r="J4317" s="44"/>
      <c r="K4317" s="44"/>
      <c r="L4317" s="44"/>
    </row>
    <row r="4318" spans="7:12">
      <c r="G4318" s="11"/>
      <c r="J4318" s="44"/>
      <c r="K4318" s="44"/>
      <c r="L4318" s="44"/>
    </row>
    <row r="4319" spans="7:12">
      <c r="G4319" s="11"/>
      <c r="J4319" s="44"/>
      <c r="K4319" s="44"/>
      <c r="L4319" s="44"/>
    </row>
    <row r="4320" spans="7:12">
      <c r="G4320" s="11"/>
      <c r="J4320" s="44"/>
      <c r="K4320" s="44"/>
      <c r="L4320" s="44"/>
    </row>
    <row r="4321" spans="7:12">
      <c r="G4321" s="11"/>
      <c r="J4321" s="44"/>
      <c r="K4321" s="44"/>
      <c r="L4321" s="44"/>
    </row>
    <row r="4322" spans="7:12">
      <c r="G4322" s="11"/>
      <c r="J4322" s="44"/>
      <c r="K4322" s="44"/>
      <c r="L4322" s="44"/>
    </row>
    <row r="4323" spans="7:12">
      <c r="G4323" s="11"/>
      <c r="J4323" s="44"/>
      <c r="K4323" s="44"/>
      <c r="L4323" s="44"/>
    </row>
    <row r="4324" spans="7:12">
      <c r="G4324" s="11"/>
      <c r="J4324" s="44"/>
      <c r="K4324" s="44"/>
      <c r="L4324" s="44"/>
    </row>
    <row r="4325" spans="7:12">
      <c r="G4325" s="11"/>
      <c r="J4325" s="44"/>
      <c r="K4325" s="44"/>
      <c r="L4325" s="44"/>
    </row>
    <row r="4326" spans="7:12">
      <c r="G4326" s="11"/>
      <c r="J4326" s="44"/>
      <c r="K4326" s="44"/>
      <c r="L4326" s="44"/>
    </row>
    <row r="4327" spans="7:12">
      <c r="G4327" s="11"/>
      <c r="J4327" s="44"/>
      <c r="K4327" s="44"/>
      <c r="L4327" s="44"/>
    </row>
    <row r="4328" spans="7:12">
      <c r="G4328" s="11"/>
      <c r="J4328" s="44"/>
      <c r="K4328" s="44"/>
      <c r="L4328" s="44"/>
    </row>
    <row r="4329" spans="7:12">
      <c r="G4329" s="11"/>
      <c r="J4329" s="44"/>
      <c r="K4329" s="44"/>
      <c r="L4329" s="44"/>
    </row>
    <row r="4330" spans="7:12">
      <c r="G4330" s="11"/>
      <c r="J4330" s="44"/>
      <c r="K4330" s="44"/>
      <c r="L4330" s="44"/>
    </row>
    <row r="4331" spans="7:12">
      <c r="G4331" s="11"/>
      <c r="J4331" s="44"/>
      <c r="K4331" s="44"/>
      <c r="L4331" s="44"/>
    </row>
    <row r="4332" spans="7:12">
      <c r="G4332" s="11"/>
      <c r="J4332" s="44"/>
      <c r="K4332" s="44"/>
      <c r="L4332" s="44"/>
    </row>
    <row r="4333" spans="7:12">
      <c r="G4333" s="11"/>
      <c r="J4333" s="44"/>
      <c r="K4333" s="44"/>
      <c r="L4333" s="44"/>
    </row>
    <row r="4334" spans="7:12">
      <c r="G4334" s="11"/>
      <c r="J4334" s="44"/>
      <c r="K4334" s="44"/>
      <c r="L4334" s="44"/>
    </row>
    <row r="4335" spans="7:12">
      <c r="G4335" s="11"/>
      <c r="J4335" s="44"/>
      <c r="K4335" s="44"/>
      <c r="L4335" s="44"/>
    </row>
    <row r="4336" spans="7:12">
      <c r="G4336" s="11"/>
      <c r="J4336" s="44"/>
      <c r="K4336" s="44"/>
      <c r="L4336" s="44"/>
    </row>
    <row r="4337" spans="7:12">
      <c r="G4337" s="11"/>
      <c r="J4337" s="44"/>
      <c r="K4337" s="44"/>
      <c r="L4337" s="44"/>
    </row>
    <row r="4338" spans="7:12">
      <c r="G4338" s="11"/>
      <c r="J4338" s="44"/>
      <c r="K4338" s="44"/>
      <c r="L4338" s="44"/>
    </row>
    <row r="4339" spans="7:12">
      <c r="G4339" s="11"/>
      <c r="J4339" s="44"/>
      <c r="K4339" s="44"/>
      <c r="L4339" s="44"/>
    </row>
    <row r="4340" spans="7:12">
      <c r="G4340" s="11"/>
      <c r="J4340" s="44"/>
      <c r="K4340" s="44"/>
      <c r="L4340" s="44"/>
    </row>
    <row r="4341" spans="7:12">
      <c r="G4341" s="11"/>
      <c r="J4341" s="44"/>
      <c r="K4341" s="44"/>
      <c r="L4341" s="44"/>
    </row>
    <row r="4342" spans="7:12">
      <c r="G4342" s="11"/>
      <c r="J4342" s="44"/>
      <c r="K4342" s="44"/>
      <c r="L4342" s="44"/>
    </row>
    <row r="4343" spans="7:12">
      <c r="G4343" s="11"/>
      <c r="J4343" s="44"/>
      <c r="K4343" s="44"/>
      <c r="L4343" s="44"/>
    </row>
    <row r="4344" spans="7:12">
      <c r="G4344" s="11"/>
      <c r="J4344" s="44"/>
      <c r="K4344" s="44"/>
      <c r="L4344" s="44"/>
    </row>
    <row r="4345" spans="7:12">
      <c r="G4345" s="11"/>
      <c r="J4345" s="44"/>
      <c r="K4345" s="44"/>
      <c r="L4345" s="44"/>
    </row>
    <row r="4346" spans="7:12">
      <c r="G4346" s="11"/>
      <c r="J4346" s="44"/>
      <c r="K4346" s="44"/>
      <c r="L4346" s="44"/>
    </row>
    <row r="4347" spans="7:12">
      <c r="G4347" s="11"/>
      <c r="J4347" s="44"/>
      <c r="K4347" s="44"/>
      <c r="L4347" s="44"/>
    </row>
    <row r="4348" spans="7:12">
      <c r="G4348" s="11"/>
      <c r="J4348" s="44"/>
      <c r="K4348" s="44"/>
      <c r="L4348" s="44"/>
    </row>
    <row r="4349" spans="7:12">
      <c r="G4349" s="11"/>
      <c r="J4349" s="44"/>
      <c r="K4349" s="44"/>
      <c r="L4349" s="44"/>
    </row>
    <row r="4350" spans="7:12">
      <c r="G4350" s="11"/>
      <c r="J4350" s="44"/>
      <c r="K4350" s="44"/>
      <c r="L4350" s="44"/>
    </row>
    <row r="4351" spans="7:12">
      <c r="G4351" s="11"/>
      <c r="J4351" s="44"/>
      <c r="K4351" s="44"/>
      <c r="L4351" s="44"/>
    </row>
    <row r="4352" spans="7:12">
      <c r="G4352" s="11"/>
      <c r="J4352" s="44"/>
      <c r="K4352" s="44"/>
      <c r="L4352" s="44"/>
    </row>
    <row r="4353" spans="7:12">
      <c r="G4353" s="11"/>
      <c r="J4353" s="44"/>
      <c r="K4353" s="44"/>
      <c r="L4353" s="44"/>
    </row>
    <row r="4354" spans="7:12">
      <c r="G4354" s="11"/>
      <c r="J4354" s="44"/>
      <c r="K4354" s="44"/>
      <c r="L4354" s="44"/>
    </row>
    <row r="4355" spans="7:12">
      <c r="G4355" s="11"/>
      <c r="J4355" s="44"/>
      <c r="K4355" s="44"/>
      <c r="L4355" s="44"/>
    </row>
    <row r="4356" spans="7:12">
      <c r="G4356" s="11"/>
      <c r="J4356" s="44"/>
      <c r="K4356" s="44"/>
      <c r="L4356" s="44"/>
    </row>
    <row r="4357" spans="7:12">
      <c r="G4357" s="11"/>
      <c r="J4357" s="44"/>
      <c r="K4357" s="44"/>
      <c r="L4357" s="44"/>
    </row>
    <row r="4358" spans="7:12">
      <c r="G4358" s="11"/>
      <c r="J4358" s="44"/>
      <c r="K4358" s="44"/>
      <c r="L4358" s="44"/>
    </row>
    <row r="4359" spans="7:12">
      <c r="G4359" s="11"/>
      <c r="J4359" s="44"/>
      <c r="K4359" s="44"/>
      <c r="L4359" s="44"/>
    </row>
    <row r="4360" spans="7:12">
      <c r="G4360" s="11"/>
      <c r="J4360" s="44"/>
      <c r="K4360" s="44"/>
      <c r="L4360" s="44"/>
    </row>
    <row r="4361" spans="7:12">
      <c r="G4361" s="11"/>
      <c r="J4361" s="44"/>
      <c r="K4361" s="44"/>
      <c r="L4361" s="44"/>
    </row>
    <row r="4362" spans="7:12">
      <c r="G4362" s="11"/>
      <c r="J4362" s="44"/>
      <c r="K4362" s="44"/>
      <c r="L4362" s="44"/>
    </row>
    <row r="4363" spans="7:12">
      <c r="G4363" s="11"/>
      <c r="J4363" s="44"/>
      <c r="K4363" s="44"/>
      <c r="L4363" s="44"/>
    </row>
    <row r="4364" spans="7:12">
      <c r="G4364" s="11"/>
      <c r="J4364" s="44"/>
      <c r="K4364" s="44"/>
      <c r="L4364" s="44"/>
    </row>
    <row r="4365" spans="7:12">
      <c r="G4365" s="11"/>
      <c r="J4365" s="44"/>
      <c r="K4365" s="44"/>
      <c r="L4365" s="44"/>
    </row>
    <row r="4366" spans="7:12">
      <c r="G4366" s="11"/>
      <c r="J4366" s="44"/>
      <c r="K4366" s="44"/>
      <c r="L4366" s="44"/>
    </row>
    <row r="4367" spans="7:12">
      <c r="G4367" s="11"/>
      <c r="J4367" s="44"/>
      <c r="K4367" s="44"/>
      <c r="L4367" s="44"/>
    </row>
    <row r="4368" spans="7:12">
      <c r="G4368" s="11"/>
      <c r="J4368" s="44"/>
      <c r="K4368" s="44"/>
      <c r="L4368" s="44"/>
    </row>
    <row r="4369" spans="7:12">
      <c r="G4369" s="11"/>
      <c r="J4369" s="44"/>
      <c r="K4369" s="44"/>
      <c r="L4369" s="44"/>
    </row>
    <row r="4370" spans="7:12">
      <c r="G4370" s="11"/>
      <c r="J4370" s="44"/>
      <c r="K4370" s="44"/>
      <c r="L4370" s="44"/>
    </row>
    <row r="4371" spans="7:12">
      <c r="G4371" s="11"/>
      <c r="J4371" s="44"/>
      <c r="K4371" s="44"/>
      <c r="L4371" s="44"/>
    </row>
    <row r="4372" spans="7:12">
      <c r="G4372" s="11"/>
      <c r="J4372" s="44"/>
      <c r="K4372" s="44"/>
      <c r="L4372" s="44"/>
    </row>
    <row r="4373" spans="7:12">
      <c r="G4373" s="11"/>
      <c r="J4373" s="44"/>
      <c r="K4373" s="44"/>
      <c r="L4373" s="44"/>
    </row>
    <row r="4374" spans="7:12">
      <c r="G4374" s="11"/>
      <c r="J4374" s="44"/>
      <c r="K4374" s="44"/>
      <c r="L4374" s="44"/>
    </row>
    <row r="4375" spans="7:12">
      <c r="G4375" s="11"/>
      <c r="J4375" s="44"/>
      <c r="K4375" s="44"/>
      <c r="L4375" s="44"/>
    </row>
    <row r="4376" spans="7:12">
      <c r="G4376" s="11"/>
      <c r="J4376" s="44"/>
      <c r="K4376" s="44"/>
      <c r="L4376" s="44"/>
    </row>
    <row r="4377" spans="7:12">
      <c r="G4377" s="11"/>
      <c r="J4377" s="44"/>
      <c r="K4377" s="44"/>
      <c r="L4377" s="44"/>
    </row>
    <row r="4378" spans="7:12">
      <c r="G4378" s="11"/>
      <c r="J4378" s="44"/>
      <c r="K4378" s="44"/>
      <c r="L4378" s="44"/>
    </row>
    <row r="4379" spans="7:12">
      <c r="G4379" s="11"/>
      <c r="J4379" s="44"/>
      <c r="K4379" s="44"/>
      <c r="L4379" s="44"/>
    </row>
    <row r="4380" spans="7:12">
      <c r="G4380" s="11"/>
      <c r="J4380" s="44"/>
      <c r="K4380" s="44"/>
      <c r="L4380" s="44"/>
    </row>
    <row r="4381" spans="7:12">
      <c r="G4381" s="11"/>
      <c r="J4381" s="44"/>
      <c r="K4381" s="44"/>
      <c r="L4381" s="44"/>
    </row>
    <row r="4382" spans="7:12">
      <c r="G4382" s="11"/>
      <c r="J4382" s="44"/>
      <c r="K4382" s="44"/>
      <c r="L4382" s="44"/>
    </row>
    <row r="4383" spans="7:12">
      <c r="G4383" s="11"/>
      <c r="J4383" s="44"/>
      <c r="K4383" s="44"/>
      <c r="L4383" s="44"/>
    </row>
    <row r="4384" spans="7:12">
      <c r="G4384" s="11"/>
      <c r="J4384" s="44"/>
      <c r="K4384" s="44"/>
      <c r="L4384" s="44"/>
    </row>
    <row r="4385" spans="7:12">
      <c r="G4385" s="11"/>
      <c r="J4385" s="44"/>
      <c r="K4385" s="44"/>
      <c r="L4385" s="44"/>
    </row>
    <row r="4386" spans="7:12">
      <c r="G4386" s="11"/>
      <c r="J4386" s="44"/>
      <c r="K4386" s="44"/>
      <c r="L4386" s="44"/>
    </row>
    <row r="4387" spans="7:12">
      <c r="G4387" s="11"/>
      <c r="J4387" s="44"/>
      <c r="K4387" s="44"/>
      <c r="L4387" s="44"/>
    </row>
    <row r="4388" spans="7:12">
      <c r="G4388" s="11"/>
      <c r="J4388" s="44"/>
      <c r="K4388" s="44"/>
      <c r="L4388" s="44"/>
    </row>
    <row r="4389" spans="7:12">
      <c r="G4389" s="11"/>
      <c r="J4389" s="44"/>
      <c r="K4389" s="44"/>
      <c r="L4389" s="44"/>
    </row>
    <row r="4390" spans="7:12">
      <c r="G4390" s="11"/>
      <c r="J4390" s="44"/>
      <c r="K4390" s="44"/>
      <c r="L4390" s="44"/>
    </row>
    <row r="4391" spans="7:12">
      <c r="G4391" s="11"/>
      <c r="J4391" s="44"/>
      <c r="K4391" s="44"/>
      <c r="L4391" s="44"/>
    </row>
    <row r="4392" spans="7:12">
      <c r="G4392" s="11"/>
      <c r="J4392" s="44"/>
      <c r="K4392" s="44"/>
      <c r="L4392" s="44"/>
    </row>
    <row r="4393" spans="7:12">
      <c r="G4393" s="11"/>
      <c r="J4393" s="44"/>
      <c r="K4393" s="44"/>
      <c r="L4393" s="44"/>
    </row>
    <row r="4394" spans="7:12">
      <c r="G4394" s="11"/>
      <c r="J4394" s="44"/>
      <c r="K4394" s="44"/>
      <c r="L4394" s="44"/>
    </row>
    <row r="4395" spans="7:12">
      <c r="G4395" s="11"/>
      <c r="J4395" s="44"/>
      <c r="K4395" s="44"/>
      <c r="L4395" s="44"/>
    </row>
    <row r="4396" spans="7:12">
      <c r="G4396" s="11"/>
      <c r="J4396" s="44"/>
      <c r="K4396" s="44"/>
      <c r="L4396" s="44"/>
    </row>
    <row r="4397" spans="7:12">
      <c r="G4397" s="11"/>
      <c r="J4397" s="44"/>
      <c r="K4397" s="44"/>
      <c r="L4397" s="44"/>
    </row>
    <row r="4398" spans="7:12">
      <c r="G4398" s="11"/>
      <c r="J4398" s="44"/>
      <c r="K4398" s="44"/>
      <c r="L4398" s="44"/>
    </row>
    <row r="4399" spans="7:12">
      <c r="G4399" s="11"/>
      <c r="J4399" s="44"/>
      <c r="K4399" s="44"/>
      <c r="L4399" s="44"/>
    </row>
    <row r="4400" spans="7:12">
      <c r="G4400" s="11"/>
      <c r="J4400" s="44"/>
      <c r="K4400" s="44"/>
      <c r="L4400" s="44"/>
    </row>
    <row r="4401" spans="7:12">
      <c r="G4401" s="11"/>
      <c r="J4401" s="44"/>
      <c r="K4401" s="44"/>
      <c r="L4401" s="44"/>
    </row>
    <row r="4402" spans="7:12">
      <c r="G4402" s="11"/>
      <c r="J4402" s="44"/>
      <c r="K4402" s="44"/>
      <c r="L4402" s="44"/>
    </row>
    <row r="4403" spans="7:12">
      <c r="G4403" s="11"/>
      <c r="J4403" s="44"/>
      <c r="K4403" s="44"/>
      <c r="L4403" s="44"/>
    </row>
    <row r="4404" spans="7:12">
      <c r="G4404" s="11"/>
      <c r="J4404" s="44"/>
      <c r="K4404" s="44"/>
      <c r="L4404" s="44"/>
    </row>
    <row r="4405" spans="7:12">
      <c r="G4405" s="11"/>
      <c r="J4405" s="44"/>
      <c r="K4405" s="44"/>
      <c r="L4405" s="44"/>
    </row>
    <row r="4406" spans="7:12">
      <c r="G4406" s="11"/>
      <c r="J4406" s="44"/>
      <c r="K4406" s="44"/>
      <c r="L4406" s="44"/>
    </row>
    <row r="4407" spans="7:12">
      <c r="G4407" s="11"/>
      <c r="J4407" s="44"/>
      <c r="K4407" s="44"/>
      <c r="L4407" s="44"/>
    </row>
    <row r="4408" spans="7:12">
      <c r="G4408" s="11"/>
      <c r="J4408" s="44"/>
      <c r="K4408" s="44"/>
      <c r="L4408" s="44"/>
    </row>
    <row r="4409" spans="7:12">
      <c r="G4409" s="11"/>
      <c r="J4409" s="44"/>
      <c r="K4409" s="44"/>
      <c r="L4409" s="44"/>
    </row>
    <row r="4410" spans="7:12">
      <c r="G4410" s="11"/>
      <c r="J4410" s="44"/>
      <c r="K4410" s="44"/>
      <c r="L4410" s="44"/>
    </row>
    <row r="4411" spans="7:12">
      <c r="G4411" s="11"/>
      <c r="J4411" s="44"/>
      <c r="K4411" s="44"/>
      <c r="L4411" s="44"/>
    </row>
    <row r="4412" spans="7:12">
      <c r="G4412" s="11"/>
      <c r="J4412" s="44"/>
      <c r="K4412" s="44"/>
      <c r="L4412" s="44"/>
    </row>
    <row r="4413" spans="7:12">
      <c r="G4413" s="11"/>
      <c r="J4413" s="44"/>
      <c r="K4413" s="44"/>
      <c r="L4413" s="44"/>
    </row>
    <row r="4414" spans="7:12">
      <c r="G4414" s="11"/>
      <c r="J4414" s="44"/>
      <c r="K4414" s="44"/>
      <c r="L4414" s="44"/>
    </row>
    <row r="4415" spans="7:12">
      <c r="G4415" s="11"/>
      <c r="J4415" s="44"/>
      <c r="K4415" s="44"/>
      <c r="L4415" s="44"/>
    </row>
    <row r="4416" spans="7:12">
      <c r="G4416" s="11"/>
      <c r="J4416" s="44"/>
      <c r="K4416" s="44"/>
      <c r="L4416" s="44"/>
    </row>
    <row r="4417" spans="7:12">
      <c r="G4417" s="11"/>
      <c r="J4417" s="44"/>
      <c r="K4417" s="44"/>
      <c r="L4417" s="44"/>
    </row>
    <row r="4418" spans="7:12">
      <c r="G4418" s="11"/>
      <c r="J4418" s="44"/>
      <c r="K4418" s="44"/>
      <c r="L4418" s="44"/>
    </row>
    <row r="4419" spans="7:12">
      <c r="G4419" s="11"/>
      <c r="J4419" s="44"/>
      <c r="K4419" s="44"/>
      <c r="L4419" s="44"/>
    </row>
    <row r="4420" spans="7:12">
      <c r="G4420" s="11"/>
      <c r="J4420" s="44"/>
      <c r="K4420" s="44"/>
      <c r="L4420" s="44"/>
    </row>
    <row r="4421" spans="7:12">
      <c r="G4421" s="11"/>
      <c r="J4421" s="44"/>
      <c r="K4421" s="44"/>
      <c r="L4421" s="44"/>
    </row>
    <row r="4422" spans="7:12">
      <c r="G4422" s="11"/>
      <c r="J4422" s="44"/>
      <c r="K4422" s="44"/>
      <c r="L4422" s="44"/>
    </row>
    <row r="4423" spans="7:12">
      <c r="G4423" s="11"/>
      <c r="J4423" s="44"/>
      <c r="K4423" s="44"/>
      <c r="L4423" s="44"/>
    </row>
    <row r="4424" spans="7:12">
      <c r="G4424" s="11"/>
      <c r="J4424" s="44"/>
      <c r="K4424" s="44"/>
      <c r="L4424" s="44"/>
    </row>
    <row r="4425" spans="7:12">
      <c r="G4425" s="11"/>
      <c r="J4425" s="44"/>
      <c r="K4425" s="44"/>
      <c r="L4425" s="44"/>
    </row>
    <row r="4426" spans="7:12">
      <c r="G4426" s="11"/>
      <c r="J4426" s="44"/>
      <c r="K4426" s="44"/>
      <c r="L4426" s="44"/>
    </row>
    <row r="4427" spans="7:12">
      <c r="G4427" s="11"/>
      <c r="J4427" s="44"/>
      <c r="K4427" s="44"/>
      <c r="L4427" s="44"/>
    </row>
    <row r="4428" spans="7:12">
      <c r="G4428" s="11"/>
      <c r="J4428" s="44"/>
      <c r="K4428" s="44"/>
      <c r="L4428" s="44"/>
    </row>
    <row r="4429" spans="7:12">
      <c r="G4429" s="11"/>
      <c r="J4429" s="44"/>
      <c r="K4429" s="44"/>
      <c r="L4429" s="44"/>
    </row>
    <row r="4430" spans="7:12">
      <c r="G4430" s="11"/>
      <c r="J4430" s="44"/>
      <c r="K4430" s="44"/>
      <c r="L4430" s="44"/>
    </row>
    <row r="4431" spans="7:12">
      <c r="G4431" s="11"/>
      <c r="J4431" s="44"/>
      <c r="K4431" s="44"/>
      <c r="L4431" s="44"/>
    </row>
    <row r="4432" spans="7:12">
      <c r="G4432" s="11"/>
      <c r="J4432" s="44"/>
      <c r="K4432" s="44"/>
      <c r="L4432" s="44"/>
    </row>
    <row r="4433" spans="7:12">
      <c r="G4433" s="11"/>
      <c r="J4433" s="44"/>
      <c r="K4433" s="44"/>
      <c r="L4433" s="44"/>
    </row>
    <row r="4434" spans="7:12">
      <c r="G4434" s="11"/>
      <c r="J4434" s="44"/>
      <c r="K4434" s="44"/>
      <c r="L4434" s="44"/>
    </row>
    <row r="4435" spans="7:12">
      <c r="G4435" s="11"/>
      <c r="J4435" s="44"/>
      <c r="K4435" s="44"/>
      <c r="L4435" s="44"/>
    </row>
    <row r="4436" spans="7:12">
      <c r="G4436" s="11"/>
      <c r="J4436" s="44"/>
      <c r="K4436" s="44"/>
      <c r="L4436" s="44"/>
    </row>
    <row r="4437" spans="7:12">
      <c r="G4437" s="11"/>
      <c r="J4437" s="44"/>
      <c r="K4437" s="44"/>
      <c r="L4437" s="44"/>
    </row>
    <row r="4438" spans="7:12">
      <c r="G4438" s="11"/>
      <c r="J4438" s="44"/>
      <c r="K4438" s="44"/>
      <c r="L4438" s="44"/>
    </row>
    <row r="4439" spans="7:12">
      <c r="G4439" s="11"/>
      <c r="J4439" s="44"/>
      <c r="K4439" s="44"/>
      <c r="L4439" s="44"/>
    </row>
    <row r="4440" spans="7:12">
      <c r="G4440" s="11"/>
      <c r="J4440" s="44"/>
      <c r="K4440" s="44"/>
      <c r="L4440" s="44"/>
    </row>
    <row r="4441" spans="7:12">
      <c r="G4441" s="11"/>
      <c r="J4441" s="44"/>
      <c r="K4441" s="44"/>
      <c r="L4441" s="44"/>
    </row>
    <row r="4442" spans="7:12">
      <c r="G4442" s="11"/>
      <c r="J4442" s="44"/>
      <c r="K4442" s="44"/>
      <c r="L4442" s="44"/>
    </row>
    <row r="4443" spans="7:12">
      <c r="G4443" s="11"/>
      <c r="J4443" s="44"/>
      <c r="K4443" s="44"/>
      <c r="L4443" s="44"/>
    </row>
    <row r="4444" spans="7:12">
      <c r="G4444" s="11"/>
      <c r="J4444" s="44"/>
      <c r="K4444" s="44"/>
      <c r="L4444" s="44"/>
    </row>
    <row r="4445" spans="7:12">
      <c r="G4445" s="11"/>
      <c r="J4445" s="44"/>
      <c r="K4445" s="44"/>
      <c r="L4445" s="44"/>
    </row>
    <row r="4446" spans="7:12">
      <c r="G4446" s="11"/>
      <c r="J4446" s="44"/>
      <c r="K4446" s="44"/>
      <c r="L4446" s="44"/>
    </row>
    <row r="4447" spans="7:12">
      <c r="G4447" s="11"/>
      <c r="J4447" s="44"/>
      <c r="K4447" s="44"/>
      <c r="L4447" s="44"/>
    </row>
    <row r="4448" spans="7:12">
      <c r="G4448" s="11"/>
      <c r="J4448" s="44"/>
      <c r="K4448" s="44"/>
      <c r="L4448" s="44"/>
    </row>
    <row r="4449" spans="7:12">
      <c r="G4449" s="11"/>
      <c r="J4449" s="44"/>
      <c r="K4449" s="44"/>
      <c r="L4449" s="44"/>
    </row>
    <row r="4450" spans="7:12">
      <c r="G4450" s="11"/>
      <c r="J4450" s="44"/>
      <c r="K4450" s="44"/>
      <c r="L4450" s="44"/>
    </row>
    <row r="4451" spans="7:12">
      <c r="G4451" s="11"/>
      <c r="J4451" s="44"/>
      <c r="K4451" s="44"/>
      <c r="L4451" s="44"/>
    </row>
    <row r="4452" spans="7:12">
      <c r="G4452" s="11"/>
      <c r="J4452" s="44"/>
      <c r="K4452" s="44"/>
      <c r="L4452" s="44"/>
    </row>
    <row r="4453" spans="7:12">
      <c r="G4453" s="11"/>
      <c r="J4453" s="44"/>
      <c r="K4453" s="44"/>
      <c r="L4453" s="44"/>
    </row>
    <row r="4454" spans="7:12">
      <c r="G4454" s="11"/>
      <c r="J4454" s="44"/>
      <c r="K4454" s="44"/>
      <c r="L4454" s="44"/>
    </row>
    <row r="4455" spans="7:12">
      <c r="G4455" s="11"/>
      <c r="J4455" s="44"/>
      <c r="K4455" s="44"/>
      <c r="L4455" s="44"/>
    </row>
    <row r="4456" spans="7:12">
      <c r="G4456" s="11"/>
      <c r="J4456" s="44"/>
      <c r="K4456" s="44"/>
      <c r="L4456" s="44"/>
    </row>
    <row r="4457" spans="7:12">
      <c r="G4457" s="11"/>
      <c r="J4457" s="44"/>
      <c r="K4457" s="44"/>
      <c r="L4457" s="44"/>
    </row>
    <row r="4458" spans="7:12">
      <c r="G4458" s="11"/>
      <c r="J4458" s="44"/>
      <c r="K4458" s="44"/>
      <c r="L4458" s="44"/>
    </row>
    <row r="4459" spans="7:12">
      <c r="G4459" s="11"/>
      <c r="J4459" s="44"/>
      <c r="K4459" s="44"/>
      <c r="L4459" s="44"/>
    </row>
    <row r="4460" spans="7:12">
      <c r="G4460" s="11"/>
      <c r="J4460" s="44"/>
      <c r="K4460" s="44"/>
      <c r="L4460" s="44"/>
    </row>
    <row r="4461" spans="7:12">
      <c r="G4461" s="11"/>
      <c r="J4461" s="44"/>
      <c r="K4461" s="44"/>
      <c r="L4461" s="44"/>
    </row>
    <row r="4462" spans="7:12">
      <c r="G4462" s="11"/>
      <c r="J4462" s="44"/>
      <c r="K4462" s="44"/>
      <c r="L4462" s="44"/>
    </row>
    <row r="4463" spans="7:12">
      <c r="G4463" s="11"/>
      <c r="J4463" s="44"/>
      <c r="K4463" s="44"/>
      <c r="L4463" s="44"/>
    </row>
    <row r="4464" spans="7:12">
      <c r="G4464" s="11"/>
      <c r="J4464" s="44"/>
      <c r="K4464" s="44"/>
      <c r="L4464" s="44"/>
    </row>
    <row r="4465" spans="7:12">
      <c r="G4465" s="11"/>
      <c r="J4465" s="44"/>
      <c r="K4465" s="44"/>
      <c r="L4465" s="44"/>
    </row>
    <row r="4466" spans="7:12">
      <c r="G4466" s="11"/>
      <c r="J4466" s="44"/>
      <c r="K4466" s="44"/>
      <c r="L4466" s="44"/>
    </row>
    <row r="4467" spans="7:12">
      <c r="G4467" s="11"/>
      <c r="J4467" s="44"/>
      <c r="K4467" s="44"/>
      <c r="L4467" s="44"/>
    </row>
    <row r="4468" spans="7:12">
      <c r="G4468" s="11"/>
      <c r="J4468" s="44"/>
      <c r="K4468" s="44"/>
      <c r="L4468" s="44"/>
    </row>
    <row r="4469" spans="7:12">
      <c r="G4469" s="11"/>
      <c r="J4469" s="44"/>
      <c r="K4469" s="44"/>
      <c r="L4469" s="44"/>
    </row>
    <row r="4470" spans="7:12">
      <c r="G4470" s="11"/>
      <c r="J4470" s="44"/>
      <c r="K4470" s="44"/>
      <c r="L4470" s="44"/>
    </row>
    <row r="4471" spans="7:12">
      <c r="G4471" s="11"/>
      <c r="J4471" s="44"/>
      <c r="K4471" s="44"/>
      <c r="L4471" s="44"/>
    </row>
    <row r="4472" spans="7:12">
      <c r="G4472" s="11"/>
      <c r="J4472" s="44"/>
      <c r="K4472" s="44"/>
      <c r="L4472" s="44"/>
    </row>
    <row r="4473" spans="7:12">
      <c r="G4473" s="11"/>
      <c r="J4473" s="44"/>
      <c r="K4473" s="44"/>
      <c r="L4473" s="44"/>
    </row>
    <row r="4474" spans="7:12">
      <c r="G4474" s="11"/>
      <c r="J4474" s="44"/>
      <c r="K4474" s="44"/>
      <c r="L4474" s="44"/>
    </row>
    <row r="4475" spans="7:12">
      <c r="G4475" s="11"/>
      <c r="J4475" s="44"/>
      <c r="K4475" s="44"/>
      <c r="L4475" s="44"/>
    </row>
    <row r="4476" spans="7:12">
      <c r="G4476" s="11"/>
      <c r="J4476" s="44"/>
      <c r="K4476" s="44"/>
      <c r="L4476" s="44"/>
    </row>
    <row r="4477" spans="7:12">
      <c r="G4477" s="11"/>
      <c r="J4477" s="44"/>
      <c r="K4477" s="44"/>
      <c r="L4477" s="44"/>
    </row>
    <row r="4478" spans="7:12">
      <c r="G4478" s="11"/>
      <c r="J4478" s="44"/>
      <c r="K4478" s="44"/>
      <c r="L4478" s="44"/>
    </row>
    <row r="4479" spans="7:12">
      <c r="G4479" s="11"/>
      <c r="J4479" s="44"/>
      <c r="K4479" s="44"/>
      <c r="L4479" s="44"/>
    </row>
    <row r="4480" spans="7:12">
      <c r="G4480" s="11"/>
      <c r="J4480" s="44"/>
      <c r="K4480" s="44"/>
      <c r="L4480" s="44"/>
    </row>
    <row r="4481" spans="7:12">
      <c r="G4481" s="11"/>
      <c r="J4481" s="44"/>
      <c r="K4481" s="44"/>
      <c r="L4481" s="44"/>
    </row>
    <row r="4482" spans="7:12">
      <c r="G4482" s="11"/>
      <c r="J4482" s="44"/>
      <c r="K4482" s="44"/>
      <c r="L4482" s="44"/>
    </row>
    <row r="4483" spans="7:12">
      <c r="G4483" s="11"/>
      <c r="J4483" s="44"/>
      <c r="K4483" s="44"/>
      <c r="L4483" s="44"/>
    </row>
    <row r="4484" spans="7:12">
      <c r="G4484" s="11"/>
      <c r="J4484" s="44"/>
      <c r="K4484" s="44"/>
      <c r="L4484" s="44"/>
    </row>
    <row r="4485" spans="7:12">
      <c r="G4485" s="11"/>
      <c r="J4485" s="44"/>
      <c r="K4485" s="44"/>
      <c r="L4485" s="44"/>
    </row>
    <row r="4486" spans="7:12">
      <c r="G4486" s="11"/>
      <c r="J4486" s="44"/>
      <c r="K4486" s="44"/>
      <c r="L4486" s="44"/>
    </row>
    <row r="4487" spans="7:12">
      <c r="G4487" s="11"/>
      <c r="J4487" s="44"/>
      <c r="K4487" s="44"/>
      <c r="L4487" s="44"/>
    </row>
    <row r="4488" spans="7:12">
      <c r="G4488" s="11"/>
      <c r="J4488" s="44"/>
      <c r="K4488" s="44"/>
      <c r="L4488" s="44"/>
    </row>
    <row r="4489" spans="7:12">
      <c r="G4489" s="11"/>
      <c r="J4489" s="44"/>
      <c r="K4489" s="44"/>
      <c r="L4489" s="44"/>
    </row>
    <row r="4490" spans="7:12">
      <c r="G4490" s="11"/>
      <c r="J4490" s="44"/>
      <c r="K4490" s="44"/>
      <c r="L4490" s="44"/>
    </row>
    <row r="4491" spans="7:12">
      <c r="G4491" s="11"/>
      <c r="J4491" s="44"/>
      <c r="K4491" s="44"/>
      <c r="L4491" s="44"/>
    </row>
    <row r="4492" spans="7:12">
      <c r="G4492" s="11"/>
      <c r="J4492" s="44"/>
      <c r="K4492" s="44"/>
      <c r="L4492" s="44"/>
    </row>
    <row r="4493" spans="7:12">
      <c r="G4493" s="11"/>
      <c r="J4493" s="44"/>
      <c r="K4493" s="44"/>
      <c r="L4493" s="44"/>
    </row>
    <row r="4494" spans="7:12">
      <c r="G4494" s="11"/>
      <c r="J4494" s="44"/>
      <c r="K4494" s="44"/>
      <c r="L4494" s="44"/>
    </row>
    <row r="4495" spans="7:12">
      <c r="G4495" s="11"/>
      <c r="J4495" s="44"/>
      <c r="K4495" s="44"/>
      <c r="L4495" s="44"/>
    </row>
    <row r="4496" spans="7:12">
      <c r="G4496" s="11"/>
      <c r="J4496" s="44"/>
      <c r="K4496" s="44"/>
      <c r="L4496" s="44"/>
    </row>
    <row r="4497" spans="7:12">
      <c r="G4497" s="11"/>
      <c r="J4497" s="44"/>
      <c r="K4497" s="44"/>
      <c r="L4497" s="44"/>
    </row>
    <row r="4498" spans="7:12">
      <c r="G4498" s="11"/>
      <c r="J4498" s="44"/>
      <c r="K4498" s="44"/>
      <c r="L4498" s="44"/>
    </row>
    <row r="4499" spans="7:12">
      <c r="G4499" s="11"/>
      <c r="J4499" s="44"/>
      <c r="K4499" s="44"/>
      <c r="L4499" s="44"/>
    </row>
    <row r="4500" spans="7:12">
      <c r="G4500" s="11"/>
      <c r="J4500" s="44"/>
      <c r="K4500" s="44"/>
      <c r="L4500" s="44"/>
    </row>
    <row r="4501" spans="7:12">
      <c r="G4501" s="11"/>
      <c r="J4501" s="44"/>
      <c r="K4501" s="44"/>
      <c r="L4501" s="44"/>
    </row>
    <row r="4502" spans="7:12">
      <c r="G4502" s="11"/>
      <c r="J4502" s="44"/>
      <c r="K4502" s="44"/>
      <c r="L4502" s="44"/>
    </row>
    <row r="4503" spans="7:12">
      <c r="G4503" s="11"/>
      <c r="J4503" s="44"/>
      <c r="K4503" s="44"/>
      <c r="L4503" s="44"/>
    </row>
    <row r="4504" spans="7:12">
      <c r="G4504" s="11"/>
      <c r="J4504" s="44"/>
      <c r="K4504" s="44"/>
      <c r="L4504" s="44"/>
    </row>
    <row r="4505" spans="7:12">
      <c r="G4505" s="11"/>
      <c r="J4505" s="44"/>
      <c r="K4505" s="44"/>
      <c r="L4505" s="44"/>
    </row>
    <row r="4506" spans="7:12">
      <c r="G4506" s="11"/>
      <c r="J4506" s="44"/>
      <c r="K4506" s="44"/>
      <c r="L4506" s="44"/>
    </row>
    <row r="4507" spans="7:12">
      <c r="G4507" s="11"/>
      <c r="J4507" s="44"/>
      <c r="K4507" s="44"/>
      <c r="L4507" s="44"/>
    </row>
    <row r="4508" spans="7:12">
      <c r="G4508" s="11"/>
      <c r="J4508" s="44"/>
      <c r="K4508" s="44"/>
      <c r="L4508" s="44"/>
    </row>
    <row r="4509" spans="7:12">
      <c r="G4509" s="11"/>
      <c r="J4509" s="44"/>
      <c r="K4509" s="44"/>
      <c r="L4509" s="44"/>
    </row>
    <row r="4510" spans="7:12">
      <c r="G4510" s="11"/>
      <c r="J4510" s="44"/>
      <c r="K4510" s="44"/>
      <c r="L4510" s="44"/>
    </row>
    <row r="4511" spans="7:12">
      <c r="G4511" s="11"/>
      <c r="J4511" s="44"/>
      <c r="K4511" s="44"/>
      <c r="L4511" s="44"/>
    </row>
    <row r="4512" spans="7:12">
      <c r="G4512" s="11"/>
      <c r="J4512" s="44"/>
      <c r="K4512" s="44"/>
      <c r="L4512" s="44"/>
    </row>
    <row r="4513" spans="7:12">
      <c r="G4513" s="11"/>
      <c r="J4513" s="44"/>
      <c r="K4513" s="44"/>
      <c r="L4513" s="44"/>
    </row>
    <row r="4514" spans="7:12">
      <c r="G4514" s="11"/>
      <c r="J4514" s="44"/>
      <c r="K4514" s="44"/>
      <c r="L4514" s="44"/>
    </row>
    <row r="4515" spans="7:12">
      <c r="G4515" s="11"/>
      <c r="J4515" s="44"/>
      <c r="K4515" s="44"/>
      <c r="L4515" s="44"/>
    </row>
    <row r="4516" spans="7:12">
      <c r="G4516" s="11"/>
      <c r="J4516" s="44"/>
      <c r="K4516" s="44"/>
      <c r="L4516" s="44"/>
    </row>
    <row r="4517" spans="7:12">
      <c r="G4517" s="11"/>
      <c r="J4517" s="44"/>
      <c r="K4517" s="44"/>
      <c r="L4517" s="44"/>
    </row>
    <row r="4518" spans="7:12">
      <c r="G4518" s="11"/>
      <c r="J4518" s="44"/>
      <c r="K4518" s="44"/>
      <c r="L4518" s="44"/>
    </row>
    <row r="4519" spans="7:12">
      <c r="G4519" s="11"/>
      <c r="J4519" s="44"/>
      <c r="K4519" s="44"/>
      <c r="L4519" s="44"/>
    </row>
    <row r="4520" spans="7:12">
      <c r="G4520" s="11"/>
      <c r="J4520" s="44"/>
      <c r="K4520" s="44"/>
      <c r="L4520" s="44"/>
    </row>
    <row r="4521" spans="7:12">
      <c r="G4521" s="11"/>
      <c r="J4521" s="44"/>
      <c r="K4521" s="44"/>
      <c r="L4521" s="44"/>
    </row>
    <row r="4522" spans="7:12">
      <c r="G4522" s="11"/>
      <c r="J4522" s="44"/>
      <c r="K4522" s="44"/>
      <c r="L4522" s="44"/>
    </row>
    <row r="4523" spans="7:12">
      <c r="G4523" s="11"/>
      <c r="J4523" s="44"/>
      <c r="K4523" s="44"/>
      <c r="L4523" s="44"/>
    </row>
    <row r="4524" spans="7:12">
      <c r="G4524" s="11"/>
      <c r="J4524" s="44"/>
      <c r="K4524" s="44"/>
      <c r="L4524" s="44"/>
    </row>
    <row r="4525" spans="7:12">
      <c r="G4525" s="11"/>
      <c r="J4525" s="44"/>
      <c r="K4525" s="44"/>
      <c r="L4525" s="44"/>
    </row>
    <row r="4526" spans="7:12">
      <c r="G4526" s="11"/>
      <c r="J4526" s="44"/>
      <c r="K4526" s="44"/>
      <c r="L4526" s="44"/>
    </row>
    <row r="4527" spans="7:12">
      <c r="G4527" s="11"/>
      <c r="J4527" s="44"/>
      <c r="K4527" s="44"/>
      <c r="L4527" s="44"/>
    </row>
    <row r="4528" spans="7:12">
      <c r="G4528" s="11"/>
      <c r="J4528" s="44"/>
      <c r="K4528" s="44"/>
      <c r="L4528" s="44"/>
    </row>
    <row r="4529" spans="7:12">
      <c r="G4529" s="11"/>
      <c r="J4529" s="44"/>
      <c r="K4529" s="44"/>
      <c r="L4529" s="44"/>
    </row>
    <row r="4530" spans="7:12">
      <c r="G4530" s="11"/>
      <c r="J4530" s="44"/>
      <c r="K4530" s="44"/>
      <c r="L4530" s="44"/>
    </row>
    <row r="4531" spans="7:12">
      <c r="G4531" s="11"/>
      <c r="J4531" s="44"/>
      <c r="K4531" s="44"/>
      <c r="L4531" s="44"/>
    </row>
    <row r="4532" spans="7:12">
      <c r="G4532" s="11"/>
      <c r="J4532" s="44"/>
      <c r="K4532" s="44"/>
      <c r="L4532" s="44"/>
    </row>
    <row r="4533" spans="7:12">
      <c r="G4533" s="11"/>
      <c r="J4533" s="44"/>
      <c r="K4533" s="44"/>
      <c r="L4533" s="44"/>
    </row>
    <row r="4534" spans="7:12">
      <c r="G4534" s="11"/>
      <c r="J4534" s="44"/>
      <c r="K4534" s="44"/>
      <c r="L4534" s="44"/>
    </row>
    <row r="4535" spans="7:12">
      <c r="G4535" s="11"/>
      <c r="J4535" s="44"/>
      <c r="K4535" s="44"/>
      <c r="L4535" s="44"/>
    </row>
    <row r="4536" spans="7:12">
      <c r="G4536" s="11"/>
      <c r="J4536" s="44"/>
      <c r="K4536" s="44"/>
      <c r="L4536" s="44"/>
    </row>
    <row r="4537" spans="7:12">
      <c r="G4537" s="11"/>
      <c r="J4537" s="44"/>
      <c r="K4537" s="44"/>
      <c r="L4537" s="44"/>
    </row>
    <row r="4538" spans="7:12">
      <c r="G4538" s="11"/>
      <c r="J4538" s="44"/>
      <c r="K4538" s="44"/>
      <c r="L4538" s="44"/>
    </row>
    <row r="4539" spans="7:12">
      <c r="G4539" s="11"/>
      <c r="J4539" s="44"/>
      <c r="K4539" s="44"/>
      <c r="L4539" s="44"/>
    </row>
    <row r="4540" spans="7:12">
      <c r="G4540" s="11"/>
      <c r="J4540" s="44"/>
      <c r="K4540" s="44"/>
      <c r="L4540" s="44"/>
    </row>
    <row r="4541" spans="7:12">
      <c r="G4541" s="11"/>
      <c r="J4541" s="44"/>
      <c r="K4541" s="44"/>
      <c r="L4541" s="44"/>
    </row>
    <row r="4542" spans="7:12">
      <c r="G4542" s="11"/>
      <c r="J4542" s="44"/>
      <c r="K4542" s="44"/>
      <c r="L4542" s="44"/>
    </row>
    <row r="4543" spans="7:12">
      <c r="G4543" s="11"/>
      <c r="J4543" s="44"/>
      <c r="K4543" s="44"/>
      <c r="L4543" s="44"/>
    </row>
    <row r="4544" spans="7:12">
      <c r="G4544" s="11"/>
      <c r="J4544" s="44"/>
      <c r="K4544" s="44"/>
      <c r="L4544" s="44"/>
    </row>
    <row r="4545" spans="7:12">
      <c r="G4545" s="11"/>
      <c r="J4545" s="44"/>
      <c r="K4545" s="44"/>
      <c r="L4545" s="44"/>
    </row>
    <row r="4546" spans="7:12">
      <c r="G4546" s="11"/>
      <c r="J4546" s="44"/>
      <c r="K4546" s="44"/>
      <c r="L4546" s="44"/>
    </row>
    <row r="4547" spans="7:12">
      <c r="G4547" s="11"/>
      <c r="J4547" s="44"/>
      <c r="K4547" s="44"/>
      <c r="L4547" s="44"/>
    </row>
    <row r="4548" spans="7:12">
      <c r="G4548" s="11"/>
      <c r="J4548" s="44"/>
      <c r="K4548" s="44"/>
      <c r="L4548" s="44"/>
    </row>
    <row r="4549" spans="7:12">
      <c r="G4549" s="11"/>
      <c r="J4549" s="44"/>
      <c r="K4549" s="44"/>
      <c r="L4549" s="44"/>
    </row>
    <row r="4550" spans="7:12">
      <c r="G4550" s="11"/>
      <c r="J4550" s="44"/>
      <c r="K4550" s="44"/>
      <c r="L4550" s="44"/>
    </row>
    <row r="4551" spans="7:12">
      <c r="G4551" s="11"/>
      <c r="J4551" s="44"/>
      <c r="K4551" s="44"/>
      <c r="L4551" s="44"/>
    </row>
    <row r="4552" spans="7:12">
      <c r="G4552" s="11"/>
      <c r="J4552" s="44"/>
      <c r="K4552" s="44"/>
      <c r="L4552" s="44"/>
    </row>
    <row r="4553" spans="7:12">
      <c r="G4553" s="11"/>
      <c r="J4553" s="44"/>
      <c r="K4553" s="44"/>
      <c r="L4553" s="44"/>
    </row>
    <row r="4554" spans="7:12">
      <c r="G4554" s="11"/>
      <c r="J4554" s="44"/>
      <c r="K4554" s="44"/>
      <c r="L4554" s="44"/>
    </row>
    <row r="4555" spans="7:12">
      <c r="G4555" s="11"/>
      <c r="J4555" s="44"/>
      <c r="K4555" s="44"/>
      <c r="L4555" s="44"/>
    </row>
    <row r="4556" spans="7:12">
      <c r="G4556" s="11"/>
      <c r="J4556" s="44"/>
      <c r="K4556" s="44"/>
      <c r="L4556" s="44"/>
    </row>
    <row r="4557" spans="7:12">
      <c r="G4557" s="11"/>
      <c r="J4557" s="44"/>
      <c r="K4557" s="44"/>
      <c r="L4557" s="44"/>
    </row>
    <row r="4558" spans="7:12">
      <c r="G4558" s="11"/>
      <c r="J4558" s="44"/>
      <c r="K4558" s="44"/>
      <c r="L4558" s="44"/>
    </row>
    <row r="4559" spans="7:12">
      <c r="G4559" s="11"/>
      <c r="J4559" s="44"/>
      <c r="K4559" s="44"/>
      <c r="L4559" s="44"/>
    </row>
    <row r="4560" spans="7:12">
      <c r="G4560" s="11"/>
      <c r="J4560" s="44"/>
      <c r="K4560" s="44"/>
      <c r="L4560" s="44"/>
    </row>
    <row r="4561" spans="7:12">
      <c r="G4561" s="11"/>
      <c r="J4561" s="44"/>
      <c r="K4561" s="44"/>
      <c r="L4561" s="44"/>
    </row>
    <row r="4562" spans="7:12">
      <c r="G4562" s="11"/>
      <c r="J4562" s="44"/>
      <c r="K4562" s="44"/>
      <c r="L4562" s="44"/>
    </row>
    <row r="4563" spans="7:12">
      <c r="G4563" s="11"/>
      <c r="J4563" s="44"/>
      <c r="K4563" s="44"/>
      <c r="L4563" s="44"/>
    </row>
    <row r="4564" spans="7:12">
      <c r="G4564" s="11"/>
      <c r="J4564" s="44"/>
      <c r="K4564" s="44"/>
      <c r="L4564" s="44"/>
    </row>
    <row r="4565" spans="7:12">
      <c r="G4565" s="11"/>
      <c r="J4565" s="44"/>
      <c r="K4565" s="44"/>
      <c r="L4565" s="44"/>
    </row>
    <row r="4566" spans="7:12">
      <c r="G4566" s="11"/>
      <c r="J4566" s="44"/>
      <c r="K4566" s="44"/>
      <c r="L4566" s="44"/>
    </row>
    <row r="4567" spans="7:12">
      <c r="G4567" s="11"/>
      <c r="J4567" s="44"/>
      <c r="K4567" s="44"/>
      <c r="L4567" s="44"/>
    </row>
    <row r="4568" spans="7:12">
      <c r="G4568" s="11"/>
      <c r="J4568" s="44"/>
      <c r="K4568" s="44"/>
      <c r="L4568" s="44"/>
    </row>
    <row r="4569" spans="7:12">
      <c r="G4569" s="11"/>
      <c r="J4569" s="44"/>
      <c r="K4569" s="44"/>
      <c r="L4569" s="44"/>
    </row>
    <row r="4570" spans="7:12">
      <c r="G4570" s="11"/>
      <c r="J4570" s="44"/>
      <c r="K4570" s="44"/>
      <c r="L4570" s="44"/>
    </row>
    <row r="4571" spans="7:12">
      <c r="G4571" s="11"/>
      <c r="J4571" s="44"/>
      <c r="K4571" s="44"/>
      <c r="L4571" s="44"/>
    </row>
    <row r="4572" spans="7:12">
      <c r="G4572" s="11"/>
      <c r="J4572" s="44"/>
      <c r="K4572" s="44"/>
      <c r="L4572" s="44"/>
    </row>
    <row r="4573" spans="7:12">
      <c r="G4573" s="11"/>
      <c r="J4573" s="44"/>
      <c r="K4573" s="44"/>
      <c r="L4573" s="44"/>
    </row>
    <row r="4574" spans="7:12">
      <c r="G4574" s="11"/>
      <c r="J4574" s="44"/>
      <c r="K4574" s="44"/>
      <c r="L4574" s="44"/>
    </row>
    <row r="4575" spans="7:12">
      <c r="G4575" s="11"/>
      <c r="J4575" s="44"/>
      <c r="K4575" s="44"/>
      <c r="L4575" s="44"/>
    </row>
    <row r="4576" spans="7:12">
      <c r="G4576" s="11"/>
      <c r="J4576" s="44"/>
      <c r="K4576" s="44"/>
      <c r="L4576" s="44"/>
    </row>
    <row r="4577" spans="7:12">
      <c r="G4577" s="11"/>
      <c r="J4577" s="44"/>
      <c r="K4577" s="44"/>
      <c r="L4577" s="44"/>
    </row>
    <row r="4578" spans="7:12">
      <c r="G4578" s="11"/>
      <c r="J4578" s="44"/>
      <c r="K4578" s="44"/>
      <c r="L4578" s="44"/>
    </row>
    <row r="4579" spans="7:12">
      <c r="G4579" s="11"/>
      <c r="J4579" s="44"/>
      <c r="K4579" s="44"/>
      <c r="L4579" s="44"/>
    </row>
    <row r="4580" spans="7:12">
      <c r="G4580" s="11"/>
      <c r="J4580" s="44"/>
      <c r="K4580" s="44"/>
      <c r="L4580" s="44"/>
    </row>
    <row r="4581" spans="7:12">
      <c r="G4581" s="11"/>
      <c r="J4581" s="44"/>
      <c r="K4581" s="44"/>
      <c r="L4581" s="44"/>
    </row>
    <row r="4582" spans="7:12">
      <c r="G4582" s="11"/>
      <c r="J4582" s="44"/>
      <c r="K4582" s="44"/>
      <c r="L4582" s="44"/>
    </row>
    <row r="4583" spans="7:12">
      <c r="G4583" s="11"/>
      <c r="J4583" s="44"/>
      <c r="K4583" s="44"/>
      <c r="L4583" s="44"/>
    </row>
    <row r="4584" spans="7:12">
      <c r="G4584" s="11"/>
      <c r="J4584" s="44"/>
      <c r="K4584" s="44"/>
      <c r="L4584" s="44"/>
    </row>
    <row r="4585" spans="7:12">
      <c r="G4585" s="11"/>
      <c r="J4585" s="44"/>
      <c r="K4585" s="44"/>
      <c r="L4585" s="44"/>
    </row>
    <row r="4586" spans="7:12">
      <c r="G4586" s="11"/>
      <c r="J4586" s="44"/>
      <c r="K4586" s="44"/>
      <c r="L4586" s="44"/>
    </row>
    <row r="4587" spans="7:12">
      <c r="G4587" s="11"/>
      <c r="J4587" s="44"/>
      <c r="K4587" s="44"/>
      <c r="L4587" s="44"/>
    </row>
    <row r="4588" spans="7:12">
      <c r="G4588" s="11"/>
      <c r="J4588" s="44"/>
      <c r="K4588" s="44"/>
      <c r="L4588" s="44"/>
    </row>
    <row r="4589" spans="7:12">
      <c r="G4589" s="11"/>
      <c r="J4589" s="44"/>
      <c r="K4589" s="44"/>
      <c r="L4589" s="44"/>
    </row>
    <row r="4590" spans="7:12">
      <c r="G4590" s="11"/>
      <c r="J4590" s="44"/>
      <c r="K4590" s="44"/>
      <c r="L4590" s="44"/>
    </row>
    <row r="4591" spans="7:12">
      <c r="G4591" s="11"/>
      <c r="J4591" s="44"/>
      <c r="K4591" s="44"/>
      <c r="L4591" s="44"/>
    </row>
    <row r="4592" spans="7:12">
      <c r="G4592" s="11"/>
      <c r="J4592" s="44"/>
      <c r="K4592" s="44"/>
      <c r="L4592" s="44"/>
    </row>
    <row r="4593" spans="7:12">
      <c r="G4593" s="11"/>
      <c r="J4593" s="44"/>
      <c r="K4593" s="44"/>
      <c r="L4593" s="44"/>
    </row>
    <row r="4594" spans="7:12">
      <c r="G4594" s="11"/>
      <c r="J4594" s="44"/>
      <c r="K4594" s="44"/>
      <c r="L4594" s="44"/>
    </row>
    <row r="4595" spans="7:12">
      <c r="G4595" s="11"/>
      <c r="J4595" s="44"/>
      <c r="K4595" s="44"/>
      <c r="L4595" s="44"/>
    </row>
    <row r="4596" spans="7:12">
      <c r="G4596" s="11"/>
      <c r="J4596" s="44"/>
      <c r="K4596" s="44"/>
      <c r="L4596" s="44"/>
    </row>
    <row r="4597" spans="7:12">
      <c r="G4597" s="11"/>
      <c r="J4597" s="44"/>
      <c r="K4597" s="44"/>
      <c r="L4597" s="44"/>
    </row>
    <row r="4598" spans="7:12">
      <c r="G4598" s="11"/>
      <c r="J4598" s="44"/>
      <c r="K4598" s="44"/>
      <c r="L4598" s="44"/>
    </row>
    <row r="4599" spans="7:12">
      <c r="G4599" s="11"/>
      <c r="J4599" s="44"/>
      <c r="K4599" s="44"/>
      <c r="L4599" s="44"/>
    </row>
    <row r="4600" spans="7:12">
      <c r="G4600" s="11"/>
      <c r="J4600" s="44"/>
      <c r="K4600" s="44"/>
      <c r="L4600" s="44"/>
    </row>
    <row r="4601" spans="7:12">
      <c r="G4601" s="11"/>
      <c r="J4601" s="44"/>
      <c r="K4601" s="44"/>
      <c r="L4601" s="44"/>
    </row>
    <row r="4602" spans="7:12">
      <c r="G4602" s="11"/>
      <c r="J4602" s="44"/>
      <c r="K4602" s="44"/>
      <c r="L4602" s="44"/>
    </row>
    <row r="4603" spans="7:12">
      <c r="G4603" s="11"/>
      <c r="J4603" s="44"/>
      <c r="K4603" s="44"/>
      <c r="L4603" s="44"/>
    </row>
    <row r="4604" spans="7:12">
      <c r="G4604" s="11"/>
      <c r="J4604" s="44"/>
      <c r="K4604" s="44"/>
      <c r="L4604" s="44"/>
    </row>
    <row r="4605" spans="7:12">
      <c r="G4605" s="11"/>
      <c r="J4605" s="44"/>
      <c r="K4605" s="44"/>
      <c r="L4605" s="44"/>
    </row>
    <row r="4606" spans="7:12">
      <c r="G4606" s="11"/>
      <c r="J4606" s="44"/>
      <c r="K4606" s="44"/>
      <c r="L4606" s="44"/>
    </row>
    <row r="4607" spans="7:12">
      <c r="G4607" s="11"/>
      <c r="J4607" s="44"/>
      <c r="K4607" s="44"/>
      <c r="L4607" s="44"/>
    </row>
    <row r="4608" spans="7:12">
      <c r="G4608" s="11"/>
      <c r="J4608" s="44"/>
      <c r="K4608" s="44"/>
      <c r="L4608" s="44"/>
    </row>
    <row r="4609" spans="7:12">
      <c r="G4609" s="11"/>
      <c r="J4609" s="44"/>
      <c r="K4609" s="44"/>
      <c r="L4609" s="44"/>
    </row>
    <row r="4610" spans="7:12">
      <c r="G4610" s="11"/>
      <c r="J4610" s="44"/>
      <c r="K4610" s="44"/>
      <c r="L4610" s="44"/>
    </row>
    <row r="4611" spans="7:12">
      <c r="G4611" s="11"/>
      <c r="J4611" s="44"/>
      <c r="K4611" s="44"/>
      <c r="L4611" s="44"/>
    </row>
    <row r="4612" spans="7:12">
      <c r="G4612" s="11"/>
      <c r="J4612" s="44"/>
      <c r="K4612" s="44"/>
      <c r="L4612" s="44"/>
    </row>
    <row r="4613" spans="7:12">
      <c r="G4613" s="11"/>
      <c r="J4613" s="44"/>
      <c r="K4613" s="44"/>
      <c r="L4613" s="44"/>
    </row>
    <row r="4614" spans="7:12">
      <c r="G4614" s="11"/>
      <c r="J4614" s="44"/>
      <c r="K4614" s="44"/>
      <c r="L4614" s="44"/>
    </row>
    <row r="4615" spans="7:12">
      <c r="G4615" s="11"/>
      <c r="J4615" s="44"/>
      <c r="K4615" s="44"/>
      <c r="L4615" s="44"/>
    </row>
    <row r="4616" spans="7:12">
      <c r="G4616" s="11"/>
      <c r="J4616" s="44"/>
      <c r="K4616" s="44"/>
      <c r="L4616" s="44"/>
    </row>
    <row r="4617" spans="7:12">
      <c r="G4617" s="11"/>
      <c r="J4617" s="44"/>
      <c r="K4617" s="44"/>
      <c r="L4617" s="44"/>
    </row>
    <row r="4618" spans="7:12">
      <c r="G4618" s="11"/>
      <c r="J4618" s="44"/>
      <c r="K4618" s="44"/>
      <c r="L4618" s="44"/>
    </row>
    <row r="4619" spans="7:12">
      <c r="G4619" s="11"/>
      <c r="J4619" s="44"/>
      <c r="K4619" s="44"/>
      <c r="L4619" s="44"/>
    </row>
    <row r="4620" spans="7:12">
      <c r="G4620" s="11"/>
      <c r="J4620" s="44"/>
      <c r="K4620" s="44"/>
      <c r="L4620" s="44"/>
    </row>
    <row r="4621" spans="7:12">
      <c r="G4621" s="11"/>
      <c r="J4621" s="44"/>
      <c r="K4621" s="44"/>
      <c r="L4621" s="44"/>
    </row>
    <row r="4622" spans="7:12">
      <c r="G4622" s="11"/>
      <c r="J4622" s="44"/>
      <c r="K4622" s="44"/>
      <c r="L4622" s="44"/>
    </row>
    <row r="4623" spans="7:12">
      <c r="G4623" s="11"/>
      <c r="J4623" s="44"/>
      <c r="K4623" s="44"/>
      <c r="L4623" s="44"/>
    </row>
    <row r="4624" spans="7:12">
      <c r="G4624" s="11"/>
      <c r="J4624" s="44"/>
      <c r="K4624" s="44"/>
      <c r="L4624" s="44"/>
    </row>
    <row r="4625" spans="7:12">
      <c r="G4625" s="11"/>
      <c r="J4625" s="44"/>
      <c r="K4625" s="44"/>
      <c r="L4625" s="44"/>
    </row>
    <row r="4626" spans="7:12">
      <c r="G4626" s="11"/>
      <c r="J4626" s="44"/>
      <c r="K4626" s="44"/>
      <c r="L4626" s="44"/>
    </row>
    <row r="4627" spans="7:12">
      <c r="G4627" s="11"/>
      <c r="J4627" s="44"/>
      <c r="K4627" s="44"/>
      <c r="L4627" s="44"/>
    </row>
    <row r="4628" spans="7:12">
      <c r="G4628" s="11"/>
      <c r="J4628" s="44"/>
      <c r="K4628" s="44"/>
      <c r="L4628" s="44"/>
    </row>
    <row r="4629" spans="7:12">
      <c r="G4629" s="11"/>
      <c r="J4629" s="44"/>
      <c r="K4629" s="44"/>
      <c r="L4629" s="44"/>
    </row>
    <row r="4630" spans="7:12">
      <c r="G4630" s="11"/>
      <c r="J4630" s="44"/>
      <c r="K4630" s="44"/>
      <c r="L4630" s="44"/>
    </row>
    <row r="4631" spans="7:12">
      <c r="G4631" s="11"/>
      <c r="J4631" s="44"/>
      <c r="K4631" s="44"/>
      <c r="L4631" s="44"/>
    </row>
    <row r="4632" spans="7:12">
      <c r="G4632" s="11"/>
      <c r="J4632" s="44"/>
      <c r="K4632" s="44"/>
      <c r="L4632" s="44"/>
    </row>
    <row r="4633" spans="7:12">
      <c r="G4633" s="11"/>
      <c r="J4633" s="44"/>
      <c r="K4633" s="44"/>
      <c r="L4633" s="44"/>
    </row>
    <row r="4634" spans="7:12">
      <c r="G4634" s="11"/>
      <c r="J4634" s="44"/>
      <c r="K4634" s="44"/>
      <c r="L4634" s="44"/>
    </row>
    <row r="4635" spans="7:12">
      <c r="G4635" s="11"/>
      <c r="J4635" s="44"/>
      <c r="K4635" s="44"/>
      <c r="L4635" s="44"/>
    </row>
    <row r="4636" spans="7:12">
      <c r="G4636" s="11"/>
      <c r="J4636" s="44"/>
      <c r="K4636" s="44"/>
      <c r="L4636" s="44"/>
    </row>
    <row r="4637" spans="7:12">
      <c r="G4637" s="11"/>
      <c r="J4637" s="44"/>
      <c r="K4637" s="44"/>
      <c r="L4637" s="44"/>
    </row>
    <row r="4638" spans="7:12">
      <c r="G4638" s="11"/>
      <c r="J4638" s="44"/>
      <c r="K4638" s="44"/>
      <c r="L4638" s="44"/>
    </row>
    <row r="4639" spans="7:12">
      <c r="G4639" s="11"/>
      <c r="J4639" s="44"/>
      <c r="K4639" s="44"/>
      <c r="L4639" s="44"/>
    </row>
    <row r="4640" spans="7:12">
      <c r="G4640" s="11"/>
      <c r="J4640" s="44"/>
      <c r="K4640" s="44"/>
      <c r="L4640" s="44"/>
    </row>
    <row r="4641" spans="7:12">
      <c r="G4641" s="11"/>
      <c r="J4641" s="44"/>
      <c r="K4641" s="44"/>
      <c r="L4641" s="44"/>
    </row>
    <row r="4642" spans="7:12">
      <c r="G4642" s="11"/>
      <c r="J4642" s="44"/>
      <c r="K4642" s="44"/>
      <c r="L4642" s="44"/>
    </row>
    <row r="4643" spans="7:12">
      <c r="G4643" s="11"/>
      <c r="J4643" s="44"/>
      <c r="K4643" s="44"/>
      <c r="L4643" s="44"/>
    </row>
    <row r="4644" spans="7:12">
      <c r="G4644" s="11"/>
      <c r="J4644" s="44"/>
      <c r="K4644" s="44"/>
      <c r="L4644" s="44"/>
    </row>
    <row r="4645" spans="7:12">
      <c r="G4645" s="11"/>
      <c r="J4645" s="44"/>
      <c r="K4645" s="44"/>
      <c r="L4645" s="44"/>
    </row>
    <row r="4646" spans="7:12">
      <c r="G4646" s="11"/>
      <c r="J4646" s="44"/>
      <c r="K4646" s="44"/>
      <c r="L4646" s="44"/>
    </row>
    <row r="4647" spans="7:12">
      <c r="G4647" s="11"/>
      <c r="J4647" s="44"/>
      <c r="K4647" s="44"/>
      <c r="L4647" s="44"/>
    </row>
    <row r="4648" spans="7:12">
      <c r="G4648" s="11"/>
      <c r="J4648" s="44"/>
      <c r="K4648" s="44"/>
      <c r="L4648" s="44"/>
    </row>
    <row r="4649" spans="7:12">
      <c r="G4649" s="11"/>
      <c r="J4649" s="44"/>
      <c r="K4649" s="44"/>
      <c r="L4649" s="44"/>
    </row>
    <row r="4650" spans="7:12">
      <c r="G4650" s="11"/>
      <c r="J4650" s="44"/>
      <c r="K4650" s="44"/>
      <c r="L4650" s="44"/>
    </row>
    <row r="4651" spans="7:12">
      <c r="G4651" s="11"/>
      <c r="J4651" s="44"/>
      <c r="K4651" s="44"/>
      <c r="L4651" s="44"/>
    </row>
    <row r="4652" spans="7:12">
      <c r="G4652" s="11"/>
      <c r="J4652" s="44"/>
      <c r="K4652" s="44"/>
      <c r="L4652" s="44"/>
    </row>
    <row r="4653" spans="7:12">
      <c r="G4653" s="11"/>
      <c r="J4653" s="44"/>
      <c r="K4653" s="44"/>
      <c r="L4653" s="44"/>
    </row>
    <row r="4654" spans="7:12">
      <c r="G4654" s="11"/>
      <c r="J4654" s="44"/>
      <c r="K4654" s="44"/>
      <c r="L4654" s="44"/>
    </row>
    <row r="4655" spans="7:12">
      <c r="G4655" s="11"/>
      <c r="J4655" s="44"/>
      <c r="K4655" s="44"/>
      <c r="L4655" s="44"/>
    </row>
    <row r="4656" spans="7:12">
      <c r="G4656" s="11"/>
      <c r="J4656" s="44"/>
      <c r="K4656" s="44"/>
      <c r="L4656" s="44"/>
    </row>
    <row r="4657" spans="7:12">
      <c r="G4657" s="11"/>
      <c r="J4657" s="44"/>
      <c r="K4657" s="44"/>
      <c r="L4657" s="44"/>
    </row>
    <row r="4658" spans="7:12">
      <c r="G4658" s="11"/>
      <c r="J4658" s="44"/>
      <c r="K4658" s="44"/>
      <c r="L4658" s="44"/>
    </row>
    <row r="4659" spans="7:12">
      <c r="G4659" s="11"/>
      <c r="J4659" s="44"/>
      <c r="K4659" s="44"/>
      <c r="L4659" s="44"/>
    </row>
    <row r="4660" spans="7:12">
      <c r="G4660" s="11"/>
      <c r="J4660" s="44"/>
      <c r="K4660" s="44"/>
      <c r="L4660" s="44"/>
    </row>
    <row r="4661" spans="7:12">
      <c r="G4661" s="11"/>
      <c r="J4661" s="44"/>
      <c r="K4661" s="44"/>
      <c r="L4661" s="44"/>
    </row>
    <row r="4662" spans="7:12">
      <c r="G4662" s="11"/>
      <c r="J4662" s="44"/>
      <c r="K4662" s="44"/>
      <c r="L4662" s="44"/>
    </row>
    <row r="4663" spans="7:12">
      <c r="G4663" s="11"/>
      <c r="J4663" s="44"/>
      <c r="K4663" s="44"/>
      <c r="L4663" s="44"/>
    </row>
    <row r="4664" spans="7:12">
      <c r="G4664" s="11"/>
      <c r="J4664" s="44"/>
      <c r="K4664" s="44"/>
      <c r="L4664" s="44"/>
    </row>
    <row r="4665" spans="7:12">
      <c r="G4665" s="11"/>
      <c r="J4665" s="44"/>
      <c r="K4665" s="44"/>
      <c r="L4665" s="44"/>
    </row>
    <row r="4666" spans="7:12">
      <c r="G4666" s="11"/>
      <c r="J4666" s="44"/>
      <c r="K4666" s="44"/>
      <c r="L4666" s="44"/>
    </row>
    <row r="4667" spans="7:12">
      <c r="G4667" s="11"/>
      <c r="J4667" s="44"/>
      <c r="K4667" s="44"/>
      <c r="L4667" s="44"/>
    </row>
    <row r="4668" spans="7:12">
      <c r="G4668" s="11"/>
      <c r="J4668" s="44"/>
      <c r="K4668" s="44"/>
      <c r="L4668" s="44"/>
    </row>
    <row r="4669" spans="7:12">
      <c r="G4669" s="11"/>
      <c r="J4669" s="44"/>
      <c r="K4669" s="44"/>
      <c r="L4669" s="44"/>
    </row>
    <row r="4670" spans="7:12">
      <c r="G4670" s="11"/>
      <c r="J4670" s="44"/>
      <c r="K4670" s="44"/>
      <c r="L4670" s="44"/>
    </row>
    <row r="4671" spans="7:12">
      <c r="G4671" s="11"/>
      <c r="J4671" s="44"/>
      <c r="K4671" s="44"/>
      <c r="L4671" s="44"/>
    </row>
    <row r="4672" spans="7:12">
      <c r="G4672" s="11"/>
      <c r="J4672" s="44"/>
      <c r="K4672" s="44"/>
      <c r="L4672" s="44"/>
    </row>
    <row r="4673" spans="7:12">
      <c r="G4673" s="11"/>
      <c r="J4673" s="44"/>
      <c r="K4673" s="44"/>
      <c r="L4673" s="44"/>
    </row>
    <row r="4674" spans="7:12">
      <c r="G4674" s="11"/>
      <c r="J4674" s="44"/>
      <c r="K4674" s="44"/>
      <c r="L4674" s="44"/>
    </row>
    <row r="4675" spans="7:12">
      <c r="G4675" s="11"/>
      <c r="J4675" s="44"/>
      <c r="K4675" s="44"/>
      <c r="L4675" s="44"/>
    </row>
    <row r="4676" spans="7:12">
      <c r="G4676" s="11"/>
      <c r="J4676" s="44"/>
      <c r="K4676" s="44"/>
      <c r="L4676" s="44"/>
    </row>
    <row r="4677" spans="7:12">
      <c r="G4677" s="11"/>
      <c r="J4677" s="44"/>
      <c r="K4677" s="44"/>
      <c r="L4677" s="44"/>
    </row>
    <row r="4678" spans="7:12">
      <c r="G4678" s="11"/>
      <c r="J4678" s="44"/>
      <c r="K4678" s="44"/>
      <c r="L4678" s="44"/>
    </row>
    <row r="4679" spans="7:12">
      <c r="G4679" s="11"/>
      <c r="J4679" s="44"/>
      <c r="K4679" s="44"/>
      <c r="L4679" s="44"/>
    </row>
    <row r="4680" spans="7:12">
      <c r="G4680" s="11"/>
      <c r="J4680" s="44"/>
      <c r="K4680" s="44"/>
      <c r="L4680" s="44"/>
    </row>
    <row r="4681" spans="7:12">
      <c r="G4681" s="11"/>
      <c r="J4681" s="44"/>
      <c r="K4681" s="44"/>
      <c r="L4681" s="44"/>
    </row>
    <row r="4682" spans="7:12">
      <c r="G4682" s="11"/>
      <c r="J4682" s="44"/>
      <c r="K4682" s="44"/>
      <c r="L4682" s="44"/>
    </row>
    <row r="4683" spans="7:12">
      <c r="G4683" s="11"/>
      <c r="J4683" s="44"/>
      <c r="K4683" s="44"/>
      <c r="L4683" s="44"/>
    </row>
    <row r="4684" spans="7:12">
      <c r="G4684" s="11"/>
      <c r="J4684" s="44"/>
      <c r="K4684" s="44"/>
      <c r="L4684" s="44"/>
    </row>
    <row r="4685" spans="7:12">
      <c r="G4685" s="11"/>
      <c r="J4685" s="44"/>
      <c r="K4685" s="44"/>
      <c r="L4685" s="44"/>
    </row>
    <row r="4686" spans="7:12">
      <c r="G4686" s="11"/>
      <c r="J4686" s="44"/>
      <c r="K4686" s="44"/>
      <c r="L4686" s="44"/>
    </row>
    <row r="4687" spans="7:12">
      <c r="G4687" s="11"/>
      <c r="J4687" s="44"/>
      <c r="K4687" s="44"/>
      <c r="L4687" s="44"/>
    </row>
    <row r="4688" spans="7:12">
      <c r="G4688" s="11"/>
      <c r="J4688" s="44"/>
      <c r="K4688" s="44"/>
      <c r="L4688" s="44"/>
    </row>
    <row r="4689" spans="7:12">
      <c r="G4689" s="11"/>
      <c r="J4689" s="44"/>
      <c r="K4689" s="44"/>
      <c r="L4689" s="44"/>
    </row>
    <row r="4690" spans="7:12">
      <c r="G4690" s="11"/>
      <c r="J4690" s="44"/>
      <c r="K4690" s="44"/>
      <c r="L4690" s="44"/>
    </row>
    <row r="4691" spans="7:12">
      <c r="G4691" s="11"/>
      <c r="J4691" s="44"/>
      <c r="K4691" s="44"/>
      <c r="L4691" s="44"/>
    </row>
    <row r="4692" spans="7:12">
      <c r="G4692" s="11"/>
      <c r="J4692" s="44"/>
      <c r="K4692" s="44"/>
      <c r="L4692" s="44"/>
    </row>
    <row r="4693" spans="7:12">
      <c r="G4693" s="11"/>
      <c r="J4693" s="44"/>
      <c r="K4693" s="44"/>
      <c r="L4693" s="44"/>
    </row>
    <row r="4694" spans="7:12">
      <c r="G4694" s="11"/>
      <c r="J4694" s="44"/>
      <c r="K4694" s="44"/>
      <c r="L4694" s="44"/>
    </row>
    <row r="4695" spans="7:12">
      <c r="G4695" s="11"/>
      <c r="J4695" s="44"/>
      <c r="K4695" s="44"/>
      <c r="L4695" s="44"/>
    </row>
    <row r="4696" spans="7:12">
      <c r="G4696" s="11"/>
      <c r="J4696" s="44"/>
      <c r="K4696" s="44"/>
      <c r="L4696" s="44"/>
    </row>
    <row r="4697" spans="7:12">
      <c r="G4697" s="11"/>
      <c r="J4697" s="44"/>
      <c r="K4697" s="44"/>
      <c r="L4697" s="44"/>
    </row>
    <row r="4698" spans="7:12">
      <c r="G4698" s="11"/>
      <c r="J4698" s="44"/>
      <c r="K4698" s="44"/>
      <c r="L4698" s="44"/>
    </row>
    <row r="4699" spans="7:12">
      <c r="G4699" s="11"/>
      <c r="J4699" s="44"/>
      <c r="K4699" s="44"/>
      <c r="L4699" s="44"/>
    </row>
    <row r="4700" spans="7:12">
      <c r="G4700" s="11"/>
      <c r="J4700" s="44"/>
      <c r="K4700" s="44"/>
      <c r="L4700" s="44"/>
    </row>
    <row r="4701" spans="7:12">
      <c r="G4701" s="11"/>
      <c r="J4701" s="44"/>
      <c r="K4701" s="44"/>
      <c r="L4701" s="44"/>
    </row>
    <row r="4702" spans="7:12">
      <c r="G4702" s="11"/>
      <c r="J4702" s="44"/>
      <c r="K4702" s="44"/>
      <c r="L4702" s="44"/>
    </row>
    <row r="4703" spans="7:12">
      <c r="G4703" s="11"/>
      <c r="J4703" s="44"/>
      <c r="K4703" s="44"/>
      <c r="L4703" s="44"/>
    </row>
    <row r="4704" spans="7:12">
      <c r="G4704" s="11"/>
      <c r="J4704" s="44"/>
      <c r="K4704" s="44"/>
      <c r="L4704" s="44"/>
    </row>
    <row r="4705" spans="7:12">
      <c r="G4705" s="11"/>
      <c r="J4705" s="44"/>
      <c r="K4705" s="44"/>
      <c r="L4705" s="44"/>
    </row>
    <row r="4706" spans="7:12">
      <c r="G4706" s="11"/>
      <c r="J4706" s="44"/>
      <c r="K4706" s="44"/>
      <c r="L4706" s="44"/>
    </row>
    <row r="4707" spans="7:12">
      <c r="G4707" s="11"/>
      <c r="J4707" s="44"/>
      <c r="K4707" s="44"/>
      <c r="L4707" s="44"/>
    </row>
    <row r="4708" spans="7:12">
      <c r="G4708" s="11"/>
      <c r="J4708" s="44"/>
      <c r="K4708" s="44"/>
      <c r="L4708" s="44"/>
    </row>
    <row r="4709" spans="7:12">
      <c r="G4709" s="11"/>
      <c r="J4709" s="44"/>
      <c r="K4709" s="44"/>
      <c r="L4709" s="44"/>
    </row>
    <row r="4710" spans="7:12">
      <c r="G4710" s="11"/>
      <c r="J4710" s="44"/>
      <c r="K4710" s="44"/>
      <c r="L4710" s="44"/>
    </row>
    <row r="4711" spans="7:12">
      <c r="G4711" s="11"/>
      <c r="J4711" s="44"/>
      <c r="K4711" s="44"/>
      <c r="L4711" s="44"/>
    </row>
    <row r="4712" spans="7:12">
      <c r="G4712" s="11"/>
      <c r="J4712" s="44"/>
      <c r="K4712" s="44"/>
      <c r="L4712" s="44"/>
    </row>
    <row r="4713" spans="7:12">
      <c r="G4713" s="11"/>
      <c r="J4713" s="44"/>
      <c r="K4713" s="44"/>
      <c r="L4713" s="44"/>
    </row>
    <row r="4714" spans="7:12">
      <c r="G4714" s="11"/>
      <c r="J4714" s="44"/>
      <c r="K4714" s="44"/>
      <c r="L4714" s="44"/>
    </row>
    <row r="4715" spans="7:12">
      <c r="G4715" s="11"/>
      <c r="J4715" s="44"/>
      <c r="K4715" s="44"/>
      <c r="L4715" s="44"/>
    </row>
    <row r="4716" spans="7:12">
      <c r="G4716" s="11"/>
      <c r="J4716" s="44"/>
      <c r="K4716" s="44"/>
      <c r="L4716" s="44"/>
    </row>
    <row r="4717" spans="7:12">
      <c r="G4717" s="11"/>
      <c r="J4717" s="44"/>
      <c r="K4717" s="44"/>
      <c r="L4717" s="44"/>
    </row>
    <row r="4718" spans="7:12">
      <c r="G4718" s="11"/>
      <c r="J4718" s="44"/>
      <c r="K4718" s="44"/>
      <c r="L4718" s="44"/>
    </row>
    <row r="4719" spans="7:12">
      <c r="G4719" s="11"/>
      <c r="J4719" s="44"/>
      <c r="K4719" s="44"/>
      <c r="L4719" s="44"/>
    </row>
    <row r="4720" spans="7:12">
      <c r="G4720" s="11"/>
      <c r="J4720" s="44"/>
      <c r="K4720" s="44"/>
      <c r="L4720" s="44"/>
    </row>
    <row r="4721" spans="7:12">
      <c r="G4721" s="11"/>
      <c r="J4721" s="44"/>
      <c r="K4721" s="44"/>
      <c r="L4721" s="44"/>
    </row>
    <row r="4722" spans="7:12">
      <c r="G4722" s="11"/>
      <c r="J4722" s="44"/>
      <c r="K4722" s="44"/>
      <c r="L4722" s="44"/>
    </row>
    <row r="4723" spans="7:12">
      <c r="G4723" s="11"/>
      <c r="J4723" s="44"/>
      <c r="K4723" s="44"/>
      <c r="L4723" s="44"/>
    </row>
    <row r="4724" spans="7:12">
      <c r="G4724" s="11"/>
      <c r="J4724" s="44"/>
      <c r="K4724" s="44"/>
      <c r="L4724" s="44"/>
    </row>
    <row r="4725" spans="7:12">
      <c r="G4725" s="11"/>
      <c r="J4725" s="44"/>
      <c r="K4725" s="44"/>
      <c r="L4725" s="44"/>
    </row>
    <row r="4726" spans="7:12">
      <c r="G4726" s="11"/>
      <c r="J4726" s="44"/>
      <c r="K4726" s="44"/>
      <c r="L4726" s="44"/>
    </row>
    <row r="4727" spans="7:12">
      <c r="G4727" s="11"/>
      <c r="J4727" s="44"/>
      <c r="K4727" s="44"/>
      <c r="L4727" s="44"/>
    </row>
    <row r="4728" spans="7:12">
      <c r="G4728" s="11"/>
      <c r="J4728" s="44"/>
      <c r="K4728" s="44"/>
      <c r="L4728" s="44"/>
    </row>
    <row r="4729" spans="7:12">
      <c r="G4729" s="11"/>
      <c r="J4729" s="44"/>
      <c r="K4729" s="44"/>
      <c r="L4729" s="44"/>
    </row>
    <row r="4730" spans="7:12">
      <c r="G4730" s="11"/>
      <c r="J4730" s="44"/>
      <c r="K4730" s="44"/>
      <c r="L4730" s="44"/>
    </row>
    <row r="4731" spans="7:12">
      <c r="G4731" s="11"/>
      <c r="J4731" s="44"/>
      <c r="K4731" s="44"/>
      <c r="L4731" s="44"/>
    </row>
    <row r="4732" spans="7:12">
      <c r="G4732" s="11"/>
      <c r="J4732" s="44"/>
      <c r="K4732" s="44"/>
      <c r="L4732" s="44"/>
    </row>
    <row r="4733" spans="7:12">
      <c r="G4733" s="11"/>
      <c r="J4733" s="44"/>
      <c r="K4733" s="44"/>
      <c r="L4733" s="44"/>
    </row>
    <row r="4734" spans="7:12">
      <c r="G4734" s="11"/>
      <c r="J4734" s="44"/>
      <c r="K4734" s="44"/>
      <c r="L4734" s="44"/>
    </row>
    <row r="4735" spans="7:12">
      <c r="G4735" s="11"/>
      <c r="J4735" s="44"/>
      <c r="K4735" s="44"/>
      <c r="L4735" s="44"/>
    </row>
    <row r="4736" spans="7:12">
      <c r="G4736" s="11"/>
      <c r="J4736" s="44"/>
      <c r="K4736" s="44"/>
      <c r="L4736" s="44"/>
    </row>
    <row r="4737" spans="7:12">
      <c r="G4737" s="11"/>
      <c r="J4737" s="44"/>
      <c r="K4737" s="44"/>
      <c r="L4737" s="44"/>
    </row>
    <row r="4738" spans="7:12">
      <c r="G4738" s="11"/>
      <c r="J4738" s="44"/>
      <c r="K4738" s="44"/>
      <c r="L4738" s="44"/>
    </row>
    <row r="4739" spans="7:12">
      <c r="G4739" s="11"/>
      <c r="J4739" s="44"/>
      <c r="K4739" s="44"/>
      <c r="L4739" s="44"/>
    </row>
    <row r="4740" spans="7:12">
      <c r="G4740" s="11"/>
      <c r="J4740" s="44"/>
      <c r="K4740" s="44"/>
      <c r="L4740" s="44"/>
    </row>
    <row r="4741" spans="7:12">
      <c r="G4741" s="11"/>
      <c r="J4741" s="44"/>
      <c r="K4741" s="44"/>
      <c r="L4741" s="44"/>
    </row>
    <row r="4742" spans="7:12">
      <c r="G4742" s="11"/>
      <c r="J4742" s="44"/>
      <c r="K4742" s="44"/>
      <c r="L4742" s="44"/>
    </row>
    <row r="4743" spans="7:12">
      <c r="G4743" s="11"/>
      <c r="J4743" s="44"/>
      <c r="K4743" s="44"/>
      <c r="L4743" s="44"/>
    </row>
    <row r="4744" spans="7:12">
      <c r="G4744" s="11"/>
      <c r="J4744" s="44"/>
      <c r="K4744" s="44"/>
      <c r="L4744" s="44"/>
    </row>
    <row r="4745" spans="7:12">
      <c r="G4745" s="11"/>
      <c r="J4745" s="44"/>
      <c r="K4745" s="44"/>
      <c r="L4745" s="44"/>
    </row>
    <row r="4746" spans="7:12">
      <c r="G4746" s="11"/>
      <c r="J4746" s="44"/>
      <c r="K4746" s="44"/>
      <c r="L4746" s="44"/>
    </row>
    <row r="4747" spans="7:12">
      <c r="G4747" s="11"/>
      <c r="J4747" s="44"/>
      <c r="K4747" s="44"/>
      <c r="L4747" s="44"/>
    </row>
    <row r="4748" spans="7:12">
      <c r="G4748" s="11"/>
      <c r="J4748" s="44"/>
      <c r="K4748" s="44"/>
      <c r="L4748" s="44"/>
    </row>
    <row r="4749" spans="7:12">
      <c r="G4749" s="11"/>
      <c r="J4749" s="44"/>
      <c r="K4749" s="44"/>
      <c r="L4749" s="44"/>
    </row>
    <row r="4750" spans="7:12">
      <c r="G4750" s="11"/>
      <c r="J4750" s="44"/>
      <c r="K4750" s="44"/>
      <c r="L4750" s="44"/>
    </row>
    <row r="4751" spans="7:12">
      <c r="G4751" s="11"/>
      <c r="J4751" s="44"/>
      <c r="K4751" s="44"/>
      <c r="L4751" s="44"/>
    </row>
    <row r="4752" spans="7:12">
      <c r="G4752" s="11"/>
      <c r="J4752" s="44"/>
      <c r="K4752" s="44"/>
      <c r="L4752" s="44"/>
    </row>
    <row r="4753" spans="7:12">
      <c r="G4753" s="11"/>
      <c r="J4753" s="44"/>
      <c r="K4753" s="44"/>
      <c r="L4753" s="44"/>
    </row>
    <row r="4754" spans="7:12">
      <c r="G4754" s="11"/>
      <c r="J4754" s="44"/>
      <c r="K4754" s="44"/>
      <c r="L4754" s="44"/>
    </row>
    <row r="4755" spans="7:12">
      <c r="G4755" s="11"/>
      <c r="J4755" s="44"/>
      <c r="K4755" s="44"/>
      <c r="L4755" s="44"/>
    </row>
    <row r="4756" spans="7:12">
      <c r="G4756" s="11"/>
      <c r="J4756" s="44"/>
      <c r="K4756" s="44"/>
      <c r="L4756" s="44"/>
    </row>
    <row r="4757" spans="7:12">
      <c r="G4757" s="11"/>
      <c r="J4757" s="44"/>
      <c r="K4757" s="44"/>
      <c r="L4757" s="44"/>
    </row>
    <row r="4758" spans="7:12">
      <c r="G4758" s="11"/>
      <c r="J4758" s="44"/>
      <c r="K4758" s="44"/>
      <c r="L4758" s="44"/>
    </row>
    <row r="4759" spans="7:12">
      <c r="G4759" s="11"/>
      <c r="J4759" s="44"/>
      <c r="K4759" s="44"/>
      <c r="L4759" s="44"/>
    </row>
    <row r="4760" spans="7:12">
      <c r="G4760" s="11"/>
      <c r="J4760" s="44"/>
      <c r="K4760" s="44"/>
      <c r="L4760" s="44"/>
    </row>
    <row r="4761" spans="7:12">
      <c r="G4761" s="11"/>
      <c r="J4761" s="44"/>
      <c r="K4761" s="44"/>
      <c r="L4761" s="44"/>
    </row>
    <row r="4762" spans="7:12">
      <c r="G4762" s="11"/>
      <c r="J4762" s="44"/>
      <c r="K4762" s="44"/>
      <c r="L4762" s="44"/>
    </row>
    <row r="4763" spans="7:12">
      <c r="G4763" s="11"/>
      <c r="J4763" s="44"/>
      <c r="K4763" s="44"/>
      <c r="L4763" s="44"/>
    </row>
    <row r="4764" spans="7:12">
      <c r="G4764" s="11"/>
      <c r="J4764" s="44"/>
      <c r="K4764" s="44"/>
      <c r="L4764" s="44"/>
    </row>
    <row r="4765" spans="7:12">
      <c r="G4765" s="11"/>
      <c r="J4765" s="44"/>
      <c r="K4765" s="44"/>
      <c r="L4765" s="44"/>
    </row>
    <row r="4766" spans="7:12">
      <c r="G4766" s="11"/>
      <c r="J4766" s="44"/>
      <c r="K4766" s="44"/>
      <c r="L4766" s="44"/>
    </row>
    <row r="4767" spans="7:12">
      <c r="G4767" s="11"/>
      <c r="J4767" s="44"/>
      <c r="K4767" s="44"/>
      <c r="L4767" s="44"/>
    </row>
    <row r="4768" spans="7:12">
      <c r="G4768" s="11"/>
      <c r="J4768" s="44"/>
      <c r="K4768" s="44"/>
      <c r="L4768" s="44"/>
    </row>
    <row r="4769" spans="7:12">
      <c r="G4769" s="11"/>
      <c r="J4769" s="44"/>
      <c r="K4769" s="44"/>
      <c r="L4769" s="44"/>
    </row>
    <row r="4770" spans="7:12">
      <c r="G4770" s="11"/>
      <c r="J4770" s="44"/>
      <c r="K4770" s="44"/>
      <c r="L4770" s="44"/>
    </row>
    <row r="4771" spans="7:12">
      <c r="G4771" s="11"/>
      <c r="J4771" s="44"/>
      <c r="K4771" s="44"/>
      <c r="L4771" s="44"/>
    </row>
    <row r="4772" spans="7:12">
      <c r="G4772" s="11"/>
      <c r="J4772" s="44"/>
      <c r="K4772" s="44"/>
      <c r="L4772" s="44"/>
    </row>
    <row r="4773" spans="7:12">
      <c r="G4773" s="11"/>
      <c r="J4773" s="44"/>
      <c r="K4773" s="44"/>
      <c r="L4773" s="44"/>
    </row>
    <row r="4774" spans="7:12">
      <c r="G4774" s="11"/>
      <c r="J4774" s="44"/>
      <c r="K4774" s="44"/>
      <c r="L4774" s="44"/>
    </row>
    <row r="4775" spans="7:12">
      <c r="G4775" s="11"/>
      <c r="J4775" s="44"/>
      <c r="K4775" s="44"/>
      <c r="L4775" s="44"/>
    </row>
    <row r="4776" spans="7:12">
      <c r="G4776" s="11"/>
      <c r="J4776" s="44"/>
      <c r="K4776" s="44"/>
      <c r="L4776" s="44"/>
    </row>
    <row r="4777" spans="7:12">
      <c r="G4777" s="11"/>
      <c r="J4777" s="44"/>
      <c r="K4777" s="44"/>
      <c r="L4777" s="44"/>
    </row>
    <row r="4778" spans="7:12">
      <c r="G4778" s="11"/>
      <c r="J4778" s="44"/>
      <c r="K4778" s="44"/>
      <c r="L4778" s="44"/>
    </row>
    <row r="4779" spans="7:12">
      <c r="G4779" s="11"/>
      <c r="J4779" s="44"/>
      <c r="K4779" s="44"/>
      <c r="L4779" s="44"/>
    </row>
    <row r="4780" spans="7:12">
      <c r="G4780" s="11"/>
      <c r="J4780" s="44"/>
      <c r="K4780" s="44"/>
      <c r="L4780" s="44"/>
    </row>
    <row r="4781" spans="7:12">
      <c r="G4781" s="11"/>
      <c r="J4781" s="44"/>
      <c r="K4781" s="44"/>
      <c r="L4781" s="44"/>
    </row>
    <row r="4782" spans="7:12">
      <c r="G4782" s="11"/>
      <c r="J4782" s="44"/>
      <c r="K4782" s="44"/>
      <c r="L4782" s="44"/>
    </row>
    <row r="4783" spans="7:12">
      <c r="G4783" s="11"/>
      <c r="J4783" s="44"/>
      <c r="K4783" s="44"/>
      <c r="L4783" s="44"/>
    </row>
    <row r="4784" spans="7:12">
      <c r="G4784" s="11"/>
      <c r="J4784" s="44"/>
      <c r="K4784" s="44"/>
      <c r="L4784" s="44"/>
    </row>
    <row r="4785" spans="7:12">
      <c r="G4785" s="11"/>
      <c r="J4785" s="44"/>
      <c r="K4785" s="44"/>
      <c r="L4785" s="44"/>
    </row>
    <row r="4786" spans="7:12">
      <c r="G4786" s="11"/>
      <c r="J4786" s="44"/>
      <c r="K4786" s="44"/>
      <c r="L4786" s="44"/>
    </row>
    <row r="4787" spans="7:12">
      <c r="G4787" s="11"/>
      <c r="J4787" s="44"/>
      <c r="K4787" s="44"/>
      <c r="L4787" s="44"/>
    </row>
    <row r="4788" spans="7:12">
      <c r="G4788" s="11"/>
      <c r="J4788" s="44"/>
      <c r="K4788" s="44"/>
      <c r="L4788" s="44"/>
    </row>
    <row r="4789" spans="7:12">
      <c r="G4789" s="11"/>
      <c r="J4789" s="44"/>
      <c r="K4789" s="44"/>
      <c r="L4789" s="44"/>
    </row>
    <row r="4790" spans="7:12">
      <c r="G4790" s="11"/>
      <c r="J4790" s="44"/>
      <c r="K4790" s="44"/>
      <c r="L4790" s="44"/>
    </row>
    <row r="4791" spans="7:12">
      <c r="G4791" s="11"/>
      <c r="J4791" s="44"/>
      <c r="K4791" s="44"/>
      <c r="L4791" s="44"/>
    </row>
    <row r="4792" spans="7:12">
      <c r="G4792" s="11"/>
      <c r="J4792" s="44"/>
      <c r="K4792" s="44"/>
      <c r="L4792" s="44"/>
    </row>
    <row r="4793" spans="7:12">
      <c r="G4793" s="11"/>
      <c r="J4793" s="44"/>
      <c r="K4793" s="44"/>
      <c r="L4793" s="44"/>
    </row>
    <row r="4794" spans="7:12">
      <c r="G4794" s="11"/>
      <c r="J4794" s="44"/>
      <c r="K4794" s="44"/>
      <c r="L4794" s="44"/>
    </row>
    <row r="4795" spans="7:12">
      <c r="G4795" s="11"/>
      <c r="J4795" s="44"/>
      <c r="K4795" s="44"/>
      <c r="L4795" s="44"/>
    </row>
    <row r="4796" spans="7:12">
      <c r="G4796" s="11"/>
      <c r="J4796" s="44"/>
      <c r="K4796" s="44"/>
      <c r="L4796" s="44"/>
    </row>
    <row r="4797" spans="7:12">
      <c r="G4797" s="11"/>
      <c r="J4797" s="44"/>
      <c r="K4797" s="44"/>
      <c r="L4797" s="44"/>
    </row>
    <row r="4798" spans="7:12">
      <c r="G4798" s="11"/>
      <c r="J4798" s="44"/>
      <c r="K4798" s="44"/>
      <c r="L4798" s="44"/>
    </row>
    <row r="4799" spans="7:12">
      <c r="G4799" s="11"/>
      <c r="J4799" s="44"/>
      <c r="K4799" s="44"/>
      <c r="L4799" s="44"/>
    </row>
    <row r="4800" spans="7:12">
      <c r="G4800" s="11"/>
      <c r="J4800" s="44"/>
      <c r="K4800" s="44"/>
      <c r="L4800" s="44"/>
    </row>
    <row r="4801" spans="7:12">
      <c r="G4801" s="11"/>
      <c r="J4801" s="44"/>
      <c r="K4801" s="44"/>
      <c r="L4801" s="44"/>
    </row>
    <row r="4802" spans="7:12">
      <c r="G4802" s="11"/>
      <c r="J4802" s="44"/>
      <c r="K4802" s="44"/>
      <c r="L4802" s="44"/>
    </row>
    <row r="4803" spans="7:12">
      <c r="G4803" s="11"/>
      <c r="J4803" s="44"/>
      <c r="K4803" s="44"/>
      <c r="L4803" s="44"/>
    </row>
    <row r="4804" spans="7:12">
      <c r="G4804" s="11"/>
      <c r="J4804" s="44"/>
      <c r="K4804" s="44"/>
      <c r="L4804" s="44"/>
    </row>
    <row r="4805" spans="7:12">
      <c r="G4805" s="11"/>
      <c r="J4805" s="44"/>
      <c r="K4805" s="44"/>
      <c r="L4805" s="44"/>
    </row>
    <row r="4806" spans="7:12">
      <c r="G4806" s="11"/>
      <c r="J4806" s="44"/>
      <c r="K4806" s="44"/>
      <c r="L4806" s="44"/>
    </row>
    <row r="4807" spans="7:12">
      <c r="G4807" s="11"/>
      <c r="J4807" s="44"/>
      <c r="K4807" s="44"/>
      <c r="L4807" s="44"/>
    </row>
    <row r="4808" spans="7:12">
      <c r="G4808" s="11"/>
      <c r="J4808" s="44"/>
      <c r="K4808" s="44"/>
      <c r="L4808" s="44"/>
    </row>
    <row r="4809" spans="7:12">
      <c r="G4809" s="11"/>
      <c r="J4809" s="44"/>
      <c r="K4809" s="44"/>
      <c r="L4809" s="44"/>
    </row>
    <row r="4810" spans="7:12">
      <c r="G4810" s="11"/>
      <c r="J4810" s="44"/>
      <c r="K4810" s="44"/>
      <c r="L4810" s="44"/>
    </row>
    <row r="4811" spans="7:12">
      <c r="G4811" s="11"/>
      <c r="J4811" s="44"/>
      <c r="K4811" s="44"/>
      <c r="L4811" s="44"/>
    </row>
    <row r="4812" spans="7:12">
      <c r="G4812" s="11"/>
      <c r="J4812" s="44"/>
      <c r="K4812" s="44"/>
      <c r="L4812" s="44"/>
    </row>
    <row r="4813" spans="7:12">
      <c r="G4813" s="11"/>
      <c r="J4813" s="44"/>
      <c r="K4813" s="44"/>
      <c r="L4813" s="44"/>
    </row>
    <row r="4814" spans="7:12">
      <c r="G4814" s="11"/>
      <c r="J4814" s="44"/>
      <c r="K4814" s="44"/>
      <c r="L4814" s="44"/>
    </row>
    <row r="4815" spans="7:12">
      <c r="G4815" s="11"/>
      <c r="J4815" s="44"/>
      <c r="K4815" s="44"/>
      <c r="L4815" s="44"/>
    </row>
    <row r="4816" spans="7:12">
      <c r="G4816" s="11"/>
      <c r="J4816" s="44"/>
      <c r="K4816" s="44"/>
      <c r="L4816" s="44"/>
    </row>
    <row r="4817" spans="7:12">
      <c r="G4817" s="11"/>
      <c r="J4817" s="44"/>
      <c r="K4817" s="44"/>
      <c r="L4817" s="44"/>
    </row>
    <row r="4818" spans="7:12">
      <c r="G4818" s="11"/>
      <c r="J4818" s="44"/>
      <c r="K4818" s="44"/>
      <c r="L4818" s="44"/>
    </row>
    <row r="4819" spans="7:12">
      <c r="G4819" s="11"/>
      <c r="J4819" s="44"/>
      <c r="K4819" s="44"/>
      <c r="L4819" s="44"/>
    </row>
    <row r="4820" spans="7:12">
      <c r="G4820" s="11"/>
      <c r="J4820" s="44"/>
      <c r="K4820" s="44"/>
      <c r="L4820" s="44"/>
    </row>
    <row r="4821" spans="7:12">
      <c r="G4821" s="11"/>
      <c r="J4821" s="44"/>
      <c r="K4821" s="44"/>
      <c r="L4821" s="44"/>
    </row>
    <row r="4822" spans="7:12">
      <c r="G4822" s="11"/>
      <c r="J4822" s="44"/>
      <c r="K4822" s="44"/>
      <c r="L4822" s="44"/>
    </row>
    <row r="4823" spans="7:12">
      <c r="G4823" s="11"/>
      <c r="J4823" s="44"/>
      <c r="K4823" s="44"/>
      <c r="L4823" s="44"/>
    </row>
    <row r="4824" spans="7:12">
      <c r="G4824" s="11"/>
      <c r="J4824" s="44"/>
      <c r="K4824" s="44"/>
      <c r="L4824" s="44"/>
    </row>
    <row r="4825" spans="7:12">
      <c r="G4825" s="11"/>
      <c r="J4825" s="44"/>
      <c r="K4825" s="44"/>
      <c r="L4825" s="44"/>
    </row>
    <row r="4826" spans="7:12">
      <c r="G4826" s="11"/>
      <c r="J4826" s="44"/>
      <c r="K4826" s="44"/>
      <c r="L4826" s="44"/>
    </row>
    <row r="4827" spans="7:12">
      <c r="G4827" s="11"/>
      <c r="J4827" s="44"/>
      <c r="K4827" s="44"/>
      <c r="L4827" s="44"/>
    </row>
    <row r="4828" spans="7:12">
      <c r="G4828" s="11"/>
      <c r="J4828" s="44"/>
      <c r="K4828" s="44"/>
      <c r="L4828" s="44"/>
    </row>
    <row r="4829" spans="7:12">
      <c r="G4829" s="11"/>
      <c r="J4829" s="44"/>
      <c r="K4829" s="44"/>
      <c r="L4829" s="44"/>
    </row>
    <row r="4830" spans="7:12">
      <c r="G4830" s="11"/>
      <c r="J4830" s="44"/>
      <c r="K4830" s="44"/>
      <c r="L4830" s="44"/>
    </row>
    <row r="4831" spans="7:12">
      <c r="G4831" s="11"/>
      <c r="J4831" s="44"/>
      <c r="K4831" s="44"/>
      <c r="L4831" s="44"/>
    </row>
    <row r="4832" spans="7:12">
      <c r="G4832" s="11"/>
      <c r="J4832" s="44"/>
      <c r="K4832" s="44"/>
      <c r="L4832" s="44"/>
    </row>
    <row r="4833" spans="7:12">
      <c r="G4833" s="11"/>
      <c r="J4833" s="44"/>
      <c r="K4833" s="44"/>
      <c r="L4833" s="44"/>
    </row>
    <row r="4834" spans="7:12">
      <c r="G4834" s="11"/>
      <c r="J4834" s="44"/>
      <c r="K4834" s="44"/>
      <c r="L4834" s="44"/>
    </row>
    <row r="4835" spans="7:12">
      <c r="G4835" s="11"/>
      <c r="J4835" s="44"/>
      <c r="K4835" s="44"/>
      <c r="L4835" s="44"/>
    </row>
    <row r="4836" spans="7:12">
      <c r="G4836" s="11"/>
      <c r="J4836" s="44"/>
      <c r="K4836" s="44"/>
      <c r="L4836" s="44"/>
    </row>
    <row r="4837" spans="7:12">
      <c r="G4837" s="11"/>
      <c r="J4837" s="44"/>
      <c r="K4837" s="44"/>
      <c r="L4837" s="44"/>
    </row>
    <row r="4838" spans="7:12">
      <c r="G4838" s="11"/>
      <c r="J4838" s="44"/>
      <c r="K4838" s="44"/>
      <c r="L4838" s="44"/>
    </row>
    <row r="4839" spans="7:12">
      <c r="G4839" s="11"/>
      <c r="J4839" s="44"/>
      <c r="K4839" s="44"/>
      <c r="L4839" s="44"/>
    </row>
    <row r="4840" spans="7:12">
      <c r="G4840" s="11"/>
      <c r="J4840" s="44"/>
      <c r="K4840" s="44"/>
      <c r="L4840" s="44"/>
    </row>
    <row r="4841" spans="7:12">
      <c r="G4841" s="11"/>
      <c r="J4841" s="44"/>
      <c r="K4841" s="44"/>
      <c r="L4841" s="44"/>
    </row>
    <row r="4842" spans="7:12">
      <c r="G4842" s="11"/>
      <c r="J4842" s="44"/>
      <c r="K4842" s="44"/>
      <c r="L4842" s="44"/>
    </row>
    <row r="4843" spans="7:12">
      <c r="G4843" s="11"/>
      <c r="J4843" s="44"/>
      <c r="K4843" s="44"/>
      <c r="L4843" s="44"/>
    </row>
    <row r="4844" spans="7:12">
      <c r="G4844" s="11"/>
      <c r="J4844" s="44"/>
      <c r="K4844" s="44"/>
      <c r="L4844" s="44"/>
    </row>
    <row r="4845" spans="7:12">
      <c r="G4845" s="11"/>
      <c r="J4845" s="44"/>
      <c r="K4845" s="44"/>
      <c r="L4845" s="44"/>
    </row>
    <row r="4846" spans="7:12">
      <c r="G4846" s="11"/>
      <c r="J4846" s="44"/>
      <c r="K4846" s="44"/>
      <c r="L4846" s="44"/>
    </row>
    <row r="4847" spans="7:12">
      <c r="G4847" s="11"/>
      <c r="J4847" s="44"/>
      <c r="K4847" s="44"/>
      <c r="L4847" s="44"/>
    </row>
    <row r="4848" spans="7:12">
      <c r="G4848" s="11"/>
      <c r="J4848" s="44"/>
      <c r="K4848" s="44"/>
      <c r="L4848" s="44"/>
    </row>
    <row r="4849" spans="7:12">
      <c r="G4849" s="11"/>
      <c r="J4849" s="44"/>
      <c r="K4849" s="44"/>
      <c r="L4849" s="44"/>
    </row>
    <row r="4850" spans="7:12">
      <c r="G4850" s="11"/>
      <c r="J4850" s="44"/>
      <c r="K4850" s="44"/>
      <c r="L4850" s="44"/>
    </row>
    <row r="4851" spans="7:12">
      <c r="G4851" s="11"/>
      <c r="J4851" s="44"/>
      <c r="K4851" s="44"/>
      <c r="L4851" s="44"/>
    </row>
    <row r="4852" spans="7:12">
      <c r="G4852" s="11"/>
      <c r="J4852" s="44"/>
      <c r="K4852" s="44"/>
      <c r="L4852" s="44"/>
    </row>
    <row r="4853" spans="7:12">
      <c r="G4853" s="11"/>
      <c r="J4853" s="44"/>
      <c r="K4853" s="44"/>
      <c r="L4853" s="44"/>
    </row>
    <row r="4854" spans="7:12">
      <c r="G4854" s="11"/>
      <c r="J4854" s="44"/>
      <c r="K4854" s="44"/>
      <c r="L4854" s="44"/>
    </row>
    <row r="4855" spans="7:12">
      <c r="G4855" s="11"/>
      <c r="J4855" s="44"/>
      <c r="K4855" s="44"/>
      <c r="L4855" s="44"/>
    </row>
    <row r="4856" spans="7:12">
      <c r="G4856" s="11"/>
      <c r="J4856" s="44"/>
      <c r="K4856" s="44"/>
      <c r="L4856" s="44"/>
    </row>
    <row r="4857" spans="7:12">
      <c r="G4857" s="11"/>
      <c r="J4857" s="44"/>
      <c r="K4857" s="44"/>
      <c r="L4857" s="44"/>
    </row>
    <row r="4858" spans="7:12">
      <c r="G4858" s="11"/>
      <c r="J4858" s="44"/>
      <c r="K4858" s="44"/>
      <c r="L4858" s="44"/>
    </row>
    <row r="4859" spans="7:12">
      <c r="G4859" s="11"/>
      <c r="J4859" s="44"/>
      <c r="K4859" s="44"/>
      <c r="L4859" s="44"/>
    </row>
    <row r="4860" spans="7:12">
      <c r="G4860" s="11"/>
      <c r="J4860" s="44"/>
      <c r="K4860" s="44"/>
      <c r="L4860" s="44"/>
    </row>
    <row r="4861" spans="7:12">
      <c r="G4861" s="11"/>
      <c r="J4861" s="44"/>
      <c r="K4861" s="44"/>
      <c r="L4861" s="44"/>
    </row>
    <row r="4862" spans="7:12">
      <c r="G4862" s="11"/>
      <c r="J4862" s="44"/>
      <c r="K4862" s="44"/>
      <c r="L4862" s="44"/>
    </row>
    <row r="4863" spans="7:12">
      <c r="G4863" s="11"/>
      <c r="J4863" s="44"/>
      <c r="K4863" s="44"/>
      <c r="L4863" s="44"/>
    </row>
    <row r="4864" spans="7:12">
      <c r="G4864" s="11"/>
      <c r="J4864" s="44"/>
      <c r="K4864" s="44"/>
      <c r="L4864" s="44"/>
    </row>
    <row r="4865" spans="7:12">
      <c r="G4865" s="11"/>
      <c r="J4865" s="44"/>
      <c r="K4865" s="44"/>
      <c r="L4865" s="44"/>
    </row>
    <row r="4866" spans="7:12">
      <c r="G4866" s="11"/>
      <c r="J4866" s="44"/>
      <c r="K4866" s="44"/>
      <c r="L4866" s="44"/>
    </row>
    <row r="4867" spans="7:12">
      <c r="G4867" s="11"/>
      <c r="J4867" s="44"/>
      <c r="K4867" s="44"/>
      <c r="L4867" s="44"/>
    </row>
    <row r="4868" spans="7:12">
      <c r="G4868" s="11"/>
      <c r="J4868" s="44"/>
      <c r="K4868" s="44"/>
      <c r="L4868" s="44"/>
    </row>
    <row r="4869" spans="7:12">
      <c r="G4869" s="11"/>
      <c r="J4869" s="44"/>
      <c r="K4869" s="44"/>
      <c r="L4869" s="44"/>
    </row>
    <row r="4870" spans="7:12">
      <c r="G4870" s="11"/>
      <c r="J4870" s="44"/>
      <c r="K4870" s="44"/>
      <c r="L4870" s="44"/>
    </row>
    <row r="4871" spans="7:12">
      <c r="G4871" s="11"/>
      <c r="J4871" s="44"/>
      <c r="K4871" s="44"/>
      <c r="L4871" s="44"/>
    </row>
    <row r="4872" spans="7:12">
      <c r="G4872" s="11"/>
      <c r="J4872" s="44"/>
      <c r="K4872" s="44"/>
      <c r="L4872" s="44"/>
    </row>
    <row r="4873" spans="7:12">
      <c r="G4873" s="11"/>
      <c r="J4873" s="44"/>
      <c r="K4873" s="44"/>
      <c r="L4873" s="44"/>
    </row>
    <row r="4874" spans="7:12">
      <c r="G4874" s="11"/>
      <c r="J4874" s="44"/>
      <c r="K4874" s="44"/>
      <c r="L4874" s="44"/>
    </row>
    <row r="4875" spans="7:12">
      <c r="G4875" s="11"/>
      <c r="J4875" s="44"/>
      <c r="K4875" s="44"/>
      <c r="L4875" s="44"/>
    </row>
    <row r="4876" spans="7:12">
      <c r="G4876" s="11"/>
      <c r="J4876" s="44"/>
      <c r="K4876" s="44"/>
      <c r="L4876" s="44"/>
    </row>
    <row r="4877" spans="7:12">
      <c r="G4877" s="11"/>
      <c r="J4877" s="44"/>
      <c r="K4877" s="44"/>
      <c r="L4877" s="44"/>
    </row>
    <row r="4878" spans="7:12">
      <c r="G4878" s="11"/>
      <c r="J4878" s="44"/>
      <c r="K4878" s="44"/>
      <c r="L4878" s="44"/>
    </row>
    <row r="4879" spans="7:12">
      <c r="G4879" s="11"/>
      <c r="J4879" s="44"/>
      <c r="K4879" s="44"/>
      <c r="L4879" s="44"/>
    </row>
    <row r="4880" spans="7:12">
      <c r="G4880" s="11"/>
      <c r="J4880" s="44"/>
      <c r="K4880" s="44"/>
      <c r="L4880" s="44"/>
    </row>
    <row r="4881" spans="7:12">
      <c r="G4881" s="11"/>
      <c r="J4881" s="44"/>
      <c r="K4881" s="44"/>
      <c r="L4881" s="44"/>
    </row>
    <row r="4882" spans="7:12">
      <c r="G4882" s="11"/>
      <c r="J4882" s="44"/>
      <c r="K4882" s="44"/>
      <c r="L4882" s="44"/>
    </row>
    <row r="4883" spans="7:12">
      <c r="G4883" s="11"/>
      <c r="J4883" s="44"/>
      <c r="K4883" s="44"/>
      <c r="L4883" s="44"/>
    </row>
    <row r="4884" spans="7:12">
      <c r="G4884" s="11"/>
      <c r="J4884" s="44"/>
      <c r="K4884" s="44"/>
      <c r="L4884" s="44"/>
    </row>
    <row r="4885" spans="7:12">
      <c r="G4885" s="11"/>
      <c r="J4885" s="44"/>
      <c r="K4885" s="44"/>
      <c r="L4885" s="44"/>
    </row>
    <row r="4886" spans="7:12">
      <c r="G4886" s="11"/>
      <c r="J4886" s="44"/>
      <c r="K4886" s="44"/>
      <c r="L4886" s="44"/>
    </row>
    <row r="4887" spans="7:12">
      <c r="G4887" s="11"/>
      <c r="J4887" s="44"/>
      <c r="K4887" s="44"/>
      <c r="L4887" s="44"/>
    </row>
    <row r="4888" spans="7:12">
      <c r="G4888" s="11"/>
      <c r="J4888" s="44"/>
      <c r="K4888" s="44"/>
      <c r="L4888" s="44"/>
    </row>
    <row r="4889" spans="7:12">
      <c r="G4889" s="11"/>
      <c r="J4889" s="44"/>
      <c r="K4889" s="44"/>
      <c r="L4889" s="44"/>
    </row>
    <row r="4890" spans="7:12">
      <c r="G4890" s="11"/>
      <c r="J4890" s="44"/>
      <c r="K4890" s="44"/>
      <c r="L4890" s="44"/>
    </row>
    <row r="4891" spans="7:12">
      <c r="G4891" s="11"/>
      <c r="J4891" s="44"/>
      <c r="K4891" s="44"/>
      <c r="L4891" s="44"/>
    </row>
    <row r="4892" spans="7:12">
      <c r="G4892" s="11"/>
      <c r="J4892" s="44"/>
      <c r="K4892" s="44"/>
      <c r="L4892" s="44"/>
    </row>
    <row r="4893" spans="7:12">
      <c r="G4893" s="11"/>
      <c r="J4893" s="44"/>
      <c r="K4893" s="44"/>
      <c r="L4893" s="44"/>
    </row>
    <row r="4894" spans="7:12">
      <c r="G4894" s="11"/>
      <c r="J4894" s="44"/>
      <c r="K4894" s="44"/>
      <c r="L4894" s="44"/>
    </row>
    <row r="4895" spans="7:12">
      <c r="G4895" s="11"/>
      <c r="J4895" s="44"/>
      <c r="K4895" s="44"/>
      <c r="L4895" s="44"/>
    </row>
    <row r="4896" spans="7:12">
      <c r="G4896" s="11"/>
      <c r="J4896" s="44"/>
      <c r="K4896" s="44"/>
      <c r="L4896" s="44"/>
    </row>
    <row r="4897" spans="7:12">
      <c r="G4897" s="11"/>
      <c r="J4897" s="44"/>
      <c r="K4897" s="44"/>
      <c r="L4897" s="44"/>
    </row>
    <row r="4898" spans="7:12">
      <c r="G4898" s="11"/>
      <c r="J4898" s="44"/>
      <c r="K4898" s="44"/>
      <c r="L4898" s="44"/>
    </row>
    <row r="4899" spans="7:12">
      <c r="G4899" s="11"/>
      <c r="J4899" s="44"/>
      <c r="K4899" s="44"/>
      <c r="L4899" s="44"/>
    </row>
    <row r="4900" spans="7:12">
      <c r="G4900" s="11"/>
      <c r="J4900" s="44"/>
      <c r="K4900" s="44"/>
      <c r="L4900" s="44"/>
    </row>
    <row r="4901" spans="7:12">
      <c r="G4901" s="11"/>
      <c r="J4901" s="44"/>
      <c r="K4901" s="44"/>
      <c r="L4901" s="44"/>
    </row>
    <row r="4902" spans="7:12">
      <c r="G4902" s="11"/>
      <c r="J4902" s="44"/>
      <c r="K4902" s="44"/>
      <c r="L4902" s="44"/>
    </row>
    <row r="4903" spans="7:12">
      <c r="G4903" s="11"/>
      <c r="J4903" s="44"/>
      <c r="K4903" s="44"/>
      <c r="L4903" s="44"/>
    </row>
    <row r="4904" spans="7:12">
      <c r="G4904" s="11"/>
      <c r="J4904" s="44"/>
      <c r="K4904" s="44"/>
      <c r="L4904" s="44"/>
    </row>
    <row r="4905" spans="7:12">
      <c r="G4905" s="11"/>
      <c r="J4905" s="44"/>
      <c r="K4905" s="44"/>
      <c r="L4905" s="44"/>
    </row>
    <row r="4906" spans="7:12">
      <c r="G4906" s="11"/>
      <c r="J4906" s="44"/>
      <c r="K4906" s="44"/>
      <c r="L4906" s="44"/>
    </row>
    <row r="4907" spans="7:12">
      <c r="G4907" s="11"/>
      <c r="J4907" s="44"/>
      <c r="K4907" s="44"/>
      <c r="L4907" s="44"/>
    </row>
    <row r="4908" spans="7:12">
      <c r="G4908" s="11"/>
      <c r="J4908" s="44"/>
      <c r="K4908" s="44"/>
      <c r="L4908" s="44"/>
    </row>
    <row r="4909" spans="7:12">
      <c r="G4909" s="11"/>
      <c r="J4909" s="44"/>
      <c r="K4909" s="44"/>
      <c r="L4909" s="44"/>
    </row>
    <row r="4910" spans="7:12">
      <c r="G4910" s="11"/>
      <c r="J4910" s="44"/>
      <c r="K4910" s="44"/>
      <c r="L4910" s="44"/>
    </row>
    <row r="4911" spans="7:12">
      <c r="G4911" s="11"/>
      <c r="J4911" s="44"/>
      <c r="K4911" s="44"/>
      <c r="L4911" s="44"/>
    </row>
    <row r="4912" spans="7:12">
      <c r="G4912" s="11"/>
      <c r="J4912" s="44"/>
      <c r="K4912" s="44"/>
      <c r="L4912" s="44"/>
    </row>
    <row r="4913" spans="7:12">
      <c r="G4913" s="11"/>
      <c r="J4913" s="44"/>
      <c r="K4913" s="44"/>
      <c r="L4913" s="44"/>
    </row>
    <row r="4914" spans="7:12">
      <c r="G4914" s="11"/>
      <c r="J4914" s="44"/>
      <c r="K4914" s="44"/>
      <c r="L4914" s="44"/>
    </row>
    <row r="4915" spans="7:12">
      <c r="G4915" s="11"/>
      <c r="J4915" s="44"/>
      <c r="K4915" s="44"/>
      <c r="L4915" s="44"/>
    </row>
    <row r="4916" spans="7:12">
      <c r="G4916" s="11"/>
      <c r="J4916" s="44"/>
      <c r="K4916" s="44"/>
      <c r="L4916" s="44"/>
    </row>
    <row r="4917" spans="7:12">
      <c r="G4917" s="11"/>
      <c r="J4917" s="44"/>
      <c r="K4917" s="44"/>
      <c r="L4917" s="44"/>
    </row>
    <row r="4918" spans="7:12">
      <c r="G4918" s="11"/>
      <c r="J4918" s="44"/>
      <c r="K4918" s="44"/>
      <c r="L4918" s="44"/>
    </row>
    <row r="4919" spans="7:12">
      <c r="G4919" s="11"/>
      <c r="J4919" s="44"/>
      <c r="K4919" s="44"/>
      <c r="L4919" s="44"/>
    </row>
    <row r="4920" spans="7:12">
      <c r="G4920" s="11"/>
      <c r="J4920" s="44"/>
      <c r="K4920" s="44"/>
      <c r="L4920" s="44"/>
    </row>
    <row r="4921" spans="7:12">
      <c r="G4921" s="11"/>
      <c r="J4921" s="44"/>
      <c r="K4921" s="44"/>
      <c r="L4921" s="44"/>
    </row>
    <row r="4922" spans="7:12">
      <c r="G4922" s="11"/>
      <c r="J4922" s="44"/>
      <c r="K4922" s="44"/>
      <c r="L4922" s="44"/>
    </row>
    <row r="4923" spans="7:12">
      <c r="G4923" s="11"/>
      <c r="J4923" s="44"/>
      <c r="K4923" s="44"/>
      <c r="L4923" s="44"/>
    </row>
    <row r="4924" spans="7:12">
      <c r="G4924" s="11"/>
      <c r="J4924" s="44"/>
      <c r="K4924" s="44"/>
      <c r="L4924" s="44"/>
    </row>
    <row r="4925" spans="7:12">
      <c r="G4925" s="11"/>
      <c r="J4925" s="44"/>
      <c r="K4925" s="44"/>
      <c r="L4925" s="44"/>
    </row>
    <row r="4926" spans="7:12">
      <c r="G4926" s="11"/>
      <c r="J4926" s="44"/>
      <c r="K4926" s="44"/>
      <c r="L4926" s="44"/>
    </row>
    <row r="4927" spans="7:12">
      <c r="G4927" s="11"/>
      <c r="J4927" s="44"/>
      <c r="K4927" s="44"/>
      <c r="L4927" s="44"/>
    </row>
    <row r="4928" spans="7:12">
      <c r="G4928" s="11"/>
      <c r="J4928" s="44"/>
      <c r="K4928" s="44"/>
      <c r="L4928" s="44"/>
    </row>
    <row r="4929" spans="7:12">
      <c r="G4929" s="11"/>
      <c r="J4929" s="44"/>
      <c r="K4929" s="44"/>
      <c r="L4929" s="44"/>
    </row>
    <row r="4930" spans="7:12">
      <c r="G4930" s="11"/>
      <c r="J4930" s="44"/>
      <c r="K4930" s="44"/>
      <c r="L4930" s="44"/>
    </row>
    <row r="4931" spans="7:12">
      <c r="G4931" s="11"/>
      <c r="J4931" s="44"/>
      <c r="K4931" s="44"/>
      <c r="L4931" s="44"/>
    </row>
    <row r="4932" spans="7:12">
      <c r="G4932" s="11"/>
      <c r="J4932" s="44"/>
      <c r="K4932" s="44"/>
      <c r="L4932" s="44"/>
    </row>
    <row r="4933" spans="7:12">
      <c r="G4933" s="11"/>
      <c r="J4933" s="44"/>
      <c r="K4933" s="44"/>
      <c r="L4933" s="44"/>
    </row>
    <row r="4934" spans="7:12">
      <c r="G4934" s="11"/>
      <c r="J4934" s="44"/>
      <c r="K4934" s="44"/>
      <c r="L4934" s="44"/>
    </row>
    <row r="4935" spans="7:12">
      <c r="G4935" s="11"/>
      <c r="J4935" s="44"/>
      <c r="K4935" s="44"/>
      <c r="L4935" s="44"/>
    </row>
    <row r="4936" spans="7:12">
      <c r="G4936" s="11"/>
      <c r="J4936" s="44"/>
      <c r="K4936" s="44"/>
      <c r="L4936" s="44"/>
    </row>
    <row r="4937" spans="7:12">
      <c r="G4937" s="11"/>
      <c r="J4937" s="44"/>
      <c r="K4937" s="44"/>
      <c r="L4937" s="44"/>
    </row>
    <row r="4938" spans="7:12">
      <c r="G4938" s="11"/>
      <c r="J4938" s="44"/>
      <c r="K4938" s="44"/>
      <c r="L4938" s="44"/>
    </row>
    <row r="4939" spans="7:12">
      <c r="G4939" s="11"/>
      <c r="J4939" s="44"/>
      <c r="K4939" s="44"/>
      <c r="L4939" s="44"/>
    </row>
    <row r="4940" spans="7:12">
      <c r="G4940" s="11"/>
      <c r="J4940" s="44"/>
      <c r="K4940" s="44"/>
      <c r="L4940" s="44"/>
    </row>
    <row r="4941" spans="7:12">
      <c r="G4941" s="11"/>
      <c r="J4941" s="44"/>
      <c r="K4941" s="44"/>
      <c r="L4941" s="44"/>
    </row>
    <row r="4942" spans="7:12">
      <c r="G4942" s="11"/>
      <c r="J4942" s="44"/>
      <c r="K4942" s="44"/>
      <c r="L4942" s="44"/>
    </row>
    <row r="4943" spans="7:12">
      <c r="G4943" s="11"/>
      <c r="J4943" s="44"/>
      <c r="K4943" s="44"/>
      <c r="L4943" s="44"/>
    </row>
    <row r="4944" spans="7:12">
      <c r="G4944" s="11"/>
      <c r="J4944" s="44"/>
      <c r="K4944" s="44"/>
      <c r="L4944" s="44"/>
    </row>
    <row r="4945" spans="7:12">
      <c r="G4945" s="11"/>
      <c r="J4945" s="44"/>
      <c r="K4945" s="44"/>
      <c r="L4945" s="44"/>
    </row>
    <row r="4946" spans="7:12">
      <c r="G4946" s="11"/>
      <c r="J4946" s="44"/>
      <c r="K4946" s="44"/>
      <c r="L4946" s="44"/>
    </row>
    <row r="4947" spans="7:12">
      <c r="G4947" s="11"/>
      <c r="J4947" s="44"/>
      <c r="K4947" s="44"/>
      <c r="L4947" s="44"/>
    </row>
    <row r="4948" spans="7:12">
      <c r="G4948" s="11"/>
      <c r="J4948" s="44"/>
      <c r="K4948" s="44"/>
      <c r="L4948" s="44"/>
    </row>
    <row r="4949" spans="7:12">
      <c r="G4949" s="11"/>
      <c r="J4949" s="44"/>
      <c r="K4949" s="44"/>
      <c r="L4949" s="44"/>
    </row>
    <row r="4950" spans="7:12">
      <c r="G4950" s="11"/>
      <c r="J4950" s="44"/>
      <c r="K4950" s="44"/>
      <c r="L4950" s="44"/>
    </row>
    <row r="4951" spans="7:12">
      <c r="G4951" s="11"/>
      <c r="J4951" s="44"/>
      <c r="K4951" s="44"/>
      <c r="L4951" s="44"/>
    </row>
    <row r="4952" spans="7:12">
      <c r="G4952" s="11"/>
      <c r="J4952" s="44"/>
      <c r="K4952" s="44"/>
      <c r="L4952" s="44"/>
    </row>
    <row r="4953" spans="7:12">
      <c r="G4953" s="11"/>
      <c r="J4953" s="44"/>
      <c r="K4953" s="44"/>
      <c r="L4953" s="44"/>
    </row>
    <row r="4954" spans="7:12">
      <c r="G4954" s="11"/>
      <c r="J4954" s="44"/>
      <c r="K4954" s="44"/>
      <c r="L4954" s="44"/>
    </row>
    <row r="4955" spans="7:12">
      <c r="G4955" s="11"/>
      <c r="J4955" s="44"/>
      <c r="K4955" s="44"/>
      <c r="L4955" s="44"/>
    </row>
    <row r="4956" spans="7:12">
      <c r="G4956" s="11"/>
      <c r="J4956" s="44"/>
      <c r="K4956" s="44"/>
      <c r="L4956" s="44"/>
    </row>
    <row r="4957" spans="7:12">
      <c r="G4957" s="11"/>
      <c r="J4957" s="44"/>
      <c r="K4957" s="44"/>
      <c r="L4957" s="44"/>
    </row>
    <row r="4958" spans="7:12">
      <c r="G4958" s="11"/>
      <c r="J4958" s="44"/>
      <c r="K4958" s="44"/>
      <c r="L4958" s="44"/>
    </row>
    <row r="4959" spans="7:12">
      <c r="G4959" s="11"/>
      <c r="J4959" s="44"/>
      <c r="K4959" s="44"/>
      <c r="L4959" s="44"/>
    </row>
    <row r="4960" spans="7:12">
      <c r="G4960" s="11"/>
      <c r="J4960" s="44"/>
      <c r="K4960" s="44"/>
      <c r="L4960" s="44"/>
    </row>
    <row r="4961" spans="7:12">
      <c r="G4961" s="11"/>
      <c r="J4961" s="44"/>
      <c r="K4961" s="44"/>
      <c r="L4961" s="44"/>
    </row>
    <row r="4962" spans="7:12">
      <c r="G4962" s="11"/>
      <c r="J4962" s="44"/>
      <c r="K4962" s="44"/>
      <c r="L4962" s="44"/>
    </row>
    <row r="4963" spans="7:12">
      <c r="G4963" s="11"/>
      <c r="J4963" s="44"/>
      <c r="K4963" s="44"/>
      <c r="L4963" s="44"/>
    </row>
    <row r="4964" spans="7:12">
      <c r="G4964" s="11"/>
      <c r="J4964" s="44"/>
      <c r="K4964" s="44"/>
      <c r="L4964" s="44"/>
    </row>
    <row r="4965" spans="7:12">
      <c r="G4965" s="11"/>
      <c r="J4965" s="44"/>
      <c r="K4965" s="44"/>
      <c r="L4965" s="44"/>
    </row>
    <row r="4966" spans="7:12">
      <c r="G4966" s="11"/>
      <c r="J4966" s="44"/>
      <c r="K4966" s="44"/>
      <c r="L4966" s="44"/>
    </row>
    <row r="4967" spans="7:12">
      <c r="G4967" s="11"/>
      <c r="J4967" s="44"/>
      <c r="K4967" s="44"/>
      <c r="L4967" s="44"/>
    </row>
    <row r="4968" spans="7:12">
      <c r="G4968" s="11"/>
      <c r="J4968" s="44"/>
      <c r="K4968" s="44"/>
      <c r="L4968" s="44"/>
    </row>
    <row r="4969" spans="7:12">
      <c r="G4969" s="11"/>
      <c r="J4969" s="44"/>
      <c r="K4969" s="44"/>
      <c r="L4969" s="44"/>
    </row>
    <row r="4970" spans="7:12">
      <c r="G4970" s="11"/>
      <c r="J4970" s="44"/>
      <c r="K4970" s="44"/>
      <c r="L4970" s="44"/>
    </row>
    <row r="4971" spans="7:12">
      <c r="G4971" s="11"/>
      <c r="J4971" s="44"/>
      <c r="K4971" s="44"/>
      <c r="L4971" s="44"/>
    </row>
    <row r="4972" spans="7:12">
      <c r="G4972" s="11"/>
      <c r="J4972" s="44"/>
      <c r="K4972" s="44"/>
      <c r="L4972" s="44"/>
    </row>
    <row r="4973" spans="7:12">
      <c r="G4973" s="11"/>
      <c r="J4973" s="44"/>
      <c r="K4973" s="44"/>
      <c r="L4973" s="44"/>
    </row>
    <row r="4974" spans="7:12">
      <c r="G4974" s="11"/>
      <c r="J4974" s="44"/>
      <c r="K4974" s="44"/>
      <c r="L4974" s="44"/>
    </row>
    <row r="4975" spans="7:12">
      <c r="G4975" s="11"/>
      <c r="J4975" s="44"/>
      <c r="K4975" s="44"/>
      <c r="L4975" s="44"/>
    </row>
    <row r="4976" spans="7:12">
      <c r="G4976" s="11"/>
      <c r="J4976" s="44"/>
      <c r="K4976" s="44"/>
      <c r="L4976" s="44"/>
    </row>
    <row r="4977" spans="7:12">
      <c r="G4977" s="11"/>
      <c r="J4977" s="44"/>
      <c r="K4977" s="44"/>
      <c r="L4977" s="44"/>
    </row>
    <row r="4978" spans="7:12">
      <c r="G4978" s="11"/>
      <c r="J4978" s="44"/>
      <c r="K4978" s="44"/>
      <c r="L4978" s="44"/>
    </row>
    <row r="4979" spans="7:12">
      <c r="G4979" s="11"/>
      <c r="J4979" s="44"/>
      <c r="K4979" s="44"/>
      <c r="L4979" s="44"/>
    </row>
    <row r="4980" spans="7:12">
      <c r="G4980" s="11"/>
      <c r="J4980" s="44"/>
      <c r="K4980" s="44"/>
      <c r="L4980" s="44"/>
    </row>
    <row r="4981" spans="7:12">
      <c r="G4981" s="11"/>
      <c r="J4981" s="44"/>
      <c r="K4981" s="44"/>
      <c r="L4981" s="44"/>
    </row>
    <row r="4982" spans="7:12">
      <c r="G4982" s="11"/>
      <c r="J4982" s="44"/>
      <c r="K4982" s="44"/>
      <c r="L4982" s="44"/>
    </row>
    <row r="4983" spans="7:12">
      <c r="G4983" s="11"/>
      <c r="J4983" s="44"/>
      <c r="K4983" s="44"/>
      <c r="L4983" s="44"/>
    </row>
    <row r="4984" spans="7:12">
      <c r="G4984" s="11"/>
      <c r="J4984" s="44"/>
      <c r="K4984" s="44"/>
      <c r="L4984" s="44"/>
    </row>
    <row r="4985" spans="7:12">
      <c r="G4985" s="11"/>
      <c r="J4985" s="44"/>
      <c r="K4985" s="44"/>
      <c r="L4985" s="44"/>
    </row>
    <row r="4986" spans="7:12">
      <c r="G4986" s="11"/>
      <c r="J4986" s="44"/>
      <c r="K4986" s="44"/>
      <c r="L4986" s="44"/>
    </row>
    <row r="4987" spans="7:12">
      <c r="G4987" s="11"/>
      <c r="J4987" s="44"/>
      <c r="K4987" s="44"/>
      <c r="L4987" s="44"/>
    </row>
    <row r="4988" spans="7:12">
      <c r="G4988" s="11"/>
      <c r="J4988" s="44"/>
      <c r="K4988" s="44"/>
      <c r="L4988" s="44"/>
    </row>
    <row r="4989" spans="7:12">
      <c r="G4989" s="11"/>
      <c r="J4989" s="44"/>
      <c r="K4989" s="44"/>
      <c r="L4989" s="44"/>
    </row>
    <row r="4990" spans="7:12">
      <c r="G4990" s="11"/>
      <c r="J4990" s="44"/>
      <c r="K4990" s="44"/>
      <c r="L4990" s="44"/>
    </row>
    <row r="4991" spans="7:12">
      <c r="G4991" s="11"/>
      <c r="J4991" s="44"/>
      <c r="K4991" s="44"/>
      <c r="L4991" s="44"/>
    </row>
    <row r="4992" spans="7:12">
      <c r="G4992" s="11"/>
      <c r="J4992" s="44"/>
      <c r="K4992" s="44"/>
      <c r="L4992" s="44"/>
    </row>
    <row r="4993" spans="7:12">
      <c r="G4993" s="11"/>
      <c r="J4993" s="44"/>
      <c r="K4993" s="44"/>
      <c r="L4993" s="44"/>
    </row>
    <row r="4994" spans="7:12">
      <c r="G4994" s="11"/>
      <c r="J4994" s="44"/>
      <c r="K4994" s="44"/>
      <c r="L4994" s="44"/>
    </row>
    <row r="4995" spans="7:12">
      <c r="G4995" s="11"/>
      <c r="J4995" s="44"/>
      <c r="K4995" s="44"/>
      <c r="L4995" s="44"/>
    </row>
    <row r="4996" spans="7:12">
      <c r="G4996" s="11"/>
      <c r="J4996" s="44"/>
      <c r="K4996" s="44"/>
      <c r="L4996" s="44"/>
    </row>
    <row r="4997" spans="7:12">
      <c r="G4997" s="11"/>
      <c r="J4997" s="44"/>
      <c r="K4997" s="44"/>
      <c r="L4997" s="44"/>
    </row>
    <row r="4998" spans="7:12">
      <c r="G4998" s="11"/>
      <c r="J4998" s="44"/>
      <c r="K4998" s="44"/>
      <c r="L4998" s="44"/>
    </row>
    <row r="4999" spans="7:12">
      <c r="G4999" s="11"/>
      <c r="J4999" s="44"/>
      <c r="K4999" s="44"/>
      <c r="L4999" s="44"/>
    </row>
    <row r="5000" spans="7:12">
      <c r="G5000" s="11"/>
      <c r="J5000" s="44"/>
      <c r="K5000" s="44"/>
      <c r="L5000" s="44"/>
    </row>
    <row r="5001" spans="7:12">
      <c r="G5001" s="11"/>
      <c r="J5001" s="44"/>
      <c r="K5001" s="44"/>
      <c r="L5001" s="44"/>
    </row>
    <row r="5002" spans="7:12">
      <c r="G5002" s="11"/>
      <c r="J5002" s="44"/>
      <c r="K5002" s="44"/>
      <c r="L5002" s="44"/>
    </row>
    <row r="5003" spans="7:12">
      <c r="G5003" s="11"/>
      <c r="J5003" s="44"/>
      <c r="K5003" s="44"/>
      <c r="L5003" s="44"/>
    </row>
    <row r="5004" spans="7:12">
      <c r="G5004" s="11"/>
      <c r="J5004" s="44"/>
      <c r="K5004" s="44"/>
      <c r="L5004" s="44"/>
    </row>
    <row r="5005" spans="7:12">
      <c r="G5005" s="11"/>
      <c r="J5005" s="44"/>
      <c r="K5005" s="44"/>
      <c r="L5005" s="44"/>
    </row>
    <row r="5006" spans="7:12">
      <c r="G5006" s="11"/>
      <c r="J5006" s="44"/>
      <c r="K5006" s="44"/>
      <c r="L5006" s="44"/>
    </row>
    <row r="5007" spans="7:12">
      <c r="G5007" s="11"/>
      <c r="J5007" s="44"/>
      <c r="K5007" s="44"/>
      <c r="L5007" s="44"/>
    </row>
    <row r="5008" spans="7:12">
      <c r="G5008" s="11"/>
      <c r="J5008" s="44"/>
      <c r="K5008" s="44"/>
      <c r="L5008" s="44"/>
    </row>
    <row r="5009" spans="7:12">
      <c r="G5009" s="11"/>
      <c r="J5009" s="44"/>
      <c r="K5009" s="44"/>
      <c r="L5009" s="44"/>
    </row>
    <row r="5010" spans="7:12">
      <c r="G5010" s="11"/>
      <c r="J5010" s="44"/>
      <c r="K5010" s="44"/>
      <c r="L5010" s="44"/>
    </row>
    <row r="5011" spans="7:12">
      <c r="G5011" s="11"/>
      <c r="J5011" s="44"/>
      <c r="K5011" s="44"/>
      <c r="L5011" s="44"/>
    </row>
    <row r="5012" spans="7:12">
      <c r="G5012" s="11"/>
      <c r="J5012" s="44"/>
      <c r="K5012" s="44"/>
      <c r="L5012" s="44"/>
    </row>
    <row r="5013" spans="7:12">
      <c r="G5013" s="11"/>
      <c r="J5013" s="44"/>
      <c r="K5013" s="44"/>
      <c r="L5013" s="44"/>
    </row>
    <row r="5014" spans="7:12">
      <c r="G5014" s="11"/>
      <c r="J5014" s="44"/>
      <c r="K5014" s="44"/>
      <c r="L5014" s="44"/>
    </row>
    <row r="5015" spans="7:12">
      <c r="G5015" s="11"/>
      <c r="J5015" s="44"/>
      <c r="K5015" s="44"/>
      <c r="L5015" s="44"/>
    </row>
    <row r="5016" spans="7:12">
      <c r="G5016" s="11"/>
      <c r="J5016" s="44"/>
      <c r="K5016" s="44"/>
      <c r="L5016" s="44"/>
    </row>
    <row r="5017" spans="7:12">
      <c r="G5017" s="11"/>
      <c r="J5017" s="44"/>
      <c r="K5017" s="44"/>
      <c r="L5017" s="44"/>
    </row>
    <row r="5018" spans="7:12">
      <c r="G5018" s="11"/>
      <c r="J5018" s="44"/>
      <c r="K5018" s="44"/>
      <c r="L5018" s="44"/>
    </row>
    <row r="5019" spans="7:12">
      <c r="G5019" s="11"/>
      <c r="J5019" s="44"/>
      <c r="K5019" s="44"/>
      <c r="L5019" s="44"/>
    </row>
    <row r="5020" spans="7:12">
      <c r="G5020" s="11"/>
      <c r="J5020" s="44"/>
      <c r="K5020" s="44"/>
      <c r="L5020" s="44"/>
    </row>
    <row r="5021" spans="7:12">
      <c r="G5021" s="11"/>
      <c r="J5021" s="44"/>
      <c r="K5021" s="44"/>
      <c r="L5021" s="44"/>
    </row>
    <row r="5022" spans="7:12">
      <c r="G5022" s="11"/>
      <c r="J5022" s="44"/>
      <c r="K5022" s="44"/>
      <c r="L5022" s="44"/>
    </row>
    <row r="5023" spans="7:12">
      <c r="G5023" s="11"/>
      <c r="J5023" s="44"/>
      <c r="K5023" s="44"/>
      <c r="L5023" s="44"/>
    </row>
    <row r="5024" spans="7:12">
      <c r="G5024" s="11"/>
      <c r="J5024" s="44"/>
      <c r="K5024" s="44"/>
      <c r="L5024" s="44"/>
    </row>
    <row r="5025" spans="7:12">
      <c r="G5025" s="11"/>
      <c r="J5025" s="44"/>
      <c r="K5025" s="44"/>
      <c r="L5025" s="44"/>
    </row>
    <row r="5026" spans="7:12">
      <c r="G5026" s="11"/>
      <c r="J5026" s="44"/>
      <c r="K5026" s="44"/>
      <c r="L5026" s="44"/>
    </row>
    <row r="5027" spans="7:12">
      <c r="G5027" s="11"/>
      <c r="J5027" s="44"/>
      <c r="K5027" s="44"/>
      <c r="L5027" s="44"/>
    </row>
    <row r="5028" spans="7:12">
      <c r="G5028" s="11"/>
      <c r="J5028" s="44"/>
      <c r="K5028" s="44"/>
      <c r="L5028" s="44"/>
    </row>
    <row r="5029" spans="7:12">
      <c r="G5029" s="11"/>
      <c r="J5029" s="44"/>
      <c r="K5029" s="44"/>
      <c r="L5029" s="44"/>
    </row>
    <row r="5030" spans="7:12">
      <c r="G5030" s="11"/>
      <c r="J5030" s="44"/>
      <c r="K5030" s="44"/>
      <c r="L5030" s="44"/>
    </row>
    <row r="5031" spans="7:12">
      <c r="G5031" s="11"/>
      <c r="J5031" s="44"/>
      <c r="K5031" s="44"/>
      <c r="L5031" s="44"/>
    </row>
    <row r="5032" spans="7:12">
      <c r="G5032" s="11"/>
      <c r="J5032" s="44"/>
      <c r="K5032" s="44"/>
      <c r="L5032" s="44"/>
    </row>
    <row r="5033" spans="7:12">
      <c r="G5033" s="11"/>
      <c r="J5033" s="44"/>
      <c r="K5033" s="44"/>
      <c r="L5033" s="44"/>
    </row>
    <row r="5034" spans="7:12">
      <c r="G5034" s="11"/>
      <c r="J5034" s="44"/>
      <c r="K5034" s="44"/>
      <c r="L5034" s="44"/>
    </row>
    <row r="5035" spans="7:12">
      <c r="G5035" s="11"/>
      <c r="J5035" s="44"/>
      <c r="K5035" s="44"/>
      <c r="L5035" s="44"/>
    </row>
    <row r="5036" spans="7:12">
      <c r="G5036" s="11"/>
      <c r="J5036" s="44"/>
      <c r="K5036" s="44"/>
      <c r="L5036" s="44"/>
    </row>
    <row r="5037" spans="7:12">
      <c r="G5037" s="11"/>
      <c r="J5037" s="44"/>
      <c r="K5037" s="44"/>
      <c r="L5037" s="44"/>
    </row>
    <row r="5038" spans="7:12">
      <c r="G5038" s="11"/>
      <c r="J5038" s="44"/>
      <c r="K5038" s="44"/>
      <c r="L5038" s="44"/>
    </row>
    <row r="5039" spans="7:12">
      <c r="G5039" s="11"/>
      <c r="J5039" s="44"/>
      <c r="K5039" s="44"/>
      <c r="L5039" s="44"/>
    </row>
    <row r="5040" spans="7:12">
      <c r="G5040" s="11"/>
      <c r="J5040" s="44"/>
      <c r="K5040" s="44"/>
      <c r="L5040" s="44"/>
    </row>
    <row r="5041" spans="7:12">
      <c r="G5041" s="11"/>
      <c r="J5041" s="44"/>
      <c r="K5041" s="44"/>
      <c r="L5041" s="44"/>
    </row>
    <row r="5042" spans="7:12">
      <c r="G5042" s="11"/>
      <c r="J5042" s="44"/>
      <c r="K5042" s="44"/>
      <c r="L5042" s="44"/>
    </row>
    <row r="5043" spans="7:12">
      <c r="G5043" s="11"/>
      <c r="J5043" s="44"/>
      <c r="K5043" s="44"/>
      <c r="L5043" s="44"/>
    </row>
    <row r="5044" spans="7:12">
      <c r="G5044" s="11"/>
      <c r="J5044" s="44"/>
      <c r="K5044" s="44"/>
      <c r="L5044" s="44"/>
    </row>
    <row r="5045" spans="7:12">
      <c r="G5045" s="11"/>
      <c r="J5045" s="44"/>
      <c r="K5045" s="44"/>
      <c r="L5045" s="44"/>
    </row>
    <row r="5046" spans="7:12">
      <c r="G5046" s="11"/>
      <c r="J5046" s="44"/>
      <c r="K5046" s="44"/>
      <c r="L5046" s="44"/>
    </row>
    <row r="5047" spans="7:12">
      <c r="G5047" s="11"/>
      <c r="J5047" s="44"/>
      <c r="K5047" s="44"/>
      <c r="L5047" s="44"/>
    </row>
    <row r="5048" spans="7:12">
      <c r="G5048" s="11"/>
      <c r="J5048" s="44"/>
      <c r="K5048" s="44"/>
      <c r="L5048" s="44"/>
    </row>
    <row r="5049" spans="7:12">
      <c r="G5049" s="11"/>
      <c r="J5049" s="44"/>
      <c r="K5049" s="44"/>
      <c r="L5049" s="44"/>
    </row>
    <row r="5050" spans="7:12">
      <c r="G5050" s="11"/>
      <c r="J5050" s="44"/>
      <c r="K5050" s="44"/>
      <c r="L5050" s="44"/>
    </row>
    <row r="5051" spans="7:12">
      <c r="G5051" s="11"/>
      <c r="J5051" s="44"/>
      <c r="K5051" s="44"/>
      <c r="L5051" s="44"/>
    </row>
    <row r="5052" spans="7:12">
      <c r="G5052" s="11"/>
      <c r="J5052" s="44"/>
      <c r="K5052" s="44"/>
      <c r="L5052" s="44"/>
    </row>
    <row r="5053" spans="7:12">
      <c r="G5053" s="11"/>
      <c r="J5053" s="44"/>
      <c r="K5053" s="44"/>
      <c r="L5053" s="44"/>
    </row>
    <row r="5054" spans="7:12">
      <c r="G5054" s="11"/>
      <c r="J5054" s="44"/>
      <c r="K5054" s="44"/>
      <c r="L5054" s="44"/>
    </row>
    <row r="5055" spans="7:12">
      <c r="G5055" s="11"/>
      <c r="J5055" s="44"/>
      <c r="K5055" s="44"/>
      <c r="L5055" s="44"/>
    </row>
    <row r="5056" spans="7:12">
      <c r="G5056" s="11"/>
      <c r="J5056" s="44"/>
      <c r="K5056" s="44"/>
      <c r="L5056" s="44"/>
    </row>
    <row r="5057" spans="7:12">
      <c r="G5057" s="11"/>
      <c r="J5057" s="44"/>
      <c r="K5057" s="44"/>
      <c r="L5057" s="44"/>
    </row>
    <row r="5058" spans="7:12">
      <c r="G5058" s="11"/>
      <c r="J5058" s="44"/>
      <c r="K5058" s="44"/>
      <c r="L5058" s="44"/>
    </row>
    <row r="5059" spans="7:12">
      <c r="G5059" s="11"/>
      <c r="J5059" s="44"/>
      <c r="K5059" s="44"/>
      <c r="L5059" s="44"/>
    </row>
    <row r="5060" spans="7:12">
      <c r="G5060" s="11"/>
      <c r="J5060" s="44"/>
      <c r="K5060" s="44"/>
      <c r="L5060" s="44"/>
    </row>
    <row r="5061" spans="7:12">
      <c r="G5061" s="11"/>
      <c r="J5061" s="44"/>
      <c r="K5061" s="44"/>
      <c r="L5061" s="44"/>
    </row>
    <row r="5062" spans="7:12">
      <c r="G5062" s="11"/>
      <c r="J5062" s="44"/>
      <c r="K5062" s="44"/>
      <c r="L5062" s="44"/>
    </row>
    <row r="5063" spans="7:12">
      <c r="G5063" s="11"/>
      <c r="J5063" s="44"/>
      <c r="K5063" s="44"/>
      <c r="L5063" s="44"/>
    </row>
    <row r="5064" spans="7:12">
      <c r="G5064" s="11"/>
      <c r="J5064" s="44"/>
      <c r="K5064" s="44"/>
      <c r="L5064" s="44"/>
    </row>
    <row r="5065" spans="7:12">
      <c r="G5065" s="11"/>
      <c r="J5065" s="44"/>
      <c r="K5065" s="44"/>
      <c r="L5065" s="44"/>
    </row>
    <row r="5066" spans="7:12">
      <c r="G5066" s="11"/>
      <c r="J5066" s="44"/>
      <c r="K5066" s="44"/>
      <c r="L5066" s="44"/>
    </row>
    <row r="5067" spans="7:12">
      <c r="G5067" s="11"/>
      <c r="J5067" s="44"/>
      <c r="K5067" s="44"/>
      <c r="L5067" s="44"/>
    </row>
    <row r="5068" spans="7:12">
      <c r="G5068" s="11"/>
      <c r="J5068" s="44"/>
      <c r="K5068" s="44"/>
      <c r="L5068" s="44"/>
    </row>
    <row r="5069" spans="7:12">
      <c r="G5069" s="11"/>
      <c r="J5069" s="44"/>
      <c r="K5069" s="44"/>
      <c r="L5069" s="44"/>
    </row>
    <row r="5070" spans="7:12">
      <c r="G5070" s="11"/>
      <c r="J5070" s="44"/>
      <c r="K5070" s="44"/>
      <c r="L5070" s="44"/>
    </row>
    <row r="5071" spans="7:12">
      <c r="G5071" s="11"/>
      <c r="J5071" s="44"/>
      <c r="K5071" s="44"/>
      <c r="L5071" s="44"/>
    </row>
    <row r="5072" spans="7:12">
      <c r="G5072" s="11"/>
      <c r="J5072" s="44"/>
      <c r="K5072" s="44"/>
      <c r="L5072" s="44"/>
    </row>
    <row r="5073" spans="7:12">
      <c r="G5073" s="11"/>
      <c r="J5073" s="44"/>
      <c r="K5073" s="44"/>
      <c r="L5073" s="44"/>
    </row>
    <row r="5074" spans="7:12">
      <c r="G5074" s="11"/>
      <c r="J5074" s="44"/>
      <c r="K5074" s="44"/>
      <c r="L5074" s="44"/>
    </row>
    <row r="5075" spans="7:12">
      <c r="G5075" s="11"/>
      <c r="J5075" s="44"/>
      <c r="K5075" s="44"/>
      <c r="L5075" s="44"/>
    </row>
    <row r="5076" spans="7:12">
      <c r="G5076" s="11"/>
      <c r="J5076" s="44"/>
      <c r="K5076" s="44"/>
      <c r="L5076" s="44"/>
    </row>
    <row r="5077" spans="7:12">
      <c r="G5077" s="11"/>
      <c r="J5077" s="44"/>
      <c r="K5077" s="44"/>
      <c r="L5077" s="44"/>
    </row>
    <row r="5078" spans="7:12">
      <c r="G5078" s="11"/>
      <c r="J5078" s="44"/>
      <c r="K5078" s="44"/>
      <c r="L5078" s="44"/>
    </row>
    <row r="5079" spans="7:12">
      <c r="G5079" s="11"/>
      <c r="J5079" s="44"/>
      <c r="K5079" s="44"/>
      <c r="L5079" s="44"/>
    </row>
    <row r="5080" spans="7:12">
      <c r="G5080" s="11"/>
      <c r="J5080" s="44"/>
      <c r="K5080" s="44"/>
      <c r="L5080" s="44"/>
    </row>
    <row r="5081" spans="7:12">
      <c r="G5081" s="11"/>
      <c r="J5081" s="44"/>
      <c r="K5081" s="44"/>
      <c r="L5081" s="44"/>
    </row>
    <row r="5082" spans="7:12">
      <c r="G5082" s="11"/>
      <c r="J5082" s="44"/>
      <c r="K5082" s="44"/>
      <c r="L5082" s="44"/>
    </row>
    <row r="5083" spans="7:12">
      <c r="G5083" s="11"/>
      <c r="J5083" s="44"/>
      <c r="K5083" s="44"/>
      <c r="L5083" s="44"/>
    </row>
    <row r="5084" spans="7:12">
      <c r="G5084" s="11"/>
      <c r="J5084" s="44"/>
      <c r="K5084" s="44"/>
      <c r="L5084" s="44"/>
    </row>
    <row r="5085" spans="7:12">
      <c r="G5085" s="11"/>
      <c r="J5085" s="44"/>
      <c r="K5085" s="44"/>
      <c r="L5085" s="44"/>
    </row>
    <row r="5086" spans="7:12">
      <c r="G5086" s="11"/>
      <c r="J5086" s="44"/>
      <c r="K5086" s="44"/>
      <c r="L5086" s="44"/>
    </row>
    <row r="5087" spans="7:12">
      <c r="G5087" s="11"/>
      <c r="J5087" s="44"/>
      <c r="K5087" s="44"/>
      <c r="L5087" s="44"/>
    </row>
    <row r="5088" spans="7:12">
      <c r="G5088" s="11"/>
      <c r="J5088" s="44"/>
      <c r="K5088" s="44"/>
      <c r="L5088" s="44"/>
    </row>
    <row r="5089" spans="7:12">
      <c r="G5089" s="11"/>
      <c r="J5089" s="44"/>
      <c r="K5089" s="44"/>
      <c r="L5089" s="44"/>
    </row>
    <row r="5090" spans="7:12">
      <c r="G5090" s="11"/>
      <c r="J5090" s="44"/>
      <c r="K5090" s="44"/>
      <c r="L5090" s="44"/>
    </row>
    <row r="5091" spans="7:12">
      <c r="G5091" s="11"/>
      <c r="J5091" s="44"/>
      <c r="K5091" s="44"/>
      <c r="L5091" s="44"/>
    </row>
    <row r="5092" spans="7:12">
      <c r="G5092" s="11"/>
      <c r="J5092" s="44"/>
      <c r="K5092" s="44"/>
      <c r="L5092" s="44"/>
    </row>
    <row r="5093" spans="7:12">
      <c r="G5093" s="11"/>
      <c r="J5093" s="44"/>
      <c r="K5093" s="44"/>
      <c r="L5093" s="44"/>
    </row>
    <row r="5094" spans="7:12">
      <c r="G5094" s="11"/>
      <c r="J5094" s="44"/>
      <c r="K5094" s="44"/>
      <c r="L5094" s="44"/>
    </row>
    <row r="5095" spans="7:12">
      <c r="G5095" s="11"/>
      <c r="J5095" s="44"/>
      <c r="K5095" s="44"/>
      <c r="L5095" s="44"/>
    </row>
    <row r="5096" spans="7:12">
      <c r="G5096" s="11"/>
      <c r="J5096" s="44"/>
      <c r="K5096" s="44"/>
      <c r="L5096" s="44"/>
    </row>
    <row r="5097" spans="7:12">
      <c r="G5097" s="11"/>
      <c r="J5097" s="44"/>
      <c r="K5097" s="44"/>
      <c r="L5097" s="44"/>
    </row>
    <row r="5098" spans="7:12">
      <c r="G5098" s="11"/>
      <c r="J5098" s="44"/>
      <c r="K5098" s="44"/>
      <c r="L5098" s="44"/>
    </row>
    <row r="5099" spans="7:12">
      <c r="G5099" s="11"/>
      <c r="J5099" s="44"/>
      <c r="K5099" s="44"/>
      <c r="L5099" s="44"/>
    </row>
    <row r="5100" spans="7:12">
      <c r="G5100" s="11"/>
      <c r="J5100" s="44"/>
      <c r="K5100" s="44"/>
      <c r="L5100" s="44"/>
    </row>
    <row r="5101" spans="7:12">
      <c r="G5101" s="11"/>
      <c r="J5101" s="44"/>
      <c r="K5101" s="44"/>
      <c r="L5101" s="44"/>
    </row>
    <row r="5102" spans="7:12">
      <c r="G5102" s="11"/>
      <c r="J5102" s="44"/>
      <c r="K5102" s="44"/>
      <c r="L5102" s="44"/>
    </row>
    <row r="5103" spans="7:12">
      <c r="G5103" s="11"/>
      <c r="J5103" s="44"/>
      <c r="K5103" s="44"/>
      <c r="L5103" s="44"/>
    </row>
    <row r="5104" spans="7:12">
      <c r="G5104" s="11"/>
      <c r="J5104" s="44"/>
      <c r="K5104" s="44"/>
      <c r="L5104" s="44"/>
    </row>
    <row r="5105" spans="7:12">
      <c r="G5105" s="11"/>
      <c r="J5105" s="44"/>
      <c r="K5105" s="44"/>
      <c r="L5105" s="44"/>
    </row>
    <row r="5106" spans="7:12">
      <c r="G5106" s="11"/>
      <c r="J5106" s="44"/>
      <c r="K5106" s="44"/>
      <c r="L5106" s="44"/>
    </row>
    <row r="5107" spans="7:12">
      <c r="G5107" s="11"/>
      <c r="J5107" s="44"/>
      <c r="K5107" s="44"/>
      <c r="L5107" s="44"/>
    </row>
    <row r="5108" spans="7:12">
      <c r="G5108" s="11"/>
      <c r="J5108" s="44"/>
      <c r="K5108" s="44"/>
      <c r="L5108" s="44"/>
    </row>
    <row r="5109" spans="7:12">
      <c r="G5109" s="11"/>
      <c r="J5109" s="44"/>
      <c r="K5109" s="44"/>
      <c r="L5109" s="44"/>
    </row>
    <row r="5110" spans="7:12">
      <c r="G5110" s="11"/>
      <c r="J5110" s="44"/>
      <c r="K5110" s="44"/>
      <c r="L5110" s="44"/>
    </row>
    <row r="5111" spans="7:12">
      <c r="G5111" s="11"/>
      <c r="J5111" s="44"/>
      <c r="K5111" s="44"/>
      <c r="L5111" s="44"/>
    </row>
    <row r="5112" spans="7:12">
      <c r="G5112" s="11"/>
      <c r="J5112" s="44"/>
      <c r="K5112" s="44"/>
      <c r="L5112" s="44"/>
    </row>
    <row r="5113" spans="7:12">
      <c r="G5113" s="11"/>
      <c r="J5113" s="44"/>
      <c r="K5113" s="44"/>
      <c r="L5113" s="44"/>
    </row>
    <row r="5114" spans="7:12">
      <c r="G5114" s="11"/>
      <c r="J5114" s="44"/>
      <c r="K5114" s="44"/>
      <c r="L5114" s="44"/>
    </row>
    <row r="5115" spans="7:12">
      <c r="G5115" s="11"/>
      <c r="J5115" s="44"/>
      <c r="K5115" s="44"/>
      <c r="L5115" s="44"/>
    </row>
    <row r="5116" spans="7:12">
      <c r="G5116" s="11"/>
      <c r="J5116" s="44"/>
      <c r="K5116" s="44"/>
      <c r="L5116" s="44"/>
    </row>
    <row r="5117" spans="7:12">
      <c r="G5117" s="11"/>
      <c r="J5117" s="44"/>
      <c r="K5117" s="44"/>
      <c r="L5117" s="44"/>
    </row>
    <row r="5118" spans="7:12">
      <c r="G5118" s="11"/>
      <c r="J5118" s="44"/>
      <c r="K5118" s="44"/>
      <c r="L5118" s="44"/>
    </row>
    <row r="5119" spans="7:12">
      <c r="G5119" s="11"/>
      <c r="J5119" s="44"/>
      <c r="K5119" s="44"/>
      <c r="L5119" s="44"/>
    </row>
    <row r="5120" spans="7:12">
      <c r="G5120" s="11"/>
      <c r="J5120" s="44"/>
      <c r="K5120" s="44"/>
      <c r="L5120" s="44"/>
    </row>
    <row r="5121" spans="7:12">
      <c r="G5121" s="11"/>
      <c r="J5121" s="44"/>
      <c r="K5121" s="44"/>
      <c r="L5121" s="44"/>
    </row>
    <row r="5122" spans="7:12">
      <c r="G5122" s="11"/>
      <c r="J5122" s="44"/>
      <c r="K5122" s="44"/>
      <c r="L5122" s="44"/>
    </row>
    <row r="5123" spans="7:12">
      <c r="G5123" s="11"/>
      <c r="J5123" s="44"/>
      <c r="K5123" s="44"/>
      <c r="L5123" s="44"/>
    </row>
    <row r="5124" spans="7:12">
      <c r="G5124" s="11"/>
      <c r="J5124" s="44"/>
      <c r="K5124" s="44"/>
      <c r="L5124" s="44"/>
    </row>
    <row r="5125" spans="7:12">
      <c r="G5125" s="11"/>
      <c r="J5125" s="44"/>
      <c r="K5125" s="44"/>
      <c r="L5125" s="44"/>
    </row>
    <row r="5126" spans="7:12">
      <c r="G5126" s="11"/>
      <c r="J5126" s="44"/>
      <c r="K5126" s="44"/>
      <c r="L5126" s="44"/>
    </row>
    <row r="5127" spans="7:12">
      <c r="G5127" s="11"/>
      <c r="J5127" s="44"/>
      <c r="K5127" s="44"/>
      <c r="L5127" s="44"/>
    </row>
    <row r="5128" spans="7:12">
      <c r="G5128" s="11"/>
      <c r="J5128" s="44"/>
      <c r="K5128" s="44"/>
      <c r="L5128" s="44"/>
    </row>
    <row r="5129" spans="7:12">
      <c r="G5129" s="11"/>
      <c r="J5129" s="44"/>
      <c r="K5129" s="44"/>
      <c r="L5129" s="44"/>
    </row>
    <row r="5130" spans="7:12">
      <c r="G5130" s="11"/>
      <c r="J5130" s="44"/>
      <c r="K5130" s="44"/>
      <c r="L5130" s="44"/>
    </row>
    <row r="5131" spans="7:12">
      <c r="G5131" s="11"/>
      <c r="J5131" s="44"/>
      <c r="K5131" s="44"/>
      <c r="L5131" s="44"/>
    </row>
    <row r="5132" spans="7:12">
      <c r="G5132" s="11"/>
      <c r="J5132" s="44"/>
      <c r="K5132" s="44"/>
      <c r="L5132" s="44"/>
    </row>
    <row r="5133" spans="7:12">
      <c r="G5133" s="11"/>
      <c r="J5133" s="44"/>
      <c r="K5133" s="44"/>
      <c r="L5133" s="44"/>
    </row>
    <row r="5134" spans="7:12">
      <c r="G5134" s="11"/>
      <c r="J5134" s="44"/>
      <c r="K5134" s="44"/>
      <c r="L5134" s="44"/>
    </row>
    <row r="5135" spans="7:12">
      <c r="G5135" s="11"/>
      <c r="J5135" s="44"/>
      <c r="K5135" s="44"/>
      <c r="L5135" s="44"/>
    </row>
    <row r="5136" spans="7:12">
      <c r="G5136" s="11"/>
      <c r="J5136" s="44"/>
      <c r="K5136" s="44"/>
      <c r="L5136" s="44"/>
    </row>
    <row r="5137" spans="7:12">
      <c r="G5137" s="11"/>
      <c r="J5137" s="44"/>
      <c r="K5137" s="44"/>
      <c r="L5137" s="44"/>
    </row>
    <row r="5138" spans="7:12">
      <c r="G5138" s="11"/>
      <c r="J5138" s="44"/>
      <c r="K5138" s="44"/>
      <c r="L5138" s="44"/>
    </row>
    <row r="5139" spans="7:12">
      <c r="G5139" s="11"/>
      <c r="J5139" s="44"/>
      <c r="K5139" s="44"/>
      <c r="L5139" s="44"/>
    </row>
    <row r="5140" spans="7:12">
      <c r="G5140" s="11"/>
      <c r="J5140" s="44"/>
      <c r="K5140" s="44"/>
      <c r="L5140" s="44"/>
    </row>
    <row r="5141" spans="7:12">
      <c r="G5141" s="11"/>
      <c r="J5141" s="44"/>
      <c r="K5141" s="44"/>
      <c r="L5141" s="44"/>
    </row>
    <row r="5142" spans="7:12">
      <c r="G5142" s="11"/>
      <c r="J5142" s="44"/>
      <c r="K5142" s="44"/>
      <c r="L5142" s="44"/>
    </row>
    <row r="5143" spans="7:12">
      <c r="G5143" s="11"/>
      <c r="J5143" s="44"/>
      <c r="K5143" s="44"/>
      <c r="L5143" s="44"/>
    </row>
    <row r="5144" spans="7:12">
      <c r="G5144" s="11"/>
      <c r="J5144" s="44"/>
      <c r="K5144" s="44"/>
      <c r="L5144" s="44"/>
    </row>
    <row r="5145" spans="7:12">
      <c r="G5145" s="11"/>
      <c r="J5145" s="44"/>
      <c r="K5145" s="44"/>
      <c r="L5145" s="44"/>
    </row>
    <row r="5146" spans="7:12">
      <c r="G5146" s="11"/>
      <c r="J5146" s="44"/>
      <c r="K5146" s="44"/>
      <c r="L5146" s="44"/>
    </row>
    <row r="5147" spans="7:12">
      <c r="G5147" s="11"/>
      <c r="J5147" s="44"/>
      <c r="K5147" s="44"/>
      <c r="L5147" s="44"/>
    </row>
    <row r="5148" spans="7:12">
      <c r="G5148" s="11"/>
      <c r="J5148" s="44"/>
      <c r="K5148" s="44"/>
      <c r="L5148" s="44"/>
    </row>
    <row r="5149" spans="7:12">
      <c r="G5149" s="11"/>
      <c r="J5149" s="44"/>
      <c r="K5149" s="44"/>
      <c r="L5149" s="44"/>
    </row>
    <row r="5150" spans="7:12">
      <c r="G5150" s="11"/>
      <c r="J5150" s="44"/>
      <c r="K5150" s="44"/>
      <c r="L5150" s="44"/>
    </row>
    <row r="5151" spans="7:12">
      <c r="G5151" s="11"/>
      <c r="J5151" s="44"/>
      <c r="K5151" s="44"/>
      <c r="L5151" s="44"/>
    </row>
    <row r="5152" spans="7:12">
      <c r="G5152" s="11"/>
      <c r="J5152" s="44"/>
      <c r="K5152" s="44"/>
      <c r="L5152" s="44"/>
    </row>
    <row r="5153" spans="7:12">
      <c r="G5153" s="11"/>
      <c r="J5153" s="44"/>
      <c r="K5153" s="44"/>
      <c r="L5153" s="44"/>
    </row>
    <row r="5154" spans="7:12">
      <c r="G5154" s="11"/>
      <c r="J5154" s="44"/>
      <c r="K5154" s="44"/>
      <c r="L5154" s="44"/>
    </row>
    <row r="5155" spans="7:12">
      <c r="G5155" s="11"/>
      <c r="J5155" s="44"/>
      <c r="K5155" s="44"/>
      <c r="L5155" s="44"/>
    </row>
    <row r="5156" spans="7:12">
      <c r="G5156" s="11"/>
      <c r="J5156" s="44"/>
      <c r="K5156" s="44"/>
      <c r="L5156" s="44"/>
    </row>
    <row r="5157" spans="7:12">
      <c r="G5157" s="11"/>
      <c r="J5157" s="44"/>
      <c r="K5157" s="44"/>
      <c r="L5157" s="44"/>
    </row>
    <row r="5158" spans="7:12">
      <c r="G5158" s="11"/>
      <c r="J5158" s="44"/>
      <c r="K5158" s="44"/>
      <c r="L5158" s="44"/>
    </row>
    <row r="5159" spans="7:12">
      <c r="G5159" s="11"/>
      <c r="J5159" s="44"/>
      <c r="K5159" s="44"/>
      <c r="L5159" s="44"/>
    </row>
    <row r="5160" spans="7:12">
      <c r="G5160" s="11"/>
      <c r="J5160" s="44"/>
      <c r="K5160" s="44"/>
      <c r="L5160" s="44"/>
    </row>
    <row r="5161" spans="7:12">
      <c r="G5161" s="11"/>
      <c r="J5161" s="44"/>
      <c r="K5161" s="44"/>
      <c r="L5161" s="44"/>
    </row>
    <row r="5162" spans="7:12">
      <c r="G5162" s="11"/>
      <c r="J5162" s="44"/>
      <c r="K5162" s="44"/>
      <c r="L5162" s="44"/>
    </row>
    <row r="5163" spans="7:12">
      <c r="G5163" s="11"/>
      <c r="J5163" s="44"/>
      <c r="K5163" s="44"/>
      <c r="L5163" s="44"/>
    </row>
    <row r="5164" spans="7:12">
      <c r="G5164" s="11"/>
      <c r="J5164" s="44"/>
      <c r="K5164" s="44"/>
      <c r="L5164" s="44"/>
    </row>
    <row r="5165" spans="7:12">
      <c r="G5165" s="11"/>
      <c r="J5165" s="44"/>
      <c r="K5165" s="44"/>
      <c r="L5165" s="44"/>
    </row>
    <row r="5166" spans="7:12">
      <c r="G5166" s="11"/>
      <c r="J5166" s="44"/>
      <c r="K5166" s="44"/>
      <c r="L5166" s="44"/>
    </row>
    <row r="5167" spans="7:12">
      <c r="G5167" s="11"/>
      <c r="J5167" s="44"/>
      <c r="K5167" s="44"/>
      <c r="L5167" s="44"/>
    </row>
    <row r="5168" spans="7:12">
      <c r="G5168" s="11"/>
      <c r="J5168" s="44"/>
      <c r="K5168" s="44"/>
      <c r="L5168" s="44"/>
    </row>
    <row r="5169" spans="7:12">
      <c r="G5169" s="11"/>
      <c r="J5169" s="44"/>
      <c r="K5169" s="44"/>
      <c r="L5169" s="44"/>
    </row>
    <row r="5170" spans="7:12">
      <c r="G5170" s="11"/>
      <c r="J5170" s="44"/>
      <c r="K5170" s="44"/>
      <c r="L5170" s="44"/>
    </row>
    <row r="5171" spans="7:12">
      <c r="G5171" s="11"/>
      <c r="J5171" s="44"/>
      <c r="K5171" s="44"/>
      <c r="L5171" s="44"/>
    </row>
    <row r="5172" spans="7:12">
      <c r="G5172" s="11"/>
      <c r="J5172" s="44"/>
      <c r="K5172" s="44"/>
      <c r="L5172" s="44"/>
    </row>
    <row r="5173" spans="7:12">
      <c r="G5173" s="11"/>
      <c r="J5173" s="44"/>
      <c r="K5173" s="44"/>
      <c r="L5173" s="44"/>
    </row>
    <row r="5174" spans="7:12">
      <c r="G5174" s="11"/>
      <c r="J5174" s="44"/>
      <c r="K5174" s="44"/>
      <c r="L5174" s="44"/>
    </row>
    <row r="5175" spans="7:12">
      <c r="G5175" s="11"/>
      <c r="J5175" s="44"/>
      <c r="K5175" s="44"/>
      <c r="L5175" s="44"/>
    </row>
    <row r="5176" spans="7:12">
      <c r="G5176" s="11"/>
      <c r="J5176" s="44"/>
      <c r="K5176" s="44"/>
      <c r="L5176" s="44"/>
    </row>
    <row r="5177" spans="7:12">
      <c r="G5177" s="11"/>
      <c r="J5177" s="44"/>
      <c r="K5177" s="44"/>
      <c r="L5177" s="44"/>
    </row>
    <row r="5178" spans="7:12">
      <c r="G5178" s="11"/>
      <c r="J5178" s="44"/>
      <c r="K5178" s="44"/>
      <c r="L5178" s="44"/>
    </row>
    <row r="5179" spans="7:12">
      <c r="G5179" s="11"/>
      <c r="J5179" s="44"/>
      <c r="K5179" s="44"/>
      <c r="L5179" s="44"/>
    </row>
    <row r="5180" spans="7:12">
      <c r="G5180" s="11"/>
      <c r="J5180" s="44"/>
      <c r="K5180" s="44"/>
      <c r="L5180" s="44"/>
    </row>
    <row r="5181" spans="7:12">
      <c r="G5181" s="11"/>
      <c r="J5181" s="44"/>
      <c r="K5181" s="44"/>
      <c r="L5181" s="44"/>
    </row>
    <row r="5182" spans="7:12">
      <c r="G5182" s="11"/>
      <c r="J5182" s="44"/>
      <c r="K5182" s="44"/>
      <c r="L5182" s="44"/>
    </row>
    <row r="5183" spans="7:12">
      <c r="G5183" s="11"/>
      <c r="J5183" s="44"/>
      <c r="K5183" s="44"/>
      <c r="L5183" s="44"/>
    </row>
    <row r="5184" spans="7:12">
      <c r="G5184" s="11"/>
      <c r="J5184" s="44"/>
      <c r="K5184" s="44"/>
      <c r="L5184" s="44"/>
    </row>
    <row r="5185" spans="7:12">
      <c r="G5185" s="11"/>
      <c r="J5185" s="44"/>
      <c r="K5185" s="44"/>
      <c r="L5185" s="44"/>
    </row>
    <row r="5186" spans="7:12">
      <c r="G5186" s="11"/>
      <c r="J5186" s="44"/>
      <c r="K5186" s="44"/>
      <c r="L5186" s="44"/>
    </row>
    <row r="5187" spans="7:12">
      <c r="G5187" s="11"/>
      <c r="J5187" s="44"/>
      <c r="K5187" s="44"/>
      <c r="L5187" s="44"/>
    </row>
    <row r="5188" spans="7:12">
      <c r="G5188" s="11"/>
      <c r="J5188" s="44"/>
      <c r="K5188" s="44"/>
      <c r="L5188" s="44"/>
    </row>
    <row r="5189" spans="7:12">
      <c r="G5189" s="11"/>
      <c r="J5189" s="44"/>
      <c r="K5189" s="44"/>
      <c r="L5189" s="44"/>
    </row>
    <row r="5190" spans="7:12">
      <c r="G5190" s="11"/>
      <c r="J5190" s="44"/>
      <c r="K5190" s="44"/>
      <c r="L5190" s="44"/>
    </row>
    <row r="5191" spans="7:12">
      <c r="G5191" s="11"/>
      <c r="J5191" s="44"/>
      <c r="K5191" s="44"/>
      <c r="L5191" s="44"/>
    </row>
    <row r="5192" spans="7:12">
      <c r="G5192" s="11"/>
      <c r="J5192" s="44"/>
      <c r="K5192" s="44"/>
      <c r="L5192" s="44"/>
    </row>
    <row r="5193" spans="7:12">
      <c r="G5193" s="11"/>
      <c r="J5193" s="44"/>
      <c r="K5193" s="44"/>
      <c r="L5193" s="44"/>
    </row>
    <row r="5194" spans="7:12">
      <c r="G5194" s="11"/>
      <c r="J5194" s="44"/>
      <c r="K5194" s="44"/>
      <c r="L5194" s="44"/>
    </row>
    <row r="5195" spans="7:12">
      <c r="G5195" s="11"/>
      <c r="J5195" s="44"/>
      <c r="K5195" s="44"/>
      <c r="L5195" s="44"/>
    </row>
    <row r="5196" spans="7:12">
      <c r="G5196" s="11"/>
      <c r="J5196" s="44"/>
      <c r="K5196" s="44"/>
      <c r="L5196" s="44"/>
    </row>
    <row r="5197" spans="7:12">
      <c r="G5197" s="11"/>
      <c r="J5197" s="44"/>
      <c r="K5197" s="44"/>
      <c r="L5197" s="44"/>
    </row>
    <row r="5198" spans="7:12">
      <c r="G5198" s="11"/>
      <c r="J5198" s="44"/>
      <c r="K5198" s="44"/>
      <c r="L5198" s="44"/>
    </row>
    <row r="5199" spans="7:12">
      <c r="G5199" s="11"/>
      <c r="J5199" s="44"/>
      <c r="K5199" s="44"/>
      <c r="L5199" s="44"/>
    </row>
    <row r="5200" spans="7:12">
      <c r="G5200" s="11"/>
      <c r="J5200" s="44"/>
      <c r="K5200" s="44"/>
      <c r="L5200" s="44"/>
    </row>
    <row r="5201" spans="7:12">
      <c r="G5201" s="11"/>
      <c r="J5201" s="44"/>
      <c r="K5201" s="44"/>
      <c r="L5201" s="44"/>
    </row>
    <row r="5202" spans="7:12">
      <c r="G5202" s="11"/>
      <c r="J5202" s="44"/>
      <c r="K5202" s="44"/>
      <c r="L5202" s="44"/>
    </row>
    <row r="5203" spans="7:12">
      <c r="G5203" s="11"/>
      <c r="J5203" s="44"/>
      <c r="K5203" s="44"/>
      <c r="L5203" s="44"/>
    </row>
    <row r="5204" spans="7:12">
      <c r="G5204" s="11"/>
      <c r="J5204" s="44"/>
      <c r="K5204" s="44"/>
      <c r="L5204" s="44"/>
    </row>
    <row r="5205" spans="7:12">
      <c r="G5205" s="11"/>
      <c r="J5205" s="44"/>
      <c r="K5205" s="44"/>
      <c r="L5205" s="44"/>
    </row>
    <row r="5206" spans="7:12">
      <c r="G5206" s="11"/>
      <c r="J5206" s="44"/>
      <c r="K5206" s="44"/>
      <c r="L5206" s="44"/>
    </row>
    <row r="5207" spans="7:12">
      <c r="G5207" s="11"/>
      <c r="J5207" s="44"/>
      <c r="K5207" s="44"/>
      <c r="L5207" s="44"/>
    </row>
    <row r="5208" spans="7:12">
      <c r="G5208" s="11"/>
      <c r="J5208" s="44"/>
      <c r="K5208" s="44"/>
      <c r="L5208" s="44"/>
    </row>
    <row r="5209" spans="7:12">
      <c r="G5209" s="11"/>
      <c r="J5209" s="44"/>
      <c r="K5209" s="44"/>
      <c r="L5209" s="44"/>
    </row>
    <row r="5210" spans="7:12">
      <c r="G5210" s="11"/>
      <c r="J5210" s="44"/>
      <c r="K5210" s="44"/>
      <c r="L5210" s="44"/>
    </row>
    <row r="5211" spans="7:12">
      <c r="G5211" s="11"/>
      <c r="J5211" s="44"/>
      <c r="K5211" s="44"/>
      <c r="L5211" s="44"/>
    </row>
    <row r="5212" spans="7:12">
      <c r="G5212" s="11"/>
      <c r="J5212" s="44"/>
      <c r="K5212" s="44"/>
      <c r="L5212" s="44"/>
    </row>
    <row r="5213" spans="7:12">
      <c r="G5213" s="11"/>
      <c r="J5213" s="44"/>
      <c r="K5213" s="44"/>
      <c r="L5213" s="44"/>
    </row>
    <row r="5214" spans="7:12">
      <c r="G5214" s="11"/>
      <c r="J5214" s="44"/>
      <c r="K5214" s="44"/>
      <c r="L5214" s="44"/>
    </row>
    <row r="5215" spans="7:12">
      <c r="G5215" s="11"/>
      <c r="J5215" s="44"/>
      <c r="K5215" s="44"/>
      <c r="L5215" s="44"/>
    </row>
    <row r="5216" spans="7:12">
      <c r="G5216" s="11"/>
      <c r="J5216" s="44"/>
      <c r="K5216" s="44"/>
      <c r="L5216" s="44"/>
    </row>
    <row r="5217" spans="7:12">
      <c r="G5217" s="11"/>
      <c r="J5217" s="44"/>
      <c r="K5217" s="44"/>
      <c r="L5217" s="44"/>
    </row>
    <row r="5218" spans="7:12">
      <c r="G5218" s="11"/>
      <c r="J5218" s="44"/>
      <c r="K5218" s="44"/>
      <c r="L5218" s="44"/>
    </row>
    <row r="5219" spans="7:12">
      <c r="G5219" s="11"/>
      <c r="J5219" s="44"/>
      <c r="K5219" s="44"/>
      <c r="L5219" s="44"/>
    </row>
    <row r="5220" spans="7:12">
      <c r="G5220" s="11"/>
      <c r="J5220" s="44"/>
      <c r="K5220" s="44"/>
      <c r="L5220" s="44"/>
    </row>
    <row r="5221" spans="7:12">
      <c r="G5221" s="11"/>
      <c r="J5221" s="44"/>
      <c r="K5221" s="44"/>
      <c r="L5221" s="44"/>
    </row>
    <row r="5222" spans="7:12">
      <c r="G5222" s="11"/>
      <c r="J5222" s="44"/>
      <c r="K5222" s="44"/>
      <c r="L5222" s="44"/>
    </row>
    <row r="5223" spans="7:12">
      <c r="G5223" s="11"/>
      <c r="J5223" s="44"/>
      <c r="K5223" s="44"/>
      <c r="L5223" s="44"/>
    </row>
    <row r="5224" spans="7:12">
      <c r="G5224" s="11"/>
      <c r="J5224" s="44"/>
      <c r="K5224" s="44"/>
      <c r="L5224" s="44"/>
    </row>
    <row r="5225" spans="7:12">
      <c r="G5225" s="11"/>
      <c r="J5225" s="44"/>
      <c r="K5225" s="44"/>
      <c r="L5225" s="44"/>
    </row>
    <row r="5226" spans="7:12">
      <c r="G5226" s="11"/>
      <c r="J5226" s="44"/>
      <c r="K5226" s="44"/>
      <c r="L5226" s="44"/>
    </row>
    <row r="5227" spans="7:12">
      <c r="G5227" s="11"/>
      <c r="J5227" s="44"/>
      <c r="K5227" s="44"/>
      <c r="L5227" s="44"/>
    </row>
    <row r="5228" spans="7:12">
      <c r="G5228" s="11"/>
      <c r="J5228" s="44"/>
      <c r="K5228" s="44"/>
      <c r="L5228" s="44"/>
    </row>
    <row r="5229" spans="7:12">
      <c r="G5229" s="11"/>
      <c r="J5229" s="44"/>
      <c r="K5229" s="44"/>
      <c r="L5229" s="44"/>
    </row>
    <row r="5230" spans="7:12">
      <c r="G5230" s="11"/>
      <c r="J5230" s="44"/>
      <c r="K5230" s="44"/>
      <c r="L5230" s="44"/>
    </row>
    <row r="5231" spans="7:12">
      <c r="G5231" s="11"/>
      <c r="J5231" s="44"/>
      <c r="K5231" s="44"/>
      <c r="L5231" s="44"/>
    </row>
    <row r="5232" spans="7:12">
      <c r="G5232" s="11"/>
      <c r="J5232" s="44"/>
      <c r="K5232" s="44"/>
      <c r="L5232" s="44"/>
    </row>
    <row r="5233" spans="7:12">
      <c r="G5233" s="11"/>
      <c r="J5233" s="44"/>
      <c r="K5233" s="44"/>
      <c r="L5233" s="44"/>
    </row>
    <row r="5234" spans="7:12">
      <c r="G5234" s="11"/>
      <c r="J5234" s="44"/>
      <c r="K5234" s="44"/>
      <c r="L5234" s="44"/>
    </row>
    <row r="5235" spans="7:12">
      <c r="G5235" s="11"/>
      <c r="J5235" s="44"/>
      <c r="K5235" s="44"/>
      <c r="L5235" s="44"/>
    </row>
    <row r="5236" spans="7:12">
      <c r="G5236" s="11"/>
      <c r="J5236" s="44"/>
      <c r="K5236" s="44"/>
      <c r="L5236" s="44"/>
    </row>
    <row r="5237" spans="7:12">
      <c r="G5237" s="11"/>
      <c r="J5237" s="44"/>
      <c r="K5237" s="44"/>
      <c r="L5237" s="44"/>
    </row>
    <row r="5238" spans="7:12">
      <c r="G5238" s="11"/>
      <c r="J5238" s="44"/>
      <c r="K5238" s="44"/>
      <c r="L5238" s="44"/>
    </row>
    <row r="5239" spans="7:12">
      <c r="G5239" s="11"/>
      <c r="J5239" s="44"/>
      <c r="K5239" s="44"/>
      <c r="L5239" s="44"/>
    </row>
    <row r="5240" spans="7:12">
      <c r="G5240" s="11"/>
      <c r="J5240" s="44"/>
      <c r="K5240" s="44"/>
      <c r="L5240" s="44"/>
    </row>
    <row r="5241" spans="7:12">
      <c r="G5241" s="11"/>
      <c r="J5241" s="44"/>
      <c r="K5241" s="44"/>
      <c r="L5241" s="44"/>
    </row>
    <row r="5242" spans="7:12">
      <c r="G5242" s="11"/>
      <c r="J5242" s="44"/>
      <c r="K5242" s="44"/>
      <c r="L5242" s="44"/>
    </row>
    <row r="5243" spans="7:12">
      <c r="G5243" s="11"/>
      <c r="J5243" s="44"/>
      <c r="K5243" s="44"/>
      <c r="L5243" s="44"/>
    </row>
    <row r="5244" spans="7:12">
      <c r="G5244" s="11"/>
      <c r="J5244" s="44"/>
      <c r="K5244" s="44"/>
      <c r="L5244" s="44"/>
    </row>
    <row r="5245" spans="7:12">
      <c r="G5245" s="11"/>
      <c r="J5245" s="44"/>
      <c r="K5245" s="44"/>
      <c r="L5245" s="44"/>
    </row>
    <row r="5246" spans="7:12">
      <c r="G5246" s="11"/>
      <c r="J5246" s="44"/>
      <c r="K5246" s="44"/>
      <c r="L5246" s="44"/>
    </row>
    <row r="5247" spans="7:12">
      <c r="G5247" s="11"/>
      <c r="J5247" s="44"/>
      <c r="K5247" s="44"/>
      <c r="L5247" s="44"/>
    </row>
    <row r="5248" spans="7:12">
      <c r="G5248" s="11"/>
      <c r="J5248" s="44"/>
      <c r="K5248" s="44"/>
      <c r="L5248" s="44"/>
    </row>
    <row r="5249" spans="7:12">
      <c r="G5249" s="11"/>
      <c r="J5249" s="44"/>
      <c r="K5249" s="44"/>
      <c r="L5249" s="44"/>
    </row>
    <row r="5250" spans="7:12">
      <c r="G5250" s="11"/>
      <c r="J5250" s="44"/>
      <c r="K5250" s="44"/>
      <c r="L5250" s="44"/>
    </row>
    <row r="5251" spans="7:12">
      <c r="G5251" s="11"/>
      <c r="J5251" s="44"/>
      <c r="K5251" s="44"/>
      <c r="L5251" s="44"/>
    </row>
    <row r="5252" spans="7:12">
      <c r="G5252" s="11"/>
      <c r="J5252" s="44"/>
      <c r="K5252" s="44"/>
      <c r="L5252" s="44"/>
    </row>
    <row r="5253" spans="7:12">
      <c r="G5253" s="11"/>
      <c r="J5253" s="44"/>
      <c r="K5253" s="44"/>
      <c r="L5253" s="44"/>
    </row>
    <row r="5254" spans="7:12">
      <c r="G5254" s="11"/>
      <c r="J5254" s="44"/>
      <c r="K5254" s="44"/>
      <c r="L5254" s="44"/>
    </row>
  </sheetData>
  <autoFilter ref="A7:AE3877" xr:uid="{00000000-0001-0000-0000-000000000000}">
    <sortState xmlns:xlrd2="http://schemas.microsoft.com/office/spreadsheetml/2017/richdata2" ref="A3463:AE3875">
      <sortCondition sortBy="cellColor" ref="B7:B3877" dxfId="2"/>
    </sortState>
  </autoFilter>
  <mergeCells count="37">
    <mergeCell ref="AD6:AD7"/>
    <mergeCell ref="AE6:AE7"/>
    <mergeCell ref="M6:M7"/>
    <mergeCell ref="G6:G7"/>
    <mergeCell ref="Z6:Z7"/>
    <mergeCell ref="AA6:AA7"/>
    <mergeCell ref="AB6:AC6"/>
    <mergeCell ref="H6:H7"/>
    <mergeCell ref="I6:I7"/>
    <mergeCell ref="J6:J7"/>
    <mergeCell ref="K6:K7"/>
    <mergeCell ref="L6:L7"/>
    <mergeCell ref="X6:X7"/>
    <mergeCell ref="Y6:Y7"/>
    <mergeCell ref="N6:N7"/>
    <mergeCell ref="O6:O7"/>
    <mergeCell ref="U6:U7"/>
    <mergeCell ref="V6:V7"/>
    <mergeCell ref="W6:W7"/>
    <mergeCell ref="A6:A7"/>
    <mergeCell ref="C6:C7"/>
    <mergeCell ref="D6:D7"/>
    <mergeCell ref="E6:E7"/>
    <mergeCell ref="F6:F7"/>
    <mergeCell ref="B6:B7"/>
    <mergeCell ref="P6:P7"/>
    <mergeCell ref="Q6:Q7"/>
    <mergeCell ref="R6:R7"/>
    <mergeCell ref="S6:S7"/>
    <mergeCell ref="T6:T7"/>
    <mergeCell ref="A1:E5"/>
    <mergeCell ref="F1:Y2"/>
    <mergeCell ref="Z1:AC2"/>
    <mergeCell ref="F3:Y5"/>
    <mergeCell ref="Z3:AC3"/>
    <mergeCell ref="Z4:AC4"/>
    <mergeCell ref="Z5:AC5"/>
  </mergeCells>
  <dataValidations count="5">
    <dataValidation allowBlank="1" showInputMessage="1" showErrorMessage="1" promptTitle="NOTA:" prompt="Consecutivo de la necesidad de gasto. Lo asigna la Subgerencia Administrativa al momento de consolidar el PAA." sqref="A6:A7" xr:uid="{E9E29E3E-61F3-C943-A0AC-EBCE26E6C4E7}"/>
    <dataValidation allowBlank="1" showInputMessage="1" showErrorMessage="1" promptTitle="NOTA:" prompt="Agregar los códigos CPC completos (5 a 7 dígitos) según corresponda. _x000a_Solo se pueden agrupar por fila códigos CPC que inicien con el mismo dígito." sqref="E6:E7" xr:uid="{6A5A77BC-FFBB-E548-8DE1-97E8B0997EF6}"/>
    <dataValidation allowBlank="1" showInputMessage="1" showErrorMessage="1" promptTitle="NOTA: " prompt="Agregar los códigos UNSPSC completos con los 8 dígitos y cada código UNSPSC separado por un espacio." sqref="D6:D7" xr:uid="{DE72965C-A8C2-784E-9242-60E5EE8B68B0}"/>
    <dataValidation allowBlank="1" showInputMessage="1" showErrorMessage="1" promptTitle="NOTA:" prompt="En caso de duda sobre el tipo de adquisición, revisar con el área de Contabilidad." sqref="H6:H7" xr:uid="{62C29833-303A-A94C-B359-8310EE07ACE9}"/>
    <dataValidation allowBlank="1" showInputMessage="1" showErrorMessage="1" promptTitle="NOTA:" prompt="Este campo lo diligencia el Profesional de presupuesto a partir de la información relacionada previamente." sqref="W6:W7" xr:uid="{4EF08E94-E7AC-6D42-93F4-1FCA1462B436}"/>
  </dataValidations>
  <pageMargins left="0.7" right="0.7"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C625891F-1D9B-7A4F-BE6D-AF10D2B81B02}">
          <x14:formula1>
            <xm:f>'Formato de datos '!$E$2:$E$11</xm:f>
          </x14:formula1>
          <xm:sqref>V1029:V1061 V3875:V3877 V1195:V3378 V3380:V3528</xm:sqref>
        </x14:dataValidation>
        <x14:dataValidation type="list" allowBlank="1" showInputMessage="1" showErrorMessage="1" xr:uid="{0E604CA3-0DB0-4C40-B317-DE84EB23D9D3}">
          <x14:formula1>
            <xm:f>'Formato de datos '!$B$19:$B$21</xm:f>
          </x14:formula1>
          <xm:sqref>H1029:H1061 H1195:H1601 H3765 H3662:H3663 H3801 H1692:H3378 H3380:H3528</xm:sqref>
        </x14:dataValidation>
        <x14:dataValidation type="list" allowBlank="1" showInputMessage="1" showErrorMessage="1" xr:uid="{D2469046-64B7-C048-82CF-F86C400241E1}">
          <x14:formula1>
            <xm:f>'Formato de datos '!$E$34:$E$35</xm:f>
          </x14:formula1>
          <xm:sqref>Y1029:Y1061 Y3874 Y1195:Y3378 Y3380:Y3528</xm:sqref>
        </x14:dataValidation>
        <x14:dataValidation type="list" allowBlank="1" showInputMessage="1" showErrorMessage="1" xr:uid="{346AFE32-DF39-8A42-94D3-386E7C0E4101}">
          <x14:formula1>
            <xm:f>'Formato de datos '!$E$20:$E$31</xm:f>
          </x14:formula1>
          <xm:sqref>M1029:M1061 M3875:M3877 M1195:M3378 M3380:M3528</xm:sqref>
        </x14:dataValidation>
        <x14:dataValidation type="list" allowBlank="1" showInputMessage="1" showErrorMessage="1" xr:uid="{1CFE19E4-C719-4648-A224-1205AE171B22}">
          <x14:formula1>
            <xm:f>'Formato de datos '!$E$14:$E$17</xm:f>
          </x14:formula1>
          <xm:sqref>Z1029:Z1061 Z3874 Z1195:Z3378 Z3380:Z3528</xm:sqref>
        </x14:dataValidation>
        <x14:dataValidation type="list" allowBlank="1" showInputMessage="1" showErrorMessage="1" xr:uid="{933ABDD4-0FC4-3C41-A93B-455B2A24A4FB}">
          <x14:formula1>
            <xm:f>'Formato de datos '!$B$2:$B$15</xm:f>
          </x14:formula1>
          <xm:sqref>O1029:O1061 O1195:O1601 O1692:O3378 O3380:O3528</xm:sqref>
        </x14:dataValidation>
        <x14:dataValidation type="list" allowBlank="1" showInputMessage="1" showErrorMessage="1" xr:uid="{3921AA45-69D4-CD4E-8B21-8C283EADC719}">
          <x14:formula1>
            <xm:f>'Formato de datos '!$B$24:$B$26</xm:f>
          </x14:formula1>
          <xm:sqref>P1029:P1061 P3765 P1636 P2113:P2115 P3659 P3685:P3687 P3683 P3695:P3696 P3664 P2107:P2109 P1604:P1613 P1693:P1698 P1700 P1705:P1708 P1710:P1714 P2105 P2045 P1716:P2042 P2050:P2055 P3796:P3798 P2063 P2060:P2061 P2068:P2093 P3785 P2047:P2048 P2117 P2119:P2122 P1195:P1601 P2126:P3378 P3380:P3528</xm:sqref>
        </x14:dataValidation>
        <x14:dataValidation type="list" allowBlank="1" showInputMessage="1" showErrorMessage="1" xr:uid="{FE71D6C3-6A08-ED49-A184-6887A6A8495F}">
          <x14:formula1>
            <xm:f>'Formato de datos '!$J$2:$J$7659</xm:f>
          </x14:formula1>
          <xm:sqref>E1651 E1029:E1061 E1683:E1684 E1195:E1601 E1663 E1692:E1711 E1713:E2107 E3792:E3808 E3828:E3841 E3650:E3765 E3768:E3772 E3774:E3790 E2109:E3378 E3380:E3648</xm:sqref>
        </x14:dataValidation>
        <x14:dataValidation type="list" allowBlank="1" showInputMessage="1" showErrorMessage="1" xr:uid="{5148594A-AF59-B84B-B0D7-283359B2EF7F}">
          <x14:formula1>
            <xm:f>'Formato de datos '!$G$2:$G$240</xm:f>
          </x14:formula1>
          <xm:sqref>W1029:W1061 W1195:W1490 W3659 W3695 W2402:W2650 W2653:W2973 W2976:W2980 W3693 W3806:W3808 W3786:W3788 W3652 W3779:W3781 W3790:W3791 W3765 W3661:W3664 W3793:W3804 W1492:W2400 W2982:W3378 W3380:W3642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1D44F-9287-9942-967B-F23DB50F10F0}">
  <dimension ref="A3:B136"/>
  <sheetViews>
    <sheetView workbookViewId="0">
      <selection activeCell="A4" sqref="A4:B134"/>
    </sheetView>
  </sheetViews>
  <sheetFormatPr baseColWidth="10" defaultRowHeight="15"/>
  <cols>
    <col min="1" max="1" width="24" bestFit="1" customWidth="1"/>
    <col min="2" max="2" width="24.28515625" bestFit="1" customWidth="1"/>
  </cols>
  <sheetData>
    <row r="3" spans="1:2">
      <c r="A3" s="27" t="s">
        <v>62858</v>
      </c>
      <c r="B3" t="s">
        <v>62861</v>
      </c>
    </row>
    <row r="4" spans="1:2">
      <c r="A4" s="28" t="s">
        <v>57402</v>
      </c>
      <c r="B4">
        <v>28000000</v>
      </c>
    </row>
    <row r="5" spans="1:2">
      <c r="A5" s="28" t="s">
        <v>57391</v>
      </c>
      <c r="B5">
        <v>6182399.9999999991</v>
      </c>
    </row>
    <row r="6" spans="1:2">
      <c r="A6" s="28" t="s">
        <v>133</v>
      </c>
      <c r="B6">
        <v>2471761000</v>
      </c>
    </row>
    <row r="7" spans="1:2">
      <c r="A7" s="28" t="s">
        <v>135</v>
      </c>
      <c r="B7">
        <v>3000</v>
      </c>
    </row>
    <row r="8" spans="1:2">
      <c r="A8" s="28" t="s">
        <v>57394</v>
      </c>
      <c r="B8">
        <v>5600000</v>
      </c>
    </row>
    <row r="9" spans="1:2">
      <c r="A9" s="28" t="s">
        <v>141</v>
      </c>
      <c r="B9">
        <v>924967114.79999995</v>
      </c>
    </row>
    <row r="10" spans="1:2">
      <c r="A10" s="28" t="s">
        <v>143</v>
      </c>
      <c r="B10">
        <v>300000000</v>
      </c>
    </row>
    <row r="11" spans="1:2">
      <c r="A11" s="28" t="s">
        <v>145</v>
      </c>
      <c r="B11">
        <v>795000000</v>
      </c>
    </row>
    <row r="12" spans="1:2">
      <c r="A12" s="28" t="s">
        <v>147</v>
      </c>
      <c r="B12">
        <v>200000000</v>
      </c>
    </row>
    <row r="13" spans="1:2">
      <c r="A13" s="28" t="s">
        <v>149</v>
      </c>
      <c r="B13">
        <v>401900000</v>
      </c>
    </row>
    <row r="14" spans="1:2">
      <c r="A14" s="28" t="s">
        <v>151</v>
      </c>
      <c r="B14">
        <v>440000000</v>
      </c>
    </row>
    <row r="15" spans="1:2">
      <c r="A15" s="28" t="s">
        <v>155</v>
      </c>
      <c r="B15">
        <v>1014900000</v>
      </c>
    </row>
    <row r="16" spans="1:2">
      <c r="A16" s="28" t="s">
        <v>157</v>
      </c>
      <c r="B16">
        <v>305000000</v>
      </c>
    </row>
    <row r="17" spans="1:2">
      <c r="A17" s="28" t="s">
        <v>57378</v>
      </c>
      <c r="B17">
        <v>13595000</v>
      </c>
    </row>
    <row r="18" spans="1:2">
      <c r="A18" s="28" t="s">
        <v>159</v>
      </c>
      <c r="B18">
        <v>143230000</v>
      </c>
    </row>
    <row r="19" spans="1:2">
      <c r="A19" s="28" t="s">
        <v>161</v>
      </c>
      <c r="B19">
        <v>6700000</v>
      </c>
    </row>
    <row r="20" spans="1:2">
      <c r="A20" s="28" t="s">
        <v>163</v>
      </c>
      <c r="B20">
        <v>582278676</v>
      </c>
    </row>
    <row r="21" spans="1:2">
      <c r="A21" s="28" t="s">
        <v>58212</v>
      </c>
      <c r="B21">
        <v>16750.439999999999</v>
      </c>
    </row>
    <row r="22" spans="1:2">
      <c r="A22" s="28" t="s">
        <v>173</v>
      </c>
      <c r="B22">
        <v>298999.99999999994</v>
      </c>
    </row>
    <row r="23" spans="1:2">
      <c r="A23" s="28" t="s">
        <v>57384</v>
      </c>
      <c r="B23">
        <v>26024249.600000001</v>
      </c>
    </row>
    <row r="24" spans="1:2">
      <c r="A24" s="28" t="s">
        <v>175</v>
      </c>
      <c r="B24">
        <v>80930735.269125</v>
      </c>
    </row>
    <row r="25" spans="1:2">
      <c r="A25" s="28" t="s">
        <v>179</v>
      </c>
      <c r="B25">
        <v>283957374.38999999</v>
      </c>
    </row>
    <row r="26" spans="1:2">
      <c r="A26" s="28" t="s">
        <v>181</v>
      </c>
      <c r="B26">
        <v>43401872.274000004</v>
      </c>
    </row>
    <row r="27" spans="1:2">
      <c r="A27" s="28" t="s">
        <v>183</v>
      </c>
      <c r="B27">
        <v>368566922.64437497</v>
      </c>
    </row>
    <row r="28" spans="1:2">
      <c r="A28" s="28" t="s">
        <v>184</v>
      </c>
      <c r="B28">
        <v>133814400</v>
      </c>
    </row>
    <row r="29" spans="1:2">
      <c r="A29" s="28" t="s">
        <v>185</v>
      </c>
      <c r="B29">
        <v>55669197.5</v>
      </c>
    </row>
    <row r="30" spans="1:2">
      <c r="A30" s="28" t="s">
        <v>57385</v>
      </c>
      <c r="B30">
        <v>78932552.299999982</v>
      </c>
    </row>
    <row r="31" spans="1:2">
      <c r="A31" s="28" t="s">
        <v>189</v>
      </c>
      <c r="B31">
        <v>721065875.06299996</v>
      </c>
    </row>
    <row r="32" spans="1:2">
      <c r="A32" s="28" t="s">
        <v>190</v>
      </c>
      <c r="B32">
        <v>1950000000</v>
      </c>
    </row>
    <row r="33" spans="1:2">
      <c r="A33" s="28" t="s">
        <v>192</v>
      </c>
      <c r="B33">
        <v>32316843.137000002</v>
      </c>
    </row>
    <row r="34" spans="1:2">
      <c r="A34" s="28" t="s">
        <v>194</v>
      </c>
      <c r="B34">
        <v>45500000</v>
      </c>
    </row>
    <row r="35" spans="1:2">
      <c r="A35" s="28" t="s">
        <v>195</v>
      </c>
      <c r="B35">
        <v>509934632.24279165</v>
      </c>
    </row>
    <row r="36" spans="1:2">
      <c r="A36" s="28" t="s">
        <v>57386</v>
      </c>
      <c r="B36">
        <v>4360119.68</v>
      </c>
    </row>
    <row r="37" spans="1:2">
      <c r="A37" s="28" t="s">
        <v>198</v>
      </c>
      <c r="B37">
        <v>1090000000</v>
      </c>
    </row>
    <row r="38" spans="1:2">
      <c r="A38" s="28" t="s">
        <v>201</v>
      </c>
      <c r="B38">
        <v>40000000</v>
      </c>
    </row>
    <row r="39" spans="1:2">
      <c r="A39" s="28" t="s">
        <v>204</v>
      </c>
      <c r="B39">
        <v>11000000</v>
      </c>
    </row>
    <row r="40" spans="1:2">
      <c r="A40" s="28" t="s">
        <v>206</v>
      </c>
      <c r="B40">
        <v>369422307.09546423</v>
      </c>
    </row>
    <row r="41" spans="1:2">
      <c r="A41" s="28" t="s">
        <v>208</v>
      </c>
      <c r="B41">
        <v>58000000</v>
      </c>
    </row>
    <row r="42" spans="1:2">
      <c r="A42" s="28" t="s">
        <v>57387</v>
      </c>
      <c r="B42">
        <v>716800000</v>
      </c>
    </row>
    <row r="43" spans="1:2">
      <c r="A43" s="28" t="s">
        <v>211</v>
      </c>
      <c r="B43">
        <v>230000000</v>
      </c>
    </row>
    <row r="44" spans="1:2">
      <c r="A44" s="28" t="s">
        <v>215</v>
      </c>
      <c r="B44">
        <v>397073511</v>
      </c>
    </row>
    <row r="45" spans="1:2">
      <c r="A45" s="28" t="s">
        <v>217</v>
      </c>
      <c r="B45">
        <v>44220372</v>
      </c>
    </row>
    <row r="46" spans="1:2">
      <c r="A46" s="28" t="s">
        <v>220</v>
      </c>
      <c r="B46">
        <v>1838052797.6400001</v>
      </c>
    </row>
    <row r="47" spans="1:2">
      <c r="A47" s="28" t="s">
        <v>221</v>
      </c>
      <c r="B47">
        <v>24192805598.100002</v>
      </c>
    </row>
    <row r="48" spans="1:2">
      <c r="A48" s="28" t="s">
        <v>223</v>
      </c>
      <c r="B48">
        <v>60000000</v>
      </c>
    </row>
    <row r="49" spans="1:2">
      <c r="A49" s="28" t="s">
        <v>224</v>
      </c>
      <c r="B49">
        <v>756021840</v>
      </c>
    </row>
    <row r="50" spans="1:2">
      <c r="A50" s="28" t="s">
        <v>226</v>
      </c>
      <c r="B50">
        <v>601650000</v>
      </c>
    </row>
    <row r="51" spans="1:2">
      <c r="A51" s="28" t="s">
        <v>228</v>
      </c>
      <c r="B51">
        <v>713500000</v>
      </c>
    </row>
    <row r="52" spans="1:2">
      <c r="A52" s="28" t="s">
        <v>230</v>
      </c>
      <c r="B52">
        <v>3035611565.7000003</v>
      </c>
    </row>
    <row r="53" spans="1:2">
      <c r="A53" s="28" t="s">
        <v>232</v>
      </c>
      <c r="B53">
        <v>346940000</v>
      </c>
    </row>
    <row r="54" spans="1:2">
      <c r="A54" s="28" t="s">
        <v>234</v>
      </c>
      <c r="B54">
        <v>191022000</v>
      </c>
    </row>
    <row r="55" spans="1:2">
      <c r="A55" s="28" t="s">
        <v>236</v>
      </c>
      <c r="B55">
        <v>1702593527.312</v>
      </c>
    </row>
    <row r="56" spans="1:2">
      <c r="A56" s="28" t="s">
        <v>238</v>
      </c>
      <c r="B56">
        <v>94376529.599999994</v>
      </c>
    </row>
    <row r="57" spans="1:2">
      <c r="A57" s="28" t="s">
        <v>58236</v>
      </c>
      <c r="B57">
        <v>107000000</v>
      </c>
    </row>
    <row r="58" spans="1:2">
      <c r="A58" s="28" t="s">
        <v>243</v>
      </c>
      <c r="B58">
        <v>77233829.000000015</v>
      </c>
    </row>
    <row r="59" spans="1:2">
      <c r="A59" s="28" t="s">
        <v>246</v>
      </c>
      <c r="B59">
        <v>23200000</v>
      </c>
    </row>
    <row r="60" spans="1:2">
      <c r="A60" s="28" t="s">
        <v>247</v>
      </c>
      <c r="B60">
        <v>31909581.818181813</v>
      </c>
    </row>
    <row r="61" spans="1:2">
      <c r="A61" s="28" t="s">
        <v>249</v>
      </c>
      <c r="B61">
        <v>14250000</v>
      </c>
    </row>
    <row r="62" spans="1:2">
      <c r="A62" s="28" t="s">
        <v>286</v>
      </c>
      <c r="B62">
        <v>12008436358</v>
      </c>
    </row>
    <row r="63" spans="1:2">
      <c r="A63" s="28" t="s">
        <v>62990</v>
      </c>
      <c r="B63">
        <v>1</v>
      </c>
    </row>
    <row r="64" spans="1:2">
      <c r="A64" s="28" t="s">
        <v>57393</v>
      </c>
      <c r="B64">
        <v>250000000</v>
      </c>
    </row>
    <row r="65" spans="1:2">
      <c r="A65" s="28" t="s">
        <v>289</v>
      </c>
      <c r="B65">
        <v>999318663</v>
      </c>
    </row>
    <row r="66" spans="1:2">
      <c r="A66" s="28" t="s">
        <v>62968</v>
      </c>
      <c r="B66">
        <v>1600000</v>
      </c>
    </row>
    <row r="67" spans="1:2">
      <c r="A67" s="28" t="s">
        <v>291</v>
      </c>
      <c r="B67">
        <v>1012328000</v>
      </c>
    </row>
    <row r="68" spans="1:2">
      <c r="A68" s="28" t="s">
        <v>57413</v>
      </c>
      <c r="B68">
        <v>1250000000</v>
      </c>
    </row>
    <row r="69" spans="1:2">
      <c r="A69" s="28" t="s">
        <v>293</v>
      </c>
      <c r="B69">
        <v>500000000</v>
      </c>
    </row>
    <row r="70" spans="1:2">
      <c r="A70" s="28" t="s">
        <v>62969</v>
      </c>
      <c r="B70">
        <v>1447200</v>
      </c>
    </row>
    <row r="71" spans="1:2">
      <c r="A71" s="28" t="s">
        <v>295</v>
      </c>
      <c r="B71">
        <v>4941312020</v>
      </c>
    </row>
    <row r="72" spans="1:2">
      <c r="A72" s="28" t="s">
        <v>57414</v>
      </c>
      <c r="B72">
        <v>557547000</v>
      </c>
    </row>
    <row r="73" spans="1:2">
      <c r="A73" s="28" t="s">
        <v>62906</v>
      </c>
      <c r="B73">
        <v>158281576</v>
      </c>
    </row>
    <row r="74" spans="1:2">
      <c r="A74" s="28" t="s">
        <v>62966</v>
      </c>
      <c r="B74">
        <v>40400000</v>
      </c>
    </row>
    <row r="75" spans="1:2">
      <c r="A75" s="28" t="s">
        <v>62970</v>
      </c>
      <c r="B75">
        <v>640000</v>
      </c>
    </row>
    <row r="76" spans="1:2">
      <c r="A76" s="28" t="s">
        <v>62971</v>
      </c>
      <c r="B76">
        <v>1000000</v>
      </c>
    </row>
    <row r="77" spans="1:2">
      <c r="A77" s="28" t="s">
        <v>62967</v>
      </c>
      <c r="B77">
        <v>5696256</v>
      </c>
    </row>
    <row r="78" spans="1:2">
      <c r="A78" s="28" t="s">
        <v>298</v>
      </c>
      <c r="B78">
        <v>4300000000</v>
      </c>
    </row>
    <row r="79" spans="1:2">
      <c r="A79" s="28" t="s">
        <v>57400</v>
      </c>
      <c r="B79">
        <v>1000</v>
      </c>
    </row>
    <row r="80" spans="1:2">
      <c r="A80" s="28" t="s">
        <v>57399</v>
      </c>
      <c r="B80">
        <v>1325000000</v>
      </c>
    </row>
    <row r="81" spans="1:2">
      <c r="A81" s="28" t="s">
        <v>323</v>
      </c>
      <c r="B81">
        <v>13532900</v>
      </c>
    </row>
    <row r="82" spans="1:2">
      <c r="A82" s="28" t="s">
        <v>325</v>
      </c>
      <c r="B82">
        <v>639856120</v>
      </c>
    </row>
    <row r="83" spans="1:2">
      <c r="A83" s="28" t="s">
        <v>327</v>
      </c>
      <c r="B83">
        <v>164702200.28999999</v>
      </c>
    </row>
    <row r="84" spans="1:2">
      <c r="A84" s="28" t="s">
        <v>329</v>
      </c>
      <c r="B84">
        <v>2045594085.2645681</v>
      </c>
    </row>
    <row r="85" spans="1:2">
      <c r="A85" s="28" t="s">
        <v>331</v>
      </c>
      <c r="B85">
        <v>102891500</v>
      </c>
    </row>
    <row r="86" spans="1:2">
      <c r="A86" s="28" t="s">
        <v>58210</v>
      </c>
      <c r="B86">
        <v>173650</v>
      </c>
    </row>
    <row r="87" spans="1:2">
      <c r="A87" s="28" t="s">
        <v>332</v>
      </c>
      <c r="B87">
        <v>319042334.9963333</v>
      </c>
    </row>
    <row r="88" spans="1:2">
      <c r="A88" s="28" t="s">
        <v>58230</v>
      </c>
      <c r="B88">
        <v>970569.6</v>
      </c>
    </row>
    <row r="89" spans="1:2">
      <c r="A89" s="28" t="s">
        <v>334</v>
      </c>
      <c r="B89">
        <v>542377939.04499996</v>
      </c>
    </row>
    <row r="90" spans="1:2">
      <c r="A90" s="28" t="s">
        <v>335</v>
      </c>
      <c r="B90">
        <v>5757883.333333333</v>
      </c>
    </row>
    <row r="91" spans="1:2">
      <c r="A91" s="28" t="s">
        <v>336</v>
      </c>
      <c r="B91">
        <v>1571709963.3779998</v>
      </c>
    </row>
    <row r="92" spans="1:2">
      <c r="A92" s="28" t="s">
        <v>337</v>
      </c>
      <c r="B92">
        <v>89440226.004874915</v>
      </c>
    </row>
    <row r="93" spans="1:2">
      <c r="A93" s="28" t="s">
        <v>338</v>
      </c>
      <c r="B93">
        <v>3987341993.321413</v>
      </c>
    </row>
    <row r="94" spans="1:2">
      <c r="A94" s="28" t="s">
        <v>339</v>
      </c>
      <c r="B94">
        <v>180554100</v>
      </c>
    </row>
    <row r="95" spans="1:2">
      <c r="A95" s="28" t="s">
        <v>340</v>
      </c>
      <c r="B95">
        <v>42532263062.36158</v>
      </c>
    </row>
    <row r="96" spans="1:2">
      <c r="A96" s="28" t="s">
        <v>342</v>
      </c>
      <c r="B96">
        <v>10989898579.35281</v>
      </c>
    </row>
    <row r="97" spans="1:2">
      <c r="A97" s="28" t="s">
        <v>343</v>
      </c>
      <c r="B97">
        <v>11854543021.073336</v>
      </c>
    </row>
    <row r="98" spans="1:2">
      <c r="A98" s="28" t="s">
        <v>348</v>
      </c>
      <c r="B98">
        <v>18948764.129999995</v>
      </c>
    </row>
    <row r="99" spans="1:2">
      <c r="A99" s="28" t="s">
        <v>350</v>
      </c>
      <c r="B99">
        <v>308556844.16107982</v>
      </c>
    </row>
    <row r="100" spans="1:2">
      <c r="A100" s="28" t="s">
        <v>352</v>
      </c>
      <c r="B100">
        <v>6708092</v>
      </c>
    </row>
    <row r="101" spans="1:2">
      <c r="A101" s="28" t="s">
        <v>353</v>
      </c>
      <c r="B101">
        <v>360155125.52395833</v>
      </c>
    </row>
    <row r="102" spans="1:2">
      <c r="A102" s="28" t="s">
        <v>58225</v>
      </c>
      <c r="B102">
        <v>17585225</v>
      </c>
    </row>
    <row r="103" spans="1:2">
      <c r="A103" s="28" t="s">
        <v>356</v>
      </c>
      <c r="B103">
        <v>4480200349.4082499</v>
      </c>
    </row>
    <row r="104" spans="1:2">
      <c r="A104" s="28" t="s">
        <v>357</v>
      </c>
      <c r="B104">
        <v>1870000000</v>
      </c>
    </row>
    <row r="105" spans="1:2">
      <c r="A105" s="28" t="s">
        <v>358</v>
      </c>
      <c r="B105">
        <v>1821223.5</v>
      </c>
    </row>
    <row r="106" spans="1:2">
      <c r="A106" s="28" t="s">
        <v>359</v>
      </c>
      <c r="B106">
        <v>94156076.862458333</v>
      </c>
    </row>
    <row r="107" spans="1:2">
      <c r="A107" s="28" t="s">
        <v>360</v>
      </c>
      <c r="B107">
        <v>43705913.377499998</v>
      </c>
    </row>
    <row r="108" spans="1:2">
      <c r="A108" s="28" t="s">
        <v>361</v>
      </c>
      <c r="B108">
        <v>316412.70104166662</v>
      </c>
    </row>
    <row r="109" spans="1:2">
      <c r="A109" s="28" t="s">
        <v>362</v>
      </c>
      <c r="B109">
        <v>140442828.52533334</v>
      </c>
    </row>
    <row r="110" spans="1:2">
      <c r="A110" s="28" t="s">
        <v>363</v>
      </c>
      <c r="B110">
        <v>3413206936.8524995</v>
      </c>
    </row>
    <row r="111" spans="1:2">
      <c r="A111" s="28" t="s">
        <v>364</v>
      </c>
      <c r="B111">
        <v>37630616694.846024</v>
      </c>
    </row>
    <row r="112" spans="1:2">
      <c r="A112" s="28" t="s">
        <v>365</v>
      </c>
      <c r="B112">
        <v>181535091.84166664</v>
      </c>
    </row>
    <row r="113" spans="1:2">
      <c r="A113" s="28" t="s">
        <v>367</v>
      </c>
      <c r="B113">
        <v>2509100000</v>
      </c>
    </row>
    <row r="114" spans="1:2">
      <c r="A114" s="28" t="s">
        <v>371</v>
      </c>
      <c r="B114">
        <v>121750768.16971418</v>
      </c>
    </row>
    <row r="115" spans="1:2">
      <c r="A115" s="28" t="s">
        <v>372</v>
      </c>
      <c r="B115">
        <v>7624843264</v>
      </c>
    </row>
    <row r="116" spans="1:2">
      <c r="A116" s="28" t="s">
        <v>374</v>
      </c>
      <c r="B116">
        <v>142000000</v>
      </c>
    </row>
    <row r="117" spans="1:2">
      <c r="A117" s="28" t="s">
        <v>378</v>
      </c>
      <c r="B117">
        <v>15936000</v>
      </c>
    </row>
    <row r="118" spans="1:2">
      <c r="A118" s="28" t="s">
        <v>380</v>
      </c>
      <c r="B118">
        <v>228719057</v>
      </c>
    </row>
    <row r="119" spans="1:2">
      <c r="A119" s="28" t="s">
        <v>382</v>
      </c>
      <c r="B119">
        <v>1785966764</v>
      </c>
    </row>
    <row r="120" spans="1:2">
      <c r="A120" s="28" t="s">
        <v>384</v>
      </c>
      <c r="B120">
        <v>7539814660.04</v>
      </c>
    </row>
    <row r="121" spans="1:2">
      <c r="A121" s="28" t="s">
        <v>385</v>
      </c>
      <c r="B121">
        <v>48000000</v>
      </c>
    </row>
    <row r="122" spans="1:2">
      <c r="A122" s="28" t="s">
        <v>386</v>
      </c>
      <c r="B122">
        <v>4683620266.1999998</v>
      </c>
    </row>
    <row r="123" spans="1:2">
      <c r="A123" s="28" t="s">
        <v>387</v>
      </c>
      <c r="B123">
        <v>3239409800</v>
      </c>
    </row>
    <row r="124" spans="1:2">
      <c r="A124" s="28" t="s">
        <v>388</v>
      </c>
      <c r="B124">
        <v>16016000</v>
      </c>
    </row>
    <row r="125" spans="1:2">
      <c r="A125" s="28" t="s">
        <v>390</v>
      </c>
      <c r="B125">
        <v>3276253460.6999998</v>
      </c>
    </row>
    <row r="126" spans="1:2">
      <c r="A126" s="28" t="s">
        <v>391</v>
      </c>
      <c r="B126">
        <v>269610000</v>
      </c>
    </row>
    <row r="127" spans="1:2">
      <c r="A127" s="28" t="s">
        <v>392</v>
      </c>
      <c r="B127">
        <v>805393630</v>
      </c>
    </row>
    <row r="128" spans="1:2">
      <c r="A128" s="28" t="s">
        <v>58237</v>
      </c>
      <c r="B128">
        <v>490000000</v>
      </c>
    </row>
    <row r="129" spans="1:2">
      <c r="A129" s="28" t="s">
        <v>395</v>
      </c>
      <c r="B129">
        <v>86334714860.601013</v>
      </c>
    </row>
    <row r="130" spans="1:2">
      <c r="A130" s="28" t="s">
        <v>399</v>
      </c>
      <c r="B130">
        <v>356800000</v>
      </c>
    </row>
    <row r="131" spans="1:2">
      <c r="A131" s="28" t="s">
        <v>400</v>
      </c>
      <c r="B131">
        <v>2520000000</v>
      </c>
    </row>
    <row r="132" spans="1:2">
      <c r="A132" s="28" t="s">
        <v>402</v>
      </c>
      <c r="B132">
        <v>67448145.454545453</v>
      </c>
    </row>
    <row r="133" spans="1:2">
      <c r="A133" s="28" t="s">
        <v>404</v>
      </c>
      <c r="B133">
        <v>21000000</v>
      </c>
    </row>
    <row r="134" spans="1:2">
      <c r="A134" s="28" t="s">
        <v>405</v>
      </c>
      <c r="B134">
        <v>2525088000</v>
      </c>
    </row>
    <row r="135" spans="1:2">
      <c r="A135" s="28" t="s">
        <v>62859</v>
      </c>
      <c r="B135">
        <v>1018920197.4620943</v>
      </c>
    </row>
    <row r="136" spans="1:2">
      <c r="A136" s="28" t="s">
        <v>62860</v>
      </c>
      <c r="B136">
        <v>325318609828.98438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9023"/>
  <sheetViews>
    <sheetView zoomScale="90" zoomScaleNormal="90" workbookViewId="0">
      <selection activeCell="G131" sqref="G131"/>
    </sheetView>
  </sheetViews>
  <sheetFormatPr baseColWidth="10" defaultRowHeight="15"/>
  <cols>
    <col min="2" max="2" width="67.7109375" customWidth="1"/>
    <col min="5" max="5" width="98.28515625" customWidth="1"/>
    <col min="7" max="7" width="24" bestFit="1" customWidth="1"/>
    <col min="8" max="8" width="82" customWidth="1"/>
    <col min="10" max="10" width="75.85546875" customWidth="1"/>
    <col min="12" max="12" width="72.28515625" customWidth="1"/>
  </cols>
  <sheetData>
    <row r="1" spans="1:12">
      <c r="A1" s="2" t="s">
        <v>15</v>
      </c>
      <c r="B1" s="2" t="s">
        <v>3</v>
      </c>
      <c r="D1" s="2" t="s">
        <v>15</v>
      </c>
      <c r="E1" s="2" t="s">
        <v>4</v>
      </c>
      <c r="G1" s="2" t="s">
        <v>90</v>
      </c>
      <c r="H1" s="2" t="s">
        <v>407</v>
      </c>
      <c r="J1" s="16" t="s">
        <v>444</v>
      </c>
      <c r="L1" s="18" t="s">
        <v>57125</v>
      </c>
    </row>
    <row r="2" spans="1:12">
      <c r="A2" s="3">
        <v>1</v>
      </c>
      <c r="B2" s="4" t="s">
        <v>16</v>
      </c>
      <c r="D2" s="3">
        <v>1</v>
      </c>
      <c r="E2" s="4" t="s">
        <v>17</v>
      </c>
      <c r="G2" s="9" t="s">
        <v>91</v>
      </c>
      <c r="H2" s="9" t="s">
        <v>92</v>
      </c>
      <c r="J2" s="17" t="s">
        <v>445</v>
      </c>
      <c r="L2" s="17" t="s">
        <v>8103</v>
      </c>
    </row>
    <row r="3" spans="1:12">
      <c r="A3" s="3">
        <v>4</v>
      </c>
      <c r="B3" s="4" t="s">
        <v>18</v>
      </c>
      <c r="D3" s="3">
        <v>4</v>
      </c>
      <c r="E3" s="4" t="s">
        <v>19</v>
      </c>
      <c r="G3" s="9" t="s">
        <v>93</v>
      </c>
      <c r="H3" s="9" t="s">
        <v>94</v>
      </c>
      <c r="J3" s="17" t="s">
        <v>446</v>
      </c>
      <c r="L3" s="17" t="s">
        <v>8104</v>
      </c>
    </row>
    <row r="4" spans="1:12">
      <c r="A4" s="3">
        <v>9</v>
      </c>
      <c r="B4" s="4" t="s">
        <v>20</v>
      </c>
      <c r="D4" s="3">
        <v>5</v>
      </c>
      <c r="E4" s="4" t="s">
        <v>21</v>
      </c>
      <c r="G4" s="9" t="s">
        <v>95</v>
      </c>
      <c r="H4" s="9" t="s">
        <v>96</v>
      </c>
      <c r="J4" s="17" t="s">
        <v>447</v>
      </c>
      <c r="L4" s="17" t="s">
        <v>8105</v>
      </c>
    </row>
    <row r="5" spans="1:12">
      <c r="A5" s="3">
        <v>10</v>
      </c>
      <c r="B5" s="4" t="s">
        <v>22</v>
      </c>
      <c r="D5" s="3">
        <v>6</v>
      </c>
      <c r="E5" s="4" t="s">
        <v>23</v>
      </c>
      <c r="G5" s="9" t="s">
        <v>97</v>
      </c>
      <c r="H5" s="9" t="s">
        <v>98</v>
      </c>
      <c r="J5" s="17" t="s">
        <v>448</v>
      </c>
      <c r="L5" s="17" t="s">
        <v>8106</v>
      </c>
    </row>
    <row r="6" spans="1:12">
      <c r="A6" s="3">
        <v>11</v>
      </c>
      <c r="B6" s="4" t="s">
        <v>24</v>
      </c>
      <c r="D6" s="3">
        <v>7</v>
      </c>
      <c r="E6" s="4" t="s">
        <v>25</v>
      </c>
      <c r="G6" s="9" t="s">
        <v>99</v>
      </c>
      <c r="H6" s="9" t="s">
        <v>100</v>
      </c>
      <c r="J6" s="17" t="s">
        <v>449</v>
      </c>
      <c r="L6" s="17" t="s">
        <v>8107</v>
      </c>
    </row>
    <row r="7" spans="1:12">
      <c r="A7" s="3">
        <v>12</v>
      </c>
      <c r="B7" s="4" t="s">
        <v>26</v>
      </c>
      <c r="D7" s="3">
        <v>8</v>
      </c>
      <c r="E7" s="4" t="s">
        <v>27</v>
      </c>
      <c r="G7" s="9" t="s">
        <v>101</v>
      </c>
      <c r="H7" s="9" t="s">
        <v>102</v>
      </c>
      <c r="J7" s="17" t="s">
        <v>450</v>
      </c>
      <c r="L7" s="17" t="s">
        <v>8108</v>
      </c>
    </row>
    <row r="8" spans="1:12">
      <c r="A8" s="3">
        <v>13</v>
      </c>
      <c r="B8" s="4" t="s">
        <v>28</v>
      </c>
      <c r="D8" s="3">
        <v>9</v>
      </c>
      <c r="E8" s="4" t="s">
        <v>29</v>
      </c>
      <c r="G8" s="9" t="s">
        <v>103</v>
      </c>
      <c r="H8" s="9" t="s">
        <v>104</v>
      </c>
      <c r="J8" s="17" t="s">
        <v>451</v>
      </c>
      <c r="L8" s="17" t="s">
        <v>8109</v>
      </c>
    </row>
    <row r="9" spans="1:12">
      <c r="A9" s="3">
        <v>15</v>
      </c>
      <c r="B9" s="4" t="s">
        <v>30</v>
      </c>
      <c r="D9" s="3">
        <v>10</v>
      </c>
      <c r="E9" s="4" t="s">
        <v>31</v>
      </c>
      <c r="G9" s="9" t="s">
        <v>105</v>
      </c>
      <c r="H9" s="9" t="s">
        <v>106</v>
      </c>
      <c r="J9" s="17" t="s">
        <v>452</v>
      </c>
      <c r="L9" s="17" t="s">
        <v>8110</v>
      </c>
    </row>
    <row r="10" spans="1:12">
      <c r="A10" s="3">
        <v>17</v>
      </c>
      <c r="B10" s="4" t="s">
        <v>32</v>
      </c>
      <c r="D10" s="3">
        <v>11</v>
      </c>
      <c r="E10" s="4" t="s">
        <v>33</v>
      </c>
      <c r="G10" s="9" t="s">
        <v>107</v>
      </c>
      <c r="H10" s="9" t="s">
        <v>108</v>
      </c>
      <c r="J10" s="17" t="s">
        <v>453</v>
      </c>
      <c r="L10" s="17" t="s">
        <v>8111</v>
      </c>
    </row>
    <row r="11" spans="1:12">
      <c r="A11" s="3">
        <v>18</v>
      </c>
      <c r="B11" s="4" t="s">
        <v>34</v>
      </c>
      <c r="D11" s="3">
        <v>12</v>
      </c>
      <c r="E11" s="4" t="s">
        <v>35</v>
      </c>
      <c r="G11" s="9" t="s">
        <v>109</v>
      </c>
      <c r="H11" s="9" t="s">
        <v>110</v>
      </c>
      <c r="J11" s="17" t="s">
        <v>454</v>
      </c>
      <c r="L11" s="17" t="s">
        <v>8112</v>
      </c>
    </row>
    <row r="12" spans="1:12">
      <c r="A12" s="3">
        <v>19</v>
      </c>
      <c r="B12" s="4" t="s">
        <v>36</v>
      </c>
      <c r="G12" s="9" t="s">
        <v>111</v>
      </c>
      <c r="H12" s="9" t="s">
        <v>112</v>
      </c>
      <c r="J12" s="17" t="s">
        <v>455</v>
      </c>
      <c r="L12" s="17" t="s">
        <v>8113</v>
      </c>
    </row>
    <row r="13" spans="1:12">
      <c r="A13" s="3">
        <v>20</v>
      </c>
      <c r="B13" s="4" t="s">
        <v>37</v>
      </c>
      <c r="D13" s="2" t="s">
        <v>15</v>
      </c>
      <c r="E13" s="2" t="s">
        <v>6</v>
      </c>
      <c r="G13" s="9" t="s">
        <v>113</v>
      </c>
      <c r="H13" s="9" t="s">
        <v>114</v>
      </c>
      <c r="J13" s="17" t="s">
        <v>456</v>
      </c>
      <c r="L13" s="17" t="s">
        <v>8114</v>
      </c>
    </row>
    <row r="14" spans="1:12">
      <c r="A14" s="3">
        <v>21</v>
      </c>
      <c r="B14" s="4" t="s">
        <v>38</v>
      </c>
      <c r="D14" s="3">
        <v>0</v>
      </c>
      <c r="E14" s="4" t="s">
        <v>39</v>
      </c>
      <c r="G14" s="9" t="s">
        <v>115</v>
      </c>
      <c r="H14" s="9" t="s">
        <v>116</v>
      </c>
      <c r="J14" s="17" t="s">
        <v>457</v>
      </c>
      <c r="L14" s="17" t="s">
        <v>8115</v>
      </c>
    </row>
    <row r="15" spans="1:12">
      <c r="A15" s="3">
        <v>22</v>
      </c>
      <c r="B15" s="4" t="s">
        <v>40</v>
      </c>
      <c r="D15" s="3">
        <v>1</v>
      </c>
      <c r="E15" s="4" t="s">
        <v>41</v>
      </c>
      <c r="G15" s="9" t="s">
        <v>117</v>
      </c>
      <c r="H15" s="9" t="s">
        <v>118</v>
      </c>
      <c r="J15" s="17" t="s">
        <v>458</v>
      </c>
      <c r="L15" s="17" t="s">
        <v>8116</v>
      </c>
    </row>
    <row r="16" spans="1:12">
      <c r="D16" s="3">
        <v>2</v>
      </c>
      <c r="E16" s="4" t="s">
        <v>42</v>
      </c>
      <c r="G16" s="9" t="s">
        <v>119</v>
      </c>
      <c r="H16" s="9" t="s">
        <v>120</v>
      </c>
      <c r="J16" s="17" t="s">
        <v>459</v>
      </c>
      <c r="L16" s="17" t="s">
        <v>8117</v>
      </c>
    </row>
    <row r="17" spans="1:12">
      <c r="D17" s="3">
        <v>3</v>
      </c>
      <c r="E17" s="4" t="s">
        <v>43</v>
      </c>
      <c r="G17" s="9" t="s">
        <v>121</v>
      </c>
      <c r="H17" s="9" t="s">
        <v>122</v>
      </c>
      <c r="J17" s="17" t="s">
        <v>460</v>
      </c>
      <c r="L17" s="17" t="s">
        <v>8118</v>
      </c>
    </row>
    <row r="18" spans="1:12">
      <c r="A18" s="2" t="s">
        <v>15</v>
      </c>
      <c r="B18" s="2" t="s">
        <v>86</v>
      </c>
      <c r="G18" s="9" t="s">
        <v>123</v>
      </c>
      <c r="H18" s="9" t="s">
        <v>124</v>
      </c>
      <c r="J18" s="17" t="s">
        <v>461</v>
      </c>
      <c r="L18" s="17" t="s">
        <v>8119</v>
      </c>
    </row>
    <row r="19" spans="1:12">
      <c r="A19" s="3">
        <v>1</v>
      </c>
      <c r="B19" s="4" t="s">
        <v>87</v>
      </c>
      <c r="D19" s="2" t="s">
        <v>15</v>
      </c>
      <c r="E19" s="2" t="s">
        <v>44</v>
      </c>
      <c r="G19" s="9" t="s">
        <v>125</v>
      </c>
      <c r="H19" s="9" t="s">
        <v>126</v>
      </c>
      <c r="J19" s="17" t="s">
        <v>462</v>
      </c>
      <c r="L19" s="17" t="s">
        <v>8120</v>
      </c>
    </row>
    <row r="20" spans="1:12">
      <c r="A20" s="3">
        <v>2</v>
      </c>
      <c r="B20" s="4" t="s">
        <v>420</v>
      </c>
      <c r="D20" s="3">
        <v>1</v>
      </c>
      <c r="E20" s="4" t="s">
        <v>45</v>
      </c>
      <c r="G20" s="9" t="s">
        <v>127</v>
      </c>
      <c r="H20" s="9" t="s">
        <v>128</v>
      </c>
      <c r="J20" s="17" t="s">
        <v>463</v>
      </c>
      <c r="L20" s="17" t="s">
        <v>8121</v>
      </c>
    </row>
    <row r="21" spans="1:12">
      <c r="A21" s="3">
        <v>3</v>
      </c>
      <c r="B21" s="4" t="s">
        <v>421</v>
      </c>
      <c r="D21" s="3">
        <v>2</v>
      </c>
      <c r="E21" s="4" t="s">
        <v>46</v>
      </c>
      <c r="G21" s="9" t="s">
        <v>129</v>
      </c>
      <c r="H21" s="9" t="s">
        <v>130</v>
      </c>
      <c r="J21" s="17" t="s">
        <v>464</v>
      </c>
      <c r="L21" s="17" t="s">
        <v>8122</v>
      </c>
    </row>
    <row r="22" spans="1:12">
      <c r="D22" s="3">
        <v>3</v>
      </c>
      <c r="E22" s="4" t="s">
        <v>47</v>
      </c>
      <c r="G22" s="9" t="s">
        <v>131</v>
      </c>
      <c r="H22" s="9" t="s">
        <v>132</v>
      </c>
      <c r="J22" s="17" t="s">
        <v>465</v>
      </c>
      <c r="L22" s="17" t="s">
        <v>8123</v>
      </c>
    </row>
    <row r="23" spans="1:12">
      <c r="A23" s="2" t="s">
        <v>15</v>
      </c>
      <c r="B23" s="2" t="s">
        <v>418</v>
      </c>
      <c r="D23" s="3">
        <v>4</v>
      </c>
      <c r="E23" s="4" t="s">
        <v>48</v>
      </c>
      <c r="G23" s="21" t="s">
        <v>57402</v>
      </c>
      <c r="H23" s="9" t="s">
        <v>57403</v>
      </c>
      <c r="J23" s="17" t="s">
        <v>466</v>
      </c>
      <c r="L23" s="17" t="s">
        <v>8124</v>
      </c>
    </row>
    <row r="24" spans="1:12">
      <c r="A24" s="3">
        <v>1</v>
      </c>
      <c r="B24" s="4" t="s">
        <v>422</v>
      </c>
      <c r="D24" s="3">
        <v>5</v>
      </c>
      <c r="E24" s="4" t="s">
        <v>49</v>
      </c>
      <c r="G24" s="9" t="s">
        <v>57190</v>
      </c>
      <c r="H24" s="9" t="s">
        <v>57191</v>
      </c>
      <c r="J24" s="17" t="s">
        <v>467</v>
      </c>
      <c r="L24" s="17" t="s">
        <v>8125</v>
      </c>
    </row>
    <row r="25" spans="1:12">
      <c r="A25" s="3">
        <v>2</v>
      </c>
      <c r="B25" s="4" t="s">
        <v>423</v>
      </c>
      <c r="D25" s="3">
        <v>6</v>
      </c>
      <c r="E25" s="4" t="s">
        <v>50</v>
      </c>
      <c r="G25" s="9" t="s">
        <v>57391</v>
      </c>
      <c r="H25" s="9" t="s">
        <v>57392</v>
      </c>
      <c r="J25" s="17" t="s">
        <v>468</v>
      </c>
      <c r="L25" s="17" t="s">
        <v>8126</v>
      </c>
    </row>
    <row r="26" spans="1:12">
      <c r="A26" s="3">
        <v>3</v>
      </c>
      <c r="B26" s="4" t="s">
        <v>424</v>
      </c>
      <c r="D26" s="3">
        <v>7</v>
      </c>
      <c r="E26" s="4" t="s">
        <v>51</v>
      </c>
      <c r="G26" s="9" t="s">
        <v>133</v>
      </c>
      <c r="H26" s="9" t="s">
        <v>134</v>
      </c>
      <c r="J26" s="17" t="s">
        <v>469</v>
      </c>
      <c r="L26" s="17" t="s">
        <v>8127</v>
      </c>
    </row>
    <row r="27" spans="1:12">
      <c r="D27" s="3">
        <v>8</v>
      </c>
      <c r="E27" s="4" t="s">
        <v>52</v>
      </c>
      <c r="G27" s="9" t="s">
        <v>57188</v>
      </c>
      <c r="H27" s="9" t="s">
        <v>57189</v>
      </c>
      <c r="J27" s="17" t="s">
        <v>470</v>
      </c>
      <c r="L27" s="17" t="s">
        <v>8128</v>
      </c>
    </row>
    <row r="28" spans="1:12">
      <c r="D28" s="3">
        <v>9</v>
      </c>
      <c r="E28" s="4" t="s">
        <v>53</v>
      </c>
      <c r="G28" s="9" t="s">
        <v>135</v>
      </c>
      <c r="H28" s="9" t="s">
        <v>136</v>
      </c>
      <c r="J28" s="17" t="s">
        <v>471</v>
      </c>
      <c r="L28" s="17" t="s">
        <v>8129</v>
      </c>
    </row>
    <row r="29" spans="1:12">
      <c r="D29" s="3">
        <v>10</v>
      </c>
      <c r="E29" s="4" t="s">
        <v>54</v>
      </c>
      <c r="G29" s="9" t="s">
        <v>137</v>
      </c>
      <c r="H29" s="9" t="s">
        <v>138</v>
      </c>
      <c r="J29" s="17" t="s">
        <v>472</v>
      </c>
      <c r="L29" s="17" t="s">
        <v>8130</v>
      </c>
    </row>
    <row r="30" spans="1:12">
      <c r="D30" s="3">
        <v>11</v>
      </c>
      <c r="E30" s="4" t="s">
        <v>55</v>
      </c>
      <c r="G30" s="9" t="s">
        <v>57394</v>
      </c>
      <c r="H30" s="9" t="s">
        <v>57395</v>
      </c>
      <c r="J30" s="17" t="s">
        <v>473</v>
      </c>
      <c r="L30" s="17" t="s">
        <v>8131</v>
      </c>
    </row>
    <row r="31" spans="1:12">
      <c r="D31" s="3">
        <v>12</v>
      </c>
      <c r="E31" s="4" t="s">
        <v>56</v>
      </c>
      <c r="G31" s="9" t="s">
        <v>139</v>
      </c>
      <c r="H31" s="9" t="s">
        <v>140</v>
      </c>
      <c r="J31" s="17" t="s">
        <v>474</v>
      </c>
      <c r="L31" s="17" t="s">
        <v>8132</v>
      </c>
    </row>
    <row r="32" spans="1:12">
      <c r="G32" s="9" t="s">
        <v>141</v>
      </c>
      <c r="H32" s="9" t="s">
        <v>142</v>
      </c>
      <c r="J32" s="17" t="s">
        <v>475</v>
      </c>
      <c r="L32" s="17" t="s">
        <v>8133</v>
      </c>
    </row>
    <row r="33" spans="4:12" ht="51">
      <c r="D33" s="5" t="s">
        <v>5</v>
      </c>
      <c r="E33" s="5" t="s">
        <v>5</v>
      </c>
      <c r="G33" s="9" t="s">
        <v>143</v>
      </c>
      <c r="H33" s="9" t="s">
        <v>144</v>
      </c>
      <c r="J33" s="17" t="s">
        <v>476</v>
      </c>
      <c r="L33" s="17" t="s">
        <v>8134</v>
      </c>
    </row>
    <row r="34" spans="4:12">
      <c r="D34" s="3">
        <v>0</v>
      </c>
      <c r="E34" s="4" t="s">
        <v>57</v>
      </c>
      <c r="G34" s="9" t="s">
        <v>145</v>
      </c>
      <c r="H34" s="9" t="s">
        <v>146</v>
      </c>
      <c r="J34" s="17" t="s">
        <v>477</v>
      </c>
      <c r="L34" s="17" t="s">
        <v>8135</v>
      </c>
    </row>
    <row r="35" spans="4:12">
      <c r="D35" s="3">
        <v>1</v>
      </c>
      <c r="E35" s="4" t="s">
        <v>58</v>
      </c>
      <c r="G35" s="9" t="s">
        <v>58240</v>
      </c>
      <c r="H35" s="9" t="s">
        <v>58241</v>
      </c>
      <c r="J35" s="17" t="s">
        <v>478</v>
      </c>
      <c r="L35" s="17" t="s">
        <v>8136</v>
      </c>
    </row>
    <row r="36" spans="4:12">
      <c r="G36" s="9" t="s">
        <v>147</v>
      </c>
      <c r="H36" s="9" t="s">
        <v>148</v>
      </c>
      <c r="J36" s="17" t="s">
        <v>479</v>
      </c>
      <c r="L36" s="17" t="s">
        <v>8137</v>
      </c>
    </row>
    <row r="37" spans="4:12">
      <c r="G37" s="9" t="s">
        <v>58242</v>
      </c>
      <c r="H37" s="9" t="s">
        <v>58243</v>
      </c>
      <c r="J37" s="17" t="s">
        <v>480</v>
      </c>
      <c r="L37" s="17" t="s">
        <v>8138</v>
      </c>
    </row>
    <row r="38" spans="4:12">
      <c r="G38" s="9" t="s">
        <v>149</v>
      </c>
      <c r="H38" s="9" t="s">
        <v>150</v>
      </c>
      <c r="J38" s="17" t="s">
        <v>481</v>
      </c>
      <c r="L38" s="17" t="s">
        <v>8139</v>
      </c>
    </row>
    <row r="39" spans="4:12">
      <c r="G39" s="9" t="s">
        <v>151</v>
      </c>
      <c r="H39" s="9" t="s">
        <v>152</v>
      </c>
      <c r="J39" s="17" t="s">
        <v>482</v>
      </c>
      <c r="L39" s="17" t="s">
        <v>8140</v>
      </c>
    </row>
    <row r="40" spans="4:12">
      <c r="G40" s="9" t="s">
        <v>153</v>
      </c>
      <c r="H40" s="9" t="s">
        <v>154</v>
      </c>
      <c r="J40" s="17" t="s">
        <v>483</v>
      </c>
      <c r="L40" s="17" t="s">
        <v>8141</v>
      </c>
    </row>
    <row r="41" spans="4:12">
      <c r="G41" s="9" t="s">
        <v>155</v>
      </c>
      <c r="H41" s="9" t="s">
        <v>156</v>
      </c>
      <c r="J41" s="17" t="s">
        <v>484</v>
      </c>
      <c r="L41" s="17" t="s">
        <v>8142</v>
      </c>
    </row>
    <row r="42" spans="4:12">
      <c r="G42" s="9" t="s">
        <v>58224</v>
      </c>
      <c r="H42" s="9" t="s">
        <v>57415</v>
      </c>
      <c r="J42" s="17" t="s">
        <v>485</v>
      </c>
      <c r="L42" s="17" t="s">
        <v>8143</v>
      </c>
    </row>
    <row r="43" spans="4:12">
      <c r="G43" s="9" t="s">
        <v>157</v>
      </c>
      <c r="H43" s="9" t="s">
        <v>158</v>
      </c>
      <c r="J43" s="17" t="s">
        <v>486</v>
      </c>
      <c r="L43" s="17" t="s">
        <v>8144</v>
      </c>
    </row>
    <row r="44" spans="4:12">
      <c r="G44" s="9" t="s">
        <v>57376</v>
      </c>
      <c r="H44" s="9" t="s">
        <v>57380</v>
      </c>
      <c r="J44" s="17" t="s">
        <v>487</v>
      </c>
      <c r="L44" s="17" t="s">
        <v>8145</v>
      </c>
    </row>
    <row r="45" spans="4:12">
      <c r="G45" s="9" t="s">
        <v>57377</v>
      </c>
      <c r="H45" s="9" t="s">
        <v>57381</v>
      </c>
      <c r="J45" s="17" t="s">
        <v>488</v>
      </c>
      <c r="L45" s="17" t="s">
        <v>8146</v>
      </c>
    </row>
    <row r="46" spans="4:12">
      <c r="G46" s="9" t="s">
        <v>57378</v>
      </c>
      <c r="H46" s="9" t="s">
        <v>57382</v>
      </c>
      <c r="J46" s="17" t="s">
        <v>489</v>
      </c>
      <c r="L46" s="17" t="s">
        <v>8147</v>
      </c>
    </row>
    <row r="47" spans="4:12">
      <c r="G47" s="9" t="s">
        <v>57379</v>
      </c>
      <c r="H47" s="9" t="s">
        <v>57383</v>
      </c>
      <c r="J47" s="17" t="s">
        <v>490</v>
      </c>
      <c r="L47" s="17" t="s">
        <v>8148</v>
      </c>
    </row>
    <row r="48" spans="4:12">
      <c r="G48" s="9" t="s">
        <v>159</v>
      </c>
      <c r="H48" s="9" t="s">
        <v>160</v>
      </c>
      <c r="J48" s="17" t="s">
        <v>491</v>
      </c>
      <c r="L48" s="17" t="s">
        <v>8149</v>
      </c>
    </row>
    <row r="49" spans="7:12">
      <c r="G49" s="9" t="s">
        <v>161</v>
      </c>
      <c r="H49" s="9" t="s">
        <v>162</v>
      </c>
      <c r="J49" s="17" t="s">
        <v>492</v>
      </c>
      <c r="L49" s="17" t="s">
        <v>8150</v>
      </c>
    </row>
    <row r="50" spans="7:12">
      <c r="G50" s="9" t="s">
        <v>163</v>
      </c>
      <c r="H50" s="9" t="s">
        <v>164</v>
      </c>
      <c r="J50" s="17" t="s">
        <v>493</v>
      </c>
      <c r="L50" s="17" t="s">
        <v>8151</v>
      </c>
    </row>
    <row r="51" spans="7:12">
      <c r="G51" s="9" t="s">
        <v>58239</v>
      </c>
      <c r="H51" s="9" t="s">
        <v>58238</v>
      </c>
      <c r="J51" s="17" t="s">
        <v>494</v>
      </c>
      <c r="L51" s="17" t="s">
        <v>8152</v>
      </c>
    </row>
    <row r="52" spans="7:12">
      <c r="G52" s="9" t="s">
        <v>165</v>
      </c>
      <c r="H52" s="9" t="s">
        <v>166</v>
      </c>
      <c r="J52" s="17" t="s">
        <v>495</v>
      </c>
      <c r="L52" s="17" t="s">
        <v>8153</v>
      </c>
    </row>
    <row r="53" spans="7:12">
      <c r="G53" s="9" t="s">
        <v>167</v>
      </c>
      <c r="H53" s="9" t="s">
        <v>168</v>
      </c>
      <c r="J53" s="17" t="s">
        <v>496</v>
      </c>
      <c r="L53" s="17" t="s">
        <v>8154</v>
      </c>
    </row>
    <row r="54" spans="7:12">
      <c r="G54" s="22" t="s">
        <v>58212</v>
      </c>
      <c r="H54" s="9" t="s">
        <v>182</v>
      </c>
      <c r="J54" s="17" t="s">
        <v>497</v>
      </c>
      <c r="L54" s="17" t="s">
        <v>8155</v>
      </c>
    </row>
    <row r="55" spans="7:12">
      <c r="G55" s="9" t="s">
        <v>169</v>
      </c>
      <c r="H55" s="9" t="s">
        <v>170</v>
      </c>
      <c r="J55" s="17" t="s">
        <v>498</v>
      </c>
      <c r="L55" s="17" t="s">
        <v>8156</v>
      </c>
    </row>
    <row r="56" spans="7:12">
      <c r="G56" s="9" t="s">
        <v>171</v>
      </c>
      <c r="H56" s="9" t="s">
        <v>172</v>
      </c>
      <c r="J56" s="17" t="s">
        <v>499</v>
      </c>
      <c r="L56" s="17" t="s">
        <v>8157</v>
      </c>
    </row>
    <row r="57" spans="7:12">
      <c r="G57" s="9" t="s">
        <v>173</v>
      </c>
      <c r="H57" s="9" t="s">
        <v>174</v>
      </c>
      <c r="J57" s="17" t="s">
        <v>500</v>
      </c>
      <c r="L57" s="17" t="s">
        <v>8158</v>
      </c>
    </row>
    <row r="58" spans="7:12">
      <c r="G58" s="9" t="s">
        <v>57384</v>
      </c>
      <c r="H58" s="9" t="s">
        <v>57409</v>
      </c>
      <c r="J58" s="17" t="s">
        <v>501</v>
      </c>
      <c r="L58" s="17" t="s">
        <v>8159</v>
      </c>
    </row>
    <row r="59" spans="7:12">
      <c r="G59" s="9" t="s">
        <v>175</v>
      </c>
      <c r="H59" s="9" t="s">
        <v>176</v>
      </c>
      <c r="J59" s="17" t="s">
        <v>502</v>
      </c>
      <c r="L59" s="17" t="s">
        <v>8160</v>
      </c>
    </row>
    <row r="60" spans="7:12">
      <c r="G60" s="9" t="s">
        <v>177</v>
      </c>
      <c r="H60" s="9" t="s">
        <v>178</v>
      </c>
      <c r="J60" s="17" t="s">
        <v>503</v>
      </c>
      <c r="L60" s="17" t="s">
        <v>8161</v>
      </c>
    </row>
    <row r="61" spans="7:12">
      <c r="G61" s="9" t="s">
        <v>179</v>
      </c>
      <c r="H61" s="9" t="s">
        <v>180</v>
      </c>
      <c r="J61" s="17" t="s">
        <v>504</v>
      </c>
      <c r="L61" s="17" t="s">
        <v>8162</v>
      </c>
    </row>
    <row r="62" spans="7:12">
      <c r="G62" s="9" t="s">
        <v>181</v>
      </c>
      <c r="H62" s="9" t="s">
        <v>182</v>
      </c>
      <c r="J62" s="17" t="s">
        <v>505</v>
      </c>
      <c r="L62" s="17" t="s">
        <v>8163</v>
      </c>
    </row>
    <row r="63" spans="7:12">
      <c r="G63" s="9" t="s">
        <v>183</v>
      </c>
      <c r="H63" s="9" t="s">
        <v>170</v>
      </c>
      <c r="J63" s="17" t="s">
        <v>506</v>
      </c>
      <c r="L63" s="17" t="s">
        <v>8164</v>
      </c>
    </row>
    <row r="64" spans="7:12">
      <c r="G64" s="9" t="s">
        <v>184</v>
      </c>
      <c r="H64" s="9" t="s">
        <v>172</v>
      </c>
      <c r="J64" s="17" t="s">
        <v>507</v>
      </c>
      <c r="L64" s="17" t="s">
        <v>8165</v>
      </c>
    </row>
    <row r="65" spans="7:12">
      <c r="G65" s="9" t="s">
        <v>185</v>
      </c>
      <c r="H65" s="9" t="s">
        <v>186</v>
      </c>
      <c r="J65" s="17" t="s">
        <v>508</v>
      </c>
      <c r="L65" s="17" t="s">
        <v>8166</v>
      </c>
    </row>
    <row r="66" spans="7:12">
      <c r="G66" s="9" t="s">
        <v>57385</v>
      </c>
      <c r="H66" s="9" t="s">
        <v>57409</v>
      </c>
      <c r="J66" s="17" t="s">
        <v>509</v>
      </c>
      <c r="L66" s="17" t="s">
        <v>8167</v>
      </c>
    </row>
    <row r="67" spans="7:12">
      <c r="G67" s="9" t="s">
        <v>187</v>
      </c>
      <c r="H67" s="9" t="s">
        <v>188</v>
      </c>
      <c r="J67" s="17" t="s">
        <v>510</v>
      </c>
      <c r="L67" s="17" t="s">
        <v>8168</v>
      </c>
    </row>
    <row r="68" spans="7:12">
      <c r="G68" s="9" t="s">
        <v>189</v>
      </c>
      <c r="H68" s="9" t="s">
        <v>176</v>
      </c>
      <c r="J68" s="17" t="s">
        <v>511</v>
      </c>
      <c r="L68" s="17" t="s">
        <v>8169</v>
      </c>
    </row>
    <row r="69" spans="7:12">
      <c r="G69" s="9" t="s">
        <v>190</v>
      </c>
      <c r="H69" s="9" t="s">
        <v>191</v>
      </c>
      <c r="J69" s="17" t="s">
        <v>512</v>
      </c>
      <c r="L69" s="17" t="s">
        <v>8170</v>
      </c>
    </row>
    <row r="70" spans="7:12">
      <c r="G70" s="9" t="s">
        <v>192</v>
      </c>
      <c r="H70" s="9" t="s">
        <v>182</v>
      </c>
      <c r="J70" s="17" t="s">
        <v>513</v>
      </c>
      <c r="L70" s="17" t="s">
        <v>8171</v>
      </c>
    </row>
    <row r="71" spans="7:12">
      <c r="G71" s="9" t="s">
        <v>193</v>
      </c>
      <c r="H71" s="9" t="s">
        <v>170</v>
      </c>
      <c r="J71" s="17" t="s">
        <v>514</v>
      </c>
      <c r="L71" s="17" t="s">
        <v>8172</v>
      </c>
    </row>
    <row r="72" spans="7:12">
      <c r="G72" s="9" t="s">
        <v>194</v>
      </c>
      <c r="H72" s="9" t="s">
        <v>172</v>
      </c>
      <c r="J72" s="17" t="s">
        <v>515</v>
      </c>
      <c r="L72" s="17" t="s">
        <v>8173</v>
      </c>
    </row>
    <row r="73" spans="7:12">
      <c r="G73" s="9" t="s">
        <v>195</v>
      </c>
      <c r="H73" s="9" t="s">
        <v>196</v>
      </c>
      <c r="J73" s="17" t="s">
        <v>516</v>
      </c>
      <c r="L73" s="17" t="s">
        <v>8174</v>
      </c>
    </row>
    <row r="74" spans="7:12">
      <c r="G74" s="9" t="s">
        <v>57386</v>
      </c>
      <c r="H74" s="9" t="s">
        <v>57409</v>
      </c>
      <c r="J74" s="17" t="s">
        <v>517</v>
      </c>
      <c r="L74" s="17" t="s">
        <v>8175</v>
      </c>
    </row>
    <row r="75" spans="7:12">
      <c r="G75" s="9" t="s">
        <v>197</v>
      </c>
      <c r="H75" s="9" t="s">
        <v>188</v>
      </c>
      <c r="J75" s="17" t="s">
        <v>518</v>
      </c>
      <c r="L75" s="17" t="s">
        <v>8176</v>
      </c>
    </row>
    <row r="76" spans="7:12">
      <c r="G76" s="9" t="s">
        <v>198</v>
      </c>
      <c r="H76" s="9" t="s">
        <v>199</v>
      </c>
      <c r="J76" s="17" t="s">
        <v>519</v>
      </c>
      <c r="L76" s="17" t="s">
        <v>8177</v>
      </c>
    </row>
    <row r="77" spans="7:12">
      <c r="G77" s="9" t="s">
        <v>200</v>
      </c>
      <c r="H77" s="9" t="s">
        <v>188</v>
      </c>
      <c r="J77" s="17" t="s">
        <v>520</v>
      </c>
      <c r="L77" s="17" t="s">
        <v>8178</v>
      </c>
    </row>
    <row r="78" spans="7:12">
      <c r="G78" s="9" t="s">
        <v>201</v>
      </c>
      <c r="H78" s="9" t="s">
        <v>199</v>
      </c>
      <c r="J78" s="17" t="s">
        <v>521</v>
      </c>
      <c r="L78" s="17" t="s">
        <v>8179</v>
      </c>
    </row>
    <row r="79" spans="7:12">
      <c r="G79" s="9" t="s">
        <v>202</v>
      </c>
      <c r="H79" s="9" t="s">
        <v>203</v>
      </c>
      <c r="J79" s="17" t="s">
        <v>522</v>
      </c>
      <c r="L79" s="17" t="s">
        <v>8180</v>
      </c>
    </row>
    <row r="80" spans="7:12">
      <c r="G80" s="9" t="s">
        <v>204</v>
      </c>
      <c r="H80" s="9" t="s">
        <v>205</v>
      </c>
      <c r="J80" s="17" t="s">
        <v>523</v>
      </c>
      <c r="L80" s="17" t="s">
        <v>8181</v>
      </c>
    </row>
    <row r="81" spans="7:12">
      <c r="G81" s="9" t="s">
        <v>206</v>
      </c>
      <c r="H81" s="9" t="s">
        <v>207</v>
      </c>
      <c r="J81" s="17" t="s">
        <v>524</v>
      </c>
      <c r="L81" s="17" t="s">
        <v>8182</v>
      </c>
    </row>
    <row r="82" spans="7:12">
      <c r="G82" s="9" t="s">
        <v>208</v>
      </c>
      <c r="H82" s="9" t="s">
        <v>209</v>
      </c>
      <c r="J82" s="17" t="s">
        <v>525</v>
      </c>
      <c r="L82" s="17" t="s">
        <v>8183</v>
      </c>
    </row>
    <row r="83" spans="7:12">
      <c r="G83" s="9" t="s">
        <v>57387</v>
      </c>
      <c r="H83" s="9" t="s">
        <v>57412</v>
      </c>
      <c r="J83" s="17" t="s">
        <v>526</v>
      </c>
      <c r="L83" s="17" t="s">
        <v>8184</v>
      </c>
    </row>
    <row r="84" spans="7:12">
      <c r="G84" s="9" t="s">
        <v>210</v>
      </c>
      <c r="H84" s="9" t="s">
        <v>188</v>
      </c>
      <c r="J84" s="17" t="s">
        <v>527</v>
      </c>
      <c r="L84" s="17" t="s">
        <v>8185</v>
      </c>
    </row>
    <row r="85" spans="7:12">
      <c r="G85" s="9" t="s">
        <v>211</v>
      </c>
      <c r="H85" s="9" t="s">
        <v>212</v>
      </c>
      <c r="J85" s="17" t="s">
        <v>528</v>
      </c>
      <c r="L85" s="17" t="s">
        <v>8186</v>
      </c>
    </row>
    <row r="86" spans="7:12">
      <c r="G86" s="9" t="s">
        <v>213</v>
      </c>
      <c r="H86" s="9" t="s">
        <v>214</v>
      </c>
      <c r="J86" s="17" t="s">
        <v>529</v>
      </c>
      <c r="L86" s="17" t="s">
        <v>8187</v>
      </c>
    </row>
    <row r="87" spans="7:12">
      <c r="G87" s="9" t="s">
        <v>215</v>
      </c>
      <c r="H87" s="9" t="s">
        <v>216</v>
      </c>
      <c r="J87" s="17" t="s">
        <v>530</v>
      </c>
      <c r="L87" s="17" t="s">
        <v>8188</v>
      </c>
    </row>
    <row r="88" spans="7:12">
      <c r="G88" s="9" t="s">
        <v>217</v>
      </c>
      <c r="H88" s="9" t="s">
        <v>218</v>
      </c>
      <c r="J88" s="17" t="s">
        <v>531</v>
      </c>
      <c r="L88" s="17" t="s">
        <v>8189</v>
      </c>
    </row>
    <row r="89" spans="7:12">
      <c r="G89" s="9" t="s">
        <v>219</v>
      </c>
      <c r="H89" s="9" t="s">
        <v>188</v>
      </c>
      <c r="J89" s="17" t="s">
        <v>532</v>
      </c>
      <c r="L89" s="17" t="s">
        <v>8190</v>
      </c>
    </row>
    <row r="90" spans="7:12">
      <c r="G90" s="9" t="s">
        <v>220</v>
      </c>
      <c r="H90" s="9" t="s">
        <v>199</v>
      </c>
      <c r="J90" s="17" t="s">
        <v>533</v>
      </c>
      <c r="L90" s="17" t="s">
        <v>8191</v>
      </c>
    </row>
    <row r="91" spans="7:12">
      <c r="G91" s="9" t="s">
        <v>221</v>
      </c>
      <c r="H91" s="9" t="s">
        <v>222</v>
      </c>
      <c r="J91" s="17" t="s">
        <v>534</v>
      </c>
      <c r="L91" s="17" t="s">
        <v>8192</v>
      </c>
    </row>
    <row r="92" spans="7:12">
      <c r="G92" s="9" t="s">
        <v>223</v>
      </c>
      <c r="H92" s="9" t="s">
        <v>203</v>
      </c>
      <c r="J92" s="17" t="s">
        <v>535</v>
      </c>
      <c r="L92" s="17" t="s">
        <v>8193</v>
      </c>
    </row>
    <row r="93" spans="7:12">
      <c r="G93" s="9" t="s">
        <v>224</v>
      </c>
      <c r="H93" s="9" t="s">
        <v>225</v>
      </c>
      <c r="J93" s="17" t="s">
        <v>536</v>
      </c>
      <c r="L93" s="17" t="s">
        <v>8194</v>
      </c>
    </row>
    <row r="94" spans="7:12">
      <c r="G94" s="9" t="s">
        <v>226</v>
      </c>
      <c r="H94" s="9" t="s">
        <v>227</v>
      </c>
      <c r="J94" s="17" t="s">
        <v>537</v>
      </c>
      <c r="L94" s="17" t="s">
        <v>8195</v>
      </c>
    </row>
    <row r="95" spans="7:12">
      <c r="G95" s="9" t="s">
        <v>228</v>
      </c>
      <c r="H95" s="9" t="s">
        <v>229</v>
      </c>
      <c r="J95" s="17" t="s">
        <v>538</v>
      </c>
      <c r="L95" s="17" t="s">
        <v>8196</v>
      </c>
    </row>
    <row r="96" spans="7:12">
      <c r="G96" s="9" t="s">
        <v>230</v>
      </c>
      <c r="H96" s="9" t="s">
        <v>231</v>
      </c>
      <c r="J96" s="17" t="s">
        <v>539</v>
      </c>
      <c r="L96" s="17" t="s">
        <v>8197</v>
      </c>
    </row>
    <row r="97" spans="7:12">
      <c r="G97" s="9" t="s">
        <v>232</v>
      </c>
      <c r="H97" s="9" t="s">
        <v>233</v>
      </c>
      <c r="J97" s="17" t="s">
        <v>540</v>
      </c>
      <c r="L97" s="17" t="s">
        <v>8198</v>
      </c>
    </row>
    <row r="98" spans="7:12">
      <c r="G98" s="9" t="s">
        <v>234</v>
      </c>
      <c r="H98" s="9" t="s">
        <v>235</v>
      </c>
      <c r="J98" s="17" t="s">
        <v>541</v>
      </c>
      <c r="L98" s="17" t="s">
        <v>8199</v>
      </c>
    </row>
    <row r="99" spans="7:12">
      <c r="G99" s="9" t="s">
        <v>236</v>
      </c>
      <c r="H99" s="9" t="s">
        <v>237</v>
      </c>
      <c r="J99" s="17" t="s">
        <v>542</v>
      </c>
      <c r="L99" s="17" t="s">
        <v>8200</v>
      </c>
    </row>
    <row r="100" spans="7:12">
      <c r="G100" s="9" t="s">
        <v>238</v>
      </c>
      <c r="H100" s="9" t="s">
        <v>239</v>
      </c>
      <c r="J100" s="17" t="s">
        <v>543</v>
      </c>
      <c r="L100" s="17" t="s">
        <v>8201</v>
      </c>
    </row>
    <row r="101" spans="7:12">
      <c r="G101" s="9" t="s">
        <v>58236</v>
      </c>
      <c r="H101" s="9" t="s">
        <v>209</v>
      </c>
      <c r="J101" s="17" t="s">
        <v>544</v>
      </c>
      <c r="L101" s="17" t="s">
        <v>8202</v>
      </c>
    </row>
    <row r="102" spans="7:12">
      <c r="G102" s="9" t="s">
        <v>240</v>
      </c>
      <c r="H102" s="9" t="s">
        <v>188</v>
      </c>
      <c r="J102" s="17" t="s">
        <v>545</v>
      </c>
      <c r="L102" s="17" t="s">
        <v>8203</v>
      </c>
    </row>
    <row r="103" spans="7:12">
      <c r="G103" s="9" t="s">
        <v>241</v>
      </c>
      <c r="H103" s="9" t="s">
        <v>199</v>
      </c>
      <c r="J103" s="17" t="s">
        <v>546</v>
      </c>
      <c r="L103" s="17" t="s">
        <v>8204</v>
      </c>
    </row>
    <row r="104" spans="7:12">
      <c r="G104" s="9" t="s">
        <v>242</v>
      </c>
      <c r="H104" s="9" t="s">
        <v>203</v>
      </c>
      <c r="J104" s="17" t="s">
        <v>547</v>
      </c>
      <c r="L104" s="17" t="s">
        <v>8205</v>
      </c>
    </row>
    <row r="105" spans="7:12">
      <c r="G105" s="9" t="s">
        <v>243</v>
      </c>
      <c r="H105" s="9" t="s">
        <v>239</v>
      </c>
      <c r="J105" s="17" t="s">
        <v>548</v>
      </c>
      <c r="L105" s="17" t="s">
        <v>8206</v>
      </c>
    </row>
    <row r="106" spans="7:12">
      <c r="G106" s="9" t="s">
        <v>244</v>
      </c>
      <c r="H106" s="9" t="s">
        <v>245</v>
      </c>
      <c r="J106" s="17" t="s">
        <v>549</v>
      </c>
      <c r="L106" s="17" t="s">
        <v>8207</v>
      </c>
    </row>
    <row r="107" spans="7:12">
      <c r="G107" s="9" t="s">
        <v>246</v>
      </c>
      <c r="H107" s="9" t="s">
        <v>209</v>
      </c>
      <c r="J107" s="17" t="s">
        <v>550</v>
      </c>
      <c r="L107" s="17" t="s">
        <v>8208</v>
      </c>
    </row>
    <row r="108" spans="7:12">
      <c r="G108" s="9" t="s">
        <v>247</v>
      </c>
      <c r="H108" s="9" t="s">
        <v>248</v>
      </c>
      <c r="J108" s="17" t="s">
        <v>551</v>
      </c>
      <c r="L108" s="17" t="s">
        <v>8209</v>
      </c>
    </row>
    <row r="109" spans="7:12">
      <c r="G109" s="9" t="s">
        <v>249</v>
      </c>
      <c r="H109" s="9" t="s">
        <v>250</v>
      </c>
      <c r="J109" s="17" t="s">
        <v>552</v>
      </c>
      <c r="L109" s="17" t="s">
        <v>8210</v>
      </c>
    </row>
    <row r="110" spans="7:12">
      <c r="G110" s="9" t="s">
        <v>251</v>
      </c>
      <c r="H110" s="9" t="s">
        <v>188</v>
      </c>
      <c r="J110" s="17" t="s">
        <v>553</v>
      </c>
      <c r="L110" s="17" t="s">
        <v>8211</v>
      </c>
    </row>
    <row r="111" spans="7:12">
      <c r="G111" s="9" t="s">
        <v>252</v>
      </c>
      <c r="H111" s="9" t="s">
        <v>253</v>
      </c>
      <c r="J111" s="17" t="s">
        <v>554</v>
      </c>
      <c r="L111" s="17" t="s">
        <v>8212</v>
      </c>
    </row>
    <row r="112" spans="7:12">
      <c r="G112" s="9" t="s">
        <v>254</v>
      </c>
      <c r="H112" s="9" t="s">
        <v>188</v>
      </c>
      <c r="J112" s="17" t="s">
        <v>555</v>
      </c>
      <c r="L112" s="17" t="s">
        <v>8213</v>
      </c>
    </row>
    <row r="113" spans="7:12">
      <c r="G113" s="9" t="s">
        <v>255</v>
      </c>
      <c r="H113" s="9" t="s">
        <v>256</v>
      </c>
      <c r="J113" s="17" t="s">
        <v>556</v>
      </c>
      <c r="L113" s="17" t="s">
        <v>8214</v>
      </c>
    </row>
    <row r="114" spans="7:12">
      <c r="G114" s="9" t="s">
        <v>257</v>
      </c>
      <c r="H114" s="9" t="s">
        <v>258</v>
      </c>
      <c r="J114" s="17" t="s">
        <v>557</v>
      </c>
      <c r="L114" s="17" t="s">
        <v>8215</v>
      </c>
    </row>
    <row r="115" spans="7:12">
      <c r="G115" s="9" t="s">
        <v>259</v>
      </c>
      <c r="H115" s="9" t="s">
        <v>188</v>
      </c>
      <c r="J115" s="17" t="s">
        <v>558</v>
      </c>
      <c r="L115" s="17" t="s">
        <v>8216</v>
      </c>
    </row>
    <row r="116" spans="7:12">
      <c r="G116" s="9" t="s">
        <v>260</v>
      </c>
      <c r="H116" s="9" t="s">
        <v>261</v>
      </c>
      <c r="J116" s="17" t="s">
        <v>559</v>
      </c>
      <c r="L116" s="17" t="s">
        <v>8217</v>
      </c>
    </row>
    <row r="117" spans="7:12">
      <c r="G117" s="9" t="s">
        <v>262</v>
      </c>
      <c r="H117" s="9" t="s">
        <v>263</v>
      </c>
      <c r="J117" s="17" t="s">
        <v>560</v>
      </c>
      <c r="L117" s="17" t="s">
        <v>8218</v>
      </c>
    </row>
    <row r="118" spans="7:12">
      <c r="G118" s="9" t="s">
        <v>264</v>
      </c>
      <c r="H118" s="9" t="s">
        <v>265</v>
      </c>
      <c r="J118" s="17" t="s">
        <v>561</v>
      </c>
      <c r="L118" s="17" t="s">
        <v>8219</v>
      </c>
    </row>
    <row r="119" spans="7:12">
      <c r="G119" s="9" t="s">
        <v>266</v>
      </c>
      <c r="H119" s="9" t="s">
        <v>267</v>
      </c>
      <c r="J119" s="17" t="s">
        <v>562</v>
      </c>
      <c r="L119" s="17" t="s">
        <v>8220</v>
      </c>
    </row>
    <row r="120" spans="7:12">
      <c r="G120" s="9" t="s">
        <v>268</v>
      </c>
      <c r="H120" s="9" t="s">
        <v>269</v>
      </c>
      <c r="J120" s="17" t="s">
        <v>563</v>
      </c>
      <c r="L120" s="17" t="s">
        <v>8221</v>
      </c>
    </row>
    <row r="121" spans="7:12">
      <c r="G121" s="9" t="s">
        <v>270</v>
      </c>
      <c r="H121" s="9" t="s">
        <v>271</v>
      </c>
      <c r="J121" s="17" t="s">
        <v>564</v>
      </c>
      <c r="L121" s="17" t="s">
        <v>8222</v>
      </c>
    </row>
    <row r="122" spans="7:12">
      <c r="G122" s="9" t="s">
        <v>272</v>
      </c>
      <c r="H122" s="9" t="s">
        <v>273</v>
      </c>
      <c r="J122" s="17" t="s">
        <v>565</v>
      </c>
      <c r="L122" s="17" t="s">
        <v>8223</v>
      </c>
    </row>
    <row r="123" spans="7:12">
      <c r="G123" s="9" t="s">
        <v>274</v>
      </c>
      <c r="H123" s="9" t="s">
        <v>275</v>
      </c>
      <c r="J123" s="17" t="s">
        <v>566</v>
      </c>
      <c r="L123" s="17" t="s">
        <v>8224</v>
      </c>
    </row>
    <row r="124" spans="7:12">
      <c r="G124" s="9" t="s">
        <v>276</v>
      </c>
      <c r="H124" s="9" t="s">
        <v>277</v>
      </c>
      <c r="J124" s="17" t="s">
        <v>567</v>
      </c>
      <c r="L124" s="17" t="s">
        <v>8225</v>
      </c>
    </row>
    <row r="125" spans="7:12">
      <c r="G125" s="9" t="s">
        <v>278</v>
      </c>
      <c r="H125" s="9" t="s">
        <v>279</v>
      </c>
      <c r="J125" s="17" t="s">
        <v>568</v>
      </c>
      <c r="L125" s="17" t="s">
        <v>8226</v>
      </c>
    </row>
    <row r="126" spans="7:12">
      <c r="G126" s="9" t="s">
        <v>280</v>
      </c>
      <c r="H126" s="9" t="s">
        <v>281</v>
      </c>
      <c r="J126" s="17" t="s">
        <v>569</v>
      </c>
      <c r="L126" s="17" t="s">
        <v>8227</v>
      </c>
    </row>
    <row r="127" spans="7:12">
      <c r="G127" s="9" t="s">
        <v>282</v>
      </c>
      <c r="H127" s="9" t="s">
        <v>283</v>
      </c>
      <c r="J127" s="17" t="s">
        <v>570</v>
      </c>
      <c r="L127" s="17" t="s">
        <v>8228</v>
      </c>
    </row>
    <row r="128" spans="7:12">
      <c r="G128" s="9" t="s">
        <v>284</v>
      </c>
      <c r="H128" s="9" t="s">
        <v>285</v>
      </c>
      <c r="J128" s="17" t="s">
        <v>571</v>
      </c>
      <c r="L128" s="17" t="s">
        <v>8229</v>
      </c>
    </row>
    <row r="129" spans="7:12">
      <c r="G129" s="9" t="s">
        <v>286</v>
      </c>
      <c r="H129" s="9" t="s">
        <v>287</v>
      </c>
      <c r="J129" s="17" t="s">
        <v>572</v>
      </c>
      <c r="L129" s="17" t="s">
        <v>8230</v>
      </c>
    </row>
    <row r="130" spans="7:12">
      <c r="G130" s="9" t="s">
        <v>288</v>
      </c>
      <c r="H130" s="9" t="s">
        <v>188</v>
      </c>
      <c r="J130" s="17" t="s">
        <v>573</v>
      </c>
      <c r="L130" s="17" t="s">
        <v>8231</v>
      </c>
    </row>
    <row r="131" spans="7:12">
      <c r="G131" s="9" t="s">
        <v>62990</v>
      </c>
      <c r="H131" s="9" t="s">
        <v>62991</v>
      </c>
      <c r="J131" s="17" t="s">
        <v>574</v>
      </c>
      <c r="L131" s="17" t="s">
        <v>8232</v>
      </c>
    </row>
    <row r="132" spans="7:12">
      <c r="G132" s="9" t="s">
        <v>57393</v>
      </c>
      <c r="H132" s="9" t="s">
        <v>57392</v>
      </c>
      <c r="J132" s="17" t="s">
        <v>575</v>
      </c>
      <c r="L132" s="17" t="s">
        <v>8233</v>
      </c>
    </row>
    <row r="133" spans="7:12">
      <c r="G133" s="9" t="s">
        <v>289</v>
      </c>
      <c r="H133" s="9" t="s">
        <v>290</v>
      </c>
      <c r="J133" s="17" t="s">
        <v>576</v>
      </c>
      <c r="L133" s="17" t="s">
        <v>8234</v>
      </c>
    </row>
    <row r="134" spans="7:12">
      <c r="G134" s="9" t="s">
        <v>62968</v>
      </c>
      <c r="H134" s="9" t="s">
        <v>138</v>
      </c>
      <c r="J134" s="17" t="s">
        <v>577</v>
      </c>
      <c r="L134" s="17" t="s">
        <v>8235</v>
      </c>
    </row>
    <row r="135" spans="7:12">
      <c r="G135" s="9" t="s">
        <v>291</v>
      </c>
      <c r="H135" s="9" t="s">
        <v>292</v>
      </c>
      <c r="J135" s="17" t="s">
        <v>578</v>
      </c>
      <c r="L135" s="17" t="s">
        <v>8236</v>
      </c>
    </row>
    <row r="136" spans="7:12">
      <c r="G136" s="9" t="s">
        <v>57413</v>
      </c>
      <c r="H136" s="9" t="s">
        <v>144</v>
      </c>
      <c r="J136" s="17" t="s">
        <v>579</v>
      </c>
      <c r="L136" s="17" t="s">
        <v>8237</v>
      </c>
    </row>
    <row r="137" spans="7:12">
      <c r="G137" s="9" t="s">
        <v>293</v>
      </c>
      <c r="H137" s="9" t="s">
        <v>294</v>
      </c>
      <c r="J137" s="17" t="s">
        <v>580</v>
      </c>
      <c r="L137" s="17" t="s">
        <v>8238</v>
      </c>
    </row>
    <row r="138" spans="7:12">
      <c r="G138" s="9" t="s">
        <v>62969</v>
      </c>
      <c r="H138" s="9" t="s">
        <v>150</v>
      </c>
      <c r="J138" s="17" t="s">
        <v>581</v>
      </c>
      <c r="L138" s="17" t="s">
        <v>8239</v>
      </c>
    </row>
    <row r="139" spans="7:12">
      <c r="G139" s="9" t="s">
        <v>295</v>
      </c>
      <c r="H139" s="9" t="s">
        <v>296</v>
      </c>
      <c r="J139" s="17" t="s">
        <v>582</v>
      </c>
      <c r="L139" s="17" t="s">
        <v>8240</v>
      </c>
    </row>
    <row r="140" spans="7:12">
      <c r="G140" s="9" t="s">
        <v>57414</v>
      </c>
      <c r="H140" s="9" t="s">
        <v>57415</v>
      </c>
      <c r="J140" s="17" t="s">
        <v>583</v>
      </c>
      <c r="L140" s="17" t="s">
        <v>8241</v>
      </c>
    </row>
    <row r="141" spans="7:12">
      <c r="G141" s="9" t="s">
        <v>297</v>
      </c>
      <c r="H141" s="9" t="s">
        <v>188</v>
      </c>
      <c r="J141" s="17" t="s">
        <v>584</v>
      </c>
      <c r="L141" s="17" t="s">
        <v>8242</v>
      </c>
    </row>
    <row r="142" spans="7:12">
      <c r="G142" s="9" t="s">
        <v>62906</v>
      </c>
      <c r="H142" s="9" t="s">
        <v>158</v>
      </c>
      <c r="J142" s="17" t="s">
        <v>585</v>
      </c>
      <c r="L142" s="17" t="s">
        <v>8243</v>
      </c>
    </row>
    <row r="143" spans="7:12">
      <c r="G143" s="9" t="s">
        <v>62966</v>
      </c>
      <c r="H143" s="9" t="s">
        <v>57381</v>
      </c>
      <c r="J143" s="17" t="s">
        <v>586</v>
      </c>
      <c r="L143" s="17" t="s">
        <v>8244</v>
      </c>
    </row>
    <row r="144" spans="7:12">
      <c r="G144" s="9" t="s">
        <v>62970</v>
      </c>
      <c r="H144" s="9" t="s">
        <v>160</v>
      </c>
      <c r="J144" s="17" t="s">
        <v>587</v>
      </c>
      <c r="L144" s="17" t="s">
        <v>8245</v>
      </c>
    </row>
    <row r="145" spans="7:12">
      <c r="G145" s="9" t="s">
        <v>62971</v>
      </c>
      <c r="H145" s="9" t="s">
        <v>162</v>
      </c>
      <c r="J145" s="17" t="s">
        <v>588</v>
      </c>
      <c r="L145" s="17" t="s">
        <v>8246</v>
      </c>
    </row>
    <row r="146" spans="7:12">
      <c r="G146" s="9" t="s">
        <v>62967</v>
      </c>
      <c r="H146" s="9" t="s">
        <v>164</v>
      </c>
      <c r="J146" s="17" t="s">
        <v>589</v>
      </c>
      <c r="L146" s="17" t="s">
        <v>8247</v>
      </c>
    </row>
    <row r="147" spans="7:12">
      <c r="G147" s="9" t="s">
        <v>298</v>
      </c>
      <c r="H147" s="9" t="s">
        <v>166</v>
      </c>
      <c r="J147" s="17" t="s">
        <v>590</v>
      </c>
      <c r="L147" s="17" t="s">
        <v>8248</v>
      </c>
    </row>
    <row r="148" spans="7:12">
      <c r="G148" s="9" t="s">
        <v>299</v>
      </c>
      <c r="H148" s="9" t="s">
        <v>188</v>
      </c>
      <c r="J148" s="17" t="s">
        <v>591</v>
      </c>
      <c r="L148" s="17" t="s">
        <v>8249</v>
      </c>
    </row>
    <row r="149" spans="7:12">
      <c r="G149" s="9" t="s">
        <v>57400</v>
      </c>
      <c r="H149" s="9" t="s">
        <v>57401</v>
      </c>
      <c r="J149" s="17" t="s">
        <v>592</v>
      </c>
      <c r="L149" s="17" t="s">
        <v>8250</v>
      </c>
    </row>
    <row r="150" spans="7:12">
      <c r="G150" s="9" t="s">
        <v>57399</v>
      </c>
      <c r="H150" s="9" t="s">
        <v>199</v>
      </c>
      <c r="J150" s="17" t="s">
        <v>593</v>
      </c>
      <c r="L150" s="17" t="s">
        <v>8251</v>
      </c>
    </row>
    <row r="151" spans="7:12">
      <c r="G151" s="9" t="s">
        <v>300</v>
      </c>
      <c r="H151" s="9" t="s">
        <v>92</v>
      </c>
      <c r="J151" s="17" t="s">
        <v>594</v>
      </c>
      <c r="L151" s="17" t="s">
        <v>8252</v>
      </c>
    </row>
    <row r="152" spans="7:12">
      <c r="G152" s="9" t="s">
        <v>301</v>
      </c>
      <c r="H152" s="9" t="s">
        <v>94</v>
      </c>
      <c r="J152" s="17" t="s">
        <v>595</v>
      </c>
      <c r="L152" s="17" t="s">
        <v>8253</v>
      </c>
    </row>
    <row r="153" spans="7:12">
      <c r="G153" s="9" t="s">
        <v>302</v>
      </c>
      <c r="H153" s="9" t="s">
        <v>98</v>
      </c>
      <c r="J153" s="17" t="s">
        <v>596</v>
      </c>
      <c r="L153" s="17" t="s">
        <v>8254</v>
      </c>
    </row>
    <row r="154" spans="7:12">
      <c r="G154" s="9" t="s">
        <v>303</v>
      </c>
      <c r="H154" s="9" t="s">
        <v>100</v>
      </c>
      <c r="J154" s="17" t="s">
        <v>597</v>
      </c>
      <c r="L154" s="17" t="s">
        <v>8255</v>
      </c>
    </row>
    <row r="155" spans="7:12">
      <c r="G155" s="9" t="s">
        <v>304</v>
      </c>
      <c r="H155" s="9" t="s">
        <v>305</v>
      </c>
      <c r="J155" s="17" t="s">
        <v>598</v>
      </c>
      <c r="L155" s="17" t="s">
        <v>8256</v>
      </c>
    </row>
    <row r="156" spans="7:12">
      <c r="G156" s="9" t="s">
        <v>306</v>
      </c>
      <c r="H156" s="9" t="s">
        <v>104</v>
      </c>
      <c r="J156" s="17" t="s">
        <v>599</v>
      </c>
      <c r="L156" s="17" t="s">
        <v>8257</v>
      </c>
    </row>
    <row r="157" spans="7:12">
      <c r="G157" s="9" t="s">
        <v>307</v>
      </c>
      <c r="H157" s="9" t="s">
        <v>106</v>
      </c>
      <c r="J157" s="17" t="s">
        <v>600</v>
      </c>
      <c r="L157" s="17" t="s">
        <v>8258</v>
      </c>
    </row>
    <row r="158" spans="7:12">
      <c r="G158" s="9" t="s">
        <v>308</v>
      </c>
      <c r="H158" s="9" t="s">
        <v>309</v>
      </c>
      <c r="J158" s="17" t="s">
        <v>601</v>
      </c>
      <c r="L158" s="17" t="s">
        <v>8259</v>
      </c>
    </row>
    <row r="159" spans="7:12">
      <c r="G159" s="9" t="s">
        <v>310</v>
      </c>
      <c r="H159" s="9" t="s">
        <v>311</v>
      </c>
      <c r="J159" s="17" t="s">
        <v>602</v>
      </c>
      <c r="L159" s="17" t="s">
        <v>8260</v>
      </c>
    </row>
    <row r="160" spans="7:12">
      <c r="G160" s="9" t="s">
        <v>312</v>
      </c>
      <c r="H160" s="9" t="s">
        <v>110</v>
      </c>
      <c r="J160" s="17" t="s">
        <v>603</v>
      </c>
      <c r="L160" s="17" t="s">
        <v>8261</v>
      </c>
    </row>
    <row r="161" spans="7:12">
      <c r="G161" s="9" t="s">
        <v>313</v>
      </c>
      <c r="H161" s="9" t="s">
        <v>112</v>
      </c>
      <c r="J161" s="17" t="s">
        <v>604</v>
      </c>
      <c r="L161" s="17" t="s">
        <v>8262</v>
      </c>
    </row>
    <row r="162" spans="7:12">
      <c r="G162" s="9" t="s">
        <v>314</v>
      </c>
      <c r="H162" s="9" t="s">
        <v>114</v>
      </c>
      <c r="J162" s="17" t="s">
        <v>605</v>
      </c>
      <c r="L162" s="17" t="s">
        <v>8263</v>
      </c>
    </row>
    <row r="163" spans="7:12">
      <c r="G163" s="9" t="s">
        <v>315</v>
      </c>
      <c r="H163" s="9" t="s">
        <v>116</v>
      </c>
      <c r="J163" s="17" t="s">
        <v>606</v>
      </c>
      <c r="L163" s="17" t="s">
        <v>8264</v>
      </c>
    </row>
    <row r="164" spans="7:12">
      <c r="G164" s="9" t="s">
        <v>316</v>
      </c>
      <c r="H164" s="9" t="s">
        <v>118</v>
      </c>
      <c r="J164" s="17" t="s">
        <v>607</v>
      </c>
      <c r="L164" s="17" t="s">
        <v>8265</v>
      </c>
    </row>
    <row r="165" spans="7:12">
      <c r="G165" s="9" t="s">
        <v>317</v>
      </c>
      <c r="H165" s="9" t="s">
        <v>120</v>
      </c>
      <c r="J165" s="17" t="s">
        <v>608</v>
      </c>
      <c r="L165" s="17" t="s">
        <v>8266</v>
      </c>
    </row>
    <row r="166" spans="7:12">
      <c r="G166" s="9" t="s">
        <v>318</v>
      </c>
      <c r="H166" s="9" t="s">
        <v>122</v>
      </c>
      <c r="J166" s="17" t="s">
        <v>609</v>
      </c>
      <c r="L166" s="17" t="s">
        <v>8267</v>
      </c>
    </row>
    <row r="167" spans="7:12">
      <c r="G167" s="9" t="s">
        <v>319</v>
      </c>
      <c r="H167" s="9" t="s">
        <v>124</v>
      </c>
      <c r="J167" s="17" t="s">
        <v>610</v>
      </c>
      <c r="L167" s="17" t="s">
        <v>8268</v>
      </c>
    </row>
    <row r="168" spans="7:12">
      <c r="G168" s="9" t="s">
        <v>320</v>
      </c>
      <c r="H168" s="9" t="s">
        <v>126</v>
      </c>
      <c r="J168" s="17" t="s">
        <v>611</v>
      </c>
      <c r="L168" s="17" t="s">
        <v>8269</v>
      </c>
    </row>
    <row r="169" spans="7:12">
      <c r="G169" s="9" t="s">
        <v>321</v>
      </c>
      <c r="H169" s="9" t="s">
        <v>128</v>
      </c>
      <c r="J169" s="17" t="s">
        <v>612</v>
      </c>
      <c r="L169" s="17" t="s">
        <v>8270</v>
      </c>
    </row>
    <row r="170" spans="7:12">
      <c r="G170" s="9" t="s">
        <v>322</v>
      </c>
      <c r="H170" s="9" t="s">
        <v>132</v>
      </c>
      <c r="J170" s="17" t="s">
        <v>613</v>
      </c>
      <c r="L170" s="17" t="s">
        <v>8271</v>
      </c>
    </row>
    <row r="171" spans="7:12">
      <c r="G171" s="9" t="s">
        <v>323</v>
      </c>
      <c r="H171" s="9" t="s">
        <v>324</v>
      </c>
      <c r="J171" s="17" t="s">
        <v>614</v>
      </c>
      <c r="L171" s="17" t="s">
        <v>8272</v>
      </c>
    </row>
    <row r="172" spans="7:12">
      <c r="G172" s="9" t="s">
        <v>325</v>
      </c>
      <c r="H172" s="9" t="s">
        <v>326</v>
      </c>
      <c r="J172" s="17" t="s">
        <v>615</v>
      </c>
      <c r="L172" s="17" t="s">
        <v>8273</v>
      </c>
    </row>
    <row r="173" spans="7:12">
      <c r="G173" s="9" t="s">
        <v>327</v>
      </c>
      <c r="H173" s="9" t="s">
        <v>328</v>
      </c>
      <c r="J173" s="17" t="s">
        <v>616</v>
      </c>
      <c r="L173" s="17" t="s">
        <v>8274</v>
      </c>
    </row>
    <row r="174" spans="7:12">
      <c r="G174" s="9" t="s">
        <v>329</v>
      </c>
      <c r="H174" s="9" t="s">
        <v>330</v>
      </c>
      <c r="J174" s="17" t="s">
        <v>617</v>
      </c>
      <c r="L174" s="17" t="s">
        <v>8275</v>
      </c>
    </row>
    <row r="175" spans="7:12">
      <c r="G175" s="9" t="s">
        <v>331</v>
      </c>
      <c r="H175" s="9" t="s">
        <v>172</v>
      </c>
      <c r="J175" s="17" t="s">
        <v>618</v>
      </c>
      <c r="L175" s="17" t="s">
        <v>8276</v>
      </c>
    </row>
    <row r="176" spans="7:12">
      <c r="G176" s="9" t="s">
        <v>58210</v>
      </c>
      <c r="H176" s="9" t="s">
        <v>341</v>
      </c>
      <c r="J176" s="17" t="s">
        <v>619</v>
      </c>
      <c r="L176" s="17" t="s">
        <v>8277</v>
      </c>
    </row>
    <row r="177" spans="7:12">
      <c r="G177" s="9" t="s">
        <v>332</v>
      </c>
      <c r="H177" s="9" t="s">
        <v>174</v>
      </c>
      <c r="J177" s="17" t="s">
        <v>620</v>
      </c>
      <c r="L177" s="17" t="s">
        <v>8278</v>
      </c>
    </row>
    <row r="178" spans="7:12">
      <c r="G178" s="9" t="s">
        <v>58230</v>
      </c>
      <c r="H178" s="9" t="s">
        <v>170</v>
      </c>
      <c r="J178" s="17" t="s">
        <v>621</v>
      </c>
      <c r="L178" s="17" t="s">
        <v>8279</v>
      </c>
    </row>
    <row r="179" spans="7:12">
      <c r="G179" s="9" t="s">
        <v>333</v>
      </c>
      <c r="H179" s="9" t="s">
        <v>188</v>
      </c>
      <c r="J179" s="17" t="s">
        <v>622</v>
      </c>
      <c r="L179" s="17" t="s">
        <v>8280</v>
      </c>
    </row>
    <row r="180" spans="7:12">
      <c r="G180" s="9" t="s">
        <v>334</v>
      </c>
      <c r="H180" s="9" t="s">
        <v>176</v>
      </c>
      <c r="J180" s="17" t="s">
        <v>623</v>
      </c>
      <c r="L180" s="17" t="s">
        <v>8281</v>
      </c>
    </row>
    <row r="181" spans="7:12">
      <c r="G181" s="9" t="s">
        <v>335</v>
      </c>
      <c r="H181" s="9" t="s">
        <v>326</v>
      </c>
      <c r="J181" s="17" t="s">
        <v>624</v>
      </c>
      <c r="L181" s="17" t="s">
        <v>8282</v>
      </c>
    </row>
    <row r="182" spans="7:12">
      <c r="G182" s="9" t="s">
        <v>336</v>
      </c>
      <c r="H182" s="9" t="s">
        <v>180</v>
      </c>
      <c r="J182" s="17" t="s">
        <v>625</v>
      </c>
      <c r="L182" s="17" t="s">
        <v>8283</v>
      </c>
    </row>
    <row r="183" spans="7:12">
      <c r="G183" s="9" t="s">
        <v>337</v>
      </c>
      <c r="H183" s="9" t="s">
        <v>182</v>
      </c>
      <c r="J183" s="17" t="s">
        <v>626</v>
      </c>
      <c r="L183" s="17" t="s">
        <v>8284</v>
      </c>
    </row>
    <row r="184" spans="7:12">
      <c r="G184" s="9" t="s">
        <v>338</v>
      </c>
      <c r="H184" s="9" t="s">
        <v>170</v>
      </c>
      <c r="J184" s="17" t="s">
        <v>627</v>
      </c>
      <c r="L184" s="17" t="s">
        <v>8285</v>
      </c>
    </row>
    <row r="185" spans="7:12">
      <c r="G185" s="9" t="s">
        <v>339</v>
      </c>
      <c r="H185" s="9" t="s">
        <v>172</v>
      </c>
      <c r="J185" s="17" t="s">
        <v>628</v>
      </c>
      <c r="L185" s="17" t="s">
        <v>8286</v>
      </c>
    </row>
    <row r="186" spans="7:12">
      <c r="G186" s="9" t="s">
        <v>340</v>
      </c>
      <c r="H186" s="9" t="s">
        <v>341</v>
      </c>
      <c r="J186" s="17" t="s">
        <v>629</v>
      </c>
      <c r="L186" s="17" t="s">
        <v>8287</v>
      </c>
    </row>
    <row r="187" spans="7:12">
      <c r="G187" s="9" t="s">
        <v>342</v>
      </c>
      <c r="H187" s="9" t="s">
        <v>330</v>
      </c>
      <c r="J187" s="17" t="s">
        <v>630</v>
      </c>
      <c r="L187" s="17" t="s">
        <v>8288</v>
      </c>
    </row>
    <row r="188" spans="7:12">
      <c r="G188" s="9" t="s">
        <v>343</v>
      </c>
      <c r="H188" s="9" t="s">
        <v>344</v>
      </c>
      <c r="J188" s="17" t="s">
        <v>631</v>
      </c>
      <c r="L188" s="17" t="s">
        <v>8289</v>
      </c>
    </row>
    <row r="189" spans="7:12">
      <c r="G189" s="9" t="s">
        <v>345</v>
      </c>
      <c r="H189" s="9" t="s">
        <v>346</v>
      </c>
      <c r="J189" s="17" t="s">
        <v>632</v>
      </c>
      <c r="L189" s="17" t="s">
        <v>8290</v>
      </c>
    </row>
    <row r="190" spans="7:12">
      <c r="G190" s="9" t="s">
        <v>347</v>
      </c>
      <c r="H190" s="9" t="s">
        <v>328</v>
      </c>
      <c r="J190" s="17" t="s">
        <v>633</v>
      </c>
      <c r="L190" s="17" t="s">
        <v>8291</v>
      </c>
    </row>
    <row r="191" spans="7:12">
      <c r="G191" s="9" t="s">
        <v>348</v>
      </c>
      <c r="H191" s="9" t="s">
        <v>349</v>
      </c>
      <c r="J191" s="17" t="s">
        <v>634</v>
      </c>
      <c r="L191" s="17" t="s">
        <v>8292</v>
      </c>
    </row>
    <row r="192" spans="7:12">
      <c r="G192" s="9" t="s">
        <v>350</v>
      </c>
      <c r="H192" s="9" t="s">
        <v>351</v>
      </c>
      <c r="J192" s="17" t="s">
        <v>635</v>
      </c>
      <c r="L192" s="17" t="s">
        <v>8293</v>
      </c>
    </row>
    <row r="193" spans="7:12">
      <c r="G193" s="9" t="s">
        <v>352</v>
      </c>
      <c r="H193" s="9" t="s">
        <v>178</v>
      </c>
      <c r="J193" s="17" t="s">
        <v>636</v>
      </c>
      <c r="L193" s="17" t="s">
        <v>8294</v>
      </c>
    </row>
    <row r="194" spans="7:12">
      <c r="G194" s="9" t="s">
        <v>353</v>
      </c>
      <c r="H194" s="9" t="s">
        <v>354</v>
      </c>
      <c r="J194" s="17" t="s">
        <v>637</v>
      </c>
      <c r="L194" s="17" t="s">
        <v>8295</v>
      </c>
    </row>
    <row r="195" spans="7:12">
      <c r="G195" s="9" t="s">
        <v>58225</v>
      </c>
      <c r="H195" s="9" t="s">
        <v>57409</v>
      </c>
      <c r="J195" s="17" t="s">
        <v>638</v>
      </c>
      <c r="L195" s="17" t="s">
        <v>8296</v>
      </c>
    </row>
    <row r="196" spans="7:12">
      <c r="G196" s="9" t="s">
        <v>355</v>
      </c>
      <c r="H196" s="9" t="s">
        <v>188</v>
      </c>
      <c r="J196" s="17" t="s">
        <v>639</v>
      </c>
      <c r="L196" s="17" t="s">
        <v>8297</v>
      </c>
    </row>
    <row r="197" spans="7:12">
      <c r="G197" s="9" t="s">
        <v>356</v>
      </c>
      <c r="H197" s="9" t="s">
        <v>176</v>
      </c>
      <c r="J197" s="17" t="s">
        <v>640</v>
      </c>
      <c r="L197" s="17" t="s">
        <v>8298</v>
      </c>
    </row>
    <row r="198" spans="7:12">
      <c r="G198" s="9" t="s">
        <v>357</v>
      </c>
      <c r="H198" s="9" t="s">
        <v>191</v>
      </c>
      <c r="J198" s="17" t="s">
        <v>641</v>
      </c>
      <c r="L198" s="17" t="s">
        <v>8299</v>
      </c>
    </row>
    <row r="199" spans="7:12">
      <c r="G199" s="9" t="s">
        <v>358</v>
      </c>
      <c r="H199" s="9" t="s">
        <v>326</v>
      </c>
      <c r="J199" s="17" t="s">
        <v>642</v>
      </c>
      <c r="L199" s="17" t="s">
        <v>8300</v>
      </c>
    </row>
    <row r="200" spans="7:12">
      <c r="G200" s="9" t="s">
        <v>359</v>
      </c>
      <c r="H200" s="9" t="s">
        <v>182</v>
      </c>
      <c r="J200" s="17" t="s">
        <v>643</v>
      </c>
      <c r="L200" s="17" t="s">
        <v>8301</v>
      </c>
    </row>
    <row r="201" spans="7:12">
      <c r="G201" s="9" t="s">
        <v>360</v>
      </c>
      <c r="H201" s="9" t="s">
        <v>170</v>
      </c>
      <c r="J201" s="17" t="s">
        <v>644</v>
      </c>
      <c r="L201" s="17" t="s">
        <v>8302</v>
      </c>
    </row>
    <row r="202" spans="7:12">
      <c r="G202" s="9" t="s">
        <v>361</v>
      </c>
      <c r="H202" s="9" t="s">
        <v>349</v>
      </c>
      <c r="J202" s="17" t="s">
        <v>645</v>
      </c>
      <c r="L202" s="17" t="s">
        <v>8303</v>
      </c>
    </row>
    <row r="203" spans="7:12">
      <c r="G203" s="9" t="s">
        <v>362</v>
      </c>
      <c r="H203" s="9" t="s">
        <v>172</v>
      </c>
      <c r="J203" s="17" t="s">
        <v>646</v>
      </c>
      <c r="L203" s="17" t="s">
        <v>8304</v>
      </c>
    </row>
    <row r="204" spans="7:12">
      <c r="G204" s="9" t="s">
        <v>363</v>
      </c>
      <c r="H204" s="9" t="s">
        <v>344</v>
      </c>
      <c r="J204" s="17" t="s">
        <v>647</v>
      </c>
      <c r="L204" s="17" t="s">
        <v>8305</v>
      </c>
    </row>
    <row r="205" spans="7:12">
      <c r="G205" s="9" t="s">
        <v>364</v>
      </c>
      <c r="H205" s="9" t="s">
        <v>330</v>
      </c>
      <c r="J205" s="17" t="s">
        <v>648</v>
      </c>
      <c r="L205" s="17" t="s">
        <v>8306</v>
      </c>
    </row>
    <row r="206" spans="7:12">
      <c r="G206" s="9" t="s">
        <v>365</v>
      </c>
      <c r="H206" s="9" t="s">
        <v>351</v>
      </c>
      <c r="J206" s="17" t="s">
        <v>649</v>
      </c>
      <c r="L206" s="17" t="s">
        <v>8307</v>
      </c>
    </row>
    <row r="207" spans="7:12">
      <c r="G207" s="9" t="s">
        <v>366</v>
      </c>
      <c r="H207" s="9" t="s">
        <v>188</v>
      </c>
      <c r="J207" s="17" t="s">
        <v>650</v>
      </c>
      <c r="L207" s="17" t="s">
        <v>8308</v>
      </c>
    </row>
    <row r="208" spans="7:12">
      <c r="G208" s="9" t="s">
        <v>367</v>
      </c>
      <c r="H208" s="9" t="s">
        <v>199</v>
      </c>
      <c r="J208" s="17" t="s">
        <v>651</v>
      </c>
      <c r="L208" s="17" t="s">
        <v>8309</v>
      </c>
    </row>
    <row r="209" spans="7:12">
      <c r="G209" s="9" t="s">
        <v>368</v>
      </c>
      <c r="H209" s="9" t="s">
        <v>188</v>
      </c>
      <c r="J209" s="17" t="s">
        <v>652</v>
      </c>
      <c r="L209" s="17" t="s">
        <v>8310</v>
      </c>
    </row>
    <row r="210" spans="7:12">
      <c r="G210" s="9" t="s">
        <v>369</v>
      </c>
      <c r="H210" s="9" t="s">
        <v>199</v>
      </c>
      <c r="J210" s="17" t="s">
        <v>653</v>
      </c>
      <c r="L210" s="17" t="s">
        <v>8311</v>
      </c>
    </row>
    <row r="211" spans="7:12">
      <c r="G211" s="9" t="s">
        <v>370</v>
      </c>
      <c r="H211" s="9" t="s">
        <v>203</v>
      </c>
      <c r="J211" s="17" t="s">
        <v>654</v>
      </c>
      <c r="L211" s="17" t="s">
        <v>8312</v>
      </c>
    </row>
    <row r="212" spans="7:12">
      <c r="G212" s="9" t="s">
        <v>371</v>
      </c>
      <c r="H212" s="9" t="s">
        <v>207</v>
      </c>
      <c r="J212" s="17" t="s">
        <v>655</v>
      </c>
      <c r="L212" s="17" t="s">
        <v>8313</v>
      </c>
    </row>
    <row r="213" spans="7:12">
      <c r="G213" s="9" t="s">
        <v>372</v>
      </c>
      <c r="H213" s="9" t="s">
        <v>373</v>
      </c>
      <c r="J213" s="17" t="s">
        <v>656</v>
      </c>
      <c r="L213" s="17" t="s">
        <v>8314</v>
      </c>
    </row>
    <row r="214" spans="7:12">
      <c r="G214" s="9" t="s">
        <v>374</v>
      </c>
      <c r="H214" s="9" t="s">
        <v>209</v>
      </c>
      <c r="J214" s="17" t="s">
        <v>657</v>
      </c>
      <c r="L214" s="17" t="s">
        <v>8315</v>
      </c>
    </row>
    <row r="215" spans="7:12">
      <c r="G215" s="9" t="s">
        <v>375</v>
      </c>
      <c r="H215" s="9" t="s">
        <v>376</v>
      </c>
      <c r="J215" s="17" t="s">
        <v>658</v>
      </c>
      <c r="L215" s="17" t="s">
        <v>8316</v>
      </c>
    </row>
    <row r="216" spans="7:12">
      <c r="G216" s="9" t="s">
        <v>377</v>
      </c>
      <c r="H216" s="9" t="s">
        <v>188</v>
      </c>
      <c r="J216" s="17" t="s">
        <v>659</v>
      </c>
      <c r="L216" s="17" t="s">
        <v>8317</v>
      </c>
    </row>
    <row r="217" spans="7:12">
      <c r="G217" s="9" t="s">
        <v>378</v>
      </c>
      <c r="H217" s="9" t="s">
        <v>379</v>
      </c>
      <c r="J217" s="17" t="s">
        <v>660</v>
      </c>
      <c r="L217" s="17" t="s">
        <v>8318</v>
      </c>
    </row>
    <row r="218" spans="7:12">
      <c r="G218" s="9" t="s">
        <v>380</v>
      </c>
      <c r="H218" s="9" t="s">
        <v>381</v>
      </c>
      <c r="J218" s="17" t="s">
        <v>661</v>
      </c>
      <c r="L218" s="17" t="s">
        <v>8319</v>
      </c>
    </row>
    <row r="219" spans="7:12">
      <c r="G219" s="9" t="s">
        <v>382</v>
      </c>
      <c r="H219" s="9" t="s">
        <v>216</v>
      </c>
      <c r="J219" s="17" t="s">
        <v>662</v>
      </c>
      <c r="L219" s="17" t="s">
        <v>8320</v>
      </c>
    </row>
    <row r="220" spans="7:12">
      <c r="G220" s="9" t="s">
        <v>383</v>
      </c>
      <c r="H220" s="9" t="s">
        <v>188</v>
      </c>
      <c r="J220" s="17" t="s">
        <v>663</v>
      </c>
      <c r="L220" s="17" t="s">
        <v>8321</v>
      </c>
    </row>
    <row r="221" spans="7:12">
      <c r="G221" s="9" t="s">
        <v>384</v>
      </c>
      <c r="H221" s="9" t="s">
        <v>199</v>
      </c>
      <c r="J221" s="17" t="s">
        <v>664</v>
      </c>
      <c r="L221" s="17" t="s">
        <v>8322</v>
      </c>
    </row>
    <row r="222" spans="7:12">
      <c r="G222" s="9" t="s">
        <v>385</v>
      </c>
      <c r="H222" s="9" t="s">
        <v>203</v>
      </c>
      <c r="J222" s="17" t="s">
        <v>665</v>
      </c>
      <c r="L222" s="17" t="s">
        <v>8323</v>
      </c>
    </row>
    <row r="223" spans="7:12">
      <c r="G223" s="9" t="s">
        <v>386</v>
      </c>
      <c r="H223" s="9" t="s">
        <v>225</v>
      </c>
      <c r="J223" s="17" t="s">
        <v>666</v>
      </c>
      <c r="L223" s="17" t="s">
        <v>8324</v>
      </c>
    </row>
    <row r="224" spans="7:12">
      <c r="G224" s="9" t="s">
        <v>387</v>
      </c>
      <c r="H224" s="9" t="s">
        <v>227</v>
      </c>
      <c r="J224" s="17" t="s">
        <v>667</v>
      </c>
      <c r="L224" s="17" t="s">
        <v>8325</v>
      </c>
    </row>
    <row r="225" spans="7:12">
      <c r="G225" s="9" t="s">
        <v>388</v>
      </c>
      <c r="H225" s="9" t="s">
        <v>389</v>
      </c>
      <c r="J225" s="17" t="s">
        <v>668</v>
      </c>
      <c r="L225" s="17" t="s">
        <v>8326</v>
      </c>
    </row>
    <row r="226" spans="7:12">
      <c r="G226" s="9" t="s">
        <v>390</v>
      </c>
      <c r="H226" s="9" t="s">
        <v>231</v>
      </c>
      <c r="J226" s="17" t="s">
        <v>669</v>
      </c>
      <c r="L226" s="17" t="s">
        <v>8327</v>
      </c>
    </row>
    <row r="227" spans="7:12">
      <c r="G227" s="9" t="s">
        <v>391</v>
      </c>
      <c r="H227" s="9" t="s">
        <v>235</v>
      </c>
      <c r="J227" s="17" t="s">
        <v>670</v>
      </c>
      <c r="L227" s="17" t="s">
        <v>8328</v>
      </c>
    </row>
    <row r="228" spans="7:12">
      <c r="G228" s="9" t="s">
        <v>392</v>
      </c>
      <c r="H228" s="9" t="s">
        <v>237</v>
      </c>
      <c r="J228" s="17" t="s">
        <v>671</v>
      </c>
      <c r="L228" s="17" t="s">
        <v>8329</v>
      </c>
    </row>
    <row r="229" spans="7:12">
      <c r="G229" s="9" t="s">
        <v>58237</v>
      </c>
      <c r="H229" s="9" t="s">
        <v>209</v>
      </c>
      <c r="J229" s="17" t="s">
        <v>672</v>
      </c>
      <c r="L229" s="17" t="s">
        <v>8330</v>
      </c>
    </row>
    <row r="230" spans="7:12">
      <c r="G230" s="9" t="s">
        <v>393</v>
      </c>
      <c r="H230" s="9" t="s">
        <v>188</v>
      </c>
      <c r="J230" s="17" t="s">
        <v>673</v>
      </c>
      <c r="L230" s="17" t="s">
        <v>8331</v>
      </c>
    </row>
    <row r="231" spans="7:12">
      <c r="G231" s="9" t="s">
        <v>394</v>
      </c>
      <c r="H231" s="9" t="s">
        <v>199</v>
      </c>
      <c r="J231" s="17" t="s">
        <v>674</v>
      </c>
      <c r="L231" s="17" t="s">
        <v>8332</v>
      </c>
    </row>
    <row r="232" spans="7:12">
      <c r="G232" s="9" t="s">
        <v>395</v>
      </c>
      <c r="H232" s="9" t="s">
        <v>396</v>
      </c>
      <c r="J232" s="17" t="s">
        <v>675</v>
      </c>
      <c r="L232" s="17" t="s">
        <v>8333</v>
      </c>
    </row>
    <row r="233" spans="7:12">
      <c r="G233" s="9" t="s">
        <v>397</v>
      </c>
      <c r="H233" s="9" t="s">
        <v>203</v>
      </c>
      <c r="J233" s="17" t="s">
        <v>676</v>
      </c>
      <c r="L233" s="17" t="s">
        <v>8334</v>
      </c>
    </row>
    <row r="234" spans="7:12">
      <c r="G234" s="9" t="s">
        <v>398</v>
      </c>
      <c r="H234" s="9" t="s">
        <v>245</v>
      </c>
      <c r="J234" s="17" t="s">
        <v>677</v>
      </c>
      <c r="L234" s="17" t="s">
        <v>8335</v>
      </c>
    </row>
    <row r="235" spans="7:12">
      <c r="G235" s="9" t="s">
        <v>399</v>
      </c>
      <c r="H235" s="9" t="s">
        <v>209</v>
      </c>
      <c r="J235" s="17" t="s">
        <v>678</v>
      </c>
      <c r="L235" s="17" t="s">
        <v>8336</v>
      </c>
    </row>
    <row r="236" spans="7:12">
      <c r="G236" s="9" t="s">
        <v>400</v>
      </c>
      <c r="H236" s="9" t="s">
        <v>401</v>
      </c>
      <c r="J236" s="17" t="s">
        <v>679</v>
      </c>
      <c r="L236" s="17" t="s">
        <v>8337</v>
      </c>
    </row>
    <row r="237" spans="7:12">
      <c r="G237" s="9" t="s">
        <v>402</v>
      </c>
      <c r="H237" s="9" t="s">
        <v>403</v>
      </c>
      <c r="J237" s="17" t="s">
        <v>680</v>
      </c>
      <c r="L237" s="17" t="s">
        <v>8338</v>
      </c>
    </row>
    <row r="238" spans="7:12">
      <c r="G238" s="9" t="s">
        <v>404</v>
      </c>
      <c r="H238" s="9" t="s">
        <v>389</v>
      </c>
      <c r="J238" s="17" t="s">
        <v>681</v>
      </c>
      <c r="L238" s="17" t="s">
        <v>8339</v>
      </c>
    </row>
    <row r="239" spans="7:12">
      <c r="G239" s="9" t="s">
        <v>405</v>
      </c>
      <c r="H239" s="9" t="s">
        <v>250</v>
      </c>
      <c r="J239" s="17" t="s">
        <v>682</v>
      </c>
      <c r="L239" s="17" t="s">
        <v>8340</v>
      </c>
    </row>
    <row r="240" spans="7:12">
      <c r="G240" s="9" t="s">
        <v>406</v>
      </c>
      <c r="H240" s="9" t="s">
        <v>188</v>
      </c>
      <c r="J240" s="17" t="s">
        <v>683</v>
      </c>
      <c r="L240" s="17" t="s">
        <v>8341</v>
      </c>
    </row>
    <row r="241" spans="10:12">
      <c r="J241" s="17" t="s">
        <v>684</v>
      </c>
      <c r="L241" s="17" t="s">
        <v>8342</v>
      </c>
    </row>
    <row r="242" spans="10:12">
      <c r="J242" s="17" t="s">
        <v>685</v>
      </c>
      <c r="L242" s="17" t="s">
        <v>8343</v>
      </c>
    </row>
    <row r="243" spans="10:12">
      <c r="J243" s="17" t="s">
        <v>686</v>
      </c>
      <c r="L243" s="17" t="s">
        <v>8344</v>
      </c>
    </row>
    <row r="244" spans="10:12">
      <c r="J244" s="17" t="s">
        <v>687</v>
      </c>
      <c r="L244" s="17" t="s">
        <v>8345</v>
      </c>
    </row>
    <row r="245" spans="10:12">
      <c r="J245" s="17" t="s">
        <v>688</v>
      </c>
      <c r="L245" s="17" t="s">
        <v>8346</v>
      </c>
    </row>
    <row r="246" spans="10:12">
      <c r="J246" s="17" t="s">
        <v>689</v>
      </c>
      <c r="L246" s="17" t="s">
        <v>8347</v>
      </c>
    </row>
    <row r="247" spans="10:12">
      <c r="J247" s="17" t="s">
        <v>690</v>
      </c>
      <c r="L247" s="17" t="s">
        <v>8348</v>
      </c>
    </row>
    <row r="248" spans="10:12">
      <c r="J248" s="17" t="s">
        <v>691</v>
      </c>
      <c r="L248" s="17" t="s">
        <v>8349</v>
      </c>
    </row>
    <row r="249" spans="10:12">
      <c r="J249" s="17" t="s">
        <v>692</v>
      </c>
      <c r="L249" s="17" t="s">
        <v>8350</v>
      </c>
    </row>
    <row r="250" spans="10:12">
      <c r="J250" s="17" t="s">
        <v>693</v>
      </c>
      <c r="L250" s="17" t="s">
        <v>8351</v>
      </c>
    </row>
    <row r="251" spans="10:12">
      <c r="J251" s="17" t="s">
        <v>694</v>
      </c>
      <c r="L251" s="17" t="s">
        <v>8352</v>
      </c>
    </row>
    <row r="252" spans="10:12">
      <c r="J252" s="17" t="s">
        <v>695</v>
      </c>
      <c r="L252" s="17" t="s">
        <v>8353</v>
      </c>
    </row>
    <row r="253" spans="10:12">
      <c r="J253" s="17" t="s">
        <v>696</v>
      </c>
      <c r="L253" s="17" t="s">
        <v>8354</v>
      </c>
    </row>
    <row r="254" spans="10:12">
      <c r="J254" s="17" t="s">
        <v>697</v>
      </c>
      <c r="L254" s="17" t="s">
        <v>8355</v>
      </c>
    </row>
    <row r="255" spans="10:12">
      <c r="J255" s="17" t="s">
        <v>698</v>
      </c>
      <c r="L255" s="17" t="s">
        <v>8356</v>
      </c>
    </row>
    <row r="256" spans="10:12">
      <c r="J256" s="17" t="s">
        <v>699</v>
      </c>
      <c r="L256" s="17" t="s">
        <v>8357</v>
      </c>
    </row>
    <row r="257" spans="10:12">
      <c r="J257" s="17" t="s">
        <v>700</v>
      </c>
      <c r="L257" s="17" t="s">
        <v>8358</v>
      </c>
    </row>
    <row r="258" spans="10:12">
      <c r="J258" s="17" t="s">
        <v>701</v>
      </c>
      <c r="L258" s="17" t="s">
        <v>8359</v>
      </c>
    </row>
    <row r="259" spans="10:12">
      <c r="J259" s="17" t="s">
        <v>702</v>
      </c>
      <c r="L259" s="17" t="s">
        <v>8360</v>
      </c>
    </row>
    <row r="260" spans="10:12">
      <c r="J260" s="17" t="s">
        <v>703</v>
      </c>
      <c r="L260" s="17" t="s">
        <v>8361</v>
      </c>
    </row>
    <row r="261" spans="10:12">
      <c r="J261" s="17" t="s">
        <v>704</v>
      </c>
      <c r="L261" s="17" t="s">
        <v>8362</v>
      </c>
    </row>
    <row r="262" spans="10:12">
      <c r="J262" s="17" t="s">
        <v>705</v>
      </c>
      <c r="L262" s="17" t="s">
        <v>8363</v>
      </c>
    </row>
    <row r="263" spans="10:12">
      <c r="J263" s="17" t="s">
        <v>706</v>
      </c>
      <c r="L263" s="17" t="s">
        <v>8364</v>
      </c>
    </row>
    <row r="264" spans="10:12">
      <c r="J264" s="17" t="s">
        <v>707</v>
      </c>
      <c r="L264" s="17" t="s">
        <v>8365</v>
      </c>
    </row>
    <row r="265" spans="10:12">
      <c r="J265" s="17" t="s">
        <v>708</v>
      </c>
      <c r="L265" s="17" t="s">
        <v>8366</v>
      </c>
    </row>
    <row r="266" spans="10:12">
      <c r="J266" s="17" t="s">
        <v>709</v>
      </c>
      <c r="L266" s="17" t="s">
        <v>8367</v>
      </c>
    </row>
    <row r="267" spans="10:12">
      <c r="J267" s="17" t="s">
        <v>710</v>
      </c>
      <c r="L267" s="17" t="s">
        <v>8368</v>
      </c>
    </row>
    <row r="268" spans="10:12">
      <c r="J268" s="17" t="s">
        <v>711</v>
      </c>
      <c r="L268" s="17" t="s">
        <v>8369</v>
      </c>
    </row>
    <row r="269" spans="10:12">
      <c r="J269" s="17" t="s">
        <v>712</v>
      </c>
      <c r="L269" s="17" t="s">
        <v>8370</v>
      </c>
    </row>
    <row r="270" spans="10:12">
      <c r="J270" s="17" t="s">
        <v>713</v>
      </c>
      <c r="L270" s="17" t="s">
        <v>8371</v>
      </c>
    </row>
    <row r="271" spans="10:12">
      <c r="J271" s="17" t="s">
        <v>714</v>
      </c>
      <c r="L271" s="17" t="s">
        <v>8372</v>
      </c>
    </row>
    <row r="272" spans="10:12">
      <c r="J272" s="17" t="s">
        <v>715</v>
      </c>
      <c r="L272" s="17" t="s">
        <v>8373</v>
      </c>
    </row>
    <row r="273" spans="10:12">
      <c r="J273" s="17" t="s">
        <v>716</v>
      </c>
      <c r="L273" s="17" t="s">
        <v>8374</v>
      </c>
    </row>
    <row r="274" spans="10:12">
      <c r="J274" s="17" t="s">
        <v>717</v>
      </c>
      <c r="L274" s="17" t="s">
        <v>8375</v>
      </c>
    </row>
    <row r="275" spans="10:12">
      <c r="J275" s="17" t="s">
        <v>718</v>
      </c>
      <c r="L275" s="17" t="s">
        <v>8376</v>
      </c>
    </row>
    <row r="276" spans="10:12">
      <c r="J276" s="17" t="s">
        <v>719</v>
      </c>
      <c r="L276" s="17" t="s">
        <v>8377</v>
      </c>
    </row>
    <row r="277" spans="10:12">
      <c r="J277" s="17" t="s">
        <v>720</v>
      </c>
      <c r="L277" s="17" t="s">
        <v>8378</v>
      </c>
    </row>
    <row r="278" spans="10:12">
      <c r="J278" s="17" t="s">
        <v>721</v>
      </c>
      <c r="L278" s="17" t="s">
        <v>8379</v>
      </c>
    </row>
    <row r="279" spans="10:12">
      <c r="J279" s="17" t="s">
        <v>722</v>
      </c>
      <c r="L279" s="17" t="s">
        <v>8380</v>
      </c>
    </row>
    <row r="280" spans="10:12">
      <c r="J280" s="17" t="s">
        <v>723</v>
      </c>
      <c r="L280" s="17" t="s">
        <v>8381</v>
      </c>
    </row>
    <row r="281" spans="10:12">
      <c r="J281" s="17" t="s">
        <v>724</v>
      </c>
      <c r="L281" s="17" t="s">
        <v>8382</v>
      </c>
    </row>
    <row r="282" spans="10:12">
      <c r="J282" s="17" t="s">
        <v>725</v>
      </c>
      <c r="L282" s="17" t="s">
        <v>8383</v>
      </c>
    </row>
    <row r="283" spans="10:12">
      <c r="J283" s="17" t="s">
        <v>726</v>
      </c>
      <c r="L283" s="17" t="s">
        <v>8384</v>
      </c>
    </row>
    <row r="284" spans="10:12">
      <c r="J284" s="17" t="s">
        <v>727</v>
      </c>
      <c r="L284" s="17" t="s">
        <v>8385</v>
      </c>
    </row>
    <row r="285" spans="10:12">
      <c r="J285" s="17" t="s">
        <v>728</v>
      </c>
      <c r="L285" s="17" t="s">
        <v>8386</v>
      </c>
    </row>
    <row r="286" spans="10:12">
      <c r="J286" s="17" t="s">
        <v>729</v>
      </c>
      <c r="L286" s="17" t="s">
        <v>8387</v>
      </c>
    </row>
    <row r="287" spans="10:12">
      <c r="J287" s="17" t="s">
        <v>730</v>
      </c>
      <c r="L287" s="17" t="s">
        <v>8388</v>
      </c>
    </row>
    <row r="288" spans="10:12">
      <c r="J288" s="17" t="s">
        <v>731</v>
      </c>
      <c r="L288" s="17" t="s">
        <v>8389</v>
      </c>
    </row>
    <row r="289" spans="10:12">
      <c r="J289" s="17" t="s">
        <v>732</v>
      </c>
      <c r="L289" s="17" t="s">
        <v>8390</v>
      </c>
    </row>
    <row r="290" spans="10:12">
      <c r="J290" s="17" t="s">
        <v>733</v>
      </c>
      <c r="L290" s="17" t="s">
        <v>8391</v>
      </c>
    </row>
    <row r="291" spans="10:12">
      <c r="J291" s="17" t="s">
        <v>734</v>
      </c>
      <c r="L291" s="17" t="s">
        <v>8392</v>
      </c>
    </row>
    <row r="292" spans="10:12">
      <c r="J292" s="17" t="s">
        <v>735</v>
      </c>
      <c r="L292" s="17" t="s">
        <v>8393</v>
      </c>
    </row>
    <row r="293" spans="10:12">
      <c r="J293" s="17" t="s">
        <v>736</v>
      </c>
      <c r="L293" s="17" t="s">
        <v>8394</v>
      </c>
    </row>
    <row r="294" spans="10:12">
      <c r="J294" s="17" t="s">
        <v>737</v>
      </c>
      <c r="L294" s="17" t="s">
        <v>8395</v>
      </c>
    </row>
    <row r="295" spans="10:12">
      <c r="J295" s="17" t="s">
        <v>738</v>
      </c>
      <c r="L295" s="17" t="s">
        <v>8396</v>
      </c>
    </row>
    <row r="296" spans="10:12">
      <c r="J296" s="17" t="s">
        <v>739</v>
      </c>
      <c r="L296" s="17" t="s">
        <v>8397</v>
      </c>
    </row>
    <row r="297" spans="10:12">
      <c r="J297" s="17" t="s">
        <v>740</v>
      </c>
      <c r="L297" s="17" t="s">
        <v>8398</v>
      </c>
    </row>
    <row r="298" spans="10:12">
      <c r="J298" s="17" t="s">
        <v>741</v>
      </c>
      <c r="L298" s="17" t="s">
        <v>8399</v>
      </c>
    </row>
    <row r="299" spans="10:12">
      <c r="J299" s="17" t="s">
        <v>742</v>
      </c>
      <c r="L299" s="17" t="s">
        <v>8400</v>
      </c>
    </row>
    <row r="300" spans="10:12">
      <c r="J300" s="17" t="s">
        <v>743</v>
      </c>
      <c r="L300" s="17" t="s">
        <v>8401</v>
      </c>
    </row>
    <row r="301" spans="10:12">
      <c r="J301" s="17" t="s">
        <v>744</v>
      </c>
      <c r="L301" s="17" t="s">
        <v>8402</v>
      </c>
    </row>
    <row r="302" spans="10:12">
      <c r="J302" s="17" t="s">
        <v>745</v>
      </c>
      <c r="L302" s="17" t="s">
        <v>8403</v>
      </c>
    </row>
    <row r="303" spans="10:12">
      <c r="J303" s="17" t="s">
        <v>746</v>
      </c>
      <c r="L303" s="17" t="s">
        <v>8404</v>
      </c>
    </row>
    <row r="304" spans="10:12">
      <c r="J304" s="17" t="s">
        <v>747</v>
      </c>
      <c r="L304" s="17" t="s">
        <v>8405</v>
      </c>
    </row>
    <row r="305" spans="10:12">
      <c r="J305" s="17" t="s">
        <v>748</v>
      </c>
      <c r="L305" s="17" t="s">
        <v>8406</v>
      </c>
    </row>
    <row r="306" spans="10:12">
      <c r="J306" s="17" t="s">
        <v>749</v>
      </c>
      <c r="L306" s="17" t="s">
        <v>8407</v>
      </c>
    </row>
    <row r="307" spans="10:12">
      <c r="J307" s="17" t="s">
        <v>750</v>
      </c>
      <c r="L307" s="17" t="s">
        <v>8408</v>
      </c>
    </row>
    <row r="308" spans="10:12">
      <c r="J308" s="17" t="s">
        <v>751</v>
      </c>
      <c r="L308" s="17" t="s">
        <v>8409</v>
      </c>
    </row>
    <row r="309" spans="10:12">
      <c r="J309" s="17" t="s">
        <v>752</v>
      </c>
      <c r="L309" s="17" t="s">
        <v>8410</v>
      </c>
    </row>
    <row r="310" spans="10:12">
      <c r="J310" s="17" t="s">
        <v>753</v>
      </c>
      <c r="L310" s="17" t="s">
        <v>8411</v>
      </c>
    </row>
    <row r="311" spans="10:12">
      <c r="J311" s="17" t="s">
        <v>754</v>
      </c>
      <c r="L311" s="17" t="s">
        <v>8412</v>
      </c>
    </row>
    <row r="312" spans="10:12">
      <c r="J312" s="17" t="s">
        <v>755</v>
      </c>
      <c r="L312" s="17" t="s">
        <v>8413</v>
      </c>
    </row>
    <row r="313" spans="10:12">
      <c r="J313" s="17" t="s">
        <v>756</v>
      </c>
      <c r="L313" s="17" t="s">
        <v>8414</v>
      </c>
    </row>
    <row r="314" spans="10:12">
      <c r="J314" s="17" t="s">
        <v>757</v>
      </c>
      <c r="L314" s="17" t="s">
        <v>8415</v>
      </c>
    </row>
    <row r="315" spans="10:12">
      <c r="J315" s="17" t="s">
        <v>758</v>
      </c>
      <c r="L315" s="17" t="s">
        <v>8416</v>
      </c>
    </row>
    <row r="316" spans="10:12">
      <c r="J316" s="17" t="s">
        <v>759</v>
      </c>
      <c r="L316" s="17" t="s">
        <v>8417</v>
      </c>
    </row>
    <row r="317" spans="10:12">
      <c r="J317" s="17" t="s">
        <v>760</v>
      </c>
      <c r="L317" s="17" t="s">
        <v>8418</v>
      </c>
    </row>
    <row r="318" spans="10:12">
      <c r="J318" s="17" t="s">
        <v>761</v>
      </c>
      <c r="L318" s="17" t="s">
        <v>8419</v>
      </c>
    </row>
    <row r="319" spans="10:12">
      <c r="J319" s="17" t="s">
        <v>762</v>
      </c>
      <c r="L319" s="17" t="s">
        <v>8420</v>
      </c>
    </row>
    <row r="320" spans="10:12">
      <c r="J320" s="17" t="s">
        <v>763</v>
      </c>
      <c r="L320" s="17" t="s">
        <v>8421</v>
      </c>
    </row>
    <row r="321" spans="10:12">
      <c r="J321" s="17" t="s">
        <v>764</v>
      </c>
      <c r="L321" s="17" t="s">
        <v>8422</v>
      </c>
    </row>
    <row r="322" spans="10:12">
      <c r="J322" s="17" t="s">
        <v>765</v>
      </c>
      <c r="L322" s="17" t="s">
        <v>8423</v>
      </c>
    </row>
    <row r="323" spans="10:12">
      <c r="J323" s="17" t="s">
        <v>766</v>
      </c>
      <c r="L323" s="17" t="s">
        <v>8424</v>
      </c>
    </row>
    <row r="324" spans="10:12">
      <c r="J324" s="17" t="s">
        <v>767</v>
      </c>
      <c r="L324" s="17" t="s">
        <v>8425</v>
      </c>
    </row>
    <row r="325" spans="10:12">
      <c r="J325" s="17" t="s">
        <v>768</v>
      </c>
      <c r="L325" s="17" t="s">
        <v>8426</v>
      </c>
    </row>
    <row r="326" spans="10:12">
      <c r="J326" s="17" t="s">
        <v>769</v>
      </c>
      <c r="L326" s="17" t="s">
        <v>8427</v>
      </c>
    </row>
    <row r="327" spans="10:12">
      <c r="J327" s="17" t="s">
        <v>770</v>
      </c>
      <c r="L327" s="17" t="s">
        <v>8428</v>
      </c>
    </row>
    <row r="328" spans="10:12">
      <c r="J328" s="17" t="s">
        <v>771</v>
      </c>
      <c r="L328" s="17" t="s">
        <v>8429</v>
      </c>
    </row>
    <row r="329" spans="10:12">
      <c r="J329" s="17" t="s">
        <v>772</v>
      </c>
      <c r="L329" s="17" t="s">
        <v>8430</v>
      </c>
    </row>
    <row r="330" spans="10:12">
      <c r="J330" s="17" t="s">
        <v>773</v>
      </c>
      <c r="L330" s="17" t="s">
        <v>8431</v>
      </c>
    </row>
    <row r="331" spans="10:12">
      <c r="J331" s="17" t="s">
        <v>774</v>
      </c>
      <c r="L331" s="17" t="s">
        <v>8432</v>
      </c>
    </row>
    <row r="332" spans="10:12">
      <c r="J332" s="17" t="s">
        <v>775</v>
      </c>
      <c r="L332" s="17" t="s">
        <v>8433</v>
      </c>
    </row>
    <row r="333" spans="10:12">
      <c r="J333" s="17" t="s">
        <v>776</v>
      </c>
      <c r="L333" s="17" t="s">
        <v>8434</v>
      </c>
    </row>
    <row r="334" spans="10:12">
      <c r="J334" s="17" t="s">
        <v>777</v>
      </c>
      <c r="L334" s="17" t="s">
        <v>8435</v>
      </c>
    </row>
    <row r="335" spans="10:12">
      <c r="J335" s="17" t="s">
        <v>778</v>
      </c>
      <c r="L335" s="17" t="s">
        <v>8436</v>
      </c>
    </row>
    <row r="336" spans="10:12">
      <c r="J336" s="17" t="s">
        <v>779</v>
      </c>
      <c r="L336" s="17" t="s">
        <v>8437</v>
      </c>
    </row>
    <row r="337" spans="10:12">
      <c r="J337" s="17" t="s">
        <v>780</v>
      </c>
      <c r="L337" s="17" t="s">
        <v>8438</v>
      </c>
    </row>
    <row r="338" spans="10:12">
      <c r="J338" s="17" t="s">
        <v>781</v>
      </c>
      <c r="L338" s="17" t="s">
        <v>8439</v>
      </c>
    </row>
    <row r="339" spans="10:12">
      <c r="J339" s="17" t="s">
        <v>782</v>
      </c>
      <c r="L339" s="17" t="s">
        <v>8440</v>
      </c>
    </row>
    <row r="340" spans="10:12">
      <c r="J340" s="17" t="s">
        <v>783</v>
      </c>
      <c r="L340" s="17" t="s">
        <v>8441</v>
      </c>
    </row>
    <row r="341" spans="10:12">
      <c r="J341" s="17" t="s">
        <v>784</v>
      </c>
      <c r="L341" s="17" t="s">
        <v>8442</v>
      </c>
    </row>
    <row r="342" spans="10:12">
      <c r="J342" s="17" t="s">
        <v>785</v>
      </c>
      <c r="L342" s="17" t="s">
        <v>8443</v>
      </c>
    </row>
    <row r="343" spans="10:12">
      <c r="J343" s="17" t="s">
        <v>786</v>
      </c>
      <c r="L343" s="17" t="s">
        <v>8444</v>
      </c>
    </row>
    <row r="344" spans="10:12">
      <c r="J344" s="17" t="s">
        <v>787</v>
      </c>
      <c r="L344" s="17" t="s">
        <v>8445</v>
      </c>
    </row>
    <row r="345" spans="10:12">
      <c r="J345" s="17" t="s">
        <v>788</v>
      </c>
      <c r="L345" s="17" t="s">
        <v>8446</v>
      </c>
    </row>
    <row r="346" spans="10:12">
      <c r="J346" s="17" t="s">
        <v>789</v>
      </c>
      <c r="L346" s="17" t="s">
        <v>8447</v>
      </c>
    </row>
    <row r="347" spans="10:12">
      <c r="J347" s="17" t="s">
        <v>790</v>
      </c>
      <c r="L347" s="17" t="s">
        <v>8448</v>
      </c>
    </row>
    <row r="348" spans="10:12">
      <c r="J348" s="17" t="s">
        <v>791</v>
      </c>
      <c r="L348" s="17" t="s">
        <v>8449</v>
      </c>
    </row>
    <row r="349" spans="10:12">
      <c r="J349" s="17" t="s">
        <v>792</v>
      </c>
      <c r="L349" s="17" t="s">
        <v>8450</v>
      </c>
    </row>
    <row r="350" spans="10:12">
      <c r="J350" s="17" t="s">
        <v>793</v>
      </c>
      <c r="L350" s="17" t="s">
        <v>8451</v>
      </c>
    </row>
    <row r="351" spans="10:12">
      <c r="J351" s="17" t="s">
        <v>794</v>
      </c>
      <c r="L351" s="17" t="s">
        <v>8452</v>
      </c>
    </row>
    <row r="352" spans="10:12">
      <c r="J352" s="17" t="s">
        <v>795</v>
      </c>
      <c r="L352" s="17" t="s">
        <v>8453</v>
      </c>
    </row>
    <row r="353" spans="10:12">
      <c r="J353" s="17" t="s">
        <v>796</v>
      </c>
      <c r="L353" s="17" t="s">
        <v>8454</v>
      </c>
    </row>
    <row r="354" spans="10:12">
      <c r="J354" s="17" t="s">
        <v>797</v>
      </c>
      <c r="L354" s="17" t="s">
        <v>8455</v>
      </c>
    </row>
    <row r="355" spans="10:12">
      <c r="J355" s="17" t="s">
        <v>798</v>
      </c>
      <c r="L355" s="17" t="s">
        <v>8456</v>
      </c>
    </row>
    <row r="356" spans="10:12">
      <c r="J356" s="17" t="s">
        <v>799</v>
      </c>
      <c r="L356" s="17" t="s">
        <v>8457</v>
      </c>
    </row>
    <row r="357" spans="10:12">
      <c r="J357" s="17" t="s">
        <v>800</v>
      </c>
      <c r="L357" s="17" t="s">
        <v>8458</v>
      </c>
    </row>
    <row r="358" spans="10:12">
      <c r="J358" s="17" t="s">
        <v>801</v>
      </c>
      <c r="L358" s="17" t="s">
        <v>8459</v>
      </c>
    </row>
    <row r="359" spans="10:12">
      <c r="J359" s="17" t="s">
        <v>802</v>
      </c>
      <c r="L359" s="17" t="s">
        <v>8460</v>
      </c>
    </row>
    <row r="360" spans="10:12">
      <c r="J360" s="17" t="s">
        <v>803</v>
      </c>
      <c r="L360" s="17" t="s">
        <v>8461</v>
      </c>
    </row>
    <row r="361" spans="10:12">
      <c r="J361" s="17" t="s">
        <v>804</v>
      </c>
      <c r="L361" s="17" t="s">
        <v>8462</v>
      </c>
    </row>
    <row r="362" spans="10:12">
      <c r="J362" s="17" t="s">
        <v>805</v>
      </c>
      <c r="L362" s="17" t="s">
        <v>8463</v>
      </c>
    </row>
    <row r="363" spans="10:12">
      <c r="J363" s="17" t="s">
        <v>806</v>
      </c>
      <c r="L363" s="17" t="s">
        <v>8464</v>
      </c>
    </row>
    <row r="364" spans="10:12">
      <c r="J364" s="17" t="s">
        <v>807</v>
      </c>
      <c r="L364" s="17" t="s">
        <v>8465</v>
      </c>
    </row>
    <row r="365" spans="10:12">
      <c r="J365" s="17" t="s">
        <v>808</v>
      </c>
      <c r="L365" s="17" t="s">
        <v>8466</v>
      </c>
    </row>
    <row r="366" spans="10:12">
      <c r="J366" s="17" t="s">
        <v>809</v>
      </c>
      <c r="L366" s="17" t="s">
        <v>8467</v>
      </c>
    </row>
    <row r="367" spans="10:12">
      <c r="J367" s="17" t="s">
        <v>810</v>
      </c>
      <c r="L367" s="17" t="s">
        <v>8468</v>
      </c>
    </row>
    <row r="368" spans="10:12">
      <c r="J368" s="17" t="s">
        <v>811</v>
      </c>
      <c r="L368" s="17" t="s">
        <v>8469</v>
      </c>
    </row>
    <row r="369" spans="10:12">
      <c r="J369" s="17" t="s">
        <v>812</v>
      </c>
      <c r="L369" s="17" t="s">
        <v>8470</v>
      </c>
    </row>
    <row r="370" spans="10:12">
      <c r="J370" s="17" t="s">
        <v>813</v>
      </c>
      <c r="L370" s="17" t="s">
        <v>8471</v>
      </c>
    </row>
    <row r="371" spans="10:12">
      <c r="J371" s="17" t="s">
        <v>814</v>
      </c>
      <c r="L371" s="17" t="s">
        <v>8472</v>
      </c>
    </row>
    <row r="372" spans="10:12">
      <c r="J372" s="17" t="s">
        <v>815</v>
      </c>
      <c r="L372" s="17" t="s">
        <v>8473</v>
      </c>
    </row>
    <row r="373" spans="10:12">
      <c r="J373" s="17" t="s">
        <v>816</v>
      </c>
      <c r="L373" s="17" t="s">
        <v>8474</v>
      </c>
    </row>
    <row r="374" spans="10:12">
      <c r="J374" s="17" t="s">
        <v>817</v>
      </c>
      <c r="L374" s="17" t="s">
        <v>8475</v>
      </c>
    </row>
    <row r="375" spans="10:12">
      <c r="J375" s="17" t="s">
        <v>818</v>
      </c>
      <c r="L375" s="17" t="s">
        <v>8476</v>
      </c>
    </row>
    <row r="376" spans="10:12">
      <c r="J376" s="17" t="s">
        <v>819</v>
      </c>
      <c r="L376" s="17" t="s">
        <v>8477</v>
      </c>
    </row>
    <row r="377" spans="10:12">
      <c r="J377" s="17" t="s">
        <v>820</v>
      </c>
      <c r="L377" s="17" t="s">
        <v>8478</v>
      </c>
    </row>
    <row r="378" spans="10:12">
      <c r="J378" s="17" t="s">
        <v>821</v>
      </c>
      <c r="L378" s="17" t="s">
        <v>8479</v>
      </c>
    </row>
    <row r="379" spans="10:12">
      <c r="J379" s="17" t="s">
        <v>822</v>
      </c>
      <c r="L379" s="17" t="s">
        <v>8480</v>
      </c>
    </row>
    <row r="380" spans="10:12">
      <c r="J380" s="17" t="s">
        <v>823</v>
      </c>
      <c r="L380" s="17" t="s">
        <v>8481</v>
      </c>
    </row>
    <row r="381" spans="10:12">
      <c r="J381" s="17" t="s">
        <v>824</v>
      </c>
      <c r="L381" s="17" t="s">
        <v>8482</v>
      </c>
    </row>
    <row r="382" spans="10:12">
      <c r="J382" s="17" t="s">
        <v>825</v>
      </c>
      <c r="L382" s="17" t="s">
        <v>8483</v>
      </c>
    </row>
    <row r="383" spans="10:12">
      <c r="J383" s="17" t="s">
        <v>826</v>
      </c>
      <c r="L383" s="17" t="s">
        <v>8484</v>
      </c>
    </row>
    <row r="384" spans="10:12">
      <c r="J384" s="17" t="s">
        <v>827</v>
      </c>
      <c r="L384" s="17" t="s">
        <v>8485</v>
      </c>
    </row>
    <row r="385" spans="10:12">
      <c r="J385" s="17" t="s">
        <v>828</v>
      </c>
      <c r="L385" s="17" t="s">
        <v>8486</v>
      </c>
    </row>
    <row r="386" spans="10:12">
      <c r="J386" s="17" t="s">
        <v>829</v>
      </c>
      <c r="L386" s="17" t="s">
        <v>8487</v>
      </c>
    </row>
    <row r="387" spans="10:12">
      <c r="J387" s="17" t="s">
        <v>830</v>
      </c>
      <c r="L387" s="17" t="s">
        <v>8488</v>
      </c>
    </row>
    <row r="388" spans="10:12">
      <c r="J388" s="17" t="s">
        <v>831</v>
      </c>
      <c r="L388" s="17" t="s">
        <v>8489</v>
      </c>
    </row>
    <row r="389" spans="10:12">
      <c r="J389" s="17" t="s">
        <v>832</v>
      </c>
      <c r="L389" s="17" t="s">
        <v>8490</v>
      </c>
    </row>
    <row r="390" spans="10:12">
      <c r="J390" s="17" t="s">
        <v>833</v>
      </c>
      <c r="L390" s="17" t="s">
        <v>8491</v>
      </c>
    </row>
    <row r="391" spans="10:12">
      <c r="J391" s="17" t="s">
        <v>834</v>
      </c>
      <c r="L391" s="17" t="s">
        <v>8492</v>
      </c>
    </row>
    <row r="392" spans="10:12">
      <c r="J392" s="17" t="s">
        <v>835</v>
      </c>
      <c r="L392" s="17" t="s">
        <v>8493</v>
      </c>
    </row>
    <row r="393" spans="10:12">
      <c r="J393" s="17" t="s">
        <v>836</v>
      </c>
      <c r="L393" s="17" t="s">
        <v>8494</v>
      </c>
    </row>
    <row r="394" spans="10:12">
      <c r="J394" s="17" t="s">
        <v>837</v>
      </c>
      <c r="L394" s="17" t="s">
        <v>8495</v>
      </c>
    </row>
    <row r="395" spans="10:12">
      <c r="J395" s="17" t="s">
        <v>838</v>
      </c>
      <c r="L395" s="17" t="s">
        <v>8496</v>
      </c>
    </row>
    <row r="396" spans="10:12">
      <c r="J396" s="17" t="s">
        <v>839</v>
      </c>
      <c r="L396" s="17" t="s">
        <v>8497</v>
      </c>
    </row>
    <row r="397" spans="10:12">
      <c r="J397" s="17" t="s">
        <v>840</v>
      </c>
      <c r="L397" s="17" t="s">
        <v>8498</v>
      </c>
    </row>
    <row r="398" spans="10:12">
      <c r="J398" s="17" t="s">
        <v>841</v>
      </c>
      <c r="L398" s="17" t="s">
        <v>8499</v>
      </c>
    </row>
    <row r="399" spans="10:12">
      <c r="J399" s="17" t="s">
        <v>842</v>
      </c>
      <c r="L399" s="17" t="s">
        <v>8500</v>
      </c>
    </row>
    <row r="400" spans="10:12">
      <c r="J400" s="17" t="s">
        <v>843</v>
      </c>
      <c r="L400" s="17" t="s">
        <v>8501</v>
      </c>
    </row>
    <row r="401" spans="10:12">
      <c r="J401" s="17" t="s">
        <v>844</v>
      </c>
      <c r="L401" s="17" t="s">
        <v>8502</v>
      </c>
    </row>
    <row r="402" spans="10:12">
      <c r="J402" s="17" t="s">
        <v>845</v>
      </c>
      <c r="L402" s="17" t="s">
        <v>8503</v>
      </c>
    </row>
    <row r="403" spans="10:12">
      <c r="J403" s="17" t="s">
        <v>846</v>
      </c>
      <c r="L403" s="17" t="s">
        <v>8504</v>
      </c>
    </row>
    <row r="404" spans="10:12">
      <c r="J404" s="17" t="s">
        <v>847</v>
      </c>
      <c r="L404" s="17" t="s">
        <v>8505</v>
      </c>
    </row>
    <row r="405" spans="10:12">
      <c r="J405" s="17" t="s">
        <v>848</v>
      </c>
      <c r="L405" s="17" t="s">
        <v>8506</v>
      </c>
    </row>
    <row r="406" spans="10:12">
      <c r="J406" s="17" t="s">
        <v>849</v>
      </c>
      <c r="L406" s="17" t="s">
        <v>8507</v>
      </c>
    </row>
    <row r="407" spans="10:12">
      <c r="J407" s="17" t="s">
        <v>850</v>
      </c>
      <c r="L407" s="17" t="s">
        <v>8508</v>
      </c>
    </row>
    <row r="408" spans="10:12">
      <c r="J408" s="17" t="s">
        <v>851</v>
      </c>
      <c r="L408" s="17" t="s">
        <v>8509</v>
      </c>
    </row>
    <row r="409" spans="10:12">
      <c r="J409" s="17" t="s">
        <v>852</v>
      </c>
      <c r="L409" s="17" t="s">
        <v>8510</v>
      </c>
    </row>
    <row r="410" spans="10:12">
      <c r="J410" s="17" t="s">
        <v>853</v>
      </c>
      <c r="L410" s="17" t="s">
        <v>8511</v>
      </c>
    </row>
    <row r="411" spans="10:12">
      <c r="J411" s="17" t="s">
        <v>854</v>
      </c>
      <c r="L411" s="17" t="s">
        <v>8512</v>
      </c>
    </row>
    <row r="412" spans="10:12">
      <c r="J412" s="17" t="s">
        <v>855</v>
      </c>
      <c r="L412" s="17" t="s">
        <v>8513</v>
      </c>
    </row>
    <row r="413" spans="10:12">
      <c r="J413" s="17" t="s">
        <v>856</v>
      </c>
      <c r="L413" s="17" t="s">
        <v>8514</v>
      </c>
    </row>
    <row r="414" spans="10:12">
      <c r="J414" s="17" t="s">
        <v>857</v>
      </c>
      <c r="L414" s="17" t="s">
        <v>8515</v>
      </c>
    </row>
    <row r="415" spans="10:12">
      <c r="J415" s="17" t="s">
        <v>858</v>
      </c>
      <c r="L415" s="17" t="s">
        <v>8516</v>
      </c>
    </row>
    <row r="416" spans="10:12">
      <c r="J416" s="17" t="s">
        <v>859</v>
      </c>
      <c r="L416" s="17" t="s">
        <v>8517</v>
      </c>
    </row>
    <row r="417" spans="10:12">
      <c r="J417" s="17" t="s">
        <v>860</v>
      </c>
      <c r="L417" s="17" t="s">
        <v>8518</v>
      </c>
    </row>
    <row r="418" spans="10:12">
      <c r="J418" s="17" t="s">
        <v>861</v>
      </c>
      <c r="L418" s="17" t="s">
        <v>8519</v>
      </c>
    </row>
    <row r="419" spans="10:12">
      <c r="J419" s="17" t="s">
        <v>862</v>
      </c>
      <c r="L419" s="17" t="s">
        <v>8520</v>
      </c>
    </row>
    <row r="420" spans="10:12">
      <c r="J420" s="17" t="s">
        <v>863</v>
      </c>
      <c r="L420" s="17" t="s">
        <v>8521</v>
      </c>
    </row>
    <row r="421" spans="10:12">
      <c r="J421" s="17" t="s">
        <v>864</v>
      </c>
      <c r="L421" s="17" t="s">
        <v>8522</v>
      </c>
    </row>
    <row r="422" spans="10:12">
      <c r="J422" s="17" t="s">
        <v>865</v>
      </c>
      <c r="L422" s="17" t="s">
        <v>8523</v>
      </c>
    </row>
    <row r="423" spans="10:12">
      <c r="J423" s="17" t="s">
        <v>866</v>
      </c>
      <c r="L423" s="17" t="s">
        <v>8524</v>
      </c>
    </row>
    <row r="424" spans="10:12">
      <c r="J424" s="17" t="s">
        <v>867</v>
      </c>
      <c r="L424" s="17" t="s">
        <v>8525</v>
      </c>
    </row>
    <row r="425" spans="10:12">
      <c r="J425" s="17" t="s">
        <v>868</v>
      </c>
      <c r="L425" s="17" t="s">
        <v>8526</v>
      </c>
    </row>
    <row r="426" spans="10:12">
      <c r="J426" s="17" t="s">
        <v>869</v>
      </c>
      <c r="L426" s="17" t="s">
        <v>8527</v>
      </c>
    </row>
    <row r="427" spans="10:12">
      <c r="J427" s="17" t="s">
        <v>870</v>
      </c>
      <c r="L427" s="17" t="s">
        <v>8528</v>
      </c>
    </row>
    <row r="428" spans="10:12">
      <c r="J428" s="17" t="s">
        <v>871</v>
      </c>
      <c r="L428" s="17" t="s">
        <v>8529</v>
      </c>
    </row>
    <row r="429" spans="10:12">
      <c r="J429" s="17" t="s">
        <v>872</v>
      </c>
      <c r="L429" s="17" t="s">
        <v>8530</v>
      </c>
    </row>
    <row r="430" spans="10:12">
      <c r="J430" s="17" t="s">
        <v>873</v>
      </c>
      <c r="L430" s="17" t="s">
        <v>8531</v>
      </c>
    </row>
    <row r="431" spans="10:12">
      <c r="J431" s="17" t="s">
        <v>874</v>
      </c>
      <c r="L431" s="17" t="s">
        <v>8532</v>
      </c>
    </row>
    <row r="432" spans="10:12">
      <c r="J432" s="17" t="s">
        <v>875</v>
      </c>
      <c r="L432" s="17" t="s">
        <v>8533</v>
      </c>
    </row>
    <row r="433" spans="10:12">
      <c r="J433" s="17" t="s">
        <v>876</v>
      </c>
      <c r="L433" s="17" t="s">
        <v>8534</v>
      </c>
    </row>
    <row r="434" spans="10:12">
      <c r="J434" s="17" t="s">
        <v>877</v>
      </c>
      <c r="L434" s="17" t="s">
        <v>8535</v>
      </c>
    </row>
    <row r="435" spans="10:12">
      <c r="J435" s="17" t="s">
        <v>878</v>
      </c>
      <c r="L435" s="17" t="s">
        <v>8536</v>
      </c>
    </row>
    <row r="436" spans="10:12">
      <c r="J436" s="17" t="s">
        <v>879</v>
      </c>
      <c r="L436" s="17" t="s">
        <v>8537</v>
      </c>
    </row>
    <row r="437" spans="10:12">
      <c r="J437" s="17" t="s">
        <v>880</v>
      </c>
      <c r="L437" s="17" t="s">
        <v>8538</v>
      </c>
    </row>
    <row r="438" spans="10:12">
      <c r="J438" s="17" t="s">
        <v>881</v>
      </c>
      <c r="L438" s="17" t="s">
        <v>8539</v>
      </c>
    </row>
    <row r="439" spans="10:12">
      <c r="J439" s="17" t="s">
        <v>882</v>
      </c>
      <c r="L439" s="17" t="s">
        <v>8540</v>
      </c>
    </row>
    <row r="440" spans="10:12">
      <c r="J440" s="17" t="s">
        <v>883</v>
      </c>
      <c r="L440" s="17" t="s">
        <v>8541</v>
      </c>
    </row>
    <row r="441" spans="10:12">
      <c r="J441" s="17" t="s">
        <v>884</v>
      </c>
      <c r="L441" s="17" t="s">
        <v>8542</v>
      </c>
    </row>
    <row r="442" spans="10:12">
      <c r="J442" s="17" t="s">
        <v>885</v>
      </c>
      <c r="L442" s="17" t="s">
        <v>8543</v>
      </c>
    </row>
    <row r="443" spans="10:12">
      <c r="J443" s="17" t="s">
        <v>886</v>
      </c>
      <c r="L443" s="17" t="s">
        <v>8544</v>
      </c>
    </row>
    <row r="444" spans="10:12">
      <c r="J444" s="17" t="s">
        <v>887</v>
      </c>
      <c r="L444" s="17" t="s">
        <v>8545</v>
      </c>
    </row>
    <row r="445" spans="10:12">
      <c r="J445" s="17" t="s">
        <v>888</v>
      </c>
      <c r="L445" s="17" t="s">
        <v>8546</v>
      </c>
    </row>
    <row r="446" spans="10:12">
      <c r="J446" s="17" t="s">
        <v>889</v>
      </c>
      <c r="L446" s="17" t="s">
        <v>8547</v>
      </c>
    </row>
    <row r="447" spans="10:12">
      <c r="J447" s="17" t="s">
        <v>890</v>
      </c>
      <c r="L447" s="17" t="s">
        <v>8548</v>
      </c>
    </row>
    <row r="448" spans="10:12">
      <c r="J448" s="17" t="s">
        <v>891</v>
      </c>
      <c r="L448" s="17" t="s">
        <v>8549</v>
      </c>
    </row>
    <row r="449" spans="10:12">
      <c r="J449" s="17" t="s">
        <v>892</v>
      </c>
      <c r="L449" s="17" t="s">
        <v>8550</v>
      </c>
    </row>
    <row r="450" spans="10:12">
      <c r="J450" s="17" t="s">
        <v>893</v>
      </c>
      <c r="L450" s="17" t="s">
        <v>8551</v>
      </c>
    </row>
    <row r="451" spans="10:12">
      <c r="J451" s="17" t="s">
        <v>894</v>
      </c>
      <c r="L451" s="17" t="s">
        <v>8552</v>
      </c>
    </row>
    <row r="452" spans="10:12">
      <c r="J452" s="17" t="s">
        <v>895</v>
      </c>
      <c r="L452" s="17" t="s">
        <v>8553</v>
      </c>
    </row>
    <row r="453" spans="10:12">
      <c r="J453" s="17" t="s">
        <v>896</v>
      </c>
      <c r="L453" s="17" t="s">
        <v>8554</v>
      </c>
    </row>
    <row r="454" spans="10:12">
      <c r="J454" s="17" t="s">
        <v>897</v>
      </c>
      <c r="L454" s="17" t="s">
        <v>8555</v>
      </c>
    </row>
    <row r="455" spans="10:12">
      <c r="J455" s="17" t="s">
        <v>898</v>
      </c>
      <c r="L455" s="17" t="s">
        <v>8556</v>
      </c>
    </row>
    <row r="456" spans="10:12">
      <c r="J456" s="17" t="s">
        <v>899</v>
      </c>
      <c r="L456" s="17" t="s">
        <v>8557</v>
      </c>
    </row>
    <row r="457" spans="10:12">
      <c r="J457" s="17" t="s">
        <v>900</v>
      </c>
      <c r="L457" s="17" t="s">
        <v>8558</v>
      </c>
    </row>
    <row r="458" spans="10:12">
      <c r="J458" s="17" t="s">
        <v>901</v>
      </c>
      <c r="L458" s="17" t="s">
        <v>8559</v>
      </c>
    </row>
    <row r="459" spans="10:12">
      <c r="J459" s="17" t="s">
        <v>902</v>
      </c>
      <c r="L459" s="17" t="s">
        <v>8560</v>
      </c>
    </row>
    <row r="460" spans="10:12">
      <c r="J460" s="17" t="s">
        <v>903</v>
      </c>
      <c r="L460" s="17" t="s">
        <v>8561</v>
      </c>
    </row>
    <row r="461" spans="10:12">
      <c r="J461" s="17" t="s">
        <v>904</v>
      </c>
      <c r="L461" s="17" t="s">
        <v>8562</v>
      </c>
    </row>
    <row r="462" spans="10:12">
      <c r="J462" s="17" t="s">
        <v>905</v>
      </c>
      <c r="L462" s="17" t="s">
        <v>8563</v>
      </c>
    </row>
    <row r="463" spans="10:12">
      <c r="J463" s="17" t="s">
        <v>906</v>
      </c>
      <c r="L463" s="17" t="s">
        <v>8564</v>
      </c>
    </row>
    <row r="464" spans="10:12">
      <c r="J464" s="17" t="s">
        <v>907</v>
      </c>
      <c r="L464" s="17" t="s">
        <v>8565</v>
      </c>
    </row>
    <row r="465" spans="10:12">
      <c r="J465" s="17" t="s">
        <v>908</v>
      </c>
      <c r="L465" s="17" t="s">
        <v>8566</v>
      </c>
    </row>
    <row r="466" spans="10:12">
      <c r="J466" s="17" t="s">
        <v>909</v>
      </c>
      <c r="L466" s="17" t="s">
        <v>8567</v>
      </c>
    </row>
    <row r="467" spans="10:12">
      <c r="J467" s="17" t="s">
        <v>910</v>
      </c>
      <c r="L467" s="17" t="s">
        <v>8568</v>
      </c>
    </row>
    <row r="468" spans="10:12">
      <c r="J468" s="17" t="s">
        <v>911</v>
      </c>
      <c r="L468" s="17" t="s">
        <v>8569</v>
      </c>
    </row>
    <row r="469" spans="10:12">
      <c r="J469" s="17" t="s">
        <v>912</v>
      </c>
      <c r="L469" s="17" t="s">
        <v>8570</v>
      </c>
    </row>
    <row r="470" spans="10:12">
      <c r="J470" s="17" t="s">
        <v>913</v>
      </c>
      <c r="L470" s="17" t="s">
        <v>8571</v>
      </c>
    </row>
    <row r="471" spans="10:12">
      <c r="J471" s="17" t="s">
        <v>914</v>
      </c>
      <c r="L471" s="17" t="s">
        <v>8572</v>
      </c>
    </row>
    <row r="472" spans="10:12">
      <c r="J472" s="17" t="s">
        <v>915</v>
      </c>
      <c r="L472" s="17" t="s">
        <v>8573</v>
      </c>
    </row>
    <row r="473" spans="10:12">
      <c r="J473" s="17" t="s">
        <v>916</v>
      </c>
      <c r="L473" s="17" t="s">
        <v>8574</v>
      </c>
    </row>
    <row r="474" spans="10:12">
      <c r="J474" s="17" t="s">
        <v>917</v>
      </c>
      <c r="L474" s="17" t="s">
        <v>8575</v>
      </c>
    </row>
    <row r="475" spans="10:12">
      <c r="J475" s="17" t="s">
        <v>918</v>
      </c>
      <c r="L475" s="17" t="s">
        <v>8576</v>
      </c>
    </row>
    <row r="476" spans="10:12">
      <c r="J476" s="17" t="s">
        <v>919</v>
      </c>
      <c r="L476" s="17" t="s">
        <v>8577</v>
      </c>
    </row>
    <row r="477" spans="10:12">
      <c r="J477" s="17" t="s">
        <v>920</v>
      </c>
      <c r="L477" s="17" t="s">
        <v>8578</v>
      </c>
    </row>
    <row r="478" spans="10:12">
      <c r="J478" s="17" t="s">
        <v>921</v>
      </c>
      <c r="L478" s="17" t="s">
        <v>8579</v>
      </c>
    </row>
    <row r="479" spans="10:12">
      <c r="J479" s="17" t="s">
        <v>922</v>
      </c>
      <c r="L479" s="17" t="s">
        <v>8580</v>
      </c>
    </row>
    <row r="480" spans="10:12">
      <c r="J480" s="17" t="s">
        <v>923</v>
      </c>
      <c r="L480" s="17" t="s">
        <v>8581</v>
      </c>
    </row>
    <row r="481" spans="10:12">
      <c r="J481" s="17" t="s">
        <v>924</v>
      </c>
      <c r="L481" s="17" t="s">
        <v>8582</v>
      </c>
    </row>
    <row r="482" spans="10:12">
      <c r="J482" s="17" t="s">
        <v>925</v>
      </c>
      <c r="L482" s="17" t="s">
        <v>8583</v>
      </c>
    </row>
    <row r="483" spans="10:12">
      <c r="J483" s="17" t="s">
        <v>926</v>
      </c>
      <c r="L483" s="17" t="s">
        <v>8584</v>
      </c>
    </row>
    <row r="484" spans="10:12">
      <c r="J484" s="17" t="s">
        <v>927</v>
      </c>
      <c r="L484" s="17" t="s">
        <v>8585</v>
      </c>
    </row>
    <row r="485" spans="10:12">
      <c r="J485" s="17" t="s">
        <v>928</v>
      </c>
      <c r="L485" s="17" t="s">
        <v>8586</v>
      </c>
    </row>
    <row r="486" spans="10:12">
      <c r="J486" s="17" t="s">
        <v>929</v>
      </c>
      <c r="L486" s="17" t="s">
        <v>8587</v>
      </c>
    </row>
    <row r="487" spans="10:12">
      <c r="J487" s="17" t="s">
        <v>930</v>
      </c>
      <c r="L487" s="17" t="s">
        <v>8588</v>
      </c>
    </row>
    <row r="488" spans="10:12">
      <c r="J488" s="17" t="s">
        <v>931</v>
      </c>
      <c r="L488" s="17" t="s">
        <v>8589</v>
      </c>
    </row>
    <row r="489" spans="10:12">
      <c r="J489" s="17" t="s">
        <v>932</v>
      </c>
      <c r="L489" s="17" t="s">
        <v>8590</v>
      </c>
    </row>
    <row r="490" spans="10:12">
      <c r="J490" s="17" t="s">
        <v>933</v>
      </c>
      <c r="L490" s="17" t="s">
        <v>8591</v>
      </c>
    </row>
    <row r="491" spans="10:12">
      <c r="J491" s="17" t="s">
        <v>934</v>
      </c>
      <c r="L491" s="17" t="s">
        <v>8592</v>
      </c>
    </row>
    <row r="492" spans="10:12">
      <c r="J492" s="17" t="s">
        <v>935</v>
      </c>
      <c r="L492" s="17" t="s">
        <v>8593</v>
      </c>
    </row>
    <row r="493" spans="10:12">
      <c r="J493" s="17" t="s">
        <v>936</v>
      </c>
      <c r="L493" s="17" t="s">
        <v>8594</v>
      </c>
    </row>
    <row r="494" spans="10:12">
      <c r="J494" s="17" t="s">
        <v>937</v>
      </c>
      <c r="L494" s="17" t="s">
        <v>8595</v>
      </c>
    </row>
    <row r="495" spans="10:12">
      <c r="J495" s="17" t="s">
        <v>938</v>
      </c>
      <c r="L495" s="17" t="s">
        <v>8596</v>
      </c>
    </row>
    <row r="496" spans="10:12">
      <c r="J496" s="17" t="s">
        <v>939</v>
      </c>
      <c r="L496" s="17" t="s">
        <v>8597</v>
      </c>
    </row>
    <row r="497" spans="10:12">
      <c r="J497" s="17" t="s">
        <v>940</v>
      </c>
      <c r="L497" s="17" t="s">
        <v>8598</v>
      </c>
    </row>
    <row r="498" spans="10:12">
      <c r="J498" s="17" t="s">
        <v>941</v>
      </c>
      <c r="L498" s="17" t="s">
        <v>8599</v>
      </c>
    </row>
    <row r="499" spans="10:12">
      <c r="J499" s="17" t="s">
        <v>942</v>
      </c>
      <c r="L499" s="17" t="s">
        <v>8600</v>
      </c>
    </row>
    <row r="500" spans="10:12">
      <c r="J500" s="17" t="s">
        <v>943</v>
      </c>
      <c r="L500" s="17" t="s">
        <v>8601</v>
      </c>
    </row>
    <row r="501" spans="10:12">
      <c r="J501" s="17" t="s">
        <v>944</v>
      </c>
      <c r="L501" s="17" t="s">
        <v>8602</v>
      </c>
    </row>
    <row r="502" spans="10:12">
      <c r="J502" s="17" t="s">
        <v>945</v>
      </c>
      <c r="L502" s="17" t="s">
        <v>8603</v>
      </c>
    </row>
    <row r="503" spans="10:12">
      <c r="J503" s="17" t="s">
        <v>946</v>
      </c>
      <c r="L503" s="17" t="s">
        <v>8604</v>
      </c>
    </row>
    <row r="504" spans="10:12">
      <c r="J504" s="17" t="s">
        <v>947</v>
      </c>
      <c r="L504" s="17" t="s">
        <v>8605</v>
      </c>
    </row>
    <row r="505" spans="10:12">
      <c r="J505" s="17" t="s">
        <v>948</v>
      </c>
      <c r="L505" s="17" t="s">
        <v>8606</v>
      </c>
    </row>
    <row r="506" spans="10:12">
      <c r="J506" s="17" t="s">
        <v>949</v>
      </c>
      <c r="L506" s="17" t="s">
        <v>8607</v>
      </c>
    </row>
    <row r="507" spans="10:12">
      <c r="J507" s="17" t="s">
        <v>950</v>
      </c>
      <c r="L507" s="17" t="s">
        <v>8608</v>
      </c>
    </row>
    <row r="508" spans="10:12">
      <c r="J508" s="17" t="s">
        <v>951</v>
      </c>
      <c r="L508" s="17" t="s">
        <v>8609</v>
      </c>
    </row>
    <row r="509" spans="10:12">
      <c r="J509" s="17" t="s">
        <v>952</v>
      </c>
      <c r="L509" s="17" t="s">
        <v>8610</v>
      </c>
    </row>
    <row r="510" spans="10:12">
      <c r="J510" s="17" t="s">
        <v>953</v>
      </c>
      <c r="L510" s="17" t="s">
        <v>8611</v>
      </c>
    </row>
    <row r="511" spans="10:12">
      <c r="J511" s="17" t="s">
        <v>954</v>
      </c>
      <c r="L511" s="17" t="s">
        <v>8612</v>
      </c>
    </row>
    <row r="512" spans="10:12">
      <c r="J512" s="17" t="s">
        <v>955</v>
      </c>
      <c r="L512" s="17" t="s">
        <v>8613</v>
      </c>
    </row>
    <row r="513" spans="10:12">
      <c r="J513" s="17" t="s">
        <v>956</v>
      </c>
      <c r="L513" s="17" t="s">
        <v>8614</v>
      </c>
    </row>
    <row r="514" spans="10:12">
      <c r="J514" s="17" t="s">
        <v>957</v>
      </c>
      <c r="L514" s="17" t="s">
        <v>8615</v>
      </c>
    </row>
    <row r="515" spans="10:12">
      <c r="J515" s="17" t="s">
        <v>958</v>
      </c>
      <c r="L515" s="17" t="s">
        <v>8616</v>
      </c>
    </row>
    <row r="516" spans="10:12">
      <c r="J516" s="17" t="s">
        <v>959</v>
      </c>
      <c r="L516" s="17" t="s">
        <v>8617</v>
      </c>
    </row>
    <row r="517" spans="10:12">
      <c r="J517" s="17" t="s">
        <v>960</v>
      </c>
      <c r="L517" s="17" t="s">
        <v>8618</v>
      </c>
    </row>
    <row r="518" spans="10:12">
      <c r="J518" s="17" t="s">
        <v>961</v>
      </c>
      <c r="L518" s="17" t="s">
        <v>8619</v>
      </c>
    </row>
    <row r="519" spans="10:12">
      <c r="J519" s="17" t="s">
        <v>962</v>
      </c>
      <c r="L519" s="17" t="s">
        <v>8620</v>
      </c>
    </row>
    <row r="520" spans="10:12">
      <c r="J520" s="17" t="s">
        <v>963</v>
      </c>
      <c r="L520" s="17" t="s">
        <v>8621</v>
      </c>
    </row>
    <row r="521" spans="10:12">
      <c r="J521" s="17" t="s">
        <v>964</v>
      </c>
      <c r="L521" s="17" t="s">
        <v>8622</v>
      </c>
    </row>
    <row r="522" spans="10:12">
      <c r="J522" s="17" t="s">
        <v>965</v>
      </c>
      <c r="L522" s="17" t="s">
        <v>8623</v>
      </c>
    </row>
    <row r="523" spans="10:12">
      <c r="J523" s="17" t="s">
        <v>966</v>
      </c>
      <c r="L523" s="17" t="s">
        <v>8624</v>
      </c>
    </row>
    <row r="524" spans="10:12">
      <c r="J524" s="17" t="s">
        <v>967</v>
      </c>
      <c r="L524" s="17" t="s">
        <v>8625</v>
      </c>
    </row>
    <row r="525" spans="10:12">
      <c r="J525" s="17" t="s">
        <v>968</v>
      </c>
      <c r="L525" s="17" t="s">
        <v>8626</v>
      </c>
    </row>
    <row r="526" spans="10:12">
      <c r="J526" s="17" t="s">
        <v>969</v>
      </c>
      <c r="L526" s="17" t="s">
        <v>8627</v>
      </c>
    </row>
    <row r="527" spans="10:12">
      <c r="J527" s="17" t="s">
        <v>970</v>
      </c>
      <c r="L527" s="17" t="s">
        <v>8628</v>
      </c>
    </row>
    <row r="528" spans="10:12">
      <c r="J528" s="17" t="s">
        <v>971</v>
      </c>
      <c r="L528" s="17" t="s">
        <v>8629</v>
      </c>
    </row>
    <row r="529" spans="10:12">
      <c r="J529" s="17" t="s">
        <v>972</v>
      </c>
      <c r="L529" s="17" t="s">
        <v>8630</v>
      </c>
    </row>
    <row r="530" spans="10:12">
      <c r="J530" s="17" t="s">
        <v>973</v>
      </c>
      <c r="L530" s="17" t="s">
        <v>8631</v>
      </c>
    </row>
    <row r="531" spans="10:12">
      <c r="J531" s="17" t="s">
        <v>974</v>
      </c>
      <c r="L531" s="17" t="s">
        <v>8632</v>
      </c>
    </row>
    <row r="532" spans="10:12">
      <c r="J532" s="17" t="s">
        <v>975</v>
      </c>
      <c r="L532" s="17" t="s">
        <v>8633</v>
      </c>
    </row>
    <row r="533" spans="10:12">
      <c r="J533" s="17" t="s">
        <v>976</v>
      </c>
      <c r="L533" s="17" t="s">
        <v>8634</v>
      </c>
    </row>
    <row r="534" spans="10:12">
      <c r="J534" s="17" t="s">
        <v>977</v>
      </c>
      <c r="L534" s="17" t="s">
        <v>8635</v>
      </c>
    </row>
    <row r="535" spans="10:12">
      <c r="J535" s="17" t="s">
        <v>978</v>
      </c>
      <c r="L535" s="17" t="s">
        <v>8636</v>
      </c>
    </row>
    <row r="536" spans="10:12">
      <c r="J536" s="17" t="s">
        <v>979</v>
      </c>
      <c r="L536" s="17" t="s">
        <v>8637</v>
      </c>
    </row>
    <row r="537" spans="10:12">
      <c r="J537" s="17" t="s">
        <v>980</v>
      </c>
      <c r="L537" s="17" t="s">
        <v>8638</v>
      </c>
    </row>
    <row r="538" spans="10:12">
      <c r="J538" s="17" t="s">
        <v>981</v>
      </c>
      <c r="L538" s="17" t="s">
        <v>8639</v>
      </c>
    </row>
    <row r="539" spans="10:12">
      <c r="J539" s="17" t="s">
        <v>982</v>
      </c>
      <c r="L539" s="17" t="s">
        <v>8640</v>
      </c>
    </row>
    <row r="540" spans="10:12">
      <c r="J540" s="17" t="s">
        <v>983</v>
      </c>
      <c r="L540" s="17" t="s">
        <v>8641</v>
      </c>
    </row>
    <row r="541" spans="10:12">
      <c r="J541" s="17" t="s">
        <v>984</v>
      </c>
      <c r="L541" s="17" t="s">
        <v>8642</v>
      </c>
    </row>
    <row r="542" spans="10:12">
      <c r="J542" s="17" t="s">
        <v>985</v>
      </c>
      <c r="L542" s="17" t="s">
        <v>8643</v>
      </c>
    </row>
    <row r="543" spans="10:12">
      <c r="J543" s="17" t="s">
        <v>986</v>
      </c>
      <c r="L543" s="17" t="s">
        <v>8644</v>
      </c>
    </row>
    <row r="544" spans="10:12">
      <c r="J544" s="17" t="s">
        <v>987</v>
      </c>
      <c r="L544" s="17" t="s">
        <v>8645</v>
      </c>
    </row>
    <row r="545" spans="10:12">
      <c r="J545" s="17" t="s">
        <v>988</v>
      </c>
      <c r="L545" s="17" t="s">
        <v>8646</v>
      </c>
    </row>
    <row r="546" spans="10:12">
      <c r="J546" s="17" t="s">
        <v>989</v>
      </c>
      <c r="L546" s="17" t="s">
        <v>8647</v>
      </c>
    </row>
    <row r="547" spans="10:12">
      <c r="J547" s="17" t="s">
        <v>990</v>
      </c>
      <c r="L547" s="17" t="s">
        <v>8648</v>
      </c>
    </row>
    <row r="548" spans="10:12">
      <c r="J548" s="17" t="s">
        <v>991</v>
      </c>
      <c r="L548" s="17" t="s">
        <v>8649</v>
      </c>
    </row>
    <row r="549" spans="10:12">
      <c r="J549" s="17" t="s">
        <v>992</v>
      </c>
      <c r="L549" s="17" t="s">
        <v>8650</v>
      </c>
    </row>
    <row r="550" spans="10:12">
      <c r="J550" s="17" t="s">
        <v>993</v>
      </c>
      <c r="L550" s="17" t="s">
        <v>8651</v>
      </c>
    </row>
    <row r="551" spans="10:12">
      <c r="J551" s="17" t="s">
        <v>994</v>
      </c>
      <c r="L551" s="17" t="s">
        <v>8652</v>
      </c>
    </row>
    <row r="552" spans="10:12">
      <c r="J552" s="17" t="s">
        <v>995</v>
      </c>
      <c r="L552" s="17" t="s">
        <v>8653</v>
      </c>
    </row>
    <row r="553" spans="10:12">
      <c r="J553" s="17" t="s">
        <v>996</v>
      </c>
      <c r="L553" s="17" t="s">
        <v>8654</v>
      </c>
    </row>
    <row r="554" spans="10:12">
      <c r="J554" s="17" t="s">
        <v>997</v>
      </c>
      <c r="L554" s="17" t="s">
        <v>8655</v>
      </c>
    </row>
    <row r="555" spans="10:12">
      <c r="J555" s="17" t="s">
        <v>998</v>
      </c>
      <c r="L555" s="17" t="s">
        <v>8656</v>
      </c>
    </row>
    <row r="556" spans="10:12">
      <c r="J556" s="17" t="s">
        <v>999</v>
      </c>
      <c r="L556" s="17" t="s">
        <v>8657</v>
      </c>
    </row>
    <row r="557" spans="10:12">
      <c r="J557" s="17" t="s">
        <v>1000</v>
      </c>
      <c r="L557" s="17" t="s">
        <v>8658</v>
      </c>
    </row>
    <row r="558" spans="10:12">
      <c r="J558" s="17" t="s">
        <v>1001</v>
      </c>
      <c r="L558" s="17" t="s">
        <v>8659</v>
      </c>
    </row>
    <row r="559" spans="10:12">
      <c r="J559" s="17" t="s">
        <v>1002</v>
      </c>
      <c r="L559" s="17" t="s">
        <v>8660</v>
      </c>
    </row>
    <row r="560" spans="10:12">
      <c r="J560" s="17" t="s">
        <v>1003</v>
      </c>
      <c r="L560" s="17" t="s">
        <v>8661</v>
      </c>
    </row>
    <row r="561" spans="10:12">
      <c r="J561" s="17" t="s">
        <v>1004</v>
      </c>
      <c r="L561" s="17" t="s">
        <v>8662</v>
      </c>
    </row>
    <row r="562" spans="10:12">
      <c r="J562" s="17" t="s">
        <v>1005</v>
      </c>
      <c r="L562" s="17" t="s">
        <v>8663</v>
      </c>
    </row>
    <row r="563" spans="10:12">
      <c r="J563" s="17" t="s">
        <v>1006</v>
      </c>
      <c r="L563" s="17" t="s">
        <v>8664</v>
      </c>
    </row>
    <row r="564" spans="10:12">
      <c r="J564" s="17" t="s">
        <v>1007</v>
      </c>
      <c r="L564" s="17" t="s">
        <v>8665</v>
      </c>
    </row>
    <row r="565" spans="10:12">
      <c r="J565" s="17" t="s">
        <v>1008</v>
      </c>
      <c r="L565" s="17" t="s">
        <v>8666</v>
      </c>
    </row>
    <row r="566" spans="10:12">
      <c r="J566" s="17" t="s">
        <v>1009</v>
      </c>
      <c r="L566" s="17" t="s">
        <v>8667</v>
      </c>
    </row>
    <row r="567" spans="10:12">
      <c r="J567" s="17" t="s">
        <v>1010</v>
      </c>
      <c r="L567" s="17" t="s">
        <v>8668</v>
      </c>
    </row>
    <row r="568" spans="10:12">
      <c r="J568" s="17" t="s">
        <v>1011</v>
      </c>
      <c r="L568" s="17" t="s">
        <v>8669</v>
      </c>
    </row>
    <row r="569" spans="10:12">
      <c r="J569" s="17" t="s">
        <v>1012</v>
      </c>
      <c r="L569" s="17" t="s">
        <v>8670</v>
      </c>
    </row>
    <row r="570" spans="10:12">
      <c r="J570" s="17" t="s">
        <v>1013</v>
      </c>
      <c r="L570" s="17" t="s">
        <v>8671</v>
      </c>
    </row>
    <row r="571" spans="10:12">
      <c r="J571" s="17" t="s">
        <v>1014</v>
      </c>
      <c r="L571" s="17" t="s">
        <v>8672</v>
      </c>
    </row>
    <row r="572" spans="10:12">
      <c r="J572" s="17" t="s">
        <v>1015</v>
      </c>
      <c r="L572" s="17" t="s">
        <v>8673</v>
      </c>
    </row>
    <row r="573" spans="10:12">
      <c r="J573" s="17" t="s">
        <v>1016</v>
      </c>
      <c r="L573" s="17" t="s">
        <v>8674</v>
      </c>
    </row>
    <row r="574" spans="10:12">
      <c r="J574" s="17" t="s">
        <v>1017</v>
      </c>
      <c r="L574" s="17" t="s">
        <v>8675</v>
      </c>
    </row>
    <row r="575" spans="10:12">
      <c r="J575" s="17" t="s">
        <v>1018</v>
      </c>
      <c r="L575" s="17" t="s">
        <v>8676</v>
      </c>
    </row>
    <row r="576" spans="10:12">
      <c r="J576" s="17" t="s">
        <v>1019</v>
      </c>
      <c r="L576" s="17" t="s">
        <v>8677</v>
      </c>
    </row>
    <row r="577" spans="10:12">
      <c r="J577" s="17" t="s">
        <v>1020</v>
      </c>
      <c r="L577" s="17" t="s">
        <v>8678</v>
      </c>
    </row>
    <row r="578" spans="10:12">
      <c r="J578" s="17" t="s">
        <v>1021</v>
      </c>
      <c r="L578" s="17" t="s">
        <v>8679</v>
      </c>
    </row>
    <row r="579" spans="10:12">
      <c r="J579" s="17" t="s">
        <v>1022</v>
      </c>
      <c r="L579" s="17" t="s">
        <v>8680</v>
      </c>
    </row>
    <row r="580" spans="10:12">
      <c r="J580" s="17" t="s">
        <v>1023</v>
      </c>
      <c r="L580" s="17" t="s">
        <v>8681</v>
      </c>
    </row>
    <row r="581" spans="10:12">
      <c r="J581" s="17" t="s">
        <v>1024</v>
      </c>
      <c r="L581" s="17" t="s">
        <v>8682</v>
      </c>
    </row>
    <row r="582" spans="10:12">
      <c r="J582" s="17" t="s">
        <v>1025</v>
      </c>
      <c r="L582" s="17" t="s">
        <v>8683</v>
      </c>
    </row>
    <row r="583" spans="10:12">
      <c r="J583" s="17" t="s">
        <v>1026</v>
      </c>
      <c r="L583" s="17" t="s">
        <v>8684</v>
      </c>
    </row>
    <row r="584" spans="10:12">
      <c r="J584" s="17" t="s">
        <v>1027</v>
      </c>
      <c r="L584" s="17" t="s">
        <v>8685</v>
      </c>
    </row>
    <row r="585" spans="10:12">
      <c r="J585" s="17" t="s">
        <v>1028</v>
      </c>
      <c r="L585" s="17" t="s">
        <v>8686</v>
      </c>
    </row>
    <row r="586" spans="10:12">
      <c r="J586" s="17" t="s">
        <v>1029</v>
      </c>
      <c r="L586" s="17" t="s">
        <v>8687</v>
      </c>
    </row>
    <row r="587" spans="10:12">
      <c r="J587" s="17" t="s">
        <v>1030</v>
      </c>
      <c r="L587" s="17" t="s">
        <v>8688</v>
      </c>
    </row>
    <row r="588" spans="10:12">
      <c r="J588" s="17" t="s">
        <v>1031</v>
      </c>
      <c r="L588" s="17" t="s">
        <v>8689</v>
      </c>
    </row>
    <row r="589" spans="10:12">
      <c r="J589" s="17" t="s">
        <v>1032</v>
      </c>
      <c r="L589" s="17" t="s">
        <v>8690</v>
      </c>
    </row>
    <row r="590" spans="10:12">
      <c r="J590" s="17" t="s">
        <v>1033</v>
      </c>
      <c r="L590" s="17" t="s">
        <v>8691</v>
      </c>
    </row>
    <row r="591" spans="10:12">
      <c r="J591" s="17" t="s">
        <v>1034</v>
      </c>
      <c r="L591" s="17" t="s">
        <v>8692</v>
      </c>
    </row>
    <row r="592" spans="10:12">
      <c r="J592" s="17" t="s">
        <v>1035</v>
      </c>
      <c r="L592" s="17" t="s">
        <v>8693</v>
      </c>
    </row>
    <row r="593" spans="10:12">
      <c r="J593" s="17" t="s">
        <v>1036</v>
      </c>
      <c r="L593" s="17" t="s">
        <v>8694</v>
      </c>
    </row>
    <row r="594" spans="10:12">
      <c r="J594" s="17" t="s">
        <v>1037</v>
      </c>
      <c r="L594" s="17" t="s">
        <v>8695</v>
      </c>
    </row>
    <row r="595" spans="10:12">
      <c r="J595" s="17" t="s">
        <v>1038</v>
      </c>
      <c r="L595" s="17" t="s">
        <v>8696</v>
      </c>
    </row>
    <row r="596" spans="10:12">
      <c r="J596" s="17" t="s">
        <v>1039</v>
      </c>
      <c r="L596" s="17" t="s">
        <v>8697</v>
      </c>
    </row>
    <row r="597" spans="10:12">
      <c r="J597" s="17" t="s">
        <v>1040</v>
      </c>
      <c r="L597" s="17" t="s">
        <v>8698</v>
      </c>
    </row>
    <row r="598" spans="10:12">
      <c r="J598" s="17" t="s">
        <v>1041</v>
      </c>
      <c r="L598" s="17" t="s">
        <v>8699</v>
      </c>
    </row>
    <row r="599" spans="10:12">
      <c r="J599" s="17" t="s">
        <v>1042</v>
      </c>
      <c r="L599" s="17" t="s">
        <v>8700</v>
      </c>
    </row>
    <row r="600" spans="10:12">
      <c r="J600" s="17" t="s">
        <v>1043</v>
      </c>
      <c r="L600" s="17" t="s">
        <v>8701</v>
      </c>
    </row>
    <row r="601" spans="10:12">
      <c r="J601" s="17" t="s">
        <v>1044</v>
      </c>
      <c r="L601" s="17" t="s">
        <v>8702</v>
      </c>
    </row>
    <row r="602" spans="10:12">
      <c r="J602" s="17" t="s">
        <v>1045</v>
      </c>
      <c r="L602" s="17" t="s">
        <v>8703</v>
      </c>
    </row>
    <row r="603" spans="10:12">
      <c r="J603" s="17" t="s">
        <v>1046</v>
      </c>
      <c r="L603" s="17" t="s">
        <v>8704</v>
      </c>
    </row>
    <row r="604" spans="10:12">
      <c r="J604" s="17" t="s">
        <v>1047</v>
      </c>
      <c r="L604" s="17" t="s">
        <v>8705</v>
      </c>
    </row>
    <row r="605" spans="10:12">
      <c r="J605" s="17" t="s">
        <v>1048</v>
      </c>
      <c r="L605" s="17" t="s">
        <v>8706</v>
      </c>
    </row>
    <row r="606" spans="10:12">
      <c r="J606" s="17" t="s">
        <v>1049</v>
      </c>
      <c r="L606" s="17" t="s">
        <v>8707</v>
      </c>
    </row>
    <row r="607" spans="10:12">
      <c r="J607" s="17" t="s">
        <v>1050</v>
      </c>
      <c r="L607" s="17" t="s">
        <v>8708</v>
      </c>
    </row>
    <row r="608" spans="10:12">
      <c r="J608" s="17" t="s">
        <v>1051</v>
      </c>
      <c r="L608" s="17" t="s">
        <v>8709</v>
      </c>
    </row>
    <row r="609" spans="10:12">
      <c r="J609" s="17" t="s">
        <v>1052</v>
      </c>
      <c r="L609" s="17" t="s">
        <v>8710</v>
      </c>
    </row>
    <row r="610" spans="10:12">
      <c r="J610" s="17" t="s">
        <v>1053</v>
      </c>
      <c r="L610" s="17" t="s">
        <v>8711</v>
      </c>
    </row>
    <row r="611" spans="10:12">
      <c r="J611" s="17" t="s">
        <v>1054</v>
      </c>
      <c r="L611" s="17" t="s">
        <v>8712</v>
      </c>
    </row>
    <row r="612" spans="10:12">
      <c r="J612" s="17" t="s">
        <v>1055</v>
      </c>
      <c r="L612" s="17" t="s">
        <v>8713</v>
      </c>
    </row>
    <row r="613" spans="10:12">
      <c r="J613" s="17" t="s">
        <v>1056</v>
      </c>
      <c r="L613" s="17" t="s">
        <v>8714</v>
      </c>
    </row>
    <row r="614" spans="10:12">
      <c r="J614" s="17" t="s">
        <v>1057</v>
      </c>
      <c r="L614" s="17" t="s">
        <v>8715</v>
      </c>
    </row>
    <row r="615" spans="10:12">
      <c r="J615" s="17" t="s">
        <v>1058</v>
      </c>
      <c r="L615" s="17" t="s">
        <v>8716</v>
      </c>
    </row>
    <row r="616" spans="10:12">
      <c r="J616" s="17" t="s">
        <v>1059</v>
      </c>
      <c r="L616" s="17" t="s">
        <v>8717</v>
      </c>
    </row>
    <row r="617" spans="10:12">
      <c r="J617" s="17" t="s">
        <v>1060</v>
      </c>
      <c r="L617" s="17" t="s">
        <v>8718</v>
      </c>
    </row>
    <row r="618" spans="10:12">
      <c r="J618" s="17" t="s">
        <v>1061</v>
      </c>
      <c r="L618" s="17" t="s">
        <v>8719</v>
      </c>
    </row>
    <row r="619" spans="10:12">
      <c r="J619" s="17" t="s">
        <v>1062</v>
      </c>
      <c r="L619" s="17" t="s">
        <v>8720</v>
      </c>
    </row>
    <row r="620" spans="10:12">
      <c r="J620" s="17" t="s">
        <v>1063</v>
      </c>
      <c r="L620" s="17" t="s">
        <v>8721</v>
      </c>
    </row>
    <row r="621" spans="10:12">
      <c r="J621" s="17" t="s">
        <v>1064</v>
      </c>
      <c r="L621" s="17" t="s">
        <v>8722</v>
      </c>
    </row>
    <row r="622" spans="10:12">
      <c r="J622" s="17" t="s">
        <v>1065</v>
      </c>
      <c r="L622" s="17" t="s">
        <v>8723</v>
      </c>
    </row>
    <row r="623" spans="10:12">
      <c r="J623" s="17" t="s">
        <v>1066</v>
      </c>
      <c r="L623" s="17" t="s">
        <v>8724</v>
      </c>
    </row>
    <row r="624" spans="10:12">
      <c r="J624" s="17" t="s">
        <v>1067</v>
      </c>
      <c r="L624" s="17" t="s">
        <v>8725</v>
      </c>
    </row>
    <row r="625" spans="10:12">
      <c r="J625" s="17" t="s">
        <v>1068</v>
      </c>
      <c r="L625" s="17" t="s">
        <v>8726</v>
      </c>
    </row>
    <row r="626" spans="10:12">
      <c r="J626" s="17" t="s">
        <v>1069</v>
      </c>
      <c r="L626" s="17" t="s">
        <v>8727</v>
      </c>
    </row>
    <row r="627" spans="10:12">
      <c r="J627" s="17" t="s">
        <v>1070</v>
      </c>
      <c r="L627" s="17" t="s">
        <v>8728</v>
      </c>
    </row>
    <row r="628" spans="10:12">
      <c r="J628" s="17" t="s">
        <v>1071</v>
      </c>
      <c r="L628" s="17" t="s">
        <v>8729</v>
      </c>
    </row>
    <row r="629" spans="10:12">
      <c r="J629" s="17" t="s">
        <v>1072</v>
      </c>
      <c r="L629" s="17" t="s">
        <v>8730</v>
      </c>
    </row>
    <row r="630" spans="10:12">
      <c r="J630" s="17" t="s">
        <v>1073</v>
      </c>
      <c r="L630" s="17" t="s">
        <v>8731</v>
      </c>
    </row>
    <row r="631" spans="10:12">
      <c r="J631" s="17" t="s">
        <v>1074</v>
      </c>
      <c r="L631" s="17" t="s">
        <v>8732</v>
      </c>
    </row>
    <row r="632" spans="10:12">
      <c r="J632" s="17" t="s">
        <v>1075</v>
      </c>
      <c r="L632" s="17" t="s">
        <v>8733</v>
      </c>
    </row>
    <row r="633" spans="10:12">
      <c r="J633" s="17" t="s">
        <v>1076</v>
      </c>
      <c r="L633" s="17" t="s">
        <v>8734</v>
      </c>
    </row>
    <row r="634" spans="10:12">
      <c r="J634" s="17" t="s">
        <v>1077</v>
      </c>
      <c r="L634" s="17" t="s">
        <v>8735</v>
      </c>
    </row>
    <row r="635" spans="10:12">
      <c r="J635" s="17" t="s">
        <v>1078</v>
      </c>
      <c r="L635" s="17" t="s">
        <v>8736</v>
      </c>
    </row>
    <row r="636" spans="10:12">
      <c r="J636" s="17" t="s">
        <v>1079</v>
      </c>
      <c r="L636" s="17" t="s">
        <v>8737</v>
      </c>
    </row>
    <row r="637" spans="10:12">
      <c r="J637" s="17" t="s">
        <v>1080</v>
      </c>
      <c r="L637" s="17" t="s">
        <v>8738</v>
      </c>
    </row>
    <row r="638" spans="10:12">
      <c r="J638" s="17" t="s">
        <v>1081</v>
      </c>
      <c r="L638" s="17" t="s">
        <v>8739</v>
      </c>
    </row>
    <row r="639" spans="10:12">
      <c r="J639" s="17" t="s">
        <v>1082</v>
      </c>
      <c r="L639" s="17" t="s">
        <v>8740</v>
      </c>
    </row>
    <row r="640" spans="10:12">
      <c r="J640" s="17" t="s">
        <v>1083</v>
      </c>
      <c r="L640" s="17" t="s">
        <v>8741</v>
      </c>
    </row>
    <row r="641" spans="10:12">
      <c r="J641" s="17" t="s">
        <v>1084</v>
      </c>
      <c r="L641" s="17" t="s">
        <v>8742</v>
      </c>
    </row>
    <row r="642" spans="10:12">
      <c r="J642" s="17" t="s">
        <v>1085</v>
      </c>
      <c r="L642" s="17" t="s">
        <v>8743</v>
      </c>
    </row>
    <row r="643" spans="10:12">
      <c r="J643" s="17" t="s">
        <v>1086</v>
      </c>
      <c r="L643" s="17" t="s">
        <v>8744</v>
      </c>
    </row>
    <row r="644" spans="10:12">
      <c r="J644" s="17" t="s">
        <v>1087</v>
      </c>
      <c r="L644" s="17" t="s">
        <v>8745</v>
      </c>
    </row>
    <row r="645" spans="10:12">
      <c r="J645" s="17" t="s">
        <v>1088</v>
      </c>
      <c r="L645" s="17" t="s">
        <v>8746</v>
      </c>
    </row>
    <row r="646" spans="10:12">
      <c r="J646" s="17" t="s">
        <v>1089</v>
      </c>
      <c r="L646" s="17" t="s">
        <v>8747</v>
      </c>
    </row>
    <row r="647" spans="10:12">
      <c r="J647" s="17" t="s">
        <v>1090</v>
      </c>
      <c r="L647" s="17" t="s">
        <v>8748</v>
      </c>
    </row>
    <row r="648" spans="10:12">
      <c r="J648" s="17" t="s">
        <v>1091</v>
      </c>
      <c r="L648" s="17" t="s">
        <v>8749</v>
      </c>
    </row>
    <row r="649" spans="10:12">
      <c r="J649" s="17" t="s">
        <v>1092</v>
      </c>
      <c r="L649" s="17" t="s">
        <v>8750</v>
      </c>
    </row>
    <row r="650" spans="10:12">
      <c r="J650" s="17" t="s">
        <v>1093</v>
      </c>
      <c r="L650" s="17" t="s">
        <v>8751</v>
      </c>
    </row>
    <row r="651" spans="10:12">
      <c r="J651" s="17" t="s">
        <v>1094</v>
      </c>
      <c r="L651" s="17" t="s">
        <v>8752</v>
      </c>
    </row>
    <row r="652" spans="10:12">
      <c r="J652" s="17" t="s">
        <v>1095</v>
      </c>
      <c r="L652" s="17" t="s">
        <v>8753</v>
      </c>
    </row>
    <row r="653" spans="10:12">
      <c r="J653" s="17" t="s">
        <v>1096</v>
      </c>
      <c r="L653" s="17" t="s">
        <v>8754</v>
      </c>
    </row>
    <row r="654" spans="10:12">
      <c r="J654" s="17" t="s">
        <v>1097</v>
      </c>
      <c r="L654" s="17" t="s">
        <v>8755</v>
      </c>
    </row>
    <row r="655" spans="10:12">
      <c r="J655" s="17" t="s">
        <v>1098</v>
      </c>
      <c r="L655" s="17" t="s">
        <v>8756</v>
      </c>
    </row>
    <row r="656" spans="10:12">
      <c r="J656" s="17" t="s">
        <v>1099</v>
      </c>
      <c r="L656" s="17" t="s">
        <v>8757</v>
      </c>
    </row>
    <row r="657" spans="10:12">
      <c r="J657" s="17" t="s">
        <v>1100</v>
      </c>
      <c r="L657" s="17" t="s">
        <v>8758</v>
      </c>
    </row>
    <row r="658" spans="10:12">
      <c r="J658" s="17" t="s">
        <v>1101</v>
      </c>
      <c r="L658" s="17" t="s">
        <v>8759</v>
      </c>
    </row>
    <row r="659" spans="10:12">
      <c r="J659" s="17" t="s">
        <v>1102</v>
      </c>
      <c r="L659" s="17" t="s">
        <v>8760</v>
      </c>
    </row>
    <row r="660" spans="10:12">
      <c r="J660" s="17" t="s">
        <v>1103</v>
      </c>
      <c r="L660" s="17" t="s">
        <v>8761</v>
      </c>
    </row>
    <row r="661" spans="10:12">
      <c r="J661" s="17" t="s">
        <v>1104</v>
      </c>
      <c r="L661" s="17" t="s">
        <v>8762</v>
      </c>
    </row>
    <row r="662" spans="10:12">
      <c r="J662" s="17" t="s">
        <v>1105</v>
      </c>
      <c r="L662" s="17" t="s">
        <v>8763</v>
      </c>
    </row>
    <row r="663" spans="10:12">
      <c r="J663" s="17" t="s">
        <v>1106</v>
      </c>
      <c r="L663" s="17" t="s">
        <v>8764</v>
      </c>
    </row>
    <row r="664" spans="10:12">
      <c r="J664" s="17" t="s">
        <v>1107</v>
      </c>
      <c r="L664" s="17" t="s">
        <v>8765</v>
      </c>
    </row>
    <row r="665" spans="10:12">
      <c r="J665" s="17" t="s">
        <v>1108</v>
      </c>
      <c r="L665" s="17" t="s">
        <v>8766</v>
      </c>
    </row>
    <row r="666" spans="10:12">
      <c r="J666" s="17" t="s">
        <v>1109</v>
      </c>
      <c r="L666" s="17" t="s">
        <v>8767</v>
      </c>
    </row>
    <row r="667" spans="10:12">
      <c r="J667" s="17" t="s">
        <v>1110</v>
      </c>
      <c r="L667" s="17" t="s">
        <v>8768</v>
      </c>
    </row>
    <row r="668" spans="10:12">
      <c r="J668" s="17" t="s">
        <v>1111</v>
      </c>
      <c r="L668" s="17" t="s">
        <v>8769</v>
      </c>
    </row>
    <row r="669" spans="10:12">
      <c r="J669" s="17" t="s">
        <v>1112</v>
      </c>
      <c r="L669" s="17" t="s">
        <v>8770</v>
      </c>
    </row>
    <row r="670" spans="10:12">
      <c r="J670" s="17" t="s">
        <v>1113</v>
      </c>
      <c r="L670" s="17" t="s">
        <v>8771</v>
      </c>
    </row>
    <row r="671" spans="10:12">
      <c r="J671" s="17" t="s">
        <v>1114</v>
      </c>
      <c r="L671" s="17" t="s">
        <v>8772</v>
      </c>
    </row>
    <row r="672" spans="10:12">
      <c r="J672" s="17" t="s">
        <v>1115</v>
      </c>
      <c r="L672" s="17" t="s">
        <v>8773</v>
      </c>
    </row>
    <row r="673" spans="10:12">
      <c r="J673" s="17" t="s">
        <v>1116</v>
      </c>
      <c r="L673" s="17" t="s">
        <v>8774</v>
      </c>
    </row>
    <row r="674" spans="10:12">
      <c r="J674" s="17" t="s">
        <v>1117</v>
      </c>
      <c r="L674" s="17" t="s">
        <v>8775</v>
      </c>
    </row>
    <row r="675" spans="10:12">
      <c r="J675" s="17" t="s">
        <v>1118</v>
      </c>
      <c r="L675" s="17" t="s">
        <v>8776</v>
      </c>
    </row>
    <row r="676" spans="10:12">
      <c r="J676" s="17" t="s">
        <v>1119</v>
      </c>
      <c r="L676" s="17" t="s">
        <v>8777</v>
      </c>
    </row>
    <row r="677" spans="10:12">
      <c r="J677" s="17" t="s">
        <v>1120</v>
      </c>
      <c r="L677" s="17" t="s">
        <v>8778</v>
      </c>
    </row>
    <row r="678" spans="10:12">
      <c r="J678" s="17" t="s">
        <v>1121</v>
      </c>
      <c r="L678" s="17" t="s">
        <v>8779</v>
      </c>
    </row>
    <row r="679" spans="10:12">
      <c r="J679" s="17" t="s">
        <v>1122</v>
      </c>
      <c r="L679" s="17" t="s">
        <v>8780</v>
      </c>
    </row>
    <row r="680" spans="10:12">
      <c r="J680" s="17" t="s">
        <v>1123</v>
      </c>
      <c r="L680" s="17" t="s">
        <v>8781</v>
      </c>
    </row>
    <row r="681" spans="10:12">
      <c r="J681" s="17" t="s">
        <v>1124</v>
      </c>
      <c r="L681" s="17" t="s">
        <v>8782</v>
      </c>
    </row>
    <row r="682" spans="10:12">
      <c r="J682" s="17" t="s">
        <v>1125</v>
      </c>
      <c r="L682" s="17" t="s">
        <v>8783</v>
      </c>
    </row>
    <row r="683" spans="10:12">
      <c r="J683" s="17" t="s">
        <v>1126</v>
      </c>
      <c r="L683" s="17" t="s">
        <v>8784</v>
      </c>
    </row>
    <row r="684" spans="10:12">
      <c r="J684" s="17" t="s">
        <v>1127</v>
      </c>
      <c r="L684" s="17" t="s">
        <v>8785</v>
      </c>
    </row>
    <row r="685" spans="10:12">
      <c r="J685" s="17" t="s">
        <v>1128</v>
      </c>
      <c r="L685" s="17" t="s">
        <v>8786</v>
      </c>
    </row>
    <row r="686" spans="10:12">
      <c r="J686" s="17" t="s">
        <v>1129</v>
      </c>
      <c r="L686" s="17" t="s">
        <v>8787</v>
      </c>
    </row>
    <row r="687" spans="10:12">
      <c r="J687" s="17" t="s">
        <v>1130</v>
      </c>
      <c r="L687" s="17" t="s">
        <v>8788</v>
      </c>
    </row>
    <row r="688" spans="10:12">
      <c r="J688" s="17" t="s">
        <v>1131</v>
      </c>
      <c r="L688" s="17" t="s">
        <v>8789</v>
      </c>
    </row>
    <row r="689" spans="10:12">
      <c r="J689" s="17" t="s">
        <v>1132</v>
      </c>
      <c r="L689" s="17" t="s">
        <v>8790</v>
      </c>
    </row>
    <row r="690" spans="10:12">
      <c r="J690" s="17" t="s">
        <v>1133</v>
      </c>
      <c r="L690" s="17" t="s">
        <v>8791</v>
      </c>
    </row>
    <row r="691" spans="10:12">
      <c r="J691" s="17" t="s">
        <v>1134</v>
      </c>
      <c r="L691" s="17" t="s">
        <v>8792</v>
      </c>
    </row>
    <row r="692" spans="10:12">
      <c r="J692" s="17" t="s">
        <v>1135</v>
      </c>
      <c r="L692" s="17" t="s">
        <v>8793</v>
      </c>
    </row>
    <row r="693" spans="10:12">
      <c r="J693" s="17" t="s">
        <v>1136</v>
      </c>
      <c r="L693" s="17" t="s">
        <v>8794</v>
      </c>
    </row>
    <row r="694" spans="10:12">
      <c r="J694" s="17" t="s">
        <v>1137</v>
      </c>
      <c r="L694" s="17" t="s">
        <v>8795</v>
      </c>
    </row>
    <row r="695" spans="10:12">
      <c r="J695" s="17" t="s">
        <v>1138</v>
      </c>
      <c r="L695" s="17" t="s">
        <v>8796</v>
      </c>
    </row>
    <row r="696" spans="10:12">
      <c r="J696" s="17" t="s">
        <v>1139</v>
      </c>
      <c r="L696" s="17" t="s">
        <v>8797</v>
      </c>
    </row>
    <row r="697" spans="10:12">
      <c r="J697" s="17" t="s">
        <v>1140</v>
      </c>
      <c r="L697" s="17" t="s">
        <v>8798</v>
      </c>
    </row>
    <row r="698" spans="10:12">
      <c r="J698" s="17" t="s">
        <v>1141</v>
      </c>
      <c r="L698" s="17" t="s">
        <v>8799</v>
      </c>
    </row>
    <row r="699" spans="10:12">
      <c r="J699" s="17" t="s">
        <v>1142</v>
      </c>
      <c r="L699" s="17" t="s">
        <v>8800</v>
      </c>
    </row>
    <row r="700" spans="10:12">
      <c r="J700" s="17" t="s">
        <v>1143</v>
      </c>
      <c r="L700" s="17" t="s">
        <v>8801</v>
      </c>
    </row>
    <row r="701" spans="10:12">
      <c r="J701" s="17" t="s">
        <v>1144</v>
      </c>
      <c r="L701" s="17" t="s">
        <v>8802</v>
      </c>
    </row>
    <row r="702" spans="10:12">
      <c r="J702" s="17" t="s">
        <v>1145</v>
      </c>
      <c r="L702" s="17" t="s">
        <v>8803</v>
      </c>
    </row>
    <row r="703" spans="10:12">
      <c r="J703" s="17" t="s">
        <v>1146</v>
      </c>
      <c r="L703" s="17" t="s">
        <v>8804</v>
      </c>
    </row>
    <row r="704" spans="10:12">
      <c r="J704" s="17" t="s">
        <v>1147</v>
      </c>
      <c r="L704" s="17" t="s">
        <v>8805</v>
      </c>
    </row>
    <row r="705" spans="10:12">
      <c r="J705" s="17" t="s">
        <v>1148</v>
      </c>
      <c r="L705" s="17" t="s">
        <v>8806</v>
      </c>
    </row>
    <row r="706" spans="10:12">
      <c r="J706" s="17" t="s">
        <v>1149</v>
      </c>
      <c r="L706" s="17" t="s">
        <v>8807</v>
      </c>
    </row>
    <row r="707" spans="10:12">
      <c r="J707" s="17" t="s">
        <v>1150</v>
      </c>
      <c r="L707" s="17" t="s">
        <v>8808</v>
      </c>
    </row>
    <row r="708" spans="10:12">
      <c r="J708" s="17" t="s">
        <v>1151</v>
      </c>
      <c r="L708" s="17" t="s">
        <v>8809</v>
      </c>
    </row>
    <row r="709" spans="10:12">
      <c r="J709" s="17" t="s">
        <v>1152</v>
      </c>
      <c r="L709" s="17" t="s">
        <v>8810</v>
      </c>
    </row>
    <row r="710" spans="10:12">
      <c r="J710" s="17" t="s">
        <v>1153</v>
      </c>
      <c r="L710" s="17" t="s">
        <v>8811</v>
      </c>
    </row>
    <row r="711" spans="10:12">
      <c r="J711" s="17" t="s">
        <v>1154</v>
      </c>
      <c r="L711" s="17" t="s">
        <v>8812</v>
      </c>
    </row>
    <row r="712" spans="10:12">
      <c r="J712" s="17" t="s">
        <v>1155</v>
      </c>
      <c r="L712" s="17" t="s">
        <v>8813</v>
      </c>
    </row>
    <row r="713" spans="10:12">
      <c r="J713" s="17" t="s">
        <v>1156</v>
      </c>
      <c r="L713" s="17" t="s">
        <v>8814</v>
      </c>
    </row>
    <row r="714" spans="10:12">
      <c r="J714" s="17" t="s">
        <v>1157</v>
      </c>
      <c r="L714" s="17" t="s">
        <v>8815</v>
      </c>
    </row>
    <row r="715" spans="10:12">
      <c r="J715" s="17" t="s">
        <v>1158</v>
      </c>
      <c r="L715" s="17" t="s">
        <v>8816</v>
      </c>
    </row>
    <row r="716" spans="10:12">
      <c r="J716" s="17" t="s">
        <v>1159</v>
      </c>
      <c r="L716" s="17" t="s">
        <v>8817</v>
      </c>
    </row>
    <row r="717" spans="10:12">
      <c r="J717" s="17" t="s">
        <v>1160</v>
      </c>
      <c r="L717" s="17" t="s">
        <v>8818</v>
      </c>
    </row>
    <row r="718" spans="10:12">
      <c r="J718" s="17" t="s">
        <v>1161</v>
      </c>
      <c r="L718" s="17" t="s">
        <v>8819</v>
      </c>
    </row>
    <row r="719" spans="10:12">
      <c r="J719" s="17" t="s">
        <v>1162</v>
      </c>
      <c r="L719" s="17" t="s">
        <v>8820</v>
      </c>
    </row>
    <row r="720" spans="10:12">
      <c r="J720" s="17" t="s">
        <v>1163</v>
      </c>
      <c r="L720" s="17" t="s">
        <v>8821</v>
      </c>
    </row>
    <row r="721" spans="10:12">
      <c r="J721" s="17" t="s">
        <v>1164</v>
      </c>
      <c r="L721" s="17" t="s">
        <v>8822</v>
      </c>
    </row>
    <row r="722" spans="10:12">
      <c r="J722" s="17" t="s">
        <v>1165</v>
      </c>
      <c r="L722" s="17" t="s">
        <v>8823</v>
      </c>
    </row>
    <row r="723" spans="10:12">
      <c r="J723" s="17" t="s">
        <v>1166</v>
      </c>
      <c r="L723" s="17" t="s">
        <v>8824</v>
      </c>
    </row>
    <row r="724" spans="10:12">
      <c r="J724" s="17" t="s">
        <v>1167</v>
      </c>
      <c r="L724" s="17" t="s">
        <v>8825</v>
      </c>
    </row>
    <row r="725" spans="10:12">
      <c r="J725" s="17" t="s">
        <v>1168</v>
      </c>
      <c r="L725" s="17" t="s">
        <v>8826</v>
      </c>
    </row>
    <row r="726" spans="10:12">
      <c r="J726" s="17" t="s">
        <v>1169</v>
      </c>
      <c r="L726" s="17" t="s">
        <v>8827</v>
      </c>
    </row>
    <row r="727" spans="10:12">
      <c r="J727" s="17" t="s">
        <v>1170</v>
      </c>
      <c r="L727" s="17" t="s">
        <v>8828</v>
      </c>
    </row>
    <row r="728" spans="10:12">
      <c r="J728" s="17" t="s">
        <v>1171</v>
      </c>
      <c r="L728" s="17" t="s">
        <v>8829</v>
      </c>
    </row>
    <row r="729" spans="10:12">
      <c r="J729" s="17" t="s">
        <v>1172</v>
      </c>
      <c r="L729" s="17" t="s">
        <v>8830</v>
      </c>
    </row>
    <row r="730" spans="10:12">
      <c r="J730" s="17" t="s">
        <v>1173</v>
      </c>
      <c r="L730" s="17" t="s">
        <v>8831</v>
      </c>
    </row>
    <row r="731" spans="10:12">
      <c r="J731" s="17" t="s">
        <v>1174</v>
      </c>
      <c r="L731" s="17" t="s">
        <v>8832</v>
      </c>
    </row>
    <row r="732" spans="10:12">
      <c r="J732" s="17" t="s">
        <v>1175</v>
      </c>
      <c r="L732" s="17" t="s">
        <v>8833</v>
      </c>
    </row>
    <row r="733" spans="10:12">
      <c r="J733" s="17" t="s">
        <v>1176</v>
      </c>
      <c r="L733" s="17" t="s">
        <v>8834</v>
      </c>
    </row>
    <row r="734" spans="10:12">
      <c r="J734" s="17" t="s">
        <v>1177</v>
      </c>
      <c r="L734" s="17" t="s">
        <v>8835</v>
      </c>
    </row>
    <row r="735" spans="10:12">
      <c r="J735" s="17" t="s">
        <v>1178</v>
      </c>
      <c r="L735" s="17" t="s">
        <v>8836</v>
      </c>
    </row>
    <row r="736" spans="10:12">
      <c r="J736" s="17" t="s">
        <v>1179</v>
      </c>
      <c r="L736" s="17" t="s">
        <v>8837</v>
      </c>
    </row>
    <row r="737" spans="10:12">
      <c r="J737" s="17" t="s">
        <v>1180</v>
      </c>
      <c r="L737" s="17" t="s">
        <v>8838</v>
      </c>
    </row>
    <row r="738" spans="10:12">
      <c r="J738" s="17" t="s">
        <v>1181</v>
      </c>
      <c r="L738" s="17" t="s">
        <v>8839</v>
      </c>
    </row>
    <row r="739" spans="10:12">
      <c r="J739" s="17" t="s">
        <v>1182</v>
      </c>
      <c r="L739" s="17" t="s">
        <v>8840</v>
      </c>
    </row>
    <row r="740" spans="10:12">
      <c r="J740" s="17" t="s">
        <v>1183</v>
      </c>
      <c r="L740" s="17" t="s">
        <v>8841</v>
      </c>
    </row>
    <row r="741" spans="10:12">
      <c r="J741" s="17" t="s">
        <v>1184</v>
      </c>
      <c r="L741" s="17" t="s">
        <v>8842</v>
      </c>
    </row>
    <row r="742" spans="10:12">
      <c r="J742" s="17" t="s">
        <v>1185</v>
      </c>
      <c r="L742" s="17" t="s">
        <v>8843</v>
      </c>
    </row>
    <row r="743" spans="10:12">
      <c r="J743" s="17" t="s">
        <v>1186</v>
      </c>
      <c r="L743" s="17" t="s">
        <v>8844</v>
      </c>
    </row>
    <row r="744" spans="10:12">
      <c r="J744" s="17" t="s">
        <v>1187</v>
      </c>
      <c r="L744" s="17" t="s">
        <v>8845</v>
      </c>
    </row>
    <row r="745" spans="10:12">
      <c r="J745" s="17" t="s">
        <v>1188</v>
      </c>
      <c r="L745" s="17" t="s">
        <v>8846</v>
      </c>
    </row>
    <row r="746" spans="10:12">
      <c r="J746" s="17" t="s">
        <v>1189</v>
      </c>
      <c r="L746" s="17" t="s">
        <v>8847</v>
      </c>
    </row>
    <row r="747" spans="10:12">
      <c r="J747" s="17" t="s">
        <v>1190</v>
      </c>
      <c r="L747" s="17" t="s">
        <v>8848</v>
      </c>
    </row>
    <row r="748" spans="10:12">
      <c r="J748" s="17" t="s">
        <v>1191</v>
      </c>
      <c r="L748" s="17" t="s">
        <v>8849</v>
      </c>
    </row>
    <row r="749" spans="10:12">
      <c r="J749" s="17" t="s">
        <v>1192</v>
      </c>
      <c r="L749" s="17" t="s">
        <v>8850</v>
      </c>
    </row>
    <row r="750" spans="10:12">
      <c r="J750" s="17" t="s">
        <v>1193</v>
      </c>
      <c r="L750" s="17" t="s">
        <v>8851</v>
      </c>
    </row>
    <row r="751" spans="10:12">
      <c r="J751" s="17" t="s">
        <v>1194</v>
      </c>
      <c r="L751" s="17" t="s">
        <v>8852</v>
      </c>
    </row>
    <row r="752" spans="10:12">
      <c r="J752" s="17" t="s">
        <v>1195</v>
      </c>
      <c r="L752" s="17" t="s">
        <v>8853</v>
      </c>
    </row>
    <row r="753" spans="10:12">
      <c r="J753" s="17" t="s">
        <v>1196</v>
      </c>
      <c r="L753" s="17" t="s">
        <v>8854</v>
      </c>
    </row>
    <row r="754" spans="10:12">
      <c r="J754" s="17" t="s">
        <v>1197</v>
      </c>
      <c r="L754" s="17" t="s">
        <v>8855</v>
      </c>
    </row>
    <row r="755" spans="10:12">
      <c r="J755" s="17" t="s">
        <v>1198</v>
      </c>
      <c r="L755" s="17" t="s">
        <v>8856</v>
      </c>
    </row>
    <row r="756" spans="10:12">
      <c r="J756" s="17" t="s">
        <v>1199</v>
      </c>
      <c r="L756" s="17" t="s">
        <v>8857</v>
      </c>
    </row>
    <row r="757" spans="10:12">
      <c r="J757" s="17" t="s">
        <v>1200</v>
      </c>
      <c r="L757" s="17" t="s">
        <v>8858</v>
      </c>
    </row>
    <row r="758" spans="10:12">
      <c r="J758" s="17" t="s">
        <v>1201</v>
      </c>
      <c r="L758" s="17" t="s">
        <v>8859</v>
      </c>
    </row>
    <row r="759" spans="10:12">
      <c r="J759" s="17" t="s">
        <v>1202</v>
      </c>
      <c r="L759" s="17" t="s">
        <v>8860</v>
      </c>
    </row>
    <row r="760" spans="10:12">
      <c r="J760" s="17" t="s">
        <v>1203</v>
      </c>
      <c r="L760" s="17" t="s">
        <v>8861</v>
      </c>
    </row>
    <row r="761" spans="10:12">
      <c r="J761" s="17" t="s">
        <v>1204</v>
      </c>
      <c r="L761" s="17" t="s">
        <v>8862</v>
      </c>
    </row>
    <row r="762" spans="10:12">
      <c r="J762" s="17" t="s">
        <v>1205</v>
      </c>
      <c r="L762" s="17" t="s">
        <v>8863</v>
      </c>
    </row>
    <row r="763" spans="10:12">
      <c r="J763" s="17" t="s">
        <v>1206</v>
      </c>
      <c r="L763" s="17" t="s">
        <v>8864</v>
      </c>
    </row>
    <row r="764" spans="10:12">
      <c r="J764" s="17" t="s">
        <v>1207</v>
      </c>
      <c r="L764" s="17" t="s">
        <v>8865</v>
      </c>
    </row>
    <row r="765" spans="10:12">
      <c r="J765" s="17" t="s">
        <v>1208</v>
      </c>
      <c r="L765" s="17" t="s">
        <v>8866</v>
      </c>
    </row>
    <row r="766" spans="10:12">
      <c r="J766" s="17" t="s">
        <v>1209</v>
      </c>
      <c r="L766" s="17" t="s">
        <v>8867</v>
      </c>
    </row>
    <row r="767" spans="10:12">
      <c r="J767" s="17" t="s">
        <v>1210</v>
      </c>
      <c r="L767" s="17" t="s">
        <v>8868</v>
      </c>
    </row>
    <row r="768" spans="10:12">
      <c r="J768" s="17" t="s">
        <v>1211</v>
      </c>
      <c r="L768" s="17" t="s">
        <v>8869</v>
      </c>
    </row>
    <row r="769" spans="10:12">
      <c r="J769" s="17" t="s">
        <v>1212</v>
      </c>
      <c r="L769" s="17" t="s">
        <v>8870</v>
      </c>
    </row>
    <row r="770" spans="10:12">
      <c r="J770" s="17" t="s">
        <v>1213</v>
      </c>
      <c r="L770" s="17" t="s">
        <v>8871</v>
      </c>
    </row>
    <row r="771" spans="10:12">
      <c r="J771" s="17" t="s">
        <v>1214</v>
      </c>
      <c r="L771" s="17" t="s">
        <v>8872</v>
      </c>
    </row>
    <row r="772" spans="10:12">
      <c r="J772" s="17" t="s">
        <v>1215</v>
      </c>
      <c r="L772" s="17" t="s">
        <v>8873</v>
      </c>
    </row>
    <row r="773" spans="10:12">
      <c r="J773" s="17" t="s">
        <v>1216</v>
      </c>
      <c r="L773" s="17" t="s">
        <v>8874</v>
      </c>
    </row>
    <row r="774" spans="10:12">
      <c r="J774" s="17" t="s">
        <v>1217</v>
      </c>
      <c r="L774" s="17" t="s">
        <v>8875</v>
      </c>
    </row>
    <row r="775" spans="10:12">
      <c r="J775" s="17" t="s">
        <v>1218</v>
      </c>
      <c r="L775" s="17" t="s">
        <v>8876</v>
      </c>
    </row>
    <row r="776" spans="10:12">
      <c r="J776" s="17" t="s">
        <v>1219</v>
      </c>
      <c r="L776" s="17" t="s">
        <v>8877</v>
      </c>
    </row>
    <row r="777" spans="10:12">
      <c r="J777" s="17" t="s">
        <v>1220</v>
      </c>
      <c r="L777" s="17" t="s">
        <v>8878</v>
      </c>
    </row>
    <row r="778" spans="10:12">
      <c r="J778" s="17" t="s">
        <v>1221</v>
      </c>
      <c r="L778" s="17" t="s">
        <v>8879</v>
      </c>
    </row>
    <row r="779" spans="10:12">
      <c r="J779" s="17" t="s">
        <v>1222</v>
      </c>
      <c r="L779" s="17" t="s">
        <v>8880</v>
      </c>
    </row>
    <row r="780" spans="10:12">
      <c r="J780" s="17" t="s">
        <v>1223</v>
      </c>
      <c r="L780" s="17" t="s">
        <v>8881</v>
      </c>
    </row>
    <row r="781" spans="10:12">
      <c r="J781" s="17" t="s">
        <v>1224</v>
      </c>
      <c r="L781" s="17" t="s">
        <v>8882</v>
      </c>
    </row>
    <row r="782" spans="10:12">
      <c r="J782" s="17" t="s">
        <v>1225</v>
      </c>
      <c r="L782" s="17" t="s">
        <v>8883</v>
      </c>
    </row>
    <row r="783" spans="10:12">
      <c r="J783" s="17" t="s">
        <v>1226</v>
      </c>
      <c r="L783" s="17" t="s">
        <v>8884</v>
      </c>
    </row>
    <row r="784" spans="10:12">
      <c r="J784" s="17" t="s">
        <v>1227</v>
      </c>
      <c r="L784" s="17" t="s">
        <v>8885</v>
      </c>
    </row>
    <row r="785" spans="10:12">
      <c r="J785" s="17" t="s">
        <v>1228</v>
      </c>
      <c r="L785" s="17" t="s">
        <v>8886</v>
      </c>
    </row>
    <row r="786" spans="10:12">
      <c r="J786" s="17" t="s">
        <v>1229</v>
      </c>
      <c r="L786" s="17" t="s">
        <v>8887</v>
      </c>
    </row>
    <row r="787" spans="10:12">
      <c r="J787" s="17" t="s">
        <v>1230</v>
      </c>
      <c r="L787" s="17" t="s">
        <v>8888</v>
      </c>
    </row>
    <row r="788" spans="10:12">
      <c r="J788" s="17" t="s">
        <v>1231</v>
      </c>
      <c r="L788" s="17" t="s">
        <v>8889</v>
      </c>
    </row>
    <row r="789" spans="10:12">
      <c r="J789" s="17" t="s">
        <v>1232</v>
      </c>
      <c r="L789" s="17" t="s">
        <v>8890</v>
      </c>
    </row>
    <row r="790" spans="10:12">
      <c r="J790" s="17" t="s">
        <v>1233</v>
      </c>
      <c r="L790" s="17" t="s">
        <v>8891</v>
      </c>
    </row>
    <row r="791" spans="10:12">
      <c r="J791" s="17" t="s">
        <v>1234</v>
      </c>
      <c r="L791" s="17" t="s">
        <v>8892</v>
      </c>
    </row>
    <row r="792" spans="10:12">
      <c r="J792" s="17" t="s">
        <v>1235</v>
      </c>
      <c r="L792" s="17" t="s">
        <v>8893</v>
      </c>
    </row>
    <row r="793" spans="10:12">
      <c r="J793" s="17" t="s">
        <v>1236</v>
      </c>
      <c r="L793" s="17" t="s">
        <v>8894</v>
      </c>
    </row>
    <row r="794" spans="10:12">
      <c r="J794" s="17" t="s">
        <v>1237</v>
      </c>
      <c r="L794" s="17" t="s">
        <v>8895</v>
      </c>
    </row>
    <row r="795" spans="10:12">
      <c r="J795" s="17" t="s">
        <v>1238</v>
      </c>
      <c r="L795" s="17" t="s">
        <v>8896</v>
      </c>
    </row>
    <row r="796" spans="10:12">
      <c r="J796" s="17" t="s">
        <v>1239</v>
      </c>
      <c r="L796" s="17" t="s">
        <v>8897</v>
      </c>
    </row>
    <row r="797" spans="10:12">
      <c r="J797" s="17" t="s">
        <v>1240</v>
      </c>
      <c r="L797" s="17" t="s">
        <v>8898</v>
      </c>
    </row>
    <row r="798" spans="10:12">
      <c r="J798" s="17" t="s">
        <v>1241</v>
      </c>
      <c r="L798" s="17" t="s">
        <v>8899</v>
      </c>
    </row>
    <row r="799" spans="10:12">
      <c r="J799" s="17" t="s">
        <v>1242</v>
      </c>
      <c r="L799" s="17" t="s">
        <v>8900</v>
      </c>
    </row>
    <row r="800" spans="10:12">
      <c r="J800" s="17" t="s">
        <v>1243</v>
      </c>
      <c r="L800" s="17" t="s">
        <v>8901</v>
      </c>
    </row>
    <row r="801" spans="10:12">
      <c r="J801" s="17" t="s">
        <v>1244</v>
      </c>
      <c r="L801" s="17" t="s">
        <v>8902</v>
      </c>
    </row>
    <row r="802" spans="10:12">
      <c r="J802" s="17" t="s">
        <v>1245</v>
      </c>
      <c r="L802" s="17" t="s">
        <v>8903</v>
      </c>
    </row>
    <row r="803" spans="10:12">
      <c r="J803" s="17" t="s">
        <v>1246</v>
      </c>
      <c r="L803" s="17" t="s">
        <v>8904</v>
      </c>
    </row>
    <row r="804" spans="10:12">
      <c r="J804" s="17" t="s">
        <v>1247</v>
      </c>
      <c r="L804" s="17" t="s">
        <v>8905</v>
      </c>
    </row>
    <row r="805" spans="10:12">
      <c r="J805" s="17" t="s">
        <v>1248</v>
      </c>
      <c r="L805" s="17" t="s">
        <v>8906</v>
      </c>
    </row>
    <row r="806" spans="10:12">
      <c r="J806" s="17" t="s">
        <v>1249</v>
      </c>
      <c r="L806" s="17" t="s">
        <v>8907</v>
      </c>
    </row>
    <row r="807" spans="10:12">
      <c r="J807" s="17" t="s">
        <v>1250</v>
      </c>
      <c r="L807" s="17" t="s">
        <v>8908</v>
      </c>
    </row>
    <row r="808" spans="10:12">
      <c r="J808" s="17" t="s">
        <v>1251</v>
      </c>
      <c r="L808" s="17" t="s">
        <v>8909</v>
      </c>
    </row>
    <row r="809" spans="10:12">
      <c r="J809" s="17" t="s">
        <v>1252</v>
      </c>
      <c r="L809" s="17" t="s">
        <v>8910</v>
      </c>
    </row>
    <row r="810" spans="10:12">
      <c r="J810" s="17" t="s">
        <v>1253</v>
      </c>
      <c r="L810" s="17" t="s">
        <v>8911</v>
      </c>
    </row>
    <row r="811" spans="10:12">
      <c r="J811" s="17" t="s">
        <v>1254</v>
      </c>
      <c r="L811" s="17" t="s">
        <v>8912</v>
      </c>
    </row>
    <row r="812" spans="10:12">
      <c r="J812" s="17" t="s">
        <v>1255</v>
      </c>
      <c r="L812" s="17" t="s">
        <v>8913</v>
      </c>
    </row>
    <row r="813" spans="10:12">
      <c r="J813" s="17" t="s">
        <v>1256</v>
      </c>
      <c r="L813" s="17" t="s">
        <v>8914</v>
      </c>
    </row>
    <row r="814" spans="10:12">
      <c r="J814" s="17" t="s">
        <v>1257</v>
      </c>
      <c r="L814" s="17" t="s">
        <v>8915</v>
      </c>
    </row>
    <row r="815" spans="10:12">
      <c r="J815" s="17" t="s">
        <v>1258</v>
      </c>
      <c r="L815" s="17" t="s">
        <v>8916</v>
      </c>
    </row>
    <row r="816" spans="10:12">
      <c r="J816" s="17" t="s">
        <v>1259</v>
      </c>
      <c r="L816" s="17" t="s">
        <v>8917</v>
      </c>
    </row>
    <row r="817" spans="10:12">
      <c r="J817" s="17" t="s">
        <v>1260</v>
      </c>
      <c r="L817" s="17" t="s">
        <v>8918</v>
      </c>
    </row>
    <row r="818" spans="10:12">
      <c r="J818" s="17" t="s">
        <v>1261</v>
      </c>
      <c r="L818" s="17" t="s">
        <v>8919</v>
      </c>
    </row>
    <row r="819" spans="10:12">
      <c r="J819" s="17" t="s">
        <v>1262</v>
      </c>
      <c r="L819" s="17" t="s">
        <v>8920</v>
      </c>
    </row>
    <row r="820" spans="10:12">
      <c r="J820" s="17" t="s">
        <v>1263</v>
      </c>
      <c r="L820" s="17" t="s">
        <v>8921</v>
      </c>
    </row>
    <row r="821" spans="10:12">
      <c r="J821" s="17" t="s">
        <v>1264</v>
      </c>
      <c r="L821" s="17" t="s">
        <v>8922</v>
      </c>
    </row>
    <row r="822" spans="10:12">
      <c r="J822" s="17" t="s">
        <v>1265</v>
      </c>
      <c r="L822" s="17" t="s">
        <v>8923</v>
      </c>
    </row>
    <row r="823" spans="10:12">
      <c r="J823" s="17" t="s">
        <v>1266</v>
      </c>
      <c r="L823" s="17" t="s">
        <v>8924</v>
      </c>
    </row>
    <row r="824" spans="10:12">
      <c r="J824" s="17" t="s">
        <v>1267</v>
      </c>
      <c r="L824" s="17" t="s">
        <v>8925</v>
      </c>
    </row>
    <row r="825" spans="10:12">
      <c r="J825" s="17" t="s">
        <v>1268</v>
      </c>
      <c r="L825" s="17" t="s">
        <v>8926</v>
      </c>
    </row>
    <row r="826" spans="10:12">
      <c r="J826" s="17" t="s">
        <v>1269</v>
      </c>
      <c r="L826" s="17" t="s">
        <v>8927</v>
      </c>
    </row>
    <row r="827" spans="10:12">
      <c r="J827" s="17" t="s">
        <v>1270</v>
      </c>
      <c r="L827" s="17" t="s">
        <v>8928</v>
      </c>
    </row>
    <row r="828" spans="10:12">
      <c r="J828" s="17" t="s">
        <v>1271</v>
      </c>
      <c r="L828" s="17" t="s">
        <v>8929</v>
      </c>
    </row>
    <row r="829" spans="10:12">
      <c r="J829" s="17" t="s">
        <v>1272</v>
      </c>
      <c r="L829" s="17" t="s">
        <v>8930</v>
      </c>
    </row>
    <row r="830" spans="10:12">
      <c r="J830" s="17" t="s">
        <v>1273</v>
      </c>
      <c r="L830" s="17" t="s">
        <v>8931</v>
      </c>
    </row>
    <row r="831" spans="10:12">
      <c r="J831" s="17" t="s">
        <v>1274</v>
      </c>
      <c r="L831" s="17" t="s">
        <v>8932</v>
      </c>
    </row>
    <row r="832" spans="10:12">
      <c r="J832" s="17" t="s">
        <v>1275</v>
      </c>
      <c r="L832" s="17" t="s">
        <v>8933</v>
      </c>
    </row>
    <row r="833" spans="10:12">
      <c r="J833" s="17" t="s">
        <v>1276</v>
      </c>
      <c r="L833" s="17" t="s">
        <v>8934</v>
      </c>
    </row>
    <row r="834" spans="10:12">
      <c r="J834" s="17" t="s">
        <v>1277</v>
      </c>
      <c r="L834" s="17" t="s">
        <v>8935</v>
      </c>
    </row>
    <row r="835" spans="10:12">
      <c r="J835" s="17" t="s">
        <v>1278</v>
      </c>
      <c r="L835" s="17" t="s">
        <v>8936</v>
      </c>
    </row>
    <row r="836" spans="10:12">
      <c r="J836" s="17" t="s">
        <v>1279</v>
      </c>
      <c r="L836" s="17" t="s">
        <v>8937</v>
      </c>
    </row>
    <row r="837" spans="10:12">
      <c r="J837" s="17" t="s">
        <v>1280</v>
      </c>
      <c r="L837" s="17" t="s">
        <v>8938</v>
      </c>
    </row>
    <row r="838" spans="10:12">
      <c r="J838" s="17" t="s">
        <v>1281</v>
      </c>
      <c r="L838" s="17" t="s">
        <v>8939</v>
      </c>
    </row>
    <row r="839" spans="10:12">
      <c r="J839" s="17" t="s">
        <v>1282</v>
      </c>
      <c r="L839" s="17" t="s">
        <v>8940</v>
      </c>
    </row>
    <row r="840" spans="10:12">
      <c r="J840" s="17" t="s">
        <v>1283</v>
      </c>
      <c r="L840" s="17" t="s">
        <v>8941</v>
      </c>
    </row>
    <row r="841" spans="10:12">
      <c r="J841" s="17" t="s">
        <v>1284</v>
      </c>
      <c r="L841" s="17" t="s">
        <v>8942</v>
      </c>
    </row>
    <row r="842" spans="10:12">
      <c r="J842" s="17" t="s">
        <v>1285</v>
      </c>
      <c r="L842" s="17" t="s">
        <v>8943</v>
      </c>
    </row>
    <row r="843" spans="10:12">
      <c r="J843" s="17" t="s">
        <v>1286</v>
      </c>
      <c r="L843" s="17" t="s">
        <v>8944</v>
      </c>
    </row>
    <row r="844" spans="10:12">
      <c r="J844" s="17" t="s">
        <v>1287</v>
      </c>
      <c r="L844" s="17" t="s">
        <v>8945</v>
      </c>
    </row>
    <row r="845" spans="10:12">
      <c r="J845" s="17" t="s">
        <v>1288</v>
      </c>
      <c r="L845" s="17" t="s">
        <v>8946</v>
      </c>
    </row>
    <row r="846" spans="10:12">
      <c r="J846" s="17" t="s">
        <v>1289</v>
      </c>
      <c r="L846" s="17" t="s">
        <v>8947</v>
      </c>
    </row>
    <row r="847" spans="10:12">
      <c r="J847" s="17" t="s">
        <v>1290</v>
      </c>
      <c r="L847" s="17" t="s">
        <v>8948</v>
      </c>
    </row>
    <row r="848" spans="10:12">
      <c r="J848" s="17" t="s">
        <v>1291</v>
      </c>
      <c r="L848" s="17" t="s">
        <v>8949</v>
      </c>
    </row>
    <row r="849" spans="10:12">
      <c r="J849" s="17" t="s">
        <v>1292</v>
      </c>
      <c r="L849" s="17" t="s">
        <v>8950</v>
      </c>
    </row>
    <row r="850" spans="10:12">
      <c r="J850" s="17" t="s">
        <v>1293</v>
      </c>
      <c r="L850" s="17" t="s">
        <v>8951</v>
      </c>
    </row>
    <row r="851" spans="10:12">
      <c r="J851" s="17" t="s">
        <v>1294</v>
      </c>
      <c r="L851" s="17" t="s">
        <v>8952</v>
      </c>
    </row>
    <row r="852" spans="10:12">
      <c r="J852" s="17" t="s">
        <v>1295</v>
      </c>
      <c r="L852" s="17" t="s">
        <v>8953</v>
      </c>
    </row>
    <row r="853" spans="10:12">
      <c r="J853" s="17" t="s">
        <v>1296</v>
      </c>
      <c r="L853" s="17" t="s">
        <v>8954</v>
      </c>
    </row>
    <row r="854" spans="10:12">
      <c r="J854" s="17" t="s">
        <v>1297</v>
      </c>
      <c r="L854" s="17" t="s">
        <v>8955</v>
      </c>
    </row>
    <row r="855" spans="10:12">
      <c r="J855" s="17" t="s">
        <v>1298</v>
      </c>
      <c r="L855" s="17" t="s">
        <v>8956</v>
      </c>
    </row>
    <row r="856" spans="10:12">
      <c r="J856" s="17" t="s">
        <v>1299</v>
      </c>
      <c r="L856" s="17" t="s">
        <v>8957</v>
      </c>
    </row>
    <row r="857" spans="10:12">
      <c r="J857" s="17" t="s">
        <v>1300</v>
      </c>
      <c r="L857" s="17" t="s">
        <v>8958</v>
      </c>
    </row>
    <row r="858" spans="10:12">
      <c r="J858" s="17" t="s">
        <v>1301</v>
      </c>
      <c r="L858" s="17" t="s">
        <v>8959</v>
      </c>
    </row>
    <row r="859" spans="10:12">
      <c r="J859" s="17" t="s">
        <v>1302</v>
      </c>
      <c r="L859" s="17" t="s">
        <v>8960</v>
      </c>
    </row>
    <row r="860" spans="10:12">
      <c r="J860" s="17" t="s">
        <v>1303</v>
      </c>
      <c r="L860" s="17" t="s">
        <v>8961</v>
      </c>
    </row>
    <row r="861" spans="10:12">
      <c r="J861" s="17" t="s">
        <v>1304</v>
      </c>
      <c r="L861" s="17" t="s">
        <v>8962</v>
      </c>
    </row>
    <row r="862" spans="10:12">
      <c r="J862" s="17" t="s">
        <v>1305</v>
      </c>
      <c r="L862" s="17" t="s">
        <v>8963</v>
      </c>
    </row>
    <row r="863" spans="10:12">
      <c r="J863" s="17" t="s">
        <v>1306</v>
      </c>
      <c r="L863" s="17" t="s">
        <v>8964</v>
      </c>
    </row>
    <row r="864" spans="10:12">
      <c r="J864" s="17" t="s">
        <v>1307</v>
      </c>
      <c r="L864" s="17" t="s">
        <v>8965</v>
      </c>
    </row>
    <row r="865" spans="10:12">
      <c r="J865" s="17" t="s">
        <v>1308</v>
      </c>
      <c r="L865" s="17" t="s">
        <v>8966</v>
      </c>
    </row>
    <row r="866" spans="10:12">
      <c r="J866" s="17" t="s">
        <v>1309</v>
      </c>
      <c r="L866" s="17" t="s">
        <v>8967</v>
      </c>
    </row>
    <row r="867" spans="10:12">
      <c r="J867" s="17" t="s">
        <v>1310</v>
      </c>
      <c r="L867" s="17" t="s">
        <v>8968</v>
      </c>
    </row>
    <row r="868" spans="10:12">
      <c r="J868" s="17" t="s">
        <v>1311</v>
      </c>
      <c r="L868" s="17" t="s">
        <v>8969</v>
      </c>
    </row>
    <row r="869" spans="10:12">
      <c r="J869" s="17" t="s">
        <v>1312</v>
      </c>
      <c r="L869" s="17" t="s">
        <v>8970</v>
      </c>
    </row>
    <row r="870" spans="10:12">
      <c r="J870" s="17" t="s">
        <v>1313</v>
      </c>
      <c r="L870" s="17" t="s">
        <v>8971</v>
      </c>
    </row>
    <row r="871" spans="10:12">
      <c r="J871" s="17" t="s">
        <v>1314</v>
      </c>
      <c r="L871" s="17" t="s">
        <v>8972</v>
      </c>
    </row>
    <row r="872" spans="10:12">
      <c r="J872" s="17" t="s">
        <v>1315</v>
      </c>
      <c r="L872" s="17" t="s">
        <v>8973</v>
      </c>
    </row>
    <row r="873" spans="10:12">
      <c r="J873" s="17" t="s">
        <v>1316</v>
      </c>
      <c r="L873" s="17" t="s">
        <v>8974</v>
      </c>
    </row>
    <row r="874" spans="10:12">
      <c r="J874" s="17" t="s">
        <v>1317</v>
      </c>
      <c r="L874" s="17" t="s">
        <v>8975</v>
      </c>
    </row>
    <row r="875" spans="10:12">
      <c r="J875" s="17" t="s">
        <v>1318</v>
      </c>
      <c r="L875" s="17" t="s">
        <v>8976</v>
      </c>
    </row>
    <row r="876" spans="10:12">
      <c r="J876" s="17" t="s">
        <v>1319</v>
      </c>
      <c r="L876" s="17" t="s">
        <v>8977</v>
      </c>
    </row>
    <row r="877" spans="10:12">
      <c r="J877" s="17" t="s">
        <v>1320</v>
      </c>
      <c r="L877" s="17" t="s">
        <v>8978</v>
      </c>
    </row>
    <row r="878" spans="10:12">
      <c r="J878" s="17" t="s">
        <v>1321</v>
      </c>
      <c r="L878" s="17" t="s">
        <v>8979</v>
      </c>
    </row>
    <row r="879" spans="10:12">
      <c r="J879" s="17" t="s">
        <v>1322</v>
      </c>
      <c r="L879" s="17" t="s">
        <v>8980</v>
      </c>
    </row>
    <row r="880" spans="10:12">
      <c r="J880" s="17" t="s">
        <v>1323</v>
      </c>
      <c r="L880" s="17" t="s">
        <v>8981</v>
      </c>
    </row>
    <row r="881" spans="10:12">
      <c r="J881" s="17" t="s">
        <v>1324</v>
      </c>
      <c r="L881" s="17" t="s">
        <v>8982</v>
      </c>
    </row>
    <row r="882" spans="10:12">
      <c r="J882" s="17" t="s">
        <v>1325</v>
      </c>
      <c r="L882" s="17" t="s">
        <v>8983</v>
      </c>
    </row>
    <row r="883" spans="10:12">
      <c r="J883" s="17" t="s">
        <v>1326</v>
      </c>
      <c r="L883" s="17" t="s">
        <v>8984</v>
      </c>
    </row>
    <row r="884" spans="10:12">
      <c r="J884" s="17" t="s">
        <v>1327</v>
      </c>
      <c r="L884" s="17" t="s">
        <v>8985</v>
      </c>
    </row>
    <row r="885" spans="10:12">
      <c r="J885" s="17" t="s">
        <v>1328</v>
      </c>
      <c r="L885" s="17" t="s">
        <v>8986</v>
      </c>
    </row>
    <row r="886" spans="10:12">
      <c r="J886" s="17" t="s">
        <v>1329</v>
      </c>
      <c r="L886" s="17" t="s">
        <v>8987</v>
      </c>
    </row>
    <row r="887" spans="10:12">
      <c r="J887" s="17" t="s">
        <v>1330</v>
      </c>
      <c r="L887" s="17" t="s">
        <v>8988</v>
      </c>
    </row>
    <row r="888" spans="10:12">
      <c r="J888" s="17" t="s">
        <v>1331</v>
      </c>
      <c r="L888" s="17" t="s">
        <v>8989</v>
      </c>
    </row>
    <row r="889" spans="10:12">
      <c r="J889" s="17" t="s">
        <v>1332</v>
      </c>
      <c r="L889" s="17" t="s">
        <v>8990</v>
      </c>
    </row>
    <row r="890" spans="10:12">
      <c r="J890" s="17" t="s">
        <v>1333</v>
      </c>
      <c r="L890" s="17" t="s">
        <v>8991</v>
      </c>
    </row>
    <row r="891" spans="10:12">
      <c r="J891" s="17" t="s">
        <v>1334</v>
      </c>
      <c r="L891" s="17" t="s">
        <v>8992</v>
      </c>
    </row>
    <row r="892" spans="10:12">
      <c r="J892" s="17" t="s">
        <v>1335</v>
      </c>
      <c r="L892" s="17" t="s">
        <v>8993</v>
      </c>
    </row>
    <row r="893" spans="10:12">
      <c r="J893" s="17" t="s">
        <v>1336</v>
      </c>
      <c r="L893" s="17" t="s">
        <v>8994</v>
      </c>
    </row>
    <row r="894" spans="10:12">
      <c r="J894" s="17" t="s">
        <v>1337</v>
      </c>
      <c r="L894" s="17" t="s">
        <v>8995</v>
      </c>
    </row>
    <row r="895" spans="10:12">
      <c r="J895" s="17" t="s">
        <v>1338</v>
      </c>
      <c r="L895" s="17" t="s">
        <v>8996</v>
      </c>
    </row>
    <row r="896" spans="10:12">
      <c r="J896" s="17" t="s">
        <v>1339</v>
      </c>
      <c r="L896" s="17" t="s">
        <v>8997</v>
      </c>
    </row>
    <row r="897" spans="10:12">
      <c r="J897" s="17" t="s">
        <v>1340</v>
      </c>
      <c r="L897" s="17" t="s">
        <v>8998</v>
      </c>
    </row>
    <row r="898" spans="10:12">
      <c r="J898" s="17" t="s">
        <v>1341</v>
      </c>
      <c r="L898" s="17" t="s">
        <v>8999</v>
      </c>
    </row>
    <row r="899" spans="10:12">
      <c r="J899" s="17" t="s">
        <v>1342</v>
      </c>
      <c r="L899" s="17" t="s">
        <v>9000</v>
      </c>
    </row>
    <row r="900" spans="10:12">
      <c r="J900" s="17" t="s">
        <v>1343</v>
      </c>
      <c r="L900" s="17" t="s">
        <v>9001</v>
      </c>
    </row>
    <row r="901" spans="10:12">
      <c r="J901" s="17" t="s">
        <v>1344</v>
      </c>
      <c r="L901" s="17" t="s">
        <v>9002</v>
      </c>
    </row>
    <row r="902" spans="10:12">
      <c r="J902" s="17" t="s">
        <v>1345</v>
      </c>
      <c r="L902" s="17" t="s">
        <v>9003</v>
      </c>
    </row>
    <row r="903" spans="10:12">
      <c r="J903" s="17" t="s">
        <v>1346</v>
      </c>
      <c r="L903" s="17" t="s">
        <v>9004</v>
      </c>
    </row>
    <row r="904" spans="10:12">
      <c r="J904" s="17" t="s">
        <v>1347</v>
      </c>
      <c r="L904" s="17" t="s">
        <v>9005</v>
      </c>
    </row>
    <row r="905" spans="10:12">
      <c r="J905" s="17" t="s">
        <v>1348</v>
      </c>
      <c r="L905" s="17" t="s">
        <v>9006</v>
      </c>
    </row>
    <row r="906" spans="10:12">
      <c r="J906" s="17" t="s">
        <v>1349</v>
      </c>
      <c r="L906" s="17" t="s">
        <v>9007</v>
      </c>
    </row>
    <row r="907" spans="10:12">
      <c r="J907" s="17" t="s">
        <v>1350</v>
      </c>
      <c r="L907" s="17" t="s">
        <v>9008</v>
      </c>
    </row>
    <row r="908" spans="10:12">
      <c r="J908" s="17" t="s">
        <v>1351</v>
      </c>
      <c r="L908" s="17" t="s">
        <v>9009</v>
      </c>
    </row>
    <row r="909" spans="10:12">
      <c r="J909" s="17" t="s">
        <v>1352</v>
      </c>
      <c r="L909" s="17" t="s">
        <v>9010</v>
      </c>
    </row>
    <row r="910" spans="10:12">
      <c r="J910" s="17" t="s">
        <v>1353</v>
      </c>
      <c r="L910" s="17" t="s">
        <v>9011</v>
      </c>
    </row>
    <row r="911" spans="10:12">
      <c r="J911" s="17" t="s">
        <v>1354</v>
      </c>
      <c r="L911" s="17" t="s">
        <v>9012</v>
      </c>
    </row>
    <row r="912" spans="10:12">
      <c r="J912" s="17" t="s">
        <v>1355</v>
      </c>
      <c r="L912" s="17" t="s">
        <v>9013</v>
      </c>
    </row>
    <row r="913" spans="10:12">
      <c r="J913" s="17" t="s">
        <v>1356</v>
      </c>
      <c r="L913" s="17" t="s">
        <v>9014</v>
      </c>
    </row>
    <row r="914" spans="10:12">
      <c r="J914" s="17" t="s">
        <v>1357</v>
      </c>
      <c r="L914" s="17" t="s">
        <v>9015</v>
      </c>
    </row>
    <row r="915" spans="10:12">
      <c r="J915" s="17" t="s">
        <v>1358</v>
      </c>
      <c r="L915" s="17" t="s">
        <v>9016</v>
      </c>
    </row>
    <row r="916" spans="10:12">
      <c r="J916" s="17" t="s">
        <v>1359</v>
      </c>
      <c r="L916" s="17" t="s">
        <v>9017</v>
      </c>
    </row>
    <row r="917" spans="10:12">
      <c r="J917" s="17" t="s">
        <v>1360</v>
      </c>
      <c r="L917" s="17" t="s">
        <v>9018</v>
      </c>
    </row>
    <row r="918" spans="10:12">
      <c r="J918" s="17" t="s">
        <v>1361</v>
      </c>
      <c r="L918" s="17" t="s">
        <v>9019</v>
      </c>
    </row>
    <row r="919" spans="10:12">
      <c r="J919" s="17" t="s">
        <v>1362</v>
      </c>
      <c r="L919" s="17" t="s">
        <v>9020</v>
      </c>
    </row>
    <row r="920" spans="10:12">
      <c r="J920" s="17" t="s">
        <v>1363</v>
      </c>
      <c r="L920" s="17" t="s">
        <v>9021</v>
      </c>
    </row>
    <row r="921" spans="10:12">
      <c r="J921" s="17" t="s">
        <v>1364</v>
      </c>
      <c r="L921" s="17" t="s">
        <v>9022</v>
      </c>
    </row>
    <row r="922" spans="10:12">
      <c r="J922" s="17" t="s">
        <v>1365</v>
      </c>
      <c r="L922" s="17" t="s">
        <v>9023</v>
      </c>
    </row>
    <row r="923" spans="10:12">
      <c r="J923" s="17" t="s">
        <v>1366</v>
      </c>
      <c r="L923" s="17" t="s">
        <v>9024</v>
      </c>
    </row>
    <row r="924" spans="10:12">
      <c r="J924" s="17" t="s">
        <v>1367</v>
      </c>
      <c r="L924" s="17" t="s">
        <v>9025</v>
      </c>
    </row>
    <row r="925" spans="10:12">
      <c r="J925" s="17" t="s">
        <v>1368</v>
      </c>
      <c r="L925" s="17" t="s">
        <v>9026</v>
      </c>
    </row>
    <row r="926" spans="10:12">
      <c r="J926" s="17" t="s">
        <v>1369</v>
      </c>
      <c r="L926" s="17" t="s">
        <v>9027</v>
      </c>
    </row>
    <row r="927" spans="10:12">
      <c r="J927" s="17" t="s">
        <v>1370</v>
      </c>
      <c r="L927" s="17" t="s">
        <v>9028</v>
      </c>
    </row>
    <row r="928" spans="10:12">
      <c r="J928" s="17" t="s">
        <v>1371</v>
      </c>
      <c r="L928" s="17" t="s">
        <v>9029</v>
      </c>
    </row>
    <row r="929" spans="10:12">
      <c r="J929" s="17" t="s">
        <v>1372</v>
      </c>
      <c r="L929" s="17" t="s">
        <v>9030</v>
      </c>
    </row>
    <row r="930" spans="10:12">
      <c r="J930" s="17" t="s">
        <v>1373</v>
      </c>
      <c r="L930" s="17" t="s">
        <v>9031</v>
      </c>
    </row>
    <row r="931" spans="10:12">
      <c r="J931" s="17" t="s">
        <v>1374</v>
      </c>
      <c r="L931" s="17" t="s">
        <v>9032</v>
      </c>
    </row>
    <row r="932" spans="10:12">
      <c r="J932" s="17" t="s">
        <v>1375</v>
      </c>
      <c r="L932" s="17" t="s">
        <v>9033</v>
      </c>
    </row>
    <row r="933" spans="10:12">
      <c r="J933" s="17" t="s">
        <v>1376</v>
      </c>
      <c r="L933" s="17" t="s">
        <v>9034</v>
      </c>
    </row>
    <row r="934" spans="10:12">
      <c r="J934" s="17" t="s">
        <v>1377</v>
      </c>
      <c r="L934" s="17" t="s">
        <v>9035</v>
      </c>
    </row>
    <row r="935" spans="10:12">
      <c r="J935" s="17" t="s">
        <v>1378</v>
      </c>
      <c r="L935" s="17" t="s">
        <v>9036</v>
      </c>
    </row>
    <row r="936" spans="10:12">
      <c r="J936" s="17" t="s">
        <v>1379</v>
      </c>
      <c r="L936" s="17" t="s">
        <v>9037</v>
      </c>
    </row>
    <row r="937" spans="10:12">
      <c r="J937" s="17" t="s">
        <v>1380</v>
      </c>
      <c r="L937" s="17" t="s">
        <v>9038</v>
      </c>
    </row>
    <row r="938" spans="10:12">
      <c r="J938" s="17" t="s">
        <v>1381</v>
      </c>
      <c r="L938" s="17" t="s">
        <v>9039</v>
      </c>
    </row>
    <row r="939" spans="10:12">
      <c r="J939" s="17" t="s">
        <v>1382</v>
      </c>
      <c r="L939" s="17" t="s">
        <v>9040</v>
      </c>
    </row>
    <row r="940" spans="10:12">
      <c r="J940" s="17" t="s">
        <v>1383</v>
      </c>
      <c r="L940" s="17" t="s">
        <v>9041</v>
      </c>
    </row>
    <row r="941" spans="10:12">
      <c r="J941" s="17" t="s">
        <v>1384</v>
      </c>
      <c r="L941" s="17" t="s">
        <v>9042</v>
      </c>
    </row>
    <row r="942" spans="10:12">
      <c r="J942" s="17" t="s">
        <v>1385</v>
      </c>
      <c r="L942" s="17" t="s">
        <v>9043</v>
      </c>
    </row>
    <row r="943" spans="10:12">
      <c r="J943" s="17" t="s">
        <v>1386</v>
      </c>
      <c r="L943" s="17" t="s">
        <v>9044</v>
      </c>
    </row>
    <row r="944" spans="10:12">
      <c r="J944" s="17" t="s">
        <v>1387</v>
      </c>
      <c r="L944" s="17" t="s">
        <v>9045</v>
      </c>
    </row>
    <row r="945" spans="10:12">
      <c r="J945" s="17" t="s">
        <v>1388</v>
      </c>
      <c r="L945" s="17" t="s">
        <v>9046</v>
      </c>
    </row>
    <row r="946" spans="10:12">
      <c r="J946" s="17" t="s">
        <v>1389</v>
      </c>
      <c r="L946" s="17" t="s">
        <v>9047</v>
      </c>
    </row>
    <row r="947" spans="10:12">
      <c r="J947" s="17" t="s">
        <v>1390</v>
      </c>
      <c r="L947" s="17" t="s">
        <v>9048</v>
      </c>
    </row>
    <row r="948" spans="10:12">
      <c r="J948" s="17" t="s">
        <v>1391</v>
      </c>
      <c r="L948" s="17" t="s">
        <v>9049</v>
      </c>
    </row>
    <row r="949" spans="10:12">
      <c r="J949" s="17" t="s">
        <v>1392</v>
      </c>
      <c r="L949" s="17" t="s">
        <v>9050</v>
      </c>
    </row>
    <row r="950" spans="10:12">
      <c r="J950" s="17" t="s">
        <v>1393</v>
      </c>
      <c r="L950" s="17" t="s">
        <v>9051</v>
      </c>
    </row>
    <row r="951" spans="10:12">
      <c r="J951" s="17" t="s">
        <v>1394</v>
      </c>
      <c r="L951" s="17" t="s">
        <v>9052</v>
      </c>
    </row>
    <row r="952" spans="10:12">
      <c r="J952" s="17" t="s">
        <v>1395</v>
      </c>
      <c r="L952" s="17" t="s">
        <v>9053</v>
      </c>
    </row>
    <row r="953" spans="10:12">
      <c r="J953" s="17" t="s">
        <v>1396</v>
      </c>
      <c r="L953" s="17" t="s">
        <v>9054</v>
      </c>
    </row>
    <row r="954" spans="10:12">
      <c r="J954" s="17" t="s">
        <v>1397</v>
      </c>
      <c r="L954" s="17" t="s">
        <v>9055</v>
      </c>
    </row>
    <row r="955" spans="10:12">
      <c r="J955" s="17" t="s">
        <v>1398</v>
      </c>
      <c r="L955" s="17" t="s">
        <v>9056</v>
      </c>
    </row>
    <row r="956" spans="10:12">
      <c r="J956" s="17" t="s">
        <v>1399</v>
      </c>
      <c r="L956" s="17" t="s">
        <v>9057</v>
      </c>
    </row>
    <row r="957" spans="10:12">
      <c r="J957" s="17" t="s">
        <v>1400</v>
      </c>
      <c r="L957" s="17" t="s">
        <v>9058</v>
      </c>
    </row>
    <row r="958" spans="10:12">
      <c r="J958" s="17" t="s">
        <v>1401</v>
      </c>
      <c r="L958" s="17" t="s">
        <v>9059</v>
      </c>
    </row>
    <row r="959" spans="10:12">
      <c r="J959" s="17" t="s">
        <v>1402</v>
      </c>
      <c r="L959" s="17" t="s">
        <v>9060</v>
      </c>
    </row>
    <row r="960" spans="10:12">
      <c r="J960" s="17" t="s">
        <v>1403</v>
      </c>
      <c r="L960" s="17" t="s">
        <v>9061</v>
      </c>
    </row>
    <row r="961" spans="10:12">
      <c r="J961" s="17" t="s">
        <v>1404</v>
      </c>
      <c r="L961" s="17" t="s">
        <v>9062</v>
      </c>
    </row>
    <row r="962" spans="10:12">
      <c r="J962" s="17" t="s">
        <v>1405</v>
      </c>
      <c r="L962" s="17" t="s">
        <v>9063</v>
      </c>
    </row>
    <row r="963" spans="10:12">
      <c r="J963" s="17" t="s">
        <v>1406</v>
      </c>
      <c r="L963" s="17" t="s">
        <v>9064</v>
      </c>
    </row>
    <row r="964" spans="10:12">
      <c r="J964" s="17" t="s">
        <v>1407</v>
      </c>
      <c r="L964" s="17" t="s">
        <v>9065</v>
      </c>
    </row>
    <row r="965" spans="10:12">
      <c r="J965" s="17" t="s">
        <v>1408</v>
      </c>
      <c r="L965" s="17" t="s">
        <v>9066</v>
      </c>
    </row>
    <row r="966" spans="10:12">
      <c r="J966" s="17" t="s">
        <v>1409</v>
      </c>
      <c r="L966" s="17" t="s">
        <v>9067</v>
      </c>
    </row>
    <row r="967" spans="10:12">
      <c r="J967" s="17" t="s">
        <v>1410</v>
      </c>
      <c r="L967" s="17" t="s">
        <v>9068</v>
      </c>
    </row>
    <row r="968" spans="10:12">
      <c r="J968" s="17" t="s">
        <v>1411</v>
      </c>
      <c r="L968" s="17" t="s">
        <v>9069</v>
      </c>
    </row>
    <row r="969" spans="10:12">
      <c r="J969" s="17" t="s">
        <v>1412</v>
      </c>
      <c r="L969" s="17" t="s">
        <v>9070</v>
      </c>
    </row>
    <row r="970" spans="10:12">
      <c r="J970" s="17" t="s">
        <v>1413</v>
      </c>
      <c r="L970" s="17" t="s">
        <v>9071</v>
      </c>
    </row>
    <row r="971" spans="10:12">
      <c r="J971" s="17" t="s">
        <v>1414</v>
      </c>
      <c r="L971" s="17" t="s">
        <v>9072</v>
      </c>
    </row>
    <row r="972" spans="10:12">
      <c r="J972" s="17" t="s">
        <v>1415</v>
      </c>
      <c r="L972" s="17" t="s">
        <v>9073</v>
      </c>
    </row>
    <row r="973" spans="10:12">
      <c r="J973" s="17" t="s">
        <v>1416</v>
      </c>
      <c r="L973" s="17" t="s">
        <v>9074</v>
      </c>
    </row>
    <row r="974" spans="10:12">
      <c r="J974" s="17" t="s">
        <v>1417</v>
      </c>
      <c r="L974" s="17" t="s">
        <v>9075</v>
      </c>
    </row>
    <row r="975" spans="10:12">
      <c r="J975" s="17" t="s">
        <v>1418</v>
      </c>
      <c r="L975" s="17" t="s">
        <v>9076</v>
      </c>
    </row>
    <row r="976" spans="10:12">
      <c r="J976" s="17" t="s">
        <v>1419</v>
      </c>
      <c r="L976" s="17" t="s">
        <v>9077</v>
      </c>
    </row>
    <row r="977" spans="10:12">
      <c r="J977" s="17" t="s">
        <v>1420</v>
      </c>
      <c r="L977" s="17" t="s">
        <v>9078</v>
      </c>
    </row>
    <row r="978" spans="10:12">
      <c r="J978" s="17" t="s">
        <v>1421</v>
      </c>
      <c r="L978" s="17" t="s">
        <v>9079</v>
      </c>
    </row>
    <row r="979" spans="10:12">
      <c r="J979" s="17" t="s">
        <v>1422</v>
      </c>
      <c r="L979" s="17" t="s">
        <v>9080</v>
      </c>
    </row>
    <row r="980" spans="10:12">
      <c r="J980" s="17" t="s">
        <v>1423</v>
      </c>
      <c r="L980" s="17" t="s">
        <v>9081</v>
      </c>
    </row>
    <row r="981" spans="10:12">
      <c r="J981" s="17" t="s">
        <v>1424</v>
      </c>
      <c r="L981" s="17" t="s">
        <v>9082</v>
      </c>
    </row>
    <row r="982" spans="10:12">
      <c r="J982" s="17" t="s">
        <v>1425</v>
      </c>
      <c r="L982" s="17" t="s">
        <v>9083</v>
      </c>
    </row>
    <row r="983" spans="10:12">
      <c r="J983" s="17" t="s">
        <v>1426</v>
      </c>
      <c r="L983" s="17" t="s">
        <v>9084</v>
      </c>
    </row>
    <row r="984" spans="10:12">
      <c r="J984" s="17" t="s">
        <v>1427</v>
      </c>
      <c r="L984" s="17" t="s">
        <v>9085</v>
      </c>
    </row>
    <row r="985" spans="10:12">
      <c r="J985" s="17" t="s">
        <v>1428</v>
      </c>
      <c r="L985" s="17" t="s">
        <v>9086</v>
      </c>
    </row>
    <row r="986" spans="10:12">
      <c r="J986" s="17" t="s">
        <v>1429</v>
      </c>
      <c r="L986" s="17" t="s">
        <v>9087</v>
      </c>
    </row>
    <row r="987" spans="10:12">
      <c r="J987" s="17" t="s">
        <v>1430</v>
      </c>
      <c r="L987" s="17" t="s">
        <v>9088</v>
      </c>
    </row>
    <row r="988" spans="10:12">
      <c r="J988" s="17" t="s">
        <v>1431</v>
      </c>
      <c r="L988" s="17" t="s">
        <v>9089</v>
      </c>
    </row>
    <row r="989" spans="10:12">
      <c r="J989" s="17" t="s">
        <v>1432</v>
      </c>
      <c r="L989" s="17" t="s">
        <v>9090</v>
      </c>
    </row>
    <row r="990" spans="10:12">
      <c r="J990" s="17" t="s">
        <v>1433</v>
      </c>
      <c r="L990" s="17" t="s">
        <v>9091</v>
      </c>
    </row>
    <row r="991" spans="10:12">
      <c r="J991" s="17" t="s">
        <v>1434</v>
      </c>
      <c r="L991" s="17" t="s">
        <v>9092</v>
      </c>
    </row>
    <row r="992" spans="10:12">
      <c r="J992" s="17" t="s">
        <v>1435</v>
      </c>
      <c r="L992" s="17" t="s">
        <v>9093</v>
      </c>
    </row>
    <row r="993" spans="10:12">
      <c r="J993" s="17" t="s">
        <v>1436</v>
      </c>
      <c r="L993" s="17" t="s">
        <v>9094</v>
      </c>
    </row>
    <row r="994" spans="10:12">
      <c r="J994" s="17" t="s">
        <v>1437</v>
      </c>
      <c r="L994" s="17" t="s">
        <v>9095</v>
      </c>
    </row>
    <row r="995" spans="10:12">
      <c r="J995" s="17" t="s">
        <v>1438</v>
      </c>
      <c r="L995" s="17" t="s">
        <v>9096</v>
      </c>
    </row>
    <row r="996" spans="10:12">
      <c r="J996" s="17" t="s">
        <v>1439</v>
      </c>
      <c r="L996" s="17" t="s">
        <v>9097</v>
      </c>
    </row>
    <row r="997" spans="10:12">
      <c r="J997" s="17" t="s">
        <v>1440</v>
      </c>
      <c r="L997" s="17" t="s">
        <v>9098</v>
      </c>
    </row>
    <row r="998" spans="10:12">
      <c r="J998" s="17" t="s">
        <v>1441</v>
      </c>
      <c r="L998" s="17" t="s">
        <v>9099</v>
      </c>
    </row>
    <row r="999" spans="10:12">
      <c r="J999" s="17" t="s">
        <v>1442</v>
      </c>
      <c r="L999" s="17" t="s">
        <v>9100</v>
      </c>
    </row>
    <row r="1000" spans="10:12">
      <c r="J1000" s="17" t="s">
        <v>1443</v>
      </c>
      <c r="L1000" s="17" t="s">
        <v>9101</v>
      </c>
    </row>
    <row r="1001" spans="10:12">
      <c r="J1001" s="17" t="s">
        <v>1444</v>
      </c>
      <c r="L1001" s="17" t="s">
        <v>9102</v>
      </c>
    </row>
    <row r="1002" spans="10:12">
      <c r="J1002" s="17" t="s">
        <v>1445</v>
      </c>
      <c r="L1002" s="17" t="s">
        <v>9103</v>
      </c>
    </row>
    <row r="1003" spans="10:12">
      <c r="J1003" s="17" t="s">
        <v>1446</v>
      </c>
      <c r="L1003" s="17" t="s">
        <v>9104</v>
      </c>
    </row>
    <row r="1004" spans="10:12">
      <c r="J1004" s="17" t="s">
        <v>1447</v>
      </c>
      <c r="L1004" s="17" t="s">
        <v>9105</v>
      </c>
    </row>
    <row r="1005" spans="10:12">
      <c r="J1005" s="17" t="s">
        <v>1448</v>
      </c>
      <c r="L1005" s="17" t="s">
        <v>9106</v>
      </c>
    </row>
    <row r="1006" spans="10:12">
      <c r="J1006" s="17" t="s">
        <v>1449</v>
      </c>
      <c r="L1006" s="17" t="s">
        <v>9107</v>
      </c>
    </row>
    <row r="1007" spans="10:12">
      <c r="J1007" s="17" t="s">
        <v>1450</v>
      </c>
      <c r="L1007" s="17" t="s">
        <v>9108</v>
      </c>
    </row>
    <row r="1008" spans="10:12">
      <c r="J1008" s="17" t="s">
        <v>1451</v>
      </c>
      <c r="L1008" s="17" t="s">
        <v>9109</v>
      </c>
    </row>
    <row r="1009" spans="10:12">
      <c r="J1009" s="17" t="s">
        <v>1452</v>
      </c>
      <c r="L1009" s="17" t="s">
        <v>9110</v>
      </c>
    </row>
    <row r="1010" spans="10:12">
      <c r="J1010" s="17" t="s">
        <v>1453</v>
      </c>
      <c r="L1010" s="17" t="s">
        <v>9111</v>
      </c>
    </row>
    <row r="1011" spans="10:12">
      <c r="J1011" s="17" t="s">
        <v>1454</v>
      </c>
      <c r="L1011" s="17" t="s">
        <v>9112</v>
      </c>
    </row>
    <row r="1012" spans="10:12">
      <c r="J1012" s="17" t="s">
        <v>1455</v>
      </c>
      <c r="L1012" s="17" t="s">
        <v>9113</v>
      </c>
    </row>
    <row r="1013" spans="10:12">
      <c r="J1013" s="17" t="s">
        <v>1456</v>
      </c>
      <c r="L1013" s="17" t="s">
        <v>9114</v>
      </c>
    </row>
    <row r="1014" spans="10:12">
      <c r="J1014" s="17" t="s">
        <v>1457</v>
      </c>
      <c r="L1014" s="17" t="s">
        <v>9115</v>
      </c>
    </row>
    <row r="1015" spans="10:12">
      <c r="J1015" s="17" t="s">
        <v>1458</v>
      </c>
      <c r="L1015" s="17" t="s">
        <v>9116</v>
      </c>
    </row>
    <row r="1016" spans="10:12">
      <c r="J1016" s="17" t="s">
        <v>1459</v>
      </c>
      <c r="L1016" s="17" t="s">
        <v>9117</v>
      </c>
    </row>
    <row r="1017" spans="10:12">
      <c r="J1017" s="17" t="s">
        <v>1460</v>
      </c>
      <c r="L1017" s="17" t="s">
        <v>9118</v>
      </c>
    </row>
    <row r="1018" spans="10:12">
      <c r="J1018" s="17" t="s">
        <v>1461</v>
      </c>
      <c r="L1018" s="17" t="s">
        <v>9119</v>
      </c>
    </row>
    <row r="1019" spans="10:12">
      <c r="J1019" s="17" t="s">
        <v>1462</v>
      </c>
      <c r="L1019" s="17" t="s">
        <v>9120</v>
      </c>
    </row>
    <row r="1020" spans="10:12">
      <c r="J1020" s="17" t="s">
        <v>1463</v>
      </c>
      <c r="L1020" s="17" t="s">
        <v>9121</v>
      </c>
    </row>
    <row r="1021" spans="10:12">
      <c r="J1021" s="17" t="s">
        <v>1464</v>
      </c>
      <c r="L1021" s="17" t="s">
        <v>9122</v>
      </c>
    </row>
    <row r="1022" spans="10:12">
      <c r="J1022" s="17" t="s">
        <v>1465</v>
      </c>
      <c r="L1022" s="17" t="s">
        <v>9123</v>
      </c>
    </row>
    <row r="1023" spans="10:12">
      <c r="J1023" s="17" t="s">
        <v>1466</v>
      </c>
      <c r="L1023" s="17" t="s">
        <v>9124</v>
      </c>
    </row>
    <row r="1024" spans="10:12">
      <c r="J1024" s="17" t="s">
        <v>1467</v>
      </c>
      <c r="L1024" s="17" t="s">
        <v>9125</v>
      </c>
    </row>
    <row r="1025" spans="10:12">
      <c r="J1025" s="17" t="s">
        <v>1468</v>
      </c>
      <c r="L1025" s="17" t="s">
        <v>9126</v>
      </c>
    </row>
    <row r="1026" spans="10:12">
      <c r="J1026" s="17" t="s">
        <v>1469</v>
      </c>
      <c r="L1026" s="17" t="s">
        <v>9127</v>
      </c>
    </row>
    <row r="1027" spans="10:12">
      <c r="J1027" s="17" t="s">
        <v>1470</v>
      </c>
      <c r="L1027" s="17" t="s">
        <v>9128</v>
      </c>
    </row>
    <row r="1028" spans="10:12">
      <c r="J1028" s="17" t="s">
        <v>1471</v>
      </c>
      <c r="L1028" s="17" t="s">
        <v>9129</v>
      </c>
    </row>
    <row r="1029" spans="10:12">
      <c r="J1029" s="17" t="s">
        <v>1472</v>
      </c>
      <c r="L1029" s="17" t="s">
        <v>9130</v>
      </c>
    </row>
    <row r="1030" spans="10:12">
      <c r="J1030" s="17" t="s">
        <v>1473</v>
      </c>
      <c r="L1030" s="17" t="s">
        <v>9131</v>
      </c>
    </row>
    <row r="1031" spans="10:12">
      <c r="J1031" s="17" t="s">
        <v>1474</v>
      </c>
      <c r="L1031" s="17" t="s">
        <v>9132</v>
      </c>
    </row>
    <row r="1032" spans="10:12">
      <c r="J1032" s="17" t="s">
        <v>1475</v>
      </c>
      <c r="L1032" s="17" t="s">
        <v>9133</v>
      </c>
    </row>
    <row r="1033" spans="10:12">
      <c r="J1033" s="17" t="s">
        <v>1476</v>
      </c>
      <c r="L1033" s="17" t="s">
        <v>9134</v>
      </c>
    </row>
    <row r="1034" spans="10:12">
      <c r="J1034" s="17" t="s">
        <v>1477</v>
      </c>
      <c r="L1034" s="17" t="s">
        <v>9135</v>
      </c>
    </row>
    <row r="1035" spans="10:12">
      <c r="J1035" s="17" t="s">
        <v>1478</v>
      </c>
      <c r="L1035" s="17" t="s">
        <v>9136</v>
      </c>
    </row>
    <row r="1036" spans="10:12">
      <c r="J1036" s="17" t="s">
        <v>1479</v>
      </c>
      <c r="L1036" s="17" t="s">
        <v>9137</v>
      </c>
    </row>
    <row r="1037" spans="10:12">
      <c r="J1037" s="17" t="s">
        <v>1480</v>
      </c>
      <c r="L1037" s="17" t="s">
        <v>9138</v>
      </c>
    </row>
    <row r="1038" spans="10:12">
      <c r="J1038" s="17" t="s">
        <v>1481</v>
      </c>
      <c r="L1038" s="17" t="s">
        <v>9139</v>
      </c>
    </row>
    <row r="1039" spans="10:12">
      <c r="J1039" s="17" t="s">
        <v>1482</v>
      </c>
      <c r="L1039" s="17" t="s">
        <v>9140</v>
      </c>
    </row>
    <row r="1040" spans="10:12">
      <c r="J1040" s="17" t="s">
        <v>1483</v>
      </c>
      <c r="L1040" s="17" t="s">
        <v>9141</v>
      </c>
    </row>
    <row r="1041" spans="10:12">
      <c r="J1041" s="17" t="s">
        <v>1484</v>
      </c>
      <c r="L1041" s="17" t="s">
        <v>9142</v>
      </c>
    </row>
    <row r="1042" spans="10:12">
      <c r="J1042" s="17" t="s">
        <v>1485</v>
      </c>
      <c r="L1042" s="17" t="s">
        <v>9143</v>
      </c>
    </row>
    <row r="1043" spans="10:12">
      <c r="J1043" s="17" t="s">
        <v>1486</v>
      </c>
      <c r="L1043" s="17" t="s">
        <v>9144</v>
      </c>
    </row>
    <row r="1044" spans="10:12">
      <c r="J1044" s="17" t="s">
        <v>1487</v>
      </c>
      <c r="L1044" s="17" t="s">
        <v>9145</v>
      </c>
    </row>
    <row r="1045" spans="10:12">
      <c r="J1045" s="17" t="s">
        <v>1488</v>
      </c>
      <c r="L1045" s="17" t="s">
        <v>9146</v>
      </c>
    </row>
    <row r="1046" spans="10:12">
      <c r="J1046" s="17" t="s">
        <v>1489</v>
      </c>
      <c r="L1046" s="17" t="s">
        <v>9147</v>
      </c>
    </row>
    <row r="1047" spans="10:12">
      <c r="J1047" s="17" t="s">
        <v>1490</v>
      </c>
      <c r="L1047" s="17" t="s">
        <v>9148</v>
      </c>
    </row>
    <row r="1048" spans="10:12">
      <c r="J1048" s="17" t="s">
        <v>1491</v>
      </c>
      <c r="L1048" s="17" t="s">
        <v>9149</v>
      </c>
    </row>
    <row r="1049" spans="10:12">
      <c r="J1049" s="17" t="s">
        <v>1492</v>
      </c>
      <c r="L1049" s="17" t="s">
        <v>9150</v>
      </c>
    </row>
    <row r="1050" spans="10:12">
      <c r="J1050" s="17" t="s">
        <v>1493</v>
      </c>
      <c r="L1050" s="17" t="s">
        <v>9151</v>
      </c>
    </row>
    <row r="1051" spans="10:12">
      <c r="J1051" s="17" t="s">
        <v>1494</v>
      </c>
      <c r="L1051" s="17" t="s">
        <v>9152</v>
      </c>
    </row>
    <row r="1052" spans="10:12">
      <c r="J1052" s="17" t="s">
        <v>1495</v>
      </c>
      <c r="L1052" s="17" t="s">
        <v>9153</v>
      </c>
    </row>
    <row r="1053" spans="10:12">
      <c r="J1053" s="17" t="s">
        <v>1496</v>
      </c>
      <c r="L1053" s="17" t="s">
        <v>9154</v>
      </c>
    </row>
    <row r="1054" spans="10:12">
      <c r="J1054" s="17" t="s">
        <v>1497</v>
      </c>
      <c r="L1054" s="17" t="s">
        <v>9155</v>
      </c>
    </row>
    <row r="1055" spans="10:12">
      <c r="J1055" s="17" t="s">
        <v>1498</v>
      </c>
      <c r="L1055" s="17" t="s">
        <v>9156</v>
      </c>
    </row>
    <row r="1056" spans="10:12">
      <c r="J1056" s="17" t="s">
        <v>1499</v>
      </c>
      <c r="L1056" s="17" t="s">
        <v>9157</v>
      </c>
    </row>
    <row r="1057" spans="10:12">
      <c r="J1057" s="17" t="s">
        <v>1500</v>
      </c>
      <c r="L1057" s="17" t="s">
        <v>9158</v>
      </c>
    </row>
    <row r="1058" spans="10:12">
      <c r="J1058" s="17" t="s">
        <v>1501</v>
      </c>
      <c r="L1058" s="17" t="s">
        <v>9159</v>
      </c>
    </row>
    <row r="1059" spans="10:12">
      <c r="J1059" s="17" t="s">
        <v>1502</v>
      </c>
      <c r="L1059" s="17" t="s">
        <v>9160</v>
      </c>
    </row>
    <row r="1060" spans="10:12">
      <c r="J1060" s="17" t="s">
        <v>1503</v>
      </c>
      <c r="L1060" s="17" t="s">
        <v>9161</v>
      </c>
    </row>
    <row r="1061" spans="10:12">
      <c r="J1061" s="17" t="s">
        <v>1504</v>
      </c>
      <c r="L1061" s="17" t="s">
        <v>9162</v>
      </c>
    </row>
    <row r="1062" spans="10:12">
      <c r="J1062" s="17" t="s">
        <v>1505</v>
      </c>
      <c r="L1062" s="17" t="s">
        <v>9163</v>
      </c>
    </row>
    <row r="1063" spans="10:12">
      <c r="J1063" s="17" t="s">
        <v>1506</v>
      </c>
      <c r="L1063" s="17" t="s">
        <v>9164</v>
      </c>
    </row>
    <row r="1064" spans="10:12">
      <c r="J1064" s="17" t="s">
        <v>1507</v>
      </c>
      <c r="L1064" s="17" t="s">
        <v>9165</v>
      </c>
    </row>
    <row r="1065" spans="10:12">
      <c r="J1065" s="17" t="s">
        <v>1508</v>
      </c>
      <c r="L1065" s="17" t="s">
        <v>9166</v>
      </c>
    </row>
    <row r="1066" spans="10:12">
      <c r="J1066" s="17" t="s">
        <v>1509</v>
      </c>
      <c r="L1066" s="17" t="s">
        <v>9167</v>
      </c>
    </row>
    <row r="1067" spans="10:12">
      <c r="J1067" s="17" t="s">
        <v>1510</v>
      </c>
      <c r="L1067" s="17" t="s">
        <v>9168</v>
      </c>
    </row>
    <row r="1068" spans="10:12">
      <c r="J1068" s="17" t="s">
        <v>1511</v>
      </c>
      <c r="L1068" s="17" t="s">
        <v>9169</v>
      </c>
    </row>
    <row r="1069" spans="10:12">
      <c r="J1069" s="17" t="s">
        <v>1512</v>
      </c>
      <c r="L1069" s="17" t="s">
        <v>9170</v>
      </c>
    </row>
    <row r="1070" spans="10:12">
      <c r="J1070" s="17" t="s">
        <v>1513</v>
      </c>
      <c r="L1070" s="17" t="s">
        <v>9171</v>
      </c>
    </row>
    <row r="1071" spans="10:12">
      <c r="J1071" s="17" t="s">
        <v>1514</v>
      </c>
      <c r="L1071" s="17" t="s">
        <v>9172</v>
      </c>
    </row>
    <row r="1072" spans="10:12">
      <c r="J1072" s="17" t="s">
        <v>1515</v>
      </c>
      <c r="L1072" s="17" t="s">
        <v>9173</v>
      </c>
    </row>
    <row r="1073" spans="10:12">
      <c r="J1073" s="17" t="s">
        <v>1516</v>
      </c>
      <c r="L1073" s="17" t="s">
        <v>9174</v>
      </c>
    </row>
    <row r="1074" spans="10:12">
      <c r="J1074" s="17" t="s">
        <v>1517</v>
      </c>
      <c r="L1074" s="17" t="s">
        <v>9175</v>
      </c>
    </row>
    <row r="1075" spans="10:12">
      <c r="J1075" s="17" t="s">
        <v>1518</v>
      </c>
      <c r="L1075" s="17" t="s">
        <v>9176</v>
      </c>
    </row>
    <row r="1076" spans="10:12">
      <c r="J1076" s="17" t="s">
        <v>1519</v>
      </c>
      <c r="L1076" s="17" t="s">
        <v>9177</v>
      </c>
    </row>
    <row r="1077" spans="10:12">
      <c r="J1077" s="17" t="s">
        <v>1520</v>
      </c>
      <c r="L1077" s="17" t="s">
        <v>9178</v>
      </c>
    </row>
    <row r="1078" spans="10:12">
      <c r="J1078" s="17" t="s">
        <v>1521</v>
      </c>
      <c r="L1078" s="17" t="s">
        <v>9179</v>
      </c>
    </row>
    <row r="1079" spans="10:12">
      <c r="J1079" s="17" t="s">
        <v>1522</v>
      </c>
      <c r="L1079" s="17" t="s">
        <v>9180</v>
      </c>
    </row>
    <row r="1080" spans="10:12">
      <c r="J1080" s="17" t="s">
        <v>1523</v>
      </c>
      <c r="L1080" s="17" t="s">
        <v>9181</v>
      </c>
    </row>
    <row r="1081" spans="10:12">
      <c r="J1081" s="17" t="s">
        <v>1524</v>
      </c>
      <c r="L1081" s="17" t="s">
        <v>9182</v>
      </c>
    </row>
    <row r="1082" spans="10:12">
      <c r="J1082" s="17" t="s">
        <v>1525</v>
      </c>
      <c r="L1082" s="17" t="s">
        <v>9183</v>
      </c>
    </row>
    <row r="1083" spans="10:12">
      <c r="J1083" s="17" t="s">
        <v>1526</v>
      </c>
      <c r="L1083" s="17" t="s">
        <v>9184</v>
      </c>
    </row>
    <row r="1084" spans="10:12">
      <c r="J1084" s="17" t="s">
        <v>1527</v>
      </c>
      <c r="L1084" s="17" t="s">
        <v>9185</v>
      </c>
    </row>
    <row r="1085" spans="10:12">
      <c r="J1085" s="17" t="s">
        <v>1528</v>
      </c>
      <c r="L1085" s="17" t="s">
        <v>9186</v>
      </c>
    </row>
    <row r="1086" spans="10:12">
      <c r="J1086" s="17" t="s">
        <v>1529</v>
      </c>
      <c r="L1086" s="17" t="s">
        <v>9187</v>
      </c>
    </row>
    <row r="1087" spans="10:12">
      <c r="J1087" s="17" t="s">
        <v>1530</v>
      </c>
      <c r="L1087" s="17" t="s">
        <v>9188</v>
      </c>
    </row>
    <row r="1088" spans="10:12">
      <c r="J1088" s="17" t="s">
        <v>1531</v>
      </c>
      <c r="L1088" s="17" t="s">
        <v>9189</v>
      </c>
    </row>
    <row r="1089" spans="10:12">
      <c r="J1089" s="17" t="s">
        <v>1532</v>
      </c>
      <c r="L1089" s="17" t="s">
        <v>9190</v>
      </c>
    </row>
    <row r="1090" spans="10:12">
      <c r="J1090" s="17" t="s">
        <v>1533</v>
      </c>
      <c r="L1090" s="17" t="s">
        <v>9191</v>
      </c>
    </row>
    <row r="1091" spans="10:12">
      <c r="J1091" s="17" t="s">
        <v>1534</v>
      </c>
      <c r="L1091" s="17" t="s">
        <v>9192</v>
      </c>
    </row>
    <row r="1092" spans="10:12">
      <c r="J1092" s="17" t="s">
        <v>1535</v>
      </c>
      <c r="L1092" s="17" t="s">
        <v>9193</v>
      </c>
    </row>
    <row r="1093" spans="10:12">
      <c r="J1093" s="17" t="s">
        <v>1536</v>
      </c>
      <c r="L1093" s="17" t="s">
        <v>9194</v>
      </c>
    </row>
    <row r="1094" spans="10:12">
      <c r="J1094" s="17" t="s">
        <v>1537</v>
      </c>
      <c r="L1094" s="17" t="s">
        <v>9195</v>
      </c>
    </row>
    <row r="1095" spans="10:12">
      <c r="J1095" s="17" t="s">
        <v>1538</v>
      </c>
      <c r="L1095" s="17" t="s">
        <v>9196</v>
      </c>
    </row>
    <row r="1096" spans="10:12">
      <c r="J1096" s="17" t="s">
        <v>1539</v>
      </c>
      <c r="L1096" s="17" t="s">
        <v>9197</v>
      </c>
    </row>
    <row r="1097" spans="10:12">
      <c r="J1097" s="17" t="s">
        <v>1540</v>
      </c>
      <c r="L1097" s="17" t="s">
        <v>9198</v>
      </c>
    </row>
    <row r="1098" spans="10:12">
      <c r="J1098" s="17" t="s">
        <v>1541</v>
      </c>
      <c r="L1098" s="17" t="s">
        <v>9199</v>
      </c>
    </row>
    <row r="1099" spans="10:12">
      <c r="J1099" s="17" t="s">
        <v>1542</v>
      </c>
      <c r="L1099" s="17" t="s">
        <v>9200</v>
      </c>
    </row>
    <row r="1100" spans="10:12">
      <c r="J1100" s="17" t="s">
        <v>1543</v>
      </c>
      <c r="L1100" s="17" t="s">
        <v>9201</v>
      </c>
    </row>
    <row r="1101" spans="10:12">
      <c r="J1101" s="17" t="s">
        <v>1544</v>
      </c>
      <c r="L1101" s="17" t="s">
        <v>9202</v>
      </c>
    </row>
    <row r="1102" spans="10:12">
      <c r="J1102" s="17" t="s">
        <v>1545</v>
      </c>
      <c r="L1102" s="17" t="s">
        <v>9203</v>
      </c>
    </row>
    <row r="1103" spans="10:12">
      <c r="J1103" s="17" t="s">
        <v>1546</v>
      </c>
      <c r="L1103" s="17" t="s">
        <v>9204</v>
      </c>
    </row>
    <row r="1104" spans="10:12">
      <c r="J1104" s="17" t="s">
        <v>1547</v>
      </c>
      <c r="L1104" s="17" t="s">
        <v>9205</v>
      </c>
    </row>
    <row r="1105" spans="10:12">
      <c r="J1105" s="17" t="s">
        <v>1548</v>
      </c>
      <c r="L1105" s="17" t="s">
        <v>9206</v>
      </c>
    </row>
    <row r="1106" spans="10:12">
      <c r="J1106" s="17" t="s">
        <v>1549</v>
      </c>
      <c r="L1106" s="17" t="s">
        <v>9207</v>
      </c>
    </row>
    <row r="1107" spans="10:12">
      <c r="J1107" s="17" t="s">
        <v>1550</v>
      </c>
      <c r="L1107" s="17" t="s">
        <v>9208</v>
      </c>
    </row>
    <row r="1108" spans="10:12">
      <c r="J1108" s="17" t="s">
        <v>1551</v>
      </c>
      <c r="L1108" s="17" t="s">
        <v>9209</v>
      </c>
    </row>
    <row r="1109" spans="10:12">
      <c r="J1109" s="17" t="s">
        <v>1552</v>
      </c>
      <c r="L1109" s="17" t="s">
        <v>9210</v>
      </c>
    </row>
    <row r="1110" spans="10:12">
      <c r="J1110" s="17" t="s">
        <v>1553</v>
      </c>
      <c r="L1110" s="17" t="s">
        <v>9211</v>
      </c>
    </row>
    <row r="1111" spans="10:12">
      <c r="J1111" s="17" t="s">
        <v>1554</v>
      </c>
      <c r="L1111" s="17" t="s">
        <v>9212</v>
      </c>
    </row>
    <row r="1112" spans="10:12">
      <c r="J1112" s="17" t="s">
        <v>1555</v>
      </c>
      <c r="L1112" s="17" t="s">
        <v>9213</v>
      </c>
    </row>
    <row r="1113" spans="10:12">
      <c r="J1113" s="17" t="s">
        <v>1556</v>
      </c>
      <c r="L1113" s="17" t="s">
        <v>9214</v>
      </c>
    </row>
    <row r="1114" spans="10:12">
      <c r="J1114" s="17" t="s">
        <v>1557</v>
      </c>
      <c r="L1114" s="17" t="s">
        <v>9215</v>
      </c>
    </row>
    <row r="1115" spans="10:12">
      <c r="J1115" s="17" t="s">
        <v>1558</v>
      </c>
      <c r="L1115" s="17" t="s">
        <v>9216</v>
      </c>
    </row>
    <row r="1116" spans="10:12">
      <c r="J1116" s="17" t="s">
        <v>1559</v>
      </c>
      <c r="L1116" s="17" t="s">
        <v>9217</v>
      </c>
    </row>
    <row r="1117" spans="10:12">
      <c r="J1117" s="17" t="s">
        <v>1560</v>
      </c>
      <c r="L1117" s="17" t="s">
        <v>9218</v>
      </c>
    </row>
    <row r="1118" spans="10:12">
      <c r="J1118" s="17" t="s">
        <v>1561</v>
      </c>
      <c r="L1118" s="17" t="s">
        <v>9219</v>
      </c>
    </row>
    <row r="1119" spans="10:12">
      <c r="J1119" s="17" t="s">
        <v>1562</v>
      </c>
      <c r="L1119" s="17" t="s">
        <v>9220</v>
      </c>
    </row>
    <row r="1120" spans="10:12">
      <c r="J1120" s="17" t="s">
        <v>1563</v>
      </c>
      <c r="L1120" s="17" t="s">
        <v>9221</v>
      </c>
    </row>
    <row r="1121" spans="10:12">
      <c r="J1121" s="17" t="s">
        <v>1564</v>
      </c>
      <c r="L1121" s="17" t="s">
        <v>9222</v>
      </c>
    </row>
    <row r="1122" spans="10:12">
      <c r="J1122" s="17" t="s">
        <v>1565</v>
      </c>
      <c r="L1122" s="17" t="s">
        <v>9223</v>
      </c>
    </row>
    <row r="1123" spans="10:12">
      <c r="J1123" s="17" t="s">
        <v>1566</v>
      </c>
      <c r="L1123" s="17" t="s">
        <v>9224</v>
      </c>
    </row>
    <row r="1124" spans="10:12">
      <c r="J1124" s="17" t="s">
        <v>1567</v>
      </c>
      <c r="L1124" s="17" t="s">
        <v>9225</v>
      </c>
    </row>
    <row r="1125" spans="10:12">
      <c r="J1125" s="17" t="s">
        <v>1568</v>
      </c>
      <c r="L1125" s="17" t="s">
        <v>9226</v>
      </c>
    </row>
    <row r="1126" spans="10:12">
      <c r="J1126" s="17" t="s">
        <v>1569</v>
      </c>
      <c r="L1126" s="17" t="s">
        <v>9227</v>
      </c>
    </row>
    <row r="1127" spans="10:12">
      <c r="J1127" s="17" t="s">
        <v>1570</v>
      </c>
      <c r="L1127" s="17" t="s">
        <v>9228</v>
      </c>
    </row>
    <row r="1128" spans="10:12">
      <c r="J1128" s="17" t="s">
        <v>1571</v>
      </c>
      <c r="L1128" s="17" t="s">
        <v>9229</v>
      </c>
    </row>
    <row r="1129" spans="10:12">
      <c r="J1129" s="17" t="s">
        <v>1572</v>
      </c>
      <c r="L1129" s="17" t="s">
        <v>9230</v>
      </c>
    </row>
    <row r="1130" spans="10:12">
      <c r="J1130" s="17" t="s">
        <v>1573</v>
      </c>
      <c r="L1130" s="17" t="s">
        <v>9231</v>
      </c>
    </row>
    <row r="1131" spans="10:12">
      <c r="J1131" s="17" t="s">
        <v>1574</v>
      </c>
      <c r="L1131" s="17" t="s">
        <v>9232</v>
      </c>
    </row>
    <row r="1132" spans="10:12">
      <c r="J1132" s="17" t="s">
        <v>1575</v>
      </c>
      <c r="L1132" s="17" t="s">
        <v>9233</v>
      </c>
    </row>
    <row r="1133" spans="10:12">
      <c r="J1133" s="17" t="s">
        <v>1576</v>
      </c>
      <c r="L1133" s="17" t="s">
        <v>9234</v>
      </c>
    </row>
    <row r="1134" spans="10:12">
      <c r="J1134" s="17" t="s">
        <v>1577</v>
      </c>
      <c r="L1134" s="17" t="s">
        <v>9235</v>
      </c>
    </row>
    <row r="1135" spans="10:12">
      <c r="J1135" s="17" t="s">
        <v>1578</v>
      </c>
      <c r="L1135" s="17" t="s">
        <v>9236</v>
      </c>
    </row>
    <row r="1136" spans="10:12">
      <c r="J1136" s="17" t="s">
        <v>1579</v>
      </c>
      <c r="L1136" s="17" t="s">
        <v>9237</v>
      </c>
    </row>
    <row r="1137" spans="10:12">
      <c r="J1137" s="17" t="s">
        <v>1580</v>
      </c>
      <c r="L1137" s="17" t="s">
        <v>9238</v>
      </c>
    </row>
    <row r="1138" spans="10:12">
      <c r="J1138" s="17" t="s">
        <v>1581</v>
      </c>
      <c r="L1138" s="17" t="s">
        <v>9239</v>
      </c>
    </row>
    <row r="1139" spans="10:12">
      <c r="J1139" s="17" t="s">
        <v>1582</v>
      </c>
      <c r="L1139" s="17" t="s">
        <v>9240</v>
      </c>
    </row>
    <row r="1140" spans="10:12">
      <c r="J1140" s="17" t="s">
        <v>1583</v>
      </c>
      <c r="L1140" s="17" t="s">
        <v>9241</v>
      </c>
    </row>
    <row r="1141" spans="10:12">
      <c r="J1141" s="17" t="s">
        <v>1584</v>
      </c>
      <c r="L1141" s="17" t="s">
        <v>9242</v>
      </c>
    </row>
    <row r="1142" spans="10:12">
      <c r="J1142" s="17" t="s">
        <v>1585</v>
      </c>
      <c r="L1142" s="17" t="s">
        <v>9243</v>
      </c>
    </row>
    <row r="1143" spans="10:12">
      <c r="J1143" s="17" t="s">
        <v>1586</v>
      </c>
      <c r="L1143" s="17" t="s">
        <v>9244</v>
      </c>
    </row>
    <row r="1144" spans="10:12">
      <c r="J1144" s="17" t="s">
        <v>1587</v>
      </c>
      <c r="L1144" s="17" t="s">
        <v>9245</v>
      </c>
    </row>
    <row r="1145" spans="10:12">
      <c r="J1145" s="17" t="s">
        <v>1588</v>
      </c>
      <c r="L1145" s="17" t="s">
        <v>9246</v>
      </c>
    </row>
    <row r="1146" spans="10:12">
      <c r="J1146" s="17" t="s">
        <v>1589</v>
      </c>
      <c r="L1146" s="17" t="s">
        <v>9247</v>
      </c>
    </row>
    <row r="1147" spans="10:12">
      <c r="J1147" s="17" t="s">
        <v>1590</v>
      </c>
      <c r="L1147" s="17" t="s">
        <v>9248</v>
      </c>
    </row>
    <row r="1148" spans="10:12">
      <c r="J1148" s="17" t="s">
        <v>1591</v>
      </c>
      <c r="L1148" s="17" t="s">
        <v>9249</v>
      </c>
    </row>
    <row r="1149" spans="10:12">
      <c r="J1149" s="17" t="s">
        <v>1592</v>
      </c>
      <c r="L1149" s="17" t="s">
        <v>9250</v>
      </c>
    </row>
    <row r="1150" spans="10:12">
      <c r="J1150" s="17" t="s">
        <v>1593</v>
      </c>
      <c r="L1150" s="17" t="s">
        <v>9251</v>
      </c>
    </row>
    <row r="1151" spans="10:12">
      <c r="J1151" s="17" t="s">
        <v>1594</v>
      </c>
      <c r="L1151" s="17" t="s">
        <v>9252</v>
      </c>
    </row>
    <row r="1152" spans="10:12">
      <c r="J1152" s="17" t="s">
        <v>1595</v>
      </c>
      <c r="L1152" s="17" t="s">
        <v>9253</v>
      </c>
    </row>
    <row r="1153" spans="10:12">
      <c r="J1153" s="17" t="s">
        <v>1596</v>
      </c>
      <c r="L1153" s="17" t="s">
        <v>9254</v>
      </c>
    </row>
    <row r="1154" spans="10:12">
      <c r="J1154" s="17" t="s">
        <v>1597</v>
      </c>
      <c r="L1154" s="17" t="s">
        <v>9255</v>
      </c>
    </row>
    <row r="1155" spans="10:12">
      <c r="J1155" s="17" t="s">
        <v>1598</v>
      </c>
      <c r="L1155" s="17" t="s">
        <v>9256</v>
      </c>
    </row>
    <row r="1156" spans="10:12">
      <c r="J1156" s="17" t="s">
        <v>1599</v>
      </c>
      <c r="L1156" s="17" t="s">
        <v>9257</v>
      </c>
    </row>
    <row r="1157" spans="10:12">
      <c r="J1157" s="17" t="s">
        <v>1600</v>
      </c>
      <c r="L1157" s="17" t="s">
        <v>9258</v>
      </c>
    </row>
    <row r="1158" spans="10:12">
      <c r="J1158" s="17" t="s">
        <v>1601</v>
      </c>
      <c r="L1158" s="17" t="s">
        <v>9259</v>
      </c>
    </row>
    <row r="1159" spans="10:12">
      <c r="J1159" s="17" t="s">
        <v>1602</v>
      </c>
      <c r="L1159" s="17" t="s">
        <v>9260</v>
      </c>
    </row>
    <row r="1160" spans="10:12">
      <c r="J1160" s="17" t="s">
        <v>1603</v>
      </c>
      <c r="L1160" s="17" t="s">
        <v>9261</v>
      </c>
    </row>
    <row r="1161" spans="10:12">
      <c r="J1161" s="17" t="s">
        <v>1604</v>
      </c>
      <c r="L1161" s="17" t="s">
        <v>9262</v>
      </c>
    </row>
    <row r="1162" spans="10:12">
      <c r="J1162" s="17" t="s">
        <v>1605</v>
      </c>
      <c r="L1162" s="17" t="s">
        <v>9263</v>
      </c>
    </row>
    <row r="1163" spans="10:12">
      <c r="J1163" s="17" t="s">
        <v>1606</v>
      </c>
      <c r="L1163" s="17" t="s">
        <v>9264</v>
      </c>
    </row>
    <row r="1164" spans="10:12">
      <c r="J1164" s="17" t="s">
        <v>1607</v>
      </c>
      <c r="L1164" s="17" t="s">
        <v>9265</v>
      </c>
    </row>
    <row r="1165" spans="10:12">
      <c r="J1165" s="17" t="s">
        <v>1608</v>
      </c>
      <c r="L1165" s="17" t="s">
        <v>9266</v>
      </c>
    </row>
    <row r="1166" spans="10:12">
      <c r="J1166" s="17" t="s">
        <v>1609</v>
      </c>
      <c r="L1166" s="17" t="s">
        <v>9267</v>
      </c>
    </row>
    <row r="1167" spans="10:12">
      <c r="J1167" s="17" t="s">
        <v>1610</v>
      </c>
      <c r="L1167" s="17" t="s">
        <v>9268</v>
      </c>
    </row>
    <row r="1168" spans="10:12">
      <c r="J1168" s="17" t="s">
        <v>1611</v>
      </c>
      <c r="L1168" s="17" t="s">
        <v>9269</v>
      </c>
    </row>
    <row r="1169" spans="10:12">
      <c r="J1169" s="17" t="s">
        <v>1612</v>
      </c>
      <c r="L1169" s="17" t="s">
        <v>9270</v>
      </c>
    </row>
    <row r="1170" spans="10:12">
      <c r="J1170" s="17" t="s">
        <v>1613</v>
      </c>
      <c r="L1170" s="17" t="s">
        <v>9271</v>
      </c>
    </row>
    <row r="1171" spans="10:12">
      <c r="J1171" s="17" t="s">
        <v>1614</v>
      </c>
      <c r="L1171" s="17" t="s">
        <v>9272</v>
      </c>
    </row>
    <row r="1172" spans="10:12">
      <c r="J1172" s="17" t="s">
        <v>1615</v>
      </c>
      <c r="L1172" s="17" t="s">
        <v>9273</v>
      </c>
    </row>
    <row r="1173" spans="10:12">
      <c r="J1173" s="17" t="s">
        <v>1616</v>
      </c>
      <c r="L1173" s="17" t="s">
        <v>9274</v>
      </c>
    </row>
    <row r="1174" spans="10:12">
      <c r="J1174" s="17" t="s">
        <v>1617</v>
      </c>
      <c r="L1174" s="17" t="s">
        <v>9275</v>
      </c>
    </row>
    <row r="1175" spans="10:12">
      <c r="J1175" s="17" t="s">
        <v>1618</v>
      </c>
      <c r="L1175" s="17" t="s">
        <v>9276</v>
      </c>
    </row>
    <row r="1176" spans="10:12">
      <c r="J1176" s="17" t="s">
        <v>1619</v>
      </c>
      <c r="L1176" s="17" t="s">
        <v>9277</v>
      </c>
    </row>
    <row r="1177" spans="10:12">
      <c r="J1177" s="17" t="s">
        <v>1620</v>
      </c>
      <c r="L1177" s="17" t="s">
        <v>9278</v>
      </c>
    </row>
    <row r="1178" spans="10:12">
      <c r="J1178" s="17" t="s">
        <v>1621</v>
      </c>
      <c r="L1178" s="17" t="s">
        <v>9279</v>
      </c>
    </row>
    <row r="1179" spans="10:12">
      <c r="J1179" s="17" t="s">
        <v>1622</v>
      </c>
      <c r="L1179" s="17" t="s">
        <v>9280</v>
      </c>
    </row>
    <row r="1180" spans="10:12">
      <c r="J1180" s="17" t="s">
        <v>1623</v>
      </c>
      <c r="L1180" s="17" t="s">
        <v>9281</v>
      </c>
    </row>
    <row r="1181" spans="10:12">
      <c r="J1181" s="17" t="s">
        <v>1624</v>
      </c>
      <c r="L1181" s="17" t="s">
        <v>9282</v>
      </c>
    </row>
    <row r="1182" spans="10:12">
      <c r="J1182" s="17" t="s">
        <v>1625</v>
      </c>
      <c r="L1182" s="17" t="s">
        <v>9283</v>
      </c>
    </row>
    <row r="1183" spans="10:12">
      <c r="J1183" s="17" t="s">
        <v>1626</v>
      </c>
      <c r="L1183" s="17" t="s">
        <v>9284</v>
      </c>
    </row>
    <row r="1184" spans="10:12">
      <c r="J1184" s="17" t="s">
        <v>1627</v>
      </c>
      <c r="L1184" s="17" t="s">
        <v>9285</v>
      </c>
    </row>
    <row r="1185" spans="10:12">
      <c r="J1185" s="17" t="s">
        <v>1628</v>
      </c>
      <c r="L1185" s="17" t="s">
        <v>9286</v>
      </c>
    </row>
    <row r="1186" spans="10:12">
      <c r="J1186" s="17" t="s">
        <v>1629</v>
      </c>
      <c r="L1186" s="17" t="s">
        <v>9287</v>
      </c>
    </row>
    <row r="1187" spans="10:12">
      <c r="J1187" s="17" t="s">
        <v>1630</v>
      </c>
      <c r="L1187" s="17" t="s">
        <v>9288</v>
      </c>
    </row>
    <row r="1188" spans="10:12">
      <c r="J1188" s="17" t="s">
        <v>1631</v>
      </c>
      <c r="L1188" s="17" t="s">
        <v>9289</v>
      </c>
    </row>
    <row r="1189" spans="10:12">
      <c r="J1189" s="17" t="s">
        <v>1632</v>
      </c>
      <c r="L1189" s="17" t="s">
        <v>9290</v>
      </c>
    </row>
    <row r="1190" spans="10:12">
      <c r="J1190" s="17" t="s">
        <v>1633</v>
      </c>
      <c r="L1190" s="17" t="s">
        <v>9291</v>
      </c>
    </row>
    <row r="1191" spans="10:12">
      <c r="J1191" s="17" t="s">
        <v>1634</v>
      </c>
      <c r="L1191" s="17" t="s">
        <v>9292</v>
      </c>
    </row>
    <row r="1192" spans="10:12">
      <c r="J1192" s="17" t="s">
        <v>1635</v>
      </c>
      <c r="L1192" s="17" t="s">
        <v>9293</v>
      </c>
    </row>
    <row r="1193" spans="10:12">
      <c r="J1193" s="17" t="s">
        <v>1636</v>
      </c>
      <c r="L1193" s="17" t="s">
        <v>9294</v>
      </c>
    </row>
    <row r="1194" spans="10:12">
      <c r="J1194" s="17" t="s">
        <v>1637</v>
      </c>
      <c r="L1194" s="17" t="s">
        <v>9295</v>
      </c>
    </row>
    <row r="1195" spans="10:12">
      <c r="J1195" s="17" t="s">
        <v>1638</v>
      </c>
      <c r="L1195" s="17" t="s">
        <v>9296</v>
      </c>
    </row>
    <row r="1196" spans="10:12">
      <c r="J1196" s="17" t="s">
        <v>1639</v>
      </c>
      <c r="L1196" s="17" t="s">
        <v>9297</v>
      </c>
    </row>
    <row r="1197" spans="10:12">
      <c r="J1197" s="17" t="s">
        <v>1640</v>
      </c>
      <c r="L1197" s="17" t="s">
        <v>9298</v>
      </c>
    </row>
    <row r="1198" spans="10:12">
      <c r="J1198" s="17" t="s">
        <v>1641</v>
      </c>
      <c r="L1198" s="17" t="s">
        <v>9299</v>
      </c>
    </row>
    <row r="1199" spans="10:12">
      <c r="J1199" s="17" t="s">
        <v>1642</v>
      </c>
      <c r="L1199" s="17" t="s">
        <v>9300</v>
      </c>
    </row>
    <row r="1200" spans="10:12">
      <c r="J1200" s="17" t="s">
        <v>1643</v>
      </c>
      <c r="L1200" s="17" t="s">
        <v>9301</v>
      </c>
    </row>
    <row r="1201" spans="10:12">
      <c r="J1201" s="17" t="s">
        <v>1644</v>
      </c>
      <c r="L1201" s="17" t="s">
        <v>9302</v>
      </c>
    </row>
    <row r="1202" spans="10:12">
      <c r="J1202" s="17" t="s">
        <v>1645</v>
      </c>
      <c r="L1202" s="17" t="s">
        <v>9303</v>
      </c>
    </row>
    <row r="1203" spans="10:12">
      <c r="J1203" s="17" t="s">
        <v>1646</v>
      </c>
      <c r="L1203" s="17" t="s">
        <v>9304</v>
      </c>
    </row>
    <row r="1204" spans="10:12">
      <c r="J1204" s="17" t="s">
        <v>1647</v>
      </c>
      <c r="L1204" s="17" t="s">
        <v>9305</v>
      </c>
    </row>
    <row r="1205" spans="10:12">
      <c r="J1205" s="17" t="s">
        <v>1648</v>
      </c>
      <c r="L1205" s="17" t="s">
        <v>9306</v>
      </c>
    </row>
    <row r="1206" spans="10:12">
      <c r="J1206" s="17" t="s">
        <v>1649</v>
      </c>
      <c r="L1206" s="17" t="s">
        <v>9307</v>
      </c>
    </row>
    <row r="1207" spans="10:12">
      <c r="J1207" s="17" t="s">
        <v>1650</v>
      </c>
      <c r="L1207" s="17" t="s">
        <v>9308</v>
      </c>
    </row>
    <row r="1208" spans="10:12">
      <c r="J1208" s="17" t="s">
        <v>1651</v>
      </c>
      <c r="L1208" s="17" t="s">
        <v>9309</v>
      </c>
    </row>
    <row r="1209" spans="10:12">
      <c r="J1209" s="17" t="s">
        <v>1652</v>
      </c>
      <c r="L1209" s="17" t="s">
        <v>9310</v>
      </c>
    </row>
    <row r="1210" spans="10:12">
      <c r="J1210" s="17" t="s">
        <v>1653</v>
      </c>
      <c r="L1210" s="17" t="s">
        <v>9311</v>
      </c>
    </row>
    <row r="1211" spans="10:12">
      <c r="J1211" s="17" t="s">
        <v>1654</v>
      </c>
      <c r="L1211" s="17" t="s">
        <v>9312</v>
      </c>
    </row>
    <row r="1212" spans="10:12">
      <c r="J1212" s="17" t="s">
        <v>1655</v>
      </c>
      <c r="L1212" s="17" t="s">
        <v>9313</v>
      </c>
    </row>
    <row r="1213" spans="10:12">
      <c r="J1213" s="17" t="s">
        <v>1656</v>
      </c>
      <c r="L1213" s="17" t="s">
        <v>9314</v>
      </c>
    </row>
    <row r="1214" spans="10:12">
      <c r="J1214" s="17" t="s">
        <v>1657</v>
      </c>
      <c r="L1214" s="17" t="s">
        <v>9315</v>
      </c>
    </row>
    <row r="1215" spans="10:12">
      <c r="J1215" s="17" t="s">
        <v>1658</v>
      </c>
      <c r="L1215" s="17" t="s">
        <v>9316</v>
      </c>
    </row>
    <row r="1216" spans="10:12">
      <c r="J1216" s="17" t="s">
        <v>1659</v>
      </c>
      <c r="L1216" s="17" t="s">
        <v>9317</v>
      </c>
    </row>
    <row r="1217" spans="10:12">
      <c r="J1217" s="17" t="s">
        <v>1660</v>
      </c>
      <c r="L1217" s="17" t="s">
        <v>9318</v>
      </c>
    </row>
    <row r="1218" spans="10:12">
      <c r="J1218" s="17" t="s">
        <v>1661</v>
      </c>
      <c r="L1218" s="17" t="s">
        <v>9319</v>
      </c>
    </row>
    <row r="1219" spans="10:12">
      <c r="J1219" s="17" t="s">
        <v>1662</v>
      </c>
      <c r="L1219" s="17" t="s">
        <v>9320</v>
      </c>
    </row>
    <row r="1220" spans="10:12">
      <c r="J1220" s="17" t="s">
        <v>1663</v>
      </c>
      <c r="L1220" s="17" t="s">
        <v>9321</v>
      </c>
    </row>
    <row r="1221" spans="10:12">
      <c r="J1221" s="17" t="s">
        <v>1664</v>
      </c>
      <c r="L1221" s="17" t="s">
        <v>9322</v>
      </c>
    </row>
    <row r="1222" spans="10:12">
      <c r="J1222" s="17" t="s">
        <v>1665</v>
      </c>
      <c r="L1222" s="17" t="s">
        <v>9323</v>
      </c>
    </row>
    <row r="1223" spans="10:12">
      <c r="J1223" s="17" t="s">
        <v>1666</v>
      </c>
      <c r="L1223" s="17" t="s">
        <v>9324</v>
      </c>
    </row>
    <row r="1224" spans="10:12">
      <c r="J1224" s="17" t="s">
        <v>1667</v>
      </c>
      <c r="L1224" s="17" t="s">
        <v>9325</v>
      </c>
    </row>
    <row r="1225" spans="10:12">
      <c r="J1225" s="17" t="s">
        <v>1668</v>
      </c>
      <c r="L1225" s="17" t="s">
        <v>9326</v>
      </c>
    </row>
    <row r="1226" spans="10:12">
      <c r="J1226" s="17" t="s">
        <v>1669</v>
      </c>
      <c r="L1226" s="17" t="s">
        <v>9327</v>
      </c>
    </row>
    <row r="1227" spans="10:12">
      <c r="J1227" s="17" t="s">
        <v>1670</v>
      </c>
      <c r="L1227" s="17" t="s">
        <v>9328</v>
      </c>
    </row>
    <row r="1228" spans="10:12">
      <c r="J1228" s="17" t="s">
        <v>1671</v>
      </c>
      <c r="L1228" s="17" t="s">
        <v>9329</v>
      </c>
    </row>
    <row r="1229" spans="10:12">
      <c r="J1229" s="17" t="s">
        <v>1672</v>
      </c>
      <c r="L1229" s="17" t="s">
        <v>9330</v>
      </c>
    </row>
    <row r="1230" spans="10:12">
      <c r="J1230" s="17" t="s">
        <v>1673</v>
      </c>
      <c r="L1230" s="17" t="s">
        <v>9331</v>
      </c>
    </row>
    <row r="1231" spans="10:12">
      <c r="J1231" s="17" t="s">
        <v>1674</v>
      </c>
      <c r="L1231" s="17" t="s">
        <v>9332</v>
      </c>
    </row>
    <row r="1232" spans="10:12">
      <c r="J1232" s="17" t="s">
        <v>1675</v>
      </c>
      <c r="L1232" s="17" t="s">
        <v>9333</v>
      </c>
    </row>
    <row r="1233" spans="10:12">
      <c r="J1233" s="17" t="s">
        <v>1676</v>
      </c>
      <c r="L1233" s="17" t="s">
        <v>9334</v>
      </c>
    </row>
    <row r="1234" spans="10:12">
      <c r="J1234" s="17" t="s">
        <v>1677</v>
      </c>
      <c r="L1234" s="17" t="s">
        <v>9335</v>
      </c>
    </row>
    <row r="1235" spans="10:12">
      <c r="J1235" s="17" t="s">
        <v>1678</v>
      </c>
      <c r="L1235" s="17" t="s">
        <v>9336</v>
      </c>
    </row>
    <row r="1236" spans="10:12">
      <c r="J1236" s="17" t="s">
        <v>1679</v>
      </c>
      <c r="L1236" s="17" t="s">
        <v>9337</v>
      </c>
    </row>
    <row r="1237" spans="10:12">
      <c r="J1237" s="17" t="s">
        <v>1680</v>
      </c>
      <c r="L1237" s="17" t="s">
        <v>9338</v>
      </c>
    </row>
    <row r="1238" spans="10:12">
      <c r="J1238" s="17" t="s">
        <v>1681</v>
      </c>
      <c r="L1238" s="17" t="s">
        <v>9339</v>
      </c>
    </row>
    <row r="1239" spans="10:12">
      <c r="J1239" s="17" t="s">
        <v>1682</v>
      </c>
      <c r="L1239" s="17" t="s">
        <v>9340</v>
      </c>
    </row>
    <row r="1240" spans="10:12">
      <c r="J1240" s="17" t="s">
        <v>1683</v>
      </c>
      <c r="L1240" s="17" t="s">
        <v>9341</v>
      </c>
    </row>
    <row r="1241" spans="10:12">
      <c r="J1241" s="17" t="s">
        <v>1684</v>
      </c>
      <c r="L1241" s="17" t="s">
        <v>9342</v>
      </c>
    </row>
    <row r="1242" spans="10:12">
      <c r="J1242" s="17" t="s">
        <v>1685</v>
      </c>
      <c r="L1242" s="17" t="s">
        <v>9343</v>
      </c>
    </row>
    <row r="1243" spans="10:12">
      <c r="J1243" s="17" t="s">
        <v>1686</v>
      </c>
      <c r="L1243" s="17" t="s">
        <v>9344</v>
      </c>
    </row>
    <row r="1244" spans="10:12">
      <c r="J1244" s="17" t="s">
        <v>1687</v>
      </c>
      <c r="L1244" s="17" t="s">
        <v>9345</v>
      </c>
    </row>
    <row r="1245" spans="10:12">
      <c r="J1245" s="17" t="s">
        <v>1688</v>
      </c>
      <c r="L1245" s="17" t="s">
        <v>9346</v>
      </c>
    </row>
    <row r="1246" spans="10:12">
      <c r="J1246" s="17" t="s">
        <v>1689</v>
      </c>
      <c r="L1246" s="17" t="s">
        <v>9347</v>
      </c>
    </row>
    <row r="1247" spans="10:12">
      <c r="J1247" s="17" t="s">
        <v>1690</v>
      </c>
      <c r="L1247" s="17" t="s">
        <v>9348</v>
      </c>
    </row>
    <row r="1248" spans="10:12">
      <c r="J1248" s="17" t="s">
        <v>1691</v>
      </c>
      <c r="L1248" s="17" t="s">
        <v>9349</v>
      </c>
    </row>
    <row r="1249" spans="10:12">
      <c r="J1249" s="17" t="s">
        <v>1692</v>
      </c>
      <c r="L1249" s="17" t="s">
        <v>9350</v>
      </c>
    </row>
    <row r="1250" spans="10:12">
      <c r="J1250" s="17" t="s">
        <v>1693</v>
      </c>
      <c r="L1250" s="17" t="s">
        <v>9351</v>
      </c>
    </row>
    <row r="1251" spans="10:12">
      <c r="J1251" s="17" t="s">
        <v>1694</v>
      </c>
      <c r="L1251" s="17" t="s">
        <v>9352</v>
      </c>
    </row>
    <row r="1252" spans="10:12">
      <c r="J1252" s="17" t="s">
        <v>1695</v>
      </c>
      <c r="L1252" s="17" t="s">
        <v>9353</v>
      </c>
    </row>
    <row r="1253" spans="10:12">
      <c r="J1253" s="17" t="s">
        <v>1696</v>
      </c>
      <c r="L1253" s="17" t="s">
        <v>9354</v>
      </c>
    </row>
    <row r="1254" spans="10:12">
      <c r="J1254" s="17" t="s">
        <v>1697</v>
      </c>
      <c r="L1254" s="17" t="s">
        <v>9355</v>
      </c>
    </row>
    <row r="1255" spans="10:12">
      <c r="J1255" s="17" t="s">
        <v>1698</v>
      </c>
      <c r="L1255" s="17" t="s">
        <v>9356</v>
      </c>
    </row>
    <row r="1256" spans="10:12">
      <c r="J1256" s="17" t="s">
        <v>1699</v>
      </c>
      <c r="L1256" s="17" t="s">
        <v>9357</v>
      </c>
    </row>
    <row r="1257" spans="10:12">
      <c r="J1257" s="17" t="s">
        <v>1700</v>
      </c>
      <c r="L1257" s="17" t="s">
        <v>9358</v>
      </c>
    </row>
    <row r="1258" spans="10:12">
      <c r="J1258" s="17" t="s">
        <v>1701</v>
      </c>
      <c r="L1258" s="17" t="s">
        <v>9359</v>
      </c>
    </row>
    <row r="1259" spans="10:12">
      <c r="J1259" s="17" t="s">
        <v>1702</v>
      </c>
      <c r="L1259" s="17" t="s">
        <v>9360</v>
      </c>
    </row>
    <row r="1260" spans="10:12">
      <c r="J1260" s="17" t="s">
        <v>1703</v>
      </c>
      <c r="L1260" s="17" t="s">
        <v>9361</v>
      </c>
    </row>
    <row r="1261" spans="10:12">
      <c r="J1261" s="17" t="s">
        <v>1704</v>
      </c>
      <c r="L1261" s="17" t="s">
        <v>9362</v>
      </c>
    </row>
    <row r="1262" spans="10:12">
      <c r="J1262" s="17" t="s">
        <v>1705</v>
      </c>
      <c r="L1262" s="17" t="s">
        <v>9363</v>
      </c>
    </row>
    <row r="1263" spans="10:12">
      <c r="J1263" s="17" t="s">
        <v>1706</v>
      </c>
      <c r="L1263" s="17" t="s">
        <v>9364</v>
      </c>
    </row>
    <row r="1264" spans="10:12">
      <c r="J1264" s="17" t="s">
        <v>1707</v>
      </c>
      <c r="L1264" s="17" t="s">
        <v>9365</v>
      </c>
    </row>
    <row r="1265" spans="10:12">
      <c r="J1265" s="17" t="s">
        <v>1708</v>
      </c>
      <c r="L1265" s="17" t="s">
        <v>9366</v>
      </c>
    </row>
    <row r="1266" spans="10:12">
      <c r="J1266" s="17" t="s">
        <v>1709</v>
      </c>
      <c r="L1266" s="17" t="s">
        <v>9367</v>
      </c>
    </row>
    <row r="1267" spans="10:12">
      <c r="J1267" s="17" t="s">
        <v>1710</v>
      </c>
      <c r="L1267" s="17" t="s">
        <v>9368</v>
      </c>
    </row>
    <row r="1268" spans="10:12">
      <c r="J1268" s="17" t="s">
        <v>1711</v>
      </c>
      <c r="L1268" s="17" t="s">
        <v>9369</v>
      </c>
    </row>
    <row r="1269" spans="10:12">
      <c r="J1269" s="17" t="s">
        <v>1712</v>
      </c>
      <c r="L1269" s="17" t="s">
        <v>9370</v>
      </c>
    </row>
    <row r="1270" spans="10:12">
      <c r="J1270" s="17" t="s">
        <v>1713</v>
      </c>
      <c r="L1270" s="17" t="s">
        <v>9371</v>
      </c>
    </row>
    <row r="1271" spans="10:12">
      <c r="J1271" s="17" t="s">
        <v>1714</v>
      </c>
      <c r="L1271" s="17" t="s">
        <v>9372</v>
      </c>
    </row>
    <row r="1272" spans="10:12">
      <c r="J1272" s="17" t="s">
        <v>1715</v>
      </c>
      <c r="L1272" s="17" t="s">
        <v>9373</v>
      </c>
    </row>
    <row r="1273" spans="10:12">
      <c r="J1273" s="17" t="s">
        <v>1716</v>
      </c>
      <c r="L1273" s="17" t="s">
        <v>9374</v>
      </c>
    </row>
    <row r="1274" spans="10:12">
      <c r="J1274" s="17" t="s">
        <v>1717</v>
      </c>
      <c r="L1274" s="17" t="s">
        <v>9375</v>
      </c>
    </row>
    <row r="1275" spans="10:12">
      <c r="J1275" s="17" t="s">
        <v>1718</v>
      </c>
      <c r="L1275" s="17" t="s">
        <v>9376</v>
      </c>
    </row>
    <row r="1276" spans="10:12">
      <c r="J1276" s="17" t="s">
        <v>1719</v>
      </c>
      <c r="L1276" s="17" t="s">
        <v>9377</v>
      </c>
    </row>
    <row r="1277" spans="10:12">
      <c r="J1277" s="17" t="s">
        <v>1720</v>
      </c>
      <c r="L1277" s="17" t="s">
        <v>9378</v>
      </c>
    </row>
    <row r="1278" spans="10:12">
      <c r="J1278" s="17" t="s">
        <v>1721</v>
      </c>
      <c r="L1278" s="17" t="s">
        <v>9379</v>
      </c>
    </row>
    <row r="1279" spans="10:12">
      <c r="J1279" s="17" t="s">
        <v>1722</v>
      </c>
      <c r="L1279" s="17" t="s">
        <v>9380</v>
      </c>
    </row>
    <row r="1280" spans="10:12">
      <c r="J1280" s="17" t="s">
        <v>1723</v>
      </c>
      <c r="L1280" s="17" t="s">
        <v>9381</v>
      </c>
    </row>
    <row r="1281" spans="10:12">
      <c r="J1281" s="17" t="s">
        <v>1724</v>
      </c>
      <c r="L1281" s="17" t="s">
        <v>9382</v>
      </c>
    </row>
    <row r="1282" spans="10:12">
      <c r="J1282" s="17" t="s">
        <v>1725</v>
      </c>
      <c r="L1282" s="17" t="s">
        <v>9383</v>
      </c>
    </row>
    <row r="1283" spans="10:12">
      <c r="J1283" s="17" t="s">
        <v>1726</v>
      </c>
      <c r="L1283" s="17" t="s">
        <v>9384</v>
      </c>
    </row>
    <row r="1284" spans="10:12">
      <c r="J1284" s="17" t="s">
        <v>1727</v>
      </c>
      <c r="L1284" s="17" t="s">
        <v>9385</v>
      </c>
    </row>
    <row r="1285" spans="10:12">
      <c r="J1285" s="17" t="s">
        <v>1728</v>
      </c>
      <c r="L1285" s="17" t="s">
        <v>9386</v>
      </c>
    </row>
    <row r="1286" spans="10:12">
      <c r="J1286" s="17" t="s">
        <v>1729</v>
      </c>
      <c r="L1286" s="17" t="s">
        <v>9387</v>
      </c>
    </row>
    <row r="1287" spans="10:12">
      <c r="J1287" s="17" t="s">
        <v>1730</v>
      </c>
      <c r="L1287" s="17" t="s">
        <v>9388</v>
      </c>
    </row>
    <row r="1288" spans="10:12">
      <c r="J1288" s="17" t="s">
        <v>1731</v>
      </c>
      <c r="L1288" s="17" t="s">
        <v>9389</v>
      </c>
    </row>
    <row r="1289" spans="10:12">
      <c r="J1289" s="17" t="s">
        <v>1732</v>
      </c>
      <c r="L1289" s="17" t="s">
        <v>9390</v>
      </c>
    </row>
    <row r="1290" spans="10:12">
      <c r="J1290" s="17" t="s">
        <v>1733</v>
      </c>
      <c r="L1290" s="17" t="s">
        <v>9391</v>
      </c>
    </row>
    <row r="1291" spans="10:12">
      <c r="J1291" s="17" t="s">
        <v>1734</v>
      </c>
      <c r="L1291" s="17" t="s">
        <v>9392</v>
      </c>
    </row>
    <row r="1292" spans="10:12">
      <c r="J1292" s="17" t="s">
        <v>1735</v>
      </c>
      <c r="L1292" s="17" t="s">
        <v>9393</v>
      </c>
    </row>
    <row r="1293" spans="10:12">
      <c r="J1293" s="17" t="s">
        <v>1736</v>
      </c>
      <c r="L1293" s="17" t="s">
        <v>9394</v>
      </c>
    </row>
    <row r="1294" spans="10:12">
      <c r="J1294" s="17" t="s">
        <v>1737</v>
      </c>
      <c r="L1294" s="17" t="s">
        <v>9395</v>
      </c>
    </row>
    <row r="1295" spans="10:12">
      <c r="J1295" s="17" t="s">
        <v>1738</v>
      </c>
      <c r="L1295" s="17" t="s">
        <v>9396</v>
      </c>
    </row>
    <row r="1296" spans="10:12">
      <c r="J1296" s="17" t="s">
        <v>1739</v>
      </c>
      <c r="L1296" s="17" t="s">
        <v>9397</v>
      </c>
    </row>
    <row r="1297" spans="10:12">
      <c r="J1297" s="17" t="s">
        <v>1740</v>
      </c>
      <c r="L1297" s="17" t="s">
        <v>9398</v>
      </c>
    </row>
    <row r="1298" spans="10:12">
      <c r="J1298" s="17" t="s">
        <v>1741</v>
      </c>
      <c r="L1298" s="17" t="s">
        <v>9399</v>
      </c>
    </row>
    <row r="1299" spans="10:12">
      <c r="J1299" s="17" t="s">
        <v>1742</v>
      </c>
      <c r="L1299" s="17" t="s">
        <v>9400</v>
      </c>
    </row>
    <row r="1300" spans="10:12">
      <c r="J1300" s="17" t="s">
        <v>1743</v>
      </c>
      <c r="L1300" s="17" t="s">
        <v>9401</v>
      </c>
    </row>
    <row r="1301" spans="10:12">
      <c r="J1301" s="17" t="s">
        <v>1744</v>
      </c>
      <c r="L1301" s="17" t="s">
        <v>9402</v>
      </c>
    </row>
    <row r="1302" spans="10:12">
      <c r="J1302" s="17" t="s">
        <v>1745</v>
      </c>
      <c r="L1302" s="17" t="s">
        <v>9403</v>
      </c>
    </row>
    <row r="1303" spans="10:12">
      <c r="J1303" s="17" t="s">
        <v>1746</v>
      </c>
      <c r="L1303" s="17" t="s">
        <v>9404</v>
      </c>
    </row>
    <row r="1304" spans="10:12">
      <c r="J1304" s="17" t="s">
        <v>1747</v>
      </c>
      <c r="L1304" s="17" t="s">
        <v>9405</v>
      </c>
    </row>
    <row r="1305" spans="10:12">
      <c r="J1305" s="17" t="s">
        <v>1748</v>
      </c>
      <c r="L1305" s="17" t="s">
        <v>9406</v>
      </c>
    </row>
    <row r="1306" spans="10:12">
      <c r="J1306" s="17" t="s">
        <v>1749</v>
      </c>
      <c r="L1306" s="17" t="s">
        <v>9407</v>
      </c>
    </row>
    <row r="1307" spans="10:12">
      <c r="J1307" s="17" t="s">
        <v>1750</v>
      </c>
      <c r="L1307" s="17" t="s">
        <v>9408</v>
      </c>
    </row>
    <row r="1308" spans="10:12">
      <c r="J1308" s="17" t="s">
        <v>1751</v>
      </c>
      <c r="L1308" s="17" t="s">
        <v>9409</v>
      </c>
    </row>
    <row r="1309" spans="10:12">
      <c r="J1309" s="17" t="s">
        <v>1752</v>
      </c>
      <c r="L1309" s="17" t="s">
        <v>9410</v>
      </c>
    </row>
    <row r="1310" spans="10:12">
      <c r="J1310" s="17" t="s">
        <v>1753</v>
      </c>
      <c r="L1310" s="17" t="s">
        <v>9411</v>
      </c>
    </row>
    <row r="1311" spans="10:12">
      <c r="J1311" s="17" t="s">
        <v>1754</v>
      </c>
      <c r="L1311" s="17" t="s">
        <v>9412</v>
      </c>
    </row>
    <row r="1312" spans="10:12">
      <c r="J1312" s="17" t="s">
        <v>1755</v>
      </c>
      <c r="L1312" s="17" t="s">
        <v>9413</v>
      </c>
    </row>
    <row r="1313" spans="10:12">
      <c r="J1313" s="17" t="s">
        <v>1756</v>
      </c>
      <c r="L1313" s="17" t="s">
        <v>9414</v>
      </c>
    </row>
    <row r="1314" spans="10:12">
      <c r="J1314" s="17" t="s">
        <v>1757</v>
      </c>
      <c r="L1314" s="17" t="s">
        <v>9415</v>
      </c>
    </row>
    <row r="1315" spans="10:12">
      <c r="J1315" s="17" t="s">
        <v>1758</v>
      </c>
      <c r="L1315" s="17" t="s">
        <v>9416</v>
      </c>
    </row>
    <row r="1316" spans="10:12">
      <c r="J1316" s="17" t="s">
        <v>1759</v>
      </c>
      <c r="L1316" s="17" t="s">
        <v>9417</v>
      </c>
    </row>
    <row r="1317" spans="10:12">
      <c r="J1317" s="17" t="s">
        <v>1760</v>
      </c>
      <c r="L1317" s="17" t="s">
        <v>9418</v>
      </c>
    </row>
    <row r="1318" spans="10:12">
      <c r="J1318" s="17" t="s">
        <v>1761</v>
      </c>
      <c r="L1318" s="17" t="s">
        <v>9419</v>
      </c>
    </row>
    <row r="1319" spans="10:12">
      <c r="J1319" s="17" t="s">
        <v>1762</v>
      </c>
      <c r="L1319" s="17" t="s">
        <v>9420</v>
      </c>
    </row>
    <row r="1320" spans="10:12">
      <c r="J1320" s="17" t="s">
        <v>1763</v>
      </c>
      <c r="L1320" s="17" t="s">
        <v>9421</v>
      </c>
    </row>
    <row r="1321" spans="10:12">
      <c r="J1321" s="17" t="s">
        <v>1764</v>
      </c>
      <c r="L1321" s="17" t="s">
        <v>9422</v>
      </c>
    </row>
    <row r="1322" spans="10:12">
      <c r="J1322" s="17" t="s">
        <v>1765</v>
      </c>
      <c r="L1322" s="17" t="s">
        <v>9423</v>
      </c>
    </row>
    <row r="1323" spans="10:12">
      <c r="J1323" s="17" t="s">
        <v>1766</v>
      </c>
      <c r="L1323" s="17" t="s">
        <v>9424</v>
      </c>
    </row>
    <row r="1324" spans="10:12">
      <c r="J1324" s="17" t="s">
        <v>1767</v>
      </c>
      <c r="L1324" s="17" t="s">
        <v>9425</v>
      </c>
    </row>
    <row r="1325" spans="10:12">
      <c r="J1325" s="17" t="s">
        <v>1768</v>
      </c>
      <c r="L1325" s="17" t="s">
        <v>9426</v>
      </c>
    </row>
    <row r="1326" spans="10:12">
      <c r="J1326" s="17" t="s">
        <v>1769</v>
      </c>
      <c r="L1326" s="17" t="s">
        <v>9427</v>
      </c>
    </row>
    <row r="1327" spans="10:12">
      <c r="J1327" s="17" t="s">
        <v>1770</v>
      </c>
      <c r="L1327" s="17" t="s">
        <v>9428</v>
      </c>
    </row>
    <row r="1328" spans="10:12">
      <c r="J1328" s="17" t="s">
        <v>1771</v>
      </c>
      <c r="L1328" s="17" t="s">
        <v>9429</v>
      </c>
    </row>
    <row r="1329" spans="10:12">
      <c r="J1329" s="17" t="s">
        <v>1772</v>
      </c>
      <c r="L1329" s="17" t="s">
        <v>9430</v>
      </c>
    </row>
    <row r="1330" spans="10:12">
      <c r="J1330" s="17" t="s">
        <v>1773</v>
      </c>
      <c r="L1330" s="17" t="s">
        <v>9431</v>
      </c>
    </row>
    <row r="1331" spans="10:12">
      <c r="J1331" s="17" t="s">
        <v>1774</v>
      </c>
      <c r="L1331" s="17" t="s">
        <v>9432</v>
      </c>
    </row>
    <row r="1332" spans="10:12">
      <c r="J1332" s="17" t="s">
        <v>1775</v>
      </c>
      <c r="L1332" s="17" t="s">
        <v>9433</v>
      </c>
    </row>
    <row r="1333" spans="10:12">
      <c r="J1333" s="17" t="s">
        <v>1776</v>
      </c>
      <c r="L1333" s="17" t="s">
        <v>9434</v>
      </c>
    </row>
    <row r="1334" spans="10:12">
      <c r="J1334" s="17" t="s">
        <v>1777</v>
      </c>
      <c r="L1334" s="17" t="s">
        <v>9435</v>
      </c>
    </row>
    <row r="1335" spans="10:12">
      <c r="J1335" s="17" t="s">
        <v>1778</v>
      </c>
      <c r="L1335" s="17" t="s">
        <v>9436</v>
      </c>
    </row>
    <row r="1336" spans="10:12">
      <c r="J1336" s="17" t="s">
        <v>1779</v>
      </c>
      <c r="L1336" s="17" t="s">
        <v>9437</v>
      </c>
    </row>
    <row r="1337" spans="10:12">
      <c r="J1337" s="17" t="s">
        <v>1780</v>
      </c>
      <c r="L1337" s="17" t="s">
        <v>9438</v>
      </c>
    </row>
    <row r="1338" spans="10:12">
      <c r="J1338" s="17" t="s">
        <v>1781</v>
      </c>
      <c r="L1338" s="17" t="s">
        <v>9439</v>
      </c>
    </row>
    <row r="1339" spans="10:12">
      <c r="J1339" s="17" t="s">
        <v>1782</v>
      </c>
      <c r="L1339" s="17" t="s">
        <v>9440</v>
      </c>
    </row>
    <row r="1340" spans="10:12">
      <c r="J1340" s="17" t="s">
        <v>1783</v>
      </c>
      <c r="L1340" s="17" t="s">
        <v>9441</v>
      </c>
    </row>
    <row r="1341" spans="10:12">
      <c r="J1341" s="17" t="s">
        <v>1784</v>
      </c>
      <c r="L1341" s="17" t="s">
        <v>9442</v>
      </c>
    </row>
    <row r="1342" spans="10:12">
      <c r="J1342" s="17" t="s">
        <v>1785</v>
      </c>
      <c r="L1342" s="17" t="s">
        <v>9443</v>
      </c>
    </row>
    <row r="1343" spans="10:12">
      <c r="J1343" s="17" t="s">
        <v>1786</v>
      </c>
      <c r="L1343" s="17" t="s">
        <v>9444</v>
      </c>
    </row>
    <row r="1344" spans="10:12">
      <c r="J1344" s="17" t="s">
        <v>1787</v>
      </c>
      <c r="L1344" s="17" t="s">
        <v>9445</v>
      </c>
    </row>
    <row r="1345" spans="10:12">
      <c r="J1345" s="17" t="s">
        <v>1788</v>
      </c>
      <c r="L1345" s="17" t="s">
        <v>9446</v>
      </c>
    </row>
    <row r="1346" spans="10:12">
      <c r="J1346" s="17" t="s">
        <v>1789</v>
      </c>
      <c r="L1346" s="17" t="s">
        <v>9447</v>
      </c>
    </row>
    <row r="1347" spans="10:12">
      <c r="J1347" s="17" t="s">
        <v>1790</v>
      </c>
      <c r="L1347" s="17" t="s">
        <v>9448</v>
      </c>
    </row>
    <row r="1348" spans="10:12">
      <c r="J1348" s="17" t="s">
        <v>1791</v>
      </c>
      <c r="L1348" s="17" t="s">
        <v>9449</v>
      </c>
    </row>
    <row r="1349" spans="10:12">
      <c r="J1349" s="17" t="s">
        <v>1792</v>
      </c>
      <c r="L1349" s="17" t="s">
        <v>9450</v>
      </c>
    </row>
    <row r="1350" spans="10:12">
      <c r="J1350" s="17" t="s">
        <v>1793</v>
      </c>
      <c r="L1350" s="17" t="s">
        <v>9451</v>
      </c>
    </row>
    <row r="1351" spans="10:12">
      <c r="J1351" s="17" t="s">
        <v>1794</v>
      </c>
      <c r="L1351" s="17" t="s">
        <v>9452</v>
      </c>
    </row>
    <row r="1352" spans="10:12">
      <c r="J1352" s="17" t="s">
        <v>1795</v>
      </c>
      <c r="L1352" s="17" t="s">
        <v>9453</v>
      </c>
    </row>
    <row r="1353" spans="10:12">
      <c r="J1353" s="17" t="s">
        <v>1796</v>
      </c>
      <c r="L1353" s="17" t="s">
        <v>9454</v>
      </c>
    </row>
    <row r="1354" spans="10:12">
      <c r="J1354" s="17" t="s">
        <v>1797</v>
      </c>
      <c r="L1354" s="17" t="s">
        <v>9455</v>
      </c>
    </row>
    <row r="1355" spans="10:12">
      <c r="J1355" s="17" t="s">
        <v>1798</v>
      </c>
      <c r="L1355" s="17" t="s">
        <v>9456</v>
      </c>
    </row>
    <row r="1356" spans="10:12">
      <c r="J1356" s="17" t="s">
        <v>1799</v>
      </c>
      <c r="L1356" s="17" t="s">
        <v>9457</v>
      </c>
    </row>
    <row r="1357" spans="10:12">
      <c r="J1357" s="17" t="s">
        <v>1800</v>
      </c>
      <c r="L1357" s="17" t="s">
        <v>9458</v>
      </c>
    </row>
    <row r="1358" spans="10:12">
      <c r="J1358" s="17" t="s">
        <v>1801</v>
      </c>
      <c r="L1358" s="17" t="s">
        <v>9459</v>
      </c>
    </row>
    <row r="1359" spans="10:12">
      <c r="J1359" s="17" t="s">
        <v>1802</v>
      </c>
      <c r="L1359" s="17" t="s">
        <v>9460</v>
      </c>
    </row>
    <row r="1360" spans="10:12">
      <c r="J1360" s="17" t="s">
        <v>1803</v>
      </c>
      <c r="L1360" s="17" t="s">
        <v>9461</v>
      </c>
    </row>
    <row r="1361" spans="10:12">
      <c r="J1361" s="17" t="s">
        <v>1804</v>
      </c>
      <c r="L1361" s="17" t="s">
        <v>9462</v>
      </c>
    </row>
    <row r="1362" spans="10:12">
      <c r="J1362" s="17" t="s">
        <v>1805</v>
      </c>
      <c r="L1362" s="17" t="s">
        <v>9463</v>
      </c>
    </row>
    <row r="1363" spans="10:12">
      <c r="J1363" s="17" t="s">
        <v>1806</v>
      </c>
      <c r="L1363" s="17" t="s">
        <v>9464</v>
      </c>
    </row>
    <row r="1364" spans="10:12">
      <c r="J1364" s="17" t="s">
        <v>1807</v>
      </c>
      <c r="L1364" s="17" t="s">
        <v>9465</v>
      </c>
    </row>
    <row r="1365" spans="10:12">
      <c r="J1365" s="17" t="s">
        <v>1808</v>
      </c>
      <c r="L1365" s="17" t="s">
        <v>9466</v>
      </c>
    </row>
    <row r="1366" spans="10:12">
      <c r="J1366" s="17" t="s">
        <v>1809</v>
      </c>
      <c r="L1366" s="17" t="s">
        <v>9467</v>
      </c>
    </row>
    <row r="1367" spans="10:12">
      <c r="J1367" s="17" t="s">
        <v>1810</v>
      </c>
      <c r="L1367" s="17" t="s">
        <v>9468</v>
      </c>
    </row>
    <row r="1368" spans="10:12">
      <c r="J1368" s="17" t="s">
        <v>1811</v>
      </c>
      <c r="L1368" s="17" t="s">
        <v>9469</v>
      </c>
    </row>
    <row r="1369" spans="10:12">
      <c r="J1369" s="17" t="s">
        <v>1812</v>
      </c>
      <c r="L1369" s="17" t="s">
        <v>9470</v>
      </c>
    </row>
    <row r="1370" spans="10:12">
      <c r="J1370" s="17" t="s">
        <v>1813</v>
      </c>
      <c r="L1370" s="17" t="s">
        <v>9471</v>
      </c>
    </row>
    <row r="1371" spans="10:12">
      <c r="J1371" s="17" t="s">
        <v>1814</v>
      </c>
      <c r="L1371" s="17" t="s">
        <v>9472</v>
      </c>
    </row>
    <row r="1372" spans="10:12">
      <c r="J1372" s="17" t="s">
        <v>1815</v>
      </c>
      <c r="L1372" s="17" t="s">
        <v>9473</v>
      </c>
    </row>
    <row r="1373" spans="10:12">
      <c r="J1373" s="17" t="s">
        <v>1816</v>
      </c>
      <c r="L1373" s="17" t="s">
        <v>9474</v>
      </c>
    </row>
    <row r="1374" spans="10:12">
      <c r="J1374" s="17" t="s">
        <v>1817</v>
      </c>
      <c r="L1374" s="17" t="s">
        <v>9475</v>
      </c>
    </row>
    <row r="1375" spans="10:12">
      <c r="J1375" s="17" t="s">
        <v>1818</v>
      </c>
      <c r="L1375" s="17" t="s">
        <v>9476</v>
      </c>
    </row>
    <row r="1376" spans="10:12">
      <c r="J1376" s="17" t="s">
        <v>1819</v>
      </c>
      <c r="L1376" s="17" t="s">
        <v>9477</v>
      </c>
    </row>
    <row r="1377" spans="10:12">
      <c r="J1377" s="17" t="s">
        <v>1820</v>
      </c>
      <c r="L1377" s="17" t="s">
        <v>9478</v>
      </c>
    </row>
    <row r="1378" spans="10:12">
      <c r="J1378" s="17" t="s">
        <v>1821</v>
      </c>
      <c r="L1378" s="17" t="s">
        <v>9479</v>
      </c>
    </row>
    <row r="1379" spans="10:12">
      <c r="J1379" s="17" t="s">
        <v>1822</v>
      </c>
      <c r="L1379" s="17" t="s">
        <v>9480</v>
      </c>
    </row>
    <row r="1380" spans="10:12">
      <c r="J1380" s="17" t="s">
        <v>1823</v>
      </c>
      <c r="L1380" s="17" t="s">
        <v>9481</v>
      </c>
    </row>
    <row r="1381" spans="10:12">
      <c r="J1381" s="17" t="s">
        <v>1824</v>
      </c>
      <c r="L1381" s="17" t="s">
        <v>9482</v>
      </c>
    </row>
    <row r="1382" spans="10:12">
      <c r="J1382" s="17" t="s">
        <v>1825</v>
      </c>
      <c r="L1382" s="17" t="s">
        <v>9483</v>
      </c>
    </row>
    <row r="1383" spans="10:12">
      <c r="J1383" s="17" t="s">
        <v>1826</v>
      </c>
      <c r="L1383" s="17" t="s">
        <v>9484</v>
      </c>
    </row>
    <row r="1384" spans="10:12">
      <c r="J1384" s="17" t="s">
        <v>1827</v>
      </c>
      <c r="L1384" s="17" t="s">
        <v>9485</v>
      </c>
    </row>
    <row r="1385" spans="10:12">
      <c r="J1385" s="17" t="s">
        <v>1828</v>
      </c>
      <c r="L1385" s="17" t="s">
        <v>9486</v>
      </c>
    </row>
    <row r="1386" spans="10:12">
      <c r="J1386" s="17" t="s">
        <v>1829</v>
      </c>
      <c r="L1386" s="17" t="s">
        <v>9487</v>
      </c>
    </row>
    <row r="1387" spans="10:12">
      <c r="J1387" s="17" t="s">
        <v>1830</v>
      </c>
      <c r="L1387" s="17" t="s">
        <v>9488</v>
      </c>
    </row>
    <row r="1388" spans="10:12">
      <c r="J1388" s="17" t="s">
        <v>1831</v>
      </c>
      <c r="L1388" s="17" t="s">
        <v>9489</v>
      </c>
    </row>
    <row r="1389" spans="10:12">
      <c r="J1389" s="17" t="s">
        <v>1832</v>
      </c>
      <c r="L1389" s="17" t="s">
        <v>9490</v>
      </c>
    </row>
    <row r="1390" spans="10:12">
      <c r="J1390" s="17" t="s">
        <v>1833</v>
      </c>
      <c r="L1390" s="17" t="s">
        <v>9491</v>
      </c>
    </row>
    <row r="1391" spans="10:12">
      <c r="J1391" s="17" t="s">
        <v>1834</v>
      </c>
      <c r="L1391" s="17" t="s">
        <v>9492</v>
      </c>
    </row>
    <row r="1392" spans="10:12">
      <c r="J1392" s="17" t="s">
        <v>1835</v>
      </c>
      <c r="L1392" s="17" t="s">
        <v>9493</v>
      </c>
    </row>
    <row r="1393" spans="10:12">
      <c r="J1393" s="17" t="s">
        <v>1836</v>
      </c>
      <c r="L1393" s="17" t="s">
        <v>9494</v>
      </c>
    </row>
    <row r="1394" spans="10:12">
      <c r="J1394" s="17" t="s">
        <v>1837</v>
      </c>
      <c r="L1394" s="17" t="s">
        <v>9495</v>
      </c>
    </row>
    <row r="1395" spans="10:12">
      <c r="J1395" s="17" t="s">
        <v>1838</v>
      </c>
      <c r="L1395" s="17" t="s">
        <v>9496</v>
      </c>
    </row>
    <row r="1396" spans="10:12">
      <c r="J1396" s="17" t="s">
        <v>1839</v>
      </c>
      <c r="L1396" s="17" t="s">
        <v>9497</v>
      </c>
    </row>
    <row r="1397" spans="10:12">
      <c r="J1397" s="17" t="s">
        <v>1840</v>
      </c>
      <c r="L1397" s="17" t="s">
        <v>9498</v>
      </c>
    </row>
    <row r="1398" spans="10:12">
      <c r="J1398" s="17" t="s">
        <v>1841</v>
      </c>
      <c r="L1398" s="17" t="s">
        <v>9499</v>
      </c>
    </row>
    <row r="1399" spans="10:12">
      <c r="J1399" s="17" t="s">
        <v>1842</v>
      </c>
      <c r="L1399" s="17" t="s">
        <v>9500</v>
      </c>
    </row>
    <row r="1400" spans="10:12">
      <c r="J1400" s="17" t="s">
        <v>1843</v>
      </c>
      <c r="L1400" s="17" t="s">
        <v>9501</v>
      </c>
    </row>
    <row r="1401" spans="10:12">
      <c r="J1401" s="17" t="s">
        <v>1844</v>
      </c>
      <c r="L1401" s="17" t="s">
        <v>9502</v>
      </c>
    </row>
    <row r="1402" spans="10:12">
      <c r="J1402" s="17" t="s">
        <v>1845</v>
      </c>
      <c r="L1402" s="17" t="s">
        <v>9503</v>
      </c>
    </row>
    <row r="1403" spans="10:12">
      <c r="J1403" s="17" t="s">
        <v>1846</v>
      </c>
      <c r="L1403" s="17" t="s">
        <v>9504</v>
      </c>
    </row>
    <row r="1404" spans="10:12">
      <c r="J1404" s="17" t="s">
        <v>1847</v>
      </c>
      <c r="L1404" s="17" t="s">
        <v>9505</v>
      </c>
    </row>
    <row r="1405" spans="10:12">
      <c r="J1405" s="17" t="s">
        <v>1848</v>
      </c>
      <c r="L1405" s="17" t="s">
        <v>9506</v>
      </c>
    </row>
    <row r="1406" spans="10:12">
      <c r="J1406" s="17" t="s">
        <v>1849</v>
      </c>
      <c r="L1406" s="17" t="s">
        <v>9507</v>
      </c>
    </row>
    <row r="1407" spans="10:12">
      <c r="J1407" s="17" t="s">
        <v>1850</v>
      </c>
      <c r="L1407" s="17" t="s">
        <v>9508</v>
      </c>
    </row>
    <row r="1408" spans="10:12">
      <c r="J1408" s="17" t="s">
        <v>1851</v>
      </c>
      <c r="L1408" s="17" t="s">
        <v>9509</v>
      </c>
    </row>
    <row r="1409" spans="10:12">
      <c r="J1409" s="17" t="s">
        <v>1852</v>
      </c>
      <c r="L1409" s="17" t="s">
        <v>9510</v>
      </c>
    </row>
    <row r="1410" spans="10:12">
      <c r="J1410" s="17" t="s">
        <v>1853</v>
      </c>
      <c r="L1410" s="17" t="s">
        <v>9511</v>
      </c>
    </row>
    <row r="1411" spans="10:12">
      <c r="J1411" s="17" t="s">
        <v>1854</v>
      </c>
      <c r="L1411" s="17" t="s">
        <v>9512</v>
      </c>
    </row>
    <row r="1412" spans="10:12">
      <c r="J1412" s="17" t="s">
        <v>1855</v>
      </c>
      <c r="L1412" s="17" t="s">
        <v>9513</v>
      </c>
    </row>
    <row r="1413" spans="10:12">
      <c r="J1413" s="17" t="s">
        <v>1856</v>
      </c>
      <c r="L1413" s="17" t="s">
        <v>9514</v>
      </c>
    </row>
    <row r="1414" spans="10:12">
      <c r="J1414" s="17" t="s">
        <v>1857</v>
      </c>
      <c r="L1414" s="17" t="s">
        <v>9515</v>
      </c>
    </row>
    <row r="1415" spans="10:12">
      <c r="J1415" s="17" t="s">
        <v>1858</v>
      </c>
      <c r="L1415" s="17" t="s">
        <v>9516</v>
      </c>
    </row>
    <row r="1416" spans="10:12">
      <c r="J1416" s="17" t="s">
        <v>1859</v>
      </c>
      <c r="L1416" s="17" t="s">
        <v>9517</v>
      </c>
    </row>
    <row r="1417" spans="10:12">
      <c r="J1417" s="17" t="s">
        <v>1860</v>
      </c>
      <c r="L1417" s="17" t="s">
        <v>9518</v>
      </c>
    </row>
    <row r="1418" spans="10:12">
      <c r="J1418" s="17" t="s">
        <v>1861</v>
      </c>
      <c r="L1418" s="17" t="s">
        <v>9519</v>
      </c>
    </row>
    <row r="1419" spans="10:12">
      <c r="J1419" s="17" t="s">
        <v>1862</v>
      </c>
      <c r="L1419" s="17" t="s">
        <v>9520</v>
      </c>
    </row>
    <row r="1420" spans="10:12">
      <c r="J1420" s="17" t="s">
        <v>1863</v>
      </c>
      <c r="L1420" s="17" t="s">
        <v>9521</v>
      </c>
    </row>
    <row r="1421" spans="10:12">
      <c r="J1421" s="17" t="s">
        <v>1864</v>
      </c>
      <c r="L1421" s="17" t="s">
        <v>9522</v>
      </c>
    </row>
    <row r="1422" spans="10:12">
      <c r="J1422" s="17" t="s">
        <v>1865</v>
      </c>
      <c r="L1422" s="17" t="s">
        <v>9523</v>
      </c>
    </row>
    <row r="1423" spans="10:12">
      <c r="J1423" s="17" t="s">
        <v>1866</v>
      </c>
      <c r="L1423" s="17" t="s">
        <v>9524</v>
      </c>
    </row>
    <row r="1424" spans="10:12">
      <c r="J1424" s="17" t="s">
        <v>1867</v>
      </c>
      <c r="L1424" s="17" t="s">
        <v>9525</v>
      </c>
    </row>
    <row r="1425" spans="10:12">
      <c r="J1425" s="17" t="s">
        <v>1868</v>
      </c>
      <c r="L1425" s="17" t="s">
        <v>9526</v>
      </c>
    </row>
    <row r="1426" spans="10:12">
      <c r="J1426" s="17" t="s">
        <v>1869</v>
      </c>
      <c r="L1426" s="17" t="s">
        <v>9527</v>
      </c>
    </row>
    <row r="1427" spans="10:12">
      <c r="J1427" s="17" t="s">
        <v>1870</v>
      </c>
      <c r="L1427" s="17" t="s">
        <v>9528</v>
      </c>
    </row>
    <row r="1428" spans="10:12">
      <c r="J1428" s="17" t="s">
        <v>1871</v>
      </c>
      <c r="L1428" s="17" t="s">
        <v>9529</v>
      </c>
    </row>
    <row r="1429" spans="10:12">
      <c r="J1429" s="17" t="s">
        <v>1872</v>
      </c>
      <c r="L1429" s="17" t="s">
        <v>9530</v>
      </c>
    </row>
    <row r="1430" spans="10:12">
      <c r="J1430" s="17" t="s">
        <v>1873</v>
      </c>
      <c r="L1430" s="17" t="s">
        <v>9531</v>
      </c>
    </row>
    <row r="1431" spans="10:12">
      <c r="J1431" s="17" t="s">
        <v>1874</v>
      </c>
      <c r="L1431" s="17" t="s">
        <v>9532</v>
      </c>
    </row>
    <row r="1432" spans="10:12">
      <c r="J1432" s="17" t="s">
        <v>1875</v>
      </c>
      <c r="L1432" s="17" t="s">
        <v>9533</v>
      </c>
    </row>
    <row r="1433" spans="10:12">
      <c r="J1433" s="17" t="s">
        <v>1876</v>
      </c>
      <c r="L1433" s="17" t="s">
        <v>9534</v>
      </c>
    </row>
    <row r="1434" spans="10:12">
      <c r="J1434" s="17" t="s">
        <v>1877</v>
      </c>
      <c r="L1434" s="17" t="s">
        <v>9535</v>
      </c>
    </row>
    <row r="1435" spans="10:12">
      <c r="J1435" s="17" t="s">
        <v>1878</v>
      </c>
      <c r="L1435" s="17" t="s">
        <v>9536</v>
      </c>
    </row>
    <row r="1436" spans="10:12">
      <c r="J1436" s="17" t="s">
        <v>1879</v>
      </c>
      <c r="L1436" s="17" t="s">
        <v>9537</v>
      </c>
    </row>
    <row r="1437" spans="10:12">
      <c r="J1437" s="17" t="s">
        <v>1880</v>
      </c>
      <c r="L1437" s="17" t="s">
        <v>9538</v>
      </c>
    </row>
    <row r="1438" spans="10:12">
      <c r="J1438" s="17" t="s">
        <v>1881</v>
      </c>
      <c r="L1438" s="17" t="s">
        <v>9539</v>
      </c>
    </row>
    <row r="1439" spans="10:12">
      <c r="J1439" s="17" t="s">
        <v>1882</v>
      </c>
      <c r="L1439" s="17" t="s">
        <v>9540</v>
      </c>
    </row>
    <row r="1440" spans="10:12">
      <c r="J1440" s="17" t="s">
        <v>1883</v>
      </c>
      <c r="L1440" s="17" t="s">
        <v>9541</v>
      </c>
    </row>
    <row r="1441" spans="10:12">
      <c r="J1441" s="17" t="s">
        <v>1884</v>
      </c>
      <c r="L1441" s="17" t="s">
        <v>9542</v>
      </c>
    </row>
    <row r="1442" spans="10:12">
      <c r="J1442" s="17" t="s">
        <v>1885</v>
      </c>
      <c r="L1442" s="17" t="s">
        <v>9543</v>
      </c>
    </row>
    <row r="1443" spans="10:12">
      <c r="J1443" s="17" t="s">
        <v>1886</v>
      </c>
      <c r="L1443" s="17" t="s">
        <v>9544</v>
      </c>
    </row>
    <row r="1444" spans="10:12">
      <c r="J1444" s="17" t="s">
        <v>1887</v>
      </c>
      <c r="L1444" s="17" t="s">
        <v>9545</v>
      </c>
    </row>
    <row r="1445" spans="10:12">
      <c r="J1445" s="17" t="s">
        <v>1888</v>
      </c>
      <c r="L1445" s="17" t="s">
        <v>9546</v>
      </c>
    </row>
    <row r="1446" spans="10:12">
      <c r="J1446" s="17" t="s">
        <v>1889</v>
      </c>
      <c r="L1446" s="17" t="s">
        <v>9547</v>
      </c>
    </row>
    <row r="1447" spans="10:12">
      <c r="J1447" s="17" t="s">
        <v>1890</v>
      </c>
      <c r="L1447" s="17" t="s">
        <v>9548</v>
      </c>
    </row>
    <row r="1448" spans="10:12">
      <c r="J1448" s="17" t="s">
        <v>1891</v>
      </c>
      <c r="L1448" s="17" t="s">
        <v>9549</v>
      </c>
    </row>
    <row r="1449" spans="10:12">
      <c r="J1449" s="17" t="s">
        <v>1892</v>
      </c>
      <c r="L1449" s="17" t="s">
        <v>9550</v>
      </c>
    </row>
    <row r="1450" spans="10:12">
      <c r="J1450" s="17" t="s">
        <v>1893</v>
      </c>
      <c r="L1450" s="17" t="s">
        <v>9551</v>
      </c>
    </row>
    <row r="1451" spans="10:12">
      <c r="J1451" s="17" t="s">
        <v>1894</v>
      </c>
      <c r="L1451" s="17" t="s">
        <v>9552</v>
      </c>
    </row>
    <row r="1452" spans="10:12">
      <c r="J1452" s="17" t="s">
        <v>1895</v>
      </c>
      <c r="L1452" s="17" t="s">
        <v>9553</v>
      </c>
    </row>
    <row r="1453" spans="10:12">
      <c r="J1453" s="17" t="s">
        <v>1896</v>
      </c>
      <c r="L1453" s="17" t="s">
        <v>9554</v>
      </c>
    </row>
    <row r="1454" spans="10:12">
      <c r="J1454" s="17" t="s">
        <v>1897</v>
      </c>
      <c r="L1454" s="17" t="s">
        <v>9555</v>
      </c>
    </row>
    <row r="1455" spans="10:12">
      <c r="J1455" s="17" t="s">
        <v>1898</v>
      </c>
      <c r="L1455" s="17" t="s">
        <v>9556</v>
      </c>
    </row>
    <row r="1456" spans="10:12">
      <c r="J1456" s="17" t="s">
        <v>1899</v>
      </c>
      <c r="L1456" s="17" t="s">
        <v>9557</v>
      </c>
    </row>
    <row r="1457" spans="10:12">
      <c r="J1457" s="17" t="s">
        <v>1900</v>
      </c>
      <c r="L1457" s="17" t="s">
        <v>9558</v>
      </c>
    </row>
    <row r="1458" spans="10:12">
      <c r="J1458" s="17" t="s">
        <v>1901</v>
      </c>
      <c r="L1458" s="17" t="s">
        <v>9559</v>
      </c>
    </row>
    <row r="1459" spans="10:12">
      <c r="J1459" s="17" t="s">
        <v>1902</v>
      </c>
      <c r="L1459" s="17" t="s">
        <v>9560</v>
      </c>
    </row>
    <row r="1460" spans="10:12">
      <c r="J1460" s="17" t="s">
        <v>1903</v>
      </c>
      <c r="L1460" s="17" t="s">
        <v>9561</v>
      </c>
    </row>
    <row r="1461" spans="10:12">
      <c r="J1461" s="17" t="s">
        <v>1904</v>
      </c>
      <c r="L1461" s="17" t="s">
        <v>9562</v>
      </c>
    </row>
    <row r="1462" spans="10:12">
      <c r="J1462" s="17" t="s">
        <v>1905</v>
      </c>
      <c r="L1462" s="17" t="s">
        <v>9563</v>
      </c>
    </row>
    <row r="1463" spans="10:12">
      <c r="J1463" s="17" t="s">
        <v>1906</v>
      </c>
      <c r="L1463" s="17" t="s">
        <v>9564</v>
      </c>
    </row>
    <row r="1464" spans="10:12">
      <c r="J1464" s="17" t="s">
        <v>1907</v>
      </c>
      <c r="L1464" s="17" t="s">
        <v>9565</v>
      </c>
    </row>
    <row r="1465" spans="10:12">
      <c r="J1465" s="17" t="s">
        <v>1908</v>
      </c>
      <c r="L1465" s="17" t="s">
        <v>9566</v>
      </c>
    </row>
    <row r="1466" spans="10:12">
      <c r="J1466" s="17" t="s">
        <v>1909</v>
      </c>
      <c r="L1466" s="17" t="s">
        <v>9567</v>
      </c>
    </row>
    <row r="1467" spans="10:12">
      <c r="J1467" s="17" t="s">
        <v>1910</v>
      </c>
      <c r="L1467" s="17" t="s">
        <v>9568</v>
      </c>
    </row>
    <row r="1468" spans="10:12">
      <c r="J1468" s="17" t="s">
        <v>1911</v>
      </c>
      <c r="L1468" s="17" t="s">
        <v>9569</v>
      </c>
    </row>
    <row r="1469" spans="10:12">
      <c r="J1469" s="17" t="s">
        <v>1912</v>
      </c>
      <c r="L1469" s="17" t="s">
        <v>9570</v>
      </c>
    </row>
    <row r="1470" spans="10:12">
      <c r="J1470" s="17" t="s">
        <v>1913</v>
      </c>
      <c r="L1470" s="17" t="s">
        <v>9571</v>
      </c>
    </row>
    <row r="1471" spans="10:12">
      <c r="J1471" s="17" t="s">
        <v>1914</v>
      </c>
      <c r="L1471" s="17" t="s">
        <v>9572</v>
      </c>
    </row>
    <row r="1472" spans="10:12">
      <c r="J1472" s="17" t="s">
        <v>1915</v>
      </c>
      <c r="L1472" s="17" t="s">
        <v>9573</v>
      </c>
    </row>
    <row r="1473" spans="10:12">
      <c r="J1473" s="17" t="s">
        <v>1916</v>
      </c>
      <c r="L1473" s="17" t="s">
        <v>9574</v>
      </c>
    </row>
    <row r="1474" spans="10:12">
      <c r="J1474" s="17" t="s">
        <v>1917</v>
      </c>
      <c r="L1474" s="17" t="s">
        <v>9575</v>
      </c>
    </row>
    <row r="1475" spans="10:12">
      <c r="J1475" s="17" t="s">
        <v>1918</v>
      </c>
      <c r="L1475" s="17" t="s">
        <v>9576</v>
      </c>
    </row>
    <row r="1476" spans="10:12">
      <c r="J1476" s="17" t="s">
        <v>1919</v>
      </c>
      <c r="L1476" s="17" t="s">
        <v>9577</v>
      </c>
    </row>
    <row r="1477" spans="10:12">
      <c r="J1477" s="17" t="s">
        <v>1920</v>
      </c>
      <c r="L1477" s="17" t="s">
        <v>9578</v>
      </c>
    </row>
    <row r="1478" spans="10:12">
      <c r="J1478" s="17" t="s">
        <v>1921</v>
      </c>
      <c r="L1478" s="17" t="s">
        <v>9579</v>
      </c>
    </row>
    <row r="1479" spans="10:12">
      <c r="J1479" s="17" t="s">
        <v>1922</v>
      </c>
      <c r="L1479" s="17" t="s">
        <v>9580</v>
      </c>
    </row>
    <row r="1480" spans="10:12">
      <c r="J1480" s="17" t="s">
        <v>1923</v>
      </c>
      <c r="L1480" s="17" t="s">
        <v>9581</v>
      </c>
    </row>
    <row r="1481" spans="10:12">
      <c r="J1481" s="17" t="s">
        <v>1924</v>
      </c>
      <c r="L1481" s="17" t="s">
        <v>9582</v>
      </c>
    </row>
    <row r="1482" spans="10:12">
      <c r="J1482" s="17" t="s">
        <v>1925</v>
      </c>
      <c r="L1482" s="17" t="s">
        <v>9583</v>
      </c>
    </row>
    <row r="1483" spans="10:12">
      <c r="J1483" s="17" t="s">
        <v>1926</v>
      </c>
      <c r="L1483" s="17" t="s">
        <v>9584</v>
      </c>
    </row>
    <row r="1484" spans="10:12">
      <c r="J1484" s="17" t="s">
        <v>1927</v>
      </c>
      <c r="L1484" s="17" t="s">
        <v>9585</v>
      </c>
    </row>
    <row r="1485" spans="10:12">
      <c r="J1485" s="17" t="s">
        <v>1928</v>
      </c>
      <c r="L1485" s="17" t="s">
        <v>9586</v>
      </c>
    </row>
    <row r="1486" spans="10:12">
      <c r="J1486" s="17" t="s">
        <v>1929</v>
      </c>
      <c r="L1486" s="17" t="s">
        <v>9587</v>
      </c>
    </row>
    <row r="1487" spans="10:12">
      <c r="J1487" s="17" t="s">
        <v>1930</v>
      </c>
      <c r="L1487" s="17" t="s">
        <v>9588</v>
      </c>
    </row>
    <row r="1488" spans="10:12">
      <c r="J1488" s="17" t="s">
        <v>1931</v>
      </c>
      <c r="L1488" s="17" t="s">
        <v>9589</v>
      </c>
    </row>
    <row r="1489" spans="10:12">
      <c r="J1489" s="17" t="s">
        <v>1932</v>
      </c>
      <c r="L1489" s="17" t="s">
        <v>9590</v>
      </c>
    </row>
    <row r="1490" spans="10:12">
      <c r="J1490" s="17" t="s">
        <v>1933</v>
      </c>
      <c r="L1490" s="17" t="s">
        <v>9591</v>
      </c>
    </row>
    <row r="1491" spans="10:12">
      <c r="J1491" s="17" t="s">
        <v>1934</v>
      </c>
      <c r="L1491" s="17" t="s">
        <v>9592</v>
      </c>
    </row>
    <row r="1492" spans="10:12">
      <c r="J1492" s="17" t="s">
        <v>1935</v>
      </c>
      <c r="L1492" s="17" t="s">
        <v>9593</v>
      </c>
    </row>
    <row r="1493" spans="10:12">
      <c r="J1493" s="17" t="s">
        <v>1936</v>
      </c>
      <c r="L1493" s="17" t="s">
        <v>9594</v>
      </c>
    </row>
    <row r="1494" spans="10:12">
      <c r="J1494" s="17" t="s">
        <v>1937</v>
      </c>
      <c r="L1494" s="17" t="s">
        <v>9595</v>
      </c>
    </row>
    <row r="1495" spans="10:12">
      <c r="J1495" s="17" t="s">
        <v>1938</v>
      </c>
      <c r="L1495" s="17" t="s">
        <v>9596</v>
      </c>
    </row>
    <row r="1496" spans="10:12">
      <c r="J1496" s="17" t="s">
        <v>1939</v>
      </c>
      <c r="L1496" s="17" t="s">
        <v>9597</v>
      </c>
    </row>
    <row r="1497" spans="10:12">
      <c r="J1497" s="17" t="s">
        <v>1940</v>
      </c>
      <c r="L1497" s="17" t="s">
        <v>9598</v>
      </c>
    </row>
    <row r="1498" spans="10:12">
      <c r="J1498" s="17" t="s">
        <v>1941</v>
      </c>
      <c r="L1498" s="17" t="s">
        <v>9599</v>
      </c>
    </row>
    <row r="1499" spans="10:12">
      <c r="J1499" s="17" t="s">
        <v>1942</v>
      </c>
      <c r="L1499" s="17" t="s">
        <v>9600</v>
      </c>
    </row>
    <row r="1500" spans="10:12">
      <c r="J1500" s="17" t="s">
        <v>1943</v>
      </c>
      <c r="L1500" s="17" t="s">
        <v>9601</v>
      </c>
    </row>
    <row r="1501" spans="10:12">
      <c r="J1501" s="17" t="s">
        <v>1944</v>
      </c>
      <c r="L1501" s="17" t="s">
        <v>9602</v>
      </c>
    </row>
    <row r="1502" spans="10:12">
      <c r="J1502" s="17" t="s">
        <v>1945</v>
      </c>
      <c r="L1502" s="17" t="s">
        <v>9603</v>
      </c>
    </row>
    <row r="1503" spans="10:12">
      <c r="J1503" s="17" t="s">
        <v>1946</v>
      </c>
      <c r="L1503" s="17" t="s">
        <v>9604</v>
      </c>
    </row>
    <row r="1504" spans="10:12">
      <c r="J1504" s="17" t="s">
        <v>1947</v>
      </c>
      <c r="L1504" s="17" t="s">
        <v>9605</v>
      </c>
    </row>
    <row r="1505" spans="10:12">
      <c r="J1505" s="17" t="s">
        <v>1948</v>
      </c>
      <c r="L1505" s="17" t="s">
        <v>9606</v>
      </c>
    </row>
    <row r="1506" spans="10:12">
      <c r="J1506" s="17" t="s">
        <v>1949</v>
      </c>
      <c r="L1506" s="17" t="s">
        <v>9607</v>
      </c>
    </row>
    <row r="1507" spans="10:12">
      <c r="J1507" s="17" t="s">
        <v>1950</v>
      </c>
      <c r="L1507" s="17" t="s">
        <v>9608</v>
      </c>
    </row>
    <row r="1508" spans="10:12">
      <c r="J1508" s="17" t="s">
        <v>1951</v>
      </c>
      <c r="L1508" s="17" t="s">
        <v>9609</v>
      </c>
    </row>
    <row r="1509" spans="10:12">
      <c r="J1509" s="17" t="s">
        <v>1952</v>
      </c>
      <c r="L1509" s="17" t="s">
        <v>9610</v>
      </c>
    </row>
    <row r="1510" spans="10:12">
      <c r="J1510" s="17" t="s">
        <v>1953</v>
      </c>
      <c r="L1510" s="17" t="s">
        <v>9611</v>
      </c>
    </row>
    <row r="1511" spans="10:12">
      <c r="J1511" s="17" t="s">
        <v>1954</v>
      </c>
      <c r="L1511" s="17" t="s">
        <v>9612</v>
      </c>
    </row>
    <row r="1512" spans="10:12">
      <c r="J1512" s="17" t="s">
        <v>1955</v>
      </c>
      <c r="L1512" s="17" t="s">
        <v>9613</v>
      </c>
    </row>
    <row r="1513" spans="10:12">
      <c r="J1513" s="17" t="s">
        <v>1956</v>
      </c>
      <c r="L1513" s="17" t="s">
        <v>9614</v>
      </c>
    </row>
    <row r="1514" spans="10:12">
      <c r="J1514" s="17" t="s">
        <v>1957</v>
      </c>
      <c r="L1514" s="17" t="s">
        <v>9615</v>
      </c>
    </row>
    <row r="1515" spans="10:12">
      <c r="J1515" s="17" t="s">
        <v>1958</v>
      </c>
      <c r="L1515" s="17" t="s">
        <v>9616</v>
      </c>
    </row>
    <row r="1516" spans="10:12">
      <c r="J1516" s="17" t="s">
        <v>1959</v>
      </c>
      <c r="L1516" s="17" t="s">
        <v>9617</v>
      </c>
    </row>
    <row r="1517" spans="10:12">
      <c r="J1517" s="17" t="s">
        <v>1960</v>
      </c>
      <c r="L1517" s="17" t="s">
        <v>9618</v>
      </c>
    </row>
    <row r="1518" spans="10:12">
      <c r="J1518" s="17" t="s">
        <v>1961</v>
      </c>
      <c r="L1518" s="17" t="s">
        <v>9619</v>
      </c>
    </row>
    <row r="1519" spans="10:12">
      <c r="J1519" s="17" t="s">
        <v>1962</v>
      </c>
      <c r="L1519" s="17" t="s">
        <v>9620</v>
      </c>
    </row>
    <row r="1520" spans="10:12">
      <c r="J1520" s="17" t="s">
        <v>1963</v>
      </c>
      <c r="L1520" s="17" t="s">
        <v>9621</v>
      </c>
    </row>
    <row r="1521" spans="10:12">
      <c r="J1521" s="17" t="s">
        <v>1964</v>
      </c>
      <c r="L1521" s="17" t="s">
        <v>9622</v>
      </c>
    </row>
    <row r="1522" spans="10:12">
      <c r="J1522" s="17" t="s">
        <v>1965</v>
      </c>
      <c r="L1522" s="17" t="s">
        <v>9623</v>
      </c>
    </row>
    <row r="1523" spans="10:12">
      <c r="J1523" s="17" t="s">
        <v>1966</v>
      </c>
      <c r="L1523" s="17" t="s">
        <v>9624</v>
      </c>
    </row>
    <row r="1524" spans="10:12">
      <c r="J1524" s="17" t="s">
        <v>1967</v>
      </c>
      <c r="L1524" s="17" t="s">
        <v>9625</v>
      </c>
    </row>
    <row r="1525" spans="10:12">
      <c r="J1525" s="17" t="s">
        <v>1968</v>
      </c>
      <c r="L1525" s="17" t="s">
        <v>9626</v>
      </c>
    </row>
    <row r="1526" spans="10:12">
      <c r="J1526" s="17" t="s">
        <v>1969</v>
      </c>
      <c r="L1526" s="17" t="s">
        <v>9627</v>
      </c>
    </row>
    <row r="1527" spans="10:12">
      <c r="J1527" s="17" t="s">
        <v>1970</v>
      </c>
      <c r="L1527" s="17" t="s">
        <v>9628</v>
      </c>
    </row>
    <row r="1528" spans="10:12">
      <c r="J1528" s="17" t="s">
        <v>1971</v>
      </c>
      <c r="L1528" s="17" t="s">
        <v>9629</v>
      </c>
    </row>
    <row r="1529" spans="10:12">
      <c r="J1529" s="17" t="s">
        <v>1972</v>
      </c>
      <c r="L1529" s="17" t="s">
        <v>9630</v>
      </c>
    </row>
    <row r="1530" spans="10:12">
      <c r="J1530" s="17" t="s">
        <v>1973</v>
      </c>
      <c r="L1530" s="17" t="s">
        <v>9631</v>
      </c>
    </row>
    <row r="1531" spans="10:12">
      <c r="J1531" s="17" t="s">
        <v>1974</v>
      </c>
      <c r="L1531" s="17" t="s">
        <v>9632</v>
      </c>
    </row>
    <row r="1532" spans="10:12">
      <c r="J1532" s="17" t="s">
        <v>1975</v>
      </c>
      <c r="L1532" s="17" t="s">
        <v>9633</v>
      </c>
    </row>
    <row r="1533" spans="10:12">
      <c r="J1533" s="17" t="s">
        <v>1976</v>
      </c>
      <c r="L1533" s="17" t="s">
        <v>9634</v>
      </c>
    </row>
    <row r="1534" spans="10:12">
      <c r="J1534" s="17" t="s">
        <v>1977</v>
      </c>
      <c r="L1534" s="17" t="s">
        <v>9635</v>
      </c>
    </row>
    <row r="1535" spans="10:12">
      <c r="J1535" s="17" t="s">
        <v>1978</v>
      </c>
      <c r="L1535" s="17" t="s">
        <v>9636</v>
      </c>
    </row>
    <row r="1536" spans="10:12">
      <c r="J1536" s="17" t="s">
        <v>1979</v>
      </c>
      <c r="L1536" s="17" t="s">
        <v>9637</v>
      </c>
    </row>
    <row r="1537" spans="10:12">
      <c r="J1537" s="17" t="s">
        <v>1980</v>
      </c>
      <c r="L1537" s="17" t="s">
        <v>9638</v>
      </c>
    </row>
    <row r="1538" spans="10:12">
      <c r="J1538" s="17" t="s">
        <v>1981</v>
      </c>
      <c r="L1538" s="17" t="s">
        <v>9639</v>
      </c>
    </row>
    <row r="1539" spans="10:12">
      <c r="J1539" s="17" t="s">
        <v>1982</v>
      </c>
      <c r="L1539" s="17" t="s">
        <v>9640</v>
      </c>
    </row>
    <row r="1540" spans="10:12">
      <c r="J1540" s="17" t="s">
        <v>1983</v>
      </c>
      <c r="L1540" s="17" t="s">
        <v>9641</v>
      </c>
    </row>
    <row r="1541" spans="10:12">
      <c r="J1541" s="17" t="s">
        <v>1984</v>
      </c>
      <c r="L1541" s="17" t="s">
        <v>9642</v>
      </c>
    </row>
    <row r="1542" spans="10:12">
      <c r="J1542" s="17" t="s">
        <v>1985</v>
      </c>
      <c r="L1542" s="17" t="s">
        <v>9643</v>
      </c>
    </row>
    <row r="1543" spans="10:12">
      <c r="J1543" s="17" t="s">
        <v>1986</v>
      </c>
      <c r="L1543" s="17" t="s">
        <v>9644</v>
      </c>
    </row>
    <row r="1544" spans="10:12">
      <c r="J1544" s="17" t="s">
        <v>1987</v>
      </c>
      <c r="L1544" s="17" t="s">
        <v>9645</v>
      </c>
    </row>
    <row r="1545" spans="10:12">
      <c r="J1545" s="17" t="s">
        <v>1988</v>
      </c>
      <c r="L1545" s="17" t="s">
        <v>9646</v>
      </c>
    </row>
    <row r="1546" spans="10:12">
      <c r="J1546" s="17" t="s">
        <v>1989</v>
      </c>
      <c r="L1546" s="17" t="s">
        <v>9647</v>
      </c>
    </row>
    <row r="1547" spans="10:12">
      <c r="J1547" s="17" t="s">
        <v>1990</v>
      </c>
      <c r="L1547" s="17" t="s">
        <v>9648</v>
      </c>
    </row>
    <row r="1548" spans="10:12">
      <c r="J1548" s="17" t="s">
        <v>1991</v>
      </c>
      <c r="L1548" s="17" t="s">
        <v>9649</v>
      </c>
    </row>
    <row r="1549" spans="10:12">
      <c r="J1549" s="17" t="s">
        <v>1992</v>
      </c>
      <c r="L1549" s="17" t="s">
        <v>9650</v>
      </c>
    </row>
    <row r="1550" spans="10:12">
      <c r="J1550" s="17" t="s">
        <v>1993</v>
      </c>
      <c r="L1550" s="17" t="s">
        <v>9651</v>
      </c>
    </row>
    <row r="1551" spans="10:12">
      <c r="J1551" s="17" t="s">
        <v>1994</v>
      </c>
      <c r="L1551" s="17" t="s">
        <v>9652</v>
      </c>
    </row>
    <row r="1552" spans="10:12">
      <c r="J1552" s="17" t="s">
        <v>1995</v>
      </c>
      <c r="L1552" s="17" t="s">
        <v>9653</v>
      </c>
    </row>
    <row r="1553" spans="10:12">
      <c r="J1553" s="17" t="s">
        <v>1996</v>
      </c>
      <c r="L1553" s="17" t="s">
        <v>9654</v>
      </c>
    </row>
    <row r="1554" spans="10:12">
      <c r="J1554" s="17" t="s">
        <v>1997</v>
      </c>
      <c r="L1554" s="17" t="s">
        <v>9655</v>
      </c>
    </row>
    <row r="1555" spans="10:12">
      <c r="J1555" s="17" t="s">
        <v>1998</v>
      </c>
      <c r="L1555" s="17" t="s">
        <v>9656</v>
      </c>
    </row>
    <row r="1556" spans="10:12">
      <c r="J1556" s="17" t="s">
        <v>1999</v>
      </c>
      <c r="L1556" s="17" t="s">
        <v>9657</v>
      </c>
    </row>
    <row r="1557" spans="10:12">
      <c r="J1557" s="17" t="s">
        <v>2000</v>
      </c>
      <c r="L1557" s="17" t="s">
        <v>9658</v>
      </c>
    </row>
    <row r="1558" spans="10:12">
      <c r="J1558" s="17" t="s">
        <v>2001</v>
      </c>
      <c r="L1558" s="17" t="s">
        <v>9659</v>
      </c>
    </row>
    <row r="1559" spans="10:12">
      <c r="J1559" s="17" t="s">
        <v>2002</v>
      </c>
      <c r="L1559" s="17" t="s">
        <v>9660</v>
      </c>
    </row>
    <row r="1560" spans="10:12">
      <c r="J1560" s="17" t="s">
        <v>2003</v>
      </c>
      <c r="L1560" s="17" t="s">
        <v>9661</v>
      </c>
    </row>
    <row r="1561" spans="10:12">
      <c r="J1561" s="17" t="s">
        <v>2004</v>
      </c>
      <c r="L1561" s="17" t="s">
        <v>9662</v>
      </c>
    </row>
    <row r="1562" spans="10:12">
      <c r="J1562" s="17" t="s">
        <v>2005</v>
      </c>
      <c r="L1562" s="17" t="s">
        <v>9663</v>
      </c>
    </row>
    <row r="1563" spans="10:12">
      <c r="J1563" s="17" t="s">
        <v>2006</v>
      </c>
      <c r="L1563" s="17" t="s">
        <v>9664</v>
      </c>
    </row>
    <row r="1564" spans="10:12">
      <c r="J1564" s="17" t="s">
        <v>2007</v>
      </c>
      <c r="L1564" s="17" t="s">
        <v>9665</v>
      </c>
    </row>
    <row r="1565" spans="10:12">
      <c r="J1565" s="17" t="s">
        <v>2008</v>
      </c>
      <c r="L1565" s="17" t="s">
        <v>9666</v>
      </c>
    </row>
    <row r="1566" spans="10:12">
      <c r="J1566" s="17" t="s">
        <v>2009</v>
      </c>
      <c r="L1566" s="17" t="s">
        <v>9667</v>
      </c>
    </row>
    <row r="1567" spans="10:12">
      <c r="J1567" s="17" t="s">
        <v>2010</v>
      </c>
      <c r="L1567" s="17" t="s">
        <v>9668</v>
      </c>
    </row>
    <row r="1568" spans="10:12">
      <c r="J1568" s="17" t="s">
        <v>2011</v>
      </c>
      <c r="L1568" s="17" t="s">
        <v>9669</v>
      </c>
    </row>
    <row r="1569" spans="10:12">
      <c r="J1569" s="17" t="s">
        <v>2012</v>
      </c>
      <c r="L1569" s="17" t="s">
        <v>9670</v>
      </c>
    </row>
    <row r="1570" spans="10:12">
      <c r="J1570" s="17" t="s">
        <v>2013</v>
      </c>
      <c r="L1570" s="17" t="s">
        <v>9671</v>
      </c>
    </row>
    <row r="1571" spans="10:12">
      <c r="J1571" s="17" t="s">
        <v>2014</v>
      </c>
      <c r="L1571" s="17" t="s">
        <v>9672</v>
      </c>
    </row>
    <row r="1572" spans="10:12">
      <c r="J1572" s="17" t="s">
        <v>2015</v>
      </c>
      <c r="L1572" s="17" t="s">
        <v>9673</v>
      </c>
    </row>
    <row r="1573" spans="10:12">
      <c r="J1573" s="17" t="s">
        <v>2016</v>
      </c>
      <c r="L1573" s="17" t="s">
        <v>9674</v>
      </c>
    </row>
    <row r="1574" spans="10:12">
      <c r="J1574" s="17" t="s">
        <v>2017</v>
      </c>
      <c r="L1574" s="17" t="s">
        <v>9675</v>
      </c>
    </row>
    <row r="1575" spans="10:12">
      <c r="J1575" s="17" t="s">
        <v>2018</v>
      </c>
      <c r="L1575" s="17" t="s">
        <v>9676</v>
      </c>
    </row>
    <row r="1576" spans="10:12">
      <c r="J1576" s="17" t="s">
        <v>2019</v>
      </c>
      <c r="L1576" s="17" t="s">
        <v>9677</v>
      </c>
    </row>
    <row r="1577" spans="10:12">
      <c r="J1577" s="17" t="s">
        <v>2020</v>
      </c>
      <c r="L1577" s="17" t="s">
        <v>9678</v>
      </c>
    </row>
    <row r="1578" spans="10:12">
      <c r="J1578" s="17" t="s">
        <v>2021</v>
      </c>
      <c r="L1578" s="17" t="s">
        <v>9679</v>
      </c>
    </row>
    <row r="1579" spans="10:12">
      <c r="J1579" s="17" t="s">
        <v>2022</v>
      </c>
      <c r="L1579" s="17" t="s">
        <v>9680</v>
      </c>
    </row>
    <row r="1580" spans="10:12">
      <c r="J1580" s="17" t="s">
        <v>2023</v>
      </c>
      <c r="L1580" s="17" t="s">
        <v>9681</v>
      </c>
    </row>
    <row r="1581" spans="10:12">
      <c r="J1581" s="17" t="s">
        <v>2024</v>
      </c>
      <c r="L1581" s="17" t="s">
        <v>9682</v>
      </c>
    </row>
    <row r="1582" spans="10:12">
      <c r="J1582" s="17" t="s">
        <v>2025</v>
      </c>
      <c r="L1582" s="17" t="s">
        <v>9683</v>
      </c>
    </row>
    <row r="1583" spans="10:12">
      <c r="J1583" s="17" t="s">
        <v>2026</v>
      </c>
      <c r="L1583" s="17" t="s">
        <v>9684</v>
      </c>
    </row>
    <row r="1584" spans="10:12">
      <c r="J1584" s="17" t="s">
        <v>2027</v>
      </c>
      <c r="L1584" s="17" t="s">
        <v>9685</v>
      </c>
    </row>
    <row r="1585" spans="10:12">
      <c r="J1585" s="17" t="s">
        <v>2028</v>
      </c>
      <c r="L1585" s="17" t="s">
        <v>9686</v>
      </c>
    </row>
    <row r="1586" spans="10:12">
      <c r="J1586" s="17" t="s">
        <v>2029</v>
      </c>
      <c r="L1586" s="17" t="s">
        <v>9687</v>
      </c>
    </row>
    <row r="1587" spans="10:12">
      <c r="J1587" s="17" t="s">
        <v>2030</v>
      </c>
      <c r="L1587" s="17" t="s">
        <v>9688</v>
      </c>
    </row>
    <row r="1588" spans="10:12">
      <c r="J1588" s="17" t="s">
        <v>2031</v>
      </c>
      <c r="L1588" s="17" t="s">
        <v>9689</v>
      </c>
    </row>
    <row r="1589" spans="10:12">
      <c r="J1589" s="17" t="s">
        <v>2032</v>
      </c>
      <c r="L1589" s="17" t="s">
        <v>9690</v>
      </c>
    </row>
    <row r="1590" spans="10:12">
      <c r="J1590" s="17" t="s">
        <v>2033</v>
      </c>
      <c r="L1590" s="17" t="s">
        <v>9691</v>
      </c>
    </row>
    <row r="1591" spans="10:12">
      <c r="J1591" s="17" t="s">
        <v>2034</v>
      </c>
      <c r="L1591" s="17" t="s">
        <v>9692</v>
      </c>
    </row>
    <row r="1592" spans="10:12">
      <c r="J1592" s="17" t="s">
        <v>2035</v>
      </c>
      <c r="L1592" s="17" t="s">
        <v>9693</v>
      </c>
    </row>
    <row r="1593" spans="10:12">
      <c r="J1593" s="17" t="s">
        <v>2036</v>
      </c>
      <c r="L1593" s="17" t="s">
        <v>9694</v>
      </c>
    </row>
    <row r="1594" spans="10:12">
      <c r="J1594" s="17" t="s">
        <v>2037</v>
      </c>
      <c r="L1594" s="17" t="s">
        <v>9695</v>
      </c>
    </row>
    <row r="1595" spans="10:12">
      <c r="J1595" s="17" t="s">
        <v>2038</v>
      </c>
      <c r="L1595" s="17" t="s">
        <v>9696</v>
      </c>
    </row>
    <row r="1596" spans="10:12">
      <c r="J1596" s="17" t="s">
        <v>2039</v>
      </c>
      <c r="L1596" s="17" t="s">
        <v>9697</v>
      </c>
    </row>
    <row r="1597" spans="10:12">
      <c r="J1597" s="17" t="s">
        <v>2040</v>
      </c>
      <c r="L1597" s="17" t="s">
        <v>9698</v>
      </c>
    </row>
    <row r="1598" spans="10:12">
      <c r="J1598" s="17" t="s">
        <v>2041</v>
      </c>
      <c r="L1598" s="17" t="s">
        <v>9699</v>
      </c>
    </row>
    <row r="1599" spans="10:12">
      <c r="J1599" s="17" t="s">
        <v>2042</v>
      </c>
      <c r="L1599" s="17" t="s">
        <v>9700</v>
      </c>
    </row>
    <row r="1600" spans="10:12">
      <c r="J1600" s="17" t="s">
        <v>2043</v>
      </c>
      <c r="L1600" s="17" t="s">
        <v>9701</v>
      </c>
    </row>
    <row r="1601" spans="10:12">
      <c r="J1601" s="17" t="s">
        <v>2044</v>
      </c>
      <c r="L1601" s="17" t="s">
        <v>9702</v>
      </c>
    </row>
    <row r="1602" spans="10:12">
      <c r="J1602" s="17" t="s">
        <v>2045</v>
      </c>
      <c r="L1602" s="17" t="s">
        <v>9703</v>
      </c>
    </row>
    <row r="1603" spans="10:12">
      <c r="J1603" s="17" t="s">
        <v>2046</v>
      </c>
      <c r="L1603" s="17" t="s">
        <v>9704</v>
      </c>
    </row>
    <row r="1604" spans="10:12">
      <c r="J1604" s="17" t="s">
        <v>2047</v>
      </c>
      <c r="L1604" s="17" t="s">
        <v>9705</v>
      </c>
    </row>
    <row r="1605" spans="10:12">
      <c r="J1605" s="17" t="s">
        <v>2048</v>
      </c>
      <c r="L1605" s="17" t="s">
        <v>9706</v>
      </c>
    </row>
    <row r="1606" spans="10:12">
      <c r="J1606" s="17" t="s">
        <v>2049</v>
      </c>
      <c r="L1606" s="17" t="s">
        <v>9707</v>
      </c>
    </row>
    <row r="1607" spans="10:12">
      <c r="J1607" s="17" t="s">
        <v>2050</v>
      </c>
      <c r="L1607" s="17" t="s">
        <v>9708</v>
      </c>
    </row>
    <row r="1608" spans="10:12">
      <c r="J1608" s="17" t="s">
        <v>2051</v>
      </c>
      <c r="L1608" s="17" t="s">
        <v>9709</v>
      </c>
    </row>
    <row r="1609" spans="10:12">
      <c r="J1609" s="17" t="s">
        <v>2052</v>
      </c>
      <c r="L1609" s="17" t="s">
        <v>9710</v>
      </c>
    </row>
    <row r="1610" spans="10:12">
      <c r="J1610" s="17" t="s">
        <v>2053</v>
      </c>
      <c r="L1610" s="17" t="s">
        <v>9711</v>
      </c>
    </row>
    <row r="1611" spans="10:12">
      <c r="J1611" s="17" t="s">
        <v>2054</v>
      </c>
      <c r="L1611" s="17" t="s">
        <v>9712</v>
      </c>
    </row>
    <row r="1612" spans="10:12">
      <c r="J1612" s="17" t="s">
        <v>2055</v>
      </c>
      <c r="L1612" s="17" t="s">
        <v>9713</v>
      </c>
    </row>
    <row r="1613" spans="10:12">
      <c r="J1613" s="17" t="s">
        <v>2056</v>
      </c>
      <c r="L1613" s="17" t="s">
        <v>9714</v>
      </c>
    </row>
    <row r="1614" spans="10:12">
      <c r="J1614" s="17" t="s">
        <v>2057</v>
      </c>
      <c r="L1614" s="17" t="s">
        <v>9715</v>
      </c>
    </row>
    <row r="1615" spans="10:12">
      <c r="J1615" s="17" t="s">
        <v>2058</v>
      </c>
      <c r="L1615" s="17" t="s">
        <v>9716</v>
      </c>
    </row>
    <row r="1616" spans="10:12">
      <c r="J1616" s="17" t="s">
        <v>2059</v>
      </c>
      <c r="L1616" s="17" t="s">
        <v>9717</v>
      </c>
    </row>
    <row r="1617" spans="10:12">
      <c r="J1617" s="17" t="s">
        <v>2060</v>
      </c>
      <c r="L1617" s="17" t="s">
        <v>9718</v>
      </c>
    </row>
    <row r="1618" spans="10:12">
      <c r="J1618" s="17" t="s">
        <v>2061</v>
      </c>
      <c r="L1618" s="17" t="s">
        <v>9719</v>
      </c>
    </row>
    <row r="1619" spans="10:12">
      <c r="J1619" s="17" t="s">
        <v>2062</v>
      </c>
      <c r="L1619" s="17" t="s">
        <v>9720</v>
      </c>
    </row>
    <row r="1620" spans="10:12">
      <c r="J1620" s="17" t="s">
        <v>2063</v>
      </c>
      <c r="L1620" s="17" t="s">
        <v>9721</v>
      </c>
    </row>
    <row r="1621" spans="10:12">
      <c r="J1621" s="17" t="s">
        <v>2064</v>
      </c>
      <c r="L1621" s="17" t="s">
        <v>9722</v>
      </c>
    </row>
    <row r="1622" spans="10:12">
      <c r="J1622" s="17" t="s">
        <v>2065</v>
      </c>
      <c r="L1622" s="17" t="s">
        <v>9723</v>
      </c>
    </row>
    <row r="1623" spans="10:12">
      <c r="J1623" s="17" t="s">
        <v>2066</v>
      </c>
      <c r="L1623" s="17" t="s">
        <v>9724</v>
      </c>
    </row>
    <row r="1624" spans="10:12">
      <c r="J1624" s="17" t="s">
        <v>2067</v>
      </c>
      <c r="L1624" s="17" t="s">
        <v>9725</v>
      </c>
    </row>
    <row r="1625" spans="10:12">
      <c r="J1625" s="17" t="s">
        <v>2068</v>
      </c>
      <c r="L1625" s="17" t="s">
        <v>9726</v>
      </c>
    </row>
    <row r="1626" spans="10:12">
      <c r="J1626" s="17" t="s">
        <v>2069</v>
      </c>
      <c r="L1626" s="17" t="s">
        <v>9727</v>
      </c>
    </row>
    <row r="1627" spans="10:12">
      <c r="J1627" s="17" t="s">
        <v>2070</v>
      </c>
      <c r="L1627" s="17" t="s">
        <v>9728</v>
      </c>
    </row>
    <row r="1628" spans="10:12">
      <c r="J1628" s="17" t="s">
        <v>2071</v>
      </c>
      <c r="L1628" s="17" t="s">
        <v>9729</v>
      </c>
    </row>
    <row r="1629" spans="10:12">
      <c r="J1629" s="17" t="s">
        <v>2072</v>
      </c>
      <c r="L1629" s="17" t="s">
        <v>9730</v>
      </c>
    </row>
    <row r="1630" spans="10:12">
      <c r="J1630" s="17" t="s">
        <v>2073</v>
      </c>
      <c r="L1630" s="17" t="s">
        <v>9731</v>
      </c>
    </row>
    <row r="1631" spans="10:12">
      <c r="J1631" s="17" t="s">
        <v>2074</v>
      </c>
      <c r="L1631" s="17" t="s">
        <v>9732</v>
      </c>
    </row>
    <row r="1632" spans="10:12">
      <c r="J1632" s="17" t="s">
        <v>2075</v>
      </c>
      <c r="L1632" s="17" t="s">
        <v>9733</v>
      </c>
    </row>
    <row r="1633" spans="10:12">
      <c r="J1633" s="17" t="s">
        <v>2076</v>
      </c>
      <c r="L1633" s="17" t="s">
        <v>9734</v>
      </c>
    </row>
    <row r="1634" spans="10:12">
      <c r="J1634" s="17" t="s">
        <v>2077</v>
      </c>
      <c r="L1634" s="17" t="s">
        <v>9735</v>
      </c>
    </row>
    <row r="1635" spans="10:12">
      <c r="J1635" s="17" t="s">
        <v>2078</v>
      </c>
      <c r="L1635" s="17" t="s">
        <v>9736</v>
      </c>
    </row>
    <row r="1636" spans="10:12">
      <c r="J1636" s="17" t="s">
        <v>2079</v>
      </c>
      <c r="L1636" s="17" t="s">
        <v>9737</v>
      </c>
    </row>
    <row r="1637" spans="10:12">
      <c r="J1637" s="17" t="s">
        <v>2080</v>
      </c>
      <c r="L1637" s="17" t="s">
        <v>9738</v>
      </c>
    </row>
    <row r="1638" spans="10:12">
      <c r="J1638" s="17" t="s">
        <v>2081</v>
      </c>
      <c r="L1638" s="17" t="s">
        <v>9739</v>
      </c>
    </row>
    <row r="1639" spans="10:12">
      <c r="J1639" s="17" t="s">
        <v>2082</v>
      </c>
      <c r="L1639" s="17" t="s">
        <v>9740</v>
      </c>
    </row>
    <row r="1640" spans="10:12">
      <c r="J1640" s="17" t="s">
        <v>2083</v>
      </c>
      <c r="L1640" s="17" t="s">
        <v>9741</v>
      </c>
    </row>
    <row r="1641" spans="10:12">
      <c r="J1641" s="17" t="s">
        <v>2084</v>
      </c>
      <c r="L1641" s="17" t="s">
        <v>9742</v>
      </c>
    </row>
    <row r="1642" spans="10:12">
      <c r="J1642" s="17" t="s">
        <v>2085</v>
      </c>
      <c r="L1642" s="17" t="s">
        <v>9743</v>
      </c>
    </row>
    <row r="1643" spans="10:12">
      <c r="J1643" s="17" t="s">
        <v>2086</v>
      </c>
      <c r="L1643" s="17" t="s">
        <v>9744</v>
      </c>
    </row>
    <row r="1644" spans="10:12">
      <c r="J1644" s="17" t="s">
        <v>2087</v>
      </c>
      <c r="L1644" s="17" t="s">
        <v>9745</v>
      </c>
    </row>
    <row r="1645" spans="10:12">
      <c r="J1645" s="17" t="s">
        <v>2088</v>
      </c>
      <c r="L1645" s="17" t="s">
        <v>9746</v>
      </c>
    </row>
    <row r="1646" spans="10:12">
      <c r="J1646" s="17" t="s">
        <v>2089</v>
      </c>
      <c r="L1646" s="17" t="s">
        <v>9747</v>
      </c>
    </row>
    <row r="1647" spans="10:12">
      <c r="J1647" s="17" t="s">
        <v>2090</v>
      </c>
      <c r="L1647" s="17" t="s">
        <v>9748</v>
      </c>
    </row>
    <row r="1648" spans="10:12">
      <c r="J1648" s="17" t="s">
        <v>2091</v>
      </c>
      <c r="L1648" s="17" t="s">
        <v>9749</v>
      </c>
    </row>
    <row r="1649" spans="10:12">
      <c r="J1649" s="17" t="s">
        <v>2092</v>
      </c>
      <c r="L1649" s="17" t="s">
        <v>9750</v>
      </c>
    </row>
    <row r="1650" spans="10:12">
      <c r="J1650" s="17" t="s">
        <v>2093</v>
      </c>
      <c r="L1650" s="17" t="s">
        <v>9751</v>
      </c>
    </row>
    <row r="1651" spans="10:12">
      <c r="J1651" s="17" t="s">
        <v>2094</v>
      </c>
      <c r="L1651" s="17" t="s">
        <v>9752</v>
      </c>
    </row>
    <row r="1652" spans="10:12">
      <c r="J1652" s="17" t="s">
        <v>2095</v>
      </c>
      <c r="L1652" s="17" t="s">
        <v>9753</v>
      </c>
    </row>
    <row r="1653" spans="10:12">
      <c r="J1653" s="17" t="s">
        <v>2096</v>
      </c>
      <c r="L1653" s="17" t="s">
        <v>9754</v>
      </c>
    </row>
    <row r="1654" spans="10:12">
      <c r="J1654" s="17" t="s">
        <v>2097</v>
      </c>
      <c r="L1654" s="17" t="s">
        <v>9755</v>
      </c>
    </row>
    <row r="1655" spans="10:12">
      <c r="J1655" s="17" t="s">
        <v>2098</v>
      </c>
      <c r="L1655" s="17" t="s">
        <v>9756</v>
      </c>
    </row>
    <row r="1656" spans="10:12">
      <c r="J1656" s="17" t="s">
        <v>2099</v>
      </c>
      <c r="L1656" s="17" t="s">
        <v>9757</v>
      </c>
    </row>
    <row r="1657" spans="10:12">
      <c r="J1657" s="17" t="s">
        <v>2100</v>
      </c>
      <c r="L1657" s="17" t="s">
        <v>9758</v>
      </c>
    </row>
    <row r="1658" spans="10:12">
      <c r="J1658" s="17" t="s">
        <v>2101</v>
      </c>
      <c r="L1658" s="17" t="s">
        <v>9759</v>
      </c>
    </row>
    <row r="1659" spans="10:12">
      <c r="J1659" s="17" t="s">
        <v>2102</v>
      </c>
      <c r="L1659" s="17" t="s">
        <v>9760</v>
      </c>
    </row>
    <row r="1660" spans="10:12">
      <c r="J1660" s="17" t="s">
        <v>2103</v>
      </c>
      <c r="L1660" s="17" t="s">
        <v>9761</v>
      </c>
    </row>
    <row r="1661" spans="10:12">
      <c r="J1661" s="17" t="s">
        <v>2104</v>
      </c>
      <c r="L1661" s="17" t="s">
        <v>9762</v>
      </c>
    </row>
    <row r="1662" spans="10:12">
      <c r="J1662" s="17" t="s">
        <v>2105</v>
      </c>
      <c r="L1662" s="17" t="s">
        <v>9763</v>
      </c>
    </row>
    <row r="1663" spans="10:12">
      <c r="J1663" s="17" t="s">
        <v>2106</v>
      </c>
      <c r="L1663" s="17" t="s">
        <v>9764</v>
      </c>
    </row>
    <row r="1664" spans="10:12">
      <c r="J1664" s="17" t="s">
        <v>2107</v>
      </c>
      <c r="L1664" s="17" t="s">
        <v>9765</v>
      </c>
    </row>
    <row r="1665" spans="10:12">
      <c r="J1665" s="17" t="s">
        <v>2108</v>
      </c>
      <c r="L1665" s="17" t="s">
        <v>9766</v>
      </c>
    </row>
    <row r="1666" spans="10:12">
      <c r="J1666" s="17" t="s">
        <v>2109</v>
      </c>
      <c r="L1666" s="17" t="s">
        <v>9767</v>
      </c>
    </row>
    <row r="1667" spans="10:12">
      <c r="J1667" s="17" t="s">
        <v>2110</v>
      </c>
      <c r="L1667" s="17" t="s">
        <v>9768</v>
      </c>
    </row>
    <row r="1668" spans="10:12">
      <c r="J1668" s="17" t="s">
        <v>2111</v>
      </c>
      <c r="L1668" s="17" t="s">
        <v>9769</v>
      </c>
    </row>
    <row r="1669" spans="10:12">
      <c r="J1669" s="17" t="s">
        <v>2112</v>
      </c>
      <c r="L1669" s="17" t="s">
        <v>9770</v>
      </c>
    </row>
    <row r="1670" spans="10:12">
      <c r="J1670" s="17" t="s">
        <v>2113</v>
      </c>
      <c r="L1670" s="17" t="s">
        <v>9771</v>
      </c>
    </row>
    <row r="1671" spans="10:12">
      <c r="J1671" s="17" t="s">
        <v>2114</v>
      </c>
      <c r="L1671" s="17" t="s">
        <v>9772</v>
      </c>
    </row>
    <row r="1672" spans="10:12">
      <c r="J1672" s="17" t="s">
        <v>2115</v>
      </c>
      <c r="L1672" s="17" t="s">
        <v>9773</v>
      </c>
    </row>
    <row r="1673" spans="10:12">
      <c r="J1673" s="17" t="s">
        <v>2116</v>
      </c>
      <c r="L1673" s="17" t="s">
        <v>9774</v>
      </c>
    </row>
    <row r="1674" spans="10:12">
      <c r="J1674" s="17" t="s">
        <v>2117</v>
      </c>
      <c r="L1674" s="17" t="s">
        <v>9775</v>
      </c>
    </row>
    <row r="1675" spans="10:12">
      <c r="J1675" s="17" t="s">
        <v>2118</v>
      </c>
      <c r="L1675" s="17" t="s">
        <v>9776</v>
      </c>
    </row>
    <row r="1676" spans="10:12">
      <c r="J1676" s="17" t="s">
        <v>2119</v>
      </c>
      <c r="L1676" s="17" t="s">
        <v>9777</v>
      </c>
    </row>
    <row r="1677" spans="10:12">
      <c r="J1677" s="17" t="s">
        <v>2120</v>
      </c>
      <c r="L1677" s="17" t="s">
        <v>9778</v>
      </c>
    </row>
    <row r="1678" spans="10:12">
      <c r="J1678" s="17" t="s">
        <v>2121</v>
      </c>
      <c r="L1678" s="17" t="s">
        <v>9779</v>
      </c>
    </row>
    <row r="1679" spans="10:12">
      <c r="J1679" s="17" t="s">
        <v>2122</v>
      </c>
      <c r="L1679" s="17" t="s">
        <v>9780</v>
      </c>
    </row>
    <row r="1680" spans="10:12">
      <c r="J1680" s="17" t="s">
        <v>2123</v>
      </c>
      <c r="L1680" s="17" t="s">
        <v>9781</v>
      </c>
    </row>
    <row r="1681" spans="10:12">
      <c r="J1681" s="17" t="s">
        <v>2124</v>
      </c>
      <c r="L1681" s="17" t="s">
        <v>9782</v>
      </c>
    </row>
    <row r="1682" spans="10:12">
      <c r="J1682" s="17" t="s">
        <v>2125</v>
      </c>
      <c r="L1682" s="17" t="s">
        <v>9783</v>
      </c>
    </row>
    <row r="1683" spans="10:12">
      <c r="J1683" s="17" t="s">
        <v>2126</v>
      </c>
      <c r="L1683" s="17" t="s">
        <v>9784</v>
      </c>
    </row>
    <row r="1684" spans="10:12">
      <c r="J1684" s="17" t="s">
        <v>2127</v>
      </c>
      <c r="L1684" s="17" t="s">
        <v>9785</v>
      </c>
    </row>
    <row r="1685" spans="10:12">
      <c r="J1685" s="17" t="s">
        <v>2128</v>
      </c>
      <c r="L1685" s="17" t="s">
        <v>9786</v>
      </c>
    </row>
    <row r="1686" spans="10:12">
      <c r="J1686" s="17" t="s">
        <v>2129</v>
      </c>
      <c r="L1686" s="17" t="s">
        <v>9787</v>
      </c>
    </row>
    <row r="1687" spans="10:12">
      <c r="J1687" s="17" t="s">
        <v>2130</v>
      </c>
      <c r="L1687" s="17" t="s">
        <v>9788</v>
      </c>
    </row>
    <row r="1688" spans="10:12">
      <c r="J1688" s="17" t="s">
        <v>2131</v>
      </c>
      <c r="L1688" s="17" t="s">
        <v>9789</v>
      </c>
    </row>
    <row r="1689" spans="10:12">
      <c r="J1689" s="17" t="s">
        <v>2132</v>
      </c>
      <c r="L1689" s="17" t="s">
        <v>9790</v>
      </c>
    </row>
    <row r="1690" spans="10:12">
      <c r="J1690" s="17" t="s">
        <v>2133</v>
      </c>
      <c r="L1690" s="17" t="s">
        <v>9791</v>
      </c>
    </row>
    <row r="1691" spans="10:12">
      <c r="J1691" s="17" t="s">
        <v>2134</v>
      </c>
      <c r="L1691" s="17" t="s">
        <v>9792</v>
      </c>
    </row>
    <row r="1692" spans="10:12">
      <c r="J1692" s="17" t="s">
        <v>2135</v>
      </c>
      <c r="L1692" s="17" t="s">
        <v>9793</v>
      </c>
    </row>
    <row r="1693" spans="10:12">
      <c r="J1693" s="17" t="s">
        <v>2136</v>
      </c>
      <c r="L1693" s="17" t="s">
        <v>9794</v>
      </c>
    </row>
    <row r="1694" spans="10:12">
      <c r="J1694" s="17" t="s">
        <v>2137</v>
      </c>
      <c r="L1694" s="17" t="s">
        <v>9795</v>
      </c>
    </row>
    <row r="1695" spans="10:12">
      <c r="J1695" s="17" t="s">
        <v>2138</v>
      </c>
      <c r="L1695" s="17" t="s">
        <v>9796</v>
      </c>
    </row>
    <row r="1696" spans="10:12">
      <c r="J1696" s="17" t="s">
        <v>2139</v>
      </c>
      <c r="L1696" s="17" t="s">
        <v>9797</v>
      </c>
    </row>
    <row r="1697" spans="10:12">
      <c r="J1697" s="17" t="s">
        <v>2140</v>
      </c>
      <c r="L1697" s="17" t="s">
        <v>9798</v>
      </c>
    </row>
    <row r="1698" spans="10:12">
      <c r="J1698" s="17" t="s">
        <v>2141</v>
      </c>
      <c r="L1698" s="17" t="s">
        <v>9799</v>
      </c>
    </row>
    <row r="1699" spans="10:12">
      <c r="J1699" s="17" t="s">
        <v>2142</v>
      </c>
      <c r="L1699" s="17" t="s">
        <v>9800</v>
      </c>
    </row>
    <row r="1700" spans="10:12">
      <c r="J1700" s="17" t="s">
        <v>2143</v>
      </c>
      <c r="L1700" s="17" t="s">
        <v>9801</v>
      </c>
    </row>
    <row r="1701" spans="10:12">
      <c r="J1701" s="17" t="s">
        <v>2144</v>
      </c>
      <c r="L1701" s="17" t="s">
        <v>9802</v>
      </c>
    </row>
    <row r="1702" spans="10:12">
      <c r="J1702" s="17" t="s">
        <v>2145</v>
      </c>
      <c r="L1702" s="17" t="s">
        <v>9803</v>
      </c>
    </row>
    <row r="1703" spans="10:12">
      <c r="J1703" s="17" t="s">
        <v>2146</v>
      </c>
      <c r="L1703" s="17" t="s">
        <v>9804</v>
      </c>
    </row>
    <row r="1704" spans="10:12">
      <c r="J1704" s="17" t="s">
        <v>2147</v>
      </c>
      <c r="L1704" s="17" t="s">
        <v>9805</v>
      </c>
    </row>
    <row r="1705" spans="10:12">
      <c r="J1705" s="17" t="s">
        <v>2148</v>
      </c>
      <c r="L1705" s="17" t="s">
        <v>9806</v>
      </c>
    </row>
    <row r="1706" spans="10:12">
      <c r="J1706" s="17" t="s">
        <v>2149</v>
      </c>
      <c r="L1706" s="17" t="s">
        <v>9807</v>
      </c>
    </row>
    <row r="1707" spans="10:12">
      <c r="J1707" s="17" t="s">
        <v>2150</v>
      </c>
      <c r="L1707" s="17" t="s">
        <v>9808</v>
      </c>
    </row>
    <row r="1708" spans="10:12">
      <c r="J1708" s="17" t="s">
        <v>2151</v>
      </c>
      <c r="L1708" s="17" t="s">
        <v>9809</v>
      </c>
    </row>
    <row r="1709" spans="10:12">
      <c r="J1709" s="17" t="s">
        <v>2152</v>
      </c>
      <c r="L1709" s="17" t="s">
        <v>9810</v>
      </c>
    </row>
    <row r="1710" spans="10:12">
      <c r="J1710" s="17" t="s">
        <v>2153</v>
      </c>
      <c r="L1710" s="17" t="s">
        <v>9811</v>
      </c>
    </row>
    <row r="1711" spans="10:12">
      <c r="J1711" s="17" t="s">
        <v>2154</v>
      </c>
      <c r="L1711" s="17" t="s">
        <v>9812</v>
      </c>
    </row>
    <row r="1712" spans="10:12">
      <c r="J1712" s="17" t="s">
        <v>2155</v>
      </c>
      <c r="L1712" s="17" t="s">
        <v>9813</v>
      </c>
    </row>
    <row r="1713" spans="10:12">
      <c r="J1713" s="17" t="s">
        <v>2156</v>
      </c>
      <c r="L1713" s="17" t="s">
        <v>9814</v>
      </c>
    </row>
    <row r="1714" spans="10:12">
      <c r="J1714" s="17" t="s">
        <v>2157</v>
      </c>
      <c r="L1714" s="17" t="s">
        <v>9815</v>
      </c>
    </row>
    <row r="1715" spans="10:12">
      <c r="J1715" s="17" t="s">
        <v>2158</v>
      </c>
      <c r="L1715" s="17" t="s">
        <v>9816</v>
      </c>
    </row>
    <row r="1716" spans="10:12">
      <c r="J1716" s="17" t="s">
        <v>2159</v>
      </c>
      <c r="L1716" s="17" t="s">
        <v>9817</v>
      </c>
    </row>
    <row r="1717" spans="10:12">
      <c r="J1717" s="17" t="s">
        <v>2160</v>
      </c>
      <c r="L1717" s="17" t="s">
        <v>9818</v>
      </c>
    </row>
    <row r="1718" spans="10:12">
      <c r="J1718" s="17" t="s">
        <v>2161</v>
      </c>
      <c r="L1718" s="17" t="s">
        <v>9819</v>
      </c>
    </row>
    <row r="1719" spans="10:12">
      <c r="J1719" s="17" t="s">
        <v>2162</v>
      </c>
      <c r="L1719" s="17" t="s">
        <v>9820</v>
      </c>
    </row>
    <row r="1720" spans="10:12">
      <c r="J1720" s="17" t="s">
        <v>2163</v>
      </c>
      <c r="L1720" s="17" t="s">
        <v>9821</v>
      </c>
    </row>
    <row r="1721" spans="10:12">
      <c r="J1721" s="17" t="s">
        <v>2164</v>
      </c>
      <c r="L1721" s="17" t="s">
        <v>9822</v>
      </c>
    </row>
    <row r="1722" spans="10:12">
      <c r="J1722" s="17" t="s">
        <v>2165</v>
      </c>
      <c r="L1722" s="17" t="s">
        <v>9823</v>
      </c>
    </row>
    <row r="1723" spans="10:12">
      <c r="J1723" s="17" t="s">
        <v>2166</v>
      </c>
      <c r="L1723" s="17" t="s">
        <v>9824</v>
      </c>
    </row>
    <row r="1724" spans="10:12">
      <c r="J1724" s="17" t="s">
        <v>2167</v>
      </c>
      <c r="L1724" s="17" t="s">
        <v>9825</v>
      </c>
    </row>
    <row r="1725" spans="10:12">
      <c r="J1725" s="17" t="s">
        <v>2168</v>
      </c>
      <c r="L1725" s="17" t="s">
        <v>9826</v>
      </c>
    </row>
    <row r="1726" spans="10:12">
      <c r="J1726" s="17" t="s">
        <v>2169</v>
      </c>
      <c r="L1726" s="17" t="s">
        <v>9827</v>
      </c>
    </row>
    <row r="1727" spans="10:12">
      <c r="J1727" s="17" t="s">
        <v>2170</v>
      </c>
      <c r="L1727" s="17" t="s">
        <v>9828</v>
      </c>
    </row>
    <row r="1728" spans="10:12">
      <c r="J1728" s="17" t="s">
        <v>2171</v>
      </c>
      <c r="L1728" s="17" t="s">
        <v>9829</v>
      </c>
    </row>
    <row r="1729" spans="10:12">
      <c r="J1729" s="17" t="s">
        <v>2172</v>
      </c>
      <c r="L1729" s="17" t="s">
        <v>9830</v>
      </c>
    </row>
    <row r="1730" spans="10:12">
      <c r="J1730" s="17" t="s">
        <v>2173</v>
      </c>
      <c r="L1730" s="17" t="s">
        <v>9831</v>
      </c>
    </row>
    <row r="1731" spans="10:12">
      <c r="J1731" s="17" t="s">
        <v>2174</v>
      </c>
      <c r="L1731" s="17" t="s">
        <v>9832</v>
      </c>
    </row>
    <row r="1732" spans="10:12">
      <c r="J1732" s="17" t="s">
        <v>2175</v>
      </c>
      <c r="L1732" s="17" t="s">
        <v>9833</v>
      </c>
    </row>
    <row r="1733" spans="10:12">
      <c r="J1733" s="17" t="s">
        <v>2176</v>
      </c>
      <c r="L1733" s="17" t="s">
        <v>9834</v>
      </c>
    </row>
    <row r="1734" spans="10:12">
      <c r="J1734" s="17" t="s">
        <v>2177</v>
      </c>
      <c r="L1734" s="17" t="s">
        <v>9835</v>
      </c>
    </row>
    <row r="1735" spans="10:12">
      <c r="J1735" s="17" t="s">
        <v>2178</v>
      </c>
      <c r="L1735" s="17" t="s">
        <v>9836</v>
      </c>
    </row>
    <row r="1736" spans="10:12">
      <c r="J1736" s="17" t="s">
        <v>2179</v>
      </c>
      <c r="L1736" s="17" t="s">
        <v>9837</v>
      </c>
    </row>
    <row r="1737" spans="10:12">
      <c r="J1737" s="17" t="s">
        <v>2180</v>
      </c>
      <c r="L1737" s="17" t="s">
        <v>9838</v>
      </c>
    </row>
    <row r="1738" spans="10:12">
      <c r="J1738" s="17" t="s">
        <v>2181</v>
      </c>
      <c r="L1738" s="17" t="s">
        <v>9839</v>
      </c>
    </row>
    <row r="1739" spans="10:12">
      <c r="J1739" s="17" t="s">
        <v>2182</v>
      </c>
      <c r="L1739" s="17" t="s">
        <v>9840</v>
      </c>
    </row>
    <row r="1740" spans="10:12">
      <c r="J1740" s="17" t="s">
        <v>2183</v>
      </c>
      <c r="L1740" s="17" t="s">
        <v>9841</v>
      </c>
    </row>
    <row r="1741" spans="10:12">
      <c r="J1741" s="17" t="s">
        <v>2184</v>
      </c>
      <c r="L1741" s="17" t="s">
        <v>9842</v>
      </c>
    </row>
    <row r="1742" spans="10:12">
      <c r="J1742" s="17" t="s">
        <v>2185</v>
      </c>
      <c r="L1742" s="17" t="s">
        <v>9843</v>
      </c>
    </row>
    <row r="1743" spans="10:12">
      <c r="J1743" s="17" t="s">
        <v>2186</v>
      </c>
      <c r="L1743" s="17" t="s">
        <v>9844</v>
      </c>
    </row>
    <row r="1744" spans="10:12">
      <c r="J1744" s="17" t="s">
        <v>2187</v>
      </c>
      <c r="L1744" s="17" t="s">
        <v>9845</v>
      </c>
    </row>
    <row r="1745" spans="10:12">
      <c r="J1745" s="17" t="s">
        <v>2188</v>
      </c>
      <c r="L1745" s="17" t="s">
        <v>9846</v>
      </c>
    </row>
    <row r="1746" spans="10:12">
      <c r="J1746" s="17" t="s">
        <v>2189</v>
      </c>
      <c r="L1746" s="17" t="s">
        <v>9847</v>
      </c>
    </row>
    <row r="1747" spans="10:12">
      <c r="J1747" s="17" t="s">
        <v>2190</v>
      </c>
      <c r="L1747" s="17" t="s">
        <v>9848</v>
      </c>
    </row>
    <row r="1748" spans="10:12">
      <c r="J1748" s="17" t="s">
        <v>2191</v>
      </c>
      <c r="L1748" s="17" t="s">
        <v>9849</v>
      </c>
    </row>
    <row r="1749" spans="10:12">
      <c r="J1749" s="17" t="s">
        <v>2192</v>
      </c>
      <c r="L1749" s="17" t="s">
        <v>9850</v>
      </c>
    </row>
    <row r="1750" spans="10:12">
      <c r="J1750" s="17" t="s">
        <v>2193</v>
      </c>
      <c r="L1750" s="17" t="s">
        <v>9851</v>
      </c>
    </row>
    <row r="1751" spans="10:12">
      <c r="J1751" s="17" t="s">
        <v>2194</v>
      </c>
      <c r="L1751" s="17" t="s">
        <v>9852</v>
      </c>
    </row>
    <row r="1752" spans="10:12">
      <c r="J1752" s="17" t="s">
        <v>2195</v>
      </c>
      <c r="L1752" s="17" t="s">
        <v>9853</v>
      </c>
    </row>
    <row r="1753" spans="10:12">
      <c r="J1753" s="17" t="s">
        <v>2196</v>
      </c>
      <c r="L1753" s="17" t="s">
        <v>9854</v>
      </c>
    </row>
    <row r="1754" spans="10:12">
      <c r="J1754" s="17" t="s">
        <v>2197</v>
      </c>
      <c r="L1754" s="17" t="s">
        <v>9855</v>
      </c>
    </row>
    <row r="1755" spans="10:12">
      <c r="J1755" s="17" t="s">
        <v>2198</v>
      </c>
      <c r="L1755" s="17" t="s">
        <v>9856</v>
      </c>
    </row>
    <row r="1756" spans="10:12">
      <c r="J1756" s="17" t="s">
        <v>2199</v>
      </c>
      <c r="L1756" s="17" t="s">
        <v>9857</v>
      </c>
    </row>
    <row r="1757" spans="10:12">
      <c r="J1757" s="17" t="s">
        <v>2200</v>
      </c>
      <c r="L1757" s="17" t="s">
        <v>9858</v>
      </c>
    </row>
    <row r="1758" spans="10:12">
      <c r="J1758" s="17" t="s">
        <v>2201</v>
      </c>
      <c r="L1758" s="17" t="s">
        <v>9859</v>
      </c>
    </row>
    <row r="1759" spans="10:12">
      <c r="J1759" s="17" t="s">
        <v>2202</v>
      </c>
      <c r="L1759" s="17" t="s">
        <v>9860</v>
      </c>
    </row>
    <row r="1760" spans="10:12">
      <c r="J1760" s="17" t="s">
        <v>2203</v>
      </c>
      <c r="L1760" s="17" t="s">
        <v>9861</v>
      </c>
    </row>
    <row r="1761" spans="10:12">
      <c r="J1761" s="17" t="s">
        <v>2204</v>
      </c>
      <c r="L1761" s="17" t="s">
        <v>9862</v>
      </c>
    </row>
    <row r="1762" spans="10:12">
      <c r="J1762" s="17" t="s">
        <v>2205</v>
      </c>
      <c r="L1762" s="17" t="s">
        <v>9863</v>
      </c>
    </row>
    <row r="1763" spans="10:12">
      <c r="J1763" s="17" t="s">
        <v>2206</v>
      </c>
      <c r="L1763" s="17" t="s">
        <v>9864</v>
      </c>
    </row>
    <row r="1764" spans="10:12">
      <c r="J1764" s="17" t="s">
        <v>2207</v>
      </c>
      <c r="L1764" s="17" t="s">
        <v>9865</v>
      </c>
    </row>
    <row r="1765" spans="10:12">
      <c r="J1765" s="17" t="s">
        <v>2208</v>
      </c>
      <c r="L1765" s="17" t="s">
        <v>9866</v>
      </c>
    </row>
    <row r="1766" spans="10:12">
      <c r="J1766" s="17" t="s">
        <v>2209</v>
      </c>
      <c r="L1766" s="17" t="s">
        <v>9867</v>
      </c>
    </row>
    <row r="1767" spans="10:12">
      <c r="J1767" s="17" t="s">
        <v>2210</v>
      </c>
      <c r="L1767" s="17" t="s">
        <v>9868</v>
      </c>
    </row>
    <row r="1768" spans="10:12">
      <c r="J1768" s="17" t="s">
        <v>2211</v>
      </c>
      <c r="L1768" s="17" t="s">
        <v>9869</v>
      </c>
    </row>
    <row r="1769" spans="10:12">
      <c r="J1769" s="17" t="s">
        <v>2212</v>
      </c>
      <c r="L1769" s="17" t="s">
        <v>9870</v>
      </c>
    </row>
    <row r="1770" spans="10:12">
      <c r="J1770" s="17" t="s">
        <v>2213</v>
      </c>
      <c r="L1770" s="17" t="s">
        <v>9871</v>
      </c>
    </row>
    <row r="1771" spans="10:12">
      <c r="J1771" s="17" t="s">
        <v>2214</v>
      </c>
      <c r="L1771" s="17" t="s">
        <v>9872</v>
      </c>
    </row>
    <row r="1772" spans="10:12">
      <c r="J1772" s="17" t="s">
        <v>2215</v>
      </c>
      <c r="L1772" s="17" t="s">
        <v>9873</v>
      </c>
    </row>
    <row r="1773" spans="10:12">
      <c r="J1773" s="17" t="s">
        <v>2216</v>
      </c>
      <c r="L1773" s="17" t="s">
        <v>9874</v>
      </c>
    </row>
    <row r="1774" spans="10:12">
      <c r="J1774" s="17" t="s">
        <v>2217</v>
      </c>
      <c r="L1774" s="17" t="s">
        <v>9875</v>
      </c>
    </row>
    <row r="1775" spans="10:12">
      <c r="J1775" s="17" t="s">
        <v>2218</v>
      </c>
      <c r="L1775" s="17" t="s">
        <v>9876</v>
      </c>
    </row>
    <row r="1776" spans="10:12">
      <c r="J1776" s="17" t="s">
        <v>2219</v>
      </c>
      <c r="L1776" s="17" t="s">
        <v>9877</v>
      </c>
    </row>
    <row r="1777" spans="10:12">
      <c r="J1777" s="17" t="s">
        <v>2220</v>
      </c>
      <c r="L1777" s="17" t="s">
        <v>9878</v>
      </c>
    </row>
    <row r="1778" spans="10:12">
      <c r="J1778" s="17" t="s">
        <v>2221</v>
      </c>
      <c r="L1778" s="17" t="s">
        <v>9879</v>
      </c>
    </row>
    <row r="1779" spans="10:12">
      <c r="J1779" s="17" t="s">
        <v>2222</v>
      </c>
      <c r="L1779" s="17" t="s">
        <v>9880</v>
      </c>
    </row>
    <row r="1780" spans="10:12">
      <c r="J1780" s="17" t="s">
        <v>2223</v>
      </c>
      <c r="L1780" s="17" t="s">
        <v>9881</v>
      </c>
    </row>
    <row r="1781" spans="10:12">
      <c r="J1781" s="17" t="s">
        <v>2224</v>
      </c>
      <c r="L1781" s="17" t="s">
        <v>9882</v>
      </c>
    </row>
    <row r="1782" spans="10:12">
      <c r="J1782" s="17" t="s">
        <v>2225</v>
      </c>
      <c r="L1782" s="17" t="s">
        <v>9883</v>
      </c>
    </row>
    <row r="1783" spans="10:12">
      <c r="J1783" s="17" t="s">
        <v>2226</v>
      </c>
      <c r="L1783" s="17" t="s">
        <v>9884</v>
      </c>
    </row>
    <row r="1784" spans="10:12">
      <c r="J1784" s="17" t="s">
        <v>2227</v>
      </c>
      <c r="L1784" s="17" t="s">
        <v>9885</v>
      </c>
    </row>
    <row r="1785" spans="10:12">
      <c r="J1785" s="17" t="s">
        <v>2228</v>
      </c>
      <c r="L1785" s="17" t="s">
        <v>9886</v>
      </c>
    </row>
    <row r="1786" spans="10:12">
      <c r="J1786" s="17" t="s">
        <v>2229</v>
      </c>
      <c r="L1786" s="17" t="s">
        <v>9887</v>
      </c>
    </row>
    <row r="1787" spans="10:12">
      <c r="J1787" s="17" t="s">
        <v>2230</v>
      </c>
      <c r="L1787" s="17" t="s">
        <v>9888</v>
      </c>
    </row>
    <row r="1788" spans="10:12">
      <c r="J1788" s="17" t="s">
        <v>2231</v>
      </c>
      <c r="L1788" s="17" t="s">
        <v>9889</v>
      </c>
    </row>
    <row r="1789" spans="10:12">
      <c r="J1789" s="17" t="s">
        <v>2232</v>
      </c>
      <c r="L1789" s="17" t="s">
        <v>9890</v>
      </c>
    </row>
    <row r="1790" spans="10:12">
      <c r="J1790" s="17" t="s">
        <v>2233</v>
      </c>
      <c r="L1790" s="17" t="s">
        <v>9891</v>
      </c>
    </row>
    <row r="1791" spans="10:12">
      <c r="J1791" s="17" t="s">
        <v>2234</v>
      </c>
      <c r="L1791" s="17" t="s">
        <v>9892</v>
      </c>
    </row>
    <row r="1792" spans="10:12">
      <c r="J1792" s="17" t="s">
        <v>2235</v>
      </c>
      <c r="L1792" s="17" t="s">
        <v>9893</v>
      </c>
    </row>
    <row r="1793" spans="10:12">
      <c r="J1793" s="17" t="s">
        <v>2236</v>
      </c>
      <c r="L1793" s="17" t="s">
        <v>9894</v>
      </c>
    </row>
    <row r="1794" spans="10:12">
      <c r="J1794" s="17" t="s">
        <v>2237</v>
      </c>
      <c r="L1794" s="17" t="s">
        <v>9895</v>
      </c>
    </row>
    <row r="1795" spans="10:12">
      <c r="J1795" s="17" t="s">
        <v>2238</v>
      </c>
      <c r="L1795" s="17" t="s">
        <v>9896</v>
      </c>
    </row>
    <row r="1796" spans="10:12">
      <c r="J1796" s="17" t="s">
        <v>2239</v>
      </c>
      <c r="L1796" s="17" t="s">
        <v>9897</v>
      </c>
    </row>
    <row r="1797" spans="10:12">
      <c r="J1797" s="17" t="s">
        <v>2240</v>
      </c>
      <c r="L1797" s="17" t="s">
        <v>9898</v>
      </c>
    </row>
    <row r="1798" spans="10:12">
      <c r="J1798" s="17" t="s">
        <v>2241</v>
      </c>
      <c r="L1798" s="17" t="s">
        <v>9899</v>
      </c>
    </row>
    <row r="1799" spans="10:12">
      <c r="J1799" s="17" t="s">
        <v>2242</v>
      </c>
      <c r="L1799" s="17" t="s">
        <v>9900</v>
      </c>
    </row>
    <row r="1800" spans="10:12">
      <c r="J1800" s="17" t="s">
        <v>2243</v>
      </c>
      <c r="L1800" s="17" t="s">
        <v>9901</v>
      </c>
    </row>
    <row r="1801" spans="10:12">
      <c r="J1801" s="17" t="s">
        <v>2244</v>
      </c>
      <c r="L1801" s="17" t="s">
        <v>9902</v>
      </c>
    </row>
    <row r="1802" spans="10:12">
      <c r="J1802" s="17" t="s">
        <v>2245</v>
      </c>
      <c r="L1802" s="17" t="s">
        <v>9903</v>
      </c>
    </row>
    <row r="1803" spans="10:12">
      <c r="J1803" s="17" t="s">
        <v>2246</v>
      </c>
      <c r="L1803" s="17" t="s">
        <v>9904</v>
      </c>
    </row>
    <row r="1804" spans="10:12">
      <c r="J1804" s="17" t="s">
        <v>2247</v>
      </c>
      <c r="L1804" s="17" t="s">
        <v>9905</v>
      </c>
    </row>
    <row r="1805" spans="10:12">
      <c r="J1805" s="17" t="s">
        <v>2248</v>
      </c>
      <c r="L1805" s="17" t="s">
        <v>9906</v>
      </c>
    </row>
    <row r="1806" spans="10:12">
      <c r="J1806" s="17" t="s">
        <v>2249</v>
      </c>
      <c r="L1806" s="17" t="s">
        <v>9907</v>
      </c>
    </row>
    <row r="1807" spans="10:12">
      <c r="J1807" s="17" t="s">
        <v>2250</v>
      </c>
      <c r="L1807" s="17" t="s">
        <v>9908</v>
      </c>
    </row>
    <row r="1808" spans="10:12">
      <c r="J1808" s="17" t="s">
        <v>2251</v>
      </c>
      <c r="L1808" s="17" t="s">
        <v>9909</v>
      </c>
    </row>
    <row r="1809" spans="10:12">
      <c r="J1809" s="17" t="s">
        <v>2252</v>
      </c>
      <c r="L1809" s="17" t="s">
        <v>9910</v>
      </c>
    </row>
    <row r="1810" spans="10:12">
      <c r="J1810" s="17" t="s">
        <v>2253</v>
      </c>
      <c r="L1810" s="17" t="s">
        <v>9911</v>
      </c>
    </row>
    <row r="1811" spans="10:12">
      <c r="J1811" s="17" t="s">
        <v>2254</v>
      </c>
      <c r="L1811" s="17" t="s">
        <v>9912</v>
      </c>
    </row>
    <row r="1812" spans="10:12">
      <c r="J1812" s="17" t="s">
        <v>2255</v>
      </c>
      <c r="L1812" s="17" t="s">
        <v>9913</v>
      </c>
    </row>
    <row r="1813" spans="10:12">
      <c r="J1813" s="17" t="s">
        <v>2256</v>
      </c>
      <c r="L1813" s="17" t="s">
        <v>9914</v>
      </c>
    </row>
    <row r="1814" spans="10:12">
      <c r="J1814" s="17" t="s">
        <v>2257</v>
      </c>
      <c r="L1814" s="17" t="s">
        <v>9915</v>
      </c>
    </row>
    <row r="1815" spans="10:12">
      <c r="J1815" s="17" t="s">
        <v>2258</v>
      </c>
      <c r="L1815" s="17" t="s">
        <v>9916</v>
      </c>
    </row>
    <row r="1816" spans="10:12">
      <c r="J1816" s="17" t="s">
        <v>2259</v>
      </c>
      <c r="L1816" s="17" t="s">
        <v>9917</v>
      </c>
    </row>
    <row r="1817" spans="10:12">
      <c r="J1817" s="17" t="s">
        <v>2260</v>
      </c>
      <c r="L1817" s="17" t="s">
        <v>9918</v>
      </c>
    </row>
    <row r="1818" spans="10:12">
      <c r="J1818" s="17" t="s">
        <v>2261</v>
      </c>
      <c r="L1818" s="17" t="s">
        <v>9919</v>
      </c>
    </row>
    <row r="1819" spans="10:12">
      <c r="J1819" s="17" t="s">
        <v>2262</v>
      </c>
      <c r="L1819" s="17" t="s">
        <v>9920</v>
      </c>
    </row>
    <row r="1820" spans="10:12">
      <c r="J1820" s="17" t="s">
        <v>2263</v>
      </c>
      <c r="L1820" s="17" t="s">
        <v>9921</v>
      </c>
    </row>
    <row r="1821" spans="10:12">
      <c r="J1821" s="17" t="s">
        <v>2264</v>
      </c>
      <c r="L1821" s="17" t="s">
        <v>9922</v>
      </c>
    </row>
    <row r="1822" spans="10:12">
      <c r="J1822" s="17" t="s">
        <v>2265</v>
      </c>
      <c r="L1822" s="17" t="s">
        <v>9923</v>
      </c>
    </row>
    <row r="1823" spans="10:12">
      <c r="J1823" s="17" t="s">
        <v>2266</v>
      </c>
      <c r="L1823" s="17" t="s">
        <v>9924</v>
      </c>
    </row>
    <row r="1824" spans="10:12">
      <c r="J1824" s="17" t="s">
        <v>2267</v>
      </c>
      <c r="L1824" s="17" t="s">
        <v>9925</v>
      </c>
    </row>
    <row r="1825" spans="10:12">
      <c r="J1825" s="17" t="s">
        <v>2268</v>
      </c>
      <c r="L1825" s="17" t="s">
        <v>9926</v>
      </c>
    </row>
    <row r="1826" spans="10:12">
      <c r="J1826" s="17" t="s">
        <v>2269</v>
      </c>
      <c r="L1826" s="17" t="s">
        <v>9927</v>
      </c>
    </row>
    <row r="1827" spans="10:12">
      <c r="J1827" s="17" t="s">
        <v>2270</v>
      </c>
      <c r="L1827" s="17" t="s">
        <v>9928</v>
      </c>
    </row>
    <row r="1828" spans="10:12">
      <c r="J1828" s="17" t="s">
        <v>2271</v>
      </c>
      <c r="L1828" s="17" t="s">
        <v>9929</v>
      </c>
    </row>
    <row r="1829" spans="10:12">
      <c r="J1829" s="17" t="s">
        <v>2272</v>
      </c>
      <c r="L1829" s="17" t="s">
        <v>9930</v>
      </c>
    </row>
    <row r="1830" spans="10:12">
      <c r="J1830" s="17" t="s">
        <v>2273</v>
      </c>
      <c r="L1830" s="17" t="s">
        <v>9931</v>
      </c>
    </row>
    <row r="1831" spans="10:12">
      <c r="J1831" s="17" t="s">
        <v>2274</v>
      </c>
      <c r="L1831" s="17" t="s">
        <v>9932</v>
      </c>
    </row>
    <row r="1832" spans="10:12">
      <c r="J1832" s="17" t="s">
        <v>2275</v>
      </c>
      <c r="L1832" s="17" t="s">
        <v>9933</v>
      </c>
    </row>
    <row r="1833" spans="10:12">
      <c r="J1833" s="17" t="s">
        <v>2276</v>
      </c>
      <c r="L1833" s="17" t="s">
        <v>9934</v>
      </c>
    </row>
    <row r="1834" spans="10:12">
      <c r="J1834" s="17" t="s">
        <v>2277</v>
      </c>
      <c r="L1834" s="17" t="s">
        <v>9935</v>
      </c>
    </row>
    <row r="1835" spans="10:12">
      <c r="J1835" s="17" t="s">
        <v>2278</v>
      </c>
      <c r="L1835" s="17" t="s">
        <v>9936</v>
      </c>
    </row>
    <row r="1836" spans="10:12">
      <c r="J1836" s="17" t="s">
        <v>2279</v>
      </c>
      <c r="L1836" s="17" t="s">
        <v>9937</v>
      </c>
    </row>
    <row r="1837" spans="10:12">
      <c r="J1837" s="17" t="s">
        <v>2280</v>
      </c>
      <c r="L1837" s="17" t="s">
        <v>9938</v>
      </c>
    </row>
    <row r="1838" spans="10:12">
      <c r="J1838" s="17" t="s">
        <v>2281</v>
      </c>
      <c r="L1838" s="17" t="s">
        <v>9939</v>
      </c>
    </row>
    <row r="1839" spans="10:12">
      <c r="J1839" s="17" t="s">
        <v>2282</v>
      </c>
      <c r="L1839" s="17" t="s">
        <v>9940</v>
      </c>
    </row>
    <row r="1840" spans="10:12">
      <c r="J1840" s="17" t="s">
        <v>2283</v>
      </c>
      <c r="L1840" s="17" t="s">
        <v>9941</v>
      </c>
    </row>
    <row r="1841" spans="10:12">
      <c r="J1841" s="17" t="s">
        <v>2284</v>
      </c>
      <c r="L1841" s="17" t="s">
        <v>9942</v>
      </c>
    </row>
    <row r="1842" spans="10:12">
      <c r="J1842" s="17" t="s">
        <v>2285</v>
      </c>
      <c r="L1842" s="17" t="s">
        <v>9943</v>
      </c>
    </row>
    <row r="1843" spans="10:12">
      <c r="J1843" s="17" t="s">
        <v>2286</v>
      </c>
      <c r="L1843" s="17" t="s">
        <v>9944</v>
      </c>
    </row>
    <row r="1844" spans="10:12">
      <c r="J1844" s="17" t="s">
        <v>2287</v>
      </c>
      <c r="L1844" s="17" t="s">
        <v>9945</v>
      </c>
    </row>
    <row r="1845" spans="10:12">
      <c r="J1845" s="17" t="s">
        <v>2288</v>
      </c>
      <c r="L1845" s="17" t="s">
        <v>9946</v>
      </c>
    </row>
    <row r="1846" spans="10:12">
      <c r="J1846" s="17" t="s">
        <v>2289</v>
      </c>
      <c r="L1846" s="17" t="s">
        <v>9947</v>
      </c>
    </row>
    <row r="1847" spans="10:12">
      <c r="J1847" s="17" t="s">
        <v>2290</v>
      </c>
      <c r="L1847" s="17" t="s">
        <v>9948</v>
      </c>
    </row>
    <row r="1848" spans="10:12">
      <c r="J1848" s="17" t="s">
        <v>2291</v>
      </c>
      <c r="L1848" s="17" t="s">
        <v>9949</v>
      </c>
    </row>
    <row r="1849" spans="10:12">
      <c r="J1849" s="17" t="s">
        <v>2292</v>
      </c>
      <c r="L1849" s="17" t="s">
        <v>9950</v>
      </c>
    </row>
    <row r="1850" spans="10:12">
      <c r="J1850" s="17" t="s">
        <v>2293</v>
      </c>
      <c r="L1850" s="17" t="s">
        <v>9951</v>
      </c>
    </row>
    <row r="1851" spans="10:12">
      <c r="J1851" s="17" t="s">
        <v>2294</v>
      </c>
      <c r="L1851" s="17" t="s">
        <v>9952</v>
      </c>
    </row>
    <row r="1852" spans="10:12">
      <c r="J1852" s="17" t="s">
        <v>2295</v>
      </c>
      <c r="L1852" s="17" t="s">
        <v>9953</v>
      </c>
    </row>
    <row r="1853" spans="10:12">
      <c r="J1853" s="17" t="s">
        <v>2296</v>
      </c>
      <c r="L1853" s="17" t="s">
        <v>9954</v>
      </c>
    </row>
    <row r="1854" spans="10:12">
      <c r="J1854" s="17" t="s">
        <v>2297</v>
      </c>
      <c r="L1854" s="17" t="s">
        <v>9955</v>
      </c>
    </row>
    <row r="1855" spans="10:12">
      <c r="J1855" s="17" t="s">
        <v>2298</v>
      </c>
      <c r="L1855" s="17" t="s">
        <v>9956</v>
      </c>
    </row>
    <row r="1856" spans="10:12">
      <c r="J1856" s="17" t="s">
        <v>2299</v>
      </c>
      <c r="L1856" s="17" t="s">
        <v>9957</v>
      </c>
    </row>
    <row r="1857" spans="10:12">
      <c r="J1857" s="17" t="s">
        <v>2300</v>
      </c>
      <c r="L1857" s="17" t="s">
        <v>9958</v>
      </c>
    </row>
    <row r="1858" spans="10:12">
      <c r="J1858" s="17" t="s">
        <v>2301</v>
      </c>
      <c r="L1858" s="17" t="s">
        <v>9959</v>
      </c>
    </row>
    <row r="1859" spans="10:12">
      <c r="J1859" s="17" t="s">
        <v>2302</v>
      </c>
      <c r="L1859" s="17" t="s">
        <v>9960</v>
      </c>
    </row>
    <row r="1860" spans="10:12">
      <c r="J1860" s="17" t="s">
        <v>2303</v>
      </c>
      <c r="L1860" s="17" t="s">
        <v>9961</v>
      </c>
    </row>
    <row r="1861" spans="10:12">
      <c r="J1861" s="17" t="s">
        <v>2304</v>
      </c>
      <c r="L1861" s="17" t="s">
        <v>9962</v>
      </c>
    </row>
    <row r="1862" spans="10:12">
      <c r="J1862" s="17" t="s">
        <v>2305</v>
      </c>
      <c r="L1862" s="17" t="s">
        <v>9963</v>
      </c>
    </row>
    <row r="1863" spans="10:12">
      <c r="J1863" s="17" t="s">
        <v>2306</v>
      </c>
      <c r="L1863" s="17" t="s">
        <v>9964</v>
      </c>
    </row>
    <row r="1864" spans="10:12">
      <c r="J1864" s="17" t="s">
        <v>2307</v>
      </c>
      <c r="L1864" s="17" t="s">
        <v>9965</v>
      </c>
    </row>
    <row r="1865" spans="10:12">
      <c r="J1865" s="17" t="s">
        <v>2308</v>
      </c>
      <c r="L1865" s="17" t="s">
        <v>9966</v>
      </c>
    </row>
    <row r="1866" spans="10:12">
      <c r="J1866" s="17" t="s">
        <v>2309</v>
      </c>
      <c r="L1866" s="17" t="s">
        <v>9967</v>
      </c>
    </row>
    <row r="1867" spans="10:12">
      <c r="J1867" s="17" t="s">
        <v>2310</v>
      </c>
      <c r="L1867" s="17" t="s">
        <v>9968</v>
      </c>
    </row>
    <row r="1868" spans="10:12">
      <c r="J1868" s="17" t="s">
        <v>2311</v>
      </c>
      <c r="L1868" s="17" t="s">
        <v>9969</v>
      </c>
    </row>
    <row r="1869" spans="10:12">
      <c r="J1869" s="17" t="s">
        <v>2312</v>
      </c>
      <c r="L1869" s="17" t="s">
        <v>9970</v>
      </c>
    </row>
    <row r="1870" spans="10:12">
      <c r="J1870" s="17" t="s">
        <v>2313</v>
      </c>
      <c r="L1870" s="17" t="s">
        <v>9971</v>
      </c>
    </row>
    <row r="1871" spans="10:12">
      <c r="J1871" s="17" t="s">
        <v>2314</v>
      </c>
      <c r="L1871" s="17" t="s">
        <v>9972</v>
      </c>
    </row>
    <row r="1872" spans="10:12">
      <c r="J1872" s="17" t="s">
        <v>2315</v>
      </c>
      <c r="L1872" s="17" t="s">
        <v>9973</v>
      </c>
    </row>
    <row r="1873" spans="10:12">
      <c r="J1873" s="17" t="s">
        <v>2316</v>
      </c>
      <c r="L1873" s="17" t="s">
        <v>9974</v>
      </c>
    </row>
    <row r="1874" spans="10:12">
      <c r="J1874" s="17" t="s">
        <v>2317</v>
      </c>
      <c r="L1874" s="17" t="s">
        <v>9975</v>
      </c>
    </row>
    <row r="1875" spans="10:12">
      <c r="J1875" s="17" t="s">
        <v>2318</v>
      </c>
      <c r="L1875" s="17" t="s">
        <v>9976</v>
      </c>
    </row>
    <row r="1876" spans="10:12">
      <c r="J1876" s="17" t="s">
        <v>2319</v>
      </c>
      <c r="L1876" s="17" t="s">
        <v>9977</v>
      </c>
    </row>
    <row r="1877" spans="10:12">
      <c r="J1877" s="17" t="s">
        <v>2320</v>
      </c>
      <c r="L1877" s="17" t="s">
        <v>9978</v>
      </c>
    </row>
    <row r="1878" spans="10:12">
      <c r="J1878" s="17" t="s">
        <v>2321</v>
      </c>
      <c r="L1878" s="17" t="s">
        <v>9979</v>
      </c>
    </row>
    <row r="1879" spans="10:12">
      <c r="J1879" s="17" t="s">
        <v>2322</v>
      </c>
      <c r="L1879" s="17" t="s">
        <v>9980</v>
      </c>
    </row>
    <row r="1880" spans="10:12">
      <c r="J1880" s="17" t="s">
        <v>2323</v>
      </c>
      <c r="L1880" s="17" t="s">
        <v>9981</v>
      </c>
    </row>
    <row r="1881" spans="10:12">
      <c r="J1881" s="17" t="s">
        <v>2324</v>
      </c>
      <c r="L1881" s="17" t="s">
        <v>9982</v>
      </c>
    </row>
    <row r="1882" spans="10:12">
      <c r="J1882" s="17" t="s">
        <v>2325</v>
      </c>
      <c r="L1882" s="17" t="s">
        <v>9983</v>
      </c>
    </row>
    <row r="1883" spans="10:12">
      <c r="J1883" s="17" t="s">
        <v>2326</v>
      </c>
      <c r="L1883" s="17" t="s">
        <v>9984</v>
      </c>
    </row>
    <row r="1884" spans="10:12">
      <c r="J1884" s="17" t="s">
        <v>2327</v>
      </c>
      <c r="L1884" s="17" t="s">
        <v>9985</v>
      </c>
    </row>
    <row r="1885" spans="10:12">
      <c r="J1885" s="17" t="s">
        <v>2328</v>
      </c>
      <c r="L1885" s="17" t="s">
        <v>9986</v>
      </c>
    </row>
    <row r="1886" spans="10:12">
      <c r="J1886" s="17" t="s">
        <v>2329</v>
      </c>
      <c r="L1886" s="17" t="s">
        <v>9987</v>
      </c>
    </row>
    <row r="1887" spans="10:12">
      <c r="J1887" s="17" t="s">
        <v>2330</v>
      </c>
      <c r="L1887" s="17" t="s">
        <v>9988</v>
      </c>
    </row>
    <row r="1888" spans="10:12">
      <c r="J1888" s="17" t="s">
        <v>2331</v>
      </c>
      <c r="L1888" s="17" t="s">
        <v>9989</v>
      </c>
    </row>
    <row r="1889" spans="10:12">
      <c r="J1889" s="17" t="s">
        <v>2332</v>
      </c>
      <c r="L1889" s="17" t="s">
        <v>9990</v>
      </c>
    </row>
    <row r="1890" spans="10:12">
      <c r="J1890" s="17" t="s">
        <v>2333</v>
      </c>
      <c r="L1890" s="17" t="s">
        <v>9991</v>
      </c>
    </row>
    <row r="1891" spans="10:12">
      <c r="J1891" s="17" t="s">
        <v>2334</v>
      </c>
      <c r="L1891" s="17" t="s">
        <v>9992</v>
      </c>
    </row>
    <row r="1892" spans="10:12">
      <c r="J1892" s="17" t="s">
        <v>2335</v>
      </c>
      <c r="L1892" s="17" t="s">
        <v>9993</v>
      </c>
    </row>
    <row r="1893" spans="10:12">
      <c r="J1893" s="17" t="s">
        <v>2336</v>
      </c>
      <c r="L1893" s="17" t="s">
        <v>9994</v>
      </c>
    </row>
    <row r="1894" spans="10:12">
      <c r="J1894" s="17" t="s">
        <v>2337</v>
      </c>
      <c r="L1894" s="17" t="s">
        <v>9995</v>
      </c>
    </row>
    <row r="1895" spans="10:12">
      <c r="J1895" s="17" t="s">
        <v>2338</v>
      </c>
      <c r="L1895" s="17" t="s">
        <v>9996</v>
      </c>
    </row>
    <row r="1896" spans="10:12">
      <c r="J1896" s="17" t="s">
        <v>2339</v>
      </c>
      <c r="L1896" s="17" t="s">
        <v>9997</v>
      </c>
    </row>
    <row r="1897" spans="10:12">
      <c r="J1897" s="17" t="s">
        <v>2340</v>
      </c>
      <c r="L1897" s="17" t="s">
        <v>9998</v>
      </c>
    </row>
    <row r="1898" spans="10:12">
      <c r="J1898" s="17" t="s">
        <v>2341</v>
      </c>
      <c r="L1898" s="17" t="s">
        <v>9999</v>
      </c>
    </row>
    <row r="1899" spans="10:12">
      <c r="J1899" s="17" t="s">
        <v>2342</v>
      </c>
      <c r="L1899" s="17" t="s">
        <v>10000</v>
      </c>
    </row>
    <row r="1900" spans="10:12">
      <c r="J1900" s="17" t="s">
        <v>2343</v>
      </c>
      <c r="L1900" s="17" t="s">
        <v>10001</v>
      </c>
    </row>
    <row r="1901" spans="10:12">
      <c r="J1901" s="17" t="s">
        <v>2344</v>
      </c>
      <c r="L1901" s="17" t="s">
        <v>10002</v>
      </c>
    </row>
    <row r="1902" spans="10:12">
      <c r="J1902" s="17" t="s">
        <v>2345</v>
      </c>
      <c r="L1902" s="17" t="s">
        <v>10003</v>
      </c>
    </row>
    <row r="1903" spans="10:12">
      <c r="J1903" s="17" t="s">
        <v>2346</v>
      </c>
      <c r="L1903" s="17" t="s">
        <v>10004</v>
      </c>
    </row>
    <row r="1904" spans="10:12">
      <c r="J1904" s="17" t="s">
        <v>2347</v>
      </c>
      <c r="L1904" s="17" t="s">
        <v>10005</v>
      </c>
    </row>
    <row r="1905" spans="10:12">
      <c r="J1905" s="17" t="s">
        <v>2348</v>
      </c>
      <c r="L1905" s="17" t="s">
        <v>10006</v>
      </c>
    </row>
    <row r="1906" spans="10:12">
      <c r="J1906" s="17" t="s">
        <v>2349</v>
      </c>
      <c r="L1906" s="17" t="s">
        <v>10007</v>
      </c>
    </row>
    <row r="1907" spans="10:12">
      <c r="J1907" s="17" t="s">
        <v>2350</v>
      </c>
      <c r="L1907" s="17" t="s">
        <v>10008</v>
      </c>
    </row>
    <row r="1908" spans="10:12">
      <c r="J1908" s="17" t="s">
        <v>2351</v>
      </c>
      <c r="L1908" s="17" t="s">
        <v>10009</v>
      </c>
    </row>
    <row r="1909" spans="10:12">
      <c r="J1909" s="17" t="s">
        <v>2352</v>
      </c>
      <c r="L1909" s="17" t="s">
        <v>10010</v>
      </c>
    </row>
    <row r="1910" spans="10:12">
      <c r="J1910" s="17" t="s">
        <v>2353</v>
      </c>
      <c r="L1910" s="17" t="s">
        <v>10011</v>
      </c>
    </row>
    <row r="1911" spans="10:12">
      <c r="J1911" s="17" t="s">
        <v>2354</v>
      </c>
      <c r="L1911" s="17" t="s">
        <v>10012</v>
      </c>
    </row>
    <row r="1912" spans="10:12">
      <c r="J1912" s="17" t="s">
        <v>2355</v>
      </c>
      <c r="L1912" s="17" t="s">
        <v>10013</v>
      </c>
    </row>
    <row r="1913" spans="10:12">
      <c r="J1913" s="17" t="s">
        <v>2356</v>
      </c>
      <c r="L1913" s="17" t="s">
        <v>10014</v>
      </c>
    </row>
    <row r="1914" spans="10:12">
      <c r="J1914" s="17" t="s">
        <v>2357</v>
      </c>
      <c r="L1914" s="17" t="s">
        <v>10015</v>
      </c>
    </row>
    <row r="1915" spans="10:12">
      <c r="J1915" s="17" t="s">
        <v>2358</v>
      </c>
      <c r="L1915" s="17" t="s">
        <v>10016</v>
      </c>
    </row>
    <row r="1916" spans="10:12">
      <c r="J1916" s="17" t="s">
        <v>2359</v>
      </c>
      <c r="L1916" s="17" t="s">
        <v>10017</v>
      </c>
    </row>
    <row r="1917" spans="10:12">
      <c r="J1917" s="17" t="s">
        <v>2360</v>
      </c>
      <c r="L1917" s="17" t="s">
        <v>10018</v>
      </c>
    </row>
    <row r="1918" spans="10:12">
      <c r="J1918" s="17" t="s">
        <v>2361</v>
      </c>
      <c r="L1918" s="17" t="s">
        <v>10019</v>
      </c>
    </row>
    <row r="1919" spans="10:12">
      <c r="J1919" s="17" t="s">
        <v>2362</v>
      </c>
      <c r="L1919" s="17" t="s">
        <v>10020</v>
      </c>
    </row>
    <row r="1920" spans="10:12">
      <c r="J1920" s="17" t="s">
        <v>2363</v>
      </c>
      <c r="L1920" s="17" t="s">
        <v>10021</v>
      </c>
    </row>
    <row r="1921" spans="10:12">
      <c r="J1921" s="17" t="s">
        <v>2364</v>
      </c>
      <c r="L1921" s="17" t="s">
        <v>10022</v>
      </c>
    </row>
    <row r="1922" spans="10:12">
      <c r="J1922" s="17" t="s">
        <v>2365</v>
      </c>
      <c r="L1922" s="17" t="s">
        <v>10023</v>
      </c>
    </row>
    <row r="1923" spans="10:12">
      <c r="J1923" s="17" t="s">
        <v>2366</v>
      </c>
      <c r="L1923" s="17" t="s">
        <v>10024</v>
      </c>
    </row>
    <row r="1924" spans="10:12">
      <c r="J1924" s="17" t="s">
        <v>2367</v>
      </c>
      <c r="L1924" s="17" t="s">
        <v>10025</v>
      </c>
    </row>
    <row r="1925" spans="10:12">
      <c r="J1925" s="17" t="s">
        <v>2368</v>
      </c>
      <c r="L1925" s="17" t="s">
        <v>10026</v>
      </c>
    </row>
    <row r="1926" spans="10:12">
      <c r="J1926" s="17" t="s">
        <v>2369</v>
      </c>
      <c r="L1926" s="17" t="s">
        <v>10027</v>
      </c>
    </row>
    <row r="1927" spans="10:12">
      <c r="J1927" s="17" t="s">
        <v>2370</v>
      </c>
      <c r="L1927" s="17" t="s">
        <v>10028</v>
      </c>
    </row>
    <row r="1928" spans="10:12">
      <c r="J1928" s="17" t="s">
        <v>2371</v>
      </c>
      <c r="L1928" s="17" t="s">
        <v>10029</v>
      </c>
    </row>
    <row r="1929" spans="10:12">
      <c r="J1929" s="17" t="s">
        <v>2372</v>
      </c>
      <c r="L1929" s="17" t="s">
        <v>10030</v>
      </c>
    </row>
    <row r="1930" spans="10:12">
      <c r="J1930" s="17" t="s">
        <v>2373</v>
      </c>
      <c r="L1930" s="17" t="s">
        <v>10031</v>
      </c>
    </row>
    <row r="1931" spans="10:12">
      <c r="J1931" s="17" t="s">
        <v>2374</v>
      </c>
      <c r="L1931" s="17" t="s">
        <v>10032</v>
      </c>
    </row>
    <row r="1932" spans="10:12">
      <c r="J1932" s="17" t="s">
        <v>2375</v>
      </c>
      <c r="L1932" s="17" t="s">
        <v>10033</v>
      </c>
    </row>
    <row r="1933" spans="10:12">
      <c r="J1933" s="17" t="s">
        <v>2376</v>
      </c>
      <c r="L1933" s="17" t="s">
        <v>10034</v>
      </c>
    </row>
    <row r="1934" spans="10:12">
      <c r="J1934" s="17" t="s">
        <v>2377</v>
      </c>
      <c r="L1934" s="17" t="s">
        <v>10035</v>
      </c>
    </row>
    <row r="1935" spans="10:12">
      <c r="J1935" s="17" t="s">
        <v>2378</v>
      </c>
      <c r="L1935" s="17" t="s">
        <v>10036</v>
      </c>
    </row>
    <row r="1936" spans="10:12">
      <c r="J1936" s="17" t="s">
        <v>2379</v>
      </c>
      <c r="L1936" s="17" t="s">
        <v>10037</v>
      </c>
    </row>
    <row r="1937" spans="10:12">
      <c r="J1937" s="17" t="s">
        <v>2380</v>
      </c>
      <c r="L1937" s="17" t="s">
        <v>10038</v>
      </c>
    </row>
    <row r="1938" spans="10:12">
      <c r="J1938" s="17" t="s">
        <v>2381</v>
      </c>
      <c r="L1938" s="17" t="s">
        <v>10039</v>
      </c>
    </row>
    <row r="1939" spans="10:12">
      <c r="J1939" s="17" t="s">
        <v>2382</v>
      </c>
      <c r="L1939" s="17" t="s">
        <v>10040</v>
      </c>
    </row>
    <row r="1940" spans="10:12">
      <c r="J1940" s="17" t="s">
        <v>2383</v>
      </c>
      <c r="L1940" s="17" t="s">
        <v>10041</v>
      </c>
    </row>
    <row r="1941" spans="10:12">
      <c r="J1941" s="17" t="s">
        <v>2384</v>
      </c>
      <c r="L1941" s="17" t="s">
        <v>10042</v>
      </c>
    </row>
    <row r="1942" spans="10:12">
      <c r="J1942" s="17" t="s">
        <v>2385</v>
      </c>
      <c r="L1942" s="17" t="s">
        <v>10043</v>
      </c>
    </row>
    <row r="1943" spans="10:12">
      <c r="J1943" s="17" t="s">
        <v>2386</v>
      </c>
      <c r="L1943" s="17" t="s">
        <v>10044</v>
      </c>
    </row>
    <row r="1944" spans="10:12">
      <c r="J1944" s="17" t="s">
        <v>2387</v>
      </c>
      <c r="L1944" s="17" t="s">
        <v>10045</v>
      </c>
    </row>
    <row r="1945" spans="10:12">
      <c r="J1945" s="17" t="s">
        <v>2388</v>
      </c>
      <c r="L1945" s="17" t="s">
        <v>10046</v>
      </c>
    </row>
    <row r="1946" spans="10:12">
      <c r="J1946" s="17" t="s">
        <v>2389</v>
      </c>
      <c r="L1946" s="17" t="s">
        <v>10047</v>
      </c>
    </row>
    <row r="1947" spans="10:12">
      <c r="J1947" s="17" t="s">
        <v>2390</v>
      </c>
      <c r="L1947" s="17" t="s">
        <v>10048</v>
      </c>
    </row>
    <row r="1948" spans="10:12">
      <c r="J1948" s="17" t="s">
        <v>2391</v>
      </c>
      <c r="L1948" s="17" t="s">
        <v>10049</v>
      </c>
    </row>
    <row r="1949" spans="10:12">
      <c r="J1949" s="17" t="s">
        <v>2392</v>
      </c>
      <c r="L1949" s="17" t="s">
        <v>10050</v>
      </c>
    </row>
    <row r="1950" spans="10:12">
      <c r="J1950" s="17" t="s">
        <v>2393</v>
      </c>
      <c r="L1950" s="17" t="s">
        <v>10051</v>
      </c>
    </row>
    <row r="1951" spans="10:12">
      <c r="J1951" s="17" t="s">
        <v>2394</v>
      </c>
      <c r="L1951" s="17" t="s">
        <v>10052</v>
      </c>
    </row>
    <row r="1952" spans="10:12">
      <c r="J1952" s="17" t="s">
        <v>2395</v>
      </c>
      <c r="L1952" s="17" t="s">
        <v>10053</v>
      </c>
    </row>
    <row r="1953" spans="10:12">
      <c r="J1953" s="17" t="s">
        <v>2396</v>
      </c>
      <c r="L1953" s="17" t="s">
        <v>10054</v>
      </c>
    </row>
    <row r="1954" spans="10:12">
      <c r="J1954" s="17" t="s">
        <v>2397</v>
      </c>
      <c r="L1954" s="17" t="s">
        <v>10055</v>
      </c>
    </row>
    <row r="1955" spans="10:12">
      <c r="J1955" s="17" t="s">
        <v>2398</v>
      </c>
      <c r="L1955" s="17" t="s">
        <v>10056</v>
      </c>
    </row>
    <row r="1956" spans="10:12">
      <c r="J1956" s="17" t="s">
        <v>2399</v>
      </c>
      <c r="L1956" s="17" t="s">
        <v>10057</v>
      </c>
    </row>
    <row r="1957" spans="10:12">
      <c r="J1957" s="17" t="s">
        <v>2400</v>
      </c>
      <c r="L1957" s="17" t="s">
        <v>10058</v>
      </c>
    </row>
    <row r="1958" spans="10:12">
      <c r="J1958" s="17" t="s">
        <v>2401</v>
      </c>
      <c r="L1958" s="17" t="s">
        <v>10059</v>
      </c>
    </row>
    <row r="1959" spans="10:12">
      <c r="J1959" s="17" t="s">
        <v>2402</v>
      </c>
      <c r="L1959" s="17" t="s">
        <v>10060</v>
      </c>
    </row>
    <row r="1960" spans="10:12">
      <c r="J1960" s="17" t="s">
        <v>2403</v>
      </c>
      <c r="L1960" s="17" t="s">
        <v>10061</v>
      </c>
    </row>
    <row r="1961" spans="10:12">
      <c r="J1961" s="17" t="s">
        <v>2404</v>
      </c>
      <c r="L1961" s="17" t="s">
        <v>10062</v>
      </c>
    </row>
    <row r="1962" spans="10:12">
      <c r="J1962" s="17" t="s">
        <v>2405</v>
      </c>
      <c r="L1962" s="17" t="s">
        <v>10063</v>
      </c>
    </row>
    <row r="1963" spans="10:12">
      <c r="J1963" s="17" t="s">
        <v>2406</v>
      </c>
      <c r="L1963" s="17" t="s">
        <v>10064</v>
      </c>
    </row>
    <row r="1964" spans="10:12">
      <c r="J1964" s="17" t="s">
        <v>2407</v>
      </c>
      <c r="L1964" s="17" t="s">
        <v>10065</v>
      </c>
    </row>
    <row r="1965" spans="10:12">
      <c r="J1965" s="17" t="s">
        <v>2408</v>
      </c>
      <c r="L1965" s="17" t="s">
        <v>10066</v>
      </c>
    </row>
    <row r="1966" spans="10:12">
      <c r="J1966" s="17" t="s">
        <v>2409</v>
      </c>
      <c r="L1966" s="17" t="s">
        <v>10067</v>
      </c>
    </row>
    <row r="1967" spans="10:12">
      <c r="J1967" s="17" t="s">
        <v>2410</v>
      </c>
      <c r="L1967" s="17" t="s">
        <v>10068</v>
      </c>
    </row>
    <row r="1968" spans="10:12">
      <c r="J1968" s="17" t="s">
        <v>2411</v>
      </c>
      <c r="L1968" s="17" t="s">
        <v>10069</v>
      </c>
    </row>
    <row r="1969" spans="10:12">
      <c r="J1969" s="17" t="s">
        <v>2412</v>
      </c>
      <c r="L1969" s="17" t="s">
        <v>10070</v>
      </c>
    </row>
    <row r="1970" spans="10:12">
      <c r="J1970" s="17" t="s">
        <v>2413</v>
      </c>
      <c r="L1970" s="17" t="s">
        <v>10071</v>
      </c>
    </row>
    <row r="1971" spans="10:12">
      <c r="J1971" s="17" t="s">
        <v>2414</v>
      </c>
      <c r="L1971" s="17" t="s">
        <v>10072</v>
      </c>
    </row>
    <row r="1972" spans="10:12">
      <c r="J1972" s="17" t="s">
        <v>2415</v>
      </c>
      <c r="L1972" s="17" t="s">
        <v>10073</v>
      </c>
    </row>
    <row r="1973" spans="10:12">
      <c r="J1973" s="17" t="s">
        <v>2416</v>
      </c>
      <c r="L1973" s="17" t="s">
        <v>10074</v>
      </c>
    </row>
    <row r="1974" spans="10:12">
      <c r="J1974" s="17" t="s">
        <v>2417</v>
      </c>
      <c r="L1974" s="17" t="s">
        <v>10075</v>
      </c>
    </row>
    <row r="1975" spans="10:12">
      <c r="J1975" s="17" t="s">
        <v>2418</v>
      </c>
      <c r="L1975" s="17" t="s">
        <v>10076</v>
      </c>
    </row>
    <row r="1976" spans="10:12">
      <c r="J1976" s="17" t="s">
        <v>2419</v>
      </c>
      <c r="L1976" s="17" t="s">
        <v>10077</v>
      </c>
    </row>
    <row r="1977" spans="10:12">
      <c r="J1977" s="17" t="s">
        <v>2420</v>
      </c>
      <c r="L1977" s="17" t="s">
        <v>10078</v>
      </c>
    </row>
    <row r="1978" spans="10:12">
      <c r="J1978" s="17" t="s">
        <v>2421</v>
      </c>
      <c r="L1978" s="17" t="s">
        <v>10079</v>
      </c>
    </row>
    <row r="1979" spans="10:12">
      <c r="J1979" s="17" t="s">
        <v>2422</v>
      </c>
      <c r="L1979" s="17" t="s">
        <v>10080</v>
      </c>
    </row>
    <row r="1980" spans="10:12">
      <c r="J1980" s="17" t="s">
        <v>2423</v>
      </c>
      <c r="L1980" s="17" t="s">
        <v>10081</v>
      </c>
    </row>
    <row r="1981" spans="10:12">
      <c r="J1981" s="17" t="s">
        <v>2424</v>
      </c>
      <c r="L1981" s="17" t="s">
        <v>10082</v>
      </c>
    </row>
    <row r="1982" spans="10:12">
      <c r="J1982" s="17" t="s">
        <v>2425</v>
      </c>
      <c r="L1982" s="17" t="s">
        <v>10083</v>
      </c>
    </row>
    <row r="1983" spans="10:12">
      <c r="J1983" s="17" t="s">
        <v>2426</v>
      </c>
      <c r="L1983" s="17" t="s">
        <v>10084</v>
      </c>
    </row>
    <row r="1984" spans="10:12">
      <c r="J1984" s="17" t="s">
        <v>2427</v>
      </c>
      <c r="L1984" s="17" t="s">
        <v>10085</v>
      </c>
    </row>
    <row r="1985" spans="10:12">
      <c r="J1985" s="17" t="s">
        <v>2428</v>
      </c>
      <c r="L1985" s="17" t="s">
        <v>10086</v>
      </c>
    </row>
    <row r="1986" spans="10:12">
      <c r="J1986" s="17" t="s">
        <v>2429</v>
      </c>
      <c r="L1986" s="17" t="s">
        <v>10087</v>
      </c>
    </row>
    <row r="1987" spans="10:12">
      <c r="J1987" s="17" t="s">
        <v>2430</v>
      </c>
      <c r="L1987" s="17" t="s">
        <v>10088</v>
      </c>
    </row>
    <row r="1988" spans="10:12">
      <c r="J1988" s="17" t="s">
        <v>2431</v>
      </c>
      <c r="L1988" s="17" t="s">
        <v>10089</v>
      </c>
    </row>
    <row r="1989" spans="10:12">
      <c r="J1989" s="17" t="s">
        <v>2432</v>
      </c>
      <c r="L1989" s="17" t="s">
        <v>10090</v>
      </c>
    </row>
    <row r="1990" spans="10:12">
      <c r="J1990" s="17" t="s">
        <v>2433</v>
      </c>
      <c r="L1990" s="17" t="s">
        <v>10091</v>
      </c>
    </row>
    <row r="1991" spans="10:12">
      <c r="J1991" s="17" t="s">
        <v>2434</v>
      </c>
      <c r="L1991" s="17" t="s">
        <v>10092</v>
      </c>
    </row>
    <row r="1992" spans="10:12">
      <c r="J1992" s="17" t="s">
        <v>2435</v>
      </c>
      <c r="L1992" s="17" t="s">
        <v>10093</v>
      </c>
    </row>
    <row r="1993" spans="10:12">
      <c r="J1993" s="17" t="s">
        <v>2436</v>
      </c>
      <c r="L1993" s="17" t="s">
        <v>10094</v>
      </c>
    </row>
    <row r="1994" spans="10:12">
      <c r="J1994" s="17" t="s">
        <v>2437</v>
      </c>
      <c r="L1994" s="17" t="s">
        <v>10095</v>
      </c>
    </row>
    <row r="1995" spans="10:12">
      <c r="J1995" s="17" t="s">
        <v>2438</v>
      </c>
      <c r="L1995" s="17" t="s">
        <v>10096</v>
      </c>
    </row>
    <row r="1996" spans="10:12">
      <c r="J1996" s="17" t="s">
        <v>2439</v>
      </c>
      <c r="L1996" s="17" t="s">
        <v>10097</v>
      </c>
    </row>
    <row r="1997" spans="10:12">
      <c r="J1997" s="17" t="s">
        <v>2440</v>
      </c>
      <c r="L1997" s="17" t="s">
        <v>10098</v>
      </c>
    </row>
    <row r="1998" spans="10:12">
      <c r="J1998" s="17" t="s">
        <v>2441</v>
      </c>
      <c r="L1998" s="17" t="s">
        <v>10099</v>
      </c>
    </row>
    <row r="1999" spans="10:12">
      <c r="J1999" s="17" t="s">
        <v>2442</v>
      </c>
      <c r="L1999" s="17" t="s">
        <v>10100</v>
      </c>
    </row>
    <row r="2000" spans="10:12">
      <c r="J2000" s="17" t="s">
        <v>2443</v>
      </c>
      <c r="L2000" s="17" t="s">
        <v>10101</v>
      </c>
    </row>
    <row r="2001" spans="10:12">
      <c r="J2001" s="17" t="s">
        <v>2444</v>
      </c>
      <c r="L2001" s="17" t="s">
        <v>10102</v>
      </c>
    </row>
    <row r="2002" spans="10:12">
      <c r="J2002" s="17" t="s">
        <v>2445</v>
      </c>
      <c r="L2002" s="17" t="s">
        <v>10103</v>
      </c>
    </row>
    <row r="2003" spans="10:12">
      <c r="J2003" s="17" t="s">
        <v>2446</v>
      </c>
      <c r="L2003" s="17" t="s">
        <v>10104</v>
      </c>
    </row>
    <row r="2004" spans="10:12">
      <c r="J2004" s="17" t="s">
        <v>2447</v>
      </c>
      <c r="L2004" s="17" t="s">
        <v>10105</v>
      </c>
    </row>
    <row r="2005" spans="10:12">
      <c r="J2005" s="17" t="s">
        <v>2448</v>
      </c>
      <c r="L2005" s="17" t="s">
        <v>10106</v>
      </c>
    </row>
    <row r="2006" spans="10:12">
      <c r="J2006" s="17" t="s">
        <v>2449</v>
      </c>
      <c r="L2006" s="17" t="s">
        <v>10107</v>
      </c>
    </row>
    <row r="2007" spans="10:12">
      <c r="J2007" s="17" t="s">
        <v>2450</v>
      </c>
      <c r="L2007" s="17" t="s">
        <v>10108</v>
      </c>
    </row>
    <row r="2008" spans="10:12">
      <c r="J2008" s="17" t="s">
        <v>2451</v>
      </c>
      <c r="L2008" s="17" t="s">
        <v>10109</v>
      </c>
    </row>
    <row r="2009" spans="10:12">
      <c r="J2009" s="17" t="s">
        <v>2452</v>
      </c>
      <c r="L2009" s="17" t="s">
        <v>10110</v>
      </c>
    </row>
    <row r="2010" spans="10:12">
      <c r="J2010" s="17" t="s">
        <v>2453</v>
      </c>
      <c r="L2010" s="17" t="s">
        <v>10111</v>
      </c>
    </row>
    <row r="2011" spans="10:12">
      <c r="J2011" s="17" t="s">
        <v>2454</v>
      </c>
      <c r="L2011" s="17" t="s">
        <v>10112</v>
      </c>
    </row>
    <row r="2012" spans="10:12">
      <c r="J2012" s="17" t="s">
        <v>2455</v>
      </c>
      <c r="L2012" s="17" t="s">
        <v>10113</v>
      </c>
    </row>
    <row r="2013" spans="10:12">
      <c r="J2013" s="17" t="s">
        <v>2456</v>
      </c>
      <c r="L2013" s="17" t="s">
        <v>10114</v>
      </c>
    </row>
    <row r="2014" spans="10:12">
      <c r="J2014" s="17" t="s">
        <v>2457</v>
      </c>
      <c r="L2014" s="17" t="s">
        <v>10115</v>
      </c>
    </row>
    <row r="2015" spans="10:12">
      <c r="J2015" s="17" t="s">
        <v>2458</v>
      </c>
      <c r="L2015" s="17" t="s">
        <v>10116</v>
      </c>
    </row>
    <row r="2016" spans="10:12">
      <c r="J2016" s="17" t="s">
        <v>2459</v>
      </c>
      <c r="L2016" s="17" t="s">
        <v>10117</v>
      </c>
    </row>
    <row r="2017" spans="10:12">
      <c r="J2017" s="17" t="s">
        <v>2460</v>
      </c>
      <c r="L2017" s="17" t="s">
        <v>10118</v>
      </c>
    </row>
    <row r="2018" spans="10:12">
      <c r="J2018" s="17" t="s">
        <v>2461</v>
      </c>
      <c r="L2018" s="17" t="s">
        <v>10119</v>
      </c>
    </row>
    <row r="2019" spans="10:12">
      <c r="J2019" s="17" t="s">
        <v>2462</v>
      </c>
      <c r="L2019" s="17" t="s">
        <v>10120</v>
      </c>
    </row>
    <row r="2020" spans="10:12">
      <c r="J2020" s="17" t="s">
        <v>2463</v>
      </c>
      <c r="L2020" s="17" t="s">
        <v>10121</v>
      </c>
    </row>
    <row r="2021" spans="10:12">
      <c r="J2021" s="17" t="s">
        <v>2464</v>
      </c>
      <c r="L2021" s="17" t="s">
        <v>10122</v>
      </c>
    </row>
    <row r="2022" spans="10:12">
      <c r="J2022" s="17" t="s">
        <v>2465</v>
      </c>
      <c r="L2022" s="17" t="s">
        <v>10123</v>
      </c>
    </row>
    <row r="2023" spans="10:12">
      <c r="J2023" s="17" t="s">
        <v>2466</v>
      </c>
      <c r="L2023" s="17" t="s">
        <v>10124</v>
      </c>
    </row>
    <row r="2024" spans="10:12">
      <c r="J2024" s="17" t="s">
        <v>2467</v>
      </c>
      <c r="L2024" s="17" t="s">
        <v>10125</v>
      </c>
    </row>
    <row r="2025" spans="10:12">
      <c r="J2025" s="17" t="s">
        <v>2468</v>
      </c>
      <c r="L2025" s="17" t="s">
        <v>10126</v>
      </c>
    </row>
    <row r="2026" spans="10:12">
      <c r="J2026" s="17" t="s">
        <v>2469</v>
      </c>
      <c r="L2026" s="17" t="s">
        <v>10127</v>
      </c>
    </row>
    <row r="2027" spans="10:12">
      <c r="J2027" s="17" t="s">
        <v>2470</v>
      </c>
      <c r="L2027" s="17" t="s">
        <v>10128</v>
      </c>
    </row>
    <row r="2028" spans="10:12">
      <c r="J2028" s="17" t="s">
        <v>2471</v>
      </c>
      <c r="L2028" s="17" t="s">
        <v>10129</v>
      </c>
    </row>
    <row r="2029" spans="10:12">
      <c r="J2029" s="17" t="s">
        <v>2472</v>
      </c>
      <c r="L2029" s="17" t="s">
        <v>10130</v>
      </c>
    </row>
    <row r="2030" spans="10:12">
      <c r="J2030" s="17" t="s">
        <v>2473</v>
      </c>
      <c r="L2030" s="17" t="s">
        <v>10131</v>
      </c>
    </row>
    <row r="2031" spans="10:12">
      <c r="J2031" s="17" t="s">
        <v>2474</v>
      </c>
      <c r="L2031" s="17" t="s">
        <v>10132</v>
      </c>
    </row>
    <row r="2032" spans="10:12">
      <c r="J2032" s="17" t="s">
        <v>2475</v>
      </c>
      <c r="L2032" s="17" t="s">
        <v>10133</v>
      </c>
    </row>
    <row r="2033" spans="10:12">
      <c r="J2033" s="17" t="s">
        <v>2476</v>
      </c>
      <c r="L2033" s="17" t="s">
        <v>10134</v>
      </c>
    </row>
    <row r="2034" spans="10:12">
      <c r="J2034" s="17" t="s">
        <v>2477</v>
      </c>
      <c r="L2034" s="17" t="s">
        <v>10135</v>
      </c>
    </row>
    <row r="2035" spans="10:12">
      <c r="J2035" s="17" t="s">
        <v>2478</v>
      </c>
      <c r="L2035" s="17" t="s">
        <v>10136</v>
      </c>
    </row>
    <row r="2036" spans="10:12">
      <c r="J2036" s="17" t="s">
        <v>2479</v>
      </c>
      <c r="L2036" s="17" t="s">
        <v>10137</v>
      </c>
    </row>
    <row r="2037" spans="10:12">
      <c r="J2037" s="17" t="s">
        <v>2480</v>
      </c>
      <c r="L2037" s="17" t="s">
        <v>10138</v>
      </c>
    </row>
    <row r="2038" spans="10:12">
      <c r="J2038" s="17" t="s">
        <v>2481</v>
      </c>
      <c r="L2038" s="17" t="s">
        <v>10139</v>
      </c>
    </row>
    <row r="2039" spans="10:12">
      <c r="J2039" s="17" t="s">
        <v>2482</v>
      </c>
      <c r="L2039" s="17" t="s">
        <v>10140</v>
      </c>
    </row>
    <row r="2040" spans="10:12">
      <c r="J2040" s="17" t="s">
        <v>2483</v>
      </c>
      <c r="L2040" s="17" t="s">
        <v>10141</v>
      </c>
    </row>
    <row r="2041" spans="10:12">
      <c r="J2041" s="17" t="s">
        <v>2484</v>
      </c>
      <c r="L2041" s="17" t="s">
        <v>10142</v>
      </c>
    </row>
    <row r="2042" spans="10:12">
      <c r="J2042" s="17" t="s">
        <v>2485</v>
      </c>
      <c r="L2042" s="17" t="s">
        <v>10143</v>
      </c>
    </row>
    <row r="2043" spans="10:12">
      <c r="J2043" s="17" t="s">
        <v>2486</v>
      </c>
      <c r="L2043" s="17" t="s">
        <v>10144</v>
      </c>
    </row>
    <row r="2044" spans="10:12">
      <c r="J2044" s="17" t="s">
        <v>2487</v>
      </c>
      <c r="L2044" s="17" t="s">
        <v>10145</v>
      </c>
    </row>
    <row r="2045" spans="10:12">
      <c r="J2045" s="17" t="s">
        <v>2488</v>
      </c>
      <c r="L2045" s="17" t="s">
        <v>10146</v>
      </c>
    </row>
    <row r="2046" spans="10:12">
      <c r="J2046" s="17" t="s">
        <v>2489</v>
      </c>
      <c r="L2046" s="17" t="s">
        <v>10147</v>
      </c>
    </row>
    <row r="2047" spans="10:12">
      <c r="J2047" s="17" t="s">
        <v>2490</v>
      </c>
      <c r="L2047" s="17" t="s">
        <v>10148</v>
      </c>
    </row>
    <row r="2048" spans="10:12">
      <c r="J2048" s="17" t="s">
        <v>2491</v>
      </c>
      <c r="L2048" s="17" t="s">
        <v>10149</v>
      </c>
    </row>
    <row r="2049" spans="10:12">
      <c r="J2049" s="17" t="s">
        <v>2492</v>
      </c>
      <c r="L2049" s="17" t="s">
        <v>10150</v>
      </c>
    </row>
    <row r="2050" spans="10:12">
      <c r="J2050" s="17" t="s">
        <v>2493</v>
      </c>
      <c r="L2050" s="17" t="s">
        <v>10151</v>
      </c>
    </row>
    <row r="2051" spans="10:12">
      <c r="J2051" s="17" t="s">
        <v>2494</v>
      </c>
      <c r="L2051" s="17" t="s">
        <v>10152</v>
      </c>
    </row>
    <row r="2052" spans="10:12">
      <c r="J2052" s="17" t="s">
        <v>2495</v>
      </c>
      <c r="L2052" s="17" t="s">
        <v>10153</v>
      </c>
    </row>
    <row r="2053" spans="10:12">
      <c r="J2053" s="17" t="s">
        <v>2496</v>
      </c>
      <c r="L2053" s="17" t="s">
        <v>10154</v>
      </c>
    </row>
    <row r="2054" spans="10:12">
      <c r="J2054" s="17" t="s">
        <v>2497</v>
      </c>
      <c r="L2054" s="17" t="s">
        <v>10155</v>
      </c>
    </row>
    <row r="2055" spans="10:12">
      <c r="J2055" s="17" t="s">
        <v>2498</v>
      </c>
      <c r="L2055" s="17" t="s">
        <v>10156</v>
      </c>
    </row>
    <row r="2056" spans="10:12">
      <c r="J2056" s="17" t="s">
        <v>2499</v>
      </c>
      <c r="L2056" s="17" t="s">
        <v>10157</v>
      </c>
    </row>
    <row r="2057" spans="10:12">
      <c r="J2057" s="17" t="s">
        <v>2500</v>
      </c>
      <c r="L2057" s="17" t="s">
        <v>10158</v>
      </c>
    </row>
    <row r="2058" spans="10:12">
      <c r="J2058" s="17" t="s">
        <v>2501</v>
      </c>
      <c r="L2058" s="17" t="s">
        <v>10159</v>
      </c>
    </row>
    <row r="2059" spans="10:12">
      <c r="J2059" s="17" t="s">
        <v>2502</v>
      </c>
      <c r="L2059" s="17" t="s">
        <v>10160</v>
      </c>
    </row>
    <row r="2060" spans="10:12">
      <c r="J2060" s="17" t="s">
        <v>2503</v>
      </c>
      <c r="L2060" s="17" t="s">
        <v>10161</v>
      </c>
    </row>
    <row r="2061" spans="10:12">
      <c r="J2061" s="17" t="s">
        <v>2504</v>
      </c>
      <c r="L2061" s="17" t="s">
        <v>10162</v>
      </c>
    </row>
    <row r="2062" spans="10:12">
      <c r="J2062" s="17" t="s">
        <v>2505</v>
      </c>
      <c r="L2062" s="17" t="s">
        <v>10163</v>
      </c>
    </row>
    <row r="2063" spans="10:12">
      <c r="J2063" s="17" t="s">
        <v>2506</v>
      </c>
      <c r="L2063" s="17" t="s">
        <v>10164</v>
      </c>
    </row>
    <row r="2064" spans="10:12">
      <c r="J2064" s="17" t="s">
        <v>2507</v>
      </c>
      <c r="L2064" s="17" t="s">
        <v>10165</v>
      </c>
    </row>
    <row r="2065" spans="10:12">
      <c r="J2065" s="17" t="s">
        <v>2508</v>
      </c>
      <c r="L2065" s="17" t="s">
        <v>10166</v>
      </c>
    </row>
    <row r="2066" spans="10:12">
      <c r="J2066" s="17" t="s">
        <v>2509</v>
      </c>
      <c r="L2066" s="17" t="s">
        <v>10167</v>
      </c>
    </row>
    <row r="2067" spans="10:12">
      <c r="J2067" s="17" t="s">
        <v>2510</v>
      </c>
      <c r="L2067" s="17" t="s">
        <v>10168</v>
      </c>
    </row>
    <row r="2068" spans="10:12">
      <c r="J2068" s="17" t="s">
        <v>2511</v>
      </c>
      <c r="L2068" s="17" t="s">
        <v>10169</v>
      </c>
    </row>
    <row r="2069" spans="10:12">
      <c r="J2069" s="17" t="s">
        <v>2512</v>
      </c>
      <c r="L2069" s="17" t="s">
        <v>10170</v>
      </c>
    </row>
    <row r="2070" spans="10:12">
      <c r="J2070" s="17" t="s">
        <v>2513</v>
      </c>
      <c r="L2070" s="17" t="s">
        <v>10171</v>
      </c>
    </row>
    <row r="2071" spans="10:12">
      <c r="J2071" s="17" t="s">
        <v>2514</v>
      </c>
      <c r="L2071" s="17" t="s">
        <v>10172</v>
      </c>
    </row>
    <row r="2072" spans="10:12">
      <c r="J2072" s="17" t="s">
        <v>2515</v>
      </c>
      <c r="L2072" s="17" t="s">
        <v>10173</v>
      </c>
    </row>
    <row r="2073" spans="10:12">
      <c r="J2073" s="17" t="s">
        <v>2516</v>
      </c>
      <c r="L2073" s="17" t="s">
        <v>10174</v>
      </c>
    </row>
    <row r="2074" spans="10:12">
      <c r="J2074" s="17" t="s">
        <v>2517</v>
      </c>
      <c r="L2074" s="17" t="s">
        <v>10175</v>
      </c>
    </row>
    <row r="2075" spans="10:12">
      <c r="J2075" s="17" t="s">
        <v>2518</v>
      </c>
      <c r="L2075" s="17" t="s">
        <v>10176</v>
      </c>
    </row>
    <row r="2076" spans="10:12">
      <c r="J2076" s="17" t="s">
        <v>2519</v>
      </c>
      <c r="L2076" s="17" t="s">
        <v>10177</v>
      </c>
    </row>
    <row r="2077" spans="10:12">
      <c r="J2077" s="17" t="s">
        <v>2520</v>
      </c>
      <c r="L2077" s="17" t="s">
        <v>10178</v>
      </c>
    </row>
    <row r="2078" spans="10:12">
      <c r="J2078" s="17" t="s">
        <v>2521</v>
      </c>
      <c r="L2078" s="17" t="s">
        <v>10179</v>
      </c>
    </row>
    <row r="2079" spans="10:12">
      <c r="J2079" s="17" t="s">
        <v>2522</v>
      </c>
      <c r="L2079" s="17" t="s">
        <v>10180</v>
      </c>
    </row>
    <row r="2080" spans="10:12">
      <c r="J2080" s="17" t="s">
        <v>2523</v>
      </c>
      <c r="L2080" s="17" t="s">
        <v>10181</v>
      </c>
    </row>
    <row r="2081" spans="10:12">
      <c r="J2081" s="17" t="s">
        <v>2524</v>
      </c>
      <c r="L2081" s="17" t="s">
        <v>10182</v>
      </c>
    </row>
    <row r="2082" spans="10:12">
      <c r="J2082" s="17" t="s">
        <v>2525</v>
      </c>
      <c r="L2082" s="17" t="s">
        <v>10183</v>
      </c>
    </row>
    <row r="2083" spans="10:12">
      <c r="J2083" s="17" t="s">
        <v>2526</v>
      </c>
      <c r="L2083" s="17" t="s">
        <v>10184</v>
      </c>
    </row>
    <row r="2084" spans="10:12">
      <c r="J2084" s="17" t="s">
        <v>2527</v>
      </c>
      <c r="L2084" s="17" t="s">
        <v>10185</v>
      </c>
    </row>
    <row r="2085" spans="10:12">
      <c r="J2085" s="17" t="s">
        <v>2528</v>
      </c>
      <c r="L2085" s="17" t="s">
        <v>10186</v>
      </c>
    </row>
    <row r="2086" spans="10:12">
      <c r="J2086" s="17" t="s">
        <v>2529</v>
      </c>
      <c r="L2086" s="17" t="s">
        <v>10187</v>
      </c>
    </row>
    <row r="2087" spans="10:12">
      <c r="J2087" s="17" t="s">
        <v>2530</v>
      </c>
      <c r="L2087" s="17" t="s">
        <v>10188</v>
      </c>
    </row>
    <row r="2088" spans="10:12">
      <c r="J2088" s="17" t="s">
        <v>2531</v>
      </c>
      <c r="L2088" s="17" t="s">
        <v>10189</v>
      </c>
    </row>
    <row r="2089" spans="10:12">
      <c r="J2089" s="17" t="s">
        <v>2532</v>
      </c>
      <c r="L2089" s="17" t="s">
        <v>10190</v>
      </c>
    </row>
    <row r="2090" spans="10:12">
      <c r="J2090" s="17" t="s">
        <v>2533</v>
      </c>
      <c r="L2090" s="17" t="s">
        <v>10191</v>
      </c>
    </row>
    <row r="2091" spans="10:12">
      <c r="J2091" s="17" t="s">
        <v>2534</v>
      </c>
      <c r="L2091" s="17" t="s">
        <v>10192</v>
      </c>
    </row>
    <row r="2092" spans="10:12">
      <c r="J2092" s="17" t="s">
        <v>2535</v>
      </c>
      <c r="L2092" s="17" t="s">
        <v>10193</v>
      </c>
    </row>
    <row r="2093" spans="10:12">
      <c r="J2093" s="17" t="s">
        <v>2536</v>
      </c>
      <c r="L2093" s="17" t="s">
        <v>10194</v>
      </c>
    </row>
    <row r="2094" spans="10:12">
      <c r="J2094" s="17" t="s">
        <v>2537</v>
      </c>
      <c r="L2094" s="17" t="s">
        <v>10195</v>
      </c>
    </row>
    <row r="2095" spans="10:12">
      <c r="J2095" s="17" t="s">
        <v>2538</v>
      </c>
      <c r="L2095" s="17" t="s">
        <v>10196</v>
      </c>
    </row>
    <row r="2096" spans="10:12">
      <c r="J2096" s="17" t="s">
        <v>2539</v>
      </c>
      <c r="L2096" s="17" t="s">
        <v>10197</v>
      </c>
    </row>
    <row r="2097" spans="10:12">
      <c r="J2097" s="17" t="s">
        <v>2540</v>
      </c>
      <c r="L2097" s="17" t="s">
        <v>10198</v>
      </c>
    </row>
    <row r="2098" spans="10:12">
      <c r="J2098" s="17" t="s">
        <v>2541</v>
      </c>
      <c r="L2098" s="17" t="s">
        <v>10199</v>
      </c>
    </row>
    <row r="2099" spans="10:12">
      <c r="J2099" s="17" t="s">
        <v>2542</v>
      </c>
      <c r="L2099" s="17" t="s">
        <v>10200</v>
      </c>
    </row>
    <row r="2100" spans="10:12">
      <c r="J2100" s="17" t="s">
        <v>2543</v>
      </c>
      <c r="L2100" s="17" t="s">
        <v>10201</v>
      </c>
    </row>
    <row r="2101" spans="10:12">
      <c r="J2101" s="17" t="s">
        <v>2544</v>
      </c>
      <c r="L2101" s="17" t="s">
        <v>10202</v>
      </c>
    </row>
    <row r="2102" spans="10:12">
      <c r="J2102" s="17" t="s">
        <v>2545</v>
      </c>
      <c r="L2102" s="17" t="s">
        <v>10203</v>
      </c>
    </row>
    <row r="2103" spans="10:12">
      <c r="J2103" s="17" t="s">
        <v>2546</v>
      </c>
      <c r="L2103" s="17" t="s">
        <v>10204</v>
      </c>
    </row>
    <row r="2104" spans="10:12">
      <c r="J2104" s="17" t="s">
        <v>2547</v>
      </c>
      <c r="L2104" s="17" t="s">
        <v>10205</v>
      </c>
    </row>
    <row r="2105" spans="10:12">
      <c r="J2105" s="17" t="s">
        <v>2548</v>
      </c>
      <c r="L2105" s="17" t="s">
        <v>10206</v>
      </c>
    </row>
    <row r="2106" spans="10:12">
      <c r="J2106" s="17" t="s">
        <v>2549</v>
      </c>
      <c r="L2106" s="17" t="s">
        <v>10207</v>
      </c>
    </row>
    <row r="2107" spans="10:12">
      <c r="J2107" s="17" t="s">
        <v>2550</v>
      </c>
      <c r="L2107" s="17" t="s">
        <v>10208</v>
      </c>
    </row>
    <row r="2108" spans="10:12">
      <c r="J2108" s="17" t="s">
        <v>2551</v>
      </c>
      <c r="L2108" s="17" t="s">
        <v>10209</v>
      </c>
    </row>
    <row r="2109" spans="10:12">
      <c r="J2109" s="17" t="s">
        <v>2552</v>
      </c>
      <c r="L2109" s="17" t="s">
        <v>10210</v>
      </c>
    </row>
    <row r="2110" spans="10:12">
      <c r="J2110" s="17" t="s">
        <v>2553</v>
      </c>
      <c r="L2110" s="17" t="s">
        <v>10211</v>
      </c>
    </row>
    <row r="2111" spans="10:12">
      <c r="J2111" s="17" t="s">
        <v>2554</v>
      </c>
      <c r="L2111" s="17" t="s">
        <v>10212</v>
      </c>
    </row>
    <row r="2112" spans="10:12">
      <c r="J2112" s="17" t="s">
        <v>2555</v>
      </c>
      <c r="L2112" s="17" t="s">
        <v>10213</v>
      </c>
    </row>
    <row r="2113" spans="10:12">
      <c r="J2113" s="17" t="s">
        <v>2556</v>
      </c>
      <c r="L2113" s="17" t="s">
        <v>10214</v>
      </c>
    </row>
    <row r="2114" spans="10:12">
      <c r="J2114" s="17" t="s">
        <v>2557</v>
      </c>
      <c r="L2114" s="17" t="s">
        <v>10215</v>
      </c>
    </row>
    <row r="2115" spans="10:12">
      <c r="J2115" s="17" t="s">
        <v>2558</v>
      </c>
      <c r="L2115" s="17" t="s">
        <v>10216</v>
      </c>
    </row>
    <row r="2116" spans="10:12">
      <c r="J2116" s="17" t="s">
        <v>2559</v>
      </c>
      <c r="L2116" s="17" t="s">
        <v>10217</v>
      </c>
    </row>
    <row r="2117" spans="10:12">
      <c r="J2117" s="17" t="s">
        <v>2560</v>
      </c>
      <c r="L2117" s="17" t="s">
        <v>10218</v>
      </c>
    </row>
    <row r="2118" spans="10:12">
      <c r="J2118" s="17" t="s">
        <v>2561</v>
      </c>
      <c r="L2118" s="17" t="s">
        <v>10219</v>
      </c>
    </row>
    <row r="2119" spans="10:12">
      <c r="J2119" s="17" t="s">
        <v>2562</v>
      </c>
      <c r="L2119" s="17" t="s">
        <v>10220</v>
      </c>
    </row>
    <row r="2120" spans="10:12">
      <c r="J2120" s="17" t="s">
        <v>2563</v>
      </c>
      <c r="L2120" s="17" t="s">
        <v>10221</v>
      </c>
    </row>
    <row r="2121" spans="10:12">
      <c r="J2121" s="17" t="s">
        <v>2564</v>
      </c>
      <c r="L2121" s="17" t="s">
        <v>10222</v>
      </c>
    </row>
    <row r="2122" spans="10:12">
      <c r="J2122" s="17" t="s">
        <v>2565</v>
      </c>
      <c r="L2122" s="17" t="s">
        <v>10223</v>
      </c>
    </row>
    <row r="2123" spans="10:12">
      <c r="J2123" s="17" t="s">
        <v>2566</v>
      </c>
      <c r="L2123" s="17" t="s">
        <v>10224</v>
      </c>
    </row>
    <row r="2124" spans="10:12">
      <c r="J2124" s="17" t="s">
        <v>2567</v>
      </c>
      <c r="L2124" s="17" t="s">
        <v>10225</v>
      </c>
    </row>
    <row r="2125" spans="10:12">
      <c r="J2125" s="17" t="s">
        <v>2568</v>
      </c>
      <c r="L2125" s="17" t="s">
        <v>10226</v>
      </c>
    </row>
    <row r="2126" spans="10:12">
      <c r="J2126" s="17" t="s">
        <v>2569</v>
      </c>
      <c r="L2126" s="17" t="s">
        <v>10227</v>
      </c>
    </row>
    <row r="2127" spans="10:12">
      <c r="J2127" s="17" t="s">
        <v>2570</v>
      </c>
      <c r="L2127" s="17" t="s">
        <v>10228</v>
      </c>
    </row>
    <row r="2128" spans="10:12">
      <c r="J2128" s="17" t="s">
        <v>2571</v>
      </c>
      <c r="L2128" s="17" t="s">
        <v>10229</v>
      </c>
    </row>
    <row r="2129" spans="10:12">
      <c r="J2129" s="17" t="s">
        <v>2572</v>
      </c>
      <c r="L2129" s="17" t="s">
        <v>10230</v>
      </c>
    </row>
    <row r="2130" spans="10:12">
      <c r="J2130" s="17" t="s">
        <v>2573</v>
      </c>
      <c r="L2130" s="17" t="s">
        <v>10231</v>
      </c>
    </row>
    <row r="2131" spans="10:12">
      <c r="J2131" s="17" t="s">
        <v>2574</v>
      </c>
      <c r="L2131" s="17" t="s">
        <v>10232</v>
      </c>
    </row>
    <row r="2132" spans="10:12">
      <c r="J2132" s="17" t="s">
        <v>2575</v>
      </c>
      <c r="L2132" s="17" t="s">
        <v>10233</v>
      </c>
    </row>
    <row r="2133" spans="10:12">
      <c r="J2133" s="17" t="s">
        <v>2576</v>
      </c>
      <c r="L2133" s="17" t="s">
        <v>10234</v>
      </c>
    </row>
    <row r="2134" spans="10:12">
      <c r="J2134" s="17" t="s">
        <v>2577</v>
      </c>
      <c r="L2134" s="17" t="s">
        <v>10235</v>
      </c>
    </row>
    <row r="2135" spans="10:12">
      <c r="J2135" s="17" t="s">
        <v>2578</v>
      </c>
      <c r="L2135" s="17" t="s">
        <v>10236</v>
      </c>
    </row>
    <row r="2136" spans="10:12">
      <c r="J2136" s="17" t="s">
        <v>2579</v>
      </c>
      <c r="L2136" s="17" t="s">
        <v>10237</v>
      </c>
    </row>
    <row r="2137" spans="10:12">
      <c r="J2137" s="17" t="s">
        <v>2580</v>
      </c>
      <c r="L2137" s="17" t="s">
        <v>10238</v>
      </c>
    </row>
    <row r="2138" spans="10:12">
      <c r="J2138" s="17" t="s">
        <v>2581</v>
      </c>
      <c r="L2138" s="17" t="s">
        <v>10239</v>
      </c>
    </row>
    <row r="2139" spans="10:12">
      <c r="J2139" s="17" t="s">
        <v>2582</v>
      </c>
      <c r="L2139" s="17" t="s">
        <v>10240</v>
      </c>
    </row>
    <row r="2140" spans="10:12">
      <c r="J2140" s="17" t="s">
        <v>2583</v>
      </c>
      <c r="L2140" s="17" t="s">
        <v>10241</v>
      </c>
    </row>
    <row r="2141" spans="10:12">
      <c r="J2141" s="17" t="s">
        <v>2584</v>
      </c>
      <c r="L2141" s="17" t="s">
        <v>10242</v>
      </c>
    </row>
    <row r="2142" spans="10:12">
      <c r="J2142" s="17" t="s">
        <v>2585</v>
      </c>
      <c r="L2142" s="17" t="s">
        <v>10243</v>
      </c>
    </row>
    <row r="2143" spans="10:12">
      <c r="J2143" s="17" t="s">
        <v>2586</v>
      </c>
      <c r="L2143" s="17" t="s">
        <v>10244</v>
      </c>
    </row>
    <row r="2144" spans="10:12">
      <c r="J2144" s="17" t="s">
        <v>2587</v>
      </c>
      <c r="L2144" s="17" t="s">
        <v>10245</v>
      </c>
    </row>
    <row r="2145" spans="10:12">
      <c r="J2145" s="17" t="s">
        <v>2588</v>
      </c>
      <c r="L2145" s="17" t="s">
        <v>10246</v>
      </c>
    </row>
    <row r="2146" spans="10:12">
      <c r="J2146" s="17" t="s">
        <v>2589</v>
      </c>
      <c r="L2146" s="17" t="s">
        <v>10247</v>
      </c>
    </row>
    <row r="2147" spans="10:12">
      <c r="J2147" s="17" t="s">
        <v>2590</v>
      </c>
      <c r="L2147" s="17" t="s">
        <v>10248</v>
      </c>
    </row>
    <row r="2148" spans="10:12">
      <c r="J2148" s="17" t="s">
        <v>2591</v>
      </c>
      <c r="L2148" s="17" t="s">
        <v>10249</v>
      </c>
    </row>
    <row r="2149" spans="10:12">
      <c r="J2149" s="17" t="s">
        <v>2592</v>
      </c>
      <c r="L2149" s="17" t="s">
        <v>10250</v>
      </c>
    </row>
    <row r="2150" spans="10:12">
      <c r="J2150" s="17" t="s">
        <v>2593</v>
      </c>
      <c r="L2150" s="17" t="s">
        <v>10251</v>
      </c>
    </row>
    <row r="2151" spans="10:12">
      <c r="J2151" s="17" t="s">
        <v>2594</v>
      </c>
      <c r="L2151" s="17" t="s">
        <v>10252</v>
      </c>
    </row>
    <row r="2152" spans="10:12">
      <c r="J2152" s="17" t="s">
        <v>2595</v>
      </c>
      <c r="L2152" s="17" t="s">
        <v>10253</v>
      </c>
    </row>
    <row r="2153" spans="10:12">
      <c r="J2153" s="17" t="s">
        <v>2596</v>
      </c>
      <c r="L2153" s="17" t="s">
        <v>10254</v>
      </c>
    </row>
    <row r="2154" spans="10:12">
      <c r="J2154" s="17" t="s">
        <v>2597</v>
      </c>
      <c r="L2154" s="17" t="s">
        <v>10255</v>
      </c>
    </row>
    <row r="2155" spans="10:12">
      <c r="J2155" s="17" t="s">
        <v>2598</v>
      </c>
      <c r="L2155" s="17" t="s">
        <v>10256</v>
      </c>
    </row>
    <row r="2156" spans="10:12">
      <c r="J2156" s="17" t="s">
        <v>2599</v>
      </c>
      <c r="L2156" s="17" t="s">
        <v>10257</v>
      </c>
    </row>
    <row r="2157" spans="10:12">
      <c r="J2157" s="17" t="s">
        <v>2600</v>
      </c>
      <c r="L2157" s="17" t="s">
        <v>10258</v>
      </c>
    </row>
    <row r="2158" spans="10:12">
      <c r="J2158" s="17" t="s">
        <v>2601</v>
      </c>
      <c r="L2158" s="17" t="s">
        <v>10259</v>
      </c>
    </row>
    <row r="2159" spans="10:12">
      <c r="J2159" s="17" t="s">
        <v>2602</v>
      </c>
      <c r="L2159" s="17" t="s">
        <v>10260</v>
      </c>
    </row>
    <row r="2160" spans="10:12">
      <c r="J2160" s="17" t="s">
        <v>2603</v>
      </c>
      <c r="L2160" s="17" t="s">
        <v>10261</v>
      </c>
    </row>
    <row r="2161" spans="10:12">
      <c r="J2161" s="17" t="s">
        <v>2604</v>
      </c>
      <c r="L2161" s="17" t="s">
        <v>10262</v>
      </c>
    </row>
    <row r="2162" spans="10:12">
      <c r="J2162" s="17" t="s">
        <v>2605</v>
      </c>
      <c r="L2162" s="17" t="s">
        <v>10263</v>
      </c>
    </row>
    <row r="2163" spans="10:12">
      <c r="J2163" s="17" t="s">
        <v>2606</v>
      </c>
      <c r="L2163" s="17" t="s">
        <v>10264</v>
      </c>
    </row>
    <row r="2164" spans="10:12">
      <c r="J2164" s="17" t="s">
        <v>2607</v>
      </c>
      <c r="L2164" s="17" t="s">
        <v>10265</v>
      </c>
    </row>
    <row r="2165" spans="10:12">
      <c r="J2165" s="17" t="s">
        <v>2608</v>
      </c>
      <c r="L2165" s="17" t="s">
        <v>10266</v>
      </c>
    </row>
    <row r="2166" spans="10:12">
      <c r="J2166" s="17" t="s">
        <v>2609</v>
      </c>
      <c r="L2166" s="17" t="s">
        <v>10267</v>
      </c>
    </row>
    <row r="2167" spans="10:12">
      <c r="J2167" s="17" t="s">
        <v>2610</v>
      </c>
      <c r="L2167" s="17" t="s">
        <v>10268</v>
      </c>
    </row>
    <row r="2168" spans="10:12">
      <c r="J2168" s="17" t="s">
        <v>2611</v>
      </c>
      <c r="L2168" s="17" t="s">
        <v>10269</v>
      </c>
    </row>
    <row r="2169" spans="10:12">
      <c r="J2169" s="17" t="s">
        <v>2612</v>
      </c>
      <c r="L2169" s="17" t="s">
        <v>10270</v>
      </c>
    </row>
    <row r="2170" spans="10:12">
      <c r="J2170" s="17" t="s">
        <v>2613</v>
      </c>
      <c r="L2170" s="17" t="s">
        <v>10271</v>
      </c>
    </row>
    <row r="2171" spans="10:12">
      <c r="J2171" s="17" t="s">
        <v>2614</v>
      </c>
      <c r="L2171" s="17" t="s">
        <v>10272</v>
      </c>
    </row>
    <row r="2172" spans="10:12">
      <c r="J2172" s="17" t="s">
        <v>2615</v>
      </c>
      <c r="L2172" s="17" t="s">
        <v>10273</v>
      </c>
    </row>
    <row r="2173" spans="10:12">
      <c r="J2173" s="17" t="s">
        <v>2616</v>
      </c>
      <c r="L2173" s="17" t="s">
        <v>10274</v>
      </c>
    </row>
    <row r="2174" spans="10:12">
      <c r="J2174" s="17" t="s">
        <v>2617</v>
      </c>
      <c r="L2174" s="17" t="s">
        <v>10275</v>
      </c>
    </row>
    <row r="2175" spans="10:12">
      <c r="J2175" s="17" t="s">
        <v>2618</v>
      </c>
      <c r="L2175" s="17" t="s">
        <v>10276</v>
      </c>
    </row>
    <row r="2176" spans="10:12">
      <c r="J2176" s="17" t="s">
        <v>2619</v>
      </c>
      <c r="L2176" s="17" t="s">
        <v>10277</v>
      </c>
    </row>
    <row r="2177" spans="10:12">
      <c r="J2177" s="17" t="s">
        <v>2620</v>
      </c>
      <c r="L2177" s="17" t="s">
        <v>10278</v>
      </c>
    </row>
    <row r="2178" spans="10:12">
      <c r="J2178" s="17" t="s">
        <v>2621</v>
      </c>
      <c r="L2178" s="17" t="s">
        <v>10279</v>
      </c>
    </row>
    <row r="2179" spans="10:12">
      <c r="J2179" s="17" t="s">
        <v>2622</v>
      </c>
      <c r="L2179" s="17" t="s">
        <v>10280</v>
      </c>
    </row>
    <row r="2180" spans="10:12">
      <c r="J2180" s="17" t="s">
        <v>2623</v>
      </c>
      <c r="L2180" s="17" t="s">
        <v>10281</v>
      </c>
    </row>
    <row r="2181" spans="10:12">
      <c r="J2181" s="17" t="s">
        <v>2624</v>
      </c>
      <c r="L2181" s="17" t="s">
        <v>10282</v>
      </c>
    </row>
    <row r="2182" spans="10:12">
      <c r="J2182" s="17" t="s">
        <v>2625</v>
      </c>
      <c r="L2182" s="17" t="s">
        <v>10283</v>
      </c>
    </row>
    <row r="2183" spans="10:12">
      <c r="J2183" s="17" t="s">
        <v>2626</v>
      </c>
      <c r="L2183" s="17" t="s">
        <v>10284</v>
      </c>
    </row>
    <row r="2184" spans="10:12">
      <c r="J2184" s="17" t="s">
        <v>2627</v>
      </c>
      <c r="L2184" s="17" t="s">
        <v>10285</v>
      </c>
    </row>
    <row r="2185" spans="10:12">
      <c r="J2185" s="17" t="s">
        <v>2628</v>
      </c>
      <c r="L2185" s="17" t="s">
        <v>10286</v>
      </c>
    </row>
    <row r="2186" spans="10:12">
      <c r="J2186" s="17" t="s">
        <v>2629</v>
      </c>
      <c r="L2186" s="17" t="s">
        <v>10287</v>
      </c>
    </row>
    <row r="2187" spans="10:12">
      <c r="J2187" s="17" t="s">
        <v>2630</v>
      </c>
      <c r="L2187" s="17" t="s">
        <v>10288</v>
      </c>
    </row>
    <row r="2188" spans="10:12">
      <c r="J2188" s="17" t="s">
        <v>2631</v>
      </c>
      <c r="L2188" s="17" t="s">
        <v>10289</v>
      </c>
    </row>
    <row r="2189" spans="10:12">
      <c r="J2189" s="17" t="s">
        <v>2632</v>
      </c>
      <c r="L2189" s="17" t="s">
        <v>10290</v>
      </c>
    </row>
    <row r="2190" spans="10:12">
      <c r="J2190" s="17" t="s">
        <v>2633</v>
      </c>
      <c r="L2190" s="17" t="s">
        <v>10291</v>
      </c>
    </row>
    <row r="2191" spans="10:12">
      <c r="J2191" s="17" t="s">
        <v>2634</v>
      </c>
      <c r="L2191" s="17" t="s">
        <v>10292</v>
      </c>
    </row>
    <row r="2192" spans="10:12">
      <c r="J2192" s="17" t="s">
        <v>2635</v>
      </c>
      <c r="L2192" s="17" t="s">
        <v>10293</v>
      </c>
    </row>
    <row r="2193" spans="10:12">
      <c r="J2193" s="17" t="s">
        <v>2636</v>
      </c>
      <c r="L2193" s="17" t="s">
        <v>10294</v>
      </c>
    </row>
    <row r="2194" spans="10:12">
      <c r="J2194" s="17" t="s">
        <v>2637</v>
      </c>
      <c r="L2194" s="17" t="s">
        <v>10295</v>
      </c>
    </row>
    <row r="2195" spans="10:12">
      <c r="J2195" s="17" t="s">
        <v>2638</v>
      </c>
      <c r="L2195" s="17" t="s">
        <v>10296</v>
      </c>
    </row>
    <row r="2196" spans="10:12">
      <c r="J2196" s="17" t="s">
        <v>2639</v>
      </c>
      <c r="L2196" s="17" t="s">
        <v>10297</v>
      </c>
    </row>
    <row r="2197" spans="10:12">
      <c r="J2197" s="17" t="s">
        <v>2640</v>
      </c>
      <c r="L2197" s="17" t="s">
        <v>10298</v>
      </c>
    </row>
    <row r="2198" spans="10:12">
      <c r="J2198" s="17" t="s">
        <v>2641</v>
      </c>
      <c r="L2198" s="17" t="s">
        <v>10299</v>
      </c>
    </row>
    <row r="2199" spans="10:12">
      <c r="J2199" s="17" t="s">
        <v>2642</v>
      </c>
      <c r="L2199" s="17" t="s">
        <v>10300</v>
      </c>
    </row>
    <row r="2200" spans="10:12">
      <c r="J2200" s="17" t="s">
        <v>2643</v>
      </c>
      <c r="L2200" s="17" t="s">
        <v>10301</v>
      </c>
    </row>
    <row r="2201" spans="10:12">
      <c r="J2201" s="17" t="s">
        <v>2644</v>
      </c>
      <c r="L2201" s="17" t="s">
        <v>10302</v>
      </c>
    </row>
    <row r="2202" spans="10:12">
      <c r="J2202" s="17" t="s">
        <v>2645</v>
      </c>
      <c r="L2202" s="17" t="s">
        <v>10303</v>
      </c>
    </row>
    <row r="2203" spans="10:12">
      <c r="J2203" s="17" t="s">
        <v>2646</v>
      </c>
      <c r="L2203" s="17" t="s">
        <v>10304</v>
      </c>
    </row>
    <row r="2204" spans="10:12">
      <c r="J2204" s="17" t="s">
        <v>2647</v>
      </c>
      <c r="L2204" s="17" t="s">
        <v>10305</v>
      </c>
    </row>
    <row r="2205" spans="10:12">
      <c r="J2205" s="17" t="s">
        <v>2648</v>
      </c>
      <c r="L2205" s="17" t="s">
        <v>10306</v>
      </c>
    </row>
    <row r="2206" spans="10:12">
      <c r="J2206" s="17" t="s">
        <v>2649</v>
      </c>
      <c r="L2206" s="17" t="s">
        <v>10307</v>
      </c>
    </row>
    <row r="2207" spans="10:12">
      <c r="J2207" s="17" t="s">
        <v>2650</v>
      </c>
      <c r="L2207" s="17" t="s">
        <v>10308</v>
      </c>
    </row>
    <row r="2208" spans="10:12">
      <c r="J2208" s="17" t="s">
        <v>2651</v>
      </c>
      <c r="L2208" s="17" t="s">
        <v>10309</v>
      </c>
    </row>
    <row r="2209" spans="10:12">
      <c r="J2209" s="17" t="s">
        <v>2652</v>
      </c>
      <c r="L2209" s="17" t="s">
        <v>10310</v>
      </c>
    </row>
    <row r="2210" spans="10:12">
      <c r="J2210" s="17" t="s">
        <v>2653</v>
      </c>
      <c r="L2210" s="17" t="s">
        <v>10311</v>
      </c>
    </row>
    <row r="2211" spans="10:12">
      <c r="J2211" s="17" t="s">
        <v>2654</v>
      </c>
      <c r="L2211" s="17" t="s">
        <v>10312</v>
      </c>
    </row>
    <row r="2212" spans="10:12">
      <c r="J2212" s="17" t="s">
        <v>2655</v>
      </c>
      <c r="L2212" s="17" t="s">
        <v>10313</v>
      </c>
    </row>
    <row r="2213" spans="10:12">
      <c r="J2213" s="17" t="s">
        <v>2656</v>
      </c>
      <c r="L2213" s="17" t="s">
        <v>10314</v>
      </c>
    </row>
    <row r="2214" spans="10:12">
      <c r="J2214" s="17" t="s">
        <v>2657</v>
      </c>
      <c r="L2214" s="17" t="s">
        <v>10315</v>
      </c>
    </row>
    <row r="2215" spans="10:12">
      <c r="J2215" s="17" t="s">
        <v>2658</v>
      </c>
      <c r="L2215" s="17" t="s">
        <v>10316</v>
      </c>
    </row>
    <row r="2216" spans="10:12">
      <c r="J2216" s="17" t="s">
        <v>2659</v>
      </c>
      <c r="L2216" s="17" t="s">
        <v>10317</v>
      </c>
    </row>
    <row r="2217" spans="10:12">
      <c r="J2217" s="17" t="s">
        <v>2660</v>
      </c>
      <c r="L2217" s="17" t="s">
        <v>10318</v>
      </c>
    </row>
    <row r="2218" spans="10:12">
      <c r="J2218" s="17" t="s">
        <v>2661</v>
      </c>
      <c r="L2218" s="17" t="s">
        <v>10319</v>
      </c>
    </row>
    <row r="2219" spans="10:12">
      <c r="J2219" s="17" t="s">
        <v>2662</v>
      </c>
      <c r="L2219" s="17" t="s">
        <v>10320</v>
      </c>
    </row>
    <row r="2220" spans="10:12">
      <c r="J2220" s="17" t="s">
        <v>2663</v>
      </c>
      <c r="L2220" s="17" t="s">
        <v>10321</v>
      </c>
    </row>
    <row r="2221" spans="10:12">
      <c r="J2221" s="17" t="s">
        <v>2664</v>
      </c>
      <c r="L2221" s="17" t="s">
        <v>10322</v>
      </c>
    </row>
    <row r="2222" spans="10:12">
      <c r="J2222" s="17" t="s">
        <v>2665</v>
      </c>
      <c r="L2222" s="17" t="s">
        <v>10323</v>
      </c>
    </row>
    <row r="2223" spans="10:12">
      <c r="J2223" s="17" t="s">
        <v>2666</v>
      </c>
      <c r="L2223" s="17" t="s">
        <v>10324</v>
      </c>
    </row>
    <row r="2224" spans="10:12">
      <c r="J2224" s="17" t="s">
        <v>2667</v>
      </c>
      <c r="L2224" s="17" t="s">
        <v>10325</v>
      </c>
    </row>
    <row r="2225" spans="10:12">
      <c r="J2225" s="17" t="s">
        <v>2668</v>
      </c>
      <c r="L2225" s="17" t="s">
        <v>10326</v>
      </c>
    </row>
    <row r="2226" spans="10:12">
      <c r="J2226" s="17" t="s">
        <v>2669</v>
      </c>
      <c r="L2226" s="17" t="s">
        <v>10327</v>
      </c>
    </row>
    <row r="2227" spans="10:12">
      <c r="J2227" s="17" t="s">
        <v>2670</v>
      </c>
      <c r="L2227" s="17" t="s">
        <v>10328</v>
      </c>
    </row>
    <row r="2228" spans="10:12">
      <c r="J2228" s="17" t="s">
        <v>2671</v>
      </c>
      <c r="L2228" s="17" t="s">
        <v>10329</v>
      </c>
    </row>
    <row r="2229" spans="10:12">
      <c r="J2229" s="17" t="s">
        <v>2672</v>
      </c>
      <c r="L2229" s="17" t="s">
        <v>10330</v>
      </c>
    </row>
    <row r="2230" spans="10:12">
      <c r="J2230" s="17" t="s">
        <v>2673</v>
      </c>
      <c r="L2230" s="17" t="s">
        <v>10331</v>
      </c>
    </row>
    <row r="2231" spans="10:12">
      <c r="J2231" s="17" t="s">
        <v>2674</v>
      </c>
      <c r="L2231" s="17" t="s">
        <v>10332</v>
      </c>
    </row>
    <row r="2232" spans="10:12">
      <c r="J2232" s="17" t="s">
        <v>2675</v>
      </c>
      <c r="L2232" s="17" t="s">
        <v>10333</v>
      </c>
    </row>
    <row r="2233" spans="10:12">
      <c r="J2233" s="17" t="s">
        <v>2676</v>
      </c>
      <c r="L2233" s="17" t="s">
        <v>10334</v>
      </c>
    </row>
    <row r="2234" spans="10:12">
      <c r="J2234" s="17" t="s">
        <v>2677</v>
      </c>
      <c r="L2234" s="17" t="s">
        <v>10335</v>
      </c>
    </row>
    <row r="2235" spans="10:12">
      <c r="J2235" s="17" t="s">
        <v>2678</v>
      </c>
      <c r="L2235" s="17" t="s">
        <v>10336</v>
      </c>
    </row>
    <row r="2236" spans="10:12">
      <c r="J2236" s="17" t="s">
        <v>2679</v>
      </c>
      <c r="L2236" s="17" t="s">
        <v>10337</v>
      </c>
    </row>
    <row r="2237" spans="10:12">
      <c r="J2237" s="17" t="s">
        <v>2680</v>
      </c>
      <c r="L2237" s="17" t="s">
        <v>10338</v>
      </c>
    </row>
    <row r="2238" spans="10:12">
      <c r="J2238" s="17" t="s">
        <v>2681</v>
      </c>
      <c r="L2238" s="17" t="s">
        <v>10339</v>
      </c>
    </row>
    <row r="2239" spans="10:12">
      <c r="J2239" s="17" t="s">
        <v>2682</v>
      </c>
      <c r="L2239" s="17" t="s">
        <v>10340</v>
      </c>
    </row>
    <row r="2240" spans="10:12">
      <c r="J2240" s="17" t="s">
        <v>2683</v>
      </c>
      <c r="L2240" s="17" t="s">
        <v>10341</v>
      </c>
    </row>
    <row r="2241" spans="10:12">
      <c r="J2241" s="17" t="s">
        <v>2684</v>
      </c>
      <c r="L2241" s="17" t="s">
        <v>10342</v>
      </c>
    </row>
    <row r="2242" spans="10:12">
      <c r="J2242" s="17" t="s">
        <v>2685</v>
      </c>
      <c r="L2242" s="17" t="s">
        <v>10343</v>
      </c>
    </row>
    <row r="2243" spans="10:12">
      <c r="J2243" s="17" t="s">
        <v>2686</v>
      </c>
      <c r="L2243" s="17" t="s">
        <v>10344</v>
      </c>
    </row>
    <row r="2244" spans="10:12">
      <c r="J2244" s="17" t="s">
        <v>2687</v>
      </c>
      <c r="L2244" s="17" t="s">
        <v>10345</v>
      </c>
    </row>
    <row r="2245" spans="10:12">
      <c r="J2245" s="17" t="s">
        <v>2688</v>
      </c>
      <c r="L2245" s="17" t="s">
        <v>10346</v>
      </c>
    </row>
    <row r="2246" spans="10:12">
      <c r="J2246" s="17" t="s">
        <v>2689</v>
      </c>
      <c r="L2246" s="17" t="s">
        <v>10347</v>
      </c>
    </row>
    <row r="2247" spans="10:12">
      <c r="J2247" s="17" t="s">
        <v>2690</v>
      </c>
      <c r="L2247" s="17" t="s">
        <v>10348</v>
      </c>
    </row>
    <row r="2248" spans="10:12">
      <c r="J2248" s="17" t="s">
        <v>2691</v>
      </c>
      <c r="L2248" s="17" t="s">
        <v>10349</v>
      </c>
    </row>
    <row r="2249" spans="10:12">
      <c r="J2249" s="17" t="s">
        <v>2692</v>
      </c>
      <c r="L2249" s="17" t="s">
        <v>10350</v>
      </c>
    </row>
    <row r="2250" spans="10:12">
      <c r="J2250" s="17" t="s">
        <v>2693</v>
      </c>
      <c r="L2250" s="17" t="s">
        <v>10351</v>
      </c>
    </row>
    <row r="2251" spans="10:12">
      <c r="J2251" s="17" t="s">
        <v>2694</v>
      </c>
      <c r="L2251" s="17" t="s">
        <v>10352</v>
      </c>
    </row>
    <row r="2252" spans="10:12">
      <c r="J2252" s="17" t="s">
        <v>2695</v>
      </c>
      <c r="L2252" s="17" t="s">
        <v>10353</v>
      </c>
    </row>
    <row r="2253" spans="10:12">
      <c r="J2253" s="17" t="s">
        <v>2696</v>
      </c>
      <c r="L2253" s="17" t="s">
        <v>10354</v>
      </c>
    </row>
    <row r="2254" spans="10:12">
      <c r="J2254" s="17" t="s">
        <v>2697</v>
      </c>
      <c r="L2254" s="17" t="s">
        <v>10355</v>
      </c>
    </row>
    <row r="2255" spans="10:12">
      <c r="J2255" s="17" t="s">
        <v>2698</v>
      </c>
      <c r="L2255" s="17" t="s">
        <v>10356</v>
      </c>
    </row>
    <row r="2256" spans="10:12">
      <c r="J2256" s="17" t="s">
        <v>2699</v>
      </c>
      <c r="L2256" s="17" t="s">
        <v>10357</v>
      </c>
    </row>
    <row r="2257" spans="10:12">
      <c r="J2257" s="17" t="s">
        <v>2700</v>
      </c>
      <c r="L2257" s="17" t="s">
        <v>10358</v>
      </c>
    </row>
    <row r="2258" spans="10:12">
      <c r="J2258" s="17" t="s">
        <v>2701</v>
      </c>
      <c r="L2258" s="17" t="s">
        <v>10359</v>
      </c>
    </row>
    <row r="2259" spans="10:12">
      <c r="J2259" s="17" t="s">
        <v>2702</v>
      </c>
      <c r="L2259" s="17" t="s">
        <v>10360</v>
      </c>
    </row>
    <row r="2260" spans="10:12">
      <c r="J2260" s="17" t="s">
        <v>2703</v>
      </c>
      <c r="L2260" s="17" t="s">
        <v>10361</v>
      </c>
    </row>
    <row r="2261" spans="10:12">
      <c r="J2261" s="17" t="s">
        <v>2704</v>
      </c>
      <c r="L2261" s="17" t="s">
        <v>10362</v>
      </c>
    </row>
    <row r="2262" spans="10:12">
      <c r="J2262" s="17" t="s">
        <v>2705</v>
      </c>
      <c r="L2262" s="17" t="s">
        <v>10363</v>
      </c>
    </row>
    <row r="2263" spans="10:12">
      <c r="J2263" s="17" t="s">
        <v>2706</v>
      </c>
      <c r="L2263" s="17" t="s">
        <v>10364</v>
      </c>
    </row>
    <row r="2264" spans="10:12">
      <c r="J2264" s="17" t="s">
        <v>2707</v>
      </c>
      <c r="L2264" s="17" t="s">
        <v>10365</v>
      </c>
    </row>
    <row r="2265" spans="10:12">
      <c r="J2265" s="17" t="s">
        <v>2708</v>
      </c>
      <c r="L2265" s="17" t="s">
        <v>10366</v>
      </c>
    </row>
    <row r="2266" spans="10:12">
      <c r="J2266" s="17" t="s">
        <v>2709</v>
      </c>
      <c r="L2266" s="17" t="s">
        <v>10367</v>
      </c>
    </row>
    <row r="2267" spans="10:12">
      <c r="J2267" s="17" t="s">
        <v>2710</v>
      </c>
      <c r="L2267" s="17" t="s">
        <v>10368</v>
      </c>
    </row>
    <row r="2268" spans="10:12">
      <c r="J2268" s="17" t="s">
        <v>2711</v>
      </c>
      <c r="L2268" s="17" t="s">
        <v>10369</v>
      </c>
    </row>
    <row r="2269" spans="10:12">
      <c r="J2269" s="17" t="s">
        <v>2712</v>
      </c>
      <c r="L2269" s="17" t="s">
        <v>10370</v>
      </c>
    </row>
    <row r="2270" spans="10:12">
      <c r="J2270" s="17" t="s">
        <v>2713</v>
      </c>
      <c r="L2270" s="17" t="s">
        <v>10371</v>
      </c>
    </row>
    <row r="2271" spans="10:12">
      <c r="J2271" s="17" t="s">
        <v>2714</v>
      </c>
      <c r="L2271" s="17" t="s">
        <v>10372</v>
      </c>
    </row>
    <row r="2272" spans="10:12">
      <c r="J2272" s="17" t="s">
        <v>2715</v>
      </c>
      <c r="L2272" s="17" t="s">
        <v>10373</v>
      </c>
    </row>
    <row r="2273" spans="10:12">
      <c r="J2273" s="17" t="s">
        <v>2716</v>
      </c>
      <c r="L2273" s="17" t="s">
        <v>10374</v>
      </c>
    </row>
    <row r="2274" spans="10:12">
      <c r="J2274" s="17" t="s">
        <v>2717</v>
      </c>
      <c r="L2274" s="17" t="s">
        <v>10375</v>
      </c>
    </row>
    <row r="2275" spans="10:12">
      <c r="J2275" s="17" t="s">
        <v>2718</v>
      </c>
      <c r="L2275" s="17" t="s">
        <v>10376</v>
      </c>
    </row>
    <row r="2276" spans="10:12">
      <c r="J2276" s="17" t="s">
        <v>2719</v>
      </c>
      <c r="L2276" s="17" t="s">
        <v>10377</v>
      </c>
    </row>
    <row r="2277" spans="10:12">
      <c r="J2277" s="17" t="s">
        <v>2720</v>
      </c>
      <c r="L2277" s="17" t="s">
        <v>10378</v>
      </c>
    </row>
    <row r="2278" spans="10:12">
      <c r="J2278" s="17" t="s">
        <v>2721</v>
      </c>
      <c r="L2278" s="17" t="s">
        <v>10379</v>
      </c>
    </row>
    <row r="2279" spans="10:12">
      <c r="J2279" s="17" t="s">
        <v>2722</v>
      </c>
      <c r="L2279" s="17" t="s">
        <v>10380</v>
      </c>
    </row>
    <row r="2280" spans="10:12">
      <c r="J2280" s="17" t="s">
        <v>2723</v>
      </c>
      <c r="L2280" s="17" t="s">
        <v>10381</v>
      </c>
    </row>
    <row r="2281" spans="10:12">
      <c r="J2281" s="17" t="s">
        <v>2724</v>
      </c>
      <c r="L2281" s="17" t="s">
        <v>10382</v>
      </c>
    </row>
    <row r="2282" spans="10:12">
      <c r="J2282" s="17" t="s">
        <v>2725</v>
      </c>
      <c r="L2282" s="17" t="s">
        <v>10383</v>
      </c>
    </row>
    <row r="2283" spans="10:12">
      <c r="J2283" s="17" t="s">
        <v>2726</v>
      </c>
      <c r="L2283" s="17" t="s">
        <v>10384</v>
      </c>
    </row>
    <row r="2284" spans="10:12">
      <c r="J2284" s="17" t="s">
        <v>2727</v>
      </c>
      <c r="L2284" s="17" t="s">
        <v>10385</v>
      </c>
    </row>
    <row r="2285" spans="10:12">
      <c r="J2285" s="17" t="s">
        <v>2728</v>
      </c>
      <c r="L2285" s="17" t="s">
        <v>10386</v>
      </c>
    </row>
    <row r="2286" spans="10:12">
      <c r="J2286" s="17" t="s">
        <v>2729</v>
      </c>
      <c r="L2286" s="17" t="s">
        <v>10387</v>
      </c>
    </row>
    <row r="2287" spans="10:12">
      <c r="J2287" s="17" t="s">
        <v>2730</v>
      </c>
      <c r="L2287" s="17" t="s">
        <v>10388</v>
      </c>
    </row>
    <row r="2288" spans="10:12">
      <c r="J2288" s="17" t="s">
        <v>2731</v>
      </c>
      <c r="L2288" s="17" t="s">
        <v>10389</v>
      </c>
    </row>
    <row r="2289" spans="10:12">
      <c r="J2289" s="17" t="s">
        <v>2732</v>
      </c>
      <c r="L2289" s="17" t="s">
        <v>10390</v>
      </c>
    </row>
    <row r="2290" spans="10:12">
      <c r="J2290" s="17" t="s">
        <v>2733</v>
      </c>
      <c r="L2290" s="17" t="s">
        <v>10391</v>
      </c>
    </row>
    <row r="2291" spans="10:12">
      <c r="J2291" s="17" t="s">
        <v>2734</v>
      </c>
      <c r="L2291" s="17" t="s">
        <v>10392</v>
      </c>
    </row>
    <row r="2292" spans="10:12">
      <c r="J2292" s="17" t="s">
        <v>2735</v>
      </c>
      <c r="L2292" s="17" t="s">
        <v>10393</v>
      </c>
    </row>
    <row r="2293" spans="10:12">
      <c r="J2293" s="17" t="s">
        <v>2736</v>
      </c>
      <c r="L2293" s="17" t="s">
        <v>10394</v>
      </c>
    </row>
    <row r="2294" spans="10:12">
      <c r="J2294" s="17" t="s">
        <v>2737</v>
      </c>
      <c r="L2294" s="17" t="s">
        <v>10395</v>
      </c>
    </row>
    <row r="2295" spans="10:12">
      <c r="J2295" s="17" t="s">
        <v>2738</v>
      </c>
      <c r="L2295" s="17" t="s">
        <v>10396</v>
      </c>
    </row>
    <row r="2296" spans="10:12">
      <c r="J2296" s="17" t="s">
        <v>2739</v>
      </c>
      <c r="L2296" s="17" t="s">
        <v>10397</v>
      </c>
    </row>
    <row r="2297" spans="10:12">
      <c r="J2297" s="17" t="s">
        <v>2740</v>
      </c>
      <c r="L2297" s="17" t="s">
        <v>10398</v>
      </c>
    </row>
    <row r="2298" spans="10:12">
      <c r="J2298" s="17" t="s">
        <v>2741</v>
      </c>
      <c r="L2298" s="17" t="s">
        <v>10399</v>
      </c>
    </row>
    <row r="2299" spans="10:12">
      <c r="J2299" s="17" t="s">
        <v>2742</v>
      </c>
      <c r="L2299" s="17" t="s">
        <v>10400</v>
      </c>
    </row>
    <row r="2300" spans="10:12">
      <c r="J2300" s="17" t="s">
        <v>2743</v>
      </c>
      <c r="L2300" s="17" t="s">
        <v>10401</v>
      </c>
    </row>
    <row r="2301" spans="10:12">
      <c r="J2301" s="17" t="s">
        <v>2744</v>
      </c>
      <c r="L2301" s="17" t="s">
        <v>10402</v>
      </c>
    </row>
    <row r="2302" spans="10:12">
      <c r="J2302" s="17" t="s">
        <v>2745</v>
      </c>
      <c r="L2302" s="17" t="s">
        <v>10403</v>
      </c>
    </row>
    <row r="2303" spans="10:12">
      <c r="J2303" s="17" t="s">
        <v>2746</v>
      </c>
      <c r="L2303" s="17" t="s">
        <v>10404</v>
      </c>
    </row>
    <row r="2304" spans="10:12">
      <c r="J2304" s="17" t="s">
        <v>2747</v>
      </c>
      <c r="L2304" s="17" t="s">
        <v>10405</v>
      </c>
    </row>
    <row r="2305" spans="10:12">
      <c r="J2305" s="17" t="s">
        <v>2748</v>
      </c>
      <c r="L2305" s="17" t="s">
        <v>10406</v>
      </c>
    </row>
    <row r="2306" spans="10:12">
      <c r="J2306" s="17" t="s">
        <v>2749</v>
      </c>
      <c r="L2306" s="17" t="s">
        <v>10407</v>
      </c>
    </row>
    <row r="2307" spans="10:12">
      <c r="J2307" s="17" t="s">
        <v>2750</v>
      </c>
      <c r="L2307" s="17" t="s">
        <v>10408</v>
      </c>
    </row>
    <row r="2308" spans="10:12">
      <c r="J2308" s="17" t="s">
        <v>2751</v>
      </c>
      <c r="L2308" s="17" t="s">
        <v>10409</v>
      </c>
    </row>
    <row r="2309" spans="10:12">
      <c r="J2309" s="17" t="s">
        <v>2752</v>
      </c>
      <c r="L2309" s="17" t="s">
        <v>10410</v>
      </c>
    </row>
    <row r="2310" spans="10:12">
      <c r="J2310" s="17" t="s">
        <v>2753</v>
      </c>
      <c r="L2310" s="17" t="s">
        <v>10411</v>
      </c>
    </row>
    <row r="2311" spans="10:12">
      <c r="J2311" s="17" t="s">
        <v>2754</v>
      </c>
      <c r="L2311" s="17" t="s">
        <v>10412</v>
      </c>
    </row>
    <row r="2312" spans="10:12">
      <c r="J2312" s="17" t="s">
        <v>2755</v>
      </c>
      <c r="L2312" s="17" t="s">
        <v>10413</v>
      </c>
    </row>
    <row r="2313" spans="10:12">
      <c r="J2313" s="17" t="s">
        <v>2756</v>
      </c>
      <c r="L2313" s="17" t="s">
        <v>10414</v>
      </c>
    </row>
    <row r="2314" spans="10:12">
      <c r="J2314" s="17" t="s">
        <v>2757</v>
      </c>
      <c r="L2314" s="17" t="s">
        <v>10415</v>
      </c>
    </row>
    <row r="2315" spans="10:12">
      <c r="J2315" s="17" t="s">
        <v>2758</v>
      </c>
      <c r="L2315" s="17" t="s">
        <v>10416</v>
      </c>
    </row>
    <row r="2316" spans="10:12">
      <c r="J2316" s="17" t="s">
        <v>2759</v>
      </c>
      <c r="L2316" s="17" t="s">
        <v>10417</v>
      </c>
    </row>
    <row r="2317" spans="10:12">
      <c r="J2317" s="17" t="s">
        <v>2760</v>
      </c>
      <c r="L2317" s="17" t="s">
        <v>10418</v>
      </c>
    </row>
    <row r="2318" spans="10:12">
      <c r="J2318" s="17" t="s">
        <v>2761</v>
      </c>
      <c r="L2318" s="17" t="s">
        <v>10419</v>
      </c>
    </row>
    <row r="2319" spans="10:12">
      <c r="J2319" s="17" t="s">
        <v>2762</v>
      </c>
      <c r="L2319" s="17" t="s">
        <v>10420</v>
      </c>
    </row>
    <row r="2320" spans="10:12">
      <c r="J2320" s="17" t="s">
        <v>2763</v>
      </c>
      <c r="L2320" s="17" t="s">
        <v>10421</v>
      </c>
    </row>
    <row r="2321" spans="10:12">
      <c r="J2321" s="17" t="s">
        <v>2764</v>
      </c>
      <c r="L2321" s="17" t="s">
        <v>10422</v>
      </c>
    </row>
    <row r="2322" spans="10:12">
      <c r="J2322" s="17" t="s">
        <v>2765</v>
      </c>
      <c r="L2322" s="17" t="s">
        <v>10423</v>
      </c>
    </row>
    <row r="2323" spans="10:12">
      <c r="J2323" s="17" t="s">
        <v>2766</v>
      </c>
      <c r="L2323" s="17" t="s">
        <v>10424</v>
      </c>
    </row>
    <row r="2324" spans="10:12">
      <c r="J2324" s="17" t="s">
        <v>2767</v>
      </c>
      <c r="L2324" s="17" t="s">
        <v>10425</v>
      </c>
    </row>
    <row r="2325" spans="10:12">
      <c r="J2325" s="17" t="s">
        <v>2768</v>
      </c>
      <c r="L2325" s="17" t="s">
        <v>10426</v>
      </c>
    </row>
    <row r="2326" spans="10:12">
      <c r="J2326" s="17" t="s">
        <v>2769</v>
      </c>
      <c r="L2326" s="17" t="s">
        <v>10427</v>
      </c>
    </row>
    <row r="2327" spans="10:12">
      <c r="J2327" s="17" t="s">
        <v>2770</v>
      </c>
      <c r="L2327" s="17" t="s">
        <v>10428</v>
      </c>
    </row>
    <row r="2328" spans="10:12">
      <c r="J2328" s="17" t="s">
        <v>2771</v>
      </c>
      <c r="L2328" s="17" t="s">
        <v>10429</v>
      </c>
    </row>
    <row r="2329" spans="10:12">
      <c r="J2329" s="17" t="s">
        <v>2772</v>
      </c>
      <c r="L2329" s="17" t="s">
        <v>10430</v>
      </c>
    </row>
    <row r="2330" spans="10:12">
      <c r="J2330" s="17" t="s">
        <v>2773</v>
      </c>
      <c r="L2330" s="17" t="s">
        <v>10431</v>
      </c>
    </row>
    <row r="2331" spans="10:12">
      <c r="J2331" s="17" t="s">
        <v>2774</v>
      </c>
      <c r="L2331" s="17" t="s">
        <v>10432</v>
      </c>
    </row>
    <row r="2332" spans="10:12">
      <c r="J2332" s="17" t="s">
        <v>2775</v>
      </c>
      <c r="L2332" s="17" t="s">
        <v>10433</v>
      </c>
    </row>
    <row r="2333" spans="10:12">
      <c r="J2333" s="17" t="s">
        <v>2776</v>
      </c>
      <c r="L2333" s="17" t="s">
        <v>10434</v>
      </c>
    </row>
    <row r="2334" spans="10:12">
      <c r="J2334" s="17" t="s">
        <v>2777</v>
      </c>
      <c r="L2334" s="17" t="s">
        <v>10435</v>
      </c>
    </row>
    <row r="2335" spans="10:12">
      <c r="J2335" s="17" t="s">
        <v>2778</v>
      </c>
      <c r="L2335" s="17" t="s">
        <v>10436</v>
      </c>
    </row>
    <row r="2336" spans="10:12">
      <c r="J2336" s="17" t="s">
        <v>2779</v>
      </c>
      <c r="L2336" s="17" t="s">
        <v>10437</v>
      </c>
    </row>
    <row r="2337" spans="10:12">
      <c r="J2337" s="17" t="s">
        <v>2780</v>
      </c>
      <c r="L2337" s="17" t="s">
        <v>10438</v>
      </c>
    </row>
    <row r="2338" spans="10:12">
      <c r="J2338" s="17" t="s">
        <v>2781</v>
      </c>
      <c r="L2338" s="17" t="s">
        <v>10439</v>
      </c>
    </row>
    <row r="2339" spans="10:12">
      <c r="J2339" s="17" t="s">
        <v>2782</v>
      </c>
      <c r="L2339" s="17" t="s">
        <v>10440</v>
      </c>
    </row>
    <row r="2340" spans="10:12">
      <c r="J2340" s="17" t="s">
        <v>2783</v>
      </c>
      <c r="L2340" s="17" t="s">
        <v>10441</v>
      </c>
    </row>
    <row r="2341" spans="10:12">
      <c r="J2341" s="17" t="s">
        <v>2784</v>
      </c>
      <c r="L2341" s="17" t="s">
        <v>10442</v>
      </c>
    </row>
    <row r="2342" spans="10:12">
      <c r="J2342" s="17" t="s">
        <v>2785</v>
      </c>
      <c r="L2342" s="17" t="s">
        <v>10443</v>
      </c>
    </row>
    <row r="2343" spans="10:12">
      <c r="J2343" s="17" t="s">
        <v>2786</v>
      </c>
      <c r="L2343" s="17" t="s">
        <v>10444</v>
      </c>
    </row>
    <row r="2344" spans="10:12">
      <c r="J2344" s="17" t="s">
        <v>2787</v>
      </c>
      <c r="L2344" s="17" t="s">
        <v>10445</v>
      </c>
    </row>
    <row r="2345" spans="10:12">
      <c r="J2345" s="17" t="s">
        <v>2788</v>
      </c>
      <c r="L2345" s="17" t="s">
        <v>10446</v>
      </c>
    </row>
    <row r="2346" spans="10:12">
      <c r="J2346" s="17" t="s">
        <v>2789</v>
      </c>
      <c r="L2346" s="17" t="s">
        <v>10447</v>
      </c>
    </row>
    <row r="2347" spans="10:12">
      <c r="J2347" s="17" t="s">
        <v>2790</v>
      </c>
      <c r="L2347" s="17" t="s">
        <v>10448</v>
      </c>
    </row>
    <row r="2348" spans="10:12">
      <c r="J2348" s="17" t="s">
        <v>2791</v>
      </c>
      <c r="L2348" s="17" t="s">
        <v>10449</v>
      </c>
    </row>
    <row r="2349" spans="10:12">
      <c r="J2349" s="17" t="s">
        <v>2792</v>
      </c>
      <c r="L2349" s="17" t="s">
        <v>10450</v>
      </c>
    </row>
    <row r="2350" spans="10:12">
      <c r="J2350" s="17" t="s">
        <v>2793</v>
      </c>
      <c r="L2350" s="17" t="s">
        <v>10451</v>
      </c>
    </row>
    <row r="2351" spans="10:12">
      <c r="J2351" s="17" t="s">
        <v>2794</v>
      </c>
      <c r="L2351" s="17" t="s">
        <v>10452</v>
      </c>
    </row>
    <row r="2352" spans="10:12">
      <c r="J2352" s="17" t="s">
        <v>2795</v>
      </c>
      <c r="L2352" s="17" t="s">
        <v>10453</v>
      </c>
    </row>
    <row r="2353" spans="10:12">
      <c r="J2353" s="17" t="s">
        <v>2796</v>
      </c>
      <c r="L2353" s="17" t="s">
        <v>10454</v>
      </c>
    </row>
    <row r="2354" spans="10:12">
      <c r="J2354" s="17" t="s">
        <v>2797</v>
      </c>
      <c r="L2354" s="17" t="s">
        <v>10455</v>
      </c>
    </row>
    <row r="2355" spans="10:12">
      <c r="J2355" s="17" t="s">
        <v>2798</v>
      </c>
      <c r="L2355" s="17" t="s">
        <v>10456</v>
      </c>
    </row>
    <row r="2356" spans="10:12">
      <c r="J2356" s="17" t="s">
        <v>2799</v>
      </c>
      <c r="L2356" s="17" t="s">
        <v>10457</v>
      </c>
    </row>
    <row r="2357" spans="10:12">
      <c r="J2357" s="17" t="s">
        <v>2800</v>
      </c>
      <c r="L2357" s="17" t="s">
        <v>10458</v>
      </c>
    </row>
    <row r="2358" spans="10:12">
      <c r="J2358" s="17" t="s">
        <v>2801</v>
      </c>
      <c r="L2358" s="17" t="s">
        <v>10459</v>
      </c>
    </row>
    <row r="2359" spans="10:12">
      <c r="J2359" s="17" t="s">
        <v>2802</v>
      </c>
      <c r="L2359" s="17" t="s">
        <v>10460</v>
      </c>
    </row>
    <row r="2360" spans="10:12">
      <c r="J2360" s="17" t="s">
        <v>2803</v>
      </c>
      <c r="L2360" s="17" t="s">
        <v>10461</v>
      </c>
    </row>
    <row r="2361" spans="10:12">
      <c r="J2361" s="17" t="s">
        <v>2804</v>
      </c>
      <c r="L2361" s="17" t="s">
        <v>10462</v>
      </c>
    </row>
    <row r="2362" spans="10:12">
      <c r="J2362" s="17" t="s">
        <v>2805</v>
      </c>
      <c r="L2362" s="17" t="s">
        <v>10463</v>
      </c>
    </row>
    <row r="2363" spans="10:12">
      <c r="J2363" s="17" t="s">
        <v>2806</v>
      </c>
      <c r="L2363" s="17" t="s">
        <v>10464</v>
      </c>
    </row>
    <row r="2364" spans="10:12">
      <c r="J2364" s="17" t="s">
        <v>2807</v>
      </c>
      <c r="L2364" s="17" t="s">
        <v>10465</v>
      </c>
    </row>
    <row r="2365" spans="10:12">
      <c r="J2365" s="17" t="s">
        <v>2808</v>
      </c>
      <c r="L2365" s="17" t="s">
        <v>10466</v>
      </c>
    </row>
    <row r="2366" spans="10:12">
      <c r="J2366" s="17" t="s">
        <v>2809</v>
      </c>
      <c r="L2366" s="17" t="s">
        <v>10467</v>
      </c>
    </row>
    <row r="2367" spans="10:12">
      <c r="J2367" s="17" t="s">
        <v>2810</v>
      </c>
      <c r="L2367" s="17" t="s">
        <v>10468</v>
      </c>
    </row>
    <row r="2368" spans="10:12">
      <c r="J2368" s="17" t="s">
        <v>2811</v>
      </c>
      <c r="L2368" s="17" t="s">
        <v>10469</v>
      </c>
    </row>
    <row r="2369" spans="10:12">
      <c r="J2369" s="17" t="s">
        <v>2812</v>
      </c>
      <c r="L2369" s="17" t="s">
        <v>10470</v>
      </c>
    </row>
    <row r="2370" spans="10:12">
      <c r="J2370" s="17" t="s">
        <v>2813</v>
      </c>
      <c r="L2370" s="17" t="s">
        <v>10471</v>
      </c>
    </row>
    <row r="2371" spans="10:12">
      <c r="J2371" s="17" t="s">
        <v>2814</v>
      </c>
      <c r="L2371" s="17" t="s">
        <v>10472</v>
      </c>
    </row>
    <row r="2372" spans="10:12">
      <c r="J2372" s="17" t="s">
        <v>2815</v>
      </c>
      <c r="L2372" s="17" t="s">
        <v>10473</v>
      </c>
    </row>
    <row r="2373" spans="10:12">
      <c r="J2373" s="17" t="s">
        <v>2816</v>
      </c>
      <c r="L2373" s="17" t="s">
        <v>10474</v>
      </c>
    </row>
    <row r="2374" spans="10:12">
      <c r="J2374" s="17" t="s">
        <v>2817</v>
      </c>
      <c r="L2374" s="17" t="s">
        <v>10475</v>
      </c>
    </row>
    <row r="2375" spans="10:12">
      <c r="J2375" s="17" t="s">
        <v>2818</v>
      </c>
      <c r="L2375" s="17" t="s">
        <v>10476</v>
      </c>
    </row>
    <row r="2376" spans="10:12">
      <c r="J2376" s="17" t="s">
        <v>2819</v>
      </c>
      <c r="L2376" s="17" t="s">
        <v>10477</v>
      </c>
    </row>
    <row r="2377" spans="10:12">
      <c r="J2377" s="17" t="s">
        <v>2820</v>
      </c>
      <c r="L2377" s="17" t="s">
        <v>10478</v>
      </c>
    </row>
    <row r="2378" spans="10:12">
      <c r="J2378" s="17" t="s">
        <v>2821</v>
      </c>
      <c r="L2378" s="17" t="s">
        <v>10479</v>
      </c>
    </row>
    <row r="2379" spans="10:12">
      <c r="J2379" s="17" t="s">
        <v>2822</v>
      </c>
      <c r="L2379" s="17" t="s">
        <v>10480</v>
      </c>
    </row>
    <row r="2380" spans="10:12">
      <c r="J2380" s="17" t="s">
        <v>2823</v>
      </c>
      <c r="L2380" s="17" t="s">
        <v>10481</v>
      </c>
    </row>
    <row r="2381" spans="10:12">
      <c r="J2381" s="17" t="s">
        <v>2824</v>
      </c>
      <c r="L2381" s="17" t="s">
        <v>10482</v>
      </c>
    </row>
    <row r="2382" spans="10:12">
      <c r="J2382" s="17" t="s">
        <v>2825</v>
      </c>
      <c r="L2382" s="17" t="s">
        <v>10483</v>
      </c>
    </row>
    <row r="2383" spans="10:12">
      <c r="J2383" s="17" t="s">
        <v>2826</v>
      </c>
      <c r="L2383" s="17" t="s">
        <v>10484</v>
      </c>
    </row>
    <row r="2384" spans="10:12">
      <c r="J2384" s="17" t="s">
        <v>2827</v>
      </c>
      <c r="L2384" s="17" t="s">
        <v>10485</v>
      </c>
    </row>
    <row r="2385" spans="10:12">
      <c r="J2385" s="17" t="s">
        <v>2828</v>
      </c>
      <c r="L2385" s="17" t="s">
        <v>10486</v>
      </c>
    </row>
    <row r="2386" spans="10:12">
      <c r="J2386" s="17" t="s">
        <v>2829</v>
      </c>
      <c r="L2386" s="17" t="s">
        <v>10487</v>
      </c>
    </row>
    <row r="2387" spans="10:12">
      <c r="J2387" s="17" t="s">
        <v>2830</v>
      </c>
      <c r="L2387" s="17" t="s">
        <v>10488</v>
      </c>
    </row>
    <row r="2388" spans="10:12">
      <c r="J2388" s="17" t="s">
        <v>2831</v>
      </c>
      <c r="L2388" s="17" t="s">
        <v>10489</v>
      </c>
    </row>
    <row r="2389" spans="10:12">
      <c r="J2389" s="17" t="s">
        <v>2832</v>
      </c>
      <c r="L2389" s="17" t="s">
        <v>10490</v>
      </c>
    </row>
    <row r="2390" spans="10:12">
      <c r="J2390" s="17" t="s">
        <v>2833</v>
      </c>
      <c r="L2390" s="17" t="s">
        <v>10491</v>
      </c>
    </row>
    <row r="2391" spans="10:12">
      <c r="J2391" s="17" t="s">
        <v>2834</v>
      </c>
      <c r="L2391" s="17" t="s">
        <v>10492</v>
      </c>
    </row>
    <row r="2392" spans="10:12">
      <c r="J2392" s="17" t="s">
        <v>2835</v>
      </c>
      <c r="L2392" s="17" t="s">
        <v>10493</v>
      </c>
    </row>
    <row r="2393" spans="10:12">
      <c r="J2393" s="17" t="s">
        <v>2836</v>
      </c>
      <c r="L2393" s="17" t="s">
        <v>10494</v>
      </c>
    </row>
    <row r="2394" spans="10:12">
      <c r="J2394" s="17" t="s">
        <v>2837</v>
      </c>
      <c r="L2394" s="17" t="s">
        <v>10495</v>
      </c>
    </row>
    <row r="2395" spans="10:12">
      <c r="J2395" s="17" t="s">
        <v>2838</v>
      </c>
      <c r="L2395" s="17" t="s">
        <v>10496</v>
      </c>
    </row>
    <row r="2396" spans="10:12">
      <c r="J2396" s="17" t="s">
        <v>2839</v>
      </c>
      <c r="L2396" s="17" t="s">
        <v>10497</v>
      </c>
    </row>
    <row r="2397" spans="10:12">
      <c r="J2397" s="17" t="s">
        <v>2840</v>
      </c>
      <c r="L2397" s="17" t="s">
        <v>10498</v>
      </c>
    </row>
    <row r="2398" spans="10:12">
      <c r="J2398" s="17" t="s">
        <v>2841</v>
      </c>
      <c r="L2398" s="17" t="s">
        <v>10499</v>
      </c>
    </row>
    <row r="2399" spans="10:12">
      <c r="J2399" s="17" t="s">
        <v>2842</v>
      </c>
      <c r="L2399" s="17" t="s">
        <v>10500</v>
      </c>
    </row>
    <row r="2400" spans="10:12">
      <c r="J2400" s="17" t="s">
        <v>2843</v>
      </c>
      <c r="L2400" s="17" t="s">
        <v>10501</v>
      </c>
    </row>
    <row r="2401" spans="10:12">
      <c r="J2401" s="17" t="s">
        <v>2844</v>
      </c>
      <c r="L2401" s="17" t="s">
        <v>10502</v>
      </c>
    </row>
    <row r="2402" spans="10:12">
      <c r="J2402" s="17" t="s">
        <v>2845</v>
      </c>
      <c r="L2402" s="17" t="s">
        <v>10503</v>
      </c>
    </row>
    <row r="2403" spans="10:12">
      <c r="J2403" s="17" t="s">
        <v>2846</v>
      </c>
      <c r="L2403" s="17" t="s">
        <v>10504</v>
      </c>
    </row>
    <row r="2404" spans="10:12">
      <c r="J2404" s="17" t="s">
        <v>2847</v>
      </c>
      <c r="L2404" s="17" t="s">
        <v>10505</v>
      </c>
    </row>
    <row r="2405" spans="10:12">
      <c r="J2405" s="17" t="s">
        <v>2848</v>
      </c>
      <c r="L2405" s="17" t="s">
        <v>10506</v>
      </c>
    </row>
    <row r="2406" spans="10:12">
      <c r="J2406" s="17" t="s">
        <v>2849</v>
      </c>
      <c r="L2406" s="17" t="s">
        <v>10507</v>
      </c>
    </row>
    <row r="2407" spans="10:12">
      <c r="J2407" s="17" t="s">
        <v>2850</v>
      </c>
      <c r="L2407" s="17" t="s">
        <v>10508</v>
      </c>
    </row>
    <row r="2408" spans="10:12">
      <c r="J2408" s="17" t="s">
        <v>2851</v>
      </c>
      <c r="L2408" s="17" t="s">
        <v>10509</v>
      </c>
    </row>
    <row r="2409" spans="10:12">
      <c r="J2409" s="17" t="s">
        <v>2852</v>
      </c>
      <c r="L2409" s="17" t="s">
        <v>10510</v>
      </c>
    </row>
    <row r="2410" spans="10:12">
      <c r="J2410" s="17" t="s">
        <v>2853</v>
      </c>
      <c r="L2410" s="17" t="s">
        <v>10511</v>
      </c>
    </row>
    <row r="2411" spans="10:12">
      <c r="J2411" s="17" t="s">
        <v>2854</v>
      </c>
      <c r="L2411" s="17" t="s">
        <v>10512</v>
      </c>
    </row>
    <row r="2412" spans="10:12">
      <c r="J2412" s="17" t="s">
        <v>2855</v>
      </c>
      <c r="L2412" s="17" t="s">
        <v>10513</v>
      </c>
    </row>
    <row r="2413" spans="10:12">
      <c r="J2413" s="17" t="s">
        <v>2856</v>
      </c>
      <c r="L2413" s="17" t="s">
        <v>10514</v>
      </c>
    </row>
    <row r="2414" spans="10:12">
      <c r="J2414" s="17" t="s">
        <v>2857</v>
      </c>
      <c r="L2414" s="17" t="s">
        <v>10515</v>
      </c>
    </row>
    <row r="2415" spans="10:12">
      <c r="J2415" s="17" t="s">
        <v>2858</v>
      </c>
      <c r="L2415" s="17" t="s">
        <v>10516</v>
      </c>
    </row>
    <row r="2416" spans="10:12">
      <c r="J2416" s="17" t="s">
        <v>2859</v>
      </c>
      <c r="L2416" s="17" t="s">
        <v>10517</v>
      </c>
    </row>
    <row r="2417" spans="10:12">
      <c r="J2417" s="17" t="s">
        <v>2860</v>
      </c>
      <c r="L2417" s="17" t="s">
        <v>10518</v>
      </c>
    </row>
    <row r="2418" spans="10:12">
      <c r="J2418" s="17" t="s">
        <v>2861</v>
      </c>
      <c r="L2418" s="17" t="s">
        <v>10519</v>
      </c>
    </row>
    <row r="2419" spans="10:12">
      <c r="J2419" s="17" t="s">
        <v>2862</v>
      </c>
      <c r="L2419" s="17" t="s">
        <v>10520</v>
      </c>
    </row>
    <row r="2420" spans="10:12">
      <c r="J2420" s="17" t="s">
        <v>2863</v>
      </c>
      <c r="L2420" s="17" t="s">
        <v>10521</v>
      </c>
    </row>
    <row r="2421" spans="10:12">
      <c r="J2421" s="17" t="s">
        <v>2864</v>
      </c>
      <c r="L2421" s="17" t="s">
        <v>10522</v>
      </c>
    </row>
    <row r="2422" spans="10:12">
      <c r="J2422" s="17" t="s">
        <v>2865</v>
      </c>
      <c r="L2422" s="17" t="s">
        <v>10523</v>
      </c>
    </row>
    <row r="2423" spans="10:12">
      <c r="J2423" s="17" t="s">
        <v>2866</v>
      </c>
      <c r="L2423" s="17" t="s">
        <v>10524</v>
      </c>
    </row>
    <row r="2424" spans="10:12">
      <c r="J2424" s="17" t="s">
        <v>2867</v>
      </c>
      <c r="L2424" s="17" t="s">
        <v>10525</v>
      </c>
    </row>
    <row r="2425" spans="10:12">
      <c r="J2425" s="17" t="s">
        <v>2868</v>
      </c>
      <c r="L2425" s="17" t="s">
        <v>10526</v>
      </c>
    </row>
    <row r="2426" spans="10:12">
      <c r="J2426" s="17" t="s">
        <v>2869</v>
      </c>
      <c r="L2426" s="17" t="s">
        <v>10527</v>
      </c>
    </row>
    <row r="2427" spans="10:12">
      <c r="J2427" s="17" t="s">
        <v>2870</v>
      </c>
      <c r="L2427" s="17" t="s">
        <v>10528</v>
      </c>
    </row>
    <row r="2428" spans="10:12">
      <c r="J2428" s="17" t="s">
        <v>2871</v>
      </c>
      <c r="L2428" s="17" t="s">
        <v>10529</v>
      </c>
    </row>
    <row r="2429" spans="10:12">
      <c r="J2429" s="17" t="s">
        <v>2872</v>
      </c>
      <c r="L2429" s="17" t="s">
        <v>10530</v>
      </c>
    </row>
    <row r="2430" spans="10:12">
      <c r="J2430" s="17" t="s">
        <v>2873</v>
      </c>
      <c r="L2430" s="17" t="s">
        <v>10531</v>
      </c>
    </row>
    <row r="2431" spans="10:12">
      <c r="J2431" s="17" t="s">
        <v>2874</v>
      </c>
      <c r="L2431" s="17" t="s">
        <v>10532</v>
      </c>
    </row>
    <row r="2432" spans="10:12">
      <c r="J2432" s="17" t="s">
        <v>2875</v>
      </c>
      <c r="L2432" s="17" t="s">
        <v>10533</v>
      </c>
    </row>
    <row r="2433" spans="10:12">
      <c r="J2433" s="17" t="s">
        <v>2876</v>
      </c>
      <c r="L2433" s="17" t="s">
        <v>10534</v>
      </c>
    </row>
    <row r="2434" spans="10:12">
      <c r="J2434" s="17" t="s">
        <v>2877</v>
      </c>
      <c r="L2434" s="17" t="s">
        <v>10535</v>
      </c>
    </row>
    <row r="2435" spans="10:12">
      <c r="J2435" s="17" t="s">
        <v>2878</v>
      </c>
      <c r="L2435" s="17" t="s">
        <v>10536</v>
      </c>
    </row>
    <row r="2436" spans="10:12">
      <c r="J2436" s="17" t="s">
        <v>2879</v>
      </c>
      <c r="L2436" s="17" t="s">
        <v>10537</v>
      </c>
    </row>
    <row r="2437" spans="10:12">
      <c r="J2437" s="17" t="s">
        <v>2880</v>
      </c>
      <c r="L2437" s="17" t="s">
        <v>10538</v>
      </c>
    </row>
    <row r="2438" spans="10:12">
      <c r="J2438" s="17" t="s">
        <v>2881</v>
      </c>
      <c r="L2438" s="17" t="s">
        <v>10539</v>
      </c>
    </row>
    <row r="2439" spans="10:12">
      <c r="J2439" s="17" t="s">
        <v>2882</v>
      </c>
      <c r="L2439" s="17" t="s">
        <v>10540</v>
      </c>
    </row>
    <row r="2440" spans="10:12">
      <c r="J2440" s="17" t="s">
        <v>2883</v>
      </c>
      <c r="L2440" s="17" t="s">
        <v>10541</v>
      </c>
    </row>
    <row r="2441" spans="10:12">
      <c r="J2441" s="17" t="s">
        <v>2884</v>
      </c>
      <c r="L2441" s="17" t="s">
        <v>10542</v>
      </c>
    </row>
    <row r="2442" spans="10:12">
      <c r="J2442" s="17" t="s">
        <v>2885</v>
      </c>
      <c r="L2442" s="17" t="s">
        <v>10543</v>
      </c>
    </row>
    <row r="2443" spans="10:12">
      <c r="J2443" s="17" t="s">
        <v>2886</v>
      </c>
      <c r="L2443" s="17" t="s">
        <v>10544</v>
      </c>
    </row>
    <row r="2444" spans="10:12">
      <c r="J2444" s="17" t="s">
        <v>2887</v>
      </c>
      <c r="L2444" s="17" t="s">
        <v>10545</v>
      </c>
    </row>
    <row r="2445" spans="10:12">
      <c r="J2445" s="17" t="s">
        <v>2888</v>
      </c>
      <c r="L2445" s="17" t="s">
        <v>10546</v>
      </c>
    </row>
    <row r="2446" spans="10:12">
      <c r="J2446" s="17" t="s">
        <v>2889</v>
      </c>
      <c r="L2446" s="17" t="s">
        <v>10547</v>
      </c>
    </row>
    <row r="2447" spans="10:12">
      <c r="J2447" s="17" t="s">
        <v>2890</v>
      </c>
      <c r="L2447" s="17" t="s">
        <v>10548</v>
      </c>
    </row>
    <row r="2448" spans="10:12">
      <c r="J2448" s="17" t="s">
        <v>2891</v>
      </c>
      <c r="L2448" s="17" t="s">
        <v>10549</v>
      </c>
    </row>
    <row r="2449" spans="10:12">
      <c r="J2449" s="17" t="s">
        <v>2892</v>
      </c>
      <c r="L2449" s="17" t="s">
        <v>10550</v>
      </c>
    </row>
    <row r="2450" spans="10:12">
      <c r="J2450" s="17" t="s">
        <v>2893</v>
      </c>
      <c r="L2450" s="17" t="s">
        <v>10551</v>
      </c>
    </row>
    <row r="2451" spans="10:12">
      <c r="J2451" s="17" t="s">
        <v>2894</v>
      </c>
      <c r="L2451" s="17" t="s">
        <v>10552</v>
      </c>
    </row>
    <row r="2452" spans="10:12">
      <c r="J2452" s="17" t="s">
        <v>2895</v>
      </c>
      <c r="L2452" s="17" t="s">
        <v>10553</v>
      </c>
    </row>
    <row r="2453" spans="10:12">
      <c r="J2453" s="17" t="s">
        <v>2896</v>
      </c>
      <c r="L2453" s="17" t="s">
        <v>10554</v>
      </c>
    </row>
    <row r="2454" spans="10:12">
      <c r="J2454" s="17" t="s">
        <v>2897</v>
      </c>
      <c r="L2454" s="17" t="s">
        <v>10555</v>
      </c>
    </row>
    <row r="2455" spans="10:12">
      <c r="J2455" s="17" t="s">
        <v>2898</v>
      </c>
      <c r="L2455" s="17" t="s">
        <v>10556</v>
      </c>
    </row>
    <row r="2456" spans="10:12">
      <c r="J2456" s="17" t="s">
        <v>2899</v>
      </c>
      <c r="L2456" s="17" t="s">
        <v>10557</v>
      </c>
    </row>
    <row r="2457" spans="10:12">
      <c r="J2457" s="17" t="s">
        <v>2900</v>
      </c>
      <c r="L2457" s="17" t="s">
        <v>10558</v>
      </c>
    </row>
    <row r="2458" spans="10:12">
      <c r="J2458" s="17" t="s">
        <v>2901</v>
      </c>
      <c r="L2458" s="17" t="s">
        <v>10559</v>
      </c>
    </row>
    <row r="2459" spans="10:12">
      <c r="J2459" s="17" t="s">
        <v>2902</v>
      </c>
      <c r="L2459" s="17" t="s">
        <v>10560</v>
      </c>
    </row>
    <row r="2460" spans="10:12">
      <c r="J2460" s="17" t="s">
        <v>2903</v>
      </c>
      <c r="L2460" s="17" t="s">
        <v>10561</v>
      </c>
    </row>
    <row r="2461" spans="10:12">
      <c r="J2461" s="17" t="s">
        <v>2904</v>
      </c>
      <c r="L2461" s="17" t="s">
        <v>10562</v>
      </c>
    </row>
    <row r="2462" spans="10:12">
      <c r="J2462" s="17" t="s">
        <v>2905</v>
      </c>
      <c r="L2462" s="17" t="s">
        <v>10563</v>
      </c>
    </row>
    <row r="2463" spans="10:12">
      <c r="J2463" s="17" t="s">
        <v>2906</v>
      </c>
      <c r="L2463" s="17" t="s">
        <v>10564</v>
      </c>
    </row>
    <row r="2464" spans="10:12">
      <c r="J2464" s="17" t="s">
        <v>2907</v>
      </c>
      <c r="L2464" s="17" t="s">
        <v>10565</v>
      </c>
    </row>
    <row r="2465" spans="10:12">
      <c r="J2465" s="17" t="s">
        <v>2908</v>
      </c>
      <c r="L2465" s="17" t="s">
        <v>10566</v>
      </c>
    </row>
    <row r="2466" spans="10:12">
      <c r="J2466" s="17" t="s">
        <v>2909</v>
      </c>
      <c r="L2466" s="17" t="s">
        <v>10567</v>
      </c>
    </row>
    <row r="2467" spans="10:12">
      <c r="J2467" s="17" t="s">
        <v>2910</v>
      </c>
      <c r="L2467" s="17" t="s">
        <v>10568</v>
      </c>
    </row>
    <row r="2468" spans="10:12">
      <c r="J2468" s="17" t="s">
        <v>2911</v>
      </c>
      <c r="L2468" s="17" t="s">
        <v>10569</v>
      </c>
    </row>
    <row r="2469" spans="10:12">
      <c r="J2469" s="17" t="s">
        <v>2912</v>
      </c>
      <c r="L2469" s="17" t="s">
        <v>10570</v>
      </c>
    </row>
    <row r="2470" spans="10:12">
      <c r="J2470" s="17" t="s">
        <v>2913</v>
      </c>
      <c r="L2470" s="17" t="s">
        <v>10571</v>
      </c>
    </row>
    <row r="2471" spans="10:12">
      <c r="J2471" s="17" t="s">
        <v>2914</v>
      </c>
      <c r="L2471" s="17" t="s">
        <v>10572</v>
      </c>
    </row>
    <row r="2472" spans="10:12">
      <c r="J2472" s="17" t="s">
        <v>2915</v>
      </c>
      <c r="L2472" s="17" t="s">
        <v>10573</v>
      </c>
    </row>
    <row r="2473" spans="10:12">
      <c r="J2473" s="17" t="s">
        <v>2916</v>
      </c>
      <c r="L2473" s="17" t="s">
        <v>10574</v>
      </c>
    </row>
    <row r="2474" spans="10:12">
      <c r="J2474" s="17" t="s">
        <v>2917</v>
      </c>
      <c r="L2474" s="17" t="s">
        <v>10575</v>
      </c>
    </row>
    <row r="2475" spans="10:12">
      <c r="J2475" s="17" t="s">
        <v>2918</v>
      </c>
      <c r="L2475" s="17" t="s">
        <v>10576</v>
      </c>
    </row>
    <row r="2476" spans="10:12">
      <c r="J2476" s="17" t="s">
        <v>2919</v>
      </c>
      <c r="L2476" s="17" t="s">
        <v>10577</v>
      </c>
    </row>
    <row r="2477" spans="10:12">
      <c r="J2477" s="17" t="s">
        <v>2920</v>
      </c>
      <c r="L2477" s="17" t="s">
        <v>10578</v>
      </c>
    </row>
    <row r="2478" spans="10:12">
      <c r="J2478" s="17" t="s">
        <v>2921</v>
      </c>
      <c r="L2478" s="17" t="s">
        <v>10579</v>
      </c>
    </row>
    <row r="2479" spans="10:12">
      <c r="J2479" s="17" t="s">
        <v>2922</v>
      </c>
      <c r="L2479" s="17" t="s">
        <v>10580</v>
      </c>
    </row>
    <row r="2480" spans="10:12">
      <c r="J2480" s="17" t="s">
        <v>2923</v>
      </c>
      <c r="L2480" s="17" t="s">
        <v>10581</v>
      </c>
    </row>
    <row r="2481" spans="10:12">
      <c r="J2481" s="17" t="s">
        <v>2924</v>
      </c>
      <c r="L2481" s="17" t="s">
        <v>10582</v>
      </c>
    </row>
    <row r="2482" spans="10:12">
      <c r="J2482" s="17" t="s">
        <v>2925</v>
      </c>
      <c r="L2482" s="17" t="s">
        <v>10583</v>
      </c>
    </row>
    <row r="2483" spans="10:12">
      <c r="J2483" s="17" t="s">
        <v>2926</v>
      </c>
      <c r="L2483" s="17" t="s">
        <v>10584</v>
      </c>
    </row>
    <row r="2484" spans="10:12">
      <c r="J2484" s="17" t="s">
        <v>2927</v>
      </c>
      <c r="L2484" s="17" t="s">
        <v>10585</v>
      </c>
    </row>
    <row r="2485" spans="10:12">
      <c r="J2485" s="17" t="s">
        <v>2928</v>
      </c>
      <c r="L2485" s="17" t="s">
        <v>10586</v>
      </c>
    </row>
    <row r="2486" spans="10:12">
      <c r="J2486" s="17" t="s">
        <v>2929</v>
      </c>
      <c r="L2486" s="17" t="s">
        <v>10587</v>
      </c>
    </row>
    <row r="2487" spans="10:12">
      <c r="J2487" s="17" t="s">
        <v>2930</v>
      </c>
      <c r="L2487" s="17" t="s">
        <v>10588</v>
      </c>
    </row>
    <row r="2488" spans="10:12">
      <c r="J2488" s="17" t="s">
        <v>2931</v>
      </c>
      <c r="L2488" s="17" t="s">
        <v>10589</v>
      </c>
    </row>
    <row r="2489" spans="10:12">
      <c r="J2489" s="17" t="s">
        <v>2932</v>
      </c>
      <c r="L2489" s="17" t="s">
        <v>10590</v>
      </c>
    </row>
    <row r="2490" spans="10:12">
      <c r="J2490" s="17" t="s">
        <v>2933</v>
      </c>
      <c r="L2490" s="17" t="s">
        <v>10591</v>
      </c>
    </row>
    <row r="2491" spans="10:12">
      <c r="J2491" s="17" t="s">
        <v>2934</v>
      </c>
      <c r="L2491" s="17" t="s">
        <v>10592</v>
      </c>
    </row>
    <row r="2492" spans="10:12">
      <c r="J2492" s="17" t="s">
        <v>2935</v>
      </c>
      <c r="L2492" s="17" t="s">
        <v>10593</v>
      </c>
    </row>
    <row r="2493" spans="10:12">
      <c r="J2493" s="17" t="s">
        <v>2936</v>
      </c>
      <c r="L2493" s="17" t="s">
        <v>10594</v>
      </c>
    </row>
    <row r="2494" spans="10:12">
      <c r="J2494" s="17" t="s">
        <v>2937</v>
      </c>
      <c r="L2494" s="17" t="s">
        <v>10595</v>
      </c>
    </row>
    <row r="2495" spans="10:12">
      <c r="J2495" s="17" t="s">
        <v>2938</v>
      </c>
      <c r="L2495" s="17" t="s">
        <v>10596</v>
      </c>
    </row>
    <row r="2496" spans="10:12">
      <c r="J2496" s="17" t="s">
        <v>2939</v>
      </c>
      <c r="L2496" s="17" t="s">
        <v>10597</v>
      </c>
    </row>
    <row r="2497" spans="10:12">
      <c r="J2497" s="17" t="s">
        <v>2940</v>
      </c>
      <c r="L2497" s="17" t="s">
        <v>10598</v>
      </c>
    </row>
    <row r="2498" spans="10:12">
      <c r="J2498" s="17" t="s">
        <v>2941</v>
      </c>
      <c r="L2498" s="17" t="s">
        <v>10599</v>
      </c>
    </row>
    <row r="2499" spans="10:12">
      <c r="J2499" s="17" t="s">
        <v>2942</v>
      </c>
      <c r="L2499" s="17" t="s">
        <v>10600</v>
      </c>
    </row>
    <row r="2500" spans="10:12">
      <c r="J2500" s="17" t="s">
        <v>2943</v>
      </c>
      <c r="L2500" s="17" t="s">
        <v>10601</v>
      </c>
    </row>
    <row r="2501" spans="10:12">
      <c r="J2501" s="17" t="s">
        <v>2944</v>
      </c>
      <c r="L2501" s="17" t="s">
        <v>10602</v>
      </c>
    </row>
    <row r="2502" spans="10:12">
      <c r="J2502" s="17" t="s">
        <v>2945</v>
      </c>
      <c r="L2502" s="17" t="s">
        <v>10603</v>
      </c>
    </row>
    <row r="2503" spans="10:12">
      <c r="J2503" s="17" t="s">
        <v>2946</v>
      </c>
      <c r="L2503" s="17" t="s">
        <v>10604</v>
      </c>
    </row>
    <row r="2504" spans="10:12">
      <c r="J2504" s="17" t="s">
        <v>2947</v>
      </c>
      <c r="L2504" s="17" t="s">
        <v>10605</v>
      </c>
    </row>
    <row r="2505" spans="10:12">
      <c r="J2505" s="17" t="s">
        <v>2948</v>
      </c>
      <c r="L2505" s="17" t="s">
        <v>10606</v>
      </c>
    </row>
    <row r="2506" spans="10:12">
      <c r="J2506" s="17" t="s">
        <v>2949</v>
      </c>
      <c r="L2506" s="17" t="s">
        <v>10607</v>
      </c>
    </row>
    <row r="2507" spans="10:12">
      <c r="J2507" s="17" t="s">
        <v>2950</v>
      </c>
      <c r="L2507" s="17" t="s">
        <v>10608</v>
      </c>
    </row>
    <row r="2508" spans="10:12">
      <c r="J2508" s="17" t="s">
        <v>2951</v>
      </c>
      <c r="L2508" s="17" t="s">
        <v>10609</v>
      </c>
    </row>
    <row r="2509" spans="10:12">
      <c r="J2509" s="17" t="s">
        <v>2952</v>
      </c>
      <c r="L2509" s="17" t="s">
        <v>10610</v>
      </c>
    </row>
    <row r="2510" spans="10:12">
      <c r="J2510" s="17" t="s">
        <v>2953</v>
      </c>
      <c r="L2510" s="17" t="s">
        <v>10611</v>
      </c>
    </row>
    <row r="2511" spans="10:12">
      <c r="J2511" s="17" t="s">
        <v>2954</v>
      </c>
      <c r="L2511" s="17" t="s">
        <v>10612</v>
      </c>
    </row>
    <row r="2512" spans="10:12">
      <c r="J2512" s="17" t="s">
        <v>2955</v>
      </c>
      <c r="L2512" s="17" t="s">
        <v>10613</v>
      </c>
    </row>
    <row r="2513" spans="10:12">
      <c r="J2513" s="17" t="s">
        <v>2956</v>
      </c>
      <c r="L2513" s="17" t="s">
        <v>10614</v>
      </c>
    </row>
    <row r="2514" spans="10:12">
      <c r="J2514" s="17" t="s">
        <v>2957</v>
      </c>
      <c r="L2514" s="17" t="s">
        <v>10615</v>
      </c>
    </row>
    <row r="2515" spans="10:12">
      <c r="J2515" s="17" t="s">
        <v>2958</v>
      </c>
      <c r="L2515" s="17" t="s">
        <v>10616</v>
      </c>
    </row>
    <row r="2516" spans="10:12">
      <c r="J2516" s="17" t="s">
        <v>2959</v>
      </c>
      <c r="L2516" s="17" t="s">
        <v>10617</v>
      </c>
    </row>
    <row r="2517" spans="10:12">
      <c r="J2517" s="17" t="s">
        <v>2960</v>
      </c>
      <c r="L2517" s="17" t="s">
        <v>10618</v>
      </c>
    </row>
    <row r="2518" spans="10:12">
      <c r="J2518" s="17" t="s">
        <v>2961</v>
      </c>
      <c r="L2518" s="17" t="s">
        <v>10619</v>
      </c>
    </row>
    <row r="2519" spans="10:12">
      <c r="J2519" s="17" t="s">
        <v>2962</v>
      </c>
      <c r="L2519" s="17" t="s">
        <v>10620</v>
      </c>
    </row>
    <row r="2520" spans="10:12">
      <c r="J2520" s="17" t="s">
        <v>2963</v>
      </c>
      <c r="L2520" s="17" t="s">
        <v>10621</v>
      </c>
    </row>
    <row r="2521" spans="10:12">
      <c r="J2521" s="17" t="s">
        <v>2964</v>
      </c>
      <c r="L2521" s="17" t="s">
        <v>10622</v>
      </c>
    </row>
    <row r="2522" spans="10:12">
      <c r="J2522" s="17" t="s">
        <v>2965</v>
      </c>
      <c r="L2522" s="17" t="s">
        <v>10623</v>
      </c>
    </row>
    <row r="2523" spans="10:12">
      <c r="J2523" s="17" t="s">
        <v>2966</v>
      </c>
      <c r="L2523" s="17" t="s">
        <v>10624</v>
      </c>
    </row>
    <row r="2524" spans="10:12">
      <c r="J2524" s="17" t="s">
        <v>2967</v>
      </c>
      <c r="L2524" s="17" t="s">
        <v>10625</v>
      </c>
    </row>
    <row r="2525" spans="10:12">
      <c r="J2525" s="17" t="s">
        <v>2968</v>
      </c>
      <c r="L2525" s="17" t="s">
        <v>10626</v>
      </c>
    </row>
    <row r="2526" spans="10:12">
      <c r="J2526" s="17" t="s">
        <v>2969</v>
      </c>
      <c r="L2526" s="17" t="s">
        <v>10627</v>
      </c>
    </row>
    <row r="2527" spans="10:12">
      <c r="J2527" s="17" t="s">
        <v>2970</v>
      </c>
      <c r="L2527" s="17" t="s">
        <v>10628</v>
      </c>
    </row>
    <row r="2528" spans="10:12">
      <c r="J2528" s="17" t="s">
        <v>2971</v>
      </c>
      <c r="L2528" s="17" t="s">
        <v>10629</v>
      </c>
    </row>
    <row r="2529" spans="10:12">
      <c r="J2529" s="17" t="s">
        <v>2972</v>
      </c>
      <c r="L2529" s="17" t="s">
        <v>10630</v>
      </c>
    </row>
    <row r="2530" spans="10:12">
      <c r="J2530" s="17" t="s">
        <v>2973</v>
      </c>
      <c r="L2530" s="17" t="s">
        <v>10631</v>
      </c>
    </row>
    <row r="2531" spans="10:12">
      <c r="J2531" s="17" t="s">
        <v>2974</v>
      </c>
      <c r="L2531" s="17" t="s">
        <v>10632</v>
      </c>
    </row>
    <row r="2532" spans="10:12">
      <c r="J2532" s="17" t="s">
        <v>2975</v>
      </c>
      <c r="L2532" s="17" t="s">
        <v>10633</v>
      </c>
    </row>
    <row r="2533" spans="10:12">
      <c r="J2533" s="17" t="s">
        <v>2976</v>
      </c>
      <c r="L2533" s="17" t="s">
        <v>10634</v>
      </c>
    </row>
    <row r="2534" spans="10:12">
      <c r="J2534" s="17" t="s">
        <v>2977</v>
      </c>
      <c r="L2534" s="17" t="s">
        <v>10635</v>
      </c>
    </row>
    <row r="2535" spans="10:12">
      <c r="J2535" s="17" t="s">
        <v>2978</v>
      </c>
      <c r="L2535" s="17" t="s">
        <v>10636</v>
      </c>
    </row>
    <row r="2536" spans="10:12">
      <c r="J2536" s="17" t="s">
        <v>2979</v>
      </c>
      <c r="L2536" s="17" t="s">
        <v>10637</v>
      </c>
    </row>
    <row r="2537" spans="10:12">
      <c r="J2537" s="17" t="s">
        <v>2980</v>
      </c>
      <c r="L2537" s="17" t="s">
        <v>10638</v>
      </c>
    </row>
    <row r="2538" spans="10:12">
      <c r="J2538" s="17" t="s">
        <v>2981</v>
      </c>
      <c r="L2538" s="17" t="s">
        <v>10639</v>
      </c>
    </row>
    <row r="2539" spans="10:12">
      <c r="J2539" s="17" t="s">
        <v>2982</v>
      </c>
      <c r="L2539" s="17" t="s">
        <v>10640</v>
      </c>
    </row>
    <row r="2540" spans="10:12">
      <c r="J2540" s="17" t="s">
        <v>2983</v>
      </c>
      <c r="L2540" s="17" t="s">
        <v>10641</v>
      </c>
    </row>
    <row r="2541" spans="10:12">
      <c r="J2541" s="17" t="s">
        <v>2984</v>
      </c>
      <c r="L2541" s="17" t="s">
        <v>10642</v>
      </c>
    </row>
    <row r="2542" spans="10:12">
      <c r="J2542" s="17" t="s">
        <v>2985</v>
      </c>
      <c r="L2542" s="17" t="s">
        <v>10643</v>
      </c>
    </row>
    <row r="2543" spans="10:12">
      <c r="J2543" s="17" t="s">
        <v>2986</v>
      </c>
      <c r="L2543" s="17" t="s">
        <v>10644</v>
      </c>
    </row>
    <row r="2544" spans="10:12">
      <c r="J2544" s="17" t="s">
        <v>2987</v>
      </c>
      <c r="L2544" s="17" t="s">
        <v>10645</v>
      </c>
    </row>
    <row r="2545" spans="10:12">
      <c r="J2545" s="17" t="s">
        <v>2988</v>
      </c>
      <c r="L2545" s="17" t="s">
        <v>10646</v>
      </c>
    </row>
    <row r="2546" spans="10:12">
      <c r="J2546" s="17" t="s">
        <v>2989</v>
      </c>
      <c r="L2546" s="17" t="s">
        <v>10647</v>
      </c>
    </row>
    <row r="2547" spans="10:12">
      <c r="J2547" s="17" t="s">
        <v>2990</v>
      </c>
      <c r="L2547" s="17" t="s">
        <v>10648</v>
      </c>
    </row>
    <row r="2548" spans="10:12">
      <c r="J2548" s="17" t="s">
        <v>2991</v>
      </c>
      <c r="L2548" s="17" t="s">
        <v>10649</v>
      </c>
    </row>
    <row r="2549" spans="10:12">
      <c r="J2549" s="17" t="s">
        <v>2992</v>
      </c>
      <c r="L2549" s="17" t="s">
        <v>10650</v>
      </c>
    </row>
    <row r="2550" spans="10:12">
      <c r="J2550" s="17" t="s">
        <v>2993</v>
      </c>
      <c r="L2550" s="17" t="s">
        <v>10651</v>
      </c>
    </row>
    <row r="2551" spans="10:12">
      <c r="J2551" s="17" t="s">
        <v>2994</v>
      </c>
      <c r="L2551" s="17" t="s">
        <v>10652</v>
      </c>
    </row>
    <row r="2552" spans="10:12">
      <c r="J2552" s="17" t="s">
        <v>2995</v>
      </c>
      <c r="L2552" s="17" t="s">
        <v>10653</v>
      </c>
    </row>
    <row r="2553" spans="10:12">
      <c r="J2553" s="17" t="s">
        <v>2996</v>
      </c>
      <c r="L2553" s="17" t="s">
        <v>10654</v>
      </c>
    </row>
    <row r="2554" spans="10:12">
      <c r="J2554" s="17" t="s">
        <v>2997</v>
      </c>
      <c r="L2554" s="17" t="s">
        <v>10655</v>
      </c>
    </row>
    <row r="2555" spans="10:12">
      <c r="J2555" s="17" t="s">
        <v>2998</v>
      </c>
      <c r="L2555" s="17" t="s">
        <v>10656</v>
      </c>
    </row>
    <row r="2556" spans="10:12">
      <c r="J2556" s="17" t="s">
        <v>2999</v>
      </c>
      <c r="L2556" s="17" t="s">
        <v>10657</v>
      </c>
    </row>
    <row r="2557" spans="10:12">
      <c r="J2557" s="17" t="s">
        <v>3000</v>
      </c>
      <c r="L2557" s="17" t="s">
        <v>10658</v>
      </c>
    </row>
    <row r="2558" spans="10:12">
      <c r="J2558" s="17" t="s">
        <v>3001</v>
      </c>
      <c r="L2558" s="17" t="s">
        <v>10659</v>
      </c>
    </row>
    <row r="2559" spans="10:12">
      <c r="J2559" s="17" t="s">
        <v>3002</v>
      </c>
      <c r="L2559" s="17" t="s">
        <v>10660</v>
      </c>
    </row>
    <row r="2560" spans="10:12">
      <c r="J2560" s="17" t="s">
        <v>3003</v>
      </c>
      <c r="L2560" s="17" t="s">
        <v>10661</v>
      </c>
    </row>
    <row r="2561" spans="10:12">
      <c r="J2561" s="17" t="s">
        <v>3004</v>
      </c>
      <c r="L2561" s="17" t="s">
        <v>10662</v>
      </c>
    </row>
    <row r="2562" spans="10:12">
      <c r="J2562" s="17" t="s">
        <v>3005</v>
      </c>
      <c r="L2562" s="17" t="s">
        <v>10663</v>
      </c>
    </row>
    <row r="2563" spans="10:12">
      <c r="J2563" s="17" t="s">
        <v>3006</v>
      </c>
      <c r="L2563" s="17" t="s">
        <v>10664</v>
      </c>
    </row>
    <row r="2564" spans="10:12">
      <c r="J2564" s="17" t="s">
        <v>3007</v>
      </c>
      <c r="L2564" s="17" t="s">
        <v>10665</v>
      </c>
    </row>
    <row r="2565" spans="10:12">
      <c r="J2565" s="17" t="s">
        <v>3008</v>
      </c>
      <c r="L2565" s="17" t="s">
        <v>10666</v>
      </c>
    </row>
    <row r="2566" spans="10:12">
      <c r="J2566" s="17" t="s">
        <v>3009</v>
      </c>
      <c r="L2566" s="17" t="s">
        <v>10667</v>
      </c>
    </row>
    <row r="2567" spans="10:12">
      <c r="J2567" s="17" t="s">
        <v>3010</v>
      </c>
      <c r="L2567" s="17" t="s">
        <v>10668</v>
      </c>
    </row>
    <row r="2568" spans="10:12">
      <c r="J2568" s="17" t="s">
        <v>3011</v>
      </c>
      <c r="L2568" s="17" t="s">
        <v>10669</v>
      </c>
    </row>
    <row r="2569" spans="10:12">
      <c r="J2569" s="17" t="s">
        <v>3012</v>
      </c>
      <c r="L2569" s="17" t="s">
        <v>10670</v>
      </c>
    </row>
    <row r="2570" spans="10:12">
      <c r="J2570" s="17" t="s">
        <v>3013</v>
      </c>
      <c r="L2570" s="17" t="s">
        <v>10671</v>
      </c>
    </row>
    <row r="2571" spans="10:12">
      <c r="J2571" s="17" t="s">
        <v>3014</v>
      </c>
      <c r="L2571" s="17" t="s">
        <v>10672</v>
      </c>
    </row>
    <row r="2572" spans="10:12">
      <c r="J2572" s="17" t="s">
        <v>3015</v>
      </c>
      <c r="L2572" s="17" t="s">
        <v>10673</v>
      </c>
    </row>
    <row r="2573" spans="10:12">
      <c r="J2573" s="17" t="s">
        <v>3016</v>
      </c>
      <c r="L2573" s="17" t="s">
        <v>10674</v>
      </c>
    </row>
    <row r="2574" spans="10:12">
      <c r="J2574" s="17" t="s">
        <v>3017</v>
      </c>
      <c r="L2574" s="17" t="s">
        <v>10675</v>
      </c>
    </row>
    <row r="2575" spans="10:12">
      <c r="J2575" s="17" t="s">
        <v>3018</v>
      </c>
      <c r="L2575" s="17" t="s">
        <v>10676</v>
      </c>
    </row>
    <row r="2576" spans="10:12">
      <c r="J2576" s="17" t="s">
        <v>3019</v>
      </c>
      <c r="L2576" s="17" t="s">
        <v>10677</v>
      </c>
    </row>
    <row r="2577" spans="10:12">
      <c r="J2577" s="17" t="s">
        <v>3020</v>
      </c>
      <c r="L2577" s="17" t="s">
        <v>10678</v>
      </c>
    </row>
    <row r="2578" spans="10:12">
      <c r="J2578" s="17" t="s">
        <v>3021</v>
      </c>
      <c r="L2578" s="17" t="s">
        <v>10679</v>
      </c>
    </row>
    <row r="2579" spans="10:12">
      <c r="J2579" s="17" t="s">
        <v>3022</v>
      </c>
      <c r="L2579" s="17" t="s">
        <v>10680</v>
      </c>
    </row>
    <row r="2580" spans="10:12">
      <c r="J2580" s="17" t="s">
        <v>3023</v>
      </c>
      <c r="L2580" s="17" t="s">
        <v>10681</v>
      </c>
    </row>
    <row r="2581" spans="10:12">
      <c r="J2581" s="17" t="s">
        <v>3024</v>
      </c>
      <c r="L2581" s="17" t="s">
        <v>10682</v>
      </c>
    </row>
    <row r="2582" spans="10:12">
      <c r="J2582" s="17" t="s">
        <v>3025</v>
      </c>
      <c r="L2582" s="17" t="s">
        <v>10683</v>
      </c>
    </row>
    <row r="2583" spans="10:12">
      <c r="J2583" s="17" t="s">
        <v>3026</v>
      </c>
      <c r="L2583" s="17" t="s">
        <v>10684</v>
      </c>
    </row>
    <row r="2584" spans="10:12">
      <c r="J2584" s="17" t="s">
        <v>3027</v>
      </c>
      <c r="L2584" s="17" t="s">
        <v>10685</v>
      </c>
    </row>
    <row r="2585" spans="10:12">
      <c r="J2585" s="17" t="s">
        <v>3028</v>
      </c>
      <c r="L2585" s="17" t="s">
        <v>10686</v>
      </c>
    </row>
    <row r="2586" spans="10:12">
      <c r="J2586" s="17" t="s">
        <v>3029</v>
      </c>
      <c r="L2586" s="17" t="s">
        <v>10687</v>
      </c>
    </row>
    <row r="2587" spans="10:12">
      <c r="J2587" s="17" t="s">
        <v>3030</v>
      </c>
      <c r="L2587" s="17" t="s">
        <v>10688</v>
      </c>
    </row>
    <row r="2588" spans="10:12">
      <c r="J2588" s="17" t="s">
        <v>3031</v>
      </c>
      <c r="L2588" s="17" t="s">
        <v>10689</v>
      </c>
    </row>
    <row r="2589" spans="10:12">
      <c r="J2589" s="17" t="s">
        <v>3032</v>
      </c>
      <c r="L2589" s="17" t="s">
        <v>10690</v>
      </c>
    </row>
    <row r="2590" spans="10:12">
      <c r="J2590" s="17" t="s">
        <v>3033</v>
      </c>
      <c r="L2590" s="17" t="s">
        <v>10691</v>
      </c>
    </row>
    <row r="2591" spans="10:12">
      <c r="J2591" s="17" t="s">
        <v>3034</v>
      </c>
      <c r="L2591" s="17" t="s">
        <v>10692</v>
      </c>
    </row>
    <row r="2592" spans="10:12">
      <c r="J2592" s="17" t="s">
        <v>3035</v>
      </c>
      <c r="L2592" s="17" t="s">
        <v>10693</v>
      </c>
    </row>
    <row r="2593" spans="10:12">
      <c r="J2593" s="17" t="s">
        <v>3036</v>
      </c>
      <c r="L2593" s="17" t="s">
        <v>10694</v>
      </c>
    </row>
    <row r="2594" spans="10:12">
      <c r="J2594" s="17" t="s">
        <v>3037</v>
      </c>
      <c r="L2594" s="17" t="s">
        <v>10695</v>
      </c>
    </row>
    <row r="2595" spans="10:12">
      <c r="J2595" s="17" t="s">
        <v>3038</v>
      </c>
      <c r="L2595" s="17" t="s">
        <v>10696</v>
      </c>
    </row>
    <row r="2596" spans="10:12">
      <c r="J2596" s="17" t="s">
        <v>3039</v>
      </c>
      <c r="L2596" s="17" t="s">
        <v>10697</v>
      </c>
    </row>
    <row r="2597" spans="10:12">
      <c r="J2597" s="17" t="s">
        <v>3040</v>
      </c>
      <c r="L2597" s="17" t="s">
        <v>10698</v>
      </c>
    </row>
    <row r="2598" spans="10:12">
      <c r="J2598" s="17" t="s">
        <v>3041</v>
      </c>
      <c r="L2598" s="17" t="s">
        <v>10699</v>
      </c>
    </row>
    <row r="2599" spans="10:12">
      <c r="J2599" s="17" t="s">
        <v>3042</v>
      </c>
      <c r="L2599" s="17" t="s">
        <v>10700</v>
      </c>
    </row>
    <row r="2600" spans="10:12">
      <c r="J2600" s="17" t="s">
        <v>3043</v>
      </c>
      <c r="L2600" s="17" t="s">
        <v>10701</v>
      </c>
    </row>
    <row r="2601" spans="10:12">
      <c r="J2601" s="17" t="s">
        <v>3044</v>
      </c>
      <c r="L2601" s="17" t="s">
        <v>10702</v>
      </c>
    </row>
    <row r="2602" spans="10:12">
      <c r="J2602" s="17" t="s">
        <v>3045</v>
      </c>
      <c r="L2602" s="17" t="s">
        <v>10703</v>
      </c>
    </row>
    <row r="2603" spans="10:12">
      <c r="J2603" s="17" t="s">
        <v>3046</v>
      </c>
      <c r="L2603" s="17" t="s">
        <v>10704</v>
      </c>
    </row>
    <row r="2604" spans="10:12">
      <c r="J2604" s="17" t="s">
        <v>3047</v>
      </c>
      <c r="L2604" s="17" t="s">
        <v>10705</v>
      </c>
    </row>
    <row r="2605" spans="10:12">
      <c r="J2605" s="17" t="s">
        <v>3048</v>
      </c>
      <c r="L2605" s="17" t="s">
        <v>10706</v>
      </c>
    </row>
    <row r="2606" spans="10:12">
      <c r="J2606" s="17" t="s">
        <v>3049</v>
      </c>
      <c r="L2606" s="17" t="s">
        <v>10707</v>
      </c>
    </row>
    <row r="2607" spans="10:12">
      <c r="J2607" s="17" t="s">
        <v>3050</v>
      </c>
      <c r="L2607" s="17" t="s">
        <v>10708</v>
      </c>
    </row>
    <row r="2608" spans="10:12">
      <c r="J2608" s="17" t="s">
        <v>3051</v>
      </c>
      <c r="L2608" s="17" t="s">
        <v>10709</v>
      </c>
    </row>
    <row r="2609" spans="10:12">
      <c r="J2609" s="17" t="s">
        <v>3052</v>
      </c>
      <c r="L2609" s="17" t="s">
        <v>10710</v>
      </c>
    </row>
    <row r="2610" spans="10:12">
      <c r="J2610" s="17" t="s">
        <v>3053</v>
      </c>
      <c r="L2610" s="17" t="s">
        <v>10711</v>
      </c>
    </row>
    <row r="2611" spans="10:12">
      <c r="J2611" s="17" t="s">
        <v>3054</v>
      </c>
      <c r="L2611" s="17" t="s">
        <v>10712</v>
      </c>
    </row>
    <row r="2612" spans="10:12">
      <c r="J2612" s="17" t="s">
        <v>3055</v>
      </c>
      <c r="L2612" s="17" t="s">
        <v>10713</v>
      </c>
    </row>
    <row r="2613" spans="10:12">
      <c r="J2613" s="17" t="s">
        <v>3056</v>
      </c>
      <c r="L2613" s="17" t="s">
        <v>10714</v>
      </c>
    </row>
    <row r="2614" spans="10:12">
      <c r="J2614" s="17" t="s">
        <v>3057</v>
      </c>
      <c r="L2614" s="17" t="s">
        <v>10715</v>
      </c>
    </row>
    <row r="2615" spans="10:12">
      <c r="J2615" s="17" t="s">
        <v>3058</v>
      </c>
      <c r="L2615" s="17" t="s">
        <v>10716</v>
      </c>
    </row>
    <row r="2616" spans="10:12">
      <c r="J2616" s="17" t="s">
        <v>3059</v>
      </c>
      <c r="L2616" s="17" t="s">
        <v>10717</v>
      </c>
    </row>
    <row r="2617" spans="10:12">
      <c r="J2617" s="17" t="s">
        <v>3060</v>
      </c>
      <c r="L2617" s="17" t="s">
        <v>10718</v>
      </c>
    </row>
    <row r="2618" spans="10:12">
      <c r="J2618" s="17" t="s">
        <v>3061</v>
      </c>
      <c r="L2618" s="17" t="s">
        <v>10719</v>
      </c>
    </row>
    <row r="2619" spans="10:12">
      <c r="J2619" s="17" t="s">
        <v>3062</v>
      </c>
      <c r="L2619" s="17" t="s">
        <v>10720</v>
      </c>
    </row>
    <row r="2620" spans="10:12">
      <c r="J2620" s="17" t="s">
        <v>3063</v>
      </c>
      <c r="L2620" s="17" t="s">
        <v>10721</v>
      </c>
    </row>
    <row r="2621" spans="10:12">
      <c r="J2621" s="17" t="s">
        <v>3064</v>
      </c>
      <c r="L2621" s="17" t="s">
        <v>10722</v>
      </c>
    </row>
    <row r="2622" spans="10:12">
      <c r="J2622" s="17" t="s">
        <v>3065</v>
      </c>
      <c r="L2622" s="17" t="s">
        <v>10723</v>
      </c>
    </row>
    <row r="2623" spans="10:12">
      <c r="J2623" s="17" t="s">
        <v>3066</v>
      </c>
      <c r="L2623" s="17" t="s">
        <v>10724</v>
      </c>
    </row>
    <row r="2624" spans="10:12">
      <c r="J2624" s="17" t="s">
        <v>3067</v>
      </c>
      <c r="L2624" s="17" t="s">
        <v>10725</v>
      </c>
    </row>
    <row r="2625" spans="10:12">
      <c r="J2625" s="17" t="s">
        <v>3068</v>
      </c>
      <c r="L2625" s="17" t="s">
        <v>10726</v>
      </c>
    </row>
    <row r="2626" spans="10:12">
      <c r="J2626" s="17" t="s">
        <v>3069</v>
      </c>
      <c r="L2626" s="17" t="s">
        <v>10727</v>
      </c>
    </row>
    <row r="2627" spans="10:12">
      <c r="J2627" s="17" t="s">
        <v>3070</v>
      </c>
      <c r="L2627" s="17" t="s">
        <v>10728</v>
      </c>
    </row>
    <row r="2628" spans="10:12">
      <c r="J2628" s="17" t="s">
        <v>3071</v>
      </c>
      <c r="L2628" s="17" t="s">
        <v>10729</v>
      </c>
    </row>
    <row r="2629" spans="10:12">
      <c r="J2629" s="17" t="s">
        <v>3072</v>
      </c>
      <c r="L2629" s="17" t="s">
        <v>10730</v>
      </c>
    </row>
    <row r="2630" spans="10:12">
      <c r="J2630" s="17" t="s">
        <v>3073</v>
      </c>
      <c r="L2630" s="17" t="s">
        <v>10731</v>
      </c>
    </row>
    <row r="2631" spans="10:12">
      <c r="J2631" s="17" t="s">
        <v>3074</v>
      </c>
      <c r="L2631" s="17" t="s">
        <v>10732</v>
      </c>
    </row>
    <row r="2632" spans="10:12">
      <c r="J2632" s="17" t="s">
        <v>3075</v>
      </c>
      <c r="L2632" s="17" t="s">
        <v>10733</v>
      </c>
    </row>
    <row r="2633" spans="10:12">
      <c r="J2633" s="17" t="s">
        <v>3076</v>
      </c>
      <c r="L2633" s="17" t="s">
        <v>10734</v>
      </c>
    </row>
    <row r="2634" spans="10:12">
      <c r="J2634" s="17" t="s">
        <v>3077</v>
      </c>
      <c r="L2634" s="17" t="s">
        <v>10735</v>
      </c>
    </row>
    <row r="2635" spans="10:12">
      <c r="J2635" s="17" t="s">
        <v>3078</v>
      </c>
      <c r="L2635" s="17" t="s">
        <v>10736</v>
      </c>
    </row>
    <row r="2636" spans="10:12">
      <c r="J2636" s="17" t="s">
        <v>3079</v>
      </c>
      <c r="L2636" s="17" t="s">
        <v>10737</v>
      </c>
    </row>
    <row r="2637" spans="10:12">
      <c r="J2637" s="17" t="s">
        <v>3080</v>
      </c>
      <c r="L2637" s="17" t="s">
        <v>10738</v>
      </c>
    </row>
    <row r="2638" spans="10:12">
      <c r="J2638" s="17" t="s">
        <v>3081</v>
      </c>
      <c r="L2638" s="17" t="s">
        <v>10739</v>
      </c>
    </row>
    <row r="2639" spans="10:12">
      <c r="J2639" s="17" t="s">
        <v>3082</v>
      </c>
      <c r="L2639" s="17" t="s">
        <v>10740</v>
      </c>
    </row>
    <row r="2640" spans="10:12">
      <c r="J2640" s="17" t="s">
        <v>3083</v>
      </c>
      <c r="L2640" s="17" t="s">
        <v>10741</v>
      </c>
    </row>
    <row r="2641" spans="10:12">
      <c r="J2641" s="17" t="s">
        <v>3084</v>
      </c>
      <c r="L2641" s="17" t="s">
        <v>10742</v>
      </c>
    </row>
    <row r="2642" spans="10:12">
      <c r="J2642" s="17" t="s">
        <v>3085</v>
      </c>
      <c r="L2642" s="17" t="s">
        <v>10743</v>
      </c>
    </row>
    <row r="2643" spans="10:12">
      <c r="J2643" s="17" t="s">
        <v>3086</v>
      </c>
      <c r="L2643" s="17" t="s">
        <v>10744</v>
      </c>
    </row>
    <row r="2644" spans="10:12">
      <c r="J2644" s="17" t="s">
        <v>3087</v>
      </c>
      <c r="L2644" s="17" t="s">
        <v>10745</v>
      </c>
    </row>
    <row r="2645" spans="10:12">
      <c r="J2645" s="17" t="s">
        <v>3088</v>
      </c>
      <c r="L2645" s="17" t="s">
        <v>10746</v>
      </c>
    </row>
    <row r="2646" spans="10:12">
      <c r="J2646" s="17" t="s">
        <v>3089</v>
      </c>
      <c r="L2646" s="17" t="s">
        <v>10747</v>
      </c>
    </row>
    <row r="2647" spans="10:12">
      <c r="J2647" s="17" t="s">
        <v>3090</v>
      </c>
      <c r="L2647" s="17" t="s">
        <v>10748</v>
      </c>
    </row>
    <row r="2648" spans="10:12">
      <c r="J2648" s="17" t="s">
        <v>3091</v>
      </c>
      <c r="L2648" s="17" t="s">
        <v>10749</v>
      </c>
    </row>
    <row r="2649" spans="10:12">
      <c r="J2649" s="17" t="s">
        <v>3092</v>
      </c>
      <c r="L2649" s="17" t="s">
        <v>10750</v>
      </c>
    </row>
    <row r="2650" spans="10:12">
      <c r="J2650" s="17" t="s">
        <v>3093</v>
      </c>
      <c r="L2650" s="17" t="s">
        <v>10751</v>
      </c>
    </row>
    <row r="2651" spans="10:12">
      <c r="J2651" s="17" t="s">
        <v>3094</v>
      </c>
      <c r="L2651" s="17" t="s">
        <v>10752</v>
      </c>
    </row>
    <row r="2652" spans="10:12">
      <c r="J2652" s="17" t="s">
        <v>3095</v>
      </c>
      <c r="L2652" s="17" t="s">
        <v>10753</v>
      </c>
    </row>
    <row r="2653" spans="10:12">
      <c r="J2653" s="17" t="s">
        <v>3096</v>
      </c>
      <c r="L2653" s="17" t="s">
        <v>10754</v>
      </c>
    </row>
    <row r="2654" spans="10:12">
      <c r="J2654" s="17" t="s">
        <v>3097</v>
      </c>
      <c r="L2654" s="17" t="s">
        <v>10755</v>
      </c>
    </row>
    <row r="2655" spans="10:12">
      <c r="J2655" s="17" t="s">
        <v>3098</v>
      </c>
      <c r="L2655" s="17" t="s">
        <v>10756</v>
      </c>
    </row>
    <row r="2656" spans="10:12">
      <c r="J2656" s="17" t="s">
        <v>3099</v>
      </c>
      <c r="L2656" s="17" t="s">
        <v>10757</v>
      </c>
    </row>
    <row r="2657" spans="10:12">
      <c r="J2657" s="17" t="s">
        <v>3100</v>
      </c>
      <c r="L2657" s="17" t="s">
        <v>10758</v>
      </c>
    </row>
    <row r="2658" spans="10:12">
      <c r="J2658" s="17" t="s">
        <v>3101</v>
      </c>
      <c r="L2658" s="17" t="s">
        <v>10759</v>
      </c>
    </row>
    <row r="2659" spans="10:12">
      <c r="J2659" s="17" t="s">
        <v>3102</v>
      </c>
      <c r="L2659" s="17" t="s">
        <v>10760</v>
      </c>
    </row>
    <row r="2660" spans="10:12">
      <c r="J2660" s="17" t="s">
        <v>3103</v>
      </c>
      <c r="L2660" s="17" t="s">
        <v>10761</v>
      </c>
    </row>
    <row r="2661" spans="10:12">
      <c r="J2661" s="17" t="s">
        <v>3104</v>
      </c>
      <c r="L2661" s="17" t="s">
        <v>10762</v>
      </c>
    </row>
    <row r="2662" spans="10:12">
      <c r="J2662" s="17" t="s">
        <v>3105</v>
      </c>
      <c r="L2662" s="17" t="s">
        <v>10763</v>
      </c>
    </row>
    <row r="2663" spans="10:12">
      <c r="J2663" s="17" t="s">
        <v>3106</v>
      </c>
      <c r="L2663" s="17" t="s">
        <v>10764</v>
      </c>
    </row>
    <row r="2664" spans="10:12">
      <c r="J2664" s="17" t="s">
        <v>3107</v>
      </c>
      <c r="L2664" s="17" t="s">
        <v>10765</v>
      </c>
    </row>
    <row r="2665" spans="10:12">
      <c r="J2665" s="17" t="s">
        <v>3108</v>
      </c>
      <c r="L2665" s="17" t="s">
        <v>10766</v>
      </c>
    </row>
    <row r="2666" spans="10:12">
      <c r="J2666" s="17" t="s">
        <v>3109</v>
      </c>
      <c r="L2666" s="17" t="s">
        <v>10767</v>
      </c>
    </row>
    <row r="2667" spans="10:12">
      <c r="J2667" s="17" t="s">
        <v>3110</v>
      </c>
      <c r="L2667" s="17" t="s">
        <v>10768</v>
      </c>
    </row>
    <row r="2668" spans="10:12">
      <c r="J2668" s="17" t="s">
        <v>3111</v>
      </c>
      <c r="L2668" s="17" t="s">
        <v>10769</v>
      </c>
    </row>
    <row r="2669" spans="10:12">
      <c r="J2669" s="17" t="s">
        <v>3112</v>
      </c>
      <c r="L2669" s="17" t="s">
        <v>10770</v>
      </c>
    </row>
    <row r="2670" spans="10:12">
      <c r="J2670" s="17" t="s">
        <v>3113</v>
      </c>
      <c r="L2670" s="17" t="s">
        <v>10771</v>
      </c>
    </row>
    <row r="2671" spans="10:12">
      <c r="J2671" s="17" t="s">
        <v>3114</v>
      </c>
      <c r="L2671" s="17" t="s">
        <v>10772</v>
      </c>
    </row>
    <row r="2672" spans="10:12">
      <c r="J2672" s="17" t="s">
        <v>3115</v>
      </c>
      <c r="L2672" s="17" t="s">
        <v>10773</v>
      </c>
    </row>
    <row r="2673" spans="10:12">
      <c r="J2673" s="17" t="s">
        <v>3116</v>
      </c>
      <c r="L2673" s="17" t="s">
        <v>10774</v>
      </c>
    </row>
    <row r="2674" spans="10:12">
      <c r="J2674" s="17" t="s">
        <v>3117</v>
      </c>
      <c r="L2674" s="17" t="s">
        <v>10775</v>
      </c>
    </row>
    <row r="2675" spans="10:12">
      <c r="J2675" s="17" t="s">
        <v>3118</v>
      </c>
      <c r="L2675" s="17" t="s">
        <v>10776</v>
      </c>
    </row>
    <row r="2676" spans="10:12">
      <c r="J2676" s="17" t="s">
        <v>3119</v>
      </c>
      <c r="L2676" s="17" t="s">
        <v>10777</v>
      </c>
    </row>
    <row r="2677" spans="10:12">
      <c r="J2677" s="17" t="s">
        <v>3120</v>
      </c>
      <c r="L2677" s="17" t="s">
        <v>10778</v>
      </c>
    </row>
    <row r="2678" spans="10:12">
      <c r="J2678" s="17" t="s">
        <v>3121</v>
      </c>
      <c r="L2678" s="17" t="s">
        <v>10779</v>
      </c>
    </row>
    <row r="2679" spans="10:12">
      <c r="J2679" s="17" t="s">
        <v>3122</v>
      </c>
      <c r="L2679" s="17" t="s">
        <v>10780</v>
      </c>
    </row>
    <row r="2680" spans="10:12">
      <c r="J2680" s="17" t="s">
        <v>3123</v>
      </c>
      <c r="L2680" s="17" t="s">
        <v>10781</v>
      </c>
    </row>
    <row r="2681" spans="10:12">
      <c r="J2681" s="17" t="s">
        <v>3124</v>
      </c>
      <c r="L2681" s="17" t="s">
        <v>10782</v>
      </c>
    </row>
    <row r="2682" spans="10:12">
      <c r="J2682" s="17" t="s">
        <v>3125</v>
      </c>
      <c r="L2682" s="17" t="s">
        <v>10783</v>
      </c>
    </row>
    <row r="2683" spans="10:12">
      <c r="J2683" s="17" t="s">
        <v>3126</v>
      </c>
      <c r="L2683" s="17" t="s">
        <v>10784</v>
      </c>
    </row>
    <row r="2684" spans="10:12">
      <c r="J2684" s="17" t="s">
        <v>3127</v>
      </c>
      <c r="L2684" s="17" t="s">
        <v>10785</v>
      </c>
    </row>
    <row r="2685" spans="10:12">
      <c r="J2685" s="17" t="s">
        <v>3128</v>
      </c>
      <c r="L2685" s="17" t="s">
        <v>10786</v>
      </c>
    </row>
    <row r="2686" spans="10:12">
      <c r="J2686" s="17" t="s">
        <v>3129</v>
      </c>
      <c r="L2686" s="17" t="s">
        <v>10787</v>
      </c>
    </row>
    <row r="2687" spans="10:12">
      <c r="J2687" s="17" t="s">
        <v>3130</v>
      </c>
      <c r="L2687" s="17" t="s">
        <v>10788</v>
      </c>
    </row>
    <row r="2688" spans="10:12">
      <c r="J2688" s="17" t="s">
        <v>3131</v>
      </c>
      <c r="L2688" s="17" t="s">
        <v>10789</v>
      </c>
    </row>
    <row r="2689" spans="10:12">
      <c r="J2689" s="17" t="s">
        <v>3132</v>
      </c>
      <c r="L2689" s="17" t="s">
        <v>10790</v>
      </c>
    </row>
    <row r="2690" spans="10:12">
      <c r="J2690" s="17" t="s">
        <v>3133</v>
      </c>
      <c r="L2690" s="17" t="s">
        <v>10791</v>
      </c>
    </row>
    <row r="2691" spans="10:12">
      <c r="J2691" s="17" t="s">
        <v>3134</v>
      </c>
      <c r="L2691" s="17" t="s">
        <v>10792</v>
      </c>
    </row>
    <row r="2692" spans="10:12">
      <c r="J2692" s="17" t="s">
        <v>3135</v>
      </c>
      <c r="L2692" s="17" t="s">
        <v>10793</v>
      </c>
    </row>
    <row r="2693" spans="10:12">
      <c r="J2693" s="17" t="s">
        <v>3136</v>
      </c>
      <c r="L2693" s="17" t="s">
        <v>10794</v>
      </c>
    </row>
    <row r="2694" spans="10:12">
      <c r="J2694" s="17" t="s">
        <v>3137</v>
      </c>
      <c r="L2694" s="17" t="s">
        <v>10795</v>
      </c>
    </row>
    <row r="2695" spans="10:12">
      <c r="J2695" s="17" t="s">
        <v>3138</v>
      </c>
      <c r="L2695" s="17" t="s">
        <v>10796</v>
      </c>
    </row>
    <row r="2696" spans="10:12">
      <c r="J2696" s="17" t="s">
        <v>3139</v>
      </c>
      <c r="L2696" s="17" t="s">
        <v>10797</v>
      </c>
    </row>
    <row r="2697" spans="10:12">
      <c r="J2697" s="17" t="s">
        <v>3140</v>
      </c>
      <c r="L2697" s="17" t="s">
        <v>10798</v>
      </c>
    </row>
    <row r="2698" spans="10:12">
      <c r="J2698" s="17" t="s">
        <v>3141</v>
      </c>
      <c r="L2698" s="17" t="s">
        <v>10799</v>
      </c>
    </row>
    <row r="2699" spans="10:12">
      <c r="J2699" s="17" t="s">
        <v>3142</v>
      </c>
      <c r="L2699" s="17" t="s">
        <v>10800</v>
      </c>
    </row>
    <row r="2700" spans="10:12">
      <c r="J2700" s="17" t="s">
        <v>3143</v>
      </c>
      <c r="L2700" s="17" t="s">
        <v>10801</v>
      </c>
    </row>
    <row r="2701" spans="10:12">
      <c r="J2701" s="17" t="s">
        <v>3144</v>
      </c>
      <c r="L2701" s="17" t="s">
        <v>10802</v>
      </c>
    </row>
    <row r="2702" spans="10:12">
      <c r="J2702" s="17" t="s">
        <v>3145</v>
      </c>
      <c r="L2702" s="17" t="s">
        <v>10803</v>
      </c>
    </row>
    <row r="2703" spans="10:12">
      <c r="J2703" s="17" t="s">
        <v>3146</v>
      </c>
      <c r="L2703" s="17" t="s">
        <v>10804</v>
      </c>
    </row>
    <row r="2704" spans="10:12">
      <c r="J2704" s="17" t="s">
        <v>3147</v>
      </c>
      <c r="L2704" s="17" t="s">
        <v>10805</v>
      </c>
    </row>
    <row r="2705" spans="10:12">
      <c r="J2705" s="17" t="s">
        <v>3148</v>
      </c>
      <c r="L2705" s="17" t="s">
        <v>10806</v>
      </c>
    </row>
    <row r="2706" spans="10:12">
      <c r="J2706" s="17" t="s">
        <v>3149</v>
      </c>
      <c r="L2706" s="17" t="s">
        <v>10807</v>
      </c>
    </row>
    <row r="2707" spans="10:12">
      <c r="J2707" s="17" t="s">
        <v>3150</v>
      </c>
      <c r="L2707" s="17" t="s">
        <v>10808</v>
      </c>
    </row>
    <row r="2708" spans="10:12">
      <c r="J2708" s="17" t="s">
        <v>3151</v>
      </c>
      <c r="L2708" s="17" t="s">
        <v>10809</v>
      </c>
    </row>
    <row r="2709" spans="10:12">
      <c r="J2709" s="17" t="s">
        <v>3152</v>
      </c>
      <c r="L2709" s="17" t="s">
        <v>10810</v>
      </c>
    </row>
    <row r="2710" spans="10:12">
      <c r="J2710" s="17" t="s">
        <v>3153</v>
      </c>
      <c r="L2710" s="17" t="s">
        <v>10811</v>
      </c>
    </row>
    <row r="2711" spans="10:12">
      <c r="J2711" s="17" t="s">
        <v>3154</v>
      </c>
      <c r="L2711" s="17" t="s">
        <v>10812</v>
      </c>
    </row>
    <row r="2712" spans="10:12">
      <c r="J2712" s="17" t="s">
        <v>3155</v>
      </c>
      <c r="L2712" s="17" t="s">
        <v>10813</v>
      </c>
    </row>
    <row r="2713" spans="10:12">
      <c r="J2713" s="17" t="s">
        <v>3156</v>
      </c>
      <c r="L2713" s="17" t="s">
        <v>10814</v>
      </c>
    </row>
    <row r="2714" spans="10:12">
      <c r="J2714" s="17" t="s">
        <v>3157</v>
      </c>
      <c r="L2714" s="17" t="s">
        <v>10815</v>
      </c>
    </row>
    <row r="2715" spans="10:12">
      <c r="J2715" s="17" t="s">
        <v>3158</v>
      </c>
      <c r="L2715" s="17" t="s">
        <v>10816</v>
      </c>
    </row>
    <row r="2716" spans="10:12">
      <c r="J2716" s="17" t="s">
        <v>3159</v>
      </c>
      <c r="L2716" s="17" t="s">
        <v>10817</v>
      </c>
    </row>
    <row r="2717" spans="10:12">
      <c r="J2717" s="17" t="s">
        <v>3160</v>
      </c>
      <c r="L2717" s="17" t="s">
        <v>10818</v>
      </c>
    </row>
    <row r="2718" spans="10:12">
      <c r="J2718" s="17" t="s">
        <v>3161</v>
      </c>
      <c r="L2718" s="17" t="s">
        <v>10819</v>
      </c>
    </row>
    <row r="2719" spans="10:12">
      <c r="J2719" s="17" t="s">
        <v>3162</v>
      </c>
      <c r="L2719" s="17" t="s">
        <v>10820</v>
      </c>
    </row>
    <row r="2720" spans="10:12">
      <c r="J2720" s="17" t="s">
        <v>3163</v>
      </c>
      <c r="L2720" s="17" t="s">
        <v>10821</v>
      </c>
    </row>
    <row r="2721" spans="10:12">
      <c r="J2721" s="17" t="s">
        <v>3164</v>
      </c>
      <c r="L2721" s="17" t="s">
        <v>10822</v>
      </c>
    </row>
    <row r="2722" spans="10:12">
      <c r="J2722" s="17" t="s">
        <v>3165</v>
      </c>
      <c r="L2722" s="17" t="s">
        <v>10823</v>
      </c>
    </row>
    <row r="2723" spans="10:12">
      <c r="J2723" s="17" t="s">
        <v>3166</v>
      </c>
      <c r="L2723" s="17" t="s">
        <v>10824</v>
      </c>
    </row>
    <row r="2724" spans="10:12">
      <c r="J2724" s="17" t="s">
        <v>3167</v>
      </c>
      <c r="L2724" s="17" t="s">
        <v>10825</v>
      </c>
    </row>
    <row r="2725" spans="10:12">
      <c r="J2725" s="17" t="s">
        <v>3168</v>
      </c>
      <c r="L2725" s="17" t="s">
        <v>10826</v>
      </c>
    </row>
    <row r="2726" spans="10:12">
      <c r="J2726" s="17" t="s">
        <v>3169</v>
      </c>
      <c r="L2726" s="17" t="s">
        <v>10827</v>
      </c>
    </row>
    <row r="2727" spans="10:12">
      <c r="J2727" s="17" t="s">
        <v>3170</v>
      </c>
      <c r="L2727" s="17" t="s">
        <v>10828</v>
      </c>
    </row>
    <row r="2728" spans="10:12">
      <c r="J2728" s="17" t="s">
        <v>3171</v>
      </c>
      <c r="L2728" s="17" t="s">
        <v>10829</v>
      </c>
    </row>
    <row r="2729" spans="10:12">
      <c r="J2729" s="17" t="s">
        <v>3172</v>
      </c>
      <c r="L2729" s="17" t="s">
        <v>10830</v>
      </c>
    </row>
    <row r="2730" spans="10:12">
      <c r="J2730" s="17" t="s">
        <v>3173</v>
      </c>
      <c r="L2730" s="17" t="s">
        <v>10831</v>
      </c>
    </row>
    <row r="2731" spans="10:12">
      <c r="J2731" s="17" t="s">
        <v>3174</v>
      </c>
      <c r="L2731" s="17" t="s">
        <v>10832</v>
      </c>
    </row>
    <row r="2732" spans="10:12">
      <c r="J2732" s="17" t="s">
        <v>3175</v>
      </c>
      <c r="L2732" s="17" t="s">
        <v>10833</v>
      </c>
    </row>
    <row r="2733" spans="10:12">
      <c r="J2733" s="17" t="s">
        <v>3176</v>
      </c>
      <c r="L2733" s="17" t="s">
        <v>10834</v>
      </c>
    </row>
    <row r="2734" spans="10:12">
      <c r="J2734" s="17" t="s">
        <v>3177</v>
      </c>
      <c r="L2734" s="17" t="s">
        <v>10835</v>
      </c>
    </row>
    <row r="2735" spans="10:12">
      <c r="J2735" s="17" t="s">
        <v>3178</v>
      </c>
      <c r="L2735" s="17" t="s">
        <v>10836</v>
      </c>
    </row>
    <row r="2736" spans="10:12">
      <c r="J2736" s="17" t="s">
        <v>3179</v>
      </c>
      <c r="L2736" s="17" t="s">
        <v>10837</v>
      </c>
    </row>
    <row r="2737" spans="10:12">
      <c r="J2737" s="17" t="s">
        <v>3180</v>
      </c>
      <c r="L2737" s="17" t="s">
        <v>10838</v>
      </c>
    </row>
    <row r="2738" spans="10:12">
      <c r="J2738" s="17" t="s">
        <v>3181</v>
      </c>
      <c r="L2738" s="17" t="s">
        <v>10839</v>
      </c>
    </row>
    <row r="2739" spans="10:12">
      <c r="J2739" s="17" t="s">
        <v>3182</v>
      </c>
      <c r="L2739" s="17" t="s">
        <v>10840</v>
      </c>
    </row>
    <row r="2740" spans="10:12">
      <c r="J2740" s="17" t="s">
        <v>3183</v>
      </c>
      <c r="L2740" s="17" t="s">
        <v>10841</v>
      </c>
    </row>
    <row r="2741" spans="10:12">
      <c r="J2741" s="17" t="s">
        <v>3184</v>
      </c>
      <c r="L2741" s="17" t="s">
        <v>10842</v>
      </c>
    </row>
    <row r="2742" spans="10:12">
      <c r="J2742" s="17" t="s">
        <v>3185</v>
      </c>
      <c r="L2742" s="17" t="s">
        <v>10843</v>
      </c>
    </row>
    <row r="2743" spans="10:12">
      <c r="J2743" s="17" t="s">
        <v>3186</v>
      </c>
      <c r="L2743" s="17" t="s">
        <v>10844</v>
      </c>
    </row>
    <row r="2744" spans="10:12">
      <c r="J2744" s="17" t="s">
        <v>3187</v>
      </c>
      <c r="L2744" s="17" t="s">
        <v>10845</v>
      </c>
    </row>
    <row r="2745" spans="10:12">
      <c r="J2745" s="17" t="s">
        <v>3188</v>
      </c>
      <c r="L2745" s="17" t="s">
        <v>10846</v>
      </c>
    </row>
    <row r="2746" spans="10:12">
      <c r="J2746" s="17" t="s">
        <v>3189</v>
      </c>
      <c r="L2746" s="17" t="s">
        <v>10847</v>
      </c>
    </row>
    <row r="2747" spans="10:12">
      <c r="J2747" s="17" t="s">
        <v>3190</v>
      </c>
      <c r="L2747" s="17" t="s">
        <v>10848</v>
      </c>
    </row>
    <row r="2748" spans="10:12">
      <c r="J2748" s="17" t="s">
        <v>3191</v>
      </c>
      <c r="L2748" s="17" t="s">
        <v>10849</v>
      </c>
    </row>
    <row r="2749" spans="10:12">
      <c r="J2749" s="17" t="s">
        <v>3192</v>
      </c>
      <c r="L2749" s="17" t="s">
        <v>10850</v>
      </c>
    </row>
    <row r="2750" spans="10:12">
      <c r="J2750" s="17" t="s">
        <v>3193</v>
      </c>
      <c r="L2750" s="17" t="s">
        <v>10851</v>
      </c>
    </row>
    <row r="2751" spans="10:12">
      <c r="J2751" s="17" t="s">
        <v>3194</v>
      </c>
      <c r="L2751" s="17" t="s">
        <v>10852</v>
      </c>
    </row>
    <row r="2752" spans="10:12">
      <c r="J2752" s="17" t="s">
        <v>3195</v>
      </c>
      <c r="L2752" s="17" t="s">
        <v>10853</v>
      </c>
    </row>
    <row r="2753" spans="10:12">
      <c r="J2753" s="17" t="s">
        <v>3196</v>
      </c>
      <c r="L2753" s="17" t="s">
        <v>10854</v>
      </c>
    </row>
    <row r="2754" spans="10:12">
      <c r="J2754" s="17" t="s">
        <v>3197</v>
      </c>
      <c r="L2754" s="17" t="s">
        <v>10855</v>
      </c>
    </row>
    <row r="2755" spans="10:12">
      <c r="J2755" s="17" t="s">
        <v>3198</v>
      </c>
      <c r="L2755" s="17" t="s">
        <v>10856</v>
      </c>
    </row>
    <row r="2756" spans="10:12">
      <c r="J2756" s="17" t="s">
        <v>3199</v>
      </c>
      <c r="L2756" s="17" t="s">
        <v>10857</v>
      </c>
    </row>
    <row r="2757" spans="10:12">
      <c r="J2757" s="17" t="s">
        <v>3200</v>
      </c>
      <c r="L2757" s="17" t="s">
        <v>10858</v>
      </c>
    </row>
    <row r="2758" spans="10:12">
      <c r="J2758" s="17" t="s">
        <v>3201</v>
      </c>
      <c r="L2758" s="17" t="s">
        <v>10859</v>
      </c>
    </row>
    <row r="2759" spans="10:12">
      <c r="J2759" s="17" t="s">
        <v>3202</v>
      </c>
      <c r="L2759" s="17" t="s">
        <v>10860</v>
      </c>
    </row>
    <row r="2760" spans="10:12">
      <c r="J2760" s="17" t="s">
        <v>3203</v>
      </c>
      <c r="L2760" s="17" t="s">
        <v>10861</v>
      </c>
    </row>
    <row r="2761" spans="10:12">
      <c r="J2761" s="17" t="s">
        <v>3204</v>
      </c>
      <c r="L2761" s="17" t="s">
        <v>10862</v>
      </c>
    </row>
    <row r="2762" spans="10:12">
      <c r="J2762" s="17" t="s">
        <v>3205</v>
      </c>
      <c r="L2762" s="17" t="s">
        <v>10863</v>
      </c>
    </row>
    <row r="2763" spans="10:12">
      <c r="J2763" s="17" t="s">
        <v>3206</v>
      </c>
      <c r="L2763" s="17" t="s">
        <v>10864</v>
      </c>
    </row>
    <row r="2764" spans="10:12">
      <c r="J2764" s="17" t="s">
        <v>3207</v>
      </c>
      <c r="L2764" s="17" t="s">
        <v>10865</v>
      </c>
    </row>
    <row r="2765" spans="10:12">
      <c r="J2765" s="17" t="s">
        <v>3208</v>
      </c>
      <c r="L2765" s="17" t="s">
        <v>10866</v>
      </c>
    </row>
    <row r="2766" spans="10:12">
      <c r="J2766" s="17" t="s">
        <v>3209</v>
      </c>
      <c r="L2766" s="17" t="s">
        <v>10867</v>
      </c>
    </row>
    <row r="2767" spans="10:12">
      <c r="J2767" s="17" t="s">
        <v>3210</v>
      </c>
      <c r="L2767" s="17" t="s">
        <v>10868</v>
      </c>
    </row>
    <row r="2768" spans="10:12">
      <c r="J2768" s="17" t="s">
        <v>3211</v>
      </c>
      <c r="L2768" s="17" t="s">
        <v>10869</v>
      </c>
    </row>
    <row r="2769" spans="10:12">
      <c r="J2769" s="17" t="s">
        <v>3212</v>
      </c>
      <c r="L2769" s="17" t="s">
        <v>10870</v>
      </c>
    </row>
    <row r="2770" spans="10:12">
      <c r="J2770" s="17" t="s">
        <v>3213</v>
      </c>
      <c r="L2770" s="17" t="s">
        <v>10871</v>
      </c>
    </row>
    <row r="2771" spans="10:12">
      <c r="J2771" s="17" t="s">
        <v>3214</v>
      </c>
      <c r="L2771" s="17" t="s">
        <v>10872</v>
      </c>
    </row>
    <row r="2772" spans="10:12">
      <c r="J2772" s="17" t="s">
        <v>3215</v>
      </c>
      <c r="L2772" s="17" t="s">
        <v>10873</v>
      </c>
    </row>
    <row r="2773" spans="10:12">
      <c r="J2773" s="17" t="s">
        <v>3216</v>
      </c>
      <c r="L2773" s="17" t="s">
        <v>10874</v>
      </c>
    </row>
    <row r="2774" spans="10:12">
      <c r="J2774" s="17" t="s">
        <v>3217</v>
      </c>
      <c r="L2774" s="17" t="s">
        <v>10875</v>
      </c>
    </row>
    <row r="2775" spans="10:12">
      <c r="J2775" s="17" t="s">
        <v>3218</v>
      </c>
      <c r="L2775" s="17" t="s">
        <v>10876</v>
      </c>
    </row>
    <row r="2776" spans="10:12">
      <c r="J2776" s="17" t="s">
        <v>3219</v>
      </c>
      <c r="L2776" s="17" t="s">
        <v>10877</v>
      </c>
    </row>
    <row r="2777" spans="10:12">
      <c r="J2777" s="17" t="s">
        <v>3220</v>
      </c>
      <c r="L2777" s="17" t="s">
        <v>10878</v>
      </c>
    </row>
    <row r="2778" spans="10:12">
      <c r="J2778" s="17" t="s">
        <v>3221</v>
      </c>
      <c r="L2778" s="17" t="s">
        <v>10879</v>
      </c>
    </row>
    <row r="2779" spans="10:12">
      <c r="J2779" s="17" t="s">
        <v>3222</v>
      </c>
      <c r="L2779" s="17" t="s">
        <v>10880</v>
      </c>
    </row>
    <row r="2780" spans="10:12">
      <c r="J2780" s="17" t="s">
        <v>3223</v>
      </c>
      <c r="L2780" s="17" t="s">
        <v>10881</v>
      </c>
    </row>
    <row r="2781" spans="10:12">
      <c r="J2781" s="17" t="s">
        <v>3224</v>
      </c>
      <c r="L2781" s="17" t="s">
        <v>10882</v>
      </c>
    </row>
    <row r="2782" spans="10:12">
      <c r="J2782" s="17" t="s">
        <v>3225</v>
      </c>
      <c r="L2782" s="17" t="s">
        <v>10883</v>
      </c>
    </row>
    <row r="2783" spans="10:12">
      <c r="J2783" s="17" t="s">
        <v>3226</v>
      </c>
      <c r="L2783" s="17" t="s">
        <v>10884</v>
      </c>
    </row>
    <row r="2784" spans="10:12">
      <c r="J2784" s="17" t="s">
        <v>3227</v>
      </c>
      <c r="L2784" s="17" t="s">
        <v>10885</v>
      </c>
    </row>
    <row r="2785" spans="10:12">
      <c r="J2785" s="17" t="s">
        <v>3228</v>
      </c>
      <c r="L2785" s="17" t="s">
        <v>10886</v>
      </c>
    </row>
    <row r="2786" spans="10:12">
      <c r="J2786" s="17" t="s">
        <v>3229</v>
      </c>
      <c r="L2786" s="17" t="s">
        <v>10887</v>
      </c>
    </row>
    <row r="2787" spans="10:12">
      <c r="J2787" s="17" t="s">
        <v>3230</v>
      </c>
      <c r="L2787" s="17" t="s">
        <v>10888</v>
      </c>
    </row>
    <row r="2788" spans="10:12">
      <c r="J2788" s="17" t="s">
        <v>3231</v>
      </c>
      <c r="L2788" s="17" t="s">
        <v>10889</v>
      </c>
    </row>
    <row r="2789" spans="10:12">
      <c r="J2789" s="17" t="s">
        <v>3232</v>
      </c>
      <c r="L2789" s="17" t="s">
        <v>10890</v>
      </c>
    </row>
    <row r="2790" spans="10:12">
      <c r="J2790" s="17" t="s">
        <v>3233</v>
      </c>
      <c r="L2790" s="17" t="s">
        <v>10891</v>
      </c>
    </row>
    <row r="2791" spans="10:12">
      <c r="J2791" s="17" t="s">
        <v>3234</v>
      </c>
      <c r="L2791" s="17" t="s">
        <v>10892</v>
      </c>
    </row>
    <row r="2792" spans="10:12">
      <c r="J2792" s="17" t="s">
        <v>3235</v>
      </c>
      <c r="L2792" s="17" t="s">
        <v>10893</v>
      </c>
    </row>
    <row r="2793" spans="10:12">
      <c r="J2793" s="17" t="s">
        <v>3236</v>
      </c>
      <c r="L2793" s="17" t="s">
        <v>10894</v>
      </c>
    </row>
    <row r="2794" spans="10:12">
      <c r="J2794" s="17" t="s">
        <v>3237</v>
      </c>
      <c r="L2794" s="17" t="s">
        <v>10895</v>
      </c>
    </row>
    <row r="2795" spans="10:12">
      <c r="J2795" s="17" t="s">
        <v>3238</v>
      </c>
      <c r="L2795" s="17" t="s">
        <v>10896</v>
      </c>
    </row>
    <row r="2796" spans="10:12">
      <c r="J2796" s="17" t="s">
        <v>3239</v>
      </c>
      <c r="L2796" s="17" t="s">
        <v>10897</v>
      </c>
    </row>
    <row r="2797" spans="10:12">
      <c r="J2797" s="17" t="s">
        <v>3240</v>
      </c>
      <c r="L2797" s="17" t="s">
        <v>10898</v>
      </c>
    </row>
    <row r="2798" spans="10:12">
      <c r="J2798" s="17" t="s">
        <v>3241</v>
      </c>
      <c r="L2798" s="17" t="s">
        <v>10899</v>
      </c>
    </row>
    <row r="2799" spans="10:12">
      <c r="J2799" s="17" t="s">
        <v>3242</v>
      </c>
      <c r="L2799" s="17" t="s">
        <v>10900</v>
      </c>
    </row>
    <row r="2800" spans="10:12">
      <c r="J2800" s="17" t="s">
        <v>3243</v>
      </c>
      <c r="L2800" s="17" t="s">
        <v>10901</v>
      </c>
    </row>
    <row r="2801" spans="10:12">
      <c r="J2801" s="17" t="s">
        <v>3244</v>
      </c>
      <c r="L2801" s="17" t="s">
        <v>10902</v>
      </c>
    </row>
    <row r="2802" spans="10:12">
      <c r="J2802" s="17" t="s">
        <v>3245</v>
      </c>
      <c r="L2802" s="17" t="s">
        <v>10903</v>
      </c>
    </row>
    <row r="2803" spans="10:12">
      <c r="J2803" s="17" t="s">
        <v>3246</v>
      </c>
      <c r="L2803" s="17" t="s">
        <v>10904</v>
      </c>
    </row>
    <row r="2804" spans="10:12">
      <c r="J2804" s="17" t="s">
        <v>3247</v>
      </c>
      <c r="L2804" s="17" t="s">
        <v>10905</v>
      </c>
    </row>
    <row r="2805" spans="10:12">
      <c r="J2805" s="17" t="s">
        <v>3248</v>
      </c>
      <c r="L2805" s="17" t="s">
        <v>10906</v>
      </c>
    </row>
    <row r="2806" spans="10:12">
      <c r="J2806" s="17" t="s">
        <v>3249</v>
      </c>
      <c r="L2806" s="17" t="s">
        <v>10907</v>
      </c>
    </row>
    <row r="2807" spans="10:12">
      <c r="J2807" s="17" t="s">
        <v>3250</v>
      </c>
      <c r="L2807" s="17" t="s">
        <v>10908</v>
      </c>
    </row>
    <row r="2808" spans="10:12">
      <c r="J2808" s="17" t="s">
        <v>3251</v>
      </c>
      <c r="L2808" s="17" t="s">
        <v>10909</v>
      </c>
    </row>
    <row r="2809" spans="10:12">
      <c r="J2809" s="17" t="s">
        <v>3252</v>
      </c>
      <c r="L2809" s="17" t="s">
        <v>10910</v>
      </c>
    </row>
    <row r="2810" spans="10:12">
      <c r="J2810" s="17" t="s">
        <v>3253</v>
      </c>
      <c r="L2810" s="17" t="s">
        <v>10911</v>
      </c>
    </row>
    <row r="2811" spans="10:12">
      <c r="J2811" s="17" t="s">
        <v>3254</v>
      </c>
      <c r="L2811" s="17" t="s">
        <v>10912</v>
      </c>
    </row>
    <row r="2812" spans="10:12">
      <c r="J2812" s="17" t="s">
        <v>3255</v>
      </c>
      <c r="L2812" s="17" t="s">
        <v>10913</v>
      </c>
    </row>
    <row r="2813" spans="10:12">
      <c r="J2813" s="17" t="s">
        <v>3256</v>
      </c>
      <c r="L2813" s="17" t="s">
        <v>10914</v>
      </c>
    </row>
    <row r="2814" spans="10:12">
      <c r="J2814" s="17" t="s">
        <v>3257</v>
      </c>
      <c r="L2814" s="17" t="s">
        <v>10915</v>
      </c>
    </row>
    <row r="2815" spans="10:12">
      <c r="J2815" s="17" t="s">
        <v>3258</v>
      </c>
      <c r="L2815" s="17" t="s">
        <v>10916</v>
      </c>
    </row>
    <row r="2816" spans="10:12">
      <c r="J2816" s="17" t="s">
        <v>3259</v>
      </c>
      <c r="L2816" s="17" t="s">
        <v>10917</v>
      </c>
    </row>
    <row r="2817" spans="10:12">
      <c r="J2817" s="17" t="s">
        <v>3260</v>
      </c>
      <c r="L2817" s="17" t="s">
        <v>10918</v>
      </c>
    </row>
    <row r="2818" spans="10:12">
      <c r="J2818" s="17" t="s">
        <v>3261</v>
      </c>
      <c r="L2818" s="17" t="s">
        <v>10919</v>
      </c>
    </row>
    <row r="2819" spans="10:12">
      <c r="J2819" s="17" t="s">
        <v>3262</v>
      </c>
      <c r="L2819" s="17" t="s">
        <v>10920</v>
      </c>
    </row>
    <row r="2820" spans="10:12">
      <c r="J2820" s="17" t="s">
        <v>3263</v>
      </c>
      <c r="L2820" s="17" t="s">
        <v>10921</v>
      </c>
    </row>
    <row r="2821" spans="10:12">
      <c r="J2821" s="17" t="s">
        <v>3264</v>
      </c>
      <c r="L2821" s="17" t="s">
        <v>10922</v>
      </c>
    </row>
    <row r="2822" spans="10:12">
      <c r="J2822" s="17" t="s">
        <v>3265</v>
      </c>
      <c r="L2822" s="17" t="s">
        <v>10923</v>
      </c>
    </row>
    <row r="2823" spans="10:12">
      <c r="J2823" s="17" t="s">
        <v>3266</v>
      </c>
      <c r="L2823" s="17" t="s">
        <v>10924</v>
      </c>
    </row>
    <row r="2824" spans="10:12">
      <c r="J2824" s="17" t="s">
        <v>3267</v>
      </c>
      <c r="L2824" s="17" t="s">
        <v>10925</v>
      </c>
    </row>
    <row r="2825" spans="10:12">
      <c r="J2825" s="17" t="s">
        <v>3268</v>
      </c>
      <c r="L2825" s="17" t="s">
        <v>10926</v>
      </c>
    </row>
    <row r="2826" spans="10:12">
      <c r="J2826" s="17" t="s">
        <v>3269</v>
      </c>
      <c r="L2826" s="17" t="s">
        <v>10927</v>
      </c>
    </row>
    <row r="2827" spans="10:12">
      <c r="J2827" s="17" t="s">
        <v>3270</v>
      </c>
      <c r="L2827" s="17" t="s">
        <v>10928</v>
      </c>
    </row>
    <row r="2828" spans="10:12">
      <c r="J2828" s="17" t="s">
        <v>3271</v>
      </c>
      <c r="L2828" s="17" t="s">
        <v>10929</v>
      </c>
    </row>
    <row r="2829" spans="10:12">
      <c r="J2829" s="17" t="s">
        <v>3272</v>
      </c>
      <c r="L2829" s="17" t="s">
        <v>10930</v>
      </c>
    </row>
    <row r="2830" spans="10:12">
      <c r="J2830" s="17" t="s">
        <v>3273</v>
      </c>
      <c r="L2830" s="17" t="s">
        <v>10931</v>
      </c>
    </row>
    <row r="2831" spans="10:12">
      <c r="J2831" s="17" t="s">
        <v>3274</v>
      </c>
      <c r="L2831" s="17" t="s">
        <v>10932</v>
      </c>
    </row>
    <row r="2832" spans="10:12">
      <c r="J2832" s="17" t="s">
        <v>3275</v>
      </c>
      <c r="L2832" s="17" t="s">
        <v>10933</v>
      </c>
    </row>
    <row r="2833" spans="10:12">
      <c r="J2833" s="17" t="s">
        <v>3276</v>
      </c>
      <c r="L2833" s="17" t="s">
        <v>10934</v>
      </c>
    </row>
    <row r="2834" spans="10:12">
      <c r="J2834" s="17" t="s">
        <v>3277</v>
      </c>
      <c r="L2834" s="17" t="s">
        <v>10935</v>
      </c>
    </row>
    <row r="2835" spans="10:12">
      <c r="J2835" s="17" t="s">
        <v>3278</v>
      </c>
      <c r="L2835" s="17" t="s">
        <v>10936</v>
      </c>
    </row>
    <row r="2836" spans="10:12">
      <c r="J2836" s="17" t="s">
        <v>3279</v>
      </c>
      <c r="L2836" s="17" t="s">
        <v>10937</v>
      </c>
    </row>
    <row r="2837" spans="10:12">
      <c r="J2837" s="17" t="s">
        <v>3280</v>
      </c>
      <c r="L2837" s="17" t="s">
        <v>10938</v>
      </c>
    </row>
    <row r="2838" spans="10:12">
      <c r="J2838" s="17" t="s">
        <v>3281</v>
      </c>
      <c r="L2838" s="17" t="s">
        <v>10939</v>
      </c>
    </row>
    <row r="2839" spans="10:12">
      <c r="J2839" s="17" t="s">
        <v>3282</v>
      </c>
      <c r="L2839" s="17" t="s">
        <v>10940</v>
      </c>
    </row>
    <row r="2840" spans="10:12">
      <c r="J2840" s="17" t="s">
        <v>3283</v>
      </c>
      <c r="L2840" s="17" t="s">
        <v>10941</v>
      </c>
    </row>
    <row r="2841" spans="10:12">
      <c r="J2841" s="17" t="s">
        <v>3284</v>
      </c>
      <c r="L2841" s="17" t="s">
        <v>10942</v>
      </c>
    </row>
    <row r="2842" spans="10:12">
      <c r="J2842" s="17" t="s">
        <v>3285</v>
      </c>
      <c r="L2842" s="17" t="s">
        <v>10943</v>
      </c>
    </row>
    <row r="2843" spans="10:12">
      <c r="J2843" s="17" t="s">
        <v>3286</v>
      </c>
      <c r="L2843" s="17" t="s">
        <v>10944</v>
      </c>
    </row>
    <row r="2844" spans="10:12">
      <c r="J2844" s="17" t="s">
        <v>3287</v>
      </c>
      <c r="L2844" s="17" t="s">
        <v>10945</v>
      </c>
    </row>
    <row r="2845" spans="10:12">
      <c r="J2845" s="17" t="s">
        <v>3288</v>
      </c>
      <c r="L2845" s="17" t="s">
        <v>10946</v>
      </c>
    </row>
    <row r="2846" spans="10:12">
      <c r="J2846" s="17" t="s">
        <v>3289</v>
      </c>
      <c r="L2846" s="17" t="s">
        <v>10947</v>
      </c>
    </row>
    <row r="2847" spans="10:12">
      <c r="J2847" s="17" t="s">
        <v>3290</v>
      </c>
      <c r="L2847" s="17" t="s">
        <v>10948</v>
      </c>
    </row>
    <row r="2848" spans="10:12">
      <c r="J2848" s="17" t="s">
        <v>3291</v>
      </c>
      <c r="L2848" s="17" t="s">
        <v>10949</v>
      </c>
    </row>
    <row r="2849" spans="10:12">
      <c r="J2849" s="17" t="s">
        <v>3292</v>
      </c>
      <c r="L2849" s="17" t="s">
        <v>10950</v>
      </c>
    </row>
    <row r="2850" spans="10:12">
      <c r="J2850" s="17" t="s">
        <v>3293</v>
      </c>
      <c r="L2850" s="17" t="s">
        <v>10951</v>
      </c>
    </row>
    <row r="2851" spans="10:12">
      <c r="J2851" s="17" t="s">
        <v>3294</v>
      </c>
      <c r="L2851" s="17" t="s">
        <v>10952</v>
      </c>
    </row>
    <row r="2852" spans="10:12">
      <c r="J2852" s="17" t="s">
        <v>3295</v>
      </c>
      <c r="L2852" s="17" t="s">
        <v>10953</v>
      </c>
    </row>
    <row r="2853" spans="10:12">
      <c r="J2853" s="17" t="s">
        <v>3296</v>
      </c>
      <c r="L2853" s="17" t="s">
        <v>10954</v>
      </c>
    </row>
    <row r="2854" spans="10:12">
      <c r="J2854" s="17" t="s">
        <v>3297</v>
      </c>
      <c r="L2854" s="17" t="s">
        <v>10955</v>
      </c>
    </row>
    <row r="2855" spans="10:12">
      <c r="J2855" s="17" t="s">
        <v>3298</v>
      </c>
      <c r="L2855" s="17" t="s">
        <v>10956</v>
      </c>
    </row>
    <row r="2856" spans="10:12">
      <c r="J2856" s="17" t="s">
        <v>3299</v>
      </c>
      <c r="L2856" s="17" t="s">
        <v>10957</v>
      </c>
    </row>
    <row r="2857" spans="10:12">
      <c r="J2857" s="17" t="s">
        <v>3300</v>
      </c>
      <c r="L2857" s="17" t="s">
        <v>10958</v>
      </c>
    </row>
    <row r="2858" spans="10:12">
      <c r="J2858" s="17" t="s">
        <v>3301</v>
      </c>
      <c r="L2858" s="17" t="s">
        <v>10959</v>
      </c>
    </row>
    <row r="2859" spans="10:12">
      <c r="J2859" s="17" t="s">
        <v>3302</v>
      </c>
      <c r="L2859" s="17" t="s">
        <v>10960</v>
      </c>
    </row>
    <row r="2860" spans="10:12">
      <c r="J2860" s="17" t="s">
        <v>3303</v>
      </c>
      <c r="L2860" s="17" t="s">
        <v>10961</v>
      </c>
    </row>
    <row r="2861" spans="10:12">
      <c r="J2861" s="17" t="s">
        <v>3304</v>
      </c>
      <c r="L2861" s="17" t="s">
        <v>10962</v>
      </c>
    </row>
    <row r="2862" spans="10:12">
      <c r="J2862" s="17" t="s">
        <v>3305</v>
      </c>
      <c r="L2862" s="17" t="s">
        <v>10963</v>
      </c>
    </row>
    <row r="2863" spans="10:12">
      <c r="J2863" s="17" t="s">
        <v>3306</v>
      </c>
      <c r="L2863" s="17" t="s">
        <v>10964</v>
      </c>
    </row>
    <row r="2864" spans="10:12">
      <c r="J2864" s="17" t="s">
        <v>3307</v>
      </c>
      <c r="L2864" s="17" t="s">
        <v>10965</v>
      </c>
    </row>
    <row r="2865" spans="10:12">
      <c r="J2865" s="17" t="s">
        <v>3308</v>
      </c>
      <c r="L2865" s="17" t="s">
        <v>10966</v>
      </c>
    </row>
    <row r="2866" spans="10:12">
      <c r="J2866" s="17" t="s">
        <v>3309</v>
      </c>
      <c r="L2866" s="17" t="s">
        <v>10967</v>
      </c>
    </row>
    <row r="2867" spans="10:12">
      <c r="J2867" s="17" t="s">
        <v>3310</v>
      </c>
      <c r="L2867" s="17" t="s">
        <v>10968</v>
      </c>
    </row>
    <row r="2868" spans="10:12">
      <c r="J2868" s="17" t="s">
        <v>3311</v>
      </c>
      <c r="L2868" s="17" t="s">
        <v>10969</v>
      </c>
    </row>
    <row r="2869" spans="10:12">
      <c r="J2869" s="17" t="s">
        <v>3312</v>
      </c>
      <c r="L2869" s="17" t="s">
        <v>10970</v>
      </c>
    </row>
    <row r="2870" spans="10:12">
      <c r="J2870" s="17" t="s">
        <v>3313</v>
      </c>
      <c r="L2870" s="17" t="s">
        <v>10971</v>
      </c>
    </row>
    <row r="2871" spans="10:12">
      <c r="J2871" s="17" t="s">
        <v>3314</v>
      </c>
      <c r="L2871" s="17" t="s">
        <v>10972</v>
      </c>
    </row>
    <row r="2872" spans="10:12">
      <c r="J2872" s="17" t="s">
        <v>3315</v>
      </c>
      <c r="L2872" s="17" t="s">
        <v>10973</v>
      </c>
    </row>
    <row r="2873" spans="10:12">
      <c r="J2873" s="17" t="s">
        <v>3316</v>
      </c>
      <c r="L2873" s="17" t="s">
        <v>10974</v>
      </c>
    </row>
    <row r="2874" spans="10:12">
      <c r="J2874" s="17" t="s">
        <v>3317</v>
      </c>
      <c r="L2874" s="17" t="s">
        <v>10975</v>
      </c>
    </row>
    <row r="2875" spans="10:12">
      <c r="J2875" s="17" t="s">
        <v>3318</v>
      </c>
      <c r="L2875" s="17" t="s">
        <v>10976</v>
      </c>
    </row>
    <row r="2876" spans="10:12">
      <c r="J2876" s="17" t="s">
        <v>3319</v>
      </c>
      <c r="L2876" s="17" t="s">
        <v>10977</v>
      </c>
    </row>
    <row r="2877" spans="10:12">
      <c r="J2877" s="17" t="s">
        <v>3320</v>
      </c>
      <c r="L2877" s="17" t="s">
        <v>10978</v>
      </c>
    </row>
    <row r="2878" spans="10:12">
      <c r="J2878" s="17" t="s">
        <v>3321</v>
      </c>
      <c r="L2878" s="17" t="s">
        <v>10979</v>
      </c>
    </row>
    <row r="2879" spans="10:12">
      <c r="J2879" s="17" t="s">
        <v>3322</v>
      </c>
      <c r="L2879" s="17" t="s">
        <v>10980</v>
      </c>
    </row>
    <row r="2880" spans="10:12">
      <c r="J2880" s="17" t="s">
        <v>3323</v>
      </c>
      <c r="L2880" s="17" t="s">
        <v>10981</v>
      </c>
    </row>
    <row r="2881" spans="10:12">
      <c r="J2881" s="17" t="s">
        <v>3324</v>
      </c>
      <c r="L2881" s="17" t="s">
        <v>10982</v>
      </c>
    </row>
    <row r="2882" spans="10:12">
      <c r="J2882" s="17" t="s">
        <v>3325</v>
      </c>
      <c r="L2882" s="17" t="s">
        <v>10983</v>
      </c>
    </row>
    <row r="2883" spans="10:12">
      <c r="J2883" s="17" t="s">
        <v>3326</v>
      </c>
      <c r="L2883" s="17" t="s">
        <v>10984</v>
      </c>
    </row>
    <row r="2884" spans="10:12">
      <c r="J2884" s="17" t="s">
        <v>3327</v>
      </c>
      <c r="L2884" s="17" t="s">
        <v>10985</v>
      </c>
    </row>
    <row r="2885" spans="10:12">
      <c r="J2885" s="17" t="s">
        <v>3328</v>
      </c>
      <c r="L2885" s="17" t="s">
        <v>10986</v>
      </c>
    </row>
    <row r="2886" spans="10:12">
      <c r="J2886" s="17" t="s">
        <v>3329</v>
      </c>
      <c r="L2886" s="17" t="s">
        <v>10987</v>
      </c>
    </row>
    <row r="2887" spans="10:12">
      <c r="J2887" s="17" t="s">
        <v>3330</v>
      </c>
      <c r="L2887" s="17" t="s">
        <v>10988</v>
      </c>
    </row>
    <row r="2888" spans="10:12">
      <c r="J2888" s="17" t="s">
        <v>3331</v>
      </c>
      <c r="L2888" s="17" t="s">
        <v>10989</v>
      </c>
    </row>
    <row r="2889" spans="10:12">
      <c r="J2889" s="17" t="s">
        <v>3332</v>
      </c>
      <c r="L2889" s="17" t="s">
        <v>10990</v>
      </c>
    </row>
    <row r="2890" spans="10:12">
      <c r="J2890" s="17" t="s">
        <v>3333</v>
      </c>
      <c r="L2890" s="17" t="s">
        <v>10991</v>
      </c>
    </row>
    <row r="2891" spans="10:12">
      <c r="J2891" s="17" t="s">
        <v>3334</v>
      </c>
      <c r="L2891" s="17" t="s">
        <v>10992</v>
      </c>
    </row>
    <row r="2892" spans="10:12">
      <c r="J2892" s="17" t="s">
        <v>3335</v>
      </c>
      <c r="L2892" s="17" t="s">
        <v>10993</v>
      </c>
    </row>
    <row r="2893" spans="10:12">
      <c r="J2893" s="17" t="s">
        <v>3336</v>
      </c>
      <c r="L2893" s="17" t="s">
        <v>10994</v>
      </c>
    </row>
    <row r="2894" spans="10:12">
      <c r="J2894" s="17" t="s">
        <v>3337</v>
      </c>
      <c r="L2894" s="17" t="s">
        <v>10995</v>
      </c>
    </row>
    <row r="2895" spans="10:12">
      <c r="J2895" s="17" t="s">
        <v>3338</v>
      </c>
      <c r="L2895" s="17" t="s">
        <v>10996</v>
      </c>
    </row>
    <row r="2896" spans="10:12">
      <c r="J2896" s="17" t="s">
        <v>3339</v>
      </c>
      <c r="L2896" s="17" t="s">
        <v>10997</v>
      </c>
    </row>
    <row r="2897" spans="10:12">
      <c r="J2897" s="17" t="s">
        <v>3340</v>
      </c>
      <c r="L2897" s="17" t="s">
        <v>10998</v>
      </c>
    </row>
    <row r="2898" spans="10:12">
      <c r="J2898" s="17" t="s">
        <v>3341</v>
      </c>
      <c r="L2898" s="17" t="s">
        <v>10999</v>
      </c>
    </row>
    <row r="2899" spans="10:12">
      <c r="J2899" s="17" t="s">
        <v>3342</v>
      </c>
      <c r="L2899" s="17" t="s">
        <v>11000</v>
      </c>
    </row>
    <row r="2900" spans="10:12">
      <c r="J2900" s="17" t="s">
        <v>3343</v>
      </c>
      <c r="L2900" s="17" t="s">
        <v>11001</v>
      </c>
    </row>
    <row r="2901" spans="10:12">
      <c r="J2901" s="17" t="s">
        <v>3344</v>
      </c>
      <c r="L2901" s="17" t="s">
        <v>11002</v>
      </c>
    </row>
    <row r="2902" spans="10:12">
      <c r="J2902" s="17" t="s">
        <v>3345</v>
      </c>
      <c r="L2902" s="17" t="s">
        <v>11003</v>
      </c>
    </row>
    <row r="2903" spans="10:12">
      <c r="J2903" s="17" t="s">
        <v>3346</v>
      </c>
      <c r="L2903" s="17" t="s">
        <v>11004</v>
      </c>
    </row>
    <row r="2904" spans="10:12">
      <c r="J2904" s="17" t="s">
        <v>3347</v>
      </c>
      <c r="L2904" s="17" t="s">
        <v>11005</v>
      </c>
    </row>
    <row r="2905" spans="10:12">
      <c r="J2905" s="17" t="s">
        <v>3348</v>
      </c>
      <c r="L2905" s="17" t="s">
        <v>11006</v>
      </c>
    </row>
    <row r="2906" spans="10:12">
      <c r="J2906" s="17" t="s">
        <v>3349</v>
      </c>
      <c r="L2906" s="17" t="s">
        <v>11007</v>
      </c>
    </row>
    <row r="2907" spans="10:12">
      <c r="J2907" s="17" t="s">
        <v>3350</v>
      </c>
      <c r="L2907" s="17" t="s">
        <v>11008</v>
      </c>
    </row>
    <row r="2908" spans="10:12">
      <c r="J2908" s="17" t="s">
        <v>3351</v>
      </c>
      <c r="L2908" s="17" t="s">
        <v>11009</v>
      </c>
    </row>
    <row r="2909" spans="10:12">
      <c r="J2909" s="17" t="s">
        <v>3352</v>
      </c>
      <c r="L2909" s="17" t="s">
        <v>11010</v>
      </c>
    </row>
    <row r="2910" spans="10:12">
      <c r="J2910" s="17" t="s">
        <v>3353</v>
      </c>
      <c r="L2910" s="17" t="s">
        <v>11011</v>
      </c>
    </row>
    <row r="2911" spans="10:12">
      <c r="J2911" s="17" t="s">
        <v>3354</v>
      </c>
      <c r="L2911" s="17" t="s">
        <v>11012</v>
      </c>
    </row>
    <row r="2912" spans="10:12">
      <c r="J2912" s="17" t="s">
        <v>3355</v>
      </c>
      <c r="L2912" s="17" t="s">
        <v>11013</v>
      </c>
    </row>
    <row r="2913" spans="10:12">
      <c r="J2913" s="17" t="s">
        <v>3356</v>
      </c>
      <c r="L2913" s="17" t="s">
        <v>11014</v>
      </c>
    </row>
    <row r="2914" spans="10:12">
      <c r="J2914" s="17" t="s">
        <v>3357</v>
      </c>
      <c r="L2914" s="17" t="s">
        <v>11015</v>
      </c>
    </row>
    <row r="2915" spans="10:12">
      <c r="J2915" s="17" t="s">
        <v>3358</v>
      </c>
      <c r="L2915" s="17" t="s">
        <v>11016</v>
      </c>
    </row>
    <row r="2916" spans="10:12">
      <c r="J2916" s="17" t="s">
        <v>3359</v>
      </c>
      <c r="L2916" s="17" t="s">
        <v>11017</v>
      </c>
    </row>
    <row r="2917" spans="10:12">
      <c r="J2917" s="17" t="s">
        <v>3360</v>
      </c>
      <c r="L2917" s="17" t="s">
        <v>11018</v>
      </c>
    </row>
    <row r="2918" spans="10:12">
      <c r="J2918" s="17" t="s">
        <v>3361</v>
      </c>
      <c r="L2918" s="17" t="s">
        <v>11019</v>
      </c>
    </row>
    <row r="2919" spans="10:12">
      <c r="J2919" s="17" t="s">
        <v>3362</v>
      </c>
      <c r="L2919" s="17" t="s">
        <v>11020</v>
      </c>
    </row>
    <row r="2920" spans="10:12">
      <c r="J2920" s="17" t="s">
        <v>3363</v>
      </c>
      <c r="L2920" s="17" t="s">
        <v>11021</v>
      </c>
    </row>
    <row r="2921" spans="10:12">
      <c r="J2921" s="17" t="s">
        <v>3364</v>
      </c>
      <c r="L2921" s="17" t="s">
        <v>11022</v>
      </c>
    </row>
    <row r="2922" spans="10:12">
      <c r="J2922" s="17" t="s">
        <v>3365</v>
      </c>
      <c r="L2922" s="17" t="s">
        <v>11023</v>
      </c>
    </row>
    <row r="2923" spans="10:12">
      <c r="J2923" s="17" t="s">
        <v>3366</v>
      </c>
      <c r="L2923" s="17" t="s">
        <v>11024</v>
      </c>
    </row>
    <row r="2924" spans="10:12">
      <c r="J2924" s="17" t="s">
        <v>3367</v>
      </c>
      <c r="L2924" s="17" t="s">
        <v>11025</v>
      </c>
    </row>
    <row r="2925" spans="10:12">
      <c r="J2925" s="17" t="s">
        <v>3368</v>
      </c>
      <c r="L2925" s="17" t="s">
        <v>11026</v>
      </c>
    </row>
    <row r="2926" spans="10:12">
      <c r="J2926" s="17" t="s">
        <v>3369</v>
      </c>
      <c r="L2926" s="17" t="s">
        <v>11027</v>
      </c>
    </row>
    <row r="2927" spans="10:12">
      <c r="J2927" s="17" t="s">
        <v>3370</v>
      </c>
      <c r="L2927" s="17" t="s">
        <v>11028</v>
      </c>
    </row>
    <row r="2928" spans="10:12">
      <c r="J2928" s="17" t="s">
        <v>3371</v>
      </c>
      <c r="L2928" s="17" t="s">
        <v>11029</v>
      </c>
    </row>
    <row r="2929" spans="10:12">
      <c r="J2929" s="17" t="s">
        <v>3372</v>
      </c>
      <c r="L2929" s="17" t="s">
        <v>11030</v>
      </c>
    </row>
    <row r="2930" spans="10:12">
      <c r="J2930" s="17" t="s">
        <v>3373</v>
      </c>
      <c r="L2930" s="17" t="s">
        <v>11031</v>
      </c>
    </row>
    <row r="2931" spans="10:12">
      <c r="J2931" s="17" t="s">
        <v>3374</v>
      </c>
      <c r="L2931" s="17" t="s">
        <v>11032</v>
      </c>
    </row>
    <row r="2932" spans="10:12">
      <c r="J2932" s="17" t="s">
        <v>3375</v>
      </c>
      <c r="L2932" s="17" t="s">
        <v>11033</v>
      </c>
    </row>
    <row r="2933" spans="10:12">
      <c r="J2933" s="17" t="s">
        <v>3376</v>
      </c>
      <c r="L2933" s="17" t="s">
        <v>11034</v>
      </c>
    </row>
    <row r="2934" spans="10:12">
      <c r="J2934" s="17" t="s">
        <v>3377</v>
      </c>
      <c r="L2934" s="17" t="s">
        <v>11035</v>
      </c>
    </row>
    <row r="2935" spans="10:12">
      <c r="J2935" s="17" t="s">
        <v>3378</v>
      </c>
      <c r="L2935" s="17" t="s">
        <v>11036</v>
      </c>
    </row>
    <row r="2936" spans="10:12">
      <c r="J2936" s="17" t="s">
        <v>3379</v>
      </c>
      <c r="L2936" s="17" t="s">
        <v>11037</v>
      </c>
    </row>
    <row r="2937" spans="10:12">
      <c r="J2937" s="17" t="s">
        <v>3380</v>
      </c>
      <c r="L2937" s="17" t="s">
        <v>11038</v>
      </c>
    </row>
    <row r="2938" spans="10:12">
      <c r="J2938" s="17" t="s">
        <v>3381</v>
      </c>
      <c r="L2938" s="17" t="s">
        <v>11039</v>
      </c>
    </row>
    <row r="2939" spans="10:12">
      <c r="J2939" s="17" t="s">
        <v>3382</v>
      </c>
      <c r="L2939" s="17" t="s">
        <v>11040</v>
      </c>
    </row>
    <row r="2940" spans="10:12">
      <c r="J2940" s="17" t="s">
        <v>3383</v>
      </c>
      <c r="L2940" s="17" t="s">
        <v>11041</v>
      </c>
    </row>
    <row r="2941" spans="10:12">
      <c r="J2941" s="17" t="s">
        <v>3384</v>
      </c>
      <c r="L2941" s="17" t="s">
        <v>11042</v>
      </c>
    </row>
    <row r="2942" spans="10:12">
      <c r="J2942" s="17" t="s">
        <v>3385</v>
      </c>
      <c r="L2942" s="17" t="s">
        <v>11043</v>
      </c>
    </row>
    <row r="2943" spans="10:12">
      <c r="J2943" s="17" t="s">
        <v>3386</v>
      </c>
      <c r="L2943" s="17" t="s">
        <v>11044</v>
      </c>
    </row>
    <row r="2944" spans="10:12">
      <c r="J2944" s="17" t="s">
        <v>3387</v>
      </c>
      <c r="L2944" s="17" t="s">
        <v>11045</v>
      </c>
    </row>
    <row r="2945" spans="10:12">
      <c r="J2945" s="17" t="s">
        <v>3388</v>
      </c>
      <c r="L2945" s="17" t="s">
        <v>11046</v>
      </c>
    </row>
    <row r="2946" spans="10:12">
      <c r="J2946" s="17" t="s">
        <v>3389</v>
      </c>
      <c r="L2946" s="17" t="s">
        <v>11047</v>
      </c>
    </row>
    <row r="2947" spans="10:12">
      <c r="J2947" s="17" t="s">
        <v>3390</v>
      </c>
      <c r="L2947" s="17" t="s">
        <v>11048</v>
      </c>
    </row>
    <row r="2948" spans="10:12">
      <c r="J2948" s="17" t="s">
        <v>3391</v>
      </c>
      <c r="L2948" s="17" t="s">
        <v>11049</v>
      </c>
    </row>
    <row r="2949" spans="10:12">
      <c r="J2949" s="17" t="s">
        <v>3392</v>
      </c>
      <c r="L2949" s="17" t="s">
        <v>11050</v>
      </c>
    </row>
    <row r="2950" spans="10:12">
      <c r="J2950" s="17" t="s">
        <v>3393</v>
      </c>
      <c r="L2950" s="17" t="s">
        <v>11051</v>
      </c>
    </row>
    <row r="2951" spans="10:12">
      <c r="J2951" s="17" t="s">
        <v>3394</v>
      </c>
      <c r="L2951" s="17" t="s">
        <v>11052</v>
      </c>
    </row>
    <row r="2952" spans="10:12">
      <c r="J2952" s="17" t="s">
        <v>3395</v>
      </c>
      <c r="L2952" s="17" t="s">
        <v>11053</v>
      </c>
    </row>
    <row r="2953" spans="10:12">
      <c r="J2953" s="17" t="s">
        <v>3396</v>
      </c>
      <c r="L2953" s="17" t="s">
        <v>11054</v>
      </c>
    </row>
    <row r="2954" spans="10:12">
      <c r="J2954" s="17" t="s">
        <v>3397</v>
      </c>
      <c r="L2954" s="17" t="s">
        <v>11055</v>
      </c>
    </row>
    <row r="2955" spans="10:12">
      <c r="J2955" s="17" t="s">
        <v>3398</v>
      </c>
      <c r="L2955" s="17" t="s">
        <v>11056</v>
      </c>
    </row>
    <row r="2956" spans="10:12">
      <c r="J2956" s="17" t="s">
        <v>3399</v>
      </c>
      <c r="L2956" s="17" t="s">
        <v>11057</v>
      </c>
    </row>
    <row r="2957" spans="10:12">
      <c r="J2957" s="17" t="s">
        <v>3400</v>
      </c>
      <c r="L2957" s="17" t="s">
        <v>11058</v>
      </c>
    </row>
    <row r="2958" spans="10:12">
      <c r="J2958" s="17" t="s">
        <v>3401</v>
      </c>
      <c r="L2958" s="17" t="s">
        <v>11059</v>
      </c>
    </row>
    <row r="2959" spans="10:12">
      <c r="J2959" s="17" t="s">
        <v>3402</v>
      </c>
      <c r="L2959" s="17" t="s">
        <v>11060</v>
      </c>
    </row>
    <row r="2960" spans="10:12">
      <c r="J2960" s="17" t="s">
        <v>3403</v>
      </c>
      <c r="L2960" s="17" t="s">
        <v>11061</v>
      </c>
    </row>
    <row r="2961" spans="10:12">
      <c r="J2961" s="17" t="s">
        <v>3404</v>
      </c>
      <c r="L2961" s="17" t="s">
        <v>11062</v>
      </c>
    </row>
    <row r="2962" spans="10:12">
      <c r="J2962" s="17" t="s">
        <v>3405</v>
      </c>
      <c r="L2962" s="17" t="s">
        <v>11063</v>
      </c>
    </row>
    <row r="2963" spans="10:12">
      <c r="J2963" s="17" t="s">
        <v>3406</v>
      </c>
      <c r="L2963" s="17" t="s">
        <v>11064</v>
      </c>
    </row>
    <row r="2964" spans="10:12">
      <c r="J2964" s="17" t="s">
        <v>3407</v>
      </c>
      <c r="L2964" s="17" t="s">
        <v>11065</v>
      </c>
    </row>
    <row r="2965" spans="10:12">
      <c r="J2965" s="17" t="s">
        <v>3408</v>
      </c>
      <c r="L2965" s="17" t="s">
        <v>11066</v>
      </c>
    </row>
    <row r="2966" spans="10:12">
      <c r="J2966" s="17" t="s">
        <v>3409</v>
      </c>
      <c r="L2966" s="17" t="s">
        <v>11067</v>
      </c>
    </row>
    <row r="2967" spans="10:12">
      <c r="J2967" s="17" t="s">
        <v>3410</v>
      </c>
      <c r="L2967" s="17" t="s">
        <v>11068</v>
      </c>
    </row>
    <row r="2968" spans="10:12">
      <c r="J2968" s="17" t="s">
        <v>3411</v>
      </c>
      <c r="L2968" s="17" t="s">
        <v>11069</v>
      </c>
    </row>
    <row r="2969" spans="10:12">
      <c r="J2969" s="17" t="s">
        <v>3412</v>
      </c>
      <c r="L2969" s="17" t="s">
        <v>11070</v>
      </c>
    </row>
    <row r="2970" spans="10:12">
      <c r="J2970" s="17" t="s">
        <v>3413</v>
      </c>
      <c r="L2970" s="17" t="s">
        <v>11071</v>
      </c>
    </row>
    <row r="2971" spans="10:12">
      <c r="J2971" s="17" t="s">
        <v>3414</v>
      </c>
      <c r="L2971" s="17" t="s">
        <v>11072</v>
      </c>
    </row>
    <row r="2972" spans="10:12">
      <c r="J2972" s="17" t="s">
        <v>3415</v>
      </c>
      <c r="L2972" s="17" t="s">
        <v>11073</v>
      </c>
    </row>
    <row r="2973" spans="10:12">
      <c r="J2973" s="17" t="s">
        <v>3416</v>
      </c>
      <c r="L2973" s="17" t="s">
        <v>11074</v>
      </c>
    </row>
    <row r="2974" spans="10:12">
      <c r="J2974" s="17" t="s">
        <v>3417</v>
      </c>
      <c r="L2974" s="17" t="s">
        <v>11075</v>
      </c>
    </row>
    <row r="2975" spans="10:12">
      <c r="J2975" s="17" t="s">
        <v>3418</v>
      </c>
      <c r="L2975" s="17" t="s">
        <v>11076</v>
      </c>
    </row>
    <row r="2976" spans="10:12">
      <c r="J2976" s="17" t="s">
        <v>3419</v>
      </c>
      <c r="L2976" s="17" t="s">
        <v>11077</v>
      </c>
    </row>
    <row r="2977" spans="10:12">
      <c r="J2977" s="17" t="s">
        <v>3420</v>
      </c>
      <c r="L2977" s="17" t="s">
        <v>11078</v>
      </c>
    </row>
    <row r="2978" spans="10:12">
      <c r="J2978" s="17" t="s">
        <v>3421</v>
      </c>
      <c r="L2978" s="17" t="s">
        <v>11079</v>
      </c>
    </row>
    <row r="2979" spans="10:12">
      <c r="J2979" s="17" t="s">
        <v>3422</v>
      </c>
      <c r="L2979" s="17" t="s">
        <v>11080</v>
      </c>
    </row>
    <row r="2980" spans="10:12">
      <c r="J2980" s="17" t="s">
        <v>3423</v>
      </c>
      <c r="L2980" s="17" t="s">
        <v>11081</v>
      </c>
    </row>
    <row r="2981" spans="10:12">
      <c r="J2981" s="17" t="s">
        <v>3424</v>
      </c>
      <c r="L2981" s="17" t="s">
        <v>11082</v>
      </c>
    </row>
    <row r="2982" spans="10:12">
      <c r="J2982" s="17" t="s">
        <v>3425</v>
      </c>
      <c r="L2982" s="17" t="s">
        <v>11083</v>
      </c>
    </row>
    <row r="2983" spans="10:12">
      <c r="J2983" s="17" t="s">
        <v>3426</v>
      </c>
      <c r="L2983" s="17" t="s">
        <v>11084</v>
      </c>
    </row>
    <row r="2984" spans="10:12">
      <c r="J2984" s="17" t="s">
        <v>3427</v>
      </c>
      <c r="L2984" s="17" t="s">
        <v>11085</v>
      </c>
    </row>
    <row r="2985" spans="10:12">
      <c r="J2985" s="17" t="s">
        <v>3428</v>
      </c>
      <c r="L2985" s="17" t="s">
        <v>11086</v>
      </c>
    </row>
    <row r="2986" spans="10:12">
      <c r="J2986" s="17" t="s">
        <v>3429</v>
      </c>
      <c r="L2986" s="17" t="s">
        <v>11087</v>
      </c>
    </row>
    <row r="2987" spans="10:12">
      <c r="J2987" s="17" t="s">
        <v>3430</v>
      </c>
      <c r="L2987" s="17" t="s">
        <v>11088</v>
      </c>
    </row>
    <row r="2988" spans="10:12">
      <c r="J2988" s="17" t="s">
        <v>3431</v>
      </c>
      <c r="L2988" s="17" t="s">
        <v>11089</v>
      </c>
    </row>
    <row r="2989" spans="10:12">
      <c r="J2989" s="17" t="s">
        <v>3432</v>
      </c>
      <c r="L2989" s="17" t="s">
        <v>11090</v>
      </c>
    </row>
    <row r="2990" spans="10:12">
      <c r="J2990" s="17" t="s">
        <v>3433</v>
      </c>
      <c r="L2990" s="17" t="s">
        <v>11091</v>
      </c>
    </row>
    <row r="2991" spans="10:12">
      <c r="J2991" s="17" t="s">
        <v>3434</v>
      </c>
      <c r="L2991" s="17" t="s">
        <v>11092</v>
      </c>
    </row>
    <row r="2992" spans="10:12">
      <c r="J2992" s="17" t="s">
        <v>3435</v>
      </c>
      <c r="L2992" s="17" t="s">
        <v>11093</v>
      </c>
    </row>
    <row r="2993" spans="10:12">
      <c r="J2993" s="17" t="s">
        <v>3436</v>
      </c>
      <c r="L2993" s="17" t="s">
        <v>11094</v>
      </c>
    </row>
    <row r="2994" spans="10:12">
      <c r="J2994" s="17" t="s">
        <v>3437</v>
      </c>
      <c r="L2994" s="17" t="s">
        <v>11095</v>
      </c>
    </row>
    <row r="2995" spans="10:12">
      <c r="J2995" s="17" t="s">
        <v>3438</v>
      </c>
      <c r="L2995" s="17" t="s">
        <v>11096</v>
      </c>
    </row>
    <row r="2996" spans="10:12">
      <c r="J2996" s="17" t="s">
        <v>3439</v>
      </c>
      <c r="L2996" s="17" t="s">
        <v>11097</v>
      </c>
    </row>
    <row r="2997" spans="10:12">
      <c r="J2997" s="17" t="s">
        <v>3440</v>
      </c>
      <c r="L2997" s="17" t="s">
        <v>11098</v>
      </c>
    </row>
    <row r="2998" spans="10:12">
      <c r="J2998" s="17" t="s">
        <v>3441</v>
      </c>
      <c r="L2998" s="17" t="s">
        <v>11099</v>
      </c>
    </row>
    <row r="2999" spans="10:12">
      <c r="J2999" s="17" t="s">
        <v>3442</v>
      </c>
      <c r="L2999" s="17" t="s">
        <v>11100</v>
      </c>
    </row>
    <row r="3000" spans="10:12">
      <c r="J3000" s="17" t="s">
        <v>3443</v>
      </c>
      <c r="L3000" s="17" t="s">
        <v>11101</v>
      </c>
    </row>
    <row r="3001" spans="10:12">
      <c r="J3001" s="17" t="s">
        <v>3444</v>
      </c>
      <c r="L3001" s="17" t="s">
        <v>11102</v>
      </c>
    </row>
    <row r="3002" spans="10:12">
      <c r="J3002" s="17" t="s">
        <v>3445</v>
      </c>
      <c r="L3002" s="17" t="s">
        <v>11103</v>
      </c>
    </row>
    <row r="3003" spans="10:12">
      <c r="J3003" s="17" t="s">
        <v>3446</v>
      </c>
      <c r="L3003" s="17" t="s">
        <v>11104</v>
      </c>
    </row>
    <row r="3004" spans="10:12">
      <c r="J3004" s="17" t="s">
        <v>3447</v>
      </c>
      <c r="L3004" s="17" t="s">
        <v>11105</v>
      </c>
    </row>
    <row r="3005" spans="10:12">
      <c r="J3005" s="17" t="s">
        <v>3448</v>
      </c>
      <c r="L3005" s="17" t="s">
        <v>11106</v>
      </c>
    </row>
    <row r="3006" spans="10:12">
      <c r="J3006" s="17" t="s">
        <v>3449</v>
      </c>
      <c r="L3006" s="17" t="s">
        <v>11107</v>
      </c>
    </row>
    <row r="3007" spans="10:12">
      <c r="J3007" s="17" t="s">
        <v>3450</v>
      </c>
      <c r="L3007" s="17" t="s">
        <v>11108</v>
      </c>
    </row>
    <row r="3008" spans="10:12">
      <c r="J3008" s="17" t="s">
        <v>3451</v>
      </c>
      <c r="L3008" s="17" t="s">
        <v>11109</v>
      </c>
    </row>
    <row r="3009" spans="10:12">
      <c r="J3009" s="17" t="s">
        <v>3452</v>
      </c>
      <c r="L3009" s="17" t="s">
        <v>11110</v>
      </c>
    </row>
    <row r="3010" spans="10:12">
      <c r="J3010" s="17" t="s">
        <v>3453</v>
      </c>
      <c r="L3010" s="17" t="s">
        <v>11111</v>
      </c>
    </row>
    <row r="3011" spans="10:12">
      <c r="J3011" s="17" t="s">
        <v>3454</v>
      </c>
      <c r="L3011" s="17" t="s">
        <v>11112</v>
      </c>
    </row>
    <row r="3012" spans="10:12">
      <c r="J3012" s="17" t="s">
        <v>3455</v>
      </c>
      <c r="L3012" s="17" t="s">
        <v>11113</v>
      </c>
    </row>
    <row r="3013" spans="10:12">
      <c r="J3013" s="17" t="s">
        <v>3456</v>
      </c>
      <c r="L3013" s="17" t="s">
        <v>11114</v>
      </c>
    </row>
    <row r="3014" spans="10:12">
      <c r="J3014" s="17" t="s">
        <v>3457</v>
      </c>
      <c r="L3014" s="17" t="s">
        <v>11115</v>
      </c>
    </row>
    <row r="3015" spans="10:12">
      <c r="J3015" s="17" t="s">
        <v>3458</v>
      </c>
      <c r="L3015" s="17" t="s">
        <v>11116</v>
      </c>
    </row>
    <row r="3016" spans="10:12">
      <c r="J3016" s="17" t="s">
        <v>3459</v>
      </c>
      <c r="L3016" s="17" t="s">
        <v>11117</v>
      </c>
    </row>
    <row r="3017" spans="10:12">
      <c r="J3017" s="17" t="s">
        <v>3460</v>
      </c>
      <c r="L3017" s="17" t="s">
        <v>11118</v>
      </c>
    </row>
    <row r="3018" spans="10:12">
      <c r="J3018" s="17" t="s">
        <v>3461</v>
      </c>
      <c r="L3018" s="17" t="s">
        <v>11119</v>
      </c>
    </row>
    <row r="3019" spans="10:12">
      <c r="J3019" s="17" t="s">
        <v>3462</v>
      </c>
      <c r="L3019" s="17" t="s">
        <v>11120</v>
      </c>
    </row>
    <row r="3020" spans="10:12">
      <c r="J3020" s="17" t="s">
        <v>3463</v>
      </c>
      <c r="L3020" s="17" t="s">
        <v>11121</v>
      </c>
    </row>
    <row r="3021" spans="10:12">
      <c r="J3021" s="17" t="s">
        <v>3464</v>
      </c>
      <c r="L3021" s="17" t="s">
        <v>11122</v>
      </c>
    </row>
    <row r="3022" spans="10:12">
      <c r="J3022" s="17" t="s">
        <v>3465</v>
      </c>
      <c r="L3022" s="17" t="s">
        <v>11123</v>
      </c>
    </row>
    <row r="3023" spans="10:12">
      <c r="J3023" s="17" t="s">
        <v>3466</v>
      </c>
      <c r="L3023" s="17" t="s">
        <v>11124</v>
      </c>
    </row>
    <row r="3024" spans="10:12">
      <c r="J3024" s="17" t="s">
        <v>3467</v>
      </c>
      <c r="L3024" s="17" t="s">
        <v>11125</v>
      </c>
    </row>
    <row r="3025" spans="10:12">
      <c r="J3025" s="17" t="s">
        <v>3468</v>
      </c>
      <c r="L3025" s="17" t="s">
        <v>11126</v>
      </c>
    </row>
    <row r="3026" spans="10:12">
      <c r="J3026" s="17" t="s">
        <v>3469</v>
      </c>
      <c r="L3026" s="17" t="s">
        <v>11127</v>
      </c>
    </row>
    <row r="3027" spans="10:12">
      <c r="J3027" s="17" t="s">
        <v>3470</v>
      </c>
      <c r="L3027" s="17" t="s">
        <v>11128</v>
      </c>
    </row>
    <row r="3028" spans="10:12">
      <c r="J3028" s="17" t="s">
        <v>3471</v>
      </c>
      <c r="L3028" s="17" t="s">
        <v>11129</v>
      </c>
    </row>
    <row r="3029" spans="10:12">
      <c r="J3029" s="17" t="s">
        <v>3472</v>
      </c>
      <c r="L3029" s="17" t="s">
        <v>11130</v>
      </c>
    </row>
    <row r="3030" spans="10:12">
      <c r="J3030" s="17" t="s">
        <v>3473</v>
      </c>
      <c r="L3030" s="17" t="s">
        <v>11131</v>
      </c>
    </row>
    <row r="3031" spans="10:12">
      <c r="J3031" s="17" t="s">
        <v>3474</v>
      </c>
      <c r="L3031" s="17" t="s">
        <v>11132</v>
      </c>
    </row>
    <row r="3032" spans="10:12">
      <c r="J3032" s="17" t="s">
        <v>3475</v>
      </c>
      <c r="L3032" s="17" t="s">
        <v>11133</v>
      </c>
    </row>
    <row r="3033" spans="10:12">
      <c r="J3033" s="17" t="s">
        <v>3476</v>
      </c>
      <c r="L3033" s="17" t="s">
        <v>11134</v>
      </c>
    </row>
    <row r="3034" spans="10:12">
      <c r="J3034" s="17" t="s">
        <v>3477</v>
      </c>
      <c r="L3034" s="17" t="s">
        <v>11135</v>
      </c>
    </row>
    <row r="3035" spans="10:12">
      <c r="J3035" s="17" t="s">
        <v>3478</v>
      </c>
      <c r="L3035" s="17" t="s">
        <v>11136</v>
      </c>
    </row>
    <row r="3036" spans="10:12">
      <c r="J3036" s="17" t="s">
        <v>3479</v>
      </c>
      <c r="L3036" s="17" t="s">
        <v>11137</v>
      </c>
    </row>
    <row r="3037" spans="10:12">
      <c r="J3037" s="17" t="s">
        <v>3480</v>
      </c>
      <c r="L3037" s="17" t="s">
        <v>11138</v>
      </c>
    </row>
    <row r="3038" spans="10:12">
      <c r="J3038" s="17" t="s">
        <v>3481</v>
      </c>
      <c r="L3038" s="17" t="s">
        <v>11139</v>
      </c>
    </row>
    <row r="3039" spans="10:12">
      <c r="J3039" s="17" t="s">
        <v>3482</v>
      </c>
      <c r="L3039" s="17" t="s">
        <v>11140</v>
      </c>
    </row>
    <row r="3040" spans="10:12">
      <c r="J3040" s="17" t="s">
        <v>3483</v>
      </c>
      <c r="L3040" s="17" t="s">
        <v>11141</v>
      </c>
    </row>
    <row r="3041" spans="10:12">
      <c r="J3041" s="17" t="s">
        <v>3484</v>
      </c>
      <c r="L3041" s="17" t="s">
        <v>11142</v>
      </c>
    </row>
    <row r="3042" spans="10:12">
      <c r="J3042" s="17" t="s">
        <v>3485</v>
      </c>
      <c r="L3042" s="17" t="s">
        <v>11143</v>
      </c>
    </row>
    <row r="3043" spans="10:12">
      <c r="J3043" s="17" t="s">
        <v>3486</v>
      </c>
      <c r="L3043" s="17" t="s">
        <v>11144</v>
      </c>
    </row>
    <row r="3044" spans="10:12">
      <c r="J3044" s="17" t="s">
        <v>3487</v>
      </c>
      <c r="L3044" s="17" t="s">
        <v>11145</v>
      </c>
    </row>
    <row r="3045" spans="10:12">
      <c r="J3045" s="17" t="s">
        <v>3488</v>
      </c>
      <c r="L3045" s="17" t="s">
        <v>11146</v>
      </c>
    </row>
    <row r="3046" spans="10:12">
      <c r="J3046" s="17" t="s">
        <v>3489</v>
      </c>
      <c r="L3046" s="17" t="s">
        <v>11147</v>
      </c>
    </row>
    <row r="3047" spans="10:12">
      <c r="J3047" s="17" t="s">
        <v>3490</v>
      </c>
      <c r="L3047" s="17" t="s">
        <v>11148</v>
      </c>
    </row>
    <row r="3048" spans="10:12">
      <c r="J3048" s="17" t="s">
        <v>3491</v>
      </c>
      <c r="L3048" s="17" t="s">
        <v>11149</v>
      </c>
    </row>
    <row r="3049" spans="10:12">
      <c r="J3049" s="17" t="s">
        <v>3492</v>
      </c>
      <c r="L3049" s="17" t="s">
        <v>11150</v>
      </c>
    </row>
    <row r="3050" spans="10:12">
      <c r="J3050" s="17" t="s">
        <v>3493</v>
      </c>
      <c r="L3050" s="17" t="s">
        <v>11151</v>
      </c>
    </row>
    <row r="3051" spans="10:12">
      <c r="J3051" s="17" t="s">
        <v>3494</v>
      </c>
      <c r="L3051" s="17" t="s">
        <v>11152</v>
      </c>
    </row>
    <row r="3052" spans="10:12">
      <c r="J3052" s="17" t="s">
        <v>3495</v>
      </c>
      <c r="L3052" s="17" t="s">
        <v>11153</v>
      </c>
    </row>
    <row r="3053" spans="10:12">
      <c r="J3053" s="17" t="s">
        <v>3496</v>
      </c>
      <c r="L3053" s="17" t="s">
        <v>11154</v>
      </c>
    </row>
    <row r="3054" spans="10:12">
      <c r="J3054" s="17" t="s">
        <v>3497</v>
      </c>
      <c r="L3054" s="17" t="s">
        <v>11155</v>
      </c>
    </row>
    <row r="3055" spans="10:12">
      <c r="J3055" s="17" t="s">
        <v>3498</v>
      </c>
      <c r="L3055" s="17" t="s">
        <v>11156</v>
      </c>
    </row>
    <row r="3056" spans="10:12">
      <c r="J3056" s="17" t="s">
        <v>3499</v>
      </c>
      <c r="L3056" s="17" t="s">
        <v>11157</v>
      </c>
    </row>
    <row r="3057" spans="10:12">
      <c r="J3057" s="17" t="s">
        <v>3500</v>
      </c>
      <c r="L3057" s="17" t="s">
        <v>11158</v>
      </c>
    </row>
    <row r="3058" spans="10:12">
      <c r="J3058" s="17" t="s">
        <v>3501</v>
      </c>
      <c r="L3058" s="17" t="s">
        <v>11159</v>
      </c>
    </row>
    <row r="3059" spans="10:12">
      <c r="J3059" s="17" t="s">
        <v>3502</v>
      </c>
      <c r="L3059" s="17" t="s">
        <v>11160</v>
      </c>
    </row>
    <row r="3060" spans="10:12">
      <c r="J3060" s="17" t="s">
        <v>3503</v>
      </c>
      <c r="L3060" s="17" t="s">
        <v>11161</v>
      </c>
    </row>
    <row r="3061" spans="10:12">
      <c r="J3061" s="17" t="s">
        <v>3504</v>
      </c>
      <c r="L3061" s="17" t="s">
        <v>11162</v>
      </c>
    </row>
    <row r="3062" spans="10:12">
      <c r="J3062" s="17" t="s">
        <v>3505</v>
      </c>
      <c r="L3062" s="17" t="s">
        <v>11163</v>
      </c>
    </row>
    <row r="3063" spans="10:12">
      <c r="J3063" s="17" t="s">
        <v>3506</v>
      </c>
      <c r="L3063" s="17" t="s">
        <v>11164</v>
      </c>
    </row>
    <row r="3064" spans="10:12">
      <c r="J3064" s="17" t="s">
        <v>3507</v>
      </c>
      <c r="L3064" s="17" t="s">
        <v>11165</v>
      </c>
    </row>
    <row r="3065" spans="10:12">
      <c r="J3065" s="17" t="s">
        <v>3508</v>
      </c>
      <c r="L3065" s="17" t="s">
        <v>11166</v>
      </c>
    </row>
    <row r="3066" spans="10:12">
      <c r="J3066" s="17" t="s">
        <v>3509</v>
      </c>
      <c r="L3066" s="17" t="s">
        <v>11167</v>
      </c>
    </row>
    <row r="3067" spans="10:12">
      <c r="J3067" s="17" t="s">
        <v>3510</v>
      </c>
      <c r="L3067" s="17" t="s">
        <v>11168</v>
      </c>
    </row>
    <row r="3068" spans="10:12">
      <c r="J3068" s="17" t="s">
        <v>3511</v>
      </c>
      <c r="L3068" s="17" t="s">
        <v>11169</v>
      </c>
    </row>
    <row r="3069" spans="10:12">
      <c r="J3069" s="17" t="s">
        <v>3512</v>
      </c>
      <c r="L3069" s="17" t="s">
        <v>11170</v>
      </c>
    </row>
    <row r="3070" spans="10:12">
      <c r="J3070" s="17" t="s">
        <v>3513</v>
      </c>
      <c r="L3070" s="17" t="s">
        <v>11171</v>
      </c>
    </row>
    <row r="3071" spans="10:12">
      <c r="J3071" s="17" t="s">
        <v>3514</v>
      </c>
      <c r="L3071" s="17" t="s">
        <v>11172</v>
      </c>
    </row>
    <row r="3072" spans="10:12">
      <c r="J3072" s="17" t="s">
        <v>3515</v>
      </c>
      <c r="L3072" s="17" t="s">
        <v>11173</v>
      </c>
    </row>
    <row r="3073" spans="10:12">
      <c r="J3073" s="17" t="s">
        <v>3516</v>
      </c>
      <c r="L3073" s="17" t="s">
        <v>11174</v>
      </c>
    </row>
    <row r="3074" spans="10:12">
      <c r="J3074" s="17" t="s">
        <v>3517</v>
      </c>
      <c r="L3074" s="17" t="s">
        <v>11175</v>
      </c>
    </row>
    <row r="3075" spans="10:12">
      <c r="J3075" s="17" t="s">
        <v>3518</v>
      </c>
      <c r="L3075" s="17" t="s">
        <v>11176</v>
      </c>
    </row>
    <row r="3076" spans="10:12">
      <c r="J3076" s="17" t="s">
        <v>3519</v>
      </c>
      <c r="L3076" s="17" t="s">
        <v>11177</v>
      </c>
    </row>
    <row r="3077" spans="10:12">
      <c r="J3077" s="17" t="s">
        <v>3520</v>
      </c>
      <c r="L3077" s="17" t="s">
        <v>11178</v>
      </c>
    </row>
    <row r="3078" spans="10:12">
      <c r="J3078" s="17" t="s">
        <v>3521</v>
      </c>
      <c r="L3078" s="17" t="s">
        <v>11179</v>
      </c>
    </row>
    <row r="3079" spans="10:12">
      <c r="J3079" s="17" t="s">
        <v>3522</v>
      </c>
      <c r="L3079" s="17" t="s">
        <v>11180</v>
      </c>
    </row>
    <row r="3080" spans="10:12">
      <c r="J3080" s="17" t="s">
        <v>3523</v>
      </c>
      <c r="L3080" s="17" t="s">
        <v>11181</v>
      </c>
    </row>
    <row r="3081" spans="10:12">
      <c r="J3081" s="17" t="s">
        <v>3524</v>
      </c>
      <c r="L3081" s="17" t="s">
        <v>11182</v>
      </c>
    </row>
    <row r="3082" spans="10:12">
      <c r="J3082" s="17" t="s">
        <v>3525</v>
      </c>
      <c r="L3082" s="17" t="s">
        <v>11183</v>
      </c>
    </row>
    <row r="3083" spans="10:12">
      <c r="J3083" s="17" t="s">
        <v>3526</v>
      </c>
      <c r="L3083" s="17" t="s">
        <v>11184</v>
      </c>
    </row>
    <row r="3084" spans="10:12">
      <c r="J3084" s="17" t="s">
        <v>3527</v>
      </c>
      <c r="L3084" s="17" t="s">
        <v>11185</v>
      </c>
    </row>
    <row r="3085" spans="10:12">
      <c r="J3085" s="17" t="s">
        <v>3528</v>
      </c>
      <c r="L3085" s="17" t="s">
        <v>11186</v>
      </c>
    </row>
    <row r="3086" spans="10:12">
      <c r="J3086" s="17" t="s">
        <v>3529</v>
      </c>
      <c r="L3086" s="17" t="s">
        <v>11187</v>
      </c>
    </row>
    <row r="3087" spans="10:12">
      <c r="J3087" s="17" t="s">
        <v>3530</v>
      </c>
      <c r="L3087" s="17" t="s">
        <v>11188</v>
      </c>
    </row>
    <row r="3088" spans="10:12">
      <c r="J3088" s="17" t="s">
        <v>3531</v>
      </c>
      <c r="L3088" s="17" t="s">
        <v>11189</v>
      </c>
    </row>
    <row r="3089" spans="10:12">
      <c r="J3089" s="17" t="s">
        <v>3532</v>
      </c>
      <c r="L3089" s="17" t="s">
        <v>11190</v>
      </c>
    </row>
    <row r="3090" spans="10:12">
      <c r="J3090" s="17" t="s">
        <v>3533</v>
      </c>
      <c r="L3090" s="17" t="s">
        <v>11191</v>
      </c>
    </row>
    <row r="3091" spans="10:12">
      <c r="J3091" s="17" t="s">
        <v>3534</v>
      </c>
      <c r="L3091" s="17" t="s">
        <v>11192</v>
      </c>
    </row>
    <row r="3092" spans="10:12">
      <c r="J3092" s="17" t="s">
        <v>3535</v>
      </c>
      <c r="L3092" s="17" t="s">
        <v>11193</v>
      </c>
    </row>
    <row r="3093" spans="10:12">
      <c r="J3093" s="17" t="s">
        <v>3536</v>
      </c>
      <c r="L3093" s="17" t="s">
        <v>11194</v>
      </c>
    </row>
    <row r="3094" spans="10:12">
      <c r="J3094" s="17" t="s">
        <v>3537</v>
      </c>
      <c r="L3094" s="17" t="s">
        <v>11195</v>
      </c>
    </row>
    <row r="3095" spans="10:12">
      <c r="J3095" s="17" t="s">
        <v>3538</v>
      </c>
      <c r="L3095" s="17" t="s">
        <v>11196</v>
      </c>
    </row>
    <row r="3096" spans="10:12">
      <c r="J3096" s="17" t="s">
        <v>3539</v>
      </c>
      <c r="L3096" s="17" t="s">
        <v>11197</v>
      </c>
    </row>
    <row r="3097" spans="10:12">
      <c r="J3097" s="17" t="s">
        <v>3540</v>
      </c>
      <c r="L3097" s="17" t="s">
        <v>11198</v>
      </c>
    </row>
    <row r="3098" spans="10:12">
      <c r="J3098" s="17" t="s">
        <v>3541</v>
      </c>
      <c r="L3098" s="17" t="s">
        <v>11199</v>
      </c>
    </row>
    <row r="3099" spans="10:12">
      <c r="J3099" s="17" t="s">
        <v>3542</v>
      </c>
      <c r="L3099" s="17" t="s">
        <v>11200</v>
      </c>
    </row>
    <row r="3100" spans="10:12">
      <c r="J3100" s="17" t="s">
        <v>3543</v>
      </c>
      <c r="L3100" s="17" t="s">
        <v>11201</v>
      </c>
    </row>
    <row r="3101" spans="10:12">
      <c r="J3101" s="17" t="s">
        <v>3544</v>
      </c>
      <c r="L3101" s="17" t="s">
        <v>11202</v>
      </c>
    </row>
    <row r="3102" spans="10:12">
      <c r="J3102" s="17" t="s">
        <v>3545</v>
      </c>
      <c r="L3102" s="17" t="s">
        <v>11203</v>
      </c>
    </row>
    <row r="3103" spans="10:12">
      <c r="J3103" s="17" t="s">
        <v>3546</v>
      </c>
      <c r="L3103" s="17" t="s">
        <v>11204</v>
      </c>
    </row>
    <row r="3104" spans="10:12">
      <c r="J3104" s="17" t="s">
        <v>3547</v>
      </c>
      <c r="L3104" s="17" t="s">
        <v>11205</v>
      </c>
    </row>
    <row r="3105" spans="10:12">
      <c r="J3105" s="17" t="s">
        <v>3548</v>
      </c>
      <c r="L3105" s="17" t="s">
        <v>11206</v>
      </c>
    </row>
    <row r="3106" spans="10:12">
      <c r="J3106" s="17" t="s">
        <v>3549</v>
      </c>
      <c r="L3106" s="17" t="s">
        <v>11207</v>
      </c>
    </row>
    <row r="3107" spans="10:12">
      <c r="J3107" s="17" t="s">
        <v>3550</v>
      </c>
      <c r="L3107" s="17" t="s">
        <v>11208</v>
      </c>
    </row>
    <row r="3108" spans="10:12">
      <c r="J3108" s="17" t="s">
        <v>3551</v>
      </c>
      <c r="L3108" s="17" t="s">
        <v>11209</v>
      </c>
    </row>
    <row r="3109" spans="10:12">
      <c r="J3109" s="17" t="s">
        <v>3552</v>
      </c>
      <c r="L3109" s="17" t="s">
        <v>11210</v>
      </c>
    </row>
    <row r="3110" spans="10:12">
      <c r="J3110" s="17" t="s">
        <v>3553</v>
      </c>
      <c r="L3110" s="17" t="s">
        <v>11211</v>
      </c>
    </row>
    <row r="3111" spans="10:12">
      <c r="J3111" s="17" t="s">
        <v>3554</v>
      </c>
      <c r="L3111" s="17" t="s">
        <v>11212</v>
      </c>
    </row>
    <row r="3112" spans="10:12">
      <c r="J3112" s="17" t="s">
        <v>3555</v>
      </c>
      <c r="L3112" s="17" t="s">
        <v>11213</v>
      </c>
    </row>
    <row r="3113" spans="10:12">
      <c r="J3113" s="17" t="s">
        <v>3556</v>
      </c>
      <c r="L3113" s="17" t="s">
        <v>11214</v>
      </c>
    </row>
    <row r="3114" spans="10:12">
      <c r="J3114" s="17" t="s">
        <v>3557</v>
      </c>
      <c r="L3114" s="17" t="s">
        <v>11215</v>
      </c>
    </row>
    <row r="3115" spans="10:12">
      <c r="J3115" s="17" t="s">
        <v>3558</v>
      </c>
      <c r="L3115" s="17" t="s">
        <v>11216</v>
      </c>
    </row>
    <row r="3116" spans="10:12">
      <c r="J3116" s="17" t="s">
        <v>3559</v>
      </c>
      <c r="L3116" s="17" t="s">
        <v>11217</v>
      </c>
    </row>
    <row r="3117" spans="10:12">
      <c r="J3117" s="17" t="s">
        <v>3560</v>
      </c>
      <c r="L3117" s="17" t="s">
        <v>11218</v>
      </c>
    </row>
    <row r="3118" spans="10:12">
      <c r="J3118" s="17" t="s">
        <v>3561</v>
      </c>
      <c r="L3118" s="17" t="s">
        <v>11219</v>
      </c>
    </row>
    <row r="3119" spans="10:12">
      <c r="J3119" s="17" t="s">
        <v>3562</v>
      </c>
      <c r="L3119" s="17" t="s">
        <v>11220</v>
      </c>
    </row>
    <row r="3120" spans="10:12">
      <c r="J3120" s="17" t="s">
        <v>3563</v>
      </c>
      <c r="L3120" s="17" t="s">
        <v>11221</v>
      </c>
    </row>
    <row r="3121" spans="10:12">
      <c r="J3121" s="17" t="s">
        <v>3564</v>
      </c>
      <c r="L3121" s="17" t="s">
        <v>11222</v>
      </c>
    </row>
    <row r="3122" spans="10:12">
      <c r="J3122" s="17" t="s">
        <v>3565</v>
      </c>
      <c r="L3122" s="17" t="s">
        <v>11223</v>
      </c>
    </row>
    <row r="3123" spans="10:12">
      <c r="J3123" s="17" t="s">
        <v>3566</v>
      </c>
      <c r="L3123" s="17" t="s">
        <v>11224</v>
      </c>
    </row>
    <row r="3124" spans="10:12">
      <c r="J3124" s="17" t="s">
        <v>3567</v>
      </c>
      <c r="L3124" s="17" t="s">
        <v>11225</v>
      </c>
    </row>
    <row r="3125" spans="10:12">
      <c r="J3125" s="17" t="s">
        <v>3568</v>
      </c>
      <c r="L3125" s="17" t="s">
        <v>11226</v>
      </c>
    </row>
    <row r="3126" spans="10:12">
      <c r="J3126" s="17" t="s">
        <v>3569</v>
      </c>
      <c r="L3126" s="17" t="s">
        <v>11227</v>
      </c>
    </row>
    <row r="3127" spans="10:12">
      <c r="J3127" s="17" t="s">
        <v>3570</v>
      </c>
      <c r="L3127" s="17" t="s">
        <v>11228</v>
      </c>
    </row>
    <row r="3128" spans="10:12">
      <c r="J3128" s="17" t="s">
        <v>3571</v>
      </c>
      <c r="L3128" s="17" t="s">
        <v>11229</v>
      </c>
    </row>
    <row r="3129" spans="10:12">
      <c r="J3129" s="17" t="s">
        <v>3572</v>
      </c>
      <c r="L3129" s="17" t="s">
        <v>11230</v>
      </c>
    </row>
    <row r="3130" spans="10:12">
      <c r="J3130" s="17" t="s">
        <v>3573</v>
      </c>
      <c r="L3130" s="17" t="s">
        <v>11231</v>
      </c>
    </row>
    <row r="3131" spans="10:12">
      <c r="J3131" s="17" t="s">
        <v>3574</v>
      </c>
      <c r="L3131" s="17" t="s">
        <v>11232</v>
      </c>
    </row>
    <row r="3132" spans="10:12">
      <c r="J3132" s="17" t="s">
        <v>3575</v>
      </c>
      <c r="L3132" s="17" t="s">
        <v>11233</v>
      </c>
    </row>
    <row r="3133" spans="10:12">
      <c r="J3133" s="17" t="s">
        <v>3576</v>
      </c>
      <c r="L3133" s="17" t="s">
        <v>11234</v>
      </c>
    </row>
    <row r="3134" spans="10:12">
      <c r="J3134" s="17" t="s">
        <v>3577</v>
      </c>
      <c r="L3134" s="17" t="s">
        <v>11235</v>
      </c>
    </row>
    <row r="3135" spans="10:12">
      <c r="J3135" s="17" t="s">
        <v>3578</v>
      </c>
      <c r="L3135" s="17" t="s">
        <v>11236</v>
      </c>
    </row>
    <row r="3136" spans="10:12">
      <c r="J3136" s="17" t="s">
        <v>3579</v>
      </c>
      <c r="L3136" s="17" t="s">
        <v>11237</v>
      </c>
    </row>
    <row r="3137" spans="10:12">
      <c r="J3137" s="17" t="s">
        <v>3580</v>
      </c>
      <c r="L3137" s="17" t="s">
        <v>11238</v>
      </c>
    </row>
    <row r="3138" spans="10:12">
      <c r="J3138" s="17" t="s">
        <v>3581</v>
      </c>
      <c r="L3138" s="17" t="s">
        <v>11239</v>
      </c>
    </row>
    <row r="3139" spans="10:12">
      <c r="J3139" s="17" t="s">
        <v>3582</v>
      </c>
      <c r="L3139" s="17" t="s">
        <v>11240</v>
      </c>
    </row>
    <row r="3140" spans="10:12">
      <c r="J3140" s="17" t="s">
        <v>3583</v>
      </c>
      <c r="L3140" s="17" t="s">
        <v>11241</v>
      </c>
    </row>
    <row r="3141" spans="10:12">
      <c r="J3141" s="17" t="s">
        <v>3584</v>
      </c>
      <c r="L3141" s="17" t="s">
        <v>11242</v>
      </c>
    </row>
    <row r="3142" spans="10:12">
      <c r="J3142" s="17" t="s">
        <v>3585</v>
      </c>
      <c r="L3142" s="17" t="s">
        <v>11243</v>
      </c>
    </row>
    <row r="3143" spans="10:12">
      <c r="J3143" s="17" t="s">
        <v>3586</v>
      </c>
      <c r="L3143" s="17" t="s">
        <v>11244</v>
      </c>
    </row>
    <row r="3144" spans="10:12">
      <c r="J3144" s="17" t="s">
        <v>3587</v>
      </c>
      <c r="L3144" s="17" t="s">
        <v>11245</v>
      </c>
    </row>
    <row r="3145" spans="10:12">
      <c r="J3145" s="17" t="s">
        <v>3588</v>
      </c>
      <c r="L3145" s="17" t="s">
        <v>11246</v>
      </c>
    </row>
    <row r="3146" spans="10:12">
      <c r="J3146" s="17" t="s">
        <v>3589</v>
      </c>
      <c r="L3146" s="17" t="s">
        <v>11247</v>
      </c>
    </row>
    <row r="3147" spans="10:12">
      <c r="J3147" s="17" t="s">
        <v>3590</v>
      </c>
      <c r="L3147" s="17" t="s">
        <v>11248</v>
      </c>
    </row>
    <row r="3148" spans="10:12">
      <c r="J3148" s="17" t="s">
        <v>3591</v>
      </c>
      <c r="L3148" s="17" t="s">
        <v>11249</v>
      </c>
    </row>
    <row r="3149" spans="10:12">
      <c r="J3149" s="17" t="s">
        <v>3592</v>
      </c>
      <c r="L3149" s="17" t="s">
        <v>11250</v>
      </c>
    </row>
    <row r="3150" spans="10:12">
      <c r="J3150" s="17" t="s">
        <v>3593</v>
      </c>
      <c r="L3150" s="17" t="s">
        <v>11251</v>
      </c>
    </row>
    <row r="3151" spans="10:12">
      <c r="J3151" s="17" t="s">
        <v>3594</v>
      </c>
      <c r="L3151" s="17" t="s">
        <v>11252</v>
      </c>
    </row>
    <row r="3152" spans="10:12">
      <c r="J3152" s="17" t="s">
        <v>3595</v>
      </c>
      <c r="L3152" s="17" t="s">
        <v>11253</v>
      </c>
    </row>
    <row r="3153" spans="10:12">
      <c r="J3153" s="17" t="s">
        <v>3596</v>
      </c>
      <c r="L3153" s="17" t="s">
        <v>11254</v>
      </c>
    </row>
    <row r="3154" spans="10:12">
      <c r="J3154" s="17" t="s">
        <v>3597</v>
      </c>
      <c r="L3154" s="17" t="s">
        <v>11255</v>
      </c>
    </row>
    <row r="3155" spans="10:12">
      <c r="J3155" s="17" t="s">
        <v>3598</v>
      </c>
      <c r="L3155" s="17" t="s">
        <v>11256</v>
      </c>
    </row>
    <row r="3156" spans="10:12">
      <c r="J3156" s="17" t="s">
        <v>3599</v>
      </c>
      <c r="L3156" s="17" t="s">
        <v>11257</v>
      </c>
    </row>
    <row r="3157" spans="10:12">
      <c r="J3157" s="17" t="s">
        <v>3600</v>
      </c>
      <c r="L3157" s="17" t="s">
        <v>11258</v>
      </c>
    </row>
    <row r="3158" spans="10:12">
      <c r="J3158" s="17" t="s">
        <v>3601</v>
      </c>
      <c r="L3158" s="17" t="s">
        <v>11259</v>
      </c>
    </row>
    <row r="3159" spans="10:12">
      <c r="J3159" s="17" t="s">
        <v>3602</v>
      </c>
      <c r="L3159" s="17" t="s">
        <v>11260</v>
      </c>
    </row>
    <row r="3160" spans="10:12">
      <c r="J3160" s="17" t="s">
        <v>3603</v>
      </c>
      <c r="L3160" s="17" t="s">
        <v>11261</v>
      </c>
    </row>
    <row r="3161" spans="10:12">
      <c r="J3161" s="17" t="s">
        <v>3604</v>
      </c>
      <c r="L3161" s="17" t="s">
        <v>11262</v>
      </c>
    </row>
    <row r="3162" spans="10:12">
      <c r="J3162" s="17" t="s">
        <v>3605</v>
      </c>
      <c r="L3162" s="17" t="s">
        <v>11263</v>
      </c>
    </row>
    <row r="3163" spans="10:12">
      <c r="J3163" s="17" t="s">
        <v>3606</v>
      </c>
      <c r="L3163" s="17" t="s">
        <v>11264</v>
      </c>
    </row>
    <row r="3164" spans="10:12">
      <c r="J3164" s="17" t="s">
        <v>3607</v>
      </c>
      <c r="L3164" s="17" t="s">
        <v>11265</v>
      </c>
    </row>
    <row r="3165" spans="10:12">
      <c r="J3165" s="17" t="s">
        <v>3608</v>
      </c>
      <c r="L3165" s="17" t="s">
        <v>11266</v>
      </c>
    </row>
    <row r="3166" spans="10:12">
      <c r="J3166" s="17" t="s">
        <v>3609</v>
      </c>
      <c r="L3166" s="17" t="s">
        <v>11267</v>
      </c>
    </row>
    <row r="3167" spans="10:12">
      <c r="J3167" s="17" t="s">
        <v>3610</v>
      </c>
      <c r="L3167" s="17" t="s">
        <v>11268</v>
      </c>
    </row>
    <row r="3168" spans="10:12">
      <c r="J3168" s="17" t="s">
        <v>3611</v>
      </c>
      <c r="L3168" s="17" t="s">
        <v>11269</v>
      </c>
    </row>
    <row r="3169" spans="10:12">
      <c r="J3169" s="17" t="s">
        <v>3612</v>
      </c>
      <c r="L3169" s="17" t="s">
        <v>11270</v>
      </c>
    </row>
    <row r="3170" spans="10:12">
      <c r="J3170" s="17" t="s">
        <v>3613</v>
      </c>
      <c r="L3170" s="17" t="s">
        <v>11271</v>
      </c>
    </row>
    <row r="3171" spans="10:12">
      <c r="J3171" s="17" t="s">
        <v>3614</v>
      </c>
      <c r="L3171" s="17" t="s">
        <v>11272</v>
      </c>
    </row>
    <row r="3172" spans="10:12">
      <c r="J3172" s="17" t="s">
        <v>3615</v>
      </c>
      <c r="L3172" s="17" t="s">
        <v>11273</v>
      </c>
    </row>
    <row r="3173" spans="10:12">
      <c r="J3173" s="17" t="s">
        <v>3616</v>
      </c>
      <c r="L3173" s="17" t="s">
        <v>11274</v>
      </c>
    </row>
    <row r="3174" spans="10:12">
      <c r="J3174" s="17" t="s">
        <v>3617</v>
      </c>
      <c r="L3174" s="17" t="s">
        <v>11275</v>
      </c>
    </row>
    <row r="3175" spans="10:12">
      <c r="J3175" s="17" t="s">
        <v>3618</v>
      </c>
      <c r="L3175" s="17" t="s">
        <v>11276</v>
      </c>
    </row>
    <row r="3176" spans="10:12">
      <c r="J3176" s="17" t="s">
        <v>3619</v>
      </c>
      <c r="L3176" s="17" t="s">
        <v>11277</v>
      </c>
    </row>
    <row r="3177" spans="10:12">
      <c r="J3177" s="17" t="s">
        <v>3620</v>
      </c>
      <c r="L3177" s="17" t="s">
        <v>11278</v>
      </c>
    </row>
    <row r="3178" spans="10:12">
      <c r="J3178" s="17" t="s">
        <v>3621</v>
      </c>
      <c r="L3178" s="17" t="s">
        <v>11279</v>
      </c>
    </row>
    <row r="3179" spans="10:12">
      <c r="J3179" s="17" t="s">
        <v>3622</v>
      </c>
      <c r="L3179" s="17" t="s">
        <v>11280</v>
      </c>
    </row>
    <row r="3180" spans="10:12">
      <c r="J3180" s="17" t="s">
        <v>3623</v>
      </c>
      <c r="L3180" s="17" t="s">
        <v>11281</v>
      </c>
    </row>
    <row r="3181" spans="10:12">
      <c r="J3181" s="17" t="s">
        <v>3624</v>
      </c>
      <c r="L3181" s="17" t="s">
        <v>11282</v>
      </c>
    </row>
    <row r="3182" spans="10:12">
      <c r="J3182" s="17" t="s">
        <v>3625</v>
      </c>
      <c r="L3182" s="17" t="s">
        <v>11283</v>
      </c>
    </row>
    <row r="3183" spans="10:12">
      <c r="J3183" s="17" t="s">
        <v>3626</v>
      </c>
      <c r="L3183" s="17" t="s">
        <v>11284</v>
      </c>
    </row>
    <row r="3184" spans="10:12">
      <c r="J3184" s="17" t="s">
        <v>3627</v>
      </c>
      <c r="L3184" s="17" t="s">
        <v>11285</v>
      </c>
    </row>
    <row r="3185" spans="10:12">
      <c r="J3185" s="17" t="s">
        <v>3628</v>
      </c>
      <c r="L3185" s="17" t="s">
        <v>11286</v>
      </c>
    </row>
    <row r="3186" spans="10:12">
      <c r="J3186" s="17" t="s">
        <v>3629</v>
      </c>
      <c r="L3186" s="17" t="s">
        <v>11287</v>
      </c>
    </row>
    <row r="3187" spans="10:12">
      <c r="J3187" s="17" t="s">
        <v>3630</v>
      </c>
      <c r="L3187" s="17" t="s">
        <v>11288</v>
      </c>
    </row>
    <row r="3188" spans="10:12">
      <c r="J3188" s="17" t="s">
        <v>3631</v>
      </c>
      <c r="L3188" s="17" t="s">
        <v>11289</v>
      </c>
    </row>
    <row r="3189" spans="10:12">
      <c r="J3189" s="17" t="s">
        <v>3632</v>
      </c>
      <c r="L3189" s="17" t="s">
        <v>11290</v>
      </c>
    </row>
    <row r="3190" spans="10:12">
      <c r="J3190" s="17" t="s">
        <v>3633</v>
      </c>
      <c r="L3190" s="17" t="s">
        <v>11291</v>
      </c>
    </row>
    <row r="3191" spans="10:12">
      <c r="J3191" s="17" t="s">
        <v>3634</v>
      </c>
      <c r="L3191" s="17" t="s">
        <v>11292</v>
      </c>
    </row>
    <row r="3192" spans="10:12">
      <c r="J3192" s="17" t="s">
        <v>3635</v>
      </c>
      <c r="L3192" s="17" t="s">
        <v>11293</v>
      </c>
    </row>
    <row r="3193" spans="10:12">
      <c r="J3193" s="17" t="s">
        <v>3636</v>
      </c>
      <c r="L3193" s="17" t="s">
        <v>11294</v>
      </c>
    </row>
    <row r="3194" spans="10:12">
      <c r="J3194" s="17" t="s">
        <v>3637</v>
      </c>
      <c r="L3194" s="17" t="s">
        <v>11295</v>
      </c>
    </row>
    <row r="3195" spans="10:12">
      <c r="J3195" s="17" t="s">
        <v>3638</v>
      </c>
      <c r="L3195" s="17" t="s">
        <v>11296</v>
      </c>
    </row>
    <row r="3196" spans="10:12">
      <c r="J3196" s="17" t="s">
        <v>3639</v>
      </c>
      <c r="L3196" s="17" t="s">
        <v>11297</v>
      </c>
    </row>
    <row r="3197" spans="10:12">
      <c r="J3197" s="17" t="s">
        <v>3640</v>
      </c>
      <c r="L3197" s="17" t="s">
        <v>11298</v>
      </c>
    </row>
    <row r="3198" spans="10:12">
      <c r="J3198" s="17" t="s">
        <v>3641</v>
      </c>
      <c r="L3198" s="17" t="s">
        <v>11299</v>
      </c>
    </row>
    <row r="3199" spans="10:12">
      <c r="J3199" s="17" t="s">
        <v>3642</v>
      </c>
      <c r="L3199" s="17" t="s">
        <v>11300</v>
      </c>
    </row>
    <row r="3200" spans="10:12">
      <c r="J3200" s="17" t="s">
        <v>3643</v>
      </c>
      <c r="L3200" s="17" t="s">
        <v>11301</v>
      </c>
    </row>
    <row r="3201" spans="10:12">
      <c r="J3201" s="17" t="s">
        <v>3644</v>
      </c>
      <c r="L3201" s="17" t="s">
        <v>11302</v>
      </c>
    </row>
    <row r="3202" spans="10:12">
      <c r="J3202" s="17" t="s">
        <v>3645</v>
      </c>
      <c r="L3202" s="17" t="s">
        <v>11303</v>
      </c>
    </row>
    <row r="3203" spans="10:12">
      <c r="J3203" s="17" t="s">
        <v>3646</v>
      </c>
      <c r="L3203" s="17" t="s">
        <v>11304</v>
      </c>
    </row>
    <row r="3204" spans="10:12">
      <c r="J3204" s="17" t="s">
        <v>3647</v>
      </c>
      <c r="L3204" s="17" t="s">
        <v>11305</v>
      </c>
    </row>
    <row r="3205" spans="10:12">
      <c r="J3205" s="17" t="s">
        <v>3648</v>
      </c>
      <c r="L3205" s="17" t="s">
        <v>11306</v>
      </c>
    </row>
    <row r="3206" spans="10:12">
      <c r="J3206" s="17" t="s">
        <v>3649</v>
      </c>
      <c r="L3206" s="17" t="s">
        <v>11307</v>
      </c>
    </row>
    <row r="3207" spans="10:12">
      <c r="J3207" s="17" t="s">
        <v>3650</v>
      </c>
      <c r="L3207" s="17" t="s">
        <v>11308</v>
      </c>
    </row>
    <row r="3208" spans="10:12">
      <c r="J3208" s="17" t="s">
        <v>3651</v>
      </c>
      <c r="L3208" s="17" t="s">
        <v>11309</v>
      </c>
    </row>
    <row r="3209" spans="10:12">
      <c r="J3209" s="17" t="s">
        <v>3652</v>
      </c>
      <c r="L3209" s="17" t="s">
        <v>11310</v>
      </c>
    </row>
    <row r="3210" spans="10:12">
      <c r="J3210" s="17" t="s">
        <v>3653</v>
      </c>
      <c r="L3210" s="17" t="s">
        <v>11311</v>
      </c>
    </row>
    <row r="3211" spans="10:12">
      <c r="J3211" s="17" t="s">
        <v>3654</v>
      </c>
      <c r="L3211" s="17" t="s">
        <v>11312</v>
      </c>
    </row>
    <row r="3212" spans="10:12">
      <c r="J3212" s="17" t="s">
        <v>3655</v>
      </c>
      <c r="L3212" s="17" t="s">
        <v>11313</v>
      </c>
    </row>
    <row r="3213" spans="10:12">
      <c r="J3213" s="17" t="s">
        <v>3656</v>
      </c>
      <c r="L3213" s="17" t="s">
        <v>11314</v>
      </c>
    </row>
    <row r="3214" spans="10:12">
      <c r="J3214" s="17" t="s">
        <v>3657</v>
      </c>
      <c r="L3214" s="17" t="s">
        <v>11315</v>
      </c>
    </row>
    <row r="3215" spans="10:12">
      <c r="J3215" s="17" t="s">
        <v>3658</v>
      </c>
      <c r="L3215" s="17" t="s">
        <v>11316</v>
      </c>
    </row>
    <row r="3216" spans="10:12">
      <c r="J3216" s="17" t="s">
        <v>3659</v>
      </c>
      <c r="L3216" s="17" t="s">
        <v>11317</v>
      </c>
    </row>
    <row r="3217" spans="10:12">
      <c r="J3217" s="17" t="s">
        <v>3660</v>
      </c>
      <c r="L3217" s="17" t="s">
        <v>11318</v>
      </c>
    </row>
    <row r="3218" spans="10:12">
      <c r="J3218" s="17" t="s">
        <v>3661</v>
      </c>
      <c r="L3218" s="17" t="s">
        <v>11319</v>
      </c>
    </row>
    <row r="3219" spans="10:12">
      <c r="J3219" s="17" t="s">
        <v>3662</v>
      </c>
      <c r="L3219" s="17" t="s">
        <v>11320</v>
      </c>
    </row>
    <row r="3220" spans="10:12">
      <c r="J3220" s="17" t="s">
        <v>3663</v>
      </c>
      <c r="L3220" s="17" t="s">
        <v>11321</v>
      </c>
    </row>
    <row r="3221" spans="10:12">
      <c r="J3221" s="17" t="s">
        <v>3664</v>
      </c>
      <c r="L3221" s="17" t="s">
        <v>11322</v>
      </c>
    </row>
    <row r="3222" spans="10:12">
      <c r="J3222" s="17" t="s">
        <v>3665</v>
      </c>
      <c r="L3222" s="17" t="s">
        <v>11323</v>
      </c>
    </row>
    <row r="3223" spans="10:12">
      <c r="J3223" s="17" t="s">
        <v>3666</v>
      </c>
      <c r="L3223" s="17" t="s">
        <v>11324</v>
      </c>
    </row>
    <row r="3224" spans="10:12">
      <c r="J3224" s="17" t="s">
        <v>3667</v>
      </c>
      <c r="L3224" s="17" t="s">
        <v>11325</v>
      </c>
    </row>
    <row r="3225" spans="10:12">
      <c r="J3225" s="17" t="s">
        <v>3668</v>
      </c>
      <c r="L3225" s="17" t="s">
        <v>11326</v>
      </c>
    </row>
    <row r="3226" spans="10:12">
      <c r="J3226" s="17" t="s">
        <v>3669</v>
      </c>
      <c r="L3226" s="17" t="s">
        <v>11327</v>
      </c>
    </row>
    <row r="3227" spans="10:12">
      <c r="J3227" s="17" t="s">
        <v>3670</v>
      </c>
      <c r="L3227" s="17" t="s">
        <v>11328</v>
      </c>
    </row>
    <row r="3228" spans="10:12">
      <c r="J3228" s="17" t="s">
        <v>3671</v>
      </c>
      <c r="L3228" s="17" t="s">
        <v>11329</v>
      </c>
    </row>
    <row r="3229" spans="10:12">
      <c r="J3229" s="17" t="s">
        <v>3672</v>
      </c>
      <c r="L3229" s="17" t="s">
        <v>11330</v>
      </c>
    </row>
    <row r="3230" spans="10:12">
      <c r="J3230" s="17" t="s">
        <v>3673</v>
      </c>
      <c r="L3230" s="17" t="s">
        <v>11331</v>
      </c>
    </row>
    <row r="3231" spans="10:12">
      <c r="J3231" s="17" t="s">
        <v>3674</v>
      </c>
      <c r="L3231" s="17" t="s">
        <v>11332</v>
      </c>
    </row>
    <row r="3232" spans="10:12">
      <c r="J3232" s="17" t="s">
        <v>3675</v>
      </c>
      <c r="L3232" s="17" t="s">
        <v>11333</v>
      </c>
    </row>
    <row r="3233" spans="10:12">
      <c r="J3233" s="17" t="s">
        <v>3676</v>
      </c>
      <c r="L3233" s="17" t="s">
        <v>11334</v>
      </c>
    </row>
    <row r="3234" spans="10:12">
      <c r="J3234" s="17" t="s">
        <v>3677</v>
      </c>
      <c r="L3234" s="17" t="s">
        <v>11335</v>
      </c>
    </row>
    <row r="3235" spans="10:12">
      <c r="J3235" s="17" t="s">
        <v>3678</v>
      </c>
      <c r="L3235" s="17" t="s">
        <v>11336</v>
      </c>
    </row>
    <row r="3236" spans="10:12">
      <c r="J3236" s="17" t="s">
        <v>3679</v>
      </c>
      <c r="L3236" s="17" t="s">
        <v>11337</v>
      </c>
    </row>
    <row r="3237" spans="10:12">
      <c r="J3237" s="17" t="s">
        <v>3680</v>
      </c>
      <c r="L3237" s="17" t="s">
        <v>11338</v>
      </c>
    </row>
    <row r="3238" spans="10:12">
      <c r="J3238" s="17" t="s">
        <v>3681</v>
      </c>
      <c r="L3238" s="17" t="s">
        <v>11339</v>
      </c>
    </row>
    <row r="3239" spans="10:12">
      <c r="J3239" s="17" t="s">
        <v>3682</v>
      </c>
      <c r="L3239" s="17" t="s">
        <v>11340</v>
      </c>
    </row>
    <row r="3240" spans="10:12">
      <c r="J3240" s="17" t="s">
        <v>3683</v>
      </c>
      <c r="L3240" s="17" t="s">
        <v>11341</v>
      </c>
    </row>
    <row r="3241" spans="10:12">
      <c r="J3241" s="17" t="s">
        <v>3684</v>
      </c>
      <c r="L3241" s="17" t="s">
        <v>11342</v>
      </c>
    </row>
    <row r="3242" spans="10:12">
      <c r="J3242" s="17" t="s">
        <v>3685</v>
      </c>
      <c r="L3242" s="17" t="s">
        <v>11343</v>
      </c>
    </row>
    <row r="3243" spans="10:12">
      <c r="J3243" s="17" t="s">
        <v>3686</v>
      </c>
      <c r="L3243" s="17" t="s">
        <v>11344</v>
      </c>
    </row>
    <row r="3244" spans="10:12">
      <c r="J3244" s="17" t="s">
        <v>3687</v>
      </c>
      <c r="L3244" s="17" t="s">
        <v>11345</v>
      </c>
    </row>
    <row r="3245" spans="10:12">
      <c r="J3245" s="17" t="s">
        <v>3688</v>
      </c>
      <c r="L3245" s="17" t="s">
        <v>11346</v>
      </c>
    </row>
    <row r="3246" spans="10:12">
      <c r="J3246" s="17" t="s">
        <v>3689</v>
      </c>
      <c r="L3246" s="17" t="s">
        <v>11347</v>
      </c>
    </row>
    <row r="3247" spans="10:12">
      <c r="J3247" s="17" t="s">
        <v>3690</v>
      </c>
      <c r="L3247" s="17" t="s">
        <v>11348</v>
      </c>
    </row>
    <row r="3248" spans="10:12">
      <c r="J3248" s="17" t="s">
        <v>3691</v>
      </c>
      <c r="L3248" s="17" t="s">
        <v>11349</v>
      </c>
    </row>
    <row r="3249" spans="10:12">
      <c r="J3249" s="17" t="s">
        <v>3692</v>
      </c>
      <c r="L3249" s="17" t="s">
        <v>11350</v>
      </c>
    </row>
    <row r="3250" spans="10:12">
      <c r="J3250" s="17" t="s">
        <v>3693</v>
      </c>
      <c r="L3250" s="17" t="s">
        <v>11351</v>
      </c>
    </row>
    <row r="3251" spans="10:12">
      <c r="J3251" s="17" t="s">
        <v>3694</v>
      </c>
      <c r="L3251" s="17" t="s">
        <v>11352</v>
      </c>
    </row>
    <row r="3252" spans="10:12">
      <c r="J3252" s="17" t="s">
        <v>3695</v>
      </c>
      <c r="L3252" s="17" t="s">
        <v>11353</v>
      </c>
    </row>
    <row r="3253" spans="10:12">
      <c r="J3253" s="17" t="s">
        <v>3696</v>
      </c>
      <c r="L3253" s="17" t="s">
        <v>11354</v>
      </c>
    </row>
    <row r="3254" spans="10:12">
      <c r="J3254" s="17" t="s">
        <v>3697</v>
      </c>
      <c r="L3254" s="17" t="s">
        <v>11355</v>
      </c>
    </row>
    <row r="3255" spans="10:12">
      <c r="J3255" s="17" t="s">
        <v>3698</v>
      </c>
      <c r="L3255" s="17" t="s">
        <v>11356</v>
      </c>
    </row>
    <row r="3256" spans="10:12">
      <c r="J3256" s="17" t="s">
        <v>3699</v>
      </c>
      <c r="L3256" s="17" t="s">
        <v>11357</v>
      </c>
    </row>
    <row r="3257" spans="10:12">
      <c r="J3257" s="17" t="s">
        <v>3700</v>
      </c>
      <c r="L3257" s="17" t="s">
        <v>11358</v>
      </c>
    </row>
    <row r="3258" spans="10:12">
      <c r="J3258" s="17" t="s">
        <v>3701</v>
      </c>
      <c r="L3258" s="17" t="s">
        <v>11359</v>
      </c>
    </row>
    <row r="3259" spans="10:12">
      <c r="J3259" s="17" t="s">
        <v>3702</v>
      </c>
      <c r="L3259" s="17" t="s">
        <v>11360</v>
      </c>
    </row>
    <row r="3260" spans="10:12">
      <c r="J3260" s="17" t="s">
        <v>3703</v>
      </c>
      <c r="L3260" s="17" t="s">
        <v>11361</v>
      </c>
    </row>
    <row r="3261" spans="10:12">
      <c r="J3261" s="17" t="s">
        <v>3704</v>
      </c>
      <c r="L3261" s="17" t="s">
        <v>11362</v>
      </c>
    </row>
    <row r="3262" spans="10:12">
      <c r="J3262" s="17" t="s">
        <v>3705</v>
      </c>
      <c r="L3262" s="17" t="s">
        <v>11363</v>
      </c>
    </row>
    <row r="3263" spans="10:12">
      <c r="J3263" s="17" t="s">
        <v>3706</v>
      </c>
      <c r="L3263" s="17" t="s">
        <v>11364</v>
      </c>
    </row>
    <row r="3264" spans="10:12">
      <c r="J3264" s="17" t="s">
        <v>3707</v>
      </c>
      <c r="L3264" s="17" t="s">
        <v>11365</v>
      </c>
    </row>
    <row r="3265" spans="10:12">
      <c r="J3265" s="17" t="s">
        <v>3708</v>
      </c>
      <c r="L3265" s="17" t="s">
        <v>11366</v>
      </c>
    </row>
    <row r="3266" spans="10:12">
      <c r="J3266" s="17" t="s">
        <v>3709</v>
      </c>
      <c r="L3266" s="17" t="s">
        <v>11367</v>
      </c>
    </row>
    <row r="3267" spans="10:12">
      <c r="J3267" s="17" t="s">
        <v>3710</v>
      </c>
      <c r="L3267" s="17" t="s">
        <v>11368</v>
      </c>
    </row>
    <row r="3268" spans="10:12">
      <c r="J3268" s="17" t="s">
        <v>3711</v>
      </c>
      <c r="L3268" s="17" t="s">
        <v>11369</v>
      </c>
    </row>
    <row r="3269" spans="10:12">
      <c r="J3269" s="17" t="s">
        <v>3712</v>
      </c>
      <c r="L3269" s="17" t="s">
        <v>11370</v>
      </c>
    </row>
    <row r="3270" spans="10:12">
      <c r="J3270" s="17" t="s">
        <v>3713</v>
      </c>
      <c r="L3270" s="17" t="s">
        <v>11371</v>
      </c>
    </row>
    <row r="3271" spans="10:12">
      <c r="J3271" s="17" t="s">
        <v>3714</v>
      </c>
      <c r="L3271" s="17" t="s">
        <v>11372</v>
      </c>
    </row>
    <row r="3272" spans="10:12">
      <c r="J3272" s="17" t="s">
        <v>3715</v>
      </c>
      <c r="L3272" s="17" t="s">
        <v>11373</v>
      </c>
    </row>
    <row r="3273" spans="10:12">
      <c r="J3273" s="17" t="s">
        <v>3716</v>
      </c>
      <c r="L3273" s="17" t="s">
        <v>11374</v>
      </c>
    </row>
    <row r="3274" spans="10:12">
      <c r="J3274" s="17" t="s">
        <v>3717</v>
      </c>
      <c r="L3274" s="17" t="s">
        <v>11375</v>
      </c>
    </row>
    <row r="3275" spans="10:12">
      <c r="J3275" s="17" t="s">
        <v>3718</v>
      </c>
      <c r="L3275" s="17" t="s">
        <v>11376</v>
      </c>
    </row>
    <row r="3276" spans="10:12">
      <c r="J3276" s="17" t="s">
        <v>3719</v>
      </c>
      <c r="L3276" s="17" t="s">
        <v>11377</v>
      </c>
    </row>
    <row r="3277" spans="10:12">
      <c r="J3277" s="17" t="s">
        <v>3720</v>
      </c>
      <c r="L3277" s="17" t="s">
        <v>11378</v>
      </c>
    </row>
    <row r="3278" spans="10:12">
      <c r="J3278" s="17" t="s">
        <v>3721</v>
      </c>
      <c r="L3278" s="17" t="s">
        <v>11379</v>
      </c>
    </row>
    <row r="3279" spans="10:12">
      <c r="J3279" s="17" t="s">
        <v>3722</v>
      </c>
      <c r="L3279" s="17" t="s">
        <v>11380</v>
      </c>
    </row>
    <row r="3280" spans="10:12">
      <c r="J3280" s="17" t="s">
        <v>3723</v>
      </c>
      <c r="L3280" s="17" t="s">
        <v>11381</v>
      </c>
    </row>
    <row r="3281" spans="10:12">
      <c r="J3281" s="17" t="s">
        <v>3724</v>
      </c>
      <c r="L3281" s="17" t="s">
        <v>11382</v>
      </c>
    </row>
    <row r="3282" spans="10:12">
      <c r="J3282" s="17" t="s">
        <v>3725</v>
      </c>
      <c r="L3282" s="17" t="s">
        <v>11383</v>
      </c>
    </row>
    <row r="3283" spans="10:12">
      <c r="J3283" s="17" t="s">
        <v>3726</v>
      </c>
      <c r="L3283" s="17" t="s">
        <v>11384</v>
      </c>
    </row>
    <row r="3284" spans="10:12">
      <c r="J3284" s="17" t="s">
        <v>3727</v>
      </c>
      <c r="L3284" s="17" t="s">
        <v>11385</v>
      </c>
    </row>
    <row r="3285" spans="10:12">
      <c r="J3285" s="17" t="s">
        <v>3728</v>
      </c>
      <c r="L3285" s="17" t="s">
        <v>11386</v>
      </c>
    </row>
    <row r="3286" spans="10:12">
      <c r="J3286" s="17" t="s">
        <v>3729</v>
      </c>
      <c r="L3286" s="17" t="s">
        <v>11387</v>
      </c>
    </row>
    <row r="3287" spans="10:12">
      <c r="J3287" s="17" t="s">
        <v>3730</v>
      </c>
      <c r="L3287" s="17" t="s">
        <v>11388</v>
      </c>
    </row>
    <row r="3288" spans="10:12">
      <c r="J3288" s="17" t="s">
        <v>3731</v>
      </c>
      <c r="L3288" s="17" t="s">
        <v>11389</v>
      </c>
    </row>
    <row r="3289" spans="10:12">
      <c r="J3289" s="17" t="s">
        <v>3732</v>
      </c>
      <c r="L3289" s="17" t="s">
        <v>11390</v>
      </c>
    </row>
    <row r="3290" spans="10:12">
      <c r="J3290" s="17" t="s">
        <v>3733</v>
      </c>
      <c r="L3290" s="17" t="s">
        <v>11391</v>
      </c>
    </row>
    <row r="3291" spans="10:12">
      <c r="J3291" s="17" t="s">
        <v>3734</v>
      </c>
      <c r="L3291" s="17" t="s">
        <v>11392</v>
      </c>
    </row>
    <row r="3292" spans="10:12">
      <c r="J3292" s="17" t="s">
        <v>3735</v>
      </c>
      <c r="L3292" s="17" t="s">
        <v>11393</v>
      </c>
    </row>
    <row r="3293" spans="10:12">
      <c r="J3293" s="17" t="s">
        <v>3736</v>
      </c>
      <c r="L3293" s="17" t="s">
        <v>11394</v>
      </c>
    </row>
    <row r="3294" spans="10:12">
      <c r="J3294" s="17" t="s">
        <v>3737</v>
      </c>
      <c r="L3294" s="17" t="s">
        <v>11395</v>
      </c>
    </row>
    <row r="3295" spans="10:12">
      <c r="J3295" s="17" t="s">
        <v>3738</v>
      </c>
      <c r="L3295" s="17" t="s">
        <v>11396</v>
      </c>
    </row>
    <row r="3296" spans="10:12">
      <c r="J3296" s="17" t="s">
        <v>3739</v>
      </c>
      <c r="L3296" s="17" t="s">
        <v>11397</v>
      </c>
    </row>
    <row r="3297" spans="10:12">
      <c r="J3297" s="17" t="s">
        <v>3740</v>
      </c>
      <c r="L3297" s="17" t="s">
        <v>11398</v>
      </c>
    </row>
    <row r="3298" spans="10:12">
      <c r="J3298" s="17" t="s">
        <v>3741</v>
      </c>
      <c r="L3298" s="17" t="s">
        <v>11399</v>
      </c>
    </row>
    <row r="3299" spans="10:12">
      <c r="J3299" s="17" t="s">
        <v>3742</v>
      </c>
      <c r="L3299" s="17" t="s">
        <v>11400</v>
      </c>
    </row>
    <row r="3300" spans="10:12">
      <c r="J3300" s="17" t="s">
        <v>3743</v>
      </c>
      <c r="L3300" s="17" t="s">
        <v>11401</v>
      </c>
    </row>
    <row r="3301" spans="10:12">
      <c r="J3301" s="17" t="s">
        <v>3744</v>
      </c>
      <c r="L3301" s="17" t="s">
        <v>11402</v>
      </c>
    </row>
    <row r="3302" spans="10:12">
      <c r="J3302" s="17" t="s">
        <v>3745</v>
      </c>
      <c r="L3302" s="17" t="s">
        <v>11403</v>
      </c>
    </row>
    <row r="3303" spans="10:12">
      <c r="J3303" s="17" t="s">
        <v>3746</v>
      </c>
      <c r="L3303" s="17" t="s">
        <v>11404</v>
      </c>
    </row>
    <row r="3304" spans="10:12">
      <c r="J3304" s="17" t="s">
        <v>3747</v>
      </c>
      <c r="L3304" s="17" t="s">
        <v>11405</v>
      </c>
    </row>
    <row r="3305" spans="10:12">
      <c r="J3305" s="17" t="s">
        <v>3748</v>
      </c>
      <c r="L3305" s="17" t="s">
        <v>11406</v>
      </c>
    </row>
    <row r="3306" spans="10:12">
      <c r="J3306" s="17" t="s">
        <v>3749</v>
      </c>
      <c r="L3306" s="17" t="s">
        <v>11407</v>
      </c>
    </row>
    <row r="3307" spans="10:12">
      <c r="J3307" s="17" t="s">
        <v>3750</v>
      </c>
      <c r="L3307" s="17" t="s">
        <v>11408</v>
      </c>
    </row>
    <row r="3308" spans="10:12">
      <c r="J3308" s="17" t="s">
        <v>3751</v>
      </c>
      <c r="L3308" s="17" t="s">
        <v>11409</v>
      </c>
    </row>
    <row r="3309" spans="10:12">
      <c r="J3309" s="17" t="s">
        <v>3752</v>
      </c>
      <c r="L3309" s="17" t="s">
        <v>11410</v>
      </c>
    </row>
    <row r="3310" spans="10:12">
      <c r="J3310" s="17" t="s">
        <v>3753</v>
      </c>
      <c r="L3310" s="17" t="s">
        <v>11411</v>
      </c>
    </row>
    <row r="3311" spans="10:12">
      <c r="J3311" s="17" t="s">
        <v>3754</v>
      </c>
      <c r="L3311" s="17" t="s">
        <v>11412</v>
      </c>
    </row>
    <row r="3312" spans="10:12">
      <c r="J3312" s="17" t="s">
        <v>3755</v>
      </c>
      <c r="L3312" s="17" t="s">
        <v>11413</v>
      </c>
    </row>
    <row r="3313" spans="10:12">
      <c r="J3313" s="17" t="s">
        <v>3756</v>
      </c>
      <c r="L3313" s="17" t="s">
        <v>11414</v>
      </c>
    </row>
    <row r="3314" spans="10:12">
      <c r="J3314" s="17" t="s">
        <v>3757</v>
      </c>
      <c r="L3314" s="17" t="s">
        <v>11415</v>
      </c>
    </row>
    <row r="3315" spans="10:12">
      <c r="J3315" s="17" t="s">
        <v>3758</v>
      </c>
      <c r="L3315" s="17" t="s">
        <v>11416</v>
      </c>
    </row>
    <row r="3316" spans="10:12">
      <c r="J3316" s="17" t="s">
        <v>3759</v>
      </c>
      <c r="L3316" s="17" t="s">
        <v>11417</v>
      </c>
    </row>
    <row r="3317" spans="10:12">
      <c r="J3317" s="17" t="s">
        <v>3760</v>
      </c>
      <c r="L3317" s="17" t="s">
        <v>11418</v>
      </c>
    </row>
    <row r="3318" spans="10:12">
      <c r="J3318" s="17" t="s">
        <v>3761</v>
      </c>
      <c r="L3318" s="17" t="s">
        <v>11419</v>
      </c>
    </row>
    <row r="3319" spans="10:12">
      <c r="J3319" s="17" t="s">
        <v>3762</v>
      </c>
      <c r="L3319" s="17" t="s">
        <v>11420</v>
      </c>
    </row>
    <row r="3320" spans="10:12">
      <c r="J3320" s="17" t="s">
        <v>3763</v>
      </c>
      <c r="L3320" s="17" t="s">
        <v>11421</v>
      </c>
    </row>
    <row r="3321" spans="10:12">
      <c r="J3321" s="17" t="s">
        <v>3764</v>
      </c>
      <c r="L3321" s="17" t="s">
        <v>11422</v>
      </c>
    </row>
    <row r="3322" spans="10:12">
      <c r="J3322" s="17" t="s">
        <v>3765</v>
      </c>
      <c r="L3322" s="17" t="s">
        <v>11423</v>
      </c>
    </row>
    <row r="3323" spans="10:12">
      <c r="J3323" s="17" t="s">
        <v>3766</v>
      </c>
      <c r="L3323" s="17" t="s">
        <v>11424</v>
      </c>
    </row>
    <row r="3324" spans="10:12">
      <c r="J3324" s="17" t="s">
        <v>3767</v>
      </c>
      <c r="L3324" s="17" t="s">
        <v>11425</v>
      </c>
    </row>
    <row r="3325" spans="10:12">
      <c r="J3325" s="17" t="s">
        <v>3768</v>
      </c>
      <c r="L3325" s="17" t="s">
        <v>11426</v>
      </c>
    </row>
    <row r="3326" spans="10:12">
      <c r="J3326" s="17" t="s">
        <v>3769</v>
      </c>
      <c r="L3326" s="17" t="s">
        <v>11427</v>
      </c>
    </row>
    <row r="3327" spans="10:12">
      <c r="J3327" s="17" t="s">
        <v>3770</v>
      </c>
      <c r="L3327" s="17" t="s">
        <v>11428</v>
      </c>
    </row>
    <row r="3328" spans="10:12">
      <c r="J3328" s="17" t="s">
        <v>3771</v>
      </c>
      <c r="L3328" s="17" t="s">
        <v>11429</v>
      </c>
    </row>
    <row r="3329" spans="10:12">
      <c r="J3329" s="17" t="s">
        <v>3772</v>
      </c>
      <c r="L3329" s="17" t="s">
        <v>11430</v>
      </c>
    </row>
    <row r="3330" spans="10:12">
      <c r="J3330" s="17" t="s">
        <v>3773</v>
      </c>
      <c r="L3330" s="17" t="s">
        <v>11431</v>
      </c>
    </row>
    <row r="3331" spans="10:12">
      <c r="J3331" s="17" t="s">
        <v>3774</v>
      </c>
      <c r="L3331" s="17" t="s">
        <v>11432</v>
      </c>
    </row>
    <row r="3332" spans="10:12">
      <c r="J3332" s="17" t="s">
        <v>3775</v>
      </c>
      <c r="L3332" s="17" t="s">
        <v>11433</v>
      </c>
    </row>
    <row r="3333" spans="10:12">
      <c r="J3333" s="17" t="s">
        <v>3776</v>
      </c>
      <c r="L3333" s="17" t="s">
        <v>11434</v>
      </c>
    </row>
    <row r="3334" spans="10:12">
      <c r="J3334" s="17" t="s">
        <v>3777</v>
      </c>
      <c r="L3334" s="17" t="s">
        <v>11435</v>
      </c>
    </row>
    <row r="3335" spans="10:12">
      <c r="J3335" s="17" t="s">
        <v>3778</v>
      </c>
      <c r="L3335" s="17" t="s">
        <v>11436</v>
      </c>
    </row>
    <row r="3336" spans="10:12">
      <c r="J3336" s="17" t="s">
        <v>3779</v>
      </c>
      <c r="L3336" s="17" t="s">
        <v>11437</v>
      </c>
    </row>
    <row r="3337" spans="10:12">
      <c r="J3337" s="17" t="s">
        <v>3780</v>
      </c>
      <c r="L3337" s="17" t="s">
        <v>11438</v>
      </c>
    </row>
    <row r="3338" spans="10:12">
      <c r="J3338" s="17" t="s">
        <v>3781</v>
      </c>
      <c r="L3338" s="17" t="s">
        <v>11439</v>
      </c>
    </row>
    <row r="3339" spans="10:12">
      <c r="J3339" s="17" t="s">
        <v>3782</v>
      </c>
      <c r="L3339" s="17" t="s">
        <v>11440</v>
      </c>
    </row>
    <row r="3340" spans="10:12">
      <c r="J3340" s="17" t="s">
        <v>3783</v>
      </c>
      <c r="L3340" s="17" t="s">
        <v>11441</v>
      </c>
    </row>
    <row r="3341" spans="10:12">
      <c r="J3341" s="17" t="s">
        <v>3784</v>
      </c>
      <c r="L3341" s="17" t="s">
        <v>11442</v>
      </c>
    </row>
    <row r="3342" spans="10:12">
      <c r="J3342" s="17" t="s">
        <v>3785</v>
      </c>
      <c r="L3342" s="17" t="s">
        <v>11443</v>
      </c>
    </row>
    <row r="3343" spans="10:12">
      <c r="J3343" s="17" t="s">
        <v>3786</v>
      </c>
      <c r="L3343" s="17" t="s">
        <v>11444</v>
      </c>
    </row>
    <row r="3344" spans="10:12">
      <c r="J3344" s="17" t="s">
        <v>3787</v>
      </c>
      <c r="L3344" s="17" t="s">
        <v>11445</v>
      </c>
    </row>
    <row r="3345" spans="10:12">
      <c r="J3345" s="17" t="s">
        <v>3788</v>
      </c>
      <c r="L3345" s="17" t="s">
        <v>11446</v>
      </c>
    </row>
    <row r="3346" spans="10:12">
      <c r="J3346" s="17" t="s">
        <v>3789</v>
      </c>
      <c r="L3346" s="17" t="s">
        <v>11447</v>
      </c>
    </row>
    <row r="3347" spans="10:12">
      <c r="J3347" s="17" t="s">
        <v>3790</v>
      </c>
      <c r="L3347" s="17" t="s">
        <v>11448</v>
      </c>
    </row>
    <row r="3348" spans="10:12">
      <c r="J3348" s="17" t="s">
        <v>3791</v>
      </c>
      <c r="L3348" s="17" t="s">
        <v>11449</v>
      </c>
    </row>
    <row r="3349" spans="10:12">
      <c r="J3349" s="17" t="s">
        <v>3792</v>
      </c>
      <c r="L3349" s="17" t="s">
        <v>11450</v>
      </c>
    </row>
    <row r="3350" spans="10:12">
      <c r="J3350" s="17" t="s">
        <v>3793</v>
      </c>
      <c r="L3350" s="17" t="s">
        <v>11451</v>
      </c>
    </row>
    <row r="3351" spans="10:12">
      <c r="J3351" s="17" t="s">
        <v>3794</v>
      </c>
      <c r="L3351" s="17" t="s">
        <v>11452</v>
      </c>
    </row>
    <row r="3352" spans="10:12">
      <c r="J3352" s="17" t="s">
        <v>3795</v>
      </c>
      <c r="L3352" s="17" t="s">
        <v>11453</v>
      </c>
    </row>
    <row r="3353" spans="10:12">
      <c r="J3353" s="17" t="s">
        <v>3796</v>
      </c>
      <c r="L3353" s="17" t="s">
        <v>11454</v>
      </c>
    </row>
    <row r="3354" spans="10:12">
      <c r="J3354" s="17" t="s">
        <v>3797</v>
      </c>
      <c r="L3354" s="17" t="s">
        <v>11455</v>
      </c>
    </row>
    <row r="3355" spans="10:12">
      <c r="J3355" s="17" t="s">
        <v>3798</v>
      </c>
      <c r="L3355" s="17" t="s">
        <v>11456</v>
      </c>
    </row>
    <row r="3356" spans="10:12">
      <c r="J3356" s="17" t="s">
        <v>3799</v>
      </c>
      <c r="L3356" s="17" t="s">
        <v>11457</v>
      </c>
    </row>
    <row r="3357" spans="10:12">
      <c r="J3357" s="17" t="s">
        <v>3800</v>
      </c>
      <c r="L3357" s="17" t="s">
        <v>11458</v>
      </c>
    </row>
    <row r="3358" spans="10:12">
      <c r="J3358" s="17" t="s">
        <v>3801</v>
      </c>
      <c r="L3358" s="17" t="s">
        <v>11459</v>
      </c>
    </row>
    <row r="3359" spans="10:12">
      <c r="J3359" s="17" t="s">
        <v>3802</v>
      </c>
      <c r="L3359" s="17" t="s">
        <v>11460</v>
      </c>
    </row>
    <row r="3360" spans="10:12">
      <c r="J3360" s="17" t="s">
        <v>3803</v>
      </c>
      <c r="L3360" s="17" t="s">
        <v>11461</v>
      </c>
    </row>
    <row r="3361" spans="10:12">
      <c r="J3361" s="17" t="s">
        <v>3804</v>
      </c>
      <c r="L3361" s="17" t="s">
        <v>11462</v>
      </c>
    </row>
    <row r="3362" spans="10:12">
      <c r="J3362" s="17" t="s">
        <v>3805</v>
      </c>
      <c r="L3362" s="17" t="s">
        <v>11463</v>
      </c>
    </row>
    <row r="3363" spans="10:12">
      <c r="J3363" s="17" t="s">
        <v>3806</v>
      </c>
      <c r="L3363" s="17" t="s">
        <v>11464</v>
      </c>
    </row>
    <row r="3364" spans="10:12">
      <c r="J3364" s="17" t="s">
        <v>3807</v>
      </c>
      <c r="L3364" s="17" t="s">
        <v>11465</v>
      </c>
    </row>
    <row r="3365" spans="10:12">
      <c r="J3365" s="17" t="s">
        <v>3808</v>
      </c>
      <c r="L3365" s="17" t="s">
        <v>11466</v>
      </c>
    </row>
    <row r="3366" spans="10:12">
      <c r="J3366" s="17" t="s">
        <v>3809</v>
      </c>
      <c r="L3366" s="17" t="s">
        <v>11467</v>
      </c>
    </row>
    <row r="3367" spans="10:12">
      <c r="J3367" s="17" t="s">
        <v>3810</v>
      </c>
      <c r="L3367" s="17" t="s">
        <v>11468</v>
      </c>
    </row>
    <row r="3368" spans="10:12">
      <c r="J3368" s="17" t="s">
        <v>3811</v>
      </c>
      <c r="L3368" s="17" t="s">
        <v>11469</v>
      </c>
    </row>
    <row r="3369" spans="10:12">
      <c r="J3369" s="17" t="s">
        <v>3812</v>
      </c>
      <c r="L3369" s="17" t="s">
        <v>11470</v>
      </c>
    </row>
    <row r="3370" spans="10:12">
      <c r="J3370" s="17" t="s">
        <v>3813</v>
      </c>
      <c r="L3370" s="17" t="s">
        <v>11471</v>
      </c>
    </row>
    <row r="3371" spans="10:12">
      <c r="J3371" s="17" t="s">
        <v>3814</v>
      </c>
      <c r="L3371" s="17" t="s">
        <v>11472</v>
      </c>
    </row>
    <row r="3372" spans="10:12">
      <c r="J3372" s="17" t="s">
        <v>3815</v>
      </c>
      <c r="L3372" s="17" t="s">
        <v>11473</v>
      </c>
    </row>
    <row r="3373" spans="10:12">
      <c r="J3373" s="17" t="s">
        <v>3816</v>
      </c>
      <c r="L3373" s="17" t="s">
        <v>11474</v>
      </c>
    </row>
    <row r="3374" spans="10:12">
      <c r="J3374" s="17" t="s">
        <v>3817</v>
      </c>
      <c r="L3374" s="17" t="s">
        <v>11475</v>
      </c>
    </row>
    <row r="3375" spans="10:12">
      <c r="J3375" s="17" t="s">
        <v>3818</v>
      </c>
      <c r="L3375" s="17" t="s">
        <v>11476</v>
      </c>
    </row>
    <row r="3376" spans="10:12">
      <c r="J3376" s="17" t="s">
        <v>3819</v>
      </c>
      <c r="L3376" s="17" t="s">
        <v>11477</v>
      </c>
    </row>
    <row r="3377" spans="10:12">
      <c r="J3377" s="17" t="s">
        <v>3820</v>
      </c>
      <c r="L3377" s="17" t="s">
        <v>11478</v>
      </c>
    </row>
    <row r="3378" spans="10:12">
      <c r="J3378" s="17" t="s">
        <v>3821</v>
      </c>
      <c r="L3378" s="17" t="s">
        <v>11479</v>
      </c>
    </row>
    <row r="3379" spans="10:12">
      <c r="J3379" s="17" t="s">
        <v>3822</v>
      </c>
      <c r="L3379" s="17" t="s">
        <v>11480</v>
      </c>
    </row>
    <row r="3380" spans="10:12">
      <c r="J3380" s="17" t="s">
        <v>3823</v>
      </c>
      <c r="L3380" s="17" t="s">
        <v>11481</v>
      </c>
    </row>
    <row r="3381" spans="10:12">
      <c r="J3381" s="17" t="s">
        <v>3824</v>
      </c>
      <c r="L3381" s="17" t="s">
        <v>11482</v>
      </c>
    </row>
    <row r="3382" spans="10:12">
      <c r="J3382" s="17" t="s">
        <v>3825</v>
      </c>
      <c r="L3382" s="17" t="s">
        <v>11483</v>
      </c>
    </row>
    <row r="3383" spans="10:12">
      <c r="J3383" s="17" t="s">
        <v>3826</v>
      </c>
      <c r="L3383" s="17" t="s">
        <v>11484</v>
      </c>
    </row>
    <row r="3384" spans="10:12">
      <c r="J3384" s="17" t="s">
        <v>3827</v>
      </c>
      <c r="L3384" s="17" t="s">
        <v>11485</v>
      </c>
    </row>
    <row r="3385" spans="10:12">
      <c r="J3385" s="17" t="s">
        <v>3828</v>
      </c>
      <c r="L3385" s="17" t="s">
        <v>11486</v>
      </c>
    </row>
    <row r="3386" spans="10:12">
      <c r="J3386" s="17" t="s">
        <v>3829</v>
      </c>
      <c r="L3386" s="17" t="s">
        <v>11487</v>
      </c>
    </row>
    <row r="3387" spans="10:12">
      <c r="J3387" s="17" t="s">
        <v>3830</v>
      </c>
      <c r="L3387" s="17" t="s">
        <v>11488</v>
      </c>
    </row>
    <row r="3388" spans="10:12">
      <c r="J3388" s="17" t="s">
        <v>3831</v>
      </c>
      <c r="L3388" s="17" t="s">
        <v>11489</v>
      </c>
    </row>
    <row r="3389" spans="10:12">
      <c r="J3389" s="17" t="s">
        <v>3832</v>
      </c>
      <c r="L3389" s="17" t="s">
        <v>11490</v>
      </c>
    </row>
    <row r="3390" spans="10:12">
      <c r="J3390" s="17" t="s">
        <v>3833</v>
      </c>
      <c r="L3390" s="17" t="s">
        <v>11491</v>
      </c>
    </row>
    <row r="3391" spans="10:12">
      <c r="J3391" s="17" t="s">
        <v>3834</v>
      </c>
      <c r="L3391" s="17" t="s">
        <v>11492</v>
      </c>
    </row>
    <row r="3392" spans="10:12">
      <c r="J3392" s="17" t="s">
        <v>3835</v>
      </c>
      <c r="L3392" s="17" t="s">
        <v>11493</v>
      </c>
    </row>
    <row r="3393" spans="10:12">
      <c r="J3393" s="17" t="s">
        <v>3836</v>
      </c>
      <c r="L3393" s="17" t="s">
        <v>11494</v>
      </c>
    </row>
    <row r="3394" spans="10:12">
      <c r="J3394" s="17" t="s">
        <v>3837</v>
      </c>
      <c r="L3394" s="17" t="s">
        <v>11495</v>
      </c>
    </row>
    <row r="3395" spans="10:12">
      <c r="J3395" s="17" t="s">
        <v>3838</v>
      </c>
      <c r="L3395" s="17" t="s">
        <v>11496</v>
      </c>
    </row>
    <row r="3396" spans="10:12">
      <c r="J3396" s="17" t="s">
        <v>3839</v>
      </c>
      <c r="L3396" s="17" t="s">
        <v>11497</v>
      </c>
    </row>
    <row r="3397" spans="10:12">
      <c r="J3397" s="17" t="s">
        <v>3840</v>
      </c>
      <c r="L3397" s="17" t="s">
        <v>11498</v>
      </c>
    </row>
    <row r="3398" spans="10:12">
      <c r="J3398" s="17" t="s">
        <v>3841</v>
      </c>
      <c r="L3398" s="17" t="s">
        <v>11499</v>
      </c>
    </row>
    <row r="3399" spans="10:12">
      <c r="J3399" s="17" t="s">
        <v>3842</v>
      </c>
      <c r="L3399" s="17" t="s">
        <v>11500</v>
      </c>
    </row>
    <row r="3400" spans="10:12">
      <c r="J3400" s="17" t="s">
        <v>3843</v>
      </c>
      <c r="L3400" s="17" t="s">
        <v>11501</v>
      </c>
    </row>
    <row r="3401" spans="10:12">
      <c r="J3401" s="17" t="s">
        <v>3844</v>
      </c>
      <c r="L3401" s="17" t="s">
        <v>11502</v>
      </c>
    </row>
    <row r="3402" spans="10:12">
      <c r="J3402" s="17" t="s">
        <v>3845</v>
      </c>
      <c r="L3402" s="17" t="s">
        <v>11503</v>
      </c>
    </row>
    <row r="3403" spans="10:12">
      <c r="J3403" s="17" t="s">
        <v>3846</v>
      </c>
      <c r="L3403" s="17" t="s">
        <v>11504</v>
      </c>
    </row>
    <row r="3404" spans="10:12">
      <c r="J3404" s="17" t="s">
        <v>3847</v>
      </c>
      <c r="L3404" s="17" t="s">
        <v>11505</v>
      </c>
    </row>
    <row r="3405" spans="10:12">
      <c r="J3405" s="17" t="s">
        <v>3848</v>
      </c>
      <c r="L3405" s="17" t="s">
        <v>11506</v>
      </c>
    </row>
    <row r="3406" spans="10:12">
      <c r="J3406" s="17" t="s">
        <v>3849</v>
      </c>
      <c r="L3406" s="17" t="s">
        <v>11507</v>
      </c>
    </row>
    <row r="3407" spans="10:12">
      <c r="J3407" s="17" t="s">
        <v>3850</v>
      </c>
      <c r="L3407" s="17" t="s">
        <v>11508</v>
      </c>
    </row>
    <row r="3408" spans="10:12">
      <c r="J3408" s="17" t="s">
        <v>3851</v>
      </c>
      <c r="L3408" s="17" t="s">
        <v>11509</v>
      </c>
    </row>
    <row r="3409" spans="10:12">
      <c r="J3409" s="17" t="s">
        <v>3852</v>
      </c>
      <c r="L3409" s="17" t="s">
        <v>11510</v>
      </c>
    </row>
    <row r="3410" spans="10:12">
      <c r="J3410" s="17" t="s">
        <v>3853</v>
      </c>
      <c r="L3410" s="17" t="s">
        <v>11511</v>
      </c>
    </row>
    <row r="3411" spans="10:12">
      <c r="J3411" s="17" t="s">
        <v>3854</v>
      </c>
      <c r="L3411" s="17" t="s">
        <v>11512</v>
      </c>
    </row>
    <row r="3412" spans="10:12">
      <c r="J3412" s="17" t="s">
        <v>3855</v>
      </c>
      <c r="L3412" s="17" t="s">
        <v>11513</v>
      </c>
    </row>
    <row r="3413" spans="10:12">
      <c r="J3413" s="17" t="s">
        <v>3856</v>
      </c>
      <c r="L3413" s="17" t="s">
        <v>11514</v>
      </c>
    </row>
    <row r="3414" spans="10:12">
      <c r="J3414" s="17" t="s">
        <v>3857</v>
      </c>
      <c r="L3414" s="17" t="s">
        <v>11515</v>
      </c>
    </row>
    <row r="3415" spans="10:12">
      <c r="J3415" s="17" t="s">
        <v>3858</v>
      </c>
      <c r="L3415" s="17" t="s">
        <v>11516</v>
      </c>
    </row>
    <row r="3416" spans="10:12">
      <c r="J3416" s="17" t="s">
        <v>3859</v>
      </c>
      <c r="L3416" s="17" t="s">
        <v>11517</v>
      </c>
    </row>
    <row r="3417" spans="10:12">
      <c r="J3417" s="17" t="s">
        <v>3860</v>
      </c>
      <c r="L3417" s="17" t="s">
        <v>11518</v>
      </c>
    </row>
    <row r="3418" spans="10:12">
      <c r="J3418" s="17" t="s">
        <v>3861</v>
      </c>
      <c r="L3418" s="17" t="s">
        <v>11519</v>
      </c>
    </row>
    <row r="3419" spans="10:12">
      <c r="J3419" s="17" t="s">
        <v>3862</v>
      </c>
      <c r="L3419" s="17" t="s">
        <v>11520</v>
      </c>
    </row>
    <row r="3420" spans="10:12">
      <c r="J3420" s="17" t="s">
        <v>3863</v>
      </c>
      <c r="L3420" s="17" t="s">
        <v>11521</v>
      </c>
    </row>
    <row r="3421" spans="10:12">
      <c r="J3421" s="17" t="s">
        <v>3864</v>
      </c>
      <c r="L3421" s="17" t="s">
        <v>11522</v>
      </c>
    </row>
    <row r="3422" spans="10:12">
      <c r="J3422" s="17" t="s">
        <v>3865</v>
      </c>
      <c r="L3422" s="17" t="s">
        <v>11523</v>
      </c>
    </row>
    <row r="3423" spans="10:12">
      <c r="J3423" s="17" t="s">
        <v>3866</v>
      </c>
      <c r="L3423" s="17" t="s">
        <v>11524</v>
      </c>
    </row>
    <row r="3424" spans="10:12">
      <c r="J3424" s="17" t="s">
        <v>3867</v>
      </c>
      <c r="L3424" s="17" t="s">
        <v>11525</v>
      </c>
    </row>
    <row r="3425" spans="10:12">
      <c r="J3425" s="17" t="s">
        <v>3868</v>
      </c>
      <c r="L3425" s="17" t="s">
        <v>11526</v>
      </c>
    </row>
    <row r="3426" spans="10:12">
      <c r="J3426" s="17" t="s">
        <v>3869</v>
      </c>
      <c r="L3426" s="17" t="s">
        <v>11527</v>
      </c>
    </row>
    <row r="3427" spans="10:12">
      <c r="J3427" s="17" t="s">
        <v>3870</v>
      </c>
      <c r="L3427" s="17" t="s">
        <v>11528</v>
      </c>
    </row>
    <row r="3428" spans="10:12">
      <c r="J3428" s="17" t="s">
        <v>3871</v>
      </c>
      <c r="L3428" s="17" t="s">
        <v>11529</v>
      </c>
    </row>
    <row r="3429" spans="10:12">
      <c r="J3429" s="17" t="s">
        <v>3872</v>
      </c>
      <c r="L3429" s="17" t="s">
        <v>11530</v>
      </c>
    </row>
    <row r="3430" spans="10:12">
      <c r="J3430" s="17" t="s">
        <v>3873</v>
      </c>
      <c r="L3430" s="17" t="s">
        <v>11531</v>
      </c>
    </row>
    <row r="3431" spans="10:12">
      <c r="J3431" s="17" t="s">
        <v>3874</v>
      </c>
      <c r="L3431" s="17" t="s">
        <v>11532</v>
      </c>
    </row>
    <row r="3432" spans="10:12">
      <c r="J3432" s="17" t="s">
        <v>3875</v>
      </c>
      <c r="L3432" s="17" t="s">
        <v>11533</v>
      </c>
    </row>
    <row r="3433" spans="10:12">
      <c r="J3433" s="17" t="s">
        <v>3876</v>
      </c>
      <c r="L3433" s="17" t="s">
        <v>11534</v>
      </c>
    </row>
    <row r="3434" spans="10:12">
      <c r="J3434" s="17" t="s">
        <v>3877</v>
      </c>
      <c r="L3434" s="17" t="s">
        <v>11535</v>
      </c>
    </row>
    <row r="3435" spans="10:12">
      <c r="J3435" s="17" t="s">
        <v>3878</v>
      </c>
      <c r="L3435" s="17" t="s">
        <v>11536</v>
      </c>
    </row>
    <row r="3436" spans="10:12">
      <c r="J3436" s="17" t="s">
        <v>3879</v>
      </c>
      <c r="L3436" s="17" t="s">
        <v>11537</v>
      </c>
    </row>
    <row r="3437" spans="10:12">
      <c r="J3437" s="17" t="s">
        <v>3880</v>
      </c>
      <c r="L3437" s="17" t="s">
        <v>11538</v>
      </c>
    </row>
    <row r="3438" spans="10:12">
      <c r="J3438" s="17" t="s">
        <v>3881</v>
      </c>
      <c r="L3438" s="17" t="s">
        <v>11539</v>
      </c>
    </row>
    <row r="3439" spans="10:12">
      <c r="J3439" s="17" t="s">
        <v>3882</v>
      </c>
      <c r="L3439" s="17" t="s">
        <v>11540</v>
      </c>
    </row>
    <row r="3440" spans="10:12">
      <c r="J3440" s="17" t="s">
        <v>3883</v>
      </c>
      <c r="L3440" s="17" t="s">
        <v>11541</v>
      </c>
    </row>
    <row r="3441" spans="10:12">
      <c r="J3441" s="17" t="s">
        <v>3884</v>
      </c>
      <c r="L3441" s="17" t="s">
        <v>11542</v>
      </c>
    </row>
    <row r="3442" spans="10:12">
      <c r="J3442" s="17" t="s">
        <v>3885</v>
      </c>
      <c r="L3442" s="17" t="s">
        <v>11543</v>
      </c>
    </row>
    <row r="3443" spans="10:12">
      <c r="J3443" s="17" t="s">
        <v>3886</v>
      </c>
      <c r="L3443" s="17" t="s">
        <v>11544</v>
      </c>
    </row>
    <row r="3444" spans="10:12">
      <c r="J3444" s="17" t="s">
        <v>3887</v>
      </c>
      <c r="L3444" s="17" t="s">
        <v>11545</v>
      </c>
    </row>
    <row r="3445" spans="10:12">
      <c r="J3445" s="17" t="s">
        <v>3888</v>
      </c>
      <c r="L3445" s="17" t="s">
        <v>11546</v>
      </c>
    </row>
    <row r="3446" spans="10:12">
      <c r="J3446" s="17" t="s">
        <v>3889</v>
      </c>
      <c r="L3446" s="17" t="s">
        <v>11547</v>
      </c>
    </row>
    <row r="3447" spans="10:12">
      <c r="J3447" s="17" t="s">
        <v>3890</v>
      </c>
      <c r="L3447" s="17" t="s">
        <v>11548</v>
      </c>
    </row>
    <row r="3448" spans="10:12">
      <c r="J3448" s="17" t="s">
        <v>3891</v>
      </c>
      <c r="L3448" s="17" t="s">
        <v>11549</v>
      </c>
    </row>
    <row r="3449" spans="10:12">
      <c r="J3449" s="17" t="s">
        <v>3892</v>
      </c>
      <c r="L3449" s="17" t="s">
        <v>11550</v>
      </c>
    </row>
    <row r="3450" spans="10:12">
      <c r="J3450" s="17" t="s">
        <v>3893</v>
      </c>
      <c r="L3450" s="17" t="s">
        <v>11551</v>
      </c>
    </row>
    <row r="3451" spans="10:12">
      <c r="J3451" s="17" t="s">
        <v>3894</v>
      </c>
      <c r="L3451" s="17" t="s">
        <v>11552</v>
      </c>
    </row>
    <row r="3452" spans="10:12">
      <c r="J3452" s="17" t="s">
        <v>3895</v>
      </c>
      <c r="L3452" s="17" t="s">
        <v>11553</v>
      </c>
    </row>
    <row r="3453" spans="10:12">
      <c r="J3453" s="17" t="s">
        <v>3896</v>
      </c>
      <c r="L3453" s="17" t="s">
        <v>11554</v>
      </c>
    </row>
    <row r="3454" spans="10:12">
      <c r="J3454" s="17" t="s">
        <v>3897</v>
      </c>
      <c r="L3454" s="17" t="s">
        <v>11555</v>
      </c>
    </row>
    <row r="3455" spans="10:12">
      <c r="J3455" s="17" t="s">
        <v>3898</v>
      </c>
      <c r="L3455" s="17" t="s">
        <v>11556</v>
      </c>
    </row>
    <row r="3456" spans="10:12">
      <c r="J3456" s="17" t="s">
        <v>3899</v>
      </c>
      <c r="L3456" s="17" t="s">
        <v>11557</v>
      </c>
    </row>
    <row r="3457" spans="10:12">
      <c r="J3457" s="17" t="s">
        <v>3900</v>
      </c>
      <c r="L3457" s="17" t="s">
        <v>11558</v>
      </c>
    </row>
    <row r="3458" spans="10:12">
      <c r="J3458" s="17" t="s">
        <v>3901</v>
      </c>
      <c r="L3458" s="17" t="s">
        <v>11559</v>
      </c>
    </row>
    <row r="3459" spans="10:12">
      <c r="J3459" s="17" t="s">
        <v>3902</v>
      </c>
      <c r="L3459" s="17" t="s">
        <v>11560</v>
      </c>
    </row>
    <row r="3460" spans="10:12">
      <c r="J3460" s="17" t="s">
        <v>3903</v>
      </c>
      <c r="L3460" s="17" t="s">
        <v>11561</v>
      </c>
    </row>
    <row r="3461" spans="10:12">
      <c r="J3461" s="17" t="s">
        <v>3904</v>
      </c>
      <c r="L3461" s="17" t="s">
        <v>11562</v>
      </c>
    </row>
    <row r="3462" spans="10:12">
      <c r="J3462" s="17" t="s">
        <v>3905</v>
      </c>
      <c r="L3462" s="17" t="s">
        <v>11563</v>
      </c>
    </row>
    <row r="3463" spans="10:12">
      <c r="J3463" s="17" t="s">
        <v>3906</v>
      </c>
      <c r="L3463" s="17" t="s">
        <v>11564</v>
      </c>
    </row>
    <row r="3464" spans="10:12">
      <c r="J3464" s="17" t="s">
        <v>3907</v>
      </c>
      <c r="L3464" s="17" t="s">
        <v>11565</v>
      </c>
    </row>
    <row r="3465" spans="10:12">
      <c r="J3465" s="17" t="s">
        <v>3908</v>
      </c>
      <c r="L3465" s="17" t="s">
        <v>11566</v>
      </c>
    </row>
    <row r="3466" spans="10:12">
      <c r="J3466" s="17" t="s">
        <v>3909</v>
      </c>
      <c r="L3466" s="17" t="s">
        <v>11567</v>
      </c>
    </row>
    <row r="3467" spans="10:12">
      <c r="J3467" s="17" t="s">
        <v>3910</v>
      </c>
      <c r="L3467" s="17" t="s">
        <v>11568</v>
      </c>
    </row>
    <row r="3468" spans="10:12">
      <c r="J3468" s="17" t="s">
        <v>3911</v>
      </c>
      <c r="L3468" s="17" t="s">
        <v>11569</v>
      </c>
    </row>
    <row r="3469" spans="10:12">
      <c r="J3469" s="17" t="s">
        <v>3912</v>
      </c>
      <c r="L3469" s="17" t="s">
        <v>11570</v>
      </c>
    </row>
    <row r="3470" spans="10:12">
      <c r="J3470" s="17" t="s">
        <v>3913</v>
      </c>
      <c r="L3470" s="17" t="s">
        <v>11571</v>
      </c>
    </row>
    <row r="3471" spans="10:12">
      <c r="J3471" s="17" t="s">
        <v>3914</v>
      </c>
      <c r="L3471" s="17" t="s">
        <v>11572</v>
      </c>
    </row>
    <row r="3472" spans="10:12">
      <c r="J3472" s="17" t="s">
        <v>3915</v>
      </c>
      <c r="L3472" s="17" t="s">
        <v>11573</v>
      </c>
    </row>
    <row r="3473" spans="10:12">
      <c r="J3473" s="17" t="s">
        <v>3916</v>
      </c>
      <c r="L3473" s="17" t="s">
        <v>11574</v>
      </c>
    </row>
    <row r="3474" spans="10:12">
      <c r="J3474" s="17" t="s">
        <v>3917</v>
      </c>
      <c r="L3474" s="17" t="s">
        <v>11575</v>
      </c>
    </row>
    <row r="3475" spans="10:12">
      <c r="J3475" s="17" t="s">
        <v>3918</v>
      </c>
      <c r="L3475" s="17" t="s">
        <v>11576</v>
      </c>
    </row>
    <row r="3476" spans="10:12">
      <c r="J3476" s="17" t="s">
        <v>3919</v>
      </c>
      <c r="L3476" s="17" t="s">
        <v>11577</v>
      </c>
    </row>
    <row r="3477" spans="10:12">
      <c r="J3477" s="17" t="s">
        <v>3920</v>
      </c>
      <c r="L3477" s="17" t="s">
        <v>11578</v>
      </c>
    </row>
    <row r="3478" spans="10:12">
      <c r="J3478" s="17" t="s">
        <v>3921</v>
      </c>
      <c r="L3478" s="17" t="s">
        <v>11579</v>
      </c>
    </row>
    <row r="3479" spans="10:12">
      <c r="J3479" s="17" t="s">
        <v>3922</v>
      </c>
      <c r="L3479" s="17" t="s">
        <v>11580</v>
      </c>
    </row>
    <row r="3480" spans="10:12">
      <c r="J3480" s="17" t="s">
        <v>3923</v>
      </c>
      <c r="L3480" s="17" t="s">
        <v>11581</v>
      </c>
    </row>
    <row r="3481" spans="10:12">
      <c r="J3481" s="17" t="s">
        <v>3924</v>
      </c>
      <c r="L3481" s="17" t="s">
        <v>11582</v>
      </c>
    </row>
    <row r="3482" spans="10:12">
      <c r="J3482" s="17" t="s">
        <v>3925</v>
      </c>
      <c r="L3482" s="17" t="s">
        <v>11583</v>
      </c>
    </row>
    <row r="3483" spans="10:12">
      <c r="J3483" s="17" t="s">
        <v>3926</v>
      </c>
      <c r="L3483" s="17" t="s">
        <v>11584</v>
      </c>
    </row>
    <row r="3484" spans="10:12">
      <c r="J3484" s="17" t="s">
        <v>3927</v>
      </c>
      <c r="L3484" s="17" t="s">
        <v>11585</v>
      </c>
    </row>
    <row r="3485" spans="10:12">
      <c r="J3485" s="17" t="s">
        <v>3928</v>
      </c>
      <c r="L3485" s="17" t="s">
        <v>11586</v>
      </c>
    </row>
    <row r="3486" spans="10:12">
      <c r="J3486" s="17" t="s">
        <v>3929</v>
      </c>
      <c r="L3486" s="17" t="s">
        <v>11587</v>
      </c>
    </row>
    <row r="3487" spans="10:12">
      <c r="J3487" s="17" t="s">
        <v>3930</v>
      </c>
      <c r="L3487" s="17" t="s">
        <v>11588</v>
      </c>
    </row>
    <row r="3488" spans="10:12">
      <c r="J3488" s="17" t="s">
        <v>3931</v>
      </c>
      <c r="L3488" s="17" t="s">
        <v>11589</v>
      </c>
    </row>
    <row r="3489" spans="10:12">
      <c r="J3489" s="17" t="s">
        <v>3932</v>
      </c>
      <c r="L3489" s="17" t="s">
        <v>11590</v>
      </c>
    </row>
    <row r="3490" spans="10:12">
      <c r="J3490" s="17" t="s">
        <v>3933</v>
      </c>
      <c r="L3490" s="17" t="s">
        <v>11591</v>
      </c>
    </row>
    <row r="3491" spans="10:12">
      <c r="J3491" s="17" t="s">
        <v>3934</v>
      </c>
      <c r="L3491" s="17" t="s">
        <v>11592</v>
      </c>
    </row>
    <row r="3492" spans="10:12">
      <c r="J3492" s="17" t="s">
        <v>3935</v>
      </c>
      <c r="L3492" s="17" t="s">
        <v>11593</v>
      </c>
    </row>
    <row r="3493" spans="10:12">
      <c r="J3493" s="17" t="s">
        <v>3936</v>
      </c>
      <c r="L3493" s="17" t="s">
        <v>11594</v>
      </c>
    </row>
    <row r="3494" spans="10:12">
      <c r="J3494" s="17" t="s">
        <v>3937</v>
      </c>
      <c r="L3494" s="17" t="s">
        <v>11595</v>
      </c>
    </row>
    <row r="3495" spans="10:12">
      <c r="J3495" s="17" t="s">
        <v>3938</v>
      </c>
      <c r="L3495" s="17" t="s">
        <v>11596</v>
      </c>
    </row>
    <row r="3496" spans="10:12">
      <c r="J3496" s="17" t="s">
        <v>3939</v>
      </c>
      <c r="L3496" s="17" t="s">
        <v>11597</v>
      </c>
    </row>
    <row r="3497" spans="10:12">
      <c r="J3497" s="17" t="s">
        <v>3940</v>
      </c>
      <c r="L3497" s="17" t="s">
        <v>11598</v>
      </c>
    </row>
    <row r="3498" spans="10:12">
      <c r="J3498" s="17" t="s">
        <v>3941</v>
      </c>
      <c r="L3498" s="17" t="s">
        <v>11599</v>
      </c>
    </row>
    <row r="3499" spans="10:12">
      <c r="J3499" s="17" t="s">
        <v>3942</v>
      </c>
      <c r="L3499" s="17" t="s">
        <v>11600</v>
      </c>
    </row>
    <row r="3500" spans="10:12">
      <c r="J3500" s="17" t="s">
        <v>3943</v>
      </c>
      <c r="L3500" s="17" t="s">
        <v>11601</v>
      </c>
    </row>
    <row r="3501" spans="10:12">
      <c r="J3501" s="17" t="s">
        <v>3944</v>
      </c>
      <c r="L3501" s="17" t="s">
        <v>11602</v>
      </c>
    </row>
    <row r="3502" spans="10:12">
      <c r="J3502" s="17" t="s">
        <v>3945</v>
      </c>
      <c r="L3502" s="17" t="s">
        <v>11603</v>
      </c>
    </row>
    <row r="3503" spans="10:12">
      <c r="J3503" s="17" t="s">
        <v>3946</v>
      </c>
      <c r="L3503" s="17" t="s">
        <v>11604</v>
      </c>
    </row>
    <row r="3504" spans="10:12">
      <c r="J3504" s="17" t="s">
        <v>3947</v>
      </c>
      <c r="L3504" s="17" t="s">
        <v>11605</v>
      </c>
    </row>
    <row r="3505" spans="10:12">
      <c r="J3505" s="17" t="s">
        <v>3948</v>
      </c>
      <c r="L3505" s="17" t="s">
        <v>11606</v>
      </c>
    </row>
    <row r="3506" spans="10:12">
      <c r="J3506" s="17" t="s">
        <v>3949</v>
      </c>
      <c r="L3506" s="17" t="s">
        <v>11607</v>
      </c>
    </row>
    <row r="3507" spans="10:12">
      <c r="J3507" s="17" t="s">
        <v>3950</v>
      </c>
      <c r="L3507" s="17" t="s">
        <v>11608</v>
      </c>
    </row>
    <row r="3508" spans="10:12">
      <c r="J3508" s="17" t="s">
        <v>3951</v>
      </c>
      <c r="L3508" s="17" t="s">
        <v>11609</v>
      </c>
    </row>
    <row r="3509" spans="10:12">
      <c r="J3509" s="17" t="s">
        <v>3952</v>
      </c>
      <c r="L3509" s="17" t="s">
        <v>11610</v>
      </c>
    </row>
    <row r="3510" spans="10:12">
      <c r="J3510" s="17" t="s">
        <v>3953</v>
      </c>
      <c r="L3510" s="17" t="s">
        <v>11611</v>
      </c>
    </row>
    <row r="3511" spans="10:12">
      <c r="J3511" s="17" t="s">
        <v>3954</v>
      </c>
      <c r="L3511" s="17" t="s">
        <v>11612</v>
      </c>
    </row>
    <row r="3512" spans="10:12">
      <c r="J3512" s="17" t="s">
        <v>3955</v>
      </c>
      <c r="L3512" s="17" t="s">
        <v>11613</v>
      </c>
    </row>
    <row r="3513" spans="10:12">
      <c r="J3513" s="17" t="s">
        <v>3956</v>
      </c>
      <c r="L3513" s="17" t="s">
        <v>11614</v>
      </c>
    </row>
    <row r="3514" spans="10:12">
      <c r="J3514" s="17" t="s">
        <v>3957</v>
      </c>
      <c r="L3514" s="17" t="s">
        <v>11615</v>
      </c>
    </row>
    <row r="3515" spans="10:12">
      <c r="J3515" s="17" t="s">
        <v>3958</v>
      </c>
      <c r="L3515" s="17" t="s">
        <v>11616</v>
      </c>
    </row>
    <row r="3516" spans="10:12">
      <c r="J3516" s="17" t="s">
        <v>3959</v>
      </c>
      <c r="L3516" s="17" t="s">
        <v>11617</v>
      </c>
    </row>
    <row r="3517" spans="10:12">
      <c r="J3517" s="17" t="s">
        <v>3960</v>
      </c>
      <c r="L3517" s="17" t="s">
        <v>11618</v>
      </c>
    </row>
    <row r="3518" spans="10:12">
      <c r="J3518" s="17" t="s">
        <v>3961</v>
      </c>
      <c r="L3518" s="17" t="s">
        <v>11619</v>
      </c>
    </row>
    <row r="3519" spans="10:12">
      <c r="J3519" s="17" t="s">
        <v>3962</v>
      </c>
      <c r="L3519" s="17" t="s">
        <v>11620</v>
      </c>
    </row>
    <row r="3520" spans="10:12">
      <c r="J3520" s="17" t="s">
        <v>3963</v>
      </c>
      <c r="L3520" s="17" t="s">
        <v>11621</v>
      </c>
    </row>
    <row r="3521" spans="10:12">
      <c r="J3521" s="17" t="s">
        <v>3964</v>
      </c>
      <c r="L3521" s="17" t="s">
        <v>11622</v>
      </c>
    </row>
    <row r="3522" spans="10:12">
      <c r="J3522" s="17" t="s">
        <v>3965</v>
      </c>
      <c r="L3522" s="17" t="s">
        <v>11623</v>
      </c>
    </row>
    <row r="3523" spans="10:12">
      <c r="J3523" s="17" t="s">
        <v>3966</v>
      </c>
      <c r="L3523" s="17" t="s">
        <v>11624</v>
      </c>
    </row>
    <row r="3524" spans="10:12">
      <c r="J3524" s="17" t="s">
        <v>3967</v>
      </c>
      <c r="L3524" s="17" t="s">
        <v>11625</v>
      </c>
    </row>
    <row r="3525" spans="10:12">
      <c r="J3525" s="17" t="s">
        <v>3968</v>
      </c>
      <c r="L3525" s="17" t="s">
        <v>11626</v>
      </c>
    </row>
    <row r="3526" spans="10:12">
      <c r="J3526" s="17" t="s">
        <v>3969</v>
      </c>
      <c r="L3526" s="17" t="s">
        <v>11627</v>
      </c>
    </row>
    <row r="3527" spans="10:12">
      <c r="J3527" s="17" t="s">
        <v>3970</v>
      </c>
      <c r="L3527" s="17" t="s">
        <v>11628</v>
      </c>
    </row>
    <row r="3528" spans="10:12">
      <c r="J3528" s="17" t="s">
        <v>3971</v>
      </c>
      <c r="L3528" s="17" t="s">
        <v>11629</v>
      </c>
    </row>
    <row r="3529" spans="10:12">
      <c r="J3529" s="17" t="s">
        <v>3972</v>
      </c>
      <c r="L3529" s="17" t="s">
        <v>11630</v>
      </c>
    </row>
    <row r="3530" spans="10:12">
      <c r="J3530" s="17" t="s">
        <v>3973</v>
      </c>
      <c r="L3530" s="17" t="s">
        <v>11631</v>
      </c>
    </row>
    <row r="3531" spans="10:12">
      <c r="J3531" s="17" t="s">
        <v>3974</v>
      </c>
      <c r="L3531" s="17" t="s">
        <v>11632</v>
      </c>
    </row>
    <row r="3532" spans="10:12">
      <c r="J3532" s="17" t="s">
        <v>3975</v>
      </c>
      <c r="L3532" s="17" t="s">
        <v>11633</v>
      </c>
    </row>
    <row r="3533" spans="10:12">
      <c r="J3533" s="17" t="s">
        <v>3976</v>
      </c>
      <c r="L3533" s="17" t="s">
        <v>11634</v>
      </c>
    </row>
    <row r="3534" spans="10:12">
      <c r="J3534" s="17" t="s">
        <v>3977</v>
      </c>
      <c r="L3534" s="17" t="s">
        <v>11635</v>
      </c>
    </row>
    <row r="3535" spans="10:12">
      <c r="J3535" s="17" t="s">
        <v>3978</v>
      </c>
      <c r="L3535" s="17" t="s">
        <v>11636</v>
      </c>
    </row>
    <row r="3536" spans="10:12">
      <c r="J3536" s="17" t="s">
        <v>3979</v>
      </c>
      <c r="L3536" s="17" t="s">
        <v>11637</v>
      </c>
    </row>
    <row r="3537" spans="10:12">
      <c r="J3537" s="17" t="s">
        <v>3980</v>
      </c>
      <c r="L3537" s="17" t="s">
        <v>11638</v>
      </c>
    </row>
    <row r="3538" spans="10:12">
      <c r="J3538" s="17" t="s">
        <v>3981</v>
      </c>
      <c r="L3538" s="17" t="s">
        <v>11639</v>
      </c>
    </row>
    <row r="3539" spans="10:12">
      <c r="J3539" s="17" t="s">
        <v>3982</v>
      </c>
      <c r="L3539" s="17" t="s">
        <v>11640</v>
      </c>
    </row>
    <row r="3540" spans="10:12">
      <c r="J3540" s="17" t="s">
        <v>3983</v>
      </c>
      <c r="L3540" s="17" t="s">
        <v>11641</v>
      </c>
    </row>
    <row r="3541" spans="10:12">
      <c r="J3541" s="17" t="s">
        <v>3984</v>
      </c>
      <c r="L3541" s="17" t="s">
        <v>11642</v>
      </c>
    </row>
    <row r="3542" spans="10:12">
      <c r="J3542" s="17" t="s">
        <v>3985</v>
      </c>
      <c r="L3542" s="17" t="s">
        <v>11643</v>
      </c>
    </row>
    <row r="3543" spans="10:12">
      <c r="J3543" s="17" t="s">
        <v>3986</v>
      </c>
      <c r="L3543" s="17" t="s">
        <v>11644</v>
      </c>
    </row>
    <row r="3544" spans="10:12">
      <c r="J3544" s="17" t="s">
        <v>3987</v>
      </c>
      <c r="L3544" s="17" t="s">
        <v>11645</v>
      </c>
    </row>
    <row r="3545" spans="10:12">
      <c r="J3545" s="17" t="s">
        <v>3988</v>
      </c>
      <c r="L3545" s="17" t="s">
        <v>11646</v>
      </c>
    </row>
    <row r="3546" spans="10:12">
      <c r="J3546" s="17" t="s">
        <v>3989</v>
      </c>
      <c r="L3546" s="17" t="s">
        <v>11647</v>
      </c>
    </row>
    <row r="3547" spans="10:12">
      <c r="J3547" s="17" t="s">
        <v>3990</v>
      </c>
      <c r="L3547" s="17" t="s">
        <v>11648</v>
      </c>
    </row>
    <row r="3548" spans="10:12">
      <c r="J3548" s="17" t="s">
        <v>3991</v>
      </c>
      <c r="L3548" s="17" t="s">
        <v>11649</v>
      </c>
    </row>
    <row r="3549" spans="10:12">
      <c r="J3549" s="17" t="s">
        <v>3992</v>
      </c>
      <c r="L3549" s="17" t="s">
        <v>11650</v>
      </c>
    </row>
    <row r="3550" spans="10:12">
      <c r="J3550" s="17" t="s">
        <v>3993</v>
      </c>
      <c r="L3550" s="17" t="s">
        <v>11651</v>
      </c>
    </row>
    <row r="3551" spans="10:12">
      <c r="J3551" s="17" t="s">
        <v>3994</v>
      </c>
      <c r="L3551" s="17" t="s">
        <v>11652</v>
      </c>
    </row>
    <row r="3552" spans="10:12">
      <c r="J3552" s="17" t="s">
        <v>3995</v>
      </c>
      <c r="L3552" s="17" t="s">
        <v>11653</v>
      </c>
    </row>
    <row r="3553" spans="10:12">
      <c r="J3553" s="17" t="s">
        <v>3996</v>
      </c>
      <c r="L3553" s="17" t="s">
        <v>11654</v>
      </c>
    </row>
    <row r="3554" spans="10:12">
      <c r="J3554" s="17" t="s">
        <v>3997</v>
      </c>
      <c r="L3554" s="17" t="s">
        <v>11655</v>
      </c>
    </row>
    <row r="3555" spans="10:12">
      <c r="J3555" s="17" t="s">
        <v>3998</v>
      </c>
      <c r="L3555" s="17" t="s">
        <v>11656</v>
      </c>
    </row>
    <row r="3556" spans="10:12">
      <c r="J3556" s="17" t="s">
        <v>3999</v>
      </c>
      <c r="L3556" s="17" t="s">
        <v>11657</v>
      </c>
    </row>
    <row r="3557" spans="10:12">
      <c r="J3557" s="17" t="s">
        <v>4000</v>
      </c>
      <c r="L3557" s="17" t="s">
        <v>11658</v>
      </c>
    </row>
    <row r="3558" spans="10:12">
      <c r="J3558" s="17" t="s">
        <v>4001</v>
      </c>
      <c r="L3558" s="17" t="s">
        <v>11659</v>
      </c>
    </row>
    <row r="3559" spans="10:12">
      <c r="J3559" s="17" t="s">
        <v>4002</v>
      </c>
      <c r="L3559" s="17" t="s">
        <v>11660</v>
      </c>
    </row>
    <row r="3560" spans="10:12">
      <c r="J3560" s="17" t="s">
        <v>4003</v>
      </c>
      <c r="L3560" s="17" t="s">
        <v>11661</v>
      </c>
    </row>
    <row r="3561" spans="10:12">
      <c r="J3561" s="17" t="s">
        <v>4004</v>
      </c>
      <c r="L3561" s="17" t="s">
        <v>11662</v>
      </c>
    </row>
    <row r="3562" spans="10:12">
      <c r="J3562" s="17" t="s">
        <v>4005</v>
      </c>
      <c r="L3562" s="17" t="s">
        <v>11663</v>
      </c>
    </row>
    <row r="3563" spans="10:12">
      <c r="J3563" s="17" t="s">
        <v>4006</v>
      </c>
      <c r="L3563" s="17" t="s">
        <v>11664</v>
      </c>
    </row>
    <row r="3564" spans="10:12">
      <c r="J3564" s="17" t="s">
        <v>4007</v>
      </c>
      <c r="L3564" s="17" t="s">
        <v>11665</v>
      </c>
    </row>
    <row r="3565" spans="10:12">
      <c r="J3565" s="17" t="s">
        <v>4008</v>
      </c>
      <c r="L3565" s="17" t="s">
        <v>11666</v>
      </c>
    </row>
    <row r="3566" spans="10:12">
      <c r="J3566" s="17" t="s">
        <v>4009</v>
      </c>
      <c r="L3566" s="17" t="s">
        <v>11667</v>
      </c>
    </row>
    <row r="3567" spans="10:12">
      <c r="J3567" s="17" t="s">
        <v>4010</v>
      </c>
      <c r="L3567" s="17" t="s">
        <v>11668</v>
      </c>
    </row>
    <row r="3568" spans="10:12">
      <c r="J3568" s="17" t="s">
        <v>4011</v>
      </c>
      <c r="L3568" s="17" t="s">
        <v>11669</v>
      </c>
    </row>
    <row r="3569" spans="10:12">
      <c r="J3569" s="17" t="s">
        <v>4012</v>
      </c>
      <c r="L3569" s="17" t="s">
        <v>11670</v>
      </c>
    </row>
    <row r="3570" spans="10:12">
      <c r="J3570" s="17" t="s">
        <v>4013</v>
      </c>
      <c r="L3570" s="17" t="s">
        <v>11671</v>
      </c>
    </row>
    <row r="3571" spans="10:12">
      <c r="J3571" s="17" t="s">
        <v>4014</v>
      </c>
      <c r="L3571" s="17" t="s">
        <v>11672</v>
      </c>
    </row>
    <row r="3572" spans="10:12">
      <c r="J3572" s="17" t="s">
        <v>4015</v>
      </c>
      <c r="L3572" s="17" t="s">
        <v>11673</v>
      </c>
    </row>
    <row r="3573" spans="10:12">
      <c r="J3573" s="17" t="s">
        <v>4016</v>
      </c>
      <c r="L3573" s="17" t="s">
        <v>11674</v>
      </c>
    </row>
    <row r="3574" spans="10:12">
      <c r="J3574" s="17" t="s">
        <v>4017</v>
      </c>
      <c r="L3574" s="17" t="s">
        <v>11675</v>
      </c>
    </row>
    <row r="3575" spans="10:12">
      <c r="J3575" s="17" t="s">
        <v>4018</v>
      </c>
      <c r="L3575" s="17" t="s">
        <v>11676</v>
      </c>
    </row>
    <row r="3576" spans="10:12">
      <c r="J3576" s="17" t="s">
        <v>4019</v>
      </c>
      <c r="L3576" s="17" t="s">
        <v>11677</v>
      </c>
    </row>
    <row r="3577" spans="10:12">
      <c r="J3577" s="17" t="s">
        <v>4020</v>
      </c>
      <c r="L3577" s="17" t="s">
        <v>11678</v>
      </c>
    </row>
    <row r="3578" spans="10:12">
      <c r="J3578" s="17" t="s">
        <v>4021</v>
      </c>
      <c r="L3578" s="17" t="s">
        <v>11679</v>
      </c>
    </row>
    <row r="3579" spans="10:12">
      <c r="J3579" s="17" t="s">
        <v>4022</v>
      </c>
      <c r="L3579" s="17" t="s">
        <v>11680</v>
      </c>
    </row>
    <row r="3580" spans="10:12">
      <c r="J3580" s="17" t="s">
        <v>4023</v>
      </c>
      <c r="L3580" s="17" t="s">
        <v>11681</v>
      </c>
    </row>
    <row r="3581" spans="10:12">
      <c r="J3581" s="17" t="s">
        <v>4024</v>
      </c>
      <c r="L3581" s="17" t="s">
        <v>11682</v>
      </c>
    </row>
    <row r="3582" spans="10:12">
      <c r="J3582" s="17" t="s">
        <v>4025</v>
      </c>
      <c r="L3582" s="17" t="s">
        <v>11683</v>
      </c>
    </row>
    <row r="3583" spans="10:12">
      <c r="J3583" s="17" t="s">
        <v>4026</v>
      </c>
      <c r="L3583" s="17" t="s">
        <v>11684</v>
      </c>
    </row>
    <row r="3584" spans="10:12">
      <c r="J3584" s="17" t="s">
        <v>4027</v>
      </c>
      <c r="L3584" s="17" t="s">
        <v>11685</v>
      </c>
    </row>
    <row r="3585" spans="10:12">
      <c r="J3585" s="17" t="s">
        <v>4028</v>
      </c>
      <c r="L3585" s="17" t="s">
        <v>11686</v>
      </c>
    </row>
    <row r="3586" spans="10:12">
      <c r="J3586" s="17" t="s">
        <v>4029</v>
      </c>
      <c r="L3586" s="17" t="s">
        <v>11687</v>
      </c>
    </row>
    <row r="3587" spans="10:12">
      <c r="J3587" s="17" t="s">
        <v>4030</v>
      </c>
      <c r="L3587" s="17" t="s">
        <v>11688</v>
      </c>
    </row>
    <row r="3588" spans="10:12">
      <c r="J3588" s="17" t="s">
        <v>4031</v>
      </c>
      <c r="L3588" s="17" t="s">
        <v>11689</v>
      </c>
    </row>
    <row r="3589" spans="10:12">
      <c r="J3589" s="17" t="s">
        <v>4032</v>
      </c>
      <c r="L3589" s="17" t="s">
        <v>11690</v>
      </c>
    </row>
    <row r="3590" spans="10:12">
      <c r="J3590" s="17" t="s">
        <v>4033</v>
      </c>
      <c r="L3590" s="17" t="s">
        <v>11691</v>
      </c>
    </row>
    <row r="3591" spans="10:12">
      <c r="J3591" s="17" t="s">
        <v>4034</v>
      </c>
      <c r="L3591" s="17" t="s">
        <v>11692</v>
      </c>
    </row>
    <row r="3592" spans="10:12">
      <c r="J3592" s="17" t="s">
        <v>4035</v>
      </c>
      <c r="L3592" s="17" t="s">
        <v>11693</v>
      </c>
    </row>
    <row r="3593" spans="10:12">
      <c r="J3593" s="17" t="s">
        <v>4036</v>
      </c>
      <c r="L3593" s="17" t="s">
        <v>11694</v>
      </c>
    </row>
    <row r="3594" spans="10:12">
      <c r="J3594" s="17" t="s">
        <v>4037</v>
      </c>
      <c r="L3594" s="17" t="s">
        <v>11695</v>
      </c>
    </row>
    <row r="3595" spans="10:12">
      <c r="J3595" s="17" t="s">
        <v>4038</v>
      </c>
      <c r="L3595" s="17" t="s">
        <v>11696</v>
      </c>
    </row>
    <row r="3596" spans="10:12">
      <c r="J3596" s="17" t="s">
        <v>4039</v>
      </c>
      <c r="L3596" s="17" t="s">
        <v>11697</v>
      </c>
    </row>
    <row r="3597" spans="10:12">
      <c r="J3597" s="17" t="s">
        <v>4040</v>
      </c>
      <c r="L3597" s="17" t="s">
        <v>11698</v>
      </c>
    </row>
    <row r="3598" spans="10:12">
      <c r="J3598" s="17" t="s">
        <v>4041</v>
      </c>
      <c r="L3598" s="17" t="s">
        <v>11699</v>
      </c>
    </row>
    <row r="3599" spans="10:12">
      <c r="J3599" s="17" t="s">
        <v>4042</v>
      </c>
      <c r="L3599" s="17" t="s">
        <v>11700</v>
      </c>
    </row>
    <row r="3600" spans="10:12">
      <c r="J3600" s="17" t="s">
        <v>4043</v>
      </c>
      <c r="L3600" s="17" t="s">
        <v>11701</v>
      </c>
    </row>
    <row r="3601" spans="10:12">
      <c r="J3601" s="17" t="s">
        <v>4044</v>
      </c>
      <c r="L3601" s="17" t="s">
        <v>11702</v>
      </c>
    </row>
    <row r="3602" spans="10:12">
      <c r="J3602" s="17" t="s">
        <v>4045</v>
      </c>
      <c r="L3602" s="17" t="s">
        <v>11703</v>
      </c>
    </row>
    <row r="3603" spans="10:12">
      <c r="J3603" s="17" t="s">
        <v>4046</v>
      </c>
      <c r="L3603" s="17" t="s">
        <v>11704</v>
      </c>
    </row>
    <row r="3604" spans="10:12">
      <c r="J3604" s="17" t="s">
        <v>4047</v>
      </c>
      <c r="L3604" s="17" t="s">
        <v>11705</v>
      </c>
    </row>
    <row r="3605" spans="10:12">
      <c r="J3605" s="17" t="s">
        <v>4048</v>
      </c>
      <c r="L3605" s="17" t="s">
        <v>11706</v>
      </c>
    </row>
    <row r="3606" spans="10:12">
      <c r="J3606" s="17" t="s">
        <v>4049</v>
      </c>
      <c r="L3606" s="17" t="s">
        <v>11707</v>
      </c>
    </row>
    <row r="3607" spans="10:12">
      <c r="J3607" s="17" t="s">
        <v>4050</v>
      </c>
      <c r="L3607" s="17" t="s">
        <v>11708</v>
      </c>
    </row>
    <row r="3608" spans="10:12">
      <c r="J3608" s="17" t="s">
        <v>4051</v>
      </c>
      <c r="L3608" s="17" t="s">
        <v>11709</v>
      </c>
    </row>
    <row r="3609" spans="10:12">
      <c r="J3609" s="17" t="s">
        <v>4052</v>
      </c>
      <c r="L3609" s="17" t="s">
        <v>11710</v>
      </c>
    </row>
    <row r="3610" spans="10:12">
      <c r="J3610" s="17" t="s">
        <v>4053</v>
      </c>
      <c r="L3610" s="17" t="s">
        <v>11711</v>
      </c>
    </row>
    <row r="3611" spans="10:12">
      <c r="J3611" s="17" t="s">
        <v>4054</v>
      </c>
      <c r="L3611" s="17" t="s">
        <v>11712</v>
      </c>
    </row>
    <row r="3612" spans="10:12">
      <c r="J3612" s="17" t="s">
        <v>4055</v>
      </c>
      <c r="L3612" s="17" t="s">
        <v>11713</v>
      </c>
    </row>
    <row r="3613" spans="10:12">
      <c r="J3613" s="17" t="s">
        <v>4056</v>
      </c>
      <c r="L3613" s="17" t="s">
        <v>11714</v>
      </c>
    </row>
    <row r="3614" spans="10:12">
      <c r="J3614" s="17" t="s">
        <v>4057</v>
      </c>
      <c r="L3614" s="17" t="s">
        <v>11715</v>
      </c>
    </row>
    <row r="3615" spans="10:12">
      <c r="J3615" s="17" t="s">
        <v>4058</v>
      </c>
      <c r="L3615" s="17" t="s">
        <v>11716</v>
      </c>
    </row>
    <row r="3616" spans="10:12">
      <c r="J3616" s="17" t="s">
        <v>4059</v>
      </c>
      <c r="L3616" s="17" t="s">
        <v>11717</v>
      </c>
    </row>
    <row r="3617" spans="10:12">
      <c r="J3617" s="17" t="s">
        <v>4060</v>
      </c>
      <c r="L3617" s="17" t="s">
        <v>11718</v>
      </c>
    </row>
    <row r="3618" spans="10:12">
      <c r="J3618" s="17" t="s">
        <v>4061</v>
      </c>
      <c r="L3618" s="17" t="s">
        <v>11719</v>
      </c>
    </row>
    <row r="3619" spans="10:12">
      <c r="J3619" s="17" t="s">
        <v>4062</v>
      </c>
      <c r="L3619" s="17" t="s">
        <v>11720</v>
      </c>
    </row>
    <row r="3620" spans="10:12">
      <c r="J3620" s="17" t="s">
        <v>4063</v>
      </c>
      <c r="L3620" s="17" t="s">
        <v>11721</v>
      </c>
    </row>
    <row r="3621" spans="10:12">
      <c r="J3621" s="17" t="s">
        <v>4064</v>
      </c>
      <c r="L3621" s="17" t="s">
        <v>11722</v>
      </c>
    </row>
    <row r="3622" spans="10:12">
      <c r="J3622" s="17" t="s">
        <v>4065</v>
      </c>
      <c r="L3622" s="17" t="s">
        <v>11723</v>
      </c>
    </row>
    <row r="3623" spans="10:12">
      <c r="J3623" s="17" t="s">
        <v>4066</v>
      </c>
      <c r="L3623" s="17" t="s">
        <v>11724</v>
      </c>
    </row>
    <row r="3624" spans="10:12">
      <c r="J3624" s="17" t="s">
        <v>4067</v>
      </c>
      <c r="L3624" s="17" t="s">
        <v>11725</v>
      </c>
    </row>
    <row r="3625" spans="10:12">
      <c r="J3625" s="17" t="s">
        <v>4068</v>
      </c>
      <c r="L3625" s="17" t="s">
        <v>11726</v>
      </c>
    </row>
    <row r="3626" spans="10:12">
      <c r="J3626" s="17" t="s">
        <v>4069</v>
      </c>
      <c r="L3626" s="17" t="s">
        <v>11727</v>
      </c>
    </row>
    <row r="3627" spans="10:12">
      <c r="J3627" s="17" t="s">
        <v>4070</v>
      </c>
      <c r="L3627" s="17" t="s">
        <v>11728</v>
      </c>
    </row>
    <row r="3628" spans="10:12">
      <c r="J3628" s="17" t="s">
        <v>4071</v>
      </c>
      <c r="L3628" s="17" t="s">
        <v>11729</v>
      </c>
    </row>
    <row r="3629" spans="10:12">
      <c r="J3629" s="17" t="s">
        <v>4072</v>
      </c>
      <c r="L3629" s="17" t="s">
        <v>11730</v>
      </c>
    </row>
    <row r="3630" spans="10:12">
      <c r="J3630" s="17" t="s">
        <v>4073</v>
      </c>
      <c r="L3630" s="17" t="s">
        <v>11731</v>
      </c>
    </row>
    <row r="3631" spans="10:12">
      <c r="J3631" s="17" t="s">
        <v>4074</v>
      </c>
      <c r="L3631" s="17" t="s">
        <v>11732</v>
      </c>
    </row>
    <row r="3632" spans="10:12">
      <c r="J3632" s="17" t="s">
        <v>4075</v>
      </c>
      <c r="L3632" s="17" t="s">
        <v>11733</v>
      </c>
    </row>
    <row r="3633" spans="10:12">
      <c r="J3633" s="17" t="s">
        <v>4076</v>
      </c>
      <c r="L3633" s="17" t="s">
        <v>11734</v>
      </c>
    </row>
    <row r="3634" spans="10:12">
      <c r="J3634" s="17" t="s">
        <v>4077</v>
      </c>
      <c r="L3634" s="17" t="s">
        <v>11735</v>
      </c>
    </row>
    <row r="3635" spans="10:12">
      <c r="J3635" s="17" t="s">
        <v>4078</v>
      </c>
      <c r="L3635" s="17" t="s">
        <v>11736</v>
      </c>
    </row>
    <row r="3636" spans="10:12">
      <c r="J3636" s="17" t="s">
        <v>4079</v>
      </c>
      <c r="L3636" s="17" t="s">
        <v>11737</v>
      </c>
    </row>
    <row r="3637" spans="10:12">
      <c r="J3637" s="17" t="s">
        <v>4080</v>
      </c>
      <c r="L3637" s="17" t="s">
        <v>11738</v>
      </c>
    </row>
    <row r="3638" spans="10:12">
      <c r="J3638" s="17" t="s">
        <v>4081</v>
      </c>
      <c r="L3638" s="17" t="s">
        <v>11739</v>
      </c>
    </row>
    <row r="3639" spans="10:12">
      <c r="J3639" s="17" t="s">
        <v>4082</v>
      </c>
      <c r="L3639" s="17" t="s">
        <v>11740</v>
      </c>
    </row>
    <row r="3640" spans="10:12">
      <c r="J3640" s="17" t="s">
        <v>4083</v>
      </c>
      <c r="L3640" s="17" t="s">
        <v>11741</v>
      </c>
    </row>
    <row r="3641" spans="10:12">
      <c r="J3641" s="17" t="s">
        <v>4084</v>
      </c>
      <c r="L3641" s="17" t="s">
        <v>11742</v>
      </c>
    </row>
    <row r="3642" spans="10:12">
      <c r="J3642" s="17" t="s">
        <v>4085</v>
      </c>
      <c r="L3642" s="17" t="s">
        <v>11743</v>
      </c>
    </row>
    <row r="3643" spans="10:12">
      <c r="J3643" s="17" t="s">
        <v>4086</v>
      </c>
      <c r="L3643" s="17" t="s">
        <v>11744</v>
      </c>
    </row>
    <row r="3644" spans="10:12">
      <c r="J3644" s="17" t="s">
        <v>4087</v>
      </c>
      <c r="L3644" s="17" t="s">
        <v>11745</v>
      </c>
    </row>
    <row r="3645" spans="10:12">
      <c r="J3645" s="17" t="s">
        <v>4088</v>
      </c>
      <c r="L3645" s="17" t="s">
        <v>11746</v>
      </c>
    </row>
    <row r="3646" spans="10:12">
      <c r="J3646" s="17" t="s">
        <v>4089</v>
      </c>
      <c r="L3646" s="17" t="s">
        <v>11747</v>
      </c>
    </row>
    <row r="3647" spans="10:12">
      <c r="J3647" s="17" t="s">
        <v>4090</v>
      </c>
      <c r="L3647" s="17" t="s">
        <v>11748</v>
      </c>
    </row>
    <row r="3648" spans="10:12">
      <c r="J3648" s="17" t="s">
        <v>4091</v>
      </c>
      <c r="L3648" s="17" t="s">
        <v>11749</v>
      </c>
    </row>
    <row r="3649" spans="10:12">
      <c r="J3649" s="17" t="s">
        <v>4092</v>
      </c>
      <c r="L3649" s="17" t="s">
        <v>11750</v>
      </c>
    </row>
    <row r="3650" spans="10:12">
      <c r="J3650" s="17" t="s">
        <v>4093</v>
      </c>
      <c r="L3650" s="17" t="s">
        <v>11751</v>
      </c>
    </row>
    <row r="3651" spans="10:12">
      <c r="J3651" s="17" t="s">
        <v>4094</v>
      </c>
      <c r="L3651" s="17" t="s">
        <v>11752</v>
      </c>
    </row>
    <row r="3652" spans="10:12">
      <c r="J3652" s="17" t="s">
        <v>4095</v>
      </c>
      <c r="L3652" s="17" t="s">
        <v>11753</v>
      </c>
    </row>
    <row r="3653" spans="10:12">
      <c r="J3653" s="17" t="s">
        <v>4096</v>
      </c>
      <c r="L3653" s="17" t="s">
        <v>11754</v>
      </c>
    </row>
    <row r="3654" spans="10:12">
      <c r="J3654" s="17" t="s">
        <v>4097</v>
      </c>
      <c r="L3654" s="17" t="s">
        <v>11755</v>
      </c>
    </row>
    <row r="3655" spans="10:12">
      <c r="J3655" s="17" t="s">
        <v>4098</v>
      </c>
      <c r="L3655" s="17" t="s">
        <v>11756</v>
      </c>
    </row>
    <row r="3656" spans="10:12">
      <c r="J3656" s="17" t="s">
        <v>4099</v>
      </c>
      <c r="L3656" s="17" t="s">
        <v>11757</v>
      </c>
    </row>
    <row r="3657" spans="10:12">
      <c r="J3657" s="17" t="s">
        <v>4100</v>
      </c>
      <c r="L3657" s="17" t="s">
        <v>11758</v>
      </c>
    </row>
    <row r="3658" spans="10:12">
      <c r="J3658" s="17" t="s">
        <v>4101</v>
      </c>
      <c r="L3658" s="17" t="s">
        <v>11759</v>
      </c>
    </row>
    <row r="3659" spans="10:12">
      <c r="J3659" s="17" t="s">
        <v>4102</v>
      </c>
      <c r="L3659" s="17" t="s">
        <v>11760</v>
      </c>
    </row>
    <row r="3660" spans="10:12">
      <c r="J3660" s="17" t="s">
        <v>4103</v>
      </c>
      <c r="L3660" s="17" t="s">
        <v>11761</v>
      </c>
    </row>
    <row r="3661" spans="10:12">
      <c r="J3661" s="17" t="s">
        <v>4104</v>
      </c>
      <c r="L3661" s="17" t="s">
        <v>11762</v>
      </c>
    </row>
    <row r="3662" spans="10:12">
      <c r="J3662" s="17" t="s">
        <v>4105</v>
      </c>
      <c r="L3662" s="17" t="s">
        <v>11763</v>
      </c>
    </row>
    <row r="3663" spans="10:12">
      <c r="J3663" s="17" t="s">
        <v>4106</v>
      </c>
      <c r="L3663" s="17" t="s">
        <v>11764</v>
      </c>
    </row>
    <row r="3664" spans="10:12">
      <c r="J3664" s="17" t="s">
        <v>4107</v>
      </c>
      <c r="L3664" s="17" t="s">
        <v>11765</v>
      </c>
    </row>
    <row r="3665" spans="10:12">
      <c r="J3665" s="17" t="s">
        <v>4108</v>
      </c>
      <c r="L3665" s="17" t="s">
        <v>11766</v>
      </c>
    </row>
    <row r="3666" spans="10:12">
      <c r="J3666" s="17" t="s">
        <v>4109</v>
      </c>
      <c r="L3666" s="17" t="s">
        <v>11767</v>
      </c>
    </row>
    <row r="3667" spans="10:12">
      <c r="J3667" s="17" t="s">
        <v>4110</v>
      </c>
      <c r="L3667" s="17" t="s">
        <v>11768</v>
      </c>
    </row>
    <row r="3668" spans="10:12">
      <c r="J3668" s="17" t="s">
        <v>4111</v>
      </c>
      <c r="L3668" s="17" t="s">
        <v>11769</v>
      </c>
    </row>
    <row r="3669" spans="10:12">
      <c r="J3669" s="17" t="s">
        <v>4112</v>
      </c>
      <c r="L3669" s="17" t="s">
        <v>11770</v>
      </c>
    </row>
    <row r="3670" spans="10:12">
      <c r="J3670" s="17" t="s">
        <v>4113</v>
      </c>
      <c r="L3670" s="17" t="s">
        <v>11771</v>
      </c>
    </row>
    <row r="3671" spans="10:12">
      <c r="J3671" s="17" t="s">
        <v>4114</v>
      </c>
      <c r="L3671" s="17" t="s">
        <v>11772</v>
      </c>
    </row>
    <row r="3672" spans="10:12">
      <c r="J3672" s="17" t="s">
        <v>4115</v>
      </c>
      <c r="L3672" s="17" t="s">
        <v>11773</v>
      </c>
    </row>
    <row r="3673" spans="10:12">
      <c r="J3673" s="17" t="s">
        <v>4116</v>
      </c>
      <c r="L3673" s="17" t="s">
        <v>11774</v>
      </c>
    </row>
    <row r="3674" spans="10:12">
      <c r="J3674" s="17" t="s">
        <v>4117</v>
      </c>
      <c r="L3674" s="17" t="s">
        <v>11775</v>
      </c>
    </row>
    <row r="3675" spans="10:12">
      <c r="J3675" s="17" t="s">
        <v>4118</v>
      </c>
      <c r="L3675" s="17" t="s">
        <v>11776</v>
      </c>
    </row>
    <row r="3676" spans="10:12">
      <c r="J3676" s="17" t="s">
        <v>4119</v>
      </c>
      <c r="L3676" s="17" t="s">
        <v>11777</v>
      </c>
    </row>
    <row r="3677" spans="10:12">
      <c r="J3677" s="17" t="s">
        <v>4120</v>
      </c>
      <c r="L3677" s="17" t="s">
        <v>11778</v>
      </c>
    </row>
    <row r="3678" spans="10:12">
      <c r="J3678" s="17" t="s">
        <v>4121</v>
      </c>
      <c r="L3678" s="17" t="s">
        <v>11779</v>
      </c>
    </row>
    <row r="3679" spans="10:12">
      <c r="J3679" s="17" t="s">
        <v>4122</v>
      </c>
      <c r="L3679" s="17" t="s">
        <v>11780</v>
      </c>
    </row>
    <row r="3680" spans="10:12">
      <c r="J3680" s="17" t="s">
        <v>4123</v>
      </c>
      <c r="L3680" s="17" t="s">
        <v>11781</v>
      </c>
    </row>
    <row r="3681" spans="10:12">
      <c r="J3681" s="17" t="s">
        <v>4124</v>
      </c>
      <c r="L3681" s="17" t="s">
        <v>11782</v>
      </c>
    </row>
    <row r="3682" spans="10:12">
      <c r="J3682" s="17" t="s">
        <v>4125</v>
      </c>
      <c r="L3682" s="17" t="s">
        <v>11783</v>
      </c>
    </row>
    <row r="3683" spans="10:12">
      <c r="J3683" s="17" t="s">
        <v>4126</v>
      </c>
      <c r="L3683" s="17" t="s">
        <v>11784</v>
      </c>
    </row>
    <row r="3684" spans="10:12">
      <c r="J3684" s="17" t="s">
        <v>4127</v>
      </c>
      <c r="L3684" s="17" t="s">
        <v>11785</v>
      </c>
    </row>
    <row r="3685" spans="10:12">
      <c r="J3685" s="17" t="s">
        <v>4128</v>
      </c>
      <c r="L3685" s="17" t="s">
        <v>11786</v>
      </c>
    </row>
    <row r="3686" spans="10:12">
      <c r="J3686" s="17" t="s">
        <v>4129</v>
      </c>
      <c r="L3686" s="17" t="s">
        <v>11787</v>
      </c>
    </row>
    <row r="3687" spans="10:12">
      <c r="J3687" s="17" t="s">
        <v>4130</v>
      </c>
      <c r="L3687" s="17" t="s">
        <v>11788</v>
      </c>
    </row>
    <row r="3688" spans="10:12">
      <c r="J3688" s="17" t="s">
        <v>4131</v>
      </c>
      <c r="L3688" s="17" t="s">
        <v>11789</v>
      </c>
    </row>
    <row r="3689" spans="10:12">
      <c r="J3689" s="17" t="s">
        <v>4132</v>
      </c>
      <c r="L3689" s="17" t="s">
        <v>11790</v>
      </c>
    </row>
    <row r="3690" spans="10:12">
      <c r="J3690" s="17" t="s">
        <v>4133</v>
      </c>
      <c r="L3690" s="17" t="s">
        <v>11791</v>
      </c>
    </row>
    <row r="3691" spans="10:12">
      <c r="J3691" s="17" t="s">
        <v>4134</v>
      </c>
      <c r="L3691" s="17" t="s">
        <v>11792</v>
      </c>
    </row>
    <row r="3692" spans="10:12">
      <c r="J3692" s="17" t="s">
        <v>4135</v>
      </c>
      <c r="L3692" s="17" t="s">
        <v>11793</v>
      </c>
    </row>
    <row r="3693" spans="10:12">
      <c r="J3693" s="17" t="s">
        <v>4136</v>
      </c>
      <c r="L3693" s="17" t="s">
        <v>11794</v>
      </c>
    </row>
    <row r="3694" spans="10:12">
      <c r="J3694" s="17" t="s">
        <v>4137</v>
      </c>
      <c r="L3694" s="17" t="s">
        <v>11795</v>
      </c>
    </row>
    <row r="3695" spans="10:12">
      <c r="J3695" s="17" t="s">
        <v>4138</v>
      </c>
      <c r="L3695" s="17" t="s">
        <v>11796</v>
      </c>
    </row>
    <row r="3696" spans="10:12">
      <c r="J3696" s="17" t="s">
        <v>4139</v>
      </c>
      <c r="L3696" s="17" t="s">
        <v>11797</v>
      </c>
    </row>
    <row r="3697" spans="10:12">
      <c r="J3697" s="17" t="s">
        <v>4140</v>
      </c>
      <c r="L3697" s="17" t="s">
        <v>11798</v>
      </c>
    </row>
    <row r="3698" spans="10:12">
      <c r="J3698" s="17" t="s">
        <v>4141</v>
      </c>
      <c r="L3698" s="17" t="s">
        <v>11799</v>
      </c>
    </row>
    <row r="3699" spans="10:12">
      <c r="J3699" s="17" t="s">
        <v>4142</v>
      </c>
      <c r="L3699" s="17" t="s">
        <v>11800</v>
      </c>
    </row>
    <row r="3700" spans="10:12">
      <c r="J3700" s="17" t="s">
        <v>4143</v>
      </c>
      <c r="L3700" s="17" t="s">
        <v>11801</v>
      </c>
    </row>
    <row r="3701" spans="10:12">
      <c r="J3701" s="17" t="s">
        <v>4144</v>
      </c>
      <c r="L3701" s="17" t="s">
        <v>11802</v>
      </c>
    </row>
    <row r="3702" spans="10:12">
      <c r="J3702" s="17" t="s">
        <v>4145</v>
      </c>
      <c r="L3702" s="17" t="s">
        <v>11803</v>
      </c>
    </row>
    <row r="3703" spans="10:12">
      <c r="J3703" s="17" t="s">
        <v>4146</v>
      </c>
      <c r="L3703" s="17" t="s">
        <v>11804</v>
      </c>
    </row>
    <row r="3704" spans="10:12">
      <c r="J3704" s="17" t="s">
        <v>4147</v>
      </c>
      <c r="L3704" s="17" t="s">
        <v>11805</v>
      </c>
    </row>
    <row r="3705" spans="10:12">
      <c r="J3705" s="17" t="s">
        <v>4148</v>
      </c>
      <c r="L3705" s="17" t="s">
        <v>11806</v>
      </c>
    </row>
    <row r="3706" spans="10:12">
      <c r="J3706" s="17" t="s">
        <v>4149</v>
      </c>
      <c r="L3706" s="17" t="s">
        <v>11807</v>
      </c>
    </row>
    <row r="3707" spans="10:12">
      <c r="J3707" s="17" t="s">
        <v>4150</v>
      </c>
      <c r="L3707" s="17" t="s">
        <v>11808</v>
      </c>
    </row>
    <row r="3708" spans="10:12">
      <c r="J3708" s="17" t="s">
        <v>4151</v>
      </c>
      <c r="L3708" s="17" t="s">
        <v>11809</v>
      </c>
    </row>
    <row r="3709" spans="10:12">
      <c r="J3709" s="17" t="s">
        <v>4152</v>
      </c>
      <c r="L3709" s="17" t="s">
        <v>11810</v>
      </c>
    </row>
    <row r="3710" spans="10:12">
      <c r="J3710" s="17" t="s">
        <v>4153</v>
      </c>
      <c r="L3710" s="17" t="s">
        <v>11811</v>
      </c>
    </row>
    <row r="3711" spans="10:12">
      <c r="J3711" s="17" t="s">
        <v>4154</v>
      </c>
      <c r="L3711" s="17" t="s">
        <v>11812</v>
      </c>
    </row>
    <row r="3712" spans="10:12">
      <c r="J3712" s="17" t="s">
        <v>4155</v>
      </c>
      <c r="L3712" s="17" t="s">
        <v>11813</v>
      </c>
    </row>
    <row r="3713" spans="10:12">
      <c r="J3713" s="17" t="s">
        <v>4156</v>
      </c>
      <c r="L3713" s="17" t="s">
        <v>11814</v>
      </c>
    </row>
    <row r="3714" spans="10:12">
      <c r="J3714" s="17" t="s">
        <v>4157</v>
      </c>
      <c r="L3714" s="17" t="s">
        <v>11815</v>
      </c>
    </row>
    <row r="3715" spans="10:12">
      <c r="J3715" s="17" t="s">
        <v>4158</v>
      </c>
      <c r="L3715" s="17" t="s">
        <v>11816</v>
      </c>
    </row>
    <row r="3716" spans="10:12">
      <c r="J3716" s="17" t="s">
        <v>4159</v>
      </c>
      <c r="L3716" s="17" t="s">
        <v>11817</v>
      </c>
    </row>
    <row r="3717" spans="10:12">
      <c r="J3717" s="17" t="s">
        <v>4160</v>
      </c>
      <c r="L3717" s="17" t="s">
        <v>11818</v>
      </c>
    </row>
    <row r="3718" spans="10:12">
      <c r="J3718" s="17" t="s">
        <v>4161</v>
      </c>
      <c r="L3718" s="17" t="s">
        <v>11819</v>
      </c>
    </row>
    <row r="3719" spans="10:12">
      <c r="J3719" s="17" t="s">
        <v>4162</v>
      </c>
      <c r="L3719" s="17" t="s">
        <v>11820</v>
      </c>
    </row>
    <row r="3720" spans="10:12">
      <c r="J3720" s="17" t="s">
        <v>4163</v>
      </c>
      <c r="L3720" s="17" t="s">
        <v>11821</v>
      </c>
    </row>
    <row r="3721" spans="10:12">
      <c r="J3721" s="17" t="s">
        <v>4164</v>
      </c>
      <c r="L3721" s="17" t="s">
        <v>11822</v>
      </c>
    </row>
    <row r="3722" spans="10:12">
      <c r="J3722" s="17" t="s">
        <v>4165</v>
      </c>
      <c r="L3722" s="17" t="s">
        <v>11823</v>
      </c>
    </row>
    <row r="3723" spans="10:12">
      <c r="J3723" s="17" t="s">
        <v>4166</v>
      </c>
      <c r="L3723" s="17" t="s">
        <v>11824</v>
      </c>
    </row>
    <row r="3724" spans="10:12">
      <c r="J3724" s="17" t="s">
        <v>4167</v>
      </c>
      <c r="L3724" s="17" t="s">
        <v>11825</v>
      </c>
    </row>
    <row r="3725" spans="10:12">
      <c r="J3725" s="17" t="s">
        <v>4168</v>
      </c>
      <c r="L3725" s="17" t="s">
        <v>11826</v>
      </c>
    </row>
    <row r="3726" spans="10:12">
      <c r="J3726" s="17" t="s">
        <v>4169</v>
      </c>
      <c r="L3726" s="17" t="s">
        <v>11827</v>
      </c>
    </row>
    <row r="3727" spans="10:12">
      <c r="J3727" s="17" t="s">
        <v>4170</v>
      </c>
      <c r="L3727" s="17" t="s">
        <v>11828</v>
      </c>
    </row>
    <row r="3728" spans="10:12">
      <c r="J3728" s="17" t="s">
        <v>4171</v>
      </c>
      <c r="L3728" s="17" t="s">
        <v>11829</v>
      </c>
    </row>
    <row r="3729" spans="10:12">
      <c r="J3729" s="17" t="s">
        <v>4172</v>
      </c>
      <c r="L3729" s="17" t="s">
        <v>11830</v>
      </c>
    </row>
    <row r="3730" spans="10:12">
      <c r="J3730" s="17" t="s">
        <v>4173</v>
      </c>
      <c r="L3730" s="17" t="s">
        <v>11831</v>
      </c>
    </row>
    <row r="3731" spans="10:12">
      <c r="J3731" s="17" t="s">
        <v>4174</v>
      </c>
      <c r="L3731" s="17" t="s">
        <v>11832</v>
      </c>
    </row>
    <row r="3732" spans="10:12">
      <c r="J3732" s="17" t="s">
        <v>4175</v>
      </c>
      <c r="L3732" s="17" t="s">
        <v>11833</v>
      </c>
    </row>
    <row r="3733" spans="10:12">
      <c r="J3733" s="17" t="s">
        <v>4176</v>
      </c>
      <c r="L3733" s="17" t="s">
        <v>11834</v>
      </c>
    </row>
    <row r="3734" spans="10:12">
      <c r="J3734" s="17" t="s">
        <v>4177</v>
      </c>
      <c r="L3734" s="17" t="s">
        <v>11835</v>
      </c>
    </row>
    <row r="3735" spans="10:12">
      <c r="J3735" s="17" t="s">
        <v>4178</v>
      </c>
      <c r="L3735" s="17" t="s">
        <v>11836</v>
      </c>
    </row>
    <row r="3736" spans="10:12">
      <c r="J3736" s="17" t="s">
        <v>4179</v>
      </c>
      <c r="L3736" s="17" t="s">
        <v>11837</v>
      </c>
    </row>
    <row r="3737" spans="10:12">
      <c r="J3737" s="17" t="s">
        <v>4180</v>
      </c>
      <c r="L3737" s="17" t="s">
        <v>11838</v>
      </c>
    </row>
    <row r="3738" spans="10:12">
      <c r="J3738" s="17" t="s">
        <v>4181</v>
      </c>
      <c r="L3738" s="17" t="s">
        <v>11839</v>
      </c>
    </row>
    <row r="3739" spans="10:12">
      <c r="J3739" s="17" t="s">
        <v>4182</v>
      </c>
      <c r="L3739" s="17" t="s">
        <v>11840</v>
      </c>
    </row>
    <row r="3740" spans="10:12">
      <c r="J3740" s="17" t="s">
        <v>4183</v>
      </c>
      <c r="L3740" s="17" t="s">
        <v>11841</v>
      </c>
    </row>
    <row r="3741" spans="10:12">
      <c r="J3741" s="17" t="s">
        <v>4184</v>
      </c>
      <c r="L3741" s="17" t="s">
        <v>11842</v>
      </c>
    </row>
    <row r="3742" spans="10:12">
      <c r="J3742" s="17" t="s">
        <v>4185</v>
      </c>
      <c r="L3742" s="17" t="s">
        <v>11843</v>
      </c>
    </row>
    <row r="3743" spans="10:12">
      <c r="J3743" s="17" t="s">
        <v>4186</v>
      </c>
      <c r="L3743" s="17" t="s">
        <v>11844</v>
      </c>
    </row>
    <row r="3744" spans="10:12">
      <c r="J3744" s="17" t="s">
        <v>4187</v>
      </c>
      <c r="L3744" s="17" t="s">
        <v>11845</v>
      </c>
    </row>
    <row r="3745" spans="10:12">
      <c r="J3745" s="17" t="s">
        <v>4188</v>
      </c>
      <c r="L3745" s="17" t="s">
        <v>11846</v>
      </c>
    </row>
    <row r="3746" spans="10:12">
      <c r="J3746" s="17" t="s">
        <v>4189</v>
      </c>
      <c r="L3746" s="17" t="s">
        <v>11847</v>
      </c>
    </row>
    <row r="3747" spans="10:12">
      <c r="J3747" s="17" t="s">
        <v>4190</v>
      </c>
      <c r="L3747" s="17" t="s">
        <v>11848</v>
      </c>
    </row>
    <row r="3748" spans="10:12">
      <c r="J3748" s="17" t="s">
        <v>4191</v>
      </c>
      <c r="L3748" s="17" t="s">
        <v>11849</v>
      </c>
    </row>
    <row r="3749" spans="10:12">
      <c r="J3749" s="17" t="s">
        <v>4192</v>
      </c>
      <c r="L3749" s="17" t="s">
        <v>11850</v>
      </c>
    </row>
    <row r="3750" spans="10:12">
      <c r="J3750" s="17" t="s">
        <v>4193</v>
      </c>
      <c r="L3750" s="17" t="s">
        <v>11851</v>
      </c>
    </row>
    <row r="3751" spans="10:12">
      <c r="J3751" s="17" t="s">
        <v>4194</v>
      </c>
      <c r="L3751" s="17" t="s">
        <v>11852</v>
      </c>
    </row>
    <row r="3752" spans="10:12">
      <c r="J3752" s="17" t="s">
        <v>4195</v>
      </c>
      <c r="L3752" s="17" t="s">
        <v>11853</v>
      </c>
    </row>
    <row r="3753" spans="10:12">
      <c r="J3753" s="17" t="s">
        <v>4196</v>
      </c>
      <c r="L3753" s="17" t="s">
        <v>11854</v>
      </c>
    </row>
    <row r="3754" spans="10:12">
      <c r="J3754" s="17" t="s">
        <v>4197</v>
      </c>
      <c r="L3754" s="17" t="s">
        <v>11855</v>
      </c>
    </row>
    <row r="3755" spans="10:12">
      <c r="J3755" s="17" t="s">
        <v>4198</v>
      </c>
      <c r="L3755" s="17" t="s">
        <v>11856</v>
      </c>
    </row>
    <row r="3756" spans="10:12">
      <c r="J3756" s="17" t="s">
        <v>4199</v>
      </c>
      <c r="L3756" s="17" t="s">
        <v>11857</v>
      </c>
    </row>
    <row r="3757" spans="10:12">
      <c r="J3757" s="17" t="s">
        <v>4200</v>
      </c>
      <c r="L3757" s="17" t="s">
        <v>11858</v>
      </c>
    </row>
    <row r="3758" spans="10:12">
      <c r="J3758" s="17" t="s">
        <v>4201</v>
      </c>
      <c r="L3758" s="17" t="s">
        <v>11859</v>
      </c>
    </row>
    <row r="3759" spans="10:12">
      <c r="J3759" s="17" t="s">
        <v>4202</v>
      </c>
      <c r="L3759" s="17" t="s">
        <v>11860</v>
      </c>
    </row>
    <row r="3760" spans="10:12">
      <c r="J3760" s="17" t="s">
        <v>4203</v>
      </c>
      <c r="L3760" s="17" t="s">
        <v>11861</v>
      </c>
    </row>
    <row r="3761" spans="10:12">
      <c r="J3761" s="17" t="s">
        <v>4204</v>
      </c>
      <c r="L3761" s="17" t="s">
        <v>11862</v>
      </c>
    </row>
    <row r="3762" spans="10:12">
      <c r="J3762" s="17" t="s">
        <v>4205</v>
      </c>
      <c r="L3762" s="17" t="s">
        <v>11863</v>
      </c>
    </row>
    <row r="3763" spans="10:12">
      <c r="J3763" s="17" t="s">
        <v>4206</v>
      </c>
      <c r="L3763" s="17" t="s">
        <v>11864</v>
      </c>
    </row>
    <row r="3764" spans="10:12">
      <c r="J3764" s="17" t="s">
        <v>4207</v>
      </c>
      <c r="L3764" s="17" t="s">
        <v>11865</v>
      </c>
    </row>
    <row r="3765" spans="10:12">
      <c r="J3765" s="17" t="s">
        <v>4208</v>
      </c>
      <c r="L3765" s="17" t="s">
        <v>11866</v>
      </c>
    </row>
    <row r="3766" spans="10:12">
      <c r="J3766" s="17" t="s">
        <v>4209</v>
      </c>
      <c r="L3766" s="17" t="s">
        <v>11867</v>
      </c>
    </row>
    <row r="3767" spans="10:12">
      <c r="J3767" s="17" t="s">
        <v>4210</v>
      </c>
      <c r="L3767" s="17" t="s">
        <v>11868</v>
      </c>
    </row>
    <row r="3768" spans="10:12">
      <c r="J3768" s="17" t="s">
        <v>4211</v>
      </c>
      <c r="L3768" s="17" t="s">
        <v>11869</v>
      </c>
    </row>
    <row r="3769" spans="10:12">
      <c r="J3769" s="17" t="s">
        <v>4212</v>
      </c>
      <c r="L3769" s="17" t="s">
        <v>11870</v>
      </c>
    </row>
    <row r="3770" spans="10:12">
      <c r="J3770" s="17" t="s">
        <v>4213</v>
      </c>
      <c r="L3770" s="17" t="s">
        <v>11871</v>
      </c>
    </row>
    <row r="3771" spans="10:12">
      <c r="J3771" s="17" t="s">
        <v>4214</v>
      </c>
      <c r="L3771" s="17" t="s">
        <v>11872</v>
      </c>
    </row>
    <row r="3772" spans="10:12">
      <c r="J3772" s="17" t="s">
        <v>4215</v>
      </c>
      <c r="L3772" s="17" t="s">
        <v>11873</v>
      </c>
    </row>
    <row r="3773" spans="10:12">
      <c r="J3773" s="17" t="s">
        <v>4216</v>
      </c>
      <c r="L3773" s="17" t="s">
        <v>11874</v>
      </c>
    </row>
    <row r="3774" spans="10:12">
      <c r="J3774" s="17" t="s">
        <v>4217</v>
      </c>
      <c r="L3774" s="17" t="s">
        <v>11875</v>
      </c>
    </row>
    <row r="3775" spans="10:12">
      <c r="J3775" s="17" t="s">
        <v>4218</v>
      </c>
      <c r="L3775" s="17" t="s">
        <v>11876</v>
      </c>
    </row>
    <row r="3776" spans="10:12">
      <c r="J3776" s="17" t="s">
        <v>4219</v>
      </c>
      <c r="L3776" s="17" t="s">
        <v>11877</v>
      </c>
    </row>
    <row r="3777" spans="10:12">
      <c r="J3777" s="17" t="s">
        <v>4220</v>
      </c>
      <c r="L3777" s="17" t="s">
        <v>11878</v>
      </c>
    </row>
    <row r="3778" spans="10:12">
      <c r="J3778" s="17" t="s">
        <v>4221</v>
      </c>
      <c r="L3778" s="17" t="s">
        <v>11879</v>
      </c>
    </row>
    <row r="3779" spans="10:12">
      <c r="J3779" s="17" t="s">
        <v>4222</v>
      </c>
      <c r="L3779" s="17" t="s">
        <v>11880</v>
      </c>
    </row>
    <row r="3780" spans="10:12">
      <c r="J3780" s="17" t="s">
        <v>4223</v>
      </c>
      <c r="L3780" s="17" t="s">
        <v>11881</v>
      </c>
    </row>
    <row r="3781" spans="10:12">
      <c r="J3781" s="17" t="s">
        <v>4224</v>
      </c>
      <c r="L3781" s="17" t="s">
        <v>11882</v>
      </c>
    </row>
    <row r="3782" spans="10:12">
      <c r="J3782" s="17" t="s">
        <v>4225</v>
      </c>
      <c r="L3782" s="17" t="s">
        <v>11883</v>
      </c>
    </row>
    <row r="3783" spans="10:12">
      <c r="J3783" s="17" t="s">
        <v>4226</v>
      </c>
      <c r="L3783" s="17" t="s">
        <v>11884</v>
      </c>
    </row>
    <row r="3784" spans="10:12">
      <c r="J3784" s="17" t="s">
        <v>4227</v>
      </c>
      <c r="L3784" s="17" t="s">
        <v>11885</v>
      </c>
    </row>
    <row r="3785" spans="10:12">
      <c r="J3785" s="17" t="s">
        <v>4228</v>
      </c>
      <c r="L3785" s="17" t="s">
        <v>11886</v>
      </c>
    </row>
    <row r="3786" spans="10:12">
      <c r="J3786" s="17" t="s">
        <v>4229</v>
      </c>
      <c r="L3786" s="17" t="s">
        <v>11887</v>
      </c>
    </row>
    <row r="3787" spans="10:12">
      <c r="J3787" s="17" t="s">
        <v>4230</v>
      </c>
      <c r="L3787" s="17" t="s">
        <v>11888</v>
      </c>
    </row>
    <row r="3788" spans="10:12">
      <c r="J3788" s="17" t="s">
        <v>4231</v>
      </c>
      <c r="L3788" s="17" t="s">
        <v>11889</v>
      </c>
    </row>
    <row r="3789" spans="10:12">
      <c r="J3789" s="17" t="s">
        <v>4232</v>
      </c>
      <c r="L3789" s="17" t="s">
        <v>11890</v>
      </c>
    </row>
    <row r="3790" spans="10:12">
      <c r="J3790" s="17" t="s">
        <v>4233</v>
      </c>
      <c r="L3790" s="17" t="s">
        <v>11891</v>
      </c>
    </row>
    <row r="3791" spans="10:12">
      <c r="J3791" s="17" t="s">
        <v>4234</v>
      </c>
      <c r="L3791" s="17" t="s">
        <v>11892</v>
      </c>
    </row>
    <row r="3792" spans="10:12">
      <c r="J3792" s="17" t="s">
        <v>4235</v>
      </c>
      <c r="L3792" s="17" t="s">
        <v>11893</v>
      </c>
    </row>
    <row r="3793" spans="10:12">
      <c r="J3793" s="17" t="s">
        <v>4236</v>
      </c>
      <c r="L3793" s="17" t="s">
        <v>11894</v>
      </c>
    </row>
    <row r="3794" spans="10:12">
      <c r="J3794" s="17" t="s">
        <v>4237</v>
      </c>
      <c r="L3794" s="17" t="s">
        <v>11895</v>
      </c>
    </row>
    <row r="3795" spans="10:12">
      <c r="J3795" s="17" t="s">
        <v>4238</v>
      </c>
      <c r="L3795" s="17" t="s">
        <v>11896</v>
      </c>
    </row>
    <row r="3796" spans="10:12">
      <c r="J3796" s="17" t="s">
        <v>4239</v>
      </c>
      <c r="L3796" s="17" t="s">
        <v>11897</v>
      </c>
    </row>
    <row r="3797" spans="10:12">
      <c r="J3797" s="17" t="s">
        <v>4240</v>
      </c>
      <c r="L3797" s="17" t="s">
        <v>11898</v>
      </c>
    </row>
    <row r="3798" spans="10:12">
      <c r="J3798" s="17" t="s">
        <v>4241</v>
      </c>
      <c r="L3798" s="17" t="s">
        <v>11899</v>
      </c>
    </row>
    <row r="3799" spans="10:12">
      <c r="J3799" s="17" t="s">
        <v>4242</v>
      </c>
      <c r="L3799" s="17" t="s">
        <v>11900</v>
      </c>
    </row>
    <row r="3800" spans="10:12">
      <c r="J3800" s="17" t="s">
        <v>4243</v>
      </c>
      <c r="L3800" s="17" t="s">
        <v>11901</v>
      </c>
    </row>
    <row r="3801" spans="10:12">
      <c r="J3801" s="17" t="s">
        <v>4244</v>
      </c>
      <c r="L3801" s="17" t="s">
        <v>11902</v>
      </c>
    </row>
    <row r="3802" spans="10:12">
      <c r="J3802" s="17" t="s">
        <v>4245</v>
      </c>
      <c r="L3802" s="17" t="s">
        <v>11903</v>
      </c>
    </row>
    <row r="3803" spans="10:12">
      <c r="J3803" s="17" t="s">
        <v>4246</v>
      </c>
      <c r="L3803" s="17" t="s">
        <v>11904</v>
      </c>
    </row>
    <row r="3804" spans="10:12">
      <c r="J3804" s="17" t="s">
        <v>4247</v>
      </c>
      <c r="L3804" s="17" t="s">
        <v>11905</v>
      </c>
    </row>
    <row r="3805" spans="10:12">
      <c r="J3805" s="17" t="s">
        <v>4248</v>
      </c>
      <c r="L3805" s="17" t="s">
        <v>11906</v>
      </c>
    </row>
    <row r="3806" spans="10:12">
      <c r="J3806" s="17" t="s">
        <v>4249</v>
      </c>
      <c r="L3806" s="17" t="s">
        <v>11907</v>
      </c>
    </row>
    <row r="3807" spans="10:12">
      <c r="J3807" s="17" t="s">
        <v>4250</v>
      </c>
      <c r="L3807" s="17" t="s">
        <v>11908</v>
      </c>
    </row>
    <row r="3808" spans="10:12">
      <c r="J3808" s="17" t="s">
        <v>4251</v>
      </c>
      <c r="L3808" s="17" t="s">
        <v>11909</v>
      </c>
    </row>
    <row r="3809" spans="10:12">
      <c r="J3809" s="17" t="s">
        <v>4252</v>
      </c>
      <c r="L3809" s="17" t="s">
        <v>11910</v>
      </c>
    </row>
    <row r="3810" spans="10:12">
      <c r="J3810" s="17" t="s">
        <v>4253</v>
      </c>
      <c r="L3810" s="17" t="s">
        <v>11911</v>
      </c>
    </row>
    <row r="3811" spans="10:12">
      <c r="J3811" s="17" t="s">
        <v>4254</v>
      </c>
      <c r="L3811" s="17" t="s">
        <v>11912</v>
      </c>
    </row>
    <row r="3812" spans="10:12">
      <c r="J3812" s="17" t="s">
        <v>4255</v>
      </c>
      <c r="L3812" s="17" t="s">
        <v>11913</v>
      </c>
    </row>
    <row r="3813" spans="10:12">
      <c r="J3813" s="17" t="s">
        <v>4256</v>
      </c>
      <c r="L3813" s="17" t="s">
        <v>11914</v>
      </c>
    </row>
    <row r="3814" spans="10:12">
      <c r="J3814" s="17" t="s">
        <v>4257</v>
      </c>
      <c r="L3814" s="17" t="s">
        <v>11915</v>
      </c>
    </row>
    <row r="3815" spans="10:12">
      <c r="J3815" s="17" t="s">
        <v>4258</v>
      </c>
      <c r="L3815" s="17" t="s">
        <v>11916</v>
      </c>
    </row>
    <row r="3816" spans="10:12">
      <c r="J3816" s="17" t="s">
        <v>4259</v>
      </c>
      <c r="L3816" s="17" t="s">
        <v>11917</v>
      </c>
    </row>
    <row r="3817" spans="10:12">
      <c r="J3817" s="17" t="s">
        <v>4260</v>
      </c>
      <c r="L3817" s="17" t="s">
        <v>11918</v>
      </c>
    </row>
    <row r="3818" spans="10:12">
      <c r="J3818" s="17" t="s">
        <v>4261</v>
      </c>
      <c r="L3818" s="17" t="s">
        <v>11919</v>
      </c>
    </row>
    <row r="3819" spans="10:12">
      <c r="J3819" s="17" t="s">
        <v>4262</v>
      </c>
      <c r="L3819" s="17" t="s">
        <v>11920</v>
      </c>
    </row>
    <row r="3820" spans="10:12">
      <c r="J3820" s="17" t="s">
        <v>4263</v>
      </c>
      <c r="L3820" s="17" t="s">
        <v>11921</v>
      </c>
    </row>
    <row r="3821" spans="10:12">
      <c r="J3821" s="17" t="s">
        <v>4264</v>
      </c>
      <c r="L3821" s="17" t="s">
        <v>11922</v>
      </c>
    </row>
    <row r="3822" spans="10:12">
      <c r="J3822" s="17" t="s">
        <v>4265</v>
      </c>
      <c r="L3822" s="17" t="s">
        <v>11923</v>
      </c>
    </row>
    <row r="3823" spans="10:12">
      <c r="J3823" s="17" t="s">
        <v>4266</v>
      </c>
      <c r="L3823" s="17" t="s">
        <v>11924</v>
      </c>
    </row>
    <row r="3824" spans="10:12">
      <c r="J3824" s="17" t="s">
        <v>4267</v>
      </c>
      <c r="L3824" s="17" t="s">
        <v>11925</v>
      </c>
    </row>
    <row r="3825" spans="10:12">
      <c r="J3825" s="17" t="s">
        <v>4268</v>
      </c>
      <c r="L3825" s="17" t="s">
        <v>11926</v>
      </c>
    </row>
    <row r="3826" spans="10:12">
      <c r="J3826" s="17" t="s">
        <v>4269</v>
      </c>
      <c r="L3826" s="17" t="s">
        <v>11927</v>
      </c>
    </row>
    <row r="3827" spans="10:12">
      <c r="J3827" s="17" t="s">
        <v>4270</v>
      </c>
      <c r="L3827" s="17" t="s">
        <v>11928</v>
      </c>
    </row>
    <row r="3828" spans="10:12">
      <c r="J3828" s="17" t="s">
        <v>4271</v>
      </c>
      <c r="L3828" s="17" t="s">
        <v>11929</v>
      </c>
    </row>
    <row r="3829" spans="10:12">
      <c r="J3829" s="17" t="s">
        <v>4272</v>
      </c>
      <c r="L3829" s="17" t="s">
        <v>11930</v>
      </c>
    </row>
    <row r="3830" spans="10:12">
      <c r="J3830" s="17" t="s">
        <v>4273</v>
      </c>
      <c r="L3830" s="17" t="s">
        <v>11931</v>
      </c>
    </row>
    <row r="3831" spans="10:12">
      <c r="J3831" s="17" t="s">
        <v>4274</v>
      </c>
      <c r="L3831" s="17" t="s">
        <v>11932</v>
      </c>
    </row>
    <row r="3832" spans="10:12">
      <c r="J3832" s="17" t="s">
        <v>4275</v>
      </c>
      <c r="L3832" s="17" t="s">
        <v>11933</v>
      </c>
    </row>
    <row r="3833" spans="10:12">
      <c r="J3833" s="17" t="s">
        <v>4276</v>
      </c>
      <c r="L3833" s="17" t="s">
        <v>11934</v>
      </c>
    </row>
    <row r="3834" spans="10:12">
      <c r="J3834" s="17" t="s">
        <v>4277</v>
      </c>
      <c r="L3834" s="17" t="s">
        <v>11935</v>
      </c>
    </row>
    <row r="3835" spans="10:12">
      <c r="J3835" s="17" t="s">
        <v>4278</v>
      </c>
      <c r="L3835" s="17" t="s">
        <v>11936</v>
      </c>
    </row>
    <row r="3836" spans="10:12">
      <c r="J3836" s="17" t="s">
        <v>4279</v>
      </c>
      <c r="L3836" s="17" t="s">
        <v>11937</v>
      </c>
    </row>
    <row r="3837" spans="10:12">
      <c r="J3837" s="17" t="s">
        <v>4280</v>
      </c>
      <c r="L3837" s="17" t="s">
        <v>11938</v>
      </c>
    </row>
    <row r="3838" spans="10:12">
      <c r="J3838" s="17" t="s">
        <v>4281</v>
      </c>
      <c r="L3838" s="17" t="s">
        <v>11939</v>
      </c>
    </row>
    <row r="3839" spans="10:12">
      <c r="J3839" s="17" t="s">
        <v>4282</v>
      </c>
      <c r="L3839" s="17" t="s">
        <v>11940</v>
      </c>
    </row>
    <row r="3840" spans="10:12">
      <c r="J3840" s="17" t="s">
        <v>4283</v>
      </c>
      <c r="L3840" s="17" t="s">
        <v>11941</v>
      </c>
    </row>
    <row r="3841" spans="10:12">
      <c r="J3841" s="17" t="s">
        <v>4284</v>
      </c>
      <c r="L3841" s="17" t="s">
        <v>11942</v>
      </c>
    </row>
    <row r="3842" spans="10:12">
      <c r="J3842" s="17" t="s">
        <v>4285</v>
      </c>
      <c r="L3842" s="17" t="s">
        <v>11943</v>
      </c>
    </row>
    <row r="3843" spans="10:12">
      <c r="J3843" s="17" t="s">
        <v>4286</v>
      </c>
      <c r="L3843" s="17" t="s">
        <v>11944</v>
      </c>
    </row>
    <row r="3844" spans="10:12">
      <c r="J3844" s="17" t="s">
        <v>4287</v>
      </c>
      <c r="L3844" s="17" t="s">
        <v>11945</v>
      </c>
    </row>
    <row r="3845" spans="10:12">
      <c r="J3845" s="17" t="s">
        <v>4288</v>
      </c>
      <c r="L3845" s="17" t="s">
        <v>11946</v>
      </c>
    </row>
    <row r="3846" spans="10:12">
      <c r="J3846" s="17" t="s">
        <v>4289</v>
      </c>
      <c r="L3846" s="17" t="s">
        <v>11947</v>
      </c>
    </row>
    <row r="3847" spans="10:12">
      <c r="J3847" s="17" t="s">
        <v>4290</v>
      </c>
      <c r="L3847" s="17" t="s">
        <v>11948</v>
      </c>
    </row>
    <row r="3848" spans="10:12">
      <c r="J3848" s="17" t="s">
        <v>4291</v>
      </c>
      <c r="L3848" s="17" t="s">
        <v>11949</v>
      </c>
    </row>
    <row r="3849" spans="10:12">
      <c r="J3849" s="17" t="s">
        <v>4292</v>
      </c>
      <c r="L3849" s="17" t="s">
        <v>11950</v>
      </c>
    </row>
    <row r="3850" spans="10:12">
      <c r="J3850" s="17" t="s">
        <v>4293</v>
      </c>
      <c r="L3850" s="17" t="s">
        <v>11951</v>
      </c>
    </row>
    <row r="3851" spans="10:12">
      <c r="J3851" s="17" t="s">
        <v>4294</v>
      </c>
      <c r="L3851" s="17" t="s">
        <v>11952</v>
      </c>
    </row>
    <row r="3852" spans="10:12">
      <c r="J3852" s="17" t="s">
        <v>4295</v>
      </c>
      <c r="L3852" s="17" t="s">
        <v>11953</v>
      </c>
    </row>
    <row r="3853" spans="10:12">
      <c r="J3853" s="17" t="s">
        <v>4296</v>
      </c>
      <c r="L3853" s="17" t="s">
        <v>11954</v>
      </c>
    </row>
    <row r="3854" spans="10:12">
      <c r="J3854" s="17" t="s">
        <v>4297</v>
      </c>
      <c r="L3854" s="17" t="s">
        <v>11955</v>
      </c>
    </row>
    <row r="3855" spans="10:12">
      <c r="J3855" s="17" t="s">
        <v>4298</v>
      </c>
      <c r="L3855" s="17" t="s">
        <v>11956</v>
      </c>
    </row>
    <row r="3856" spans="10:12">
      <c r="J3856" s="17" t="s">
        <v>4299</v>
      </c>
      <c r="L3856" s="17" t="s">
        <v>11957</v>
      </c>
    </row>
    <row r="3857" spans="10:12">
      <c r="J3857" s="17" t="s">
        <v>4300</v>
      </c>
      <c r="L3857" s="17" t="s">
        <v>11958</v>
      </c>
    </row>
    <row r="3858" spans="10:12">
      <c r="J3858" s="17" t="s">
        <v>4301</v>
      </c>
      <c r="L3858" s="17" t="s">
        <v>11959</v>
      </c>
    </row>
    <row r="3859" spans="10:12">
      <c r="J3859" s="17" t="s">
        <v>4302</v>
      </c>
      <c r="L3859" s="17" t="s">
        <v>11960</v>
      </c>
    </row>
    <row r="3860" spans="10:12">
      <c r="J3860" s="17" t="s">
        <v>4303</v>
      </c>
      <c r="L3860" s="17" t="s">
        <v>11961</v>
      </c>
    </row>
    <row r="3861" spans="10:12">
      <c r="J3861" s="17" t="s">
        <v>4304</v>
      </c>
      <c r="L3861" s="17" t="s">
        <v>11962</v>
      </c>
    </row>
    <row r="3862" spans="10:12">
      <c r="J3862" s="17" t="s">
        <v>4305</v>
      </c>
      <c r="L3862" s="17" t="s">
        <v>11963</v>
      </c>
    </row>
    <row r="3863" spans="10:12">
      <c r="J3863" s="17" t="s">
        <v>4306</v>
      </c>
      <c r="L3863" s="17" t="s">
        <v>11964</v>
      </c>
    </row>
    <row r="3864" spans="10:12">
      <c r="J3864" s="17" t="s">
        <v>4307</v>
      </c>
      <c r="L3864" s="17" t="s">
        <v>11965</v>
      </c>
    </row>
    <row r="3865" spans="10:12">
      <c r="J3865" s="17" t="s">
        <v>4308</v>
      </c>
      <c r="L3865" s="17" t="s">
        <v>11966</v>
      </c>
    </row>
    <row r="3866" spans="10:12">
      <c r="J3866" s="17" t="s">
        <v>4309</v>
      </c>
      <c r="L3866" s="17" t="s">
        <v>11967</v>
      </c>
    </row>
    <row r="3867" spans="10:12">
      <c r="J3867" s="17" t="s">
        <v>4310</v>
      </c>
      <c r="L3867" s="17" t="s">
        <v>11968</v>
      </c>
    </row>
    <row r="3868" spans="10:12">
      <c r="J3868" s="17" t="s">
        <v>4311</v>
      </c>
      <c r="L3868" s="17" t="s">
        <v>11969</v>
      </c>
    </row>
    <row r="3869" spans="10:12">
      <c r="J3869" s="17" t="s">
        <v>4312</v>
      </c>
      <c r="L3869" s="17" t="s">
        <v>11970</v>
      </c>
    </row>
    <row r="3870" spans="10:12">
      <c r="J3870" s="17" t="s">
        <v>4313</v>
      </c>
      <c r="L3870" s="17" t="s">
        <v>11971</v>
      </c>
    </row>
    <row r="3871" spans="10:12">
      <c r="J3871" s="17" t="s">
        <v>4314</v>
      </c>
      <c r="L3871" s="17" t="s">
        <v>11972</v>
      </c>
    </row>
    <row r="3872" spans="10:12">
      <c r="J3872" s="17" t="s">
        <v>4315</v>
      </c>
      <c r="L3872" s="17" t="s">
        <v>11973</v>
      </c>
    </row>
    <row r="3873" spans="10:12">
      <c r="J3873" s="17" t="s">
        <v>4316</v>
      </c>
      <c r="L3873" s="17" t="s">
        <v>11974</v>
      </c>
    </row>
    <row r="3874" spans="10:12">
      <c r="J3874" s="17" t="s">
        <v>4317</v>
      </c>
      <c r="L3874" s="17" t="s">
        <v>11975</v>
      </c>
    </row>
    <row r="3875" spans="10:12">
      <c r="J3875" s="17" t="s">
        <v>4318</v>
      </c>
      <c r="L3875" s="17" t="s">
        <v>11976</v>
      </c>
    </row>
    <row r="3876" spans="10:12">
      <c r="J3876" s="17" t="s">
        <v>4319</v>
      </c>
      <c r="L3876" s="17" t="s">
        <v>11977</v>
      </c>
    </row>
    <row r="3877" spans="10:12">
      <c r="J3877" s="17" t="s">
        <v>4320</v>
      </c>
      <c r="L3877" s="17" t="s">
        <v>11978</v>
      </c>
    </row>
    <row r="3878" spans="10:12">
      <c r="J3878" s="17" t="s">
        <v>4321</v>
      </c>
      <c r="L3878" s="17" t="s">
        <v>11979</v>
      </c>
    </row>
    <row r="3879" spans="10:12">
      <c r="J3879" s="17" t="s">
        <v>4322</v>
      </c>
      <c r="L3879" s="17" t="s">
        <v>11980</v>
      </c>
    </row>
    <row r="3880" spans="10:12">
      <c r="J3880" s="17" t="s">
        <v>4323</v>
      </c>
      <c r="L3880" s="17" t="s">
        <v>11981</v>
      </c>
    </row>
    <row r="3881" spans="10:12">
      <c r="J3881" s="17" t="s">
        <v>4324</v>
      </c>
      <c r="L3881" s="17" t="s">
        <v>11982</v>
      </c>
    </row>
    <row r="3882" spans="10:12">
      <c r="J3882" s="17" t="s">
        <v>4325</v>
      </c>
      <c r="L3882" s="17" t="s">
        <v>11983</v>
      </c>
    </row>
    <row r="3883" spans="10:12">
      <c r="J3883" s="17" t="s">
        <v>4326</v>
      </c>
      <c r="L3883" s="17" t="s">
        <v>11984</v>
      </c>
    </row>
    <row r="3884" spans="10:12">
      <c r="J3884" s="17" t="s">
        <v>4327</v>
      </c>
      <c r="L3884" s="17" t="s">
        <v>11985</v>
      </c>
    </row>
    <row r="3885" spans="10:12">
      <c r="J3885" s="17" t="s">
        <v>4328</v>
      </c>
      <c r="L3885" s="17" t="s">
        <v>11986</v>
      </c>
    </row>
    <row r="3886" spans="10:12">
      <c r="J3886" s="17" t="s">
        <v>4329</v>
      </c>
      <c r="L3886" s="17" t="s">
        <v>11987</v>
      </c>
    </row>
    <row r="3887" spans="10:12">
      <c r="J3887" s="17" t="s">
        <v>4330</v>
      </c>
      <c r="L3887" s="17" t="s">
        <v>11988</v>
      </c>
    </row>
    <row r="3888" spans="10:12">
      <c r="J3888" s="17" t="s">
        <v>4331</v>
      </c>
      <c r="L3888" s="17" t="s">
        <v>11989</v>
      </c>
    </row>
    <row r="3889" spans="10:12">
      <c r="J3889" s="17" t="s">
        <v>4332</v>
      </c>
      <c r="L3889" s="17" t="s">
        <v>11990</v>
      </c>
    </row>
    <row r="3890" spans="10:12">
      <c r="J3890" s="17" t="s">
        <v>4333</v>
      </c>
      <c r="L3890" s="17" t="s">
        <v>11991</v>
      </c>
    </row>
    <row r="3891" spans="10:12">
      <c r="J3891" s="17" t="s">
        <v>4334</v>
      </c>
      <c r="L3891" s="17" t="s">
        <v>11992</v>
      </c>
    </row>
    <row r="3892" spans="10:12">
      <c r="J3892" s="17" t="s">
        <v>4335</v>
      </c>
      <c r="L3892" s="17" t="s">
        <v>11993</v>
      </c>
    </row>
    <row r="3893" spans="10:12">
      <c r="J3893" s="17" t="s">
        <v>4336</v>
      </c>
      <c r="L3893" s="17" t="s">
        <v>11994</v>
      </c>
    </row>
    <row r="3894" spans="10:12">
      <c r="J3894" s="17" t="s">
        <v>4337</v>
      </c>
      <c r="L3894" s="17" t="s">
        <v>11995</v>
      </c>
    </row>
    <row r="3895" spans="10:12">
      <c r="J3895" s="17" t="s">
        <v>4338</v>
      </c>
      <c r="L3895" s="17" t="s">
        <v>11996</v>
      </c>
    </row>
    <row r="3896" spans="10:12">
      <c r="J3896" s="17" t="s">
        <v>4339</v>
      </c>
      <c r="L3896" s="17" t="s">
        <v>11997</v>
      </c>
    </row>
    <row r="3897" spans="10:12">
      <c r="J3897" s="17" t="s">
        <v>4340</v>
      </c>
      <c r="L3897" s="17" t="s">
        <v>11998</v>
      </c>
    </row>
    <row r="3898" spans="10:12">
      <c r="J3898" s="17" t="s">
        <v>4341</v>
      </c>
      <c r="L3898" s="17" t="s">
        <v>11999</v>
      </c>
    </row>
    <row r="3899" spans="10:12">
      <c r="J3899" s="17" t="s">
        <v>4342</v>
      </c>
      <c r="L3899" s="17" t="s">
        <v>12000</v>
      </c>
    </row>
    <row r="3900" spans="10:12">
      <c r="J3900" s="17" t="s">
        <v>4343</v>
      </c>
      <c r="L3900" s="17" t="s">
        <v>12001</v>
      </c>
    </row>
    <row r="3901" spans="10:12">
      <c r="J3901" s="17" t="s">
        <v>4344</v>
      </c>
      <c r="L3901" s="17" t="s">
        <v>12002</v>
      </c>
    </row>
    <row r="3902" spans="10:12">
      <c r="J3902" s="17" t="s">
        <v>4345</v>
      </c>
      <c r="L3902" s="17" t="s">
        <v>12003</v>
      </c>
    </row>
    <row r="3903" spans="10:12">
      <c r="J3903" s="17" t="s">
        <v>4346</v>
      </c>
      <c r="L3903" s="17" t="s">
        <v>12004</v>
      </c>
    </row>
    <row r="3904" spans="10:12">
      <c r="J3904" s="17" t="s">
        <v>4347</v>
      </c>
      <c r="L3904" s="17" t="s">
        <v>12005</v>
      </c>
    </row>
    <row r="3905" spans="10:12">
      <c r="J3905" s="17" t="s">
        <v>4348</v>
      </c>
      <c r="L3905" s="17" t="s">
        <v>12006</v>
      </c>
    </row>
    <row r="3906" spans="10:12">
      <c r="J3906" s="17" t="s">
        <v>4349</v>
      </c>
      <c r="L3906" s="17" t="s">
        <v>12007</v>
      </c>
    </row>
    <row r="3907" spans="10:12">
      <c r="J3907" s="17" t="s">
        <v>4350</v>
      </c>
      <c r="L3907" s="17" t="s">
        <v>12008</v>
      </c>
    </row>
    <row r="3908" spans="10:12">
      <c r="J3908" s="17" t="s">
        <v>4351</v>
      </c>
      <c r="L3908" s="17" t="s">
        <v>12009</v>
      </c>
    </row>
    <row r="3909" spans="10:12">
      <c r="J3909" s="17" t="s">
        <v>4352</v>
      </c>
      <c r="L3909" s="17" t="s">
        <v>12010</v>
      </c>
    </row>
    <row r="3910" spans="10:12">
      <c r="J3910" s="17" t="s">
        <v>4353</v>
      </c>
      <c r="L3910" s="17" t="s">
        <v>12011</v>
      </c>
    </row>
    <row r="3911" spans="10:12">
      <c r="J3911" s="17" t="s">
        <v>4354</v>
      </c>
      <c r="L3911" s="17" t="s">
        <v>12012</v>
      </c>
    </row>
    <row r="3912" spans="10:12">
      <c r="J3912" s="17" t="s">
        <v>4355</v>
      </c>
      <c r="L3912" s="17" t="s">
        <v>12013</v>
      </c>
    </row>
    <row r="3913" spans="10:12">
      <c r="J3913" s="17" t="s">
        <v>4356</v>
      </c>
      <c r="L3913" s="17" t="s">
        <v>12014</v>
      </c>
    </row>
    <row r="3914" spans="10:12">
      <c r="J3914" s="17" t="s">
        <v>4357</v>
      </c>
      <c r="L3914" s="17" t="s">
        <v>12015</v>
      </c>
    </row>
    <row r="3915" spans="10:12">
      <c r="J3915" s="17" t="s">
        <v>4358</v>
      </c>
      <c r="L3915" s="17" t="s">
        <v>12016</v>
      </c>
    </row>
    <row r="3916" spans="10:12">
      <c r="J3916" s="17" t="s">
        <v>4359</v>
      </c>
      <c r="L3916" s="17" t="s">
        <v>12017</v>
      </c>
    </row>
    <row r="3917" spans="10:12">
      <c r="J3917" s="17" t="s">
        <v>4360</v>
      </c>
      <c r="L3917" s="17" t="s">
        <v>12018</v>
      </c>
    </row>
    <row r="3918" spans="10:12">
      <c r="J3918" s="17" t="s">
        <v>4361</v>
      </c>
      <c r="L3918" s="17" t="s">
        <v>12019</v>
      </c>
    </row>
    <row r="3919" spans="10:12">
      <c r="J3919" s="17" t="s">
        <v>4362</v>
      </c>
      <c r="L3919" s="17" t="s">
        <v>12020</v>
      </c>
    </row>
    <row r="3920" spans="10:12">
      <c r="J3920" s="17" t="s">
        <v>4363</v>
      </c>
      <c r="L3920" s="17" t="s">
        <v>12021</v>
      </c>
    </row>
    <row r="3921" spans="10:12">
      <c r="J3921" s="17" t="s">
        <v>4364</v>
      </c>
      <c r="L3921" s="17" t="s">
        <v>12022</v>
      </c>
    </row>
    <row r="3922" spans="10:12">
      <c r="J3922" s="17" t="s">
        <v>4365</v>
      </c>
      <c r="L3922" s="17" t="s">
        <v>12023</v>
      </c>
    </row>
    <row r="3923" spans="10:12">
      <c r="J3923" s="17" t="s">
        <v>4366</v>
      </c>
      <c r="L3923" s="17" t="s">
        <v>12024</v>
      </c>
    </row>
    <row r="3924" spans="10:12">
      <c r="J3924" s="17" t="s">
        <v>4367</v>
      </c>
      <c r="L3924" s="17" t="s">
        <v>12025</v>
      </c>
    </row>
    <row r="3925" spans="10:12">
      <c r="J3925" s="17" t="s">
        <v>4368</v>
      </c>
      <c r="L3925" s="17" t="s">
        <v>12026</v>
      </c>
    </row>
    <row r="3926" spans="10:12">
      <c r="J3926" s="17" t="s">
        <v>4369</v>
      </c>
      <c r="L3926" s="17" t="s">
        <v>12027</v>
      </c>
    </row>
    <row r="3927" spans="10:12">
      <c r="J3927" s="17" t="s">
        <v>4370</v>
      </c>
      <c r="L3927" s="17" t="s">
        <v>12028</v>
      </c>
    </row>
    <row r="3928" spans="10:12">
      <c r="J3928" s="17" t="s">
        <v>4371</v>
      </c>
      <c r="L3928" s="17" t="s">
        <v>12029</v>
      </c>
    </row>
    <row r="3929" spans="10:12">
      <c r="J3929" s="17" t="s">
        <v>4372</v>
      </c>
      <c r="L3929" s="17" t="s">
        <v>12030</v>
      </c>
    </row>
    <row r="3930" spans="10:12">
      <c r="J3930" s="17" t="s">
        <v>4373</v>
      </c>
      <c r="L3930" s="17" t="s">
        <v>12031</v>
      </c>
    </row>
    <row r="3931" spans="10:12">
      <c r="J3931" s="17" t="s">
        <v>4374</v>
      </c>
      <c r="L3931" s="17" t="s">
        <v>12032</v>
      </c>
    </row>
    <row r="3932" spans="10:12">
      <c r="J3932" s="17" t="s">
        <v>4375</v>
      </c>
      <c r="L3932" s="17" t="s">
        <v>12033</v>
      </c>
    </row>
    <row r="3933" spans="10:12">
      <c r="J3933" s="17" t="s">
        <v>4376</v>
      </c>
      <c r="L3933" s="17" t="s">
        <v>12034</v>
      </c>
    </row>
    <row r="3934" spans="10:12">
      <c r="J3934" s="17" t="s">
        <v>4377</v>
      </c>
      <c r="L3934" s="17" t="s">
        <v>12035</v>
      </c>
    </row>
    <row r="3935" spans="10:12">
      <c r="J3935" s="17" t="s">
        <v>4378</v>
      </c>
      <c r="L3935" s="17" t="s">
        <v>12036</v>
      </c>
    </row>
    <row r="3936" spans="10:12">
      <c r="J3936" s="17" t="s">
        <v>4379</v>
      </c>
      <c r="L3936" s="17" t="s">
        <v>12037</v>
      </c>
    </row>
    <row r="3937" spans="10:12">
      <c r="J3937" s="17" t="s">
        <v>4380</v>
      </c>
      <c r="L3937" s="17" t="s">
        <v>12038</v>
      </c>
    </row>
    <row r="3938" spans="10:12">
      <c r="J3938" s="17" t="s">
        <v>4381</v>
      </c>
      <c r="L3938" s="17" t="s">
        <v>12039</v>
      </c>
    </row>
    <row r="3939" spans="10:12">
      <c r="J3939" s="17" t="s">
        <v>4382</v>
      </c>
      <c r="L3939" s="17" t="s">
        <v>12040</v>
      </c>
    </row>
    <row r="3940" spans="10:12">
      <c r="J3940" s="17" t="s">
        <v>4383</v>
      </c>
      <c r="L3940" s="17" t="s">
        <v>12041</v>
      </c>
    </row>
    <row r="3941" spans="10:12">
      <c r="J3941" s="17" t="s">
        <v>4384</v>
      </c>
      <c r="L3941" s="17" t="s">
        <v>12042</v>
      </c>
    </row>
    <row r="3942" spans="10:12">
      <c r="J3942" s="17" t="s">
        <v>4385</v>
      </c>
      <c r="L3942" s="17" t="s">
        <v>12043</v>
      </c>
    </row>
    <row r="3943" spans="10:12">
      <c r="J3943" s="17" t="s">
        <v>4386</v>
      </c>
      <c r="L3943" s="17" t="s">
        <v>12044</v>
      </c>
    </row>
    <row r="3944" spans="10:12">
      <c r="J3944" s="17" t="s">
        <v>4387</v>
      </c>
      <c r="L3944" s="17" t="s">
        <v>12045</v>
      </c>
    </row>
    <row r="3945" spans="10:12">
      <c r="J3945" s="17" t="s">
        <v>4388</v>
      </c>
      <c r="L3945" s="17" t="s">
        <v>12046</v>
      </c>
    </row>
    <row r="3946" spans="10:12">
      <c r="J3946" s="17" t="s">
        <v>4389</v>
      </c>
      <c r="L3946" s="17" t="s">
        <v>12047</v>
      </c>
    </row>
    <row r="3947" spans="10:12">
      <c r="J3947" s="17" t="s">
        <v>4390</v>
      </c>
      <c r="L3947" s="17" t="s">
        <v>12048</v>
      </c>
    </row>
    <row r="3948" spans="10:12">
      <c r="J3948" s="17" t="s">
        <v>4391</v>
      </c>
      <c r="L3948" s="17" t="s">
        <v>12049</v>
      </c>
    </row>
    <row r="3949" spans="10:12">
      <c r="J3949" s="17" t="s">
        <v>4392</v>
      </c>
      <c r="L3949" s="17" t="s">
        <v>12050</v>
      </c>
    </row>
    <row r="3950" spans="10:12">
      <c r="J3950" s="17" t="s">
        <v>4393</v>
      </c>
      <c r="L3950" s="17" t="s">
        <v>12051</v>
      </c>
    </row>
    <row r="3951" spans="10:12">
      <c r="J3951" s="17" t="s">
        <v>4394</v>
      </c>
      <c r="L3951" s="17" t="s">
        <v>12052</v>
      </c>
    </row>
    <row r="3952" spans="10:12">
      <c r="J3952" s="17" t="s">
        <v>4395</v>
      </c>
      <c r="L3952" s="17" t="s">
        <v>12053</v>
      </c>
    </row>
    <row r="3953" spans="10:12">
      <c r="J3953" s="17" t="s">
        <v>4396</v>
      </c>
      <c r="L3953" s="17" t="s">
        <v>12054</v>
      </c>
    </row>
    <row r="3954" spans="10:12">
      <c r="J3954" s="17" t="s">
        <v>4397</v>
      </c>
      <c r="L3954" s="17" t="s">
        <v>12055</v>
      </c>
    </row>
    <row r="3955" spans="10:12">
      <c r="J3955" s="17" t="s">
        <v>4398</v>
      </c>
      <c r="L3955" s="17" t="s">
        <v>12056</v>
      </c>
    </row>
    <row r="3956" spans="10:12">
      <c r="J3956" s="17" t="s">
        <v>4399</v>
      </c>
      <c r="L3956" s="17" t="s">
        <v>12057</v>
      </c>
    </row>
    <row r="3957" spans="10:12">
      <c r="J3957" s="17" t="s">
        <v>4400</v>
      </c>
      <c r="L3957" s="17" t="s">
        <v>12058</v>
      </c>
    </row>
    <row r="3958" spans="10:12">
      <c r="J3958" s="17" t="s">
        <v>4401</v>
      </c>
      <c r="L3958" s="17" t="s">
        <v>12059</v>
      </c>
    </row>
    <row r="3959" spans="10:12">
      <c r="J3959" s="17" t="s">
        <v>4402</v>
      </c>
      <c r="L3959" s="17" t="s">
        <v>12060</v>
      </c>
    </row>
    <row r="3960" spans="10:12">
      <c r="J3960" s="17" t="s">
        <v>4403</v>
      </c>
      <c r="L3960" s="17" t="s">
        <v>12061</v>
      </c>
    </row>
    <row r="3961" spans="10:12">
      <c r="J3961" s="17" t="s">
        <v>4404</v>
      </c>
      <c r="L3961" s="17" t="s">
        <v>12062</v>
      </c>
    </row>
    <row r="3962" spans="10:12">
      <c r="J3962" s="17" t="s">
        <v>4405</v>
      </c>
      <c r="L3962" s="17" t="s">
        <v>12063</v>
      </c>
    </row>
    <row r="3963" spans="10:12">
      <c r="J3963" s="17" t="s">
        <v>4406</v>
      </c>
      <c r="L3963" s="17" t="s">
        <v>12064</v>
      </c>
    </row>
    <row r="3964" spans="10:12">
      <c r="J3964" s="17" t="s">
        <v>4407</v>
      </c>
      <c r="L3964" s="17" t="s">
        <v>12065</v>
      </c>
    </row>
    <row r="3965" spans="10:12">
      <c r="J3965" s="17" t="s">
        <v>4408</v>
      </c>
      <c r="L3965" s="17" t="s">
        <v>12066</v>
      </c>
    </row>
    <row r="3966" spans="10:12">
      <c r="J3966" s="17" t="s">
        <v>4409</v>
      </c>
      <c r="L3966" s="17" t="s">
        <v>12067</v>
      </c>
    </row>
    <row r="3967" spans="10:12">
      <c r="J3967" s="17" t="s">
        <v>4410</v>
      </c>
      <c r="L3967" s="17" t="s">
        <v>12068</v>
      </c>
    </row>
    <row r="3968" spans="10:12">
      <c r="J3968" s="17" t="s">
        <v>4411</v>
      </c>
      <c r="L3968" s="17" t="s">
        <v>12069</v>
      </c>
    </row>
    <row r="3969" spans="10:12">
      <c r="J3969" s="17" t="s">
        <v>4412</v>
      </c>
      <c r="L3969" s="17" t="s">
        <v>12070</v>
      </c>
    </row>
    <row r="3970" spans="10:12">
      <c r="J3970" s="17" t="s">
        <v>4413</v>
      </c>
      <c r="L3970" s="17" t="s">
        <v>12071</v>
      </c>
    </row>
    <row r="3971" spans="10:12">
      <c r="J3971" s="17" t="s">
        <v>4414</v>
      </c>
      <c r="L3971" s="17" t="s">
        <v>12072</v>
      </c>
    </row>
    <row r="3972" spans="10:12">
      <c r="J3972" s="17" t="s">
        <v>4415</v>
      </c>
      <c r="L3972" s="17" t="s">
        <v>12073</v>
      </c>
    </row>
    <row r="3973" spans="10:12">
      <c r="J3973" s="17" t="s">
        <v>4416</v>
      </c>
      <c r="L3973" s="17" t="s">
        <v>12074</v>
      </c>
    </row>
    <row r="3974" spans="10:12">
      <c r="J3974" s="17" t="s">
        <v>4417</v>
      </c>
      <c r="L3974" s="17" t="s">
        <v>12075</v>
      </c>
    </row>
    <row r="3975" spans="10:12">
      <c r="J3975" s="17" t="s">
        <v>4418</v>
      </c>
      <c r="L3975" s="17" t="s">
        <v>12076</v>
      </c>
    </row>
    <row r="3976" spans="10:12">
      <c r="J3976" s="17" t="s">
        <v>4419</v>
      </c>
      <c r="L3976" s="17" t="s">
        <v>12077</v>
      </c>
    </row>
    <row r="3977" spans="10:12">
      <c r="J3977" s="17" t="s">
        <v>4420</v>
      </c>
      <c r="L3977" s="17" t="s">
        <v>12078</v>
      </c>
    </row>
    <row r="3978" spans="10:12">
      <c r="J3978" s="17" t="s">
        <v>4421</v>
      </c>
      <c r="L3978" s="17" t="s">
        <v>12079</v>
      </c>
    </row>
    <row r="3979" spans="10:12">
      <c r="J3979" s="17" t="s">
        <v>4422</v>
      </c>
      <c r="L3979" s="17" t="s">
        <v>12080</v>
      </c>
    </row>
    <row r="3980" spans="10:12">
      <c r="J3980" s="17" t="s">
        <v>4423</v>
      </c>
      <c r="L3980" s="17" t="s">
        <v>12081</v>
      </c>
    </row>
    <row r="3981" spans="10:12">
      <c r="J3981" s="17" t="s">
        <v>4424</v>
      </c>
      <c r="L3981" s="17" t="s">
        <v>12082</v>
      </c>
    </row>
    <row r="3982" spans="10:12">
      <c r="J3982" s="17" t="s">
        <v>4425</v>
      </c>
      <c r="L3982" s="17" t="s">
        <v>12083</v>
      </c>
    </row>
    <row r="3983" spans="10:12">
      <c r="J3983" s="17" t="s">
        <v>4426</v>
      </c>
      <c r="L3983" s="17" t="s">
        <v>12084</v>
      </c>
    </row>
    <row r="3984" spans="10:12">
      <c r="J3984" s="17" t="s">
        <v>4427</v>
      </c>
      <c r="L3984" s="17" t="s">
        <v>12085</v>
      </c>
    </row>
    <row r="3985" spans="10:12">
      <c r="J3985" s="17" t="s">
        <v>4428</v>
      </c>
      <c r="L3985" s="17" t="s">
        <v>12086</v>
      </c>
    </row>
    <row r="3986" spans="10:12">
      <c r="J3986" s="17" t="s">
        <v>4429</v>
      </c>
      <c r="L3986" s="17" t="s">
        <v>12087</v>
      </c>
    </row>
    <row r="3987" spans="10:12">
      <c r="J3987" s="17" t="s">
        <v>4430</v>
      </c>
      <c r="L3987" s="17" t="s">
        <v>12088</v>
      </c>
    </row>
    <row r="3988" spans="10:12">
      <c r="J3988" s="17" t="s">
        <v>4431</v>
      </c>
      <c r="L3988" s="17" t="s">
        <v>12089</v>
      </c>
    </row>
    <row r="3989" spans="10:12">
      <c r="J3989" s="17" t="s">
        <v>4432</v>
      </c>
      <c r="L3989" s="17" t="s">
        <v>12090</v>
      </c>
    </row>
    <row r="3990" spans="10:12">
      <c r="J3990" s="17" t="s">
        <v>4433</v>
      </c>
      <c r="L3990" s="17" t="s">
        <v>12091</v>
      </c>
    </row>
    <row r="3991" spans="10:12">
      <c r="J3991" s="17" t="s">
        <v>4434</v>
      </c>
      <c r="L3991" s="17" t="s">
        <v>12092</v>
      </c>
    </row>
    <row r="3992" spans="10:12">
      <c r="J3992" s="17" t="s">
        <v>4435</v>
      </c>
      <c r="L3992" s="17" t="s">
        <v>12093</v>
      </c>
    </row>
    <row r="3993" spans="10:12">
      <c r="J3993" s="17" t="s">
        <v>4436</v>
      </c>
      <c r="L3993" s="17" t="s">
        <v>12094</v>
      </c>
    </row>
    <row r="3994" spans="10:12">
      <c r="J3994" s="17" t="s">
        <v>4437</v>
      </c>
      <c r="L3994" s="17" t="s">
        <v>12095</v>
      </c>
    </row>
    <row r="3995" spans="10:12">
      <c r="J3995" s="17" t="s">
        <v>4438</v>
      </c>
      <c r="L3995" s="17" t="s">
        <v>12096</v>
      </c>
    </row>
    <row r="3996" spans="10:12">
      <c r="J3996" s="17" t="s">
        <v>4439</v>
      </c>
      <c r="L3996" s="17" t="s">
        <v>12097</v>
      </c>
    </row>
    <row r="3997" spans="10:12">
      <c r="J3997" s="17" t="s">
        <v>4440</v>
      </c>
      <c r="L3997" s="17" t="s">
        <v>12098</v>
      </c>
    </row>
    <row r="3998" spans="10:12">
      <c r="J3998" s="17" t="s">
        <v>4441</v>
      </c>
      <c r="L3998" s="17" t="s">
        <v>12099</v>
      </c>
    </row>
    <row r="3999" spans="10:12">
      <c r="J3999" s="17" t="s">
        <v>4442</v>
      </c>
      <c r="L3999" s="17" t="s">
        <v>12100</v>
      </c>
    </row>
    <row r="4000" spans="10:12">
      <c r="J4000" s="17" t="s">
        <v>4443</v>
      </c>
      <c r="L4000" s="17" t="s">
        <v>12101</v>
      </c>
    </row>
    <row r="4001" spans="10:12">
      <c r="J4001" s="17" t="s">
        <v>4444</v>
      </c>
      <c r="L4001" s="17" t="s">
        <v>12102</v>
      </c>
    </row>
    <row r="4002" spans="10:12">
      <c r="J4002" s="17" t="s">
        <v>4445</v>
      </c>
      <c r="L4002" s="17" t="s">
        <v>12103</v>
      </c>
    </row>
    <row r="4003" spans="10:12">
      <c r="J4003" s="17" t="s">
        <v>4446</v>
      </c>
      <c r="L4003" s="17" t="s">
        <v>12104</v>
      </c>
    </row>
    <row r="4004" spans="10:12">
      <c r="J4004" s="17" t="s">
        <v>4447</v>
      </c>
      <c r="L4004" s="17" t="s">
        <v>12105</v>
      </c>
    </row>
    <row r="4005" spans="10:12">
      <c r="J4005" s="17" t="s">
        <v>4448</v>
      </c>
      <c r="L4005" s="17" t="s">
        <v>12106</v>
      </c>
    </row>
    <row r="4006" spans="10:12">
      <c r="J4006" s="17" t="s">
        <v>4449</v>
      </c>
      <c r="L4006" s="17" t="s">
        <v>12107</v>
      </c>
    </row>
    <row r="4007" spans="10:12">
      <c r="J4007" s="17" t="s">
        <v>4450</v>
      </c>
      <c r="L4007" s="17" t="s">
        <v>12108</v>
      </c>
    </row>
    <row r="4008" spans="10:12">
      <c r="J4008" s="17" t="s">
        <v>4451</v>
      </c>
      <c r="L4008" s="17" t="s">
        <v>12109</v>
      </c>
    </row>
    <row r="4009" spans="10:12">
      <c r="J4009" s="17" t="s">
        <v>4452</v>
      </c>
      <c r="L4009" s="17" t="s">
        <v>12110</v>
      </c>
    </row>
    <row r="4010" spans="10:12">
      <c r="J4010" s="17" t="s">
        <v>4453</v>
      </c>
      <c r="L4010" s="17" t="s">
        <v>12111</v>
      </c>
    </row>
    <row r="4011" spans="10:12">
      <c r="J4011" s="17" t="s">
        <v>4454</v>
      </c>
      <c r="L4011" s="17" t="s">
        <v>12112</v>
      </c>
    </row>
    <row r="4012" spans="10:12">
      <c r="J4012" s="17" t="s">
        <v>4455</v>
      </c>
      <c r="L4012" s="17" t="s">
        <v>12113</v>
      </c>
    </row>
    <row r="4013" spans="10:12">
      <c r="J4013" s="17" t="s">
        <v>4456</v>
      </c>
      <c r="L4013" s="17" t="s">
        <v>12114</v>
      </c>
    </row>
    <row r="4014" spans="10:12">
      <c r="J4014" s="17" t="s">
        <v>4457</v>
      </c>
      <c r="L4014" s="17" t="s">
        <v>12115</v>
      </c>
    </row>
    <row r="4015" spans="10:12">
      <c r="J4015" s="17" t="s">
        <v>4458</v>
      </c>
      <c r="L4015" s="17" t="s">
        <v>12116</v>
      </c>
    </row>
    <row r="4016" spans="10:12">
      <c r="J4016" s="17" t="s">
        <v>4459</v>
      </c>
      <c r="L4016" s="17" t="s">
        <v>12117</v>
      </c>
    </row>
    <row r="4017" spans="10:12">
      <c r="J4017" s="17" t="s">
        <v>4460</v>
      </c>
      <c r="L4017" s="17" t="s">
        <v>12118</v>
      </c>
    </row>
    <row r="4018" spans="10:12">
      <c r="J4018" s="17" t="s">
        <v>4461</v>
      </c>
      <c r="L4018" s="17" t="s">
        <v>12119</v>
      </c>
    </row>
    <row r="4019" spans="10:12">
      <c r="J4019" s="17" t="s">
        <v>4462</v>
      </c>
      <c r="L4019" s="17" t="s">
        <v>12120</v>
      </c>
    </row>
    <row r="4020" spans="10:12">
      <c r="J4020" s="17" t="s">
        <v>4463</v>
      </c>
      <c r="L4020" s="17" t="s">
        <v>12121</v>
      </c>
    </row>
    <row r="4021" spans="10:12">
      <c r="J4021" s="17" t="s">
        <v>4464</v>
      </c>
      <c r="L4021" s="17" t="s">
        <v>12122</v>
      </c>
    </row>
    <row r="4022" spans="10:12">
      <c r="J4022" s="17" t="s">
        <v>4465</v>
      </c>
      <c r="L4022" s="17" t="s">
        <v>12123</v>
      </c>
    </row>
    <row r="4023" spans="10:12">
      <c r="J4023" s="17" t="s">
        <v>4466</v>
      </c>
      <c r="L4023" s="17" t="s">
        <v>12124</v>
      </c>
    </row>
    <row r="4024" spans="10:12">
      <c r="J4024" s="17" t="s">
        <v>4467</v>
      </c>
      <c r="L4024" s="17" t="s">
        <v>12125</v>
      </c>
    </row>
    <row r="4025" spans="10:12">
      <c r="J4025" s="17" t="s">
        <v>4468</v>
      </c>
      <c r="L4025" s="17" t="s">
        <v>12126</v>
      </c>
    </row>
    <row r="4026" spans="10:12">
      <c r="J4026" s="17" t="s">
        <v>4469</v>
      </c>
      <c r="L4026" s="17" t="s">
        <v>12127</v>
      </c>
    </row>
    <row r="4027" spans="10:12">
      <c r="J4027" s="17" t="s">
        <v>4470</v>
      </c>
      <c r="L4027" s="17" t="s">
        <v>12128</v>
      </c>
    </row>
    <row r="4028" spans="10:12">
      <c r="J4028" s="17" t="s">
        <v>4471</v>
      </c>
      <c r="L4028" s="17" t="s">
        <v>12129</v>
      </c>
    </row>
    <row r="4029" spans="10:12">
      <c r="J4029" s="17" t="s">
        <v>4472</v>
      </c>
      <c r="L4029" s="17" t="s">
        <v>12130</v>
      </c>
    </row>
    <row r="4030" spans="10:12">
      <c r="J4030" s="17" t="s">
        <v>4473</v>
      </c>
      <c r="L4030" s="17" t="s">
        <v>12131</v>
      </c>
    </row>
    <row r="4031" spans="10:12">
      <c r="J4031" s="17" t="s">
        <v>4474</v>
      </c>
      <c r="L4031" s="17" t="s">
        <v>12132</v>
      </c>
    </row>
    <row r="4032" spans="10:12">
      <c r="J4032" s="17" t="s">
        <v>4475</v>
      </c>
      <c r="L4032" s="17" t="s">
        <v>12133</v>
      </c>
    </row>
    <row r="4033" spans="10:12">
      <c r="J4033" s="17" t="s">
        <v>4476</v>
      </c>
      <c r="L4033" s="17" t="s">
        <v>12134</v>
      </c>
    </row>
    <row r="4034" spans="10:12">
      <c r="J4034" s="17" t="s">
        <v>4477</v>
      </c>
      <c r="L4034" s="17" t="s">
        <v>12135</v>
      </c>
    </row>
    <row r="4035" spans="10:12">
      <c r="J4035" s="17" t="s">
        <v>4478</v>
      </c>
      <c r="L4035" s="17" t="s">
        <v>12136</v>
      </c>
    </row>
    <row r="4036" spans="10:12">
      <c r="J4036" s="17" t="s">
        <v>4479</v>
      </c>
      <c r="L4036" s="17" t="s">
        <v>12137</v>
      </c>
    </row>
    <row r="4037" spans="10:12">
      <c r="J4037" s="17" t="s">
        <v>4480</v>
      </c>
      <c r="L4037" s="17" t="s">
        <v>12138</v>
      </c>
    </row>
    <row r="4038" spans="10:12">
      <c r="J4038" s="17" t="s">
        <v>4481</v>
      </c>
      <c r="L4038" s="17" t="s">
        <v>12139</v>
      </c>
    </row>
    <row r="4039" spans="10:12">
      <c r="J4039" s="17" t="s">
        <v>4482</v>
      </c>
      <c r="L4039" s="17" t="s">
        <v>12140</v>
      </c>
    </row>
    <row r="4040" spans="10:12">
      <c r="J4040" s="17" t="s">
        <v>4483</v>
      </c>
      <c r="L4040" s="17" t="s">
        <v>12141</v>
      </c>
    </row>
    <row r="4041" spans="10:12">
      <c r="J4041" s="17" t="s">
        <v>4484</v>
      </c>
      <c r="L4041" s="17" t="s">
        <v>12142</v>
      </c>
    </row>
    <row r="4042" spans="10:12">
      <c r="J4042" s="17" t="s">
        <v>4485</v>
      </c>
      <c r="L4042" s="17" t="s">
        <v>12143</v>
      </c>
    </row>
    <row r="4043" spans="10:12">
      <c r="J4043" s="17" t="s">
        <v>4486</v>
      </c>
      <c r="L4043" s="17" t="s">
        <v>12144</v>
      </c>
    </row>
    <row r="4044" spans="10:12">
      <c r="J4044" s="17" t="s">
        <v>4487</v>
      </c>
      <c r="L4044" s="17" t="s">
        <v>12145</v>
      </c>
    </row>
    <row r="4045" spans="10:12">
      <c r="J4045" s="17" t="s">
        <v>4488</v>
      </c>
      <c r="L4045" s="17" t="s">
        <v>12146</v>
      </c>
    </row>
    <row r="4046" spans="10:12">
      <c r="J4046" s="17" t="s">
        <v>4489</v>
      </c>
      <c r="L4046" s="17" t="s">
        <v>12147</v>
      </c>
    </row>
    <row r="4047" spans="10:12">
      <c r="J4047" s="17" t="s">
        <v>4490</v>
      </c>
      <c r="L4047" s="17" t="s">
        <v>12148</v>
      </c>
    </row>
    <row r="4048" spans="10:12">
      <c r="J4048" s="17" t="s">
        <v>4491</v>
      </c>
      <c r="L4048" s="17" t="s">
        <v>12149</v>
      </c>
    </row>
    <row r="4049" spans="10:12">
      <c r="J4049" s="17" t="s">
        <v>4492</v>
      </c>
      <c r="L4049" s="17" t="s">
        <v>12150</v>
      </c>
    </row>
    <row r="4050" spans="10:12">
      <c r="J4050" s="17" t="s">
        <v>4493</v>
      </c>
      <c r="L4050" s="17" t="s">
        <v>12151</v>
      </c>
    </row>
    <row r="4051" spans="10:12">
      <c r="J4051" s="17" t="s">
        <v>4494</v>
      </c>
      <c r="L4051" s="17" t="s">
        <v>12152</v>
      </c>
    </row>
    <row r="4052" spans="10:12">
      <c r="J4052" s="17" t="s">
        <v>4495</v>
      </c>
      <c r="L4052" s="17" t="s">
        <v>12153</v>
      </c>
    </row>
    <row r="4053" spans="10:12">
      <c r="J4053" s="17" t="s">
        <v>4496</v>
      </c>
      <c r="L4053" s="17" t="s">
        <v>12154</v>
      </c>
    </row>
    <row r="4054" spans="10:12">
      <c r="J4054" s="17" t="s">
        <v>4497</v>
      </c>
      <c r="L4054" s="17" t="s">
        <v>12155</v>
      </c>
    </row>
    <row r="4055" spans="10:12">
      <c r="J4055" s="17" t="s">
        <v>4498</v>
      </c>
      <c r="L4055" s="17" t="s">
        <v>12156</v>
      </c>
    </row>
    <row r="4056" spans="10:12">
      <c r="J4056" s="17" t="s">
        <v>4499</v>
      </c>
      <c r="L4056" s="17" t="s">
        <v>12157</v>
      </c>
    </row>
    <row r="4057" spans="10:12">
      <c r="J4057" s="17" t="s">
        <v>4500</v>
      </c>
      <c r="L4057" s="17" t="s">
        <v>12158</v>
      </c>
    </row>
    <row r="4058" spans="10:12">
      <c r="J4058" s="17" t="s">
        <v>4501</v>
      </c>
      <c r="L4058" s="17" t="s">
        <v>12159</v>
      </c>
    </row>
    <row r="4059" spans="10:12">
      <c r="J4059" s="17" t="s">
        <v>4502</v>
      </c>
      <c r="L4059" s="17" t="s">
        <v>12160</v>
      </c>
    </row>
    <row r="4060" spans="10:12">
      <c r="J4060" s="17" t="s">
        <v>4503</v>
      </c>
      <c r="L4060" s="17" t="s">
        <v>12161</v>
      </c>
    </row>
    <row r="4061" spans="10:12">
      <c r="J4061" s="17" t="s">
        <v>4504</v>
      </c>
      <c r="L4061" s="17" t="s">
        <v>12162</v>
      </c>
    </row>
    <row r="4062" spans="10:12">
      <c r="J4062" s="17" t="s">
        <v>4505</v>
      </c>
      <c r="L4062" s="17" t="s">
        <v>12163</v>
      </c>
    </row>
    <row r="4063" spans="10:12">
      <c r="J4063" s="17" t="s">
        <v>4506</v>
      </c>
      <c r="L4063" s="17" t="s">
        <v>12164</v>
      </c>
    </row>
    <row r="4064" spans="10:12">
      <c r="J4064" s="17" t="s">
        <v>4507</v>
      </c>
      <c r="L4064" s="17" t="s">
        <v>12165</v>
      </c>
    </row>
    <row r="4065" spans="10:12">
      <c r="J4065" s="17" t="s">
        <v>4508</v>
      </c>
      <c r="L4065" s="17" t="s">
        <v>12166</v>
      </c>
    </row>
    <row r="4066" spans="10:12">
      <c r="J4066" s="17" t="s">
        <v>4509</v>
      </c>
      <c r="L4066" s="17" t="s">
        <v>12167</v>
      </c>
    </row>
    <row r="4067" spans="10:12">
      <c r="J4067" s="17" t="s">
        <v>4510</v>
      </c>
      <c r="L4067" s="17" t="s">
        <v>12168</v>
      </c>
    </row>
    <row r="4068" spans="10:12">
      <c r="J4068" s="17" t="s">
        <v>4511</v>
      </c>
      <c r="L4068" s="17" t="s">
        <v>12169</v>
      </c>
    </row>
    <row r="4069" spans="10:12">
      <c r="J4069" s="17" t="s">
        <v>4512</v>
      </c>
      <c r="L4069" s="17" t="s">
        <v>12170</v>
      </c>
    </row>
    <row r="4070" spans="10:12">
      <c r="J4070" s="17" t="s">
        <v>4513</v>
      </c>
      <c r="L4070" s="17" t="s">
        <v>12171</v>
      </c>
    </row>
    <row r="4071" spans="10:12">
      <c r="J4071" s="17" t="s">
        <v>4514</v>
      </c>
      <c r="L4071" s="17" t="s">
        <v>12172</v>
      </c>
    </row>
    <row r="4072" spans="10:12">
      <c r="J4072" s="17" t="s">
        <v>4515</v>
      </c>
      <c r="L4072" s="17" t="s">
        <v>12173</v>
      </c>
    </row>
    <row r="4073" spans="10:12">
      <c r="J4073" s="17" t="s">
        <v>4516</v>
      </c>
      <c r="L4073" s="17" t="s">
        <v>12174</v>
      </c>
    </row>
    <row r="4074" spans="10:12">
      <c r="J4074" s="17" t="s">
        <v>4517</v>
      </c>
      <c r="L4074" s="17" t="s">
        <v>12175</v>
      </c>
    </row>
    <row r="4075" spans="10:12">
      <c r="J4075" s="17" t="s">
        <v>4518</v>
      </c>
      <c r="L4075" s="17" t="s">
        <v>12176</v>
      </c>
    </row>
    <row r="4076" spans="10:12">
      <c r="J4076" s="17" t="s">
        <v>4519</v>
      </c>
      <c r="L4076" s="17" t="s">
        <v>12177</v>
      </c>
    </row>
    <row r="4077" spans="10:12">
      <c r="J4077" s="17" t="s">
        <v>4520</v>
      </c>
      <c r="L4077" s="17" t="s">
        <v>12178</v>
      </c>
    </row>
    <row r="4078" spans="10:12">
      <c r="J4078" s="17" t="s">
        <v>4521</v>
      </c>
      <c r="L4078" s="17" t="s">
        <v>12179</v>
      </c>
    </row>
    <row r="4079" spans="10:12">
      <c r="J4079" s="17" t="s">
        <v>4522</v>
      </c>
      <c r="L4079" s="17" t="s">
        <v>12180</v>
      </c>
    </row>
    <row r="4080" spans="10:12">
      <c r="J4080" s="17" t="s">
        <v>4523</v>
      </c>
      <c r="L4080" s="17" t="s">
        <v>12181</v>
      </c>
    </row>
    <row r="4081" spans="10:12">
      <c r="J4081" s="17" t="s">
        <v>4524</v>
      </c>
      <c r="L4081" s="17" t="s">
        <v>12182</v>
      </c>
    </row>
    <row r="4082" spans="10:12">
      <c r="J4082" s="17" t="s">
        <v>4525</v>
      </c>
      <c r="L4082" s="17" t="s">
        <v>12183</v>
      </c>
    </row>
    <row r="4083" spans="10:12">
      <c r="J4083" s="17" t="s">
        <v>4526</v>
      </c>
      <c r="L4083" s="17" t="s">
        <v>12184</v>
      </c>
    </row>
    <row r="4084" spans="10:12">
      <c r="J4084" s="17" t="s">
        <v>4527</v>
      </c>
      <c r="L4084" s="17" t="s">
        <v>12185</v>
      </c>
    </row>
    <row r="4085" spans="10:12">
      <c r="J4085" s="17" t="s">
        <v>4528</v>
      </c>
      <c r="L4085" s="17" t="s">
        <v>12186</v>
      </c>
    </row>
    <row r="4086" spans="10:12">
      <c r="J4086" s="17" t="s">
        <v>4529</v>
      </c>
      <c r="L4086" s="17" t="s">
        <v>12187</v>
      </c>
    </row>
    <row r="4087" spans="10:12">
      <c r="J4087" s="17" t="s">
        <v>4530</v>
      </c>
      <c r="L4087" s="17" t="s">
        <v>12188</v>
      </c>
    </row>
    <row r="4088" spans="10:12">
      <c r="J4088" s="17" t="s">
        <v>4531</v>
      </c>
      <c r="L4088" s="17" t="s">
        <v>12189</v>
      </c>
    </row>
    <row r="4089" spans="10:12">
      <c r="J4089" s="17" t="s">
        <v>4532</v>
      </c>
      <c r="L4089" s="17" t="s">
        <v>12190</v>
      </c>
    </row>
    <row r="4090" spans="10:12">
      <c r="J4090" s="17" t="s">
        <v>4533</v>
      </c>
      <c r="L4090" s="17" t="s">
        <v>12191</v>
      </c>
    </row>
    <row r="4091" spans="10:12">
      <c r="J4091" s="17" t="s">
        <v>4534</v>
      </c>
      <c r="L4091" s="17" t="s">
        <v>12192</v>
      </c>
    </row>
    <row r="4092" spans="10:12">
      <c r="J4092" s="17" t="s">
        <v>4535</v>
      </c>
      <c r="L4092" s="17" t="s">
        <v>12193</v>
      </c>
    </row>
    <row r="4093" spans="10:12">
      <c r="J4093" s="17" t="s">
        <v>4536</v>
      </c>
      <c r="L4093" s="17" t="s">
        <v>12194</v>
      </c>
    </row>
    <row r="4094" spans="10:12">
      <c r="J4094" s="17" t="s">
        <v>4537</v>
      </c>
      <c r="L4094" s="17" t="s">
        <v>12195</v>
      </c>
    </row>
    <row r="4095" spans="10:12">
      <c r="J4095" s="17" t="s">
        <v>4538</v>
      </c>
      <c r="L4095" s="17" t="s">
        <v>12196</v>
      </c>
    </row>
    <row r="4096" spans="10:12">
      <c r="J4096" s="17" t="s">
        <v>4539</v>
      </c>
      <c r="L4096" s="17" t="s">
        <v>12197</v>
      </c>
    </row>
    <row r="4097" spans="10:12">
      <c r="J4097" s="17" t="s">
        <v>4540</v>
      </c>
      <c r="L4097" s="17" t="s">
        <v>12198</v>
      </c>
    </row>
    <row r="4098" spans="10:12">
      <c r="J4098" s="17" t="s">
        <v>4541</v>
      </c>
      <c r="L4098" s="17" t="s">
        <v>12199</v>
      </c>
    </row>
    <row r="4099" spans="10:12">
      <c r="J4099" s="17" t="s">
        <v>4542</v>
      </c>
      <c r="L4099" s="17" t="s">
        <v>12200</v>
      </c>
    </row>
    <row r="4100" spans="10:12">
      <c r="J4100" s="17" t="s">
        <v>4543</v>
      </c>
      <c r="L4100" s="17" t="s">
        <v>12201</v>
      </c>
    </row>
    <row r="4101" spans="10:12">
      <c r="J4101" s="17" t="s">
        <v>4544</v>
      </c>
      <c r="L4101" s="17" t="s">
        <v>12202</v>
      </c>
    </row>
    <row r="4102" spans="10:12">
      <c r="J4102" s="17" t="s">
        <v>4545</v>
      </c>
      <c r="L4102" s="17" t="s">
        <v>12203</v>
      </c>
    </row>
    <row r="4103" spans="10:12">
      <c r="J4103" s="17" t="s">
        <v>4546</v>
      </c>
      <c r="L4103" s="17" t="s">
        <v>12204</v>
      </c>
    </row>
    <row r="4104" spans="10:12">
      <c r="J4104" s="17" t="s">
        <v>4547</v>
      </c>
      <c r="L4104" s="17" t="s">
        <v>12205</v>
      </c>
    </row>
    <row r="4105" spans="10:12">
      <c r="J4105" s="17" t="s">
        <v>4548</v>
      </c>
      <c r="L4105" s="17" t="s">
        <v>12206</v>
      </c>
    </row>
    <row r="4106" spans="10:12">
      <c r="J4106" s="17" t="s">
        <v>4549</v>
      </c>
      <c r="L4106" s="17" t="s">
        <v>12207</v>
      </c>
    </row>
    <row r="4107" spans="10:12">
      <c r="J4107" s="17" t="s">
        <v>4550</v>
      </c>
      <c r="L4107" s="17" t="s">
        <v>12208</v>
      </c>
    </row>
    <row r="4108" spans="10:12">
      <c r="J4108" s="17" t="s">
        <v>4551</v>
      </c>
      <c r="L4108" s="17" t="s">
        <v>12209</v>
      </c>
    </row>
    <row r="4109" spans="10:12">
      <c r="J4109" s="17" t="s">
        <v>4552</v>
      </c>
      <c r="L4109" s="17" t="s">
        <v>12210</v>
      </c>
    </row>
    <row r="4110" spans="10:12">
      <c r="J4110" s="17" t="s">
        <v>4553</v>
      </c>
      <c r="L4110" s="17" t="s">
        <v>12211</v>
      </c>
    </row>
    <row r="4111" spans="10:12">
      <c r="J4111" s="17" t="s">
        <v>4554</v>
      </c>
      <c r="L4111" s="17" t="s">
        <v>12212</v>
      </c>
    </row>
    <row r="4112" spans="10:12">
      <c r="J4112" s="17" t="s">
        <v>4555</v>
      </c>
      <c r="L4112" s="17" t="s">
        <v>12213</v>
      </c>
    </row>
    <row r="4113" spans="10:12">
      <c r="J4113" s="17" t="s">
        <v>4556</v>
      </c>
      <c r="L4113" s="17" t="s">
        <v>12214</v>
      </c>
    </row>
    <row r="4114" spans="10:12">
      <c r="J4114" s="17" t="s">
        <v>4557</v>
      </c>
      <c r="L4114" s="17" t="s">
        <v>12215</v>
      </c>
    </row>
    <row r="4115" spans="10:12">
      <c r="J4115" s="17" t="s">
        <v>4558</v>
      </c>
      <c r="L4115" s="17" t="s">
        <v>12216</v>
      </c>
    </row>
    <row r="4116" spans="10:12">
      <c r="J4116" s="17" t="s">
        <v>4559</v>
      </c>
      <c r="L4116" s="17" t="s">
        <v>12217</v>
      </c>
    </row>
    <row r="4117" spans="10:12">
      <c r="J4117" s="17" t="s">
        <v>4560</v>
      </c>
      <c r="L4117" s="17" t="s">
        <v>12218</v>
      </c>
    </row>
    <row r="4118" spans="10:12">
      <c r="J4118" s="17" t="s">
        <v>4561</v>
      </c>
      <c r="L4118" s="17" t="s">
        <v>12219</v>
      </c>
    </row>
    <row r="4119" spans="10:12">
      <c r="J4119" s="17" t="s">
        <v>4562</v>
      </c>
      <c r="L4119" s="17" t="s">
        <v>12220</v>
      </c>
    </row>
    <row r="4120" spans="10:12">
      <c r="J4120" s="17" t="s">
        <v>4563</v>
      </c>
      <c r="L4120" s="17" t="s">
        <v>12221</v>
      </c>
    </row>
    <row r="4121" spans="10:12">
      <c r="J4121" s="17" t="s">
        <v>4564</v>
      </c>
      <c r="L4121" s="17" t="s">
        <v>12222</v>
      </c>
    </row>
    <row r="4122" spans="10:12">
      <c r="J4122" s="17" t="s">
        <v>4565</v>
      </c>
      <c r="L4122" s="17" t="s">
        <v>12223</v>
      </c>
    </row>
    <row r="4123" spans="10:12">
      <c r="J4123" s="17" t="s">
        <v>4566</v>
      </c>
      <c r="L4123" s="17" t="s">
        <v>12224</v>
      </c>
    </row>
    <row r="4124" spans="10:12">
      <c r="J4124" s="17" t="s">
        <v>4567</v>
      </c>
      <c r="L4124" s="17" t="s">
        <v>12225</v>
      </c>
    </row>
    <row r="4125" spans="10:12">
      <c r="J4125" s="17" t="s">
        <v>4568</v>
      </c>
      <c r="L4125" s="17" t="s">
        <v>12226</v>
      </c>
    </row>
    <row r="4126" spans="10:12">
      <c r="J4126" s="17" t="s">
        <v>4569</v>
      </c>
      <c r="L4126" s="17" t="s">
        <v>12227</v>
      </c>
    </row>
    <row r="4127" spans="10:12">
      <c r="J4127" s="17" t="s">
        <v>4570</v>
      </c>
      <c r="L4127" s="17" t="s">
        <v>12228</v>
      </c>
    </row>
    <row r="4128" spans="10:12">
      <c r="J4128" s="17" t="s">
        <v>4571</v>
      </c>
      <c r="L4128" s="17" t="s">
        <v>12229</v>
      </c>
    </row>
    <row r="4129" spans="10:12">
      <c r="J4129" s="17" t="s">
        <v>4572</v>
      </c>
      <c r="L4129" s="17" t="s">
        <v>12230</v>
      </c>
    </row>
    <row r="4130" spans="10:12">
      <c r="J4130" s="17" t="s">
        <v>4573</v>
      </c>
      <c r="L4130" s="17" t="s">
        <v>12231</v>
      </c>
    </row>
    <row r="4131" spans="10:12">
      <c r="J4131" s="17" t="s">
        <v>4574</v>
      </c>
      <c r="L4131" s="17" t="s">
        <v>12232</v>
      </c>
    </row>
    <row r="4132" spans="10:12">
      <c r="J4132" s="17" t="s">
        <v>4575</v>
      </c>
      <c r="L4132" s="17" t="s">
        <v>12233</v>
      </c>
    </row>
    <row r="4133" spans="10:12">
      <c r="J4133" s="17" t="s">
        <v>4576</v>
      </c>
      <c r="L4133" s="17" t="s">
        <v>12234</v>
      </c>
    </row>
    <row r="4134" spans="10:12">
      <c r="J4134" s="17" t="s">
        <v>4577</v>
      </c>
      <c r="L4134" s="17" t="s">
        <v>12235</v>
      </c>
    </row>
    <row r="4135" spans="10:12">
      <c r="J4135" s="17" t="s">
        <v>4578</v>
      </c>
      <c r="L4135" s="17" t="s">
        <v>12236</v>
      </c>
    </row>
    <row r="4136" spans="10:12">
      <c r="J4136" s="17" t="s">
        <v>4579</v>
      </c>
      <c r="L4136" s="17" t="s">
        <v>12237</v>
      </c>
    </row>
    <row r="4137" spans="10:12">
      <c r="J4137" s="17" t="s">
        <v>4580</v>
      </c>
      <c r="L4137" s="17" t="s">
        <v>12238</v>
      </c>
    </row>
    <row r="4138" spans="10:12">
      <c r="J4138" s="17" t="s">
        <v>4581</v>
      </c>
      <c r="L4138" s="17" t="s">
        <v>12239</v>
      </c>
    </row>
    <row r="4139" spans="10:12">
      <c r="J4139" s="17" t="s">
        <v>4582</v>
      </c>
      <c r="L4139" s="17" t="s">
        <v>12240</v>
      </c>
    </row>
    <row r="4140" spans="10:12">
      <c r="J4140" s="17" t="s">
        <v>4583</v>
      </c>
      <c r="L4140" s="17" t="s">
        <v>12241</v>
      </c>
    </row>
    <row r="4141" spans="10:12">
      <c r="J4141" s="17" t="s">
        <v>4584</v>
      </c>
      <c r="L4141" s="17" t="s">
        <v>12242</v>
      </c>
    </row>
    <row r="4142" spans="10:12">
      <c r="J4142" s="17" t="s">
        <v>4585</v>
      </c>
      <c r="L4142" s="17" t="s">
        <v>12243</v>
      </c>
    </row>
    <row r="4143" spans="10:12">
      <c r="J4143" s="17" t="s">
        <v>4586</v>
      </c>
      <c r="L4143" s="17" t="s">
        <v>12244</v>
      </c>
    </row>
    <row r="4144" spans="10:12">
      <c r="J4144" s="17" t="s">
        <v>4587</v>
      </c>
      <c r="L4144" s="17" t="s">
        <v>12245</v>
      </c>
    </row>
    <row r="4145" spans="10:12">
      <c r="J4145" s="17" t="s">
        <v>4588</v>
      </c>
      <c r="L4145" s="17" t="s">
        <v>12246</v>
      </c>
    </row>
    <row r="4146" spans="10:12">
      <c r="J4146" s="17" t="s">
        <v>4589</v>
      </c>
      <c r="L4146" s="17" t="s">
        <v>12247</v>
      </c>
    </row>
    <row r="4147" spans="10:12">
      <c r="J4147" s="17" t="s">
        <v>4590</v>
      </c>
      <c r="L4147" s="17" t="s">
        <v>12248</v>
      </c>
    </row>
    <row r="4148" spans="10:12">
      <c r="J4148" s="17" t="s">
        <v>4591</v>
      </c>
      <c r="L4148" s="17" t="s">
        <v>12249</v>
      </c>
    </row>
    <row r="4149" spans="10:12">
      <c r="J4149" s="17" t="s">
        <v>4592</v>
      </c>
      <c r="L4149" s="17" t="s">
        <v>12250</v>
      </c>
    </row>
    <row r="4150" spans="10:12">
      <c r="J4150" s="17" t="s">
        <v>4593</v>
      </c>
      <c r="L4150" s="17" t="s">
        <v>12251</v>
      </c>
    </row>
    <row r="4151" spans="10:12">
      <c r="J4151" s="17" t="s">
        <v>4594</v>
      </c>
      <c r="L4151" s="17" t="s">
        <v>12252</v>
      </c>
    </row>
    <row r="4152" spans="10:12">
      <c r="J4152" s="17" t="s">
        <v>4595</v>
      </c>
      <c r="L4152" s="17" t="s">
        <v>12253</v>
      </c>
    </row>
    <row r="4153" spans="10:12">
      <c r="J4153" s="17" t="s">
        <v>4596</v>
      </c>
      <c r="L4153" s="17" t="s">
        <v>12254</v>
      </c>
    </row>
    <row r="4154" spans="10:12">
      <c r="J4154" s="17" t="s">
        <v>4597</v>
      </c>
      <c r="L4154" s="17" t="s">
        <v>12255</v>
      </c>
    </row>
    <row r="4155" spans="10:12">
      <c r="J4155" s="17" t="s">
        <v>4598</v>
      </c>
      <c r="L4155" s="17" t="s">
        <v>12256</v>
      </c>
    </row>
    <row r="4156" spans="10:12">
      <c r="J4156" s="17" t="s">
        <v>4599</v>
      </c>
      <c r="L4156" s="17" t="s">
        <v>12257</v>
      </c>
    </row>
    <row r="4157" spans="10:12">
      <c r="J4157" s="17" t="s">
        <v>4600</v>
      </c>
      <c r="L4157" s="17" t="s">
        <v>12258</v>
      </c>
    </row>
    <row r="4158" spans="10:12">
      <c r="J4158" s="17" t="s">
        <v>4601</v>
      </c>
      <c r="L4158" s="17" t="s">
        <v>12259</v>
      </c>
    </row>
    <row r="4159" spans="10:12">
      <c r="J4159" s="17" t="s">
        <v>4602</v>
      </c>
      <c r="L4159" s="17" t="s">
        <v>12260</v>
      </c>
    </row>
    <row r="4160" spans="10:12">
      <c r="J4160" s="17" t="s">
        <v>4603</v>
      </c>
      <c r="L4160" s="17" t="s">
        <v>12261</v>
      </c>
    </row>
    <row r="4161" spans="10:12">
      <c r="J4161" s="17" t="s">
        <v>4604</v>
      </c>
      <c r="L4161" s="17" t="s">
        <v>12262</v>
      </c>
    </row>
    <row r="4162" spans="10:12">
      <c r="J4162" s="17" t="s">
        <v>4605</v>
      </c>
      <c r="L4162" s="17" t="s">
        <v>12263</v>
      </c>
    </row>
    <row r="4163" spans="10:12">
      <c r="J4163" s="17" t="s">
        <v>4606</v>
      </c>
      <c r="L4163" s="17" t="s">
        <v>12264</v>
      </c>
    </row>
    <row r="4164" spans="10:12">
      <c r="J4164" s="17" t="s">
        <v>4607</v>
      </c>
      <c r="L4164" s="17" t="s">
        <v>12265</v>
      </c>
    </row>
    <row r="4165" spans="10:12">
      <c r="J4165" s="17" t="s">
        <v>4608</v>
      </c>
      <c r="L4165" s="17" t="s">
        <v>12266</v>
      </c>
    </row>
    <row r="4166" spans="10:12">
      <c r="J4166" s="17" t="s">
        <v>4609</v>
      </c>
      <c r="L4166" s="17" t="s">
        <v>12267</v>
      </c>
    </row>
    <row r="4167" spans="10:12">
      <c r="J4167" s="17" t="s">
        <v>4610</v>
      </c>
      <c r="L4167" s="17" t="s">
        <v>12268</v>
      </c>
    </row>
    <row r="4168" spans="10:12">
      <c r="J4168" s="17" t="s">
        <v>4611</v>
      </c>
      <c r="L4168" s="17" t="s">
        <v>12269</v>
      </c>
    </row>
    <row r="4169" spans="10:12">
      <c r="J4169" s="17" t="s">
        <v>4612</v>
      </c>
      <c r="L4169" s="17" t="s">
        <v>12270</v>
      </c>
    </row>
    <row r="4170" spans="10:12">
      <c r="J4170" s="17" t="s">
        <v>4613</v>
      </c>
      <c r="L4170" s="17" t="s">
        <v>12271</v>
      </c>
    </row>
    <row r="4171" spans="10:12">
      <c r="J4171" s="17" t="s">
        <v>4614</v>
      </c>
      <c r="L4171" s="17" t="s">
        <v>12272</v>
      </c>
    </row>
    <row r="4172" spans="10:12">
      <c r="J4172" s="17" t="s">
        <v>4615</v>
      </c>
      <c r="L4172" s="17" t="s">
        <v>12273</v>
      </c>
    </row>
    <row r="4173" spans="10:12">
      <c r="J4173" s="17" t="s">
        <v>4616</v>
      </c>
      <c r="L4173" s="17" t="s">
        <v>12274</v>
      </c>
    </row>
    <row r="4174" spans="10:12">
      <c r="J4174" s="17" t="s">
        <v>4617</v>
      </c>
      <c r="L4174" s="17" t="s">
        <v>12275</v>
      </c>
    </row>
    <row r="4175" spans="10:12">
      <c r="J4175" s="17" t="s">
        <v>4618</v>
      </c>
      <c r="L4175" s="17" t="s">
        <v>12276</v>
      </c>
    </row>
    <row r="4176" spans="10:12">
      <c r="J4176" s="17" t="s">
        <v>4619</v>
      </c>
      <c r="L4176" s="17" t="s">
        <v>12277</v>
      </c>
    </row>
    <row r="4177" spans="10:12">
      <c r="J4177" s="17" t="s">
        <v>4620</v>
      </c>
      <c r="L4177" s="17" t="s">
        <v>12278</v>
      </c>
    </row>
    <row r="4178" spans="10:12">
      <c r="J4178" s="17" t="s">
        <v>4621</v>
      </c>
      <c r="L4178" s="17" t="s">
        <v>12279</v>
      </c>
    </row>
    <row r="4179" spans="10:12">
      <c r="J4179" s="17" t="s">
        <v>4622</v>
      </c>
      <c r="L4179" s="17" t="s">
        <v>12280</v>
      </c>
    </row>
    <row r="4180" spans="10:12">
      <c r="J4180" s="17" t="s">
        <v>4623</v>
      </c>
      <c r="L4180" s="17" t="s">
        <v>12281</v>
      </c>
    </row>
    <row r="4181" spans="10:12">
      <c r="J4181" s="17" t="s">
        <v>4624</v>
      </c>
      <c r="L4181" s="17" t="s">
        <v>12282</v>
      </c>
    </row>
    <row r="4182" spans="10:12">
      <c r="J4182" s="17" t="s">
        <v>4625</v>
      </c>
      <c r="L4182" s="17" t="s">
        <v>12283</v>
      </c>
    </row>
    <row r="4183" spans="10:12">
      <c r="J4183" s="17" t="s">
        <v>4626</v>
      </c>
      <c r="L4183" s="17" t="s">
        <v>12284</v>
      </c>
    </row>
    <row r="4184" spans="10:12">
      <c r="J4184" s="17" t="s">
        <v>4627</v>
      </c>
      <c r="L4184" s="17" t="s">
        <v>12285</v>
      </c>
    </row>
    <row r="4185" spans="10:12">
      <c r="J4185" s="17" t="s">
        <v>4628</v>
      </c>
      <c r="L4185" s="17" t="s">
        <v>12286</v>
      </c>
    </row>
    <row r="4186" spans="10:12">
      <c r="J4186" s="17" t="s">
        <v>4629</v>
      </c>
      <c r="L4186" s="17" t="s">
        <v>12287</v>
      </c>
    </row>
    <row r="4187" spans="10:12">
      <c r="J4187" s="17" t="s">
        <v>4630</v>
      </c>
      <c r="L4187" s="17" t="s">
        <v>12288</v>
      </c>
    </row>
    <row r="4188" spans="10:12">
      <c r="J4188" s="17" t="s">
        <v>4631</v>
      </c>
      <c r="L4188" s="17" t="s">
        <v>12289</v>
      </c>
    </row>
    <row r="4189" spans="10:12">
      <c r="J4189" s="17" t="s">
        <v>4632</v>
      </c>
      <c r="L4189" s="17" t="s">
        <v>12290</v>
      </c>
    </row>
    <row r="4190" spans="10:12">
      <c r="J4190" s="17" t="s">
        <v>4633</v>
      </c>
      <c r="L4190" s="17" t="s">
        <v>12291</v>
      </c>
    </row>
    <row r="4191" spans="10:12">
      <c r="J4191" s="17" t="s">
        <v>4634</v>
      </c>
      <c r="L4191" s="17" t="s">
        <v>12292</v>
      </c>
    </row>
    <row r="4192" spans="10:12">
      <c r="J4192" s="17" t="s">
        <v>4635</v>
      </c>
      <c r="L4192" s="17" t="s">
        <v>12293</v>
      </c>
    </row>
    <row r="4193" spans="10:12">
      <c r="J4193" s="17" t="s">
        <v>4636</v>
      </c>
      <c r="L4193" s="17" t="s">
        <v>12294</v>
      </c>
    </row>
    <row r="4194" spans="10:12">
      <c r="J4194" s="17" t="s">
        <v>4637</v>
      </c>
      <c r="L4194" s="17" t="s">
        <v>12295</v>
      </c>
    </row>
    <row r="4195" spans="10:12">
      <c r="J4195" s="17" t="s">
        <v>4638</v>
      </c>
      <c r="L4195" s="17" t="s">
        <v>12296</v>
      </c>
    </row>
    <row r="4196" spans="10:12">
      <c r="J4196" s="17" t="s">
        <v>4639</v>
      </c>
      <c r="L4196" s="17" t="s">
        <v>12297</v>
      </c>
    </row>
    <row r="4197" spans="10:12">
      <c r="J4197" s="17" t="s">
        <v>4640</v>
      </c>
      <c r="L4197" s="17" t="s">
        <v>12298</v>
      </c>
    </row>
    <row r="4198" spans="10:12">
      <c r="J4198" s="17" t="s">
        <v>4641</v>
      </c>
      <c r="L4198" s="17" t="s">
        <v>12299</v>
      </c>
    </row>
    <row r="4199" spans="10:12">
      <c r="J4199" s="17" t="s">
        <v>4642</v>
      </c>
      <c r="L4199" s="17" t="s">
        <v>12300</v>
      </c>
    </row>
    <row r="4200" spans="10:12">
      <c r="J4200" s="17" t="s">
        <v>4643</v>
      </c>
      <c r="L4200" s="17" t="s">
        <v>12301</v>
      </c>
    </row>
    <row r="4201" spans="10:12">
      <c r="J4201" s="17" t="s">
        <v>4644</v>
      </c>
      <c r="L4201" s="17" t="s">
        <v>12302</v>
      </c>
    </row>
    <row r="4202" spans="10:12">
      <c r="J4202" s="17" t="s">
        <v>4645</v>
      </c>
      <c r="L4202" s="17" t="s">
        <v>12303</v>
      </c>
    </row>
    <row r="4203" spans="10:12">
      <c r="J4203" s="17" t="s">
        <v>4646</v>
      </c>
      <c r="L4203" s="17" t="s">
        <v>12304</v>
      </c>
    </row>
    <row r="4204" spans="10:12">
      <c r="J4204" s="17" t="s">
        <v>4647</v>
      </c>
      <c r="L4204" s="17" t="s">
        <v>12305</v>
      </c>
    </row>
    <row r="4205" spans="10:12">
      <c r="J4205" s="17" t="s">
        <v>4648</v>
      </c>
      <c r="L4205" s="17" t="s">
        <v>12306</v>
      </c>
    </row>
    <row r="4206" spans="10:12">
      <c r="J4206" s="17" t="s">
        <v>4649</v>
      </c>
      <c r="L4206" s="17" t="s">
        <v>12307</v>
      </c>
    </row>
    <row r="4207" spans="10:12">
      <c r="J4207" s="17" t="s">
        <v>4650</v>
      </c>
      <c r="L4207" s="17" t="s">
        <v>12308</v>
      </c>
    </row>
    <row r="4208" spans="10:12">
      <c r="J4208" s="17" t="s">
        <v>4651</v>
      </c>
      <c r="L4208" s="17" t="s">
        <v>12309</v>
      </c>
    </row>
    <row r="4209" spans="10:12">
      <c r="J4209" s="17" t="s">
        <v>4652</v>
      </c>
      <c r="L4209" s="17" t="s">
        <v>12310</v>
      </c>
    </row>
    <row r="4210" spans="10:12">
      <c r="J4210" s="17" t="s">
        <v>4653</v>
      </c>
      <c r="L4210" s="17" t="s">
        <v>12311</v>
      </c>
    </row>
    <row r="4211" spans="10:12">
      <c r="J4211" s="17" t="s">
        <v>4654</v>
      </c>
      <c r="L4211" s="17" t="s">
        <v>12312</v>
      </c>
    </row>
    <row r="4212" spans="10:12">
      <c r="J4212" s="17" t="s">
        <v>4655</v>
      </c>
      <c r="L4212" s="17" t="s">
        <v>12313</v>
      </c>
    </row>
    <row r="4213" spans="10:12">
      <c r="J4213" s="17" t="s">
        <v>4656</v>
      </c>
      <c r="L4213" s="17" t="s">
        <v>12314</v>
      </c>
    </row>
    <row r="4214" spans="10:12">
      <c r="J4214" s="17" t="s">
        <v>4657</v>
      </c>
      <c r="L4214" s="17" t="s">
        <v>12315</v>
      </c>
    </row>
    <row r="4215" spans="10:12">
      <c r="J4215" s="17" t="s">
        <v>4658</v>
      </c>
      <c r="L4215" s="17" t="s">
        <v>12316</v>
      </c>
    </row>
    <row r="4216" spans="10:12">
      <c r="J4216" s="17" t="s">
        <v>4659</v>
      </c>
      <c r="L4216" s="17" t="s">
        <v>12317</v>
      </c>
    </row>
    <row r="4217" spans="10:12">
      <c r="J4217" s="17" t="s">
        <v>4660</v>
      </c>
      <c r="L4217" s="17" t="s">
        <v>12318</v>
      </c>
    </row>
    <row r="4218" spans="10:12">
      <c r="J4218" s="17" t="s">
        <v>4661</v>
      </c>
      <c r="L4218" s="17" t="s">
        <v>12319</v>
      </c>
    </row>
    <row r="4219" spans="10:12">
      <c r="J4219" s="17" t="s">
        <v>4662</v>
      </c>
      <c r="L4219" s="17" t="s">
        <v>12320</v>
      </c>
    </row>
    <row r="4220" spans="10:12">
      <c r="J4220" s="17" t="s">
        <v>4663</v>
      </c>
      <c r="L4220" s="17" t="s">
        <v>12321</v>
      </c>
    </row>
    <row r="4221" spans="10:12">
      <c r="J4221" s="17" t="s">
        <v>4664</v>
      </c>
      <c r="L4221" s="17" t="s">
        <v>12322</v>
      </c>
    </row>
    <row r="4222" spans="10:12">
      <c r="J4222" s="17" t="s">
        <v>4665</v>
      </c>
      <c r="L4222" s="17" t="s">
        <v>12323</v>
      </c>
    </row>
    <row r="4223" spans="10:12">
      <c r="J4223" s="17" t="s">
        <v>4666</v>
      </c>
      <c r="L4223" s="17" t="s">
        <v>12324</v>
      </c>
    </row>
    <row r="4224" spans="10:12">
      <c r="J4224" s="17" t="s">
        <v>4667</v>
      </c>
      <c r="L4224" s="17" t="s">
        <v>12325</v>
      </c>
    </row>
    <row r="4225" spans="10:12">
      <c r="J4225" s="17" t="s">
        <v>4668</v>
      </c>
      <c r="L4225" s="17" t="s">
        <v>12326</v>
      </c>
    </row>
    <row r="4226" spans="10:12">
      <c r="J4226" s="17" t="s">
        <v>4669</v>
      </c>
      <c r="L4226" s="17" t="s">
        <v>12327</v>
      </c>
    </row>
    <row r="4227" spans="10:12">
      <c r="J4227" s="17" t="s">
        <v>4670</v>
      </c>
      <c r="L4227" s="17" t="s">
        <v>12328</v>
      </c>
    </row>
    <row r="4228" spans="10:12">
      <c r="J4228" s="17" t="s">
        <v>4671</v>
      </c>
      <c r="L4228" s="17" t="s">
        <v>12329</v>
      </c>
    </row>
    <row r="4229" spans="10:12">
      <c r="J4229" s="17" t="s">
        <v>4672</v>
      </c>
      <c r="L4229" s="17" t="s">
        <v>12330</v>
      </c>
    </row>
    <row r="4230" spans="10:12">
      <c r="J4230" s="17" t="s">
        <v>4673</v>
      </c>
      <c r="L4230" s="17" t="s">
        <v>12331</v>
      </c>
    </row>
    <row r="4231" spans="10:12">
      <c r="J4231" s="17" t="s">
        <v>4674</v>
      </c>
      <c r="L4231" s="17" t="s">
        <v>12332</v>
      </c>
    </row>
    <row r="4232" spans="10:12">
      <c r="J4232" s="17" t="s">
        <v>4675</v>
      </c>
      <c r="L4232" s="17" t="s">
        <v>12333</v>
      </c>
    </row>
    <row r="4233" spans="10:12">
      <c r="J4233" s="17" t="s">
        <v>4676</v>
      </c>
      <c r="L4233" s="17" t="s">
        <v>12334</v>
      </c>
    </row>
    <row r="4234" spans="10:12">
      <c r="J4234" s="17" t="s">
        <v>4677</v>
      </c>
      <c r="L4234" s="17" t="s">
        <v>12335</v>
      </c>
    </row>
    <row r="4235" spans="10:12">
      <c r="J4235" s="17" t="s">
        <v>4678</v>
      </c>
      <c r="L4235" s="17" t="s">
        <v>12336</v>
      </c>
    </row>
    <row r="4236" spans="10:12">
      <c r="J4236" s="17" t="s">
        <v>4679</v>
      </c>
      <c r="L4236" s="17" t="s">
        <v>12337</v>
      </c>
    </row>
    <row r="4237" spans="10:12">
      <c r="J4237" s="17" t="s">
        <v>4680</v>
      </c>
      <c r="L4237" s="17" t="s">
        <v>12338</v>
      </c>
    </row>
    <row r="4238" spans="10:12">
      <c r="J4238" s="17" t="s">
        <v>4681</v>
      </c>
      <c r="L4238" s="17" t="s">
        <v>12339</v>
      </c>
    </row>
    <row r="4239" spans="10:12">
      <c r="J4239" s="17" t="s">
        <v>4682</v>
      </c>
      <c r="L4239" s="17" t="s">
        <v>12340</v>
      </c>
    </row>
    <row r="4240" spans="10:12">
      <c r="J4240" s="17" t="s">
        <v>4683</v>
      </c>
      <c r="L4240" s="17" t="s">
        <v>12341</v>
      </c>
    </row>
    <row r="4241" spans="10:12">
      <c r="J4241" s="17" t="s">
        <v>4684</v>
      </c>
      <c r="L4241" s="17" t="s">
        <v>12342</v>
      </c>
    </row>
    <row r="4242" spans="10:12">
      <c r="J4242" s="17" t="s">
        <v>4685</v>
      </c>
      <c r="L4242" s="17" t="s">
        <v>12343</v>
      </c>
    </row>
    <row r="4243" spans="10:12">
      <c r="J4243" s="17" t="s">
        <v>4686</v>
      </c>
      <c r="L4243" s="17" t="s">
        <v>12344</v>
      </c>
    </row>
    <row r="4244" spans="10:12">
      <c r="J4244" s="17" t="s">
        <v>4687</v>
      </c>
      <c r="L4244" s="17" t="s">
        <v>12345</v>
      </c>
    </row>
    <row r="4245" spans="10:12">
      <c r="J4245" s="17" t="s">
        <v>4688</v>
      </c>
      <c r="L4245" s="17" t="s">
        <v>12346</v>
      </c>
    </row>
    <row r="4246" spans="10:12">
      <c r="J4246" s="17" t="s">
        <v>4689</v>
      </c>
      <c r="L4246" s="17" t="s">
        <v>12347</v>
      </c>
    </row>
    <row r="4247" spans="10:12">
      <c r="J4247" s="17" t="s">
        <v>4690</v>
      </c>
      <c r="L4247" s="17" t="s">
        <v>12348</v>
      </c>
    </row>
    <row r="4248" spans="10:12">
      <c r="J4248" s="17" t="s">
        <v>4691</v>
      </c>
      <c r="L4248" s="17" t="s">
        <v>12349</v>
      </c>
    </row>
    <row r="4249" spans="10:12">
      <c r="J4249" s="17" t="s">
        <v>4692</v>
      </c>
      <c r="L4249" s="17" t="s">
        <v>12350</v>
      </c>
    </row>
    <row r="4250" spans="10:12">
      <c r="J4250" s="17" t="s">
        <v>4693</v>
      </c>
      <c r="L4250" s="17" t="s">
        <v>12351</v>
      </c>
    </row>
    <row r="4251" spans="10:12">
      <c r="J4251" s="17" t="s">
        <v>4694</v>
      </c>
      <c r="L4251" s="17" t="s">
        <v>12352</v>
      </c>
    </row>
    <row r="4252" spans="10:12">
      <c r="J4252" s="17" t="s">
        <v>4695</v>
      </c>
      <c r="L4252" s="17" t="s">
        <v>12353</v>
      </c>
    </row>
    <row r="4253" spans="10:12">
      <c r="J4253" s="17" t="s">
        <v>4696</v>
      </c>
      <c r="L4253" s="17" t="s">
        <v>12354</v>
      </c>
    </row>
    <row r="4254" spans="10:12">
      <c r="J4254" s="17" t="s">
        <v>4697</v>
      </c>
      <c r="L4254" s="17" t="s">
        <v>12355</v>
      </c>
    </row>
    <row r="4255" spans="10:12">
      <c r="J4255" s="17" t="s">
        <v>4698</v>
      </c>
      <c r="L4255" s="17" t="s">
        <v>12356</v>
      </c>
    </row>
    <row r="4256" spans="10:12">
      <c r="J4256" s="17" t="s">
        <v>4699</v>
      </c>
      <c r="L4256" s="17" t="s">
        <v>12357</v>
      </c>
    </row>
    <row r="4257" spans="10:12">
      <c r="J4257" s="17" t="s">
        <v>4700</v>
      </c>
      <c r="L4257" s="17" t="s">
        <v>12358</v>
      </c>
    </row>
    <row r="4258" spans="10:12">
      <c r="J4258" s="17" t="s">
        <v>4701</v>
      </c>
      <c r="L4258" s="17" t="s">
        <v>12359</v>
      </c>
    </row>
    <row r="4259" spans="10:12">
      <c r="J4259" s="17" t="s">
        <v>4702</v>
      </c>
      <c r="L4259" s="17" t="s">
        <v>12360</v>
      </c>
    </row>
    <row r="4260" spans="10:12">
      <c r="J4260" s="17" t="s">
        <v>4703</v>
      </c>
      <c r="L4260" s="17" t="s">
        <v>12361</v>
      </c>
    </row>
    <row r="4261" spans="10:12">
      <c r="J4261" s="17" t="s">
        <v>4704</v>
      </c>
      <c r="L4261" s="17" t="s">
        <v>12362</v>
      </c>
    </row>
    <row r="4262" spans="10:12">
      <c r="J4262" s="17" t="s">
        <v>4705</v>
      </c>
      <c r="L4262" s="17" t="s">
        <v>12363</v>
      </c>
    </row>
    <row r="4263" spans="10:12">
      <c r="J4263" s="17" t="s">
        <v>4706</v>
      </c>
      <c r="L4263" s="17" t="s">
        <v>12364</v>
      </c>
    </row>
    <row r="4264" spans="10:12">
      <c r="J4264" s="17" t="s">
        <v>4707</v>
      </c>
      <c r="L4264" s="17" t="s">
        <v>12365</v>
      </c>
    </row>
    <row r="4265" spans="10:12">
      <c r="J4265" s="17" t="s">
        <v>4708</v>
      </c>
      <c r="L4265" s="17" t="s">
        <v>12366</v>
      </c>
    </row>
    <row r="4266" spans="10:12">
      <c r="J4266" s="17" t="s">
        <v>4709</v>
      </c>
      <c r="L4266" s="17" t="s">
        <v>12367</v>
      </c>
    </row>
    <row r="4267" spans="10:12">
      <c r="J4267" s="17" t="s">
        <v>4710</v>
      </c>
      <c r="L4267" s="17" t="s">
        <v>12368</v>
      </c>
    </row>
    <row r="4268" spans="10:12">
      <c r="J4268" s="17" t="s">
        <v>4711</v>
      </c>
      <c r="L4268" s="17" t="s">
        <v>12369</v>
      </c>
    </row>
    <row r="4269" spans="10:12">
      <c r="J4269" s="17" t="s">
        <v>4712</v>
      </c>
      <c r="L4269" s="17" t="s">
        <v>12370</v>
      </c>
    </row>
    <row r="4270" spans="10:12">
      <c r="J4270" s="17" t="s">
        <v>4713</v>
      </c>
      <c r="L4270" s="17" t="s">
        <v>12371</v>
      </c>
    </row>
    <row r="4271" spans="10:12">
      <c r="J4271" s="17" t="s">
        <v>4714</v>
      </c>
      <c r="L4271" s="17" t="s">
        <v>12372</v>
      </c>
    </row>
    <row r="4272" spans="10:12">
      <c r="J4272" s="17" t="s">
        <v>4715</v>
      </c>
      <c r="L4272" s="17" t="s">
        <v>12373</v>
      </c>
    </row>
    <row r="4273" spans="10:12">
      <c r="J4273" s="17" t="s">
        <v>4716</v>
      </c>
      <c r="L4273" s="17" t="s">
        <v>12374</v>
      </c>
    </row>
    <row r="4274" spans="10:12">
      <c r="J4274" s="17" t="s">
        <v>4717</v>
      </c>
      <c r="L4274" s="17" t="s">
        <v>12375</v>
      </c>
    </row>
    <row r="4275" spans="10:12">
      <c r="J4275" s="17" t="s">
        <v>4718</v>
      </c>
      <c r="L4275" s="17" t="s">
        <v>12376</v>
      </c>
    </row>
    <row r="4276" spans="10:12">
      <c r="J4276" s="17" t="s">
        <v>4719</v>
      </c>
      <c r="L4276" s="17" t="s">
        <v>12377</v>
      </c>
    </row>
    <row r="4277" spans="10:12">
      <c r="J4277" s="17" t="s">
        <v>4720</v>
      </c>
      <c r="L4277" s="17" t="s">
        <v>12378</v>
      </c>
    </row>
    <row r="4278" spans="10:12">
      <c r="J4278" s="17" t="s">
        <v>4721</v>
      </c>
      <c r="L4278" s="17" t="s">
        <v>12379</v>
      </c>
    </row>
    <row r="4279" spans="10:12">
      <c r="J4279" s="17" t="s">
        <v>4722</v>
      </c>
      <c r="L4279" s="17" t="s">
        <v>12380</v>
      </c>
    </row>
    <row r="4280" spans="10:12">
      <c r="J4280" s="17" t="s">
        <v>4723</v>
      </c>
      <c r="L4280" s="17" t="s">
        <v>12381</v>
      </c>
    </row>
    <row r="4281" spans="10:12">
      <c r="J4281" s="17" t="s">
        <v>4724</v>
      </c>
      <c r="L4281" s="17" t="s">
        <v>12382</v>
      </c>
    </row>
    <row r="4282" spans="10:12">
      <c r="J4282" s="17" t="s">
        <v>4725</v>
      </c>
      <c r="L4282" s="17" t="s">
        <v>12383</v>
      </c>
    </row>
    <row r="4283" spans="10:12">
      <c r="J4283" s="17" t="s">
        <v>4726</v>
      </c>
      <c r="L4283" s="17" t="s">
        <v>12384</v>
      </c>
    </row>
    <row r="4284" spans="10:12">
      <c r="J4284" s="17" t="s">
        <v>4727</v>
      </c>
      <c r="L4284" s="17" t="s">
        <v>12385</v>
      </c>
    </row>
    <row r="4285" spans="10:12">
      <c r="J4285" s="17" t="s">
        <v>4728</v>
      </c>
      <c r="L4285" s="17" t="s">
        <v>12386</v>
      </c>
    </row>
    <row r="4286" spans="10:12">
      <c r="J4286" s="17" t="s">
        <v>4729</v>
      </c>
      <c r="L4286" s="17" t="s">
        <v>12387</v>
      </c>
    </row>
    <row r="4287" spans="10:12">
      <c r="J4287" s="17" t="s">
        <v>4730</v>
      </c>
      <c r="L4287" s="17" t="s">
        <v>12388</v>
      </c>
    </row>
    <row r="4288" spans="10:12">
      <c r="J4288" s="17" t="s">
        <v>4731</v>
      </c>
      <c r="L4288" s="17" t="s">
        <v>12389</v>
      </c>
    </row>
    <row r="4289" spans="10:12">
      <c r="J4289" s="17" t="s">
        <v>4732</v>
      </c>
      <c r="L4289" s="17" t="s">
        <v>12390</v>
      </c>
    </row>
    <row r="4290" spans="10:12">
      <c r="J4290" s="17" t="s">
        <v>4733</v>
      </c>
      <c r="L4290" s="17" t="s">
        <v>12391</v>
      </c>
    </row>
    <row r="4291" spans="10:12">
      <c r="J4291" s="17" t="s">
        <v>4734</v>
      </c>
      <c r="L4291" s="17" t="s">
        <v>12392</v>
      </c>
    </row>
    <row r="4292" spans="10:12">
      <c r="J4292" s="17" t="s">
        <v>4735</v>
      </c>
      <c r="L4292" s="17" t="s">
        <v>12393</v>
      </c>
    </row>
    <row r="4293" spans="10:12">
      <c r="J4293" s="17" t="s">
        <v>4736</v>
      </c>
      <c r="L4293" s="17" t="s">
        <v>12394</v>
      </c>
    </row>
    <row r="4294" spans="10:12">
      <c r="J4294" s="17" t="s">
        <v>4737</v>
      </c>
      <c r="L4294" s="17" t="s">
        <v>12395</v>
      </c>
    </row>
    <row r="4295" spans="10:12">
      <c r="J4295" s="17" t="s">
        <v>4738</v>
      </c>
      <c r="L4295" s="17" t="s">
        <v>12396</v>
      </c>
    </row>
    <row r="4296" spans="10:12">
      <c r="J4296" s="17" t="s">
        <v>4739</v>
      </c>
      <c r="L4296" s="17" t="s">
        <v>12397</v>
      </c>
    </row>
    <row r="4297" spans="10:12">
      <c r="J4297" s="17" t="s">
        <v>4740</v>
      </c>
      <c r="L4297" s="17" t="s">
        <v>12398</v>
      </c>
    </row>
    <row r="4298" spans="10:12">
      <c r="J4298" s="17" t="s">
        <v>4741</v>
      </c>
      <c r="L4298" s="17" t="s">
        <v>12399</v>
      </c>
    </row>
    <row r="4299" spans="10:12">
      <c r="J4299" s="17" t="s">
        <v>4742</v>
      </c>
      <c r="L4299" s="17" t="s">
        <v>12400</v>
      </c>
    </row>
    <row r="4300" spans="10:12">
      <c r="J4300" s="17" t="s">
        <v>4743</v>
      </c>
      <c r="L4300" s="17" t="s">
        <v>12401</v>
      </c>
    </row>
    <row r="4301" spans="10:12">
      <c r="J4301" s="17" t="s">
        <v>4744</v>
      </c>
      <c r="L4301" s="17" t="s">
        <v>12402</v>
      </c>
    </row>
    <row r="4302" spans="10:12">
      <c r="J4302" s="17" t="s">
        <v>4745</v>
      </c>
      <c r="L4302" s="17" t="s">
        <v>12403</v>
      </c>
    </row>
    <row r="4303" spans="10:12">
      <c r="J4303" s="17" t="s">
        <v>4746</v>
      </c>
      <c r="L4303" s="17" t="s">
        <v>12404</v>
      </c>
    </row>
    <row r="4304" spans="10:12">
      <c r="J4304" s="17" t="s">
        <v>4747</v>
      </c>
      <c r="L4304" s="17" t="s">
        <v>12405</v>
      </c>
    </row>
    <row r="4305" spans="10:12">
      <c r="J4305" s="17" t="s">
        <v>4748</v>
      </c>
      <c r="L4305" s="17" t="s">
        <v>12406</v>
      </c>
    </row>
    <row r="4306" spans="10:12">
      <c r="J4306" s="17" t="s">
        <v>4749</v>
      </c>
      <c r="L4306" s="17" t="s">
        <v>12407</v>
      </c>
    </row>
    <row r="4307" spans="10:12">
      <c r="J4307" s="17" t="s">
        <v>4750</v>
      </c>
      <c r="L4307" s="17" t="s">
        <v>12408</v>
      </c>
    </row>
    <row r="4308" spans="10:12">
      <c r="J4308" s="17" t="s">
        <v>4751</v>
      </c>
      <c r="L4308" s="17" t="s">
        <v>12409</v>
      </c>
    </row>
    <row r="4309" spans="10:12">
      <c r="J4309" s="17" t="s">
        <v>4752</v>
      </c>
      <c r="L4309" s="17" t="s">
        <v>12410</v>
      </c>
    </row>
    <row r="4310" spans="10:12">
      <c r="J4310" s="17" t="s">
        <v>4753</v>
      </c>
      <c r="L4310" s="17" t="s">
        <v>12411</v>
      </c>
    </row>
    <row r="4311" spans="10:12">
      <c r="J4311" s="17" t="s">
        <v>4754</v>
      </c>
      <c r="L4311" s="17" t="s">
        <v>12412</v>
      </c>
    </row>
    <row r="4312" spans="10:12">
      <c r="J4312" s="17" t="s">
        <v>4755</v>
      </c>
      <c r="L4312" s="17" t="s">
        <v>12413</v>
      </c>
    </row>
    <row r="4313" spans="10:12">
      <c r="J4313" s="17" t="s">
        <v>4756</v>
      </c>
      <c r="L4313" s="17" t="s">
        <v>12414</v>
      </c>
    </row>
    <row r="4314" spans="10:12">
      <c r="J4314" s="17" t="s">
        <v>4757</v>
      </c>
      <c r="L4314" s="17" t="s">
        <v>12415</v>
      </c>
    </row>
    <row r="4315" spans="10:12">
      <c r="J4315" s="17" t="s">
        <v>4758</v>
      </c>
      <c r="L4315" s="17" t="s">
        <v>12416</v>
      </c>
    </row>
    <row r="4316" spans="10:12">
      <c r="J4316" s="17" t="s">
        <v>4759</v>
      </c>
      <c r="L4316" s="17" t="s">
        <v>12417</v>
      </c>
    </row>
    <row r="4317" spans="10:12">
      <c r="J4317" s="17" t="s">
        <v>4760</v>
      </c>
      <c r="L4317" s="17" t="s">
        <v>12418</v>
      </c>
    </row>
    <row r="4318" spans="10:12">
      <c r="J4318" s="17" t="s">
        <v>4761</v>
      </c>
      <c r="L4318" s="17" t="s">
        <v>12419</v>
      </c>
    </row>
    <row r="4319" spans="10:12">
      <c r="J4319" s="17" t="s">
        <v>4762</v>
      </c>
      <c r="L4319" s="17" t="s">
        <v>12420</v>
      </c>
    </row>
    <row r="4320" spans="10:12">
      <c r="J4320" s="17" t="s">
        <v>4763</v>
      </c>
      <c r="L4320" s="17" t="s">
        <v>12421</v>
      </c>
    </row>
    <row r="4321" spans="10:12">
      <c r="J4321" s="17" t="s">
        <v>4764</v>
      </c>
      <c r="L4321" s="17" t="s">
        <v>12422</v>
      </c>
    </row>
    <row r="4322" spans="10:12">
      <c r="J4322" s="17" t="s">
        <v>4765</v>
      </c>
      <c r="L4322" s="17" t="s">
        <v>12423</v>
      </c>
    </row>
    <row r="4323" spans="10:12">
      <c r="J4323" s="17" t="s">
        <v>4766</v>
      </c>
      <c r="L4323" s="17" t="s">
        <v>12424</v>
      </c>
    </row>
    <row r="4324" spans="10:12">
      <c r="J4324" s="17" t="s">
        <v>4767</v>
      </c>
      <c r="L4324" s="17" t="s">
        <v>12425</v>
      </c>
    </row>
    <row r="4325" spans="10:12">
      <c r="J4325" s="17" t="s">
        <v>4768</v>
      </c>
      <c r="L4325" s="17" t="s">
        <v>12426</v>
      </c>
    </row>
    <row r="4326" spans="10:12">
      <c r="J4326" s="17" t="s">
        <v>4769</v>
      </c>
      <c r="L4326" s="17" t="s">
        <v>12427</v>
      </c>
    </row>
    <row r="4327" spans="10:12">
      <c r="J4327" s="17" t="s">
        <v>4770</v>
      </c>
      <c r="L4327" s="17" t="s">
        <v>12428</v>
      </c>
    </row>
    <row r="4328" spans="10:12">
      <c r="J4328" s="17" t="s">
        <v>4771</v>
      </c>
      <c r="L4328" s="17" t="s">
        <v>12429</v>
      </c>
    </row>
    <row r="4329" spans="10:12">
      <c r="J4329" s="17" t="s">
        <v>4772</v>
      </c>
      <c r="L4329" s="17" t="s">
        <v>12430</v>
      </c>
    </row>
    <row r="4330" spans="10:12">
      <c r="J4330" s="17" t="s">
        <v>4773</v>
      </c>
      <c r="L4330" s="17" t="s">
        <v>12431</v>
      </c>
    </row>
    <row r="4331" spans="10:12">
      <c r="J4331" s="17" t="s">
        <v>4774</v>
      </c>
      <c r="L4331" s="17" t="s">
        <v>12432</v>
      </c>
    </row>
    <row r="4332" spans="10:12">
      <c r="J4332" s="17" t="s">
        <v>4775</v>
      </c>
      <c r="L4332" s="17" t="s">
        <v>12433</v>
      </c>
    </row>
    <row r="4333" spans="10:12">
      <c r="J4333" s="17" t="s">
        <v>4776</v>
      </c>
      <c r="L4333" s="17" t="s">
        <v>12434</v>
      </c>
    </row>
    <row r="4334" spans="10:12">
      <c r="J4334" s="17" t="s">
        <v>4777</v>
      </c>
      <c r="L4334" s="17" t="s">
        <v>12435</v>
      </c>
    </row>
    <row r="4335" spans="10:12">
      <c r="J4335" s="17" t="s">
        <v>4778</v>
      </c>
      <c r="L4335" s="17" t="s">
        <v>12436</v>
      </c>
    </row>
    <row r="4336" spans="10:12">
      <c r="J4336" s="17" t="s">
        <v>4779</v>
      </c>
      <c r="L4336" s="17" t="s">
        <v>12437</v>
      </c>
    </row>
    <row r="4337" spans="10:12">
      <c r="J4337" s="17" t="s">
        <v>4780</v>
      </c>
      <c r="L4337" s="17" t="s">
        <v>12438</v>
      </c>
    </row>
    <row r="4338" spans="10:12">
      <c r="J4338" s="17" t="s">
        <v>4781</v>
      </c>
      <c r="L4338" s="17" t="s">
        <v>12439</v>
      </c>
    </row>
    <row r="4339" spans="10:12">
      <c r="J4339" s="17" t="s">
        <v>4782</v>
      </c>
      <c r="L4339" s="17" t="s">
        <v>12440</v>
      </c>
    </row>
    <row r="4340" spans="10:12">
      <c r="J4340" s="17" t="s">
        <v>4783</v>
      </c>
      <c r="L4340" s="17" t="s">
        <v>12441</v>
      </c>
    </row>
    <row r="4341" spans="10:12">
      <c r="J4341" s="17" t="s">
        <v>4784</v>
      </c>
      <c r="L4341" s="17" t="s">
        <v>12442</v>
      </c>
    </row>
    <row r="4342" spans="10:12">
      <c r="J4342" s="17" t="s">
        <v>4785</v>
      </c>
      <c r="L4342" s="17" t="s">
        <v>12443</v>
      </c>
    </row>
    <row r="4343" spans="10:12">
      <c r="J4343" s="17" t="s">
        <v>4786</v>
      </c>
      <c r="L4343" s="17" t="s">
        <v>12444</v>
      </c>
    </row>
    <row r="4344" spans="10:12">
      <c r="J4344" s="17" t="s">
        <v>4787</v>
      </c>
      <c r="L4344" s="17" t="s">
        <v>12445</v>
      </c>
    </row>
    <row r="4345" spans="10:12">
      <c r="J4345" s="17" t="s">
        <v>4788</v>
      </c>
      <c r="L4345" s="17" t="s">
        <v>12446</v>
      </c>
    </row>
    <row r="4346" spans="10:12">
      <c r="J4346" s="17" t="s">
        <v>4789</v>
      </c>
      <c r="L4346" s="17" t="s">
        <v>12447</v>
      </c>
    </row>
    <row r="4347" spans="10:12">
      <c r="J4347" s="17" t="s">
        <v>4790</v>
      </c>
      <c r="L4347" s="17" t="s">
        <v>12448</v>
      </c>
    </row>
    <row r="4348" spans="10:12">
      <c r="J4348" s="17" t="s">
        <v>4791</v>
      </c>
      <c r="L4348" s="17" t="s">
        <v>12449</v>
      </c>
    </row>
    <row r="4349" spans="10:12">
      <c r="J4349" s="17" t="s">
        <v>4792</v>
      </c>
      <c r="L4349" s="17" t="s">
        <v>12450</v>
      </c>
    </row>
    <row r="4350" spans="10:12">
      <c r="J4350" s="17" t="s">
        <v>4793</v>
      </c>
      <c r="L4350" s="17" t="s">
        <v>12451</v>
      </c>
    </row>
    <row r="4351" spans="10:12">
      <c r="J4351" s="17" t="s">
        <v>4794</v>
      </c>
      <c r="L4351" s="17" t="s">
        <v>12452</v>
      </c>
    </row>
    <row r="4352" spans="10:12">
      <c r="J4352" s="17" t="s">
        <v>4795</v>
      </c>
      <c r="L4352" s="17" t="s">
        <v>12453</v>
      </c>
    </row>
    <row r="4353" spans="10:12">
      <c r="J4353" s="17" t="s">
        <v>4796</v>
      </c>
      <c r="L4353" s="17" t="s">
        <v>12454</v>
      </c>
    </row>
    <row r="4354" spans="10:12">
      <c r="J4354" s="17" t="s">
        <v>4797</v>
      </c>
      <c r="L4354" s="17" t="s">
        <v>12455</v>
      </c>
    </row>
    <row r="4355" spans="10:12">
      <c r="J4355" s="17" t="s">
        <v>4798</v>
      </c>
      <c r="L4355" s="17" t="s">
        <v>12456</v>
      </c>
    </row>
    <row r="4356" spans="10:12">
      <c r="J4356" s="17" t="s">
        <v>4799</v>
      </c>
      <c r="L4356" s="17" t="s">
        <v>12457</v>
      </c>
    </row>
    <row r="4357" spans="10:12">
      <c r="J4357" s="17" t="s">
        <v>4800</v>
      </c>
      <c r="L4357" s="17" t="s">
        <v>12458</v>
      </c>
    </row>
    <row r="4358" spans="10:12">
      <c r="J4358" s="17" t="s">
        <v>4801</v>
      </c>
      <c r="L4358" s="17" t="s">
        <v>12459</v>
      </c>
    </row>
    <row r="4359" spans="10:12">
      <c r="J4359" s="17" t="s">
        <v>4802</v>
      </c>
      <c r="L4359" s="17" t="s">
        <v>12460</v>
      </c>
    </row>
    <row r="4360" spans="10:12">
      <c r="J4360" s="17" t="s">
        <v>4803</v>
      </c>
      <c r="L4360" s="17" t="s">
        <v>12461</v>
      </c>
    </row>
    <row r="4361" spans="10:12">
      <c r="J4361" s="17" t="s">
        <v>4804</v>
      </c>
      <c r="L4361" s="17" t="s">
        <v>12462</v>
      </c>
    </row>
    <row r="4362" spans="10:12">
      <c r="J4362" s="17" t="s">
        <v>4805</v>
      </c>
      <c r="L4362" s="17" t="s">
        <v>12463</v>
      </c>
    </row>
    <row r="4363" spans="10:12">
      <c r="J4363" s="17" t="s">
        <v>4806</v>
      </c>
      <c r="L4363" s="17" t="s">
        <v>12464</v>
      </c>
    </row>
    <row r="4364" spans="10:12">
      <c r="J4364" s="17" t="s">
        <v>4807</v>
      </c>
      <c r="L4364" s="17" t="s">
        <v>12465</v>
      </c>
    </row>
    <row r="4365" spans="10:12">
      <c r="J4365" s="17" t="s">
        <v>4808</v>
      </c>
      <c r="L4365" s="17" t="s">
        <v>12466</v>
      </c>
    </row>
    <row r="4366" spans="10:12">
      <c r="J4366" s="17" t="s">
        <v>4809</v>
      </c>
      <c r="L4366" s="17" t="s">
        <v>12467</v>
      </c>
    </row>
    <row r="4367" spans="10:12">
      <c r="J4367" s="17" t="s">
        <v>4810</v>
      </c>
      <c r="L4367" s="17" t="s">
        <v>12468</v>
      </c>
    </row>
    <row r="4368" spans="10:12">
      <c r="J4368" s="17" t="s">
        <v>4811</v>
      </c>
      <c r="L4368" s="17" t="s">
        <v>12469</v>
      </c>
    </row>
    <row r="4369" spans="10:12">
      <c r="J4369" s="17" t="s">
        <v>4812</v>
      </c>
      <c r="L4369" s="17" t="s">
        <v>12470</v>
      </c>
    </row>
    <row r="4370" spans="10:12">
      <c r="J4370" s="17" t="s">
        <v>4813</v>
      </c>
      <c r="L4370" s="17" t="s">
        <v>12471</v>
      </c>
    </row>
    <row r="4371" spans="10:12">
      <c r="J4371" s="17" t="s">
        <v>4814</v>
      </c>
      <c r="L4371" s="17" t="s">
        <v>12472</v>
      </c>
    </row>
    <row r="4372" spans="10:12">
      <c r="J4372" s="17" t="s">
        <v>4815</v>
      </c>
      <c r="L4372" s="17" t="s">
        <v>12473</v>
      </c>
    </row>
    <row r="4373" spans="10:12">
      <c r="J4373" s="17" t="s">
        <v>4816</v>
      </c>
      <c r="L4373" s="17" t="s">
        <v>12474</v>
      </c>
    </row>
    <row r="4374" spans="10:12">
      <c r="J4374" s="17" t="s">
        <v>4817</v>
      </c>
      <c r="L4374" s="17" t="s">
        <v>12475</v>
      </c>
    </row>
    <row r="4375" spans="10:12">
      <c r="J4375" s="17" t="s">
        <v>4818</v>
      </c>
      <c r="L4375" s="17" t="s">
        <v>12476</v>
      </c>
    </row>
    <row r="4376" spans="10:12">
      <c r="J4376" s="17" t="s">
        <v>4819</v>
      </c>
      <c r="L4376" s="17" t="s">
        <v>12477</v>
      </c>
    </row>
    <row r="4377" spans="10:12">
      <c r="J4377" s="17" t="s">
        <v>4820</v>
      </c>
      <c r="L4377" s="17" t="s">
        <v>12478</v>
      </c>
    </row>
    <row r="4378" spans="10:12">
      <c r="J4378" s="17" t="s">
        <v>4821</v>
      </c>
      <c r="L4378" s="17" t="s">
        <v>12479</v>
      </c>
    </row>
    <row r="4379" spans="10:12">
      <c r="J4379" s="17" t="s">
        <v>4822</v>
      </c>
      <c r="L4379" s="17" t="s">
        <v>12480</v>
      </c>
    </row>
    <row r="4380" spans="10:12">
      <c r="J4380" s="17" t="s">
        <v>4823</v>
      </c>
      <c r="L4380" s="17" t="s">
        <v>12481</v>
      </c>
    </row>
    <row r="4381" spans="10:12">
      <c r="J4381" s="17" t="s">
        <v>4824</v>
      </c>
      <c r="L4381" s="17" t="s">
        <v>12482</v>
      </c>
    </row>
    <row r="4382" spans="10:12">
      <c r="J4382" s="17" t="s">
        <v>4825</v>
      </c>
      <c r="L4382" s="17" t="s">
        <v>12483</v>
      </c>
    </row>
    <row r="4383" spans="10:12">
      <c r="J4383" s="17" t="s">
        <v>4826</v>
      </c>
      <c r="L4383" s="17" t="s">
        <v>12484</v>
      </c>
    </row>
    <row r="4384" spans="10:12">
      <c r="J4384" s="17" t="s">
        <v>4827</v>
      </c>
      <c r="L4384" s="17" t="s">
        <v>12485</v>
      </c>
    </row>
    <row r="4385" spans="10:12">
      <c r="J4385" s="17" t="s">
        <v>4828</v>
      </c>
      <c r="L4385" s="17" t="s">
        <v>12486</v>
      </c>
    </row>
    <row r="4386" spans="10:12">
      <c r="J4386" s="17" t="s">
        <v>4829</v>
      </c>
      <c r="L4386" s="17" t="s">
        <v>12487</v>
      </c>
    </row>
    <row r="4387" spans="10:12">
      <c r="J4387" s="17" t="s">
        <v>4830</v>
      </c>
      <c r="L4387" s="17" t="s">
        <v>12488</v>
      </c>
    </row>
    <row r="4388" spans="10:12">
      <c r="J4388" s="17" t="s">
        <v>4831</v>
      </c>
      <c r="L4388" s="17" t="s">
        <v>12489</v>
      </c>
    </row>
    <row r="4389" spans="10:12">
      <c r="J4389" s="17" t="s">
        <v>4832</v>
      </c>
      <c r="L4389" s="17" t="s">
        <v>12490</v>
      </c>
    </row>
    <row r="4390" spans="10:12">
      <c r="J4390" s="17" t="s">
        <v>4833</v>
      </c>
      <c r="L4390" s="17" t="s">
        <v>12491</v>
      </c>
    </row>
    <row r="4391" spans="10:12">
      <c r="J4391" s="17" t="s">
        <v>4834</v>
      </c>
      <c r="L4391" s="17" t="s">
        <v>12492</v>
      </c>
    </row>
    <row r="4392" spans="10:12">
      <c r="J4392" s="17" t="s">
        <v>4835</v>
      </c>
      <c r="L4392" s="17" t="s">
        <v>12493</v>
      </c>
    </row>
    <row r="4393" spans="10:12">
      <c r="J4393" s="17" t="s">
        <v>4836</v>
      </c>
      <c r="L4393" s="17" t="s">
        <v>12494</v>
      </c>
    </row>
    <row r="4394" spans="10:12">
      <c r="J4394" s="17" t="s">
        <v>4837</v>
      </c>
      <c r="L4394" s="17" t="s">
        <v>12495</v>
      </c>
    </row>
    <row r="4395" spans="10:12">
      <c r="J4395" s="17" t="s">
        <v>4838</v>
      </c>
      <c r="L4395" s="17" t="s">
        <v>12496</v>
      </c>
    </row>
    <row r="4396" spans="10:12">
      <c r="J4396" s="17" t="s">
        <v>4839</v>
      </c>
      <c r="L4396" s="17" t="s">
        <v>12497</v>
      </c>
    </row>
    <row r="4397" spans="10:12">
      <c r="J4397" s="17" t="s">
        <v>4840</v>
      </c>
      <c r="L4397" s="17" t="s">
        <v>12498</v>
      </c>
    </row>
    <row r="4398" spans="10:12">
      <c r="J4398" s="17" t="s">
        <v>4841</v>
      </c>
      <c r="L4398" s="17" t="s">
        <v>12499</v>
      </c>
    </row>
    <row r="4399" spans="10:12">
      <c r="J4399" s="17" t="s">
        <v>4842</v>
      </c>
      <c r="L4399" s="17" t="s">
        <v>12500</v>
      </c>
    </row>
    <row r="4400" spans="10:12">
      <c r="J4400" s="17" t="s">
        <v>4843</v>
      </c>
      <c r="L4400" s="17" t="s">
        <v>12501</v>
      </c>
    </row>
    <row r="4401" spans="10:12">
      <c r="J4401" s="17" t="s">
        <v>4844</v>
      </c>
      <c r="L4401" s="17" t="s">
        <v>12502</v>
      </c>
    </row>
    <row r="4402" spans="10:12">
      <c r="J4402" s="17" t="s">
        <v>4845</v>
      </c>
      <c r="L4402" s="17" t="s">
        <v>12503</v>
      </c>
    </row>
    <row r="4403" spans="10:12">
      <c r="J4403" s="17" t="s">
        <v>4846</v>
      </c>
      <c r="L4403" s="17" t="s">
        <v>12504</v>
      </c>
    </row>
    <row r="4404" spans="10:12">
      <c r="J4404" s="17" t="s">
        <v>4847</v>
      </c>
      <c r="L4404" s="17" t="s">
        <v>12505</v>
      </c>
    </row>
    <row r="4405" spans="10:12">
      <c r="J4405" s="17" t="s">
        <v>4848</v>
      </c>
      <c r="L4405" s="17" t="s">
        <v>12506</v>
      </c>
    </row>
    <row r="4406" spans="10:12">
      <c r="J4406" s="17" t="s">
        <v>4849</v>
      </c>
      <c r="L4406" s="17" t="s">
        <v>12507</v>
      </c>
    </row>
    <row r="4407" spans="10:12">
      <c r="J4407" s="17" t="s">
        <v>4850</v>
      </c>
      <c r="L4407" s="17" t="s">
        <v>12508</v>
      </c>
    </row>
    <row r="4408" spans="10:12">
      <c r="J4408" s="17" t="s">
        <v>4851</v>
      </c>
      <c r="L4408" s="17" t="s">
        <v>12509</v>
      </c>
    </row>
    <row r="4409" spans="10:12">
      <c r="J4409" s="17" t="s">
        <v>4852</v>
      </c>
      <c r="L4409" s="17" t="s">
        <v>12510</v>
      </c>
    </row>
    <row r="4410" spans="10:12">
      <c r="J4410" s="17" t="s">
        <v>4853</v>
      </c>
      <c r="L4410" s="17" t="s">
        <v>12511</v>
      </c>
    </row>
    <row r="4411" spans="10:12">
      <c r="J4411" s="17" t="s">
        <v>4854</v>
      </c>
      <c r="L4411" s="17" t="s">
        <v>12512</v>
      </c>
    </row>
    <row r="4412" spans="10:12">
      <c r="J4412" s="17" t="s">
        <v>4855</v>
      </c>
      <c r="L4412" s="17" t="s">
        <v>12513</v>
      </c>
    </row>
    <row r="4413" spans="10:12">
      <c r="J4413" s="17" t="s">
        <v>4856</v>
      </c>
      <c r="L4413" s="17" t="s">
        <v>12514</v>
      </c>
    </row>
    <row r="4414" spans="10:12">
      <c r="J4414" s="17" t="s">
        <v>4857</v>
      </c>
      <c r="L4414" s="17" t="s">
        <v>12515</v>
      </c>
    </row>
    <row r="4415" spans="10:12">
      <c r="J4415" s="17" t="s">
        <v>4858</v>
      </c>
      <c r="L4415" s="17" t="s">
        <v>12516</v>
      </c>
    </row>
    <row r="4416" spans="10:12">
      <c r="J4416" s="17" t="s">
        <v>4859</v>
      </c>
      <c r="L4416" s="17" t="s">
        <v>12517</v>
      </c>
    </row>
    <row r="4417" spans="10:12">
      <c r="J4417" s="17" t="s">
        <v>4860</v>
      </c>
      <c r="L4417" s="17" t="s">
        <v>12518</v>
      </c>
    </row>
    <row r="4418" spans="10:12">
      <c r="J4418" s="17" t="s">
        <v>4861</v>
      </c>
      <c r="L4418" s="17" t="s">
        <v>12519</v>
      </c>
    </row>
    <row r="4419" spans="10:12">
      <c r="J4419" s="17" t="s">
        <v>4862</v>
      </c>
      <c r="L4419" s="17" t="s">
        <v>12520</v>
      </c>
    </row>
    <row r="4420" spans="10:12">
      <c r="J4420" s="17" t="s">
        <v>4863</v>
      </c>
      <c r="L4420" s="17" t="s">
        <v>12521</v>
      </c>
    </row>
    <row r="4421" spans="10:12">
      <c r="J4421" s="17" t="s">
        <v>4864</v>
      </c>
      <c r="L4421" s="17" t="s">
        <v>12522</v>
      </c>
    </row>
    <row r="4422" spans="10:12">
      <c r="J4422" s="17" t="s">
        <v>4865</v>
      </c>
      <c r="L4422" s="17" t="s">
        <v>12523</v>
      </c>
    </row>
    <row r="4423" spans="10:12">
      <c r="J4423" s="17" t="s">
        <v>4866</v>
      </c>
      <c r="L4423" s="17" t="s">
        <v>12524</v>
      </c>
    </row>
    <row r="4424" spans="10:12">
      <c r="J4424" s="17" t="s">
        <v>4867</v>
      </c>
      <c r="L4424" s="17" t="s">
        <v>12525</v>
      </c>
    </row>
    <row r="4425" spans="10:12">
      <c r="J4425" s="17" t="s">
        <v>4868</v>
      </c>
      <c r="L4425" s="17" t="s">
        <v>12526</v>
      </c>
    </row>
    <row r="4426" spans="10:12">
      <c r="J4426" s="17" t="s">
        <v>4869</v>
      </c>
      <c r="L4426" s="17" t="s">
        <v>12527</v>
      </c>
    </row>
    <row r="4427" spans="10:12">
      <c r="J4427" s="17" t="s">
        <v>4870</v>
      </c>
      <c r="L4427" s="17" t="s">
        <v>12528</v>
      </c>
    </row>
    <row r="4428" spans="10:12">
      <c r="J4428" s="17" t="s">
        <v>4871</v>
      </c>
      <c r="L4428" s="17" t="s">
        <v>12529</v>
      </c>
    </row>
    <row r="4429" spans="10:12">
      <c r="J4429" s="17" t="s">
        <v>4872</v>
      </c>
      <c r="L4429" s="17" t="s">
        <v>12530</v>
      </c>
    </row>
    <row r="4430" spans="10:12">
      <c r="J4430" s="17" t="s">
        <v>4873</v>
      </c>
      <c r="L4430" s="17" t="s">
        <v>12531</v>
      </c>
    </row>
    <row r="4431" spans="10:12">
      <c r="J4431" s="17" t="s">
        <v>4874</v>
      </c>
      <c r="L4431" s="17" t="s">
        <v>12532</v>
      </c>
    </row>
    <row r="4432" spans="10:12">
      <c r="J4432" s="17" t="s">
        <v>4875</v>
      </c>
      <c r="L4432" s="17" t="s">
        <v>12533</v>
      </c>
    </row>
    <row r="4433" spans="10:12">
      <c r="J4433" s="17" t="s">
        <v>4876</v>
      </c>
      <c r="L4433" s="17" t="s">
        <v>12534</v>
      </c>
    </row>
    <row r="4434" spans="10:12">
      <c r="J4434" s="17" t="s">
        <v>4877</v>
      </c>
      <c r="L4434" s="17" t="s">
        <v>12535</v>
      </c>
    </row>
    <row r="4435" spans="10:12">
      <c r="J4435" s="17" t="s">
        <v>4878</v>
      </c>
      <c r="L4435" s="17" t="s">
        <v>12536</v>
      </c>
    </row>
    <row r="4436" spans="10:12">
      <c r="J4436" s="17" t="s">
        <v>4879</v>
      </c>
      <c r="L4436" s="17" t="s">
        <v>12537</v>
      </c>
    </row>
    <row r="4437" spans="10:12">
      <c r="J4437" s="17" t="s">
        <v>4880</v>
      </c>
      <c r="L4437" s="17" t="s">
        <v>12538</v>
      </c>
    </row>
    <row r="4438" spans="10:12">
      <c r="J4438" s="17" t="s">
        <v>4881</v>
      </c>
      <c r="L4438" s="17" t="s">
        <v>12539</v>
      </c>
    </row>
    <row r="4439" spans="10:12">
      <c r="J4439" s="17" t="s">
        <v>4882</v>
      </c>
      <c r="L4439" s="17" t="s">
        <v>12540</v>
      </c>
    </row>
    <row r="4440" spans="10:12">
      <c r="J4440" s="17" t="s">
        <v>4883</v>
      </c>
      <c r="L4440" s="17" t="s">
        <v>12541</v>
      </c>
    </row>
    <row r="4441" spans="10:12">
      <c r="J4441" s="17" t="s">
        <v>4884</v>
      </c>
      <c r="L4441" s="17" t="s">
        <v>12542</v>
      </c>
    </row>
    <row r="4442" spans="10:12">
      <c r="J4442" s="17" t="s">
        <v>4885</v>
      </c>
      <c r="L4442" s="17" t="s">
        <v>12543</v>
      </c>
    </row>
    <row r="4443" spans="10:12">
      <c r="J4443" s="17" t="s">
        <v>4886</v>
      </c>
      <c r="L4443" s="17" t="s">
        <v>12544</v>
      </c>
    </row>
    <row r="4444" spans="10:12">
      <c r="J4444" s="17" t="s">
        <v>4887</v>
      </c>
      <c r="L4444" s="17" t="s">
        <v>12545</v>
      </c>
    </row>
    <row r="4445" spans="10:12">
      <c r="J4445" s="17" t="s">
        <v>4888</v>
      </c>
      <c r="L4445" s="17" t="s">
        <v>12546</v>
      </c>
    </row>
    <row r="4446" spans="10:12">
      <c r="J4446" s="17" t="s">
        <v>4889</v>
      </c>
      <c r="L4446" s="17" t="s">
        <v>12547</v>
      </c>
    </row>
    <row r="4447" spans="10:12">
      <c r="J4447" s="17" t="s">
        <v>4890</v>
      </c>
      <c r="L4447" s="17" t="s">
        <v>12548</v>
      </c>
    </row>
    <row r="4448" spans="10:12">
      <c r="J4448" s="17" t="s">
        <v>4891</v>
      </c>
      <c r="L4448" s="17" t="s">
        <v>12549</v>
      </c>
    </row>
    <row r="4449" spans="10:12">
      <c r="J4449" s="17" t="s">
        <v>4892</v>
      </c>
      <c r="L4449" s="17" t="s">
        <v>12550</v>
      </c>
    </row>
    <row r="4450" spans="10:12">
      <c r="J4450" s="17" t="s">
        <v>4893</v>
      </c>
      <c r="L4450" s="17" t="s">
        <v>12551</v>
      </c>
    </row>
    <row r="4451" spans="10:12">
      <c r="J4451" s="17" t="s">
        <v>4894</v>
      </c>
      <c r="L4451" s="17" t="s">
        <v>12552</v>
      </c>
    </row>
    <row r="4452" spans="10:12">
      <c r="J4452" s="17" t="s">
        <v>4895</v>
      </c>
      <c r="L4452" s="17" t="s">
        <v>12553</v>
      </c>
    </row>
    <row r="4453" spans="10:12">
      <c r="J4453" s="17" t="s">
        <v>4896</v>
      </c>
      <c r="L4453" s="17" t="s">
        <v>12554</v>
      </c>
    </row>
    <row r="4454" spans="10:12">
      <c r="J4454" s="17" t="s">
        <v>4897</v>
      </c>
      <c r="L4454" s="17" t="s">
        <v>12555</v>
      </c>
    </row>
    <row r="4455" spans="10:12">
      <c r="J4455" s="17" t="s">
        <v>4898</v>
      </c>
      <c r="L4455" s="17" t="s">
        <v>12556</v>
      </c>
    </row>
    <row r="4456" spans="10:12">
      <c r="J4456" s="17" t="s">
        <v>4899</v>
      </c>
      <c r="L4456" s="17" t="s">
        <v>12557</v>
      </c>
    </row>
    <row r="4457" spans="10:12">
      <c r="J4457" s="17" t="s">
        <v>4900</v>
      </c>
      <c r="L4457" s="17" t="s">
        <v>12558</v>
      </c>
    </row>
    <row r="4458" spans="10:12">
      <c r="J4458" s="17" t="s">
        <v>4901</v>
      </c>
      <c r="L4458" s="17" t="s">
        <v>12559</v>
      </c>
    </row>
    <row r="4459" spans="10:12">
      <c r="J4459" s="17" t="s">
        <v>4902</v>
      </c>
      <c r="L4459" s="17" t="s">
        <v>12560</v>
      </c>
    </row>
    <row r="4460" spans="10:12">
      <c r="J4460" s="17" t="s">
        <v>4903</v>
      </c>
      <c r="L4460" s="17" t="s">
        <v>12561</v>
      </c>
    </row>
    <row r="4461" spans="10:12">
      <c r="J4461" s="17" t="s">
        <v>4904</v>
      </c>
      <c r="L4461" s="17" t="s">
        <v>12562</v>
      </c>
    </row>
    <row r="4462" spans="10:12">
      <c r="J4462" s="17" t="s">
        <v>4905</v>
      </c>
      <c r="L4462" s="17" t="s">
        <v>12563</v>
      </c>
    </row>
    <row r="4463" spans="10:12">
      <c r="J4463" s="17" t="s">
        <v>4906</v>
      </c>
      <c r="L4463" s="17" t="s">
        <v>12564</v>
      </c>
    </row>
    <row r="4464" spans="10:12">
      <c r="J4464" s="17" t="s">
        <v>4907</v>
      </c>
      <c r="L4464" s="17" t="s">
        <v>12565</v>
      </c>
    </row>
    <row r="4465" spans="10:12">
      <c r="J4465" s="17" t="s">
        <v>4908</v>
      </c>
      <c r="L4465" s="17" t="s">
        <v>12566</v>
      </c>
    </row>
    <row r="4466" spans="10:12">
      <c r="J4466" s="17" t="s">
        <v>4909</v>
      </c>
      <c r="L4466" s="17" t="s">
        <v>12567</v>
      </c>
    </row>
    <row r="4467" spans="10:12">
      <c r="J4467" s="17" t="s">
        <v>4910</v>
      </c>
      <c r="L4467" s="17" t="s">
        <v>12568</v>
      </c>
    </row>
    <row r="4468" spans="10:12">
      <c r="J4468" s="17" t="s">
        <v>4911</v>
      </c>
      <c r="L4468" s="17" t="s">
        <v>12569</v>
      </c>
    </row>
    <row r="4469" spans="10:12">
      <c r="J4469" s="17" t="s">
        <v>4912</v>
      </c>
      <c r="L4469" s="17" t="s">
        <v>12570</v>
      </c>
    </row>
    <row r="4470" spans="10:12">
      <c r="J4470" s="17" t="s">
        <v>4913</v>
      </c>
      <c r="L4470" s="17" t="s">
        <v>12571</v>
      </c>
    </row>
    <row r="4471" spans="10:12">
      <c r="J4471" s="17" t="s">
        <v>4914</v>
      </c>
      <c r="L4471" s="17" t="s">
        <v>12572</v>
      </c>
    </row>
    <row r="4472" spans="10:12">
      <c r="J4472" s="17" t="s">
        <v>4915</v>
      </c>
      <c r="L4472" s="17" t="s">
        <v>12573</v>
      </c>
    </row>
    <row r="4473" spans="10:12">
      <c r="J4473" s="17" t="s">
        <v>4916</v>
      </c>
      <c r="L4473" s="17" t="s">
        <v>12574</v>
      </c>
    </row>
    <row r="4474" spans="10:12">
      <c r="J4474" s="17" t="s">
        <v>4917</v>
      </c>
      <c r="L4474" s="17" t="s">
        <v>12575</v>
      </c>
    </row>
    <row r="4475" spans="10:12">
      <c r="J4475" s="17" t="s">
        <v>4918</v>
      </c>
      <c r="L4475" s="17" t="s">
        <v>12576</v>
      </c>
    </row>
    <row r="4476" spans="10:12">
      <c r="J4476" s="17" t="s">
        <v>4919</v>
      </c>
      <c r="L4476" s="17" t="s">
        <v>12577</v>
      </c>
    </row>
    <row r="4477" spans="10:12">
      <c r="J4477" s="17" t="s">
        <v>4920</v>
      </c>
      <c r="L4477" s="17" t="s">
        <v>12578</v>
      </c>
    </row>
    <row r="4478" spans="10:12">
      <c r="J4478" s="17" t="s">
        <v>4921</v>
      </c>
      <c r="L4478" s="17" t="s">
        <v>12579</v>
      </c>
    </row>
    <row r="4479" spans="10:12">
      <c r="J4479" s="17" t="s">
        <v>4922</v>
      </c>
      <c r="L4479" s="17" t="s">
        <v>12580</v>
      </c>
    </row>
    <row r="4480" spans="10:12">
      <c r="J4480" s="17" t="s">
        <v>4923</v>
      </c>
      <c r="L4480" s="17" t="s">
        <v>12581</v>
      </c>
    </row>
    <row r="4481" spans="10:12">
      <c r="J4481" s="17" t="s">
        <v>4924</v>
      </c>
      <c r="L4481" s="17" t="s">
        <v>12582</v>
      </c>
    </row>
    <row r="4482" spans="10:12">
      <c r="J4482" s="17" t="s">
        <v>4925</v>
      </c>
      <c r="L4482" s="17" t="s">
        <v>12583</v>
      </c>
    </row>
    <row r="4483" spans="10:12">
      <c r="J4483" s="17" t="s">
        <v>4926</v>
      </c>
      <c r="L4483" s="17" t="s">
        <v>12584</v>
      </c>
    </row>
    <row r="4484" spans="10:12">
      <c r="J4484" s="17" t="s">
        <v>4927</v>
      </c>
      <c r="L4484" s="17" t="s">
        <v>12585</v>
      </c>
    </row>
    <row r="4485" spans="10:12">
      <c r="J4485" s="17" t="s">
        <v>4928</v>
      </c>
      <c r="L4485" s="17" t="s">
        <v>12586</v>
      </c>
    </row>
    <row r="4486" spans="10:12">
      <c r="J4486" s="17" t="s">
        <v>4929</v>
      </c>
      <c r="L4486" s="17" t="s">
        <v>12587</v>
      </c>
    </row>
    <row r="4487" spans="10:12">
      <c r="J4487" s="17" t="s">
        <v>4930</v>
      </c>
      <c r="L4487" s="17" t="s">
        <v>12588</v>
      </c>
    </row>
    <row r="4488" spans="10:12">
      <c r="J4488" s="17" t="s">
        <v>4931</v>
      </c>
      <c r="L4488" s="17" t="s">
        <v>12589</v>
      </c>
    </row>
    <row r="4489" spans="10:12">
      <c r="J4489" s="17" t="s">
        <v>4932</v>
      </c>
      <c r="L4489" s="17" t="s">
        <v>12590</v>
      </c>
    </row>
    <row r="4490" spans="10:12">
      <c r="J4490" s="17" t="s">
        <v>4933</v>
      </c>
      <c r="L4490" s="17" t="s">
        <v>12591</v>
      </c>
    </row>
    <row r="4491" spans="10:12">
      <c r="J4491" s="17" t="s">
        <v>4934</v>
      </c>
      <c r="L4491" s="17" t="s">
        <v>12592</v>
      </c>
    </row>
    <row r="4492" spans="10:12">
      <c r="J4492" s="17" t="s">
        <v>4935</v>
      </c>
      <c r="L4492" s="17" t="s">
        <v>12593</v>
      </c>
    </row>
    <row r="4493" spans="10:12">
      <c r="J4493" s="17" t="s">
        <v>4936</v>
      </c>
      <c r="L4493" s="17" t="s">
        <v>12594</v>
      </c>
    </row>
    <row r="4494" spans="10:12">
      <c r="J4494" s="17" t="s">
        <v>4937</v>
      </c>
      <c r="L4494" s="17" t="s">
        <v>12595</v>
      </c>
    </row>
    <row r="4495" spans="10:12">
      <c r="J4495" s="17" t="s">
        <v>4938</v>
      </c>
      <c r="L4495" s="17" t="s">
        <v>12596</v>
      </c>
    </row>
    <row r="4496" spans="10:12">
      <c r="J4496" s="17" t="s">
        <v>4939</v>
      </c>
      <c r="L4496" s="17" t="s">
        <v>12597</v>
      </c>
    </row>
    <row r="4497" spans="10:12">
      <c r="J4497" s="17" t="s">
        <v>4940</v>
      </c>
      <c r="L4497" s="17" t="s">
        <v>12598</v>
      </c>
    </row>
    <row r="4498" spans="10:12">
      <c r="J4498" s="17" t="s">
        <v>4941</v>
      </c>
      <c r="L4498" s="17" t="s">
        <v>12599</v>
      </c>
    </row>
    <row r="4499" spans="10:12">
      <c r="J4499" s="17" t="s">
        <v>4942</v>
      </c>
      <c r="L4499" s="17" t="s">
        <v>12600</v>
      </c>
    </row>
    <row r="4500" spans="10:12">
      <c r="J4500" s="17" t="s">
        <v>4943</v>
      </c>
      <c r="L4500" s="17" t="s">
        <v>12601</v>
      </c>
    </row>
    <row r="4501" spans="10:12">
      <c r="J4501" s="17" t="s">
        <v>4944</v>
      </c>
      <c r="L4501" s="17" t="s">
        <v>12602</v>
      </c>
    </row>
    <row r="4502" spans="10:12">
      <c r="J4502" s="17" t="s">
        <v>4945</v>
      </c>
      <c r="L4502" s="17" t="s">
        <v>12603</v>
      </c>
    </row>
    <row r="4503" spans="10:12">
      <c r="J4503" s="17" t="s">
        <v>4946</v>
      </c>
      <c r="L4503" s="17" t="s">
        <v>12604</v>
      </c>
    </row>
    <row r="4504" spans="10:12">
      <c r="J4504" s="17" t="s">
        <v>4947</v>
      </c>
      <c r="L4504" s="17" t="s">
        <v>12605</v>
      </c>
    </row>
    <row r="4505" spans="10:12">
      <c r="J4505" s="17" t="s">
        <v>4948</v>
      </c>
      <c r="L4505" s="17" t="s">
        <v>12606</v>
      </c>
    </row>
    <row r="4506" spans="10:12">
      <c r="J4506" s="17" t="s">
        <v>4949</v>
      </c>
      <c r="L4506" s="17" t="s">
        <v>12607</v>
      </c>
    </row>
    <row r="4507" spans="10:12">
      <c r="J4507" s="17" t="s">
        <v>4950</v>
      </c>
      <c r="L4507" s="17" t="s">
        <v>12608</v>
      </c>
    </row>
    <row r="4508" spans="10:12">
      <c r="J4508" s="17" t="s">
        <v>4951</v>
      </c>
      <c r="L4508" s="17" t="s">
        <v>12609</v>
      </c>
    </row>
    <row r="4509" spans="10:12">
      <c r="J4509" s="17" t="s">
        <v>4952</v>
      </c>
      <c r="L4509" s="17" t="s">
        <v>12610</v>
      </c>
    </row>
    <row r="4510" spans="10:12">
      <c r="J4510" s="17" t="s">
        <v>4953</v>
      </c>
      <c r="L4510" s="17" t="s">
        <v>12611</v>
      </c>
    </row>
    <row r="4511" spans="10:12">
      <c r="J4511" s="17" t="s">
        <v>4954</v>
      </c>
      <c r="L4511" s="17" t="s">
        <v>12612</v>
      </c>
    </row>
    <row r="4512" spans="10:12">
      <c r="J4512" s="17" t="s">
        <v>4955</v>
      </c>
      <c r="L4512" s="17" t="s">
        <v>12613</v>
      </c>
    </row>
    <row r="4513" spans="10:12">
      <c r="J4513" s="17" t="s">
        <v>4956</v>
      </c>
      <c r="L4513" s="17" t="s">
        <v>12614</v>
      </c>
    </row>
    <row r="4514" spans="10:12">
      <c r="J4514" s="17" t="s">
        <v>4957</v>
      </c>
      <c r="L4514" s="17" t="s">
        <v>12615</v>
      </c>
    </row>
    <row r="4515" spans="10:12">
      <c r="J4515" s="17" t="s">
        <v>4958</v>
      </c>
      <c r="L4515" s="17" t="s">
        <v>12616</v>
      </c>
    </row>
    <row r="4516" spans="10:12">
      <c r="J4516" s="17" t="s">
        <v>4959</v>
      </c>
      <c r="L4516" s="17" t="s">
        <v>12617</v>
      </c>
    </row>
    <row r="4517" spans="10:12">
      <c r="J4517" s="17" t="s">
        <v>4960</v>
      </c>
      <c r="L4517" s="17" t="s">
        <v>12618</v>
      </c>
    </row>
    <row r="4518" spans="10:12">
      <c r="J4518" s="17" t="s">
        <v>4961</v>
      </c>
      <c r="L4518" s="17" t="s">
        <v>12619</v>
      </c>
    </row>
    <row r="4519" spans="10:12">
      <c r="J4519" s="17" t="s">
        <v>4962</v>
      </c>
      <c r="L4519" s="17" t="s">
        <v>12620</v>
      </c>
    </row>
    <row r="4520" spans="10:12">
      <c r="J4520" s="17" t="s">
        <v>4963</v>
      </c>
      <c r="L4520" s="17" t="s">
        <v>12621</v>
      </c>
    </row>
    <row r="4521" spans="10:12">
      <c r="J4521" s="17" t="s">
        <v>4964</v>
      </c>
      <c r="L4521" s="17" t="s">
        <v>12622</v>
      </c>
    </row>
    <row r="4522" spans="10:12">
      <c r="J4522" s="17" t="s">
        <v>4965</v>
      </c>
      <c r="L4522" s="17" t="s">
        <v>12623</v>
      </c>
    </row>
    <row r="4523" spans="10:12">
      <c r="J4523" s="17" t="s">
        <v>4966</v>
      </c>
      <c r="L4523" s="17" t="s">
        <v>12624</v>
      </c>
    </row>
    <row r="4524" spans="10:12">
      <c r="J4524" s="17" t="s">
        <v>4967</v>
      </c>
      <c r="L4524" s="17" t="s">
        <v>12625</v>
      </c>
    </row>
    <row r="4525" spans="10:12">
      <c r="J4525" s="17" t="s">
        <v>4968</v>
      </c>
      <c r="L4525" s="17" t="s">
        <v>12626</v>
      </c>
    </row>
    <row r="4526" spans="10:12">
      <c r="J4526" s="17" t="s">
        <v>4969</v>
      </c>
      <c r="L4526" s="17" t="s">
        <v>12627</v>
      </c>
    </row>
    <row r="4527" spans="10:12">
      <c r="J4527" s="17" t="s">
        <v>4970</v>
      </c>
      <c r="L4527" s="17" t="s">
        <v>12628</v>
      </c>
    </row>
    <row r="4528" spans="10:12">
      <c r="J4528" s="17" t="s">
        <v>4971</v>
      </c>
      <c r="L4528" s="17" t="s">
        <v>12629</v>
      </c>
    </row>
    <row r="4529" spans="10:12">
      <c r="J4529" s="17" t="s">
        <v>4972</v>
      </c>
      <c r="L4529" s="17" t="s">
        <v>12630</v>
      </c>
    </row>
    <row r="4530" spans="10:12">
      <c r="J4530" s="17" t="s">
        <v>4973</v>
      </c>
      <c r="L4530" s="17" t="s">
        <v>12631</v>
      </c>
    </row>
    <row r="4531" spans="10:12">
      <c r="J4531" s="17" t="s">
        <v>4974</v>
      </c>
      <c r="L4531" s="17" t="s">
        <v>12632</v>
      </c>
    </row>
    <row r="4532" spans="10:12">
      <c r="J4532" s="17" t="s">
        <v>4975</v>
      </c>
      <c r="L4532" s="17" t="s">
        <v>12633</v>
      </c>
    </row>
    <row r="4533" spans="10:12">
      <c r="J4533" s="17" t="s">
        <v>4976</v>
      </c>
      <c r="L4533" s="17" t="s">
        <v>12634</v>
      </c>
    </row>
    <row r="4534" spans="10:12">
      <c r="J4534" s="17" t="s">
        <v>4977</v>
      </c>
      <c r="L4534" s="17" t="s">
        <v>12635</v>
      </c>
    </row>
    <row r="4535" spans="10:12">
      <c r="J4535" s="17" t="s">
        <v>4978</v>
      </c>
      <c r="L4535" s="17" t="s">
        <v>12636</v>
      </c>
    </row>
    <row r="4536" spans="10:12">
      <c r="J4536" s="17" t="s">
        <v>4979</v>
      </c>
      <c r="L4536" s="17" t="s">
        <v>12637</v>
      </c>
    </row>
    <row r="4537" spans="10:12">
      <c r="J4537" s="17" t="s">
        <v>4980</v>
      </c>
      <c r="L4537" s="17" t="s">
        <v>12638</v>
      </c>
    </row>
    <row r="4538" spans="10:12">
      <c r="J4538" s="17" t="s">
        <v>4981</v>
      </c>
      <c r="L4538" s="17" t="s">
        <v>12639</v>
      </c>
    </row>
    <row r="4539" spans="10:12">
      <c r="J4539" s="17" t="s">
        <v>4982</v>
      </c>
      <c r="L4539" s="17" t="s">
        <v>12640</v>
      </c>
    </row>
    <row r="4540" spans="10:12">
      <c r="J4540" s="17" t="s">
        <v>4983</v>
      </c>
      <c r="L4540" s="17" t="s">
        <v>12641</v>
      </c>
    </row>
    <row r="4541" spans="10:12">
      <c r="J4541" s="17" t="s">
        <v>4984</v>
      </c>
      <c r="L4541" s="17" t="s">
        <v>12642</v>
      </c>
    </row>
    <row r="4542" spans="10:12">
      <c r="J4542" s="17" t="s">
        <v>4985</v>
      </c>
      <c r="L4542" s="17" t="s">
        <v>12643</v>
      </c>
    </row>
    <row r="4543" spans="10:12">
      <c r="J4543" s="17" t="s">
        <v>4986</v>
      </c>
      <c r="L4543" s="17" t="s">
        <v>12644</v>
      </c>
    </row>
    <row r="4544" spans="10:12">
      <c r="J4544" s="17" t="s">
        <v>4987</v>
      </c>
      <c r="L4544" s="17" t="s">
        <v>12645</v>
      </c>
    </row>
    <row r="4545" spans="10:12">
      <c r="J4545" s="17" t="s">
        <v>4988</v>
      </c>
      <c r="L4545" s="17" t="s">
        <v>12646</v>
      </c>
    </row>
    <row r="4546" spans="10:12">
      <c r="J4546" s="17" t="s">
        <v>4989</v>
      </c>
      <c r="L4546" s="17" t="s">
        <v>12647</v>
      </c>
    </row>
    <row r="4547" spans="10:12">
      <c r="J4547" s="17" t="s">
        <v>4990</v>
      </c>
      <c r="L4547" s="17" t="s">
        <v>12648</v>
      </c>
    </row>
    <row r="4548" spans="10:12">
      <c r="J4548" s="17" t="s">
        <v>4991</v>
      </c>
      <c r="L4548" s="17" t="s">
        <v>12649</v>
      </c>
    </row>
    <row r="4549" spans="10:12">
      <c r="J4549" s="17" t="s">
        <v>4992</v>
      </c>
      <c r="L4549" s="17" t="s">
        <v>12650</v>
      </c>
    </row>
    <row r="4550" spans="10:12">
      <c r="J4550" s="17" t="s">
        <v>4993</v>
      </c>
      <c r="L4550" s="17" t="s">
        <v>12651</v>
      </c>
    </row>
    <row r="4551" spans="10:12">
      <c r="J4551" s="17" t="s">
        <v>4994</v>
      </c>
      <c r="L4551" s="17" t="s">
        <v>12652</v>
      </c>
    </row>
    <row r="4552" spans="10:12">
      <c r="J4552" s="17" t="s">
        <v>4995</v>
      </c>
      <c r="L4552" s="17" t="s">
        <v>12653</v>
      </c>
    </row>
    <row r="4553" spans="10:12">
      <c r="J4553" s="17" t="s">
        <v>4996</v>
      </c>
      <c r="L4553" s="17" t="s">
        <v>12654</v>
      </c>
    </row>
    <row r="4554" spans="10:12">
      <c r="J4554" s="17" t="s">
        <v>4997</v>
      </c>
      <c r="L4554" s="17" t="s">
        <v>12655</v>
      </c>
    </row>
    <row r="4555" spans="10:12">
      <c r="J4555" s="17" t="s">
        <v>4998</v>
      </c>
      <c r="L4555" s="17" t="s">
        <v>12656</v>
      </c>
    </row>
    <row r="4556" spans="10:12">
      <c r="J4556" s="17" t="s">
        <v>4999</v>
      </c>
      <c r="L4556" s="17" t="s">
        <v>12657</v>
      </c>
    </row>
    <row r="4557" spans="10:12">
      <c r="J4557" s="17" t="s">
        <v>5000</v>
      </c>
      <c r="L4557" s="17" t="s">
        <v>12658</v>
      </c>
    </row>
    <row r="4558" spans="10:12">
      <c r="J4558" s="17" t="s">
        <v>5001</v>
      </c>
      <c r="L4558" s="17" t="s">
        <v>12659</v>
      </c>
    </row>
    <row r="4559" spans="10:12">
      <c r="J4559" s="17" t="s">
        <v>5002</v>
      </c>
      <c r="L4559" s="17" t="s">
        <v>12660</v>
      </c>
    </row>
    <row r="4560" spans="10:12">
      <c r="J4560" s="17" t="s">
        <v>5003</v>
      </c>
      <c r="L4560" s="17" t="s">
        <v>12661</v>
      </c>
    </row>
    <row r="4561" spans="10:12">
      <c r="J4561" s="17" t="s">
        <v>5004</v>
      </c>
      <c r="L4561" s="17" t="s">
        <v>12662</v>
      </c>
    </row>
    <row r="4562" spans="10:12">
      <c r="J4562" s="17" t="s">
        <v>5005</v>
      </c>
      <c r="L4562" s="17" t="s">
        <v>12663</v>
      </c>
    </row>
    <row r="4563" spans="10:12">
      <c r="J4563" s="17" t="s">
        <v>5006</v>
      </c>
      <c r="L4563" s="17" t="s">
        <v>12664</v>
      </c>
    </row>
    <row r="4564" spans="10:12">
      <c r="J4564" s="17" t="s">
        <v>5007</v>
      </c>
      <c r="L4564" s="17" t="s">
        <v>12665</v>
      </c>
    </row>
    <row r="4565" spans="10:12">
      <c r="J4565" s="17" t="s">
        <v>5008</v>
      </c>
      <c r="L4565" s="17" t="s">
        <v>12666</v>
      </c>
    </row>
    <row r="4566" spans="10:12">
      <c r="J4566" s="17" t="s">
        <v>5009</v>
      </c>
      <c r="L4566" s="17" t="s">
        <v>12667</v>
      </c>
    </row>
    <row r="4567" spans="10:12">
      <c r="J4567" s="17" t="s">
        <v>5010</v>
      </c>
      <c r="L4567" s="17" t="s">
        <v>12668</v>
      </c>
    </row>
    <row r="4568" spans="10:12">
      <c r="J4568" s="17" t="s">
        <v>5011</v>
      </c>
      <c r="L4568" s="17" t="s">
        <v>12669</v>
      </c>
    </row>
    <row r="4569" spans="10:12">
      <c r="J4569" s="17" t="s">
        <v>5012</v>
      </c>
      <c r="L4569" s="17" t="s">
        <v>12670</v>
      </c>
    </row>
    <row r="4570" spans="10:12">
      <c r="J4570" s="17" t="s">
        <v>5013</v>
      </c>
      <c r="L4570" s="17" t="s">
        <v>12671</v>
      </c>
    </row>
    <row r="4571" spans="10:12">
      <c r="J4571" s="17" t="s">
        <v>5014</v>
      </c>
      <c r="L4571" s="17" t="s">
        <v>12672</v>
      </c>
    </row>
    <row r="4572" spans="10:12">
      <c r="J4572" s="17" t="s">
        <v>5015</v>
      </c>
      <c r="L4572" s="17" t="s">
        <v>12673</v>
      </c>
    </row>
    <row r="4573" spans="10:12">
      <c r="J4573" s="17" t="s">
        <v>5016</v>
      </c>
      <c r="L4573" s="17" t="s">
        <v>12674</v>
      </c>
    </row>
    <row r="4574" spans="10:12">
      <c r="J4574" s="17" t="s">
        <v>5017</v>
      </c>
      <c r="L4574" s="17" t="s">
        <v>12675</v>
      </c>
    </row>
    <row r="4575" spans="10:12">
      <c r="J4575" s="17" t="s">
        <v>5018</v>
      </c>
      <c r="L4575" s="17" t="s">
        <v>12676</v>
      </c>
    </row>
    <row r="4576" spans="10:12">
      <c r="J4576" s="17" t="s">
        <v>5019</v>
      </c>
      <c r="L4576" s="17" t="s">
        <v>12677</v>
      </c>
    </row>
    <row r="4577" spans="10:12">
      <c r="J4577" s="17" t="s">
        <v>5020</v>
      </c>
      <c r="L4577" s="17" t="s">
        <v>12678</v>
      </c>
    </row>
    <row r="4578" spans="10:12">
      <c r="J4578" s="17" t="s">
        <v>5021</v>
      </c>
      <c r="L4578" s="17" t="s">
        <v>12679</v>
      </c>
    </row>
    <row r="4579" spans="10:12">
      <c r="J4579" s="17" t="s">
        <v>5022</v>
      </c>
      <c r="L4579" s="17" t="s">
        <v>12680</v>
      </c>
    </row>
    <row r="4580" spans="10:12">
      <c r="J4580" s="17" t="s">
        <v>5023</v>
      </c>
      <c r="L4580" s="17" t="s">
        <v>12681</v>
      </c>
    </row>
    <row r="4581" spans="10:12">
      <c r="J4581" s="17" t="s">
        <v>5024</v>
      </c>
      <c r="L4581" s="17" t="s">
        <v>12682</v>
      </c>
    </row>
    <row r="4582" spans="10:12">
      <c r="J4582" s="17" t="s">
        <v>5025</v>
      </c>
      <c r="L4582" s="17" t="s">
        <v>12683</v>
      </c>
    </row>
    <row r="4583" spans="10:12">
      <c r="J4583" s="17" t="s">
        <v>5026</v>
      </c>
      <c r="L4583" s="17" t="s">
        <v>12684</v>
      </c>
    </row>
    <row r="4584" spans="10:12">
      <c r="J4584" s="17" t="s">
        <v>5027</v>
      </c>
      <c r="L4584" s="17" t="s">
        <v>12685</v>
      </c>
    </row>
    <row r="4585" spans="10:12">
      <c r="J4585" s="17" t="s">
        <v>5028</v>
      </c>
      <c r="L4585" s="17" t="s">
        <v>12686</v>
      </c>
    </row>
    <row r="4586" spans="10:12">
      <c r="J4586" s="17" t="s">
        <v>5029</v>
      </c>
      <c r="L4586" s="17" t="s">
        <v>12687</v>
      </c>
    </row>
    <row r="4587" spans="10:12">
      <c r="J4587" s="17" t="s">
        <v>5030</v>
      </c>
      <c r="L4587" s="17" t="s">
        <v>12688</v>
      </c>
    </row>
    <row r="4588" spans="10:12">
      <c r="J4588" s="17" t="s">
        <v>5031</v>
      </c>
      <c r="L4588" s="17" t="s">
        <v>12689</v>
      </c>
    </row>
    <row r="4589" spans="10:12">
      <c r="J4589" s="17" t="s">
        <v>5032</v>
      </c>
      <c r="L4589" s="17" t="s">
        <v>12690</v>
      </c>
    </row>
    <row r="4590" spans="10:12">
      <c r="J4590" s="17" t="s">
        <v>5033</v>
      </c>
      <c r="L4590" s="17" t="s">
        <v>12691</v>
      </c>
    </row>
    <row r="4591" spans="10:12">
      <c r="J4591" s="17" t="s">
        <v>5034</v>
      </c>
      <c r="L4591" s="17" t="s">
        <v>12692</v>
      </c>
    </row>
    <row r="4592" spans="10:12">
      <c r="J4592" s="17" t="s">
        <v>5035</v>
      </c>
      <c r="L4592" s="17" t="s">
        <v>12693</v>
      </c>
    </row>
    <row r="4593" spans="10:12">
      <c r="J4593" s="17" t="s">
        <v>5036</v>
      </c>
      <c r="L4593" s="17" t="s">
        <v>12694</v>
      </c>
    </row>
    <row r="4594" spans="10:12">
      <c r="J4594" s="17" t="s">
        <v>5037</v>
      </c>
      <c r="L4594" s="17" t="s">
        <v>12695</v>
      </c>
    </row>
    <row r="4595" spans="10:12">
      <c r="J4595" s="17" t="s">
        <v>5038</v>
      </c>
      <c r="L4595" s="17" t="s">
        <v>12696</v>
      </c>
    </row>
    <row r="4596" spans="10:12">
      <c r="J4596" s="17" t="s">
        <v>5039</v>
      </c>
      <c r="L4596" s="17" t="s">
        <v>12697</v>
      </c>
    </row>
    <row r="4597" spans="10:12">
      <c r="J4597" s="17" t="s">
        <v>5040</v>
      </c>
      <c r="L4597" s="17" t="s">
        <v>12698</v>
      </c>
    </row>
    <row r="4598" spans="10:12">
      <c r="J4598" s="17" t="s">
        <v>5041</v>
      </c>
      <c r="L4598" s="17" t="s">
        <v>12699</v>
      </c>
    </row>
    <row r="4599" spans="10:12">
      <c r="J4599" s="17" t="s">
        <v>5042</v>
      </c>
      <c r="L4599" s="17" t="s">
        <v>12700</v>
      </c>
    </row>
    <row r="4600" spans="10:12">
      <c r="J4600" s="17" t="s">
        <v>5043</v>
      </c>
      <c r="L4600" s="17" t="s">
        <v>12701</v>
      </c>
    </row>
    <row r="4601" spans="10:12">
      <c r="J4601" s="17" t="s">
        <v>5044</v>
      </c>
      <c r="L4601" s="17" t="s">
        <v>12702</v>
      </c>
    </row>
    <row r="4602" spans="10:12">
      <c r="J4602" s="17" t="s">
        <v>5045</v>
      </c>
      <c r="L4602" s="17" t="s">
        <v>12703</v>
      </c>
    </row>
    <row r="4603" spans="10:12">
      <c r="J4603" s="17" t="s">
        <v>5046</v>
      </c>
      <c r="L4603" s="17" t="s">
        <v>12704</v>
      </c>
    </row>
    <row r="4604" spans="10:12">
      <c r="J4604" s="17" t="s">
        <v>5047</v>
      </c>
      <c r="L4604" s="17" t="s">
        <v>12705</v>
      </c>
    </row>
    <row r="4605" spans="10:12">
      <c r="J4605" s="17" t="s">
        <v>5048</v>
      </c>
      <c r="L4605" s="17" t="s">
        <v>12706</v>
      </c>
    </row>
    <row r="4606" spans="10:12">
      <c r="J4606" s="17" t="s">
        <v>5049</v>
      </c>
      <c r="L4606" s="17" t="s">
        <v>12707</v>
      </c>
    </row>
    <row r="4607" spans="10:12">
      <c r="J4607" s="17" t="s">
        <v>5050</v>
      </c>
      <c r="L4607" s="17" t="s">
        <v>12708</v>
      </c>
    </row>
    <row r="4608" spans="10:12">
      <c r="J4608" s="17" t="s">
        <v>5051</v>
      </c>
      <c r="L4608" s="17" t="s">
        <v>12709</v>
      </c>
    </row>
    <row r="4609" spans="10:12">
      <c r="J4609" s="17" t="s">
        <v>5052</v>
      </c>
      <c r="L4609" s="17" t="s">
        <v>12710</v>
      </c>
    </row>
    <row r="4610" spans="10:12">
      <c r="J4610" s="17" t="s">
        <v>5053</v>
      </c>
      <c r="L4610" s="17" t="s">
        <v>12711</v>
      </c>
    </row>
    <row r="4611" spans="10:12">
      <c r="J4611" s="17" t="s">
        <v>5054</v>
      </c>
      <c r="L4611" s="17" t="s">
        <v>12712</v>
      </c>
    </row>
    <row r="4612" spans="10:12">
      <c r="J4612" s="17" t="s">
        <v>5055</v>
      </c>
      <c r="L4612" s="17" t="s">
        <v>12713</v>
      </c>
    </row>
    <row r="4613" spans="10:12">
      <c r="J4613" s="17" t="s">
        <v>5056</v>
      </c>
      <c r="L4613" s="17" t="s">
        <v>12714</v>
      </c>
    </row>
    <row r="4614" spans="10:12">
      <c r="J4614" s="17" t="s">
        <v>5057</v>
      </c>
      <c r="L4614" s="17" t="s">
        <v>12715</v>
      </c>
    </row>
    <row r="4615" spans="10:12">
      <c r="J4615" s="17" t="s">
        <v>5058</v>
      </c>
      <c r="L4615" s="17" t="s">
        <v>12716</v>
      </c>
    </row>
    <row r="4616" spans="10:12">
      <c r="J4616" s="17" t="s">
        <v>5059</v>
      </c>
      <c r="L4616" s="17" t="s">
        <v>12717</v>
      </c>
    </row>
    <row r="4617" spans="10:12">
      <c r="J4617" s="17" t="s">
        <v>5060</v>
      </c>
      <c r="L4617" s="17" t="s">
        <v>12718</v>
      </c>
    </row>
    <row r="4618" spans="10:12">
      <c r="J4618" s="17" t="s">
        <v>5061</v>
      </c>
      <c r="L4618" s="17" t="s">
        <v>12719</v>
      </c>
    </row>
    <row r="4619" spans="10:12">
      <c r="J4619" s="17" t="s">
        <v>5062</v>
      </c>
      <c r="L4619" s="17" t="s">
        <v>12720</v>
      </c>
    </row>
    <row r="4620" spans="10:12">
      <c r="J4620" s="17" t="s">
        <v>5063</v>
      </c>
      <c r="L4620" s="17" t="s">
        <v>12721</v>
      </c>
    </row>
    <row r="4621" spans="10:12">
      <c r="J4621" s="17" t="s">
        <v>5064</v>
      </c>
      <c r="L4621" s="17" t="s">
        <v>12722</v>
      </c>
    </row>
    <row r="4622" spans="10:12">
      <c r="J4622" s="17" t="s">
        <v>5065</v>
      </c>
      <c r="L4622" s="17" t="s">
        <v>12723</v>
      </c>
    </row>
    <row r="4623" spans="10:12">
      <c r="J4623" s="17" t="s">
        <v>5066</v>
      </c>
      <c r="L4623" s="17" t="s">
        <v>12724</v>
      </c>
    </row>
    <row r="4624" spans="10:12">
      <c r="J4624" s="17" t="s">
        <v>5067</v>
      </c>
      <c r="L4624" s="17" t="s">
        <v>12725</v>
      </c>
    </row>
    <row r="4625" spans="10:12">
      <c r="J4625" s="17" t="s">
        <v>5068</v>
      </c>
      <c r="L4625" s="17" t="s">
        <v>12726</v>
      </c>
    </row>
    <row r="4626" spans="10:12">
      <c r="J4626" s="17" t="s">
        <v>5069</v>
      </c>
      <c r="L4626" s="17" t="s">
        <v>12727</v>
      </c>
    </row>
    <row r="4627" spans="10:12">
      <c r="J4627" s="17" t="s">
        <v>5070</v>
      </c>
      <c r="L4627" s="17" t="s">
        <v>12728</v>
      </c>
    </row>
    <row r="4628" spans="10:12">
      <c r="J4628" s="17" t="s">
        <v>5071</v>
      </c>
      <c r="L4628" s="17" t="s">
        <v>12729</v>
      </c>
    </row>
    <row r="4629" spans="10:12">
      <c r="J4629" s="17" t="s">
        <v>5072</v>
      </c>
      <c r="L4629" s="17" t="s">
        <v>12730</v>
      </c>
    </row>
    <row r="4630" spans="10:12">
      <c r="J4630" s="17" t="s">
        <v>5073</v>
      </c>
      <c r="L4630" s="17" t="s">
        <v>12731</v>
      </c>
    </row>
    <row r="4631" spans="10:12">
      <c r="J4631" s="17" t="s">
        <v>5074</v>
      </c>
      <c r="L4631" s="17" t="s">
        <v>12732</v>
      </c>
    </row>
    <row r="4632" spans="10:12">
      <c r="J4632" s="17" t="s">
        <v>5075</v>
      </c>
      <c r="L4632" s="17" t="s">
        <v>12733</v>
      </c>
    </row>
    <row r="4633" spans="10:12">
      <c r="J4633" s="17" t="s">
        <v>5076</v>
      </c>
      <c r="L4633" s="17" t="s">
        <v>12734</v>
      </c>
    </row>
    <row r="4634" spans="10:12">
      <c r="J4634" s="17" t="s">
        <v>5077</v>
      </c>
      <c r="L4634" s="17" t="s">
        <v>12735</v>
      </c>
    </row>
    <row r="4635" spans="10:12">
      <c r="J4635" s="17" t="s">
        <v>5078</v>
      </c>
      <c r="L4635" s="17" t="s">
        <v>12736</v>
      </c>
    </row>
    <row r="4636" spans="10:12">
      <c r="J4636" s="17" t="s">
        <v>5079</v>
      </c>
      <c r="L4636" s="17" t="s">
        <v>12737</v>
      </c>
    </row>
    <row r="4637" spans="10:12">
      <c r="J4637" s="17" t="s">
        <v>5080</v>
      </c>
      <c r="L4637" s="17" t="s">
        <v>12738</v>
      </c>
    </row>
    <row r="4638" spans="10:12">
      <c r="J4638" s="17" t="s">
        <v>5081</v>
      </c>
      <c r="L4638" s="17" t="s">
        <v>12739</v>
      </c>
    </row>
    <row r="4639" spans="10:12">
      <c r="J4639" s="17" t="s">
        <v>5082</v>
      </c>
      <c r="L4639" s="17" t="s">
        <v>12740</v>
      </c>
    </row>
    <row r="4640" spans="10:12">
      <c r="J4640" s="17" t="s">
        <v>5083</v>
      </c>
      <c r="L4640" s="17" t="s">
        <v>12741</v>
      </c>
    </row>
    <row r="4641" spans="10:12">
      <c r="J4641" s="17" t="s">
        <v>5084</v>
      </c>
      <c r="L4641" s="17" t="s">
        <v>12742</v>
      </c>
    </row>
    <row r="4642" spans="10:12">
      <c r="J4642" s="17" t="s">
        <v>5085</v>
      </c>
      <c r="L4642" s="17" t="s">
        <v>12743</v>
      </c>
    </row>
    <row r="4643" spans="10:12">
      <c r="J4643" s="17" t="s">
        <v>5086</v>
      </c>
      <c r="L4643" s="17" t="s">
        <v>12744</v>
      </c>
    </row>
    <row r="4644" spans="10:12">
      <c r="J4644" s="17" t="s">
        <v>5087</v>
      </c>
      <c r="L4644" s="17" t="s">
        <v>12745</v>
      </c>
    </row>
    <row r="4645" spans="10:12">
      <c r="J4645" s="17" t="s">
        <v>5088</v>
      </c>
      <c r="L4645" s="17" t="s">
        <v>12746</v>
      </c>
    </row>
    <row r="4646" spans="10:12">
      <c r="J4646" s="17" t="s">
        <v>5089</v>
      </c>
      <c r="L4646" s="17" t="s">
        <v>12747</v>
      </c>
    </row>
    <row r="4647" spans="10:12">
      <c r="J4647" s="17" t="s">
        <v>5090</v>
      </c>
      <c r="L4647" s="17" t="s">
        <v>12748</v>
      </c>
    </row>
    <row r="4648" spans="10:12">
      <c r="J4648" s="17" t="s">
        <v>5091</v>
      </c>
      <c r="L4648" s="17" t="s">
        <v>12749</v>
      </c>
    </row>
    <row r="4649" spans="10:12">
      <c r="J4649" s="17" t="s">
        <v>5092</v>
      </c>
      <c r="L4649" s="17" t="s">
        <v>12750</v>
      </c>
    </row>
    <row r="4650" spans="10:12">
      <c r="J4650" s="17" t="s">
        <v>5093</v>
      </c>
      <c r="L4650" s="17" t="s">
        <v>12751</v>
      </c>
    </row>
    <row r="4651" spans="10:12">
      <c r="J4651" s="17" t="s">
        <v>5094</v>
      </c>
      <c r="L4651" s="17" t="s">
        <v>12752</v>
      </c>
    </row>
    <row r="4652" spans="10:12">
      <c r="J4652" s="17" t="s">
        <v>5095</v>
      </c>
      <c r="L4652" s="17" t="s">
        <v>12753</v>
      </c>
    </row>
    <row r="4653" spans="10:12">
      <c r="J4653" s="17" t="s">
        <v>5096</v>
      </c>
      <c r="L4653" s="17" t="s">
        <v>12754</v>
      </c>
    </row>
    <row r="4654" spans="10:12">
      <c r="J4654" s="17" t="s">
        <v>5097</v>
      </c>
      <c r="L4654" s="17" t="s">
        <v>12755</v>
      </c>
    </row>
    <row r="4655" spans="10:12">
      <c r="J4655" s="17" t="s">
        <v>5098</v>
      </c>
      <c r="L4655" s="17" t="s">
        <v>12756</v>
      </c>
    </row>
    <row r="4656" spans="10:12">
      <c r="J4656" s="17" t="s">
        <v>5099</v>
      </c>
      <c r="L4656" s="17" t="s">
        <v>12757</v>
      </c>
    </row>
    <row r="4657" spans="10:12">
      <c r="J4657" s="17" t="s">
        <v>5100</v>
      </c>
      <c r="L4657" s="17" t="s">
        <v>12758</v>
      </c>
    </row>
    <row r="4658" spans="10:12">
      <c r="J4658" s="17" t="s">
        <v>5101</v>
      </c>
      <c r="L4658" s="17" t="s">
        <v>12759</v>
      </c>
    </row>
    <row r="4659" spans="10:12">
      <c r="J4659" s="17" t="s">
        <v>5102</v>
      </c>
      <c r="L4659" s="17" t="s">
        <v>12760</v>
      </c>
    </row>
    <row r="4660" spans="10:12">
      <c r="J4660" s="17" t="s">
        <v>5103</v>
      </c>
      <c r="L4660" s="17" t="s">
        <v>12761</v>
      </c>
    </row>
    <row r="4661" spans="10:12">
      <c r="J4661" s="17" t="s">
        <v>5104</v>
      </c>
      <c r="L4661" s="17" t="s">
        <v>12762</v>
      </c>
    </row>
    <row r="4662" spans="10:12">
      <c r="J4662" s="17" t="s">
        <v>5105</v>
      </c>
      <c r="L4662" s="17" t="s">
        <v>12763</v>
      </c>
    </row>
    <row r="4663" spans="10:12">
      <c r="J4663" s="17" t="s">
        <v>5106</v>
      </c>
      <c r="L4663" s="17" t="s">
        <v>12764</v>
      </c>
    </row>
    <row r="4664" spans="10:12">
      <c r="J4664" s="17" t="s">
        <v>5107</v>
      </c>
      <c r="L4664" s="17" t="s">
        <v>12765</v>
      </c>
    </row>
    <row r="4665" spans="10:12">
      <c r="J4665" s="17" t="s">
        <v>5108</v>
      </c>
      <c r="L4665" s="17" t="s">
        <v>12766</v>
      </c>
    </row>
    <row r="4666" spans="10:12">
      <c r="J4666" s="17" t="s">
        <v>5109</v>
      </c>
      <c r="L4666" s="17" t="s">
        <v>12767</v>
      </c>
    </row>
    <row r="4667" spans="10:12">
      <c r="J4667" s="17" t="s">
        <v>5110</v>
      </c>
      <c r="L4667" s="17" t="s">
        <v>12768</v>
      </c>
    </row>
    <row r="4668" spans="10:12">
      <c r="J4668" s="17" t="s">
        <v>5111</v>
      </c>
      <c r="L4668" s="17" t="s">
        <v>12769</v>
      </c>
    </row>
    <row r="4669" spans="10:12">
      <c r="J4669" s="17" t="s">
        <v>5112</v>
      </c>
      <c r="L4669" s="17" t="s">
        <v>12770</v>
      </c>
    </row>
    <row r="4670" spans="10:12">
      <c r="J4670" s="17" t="s">
        <v>5113</v>
      </c>
      <c r="L4670" s="17" t="s">
        <v>12771</v>
      </c>
    </row>
    <row r="4671" spans="10:12">
      <c r="J4671" s="17" t="s">
        <v>5114</v>
      </c>
      <c r="L4671" s="17" t="s">
        <v>12772</v>
      </c>
    </row>
    <row r="4672" spans="10:12">
      <c r="J4672" s="17" t="s">
        <v>5115</v>
      </c>
      <c r="L4672" s="17" t="s">
        <v>12773</v>
      </c>
    </row>
    <row r="4673" spans="10:12">
      <c r="J4673" s="17" t="s">
        <v>5116</v>
      </c>
      <c r="L4673" s="17" t="s">
        <v>12774</v>
      </c>
    </row>
    <row r="4674" spans="10:12">
      <c r="J4674" s="17" t="s">
        <v>5117</v>
      </c>
      <c r="L4674" s="17" t="s">
        <v>12775</v>
      </c>
    </row>
    <row r="4675" spans="10:12">
      <c r="J4675" s="17" t="s">
        <v>5118</v>
      </c>
      <c r="L4675" s="17" t="s">
        <v>12776</v>
      </c>
    </row>
    <row r="4676" spans="10:12">
      <c r="J4676" s="17" t="s">
        <v>5119</v>
      </c>
      <c r="L4676" s="17" t="s">
        <v>12777</v>
      </c>
    </row>
    <row r="4677" spans="10:12">
      <c r="J4677" s="17" t="s">
        <v>5120</v>
      </c>
      <c r="L4677" s="17" t="s">
        <v>12778</v>
      </c>
    </row>
    <row r="4678" spans="10:12">
      <c r="J4678" s="17" t="s">
        <v>5121</v>
      </c>
      <c r="L4678" s="17" t="s">
        <v>12779</v>
      </c>
    </row>
    <row r="4679" spans="10:12">
      <c r="J4679" s="17" t="s">
        <v>5122</v>
      </c>
      <c r="L4679" s="17" t="s">
        <v>12780</v>
      </c>
    </row>
    <row r="4680" spans="10:12">
      <c r="J4680" s="17" t="s">
        <v>5123</v>
      </c>
      <c r="L4680" s="17" t="s">
        <v>12781</v>
      </c>
    </row>
    <row r="4681" spans="10:12">
      <c r="J4681" s="17" t="s">
        <v>5124</v>
      </c>
      <c r="L4681" s="17" t="s">
        <v>12782</v>
      </c>
    </row>
    <row r="4682" spans="10:12">
      <c r="J4682" s="17" t="s">
        <v>5125</v>
      </c>
      <c r="L4682" s="17" t="s">
        <v>12783</v>
      </c>
    </row>
    <row r="4683" spans="10:12">
      <c r="J4683" s="17" t="s">
        <v>5126</v>
      </c>
      <c r="L4683" s="17" t="s">
        <v>12784</v>
      </c>
    </row>
    <row r="4684" spans="10:12">
      <c r="J4684" s="17" t="s">
        <v>5127</v>
      </c>
      <c r="L4684" s="17" t="s">
        <v>12785</v>
      </c>
    </row>
    <row r="4685" spans="10:12">
      <c r="J4685" s="17" t="s">
        <v>5128</v>
      </c>
      <c r="L4685" s="17" t="s">
        <v>12786</v>
      </c>
    </row>
    <row r="4686" spans="10:12">
      <c r="J4686" s="17" t="s">
        <v>5129</v>
      </c>
      <c r="L4686" s="17" t="s">
        <v>12787</v>
      </c>
    </row>
    <row r="4687" spans="10:12">
      <c r="J4687" s="17" t="s">
        <v>5130</v>
      </c>
      <c r="L4687" s="17" t="s">
        <v>12788</v>
      </c>
    </row>
    <row r="4688" spans="10:12">
      <c r="J4688" s="17" t="s">
        <v>5131</v>
      </c>
      <c r="L4688" s="17" t="s">
        <v>12789</v>
      </c>
    </row>
    <row r="4689" spans="10:12">
      <c r="J4689" s="17" t="s">
        <v>5132</v>
      </c>
      <c r="L4689" s="17" t="s">
        <v>12790</v>
      </c>
    </row>
    <row r="4690" spans="10:12">
      <c r="J4690" s="17" t="s">
        <v>5133</v>
      </c>
      <c r="L4690" s="17" t="s">
        <v>12791</v>
      </c>
    </row>
    <row r="4691" spans="10:12">
      <c r="J4691" s="17" t="s">
        <v>5134</v>
      </c>
      <c r="L4691" s="17" t="s">
        <v>12792</v>
      </c>
    </row>
    <row r="4692" spans="10:12">
      <c r="J4692" s="17" t="s">
        <v>5135</v>
      </c>
      <c r="L4692" s="17" t="s">
        <v>12793</v>
      </c>
    </row>
    <row r="4693" spans="10:12">
      <c r="J4693" s="17" t="s">
        <v>5136</v>
      </c>
      <c r="L4693" s="17" t="s">
        <v>12794</v>
      </c>
    </row>
    <row r="4694" spans="10:12">
      <c r="J4694" s="17" t="s">
        <v>5137</v>
      </c>
      <c r="L4694" s="17" t="s">
        <v>12795</v>
      </c>
    </row>
    <row r="4695" spans="10:12">
      <c r="J4695" s="17" t="s">
        <v>5138</v>
      </c>
      <c r="L4695" s="17" t="s">
        <v>12796</v>
      </c>
    </row>
    <row r="4696" spans="10:12">
      <c r="J4696" s="17" t="s">
        <v>5139</v>
      </c>
      <c r="L4696" s="17" t="s">
        <v>12797</v>
      </c>
    </row>
    <row r="4697" spans="10:12">
      <c r="J4697" s="17" t="s">
        <v>5140</v>
      </c>
      <c r="L4697" s="17" t="s">
        <v>12798</v>
      </c>
    </row>
    <row r="4698" spans="10:12">
      <c r="J4698" s="17" t="s">
        <v>5141</v>
      </c>
      <c r="L4698" s="17" t="s">
        <v>12799</v>
      </c>
    </row>
    <row r="4699" spans="10:12">
      <c r="J4699" s="17" t="s">
        <v>5142</v>
      </c>
      <c r="L4699" s="17" t="s">
        <v>12800</v>
      </c>
    </row>
    <row r="4700" spans="10:12">
      <c r="J4700" s="17" t="s">
        <v>5143</v>
      </c>
      <c r="L4700" s="17" t="s">
        <v>12801</v>
      </c>
    </row>
    <row r="4701" spans="10:12">
      <c r="J4701" s="17" t="s">
        <v>5144</v>
      </c>
      <c r="L4701" s="17" t="s">
        <v>12802</v>
      </c>
    </row>
    <row r="4702" spans="10:12">
      <c r="J4702" s="17" t="s">
        <v>5145</v>
      </c>
      <c r="L4702" s="17" t="s">
        <v>12803</v>
      </c>
    </row>
    <row r="4703" spans="10:12">
      <c r="J4703" s="17" t="s">
        <v>5146</v>
      </c>
      <c r="L4703" s="17" t="s">
        <v>12804</v>
      </c>
    </row>
    <row r="4704" spans="10:12">
      <c r="J4704" s="17" t="s">
        <v>5147</v>
      </c>
      <c r="L4704" s="17" t="s">
        <v>12805</v>
      </c>
    </row>
    <row r="4705" spans="10:12">
      <c r="J4705" s="17" t="s">
        <v>5148</v>
      </c>
      <c r="L4705" s="17" t="s">
        <v>12806</v>
      </c>
    </row>
    <row r="4706" spans="10:12">
      <c r="J4706" s="17" t="s">
        <v>5149</v>
      </c>
      <c r="L4706" s="17" t="s">
        <v>12807</v>
      </c>
    </row>
    <row r="4707" spans="10:12">
      <c r="J4707" s="17" t="s">
        <v>5150</v>
      </c>
      <c r="L4707" s="17" t="s">
        <v>12808</v>
      </c>
    </row>
    <row r="4708" spans="10:12">
      <c r="J4708" s="17" t="s">
        <v>5151</v>
      </c>
      <c r="L4708" s="17" t="s">
        <v>12809</v>
      </c>
    </row>
    <row r="4709" spans="10:12">
      <c r="J4709" s="17" t="s">
        <v>5152</v>
      </c>
      <c r="L4709" s="17" t="s">
        <v>12810</v>
      </c>
    </row>
    <row r="4710" spans="10:12">
      <c r="J4710" s="17" t="s">
        <v>5153</v>
      </c>
      <c r="L4710" s="17" t="s">
        <v>12811</v>
      </c>
    </row>
    <row r="4711" spans="10:12">
      <c r="J4711" s="17" t="s">
        <v>5154</v>
      </c>
      <c r="L4711" s="17" t="s">
        <v>12812</v>
      </c>
    </row>
    <row r="4712" spans="10:12">
      <c r="J4712" s="17" t="s">
        <v>5155</v>
      </c>
      <c r="L4712" s="17" t="s">
        <v>12813</v>
      </c>
    </row>
    <row r="4713" spans="10:12">
      <c r="J4713" s="17" t="s">
        <v>5156</v>
      </c>
      <c r="L4713" s="17" t="s">
        <v>12814</v>
      </c>
    </row>
    <row r="4714" spans="10:12">
      <c r="J4714" s="17" t="s">
        <v>5157</v>
      </c>
      <c r="L4714" s="17" t="s">
        <v>12815</v>
      </c>
    </row>
    <row r="4715" spans="10:12">
      <c r="J4715" s="17" t="s">
        <v>5158</v>
      </c>
      <c r="L4715" s="17" t="s">
        <v>12816</v>
      </c>
    </row>
    <row r="4716" spans="10:12">
      <c r="J4716" s="17" t="s">
        <v>5159</v>
      </c>
      <c r="L4716" s="17" t="s">
        <v>12817</v>
      </c>
    </row>
    <row r="4717" spans="10:12">
      <c r="J4717" s="17" t="s">
        <v>5160</v>
      </c>
      <c r="L4717" s="17" t="s">
        <v>12818</v>
      </c>
    </row>
    <row r="4718" spans="10:12">
      <c r="J4718" s="17" t="s">
        <v>5161</v>
      </c>
      <c r="L4718" s="17" t="s">
        <v>12819</v>
      </c>
    </row>
    <row r="4719" spans="10:12">
      <c r="J4719" s="17" t="s">
        <v>5162</v>
      </c>
      <c r="L4719" s="17" t="s">
        <v>12820</v>
      </c>
    </row>
    <row r="4720" spans="10:12">
      <c r="J4720" s="17" t="s">
        <v>5163</v>
      </c>
      <c r="L4720" s="17" t="s">
        <v>12821</v>
      </c>
    </row>
    <row r="4721" spans="10:12">
      <c r="J4721" s="17" t="s">
        <v>5164</v>
      </c>
      <c r="L4721" s="17" t="s">
        <v>12822</v>
      </c>
    </row>
    <row r="4722" spans="10:12">
      <c r="J4722" s="17" t="s">
        <v>5165</v>
      </c>
      <c r="L4722" s="17" t="s">
        <v>12823</v>
      </c>
    </row>
    <row r="4723" spans="10:12">
      <c r="J4723" s="17" t="s">
        <v>5166</v>
      </c>
      <c r="L4723" s="17" t="s">
        <v>12824</v>
      </c>
    </row>
    <row r="4724" spans="10:12">
      <c r="J4724" s="17" t="s">
        <v>5167</v>
      </c>
      <c r="L4724" s="17" t="s">
        <v>12825</v>
      </c>
    </row>
    <row r="4725" spans="10:12">
      <c r="J4725" s="17" t="s">
        <v>5168</v>
      </c>
      <c r="L4725" s="17" t="s">
        <v>12826</v>
      </c>
    </row>
    <row r="4726" spans="10:12">
      <c r="J4726" s="17" t="s">
        <v>5169</v>
      </c>
      <c r="L4726" s="17" t="s">
        <v>12827</v>
      </c>
    </row>
    <row r="4727" spans="10:12">
      <c r="J4727" s="17" t="s">
        <v>5170</v>
      </c>
      <c r="L4727" s="17" t="s">
        <v>12828</v>
      </c>
    </row>
    <row r="4728" spans="10:12">
      <c r="J4728" s="17" t="s">
        <v>5171</v>
      </c>
      <c r="L4728" s="17" t="s">
        <v>12829</v>
      </c>
    </row>
    <row r="4729" spans="10:12">
      <c r="J4729" s="17" t="s">
        <v>5172</v>
      </c>
      <c r="L4729" s="17" t="s">
        <v>12830</v>
      </c>
    </row>
    <row r="4730" spans="10:12">
      <c r="J4730" s="17" t="s">
        <v>5173</v>
      </c>
      <c r="L4730" s="17" t="s">
        <v>12831</v>
      </c>
    </row>
    <row r="4731" spans="10:12">
      <c r="J4731" s="17" t="s">
        <v>5174</v>
      </c>
      <c r="L4731" s="17" t="s">
        <v>12832</v>
      </c>
    </row>
    <row r="4732" spans="10:12">
      <c r="J4732" s="17" t="s">
        <v>5175</v>
      </c>
      <c r="L4732" s="17" t="s">
        <v>12833</v>
      </c>
    </row>
    <row r="4733" spans="10:12">
      <c r="J4733" s="17" t="s">
        <v>5176</v>
      </c>
      <c r="L4733" s="17" t="s">
        <v>12834</v>
      </c>
    </row>
    <row r="4734" spans="10:12">
      <c r="J4734" s="17" t="s">
        <v>5177</v>
      </c>
      <c r="L4734" s="17" t="s">
        <v>12835</v>
      </c>
    </row>
    <row r="4735" spans="10:12">
      <c r="J4735" s="17" t="s">
        <v>5178</v>
      </c>
      <c r="L4735" s="17" t="s">
        <v>12836</v>
      </c>
    </row>
    <row r="4736" spans="10:12">
      <c r="J4736" s="17" t="s">
        <v>5179</v>
      </c>
      <c r="L4736" s="17" t="s">
        <v>12837</v>
      </c>
    </row>
    <row r="4737" spans="10:12">
      <c r="J4737" s="17" t="s">
        <v>5180</v>
      </c>
      <c r="L4737" s="17" t="s">
        <v>12838</v>
      </c>
    </row>
    <row r="4738" spans="10:12">
      <c r="J4738" s="17" t="s">
        <v>5181</v>
      </c>
      <c r="L4738" s="17" t="s">
        <v>12839</v>
      </c>
    </row>
    <row r="4739" spans="10:12">
      <c r="J4739" s="17" t="s">
        <v>5182</v>
      </c>
      <c r="L4739" s="17" t="s">
        <v>12840</v>
      </c>
    </row>
    <row r="4740" spans="10:12">
      <c r="J4740" s="17" t="s">
        <v>5183</v>
      </c>
      <c r="L4740" s="17" t="s">
        <v>12841</v>
      </c>
    </row>
    <row r="4741" spans="10:12">
      <c r="J4741" s="17" t="s">
        <v>5184</v>
      </c>
      <c r="L4741" s="17" t="s">
        <v>12842</v>
      </c>
    </row>
    <row r="4742" spans="10:12">
      <c r="J4742" s="17" t="s">
        <v>5185</v>
      </c>
      <c r="L4742" s="17" t="s">
        <v>12843</v>
      </c>
    </row>
    <row r="4743" spans="10:12">
      <c r="J4743" s="17" t="s">
        <v>5186</v>
      </c>
      <c r="L4743" s="17" t="s">
        <v>12844</v>
      </c>
    </row>
    <row r="4744" spans="10:12">
      <c r="J4744" s="17" t="s">
        <v>5187</v>
      </c>
      <c r="L4744" s="17" t="s">
        <v>12845</v>
      </c>
    </row>
    <row r="4745" spans="10:12">
      <c r="J4745" s="17" t="s">
        <v>5188</v>
      </c>
      <c r="L4745" s="17" t="s">
        <v>12846</v>
      </c>
    </row>
    <row r="4746" spans="10:12">
      <c r="J4746" s="17" t="s">
        <v>5189</v>
      </c>
      <c r="L4746" s="17" t="s">
        <v>12847</v>
      </c>
    </row>
    <row r="4747" spans="10:12">
      <c r="J4747" s="17" t="s">
        <v>5190</v>
      </c>
      <c r="L4747" s="17" t="s">
        <v>12848</v>
      </c>
    </row>
    <row r="4748" spans="10:12">
      <c r="J4748" s="17" t="s">
        <v>5191</v>
      </c>
      <c r="L4748" s="17" t="s">
        <v>12849</v>
      </c>
    </row>
    <row r="4749" spans="10:12">
      <c r="J4749" s="17" t="s">
        <v>5192</v>
      </c>
      <c r="L4749" s="17" t="s">
        <v>12850</v>
      </c>
    </row>
    <row r="4750" spans="10:12">
      <c r="J4750" s="17" t="s">
        <v>5193</v>
      </c>
      <c r="L4750" s="17" t="s">
        <v>12851</v>
      </c>
    </row>
    <row r="4751" spans="10:12">
      <c r="J4751" s="17" t="s">
        <v>5194</v>
      </c>
      <c r="L4751" s="17" t="s">
        <v>12852</v>
      </c>
    </row>
    <row r="4752" spans="10:12">
      <c r="J4752" s="17" t="s">
        <v>5195</v>
      </c>
      <c r="L4752" s="17" t="s">
        <v>12853</v>
      </c>
    </row>
    <row r="4753" spans="10:12">
      <c r="J4753" s="17" t="s">
        <v>5196</v>
      </c>
      <c r="L4753" s="17" t="s">
        <v>12854</v>
      </c>
    </row>
    <row r="4754" spans="10:12">
      <c r="J4754" s="17" t="s">
        <v>5197</v>
      </c>
      <c r="L4754" s="17" t="s">
        <v>12855</v>
      </c>
    </row>
    <row r="4755" spans="10:12">
      <c r="J4755" s="17" t="s">
        <v>5198</v>
      </c>
      <c r="L4755" s="17" t="s">
        <v>12856</v>
      </c>
    </row>
    <row r="4756" spans="10:12">
      <c r="J4756" s="17" t="s">
        <v>5199</v>
      </c>
      <c r="L4756" s="17" t="s">
        <v>12857</v>
      </c>
    </row>
    <row r="4757" spans="10:12">
      <c r="J4757" s="17" t="s">
        <v>5200</v>
      </c>
      <c r="L4757" s="17" t="s">
        <v>12858</v>
      </c>
    </row>
    <row r="4758" spans="10:12">
      <c r="J4758" s="17" t="s">
        <v>5201</v>
      </c>
      <c r="L4758" s="17" t="s">
        <v>12859</v>
      </c>
    </row>
    <row r="4759" spans="10:12">
      <c r="J4759" s="17" t="s">
        <v>5202</v>
      </c>
      <c r="L4759" s="17" t="s">
        <v>12860</v>
      </c>
    </row>
    <row r="4760" spans="10:12">
      <c r="J4760" s="17" t="s">
        <v>5203</v>
      </c>
      <c r="L4760" s="17" t="s">
        <v>12861</v>
      </c>
    </row>
    <row r="4761" spans="10:12">
      <c r="J4761" s="17" t="s">
        <v>5204</v>
      </c>
      <c r="L4761" s="17" t="s">
        <v>12862</v>
      </c>
    </row>
    <row r="4762" spans="10:12">
      <c r="J4762" s="17" t="s">
        <v>5205</v>
      </c>
      <c r="L4762" s="17" t="s">
        <v>12863</v>
      </c>
    </row>
    <row r="4763" spans="10:12">
      <c r="J4763" s="17" t="s">
        <v>5206</v>
      </c>
      <c r="L4763" s="17" t="s">
        <v>12864</v>
      </c>
    </row>
    <row r="4764" spans="10:12">
      <c r="J4764" s="17" t="s">
        <v>5207</v>
      </c>
      <c r="L4764" s="17" t="s">
        <v>12865</v>
      </c>
    </row>
    <row r="4765" spans="10:12">
      <c r="J4765" s="17" t="s">
        <v>5208</v>
      </c>
      <c r="L4765" s="17" t="s">
        <v>12866</v>
      </c>
    </row>
    <row r="4766" spans="10:12">
      <c r="J4766" s="17" t="s">
        <v>5209</v>
      </c>
      <c r="L4766" s="17" t="s">
        <v>12867</v>
      </c>
    </row>
    <row r="4767" spans="10:12">
      <c r="J4767" s="17" t="s">
        <v>5210</v>
      </c>
      <c r="L4767" s="17" t="s">
        <v>12868</v>
      </c>
    </row>
    <row r="4768" spans="10:12">
      <c r="J4768" s="17" t="s">
        <v>5211</v>
      </c>
      <c r="L4768" s="17" t="s">
        <v>12869</v>
      </c>
    </row>
    <row r="4769" spans="10:12">
      <c r="J4769" s="17" t="s">
        <v>5212</v>
      </c>
      <c r="L4769" s="17" t="s">
        <v>12870</v>
      </c>
    </row>
    <row r="4770" spans="10:12">
      <c r="J4770" s="17" t="s">
        <v>5213</v>
      </c>
      <c r="L4770" s="17" t="s">
        <v>12871</v>
      </c>
    </row>
    <row r="4771" spans="10:12">
      <c r="J4771" s="17" t="s">
        <v>5214</v>
      </c>
      <c r="L4771" s="17" t="s">
        <v>12872</v>
      </c>
    </row>
    <row r="4772" spans="10:12">
      <c r="J4772" s="17" t="s">
        <v>5215</v>
      </c>
      <c r="L4772" s="17" t="s">
        <v>12873</v>
      </c>
    </row>
    <row r="4773" spans="10:12">
      <c r="J4773" s="17" t="s">
        <v>5216</v>
      </c>
      <c r="L4773" s="17" t="s">
        <v>12874</v>
      </c>
    </row>
    <row r="4774" spans="10:12">
      <c r="J4774" s="17" t="s">
        <v>5217</v>
      </c>
      <c r="L4774" s="17" t="s">
        <v>12875</v>
      </c>
    </row>
    <row r="4775" spans="10:12">
      <c r="J4775" s="17" t="s">
        <v>5218</v>
      </c>
      <c r="L4775" s="17" t="s">
        <v>12876</v>
      </c>
    </row>
    <row r="4776" spans="10:12">
      <c r="J4776" s="17" t="s">
        <v>5219</v>
      </c>
      <c r="L4776" s="17" t="s">
        <v>12877</v>
      </c>
    </row>
    <row r="4777" spans="10:12">
      <c r="J4777" s="17" t="s">
        <v>5220</v>
      </c>
      <c r="L4777" s="17" t="s">
        <v>12878</v>
      </c>
    </row>
    <row r="4778" spans="10:12">
      <c r="J4778" s="17" t="s">
        <v>5221</v>
      </c>
      <c r="L4778" s="17" t="s">
        <v>12879</v>
      </c>
    </row>
    <row r="4779" spans="10:12">
      <c r="J4779" s="17" t="s">
        <v>5222</v>
      </c>
      <c r="L4779" s="17" t="s">
        <v>12880</v>
      </c>
    </row>
    <row r="4780" spans="10:12">
      <c r="J4780" s="17" t="s">
        <v>5223</v>
      </c>
      <c r="L4780" s="17" t="s">
        <v>12881</v>
      </c>
    </row>
    <row r="4781" spans="10:12">
      <c r="J4781" s="17" t="s">
        <v>5224</v>
      </c>
      <c r="L4781" s="17" t="s">
        <v>12882</v>
      </c>
    </row>
    <row r="4782" spans="10:12">
      <c r="J4782" s="17" t="s">
        <v>5225</v>
      </c>
      <c r="L4782" s="17" t="s">
        <v>12883</v>
      </c>
    </row>
    <row r="4783" spans="10:12">
      <c r="J4783" s="17" t="s">
        <v>5226</v>
      </c>
      <c r="L4783" s="17" t="s">
        <v>12884</v>
      </c>
    </row>
    <row r="4784" spans="10:12">
      <c r="J4784" s="17" t="s">
        <v>5227</v>
      </c>
      <c r="L4784" s="17" t="s">
        <v>12885</v>
      </c>
    </row>
    <row r="4785" spans="10:12">
      <c r="J4785" s="17" t="s">
        <v>5228</v>
      </c>
      <c r="L4785" s="17" t="s">
        <v>12886</v>
      </c>
    </row>
    <row r="4786" spans="10:12">
      <c r="J4786" s="17" t="s">
        <v>5229</v>
      </c>
      <c r="L4786" s="17" t="s">
        <v>12887</v>
      </c>
    </row>
    <row r="4787" spans="10:12">
      <c r="J4787" s="17" t="s">
        <v>5230</v>
      </c>
      <c r="L4787" s="17" t="s">
        <v>12888</v>
      </c>
    </row>
    <row r="4788" spans="10:12">
      <c r="J4788" s="17" t="s">
        <v>5231</v>
      </c>
      <c r="L4788" s="17" t="s">
        <v>12889</v>
      </c>
    </row>
    <row r="4789" spans="10:12">
      <c r="J4789" s="17" t="s">
        <v>5232</v>
      </c>
      <c r="L4789" s="17" t="s">
        <v>12890</v>
      </c>
    </row>
    <row r="4790" spans="10:12">
      <c r="J4790" s="17" t="s">
        <v>5233</v>
      </c>
      <c r="L4790" s="17" t="s">
        <v>12891</v>
      </c>
    </row>
    <row r="4791" spans="10:12">
      <c r="J4791" s="17" t="s">
        <v>5234</v>
      </c>
      <c r="L4791" s="17" t="s">
        <v>12892</v>
      </c>
    </row>
    <row r="4792" spans="10:12">
      <c r="J4792" s="17" t="s">
        <v>5235</v>
      </c>
      <c r="L4792" s="17" t="s">
        <v>12893</v>
      </c>
    </row>
    <row r="4793" spans="10:12">
      <c r="J4793" s="17" t="s">
        <v>5236</v>
      </c>
      <c r="L4793" s="17" t="s">
        <v>12894</v>
      </c>
    </row>
    <row r="4794" spans="10:12">
      <c r="J4794" s="17" t="s">
        <v>5237</v>
      </c>
      <c r="L4794" s="17" t="s">
        <v>12895</v>
      </c>
    </row>
    <row r="4795" spans="10:12">
      <c r="J4795" s="17" t="s">
        <v>5238</v>
      </c>
      <c r="L4795" s="17" t="s">
        <v>12896</v>
      </c>
    </row>
    <row r="4796" spans="10:12">
      <c r="J4796" s="17" t="s">
        <v>5239</v>
      </c>
      <c r="L4796" s="17" t="s">
        <v>12897</v>
      </c>
    </row>
    <row r="4797" spans="10:12">
      <c r="J4797" s="17" t="s">
        <v>5240</v>
      </c>
      <c r="L4797" s="17" t="s">
        <v>12898</v>
      </c>
    </row>
    <row r="4798" spans="10:12">
      <c r="J4798" s="17" t="s">
        <v>5241</v>
      </c>
      <c r="L4798" s="17" t="s">
        <v>12899</v>
      </c>
    </row>
    <row r="4799" spans="10:12">
      <c r="J4799" s="17" t="s">
        <v>5242</v>
      </c>
      <c r="L4799" s="17" t="s">
        <v>12900</v>
      </c>
    </row>
    <row r="4800" spans="10:12">
      <c r="J4800" s="17" t="s">
        <v>5243</v>
      </c>
      <c r="L4800" s="17" t="s">
        <v>12901</v>
      </c>
    </row>
    <row r="4801" spans="10:12">
      <c r="J4801" s="17" t="s">
        <v>5244</v>
      </c>
      <c r="L4801" s="17" t="s">
        <v>12902</v>
      </c>
    </row>
    <row r="4802" spans="10:12">
      <c r="J4802" s="17" t="s">
        <v>5245</v>
      </c>
      <c r="L4802" s="17" t="s">
        <v>12903</v>
      </c>
    </row>
    <row r="4803" spans="10:12">
      <c r="J4803" s="17" t="s">
        <v>5246</v>
      </c>
      <c r="L4803" s="17" t="s">
        <v>12904</v>
      </c>
    </row>
    <row r="4804" spans="10:12">
      <c r="J4804" s="17" t="s">
        <v>5247</v>
      </c>
      <c r="L4804" s="17" t="s">
        <v>12905</v>
      </c>
    </row>
    <row r="4805" spans="10:12">
      <c r="J4805" s="17" t="s">
        <v>5248</v>
      </c>
      <c r="L4805" s="17" t="s">
        <v>12906</v>
      </c>
    </row>
    <row r="4806" spans="10:12">
      <c r="J4806" s="17" t="s">
        <v>5249</v>
      </c>
      <c r="L4806" s="17" t="s">
        <v>12907</v>
      </c>
    </row>
    <row r="4807" spans="10:12">
      <c r="J4807" s="17" t="s">
        <v>5250</v>
      </c>
      <c r="L4807" s="17" t="s">
        <v>12908</v>
      </c>
    </row>
    <row r="4808" spans="10:12">
      <c r="J4808" s="17" t="s">
        <v>5251</v>
      </c>
      <c r="L4808" s="17" t="s">
        <v>12909</v>
      </c>
    </row>
    <row r="4809" spans="10:12">
      <c r="J4809" s="17" t="s">
        <v>5252</v>
      </c>
      <c r="L4809" s="17" t="s">
        <v>12910</v>
      </c>
    </row>
    <row r="4810" spans="10:12">
      <c r="J4810" s="17" t="s">
        <v>5253</v>
      </c>
      <c r="L4810" s="17" t="s">
        <v>12911</v>
      </c>
    </row>
    <row r="4811" spans="10:12">
      <c r="J4811" s="17" t="s">
        <v>5254</v>
      </c>
      <c r="L4811" s="17" t="s">
        <v>12912</v>
      </c>
    </row>
    <row r="4812" spans="10:12">
      <c r="J4812" s="17" t="s">
        <v>5255</v>
      </c>
      <c r="L4812" s="17" t="s">
        <v>12913</v>
      </c>
    </row>
    <row r="4813" spans="10:12">
      <c r="J4813" s="17" t="s">
        <v>5256</v>
      </c>
      <c r="L4813" s="17" t="s">
        <v>12914</v>
      </c>
    </row>
    <row r="4814" spans="10:12">
      <c r="J4814" s="17" t="s">
        <v>5257</v>
      </c>
      <c r="L4814" s="17" t="s">
        <v>12915</v>
      </c>
    </row>
    <row r="4815" spans="10:12">
      <c r="J4815" s="17" t="s">
        <v>5258</v>
      </c>
      <c r="L4815" s="17" t="s">
        <v>12916</v>
      </c>
    </row>
    <row r="4816" spans="10:12">
      <c r="J4816" s="17" t="s">
        <v>5259</v>
      </c>
      <c r="L4816" s="17" t="s">
        <v>12917</v>
      </c>
    </row>
    <row r="4817" spans="10:12">
      <c r="J4817" s="17" t="s">
        <v>5260</v>
      </c>
      <c r="L4817" s="17" t="s">
        <v>12918</v>
      </c>
    </row>
    <row r="4818" spans="10:12">
      <c r="J4818" s="17" t="s">
        <v>5261</v>
      </c>
      <c r="L4818" s="17" t="s">
        <v>12919</v>
      </c>
    </row>
    <row r="4819" spans="10:12">
      <c r="J4819" s="17" t="s">
        <v>5262</v>
      </c>
      <c r="L4819" s="17" t="s">
        <v>12920</v>
      </c>
    </row>
    <row r="4820" spans="10:12">
      <c r="J4820" s="17" t="s">
        <v>5263</v>
      </c>
      <c r="L4820" s="17" t="s">
        <v>12921</v>
      </c>
    </row>
    <row r="4821" spans="10:12">
      <c r="J4821" s="17" t="s">
        <v>5264</v>
      </c>
      <c r="L4821" s="17" t="s">
        <v>12922</v>
      </c>
    </row>
    <row r="4822" spans="10:12">
      <c r="J4822" s="17" t="s">
        <v>5265</v>
      </c>
      <c r="L4822" s="17" t="s">
        <v>12923</v>
      </c>
    </row>
    <row r="4823" spans="10:12">
      <c r="J4823" s="17" t="s">
        <v>5266</v>
      </c>
      <c r="L4823" s="17" t="s">
        <v>12924</v>
      </c>
    </row>
    <row r="4824" spans="10:12">
      <c r="J4824" s="17" t="s">
        <v>5267</v>
      </c>
      <c r="L4824" s="17" t="s">
        <v>12925</v>
      </c>
    </row>
    <row r="4825" spans="10:12">
      <c r="J4825" s="17" t="s">
        <v>5268</v>
      </c>
      <c r="L4825" s="17" t="s">
        <v>12926</v>
      </c>
    </row>
    <row r="4826" spans="10:12">
      <c r="J4826" s="17" t="s">
        <v>5269</v>
      </c>
      <c r="L4826" s="17" t="s">
        <v>12927</v>
      </c>
    </row>
    <row r="4827" spans="10:12">
      <c r="J4827" s="17" t="s">
        <v>5270</v>
      </c>
      <c r="L4827" s="17" t="s">
        <v>12928</v>
      </c>
    </row>
    <row r="4828" spans="10:12">
      <c r="J4828" s="17" t="s">
        <v>5271</v>
      </c>
      <c r="L4828" s="17" t="s">
        <v>12929</v>
      </c>
    </row>
    <row r="4829" spans="10:12">
      <c r="J4829" s="17" t="s">
        <v>5272</v>
      </c>
      <c r="L4829" s="17" t="s">
        <v>12930</v>
      </c>
    </row>
    <row r="4830" spans="10:12">
      <c r="J4830" s="17" t="s">
        <v>5273</v>
      </c>
      <c r="L4830" s="17" t="s">
        <v>12931</v>
      </c>
    </row>
    <row r="4831" spans="10:12">
      <c r="J4831" s="17" t="s">
        <v>5274</v>
      </c>
      <c r="L4831" s="17" t="s">
        <v>12932</v>
      </c>
    </row>
    <row r="4832" spans="10:12">
      <c r="J4832" s="17" t="s">
        <v>5275</v>
      </c>
      <c r="L4832" s="17" t="s">
        <v>12933</v>
      </c>
    </row>
    <row r="4833" spans="10:12">
      <c r="J4833" s="17" t="s">
        <v>5276</v>
      </c>
      <c r="L4833" s="17" t="s">
        <v>12934</v>
      </c>
    </row>
    <row r="4834" spans="10:12">
      <c r="J4834" s="17" t="s">
        <v>5277</v>
      </c>
      <c r="L4834" s="17" t="s">
        <v>12935</v>
      </c>
    </row>
    <row r="4835" spans="10:12">
      <c r="J4835" s="17" t="s">
        <v>5278</v>
      </c>
      <c r="L4835" s="17" t="s">
        <v>12936</v>
      </c>
    </row>
    <row r="4836" spans="10:12">
      <c r="J4836" s="17" t="s">
        <v>5279</v>
      </c>
      <c r="L4836" s="17" t="s">
        <v>12937</v>
      </c>
    </row>
    <row r="4837" spans="10:12">
      <c r="J4837" s="17" t="s">
        <v>5280</v>
      </c>
      <c r="L4837" s="17" t="s">
        <v>12938</v>
      </c>
    </row>
    <row r="4838" spans="10:12">
      <c r="J4838" s="17" t="s">
        <v>5281</v>
      </c>
      <c r="L4838" s="17" t="s">
        <v>12939</v>
      </c>
    </row>
    <row r="4839" spans="10:12">
      <c r="J4839" s="17" t="s">
        <v>5282</v>
      </c>
      <c r="L4839" s="17" t="s">
        <v>12940</v>
      </c>
    </row>
    <row r="4840" spans="10:12">
      <c r="J4840" s="17" t="s">
        <v>5283</v>
      </c>
      <c r="L4840" s="17" t="s">
        <v>12941</v>
      </c>
    </row>
    <row r="4841" spans="10:12">
      <c r="J4841" s="17" t="s">
        <v>5284</v>
      </c>
      <c r="L4841" s="17" t="s">
        <v>12942</v>
      </c>
    </row>
    <row r="4842" spans="10:12">
      <c r="J4842" s="17" t="s">
        <v>5285</v>
      </c>
      <c r="L4842" s="17" t="s">
        <v>12943</v>
      </c>
    </row>
    <row r="4843" spans="10:12">
      <c r="J4843" s="17" t="s">
        <v>5286</v>
      </c>
      <c r="L4843" s="17" t="s">
        <v>12944</v>
      </c>
    </row>
    <row r="4844" spans="10:12">
      <c r="J4844" s="17" t="s">
        <v>5287</v>
      </c>
      <c r="L4844" s="17" t="s">
        <v>12945</v>
      </c>
    </row>
    <row r="4845" spans="10:12">
      <c r="J4845" s="17" t="s">
        <v>5288</v>
      </c>
      <c r="L4845" s="17" t="s">
        <v>12946</v>
      </c>
    </row>
    <row r="4846" spans="10:12">
      <c r="J4846" s="17" t="s">
        <v>5289</v>
      </c>
      <c r="L4846" s="17" t="s">
        <v>12947</v>
      </c>
    </row>
    <row r="4847" spans="10:12">
      <c r="J4847" s="17" t="s">
        <v>5290</v>
      </c>
      <c r="L4847" s="17" t="s">
        <v>12948</v>
      </c>
    </row>
    <row r="4848" spans="10:12">
      <c r="J4848" s="17" t="s">
        <v>5291</v>
      </c>
      <c r="L4848" s="17" t="s">
        <v>12949</v>
      </c>
    </row>
    <row r="4849" spans="10:12">
      <c r="J4849" s="17" t="s">
        <v>5292</v>
      </c>
      <c r="L4849" s="17" t="s">
        <v>12950</v>
      </c>
    </row>
    <row r="4850" spans="10:12">
      <c r="J4850" s="17" t="s">
        <v>5293</v>
      </c>
      <c r="L4850" s="17" t="s">
        <v>12951</v>
      </c>
    </row>
    <row r="4851" spans="10:12">
      <c r="J4851" s="17" t="s">
        <v>5294</v>
      </c>
      <c r="L4851" s="17" t="s">
        <v>12952</v>
      </c>
    </row>
    <row r="4852" spans="10:12">
      <c r="J4852" s="17" t="s">
        <v>5295</v>
      </c>
      <c r="L4852" s="17" t="s">
        <v>12953</v>
      </c>
    </row>
    <row r="4853" spans="10:12">
      <c r="J4853" s="17" t="s">
        <v>5296</v>
      </c>
      <c r="L4853" s="17" t="s">
        <v>12954</v>
      </c>
    </row>
    <row r="4854" spans="10:12">
      <c r="J4854" s="17" t="s">
        <v>5297</v>
      </c>
      <c r="L4854" s="17" t="s">
        <v>12955</v>
      </c>
    </row>
    <row r="4855" spans="10:12">
      <c r="J4855" s="17" t="s">
        <v>5298</v>
      </c>
      <c r="L4855" s="17" t="s">
        <v>12956</v>
      </c>
    </row>
    <row r="4856" spans="10:12">
      <c r="J4856" s="17" t="s">
        <v>5299</v>
      </c>
      <c r="L4856" s="17" t="s">
        <v>12957</v>
      </c>
    </row>
    <row r="4857" spans="10:12">
      <c r="J4857" s="17" t="s">
        <v>5300</v>
      </c>
      <c r="L4857" s="17" t="s">
        <v>12958</v>
      </c>
    </row>
    <row r="4858" spans="10:12">
      <c r="J4858" s="17" t="s">
        <v>5301</v>
      </c>
      <c r="L4858" s="17" t="s">
        <v>12959</v>
      </c>
    </row>
    <row r="4859" spans="10:12">
      <c r="J4859" s="17" t="s">
        <v>5302</v>
      </c>
      <c r="L4859" s="17" t="s">
        <v>12960</v>
      </c>
    </row>
    <row r="4860" spans="10:12">
      <c r="J4860" s="17" t="s">
        <v>5303</v>
      </c>
      <c r="L4860" s="17" t="s">
        <v>12961</v>
      </c>
    </row>
    <row r="4861" spans="10:12">
      <c r="J4861" s="17" t="s">
        <v>5304</v>
      </c>
      <c r="L4861" s="17" t="s">
        <v>12962</v>
      </c>
    </row>
    <row r="4862" spans="10:12">
      <c r="J4862" s="17" t="s">
        <v>5305</v>
      </c>
      <c r="L4862" s="17" t="s">
        <v>12963</v>
      </c>
    </row>
    <row r="4863" spans="10:12">
      <c r="J4863" s="17" t="s">
        <v>5306</v>
      </c>
      <c r="L4863" s="17" t="s">
        <v>12964</v>
      </c>
    </row>
    <row r="4864" spans="10:12">
      <c r="J4864" s="17" t="s">
        <v>5307</v>
      </c>
      <c r="L4864" s="17" t="s">
        <v>12965</v>
      </c>
    </row>
    <row r="4865" spans="10:12">
      <c r="J4865" s="17" t="s">
        <v>5308</v>
      </c>
      <c r="L4865" s="17" t="s">
        <v>12966</v>
      </c>
    </row>
    <row r="4866" spans="10:12">
      <c r="J4866" s="17" t="s">
        <v>5309</v>
      </c>
      <c r="L4866" s="17" t="s">
        <v>12967</v>
      </c>
    </row>
    <row r="4867" spans="10:12">
      <c r="J4867" s="17" t="s">
        <v>5310</v>
      </c>
      <c r="L4867" s="17" t="s">
        <v>12968</v>
      </c>
    </row>
    <row r="4868" spans="10:12">
      <c r="J4868" s="17" t="s">
        <v>5311</v>
      </c>
      <c r="L4868" s="17" t="s">
        <v>12969</v>
      </c>
    </row>
    <row r="4869" spans="10:12">
      <c r="J4869" s="17" t="s">
        <v>5312</v>
      </c>
      <c r="L4869" s="17" t="s">
        <v>12970</v>
      </c>
    </row>
    <row r="4870" spans="10:12">
      <c r="J4870" s="17" t="s">
        <v>5313</v>
      </c>
      <c r="L4870" s="17" t="s">
        <v>12971</v>
      </c>
    </row>
    <row r="4871" spans="10:12">
      <c r="J4871" s="17" t="s">
        <v>5314</v>
      </c>
      <c r="L4871" s="17" t="s">
        <v>12972</v>
      </c>
    </row>
    <row r="4872" spans="10:12">
      <c r="J4872" s="17" t="s">
        <v>5315</v>
      </c>
      <c r="L4872" s="17" t="s">
        <v>12973</v>
      </c>
    </row>
    <row r="4873" spans="10:12">
      <c r="J4873" s="17" t="s">
        <v>5316</v>
      </c>
      <c r="L4873" s="17" t="s">
        <v>12974</v>
      </c>
    </row>
    <row r="4874" spans="10:12">
      <c r="J4874" s="17" t="s">
        <v>5317</v>
      </c>
      <c r="L4874" s="17" t="s">
        <v>12975</v>
      </c>
    </row>
    <row r="4875" spans="10:12">
      <c r="J4875" s="17" t="s">
        <v>5318</v>
      </c>
      <c r="L4875" s="17" t="s">
        <v>12976</v>
      </c>
    </row>
    <row r="4876" spans="10:12">
      <c r="J4876" s="17" t="s">
        <v>5319</v>
      </c>
      <c r="L4876" s="17" t="s">
        <v>12977</v>
      </c>
    </row>
    <row r="4877" spans="10:12">
      <c r="J4877" s="17" t="s">
        <v>5320</v>
      </c>
      <c r="L4877" s="17" t="s">
        <v>12978</v>
      </c>
    </row>
    <row r="4878" spans="10:12">
      <c r="J4878" s="17" t="s">
        <v>5321</v>
      </c>
      <c r="L4878" s="17" t="s">
        <v>12979</v>
      </c>
    </row>
    <row r="4879" spans="10:12">
      <c r="J4879" s="17" t="s">
        <v>5322</v>
      </c>
      <c r="L4879" s="17" t="s">
        <v>12980</v>
      </c>
    </row>
    <row r="4880" spans="10:12">
      <c r="J4880" s="17" t="s">
        <v>5323</v>
      </c>
      <c r="L4880" s="17" t="s">
        <v>12981</v>
      </c>
    </row>
    <row r="4881" spans="10:12">
      <c r="J4881" s="17" t="s">
        <v>5324</v>
      </c>
      <c r="L4881" s="17" t="s">
        <v>12982</v>
      </c>
    </row>
    <row r="4882" spans="10:12">
      <c r="J4882" s="17" t="s">
        <v>5325</v>
      </c>
      <c r="L4882" s="17" t="s">
        <v>12983</v>
      </c>
    </row>
    <row r="4883" spans="10:12">
      <c r="J4883" s="17" t="s">
        <v>5326</v>
      </c>
      <c r="L4883" s="17" t="s">
        <v>12984</v>
      </c>
    </row>
    <row r="4884" spans="10:12">
      <c r="J4884" s="17" t="s">
        <v>5327</v>
      </c>
      <c r="L4884" s="17" t="s">
        <v>12985</v>
      </c>
    </row>
    <row r="4885" spans="10:12">
      <c r="J4885" s="17" t="s">
        <v>5328</v>
      </c>
      <c r="L4885" s="17" t="s">
        <v>12986</v>
      </c>
    </row>
    <row r="4886" spans="10:12">
      <c r="J4886" s="17" t="s">
        <v>5329</v>
      </c>
      <c r="L4886" s="17" t="s">
        <v>12987</v>
      </c>
    </row>
    <row r="4887" spans="10:12">
      <c r="J4887" s="17" t="s">
        <v>5330</v>
      </c>
      <c r="L4887" s="17" t="s">
        <v>12988</v>
      </c>
    </row>
    <row r="4888" spans="10:12">
      <c r="J4888" s="17" t="s">
        <v>5331</v>
      </c>
      <c r="L4888" s="17" t="s">
        <v>12989</v>
      </c>
    </row>
    <row r="4889" spans="10:12">
      <c r="J4889" s="17" t="s">
        <v>5332</v>
      </c>
      <c r="L4889" s="17" t="s">
        <v>12990</v>
      </c>
    </row>
    <row r="4890" spans="10:12">
      <c r="J4890" s="17" t="s">
        <v>5333</v>
      </c>
      <c r="L4890" s="17" t="s">
        <v>12991</v>
      </c>
    </row>
    <row r="4891" spans="10:12">
      <c r="J4891" s="17" t="s">
        <v>5334</v>
      </c>
      <c r="L4891" s="17" t="s">
        <v>12992</v>
      </c>
    </row>
    <row r="4892" spans="10:12">
      <c r="J4892" s="17" t="s">
        <v>5335</v>
      </c>
      <c r="L4892" s="17" t="s">
        <v>12993</v>
      </c>
    </row>
    <row r="4893" spans="10:12">
      <c r="J4893" s="17" t="s">
        <v>5336</v>
      </c>
      <c r="L4893" s="17" t="s">
        <v>12994</v>
      </c>
    </row>
    <row r="4894" spans="10:12">
      <c r="J4894" s="17" t="s">
        <v>5337</v>
      </c>
      <c r="L4894" s="17" t="s">
        <v>12995</v>
      </c>
    </row>
    <row r="4895" spans="10:12">
      <c r="J4895" s="17" t="s">
        <v>5338</v>
      </c>
      <c r="L4895" s="17" t="s">
        <v>12996</v>
      </c>
    </row>
    <row r="4896" spans="10:12">
      <c r="J4896" s="17" t="s">
        <v>5339</v>
      </c>
      <c r="L4896" s="17" t="s">
        <v>12997</v>
      </c>
    </row>
    <row r="4897" spans="10:12">
      <c r="J4897" s="17" t="s">
        <v>5340</v>
      </c>
      <c r="L4897" s="17" t="s">
        <v>12998</v>
      </c>
    </row>
    <row r="4898" spans="10:12">
      <c r="J4898" s="17" t="s">
        <v>5341</v>
      </c>
      <c r="L4898" s="17" t="s">
        <v>12999</v>
      </c>
    </row>
    <row r="4899" spans="10:12">
      <c r="J4899" s="17" t="s">
        <v>5342</v>
      </c>
      <c r="L4899" s="17" t="s">
        <v>13000</v>
      </c>
    </row>
    <row r="4900" spans="10:12">
      <c r="J4900" s="17" t="s">
        <v>5343</v>
      </c>
      <c r="L4900" s="17" t="s">
        <v>13001</v>
      </c>
    </row>
    <row r="4901" spans="10:12">
      <c r="J4901" s="17" t="s">
        <v>5344</v>
      </c>
      <c r="L4901" s="17" t="s">
        <v>13002</v>
      </c>
    </row>
    <row r="4902" spans="10:12">
      <c r="J4902" s="17" t="s">
        <v>5345</v>
      </c>
      <c r="L4902" s="17" t="s">
        <v>13003</v>
      </c>
    </row>
    <row r="4903" spans="10:12">
      <c r="J4903" s="17" t="s">
        <v>5346</v>
      </c>
      <c r="L4903" s="17" t="s">
        <v>13004</v>
      </c>
    </row>
    <row r="4904" spans="10:12">
      <c r="J4904" s="17" t="s">
        <v>5347</v>
      </c>
      <c r="L4904" s="17" t="s">
        <v>13005</v>
      </c>
    </row>
    <row r="4905" spans="10:12">
      <c r="J4905" s="17" t="s">
        <v>5348</v>
      </c>
      <c r="L4905" s="17" t="s">
        <v>13006</v>
      </c>
    </row>
    <row r="4906" spans="10:12">
      <c r="J4906" s="17" t="s">
        <v>5349</v>
      </c>
      <c r="L4906" s="17" t="s">
        <v>13007</v>
      </c>
    </row>
    <row r="4907" spans="10:12">
      <c r="J4907" s="17" t="s">
        <v>5350</v>
      </c>
      <c r="L4907" s="17" t="s">
        <v>13008</v>
      </c>
    </row>
    <row r="4908" spans="10:12">
      <c r="J4908" s="17" t="s">
        <v>5351</v>
      </c>
      <c r="L4908" s="17" t="s">
        <v>13009</v>
      </c>
    </row>
    <row r="4909" spans="10:12">
      <c r="J4909" s="17" t="s">
        <v>5352</v>
      </c>
      <c r="L4909" s="17" t="s">
        <v>13010</v>
      </c>
    </row>
    <row r="4910" spans="10:12">
      <c r="J4910" s="17" t="s">
        <v>5353</v>
      </c>
      <c r="L4910" s="17" t="s">
        <v>13011</v>
      </c>
    </row>
    <row r="4911" spans="10:12">
      <c r="J4911" s="17" t="s">
        <v>5354</v>
      </c>
      <c r="L4911" s="17" t="s">
        <v>13012</v>
      </c>
    </row>
    <row r="4912" spans="10:12">
      <c r="J4912" s="17" t="s">
        <v>5355</v>
      </c>
      <c r="L4912" s="17" t="s">
        <v>13013</v>
      </c>
    </row>
    <row r="4913" spans="10:12">
      <c r="J4913" s="17" t="s">
        <v>5356</v>
      </c>
      <c r="L4913" s="17" t="s">
        <v>13014</v>
      </c>
    </row>
    <row r="4914" spans="10:12">
      <c r="J4914" s="17" t="s">
        <v>5357</v>
      </c>
      <c r="L4914" s="17" t="s">
        <v>13015</v>
      </c>
    </row>
    <row r="4915" spans="10:12">
      <c r="J4915" s="17" t="s">
        <v>5358</v>
      </c>
      <c r="L4915" s="17" t="s">
        <v>13016</v>
      </c>
    </row>
    <row r="4916" spans="10:12">
      <c r="J4916" s="17" t="s">
        <v>5359</v>
      </c>
      <c r="L4916" s="17" t="s">
        <v>13017</v>
      </c>
    </row>
    <row r="4917" spans="10:12">
      <c r="J4917" s="17" t="s">
        <v>5360</v>
      </c>
      <c r="L4917" s="17" t="s">
        <v>13018</v>
      </c>
    </row>
    <row r="4918" spans="10:12">
      <c r="J4918" s="17" t="s">
        <v>5361</v>
      </c>
      <c r="L4918" s="17" t="s">
        <v>13019</v>
      </c>
    </row>
    <row r="4919" spans="10:12">
      <c r="J4919" s="17" t="s">
        <v>5362</v>
      </c>
      <c r="L4919" s="17" t="s">
        <v>13020</v>
      </c>
    </row>
    <row r="4920" spans="10:12">
      <c r="J4920" s="17" t="s">
        <v>5363</v>
      </c>
      <c r="L4920" s="17" t="s">
        <v>13021</v>
      </c>
    </row>
    <row r="4921" spans="10:12">
      <c r="J4921" s="17" t="s">
        <v>5364</v>
      </c>
      <c r="L4921" s="17" t="s">
        <v>13022</v>
      </c>
    </row>
    <row r="4922" spans="10:12">
      <c r="J4922" s="17" t="s">
        <v>5365</v>
      </c>
      <c r="L4922" s="17" t="s">
        <v>13023</v>
      </c>
    </row>
    <row r="4923" spans="10:12">
      <c r="J4923" s="17" t="s">
        <v>5366</v>
      </c>
      <c r="L4923" s="17" t="s">
        <v>13024</v>
      </c>
    </row>
    <row r="4924" spans="10:12">
      <c r="J4924" s="17" t="s">
        <v>5367</v>
      </c>
      <c r="L4924" s="17" t="s">
        <v>13025</v>
      </c>
    </row>
    <row r="4925" spans="10:12">
      <c r="J4925" s="17" t="s">
        <v>5368</v>
      </c>
      <c r="L4925" s="17" t="s">
        <v>13026</v>
      </c>
    </row>
    <row r="4926" spans="10:12">
      <c r="J4926" s="17" t="s">
        <v>5369</v>
      </c>
      <c r="L4926" s="17" t="s">
        <v>13027</v>
      </c>
    </row>
    <row r="4927" spans="10:12">
      <c r="J4927" s="17" t="s">
        <v>5370</v>
      </c>
      <c r="L4927" s="17" t="s">
        <v>13028</v>
      </c>
    </row>
    <row r="4928" spans="10:12">
      <c r="J4928" s="17" t="s">
        <v>5371</v>
      </c>
      <c r="L4928" s="17" t="s">
        <v>13029</v>
      </c>
    </row>
    <row r="4929" spans="10:12">
      <c r="J4929" s="17" t="s">
        <v>5372</v>
      </c>
      <c r="L4929" s="17" t="s">
        <v>13030</v>
      </c>
    </row>
    <row r="4930" spans="10:12">
      <c r="J4930" s="17" t="s">
        <v>5373</v>
      </c>
      <c r="L4930" s="17" t="s">
        <v>13031</v>
      </c>
    </row>
    <row r="4931" spans="10:12">
      <c r="J4931" s="17" t="s">
        <v>5374</v>
      </c>
      <c r="L4931" s="17" t="s">
        <v>13032</v>
      </c>
    </row>
    <row r="4932" spans="10:12">
      <c r="J4932" s="17" t="s">
        <v>5375</v>
      </c>
      <c r="L4932" s="17" t="s">
        <v>13033</v>
      </c>
    </row>
    <row r="4933" spans="10:12">
      <c r="J4933" s="17" t="s">
        <v>5376</v>
      </c>
      <c r="L4933" s="17" t="s">
        <v>13034</v>
      </c>
    </row>
    <row r="4934" spans="10:12">
      <c r="J4934" s="17" t="s">
        <v>5377</v>
      </c>
      <c r="L4934" s="17" t="s">
        <v>13035</v>
      </c>
    </row>
    <row r="4935" spans="10:12">
      <c r="J4935" s="17" t="s">
        <v>5378</v>
      </c>
      <c r="L4935" s="17" t="s">
        <v>13036</v>
      </c>
    </row>
    <row r="4936" spans="10:12">
      <c r="J4936" s="17" t="s">
        <v>5379</v>
      </c>
      <c r="L4936" s="17" t="s">
        <v>13037</v>
      </c>
    </row>
    <row r="4937" spans="10:12">
      <c r="J4937" s="17" t="s">
        <v>5380</v>
      </c>
      <c r="L4937" s="17" t="s">
        <v>13038</v>
      </c>
    </row>
    <row r="4938" spans="10:12">
      <c r="J4938" s="17" t="s">
        <v>5381</v>
      </c>
      <c r="L4938" s="17" t="s">
        <v>13039</v>
      </c>
    </row>
    <row r="4939" spans="10:12">
      <c r="J4939" s="17" t="s">
        <v>5382</v>
      </c>
      <c r="L4939" s="17" t="s">
        <v>13040</v>
      </c>
    </row>
    <row r="4940" spans="10:12">
      <c r="J4940" s="17" t="s">
        <v>5383</v>
      </c>
      <c r="L4940" s="17" t="s">
        <v>13041</v>
      </c>
    </row>
    <row r="4941" spans="10:12">
      <c r="J4941" s="17" t="s">
        <v>5384</v>
      </c>
      <c r="L4941" s="17" t="s">
        <v>13042</v>
      </c>
    </row>
    <row r="4942" spans="10:12">
      <c r="J4942" s="17" t="s">
        <v>5385</v>
      </c>
      <c r="L4942" s="17" t="s">
        <v>13043</v>
      </c>
    </row>
    <row r="4943" spans="10:12">
      <c r="J4943" s="17" t="s">
        <v>5386</v>
      </c>
      <c r="L4943" s="17" t="s">
        <v>13044</v>
      </c>
    </row>
    <row r="4944" spans="10:12">
      <c r="J4944" s="17" t="s">
        <v>5387</v>
      </c>
      <c r="L4944" s="17" t="s">
        <v>13045</v>
      </c>
    </row>
    <row r="4945" spans="10:12">
      <c r="J4945" s="17" t="s">
        <v>5388</v>
      </c>
      <c r="L4945" s="17" t="s">
        <v>13046</v>
      </c>
    </row>
    <row r="4946" spans="10:12">
      <c r="J4946" s="17" t="s">
        <v>5389</v>
      </c>
      <c r="L4946" s="17" t="s">
        <v>13047</v>
      </c>
    </row>
    <row r="4947" spans="10:12">
      <c r="J4947" s="17" t="s">
        <v>5390</v>
      </c>
      <c r="L4947" s="17" t="s">
        <v>13048</v>
      </c>
    </row>
    <row r="4948" spans="10:12">
      <c r="J4948" s="17" t="s">
        <v>5391</v>
      </c>
      <c r="L4948" s="17" t="s">
        <v>13049</v>
      </c>
    </row>
    <row r="4949" spans="10:12">
      <c r="J4949" s="17" t="s">
        <v>5392</v>
      </c>
      <c r="L4949" s="17" t="s">
        <v>13050</v>
      </c>
    </row>
    <row r="4950" spans="10:12">
      <c r="J4950" s="17" t="s">
        <v>5393</v>
      </c>
      <c r="L4950" s="17" t="s">
        <v>13051</v>
      </c>
    </row>
    <row r="4951" spans="10:12">
      <c r="J4951" s="17" t="s">
        <v>5394</v>
      </c>
      <c r="L4951" s="17" t="s">
        <v>13052</v>
      </c>
    </row>
    <row r="4952" spans="10:12">
      <c r="J4952" s="17" t="s">
        <v>5395</v>
      </c>
      <c r="L4952" s="17" t="s">
        <v>13053</v>
      </c>
    </row>
    <row r="4953" spans="10:12">
      <c r="J4953" s="17" t="s">
        <v>5396</v>
      </c>
      <c r="L4953" s="17" t="s">
        <v>13054</v>
      </c>
    </row>
    <row r="4954" spans="10:12">
      <c r="J4954" s="17" t="s">
        <v>5397</v>
      </c>
      <c r="L4954" s="17" t="s">
        <v>13055</v>
      </c>
    </row>
    <row r="4955" spans="10:12">
      <c r="J4955" s="17" t="s">
        <v>5398</v>
      </c>
      <c r="L4955" s="17" t="s">
        <v>13056</v>
      </c>
    </row>
    <row r="4956" spans="10:12">
      <c r="J4956" s="17" t="s">
        <v>5399</v>
      </c>
      <c r="L4956" s="17" t="s">
        <v>13057</v>
      </c>
    </row>
    <row r="4957" spans="10:12">
      <c r="J4957" s="17" t="s">
        <v>5400</v>
      </c>
      <c r="L4957" s="17" t="s">
        <v>13058</v>
      </c>
    </row>
    <row r="4958" spans="10:12">
      <c r="J4958" s="17" t="s">
        <v>5401</v>
      </c>
      <c r="L4958" s="17" t="s">
        <v>13059</v>
      </c>
    </row>
    <row r="4959" spans="10:12">
      <c r="J4959" s="17" t="s">
        <v>5402</v>
      </c>
      <c r="L4959" s="17" t="s">
        <v>13060</v>
      </c>
    </row>
    <row r="4960" spans="10:12">
      <c r="J4960" s="17" t="s">
        <v>5403</v>
      </c>
      <c r="L4960" s="17" t="s">
        <v>13061</v>
      </c>
    </row>
    <row r="4961" spans="10:12">
      <c r="J4961" s="17" t="s">
        <v>5404</v>
      </c>
      <c r="L4961" s="17" t="s">
        <v>13062</v>
      </c>
    </row>
    <row r="4962" spans="10:12">
      <c r="J4962" s="17" t="s">
        <v>5405</v>
      </c>
      <c r="L4962" s="17" t="s">
        <v>13063</v>
      </c>
    </row>
    <row r="4963" spans="10:12">
      <c r="J4963" s="17" t="s">
        <v>5406</v>
      </c>
      <c r="L4963" s="17" t="s">
        <v>13064</v>
      </c>
    </row>
    <row r="4964" spans="10:12">
      <c r="J4964" s="17" t="s">
        <v>5407</v>
      </c>
      <c r="L4964" s="17" t="s">
        <v>13065</v>
      </c>
    </row>
    <row r="4965" spans="10:12">
      <c r="J4965" s="17" t="s">
        <v>5408</v>
      </c>
      <c r="L4965" s="17" t="s">
        <v>13066</v>
      </c>
    </row>
    <row r="4966" spans="10:12">
      <c r="J4966" s="17" t="s">
        <v>5409</v>
      </c>
      <c r="L4966" s="17" t="s">
        <v>13067</v>
      </c>
    </row>
    <row r="4967" spans="10:12">
      <c r="J4967" s="17" t="s">
        <v>5410</v>
      </c>
      <c r="L4967" s="17" t="s">
        <v>13068</v>
      </c>
    </row>
    <row r="4968" spans="10:12">
      <c r="J4968" s="17" t="s">
        <v>5411</v>
      </c>
      <c r="L4968" s="17" t="s">
        <v>13069</v>
      </c>
    </row>
    <row r="4969" spans="10:12">
      <c r="J4969" s="17" t="s">
        <v>5412</v>
      </c>
      <c r="L4969" s="17" t="s">
        <v>13070</v>
      </c>
    </row>
    <row r="4970" spans="10:12">
      <c r="J4970" s="17" t="s">
        <v>5413</v>
      </c>
      <c r="L4970" s="17" t="s">
        <v>13071</v>
      </c>
    </row>
    <row r="4971" spans="10:12">
      <c r="J4971" s="17" t="s">
        <v>5414</v>
      </c>
      <c r="L4971" s="17" t="s">
        <v>13072</v>
      </c>
    </row>
    <row r="4972" spans="10:12">
      <c r="J4972" s="17" t="s">
        <v>5415</v>
      </c>
      <c r="L4972" s="17" t="s">
        <v>13073</v>
      </c>
    </row>
    <row r="4973" spans="10:12">
      <c r="J4973" s="17" t="s">
        <v>5416</v>
      </c>
      <c r="L4973" s="17" t="s">
        <v>13074</v>
      </c>
    </row>
    <row r="4974" spans="10:12">
      <c r="J4974" s="17" t="s">
        <v>5417</v>
      </c>
      <c r="L4974" s="17" t="s">
        <v>13075</v>
      </c>
    </row>
    <row r="4975" spans="10:12">
      <c r="J4975" s="17" t="s">
        <v>5418</v>
      </c>
      <c r="L4975" s="17" t="s">
        <v>13076</v>
      </c>
    </row>
    <row r="4976" spans="10:12">
      <c r="J4976" s="17" t="s">
        <v>5419</v>
      </c>
      <c r="L4976" s="17" t="s">
        <v>13077</v>
      </c>
    </row>
    <row r="4977" spans="10:12">
      <c r="J4977" s="17" t="s">
        <v>5420</v>
      </c>
      <c r="L4977" s="17" t="s">
        <v>13078</v>
      </c>
    </row>
    <row r="4978" spans="10:12">
      <c r="J4978" s="17" t="s">
        <v>5421</v>
      </c>
      <c r="L4978" s="17" t="s">
        <v>13079</v>
      </c>
    </row>
    <row r="4979" spans="10:12">
      <c r="J4979" s="17" t="s">
        <v>5422</v>
      </c>
      <c r="L4979" s="17" t="s">
        <v>13080</v>
      </c>
    </row>
    <row r="4980" spans="10:12">
      <c r="J4980" s="17" t="s">
        <v>5423</v>
      </c>
      <c r="L4980" s="17" t="s">
        <v>13081</v>
      </c>
    </row>
    <row r="4981" spans="10:12">
      <c r="J4981" s="17" t="s">
        <v>5424</v>
      </c>
      <c r="L4981" s="17" t="s">
        <v>13082</v>
      </c>
    </row>
    <row r="4982" spans="10:12">
      <c r="J4982" s="17" t="s">
        <v>5425</v>
      </c>
      <c r="L4982" s="17" t="s">
        <v>13083</v>
      </c>
    </row>
    <row r="4983" spans="10:12">
      <c r="J4983" s="17" t="s">
        <v>5426</v>
      </c>
      <c r="L4983" s="17" t="s">
        <v>13084</v>
      </c>
    </row>
    <row r="4984" spans="10:12">
      <c r="J4984" s="17" t="s">
        <v>5427</v>
      </c>
      <c r="L4984" s="17" t="s">
        <v>13085</v>
      </c>
    </row>
    <row r="4985" spans="10:12">
      <c r="J4985" s="17" t="s">
        <v>5428</v>
      </c>
      <c r="L4985" s="17" t="s">
        <v>13086</v>
      </c>
    </row>
    <row r="4986" spans="10:12">
      <c r="J4986" s="17" t="s">
        <v>5429</v>
      </c>
      <c r="L4986" s="17" t="s">
        <v>13087</v>
      </c>
    </row>
    <row r="4987" spans="10:12">
      <c r="J4987" s="17" t="s">
        <v>5430</v>
      </c>
      <c r="L4987" s="17" t="s">
        <v>13088</v>
      </c>
    </row>
    <row r="4988" spans="10:12">
      <c r="J4988" s="17" t="s">
        <v>5431</v>
      </c>
      <c r="L4988" s="17" t="s">
        <v>13089</v>
      </c>
    </row>
    <row r="4989" spans="10:12">
      <c r="J4989" s="17" t="s">
        <v>5432</v>
      </c>
      <c r="L4989" s="17" t="s">
        <v>13090</v>
      </c>
    </row>
    <row r="4990" spans="10:12">
      <c r="J4990" s="17" t="s">
        <v>5433</v>
      </c>
      <c r="L4990" s="17" t="s">
        <v>13091</v>
      </c>
    </row>
    <row r="4991" spans="10:12">
      <c r="J4991" s="17" t="s">
        <v>5434</v>
      </c>
      <c r="L4991" s="17" t="s">
        <v>13092</v>
      </c>
    </row>
    <row r="4992" spans="10:12">
      <c r="J4992" s="17" t="s">
        <v>5435</v>
      </c>
      <c r="L4992" s="17" t="s">
        <v>13093</v>
      </c>
    </row>
    <row r="4993" spans="10:12">
      <c r="J4993" s="17" t="s">
        <v>5436</v>
      </c>
      <c r="L4993" s="17" t="s">
        <v>13094</v>
      </c>
    </row>
    <row r="4994" spans="10:12">
      <c r="J4994" s="17" t="s">
        <v>5437</v>
      </c>
      <c r="L4994" s="17" t="s">
        <v>13095</v>
      </c>
    </row>
    <row r="4995" spans="10:12">
      <c r="J4995" s="17" t="s">
        <v>5438</v>
      </c>
      <c r="L4995" s="17" t="s">
        <v>13096</v>
      </c>
    </row>
    <row r="4996" spans="10:12">
      <c r="J4996" s="17" t="s">
        <v>5439</v>
      </c>
      <c r="L4996" s="17" t="s">
        <v>13097</v>
      </c>
    </row>
    <row r="4997" spans="10:12">
      <c r="J4997" s="17" t="s">
        <v>5440</v>
      </c>
      <c r="L4997" s="17" t="s">
        <v>13098</v>
      </c>
    </row>
    <row r="4998" spans="10:12">
      <c r="J4998" s="17" t="s">
        <v>5441</v>
      </c>
      <c r="L4998" s="17" t="s">
        <v>13099</v>
      </c>
    </row>
    <row r="4999" spans="10:12">
      <c r="J4999" s="17" t="s">
        <v>5442</v>
      </c>
      <c r="L4999" s="17" t="s">
        <v>13100</v>
      </c>
    </row>
    <row r="5000" spans="10:12">
      <c r="J5000" s="17" t="s">
        <v>5443</v>
      </c>
      <c r="L5000" s="17" t="s">
        <v>13101</v>
      </c>
    </row>
    <row r="5001" spans="10:12">
      <c r="J5001" s="17" t="s">
        <v>5444</v>
      </c>
      <c r="L5001" s="17" t="s">
        <v>13102</v>
      </c>
    </row>
    <row r="5002" spans="10:12">
      <c r="J5002" s="17" t="s">
        <v>5445</v>
      </c>
      <c r="L5002" s="17" t="s">
        <v>13103</v>
      </c>
    </row>
    <row r="5003" spans="10:12">
      <c r="J5003" s="17" t="s">
        <v>5446</v>
      </c>
      <c r="L5003" s="17" t="s">
        <v>13104</v>
      </c>
    </row>
    <row r="5004" spans="10:12">
      <c r="J5004" s="17" t="s">
        <v>5447</v>
      </c>
      <c r="L5004" s="17" t="s">
        <v>13105</v>
      </c>
    </row>
    <row r="5005" spans="10:12">
      <c r="J5005" s="17" t="s">
        <v>5448</v>
      </c>
      <c r="L5005" s="17" t="s">
        <v>13106</v>
      </c>
    </row>
    <row r="5006" spans="10:12">
      <c r="J5006" s="17" t="s">
        <v>5449</v>
      </c>
      <c r="L5006" s="17" t="s">
        <v>13107</v>
      </c>
    </row>
    <row r="5007" spans="10:12">
      <c r="J5007" s="17" t="s">
        <v>5450</v>
      </c>
      <c r="L5007" s="17" t="s">
        <v>13108</v>
      </c>
    </row>
    <row r="5008" spans="10:12">
      <c r="J5008" s="17" t="s">
        <v>5451</v>
      </c>
      <c r="L5008" s="17" t="s">
        <v>13109</v>
      </c>
    </row>
    <row r="5009" spans="10:12">
      <c r="J5009" s="17" t="s">
        <v>5452</v>
      </c>
      <c r="L5009" s="17" t="s">
        <v>13110</v>
      </c>
    </row>
    <row r="5010" spans="10:12">
      <c r="J5010" s="17" t="s">
        <v>5453</v>
      </c>
      <c r="L5010" s="17" t="s">
        <v>13111</v>
      </c>
    </row>
    <row r="5011" spans="10:12">
      <c r="J5011" s="17" t="s">
        <v>5454</v>
      </c>
      <c r="L5011" s="17" t="s">
        <v>13112</v>
      </c>
    </row>
    <row r="5012" spans="10:12">
      <c r="J5012" s="17" t="s">
        <v>5455</v>
      </c>
      <c r="L5012" s="17" t="s">
        <v>13113</v>
      </c>
    </row>
    <row r="5013" spans="10:12">
      <c r="J5013" s="17" t="s">
        <v>5456</v>
      </c>
      <c r="L5013" s="17" t="s">
        <v>13114</v>
      </c>
    </row>
    <row r="5014" spans="10:12">
      <c r="J5014" s="17" t="s">
        <v>5457</v>
      </c>
      <c r="L5014" s="17" t="s">
        <v>13115</v>
      </c>
    </row>
    <row r="5015" spans="10:12">
      <c r="J5015" s="17" t="s">
        <v>5458</v>
      </c>
      <c r="L5015" s="17" t="s">
        <v>13116</v>
      </c>
    </row>
    <row r="5016" spans="10:12">
      <c r="J5016" s="17" t="s">
        <v>5459</v>
      </c>
      <c r="L5016" s="17" t="s">
        <v>13117</v>
      </c>
    </row>
    <row r="5017" spans="10:12">
      <c r="J5017" s="17" t="s">
        <v>5460</v>
      </c>
      <c r="L5017" s="17" t="s">
        <v>13118</v>
      </c>
    </row>
    <row r="5018" spans="10:12">
      <c r="J5018" s="17" t="s">
        <v>5461</v>
      </c>
      <c r="L5018" s="17" t="s">
        <v>13119</v>
      </c>
    </row>
    <row r="5019" spans="10:12">
      <c r="J5019" s="17" t="s">
        <v>5462</v>
      </c>
      <c r="L5019" s="17" t="s">
        <v>13120</v>
      </c>
    </row>
    <row r="5020" spans="10:12">
      <c r="J5020" s="17" t="s">
        <v>5463</v>
      </c>
      <c r="L5020" s="17" t="s">
        <v>13121</v>
      </c>
    </row>
    <row r="5021" spans="10:12">
      <c r="J5021" s="17" t="s">
        <v>5464</v>
      </c>
      <c r="L5021" s="17" t="s">
        <v>13122</v>
      </c>
    </row>
    <row r="5022" spans="10:12">
      <c r="J5022" s="17" t="s">
        <v>5465</v>
      </c>
      <c r="L5022" s="17" t="s">
        <v>13123</v>
      </c>
    </row>
    <row r="5023" spans="10:12">
      <c r="J5023" s="17" t="s">
        <v>5466</v>
      </c>
      <c r="L5023" s="17" t="s">
        <v>13124</v>
      </c>
    </row>
    <row r="5024" spans="10:12">
      <c r="J5024" s="17" t="s">
        <v>5467</v>
      </c>
      <c r="L5024" s="17" t="s">
        <v>13125</v>
      </c>
    </row>
    <row r="5025" spans="10:12">
      <c r="J5025" s="17" t="s">
        <v>5468</v>
      </c>
      <c r="L5025" s="17" t="s">
        <v>13126</v>
      </c>
    </row>
    <row r="5026" spans="10:12">
      <c r="J5026" s="17" t="s">
        <v>5469</v>
      </c>
      <c r="L5026" s="17" t="s">
        <v>13127</v>
      </c>
    </row>
    <row r="5027" spans="10:12">
      <c r="J5027" s="17" t="s">
        <v>5470</v>
      </c>
      <c r="L5027" s="17" t="s">
        <v>13128</v>
      </c>
    </row>
    <row r="5028" spans="10:12">
      <c r="J5028" s="17" t="s">
        <v>5471</v>
      </c>
      <c r="L5028" s="17" t="s">
        <v>13129</v>
      </c>
    </row>
    <row r="5029" spans="10:12">
      <c r="J5029" s="17" t="s">
        <v>5472</v>
      </c>
      <c r="L5029" s="17" t="s">
        <v>13130</v>
      </c>
    </row>
    <row r="5030" spans="10:12">
      <c r="J5030" s="17" t="s">
        <v>5473</v>
      </c>
      <c r="L5030" s="17" t="s">
        <v>13131</v>
      </c>
    </row>
    <row r="5031" spans="10:12">
      <c r="J5031" s="17" t="s">
        <v>5474</v>
      </c>
      <c r="L5031" s="17" t="s">
        <v>13132</v>
      </c>
    </row>
    <row r="5032" spans="10:12">
      <c r="J5032" s="17" t="s">
        <v>5475</v>
      </c>
      <c r="L5032" s="17" t="s">
        <v>13133</v>
      </c>
    </row>
    <row r="5033" spans="10:12">
      <c r="J5033" s="17" t="s">
        <v>5476</v>
      </c>
      <c r="L5033" s="17" t="s">
        <v>13134</v>
      </c>
    </row>
    <row r="5034" spans="10:12">
      <c r="J5034" s="17" t="s">
        <v>5477</v>
      </c>
      <c r="L5034" s="17" t="s">
        <v>13135</v>
      </c>
    </row>
    <row r="5035" spans="10:12">
      <c r="J5035" s="17" t="s">
        <v>5478</v>
      </c>
      <c r="L5035" s="17" t="s">
        <v>13136</v>
      </c>
    </row>
    <row r="5036" spans="10:12">
      <c r="J5036" s="17" t="s">
        <v>5479</v>
      </c>
      <c r="L5036" s="17" t="s">
        <v>13137</v>
      </c>
    </row>
    <row r="5037" spans="10:12">
      <c r="J5037" s="17" t="s">
        <v>5480</v>
      </c>
      <c r="L5037" s="17" t="s">
        <v>13138</v>
      </c>
    </row>
    <row r="5038" spans="10:12">
      <c r="J5038" s="17" t="s">
        <v>5481</v>
      </c>
      <c r="L5038" s="17" t="s">
        <v>13139</v>
      </c>
    </row>
    <row r="5039" spans="10:12">
      <c r="J5039" s="17" t="s">
        <v>5482</v>
      </c>
      <c r="L5039" s="17" t="s">
        <v>13140</v>
      </c>
    </row>
    <row r="5040" spans="10:12">
      <c r="J5040" s="17" t="s">
        <v>5483</v>
      </c>
      <c r="L5040" s="17" t="s">
        <v>13141</v>
      </c>
    </row>
    <row r="5041" spans="10:12">
      <c r="J5041" s="17" t="s">
        <v>5484</v>
      </c>
      <c r="L5041" s="17" t="s">
        <v>13142</v>
      </c>
    </row>
    <row r="5042" spans="10:12">
      <c r="J5042" s="17" t="s">
        <v>5485</v>
      </c>
      <c r="L5042" s="17" t="s">
        <v>13143</v>
      </c>
    </row>
    <row r="5043" spans="10:12">
      <c r="J5043" s="17" t="s">
        <v>5486</v>
      </c>
      <c r="L5043" s="17" t="s">
        <v>13144</v>
      </c>
    </row>
    <row r="5044" spans="10:12">
      <c r="J5044" s="17" t="s">
        <v>5487</v>
      </c>
      <c r="L5044" s="17" t="s">
        <v>13145</v>
      </c>
    </row>
    <row r="5045" spans="10:12">
      <c r="J5045" s="17" t="s">
        <v>5488</v>
      </c>
      <c r="L5045" s="17" t="s">
        <v>13146</v>
      </c>
    </row>
    <row r="5046" spans="10:12">
      <c r="J5046" s="17" t="s">
        <v>5489</v>
      </c>
      <c r="L5046" s="17" t="s">
        <v>13147</v>
      </c>
    </row>
    <row r="5047" spans="10:12">
      <c r="J5047" s="17" t="s">
        <v>5490</v>
      </c>
      <c r="L5047" s="17" t="s">
        <v>13148</v>
      </c>
    </row>
    <row r="5048" spans="10:12">
      <c r="J5048" s="17" t="s">
        <v>5491</v>
      </c>
      <c r="L5048" s="17" t="s">
        <v>13149</v>
      </c>
    </row>
    <row r="5049" spans="10:12">
      <c r="J5049" s="17" t="s">
        <v>5492</v>
      </c>
      <c r="L5049" s="17" t="s">
        <v>13150</v>
      </c>
    </row>
    <row r="5050" spans="10:12">
      <c r="J5050" s="17" t="s">
        <v>5493</v>
      </c>
      <c r="L5050" s="17" t="s">
        <v>13151</v>
      </c>
    </row>
    <row r="5051" spans="10:12">
      <c r="J5051" s="17" t="s">
        <v>5494</v>
      </c>
      <c r="L5051" s="17" t="s">
        <v>13152</v>
      </c>
    </row>
    <row r="5052" spans="10:12">
      <c r="J5052" s="17" t="s">
        <v>5495</v>
      </c>
      <c r="L5052" s="17" t="s">
        <v>13153</v>
      </c>
    </row>
    <row r="5053" spans="10:12">
      <c r="J5053" s="17" t="s">
        <v>5496</v>
      </c>
      <c r="L5053" s="17" t="s">
        <v>13154</v>
      </c>
    </row>
    <row r="5054" spans="10:12">
      <c r="J5054" s="17" t="s">
        <v>5497</v>
      </c>
      <c r="L5054" s="17" t="s">
        <v>13155</v>
      </c>
    </row>
    <row r="5055" spans="10:12">
      <c r="J5055" s="17" t="s">
        <v>5498</v>
      </c>
      <c r="L5055" s="17" t="s">
        <v>13156</v>
      </c>
    </row>
    <row r="5056" spans="10:12">
      <c r="J5056" s="17" t="s">
        <v>5499</v>
      </c>
      <c r="L5056" s="17" t="s">
        <v>13157</v>
      </c>
    </row>
    <row r="5057" spans="10:12">
      <c r="J5057" s="17" t="s">
        <v>5500</v>
      </c>
      <c r="L5057" s="17" t="s">
        <v>13158</v>
      </c>
    </row>
    <row r="5058" spans="10:12">
      <c r="J5058" s="17" t="s">
        <v>5501</v>
      </c>
      <c r="L5058" s="17" t="s">
        <v>13159</v>
      </c>
    </row>
    <row r="5059" spans="10:12">
      <c r="J5059" s="17" t="s">
        <v>5502</v>
      </c>
      <c r="L5059" s="17" t="s">
        <v>13160</v>
      </c>
    </row>
    <row r="5060" spans="10:12">
      <c r="J5060" s="17" t="s">
        <v>5503</v>
      </c>
      <c r="L5060" s="17" t="s">
        <v>13161</v>
      </c>
    </row>
    <row r="5061" spans="10:12">
      <c r="J5061" s="17" t="s">
        <v>5504</v>
      </c>
      <c r="L5061" s="17" t="s">
        <v>13162</v>
      </c>
    </row>
    <row r="5062" spans="10:12">
      <c r="J5062" s="17" t="s">
        <v>5505</v>
      </c>
      <c r="L5062" s="17" t="s">
        <v>13163</v>
      </c>
    </row>
    <row r="5063" spans="10:12">
      <c r="J5063" s="17" t="s">
        <v>5506</v>
      </c>
      <c r="L5063" s="17" t="s">
        <v>13164</v>
      </c>
    </row>
    <row r="5064" spans="10:12">
      <c r="J5064" s="17" t="s">
        <v>5507</v>
      </c>
      <c r="L5064" s="17" t="s">
        <v>13165</v>
      </c>
    </row>
    <row r="5065" spans="10:12">
      <c r="J5065" s="17" t="s">
        <v>5508</v>
      </c>
      <c r="L5065" s="17" t="s">
        <v>13166</v>
      </c>
    </row>
    <row r="5066" spans="10:12">
      <c r="J5066" s="17" t="s">
        <v>5509</v>
      </c>
      <c r="L5066" s="17" t="s">
        <v>13167</v>
      </c>
    </row>
    <row r="5067" spans="10:12">
      <c r="J5067" s="17" t="s">
        <v>5510</v>
      </c>
      <c r="L5067" s="17" t="s">
        <v>13168</v>
      </c>
    </row>
    <row r="5068" spans="10:12">
      <c r="J5068" s="17" t="s">
        <v>5511</v>
      </c>
      <c r="L5068" s="17" t="s">
        <v>13169</v>
      </c>
    </row>
    <row r="5069" spans="10:12">
      <c r="J5069" s="17" t="s">
        <v>5512</v>
      </c>
      <c r="L5069" s="17" t="s">
        <v>13170</v>
      </c>
    </row>
    <row r="5070" spans="10:12">
      <c r="J5070" s="17" t="s">
        <v>5513</v>
      </c>
      <c r="L5070" s="17" t="s">
        <v>13171</v>
      </c>
    </row>
    <row r="5071" spans="10:12">
      <c r="J5071" s="17" t="s">
        <v>5514</v>
      </c>
      <c r="L5071" s="17" t="s">
        <v>13172</v>
      </c>
    </row>
    <row r="5072" spans="10:12">
      <c r="J5072" s="17" t="s">
        <v>5515</v>
      </c>
      <c r="L5072" s="17" t="s">
        <v>13173</v>
      </c>
    </row>
    <row r="5073" spans="10:12">
      <c r="J5073" s="17" t="s">
        <v>5516</v>
      </c>
      <c r="L5073" s="17" t="s">
        <v>13174</v>
      </c>
    </row>
    <row r="5074" spans="10:12">
      <c r="J5074" s="17" t="s">
        <v>5517</v>
      </c>
      <c r="L5074" s="17" t="s">
        <v>13175</v>
      </c>
    </row>
    <row r="5075" spans="10:12">
      <c r="J5075" s="17" t="s">
        <v>5518</v>
      </c>
      <c r="L5075" s="17" t="s">
        <v>13176</v>
      </c>
    </row>
    <row r="5076" spans="10:12">
      <c r="J5076" s="17" t="s">
        <v>5519</v>
      </c>
      <c r="L5076" s="17" t="s">
        <v>13177</v>
      </c>
    </row>
    <row r="5077" spans="10:12">
      <c r="J5077" s="17" t="s">
        <v>5520</v>
      </c>
      <c r="L5077" s="17" t="s">
        <v>13178</v>
      </c>
    </row>
    <row r="5078" spans="10:12">
      <c r="J5078" s="17" t="s">
        <v>5521</v>
      </c>
      <c r="L5078" s="17" t="s">
        <v>13179</v>
      </c>
    </row>
    <row r="5079" spans="10:12">
      <c r="J5079" s="17" t="s">
        <v>5522</v>
      </c>
      <c r="L5079" s="17" t="s">
        <v>13180</v>
      </c>
    </row>
    <row r="5080" spans="10:12">
      <c r="J5080" s="17" t="s">
        <v>5523</v>
      </c>
      <c r="L5080" s="17" t="s">
        <v>13181</v>
      </c>
    </row>
    <row r="5081" spans="10:12">
      <c r="J5081" s="17" t="s">
        <v>5524</v>
      </c>
      <c r="L5081" s="17" t="s">
        <v>13182</v>
      </c>
    </row>
    <row r="5082" spans="10:12">
      <c r="J5082" s="17" t="s">
        <v>5525</v>
      </c>
      <c r="L5082" s="17" t="s">
        <v>13183</v>
      </c>
    </row>
    <row r="5083" spans="10:12">
      <c r="J5083" s="17" t="s">
        <v>5526</v>
      </c>
      <c r="L5083" s="17" t="s">
        <v>13184</v>
      </c>
    </row>
    <row r="5084" spans="10:12">
      <c r="J5084" s="17" t="s">
        <v>5527</v>
      </c>
      <c r="L5084" s="17" t="s">
        <v>13185</v>
      </c>
    </row>
    <row r="5085" spans="10:12">
      <c r="J5085" s="17" t="s">
        <v>5528</v>
      </c>
      <c r="L5085" s="17" t="s">
        <v>13186</v>
      </c>
    </row>
    <row r="5086" spans="10:12">
      <c r="J5086" s="17" t="s">
        <v>5529</v>
      </c>
      <c r="L5086" s="17" t="s">
        <v>13187</v>
      </c>
    </row>
    <row r="5087" spans="10:12">
      <c r="J5087" s="17" t="s">
        <v>5530</v>
      </c>
      <c r="L5087" s="17" t="s">
        <v>13188</v>
      </c>
    </row>
    <row r="5088" spans="10:12">
      <c r="J5088" s="17" t="s">
        <v>5531</v>
      </c>
      <c r="L5088" s="17" t="s">
        <v>13189</v>
      </c>
    </row>
    <row r="5089" spans="10:12">
      <c r="J5089" s="17" t="s">
        <v>5532</v>
      </c>
      <c r="L5089" s="17" t="s">
        <v>13190</v>
      </c>
    </row>
    <row r="5090" spans="10:12">
      <c r="J5090" s="17" t="s">
        <v>5533</v>
      </c>
      <c r="L5090" s="17" t="s">
        <v>13191</v>
      </c>
    </row>
    <row r="5091" spans="10:12">
      <c r="J5091" s="17" t="s">
        <v>5534</v>
      </c>
      <c r="L5091" s="17" t="s">
        <v>13192</v>
      </c>
    </row>
    <row r="5092" spans="10:12">
      <c r="J5092" s="17" t="s">
        <v>5535</v>
      </c>
      <c r="L5092" s="17" t="s">
        <v>13193</v>
      </c>
    </row>
    <row r="5093" spans="10:12">
      <c r="J5093" s="17" t="s">
        <v>5536</v>
      </c>
      <c r="L5093" s="17" t="s">
        <v>13194</v>
      </c>
    </row>
    <row r="5094" spans="10:12">
      <c r="J5094" s="17" t="s">
        <v>5537</v>
      </c>
      <c r="L5094" s="17" t="s">
        <v>13195</v>
      </c>
    </row>
    <row r="5095" spans="10:12">
      <c r="J5095" s="17" t="s">
        <v>5538</v>
      </c>
      <c r="L5095" s="17" t="s">
        <v>13196</v>
      </c>
    </row>
    <row r="5096" spans="10:12">
      <c r="J5096" s="17" t="s">
        <v>5539</v>
      </c>
      <c r="L5096" s="17" t="s">
        <v>13197</v>
      </c>
    </row>
    <row r="5097" spans="10:12">
      <c r="J5097" s="17" t="s">
        <v>5540</v>
      </c>
      <c r="L5097" s="17" t="s">
        <v>13198</v>
      </c>
    </row>
    <row r="5098" spans="10:12">
      <c r="J5098" s="17" t="s">
        <v>5541</v>
      </c>
      <c r="L5098" s="17" t="s">
        <v>13199</v>
      </c>
    </row>
    <row r="5099" spans="10:12">
      <c r="J5099" s="17" t="s">
        <v>5542</v>
      </c>
      <c r="L5099" s="17" t="s">
        <v>13200</v>
      </c>
    </row>
    <row r="5100" spans="10:12">
      <c r="J5100" s="17" t="s">
        <v>5543</v>
      </c>
      <c r="L5100" s="17" t="s">
        <v>13201</v>
      </c>
    </row>
    <row r="5101" spans="10:12">
      <c r="J5101" s="17" t="s">
        <v>5544</v>
      </c>
      <c r="L5101" s="17" t="s">
        <v>13202</v>
      </c>
    </row>
    <row r="5102" spans="10:12">
      <c r="J5102" s="17" t="s">
        <v>5545</v>
      </c>
      <c r="L5102" s="17" t="s">
        <v>13203</v>
      </c>
    </row>
    <row r="5103" spans="10:12">
      <c r="J5103" s="17" t="s">
        <v>5546</v>
      </c>
      <c r="L5103" s="17" t="s">
        <v>13204</v>
      </c>
    </row>
    <row r="5104" spans="10:12">
      <c r="J5104" s="17" t="s">
        <v>5547</v>
      </c>
      <c r="L5104" s="17" t="s">
        <v>13205</v>
      </c>
    </row>
    <row r="5105" spans="10:12">
      <c r="J5105" s="17" t="s">
        <v>5548</v>
      </c>
      <c r="L5105" s="17" t="s">
        <v>13206</v>
      </c>
    </row>
    <row r="5106" spans="10:12">
      <c r="J5106" s="17" t="s">
        <v>5549</v>
      </c>
      <c r="L5106" s="17" t="s">
        <v>13207</v>
      </c>
    </row>
    <row r="5107" spans="10:12">
      <c r="J5107" s="17" t="s">
        <v>5550</v>
      </c>
      <c r="L5107" s="17" t="s">
        <v>13208</v>
      </c>
    </row>
    <row r="5108" spans="10:12">
      <c r="J5108" s="17" t="s">
        <v>5551</v>
      </c>
      <c r="L5108" s="17" t="s">
        <v>13209</v>
      </c>
    </row>
    <row r="5109" spans="10:12">
      <c r="J5109" s="17" t="s">
        <v>5552</v>
      </c>
      <c r="L5109" s="17" t="s">
        <v>13210</v>
      </c>
    </row>
    <row r="5110" spans="10:12">
      <c r="J5110" s="17" t="s">
        <v>5553</v>
      </c>
      <c r="L5110" s="17" t="s">
        <v>13211</v>
      </c>
    </row>
    <row r="5111" spans="10:12">
      <c r="J5111" s="17" t="s">
        <v>5554</v>
      </c>
      <c r="L5111" s="17" t="s">
        <v>13212</v>
      </c>
    </row>
    <row r="5112" spans="10:12">
      <c r="J5112" s="17" t="s">
        <v>5555</v>
      </c>
      <c r="L5112" s="17" t="s">
        <v>13213</v>
      </c>
    </row>
    <row r="5113" spans="10:12">
      <c r="J5113" s="17" t="s">
        <v>5556</v>
      </c>
      <c r="L5113" s="17" t="s">
        <v>13214</v>
      </c>
    </row>
    <row r="5114" spans="10:12">
      <c r="J5114" s="17" t="s">
        <v>5557</v>
      </c>
      <c r="L5114" s="17" t="s">
        <v>13215</v>
      </c>
    </row>
    <row r="5115" spans="10:12">
      <c r="J5115" s="17" t="s">
        <v>5558</v>
      </c>
      <c r="L5115" s="17" t="s">
        <v>13216</v>
      </c>
    </row>
    <row r="5116" spans="10:12">
      <c r="J5116" s="17" t="s">
        <v>5559</v>
      </c>
      <c r="L5116" s="17" t="s">
        <v>13217</v>
      </c>
    </row>
    <row r="5117" spans="10:12">
      <c r="J5117" s="17" t="s">
        <v>5560</v>
      </c>
      <c r="L5117" s="17" t="s">
        <v>13218</v>
      </c>
    </row>
    <row r="5118" spans="10:12">
      <c r="J5118" s="17" t="s">
        <v>5561</v>
      </c>
      <c r="L5118" s="17" t="s">
        <v>13219</v>
      </c>
    </row>
    <row r="5119" spans="10:12">
      <c r="J5119" s="17" t="s">
        <v>5562</v>
      </c>
      <c r="L5119" s="17" t="s">
        <v>13220</v>
      </c>
    </row>
    <row r="5120" spans="10:12">
      <c r="J5120" s="17" t="s">
        <v>5563</v>
      </c>
      <c r="L5120" s="17" t="s">
        <v>13221</v>
      </c>
    </row>
    <row r="5121" spans="10:12">
      <c r="J5121" s="17" t="s">
        <v>5564</v>
      </c>
      <c r="L5121" s="17" t="s">
        <v>13222</v>
      </c>
    </row>
    <row r="5122" spans="10:12">
      <c r="J5122" s="17" t="s">
        <v>5565</v>
      </c>
      <c r="L5122" s="17" t="s">
        <v>13223</v>
      </c>
    </row>
    <row r="5123" spans="10:12">
      <c r="J5123" s="17" t="s">
        <v>5566</v>
      </c>
      <c r="L5123" s="17" t="s">
        <v>13224</v>
      </c>
    </row>
    <row r="5124" spans="10:12">
      <c r="J5124" s="17" t="s">
        <v>5567</v>
      </c>
      <c r="L5124" s="17" t="s">
        <v>13225</v>
      </c>
    </row>
    <row r="5125" spans="10:12">
      <c r="J5125" s="17" t="s">
        <v>5568</v>
      </c>
      <c r="L5125" s="17" t="s">
        <v>13226</v>
      </c>
    </row>
    <row r="5126" spans="10:12">
      <c r="J5126" s="17" t="s">
        <v>5569</v>
      </c>
      <c r="L5126" s="17" t="s">
        <v>13227</v>
      </c>
    </row>
    <row r="5127" spans="10:12">
      <c r="J5127" s="17" t="s">
        <v>5570</v>
      </c>
      <c r="L5127" s="17" t="s">
        <v>13228</v>
      </c>
    </row>
    <row r="5128" spans="10:12">
      <c r="J5128" s="17" t="s">
        <v>5571</v>
      </c>
      <c r="L5128" s="17" t="s">
        <v>13229</v>
      </c>
    </row>
    <row r="5129" spans="10:12">
      <c r="J5129" s="17" t="s">
        <v>5572</v>
      </c>
      <c r="L5129" s="17" t="s">
        <v>13230</v>
      </c>
    </row>
    <row r="5130" spans="10:12">
      <c r="J5130" s="17" t="s">
        <v>5573</v>
      </c>
      <c r="L5130" s="17" t="s">
        <v>13231</v>
      </c>
    </row>
    <row r="5131" spans="10:12">
      <c r="J5131" s="17" t="s">
        <v>5574</v>
      </c>
      <c r="L5131" s="17" t="s">
        <v>13232</v>
      </c>
    </row>
    <row r="5132" spans="10:12">
      <c r="J5132" s="17" t="s">
        <v>5575</v>
      </c>
      <c r="L5132" s="17" t="s">
        <v>13233</v>
      </c>
    </row>
    <row r="5133" spans="10:12">
      <c r="J5133" s="17" t="s">
        <v>5576</v>
      </c>
      <c r="L5133" s="17" t="s">
        <v>13234</v>
      </c>
    </row>
    <row r="5134" spans="10:12">
      <c r="J5134" s="17" t="s">
        <v>5577</v>
      </c>
      <c r="L5134" s="17" t="s">
        <v>13235</v>
      </c>
    </row>
    <row r="5135" spans="10:12">
      <c r="J5135" s="17" t="s">
        <v>5578</v>
      </c>
      <c r="L5135" s="17" t="s">
        <v>13236</v>
      </c>
    </row>
    <row r="5136" spans="10:12">
      <c r="J5136" s="17" t="s">
        <v>5579</v>
      </c>
      <c r="L5136" s="17" t="s">
        <v>13237</v>
      </c>
    </row>
    <row r="5137" spans="10:12">
      <c r="J5137" s="17" t="s">
        <v>5580</v>
      </c>
      <c r="L5137" s="17" t="s">
        <v>13238</v>
      </c>
    </row>
    <row r="5138" spans="10:12">
      <c r="J5138" s="17" t="s">
        <v>5581</v>
      </c>
      <c r="L5138" s="17" t="s">
        <v>13239</v>
      </c>
    </row>
    <row r="5139" spans="10:12">
      <c r="J5139" s="17" t="s">
        <v>5582</v>
      </c>
      <c r="L5139" s="17" t="s">
        <v>13240</v>
      </c>
    </row>
    <row r="5140" spans="10:12">
      <c r="J5140" s="17" t="s">
        <v>5583</v>
      </c>
      <c r="L5140" s="17" t="s">
        <v>13241</v>
      </c>
    </row>
    <row r="5141" spans="10:12">
      <c r="J5141" s="17" t="s">
        <v>5584</v>
      </c>
      <c r="L5141" s="17" t="s">
        <v>13242</v>
      </c>
    </row>
    <row r="5142" spans="10:12">
      <c r="J5142" s="17" t="s">
        <v>5585</v>
      </c>
      <c r="L5142" s="17" t="s">
        <v>13243</v>
      </c>
    </row>
    <row r="5143" spans="10:12">
      <c r="J5143" s="17" t="s">
        <v>5586</v>
      </c>
      <c r="L5143" s="17" t="s">
        <v>13244</v>
      </c>
    </row>
    <row r="5144" spans="10:12">
      <c r="J5144" s="17" t="s">
        <v>5587</v>
      </c>
      <c r="L5144" s="17" t="s">
        <v>13245</v>
      </c>
    </row>
    <row r="5145" spans="10:12">
      <c r="J5145" s="17" t="s">
        <v>5588</v>
      </c>
      <c r="L5145" s="17" t="s">
        <v>13246</v>
      </c>
    </row>
    <row r="5146" spans="10:12">
      <c r="J5146" s="17" t="s">
        <v>5589</v>
      </c>
      <c r="L5146" s="17" t="s">
        <v>13247</v>
      </c>
    </row>
    <row r="5147" spans="10:12">
      <c r="J5147" s="17" t="s">
        <v>5590</v>
      </c>
      <c r="L5147" s="17" t="s">
        <v>13248</v>
      </c>
    </row>
    <row r="5148" spans="10:12">
      <c r="J5148" s="17" t="s">
        <v>5591</v>
      </c>
      <c r="L5148" s="17" t="s">
        <v>13249</v>
      </c>
    </row>
    <row r="5149" spans="10:12">
      <c r="J5149" s="17" t="s">
        <v>5592</v>
      </c>
      <c r="L5149" s="17" t="s">
        <v>13250</v>
      </c>
    </row>
    <row r="5150" spans="10:12">
      <c r="J5150" s="17" t="s">
        <v>5593</v>
      </c>
      <c r="L5150" s="17" t="s">
        <v>13251</v>
      </c>
    </row>
    <row r="5151" spans="10:12">
      <c r="J5151" s="17" t="s">
        <v>5594</v>
      </c>
      <c r="L5151" s="17" t="s">
        <v>13252</v>
      </c>
    </row>
    <row r="5152" spans="10:12">
      <c r="J5152" s="17" t="s">
        <v>5595</v>
      </c>
      <c r="L5152" s="17" t="s">
        <v>13253</v>
      </c>
    </row>
    <row r="5153" spans="10:12">
      <c r="J5153" s="17" t="s">
        <v>5596</v>
      </c>
      <c r="L5153" s="17" t="s">
        <v>13254</v>
      </c>
    </row>
    <row r="5154" spans="10:12">
      <c r="J5154" s="17" t="s">
        <v>5597</v>
      </c>
      <c r="L5154" s="17" t="s">
        <v>13255</v>
      </c>
    </row>
    <row r="5155" spans="10:12">
      <c r="J5155" s="17" t="s">
        <v>5598</v>
      </c>
      <c r="L5155" s="17" t="s">
        <v>13256</v>
      </c>
    </row>
    <row r="5156" spans="10:12">
      <c r="J5156" s="17" t="s">
        <v>5599</v>
      </c>
      <c r="L5156" s="17" t="s">
        <v>13257</v>
      </c>
    </row>
    <row r="5157" spans="10:12">
      <c r="J5157" s="17" t="s">
        <v>5600</v>
      </c>
      <c r="L5157" s="17" t="s">
        <v>13258</v>
      </c>
    </row>
    <row r="5158" spans="10:12">
      <c r="J5158" s="17" t="s">
        <v>5601</v>
      </c>
      <c r="L5158" s="17" t="s">
        <v>13259</v>
      </c>
    </row>
    <row r="5159" spans="10:12">
      <c r="J5159" s="17" t="s">
        <v>5602</v>
      </c>
      <c r="L5159" s="17" t="s">
        <v>13260</v>
      </c>
    </row>
    <row r="5160" spans="10:12">
      <c r="J5160" s="17" t="s">
        <v>5603</v>
      </c>
      <c r="L5160" s="17" t="s">
        <v>13261</v>
      </c>
    </row>
    <row r="5161" spans="10:12">
      <c r="J5161" s="17" t="s">
        <v>5604</v>
      </c>
      <c r="L5161" s="17" t="s">
        <v>13262</v>
      </c>
    </row>
    <row r="5162" spans="10:12">
      <c r="J5162" s="17" t="s">
        <v>5605</v>
      </c>
      <c r="L5162" s="17" t="s">
        <v>13263</v>
      </c>
    </row>
    <row r="5163" spans="10:12">
      <c r="J5163" s="17" t="s">
        <v>5606</v>
      </c>
      <c r="L5163" s="17" t="s">
        <v>13264</v>
      </c>
    </row>
    <row r="5164" spans="10:12">
      <c r="J5164" s="17" t="s">
        <v>5607</v>
      </c>
      <c r="L5164" s="17" t="s">
        <v>13265</v>
      </c>
    </row>
    <row r="5165" spans="10:12">
      <c r="J5165" s="17" t="s">
        <v>5608</v>
      </c>
      <c r="L5165" s="17" t="s">
        <v>13266</v>
      </c>
    </row>
    <row r="5166" spans="10:12">
      <c r="J5166" s="17" t="s">
        <v>5609</v>
      </c>
      <c r="L5166" s="17" t="s">
        <v>13267</v>
      </c>
    </row>
    <row r="5167" spans="10:12">
      <c r="J5167" s="17" t="s">
        <v>5610</v>
      </c>
      <c r="L5167" s="17" t="s">
        <v>13268</v>
      </c>
    </row>
    <row r="5168" spans="10:12">
      <c r="J5168" s="17" t="s">
        <v>5611</v>
      </c>
      <c r="L5168" s="17" t="s">
        <v>13269</v>
      </c>
    </row>
    <row r="5169" spans="10:12">
      <c r="J5169" s="17" t="s">
        <v>5612</v>
      </c>
      <c r="L5169" s="17" t="s">
        <v>13270</v>
      </c>
    </row>
    <row r="5170" spans="10:12">
      <c r="J5170" s="17" t="s">
        <v>5613</v>
      </c>
      <c r="L5170" s="17" t="s">
        <v>13271</v>
      </c>
    </row>
    <row r="5171" spans="10:12">
      <c r="J5171" s="17" t="s">
        <v>5614</v>
      </c>
      <c r="L5171" s="17" t="s">
        <v>13272</v>
      </c>
    </row>
    <row r="5172" spans="10:12">
      <c r="J5172" s="17" t="s">
        <v>5615</v>
      </c>
      <c r="L5172" s="17" t="s">
        <v>13273</v>
      </c>
    </row>
    <row r="5173" spans="10:12">
      <c r="J5173" s="17" t="s">
        <v>5616</v>
      </c>
      <c r="L5173" s="17" t="s">
        <v>13274</v>
      </c>
    </row>
    <row r="5174" spans="10:12">
      <c r="J5174" s="17" t="s">
        <v>5617</v>
      </c>
      <c r="L5174" s="17" t="s">
        <v>13275</v>
      </c>
    </row>
    <row r="5175" spans="10:12">
      <c r="J5175" s="17" t="s">
        <v>5618</v>
      </c>
      <c r="L5175" s="17" t="s">
        <v>13276</v>
      </c>
    </row>
    <row r="5176" spans="10:12">
      <c r="J5176" s="17" t="s">
        <v>5619</v>
      </c>
      <c r="L5176" s="17" t="s">
        <v>13277</v>
      </c>
    </row>
    <row r="5177" spans="10:12">
      <c r="J5177" s="17" t="s">
        <v>5620</v>
      </c>
      <c r="L5177" s="17" t="s">
        <v>13278</v>
      </c>
    </row>
    <row r="5178" spans="10:12">
      <c r="J5178" s="17" t="s">
        <v>5621</v>
      </c>
      <c r="L5178" s="17" t="s">
        <v>13279</v>
      </c>
    </row>
    <row r="5179" spans="10:12">
      <c r="J5179" s="17" t="s">
        <v>5622</v>
      </c>
      <c r="L5179" s="17" t="s">
        <v>13280</v>
      </c>
    </row>
    <row r="5180" spans="10:12">
      <c r="J5180" s="17" t="s">
        <v>5623</v>
      </c>
      <c r="L5180" s="17" t="s">
        <v>13281</v>
      </c>
    </row>
    <row r="5181" spans="10:12">
      <c r="J5181" s="17" t="s">
        <v>5624</v>
      </c>
      <c r="L5181" s="17" t="s">
        <v>13282</v>
      </c>
    </row>
    <row r="5182" spans="10:12">
      <c r="J5182" s="17" t="s">
        <v>5625</v>
      </c>
      <c r="L5182" s="17" t="s">
        <v>13283</v>
      </c>
    </row>
    <row r="5183" spans="10:12">
      <c r="J5183" s="17" t="s">
        <v>5626</v>
      </c>
      <c r="L5183" s="17" t="s">
        <v>13284</v>
      </c>
    </row>
    <row r="5184" spans="10:12">
      <c r="J5184" s="17" t="s">
        <v>5627</v>
      </c>
      <c r="L5184" s="17" t="s">
        <v>13285</v>
      </c>
    </row>
    <row r="5185" spans="10:12">
      <c r="J5185" s="17" t="s">
        <v>5628</v>
      </c>
      <c r="L5185" s="17" t="s">
        <v>13286</v>
      </c>
    </row>
    <row r="5186" spans="10:12">
      <c r="J5186" s="17" t="s">
        <v>5629</v>
      </c>
      <c r="L5186" s="17" t="s">
        <v>13287</v>
      </c>
    </row>
    <row r="5187" spans="10:12">
      <c r="J5187" s="17" t="s">
        <v>5630</v>
      </c>
      <c r="L5187" s="17" t="s">
        <v>13288</v>
      </c>
    </row>
    <row r="5188" spans="10:12">
      <c r="J5188" s="17" t="s">
        <v>5631</v>
      </c>
      <c r="L5188" s="17" t="s">
        <v>13289</v>
      </c>
    </row>
    <row r="5189" spans="10:12">
      <c r="J5189" s="17" t="s">
        <v>5632</v>
      </c>
      <c r="L5189" s="17" t="s">
        <v>13290</v>
      </c>
    </row>
    <row r="5190" spans="10:12">
      <c r="J5190" s="17" t="s">
        <v>5633</v>
      </c>
      <c r="L5190" s="17" t="s">
        <v>13291</v>
      </c>
    </row>
    <row r="5191" spans="10:12">
      <c r="J5191" s="17" t="s">
        <v>5634</v>
      </c>
      <c r="L5191" s="17" t="s">
        <v>13292</v>
      </c>
    </row>
    <row r="5192" spans="10:12">
      <c r="J5192" s="17" t="s">
        <v>5635</v>
      </c>
      <c r="L5192" s="17" t="s">
        <v>13293</v>
      </c>
    </row>
    <row r="5193" spans="10:12">
      <c r="J5193" s="17" t="s">
        <v>5636</v>
      </c>
      <c r="L5193" s="17" t="s">
        <v>13294</v>
      </c>
    </row>
    <row r="5194" spans="10:12">
      <c r="J5194" s="17" t="s">
        <v>5637</v>
      </c>
      <c r="L5194" s="17" t="s">
        <v>13295</v>
      </c>
    </row>
    <row r="5195" spans="10:12">
      <c r="J5195" s="17" t="s">
        <v>5638</v>
      </c>
      <c r="L5195" s="17" t="s">
        <v>13296</v>
      </c>
    </row>
    <row r="5196" spans="10:12">
      <c r="J5196" s="17" t="s">
        <v>5639</v>
      </c>
      <c r="L5196" s="17" t="s">
        <v>13297</v>
      </c>
    </row>
    <row r="5197" spans="10:12">
      <c r="J5197" s="17" t="s">
        <v>5640</v>
      </c>
      <c r="L5197" s="17" t="s">
        <v>13298</v>
      </c>
    </row>
    <row r="5198" spans="10:12">
      <c r="J5198" s="17" t="s">
        <v>5641</v>
      </c>
      <c r="L5198" s="17" t="s">
        <v>13299</v>
      </c>
    </row>
    <row r="5199" spans="10:12">
      <c r="J5199" s="17" t="s">
        <v>5642</v>
      </c>
      <c r="L5199" s="17" t="s">
        <v>13300</v>
      </c>
    </row>
    <row r="5200" spans="10:12">
      <c r="J5200" s="17" t="s">
        <v>5643</v>
      </c>
      <c r="L5200" s="17" t="s">
        <v>13301</v>
      </c>
    </row>
    <row r="5201" spans="10:12">
      <c r="J5201" s="17" t="s">
        <v>5644</v>
      </c>
      <c r="L5201" s="17" t="s">
        <v>13302</v>
      </c>
    </row>
    <row r="5202" spans="10:12">
      <c r="J5202" s="17" t="s">
        <v>5645</v>
      </c>
      <c r="L5202" s="17" t="s">
        <v>13303</v>
      </c>
    </row>
    <row r="5203" spans="10:12">
      <c r="J5203" s="17" t="s">
        <v>5646</v>
      </c>
      <c r="L5203" s="17" t="s">
        <v>13304</v>
      </c>
    </row>
    <row r="5204" spans="10:12">
      <c r="J5204" s="17" t="s">
        <v>5647</v>
      </c>
      <c r="L5204" s="17" t="s">
        <v>13305</v>
      </c>
    </row>
    <row r="5205" spans="10:12">
      <c r="J5205" s="17" t="s">
        <v>5648</v>
      </c>
      <c r="L5205" s="17" t="s">
        <v>13306</v>
      </c>
    </row>
    <row r="5206" spans="10:12">
      <c r="J5206" s="17" t="s">
        <v>5649</v>
      </c>
      <c r="L5206" s="17" t="s">
        <v>13307</v>
      </c>
    </row>
    <row r="5207" spans="10:12">
      <c r="J5207" s="17" t="s">
        <v>5650</v>
      </c>
      <c r="L5207" s="17" t="s">
        <v>13308</v>
      </c>
    </row>
    <row r="5208" spans="10:12">
      <c r="J5208" s="17" t="s">
        <v>5651</v>
      </c>
      <c r="L5208" s="17" t="s">
        <v>13309</v>
      </c>
    </row>
    <row r="5209" spans="10:12">
      <c r="J5209" s="17" t="s">
        <v>5652</v>
      </c>
      <c r="L5209" s="17" t="s">
        <v>13310</v>
      </c>
    </row>
    <row r="5210" spans="10:12">
      <c r="J5210" s="17" t="s">
        <v>5653</v>
      </c>
      <c r="L5210" s="17" t="s">
        <v>13311</v>
      </c>
    </row>
    <row r="5211" spans="10:12">
      <c r="J5211" s="17" t="s">
        <v>5654</v>
      </c>
      <c r="L5211" s="17" t="s">
        <v>13312</v>
      </c>
    </row>
    <row r="5212" spans="10:12">
      <c r="J5212" s="17" t="s">
        <v>5655</v>
      </c>
      <c r="L5212" s="17" t="s">
        <v>13313</v>
      </c>
    </row>
    <row r="5213" spans="10:12">
      <c r="J5213" s="17" t="s">
        <v>5656</v>
      </c>
      <c r="L5213" s="17" t="s">
        <v>13314</v>
      </c>
    </row>
    <row r="5214" spans="10:12">
      <c r="J5214" s="17" t="s">
        <v>5657</v>
      </c>
      <c r="L5214" s="17" t="s">
        <v>13315</v>
      </c>
    </row>
    <row r="5215" spans="10:12">
      <c r="J5215" s="17" t="s">
        <v>5658</v>
      </c>
      <c r="L5215" s="17" t="s">
        <v>13316</v>
      </c>
    </row>
    <row r="5216" spans="10:12">
      <c r="J5216" s="17" t="s">
        <v>5659</v>
      </c>
      <c r="L5216" s="17" t="s">
        <v>13317</v>
      </c>
    </row>
    <row r="5217" spans="10:12">
      <c r="J5217" s="17" t="s">
        <v>5660</v>
      </c>
      <c r="L5217" s="17" t="s">
        <v>13318</v>
      </c>
    </row>
    <row r="5218" spans="10:12">
      <c r="J5218" s="17" t="s">
        <v>5661</v>
      </c>
      <c r="L5218" s="17" t="s">
        <v>13319</v>
      </c>
    </row>
    <row r="5219" spans="10:12">
      <c r="J5219" s="17" t="s">
        <v>5662</v>
      </c>
      <c r="L5219" s="17" t="s">
        <v>13320</v>
      </c>
    </row>
    <row r="5220" spans="10:12">
      <c r="J5220" s="17" t="s">
        <v>5663</v>
      </c>
      <c r="L5220" s="17" t="s">
        <v>13321</v>
      </c>
    </row>
    <row r="5221" spans="10:12">
      <c r="J5221" s="17" t="s">
        <v>5664</v>
      </c>
      <c r="L5221" s="17" t="s">
        <v>13322</v>
      </c>
    </row>
    <row r="5222" spans="10:12">
      <c r="J5222" s="17" t="s">
        <v>5665</v>
      </c>
      <c r="L5222" s="17" t="s">
        <v>13323</v>
      </c>
    </row>
    <row r="5223" spans="10:12">
      <c r="J5223" s="17" t="s">
        <v>5666</v>
      </c>
      <c r="L5223" s="17" t="s">
        <v>13324</v>
      </c>
    </row>
    <row r="5224" spans="10:12">
      <c r="J5224" s="17" t="s">
        <v>5667</v>
      </c>
      <c r="L5224" s="17" t="s">
        <v>13325</v>
      </c>
    </row>
    <row r="5225" spans="10:12">
      <c r="J5225" s="17" t="s">
        <v>5668</v>
      </c>
      <c r="L5225" s="17" t="s">
        <v>13326</v>
      </c>
    </row>
    <row r="5226" spans="10:12">
      <c r="J5226" s="17" t="s">
        <v>5669</v>
      </c>
      <c r="L5226" s="17" t="s">
        <v>13327</v>
      </c>
    </row>
    <row r="5227" spans="10:12">
      <c r="J5227" s="17" t="s">
        <v>5670</v>
      </c>
      <c r="L5227" s="17" t="s">
        <v>13328</v>
      </c>
    </row>
    <row r="5228" spans="10:12">
      <c r="J5228" s="17" t="s">
        <v>5671</v>
      </c>
      <c r="L5228" s="17" t="s">
        <v>13329</v>
      </c>
    </row>
    <row r="5229" spans="10:12">
      <c r="J5229" s="17" t="s">
        <v>5672</v>
      </c>
      <c r="L5229" s="17" t="s">
        <v>13330</v>
      </c>
    </row>
    <row r="5230" spans="10:12">
      <c r="J5230" s="17" t="s">
        <v>5673</v>
      </c>
      <c r="L5230" s="17" t="s">
        <v>13331</v>
      </c>
    </row>
    <row r="5231" spans="10:12">
      <c r="J5231" s="17" t="s">
        <v>5674</v>
      </c>
      <c r="L5231" s="17" t="s">
        <v>13332</v>
      </c>
    </row>
    <row r="5232" spans="10:12">
      <c r="J5232" s="17" t="s">
        <v>5675</v>
      </c>
      <c r="L5232" s="17" t="s">
        <v>13333</v>
      </c>
    </row>
    <row r="5233" spans="10:12">
      <c r="J5233" s="17" t="s">
        <v>5676</v>
      </c>
      <c r="L5233" s="17" t="s">
        <v>13334</v>
      </c>
    </row>
    <row r="5234" spans="10:12">
      <c r="J5234" s="17" t="s">
        <v>5677</v>
      </c>
      <c r="L5234" s="17" t="s">
        <v>13335</v>
      </c>
    </row>
    <row r="5235" spans="10:12">
      <c r="J5235" s="17" t="s">
        <v>5678</v>
      </c>
      <c r="L5235" s="17" t="s">
        <v>13336</v>
      </c>
    </row>
    <row r="5236" spans="10:12">
      <c r="J5236" s="17" t="s">
        <v>5679</v>
      </c>
      <c r="L5236" s="17" t="s">
        <v>13337</v>
      </c>
    </row>
    <row r="5237" spans="10:12">
      <c r="J5237" s="17" t="s">
        <v>5680</v>
      </c>
      <c r="L5237" s="17" t="s">
        <v>13338</v>
      </c>
    </row>
    <row r="5238" spans="10:12">
      <c r="J5238" s="17" t="s">
        <v>5681</v>
      </c>
      <c r="L5238" s="17" t="s">
        <v>13339</v>
      </c>
    </row>
    <row r="5239" spans="10:12">
      <c r="J5239" s="17" t="s">
        <v>5682</v>
      </c>
      <c r="L5239" s="17" t="s">
        <v>13340</v>
      </c>
    </row>
    <row r="5240" spans="10:12">
      <c r="J5240" s="17" t="s">
        <v>5683</v>
      </c>
      <c r="L5240" s="17" t="s">
        <v>13341</v>
      </c>
    </row>
    <row r="5241" spans="10:12">
      <c r="J5241" s="17" t="s">
        <v>5684</v>
      </c>
      <c r="L5241" s="17" t="s">
        <v>13342</v>
      </c>
    </row>
    <row r="5242" spans="10:12">
      <c r="J5242" s="17" t="s">
        <v>5685</v>
      </c>
      <c r="L5242" s="17" t="s">
        <v>13343</v>
      </c>
    </row>
    <row r="5243" spans="10:12">
      <c r="J5243" s="17" t="s">
        <v>5686</v>
      </c>
      <c r="L5243" s="17" t="s">
        <v>13344</v>
      </c>
    </row>
    <row r="5244" spans="10:12">
      <c r="J5244" s="17" t="s">
        <v>5687</v>
      </c>
      <c r="L5244" s="17" t="s">
        <v>13345</v>
      </c>
    </row>
    <row r="5245" spans="10:12">
      <c r="J5245" s="17" t="s">
        <v>5688</v>
      </c>
      <c r="L5245" s="17" t="s">
        <v>13346</v>
      </c>
    </row>
    <row r="5246" spans="10:12">
      <c r="J5246" s="17" t="s">
        <v>5689</v>
      </c>
      <c r="L5246" s="17" t="s">
        <v>13347</v>
      </c>
    </row>
    <row r="5247" spans="10:12">
      <c r="J5247" s="17" t="s">
        <v>5690</v>
      </c>
      <c r="L5247" s="17" t="s">
        <v>13348</v>
      </c>
    </row>
    <row r="5248" spans="10:12">
      <c r="J5248" s="17" t="s">
        <v>5691</v>
      </c>
      <c r="L5248" s="17" t="s">
        <v>13349</v>
      </c>
    </row>
    <row r="5249" spans="10:12">
      <c r="J5249" s="17" t="s">
        <v>5692</v>
      </c>
      <c r="L5249" s="17" t="s">
        <v>13350</v>
      </c>
    </row>
    <row r="5250" spans="10:12">
      <c r="J5250" s="17" t="s">
        <v>5693</v>
      </c>
      <c r="L5250" s="17" t="s">
        <v>13351</v>
      </c>
    </row>
    <row r="5251" spans="10:12">
      <c r="J5251" s="17" t="s">
        <v>5694</v>
      </c>
      <c r="L5251" s="17" t="s">
        <v>13352</v>
      </c>
    </row>
    <row r="5252" spans="10:12">
      <c r="J5252" s="17" t="s">
        <v>5695</v>
      </c>
      <c r="L5252" s="17" t="s">
        <v>13353</v>
      </c>
    </row>
    <row r="5253" spans="10:12">
      <c r="J5253" s="17" t="s">
        <v>5696</v>
      </c>
      <c r="L5253" s="17" t="s">
        <v>13354</v>
      </c>
    </row>
    <row r="5254" spans="10:12">
      <c r="J5254" s="17" t="s">
        <v>5697</v>
      </c>
      <c r="L5254" s="17" t="s">
        <v>13355</v>
      </c>
    </row>
    <row r="5255" spans="10:12">
      <c r="J5255" s="17" t="s">
        <v>5698</v>
      </c>
      <c r="L5255" s="17" t="s">
        <v>13356</v>
      </c>
    </row>
    <row r="5256" spans="10:12">
      <c r="J5256" s="17" t="s">
        <v>5699</v>
      </c>
      <c r="L5256" s="17" t="s">
        <v>13357</v>
      </c>
    </row>
    <row r="5257" spans="10:12">
      <c r="J5257" s="17" t="s">
        <v>5700</v>
      </c>
      <c r="L5257" s="17" t="s">
        <v>13358</v>
      </c>
    </row>
    <row r="5258" spans="10:12">
      <c r="J5258" s="17" t="s">
        <v>5701</v>
      </c>
      <c r="L5258" s="17" t="s">
        <v>13359</v>
      </c>
    </row>
    <row r="5259" spans="10:12">
      <c r="J5259" s="17" t="s">
        <v>5702</v>
      </c>
      <c r="L5259" s="17" t="s">
        <v>13360</v>
      </c>
    </row>
    <row r="5260" spans="10:12">
      <c r="J5260" s="17" t="s">
        <v>5703</v>
      </c>
      <c r="L5260" s="17" t="s">
        <v>13361</v>
      </c>
    </row>
    <row r="5261" spans="10:12">
      <c r="J5261" s="17" t="s">
        <v>5704</v>
      </c>
      <c r="L5261" s="17" t="s">
        <v>13362</v>
      </c>
    </row>
    <row r="5262" spans="10:12">
      <c r="J5262" s="17" t="s">
        <v>5705</v>
      </c>
      <c r="L5262" s="17" t="s">
        <v>13363</v>
      </c>
    </row>
    <row r="5263" spans="10:12">
      <c r="J5263" s="17" t="s">
        <v>5706</v>
      </c>
      <c r="L5263" s="17" t="s">
        <v>13364</v>
      </c>
    </row>
    <row r="5264" spans="10:12">
      <c r="J5264" s="17" t="s">
        <v>5707</v>
      </c>
      <c r="L5264" s="17" t="s">
        <v>13365</v>
      </c>
    </row>
    <row r="5265" spans="10:12">
      <c r="J5265" s="17" t="s">
        <v>5708</v>
      </c>
      <c r="L5265" s="17" t="s">
        <v>13366</v>
      </c>
    </row>
    <row r="5266" spans="10:12">
      <c r="J5266" s="17" t="s">
        <v>5709</v>
      </c>
      <c r="L5266" s="17" t="s">
        <v>13367</v>
      </c>
    </row>
    <row r="5267" spans="10:12">
      <c r="J5267" s="17" t="s">
        <v>5710</v>
      </c>
      <c r="L5267" s="17" t="s">
        <v>13368</v>
      </c>
    </row>
    <row r="5268" spans="10:12">
      <c r="J5268" s="17" t="s">
        <v>5711</v>
      </c>
      <c r="L5268" s="17" t="s">
        <v>13369</v>
      </c>
    </row>
    <row r="5269" spans="10:12">
      <c r="J5269" s="17" t="s">
        <v>5712</v>
      </c>
      <c r="L5269" s="17" t="s">
        <v>13370</v>
      </c>
    </row>
    <row r="5270" spans="10:12">
      <c r="J5270" s="17" t="s">
        <v>5713</v>
      </c>
      <c r="L5270" s="17" t="s">
        <v>13371</v>
      </c>
    </row>
    <row r="5271" spans="10:12">
      <c r="J5271" s="17" t="s">
        <v>5714</v>
      </c>
      <c r="L5271" s="17" t="s">
        <v>13372</v>
      </c>
    </row>
    <row r="5272" spans="10:12">
      <c r="J5272" s="17" t="s">
        <v>5715</v>
      </c>
      <c r="L5272" s="17" t="s">
        <v>13373</v>
      </c>
    </row>
    <row r="5273" spans="10:12">
      <c r="J5273" s="17" t="s">
        <v>5716</v>
      </c>
      <c r="L5273" s="17" t="s">
        <v>13374</v>
      </c>
    </row>
    <row r="5274" spans="10:12">
      <c r="J5274" s="17" t="s">
        <v>5717</v>
      </c>
      <c r="L5274" s="17" t="s">
        <v>13375</v>
      </c>
    </row>
    <row r="5275" spans="10:12">
      <c r="J5275" s="17" t="s">
        <v>5718</v>
      </c>
      <c r="L5275" s="17" t="s">
        <v>13376</v>
      </c>
    </row>
    <row r="5276" spans="10:12">
      <c r="J5276" s="17" t="s">
        <v>5719</v>
      </c>
      <c r="L5276" s="17" t="s">
        <v>13377</v>
      </c>
    </row>
    <row r="5277" spans="10:12">
      <c r="J5277" s="17" t="s">
        <v>5720</v>
      </c>
      <c r="L5277" s="17" t="s">
        <v>13378</v>
      </c>
    </row>
    <row r="5278" spans="10:12">
      <c r="J5278" s="17" t="s">
        <v>5721</v>
      </c>
      <c r="L5278" s="17" t="s">
        <v>13379</v>
      </c>
    </row>
    <row r="5279" spans="10:12">
      <c r="J5279" s="17" t="s">
        <v>5722</v>
      </c>
      <c r="L5279" s="17" t="s">
        <v>13380</v>
      </c>
    </row>
    <row r="5280" spans="10:12">
      <c r="J5280" s="17" t="s">
        <v>5723</v>
      </c>
      <c r="L5280" s="17" t="s">
        <v>13381</v>
      </c>
    </row>
    <row r="5281" spans="10:12">
      <c r="J5281" s="17" t="s">
        <v>5724</v>
      </c>
      <c r="L5281" s="17" t="s">
        <v>13382</v>
      </c>
    </row>
    <row r="5282" spans="10:12">
      <c r="J5282" s="17" t="s">
        <v>5725</v>
      </c>
      <c r="L5282" s="17" t="s">
        <v>13383</v>
      </c>
    </row>
    <row r="5283" spans="10:12">
      <c r="J5283" s="17" t="s">
        <v>5726</v>
      </c>
      <c r="L5283" s="17" t="s">
        <v>13384</v>
      </c>
    </row>
    <row r="5284" spans="10:12">
      <c r="J5284" s="17" t="s">
        <v>5727</v>
      </c>
      <c r="L5284" s="17" t="s">
        <v>13385</v>
      </c>
    </row>
    <row r="5285" spans="10:12">
      <c r="J5285" s="17" t="s">
        <v>5728</v>
      </c>
      <c r="L5285" s="17" t="s">
        <v>13386</v>
      </c>
    </row>
    <row r="5286" spans="10:12">
      <c r="J5286" s="17" t="s">
        <v>5729</v>
      </c>
      <c r="L5286" s="17" t="s">
        <v>13387</v>
      </c>
    </row>
    <row r="5287" spans="10:12">
      <c r="J5287" s="17" t="s">
        <v>5730</v>
      </c>
      <c r="L5287" s="17" t="s">
        <v>13388</v>
      </c>
    </row>
    <row r="5288" spans="10:12">
      <c r="J5288" s="17" t="s">
        <v>5731</v>
      </c>
      <c r="L5288" s="17" t="s">
        <v>13389</v>
      </c>
    </row>
    <row r="5289" spans="10:12">
      <c r="J5289" s="17" t="s">
        <v>5732</v>
      </c>
      <c r="L5289" s="17" t="s">
        <v>13390</v>
      </c>
    </row>
    <row r="5290" spans="10:12">
      <c r="J5290" s="17" t="s">
        <v>5733</v>
      </c>
      <c r="L5290" s="17" t="s">
        <v>13391</v>
      </c>
    </row>
    <row r="5291" spans="10:12">
      <c r="J5291" s="17" t="s">
        <v>5734</v>
      </c>
      <c r="L5291" s="17" t="s">
        <v>13392</v>
      </c>
    </row>
    <row r="5292" spans="10:12">
      <c r="J5292" s="17" t="s">
        <v>5735</v>
      </c>
      <c r="L5292" s="17" t="s">
        <v>13393</v>
      </c>
    </row>
    <row r="5293" spans="10:12">
      <c r="J5293" s="17" t="s">
        <v>5736</v>
      </c>
      <c r="L5293" s="17" t="s">
        <v>13394</v>
      </c>
    </row>
    <row r="5294" spans="10:12">
      <c r="J5294" s="17" t="s">
        <v>5737</v>
      </c>
      <c r="L5294" s="17" t="s">
        <v>13395</v>
      </c>
    </row>
    <row r="5295" spans="10:12">
      <c r="J5295" s="17" t="s">
        <v>5738</v>
      </c>
      <c r="L5295" s="17" t="s">
        <v>13396</v>
      </c>
    </row>
    <row r="5296" spans="10:12">
      <c r="J5296" s="17" t="s">
        <v>5739</v>
      </c>
      <c r="L5296" s="17" t="s">
        <v>13397</v>
      </c>
    </row>
    <row r="5297" spans="10:12">
      <c r="J5297" s="17" t="s">
        <v>5740</v>
      </c>
      <c r="L5297" s="17" t="s">
        <v>13398</v>
      </c>
    </row>
    <row r="5298" spans="10:12">
      <c r="J5298" s="17" t="s">
        <v>5741</v>
      </c>
      <c r="L5298" s="17" t="s">
        <v>13399</v>
      </c>
    </row>
    <row r="5299" spans="10:12">
      <c r="J5299" s="17" t="s">
        <v>5742</v>
      </c>
      <c r="L5299" s="17" t="s">
        <v>13400</v>
      </c>
    </row>
    <row r="5300" spans="10:12">
      <c r="J5300" s="17" t="s">
        <v>5743</v>
      </c>
      <c r="L5300" s="17" t="s">
        <v>13401</v>
      </c>
    </row>
    <row r="5301" spans="10:12">
      <c r="J5301" s="17" t="s">
        <v>5744</v>
      </c>
      <c r="L5301" s="17" t="s">
        <v>13402</v>
      </c>
    </row>
    <row r="5302" spans="10:12">
      <c r="J5302" s="17" t="s">
        <v>5745</v>
      </c>
      <c r="L5302" s="17" t="s">
        <v>13403</v>
      </c>
    </row>
    <row r="5303" spans="10:12">
      <c r="J5303" s="17" t="s">
        <v>5746</v>
      </c>
      <c r="L5303" s="17" t="s">
        <v>13404</v>
      </c>
    </row>
    <row r="5304" spans="10:12">
      <c r="J5304" s="17" t="s">
        <v>5747</v>
      </c>
      <c r="L5304" s="17" t="s">
        <v>13405</v>
      </c>
    </row>
    <row r="5305" spans="10:12">
      <c r="J5305" s="17" t="s">
        <v>5748</v>
      </c>
      <c r="L5305" s="17" t="s">
        <v>13406</v>
      </c>
    </row>
    <row r="5306" spans="10:12">
      <c r="J5306" s="17" t="s">
        <v>5749</v>
      </c>
      <c r="L5306" s="17" t="s">
        <v>13407</v>
      </c>
    </row>
    <row r="5307" spans="10:12">
      <c r="J5307" s="17" t="s">
        <v>5750</v>
      </c>
      <c r="L5307" s="17" t="s">
        <v>13408</v>
      </c>
    </row>
    <row r="5308" spans="10:12">
      <c r="J5308" s="17" t="s">
        <v>5751</v>
      </c>
      <c r="L5308" s="17" t="s">
        <v>13409</v>
      </c>
    </row>
    <row r="5309" spans="10:12">
      <c r="J5309" s="17" t="s">
        <v>5752</v>
      </c>
      <c r="L5309" s="17" t="s">
        <v>13410</v>
      </c>
    </row>
    <row r="5310" spans="10:12">
      <c r="J5310" s="17" t="s">
        <v>5753</v>
      </c>
      <c r="L5310" s="17" t="s">
        <v>13411</v>
      </c>
    </row>
    <row r="5311" spans="10:12">
      <c r="J5311" s="17" t="s">
        <v>5754</v>
      </c>
      <c r="L5311" s="17" t="s">
        <v>13412</v>
      </c>
    </row>
    <row r="5312" spans="10:12">
      <c r="J5312" s="17" t="s">
        <v>5755</v>
      </c>
      <c r="L5312" s="17" t="s">
        <v>13413</v>
      </c>
    </row>
    <row r="5313" spans="10:12">
      <c r="J5313" s="17" t="s">
        <v>5756</v>
      </c>
      <c r="L5313" s="17" t="s">
        <v>13414</v>
      </c>
    </row>
    <row r="5314" spans="10:12">
      <c r="J5314" s="17" t="s">
        <v>5757</v>
      </c>
      <c r="L5314" s="17" t="s">
        <v>13415</v>
      </c>
    </row>
    <row r="5315" spans="10:12">
      <c r="J5315" s="17" t="s">
        <v>5758</v>
      </c>
      <c r="L5315" s="17" t="s">
        <v>13416</v>
      </c>
    </row>
    <row r="5316" spans="10:12">
      <c r="J5316" s="17" t="s">
        <v>5759</v>
      </c>
      <c r="L5316" s="17" t="s">
        <v>13417</v>
      </c>
    </row>
    <row r="5317" spans="10:12">
      <c r="J5317" s="17" t="s">
        <v>5760</v>
      </c>
      <c r="L5317" s="17" t="s">
        <v>13418</v>
      </c>
    </row>
    <row r="5318" spans="10:12">
      <c r="J5318" s="17" t="s">
        <v>5761</v>
      </c>
      <c r="L5318" s="17" t="s">
        <v>13419</v>
      </c>
    </row>
    <row r="5319" spans="10:12">
      <c r="J5319" s="17" t="s">
        <v>5762</v>
      </c>
      <c r="L5319" s="17" t="s">
        <v>13420</v>
      </c>
    </row>
    <row r="5320" spans="10:12">
      <c r="J5320" s="17" t="s">
        <v>5763</v>
      </c>
      <c r="L5320" s="17" t="s">
        <v>13421</v>
      </c>
    </row>
    <row r="5321" spans="10:12">
      <c r="J5321" s="17" t="s">
        <v>5764</v>
      </c>
      <c r="L5321" s="17" t="s">
        <v>13422</v>
      </c>
    </row>
    <row r="5322" spans="10:12">
      <c r="J5322" s="17" t="s">
        <v>5765</v>
      </c>
      <c r="L5322" s="17" t="s">
        <v>13423</v>
      </c>
    </row>
    <row r="5323" spans="10:12">
      <c r="J5323" s="17" t="s">
        <v>5766</v>
      </c>
      <c r="L5323" s="17" t="s">
        <v>13424</v>
      </c>
    </row>
    <row r="5324" spans="10:12">
      <c r="J5324" s="17" t="s">
        <v>5767</v>
      </c>
      <c r="L5324" s="17" t="s">
        <v>13425</v>
      </c>
    </row>
    <row r="5325" spans="10:12">
      <c r="J5325" s="17" t="s">
        <v>5768</v>
      </c>
      <c r="L5325" s="17" t="s">
        <v>13426</v>
      </c>
    </row>
    <row r="5326" spans="10:12">
      <c r="J5326" s="17" t="s">
        <v>5769</v>
      </c>
      <c r="L5326" s="17" t="s">
        <v>13427</v>
      </c>
    </row>
    <row r="5327" spans="10:12">
      <c r="J5327" s="17" t="s">
        <v>5770</v>
      </c>
      <c r="L5327" s="17" t="s">
        <v>13428</v>
      </c>
    </row>
    <row r="5328" spans="10:12">
      <c r="J5328" s="17" t="s">
        <v>5771</v>
      </c>
      <c r="L5328" s="17" t="s">
        <v>13429</v>
      </c>
    </row>
    <row r="5329" spans="10:12">
      <c r="J5329" s="17" t="s">
        <v>5772</v>
      </c>
      <c r="L5329" s="17" t="s">
        <v>13430</v>
      </c>
    </row>
    <row r="5330" spans="10:12">
      <c r="J5330" s="17" t="s">
        <v>5773</v>
      </c>
      <c r="L5330" s="17" t="s">
        <v>13431</v>
      </c>
    </row>
    <row r="5331" spans="10:12">
      <c r="J5331" s="17" t="s">
        <v>5774</v>
      </c>
      <c r="L5331" s="17" t="s">
        <v>13432</v>
      </c>
    </row>
    <row r="5332" spans="10:12">
      <c r="J5332" s="17" t="s">
        <v>5775</v>
      </c>
      <c r="L5332" s="17" t="s">
        <v>13433</v>
      </c>
    </row>
    <row r="5333" spans="10:12">
      <c r="J5333" s="17" t="s">
        <v>5776</v>
      </c>
      <c r="L5333" s="17" t="s">
        <v>13434</v>
      </c>
    </row>
    <row r="5334" spans="10:12">
      <c r="J5334" s="17" t="s">
        <v>5777</v>
      </c>
      <c r="L5334" s="17" t="s">
        <v>13435</v>
      </c>
    </row>
    <row r="5335" spans="10:12">
      <c r="J5335" s="17" t="s">
        <v>5778</v>
      </c>
      <c r="L5335" s="17" t="s">
        <v>13436</v>
      </c>
    </row>
    <row r="5336" spans="10:12">
      <c r="J5336" s="17" t="s">
        <v>5779</v>
      </c>
      <c r="L5336" s="17" t="s">
        <v>13437</v>
      </c>
    </row>
    <row r="5337" spans="10:12">
      <c r="J5337" s="17" t="s">
        <v>5780</v>
      </c>
      <c r="L5337" s="17" t="s">
        <v>13438</v>
      </c>
    </row>
    <row r="5338" spans="10:12">
      <c r="J5338" s="17" t="s">
        <v>5781</v>
      </c>
      <c r="L5338" s="17" t="s">
        <v>13439</v>
      </c>
    </row>
    <row r="5339" spans="10:12">
      <c r="J5339" s="17" t="s">
        <v>5782</v>
      </c>
      <c r="L5339" s="17" t="s">
        <v>13440</v>
      </c>
    </row>
    <row r="5340" spans="10:12">
      <c r="J5340" s="17" t="s">
        <v>5783</v>
      </c>
      <c r="L5340" s="17" t="s">
        <v>13441</v>
      </c>
    </row>
    <row r="5341" spans="10:12">
      <c r="J5341" s="17" t="s">
        <v>5784</v>
      </c>
      <c r="L5341" s="17" t="s">
        <v>13442</v>
      </c>
    </row>
    <row r="5342" spans="10:12">
      <c r="J5342" s="17" t="s">
        <v>5785</v>
      </c>
      <c r="L5342" s="17" t="s">
        <v>13443</v>
      </c>
    </row>
    <row r="5343" spans="10:12">
      <c r="J5343" s="17" t="s">
        <v>5786</v>
      </c>
      <c r="L5343" s="17" t="s">
        <v>13444</v>
      </c>
    </row>
    <row r="5344" spans="10:12">
      <c r="J5344" s="17" t="s">
        <v>5787</v>
      </c>
      <c r="L5344" s="17" t="s">
        <v>13445</v>
      </c>
    </row>
    <row r="5345" spans="10:12">
      <c r="J5345" s="17" t="s">
        <v>5788</v>
      </c>
      <c r="L5345" s="17" t="s">
        <v>13446</v>
      </c>
    </row>
    <row r="5346" spans="10:12">
      <c r="J5346" s="17" t="s">
        <v>5789</v>
      </c>
      <c r="L5346" s="17" t="s">
        <v>13447</v>
      </c>
    </row>
    <row r="5347" spans="10:12">
      <c r="J5347" s="17" t="s">
        <v>5790</v>
      </c>
      <c r="L5347" s="17" t="s">
        <v>13448</v>
      </c>
    </row>
    <row r="5348" spans="10:12">
      <c r="J5348" s="17" t="s">
        <v>5791</v>
      </c>
      <c r="L5348" s="17" t="s">
        <v>13449</v>
      </c>
    </row>
    <row r="5349" spans="10:12">
      <c r="J5349" s="17" t="s">
        <v>5792</v>
      </c>
      <c r="L5349" s="17" t="s">
        <v>13450</v>
      </c>
    </row>
    <row r="5350" spans="10:12">
      <c r="J5350" s="17" t="s">
        <v>5793</v>
      </c>
      <c r="L5350" s="17" t="s">
        <v>13451</v>
      </c>
    </row>
    <row r="5351" spans="10:12">
      <c r="J5351" s="17" t="s">
        <v>5794</v>
      </c>
      <c r="L5351" s="17" t="s">
        <v>13452</v>
      </c>
    </row>
    <row r="5352" spans="10:12">
      <c r="J5352" s="17" t="s">
        <v>5795</v>
      </c>
      <c r="L5352" s="17" t="s">
        <v>13453</v>
      </c>
    </row>
    <row r="5353" spans="10:12">
      <c r="J5353" s="17" t="s">
        <v>5796</v>
      </c>
      <c r="L5353" s="17" t="s">
        <v>13454</v>
      </c>
    </row>
    <row r="5354" spans="10:12">
      <c r="J5354" s="17" t="s">
        <v>5797</v>
      </c>
      <c r="L5354" s="17" t="s">
        <v>13455</v>
      </c>
    </row>
    <row r="5355" spans="10:12">
      <c r="J5355" s="17" t="s">
        <v>5798</v>
      </c>
      <c r="L5355" s="17" t="s">
        <v>13456</v>
      </c>
    </row>
    <row r="5356" spans="10:12">
      <c r="J5356" s="17" t="s">
        <v>5799</v>
      </c>
      <c r="L5356" s="17" t="s">
        <v>13457</v>
      </c>
    </row>
    <row r="5357" spans="10:12">
      <c r="J5357" s="17" t="s">
        <v>5800</v>
      </c>
      <c r="L5357" s="17" t="s">
        <v>13458</v>
      </c>
    </row>
    <row r="5358" spans="10:12">
      <c r="J5358" s="17" t="s">
        <v>5801</v>
      </c>
      <c r="L5358" s="17" t="s">
        <v>13459</v>
      </c>
    </row>
    <row r="5359" spans="10:12">
      <c r="J5359" s="17" t="s">
        <v>5802</v>
      </c>
      <c r="L5359" s="17" t="s">
        <v>13460</v>
      </c>
    </row>
    <row r="5360" spans="10:12">
      <c r="J5360" s="17" t="s">
        <v>5803</v>
      </c>
      <c r="L5360" s="17" t="s">
        <v>13461</v>
      </c>
    </row>
    <row r="5361" spans="10:12">
      <c r="J5361" s="17" t="s">
        <v>5804</v>
      </c>
      <c r="L5361" s="17" t="s">
        <v>13462</v>
      </c>
    </row>
    <row r="5362" spans="10:12">
      <c r="J5362" s="17" t="s">
        <v>5805</v>
      </c>
      <c r="L5362" s="17" t="s">
        <v>13463</v>
      </c>
    </row>
    <row r="5363" spans="10:12">
      <c r="J5363" s="17" t="s">
        <v>5806</v>
      </c>
      <c r="L5363" s="17" t="s">
        <v>13464</v>
      </c>
    </row>
    <row r="5364" spans="10:12">
      <c r="J5364" s="17" t="s">
        <v>5807</v>
      </c>
      <c r="L5364" s="17" t="s">
        <v>13465</v>
      </c>
    </row>
    <row r="5365" spans="10:12">
      <c r="J5365" s="17" t="s">
        <v>5808</v>
      </c>
      <c r="L5365" s="17" t="s">
        <v>13466</v>
      </c>
    </row>
    <row r="5366" spans="10:12">
      <c r="J5366" s="17" t="s">
        <v>5809</v>
      </c>
      <c r="L5366" s="17" t="s">
        <v>13467</v>
      </c>
    </row>
    <row r="5367" spans="10:12">
      <c r="J5367" s="17" t="s">
        <v>5810</v>
      </c>
      <c r="L5367" s="17" t="s">
        <v>13468</v>
      </c>
    </row>
    <row r="5368" spans="10:12">
      <c r="J5368" s="17" t="s">
        <v>5811</v>
      </c>
      <c r="L5368" s="17" t="s">
        <v>13469</v>
      </c>
    </row>
    <row r="5369" spans="10:12">
      <c r="J5369" s="17" t="s">
        <v>5812</v>
      </c>
      <c r="L5369" s="17" t="s">
        <v>13470</v>
      </c>
    </row>
    <row r="5370" spans="10:12">
      <c r="J5370" s="17" t="s">
        <v>5813</v>
      </c>
      <c r="L5370" s="17" t="s">
        <v>13471</v>
      </c>
    </row>
    <row r="5371" spans="10:12">
      <c r="J5371" s="17" t="s">
        <v>5814</v>
      </c>
      <c r="L5371" s="17" t="s">
        <v>13472</v>
      </c>
    </row>
    <row r="5372" spans="10:12">
      <c r="J5372" s="17" t="s">
        <v>5815</v>
      </c>
      <c r="L5372" s="17" t="s">
        <v>13473</v>
      </c>
    </row>
    <row r="5373" spans="10:12">
      <c r="J5373" s="17" t="s">
        <v>5816</v>
      </c>
      <c r="L5373" s="17" t="s">
        <v>13474</v>
      </c>
    </row>
    <row r="5374" spans="10:12">
      <c r="J5374" s="17" t="s">
        <v>5817</v>
      </c>
      <c r="L5374" s="17" t="s">
        <v>13475</v>
      </c>
    </row>
    <row r="5375" spans="10:12">
      <c r="J5375" s="17" t="s">
        <v>5818</v>
      </c>
      <c r="L5375" s="17" t="s">
        <v>13476</v>
      </c>
    </row>
    <row r="5376" spans="10:12">
      <c r="J5376" s="17" t="s">
        <v>5819</v>
      </c>
      <c r="L5376" s="17" t="s">
        <v>13477</v>
      </c>
    </row>
    <row r="5377" spans="10:12">
      <c r="J5377" s="17" t="s">
        <v>5820</v>
      </c>
      <c r="L5377" s="17" t="s">
        <v>13478</v>
      </c>
    </row>
    <row r="5378" spans="10:12">
      <c r="J5378" s="17" t="s">
        <v>5821</v>
      </c>
      <c r="L5378" s="17" t="s">
        <v>13479</v>
      </c>
    </row>
    <row r="5379" spans="10:12">
      <c r="J5379" s="17" t="s">
        <v>5822</v>
      </c>
      <c r="L5379" s="17" t="s">
        <v>13480</v>
      </c>
    </row>
    <row r="5380" spans="10:12">
      <c r="J5380" s="17" t="s">
        <v>5823</v>
      </c>
      <c r="L5380" s="17" t="s">
        <v>13481</v>
      </c>
    </row>
    <row r="5381" spans="10:12">
      <c r="J5381" s="17" t="s">
        <v>5824</v>
      </c>
      <c r="L5381" s="17" t="s">
        <v>13482</v>
      </c>
    </row>
    <row r="5382" spans="10:12">
      <c r="J5382" s="17" t="s">
        <v>5825</v>
      </c>
      <c r="L5382" s="17" t="s">
        <v>13483</v>
      </c>
    </row>
    <row r="5383" spans="10:12">
      <c r="J5383" s="17" t="s">
        <v>5826</v>
      </c>
      <c r="L5383" s="17" t="s">
        <v>13484</v>
      </c>
    </row>
    <row r="5384" spans="10:12">
      <c r="J5384" s="17" t="s">
        <v>5827</v>
      </c>
      <c r="L5384" s="17" t="s">
        <v>13485</v>
      </c>
    </row>
    <row r="5385" spans="10:12">
      <c r="J5385" s="17" t="s">
        <v>5828</v>
      </c>
      <c r="L5385" s="17" t="s">
        <v>13486</v>
      </c>
    </row>
    <row r="5386" spans="10:12">
      <c r="J5386" s="17" t="s">
        <v>5829</v>
      </c>
      <c r="L5386" s="17" t="s">
        <v>13487</v>
      </c>
    </row>
    <row r="5387" spans="10:12">
      <c r="J5387" s="17" t="s">
        <v>5830</v>
      </c>
      <c r="L5387" s="17" t="s">
        <v>13488</v>
      </c>
    </row>
    <row r="5388" spans="10:12">
      <c r="J5388" s="17" t="s">
        <v>5831</v>
      </c>
      <c r="L5388" s="17" t="s">
        <v>13489</v>
      </c>
    </row>
    <row r="5389" spans="10:12">
      <c r="J5389" s="17" t="s">
        <v>5832</v>
      </c>
      <c r="L5389" s="17" t="s">
        <v>13490</v>
      </c>
    </row>
    <row r="5390" spans="10:12">
      <c r="J5390" s="17" t="s">
        <v>5833</v>
      </c>
      <c r="L5390" s="17" t="s">
        <v>13491</v>
      </c>
    </row>
    <row r="5391" spans="10:12">
      <c r="J5391" s="17" t="s">
        <v>5834</v>
      </c>
      <c r="L5391" s="17" t="s">
        <v>13492</v>
      </c>
    </row>
    <row r="5392" spans="10:12">
      <c r="J5392" s="17" t="s">
        <v>5835</v>
      </c>
      <c r="L5392" s="17" t="s">
        <v>13493</v>
      </c>
    </row>
    <row r="5393" spans="10:12">
      <c r="J5393" s="17" t="s">
        <v>5836</v>
      </c>
      <c r="L5393" s="17" t="s">
        <v>13494</v>
      </c>
    </row>
    <row r="5394" spans="10:12">
      <c r="J5394" s="17" t="s">
        <v>5837</v>
      </c>
      <c r="L5394" s="17" t="s">
        <v>13495</v>
      </c>
    </row>
    <row r="5395" spans="10:12">
      <c r="J5395" s="17" t="s">
        <v>5838</v>
      </c>
      <c r="L5395" s="17" t="s">
        <v>13496</v>
      </c>
    </row>
    <row r="5396" spans="10:12">
      <c r="J5396" s="17" t="s">
        <v>5839</v>
      </c>
      <c r="L5396" s="17" t="s">
        <v>13497</v>
      </c>
    </row>
    <row r="5397" spans="10:12">
      <c r="J5397" s="17" t="s">
        <v>5840</v>
      </c>
      <c r="L5397" s="17" t="s">
        <v>13498</v>
      </c>
    </row>
    <row r="5398" spans="10:12">
      <c r="J5398" s="17" t="s">
        <v>5841</v>
      </c>
      <c r="L5398" s="17" t="s">
        <v>13499</v>
      </c>
    </row>
    <row r="5399" spans="10:12">
      <c r="J5399" s="17" t="s">
        <v>5842</v>
      </c>
      <c r="L5399" s="17" t="s">
        <v>13500</v>
      </c>
    </row>
    <row r="5400" spans="10:12">
      <c r="J5400" s="17" t="s">
        <v>5843</v>
      </c>
      <c r="L5400" s="17" t="s">
        <v>13501</v>
      </c>
    </row>
    <row r="5401" spans="10:12">
      <c r="J5401" s="17" t="s">
        <v>5844</v>
      </c>
      <c r="L5401" s="17" t="s">
        <v>13502</v>
      </c>
    </row>
    <row r="5402" spans="10:12">
      <c r="J5402" s="17" t="s">
        <v>5845</v>
      </c>
      <c r="L5402" s="17" t="s">
        <v>13503</v>
      </c>
    </row>
    <row r="5403" spans="10:12">
      <c r="J5403" s="17" t="s">
        <v>5846</v>
      </c>
      <c r="L5403" s="17" t="s">
        <v>13504</v>
      </c>
    </row>
    <row r="5404" spans="10:12">
      <c r="J5404" s="17" t="s">
        <v>5847</v>
      </c>
      <c r="L5404" s="17" t="s">
        <v>13505</v>
      </c>
    </row>
    <row r="5405" spans="10:12">
      <c r="J5405" s="17" t="s">
        <v>5848</v>
      </c>
      <c r="L5405" s="17" t="s">
        <v>13506</v>
      </c>
    </row>
    <row r="5406" spans="10:12">
      <c r="J5406" s="17" t="s">
        <v>5849</v>
      </c>
      <c r="L5406" s="17" t="s">
        <v>13507</v>
      </c>
    </row>
    <row r="5407" spans="10:12">
      <c r="J5407" s="17" t="s">
        <v>5850</v>
      </c>
      <c r="L5407" s="17" t="s">
        <v>13508</v>
      </c>
    </row>
    <row r="5408" spans="10:12">
      <c r="J5408" s="17" t="s">
        <v>5851</v>
      </c>
      <c r="L5408" s="17" t="s">
        <v>13509</v>
      </c>
    </row>
    <row r="5409" spans="10:12">
      <c r="J5409" s="17" t="s">
        <v>5852</v>
      </c>
      <c r="L5409" s="17" t="s">
        <v>13510</v>
      </c>
    </row>
    <row r="5410" spans="10:12">
      <c r="J5410" s="17" t="s">
        <v>5853</v>
      </c>
      <c r="L5410" s="17" t="s">
        <v>13511</v>
      </c>
    </row>
    <row r="5411" spans="10:12">
      <c r="J5411" s="17" t="s">
        <v>5854</v>
      </c>
      <c r="L5411" s="17" t="s">
        <v>13512</v>
      </c>
    </row>
    <row r="5412" spans="10:12">
      <c r="J5412" s="17" t="s">
        <v>5855</v>
      </c>
      <c r="L5412" s="17" t="s">
        <v>13513</v>
      </c>
    </row>
    <row r="5413" spans="10:12">
      <c r="J5413" s="17" t="s">
        <v>5856</v>
      </c>
      <c r="L5413" s="17" t="s">
        <v>13514</v>
      </c>
    </row>
    <row r="5414" spans="10:12">
      <c r="J5414" s="17" t="s">
        <v>5857</v>
      </c>
      <c r="L5414" s="17" t="s">
        <v>13515</v>
      </c>
    </row>
    <row r="5415" spans="10:12">
      <c r="J5415" s="17" t="s">
        <v>5858</v>
      </c>
      <c r="L5415" s="17" t="s">
        <v>13516</v>
      </c>
    </row>
    <row r="5416" spans="10:12">
      <c r="J5416" s="17" t="s">
        <v>5859</v>
      </c>
      <c r="L5416" s="17" t="s">
        <v>13517</v>
      </c>
    </row>
    <row r="5417" spans="10:12">
      <c r="J5417" s="17" t="s">
        <v>5860</v>
      </c>
      <c r="L5417" s="17" t="s">
        <v>13518</v>
      </c>
    </row>
    <row r="5418" spans="10:12">
      <c r="J5418" s="17" t="s">
        <v>5861</v>
      </c>
      <c r="L5418" s="17" t="s">
        <v>13519</v>
      </c>
    </row>
    <row r="5419" spans="10:12">
      <c r="J5419" s="17" t="s">
        <v>5862</v>
      </c>
      <c r="L5419" s="17" t="s">
        <v>13520</v>
      </c>
    </row>
    <row r="5420" spans="10:12">
      <c r="J5420" s="17" t="s">
        <v>5863</v>
      </c>
      <c r="L5420" s="17" t="s">
        <v>13521</v>
      </c>
    </row>
    <row r="5421" spans="10:12">
      <c r="J5421" s="17" t="s">
        <v>5864</v>
      </c>
      <c r="L5421" s="17" t="s">
        <v>13522</v>
      </c>
    </row>
    <row r="5422" spans="10:12">
      <c r="J5422" s="17" t="s">
        <v>5865</v>
      </c>
      <c r="L5422" s="17" t="s">
        <v>13523</v>
      </c>
    </row>
    <row r="5423" spans="10:12">
      <c r="J5423" s="17" t="s">
        <v>5866</v>
      </c>
      <c r="L5423" s="17" t="s">
        <v>13524</v>
      </c>
    </row>
    <row r="5424" spans="10:12">
      <c r="J5424" s="17" t="s">
        <v>5867</v>
      </c>
      <c r="L5424" s="17" t="s">
        <v>13525</v>
      </c>
    </row>
    <row r="5425" spans="10:12">
      <c r="J5425" s="17" t="s">
        <v>5868</v>
      </c>
      <c r="L5425" s="17" t="s">
        <v>13526</v>
      </c>
    </row>
    <row r="5426" spans="10:12">
      <c r="J5426" s="17" t="s">
        <v>5869</v>
      </c>
      <c r="L5426" s="17" t="s">
        <v>13527</v>
      </c>
    </row>
    <row r="5427" spans="10:12">
      <c r="J5427" s="17" t="s">
        <v>5870</v>
      </c>
      <c r="L5427" s="17" t="s">
        <v>13528</v>
      </c>
    </row>
    <row r="5428" spans="10:12">
      <c r="J5428" s="17" t="s">
        <v>5871</v>
      </c>
      <c r="L5428" s="17" t="s">
        <v>13529</v>
      </c>
    </row>
    <row r="5429" spans="10:12">
      <c r="J5429" s="17" t="s">
        <v>5872</v>
      </c>
      <c r="L5429" s="17" t="s">
        <v>13530</v>
      </c>
    </row>
    <row r="5430" spans="10:12">
      <c r="J5430" s="17" t="s">
        <v>5873</v>
      </c>
      <c r="L5430" s="17" t="s">
        <v>13531</v>
      </c>
    </row>
    <row r="5431" spans="10:12">
      <c r="J5431" s="17" t="s">
        <v>5874</v>
      </c>
      <c r="L5431" s="17" t="s">
        <v>13532</v>
      </c>
    </row>
    <row r="5432" spans="10:12">
      <c r="J5432" s="17" t="s">
        <v>5875</v>
      </c>
      <c r="L5432" s="17" t="s">
        <v>13533</v>
      </c>
    </row>
    <row r="5433" spans="10:12">
      <c r="J5433" s="17" t="s">
        <v>5876</v>
      </c>
      <c r="L5433" s="17" t="s">
        <v>13534</v>
      </c>
    </row>
    <row r="5434" spans="10:12">
      <c r="J5434" s="17" t="s">
        <v>5877</v>
      </c>
      <c r="L5434" s="17" t="s">
        <v>13535</v>
      </c>
    </row>
    <row r="5435" spans="10:12">
      <c r="J5435" s="17" t="s">
        <v>5878</v>
      </c>
      <c r="L5435" s="17" t="s">
        <v>13536</v>
      </c>
    </row>
    <row r="5436" spans="10:12">
      <c r="J5436" s="17" t="s">
        <v>5879</v>
      </c>
      <c r="L5436" s="17" t="s">
        <v>13537</v>
      </c>
    </row>
    <row r="5437" spans="10:12">
      <c r="J5437" s="17" t="s">
        <v>5880</v>
      </c>
      <c r="L5437" s="17" t="s">
        <v>13538</v>
      </c>
    </row>
    <row r="5438" spans="10:12">
      <c r="J5438" s="17" t="s">
        <v>5881</v>
      </c>
      <c r="L5438" s="17" t="s">
        <v>13539</v>
      </c>
    </row>
    <row r="5439" spans="10:12">
      <c r="J5439" s="17" t="s">
        <v>5882</v>
      </c>
      <c r="L5439" s="17" t="s">
        <v>13540</v>
      </c>
    </row>
    <row r="5440" spans="10:12">
      <c r="J5440" s="17" t="s">
        <v>5883</v>
      </c>
      <c r="L5440" s="17" t="s">
        <v>13541</v>
      </c>
    </row>
    <row r="5441" spans="10:12">
      <c r="J5441" s="17" t="s">
        <v>5884</v>
      </c>
      <c r="L5441" s="17" t="s">
        <v>13542</v>
      </c>
    </row>
    <row r="5442" spans="10:12">
      <c r="J5442" s="17" t="s">
        <v>5885</v>
      </c>
      <c r="L5442" s="17" t="s">
        <v>13543</v>
      </c>
    </row>
    <row r="5443" spans="10:12">
      <c r="J5443" s="17" t="s">
        <v>5886</v>
      </c>
      <c r="L5443" s="17" t="s">
        <v>13544</v>
      </c>
    </row>
    <row r="5444" spans="10:12">
      <c r="J5444" s="17" t="s">
        <v>5887</v>
      </c>
      <c r="L5444" s="17" t="s">
        <v>13545</v>
      </c>
    </row>
    <row r="5445" spans="10:12">
      <c r="J5445" s="17" t="s">
        <v>5888</v>
      </c>
      <c r="L5445" s="17" t="s">
        <v>13546</v>
      </c>
    </row>
    <row r="5446" spans="10:12">
      <c r="J5446" s="17" t="s">
        <v>5889</v>
      </c>
      <c r="L5446" s="17" t="s">
        <v>13547</v>
      </c>
    </row>
    <row r="5447" spans="10:12">
      <c r="J5447" s="17" t="s">
        <v>5890</v>
      </c>
      <c r="L5447" s="17" t="s">
        <v>13548</v>
      </c>
    </row>
    <row r="5448" spans="10:12">
      <c r="J5448" s="17" t="s">
        <v>5891</v>
      </c>
      <c r="L5448" s="17" t="s">
        <v>13549</v>
      </c>
    </row>
    <row r="5449" spans="10:12">
      <c r="J5449" s="17" t="s">
        <v>5892</v>
      </c>
      <c r="L5449" s="17" t="s">
        <v>13550</v>
      </c>
    </row>
    <row r="5450" spans="10:12">
      <c r="J5450" s="17" t="s">
        <v>5893</v>
      </c>
      <c r="L5450" s="17" t="s">
        <v>13551</v>
      </c>
    </row>
    <row r="5451" spans="10:12">
      <c r="J5451" s="17" t="s">
        <v>5894</v>
      </c>
      <c r="L5451" s="17" t="s">
        <v>13552</v>
      </c>
    </row>
    <row r="5452" spans="10:12">
      <c r="J5452" s="17" t="s">
        <v>5895</v>
      </c>
      <c r="L5452" s="17" t="s">
        <v>13553</v>
      </c>
    </row>
    <row r="5453" spans="10:12">
      <c r="J5453" s="17" t="s">
        <v>5896</v>
      </c>
      <c r="L5453" s="17" t="s">
        <v>13554</v>
      </c>
    </row>
    <row r="5454" spans="10:12">
      <c r="J5454" s="17" t="s">
        <v>5897</v>
      </c>
      <c r="L5454" s="17" t="s">
        <v>13555</v>
      </c>
    </row>
    <row r="5455" spans="10:12">
      <c r="J5455" s="17" t="s">
        <v>5898</v>
      </c>
      <c r="L5455" s="17" t="s">
        <v>13556</v>
      </c>
    </row>
    <row r="5456" spans="10:12">
      <c r="J5456" s="17" t="s">
        <v>5899</v>
      </c>
      <c r="L5456" s="17" t="s">
        <v>13557</v>
      </c>
    </row>
    <row r="5457" spans="10:12">
      <c r="J5457" s="17" t="s">
        <v>5900</v>
      </c>
      <c r="L5457" s="17" t="s">
        <v>13558</v>
      </c>
    </row>
    <row r="5458" spans="10:12">
      <c r="J5458" s="17" t="s">
        <v>5901</v>
      </c>
      <c r="L5458" s="17" t="s">
        <v>13559</v>
      </c>
    </row>
    <row r="5459" spans="10:12">
      <c r="J5459" s="17" t="s">
        <v>5902</v>
      </c>
      <c r="L5459" s="17" t="s">
        <v>13560</v>
      </c>
    </row>
    <row r="5460" spans="10:12">
      <c r="J5460" s="17" t="s">
        <v>5903</v>
      </c>
      <c r="L5460" s="17" t="s">
        <v>13561</v>
      </c>
    </row>
    <row r="5461" spans="10:12">
      <c r="J5461" s="17" t="s">
        <v>5904</v>
      </c>
      <c r="L5461" s="17" t="s">
        <v>13562</v>
      </c>
    </row>
    <row r="5462" spans="10:12">
      <c r="J5462" s="17" t="s">
        <v>5905</v>
      </c>
      <c r="L5462" s="17" t="s">
        <v>13563</v>
      </c>
    </row>
    <row r="5463" spans="10:12">
      <c r="J5463" s="17" t="s">
        <v>5906</v>
      </c>
      <c r="L5463" s="17" t="s">
        <v>13564</v>
      </c>
    </row>
    <row r="5464" spans="10:12">
      <c r="J5464" s="17" t="s">
        <v>5907</v>
      </c>
      <c r="L5464" s="17" t="s">
        <v>13565</v>
      </c>
    </row>
    <row r="5465" spans="10:12">
      <c r="J5465" s="17" t="s">
        <v>5908</v>
      </c>
      <c r="L5465" s="17" t="s">
        <v>13566</v>
      </c>
    </row>
    <row r="5466" spans="10:12">
      <c r="J5466" s="17" t="s">
        <v>5909</v>
      </c>
      <c r="L5466" s="17" t="s">
        <v>13567</v>
      </c>
    </row>
    <row r="5467" spans="10:12">
      <c r="J5467" s="17" t="s">
        <v>5910</v>
      </c>
      <c r="L5467" s="17" t="s">
        <v>13568</v>
      </c>
    </row>
    <row r="5468" spans="10:12">
      <c r="J5468" s="17" t="s">
        <v>5911</v>
      </c>
      <c r="L5468" s="17" t="s">
        <v>13569</v>
      </c>
    </row>
    <row r="5469" spans="10:12">
      <c r="J5469" s="17" t="s">
        <v>5912</v>
      </c>
      <c r="L5469" s="17" t="s">
        <v>13570</v>
      </c>
    </row>
    <row r="5470" spans="10:12">
      <c r="J5470" s="17" t="s">
        <v>5913</v>
      </c>
      <c r="L5470" s="17" t="s">
        <v>13571</v>
      </c>
    </row>
    <row r="5471" spans="10:12">
      <c r="J5471" s="17" t="s">
        <v>5914</v>
      </c>
      <c r="L5471" s="17" t="s">
        <v>13572</v>
      </c>
    </row>
    <row r="5472" spans="10:12">
      <c r="J5472" s="17" t="s">
        <v>5915</v>
      </c>
      <c r="L5472" s="17" t="s">
        <v>13573</v>
      </c>
    </row>
    <row r="5473" spans="10:12">
      <c r="J5473" s="17" t="s">
        <v>5916</v>
      </c>
      <c r="L5473" s="17" t="s">
        <v>13574</v>
      </c>
    </row>
    <row r="5474" spans="10:12">
      <c r="J5474" s="17" t="s">
        <v>5917</v>
      </c>
      <c r="L5474" s="17" t="s">
        <v>13575</v>
      </c>
    </row>
    <row r="5475" spans="10:12">
      <c r="J5475" s="17" t="s">
        <v>5918</v>
      </c>
      <c r="L5475" s="17" t="s">
        <v>13576</v>
      </c>
    </row>
    <row r="5476" spans="10:12">
      <c r="J5476" s="17" t="s">
        <v>5919</v>
      </c>
      <c r="L5476" s="17" t="s">
        <v>13577</v>
      </c>
    </row>
    <row r="5477" spans="10:12">
      <c r="J5477" s="17" t="s">
        <v>5920</v>
      </c>
      <c r="L5477" s="17" t="s">
        <v>13578</v>
      </c>
    </row>
    <row r="5478" spans="10:12">
      <c r="J5478" s="17" t="s">
        <v>5921</v>
      </c>
      <c r="L5478" s="17" t="s">
        <v>13579</v>
      </c>
    </row>
    <row r="5479" spans="10:12">
      <c r="J5479" s="17" t="s">
        <v>5922</v>
      </c>
      <c r="L5479" s="17" t="s">
        <v>13580</v>
      </c>
    </row>
    <row r="5480" spans="10:12">
      <c r="J5480" s="17" t="s">
        <v>5923</v>
      </c>
      <c r="L5480" s="17" t="s">
        <v>13581</v>
      </c>
    </row>
    <row r="5481" spans="10:12">
      <c r="J5481" s="17" t="s">
        <v>5924</v>
      </c>
      <c r="L5481" s="17" t="s">
        <v>13582</v>
      </c>
    </row>
    <row r="5482" spans="10:12">
      <c r="J5482" s="17" t="s">
        <v>5925</v>
      </c>
      <c r="L5482" s="17" t="s">
        <v>13583</v>
      </c>
    </row>
    <row r="5483" spans="10:12">
      <c r="J5483" s="17" t="s">
        <v>5926</v>
      </c>
      <c r="L5483" s="17" t="s">
        <v>13584</v>
      </c>
    </row>
    <row r="5484" spans="10:12">
      <c r="J5484" s="17" t="s">
        <v>5927</v>
      </c>
      <c r="L5484" s="17" t="s">
        <v>13585</v>
      </c>
    </row>
    <row r="5485" spans="10:12">
      <c r="J5485" s="17" t="s">
        <v>5928</v>
      </c>
      <c r="L5485" s="17" t="s">
        <v>13586</v>
      </c>
    </row>
    <row r="5486" spans="10:12">
      <c r="J5486" s="17" t="s">
        <v>5929</v>
      </c>
      <c r="L5486" s="17" t="s">
        <v>13587</v>
      </c>
    </row>
    <row r="5487" spans="10:12">
      <c r="J5487" s="17" t="s">
        <v>5930</v>
      </c>
      <c r="L5487" s="17" t="s">
        <v>13588</v>
      </c>
    </row>
    <row r="5488" spans="10:12">
      <c r="J5488" s="17" t="s">
        <v>5931</v>
      </c>
      <c r="L5488" s="17" t="s">
        <v>13589</v>
      </c>
    </row>
    <row r="5489" spans="10:12">
      <c r="J5489" s="17" t="s">
        <v>5932</v>
      </c>
      <c r="L5489" s="17" t="s">
        <v>13590</v>
      </c>
    </row>
    <row r="5490" spans="10:12">
      <c r="J5490" s="17" t="s">
        <v>5933</v>
      </c>
      <c r="L5490" s="17" t="s">
        <v>13591</v>
      </c>
    </row>
    <row r="5491" spans="10:12">
      <c r="J5491" s="17" t="s">
        <v>5934</v>
      </c>
      <c r="L5491" s="17" t="s">
        <v>13592</v>
      </c>
    </row>
    <row r="5492" spans="10:12">
      <c r="J5492" s="17" t="s">
        <v>5935</v>
      </c>
      <c r="L5492" s="17" t="s">
        <v>13593</v>
      </c>
    </row>
    <row r="5493" spans="10:12">
      <c r="J5493" s="17" t="s">
        <v>5936</v>
      </c>
      <c r="L5493" s="17" t="s">
        <v>13594</v>
      </c>
    </row>
    <row r="5494" spans="10:12">
      <c r="J5494" s="17" t="s">
        <v>5937</v>
      </c>
      <c r="L5494" s="17" t="s">
        <v>13595</v>
      </c>
    </row>
    <row r="5495" spans="10:12">
      <c r="J5495" s="17" t="s">
        <v>5938</v>
      </c>
      <c r="L5495" s="17" t="s">
        <v>13596</v>
      </c>
    </row>
    <row r="5496" spans="10:12">
      <c r="J5496" s="17" t="s">
        <v>5939</v>
      </c>
      <c r="L5496" s="17" t="s">
        <v>13597</v>
      </c>
    </row>
    <row r="5497" spans="10:12">
      <c r="J5497" s="17" t="s">
        <v>5940</v>
      </c>
      <c r="L5497" s="17" t="s">
        <v>13598</v>
      </c>
    </row>
    <row r="5498" spans="10:12">
      <c r="J5498" s="17" t="s">
        <v>5941</v>
      </c>
      <c r="L5498" s="17" t="s">
        <v>13599</v>
      </c>
    </row>
    <row r="5499" spans="10:12">
      <c r="J5499" s="17" t="s">
        <v>5942</v>
      </c>
      <c r="L5499" s="17" t="s">
        <v>13600</v>
      </c>
    </row>
    <row r="5500" spans="10:12">
      <c r="J5500" s="17" t="s">
        <v>5943</v>
      </c>
      <c r="L5500" s="17" t="s">
        <v>13601</v>
      </c>
    </row>
    <row r="5501" spans="10:12">
      <c r="J5501" s="17" t="s">
        <v>5944</v>
      </c>
      <c r="L5501" s="17" t="s">
        <v>13602</v>
      </c>
    </row>
    <row r="5502" spans="10:12">
      <c r="J5502" s="17" t="s">
        <v>5945</v>
      </c>
      <c r="L5502" s="17" t="s">
        <v>13603</v>
      </c>
    </row>
    <row r="5503" spans="10:12">
      <c r="J5503" s="17" t="s">
        <v>5946</v>
      </c>
      <c r="L5503" s="17" t="s">
        <v>13604</v>
      </c>
    </row>
    <row r="5504" spans="10:12">
      <c r="J5504" s="17" t="s">
        <v>5947</v>
      </c>
      <c r="L5504" s="17" t="s">
        <v>13605</v>
      </c>
    </row>
    <row r="5505" spans="10:12">
      <c r="J5505" s="17" t="s">
        <v>5948</v>
      </c>
      <c r="L5505" s="17" t="s">
        <v>13606</v>
      </c>
    </row>
    <row r="5506" spans="10:12">
      <c r="J5506" s="17" t="s">
        <v>5949</v>
      </c>
      <c r="L5506" s="17" t="s">
        <v>13607</v>
      </c>
    </row>
    <row r="5507" spans="10:12">
      <c r="J5507" s="17" t="s">
        <v>5950</v>
      </c>
      <c r="L5507" s="17" t="s">
        <v>13608</v>
      </c>
    </row>
    <row r="5508" spans="10:12">
      <c r="J5508" s="17" t="s">
        <v>5951</v>
      </c>
      <c r="L5508" s="17" t="s">
        <v>13609</v>
      </c>
    </row>
    <row r="5509" spans="10:12">
      <c r="J5509" s="17" t="s">
        <v>5952</v>
      </c>
      <c r="L5509" s="17" t="s">
        <v>13610</v>
      </c>
    </row>
    <row r="5510" spans="10:12">
      <c r="J5510" s="17" t="s">
        <v>5953</v>
      </c>
      <c r="L5510" s="17" t="s">
        <v>13611</v>
      </c>
    </row>
    <row r="5511" spans="10:12">
      <c r="J5511" s="17" t="s">
        <v>5954</v>
      </c>
      <c r="L5511" s="17" t="s">
        <v>13612</v>
      </c>
    </row>
    <row r="5512" spans="10:12">
      <c r="J5512" s="17" t="s">
        <v>5955</v>
      </c>
      <c r="L5512" s="17" t="s">
        <v>13613</v>
      </c>
    </row>
    <row r="5513" spans="10:12">
      <c r="J5513" s="17" t="s">
        <v>5956</v>
      </c>
      <c r="L5513" s="17" t="s">
        <v>13614</v>
      </c>
    </row>
    <row r="5514" spans="10:12">
      <c r="J5514" s="17" t="s">
        <v>5957</v>
      </c>
      <c r="L5514" s="17" t="s">
        <v>13615</v>
      </c>
    </row>
    <row r="5515" spans="10:12">
      <c r="J5515" s="17" t="s">
        <v>5958</v>
      </c>
      <c r="L5515" s="17" t="s">
        <v>13616</v>
      </c>
    </row>
    <row r="5516" spans="10:12">
      <c r="J5516" s="17" t="s">
        <v>5959</v>
      </c>
      <c r="L5516" s="17" t="s">
        <v>13617</v>
      </c>
    </row>
    <row r="5517" spans="10:12">
      <c r="J5517" s="17" t="s">
        <v>5960</v>
      </c>
      <c r="L5517" s="17" t="s">
        <v>13618</v>
      </c>
    </row>
    <row r="5518" spans="10:12">
      <c r="J5518" s="17" t="s">
        <v>5961</v>
      </c>
      <c r="L5518" s="17" t="s">
        <v>13619</v>
      </c>
    </row>
    <row r="5519" spans="10:12">
      <c r="J5519" s="17" t="s">
        <v>5962</v>
      </c>
      <c r="L5519" s="17" t="s">
        <v>13620</v>
      </c>
    </row>
    <row r="5520" spans="10:12">
      <c r="J5520" s="17" t="s">
        <v>5963</v>
      </c>
      <c r="L5520" s="17" t="s">
        <v>13621</v>
      </c>
    </row>
    <row r="5521" spans="10:12">
      <c r="J5521" s="17" t="s">
        <v>5964</v>
      </c>
      <c r="L5521" s="17" t="s">
        <v>13622</v>
      </c>
    </row>
    <row r="5522" spans="10:12">
      <c r="J5522" s="17" t="s">
        <v>5965</v>
      </c>
      <c r="L5522" s="17" t="s">
        <v>13623</v>
      </c>
    </row>
    <row r="5523" spans="10:12">
      <c r="J5523" s="17" t="s">
        <v>5966</v>
      </c>
      <c r="L5523" s="17" t="s">
        <v>13624</v>
      </c>
    </row>
    <row r="5524" spans="10:12">
      <c r="J5524" s="17" t="s">
        <v>5967</v>
      </c>
      <c r="L5524" s="17" t="s">
        <v>13625</v>
      </c>
    </row>
    <row r="5525" spans="10:12">
      <c r="J5525" s="17" t="s">
        <v>5968</v>
      </c>
      <c r="L5525" s="17" t="s">
        <v>13626</v>
      </c>
    </row>
    <row r="5526" spans="10:12">
      <c r="J5526" s="17" t="s">
        <v>5969</v>
      </c>
      <c r="L5526" s="17" t="s">
        <v>13627</v>
      </c>
    </row>
    <row r="5527" spans="10:12">
      <c r="J5527" s="17" t="s">
        <v>5970</v>
      </c>
      <c r="L5527" s="17" t="s">
        <v>13628</v>
      </c>
    </row>
    <row r="5528" spans="10:12">
      <c r="J5528" s="17" t="s">
        <v>5971</v>
      </c>
      <c r="L5528" s="17" t="s">
        <v>13629</v>
      </c>
    </row>
    <row r="5529" spans="10:12">
      <c r="J5529" s="17" t="s">
        <v>5972</v>
      </c>
      <c r="L5529" s="17" t="s">
        <v>13630</v>
      </c>
    </row>
    <row r="5530" spans="10:12">
      <c r="J5530" s="17" t="s">
        <v>5973</v>
      </c>
      <c r="L5530" s="17" t="s">
        <v>13631</v>
      </c>
    </row>
    <row r="5531" spans="10:12">
      <c r="J5531" s="17" t="s">
        <v>5974</v>
      </c>
      <c r="L5531" s="17" t="s">
        <v>13632</v>
      </c>
    </row>
    <row r="5532" spans="10:12">
      <c r="J5532" s="17" t="s">
        <v>5975</v>
      </c>
      <c r="L5532" s="17" t="s">
        <v>13633</v>
      </c>
    </row>
    <row r="5533" spans="10:12">
      <c r="J5533" s="17" t="s">
        <v>5976</v>
      </c>
      <c r="L5533" s="17" t="s">
        <v>13634</v>
      </c>
    </row>
    <row r="5534" spans="10:12">
      <c r="J5534" s="17" t="s">
        <v>5977</v>
      </c>
      <c r="L5534" s="17" t="s">
        <v>13635</v>
      </c>
    </row>
    <row r="5535" spans="10:12">
      <c r="J5535" s="17" t="s">
        <v>5978</v>
      </c>
      <c r="L5535" s="17" t="s">
        <v>13636</v>
      </c>
    </row>
    <row r="5536" spans="10:12">
      <c r="J5536" s="17" t="s">
        <v>5979</v>
      </c>
      <c r="L5536" s="17" t="s">
        <v>13637</v>
      </c>
    </row>
    <row r="5537" spans="10:12">
      <c r="J5537" s="17" t="s">
        <v>5980</v>
      </c>
      <c r="L5537" s="17" t="s">
        <v>13638</v>
      </c>
    </row>
    <row r="5538" spans="10:12">
      <c r="J5538" s="17" t="s">
        <v>5981</v>
      </c>
      <c r="L5538" s="17" t="s">
        <v>13639</v>
      </c>
    </row>
    <row r="5539" spans="10:12">
      <c r="J5539" s="17" t="s">
        <v>5982</v>
      </c>
      <c r="L5539" s="17" t="s">
        <v>13640</v>
      </c>
    </row>
    <row r="5540" spans="10:12">
      <c r="J5540" s="17" t="s">
        <v>5983</v>
      </c>
      <c r="L5540" s="17" t="s">
        <v>13641</v>
      </c>
    </row>
    <row r="5541" spans="10:12">
      <c r="J5541" s="17" t="s">
        <v>5984</v>
      </c>
      <c r="L5541" s="17" t="s">
        <v>13642</v>
      </c>
    </row>
    <row r="5542" spans="10:12">
      <c r="J5542" s="17" t="s">
        <v>5985</v>
      </c>
      <c r="L5542" s="17" t="s">
        <v>13643</v>
      </c>
    </row>
    <row r="5543" spans="10:12">
      <c r="J5543" s="17" t="s">
        <v>5986</v>
      </c>
      <c r="L5543" s="17" t="s">
        <v>13644</v>
      </c>
    </row>
    <row r="5544" spans="10:12">
      <c r="J5544" s="17" t="s">
        <v>5987</v>
      </c>
      <c r="L5544" s="17" t="s">
        <v>13645</v>
      </c>
    </row>
    <row r="5545" spans="10:12">
      <c r="J5545" s="17" t="s">
        <v>5988</v>
      </c>
      <c r="L5545" s="17" t="s">
        <v>13646</v>
      </c>
    </row>
    <row r="5546" spans="10:12">
      <c r="J5546" s="17" t="s">
        <v>5989</v>
      </c>
      <c r="L5546" s="17" t="s">
        <v>13647</v>
      </c>
    </row>
    <row r="5547" spans="10:12">
      <c r="J5547" s="17" t="s">
        <v>5990</v>
      </c>
      <c r="L5547" s="17" t="s">
        <v>13648</v>
      </c>
    </row>
    <row r="5548" spans="10:12">
      <c r="J5548" s="17" t="s">
        <v>5991</v>
      </c>
      <c r="L5548" s="17" t="s">
        <v>13649</v>
      </c>
    </row>
    <row r="5549" spans="10:12">
      <c r="J5549" s="17" t="s">
        <v>5992</v>
      </c>
      <c r="L5549" s="17" t="s">
        <v>13650</v>
      </c>
    </row>
    <row r="5550" spans="10:12">
      <c r="J5550" s="17" t="s">
        <v>5993</v>
      </c>
      <c r="L5550" s="17" t="s">
        <v>13651</v>
      </c>
    </row>
    <row r="5551" spans="10:12">
      <c r="J5551" s="17" t="s">
        <v>5994</v>
      </c>
      <c r="L5551" s="17" t="s">
        <v>13652</v>
      </c>
    </row>
    <row r="5552" spans="10:12">
      <c r="J5552" s="17" t="s">
        <v>5995</v>
      </c>
      <c r="L5552" s="17" t="s">
        <v>13653</v>
      </c>
    </row>
    <row r="5553" spans="10:12">
      <c r="J5553" s="17" t="s">
        <v>5996</v>
      </c>
      <c r="L5553" s="17" t="s">
        <v>13654</v>
      </c>
    </row>
    <row r="5554" spans="10:12">
      <c r="J5554" s="17" t="s">
        <v>5997</v>
      </c>
      <c r="L5554" s="17" t="s">
        <v>13655</v>
      </c>
    </row>
    <row r="5555" spans="10:12">
      <c r="J5555" s="17" t="s">
        <v>5998</v>
      </c>
      <c r="L5555" s="17" t="s">
        <v>13656</v>
      </c>
    </row>
    <row r="5556" spans="10:12">
      <c r="J5556" s="17" t="s">
        <v>5999</v>
      </c>
      <c r="L5556" s="17" t="s">
        <v>13657</v>
      </c>
    </row>
    <row r="5557" spans="10:12">
      <c r="J5557" s="17" t="s">
        <v>6000</v>
      </c>
      <c r="L5557" s="17" t="s">
        <v>13658</v>
      </c>
    </row>
    <row r="5558" spans="10:12">
      <c r="J5558" s="17" t="s">
        <v>6001</v>
      </c>
      <c r="L5558" s="17" t="s">
        <v>13659</v>
      </c>
    </row>
    <row r="5559" spans="10:12">
      <c r="J5559" s="17" t="s">
        <v>6002</v>
      </c>
      <c r="L5559" s="17" t="s">
        <v>13660</v>
      </c>
    </row>
    <row r="5560" spans="10:12">
      <c r="J5560" s="17" t="s">
        <v>6003</v>
      </c>
      <c r="L5560" s="17" t="s">
        <v>13661</v>
      </c>
    </row>
    <row r="5561" spans="10:12">
      <c r="J5561" s="17" t="s">
        <v>6004</v>
      </c>
      <c r="L5561" s="17" t="s">
        <v>13662</v>
      </c>
    </row>
    <row r="5562" spans="10:12">
      <c r="J5562" s="17" t="s">
        <v>6005</v>
      </c>
      <c r="L5562" s="17" t="s">
        <v>13663</v>
      </c>
    </row>
    <row r="5563" spans="10:12">
      <c r="J5563" s="17" t="s">
        <v>6006</v>
      </c>
      <c r="L5563" s="17" t="s">
        <v>13664</v>
      </c>
    </row>
    <row r="5564" spans="10:12">
      <c r="J5564" s="17" t="s">
        <v>6007</v>
      </c>
      <c r="L5564" s="17" t="s">
        <v>13665</v>
      </c>
    </row>
    <row r="5565" spans="10:12">
      <c r="J5565" s="17" t="s">
        <v>6008</v>
      </c>
      <c r="L5565" s="17" t="s">
        <v>13666</v>
      </c>
    </row>
    <row r="5566" spans="10:12">
      <c r="J5566" s="17" t="s">
        <v>6009</v>
      </c>
      <c r="L5566" s="17" t="s">
        <v>13667</v>
      </c>
    </row>
    <row r="5567" spans="10:12">
      <c r="J5567" s="17" t="s">
        <v>6010</v>
      </c>
      <c r="L5567" s="17" t="s">
        <v>13668</v>
      </c>
    </row>
    <row r="5568" spans="10:12">
      <c r="J5568" s="17" t="s">
        <v>6011</v>
      </c>
      <c r="L5568" s="17" t="s">
        <v>13669</v>
      </c>
    </row>
    <row r="5569" spans="10:12">
      <c r="J5569" s="17" t="s">
        <v>6012</v>
      </c>
      <c r="L5569" s="17" t="s">
        <v>13670</v>
      </c>
    </row>
    <row r="5570" spans="10:12">
      <c r="J5570" s="17" t="s">
        <v>6013</v>
      </c>
      <c r="L5570" s="17" t="s">
        <v>13671</v>
      </c>
    </row>
    <row r="5571" spans="10:12">
      <c r="J5571" s="17" t="s">
        <v>6014</v>
      </c>
      <c r="L5571" s="17" t="s">
        <v>13672</v>
      </c>
    </row>
    <row r="5572" spans="10:12">
      <c r="J5572" s="17" t="s">
        <v>6015</v>
      </c>
      <c r="L5572" s="17" t="s">
        <v>13673</v>
      </c>
    </row>
    <row r="5573" spans="10:12">
      <c r="J5573" s="17" t="s">
        <v>6016</v>
      </c>
      <c r="L5573" s="17" t="s">
        <v>13674</v>
      </c>
    </row>
    <row r="5574" spans="10:12">
      <c r="J5574" s="17" t="s">
        <v>6017</v>
      </c>
      <c r="L5574" s="17" t="s">
        <v>13675</v>
      </c>
    </row>
    <row r="5575" spans="10:12">
      <c r="J5575" s="17" t="s">
        <v>6018</v>
      </c>
      <c r="L5575" s="17" t="s">
        <v>13676</v>
      </c>
    </row>
    <row r="5576" spans="10:12">
      <c r="J5576" s="17" t="s">
        <v>6019</v>
      </c>
      <c r="L5576" s="17" t="s">
        <v>13677</v>
      </c>
    </row>
    <row r="5577" spans="10:12">
      <c r="J5577" s="17" t="s">
        <v>6020</v>
      </c>
      <c r="L5577" s="17" t="s">
        <v>13678</v>
      </c>
    </row>
    <row r="5578" spans="10:12">
      <c r="J5578" s="17" t="s">
        <v>6021</v>
      </c>
      <c r="L5578" s="17" t="s">
        <v>13679</v>
      </c>
    </row>
    <row r="5579" spans="10:12">
      <c r="J5579" s="17" t="s">
        <v>6022</v>
      </c>
      <c r="L5579" s="17" t="s">
        <v>13680</v>
      </c>
    </row>
    <row r="5580" spans="10:12">
      <c r="J5580" s="17" t="s">
        <v>6023</v>
      </c>
      <c r="L5580" s="17" t="s">
        <v>13681</v>
      </c>
    </row>
    <row r="5581" spans="10:12">
      <c r="J5581" s="17" t="s">
        <v>6024</v>
      </c>
      <c r="L5581" s="17" t="s">
        <v>13682</v>
      </c>
    </row>
    <row r="5582" spans="10:12">
      <c r="J5582" s="17" t="s">
        <v>6025</v>
      </c>
      <c r="L5582" s="17" t="s">
        <v>13683</v>
      </c>
    </row>
    <row r="5583" spans="10:12">
      <c r="J5583" s="17" t="s">
        <v>6026</v>
      </c>
      <c r="L5583" s="17" t="s">
        <v>13684</v>
      </c>
    </row>
    <row r="5584" spans="10:12">
      <c r="J5584" s="17" t="s">
        <v>6027</v>
      </c>
      <c r="L5584" s="17" t="s">
        <v>13685</v>
      </c>
    </row>
    <row r="5585" spans="10:12">
      <c r="J5585" s="17" t="s">
        <v>6028</v>
      </c>
      <c r="L5585" s="17" t="s">
        <v>13686</v>
      </c>
    </row>
    <row r="5586" spans="10:12">
      <c r="J5586" s="17" t="s">
        <v>6029</v>
      </c>
      <c r="L5586" s="17" t="s">
        <v>13687</v>
      </c>
    </row>
    <row r="5587" spans="10:12">
      <c r="J5587" s="17" t="s">
        <v>6030</v>
      </c>
      <c r="L5587" s="17" t="s">
        <v>13688</v>
      </c>
    </row>
    <row r="5588" spans="10:12">
      <c r="J5588" s="17" t="s">
        <v>6031</v>
      </c>
      <c r="L5588" s="17" t="s">
        <v>13689</v>
      </c>
    </row>
    <row r="5589" spans="10:12">
      <c r="J5589" s="17" t="s">
        <v>6032</v>
      </c>
      <c r="L5589" s="17" t="s">
        <v>13690</v>
      </c>
    </row>
    <row r="5590" spans="10:12">
      <c r="J5590" s="17" t="s">
        <v>6033</v>
      </c>
      <c r="L5590" s="17" t="s">
        <v>13691</v>
      </c>
    </row>
    <row r="5591" spans="10:12">
      <c r="J5591" s="17" t="s">
        <v>6034</v>
      </c>
      <c r="L5591" s="17" t="s">
        <v>13692</v>
      </c>
    </row>
    <row r="5592" spans="10:12">
      <c r="J5592" s="17" t="s">
        <v>6035</v>
      </c>
      <c r="L5592" s="17" t="s">
        <v>13693</v>
      </c>
    </row>
    <row r="5593" spans="10:12">
      <c r="J5593" s="17" t="s">
        <v>6036</v>
      </c>
      <c r="L5593" s="17" t="s">
        <v>13694</v>
      </c>
    </row>
    <row r="5594" spans="10:12">
      <c r="J5594" s="17" t="s">
        <v>6037</v>
      </c>
      <c r="L5594" s="17" t="s">
        <v>13695</v>
      </c>
    </row>
    <row r="5595" spans="10:12">
      <c r="J5595" s="17" t="s">
        <v>6038</v>
      </c>
      <c r="L5595" s="17" t="s">
        <v>13696</v>
      </c>
    </row>
    <row r="5596" spans="10:12">
      <c r="J5596" s="17" t="s">
        <v>6039</v>
      </c>
      <c r="L5596" s="17" t="s">
        <v>13697</v>
      </c>
    </row>
    <row r="5597" spans="10:12">
      <c r="J5597" s="17" t="s">
        <v>6040</v>
      </c>
      <c r="L5597" s="17" t="s">
        <v>13698</v>
      </c>
    </row>
    <row r="5598" spans="10:12">
      <c r="J5598" s="17" t="s">
        <v>6041</v>
      </c>
      <c r="L5598" s="17" t="s">
        <v>13699</v>
      </c>
    </row>
    <row r="5599" spans="10:12">
      <c r="J5599" s="17" t="s">
        <v>6042</v>
      </c>
      <c r="L5599" s="17" t="s">
        <v>13700</v>
      </c>
    </row>
    <row r="5600" spans="10:12">
      <c r="J5600" s="17" t="s">
        <v>6043</v>
      </c>
      <c r="L5600" s="17" t="s">
        <v>13701</v>
      </c>
    </row>
    <row r="5601" spans="10:12">
      <c r="J5601" s="17" t="s">
        <v>6044</v>
      </c>
      <c r="L5601" s="17" t="s">
        <v>13702</v>
      </c>
    </row>
    <row r="5602" spans="10:12">
      <c r="J5602" s="17" t="s">
        <v>6045</v>
      </c>
      <c r="L5602" s="17" t="s">
        <v>13703</v>
      </c>
    </row>
    <row r="5603" spans="10:12">
      <c r="J5603" s="17" t="s">
        <v>6046</v>
      </c>
      <c r="L5603" s="17" t="s">
        <v>13704</v>
      </c>
    </row>
    <row r="5604" spans="10:12">
      <c r="J5604" s="17" t="s">
        <v>6047</v>
      </c>
      <c r="L5604" s="17" t="s">
        <v>13705</v>
      </c>
    </row>
    <row r="5605" spans="10:12">
      <c r="J5605" s="17" t="s">
        <v>6048</v>
      </c>
      <c r="L5605" s="17" t="s">
        <v>13706</v>
      </c>
    </row>
    <row r="5606" spans="10:12">
      <c r="J5606" s="17" t="s">
        <v>6049</v>
      </c>
      <c r="L5606" s="17" t="s">
        <v>13707</v>
      </c>
    </row>
    <row r="5607" spans="10:12">
      <c r="J5607" s="17" t="s">
        <v>6050</v>
      </c>
      <c r="L5607" s="17" t="s">
        <v>13708</v>
      </c>
    </row>
    <row r="5608" spans="10:12">
      <c r="J5608" s="17" t="s">
        <v>6051</v>
      </c>
      <c r="L5608" s="17" t="s">
        <v>13709</v>
      </c>
    </row>
    <row r="5609" spans="10:12">
      <c r="J5609" s="17" t="s">
        <v>6052</v>
      </c>
      <c r="L5609" s="17" t="s">
        <v>13710</v>
      </c>
    </row>
    <row r="5610" spans="10:12">
      <c r="J5610" s="17" t="s">
        <v>6053</v>
      </c>
      <c r="L5610" s="17" t="s">
        <v>13711</v>
      </c>
    </row>
    <row r="5611" spans="10:12">
      <c r="J5611" s="17" t="s">
        <v>6054</v>
      </c>
      <c r="L5611" s="17" t="s">
        <v>13712</v>
      </c>
    </row>
    <row r="5612" spans="10:12">
      <c r="J5612" s="17" t="s">
        <v>6055</v>
      </c>
      <c r="L5612" s="17" t="s">
        <v>13713</v>
      </c>
    </row>
    <row r="5613" spans="10:12">
      <c r="J5613" s="17" t="s">
        <v>6056</v>
      </c>
      <c r="L5613" s="17" t="s">
        <v>13714</v>
      </c>
    </row>
    <row r="5614" spans="10:12">
      <c r="J5614" s="17" t="s">
        <v>6057</v>
      </c>
      <c r="L5614" s="17" t="s">
        <v>13715</v>
      </c>
    </row>
    <row r="5615" spans="10:12">
      <c r="J5615" s="17" t="s">
        <v>6058</v>
      </c>
      <c r="L5615" s="17" t="s">
        <v>13716</v>
      </c>
    </row>
    <row r="5616" spans="10:12">
      <c r="J5616" s="17" t="s">
        <v>6059</v>
      </c>
      <c r="L5616" s="17" t="s">
        <v>13717</v>
      </c>
    </row>
    <row r="5617" spans="10:12">
      <c r="J5617" s="17" t="s">
        <v>6060</v>
      </c>
      <c r="L5617" s="17" t="s">
        <v>13718</v>
      </c>
    </row>
    <row r="5618" spans="10:12">
      <c r="J5618" s="17" t="s">
        <v>6061</v>
      </c>
      <c r="L5618" s="17" t="s">
        <v>13719</v>
      </c>
    </row>
    <row r="5619" spans="10:12">
      <c r="J5619" s="17" t="s">
        <v>6062</v>
      </c>
      <c r="L5619" s="17" t="s">
        <v>13720</v>
      </c>
    </row>
    <row r="5620" spans="10:12">
      <c r="J5620" s="17" t="s">
        <v>6063</v>
      </c>
      <c r="L5620" s="17" t="s">
        <v>13721</v>
      </c>
    </row>
    <row r="5621" spans="10:12">
      <c r="J5621" s="17" t="s">
        <v>6064</v>
      </c>
      <c r="L5621" s="17" t="s">
        <v>13722</v>
      </c>
    </row>
    <row r="5622" spans="10:12">
      <c r="J5622" s="17" t="s">
        <v>6065</v>
      </c>
      <c r="L5622" s="17" t="s">
        <v>13723</v>
      </c>
    </row>
    <row r="5623" spans="10:12">
      <c r="J5623" s="17" t="s">
        <v>6066</v>
      </c>
      <c r="L5623" s="17" t="s">
        <v>13724</v>
      </c>
    </row>
    <row r="5624" spans="10:12">
      <c r="J5624" s="17" t="s">
        <v>6067</v>
      </c>
      <c r="L5624" s="17" t="s">
        <v>13725</v>
      </c>
    </row>
    <row r="5625" spans="10:12">
      <c r="J5625" s="17" t="s">
        <v>6068</v>
      </c>
      <c r="L5625" s="17" t="s">
        <v>13726</v>
      </c>
    </row>
    <row r="5626" spans="10:12">
      <c r="J5626" s="17" t="s">
        <v>6069</v>
      </c>
      <c r="L5626" s="17" t="s">
        <v>13727</v>
      </c>
    </row>
    <row r="5627" spans="10:12">
      <c r="J5627" s="17" t="s">
        <v>6070</v>
      </c>
      <c r="L5627" s="17" t="s">
        <v>13728</v>
      </c>
    </row>
    <row r="5628" spans="10:12">
      <c r="J5628" s="17" t="s">
        <v>6071</v>
      </c>
      <c r="L5628" s="17" t="s">
        <v>13729</v>
      </c>
    </row>
    <row r="5629" spans="10:12">
      <c r="J5629" s="17" t="s">
        <v>6072</v>
      </c>
      <c r="L5629" s="17" t="s">
        <v>13730</v>
      </c>
    </row>
    <row r="5630" spans="10:12">
      <c r="J5630" s="17" t="s">
        <v>6073</v>
      </c>
      <c r="L5630" s="17" t="s">
        <v>13731</v>
      </c>
    </row>
    <row r="5631" spans="10:12">
      <c r="J5631" s="17" t="s">
        <v>6074</v>
      </c>
      <c r="L5631" s="17" t="s">
        <v>13732</v>
      </c>
    </row>
    <row r="5632" spans="10:12">
      <c r="J5632" s="17" t="s">
        <v>6075</v>
      </c>
      <c r="L5632" s="17" t="s">
        <v>13733</v>
      </c>
    </row>
    <row r="5633" spans="10:12">
      <c r="J5633" s="17" t="s">
        <v>6076</v>
      </c>
      <c r="L5633" s="17" t="s">
        <v>13734</v>
      </c>
    </row>
    <row r="5634" spans="10:12">
      <c r="J5634" s="17" t="s">
        <v>6077</v>
      </c>
      <c r="L5634" s="17" t="s">
        <v>13735</v>
      </c>
    </row>
    <row r="5635" spans="10:12">
      <c r="J5635" s="17" t="s">
        <v>6078</v>
      </c>
      <c r="L5635" s="17" t="s">
        <v>13736</v>
      </c>
    </row>
    <row r="5636" spans="10:12">
      <c r="J5636" s="17" t="s">
        <v>6079</v>
      </c>
      <c r="L5636" s="17" t="s">
        <v>13737</v>
      </c>
    </row>
    <row r="5637" spans="10:12">
      <c r="J5637" s="17" t="s">
        <v>6080</v>
      </c>
      <c r="L5637" s="17" t="s">
        <v>13738</v>
      </c>
    </row>
    <row r="5638" spans="10:12">
      <c r="J5638" s="17" t="s">
        <v>6081</v>
      </c>
      <c r="L5638" s="17" t="s">
        <v>13739</v>
      </c>
    </row>
    <row r="5639" spans="10:12">
      <c r="J5639" s="17" t="s">
        <v>6082</v>
      </c>
      <c r="L5639" s="17" t="s">
        <v>13740</v>
      </c>
    </row>
    <row r="5640" spans="10:12">
      <c r="J5640" s="17" t="s">
        <v>6083</v>
      </c>
      <c r="L5640" s="17" t="s">
        <v>13741</v>
      </c>
    </row>
    <row r="5641" spans="10:12">
      <c r="J5641" s="17" t="s">
        <v>6084</v>
      </c>
      <c r="L5641" s="17" t="s">
        <v>13742</v>
      </c>
    </row>
    <row r="5642" spans="10:12">
      <c r="J5642" s="17" t="s">
        <v>6085</v>
      </c>
      <c r="L5642" s="17" t="s">
        <v>13743</v>
      </c>
    </row>
    <row r="5643" spans="10:12">
      <c r="J5643" s="17" t="s">
        <v>6086</v>
      </c>
      <c r="L5643" s="17" t="s">
        <v>13744</v>
      </c>
    </row>
    <row r="5644" spans="10:12">
      <c r="J5644" s="17" t="s">
        <v>6087</v>
      </c>
      <c r="L5644" s="17" t="s">
        <v>13745</v>
      </c>
    </row>
    <row r="5645" spans="10:12">
      <c r="J5645" s="17" t="s">
        <v>6088</v>
      </c>
      <c r="L5645" s="17" t="s">
        <v>13746</v>
      </c>
    </row>
    <row r="5646" spans="10:12">
      <c r="J5646" s="17" t="s">
        <v>6089</v>
      </c>
      <c r="L5646" s="17" t="s">
        <v>13747</v>
      </c>
    </row>
    <row r="5647" spans="10:12">
      <c r="J5647" s="17" t="s">
        <v>6090</v>
      </c>
      <c r="L5647" s="17" t="s">
        <v>13748</v>
      </c>
    </row>
    <row r="5648" spans="10:12">
      <c r="J5648" s="17" t="s">
        <v>6091</v>
      </c>
      <c r="L5648" s="17" t="s">
        <v>13749</v>
      </c>
    </row>
    <row r="5649" spans="10:12">
      <c r="J5649" s="17" t="s">
        <v>6092</v>
      </c>
      <c r="L5649" s="17" t="s">
        <v>13750</v>
      </c>
    </row>
    <row r="5650" spans="10:12">
      <c r="J5650" s="17" t="s">
        <v>6093</v>
      </c>
      <c r="L5650" s="17" t="s">
        <v>13751</v>
      </c>
    </row>
    <row r="5651" spans="10:12">
      <c r="J5651" s="17" t="s">
        <v>6094</v>
      </c>
      <c r="L5651" s="17" t="s">
        <v>13752</v>
      </c>
    </row>
    <row r="5652" spans="10:12">
      <c r="J5652" s="17" t="s">
        <v>6095</v>
      </c>
      <c r="L5652" s="17" t="s">
        <v>13753</v>
      </c>
    </row>
    <row r="5653" spans="10:12">
      <c r="J5653" s="17" t="s">
        <v>6096</v>
      </c>
      <c r="L5653" s="17" t="s">
        <v>13754</v>
      </c>
    </row>
    <row r="5654" spans="10:12">
      <c r="J5654" s="17" t="s">
        <v>6097</v>
      </c>
      <c r="L5654" s="17" t="s">
        <v>13755</v>
      </c>
    </row>
    <row r="5655" spans="10:12">
      <c r="J5655" s="17" t="s">
        <v>6098</v>
      </c>
      <c r="L5655" s="17" t="s">
        <v>13756</v>
      </c>
    </row>
    <row r="5656" spans="10:12">
      <c r="J5656" s="17" t="s">
        <v>6099</v>
      </c>
      <c r="L5656" s="17" t="s">
        <v>13757</v>
      </c>
    </row>
    <row r="5657" spans="10:12">
      <c r="J5657" s="17" t="s">
        <v>6100</v>
      </c>
      <c r="L5657" s="17" t="s">
        <v>13758</v>
      </c>
    </row>
    <row r="5658" spans="10:12">
      <c r="J5658" s="17" t="s">
        <v>6101</v>
      </c>
      <c r="L5658" s="17" t="s">
        <v>13759</v>
      </c>
    </row>
    <row r="5659" spans="10:12">
      <c r="J5659" s="17" t="s">
        <v>6102</v>
      </c>
      <c r="L5659" s="17" t="s">
        <v>13760</v>
      </c>
    </row>
    <row r="5660" spans="10:12">
      <c r="J5660" s="17" t="s">
        <v>6103</v>
      </c>
      <c r="L5660" s="17" t="s">
        <v>13761</v>
      </c>
    </row>
    <row r="5661" spans="10:12">
      <c r="J5661" s="17" t="s">
        <v>6104</v>
      </c>
      <c r="L5661" s="17" t="s">
        <v>13762</v>
      </c>
    </row>
    <row r="5662" spans="10:12">
      <c r="J5662" s="17" t="s">
        <v>6105</v>
      </c>
      <c r="L5662" s="17" t="s">
        <v>13763</v>
      </c>
    </row>
    <row r="5663" spans="10:12">
      <c r="J5663" s="17" t="s">
        <v>6106</v>
      </c>
      <c r="L5663" s="17" t="s">
        <v>13764</v>
      </c>
    </row>
    <row r="5664" spans="10:12">
      <c r="J5664" s="17" t="s">
        <v>6107</v>
      </c>
      <c r="L5664" s="17" t="s">
        <v>13765</v>
      </c>
    </row>
    <row r="5665" spans="10:12">
      <c r="J5665" s="17" t="s">
        <v>6108</v>
      </c>
      <c r="L5665" s="17" t="s">
        <v>13766</v>
      </c>
    </row>
    <row r="5666" spans="10:12">
      <c r="J5666" s="17" t="s">
        <v>6109</v>
      </c>
      <c r="L5666" s="17" t="s">
        <v>13767</v>
      </c>
    </row>
    <row r="5667" spans="10:12">
      <c r="J5667" s="17" t="s">
        <v>6110</v>
      </c>
      <c r="L5667" s="17" t="s">
        <v>13768</v>
      </c>
    </row>
    <row r="5668" spans="10:12">
      <c r="J5668" s="17" t="s">
        <v>6111</v>
      </c>
      <c r="L5668" s="17" t="s">
        <v>13769</v>
      </c>
    </row>
    <row r="5669" spans="10:12">
      <c r="J5669" s="17" t="s">
        <v>6112</v>
      </c>
      <c r="L5669" s="17" t="s">
        <v>13770</v>
      </c>
    </row>
    <row r="5670" spans="10:12">
      <c r="J5670" s="17" t="s">
        <v>6113</v>
      </c>
      <c r="L5670" s="17" t="s">
        <v>13771</v>
      </c>
    </row>
    <row r="5671" spans="10:12">
      <c r="J5671" s="17" t="s">
        <v>6114</v>
      </c>
      <c r="L5671" s="17" t="s">
        <v>13772</v>
      </c>
    </row>
    <row r="5672" spans="10:12">
      <c r="J5672" s="17" t="s">
        <v>6115</v>
      </c>
      <c r="L5672" s="17" t="s">
        <v>13773</v>
      </c>
    </row>
    <row r="5673" spans="10:12">
      <c r="J5673" s="17" t="s">
        <v>6116</v>
      </c>
      <c r="L5673" s="17" t="s">
        <v>13774</v>
      </c>
    </row>
    <row r="5674" spans="10:12">
      <c r="J5674" s="17" t="s">
        <v>6117</v>
      </c>
      <c r="L5674" s="17" t="s">
        <v>13775</v>
      </c>
    </row>
    <row r="5675" spans="10:12">
      <c r="J5675" s="17" t="s">
        <v>6118</v>
      </c>
      <c r="L5675" s="17" t="s">
        <v>13776</v>
      </c>
    </row>
    <row r="5676" spans="10:12">
      <c r="J5676" s="17" t="s">
        <v>6119</v>
      </c>
      <c r="L5676" s="17" t="s">
        <v>13777</v>
      </c>
    </row>
    <row r="5677" spans="10:12">
      <c r="J5677" s="17" t="s">
        <v>6120</v>
      </c>
      <c r="L5677" s="17" t="s">
        <v>13778</v>
      </c>
    </row>
    <row r="5678" spans="10:12">
      <c r="J5678" s="17" t="s">
        <v>6121</v>
      </c>
      <c r="L5678" s="17" t="s">
        <v>13779</v>
      </c>
    </row>
    <row r="5679" spans="10:12">
      <c r="J5679" s="17" t="s">
        <v>6122</v>
      </c>
      <c r="L5679" s="17" t="s">
        <v>13780</v>
      </c>
    </row>
    <row r="5680" spans="10:12">
      <c r="J5680" s="17" t="s">
        <v>6123</v>
      </c>
      <c r="L5680" s="17" t="s">
        <v>13781</v>
      </c>
    </row>
    <row r="5681" spans="10:12">
      <c r="J5681" s="17" t="s">
        <v>6124</v>
      </c>
      <c r="L5681" s="17" t="s">
        <v>13782</v>
      </c>
    </row>
    <row r="5682" spans="10:12">
      <c r="J5682" s="17" t="s">
        <v>6125</v>
      </c>
      <c r="L5682" s="17" t="s">
        <v>13783</v>
      </c>
    </row>
    <row r="5683" spans="10:12">
      <c r="J5683" s="17" t="s">
        <v>6126</v>
      </c>
      <c r="L5683" s="17" t="s">
        <v>13784</v>
      </c>
    </row>
    <row r="5684" spans="10:12">
      <c r="J5684" s="17" t="s">
        <v>6127</v>
      </c>
      <c r="L5684" s="17" t="s">
        <v>13785</v>
      </c>
    </row>
    <row r="5685" spans="10:12">
      <c r="J5685" s="17" t="s">
        <v>6128</v>
      </c>
      <c r="L5685" s="17" t="s">
        <v>13786</v>
      </c>
    </row>
    <row r="5686" spans="10:12">
      <c r="J5686" s="17" t="s">
        <v>6129</v>
      </c>
      <c r="L5686" s="17" t="s">
        <v>13787</v>
      </c>
    </row>
    <row r="5687" spans="10:12">
      <c r="J5687" s="17" t="s">
        <v>6130</v>
      </c>
      <c r="L5687" s="17" t="s">
        <v>13788</v>
      </c>
    </row>
    <row r="5688" spans="10:12">
      <c r="J5688" s="17" t="s">
        <v>6131</v>
      </c>
      <c r="L5688" s="17" t="s">
        <v>13789</v>
      </c>
    </row>
    <row r="5689" spans="10:12">
      <c r="J5689" s="17" t="s">
        <v>6132</v>
      </c>
      <c r="L5689" s="17" t="s">
        <v>13790</v>
      </c>
    </row>
    <row r="5690" spans="10:12">
      <c r="J5690" s="17" t="s">
        <v>6133</v>
      </c>
      <c r="L5690" s="17" t="s">
        <v>13791</v>
      </c>
    </row>
    <row r="5691" spans="10:12">
      <c r="J5691" s="17" t="s">
        <v>6134</v>
      </c>
      <c r="L5691" s="17" t="s">
        <v>13792</v>
      </c>
    </row>
    <row r="5692" spans="10:12">
      <c r="J5692" s="17" t="s">
        <v>6135</v>
      </c>
      <c r="L5692" s="17" t="s">
        <v>13793</v>
      </c>
    </row>
    <row r="5693" spans="10:12">
      <c r="J5693" s="17" t="s">
        <v>6136</v>
      </c>
      <c r="L5693" s="17" t="s">
        <v>13794</v>
      </c>
    </row>
    <row r="5694" spans="10:12">
      <c r="J5694" s="17" t="s">
        <v>6137</v>
      </c>
      <c r="L5694" s="17" t="s">
        <v>13795</v>
      </c>
    </row>
    <row r="5695" spans="10:12">
      <c r="J5695" s="17" t="s">
        <v>6138</v>
      </c>
      <c r="L5695" s="17" t="s">
        <v>13796</v>
      </c>
    </row>
    <row r="5696" spans="10:12">
      <c r="J5696" s="17" t="s">
        <v>6139</v>
      </c>
      <c r="L5696" s="17" t="s">
        <v>13797</v>
      </c>
    </row>
    <row r="5697" spans="10:12">
      <c r="J5697" s="17" t="s">
        <v>6140</v>
      </c>
      <c r="L5697" s="17" t="s">
        <v>13798</v>
      </c>
    </row>
    <row r="5698" spans="10:12">
      <c r="J5698" s="17" t="s">
        <v>6141</v>
      </c>
      <c r="L5698" s="17" t="s">
        <v>13799</v>
      </c>
    </row>
    <row r="5699" spans="10:12">
      <c r="J5699" s="17" t="s">
        <v>6142</v>
      </c>
      <c r="L5699" s="17" t="s">
        <v>13800</v>
      </c>
    </row>
    <row r="5700" spans="10:12">
      <c r="J5700" s="17" t="s">
        <v>6143</v>
      </c>
      <c r="L5700" s="17" t="s">
        <v>13801</v>
      </c>
    </row>
    <row r="5701" spans="10:12">
      <c r="J5701" s="17" t="s">
        <v>6144</v>
      </c>
      <c r="L5701" s="17" t="s">
        <v>13802</v>
      </c>
    </row>
    <row r="5702" spans="10:12">
      <c r="J5702" s="17" t="s">
        <v>6145</v>
      </c>
      <c r="L5702" s="17" t="s">
        <v>13803</v>
      </c>
    </row>
    <row r="5703" spans="10:12">
      <c r="J5703" s="17" t="s">
        <v>6146</v>
      </c>
      <c r="L5703" s="17" t="s">
        <v>13804</v>
      </c>
    </row>
    <row r="5704" spans="10:12">
      <c r="J5704" s="17" t="s">
        <v>6147</v>
      </c>
      <c r="L5704" s="17" t="s">
        <v>13805</v>
      </c>
    </row>
    <row r="5705" spans="10:12">
      <c r="J5705" s="17" t="s">
        <v>6148</v>
      </c>
      <c r="L5705" s="17" t="s">
        <v>13806</v>
      </c>
    </row>
    <row r="5706" spans="10:12">
      <c r="J5706" s="17" t="s">
        <v>6149</v>
      </c>
      <c r="L5706" s="17" t="s">
        <v>13807</v>
      </c>
    </row>
    <row r="5707" spans="10:12">
      <c r="J5707" s="17" t="s">
        <v>6150</v>
      </c>
      <c r="L5707" s="17" t="s">
        <v>13808</v>
      </c>
    </row>
    <row r="5708" spans="10:12">
      <c r="J5708" s="17" t="s">
        <v>6151</v>
      </c>
      <c r="L5708" s="17" t="s">
        <v>13809</v>
      </c>
    </row>
    <row r="5709" spans="10:12">
      <c r="J5709" s="17" t="s">
        <v>6152</v>
      </c>
      <c r="L5709" s="17" t="s">
        <v>13810</v>
      </c>
    </row>
    <row r="5710" spans="10:12">
      <c r="J5710" s="17" t="s">
        <v>6153</v>
      </c>
      <c r="L5710" s="17" t="s">
        <v>13811</v>
      </c>
    </row>
    <row r="5711" spans="10:12">
      <c r="J5711" s="17" t="s">
        <v>6154</v>
      </c>
      <c r="L5711" s="17" t="s">
        <v>13812</v>
      </c>
    </row>
    <row r="5712" spans="10:12">
      <c r="J5712" s="17" t="s">
        <v>6155</v>
      </c>
      <c r="L5712" s="17" t="s">
        <v>13813</v>
      </c>
    </row>
    <row r="5713" spans="10:12">
      <c r="J5713" s="17" t="s">
        <v>6156</v>
      </c>
      <c r="L5713" s="17" t="s">
        <v>13814</v>
      </c>
    </row>
    <row r="5714" spans="10:12">
      <c r="J5714" s="17" t="s">
        <v>6157</v>
      </c>
      <c r="L5714" s="17" t="s">
        <v>13815</v>
      </c>
    </row>
    <row r="5715" spans="10:12">
      <c r="J5715" s="17" t="s">
        <v>6158</v>
      </c>
      <c r="L5715" s="17" t="s">
        <v>13816</v>
      </c>
    </row>
    <row r="5716" spans="10:12">
      <c r="J5716" s="17" t="s">
        <v>6159</v>
      </c>
      <c r="L5716" s="17" t="s">
        <v>13817</v>
      </c>
    </row>
    <row r="5717" spans="10:12">
      <c r="J5717" s="17" t="s">
        <v>6160</v>
      </c>
      <c r="L5717" s="17" t="s">
        <v>13818</v>
      </c>
    </row>
    <row r="5718" spans="10:12">
      <c r="J5718" s="17" t="s">
        <v>6161</v>
      </c>
      <c r="L5718" s="17" t="s">
        <v>13819</v>
      </c>
    </row>
    <row r="5719" spans="10:12">
      <c r="J5719" s="17" t="s">
        <v>6162</v>
      </c>
      <c r="L5719" s="17" t="s">
        <v>13820</v>
      </c>
    </row>
    <row r="5720" spans="10:12">
      <c r="J5720" s="17" t="s">
        <v>6163</v>
      </c>
      <c r="L5720" s="17" t="s">
        <v>13821</v>
      </c>
    </row>
    <row r="5721" spans="10:12">
      <c r="J5721" s="17" t="s">
        <v>6164</v>
      </c>
      <c r="L5721" s="17" t="s">
        <v>13822</v>
      </c>
    </row>
    <row r="5722" spans="10:12">
      <c r="J5722" s="17" t="s">
        <v>6165</v>
      </c>
      <c r="L5722" s="17" t="s">
        <v>13823</v>
      </c>
    </row>
    <row r="5723" spans="10:12">
      <c r="J5723" s="17" t="s">
        <v>6166</v>
      </c>
      <c r="L5723" s="17" t="s">
        <v>13824</v>
      </c>
    </row>
    <row r="5724" spans="10:12">
      <c r="J5724" s="17" t="s">
        <v>6167</v>
      </c>
      <c r="L5724" s="17" t="s">
        <v>13825</v>
      </c>
    </row>
    <row r="5725" spans="10:12">
      <c r="J5725" s="17" t="s">
        <v>6168</v>
      </c>
      <c r="L5725" s="17" t="s">
        <v>13826</v>
      </c>
    </row>
    <row r="5726" spans="10:12">
      <c r="J5726" s="17" t="s">
        <v>6169</v>
      </c>
      <c r="L5726" s="17" t="s">
        <v>13827</v>
      </c>
    </row>
    <row r="5727" spans="10:12">
      <c r="J5727" s="17" t="s">
        <v>6170</v>
      </c>
      <c r="L5727" s="17" t="s">
        <v>13828</v>
      </c>
    </row>
    <row r="5728" spans="10:12">
      <c r="J5728" s="17" t="s">
        <v>6171</v>
      </c>
      <c r="L5728" s="17" t="s">
        <v>13829</v>
      </c>
    </row>
    <row r="5729" spans="10:12">
      <c r="J5729" s="17" t="s">
        <v>6172</v>
      </c>
      <c r="L5729" s="17" t="s">
        <v>13830</v>
      </c>
    </row>
    <row r="5730" spans="10:12">
      <c r="J5730" s="17" t="s">
        <v>6173</v>
      </c>
      <c r="L5730" s="17" t="s">
        <v>13831</v>
      </c>
    </row>
    <row r="5731" spans="10:12">
      <c r="J5731" s="17" t="s">
        <v>6174</v>
      </c>
      <c r="L5731" s="17" t="s">
        <v>13832</v>
      </c>
    </row>
    <row r="5732" spans="10:12">
      <c r="J5732" s="17" t="s">
        <v>6175</v>
      </c>
      <c r="L5732" s="17" t="s">
        <v>13833</v>
      </c>
    </row>
    <row r="5733" spans="10:12">
      <c r="J5733" s="17" t="s">
        <v>6176</v>
      </c>
      <c r="L5733" s="17" t="s">
        <v>13834</v>
      </c>
    </row>
    <row r="5734" spans="10:12">
      <c r="J5734" s="17" t="s">
        <v>6177</v>
      </c>
      <c r="L5734" s="17" t="s">
        <v>13835</v>
      </c>
    </row>
    <row r="5735" spans="10:12">
      <c r="J5735" s="17" t="s">
        <v>6178</v>
      </c>
      <c r="L5735" s="17" t="s">
        <v>13836</v>
      </c>
    </row>
    <row r="5736" spans="10:12">
      <c r="J5736" s="17" t="s">
        <v>6179</v>
      </c>
      <c r="L5736" s="17" t="s">
        <v>13837</v>
      </c>
    </row>
    <row r="5737" spans="10:12">
      <c r="J5737" s="17" t="s">
        <v>6180</v>
      </c>
      <c r="L5737" s="17" t="s">
        <v>13838</v>
      </c>
    </row>
    <row r="5738" spans="10:12">
      <c r="J5738" s="17" t="s">
        <v>6181</v>
      </c>
      <c r="L5738" s="17" t="s">
        <v>13839</v>
      </c>
    </row>
    <row r="5739" spans="10:12">
      <c r="J5739" s="17" t="s">
        <v>6182</v>
      </c>
      <c r="L5739" s="17" t="s">
        <v>13840</v>
      </c>
    </row>
    <row r="5740" spans="10:12">
      <c r="J5740" s="17" t="s">
        <v>6183</v>
      </c>
      <c r="L5740" s="17" t="s">
        <v>13841</v>
      </c>
    </row>
    <row r="5741" spans="10:12">
      <c r="J5741" s="17" t="s">
        <v>6184</v>
      </c>
      <c r="L5741" s="17" t="s">
        <v>13842</v>
      </c>
    </row>
    <row r="5742" spans="10:12">
      <c r="J5742" s="17" t="s">
        <v>6185</v>
      </c>
      <c r="L5742" s="17" t="s">
        <v>13843</v>
      </c>
    </row>
    <row r="5743" spans="10:12">
      <c r="J5743" s="17" t="s">
        <v>6186</v>
      </c>
      <c r="L5743" s="17" t="s">
        <v>13844</v>
      </c>
    </row>
    <row r="5744" spans="10:12">
      <c r="J5744" s="17" t="s">
        <v>6187</v>
      </c>
      <c r="L5744" s="17" t="s">
        <v>13845</v>
      </c>
    </row>
    <row r="5745" spans="10:12">
      <c r="J5745" s="17" t="s">
        <v>6188</v>
      </c>
      <c r="L5745" s="17" t="s">
        <v>13846</v>
      </c>
    </row>
    <row r="5746" spans="10:12">
      <c r="J5746" s="17" t="s">
        <v>6189</v>
      </c>
      <c r="L5746" s="17" t="s">
        <v>13847</v>
      </c>
    </row>
    <row r="5747" spans="10:12">
      <c r="J5747" s="17" t="s">
        <v>6190</v>
      </c>
      <c r="L5747" s="17" t="s">
        <v>13848</v>
      </c>
    </row>
    <row r="5748" spans="10:12">
      <c r="J5748" s="17" t="s">
        <v>6191</v>
      </c>
      <c r="L5748" s="17" t="s">
        <v>13849</v>
      </c>
    </row>
    <row r="5749" spans="10:12">
      <c r="J5749" s="17" t="s">
        <v>6192</v>
      </c>
      <c r="L5749" s="17" t="s">
        <v>13850</v>
      </c>
    </row>
    <row r="5750" spans="10:12">
      <c r="J5750" s="17" t="s">
        <v>6193</v>
      </c>
      <c r="L5750" s="17" t="s">
        <v>13851</v>
      </c>
    </row>
    <row r="5751" spans="10:12">
      <c r="J5751" s="17" t="s">
        <v>6194</v>
      </c>
      <c r="L5751" s="17" t="s">
        <v>13852</v>
      </c>
    </row>
    <row r="5752" spans="10:12">
      <c r="J5752" s="17" t="s">
        <v>6195</v>
      </c>
      <c r="L5752" s="17" t="s">
        <v>13853</v>
      </c>
    </row>
    <row r="5753" spans="10:12">
      <c r="J5753" s="17" t="s">
        <v>6196</v>
      </c>
      <c r="L5753" s="17" t="s">
        <v>13854</v>
      </c>
    </row>
    <row r="5754" spans="10:12">
      <c r="J5754" s="17" t="s">
        <v>6197</v>
      </c>
      <c r="L5754" s="17" t="s">
        <v>13855</v>
      </c>
    </row>
    <row r="5755" spans="10:12">
      <c r="J5755" s="17" t="s">
        <v>6198</v>
      </c>
      <c r="L5755" s="17" t="s">
        <v>13856</v>
      </c>
    </row>
    <row r="5756" spans="10:12">
      <c r="J5756" s="17" t="s">
        <v>6199</v>
      </c>
      <c r="L5756" s="17" t="s">
        <v>13857</v>
      </c>
    </row>
    <row r="5757" spans="10:12">
      <c r="J5757" s="17" t="s">
        <v>6200</v>
      </c>
      <c r="L5757" s="17" t="s">
        <v>13858</v>
      </c>
    </row>
    <row r="5758" spans="10:12">
      <c r="J5758" s="17" t="s">
        <v>6201</v>
      </c>
      <c r="L5758" s="17" t="s">
        <v>13859</v>
      </c>
    </row>
    <row r="5759" spans="10:12">
      <c r="J5759" s="17" t="s">
        <v>6202</v>
      </c>
      <c r="L5759" s="17" t="s">
        <v>13860</v>
      </c>
    </row>
    <row r="5760" spans="10:12">
      <c r="J5760" s="17" t="s">
        <v>6203</v>
      </c>
      <c r="L5760" s="17" t="s">
        <v>13861</v>
      </c>
    </row>
    <row r="5761" spans="10:12">
      <c r="J5761" s="17" t="s">
        <v>6204</v>
      </c>
      <c r="L5761" s="17" t="s">
        <v>13862</v>
      </c>
    </row>
    <row r="5762" spans="10:12">
      <c r="J5762" s="17" t="s">
        <v>6205</v>
      </c>
      <c r="L5762" s="17" t="s">
        <v>13863</v>
      </c>
    </row>
    <row r="5763" spans="10:12">
      <c r="J5763" s="17" t="s">
        <v>6206</v>
      </c>
      <c r="L5763" s="17" t="s">
        <v>13864</v>
      </c>
    </row>
    <row r="5764" spans="10:12">
      <c r="J5764" s="17" t="s">
        <v>6207</v>
      </c>
      <c r="L5764" s="17" t="s">
        <v>13865</v>
      </c>
    </row>
    <row r="5765" spans="10:12">
      <c r="J5765" s="17" t="s">
        <v>6208</v>
      </c>
      <c r="L5765" s="17" t="s">
        <v>13866</v>
      </c>
    </row>
    <row r="5766" spans="10:12">
      <c r="J5766" s="17" t="s">
        <v>6209</v>
      </c>
      <c r="L5766" s="17" t="s">
        <v>13867</v>
      </c>
    </row>
    <row r="5767" spans="10:12">
      <c r="J5767" s="17" t="s">
        <v>6210</v>
      </c>
      <c r="L5767" s="17" t="s">
        <v>13868</v>
      </c>
    </row>
    <row r="5768" spans="10:12">
      <c r="J5768" s="17" t="s">
        <v>6211</v>
      </c>
      <c r="L5768" s="17" t="s">
        <v>13869</v>
      </c>
    </row>
    <row r="5769" spans="10:12">
      <c r="J5769" s="17" t="s">
        <v>6212</v>
      </c>
      <c r="L5769" s="17" t="s">
        <v>13870</v>
      </c>
    </row>
    <row r="5770" spans="10:12">
      <c r="J5770" s="17" t="s">
        <v>6213</v>
      </c>
      <c r="L5770" s="17" t="s">
        <v>13871</v>
      </c>
    </row>
    <row r="5771" spans="10:12">
      <c r="J5771" s="17" t="s">
        <v>6214</v>
      </c>
      <c r="L5771" s="17" t="s">
        <v>13872</v>
      </c>
    </row>
    <row r="5772" spans="10:12">
      <c r="J5772" s="17" t="s">
        <v>6215</v>
      </c>
      <c r="L5772" s="17" t="s">
        <v>13873</v>
      </c>
    </row>
    <row r="5773" spans="10:12">
      <c r="J5773" s="17" t="s">
        <v>6216</v>
      </c>
      <c r="L5773" s="17" t="s">
        <v>13874</v>
      </c>
    </row>
    <row r="5774" spans="10:12">
      <c r="J5774" s="17" t="s">
        <v>6217</v>
      </c>
      <c r="L5774" s="17" t="s">
        <v>13875</v>
      </c>
    </row>
    <row r="5775" spans="10:12">
      <c r="J5775" s="17" t="s">
        <v>6218</v>
      </c>
      <c r="L5775" s="17" t="s">
        <v>13876</v>
      </c>
    </row>
    <row r="5776" spans="10:12">
      <c r="J5776" s="17" t="s">
        <v>6219</v>
      </c>
      <c r="L5776" s="17" t="s">
        <v>13877</v>
      </c>
    </row>
    <row r="5777" spans="10:12">
      <c r="J5777" s="17" t="s">
        <v>6220</v>
      </c>
      <c r="L5777" s="17" t="s">
        <v>13878</v>
      </c>
    </row>
    <row r="5778" spans="10:12">
      <c r="J5778" s="17" t="s">
        <v>6221</v>
      </c>
      <c r="L5778" s="17" t="s">
        <v>13879</v>
      </c>
    </row>
    <row r="5779" spans="10:12">
      <c r="J5779" s="17" t="s">
        <v>6222</v>
      </c>
      <c r="L5779" s="17" t="s">
        <v>13880</v>
      </c>
    </row>
    <row r="5780" spans="10:12">
      <c r="J5780" s="17" t="s">
        <v>6223</v>
      </c>
      <c r="L5780" s="17" t="s">
        <v>13881</v>
      </c>
    </row>
    <row r="5781" spans="10:12">
      <c r="J5781" s="17" t="s">
        <v>6224</v>
      </c>
      <c r="L5781" s="17" t="s">
        <v>13882</v>
      </c>
    </row>
    <row r="5782" spans="10:12">
      <c r="J5782" s="17" t="s">
        <v>6225</v>
      </c>
      <c r="L5782" s="17" t="s">
        <v>13883</v>
      </c>
    </row>
    <row r="5783" spans="10:12">
      <c r="J5783" s="17" t="s">
        <v>6226</v>
      </c>
      <c r="L5783" s="17" t="s">
        <v>13884</v>
      </c>
    </row>
    <row r="5784" spans="10:12">
      <c r="J5784" s="17" t="s">
        <v>6227</v>
      </c>
      <c r="L5784" s="17" t="s">
        <v>13885</v>
      </c>
    </row>
    <row r="5785" spans="10:12">
      <c r="J5785" s="17" t="s">
        <v>6228</v>
      </c>
      <c r="L5785" s="17" t="s">
        <v>13886</v>
      </c>
    </row>
    <row r="5786" spans="10:12">
      <c r="J5786" s="17" t="s">
        <v>6229</v>
      </c>
      <c r="L5786" s="17" t="s">
        <v>13887</v>
      </c>
    </row>
    <row r="5787" spans="10:12">
      <c r="J5787" s="17" t="s">
        <v>6230</v>
      </c>
      <c r="L5787" s="17" t="s">
        <v>13888</v>
      </c>
    </row>
    <row r="5788" spans="10:12">
      <c r="J5788" s="17" t="s">
        <v>6231</v>
      </c>
      <c r="L5788" s="17" t="s">
        <v>13889</v>
      </c>
    </row>
    <row r="5789" spans="10:12">
      <c r="J5789" s="17" t="s">
        <v>6232</v>
      </c>
      <c r="L5789" s="17" t="s">
        <v>13890</v>
      </c>
    </row>
    <row r="5790" spans="10:12">
      <c r="J5790" s="17" t="s">
        <v>6233</v>
      </c>
      <c r="L5790" s="17" t="s">
        <v>13891</v>
      </c>
    </row>
    <row r="5791" spans="10:12">
      <c r="J5791" s="17" t="s">
        <v>6234</v>
      </c>
      <c r="L5791" s="17" t="s">
        <v>13892</v>
      </c>
    </row>
    <row r="5792" spans="10:12">
      <c r="J5792" s="17" t="s">
        <v>6235</v>
      </c>
      <c r="L5792" s="17" t="s">
        <v>13893</v>
      </c>
    </row>
    <row r="5793" spans="10:12">
      <c r="J5793" s="17" t="s">
        <v>6236</v>
      </c>
      <c r="L5793" s="17" t="s">
        <v>13894</v>
      </c>
    </row>
    <row r="5794" spans="10:12">
      <c r="J5794" s="17" t="s">
        <v>6237</v>
      </c>
      <c r="L5794" s="17" t="s">
        <v>13895</v>
      </c>
    </row>
    <row r="5795" spans="10:12">
      <c r="J5795" s="17" t="s">
        <v>6238</v>
      </c>
      <c r="L5795" s="17" t="s">
        <v>13896</v>
      </c>
    </row>
    <row r="5796" spans="10:12">
      <c r="J5796" s="17" t="s">
        <v>6239</v>
      </c>
      <c r="L5796" s="17" t="s">
        <v>13897</v>
      </c>
    </row>
    <row r="5797" spans="10:12">
      <c r="J5797" s="17" t="s">
        <v>6240</v>
      </c>
      <c r="L5797" s="17" t="s">
        <v>13898</v>
      </c>
    </row>
    <row r="5798" spans="10:12">
      <c r="J5798" s="17" t="s">
        <v>6241</v>
      </c>
      <c r="L5798" s="17" t="s">
        <v>13899</v>
      </c>
    </row>
    <row r="5799" spans="10:12">
      <c r="J5799" s="17" t="s">
        <v>6242</v>
      </c>
      <c r="L5799" s="17" t="s">
        <v>13900</v>
      </c>
    </row>
    <row r="5800" spans="10:12">
      <c r="J5800" s="17" t="s">
        <v>6243</v>
      </c>
      <c r="L5800" s="17" t="s">
        <v>13901</v>
      </c>
    </row>
    <row r="5801" spans="10:12">
      <c r="J5801" s="17" t="s">
        <v>6244</v>
      </c>
      <c r="L5801" s="17" t="s">
        <v>13902</v>
      </c>
    </row>
    <row r="5802" spans="10:12">
      <c r="J5802" s="17" t="s">
        <v>6245</v>
      </c>
      <c r="L5802" s="17" t="s">
        <v>13903</v>
      </c>
    </row>
    <row r="5803" spans="10:12">
      <c r="J5803" s="17" t="s">
        <v>6246</v>
      </c>
      <c r="L5803" s="17" t="s">
        <v>13904</v>
      </c>
    </row>
    <row r="5804" spans="10:12">
      <c r="J5804" s="17" t="s">
        <v>6247</v>
      </c>
      <c r="L5804" s="17" t="s">
        <v>13905</v>
      </c>
    </row>
    <row r="5805" spans="10:12">
      <c r="J5805" s="17" t="s">
        <v>6248</v>
      </c>
      <c r="L5805" s="17" t="s">
        <v>13906</v>
      </c>
    </row>
    <row r="5806" spans="10:12">
      <c r="J5806" s="17" t="s">
        <v>6249</v>
      </c>
      <c r="L5806" s="17" t="s">
        <v>13907</v>
      </c>
    </row>
    <row r="5807" spans="10:12">
      <c r="J5807" s="17" t="s">
        <v>6250</v>
      </c>
      <c r="L5807" s="17" t="s">
        <v>13908</v>
      </c>
    </row>
    <row r="5808" spans="10:12">
      <c r="J5808" s="17" t="s">
        <v>6251</v>
      </c>
      <c r="L5808" s="17" t="s">
        <v>13909</v>
      </c>
    </row>
    <row r="5809" spans="10:12">
      <c r="J5809" s="17" t="s">
        <v>6252</v>
      </c>
      <c r="L5809" s="17" t="s">
        <v>13910</v>
      </c>
    </row>
    <row r="5810" spans="10:12">
      <c r="J5810" s="17" t="s">
        <v>6253</v>
      </c>
      <c r="L5810" s="17" t="s">
        <v>13911</v>
      </c>
    </row>
    <row r="5811" spans="10:12">
      <c r="J5811" s="17" t="s">
        <v>6254</v>
      </c>
      <c r="L5811" s="17" t="s">
        <v>13912</v>
      </c>
    </row>
    <row r="5812" spans="10:12">
      <c r="J5812" s="17" t="s">
        <v>6255</v>
      </c>
      <c r="L5812" s="17" t="s">
        <v>13913</v>
      </c>
    </row>
    <row r="5813" spans="10:12">
      <c r="J5813" s="17" t="s">
        <v>6256</v>
      </c>
      <c r="L5813" s="17" t="s">
        <v>13914</v>
      </c>
    </row>
    <row r="5814" spans="10:12">
      <c r="J5814" s="17" t="s">
        <v>6257</v>
      </c>
      <c r="L5814" s="17" t="s">
        <v>13915</v>
      </c>
    </row>
    <row r="5815" spans="10:12">
      <c r="J5815" s="17" t="s">
        <v>6258</v>
      </c>
      <c r="L5815" s="17" t="s">
        <v>13916</v>
      </c>
    </row>
    <row r="5816" spans="10:12">
      <c r="J5816" s="17" t="s">
        <v>6259</v>
      </c>
      <c r="L5816" s="17" t="s">
        <v>13917</v>
      </c>
    </row>
    <row r="5817" spans="10:12">
      <c r="J5817" s="17" t="s">
        <v>6260</v>
      </c>
      <c r="L5817" s="17" t="s">
        <v>13918</v>
      </c>
    </row>
    <row r="5818" spans="10:12">
      <c r="J5818" s="17" t="s">
        <v>6261</v>
      </c>
      <c r="L5818" s="17" t="s">
        <v>13919</v>
      </c>
    </row>
    <row r="5819" spans="10:12">
      <c r="J5819" s="17" t="s">
        <v>6262</v>
      </c>
      <c r="L5819" s="17" t="s">
        <v>13920</v>
      </c>
    </row>
    <row r="5820" spans="10:12">
      <c r="J5820" s="17" t="s">
        <v>6263</v>
      </c>
      <c r="L5820" s="17" t="s">
        <v>13921</v>
      </c>
    </row>
    <row r="5821" spans="10:12">
      <c r="J5821" s="17" t="s">
        <v>6264</v>
      </c>
      <c r="L5821" s="17" t="s">
        <v>13922</v>
      </c>
    </row>
    <row r="5822" spans="10:12">
      <c r="J5822" s="17" t="s">
        <v>6265</v>
      </c>
      <c r="L5822" s="17" t="s">
        <v>13923</v>
      </c>
    </row>
    <row r="5823" spans="10:12">
      <c r="J5823" s="17" t="s">
        <v>6266</v>
      </c>
      <c r="L5823" s="17" t="s">
        <v>13924</v>
      </c>
    </row>
    <row r="5824" spans="10:12">
      <c r="J5824" s="17" t="s">
        <v>6267</v>
      </c>
      <c r="L5824" s="17" t="s">
        <v>13925</v>
      </c>
    </row>
    <row r="5825" spans="10:12">
      <c r="J5825" s="17" t="s">
        <v>6268</v>
      </c>
      <c r="L5825" s="17" t="s">
        <v>13926</v>
      </c>
    </row>
    <row r="5826" spans="10:12">
      <c r="J5826" s="17" t="s">
        <v>6269</v>
      </c>
      <c r="L5826" s="17" t="s">
        <v>13927</v>
      </c>
    </row>
    <row r="5827" spans="10:12">
      <c r="J5827" s="17" t="s">
        <v>6270</v>
      </c>
      <c r="L5827" s="17" t="s">
        <v>13928</v>
      </c>
    </row>
    <row r="5828" spans="10:12">
      <c r="J5828" s="17" t="s">
        <v>6271</v>
      </c>
      <c r="L5828" s="17" t="s">
        <v>13929</v>
      </c>
    </row>
    <row r="5829" spans="10:12">
      <c r="J5829" s="17" t="s">
        <v>6272</v>
      </c>
      <c r="L5829" s="17" t="s">
        <v>13930</v>
      </c>
    </row>
    <row r="5830" spans="10:12">
      <c r="J5830" s="17" t="s">
        <v>6273</v>
      </c>
      <c r="L5830" s="17" t="s">
        <v>13931</v>
      </c>
    </row>
    <row r="5831" spans="10:12">
      <c r="J5831" s="17" t="s">
        <v>6274</v>
      </c>
      <c r="L5831" s="17" t="s">
        <v>13932</v>
      </c>
    </row>
    <row r="5832" spans="10:12">
      <c r="J5832" s="17" t="s">
        <v>6275</v>
      </c>
      <c r="L5832" s="17" t="s">
        <v>13933</v>
      </c>
    </row>
    <row r="5833" spans="10:12">
      <c r="J5833" s="17" t="s">
        <v>6276</v>
      </c>
      <c r="L5833" s="17" t="s">
        <v>13934</v>
      </c>
    </row>
    <row r="5834" spans="10:12">
      <c r="J5834" s="17" t="s">
        <v>6277</v>
      </c>
      <c r="L5834" s="17" t="s">
        <v>13935</v>
      </c>
    </row>
    <row r="5835" spans="10:12">
      <c r="J5835" s="17" t="s">
        <v>6278</v>
      </c>
      <c r="L5835" s="17" t="s">
        <v>13936</v>
      </c>
    </row>
    <row r="5836" spans="10:12">
      <c r="J5836" s="17" t="s">
        <v>6279</v>
      </c>
      <c r="L5836" s="17" t="s">
        <v>13937</v>
      </c>
    </row>
    <row r="5837" spans="10:12">
      <c r="J5837" s="17" t="s">
        <v>6280</v>
      </c>
      <c r="L5837" s="17" t="s">
        <v>13938</v>
      </c>
    </row>
    <row r="5838" spans="10:12">
      <c r="J5838" s="17" t="s">
        <v>6281</v>
      </c>
      <c r="L5838" s="17" t="s">
        <v>13939</v>
      </c>
    </row>
    <row r="5839" spans="10:12">
      <c r="J5839" s="17" t="s">
        <v>6282</v>
      </c>
      <c r="L5839" s="17" t="s">
        <v>13940</v>
      </c>
    </row>
    <row r="5840" spans="10:12">
      <c r="J5840" s="17" t="s">
        <v>6283</v>
      </c>
      <c r="L5840" s="17" t="s">
        <v>13941</v>
      </c>
    </row>
    <row r="5841" spans="10:12">
      <c r="J5841" s="17" t="s">
        <v>6284</v>
      </c>
      <c r="L5841" s="17" t="s">
        <v>13942</v>
      </c>
    </row>
    <row r="5842" spans="10:12">
      <c r="J5842" s="17" t="s">
        <v>6285</v>
      </c>
      <c r="L5842" s="17" t="s">
        <v>13943</v>
      </c>
    </row>
    <row r="5843" spans="10:12">
      <c r="J5843" s="17" t="s">
        <v>6286</v>
      </c>
      <c r="L5843" s="17" t="s">
        <v>13944</v>
      </c>
    </row>
    <row r="5844" spans="10:12">
      <c r="J5844" s="17" t="s">
        <v>6287</v>
      </c>
      <c r="L5844" s="17" t="s">
        <v>13945</v>
      </c>
    </row>
    <row r="5845" spans="10:12">
      <c r="J5845" s="17" t="s">
        <v>6288</v>
      </c>
      <c r="L5845" s="17" t="s">
        <v>13946</v>
      </c>
    </row>
    <row r="5846" spans="10:12">
      <c r="J5846" s="17" t="s">
        <v>6289</v>
      </c>
      <c r="L5846" s="17" t="s">
        <v>13947</v>
      </c>
    </row>
    <row r="5847" spans="10:12">
      <c r="J5847" s="17" t="s">
        <v>6290</v>
      </c>
      <c r="L5847" s="17" t="s">
        <v>13948</v>
      </c>
    </row>
    <row r="5848" spans="10:12">
      <c r="J5848" s="17" t="s">
        <v>6291</v>
      </c>
      <c r="L5848" s="17" t="s">
        <v>13949</v>
      </c>
    </row>
    <row r="5849" spans="10:12">
      <c r="J5849" s="17" t="s">
        <v>6292</v>
      </c>
      <c r="L5849" s="17" t="s">
        <v>13950</v>
      </c>
    </row>
    <row r="5850" spans="10:12">
      <c r="J5850" s="17" t="s">
        <v>6293</v>
      </c>
      <c r="L5850" s="17" t="s">
        <v>13951</v>
      </c>
    </row>
    <row r="5851" spans="10:12">
      <c r="J5851" s="17" t="s">
        <v>6294</v>
      </c>
      <c r="L5851" s="17" t="s">
        <v>13952</v>
      </c>
    </row>
    <row r="5852" spans="10:12">
      <c r="J5852" s="17" t="s">
        <v>6295</v>
      </c>
      <c r="L5852" s="17" t="s">
        <v>13953</v>
      </c>
    </row>
    <row r="5853" spans="10:12">
      <c r="J5853" s="17" t="s">
        <v>6296</v>
      </c>
      <c r="L5853" s="17" t="s">
        <v>13954</v>
      </c>
    </row>
    <row r="5854" spans="10:12">
      <c r="J5854" s="17" t="s">
        <v>6297</v>
      </c>
      <c r="L5854" s="17" t="s">
        <v>13955</v>
      </c>
    </row>
    <row r="5855" spans="10:12">
      <c r="J5855" s="17" t="s">
        <v>6298</v>
      </c>
      <c r="L5855" s="17" t="s">
        <v>13956</v>
      </c>
    </row>
    <row r="5856" spans="10:12">
      <c r="J5856" s="17" t="s">
        <v>6299</v>
      </c>
      <c r="L5856" s="17" t="s">
        <v>13957</v>
      </c>
    </row>
    <row r="5857" spans="10:12">
      <c r="J5857" s="17" t="s">
        <v>6300</v>
      </c>
      <c r="L5857" s="17" t="s">
        <v>13958</v>
      </c>
    </row>
    <row r="5858" spans="10:12">
      <c r="J5858" s="17" t="s">
        <v>6301</v>
      </c>
      <c r="L5858" s="17" t="s">
        <v>13959</v>
      </c>
    </row>
    <row r="5859" spans="10:12">
      <c r="J5859" s="17" t="s">
        <v>6302</v>
      </c>
      <c r="L5859" s="17" t="s">
        <v>13960</v>
      </c>
    </row>
    <row r="5860" spans="10:12">
      <c r="J5860" s="17" t="s">
        <v>6303</v>
      </c>
      <c r="L5860" s="17" t="s">
        <v>13961</v>
      </c>
    </row>
    <row r="5861" spans="10:12">
      <c r="J5861" s="17" t="s">
        <v>6304</v>
      </c>
      <c r="L5861" s="17" t="s">
        <v>13962</v>
      </c>
    </row>
    <row r="5862" spans="10:12">
      <c r="J5862" s="17" t="s">
        <v>6305</v>
      </c>
      <c r="L5862" s="17" t="s">
        <v>13963</v>
      </c>
    </row>
    <row r="5863" spans="10:12">
      <c r="J5863" s="17" t="s">
        <v>6306</v>
      </c>
      <c r="L5863" s="17" t="s">
        <v>13964</v>
      </c>
    </row>
    <row r="5864" spans="10:12">
      <c r="J5864" s="17" t="s">
        <v>6307</v>
      </c>
      <c r="L5864" s="17" t="s">
        <v>13965</v>
      </c>
    </row>
    <row r="5865" spans="10:12">
      <c r="J5865" s="17" t="s">
        <v>6308</v>
      </c>
      <c r="L5865" s="17" t="s">
        <v>13966</v>
      </c>
    </row>
    <row r="5866" spans="10:12">
      <c r="J5866" s="17" t="s">
        <v>6309</v>
      </c>
      <c r="L5866" s="17" t="s">
        <v>13967</v>
      </c>
    </row>
    <row r="5867" spans="10:12">
      <c r="J5867" s="17" t="s">
        <v>6310</v>
      </c>
      <c r="L5867" s="17" t="s">
        <v>13968</v>
      </c>
    </row>
    <row r="5868" spans="10:12">
      <c r="J5868" s="17" t="s">
        <v>6311</v>
      </c>
      <c r="L5868" s="17" t="s">
        <v>13969</v>
      </c>
    </row>
    <row r="5869" spans="10:12">
      <c r="J5869" s="17" t="s">
        <v>6312</v>
      </c>
      <c r="L5869" s="17" t="s">
        <v>13970</v>
      </c>
    </row>
    <row r="5870" spans="10:12">
      <c r="J5870" s="17" t="s">
        <v>6313</v>
      </c>
      <c r="L5870" s="17" t="s">
        <v>13971</v>
      </c>
    </row>
    <row r="5871" spans="10:12">
      <c r="J5871" s="17" t="s">
        <v>6314</v>
      </c>
      <c r="L5871" s="17" t="s">
        <v>13972</v>
      </c>
    </row>
    <row r="5872" spans="10:12">
      <c r="J5872" s="17" t="s">
        <v>6315</v>
      </c>
      <c r="L5872" s="17" t="s">
        <v>13973</v>
      </c>
    </row>
    <row r="5873" spans="10:12">
      <c r="J5873" s="17" t="s">
        <v>6316</v>
      </c>
      <c r="L5873" s="17" t="s">
        <v>13974</v>
      </c>
    </row>
    <row r="5874" spans="10:12">
      <c r="J5874" s="17" t="s">
        <v>6317</v>
      </c>
      <c r="L5874" s="17" t="s">
        <v>13975</v>
      </c>
    </row>
    <row r="5875" spans="10:12">
      <c r="J5875" s="17" t="s">
        <v>6318</v>
      </c>
      <c r="L5875" s="17" t="s">
        <v>13976</v>
      </c>
    </row>
    <row r="5876" spans="10:12">
      <c r="J5876" s="17" t="s">
        <v>6319</v>
      </c>
      <c r="L5876" s="17" t="s">
        <v>13977</v>
      </c>
    </row>
    <row r="5877" spans="10:12">
      <c r="J5877" s="17" t="s">
        <v>6320</v>
      </c>
      <c r="L5877" s="17" t="s">
        <v>13978</v>
      </c>
    </row>
    <row r="5878" spans="10:12">
      <c r="J5878" s="17" t="s">
        <v>6321</v>
      </c>
      <c r="L5878" s="17" t="s">
        <v>13979</v>
      </c>
    </row>
    <row r="5879" spans="10:12">
      <c r="J5879" s="17" t="s">
        <v>6322</v>
      </c>
      <c r="L5879" s="17" t="s">
        <v>13980</v>
      </c>
    </row>
    <row r="5880" spans="10:12">
      <c r="J5880" s="17" t="s">
        <v>6323</v>
      </c>
      <c r="L5880" s="17" t="s">
        <v>13981</v>
      </c>
    </row>
    <row r="5881" spans="10:12">
      <c r="J5881" s="17" t="s">
        <v>6324</v>
      </c>
      <c r="L5881" s="17" t="s">
        <v>13982</v>
      </c>
    </row>
    <row r="5882" spans="10:12">
      <c r="J5882" s="17" t="s">
        <v>6325</v>
      </c>
      <c r="L5882" s="17" t="s">
        <v>13983</v>
      </c>
    </row>
    <row r="5883" spans="10:12">
      <c r="J5883" s="17" t="s">
        <v>6326</v>
      </c>
      <c r="L5883" s="17" t="s">
        <v>13984</v>
      </c>
    </row>
    <row r="5884" spans="10:12">
      <c r="J5884" s="17" t="s">
        <v>6327</v>
      </c>
      <c r="L5884" s="17" t="s">
        <v>13985</v>
      </c>
    </row>
    <row r="5885" spans="10:12">
      <c r="J5885" s="17" t="s">
        <v>6328</v>
      </c>
      <c r="L5885" s="17" t="s">
        <v>13986</v>
      </c>
    </row>
    <row r="5886" spans="10:12">
      <c r="J5886" s="17" t="s">
        <v>6329</v>
      </c>
      <c r="L5886" s="17" t="s">
        <v>13987</v>
      </c>
    </row>
    <row r="5887" spans="10:12">
      <c r="J5887" s="17" t="s">
        <v>6330</v>
      </c>
      <c r="L5887" s="17" t="s">
        <v>13988</v>
      </c>
    </row>
    <row r="5888" spans="10:12">
      <c r="J5888" s="17" t="s">
        <v>6331</v>
      </c>
      <c r="L5888" s="17" t="s">
        <v>13989</v>
      </c>
    </row>
    <row r="5889" spans="10:12">
      <c r="J5889" s="17" t="s">
        <v>6332</v>
      </c>
      <c r="L5889" s="17" t="s">
        <v>13990</v>
      </c>
    </row>
    <row r="5890" spans="10:12">
      <c r="J5890" s="17" t="s">
        <v>6333</v>
      </c>
      <c r="L5890" s="17" t="s">
        <v>13991</v>
      </c>
    </row>
    <row r="5891" spans="10:12">
      <c r="J5891" s="17" t="s">
        <v>6334</v>
      </c>
      <c r="L5891" s="17" t="s">
        <v>13992</v>
      </c>
    </row>
    <row r="5892" spans="10:12">
      <c r="J5892" s="17" t="s">
        <v>6335</v>
      </c>
      <c r="L5892" s="17" t="s">
        <v>13993</v>
      </c>
    </row>
    <row r="5893" spans="10:12">
      <c r="J5893" s="17" t="s">
        <v>6336</v>
      </c>
      <c r="L5893" s="17" t="s">
        <v>13994</v>
      </c>
    </row>
    <row r="5894" spans="10:12">
      <c r="J5894" s="17" t="s">
        <v>6337</v>
      </c>
      <c r="L5894" s="17" t="s">
        <v>13995</v>
      </c>
    </row>
    <row r="5895" spans="10:12">
      <c r="J5895" s="17" t="s">
        <v>6338</v>
      </c>
      <c r="L5895" s="17" t="s">
        <v>13996</v>
      </c>
    </row>
    <row r="5896" spans="10:12">
      <c r="J5896" s="17" t="s">
        <v>6339</v>
      </c>
      <c r="L5896" s="17" t="s">
        <v>13997</v>
      </c>
    </row>
    <row r="5897" spans="10:12">
      <c r="J5897" s="17" t="s">
        <v>6340</v>
      </c>
      <c r="L5897" s="17" t="s">
        <v>13998</v>
      </c>
    </row>
    <row r="5898" spans="10:12">
      <c r="J5898" s="17" t="s">
        <v>6341</v>
      </c>
      <c r="L5898" s="17" t="s">
        <v>13999</v>
      </c>
    </row>
    <row r="5899" spans="10:12">
      <c r="J5899" s="17" t="s">
        <v>6342</v>
      </c>
      <c r="L5899" s="17" t="s">
        <v>14000</v>
      </c>
    </row>
    <row r="5900" spans="10:12">
      <c r="J5900" s="17" t="s">
        <v>6343</v>
      </c>
      <c r="L5900" s="17" t="s">
        <v>14001</v>
      </c>
    </row>
    <row r="5901" spans="10:12">
      <c r="J5901" s="17" t="s">
        <v>6344</v>
      </c>
      <c r="L5901" s="17" t="s">
        <v>14002</v>
      </c>
    </row>
    <row r="5902" spans="10:12">
      <c r="J5902" s="17" t="s">
        <v>6345</v>
      </c>
      <c r="L5902" s="17" t="s">
        <v>14003</v>
      </c>
    </row>
    <row r="5903" spans="10:12">
      <c r="J5903" s="17" t="s">
        <v>6346</v>
      </c>
      <c r="L5903" s="17" t="s">
        <v>14004</v>
      </c>
    </row>
    <row r="5904" spans="10:12">
      <c r="J5904" s="17" t="s">
        <v>6347</v>
      </c>
      <c r="L5904" s="17" t="s">
        <v>14005</v>
      </c>
    </row>
    <row r="5905" spans="10:12">
      <c r="J5905" s="17" t="s">
        <v>6348</v>
      </c>
      <c r="L5905" s="17" t="s">
        <v>14006</v>
      </c>
    </row>
    <row r="5906" spans="10:12">
      <c r="J5906" s="17" t="s">
        <v>6349</v>
      </c>
      <c r="L5906" s="17" t="s">
        <v>14007</v>
      </c>
    </row>
    <row r="5907" spans="10:12">
      <c r="J5907" s="17" t="s">
        <v>6350</v>
      </c>
      <c r="L5907" s="17" t="s">
        <v>14008</v>
      </c>
    </row>
    <row r="5908" spans="10:12">
      <c r="J5908" s="17" t="s">
        <v>6351</v>
      </c>
      <c r="L5908" s="17" t="s">
        <v>14009</v>
      </c>
    </row>
    <row r="5909" spans="10:12">
      <c r="J5909" s="17" t="s">
        <v>6352</v>
      </c>
      <c r="L5909" s="17" t="s">
        <v>14010</v>
      </c>
    </row>
    <row r="5910" spans="10:12">
      <c r="J5910" s="17" t="s">
        <v>6353</v>
      </c>
      <c r="L5910" s="17" t="s">
        <v>14011</v>
      </c>
    </row>
    <row r="5911" spans="10:12">
      <c r="J5911" s="17" t="s">
        <v>6354</v>
      </c>
      <c r="L5911" s="17" t="s">
        <v>14012</v>
      </c>
    </row>
    <row r="5912" spans="10:12">
      <c r="J5912" s="17" t="s">
        <v>6355</v>
      </c>
      <c r="L5912" s="17" t="s">
        <v>14013</v>
      </c>
    </row>
    <row r="5913" spans="10:12">
      <c r="J5913" s="17" t="s">
        <v>6356</v>
      </c>
      <c r="L5913" s="17" t="s">
        <v>14014</v>
      </c>
    </row>
    <row r="5914" spans="10:12">
      <c r="J5914" s="17" t="s">
        <v>6357</v>
      </c>
      <c r="L5914" s="17" t="s">
        <v>14015</v>
      </c>
    </row>
    <row r="5915" spans="10:12">
      <c r="J5915" s="17" t="s">
        <v>6358</v>
      </c>
      <c r="L5915" s="17" t="s">
        <v>14016</v>
      </c>
    </row>
    <row r="5916" spans="10:12">
      <c r="J5916" s="17" t="s">
        <v>6359</v>
      </c>
      <c r="L5916" s="17" t="s">
        <v>14017</v>
      </c>
    </row>
    <row r="5917" spans="10:12">
      <c r="J5917" s="17" t="s">
        <v>6360</v>
      </c>
      <c r="L5917" s="17" t="s">
        <v>14018</v>
      </c>
    </row>
    <row r="5918" spans="10:12">
      <c r="J5918" s="17" t="s">
        <v>6361</v>
      </c>
      <c r="L5918" s="17" t="s">
        <v>14019</v>
      </c>
    </row>
    <row r="5919" spans="10:12">
      <c r="J5919" s="17" t="s">
        <v>6362</v>
      </c>
      <c r="L5919" s="17" t="s">
        <v>14020</v>
      </c>
    </row>
    <row r="5920" spans="10:12">
      <c r="J5920" s="17" t="s">
        <v>6363</v>
      </c>
      <c r="L5920" s="17" t="s">
        <v>14021</v>
      </c>
    </row>
    <row r="5921" spans="10:12">
      <c r="J5921" s="17" t="s">
        <v>6364</v>
      </c>
      <c r="L5921" s="17" t="s">
        <v>14022</v>
      </c>
    </row>
    <row r="5922" spans="10:12">
      <c r="J5922" s="17" t="s">
        <v>6365</v>
      </c>
      <c r="L5922" s="17" t="s">
        <v>14023</v>
      </c>
    </row>
    <row r="5923" spans="10:12">
      <c r="J5923" s="17" t="s">
        <v>6366</v>
      </c>
      <c r="L5923" s="17" t="s">
        <v>14024</v>
      </c>
    </row>
    <row r="5924" spans="10:12">
      <c r="J5924" s="17" t="s">
        <v>6367</v>
      </c>
      <c r="L5924" s="17" t="s">
        <v>14025</v>
      </c>
    </row>
    <row r="5925" spans="10:12">
      <c r="J5925" s="17" t="s">
        <v>6368</v>
      </c>
      <c r="L5925" s="17" t="s">
        <v>14026</v>
      </c>
    </row>
    <row r="5926" spans="10:12">
      <c r="J5926" s="17" t="s">
        <v>6369</v>
      </c>
      <c r="L5926" s="17" t="s">
        <v>14027</v>
      </c>
    </row>
    <row r="5927" spans="10:12">
      <c r="J5927" s="17" t="s">
        <v>6370</v>
      </c>
      <c r="L5927" s="17" t="s">
        <v>14028</v>
      </c>
    </row>
    <row r="5928" spans="10:12">
      <c r="J5928" s="17" t="s">
        <v>6371</v>
      </c>
      <c r="L5928" s="17" t="s">
        <v>14029</v>
      </c>
    </row>
    <row r="5929" spans="10:12">
      <c r="J5929" s="17" t="s">
        <v>6372</v>
      </c>
      <c r="L5929" s="17" t="s">
        <v>14030</v>
      </c>
    </row>
    <row r="5930" spans="10:12">
      <c r="J5930" s="17" t="s">
        <v>6373</v>
      </c>
      <c r="L5930" s="17" t="s">
        <v>14031</v>
      </c>
    </row>
    <row r="5931" spans="10:12">
      <c r="J5931" s="17" t="s">
        <v>6374</v>
      </c>
      <c r="L5931" s="17" t="s">
        <v>14032</v>
      </c>
    </row>
    <row r="5932" spans="10:12">
      <c r="J5932" s="17" t="s">
        <v>6375</v>
      </c>
      <c r="L5932" s="17" t="s">
        <v>14033</v>
      </c>
    </row>
    <row r="5933" spans="10:12">
      <c r="J5933" s="17" t="s">
        <v>6376</v>
      </c>
      <c r="L5933" s="17" t="s">
        <v>14034</v>
      </c>
    </row>
    <row r="5934" spans="10:12">
      <c r="J5934" s="17" t="s">
        <v>6377</v>
      </c>
      <c r="L5934" s="17" t="s">
        <v>14035</v>
      </c>
    </row>
    <row r="5935" spans="10:12">
      <c r="J5935" s="17" t="s">
        <v>6378</v>
      </c>
      <c r="L5935" s="17" t="s">
        <v>14036</v>
      </c>
    </row>
    <row r="5936" spans="10:12">
      <c r="J5936" s="17" t="s">
        <v>6379</v>
      </c>
      <c r="L5936" s="17" t="s">
        <v>14037</v>
      </c>
    </row>
    <row r="5937" spans="10:12">
      <c r="J5937" s="17" t="s">
        <v>6380</v>
      </c>
      <c r="L5937" s="17" t="s">
        <v>14038</v>
      </c>
    </row>
    <row r="5938" spans="10:12">
      <c r="J5938" s="17" t="s">
        <v>6381</v>
      </c>
      <c r="L5938" s="17" t="s">
        <v>14039</v>
      </c>
    </row>
    <row r="5939" spans="10:12">
      <c r="J5939" s="17" t="s">
        <v>6382</v>
      </c>
      <c r="L5939" s="17" t="s">
        <v>14040</v>
      </c>
    </row>
    <row r="5940" spans="10:12">
      <c r="J5940" s="17" t="s">
        <v>6383</v>
      </c>
      <c r="L5940" s="17" t="s">
        <v>14041</v>
      </c>
    </row>
    <row r="5941" spans="10:12">
      <c r="J5941" s="17" t="s">
        <v>6384</v>
      </c>
      <c r="L5941" s="17" t="s">
        <v>14042</v>
      </c>
    </row>
    <row r="5942" spans="10:12">
      <c r="J5942" s="17" t="s">
        <v>6385</v>
      </c>
      <c r="L5942" s="17" t="s">
        <v>14043</v>
      </c>
    </row>
    <row r="5943" spans="10:12">
      <c r="J5943" s="17" t="s">
        <v>6386</v>
      </c>
      <c r="L5943" s="17" t="s">
        <v>14044</v>
      </c>
    </row>
    <row r="5944" spans="10:12">
      <c r="J5944" s="17" t="s">
        <v>6387</v>
      </c>
      <c r="L5944" s="17" t="s">
        <v>14045</v>
      </c>
    </row>
    <row r="5945" spans="10:12">
      <c r="J5945" s="17" t="s">
        <v>6388</v>
      </c>
      <c r="L5945" s="17" t="s">
        <v>14046</v>
      </c>
    </row>
    <row r="5946" spans="10:12">
      <c r="J5946" s="17" t="s">
        <v>6389</v>
      </c>
      <c r="L5946" s="17" t="s">
        <v>14047</v>
      </c>
    </row>
    <row r="5947" spans="10:12">
      <c r="J5947" s="17" t="s">
        <v>6390</v>
      </c>
      <c r="L5947" s="17" t="s">
        <v>14048</v>
      </c>
    </row>
    <row r="5948" spans="10:12">
      <c r="J5948" s="17" t="s">
        <v>6391</v>
      </c>
      <c r="L5948" s="17" t="s">
        <v>14049</v>
      </c>
    </row>
    <row r="5949" spans="10:12">
      <c r="J5949" s="17" t="s">
        <v>6392</v>
      </c>
      <c r="L5949" s="17" t="s">
        <v>14050</v>
      </c>
    </row>
    <row r="5950" spans="10:12">
      <c r="J5950" s="17" t="s">
        <v>6393</v>
      </c>
      <c r="L5950" s="17" t="s">
        <v>14051</v>
      </c>
    </row>
    <row r="5951" spans="10:12">
      <c r="J5951" s="17" t="s">
        <v>6394</v>
      </c>
      <c r="L5951" s="17" t="s">
        <v>14052</v>
      </c>
    </row>
    <row r="5952" spans="10:12">
      <c r="J5952" s="17" t="s">
        <v>6395</v>
      </c>
      <c r="L5952" s="17" t="s">
        <v>14053</v>
      </c>
    </row>
    <row r="5953" spans="10:12">
      <c r="J5953" s="17" t="s">
        <v>6396</v>
      </c>
      <c r="L5953" s="17" t="s">
        <v>14054</v>
      </c>
    </row>
    <row r="5954" spans="10:12">
      <c r="J5954" s="17" t="s">
        <v>6397</v>
      </c>
      <c r="L5954" s="17" t="s">
        <v>14055</v>
      </c>
    </row>
    <row r="5955" spans="10:12">
      <c r="J5955" s="17" t="s">
        <v>6398</v>
      </c>
      <c r="L5955" s="17" t="s">
        <v>14056</v>
      </c>
    </row>
    <row r="5956" spans="10:12">
      <c r="J5956" s="17" t="s">
        <v>6399</v>
      </c>
      <c r="L5956" s="17" t="s">
        <v>14057</v>
      </c>
    </row>
    <row r="5957" spans="10:12">
      <c r="J5957" s="17" t="s">
        <v>6400</v>
      </c>
      <c r="L5957" s="17" t="s">
        <v>14058</v>
      </c>
    </row>
    <row r="5958" spans="10:12">
      <c r="J5958" s="17" t="s">
        <v>6401</v>
      </c>
      <c r="L5958" s="17" t="s">
        <v>14059</v>
      </c>
    </row>
    <row r="5959" spans="10:12">
      <c r="J5959" s="17" t="s">
        <v>6402</v>
      </c>
      <c r="L5959" s="17" t="s">
        <v>14060</v>
      </c>
    </row>
    <row r="5960" spans="10:12">
      <c r="J5960" s="17" t="s">
        <v>6403</v>
      </c>
      <c r="L5960" s="17" t="s">
        <v>14061</v>
      </c>
    </row>
    <row r="5961" spans="10:12">
      <c r="J5961" s="17" t="s">
        <v>6404</v>
      </c>
      <c r="L5961" s="17" t="s">
        <v>14062</v>
      </c>
    </row>
    <row r="5962" spans="10:12">
      <c r="J5962" s="17" t="s">
        <v>6405</v>
      </c>
      <c r="L5962" s="17" t="s">
        <v>14063</v>
      </c>
    </row>
    <row r="5963" spans="10:12">
      <c r="J5963" s="17" t="s">
        <v>6406</v>
      </c>
      <c r="L5963" s="17" t="s">
        <v>14064</v>
      </c>
    </row>
    <row r="5964" spans="10:12">
      <c r="J5964" s="17" t="s">
        <v>6407</v>
      </c>
      <c r="L5964" s="17" t="s">
        <v>14065</v>
      </c>
    </row>
    <row r="5965" spans="10:12">
      <c r="J5965" s="17" t="s">
        <v>6408</v>
      </c>
      <c r="L5965" s="17" t="s">
        <v>14066</v>
      </c>
    </row>
    <row r="5966" spans="10:12">
      <c r="J5966" s="17" t="s">
        <v>6409</v>
      </c>
      <c r="L5966" s="17" t="s">
        <v>14067</v>
      </c>
    </row>
    <row r="5967" spans="10:12">
      <c r="J5967" s="17" t="s">
        <v>6410</v>
      </c>
      <c r="L5967" s="17" t="s">
        <v>14068</v>
      </c>
    </row>
    <row r="5968" spans="10:12">
      <c r="J5968" s="17" t="s">
        <v>6411</v>
      </c>
      <c r="L5968" s="17" t="s">
        <v>14069</v>
      </c>
    </row>
    <row r="5969" spans="10:12">
      <c r="J5969" s="17" t="s">
        <v>6412</v>
      </c>
      <c r="L5969" s="17" t="s">
        <v>14070</v>
      </c>
    </row>
    <row r="5970" spans="10:12">
      <c r="J5970" s="17" t="s">
        <v>6413</v>
      </c>
      <c r="L5970" s="17" t="s">
        <v>14071</v>
      </c>
    </row>
    <row r="5971" spans="10:12">
      <c r="J5971" s="17" t="s">
        <v>6414</v>
      </c>
      <c r="L5971" s="17" t="s">
        <v>14072</v>
      </c>
    </row>
    <row r="5972" spans="10:12">
      <c r="J5972" s="17" t="s">
        <v>6415</v>
      </c>
      <c r="L5972" s="17" t="s">
        <v>14073</v>
      </c>
    </row>
    <row r="5973" spans="10:12">
      <c r="J5973" s="17" t="s">
        <v>6416</v>
      </c>
      <c r="L5973" s="17" t="s">
        <v>14074</v>
      </c>
    </row>
    <row r="5974" spans="10:12">
      <c r="J5974" s="17" t="s">
        <v>6417</v>
      </c>
      <c r="L5974" s="17" t="s">
        <v>14075</v>
      </c>
    </row>
    <row r="5975" spans="10:12">
      <c r="J5975" s="17" t="s">
        <v>6418</v>
      </c>
      <c r="L5975" s="17" t="s">
        <v>14076</v>
      </c>
    </row>
    <row r="5976" spans="10:12">
      <c r="J5976" s="17" t="s">
        <v>6419</v>
      </c>
      <c r="L5976" s="17" t="s">
        <v>14077</v>
      </c>
    </row>
    <row r="5977" spans="10:12">
      <c r="J5977" s="17" t="s">
        <v>6420</v>
      </c>
      <c r="L5977" s="17" t="s">
        <v>14078</v>
      </c>
    </row>
    <row r="5978" spans="10:12">
      <c r="J5978" s="17" t="s">
        <v>6421</v>
      </c>
      <c r="L5978" s="17" t="s">
        <v>14079</v>
      </c>
    </row>
    <row r="5979" spans="10:12">
      <c r="J5979" s="17" t="s">
        <v>6422</v>
      </c>
      <c r="L5979" s="17" t="s">
        <v>14080</v>
      </c>
    </row>
    <row r="5980" spans="10:12">
      <c r="J5980" s="17" t="s">
        <v>6423</v>
      </c>
      <c r="L5980" s="17" t="s">
        <v>14081</v>
      </c>
    </row>
    <row r="5981" spans="10:12">
      <c r="J5981" s="17" t="s">
        <v>6424</v>
      </c>
      <c r="L5981" s="17" t="s">
        <v>14082</v>
      </c>
    </row>
    <row r="5982" spans="10:12">
      <c r="J5982" s="17" t="s">
        <v>6425</v>
      </c>
      <c r="L5982" s="17" t="s">
        <v>14083</v>
      </c>
    </row>
    <row r="5983" spans="10:12">
      <c r="J5983" s="17" t="s">
        <v>6426</v>
      </c>
      <c r="L5983" s="17" t="s">
        <v>14084</v>
      </c>
    </row>
    <row r="5984" spans="10:12">
      <c r="J5984" s="17" t="s">
        <v>6427</v>
      </c>
      <c r="L5984" s="17" t="s">
        <v>14085</v>
      </c>
    </row>
    <row r="5985" spans="10:12">
      <c r="J5985" s="17" t="s">
        <v>6428</v>
      </c>
      <c r="L5985" s="17" t="s">
        <v>14086</v>
      </c>
    </row>
    <row r="5986" spans="10:12">
      <c r="J5986" s="17" t="s">
        <v>6429</v>
      </c>
      <c r="L5986" s="17" t="s">
        <v>14087</v>
      </c>
    </row>
    <row r="5987" spans="10:12">
      <c r="J5987" s="17" t="s">
        <v>6430</v>
      </c>
      <c r="L5987" s="17" t="s">
        <v>14088</v>
      </c>
    </row>
    <row r="5988" spans="10:12">
      <c r="J5988" s="17" t="s">
        <v>6431</v>
      </c>
      <c r="L5988" s="17" t="s">
        <v>14089</v>
      </c>
    </row>
    <row r="5989" spans="10:12">
      <c r="J5989" s="17" t="s">
        <v>6432</v>
      </c>
      <c r="L5989" s="17" t="s">
        <v>14090</v>
      </c>
    </row>
    <row r="5990" spans="10:12">
      <c r="J5990" s="17" t="s">
        <v>6433</v>
      </c>
      <c r="L5990" s="17" t="s">
        <v>14091</v>
      </c>
    </row>
    <row r="5991" spans="10:12">
      <c r="J5991" s="17" t="s">
        <v>6434</v>
      </c>
      <c r="L5991" s="17" t="s">
        <v>14092</v>
      </c>
    </row>
    <row r="5992" spans="10:12">
      <c r="J5992" s="17" t="s">
        <v>6435</v>
      </c>
      <c r="L5992" s="17" t="s">
        <v>14093</v>
      </c>
    </row>
    <row r="5993" spans="10:12">
      <c r="J5993" s="17" t="s">
        <v>6436</v>
      </c>
      <c r="L5993" s="17" t="s">
        <v>14094</v>
      </c>
    </row>
    <row r="5994" spans="10:12">
      <c r="J5994" s="17" t="s">
        <v>6437</v>
      </c>
      <c r="L5994" s="17" t="s">
        <v>14095</v>
      </c>
    </row>
    <row r="5995" spans="10:12">
      <c r="J5995" s="17" t="s">
        <v>6438</v>
      </c>
      <c r="L5995" s="17" t="s">
        <v>14096</v>
      </c>
    </row>
    <row r="5996" spans="10:12">
      <c r="J5996" s="17" t="s">
        <v>6439</v>
      </c>
      <c r="L5996" s="17" t="s">
        <v>14097</v>
      </c>
    </row>
    <row r="5997" spans="10:12">
      <c r="J5997" s="17" t="s">
        <v>6440</v>
      </c>
      <c r="L5997" s="17" t="s">
        <v>14098</v>
      </c>
    </row>
    <row r="5998" spans="10:12">
      <c r="J5998" s="17" t="s">
        <v>6441</v>
      </c>
      <c r="L5998" s="17" t="s">
        <v>14099</v>
      </c>
    </row>
    <row r="5999" spans="10:12">
      <c r="J5999" s="17" t="s">
        <v>6442</v>
      </c>
      <c r="L5999" s="17" t="s">
        <v>14100</v>
      </c>
    </row>
    <row r="6000" spans="10:12">
      <c r="J6000" s="17" t="s">
        <v>6443</v>
      </c>
      <c r="L6000" s="17" t="s">
        <v>14101</v>
      </c>
    </row>
    <row r="6001" spans="10:12">
      <c r="J6001" s="17" t="s">
        <v>6444</v>
      </c>
      <c r="L6001" s="17" t="s">
        <v>14102</v>
      </c>
    </row>
    <row r="6002" spans="10:12">
      <c r="J6002" s="17" t="s">
        <v>6445</v>
      </c>
      <c r="L6002" s="17" t="s">
        <v>14103</v>
      </c>
    </row>
    <row r="6003" spans="10:12">
      <c r="J6003" s="17" t="s">
        <v>6446</v>
      </c>
      <c r="L6003" s="17" t="s">
        <v>14104</v>
      </c>
    </row>
    <row r="6004" spans="10:12">
      <c r="J6004" s="17" t="s">
        <v>6447</v>
      </c>
      <c r="L6004" s="17" t="s">
        <v>14105</v>
      </c>
    </row>
    <row r="6005" spans="10:12">
      <c r="J6005" s="17" t="s">
        <v>6448</v>
      </c>
      <c r="L6005" s="17" t="s">
        <v>14106</v>
      </c>
    </row>
    <row r="6006" spans="10:12">
      <c r="J6006" s="17" t="s">
        <v>6449</v>
      </c>
      <c r="L6006" s="17" t="s">
        <v>14107</v>
      </c>
    </row>
    <row r="6007" spans="10:12">
      <c r="J6007" s="17" t="s">
        <v>6450</v>
      </c>
      <c r="L6007" s="17" t="s">
        <v>14108</v>
      </c>
    </row>
    <row r="6008" spans="10:12">
      <c r="J6008" s="17" t="s">
        <v>6451</v>
      </c>
      <c r="L6008" s="17" t="s">
        <v>14109</v>
      </c>
    </row>
    <row r="6009" spans="10:12">
      <c r="J6009" s="17" t="s">
        <v>6452</v>
      </c>
      <c r="L6009" s="17" t="s">
        <v>14110</v>
      </c>
    </row>
    <row r="6010" spans="10:12">
      <c r="J6010" s="17" t="s">
        <v>6453</v>
      </c>
      <c r="L6010" s="17" t="s">
        <v>14111</v>
      </c>
    </row>
    <row r="6011" spans="10:12">
      <c r="J6011" s="17" t="s">
        <v>6454</v>
      </c>
      <c r="L6011" s="17" t="s">
        <v>14112</v>
      </c>
    </row>
    <row r="6012" spans="10:12">
      <c r="J6012" s="17" t="s">
        <v>6455</v>
      </c>
      <c r="L6012" s="17" t="s">
        <v>14113</v>
      </c>
    </row>
    <row r="6013" spans="10:12">
      <c r="J6013" s="17" t="s">
        <v>6456</v>
      </c>
      <c r="L6013" s="17" t="s">
        <v>14114</v>
      </c>
    </row>
    <row r="6014" spans="10:12">
      <c r="J6014" s="17" t="s">
        <v>6457</v>
      </c>
      <c r="L6014" s="17" t="s">
        <v>14115</v>
      </c>
    </row>
    <row r="6015" spans="10:12">
      <c r="J6015" s="17" t="s">
        <v>6458</v>
      </c>
      <c r="L6015" s="17" t="s">
        <v>14116</v>
      </c>
    </row>
    <row r="6016" spans="10:12">
      <c r="J6016" s="17" t="s">
        <v>6459</v>
      </c>
      <c r="L6016" s="17" t="s">
        <v>14117</v>
      </c>
    </row>
    <row r="6017" spans="10:12">
      <c r="J6017" s="17" t="s">
        <v>6460</v>
      </c>
      <c r="L6017" s="17" t="s">
        <v>14118</v>
      </c>
    </row>
    <row r="6018" spans="10:12">
      <c r="J6018" s="17" t="s">
        <v>6461</v>
      </c>
      <c r="L6018" s="17" t="s">
        <v>14119</v>
      </c>
    </row>
    <row r="6019" spans="10:12">
      <c r="J6019" s="17" t="s">
        <v>6462</v>
      </c>
      <c r="L6019" s="17" t="s">
        <v>14120</v>
      </c>
    </row>
    <row r="6020" spans="10:12">
      <c r="J6020" s="17" t="s">
        <v>6463</v>
      </c>
      <c r="L6020" s="17" t="s">
        <v>14121</v>
      </c>
    </row>
    <row r="6021" spans="10:12">
      <c r="J6021" s="17" t="s">
        <v>6464</v>
      </c>
      <c r="L6021" s="17" t="s">
        <v>14122</v>
      </c>
    </row>
    <row r="6022" spans="10:12">
      <c r="J6022" s="17" t="s">
        <v>6465</v>
      </c>
      <c r="L6022" s="17" t="s">
        <v>14123</v>
      </c>
    </row>
    <row r="6023" spans="10:12">
      <c r="J6023" s="17" t="s">
        <v>6466</v>
      </c>
      <c r="L6023" s="17" t="s">
        <v>14124</v>
      </c>
    </row>
    <row r="6024" spans="10:12">
      <c r="J6024" s="17" t="s">
        <v>6467</v>
      </c>
      <c r="L6024" s="17" t="s">
        <v>14125</v>
      </c>
    </row>
    <row r="6025" spans="10:12">
      <c r="J6025" s="17" t="s">
        <v>6468</v>
      </c>
      <c r="L6025" s="17" t="s">
        <v>14126</v>
      </c>
    </row>
    <row r="6026" spans="10:12">
      <c r="J6026" s="17" t="s">
        <v>6469</v>
      </c>
      <c r="L6026" s="17" t="s">
        <v>14127</v>
      </c>
    </row>
    <row r="6027" spans="10:12">
      <c r="J6027" s="17" t="s">
        <v>6470</v>
      </c>
      <c r="L6027" s="17" t="s">
        <v>14128</v>
      </c>
    </row>
    <row r="6028" spans="10:12">
      <c r="J6028" s="17" t="s">
        <v>6471</v>
      </c>
      <c r="L6028" s="17" t="s">
        <v>14129</v>
      </c>
    </row>
    <row r="6029" spans="10:12">
      <c r="J6029" s="17" t="s">
        <v>6472</v>
      </c>
      <c r="L6029" s="17" t="s">
        <v>14130</v>
      </c>
    </row>
    <row r="6030" spans="10:12">
      <c r="J6030" s="17" t="s">
        <v>6473</v>
      </c>
      <c r="L6030" s="17" t="s">
        <v>14131</v>
      </c>
    </row>
    <row r="6031" spans="10:12">
      <c r="J6031" s="17" t="s">
        <v>6474</v>
      </c>
      <c r="L6031" s="17" t="s">
        <v>14132</v>
      </c>
    </row>
    <row r="6032" spans="10:12">
      <c r="J6032" s="17" t="s">
        <v>6475</v>
      </c>
      <c r="L6032" s="17" t="s">
        <v>14133</v>
      </c>
    </row>
    <row r="6033" spans="10:12">
      <c r="J6033" s="17" t="s">
        <v>6476</v>
      </c>
      <c r="L6033" s="17" t="s">
        <v>14134</v>
      </c>
    </row>
    <row r="6034" spans="10:12">
      <c r="J6034" s="17" t="s">
        <v>6477</v>
      </c>
      <c r="L6034" s="17" t="s">
        <v>14135</v>
      </c>
    </row>
    <row r="6035" spans="10:12">
      <c r="J6035" s="17" t="s">
        <v>6478</v>
      </c>
      <c r="L6035" s="17" t="s">
        <v>14136</v>
      </c>
    </row>
    <row r="6036" spans="10:12">
      <c r="J6036" s="17" t="s">
        <v>6479</v>
      </c>
      <c r="L6036" s="17" t="s">
        <v>14137</v>
      </c>
    </row>
    <row r="6037" spans="10:12">
      <c r="J6037" s="17" t="s">
        <v>6480</v>
      </c>
      <c r="L6037" s="17" t="s">
        <v>14138</v>
      </c>
    </row>
    <row r="6038" spans="10:12">
      <c r="J6038" s="17" t="s">
        <v>6481</v>
      </c>
      <c r="L6038" s="17" t="s">
        <v>14139</v>
      </c>
    </row>
    <row r="6039" spans="10:12">
      <c r="J6039" s="17" t="s">
        <v>6482</v>
      </c>
      <c r="L6039" s="17" t="s">
        <v>14140</v>
      </c>
    </row>
    <row r="6040" spans="10:12">
      <c r="J6040" s="17" t="s">
        <v>6483</v>
      </c>
      <c r="L6040" s="17" t="s">
        <v>14141</v>
      </c>
    </row>
    <row r="6041" spans="10:12">
      <c r="J6041" s="17" t="s">
        <v>6484</v>
      </c>
      <c r="L6041" s="17" t="s">
        <v>14142</v>
      </c>
    </row>
    <row r="6042" spans="10:12">
      <c r="J6042" s="17" t="s">
        <v>6485</v>
      </c>
      <c r="L6042" s="17" t="s">
        <v>14143</v>
      </c>
    </row>
    <row r="6043" spans="10:12">
      <c r="J6043" s="17" t="s">
        <v>6486</v>
      </c>
      <c r="L6043" s="17" t="s">
        <v>14144</v>
      </c>
    </row>
    <row r="6044" spans="10:12">
      <c r="J6044" s="17" t="s">
        <v>6487</v>
      </c>
      <c r="L6044" s="17" t="s">
        <v>14145</v>
      </c>
    </row>
    <row r="6045" spans="10:12">
      <c r="J6045" s="17" t="s">
        <v>6488</v>
      </c>
      <c r="L6045" s="17" t="s">
        <v>14146</v>
      </c>
    </row>
    <row r="6046" spans="10:12">
      <c r="J6046" s="17" t="s">
        <v>6489</v>
      </c>
      <c r="L6046" s="17" t="s">
        <v>14147</v>
      </c>
    </row>
    <row r="6047" spans="10:12">
      <c r="J6047" s="17" t="s">
        <v>6490</v>
      </c>
      <c r="L6047" s="17" t="s">
        <v>14148</v>
      </c>
    </row>
    <row r="6048" spans="10:12">
      <c r="J6048" s="17" t="s">
        <v>6491</v>
      </c>
      <c r="L6048" s="17" t="s">
        <v>14149</v>
      </c>
    </row>
    <row r="6049" spans="10:12">
      <c r="J6049" s="17" t="s">
        <v>6492</v>
      </c>
      <c r="L6049" s="17" t="s">
        <v>14150</v>
      </c>
    </row>
    <row r="6050" spans="10:12">
      <c r="J6050" s="17" t="s">
        <v>6493</v>
      </c>
      <c r="L6050" s="17" t="s">
        <v>14151</v>
      </c>
    </row>
    <row r="6051" spans="10:12">
      <c r="J6051" s="17" t="s">
        <v>6494</v>
      </c>
      <c r="L6051" s="17" t="s">
        <v>14152</v>
      </c>
    </row>
    <row r="6052" spans="10:12">
      <c r="J6052" s="17" t="s">
        <v>6495</v>
      </c>
      <c r="L6052" s="17" t="s">
        <v>14153</v>
      </c>
    </row>
    <row r="6053" spans="10:12">
      <c r="J6053" s="17" t="s">
        <v>6496</v>
      </c>
      <c r="L6053" s="17" t="s">
        <v>14154</v>
      </c>
    </row>
    <row r="6054" spans="10:12">
      <c r="J6054" s="17" t="s">
        <v>6497</v>
      </c>
      <c r="L6054" s="17" t="s">
        <v>14155</v>
      </c>
    </row>
    <row r="6055" spans="10:12">
      <c r="J6055" s="17" t="s">
        <v>6498</v>
      </c>
      <c r="L6055" s="17" t="s">
        <v>14156</v>
      </c>
    </row>
    <row r="6056" spans="10:12">
      <c r="J6056" s="17" t="s">
        <v>6499</v>
      </c>
      <c r="L6056" s="17" t="s">
        <v>14157</v>
      </c>
    </row>
    <row r="6057" spans="10:12">
      <c r="J6057" s="17" t="s">
        <v>6500</v>
      </c>
      <c r="L6057" s="17" t="s">
        <v>14158</v>
      </c>
    </row>
    <row r="6058" spans="10:12">
      <c r="J6058" s="17" t="s">
        <v>6501</v>
      </c>
      <c r="L6058" s="17" t="s">
        <v>14159</v>
      </c>
    </row>
    <row r="6059" spans="10:12">
      <c r="J6059" s="17" t="s">
        <v>6502</v>
      </c>
      <c r="L6059" s="17" t="s">
        <v>14160</v>
      </c>
    </row>
    <row r="6060" spans="10:12">
      <c r="J6060" s="17" t="s">
        <v>6503</v>
      </c>
      <c r="L6060" s="17" t="s">
        <v>14161</v>
      </c>
    </row>
    <row r="6061" spans="10:12">
      <c r="J6061" s="17" t="s">
        <v>6504</v>
      </c>
      <c r="L6061" s="17" t="s">
        <v>14162</v>
      </c>
    </row>
    <row r="6062" spans="10:12">
      <c r="J6062" s="17" t="s">
        <v>6505</v>
      </c>
      <c r="L6062" s="17" t="s">
        <v>14163</v>
      </c>
    </row>
    <row r="6063" spans="10:12">
      <c r="J6063" s="17" t="s">
        <v>6506</v>
      </c>
      <c r="L6063" s="17" t="s">
        <v>14164</v>
      </c>
    </row>
    <row r="6064" spans="10:12">
      <c r="J6064" s="17" t="s">
        <v>6507</v>
      </c>
      <c r="L6064" s="17" t="s">
        <v>14165</v>
      </c>
    </row>
    <row r="6065" spans="10:12">
      <c r="J6065" s="17" t="s">
        <v>6508</v>
      </c>
      <c r="L6065" s="17" t="s">
        <v>14166</v>
      </c>
    </row>
    <row r="6066" spans="10:12">
      <c r="J6066" s="17" t="s">
        <v>6509</v>
      </c>
      <c r="L6066" s="17" t="s">
        <v>14167</v>
      </c>
    </row>
    <row r="6067" spans="10:12">
      <c r="J6067" s="17" t="s">
        <v>6510</v>
      </c>
      <c r="L6067" s="17" t="s">
        <v>14168</v>
      </c>
    </row>
    <row r="6068" spans="10:12">
      <c r="J6068" s="17" t="s">
        <v>6511</v>
      </c>
      <c r="L6068" s="17" t="s">
        <v>14169</v>
      </c>
    </row>
    <row r="6069" spans="10:12">
      <c r="J6069" s="17" t="s">
        <v>6512</v>
      </c>
      <c r="L6069" s="17" t="s">
        <v>14170</v>
      </c>
    </row>
    <row r="6070" spans="10:12">
      <c r="J6070" s="17" t="s">
        <v>6513</v>
      </c>
      <c r="L6070" s="17" t="s">
        <v>14171</v>
      </c>
    </row>
    <row r="6071" spans="10:12">
      <c r="J6071" s="17" t="s">
        <v>6514</v>
      </c>
      <c r="L6071" s="17" t="s">
        <v>14172</v>
      </c>
    </row>
    <row r="6072" spans="10:12">
      <c r="J6072" s="17" t="s">
        <v>6515</v>
      </c>
      <c r="L6072" s="17" t="s">
        <v>14173</v>
      </c>
    </row>
    <row r="6073" spans="10:12">
      <c r="J6073" s="17" t="s">
        <v>6516</v>
      </c>
      <c r="L6073" s="17" t="s">
        <v>14174</v>
      </c>
    </row>
    <row r="6074" spans="10:12">
      <c r="J6074" s="17" t="s">
        <v>6517</v>
      </c>
      <c r="L6074" s="17" t="s">
        <v>14175</v>
      </c>
    </row>
    <row r="6075" spans="10:12">
      <c r="J6075" s="17" t="s">
        <v>6518</v>
      </c>
      <c r="L6075" s="17" t="s">
        <v>14176</v>
      </c>
    </row>
    <row r="6076" spans="10:12">
      <c r="J6076" s="17" t="s">
        <v>6519</v>
      </c>
      <c r="L6076" s="17" t="s">
        <v>14177</v>
      </c>
    </row>
    <row r="6077" spans="10:12">
      <c r="J6077" s="17" t="s">
        <v>6520</v>
      </c>
      <c r="L6077" s="17" t="s">
        <v>14178</v>
      </c>
    </row>
    <row r="6078" spans="10:12">
      <c r="J6078" s="17" t="s">
        <v>6521</v>
      </c>
      <c r="L6078" s="17" t="s">
        <v>14179</v>
      </c>
    </row>
    <row r="6079" spans="10:12">
      <c r="J6079" s="17" t="s">
        <v>6522</v>
      </c>
      <c r="L6079" s="17" t="s">
        <v>14180</v>
      </c>
    </row>
    <row r="6080" spans="10:12">
      <c r="J6080" s="17" t="s">
        <v>6523</v>
      </c>
      <c r="L6080" s="17" t="s">
        <v>14181</v>
      </c>
    </row>
    <row r="6081" spans="10:12">
      <c r="J6081" s="17" t="s">
        <v>6524</v>
      </c>
      <c r="L6081" s="17" t="s">
        <v>14182</v>
      </c>
    </row>
    <row r="6082" spans="10:12">
      <c r="J6082" s="17" t="s">
        <v>6525</v>
      </c>
      <c r="L6082" s="17" t="s">
        <v>14183</v>
      </c>
    </row>
    <row r="6083" spans="10:12">
      <c r="J6083" s="17" t="s">
        <v>6526</v>
      </c>
      <c r="L6083" s="17" t="s">
        <v>14184</v>
      </c>
    </row>
    <row r="6084" spans="10:12">
      <c r="J6084" s="17" t="s">
        <v>6527</v>
      </c>
      <c r="L6084" s="17" t="s">
        <v>14185</v>
      </c>
    </row>
    <row r="6085" spans="10:12">
      <c r="J6085" s="17" t="s">
        <v>6528</v>
      </c>
      <c r="L6085" s="17" t="s">
        <v>14186</v>
      </c>
    </row>
    <row r="6086" spans="10:12">
      <c r="J6086" s="17" t="s">
        <v>6529</v>
      </c>
      <c r="L6086" s="17" t="s">
        <v>14187</v>
      </c>
    </row>
    <row r="6087" spans="10:12">
      <c r="J6087" s="17" t="s">
        <v>6530</v>
      </c>
      <c r="L6087" s="17" t="s">
        <v>14188</v>
      </c>
    </row>
    <row r="6088" spans="10:12">
      <c r="J6088" s="17" t="s">
        <v>6531</v>
      </c>
      <c r="L6088" s="17" t="s">
        <v>14189</v>
      </c>
    </row>
    <row r="6089" spans="10:12">
      <c r="J6089" s="17" t="s">
        <v>6532</v>
      </c>
      <c r="L6089" s="17" t="s">
        <v>14190</v>
      </c>
    </row>
    <row r="6090" spans="10:12">
      <c r="J6090" s="17" t="s">
        <v>6533</v>
      </c>
      <c r="L6090" s="17" t="s">
        <v>14191</v>
      </c>
    </row>
    <row r="6091" spans="10:12">
      <c r="J6091" s="17" t="s">
        <v>6534</v>
      </c>
      <c r="L6091" s="17" t="s">
        <v>14192</v>
      </c>
    </row>
    <row r="6092" spans="10:12">
      <c r="J6092" s="17" t="s">
        <v>6535</v>
      </c>
      <c r="L6092" s="17" t="s">
        <v>14193</v>
      </c>
    </row>
    <row r="6093" spans="10:12">
      <c r="J6093" s="17" t="s">
        <v>6536</v>
      </c>
      <c r="L6093" s="17" t="s">
        <v>14194</v>
      </c>
    </row>
    <row r="6094" spans="10:12">
      <c r="J6094" s="17" t="s">
        <v>6537</v>
      </c>
      <c r="L6094" s="17" t="s">
        <v>14195</v>
      </c>
    </row>
    <row r="6095" spans="10:12">
      <c r="J6095" s="17" t="s">
        <v>6538</v>
      </c>
      <c r="L6095" s="17" t="s">
        <v>14196</v>
      </c>
    </row>
    <row r="6096" spans="10:12">
      <c r="J6096" s="17" t="s">
        <v>6539</v>
      </c>
      <c r="L6096" s="17" t="s">
        <v>14197</v>
      </c>
    </row>
    <row r="6097" spans="10:12">
      <c r="J6097" s="17" t="s">
        <v>6540</v>
      </c>
      <c r="L6097" s="17" t="s">
        <v>14198</v>
      </c>
    </row>
    <row r="6098" spans="10:12">
      <c r="J6098" s="17" t="s">
        <v>6541</v>
      </c>
      <c r="L6098" s="17" t="s">
        <v>14199</v>
      </c>
    </row>
    <row r="6099" spans="10:12">
      <c r="J6099" s="17" t="s">
        <v>6542</v>
      </c>
      <c r="L6099" s="17" t="s">
        <v>14200</v>
      </c>
    </row>
    <row r="6100" spans="10:12">
      <c r="J6100" s="17" t="s">
        <v>6543</v>
      </c>
      <c r="L6100" s="17" t="s">
        <v>14201</v>
      </c>
    </row>
    <row r="6101" spans="10:12">
      <c r="J6101" s="17" t="s">
        <v>6544</v>
      </c>
      <c r="L6101" s="17" t="s">
        <v>14202</v>
      </c>
    </row>
    <row r="6102" spans="10:12">
      <c r="J6102" s="17" t="s">
        <v>6545</v>
      </c>
      <c r="L6102" s="17" t="s">
        <v>14203</v>
      </c>
    </row>
    <row r="6103" spans="10:12">
      <c r="J6103" s="17" t="s">
        <v>6546</v>
      </c>
      <c r="L6103" s="17" t="s">
        <v>14204</v>
      </c>
    </row>
    <row r="6104" spans="10:12">
      <c r="J6104" s="17" t="s">
        <v>6547</v>
      </c>
      <c r="L6104" s="17" t="s">
        <v>14205</v>
      </c>
    </row>
    <row r="6105" spans="10:12">
      <c r="J6105" s="17" t="s">
        <v>6548</v>
      </c>
      <c r="L6105" s="17" t="s">
        <v>14206</v>
      </c>
    </row>
    <row r="6106" spans="10:12">
      <c r="J6106" s="17" t="s">
        <v>6549</v>
      </c>
      <c r="L6106" s="17" t="s">
        <v>14207</v>
      </c>
    </row>
    <row r="6107" spans="10:12">
      <c r="J6107" s="17" t="s">
        <v>6550</v>
      </c>
      <c r="L6107" s="17" t="s">
        <v>14208</v>
      </c>
    </row>
    <row r="6108" spans="10:12">
      <c r="J6108" s="17" t="s">
        <v>6551</v>
      </c>
      <c r="L6108" s="17" t="s">
        <v>14209</v>
      </c>
    </row>
    <row r="6109" spans="10:12">
      <c r="J6109" s="17" t="s">
        <v>6552</v>
      </c>
      <c r="L6109" s="17" t="s">
        <v>14210</v>
      </c>
    </row>
    <row r="6110" spans="10:12">
      <c r="J6110" s="17" t="s">
        <v>6553</v>
      </c>
      <c r="L6110" s="17" t="s">
        <v>14211</v>
      </c>
    </row>
    <row r="6111" spans="10:12">
      <c r="J6111" s="17" t="s">
        <v>6554</v>
      </c>
      <c r="L6111" s="17" t="s">
        <v>14212</v>
      </c>
    </row>
    <row r="6112" spans="10:12">
      <c r="J6112" s="17" t="s">
        <v>6555</v>
      </c>
      <c r="L6112" s="17" t="s">
        <v>14213</v>
      </c>
    </row>
    <row r="6113" spans="10:12">
      <c r="J6113" s="17" t="s">
        <v>6556</v>
      </c>
      <c r="L6113" s="17" t="s">
        <v>14214</v>
      </c>
    </row>
    <row r="6114" spans="10:12">
      <c r="J6114" s="17" t="s">
        <v>6557</v>
      </c>
      <c r="L6114" s="17" t="s">
        <v>14215</v>
      </c>
    </row>
    <row r="6115" spans="10:12">
      <c r="J6115" s="17" t="s">
        <v>6558</v>
      </c>
      <c r="L6115" s="17" t="s">
        <v>14216</v>
      </c>
    </row>
    <row r="6116" spans="10:12">
      <c r="J6116" s="17" t="s">
        <v>6559</v>
      </c>
      <c r="L6116" s="17" t="s">
        <v>14217</v>
      </c>
    </row>
    <row r="6117" spans="10:12">
      <c r="J6117" s="17" t="s">
        <v>6560</v>
      </c>
      <c r="L6117" s="17" t="s">
        <v>14218</v>
      </c>
    </row>
    <row r="6118" spans="10:12">
      <c r="J6118" s="17" t="s">
        <v>6561</v>
      </c>
      <c r="L6118" s="17" t="s">
        <v>14219</v>
      </c>
    </row>
    <row r="6119" spans="10:12">
      <c r="J6119" s="17" t="s">
        <v>6562</v>
      </c>
      <c r="L6119" s="17" t="s">
        <v>14220</v>
      </c>
    </row>
    <row r="6120" spans="10:12">
      <c r="J6120" s="17" t="s">
        <v>6563</v>
      </c>
      <c r="L6120" s="17" t="s">
        <v>14221</v>
      </c>
    </row>
    <row r="6121" spans="10:12">
      <c r="J6121" s="17" t="s">
        <v>6564</v>
      </c>
      <c r="L6121" s="17" t="s">
        <v>14222</v>
      </c>
    </row>
    <row r="6122" spans="10:12">
      <c r="J6122" s="17" t="s">
        <v>6565</v>
      </c>
      <c r="L6122" s="17" t="s">
        <v>14223</v>
      </c>
    </row>
    <row r="6123" spans="10:12">
      <c r="J6123" s="17" t="s">
        <v>6566</v>
      </c>
      <c r="L6123" s="17" t="s">
        <v>14224</v>
      </c>
    </row>
    <row r="6124" spans="10:12">
      <c r="J6124" s="17" t="s">
        <v>6567</v>
      </c>
      <c r="L6124" s="17" t="s">
        <v>14225</v>
      </c>
    </row>
    <row r="6125" spans="10:12">
      <c r="J6125" s="17" t="s">
        <v>6568</v>
      </c>
      <c r="L6125" s="17" t="s">
        <v>14226</v>
      </c>
    </row>
    <row r="6126" spans="10:12">
      <c r="J6126" s="17" t="s">
        <v>6569</v>
      </c>
      <c r="L6126" s="17" t="s">
        <v>14227</v>
      </c>
    </row>
    <row r="6127" spans="10:12">
      <c r="J6127" s="17" t="s">
        <v>6570</v>
      </c>
      <c r="L6127" s="17" t="s">
        <v>14228</v>
      </c>
    </row>
    <row r="6128" spans="10:12">
      <c r="J6128" s="17" t="s">
        <v>6571</v>
      </c>
      <c r="L6128" s="17" t="s">
        <v>14229</v>
      </c>
    </row>
    <row r="6129" spans="10:12">
      <c r="J6129" s="17" t="s">
        <v>6572</v>
      </c>
      <c r="L6129" s="17" t="s">
        <v>14230</v>
      </c>
    </row>
    <row r="6130" spans="10:12">
      <c r="J6130" s="17" t="s">
        <v>6573</v>
      </c>
      <c r="L6130" s="17" t="s">
        <v>14231</v>
      </c>
    </row>
    <row r="6131" spans="10:12">
      <c r="J6131" s="17" t="s">
        <v>6574</v>
      </c>
      <c r="L6131" s="17" t="s">
        <v>14232</v>
      </c>
    </row>
    <row r="6132" spans="10:12">
      <c r="J6132" s="17" t="s">
        <v>6575</v>
      </c>
      <c r="L6132" s="17" t="s">
        <v>14233</v>
      </c>
    </row>
    <row r="6133" spans="10:12">
      <c r="J6133" s="17" t="s">
        <v>6576</v>
      </c>
      <c r="L6133" s="17" t="s">
        <v>14234</v>
      </c>
    </row>
    <row r="6134" spans="10:12">
      <c r="J6134" s="17" t="s">
        <v>6577</v>
      </c>
      <c r="L6134" s="17" t="s">
        <v>14235</v>
      </c>
    </row>
    <row r="6135" spans="10:12">
      <c r="J6135" s="17" t="s">
        <v>6578</v>
      </c>
      <c r="L6135" s="17" t="s">
        <v>14236</v>
      </c>
    </row>
    <row r="6136" spans="10:12">
      <c r="J6136" s="17" t="s">
        <v>6579</v>
      </c>
      <c r="L6136" s="17" t="s">
        <v>14237</v>
      </c>
    </row>
    <row r="6137" spans="10:12">
      <c r="J6137" s="17" t="s">
        <v>6580</v>
      </c>
      <c r="L6137" s="17" t="s">
        <v>14238</v>
      </c>
    </row>
    <row r="6138" spans="10:12">
      <c r="J6138" s="17" t="s">
        <v>6581</v>
      </c>
      <c r="L6138" s="17" t="s">
        <v>14239</v>
      </c>
    </row>
    <row r="6139" spans="10:12">
      <c r="J6139" s="17" t="s">
        <v>6582</v>
      </c>
      <c r="L6139" s="17" t="s">
        <v>14240</v>
      </c>
    </row>
    <row r="6140" spans="10:12">
      <c r="J6140" s="17" t="s">
        <v>6583</v>
      </c>
      <c r="L6140" s="17" t="s">
        <v>14241</v>
      </c>
    </row>
    <row r="6141" spans="10:12">
      <c r="J6141" s="17" t="s">
        <v>6584</v>
      </c>
      <c r="L6141" s="17" t="s">
        <v>14242</v>
      </c>
    </row>
    <row r="6142" spans="10:12">
      <c r="J6142" s="17" t="s">
        <v>6585</v>
      </c>
      <c r="L6142" s="17" t="s">
        <v>14243</v>
      </c>
    </row>
    <row r="6143" spans="10:12">
      <c r="J6143" s="17" t="s">
        <v>6586</v>
      </c>
      <c r="L6143" s="17" t="s">
        <v>14244</v>
      </c>
    </row>
    <row r="6144" spans="10:12">
      <c r="J6144" s="17" t="s">
        <v>6587</v>
      </c>
      <c r="L6144" s="17" t="s">
        <v>14245</v>
      </c>
    </row>
    <row r="6145" spans="10:12">
      <c r="J6145" s="17" t="s">
        <v>6588</v>
      </c>
      <c r="L6145" s="17" t="s">
        <v>14246</v>
      </c>
    </row>
    <row r="6146" spans="10:12">
      <c r="J6146" s="17" t="s">
        <v>6589</v>
      </c>
      <c r="L6146" s="17" t="s">
        <v>14247</v>
      </c>
    </row>
    <row r="6147" spans="10:12">
      <c r="J6147" s="17" t="s">
        <v>6590</v>
      </c>
      <c r="L6147" s="17" t="s">
        <v>14248</v>
      </c>
    </row>
    <row r="6148" spans="10:12">
      <c r="J6148" s="17" t="s">
        <v>6591</v>
      </c>
      <c r="L6148" s="17" t="s">
        <v>14249</v>
      </c>
    </row>
    <row r="6149" spans="10:12">
      <c r="J6149" s="17" t="s">
        <v>6592</v>
      </c>
      <c r="L6149" s="17" t="s">
        <v>14250</v>
      </c>
    </row>
    <row r="6150" spans="10:12">
      <c r="J6150" s="17" t="s">
        <v>6593</v>
      </c>
      <c r="L6150" s="17" t="s">
        <v>14251</v>
      </c>
    </row>
    <row r="6151" spans="10:12">
      <c r="J6151" s="17" t="s">
        <v>6594</v>
      </c>
      <c r="L6151" s="17" t="s">
        <v>14252</v>
      </c>
    </row>
    <row r="6152" spans="10:12">
      <c r="J6152" s="17" t="s">
        <v>6595</v>
      </c>
      <c r="L6152" s="17" t="s">
        <v>14253</v>
      </c>
    </row>
    <row r="6153" spans="10:12">
      <c r="J6153" s="17" t="s">
        <v>6596</v>
      </c>
      <c r="L6153" s="17" t="s">
        <v>14254</v>
      </c>
    </row>
    <row r="6154" spans="10:12">
      <c r="J6154" s="17" t="s">
        <v>6597</v>
      </c>
      <c r="L6154" s="17" t="s">
        <v>14255</v>
      </c>
    </row>
    <row r="6155" spans="10:12">
      <c r="J6155" s="17" t="s">
        <v>6598</v>
      </c>
      <c r="L6155" s="17" t="s">
        <v>14256</v>
      </c>
    </row>
    <row r="6156" spans="10:12">
      <c r="J6156" s="17" t="s">
        <v>6599</v>
      </c>
      <c r="L6156" s="17" t="s">
        <v>14257</v>
      </c>
    </row>
    <row r="6157" spans="10:12">
      <c r="J6157" s="17" t="s">
        <v>6600</v>
      </c>
      <c r="L6157" s="17" t="s">
        <v>14258</v>
      </c>
    </row>
    <row r="6158" spans="10:12">
      <c r="J6158" s="17" t="s">
        <v>6601</v>
      </c>
      <c r="L6158" s="17" t="s">
        <v>14259</v>
      </c>
    </row>
    <row r="6159" spans="10:12">
      <c r="J6159" s="17" t="s">
        <v>6602</v>
      </c>
      <c r="L6159" s="17" t="s">
        <v>14260</v>
      </c>
    </row>
    <row r="6160" spans="10:12">
      <c r="J6160" s="17" t="s">
        <v>6603</v>
      </c>
      <c r="L6160" s="17" t="s">
        <v>14261</v>
      </c>
    </row>
    <row r="6161" spans="10:12">
      <c r="J6161" s="17" t="s">
        <v>6604</v>
      </c>
      <c r="L6161" s="17" t="s">
        <v>14262</v>
      </c>
    </row>
    <row r="6162" spans="10:12">
      <c r="J6162" s="17" t="s">
        <v>6605</v>
      </c>
      <c r="L6162" s="17" t="s">
        <v>14263</v>
      </c>
    </row>
    <row r="6163" spans="10:12">
      <c r="J6163" s="17" t="s">
        <v>6606</v>
      </c>
      <c r="L6163" s="17" t="s">
        <v>14264</v>
      </c>
    </row>
    <row r="6164" spans="10:12">
      <c r="J6164" s="17" t="s">
        <v>6607</v>
      </c>
      <c r="L6164" s="17" t="s">
        <v>14265</v>
      </c>
    </row>
    <row r="6165" spans="10:12">
      <c r="J6165" s="17" t="s">
        <v>6608</v>
      </c>
      <c r="L6165" s="17" t="s">
        <v>14266</v>
      </c>
    </row>
    <row r="6166" spans="10:12">
      <c r="J6166" s="17" t="s">
        <v>6609</v>
      </c>
      <c r="L6166" s="17" t="s">
        <v>14267</v>
      </c>
    </row>
    <row r="6167" spans="10:12">
      <c r="J6167" s="17" t="s">
        <v>6610</v>
      </c>
      <c r="L6167" s="17" t="s">
        <v>14268</v>
      </c>
    </row>
    <row r="6168" spans="10:12">
      <c r="J6168" s="17" t="s">
        <v>6611</v>
      </c>
      <c r="L6168" s="17" t="s">
        <v>14269</v>
      </c>
    </row>
    <row r="6169" spans="10:12">
      <c r="J6169" s="17" t="s">
        <v>6612</v>
      </c>
      <c r="L6169" s="17" t="s">
        <v>14270</v>
      </c>
    </row>
    <row r="6170" spans="10:12">
      <c r="J6170" s="17" t="s">
        <v>6613</v>
      </c>
      <c r="L6170" s="17" t="s">
        <v>14271</v>
      </c>
    </row>
    <row r="6171" spans="10:12">
      <c r="J6171" s="17" t="s">
        <v>6614</v>
      </c>
      <c r="L6171" s="17" t="s">
        <v>14272</v>
      </c>
    </row>
    <row r="6172" spans="10:12">
      <c r="J6172" s="17" t="s">
        <v>6615</v>
      </c>
      <c r="L6172" s="17" t="s">
        <v>14273</v>
      </c>
    </row>
    <row r="6173" spans="10:12">
      <c r="J6173" s="17" t="s">
        <v>6616</v>
      </c>
      <c r="L6173" s="17" t="s">
        <v>14274</v>
      </c>
    </row>
    <row r="6174" spans="10:12">
      <c r="J6174" s="17" t="s">
        <v>6617</v>
      </c>
      <c r="L6174" s="17" t="s">
        <v>14275</v>
      </c>
    </row>
    <row r="6175" spans="10:12">
      <c r="J6175" s="17" t="s">
        <v>6618</v>
      </c>
      <c r="L6175" s="17" t="s">
        <v>14276</v>
      </c>
    </row>
    <row r="6176" spans="10:12">
      <c r="J6176" s="17" t="s">
        <v>6619</v>
      </c>
      <c r="L6176" s="17" t="s">
        <v>14277</v>
      </c>
    </row>
    <row r="6177" spans="10:12">
      <c r="J6177" s="17" t="s">
        <v>6620</v>
      </c>
      <c r="L6177" s="17" t="s">
        <v>14278</v>
      </c>
    </row>
    <row r="6178" spans="10:12">
      <c r="J6178" s="17" t="s">
        <v>6621</v>
      </c>
      <c r="L6178" s="17" t="s">
        <v>14279</v>
      </c>
    </row>
    <row r="6179" spans="10:12">
      <c r="J6179" s="17" t="s">
        <v>6622</v>
      </c>
      <c r="L6179" s="17" t="s">
        <v>14280</v>
      </c>
    </row>
    <row r="6180" spans="10:12">
      <c r="J6180" s="17" t="s">
        <v>6623</v>
      </c>
      <c r="L6180" s="17" t="s">
        <v>14281</v>
      </c>
    </row>
    <row r="6181" spans="10:12">
      <c r="J6181" s="17" t="s">
        <v>6624</v>
      </c>
      <c r="L6181" s="17" t="s">
        <v>14282</v>
      </c>
    </row>
    <row r="6182" spans="10:12">
      <c r="J6182" s="17" t="s">
        <v>6625</v>
      </c>
      <c r="L6182" s="17" t="s">
        <v>14283</v>
      </c>
    </row>
    <row r="6183" spans="10:12">
      <c r="J6183" s="17" t="s">
        <v>6626</v>
      </c>
      <c r="L6183" s="17" t="s">
        <v>14284</v>
      </c>
    </row>
    <row r="6184" spans="10:12">
      <c r="J6184" s="17" t="s">
        <v>6627</v>
      </c>
      <c r="L6184" s="17" t="s">
        <v>14285</v>
      </c>
    </row>
    <row r="6185" spans="10:12">
      <c r="J6185" s="17" t="s">
        <v>6628</v>
      </c>
      <c r="L6185" s="17" t="s">
        <v>14286</v>
      </c>
    </row>
    <row r="6186" spans="10:12">
      <c r="J6186" s="17" t="s">
        <v>6629</v>
      </c>
      <c r="L6186" s="17" t="s">
        <v>14287</v>
      </c>
    </row>
    <row r="6187" spans="10:12">
      <c r="J6187" s="17" t="s">
        <v>6630</v>
      </c>
      <c r="L6187" s="17" t="s">
        <v>14288</v>
      </c>
    </row>
    <row r="6188" spans="10:12">
      <c r="J6188" s="17" t="s">
        <v>6631</v>
      </c>
      <c r="L6188" s="17" t="s">
        <v>14289</v>
      </c>
    </row>
    <row r="6189" spans="10:12">
      <c r="J6189" s="17" t="s">
        <v>6632</v>
      </c>
      <c r="L6189" s="17" t="s">
        <v>14290</v>
      </c>
    </row>
    <row r="6190" spans="10:12">
      <c r="J6190" s="17" t="s">
        <v>6633</v>
      </c>
      <c r="L6190" s="17" t="s">
        <v>14291</v>
      </c>
    </row>
    <row r="6191" spans="10:12">
      <c r="J6191" s="17" t="s">
        <v>6634</v>
      </c>
      <c r="L6191" s="17" t="s">
        <v>14292</v>
      </c>
    </row>
    <row r="6192" spans="10:12">
      <c r="J6192" s="17" t="s">
        <v>6635</v>
      </c>
      <c r="L6192" s="17" t="s">
        <v>14293</v>
      </c>
    </row>
    <row r="6193" spans="10:12">
      <c r="J6193" s="17" t="s">
        <v>6636</v>
      </c>
      <c r="L6193" s="17" t="s">
        <v>14294</v>
      </c>
    </row>
    <row r="6194" spans="10:12">
      <c r="J6194" s="17" t="s">
        <v>6637</v>
      </c>
      <c r="L6194" s="17" t="s">
        <v>14295</v>
      </c>
    </row>
    <row r="6195" spans="10:12">
      <c r="J6195" s="17" t="s">
        <v>6638</v>
      </c>
      <c r="L6195" s="17" t="s">
        <v>14296</v>
      </c>
    </row>
    <row r="6196" spans="10:12">
      <c r="J6196" s="17" t="s">
        <v>6639</v>
      </c>
      <c r="L6196" s="17" t="s">
        <v>14297</v>
      </c>
    </row>
    <row r="6197" spans="10:12">
      <c r="J6197" s="17" t="s">
        <v>6640</v>
      </c>
      <c r="L6197" s="17" t="s">
        <v>14298</v>
      </c>
    </row>
    <row r="6198" spans="10:12">
      <c r="J6198" s="17" t="s">
        <v>6641</v>
      </c>
      <c r="L6198" s="17" t="s">
        <v>14299</v>
      </c>
    </row>
    <row r="6199" spans="10:12">
      <c r="J6199" s="17" t="s">
        <v>6642</v>
      </c>
      <c r="L6199" s="17" t="s">
        <v>14300</v>
      </c>
    </row>
    <row r="6200" spans="10:12">
      <c r="J6200" s="17" t="s">
        <v>6643</v>
      </c>
      <c r="L6200" s="17" t="s">
        <v>14301</v>
      </c>
    </row>
    <row r="6201" spans="10:12">
      <c r="J6201" s="17" t="s">
        <v>6644</v>
      </c>
      <c r="L6201" s="17" t="s">
        <v>14302</v>
      </c>
    </row>
    <row r="6202" spans="10:12">
      <c r="J6202" s="17" t="s">
        <v>6645</v>
      </c>
      <c r="L6202" s="17" t="s">
        <v>14303</v>
      </c>
    </row>
    <row r="6203" spans="10:12">
      <c r="J6203" s="17" t="s">
        <v>6646</v>
      </c>
      <c r="L6203" s="17" t="s">
        <v>14304</v>
      </c>
    </row>
    <row r="6204" spans="10:12">
      <c r="J6204" s="17" t="s">
        <v>6647</v>
      </c>
      <c r="L6204" s="17" t="s">
        <v>14305</v>
      </c>
    </row>
    <row r="6205" spans="10:12">
      <c r="J6205" s="17" t="s">
        <v>6648</v>
      </c>
      <c r="L6205" s="17" t="s">
        <v>14306</v>
      </c>
    </row>
    <row r="6206" spans="10:12">
      <c r="J6206" s="17" t="s">
        <v>6649</v>
      </c>
      <c r="L6206" s="17" t="s">
        <v>14307</v>
      </c>
    </row>
    <row r="6207" spans="10:12">
      <c r="J6207" s="17" t="s">
        <v>6650</v>
      </c>
      <c r="L6207" s="17" t="s">
        <v>14308</v>
      </c>
    </row>
    <row r="6208" spans="10:12">
      <c r="J6208" s="17" t="s">
        <v>6651</v>
      </c>
      <c r="L6208" s="17" t="s">
        <v>14309</v>
      </c>
    </row>
    <row r="6209" spans="10:12">
      <c r="J6209" s="17" t="s">
        <v>6652</v>
      </c>
      <c r="L6209" s="17" t="s">
        <v>14310</v>
      </c>
    </row>
    <row r="6210" spans="10:12">
      <c r="J6210" s="17" t="s">
        <v>6653</v>
      </c>
      <c r="L6210" s="17" t="s">
        <v>14311</v>
      </c>
    </row>
    <row r="6211" spans="10:12">
      <c r="J6211" s="17" t="s">
        <v>6654</v>
      </c>
      <c r="L6211" s="17" t="s">
        <v>14312</v>
      </c>
    </row>
    <row r="6212" spans="10:12">
      <c r="J6212" s="17" t="s">
        <v>6655</v>
      </c>
      <c r="L6212" s="17" t="s">
        <v>14313</v>
      </c>
    </row>
    <row r="6213" spans="10:12">
      <c r="J6213" s="17" t="s">
        <v>6656</v>
      </c>
      <c r="L6213" s="17" t="s">
        <v>14314</v>
      </c>
    </row>
    <row r="6214" spans="10:12">
      <c r="J6214" s="17" t="s">
        <v>6657</v>
      </c>
      <c r="L6214" s="17" t="s">
        <v>14315</v>
      </c>
    </row>
    <row r="6215" spans="10:12">
      <c r="J6215" s="17" t="s">
        <v>6658</v>
      </c>
      <c r="L6215" s="17" t="s">
        <v>14316</v>
      </c>
    </row>
    <row r="6216" spans="10:12">
      <c r="J6216" s="17" t="s">
        <v>6659</v>
      </c>
      <c r="L6216" s="17" t="s">
        <v>14317</v>
      </c>
    </row>
    <row r="6217" spans="10:12">
      <c r="J6217" s="17" t="s">
        <v>6660</v>
      </c>
      <c r="L6217" s="17" t="s">
        <v>14318</v>
      </c>
    </row>
    <row r="6218" spans="10:12">
      <c r="J6218" s="17" t="s">
        <v>6661</v>
      </c>
      <c r="L6218" s="17" t="s">
        <v>14319</v>
      </c>
    </row>
    <row r="6219" spans="10:12">
      <c r="J6219" s="17" t="s">
        <v>6662</v>
      </c>
      <c r="L6219" s="17" t="s">
        <v>14320</v>
      </c>
    </row>
    <row r="6220" spans="10:12">
      <c r="J6220" s="17" t="s">
        <v>6663</v>
      </c>
      <c r="L6220" s="17" t="s">
        <v>14321</v>
      </c>
    </row>
    <row r="6221" spans="10:12">
      <c r="J6221" s="17" t="s">
        <v>6664</v>
      </c>
      <c r="L6221" s="17" t="s">
        <v>14322</v>
      </c>
    </row>
    <row r="6222" spans="10:12">
      <c r="J6222" s="17" t="s">
        <v>6665</v>
      </c>
      <c r="L6222" s="17" t="s">
        <v>14323</v>
      </c>
    </row>
    <row r="6223" spans="10:12">
      <c r="J6223" s="17" t="s">
        <v>6666</v>
      </c>
      <c r="L6223" s="17" t="s">
        <v>14324</v>
      </c>
    </row>
    <row r="6224" spans="10:12">
      <c r="J6224" s="17" t="s">
        <v>6667</v>
      </c>
      <c r="L6224" s="17" t="s">
        <v>14325</v>
      </c>
    </row>
    <row r="6225" spans="10:12">
      <c r="J6225" s="17" t="s">
        <v>6668</v>
      </c>
      <c r="L6225" s="17" t="s">
        <v>14326</v>
      </c>
    </row>
    <row r="6226" spans="10:12">
      <c r="J6226" s="17" t="s">
        <v>6669</v>
      </c>
      <c r="L6226" s="17" t="s">
        <v>14327</v>
      </c>
    </row>
    <row r="6227" spans="10:12">
      <c r="J6227" s="17" t="s">
        <v>6670</v>
      </c>
      <c r="L6227" s="17" t="s">
        <v>14328</v>
      </c>
    </row>
    <row r="6228" spans="10:12">
      <c r="J6228" s="17" t="s">
        <v>6671</v>
      </c>
      <c r="L6228" s="17" t="s">
        <v>14329</v>
      </c>
    </row>
    <row r="6229" spans="10:12">
      <c r="J6229" s="17" t="s">
        <v>6672</v>
      </c>
      <c r="L6229" s="17" t="s">
        <v>14330</v>
      </c>
    </row>
    <row r="6230" spans="10:12">
      <c r="J6230" s="17" t="s">
        <v>6673</v>
      </c>
      <c r="L6230" s="17" t="s">
        <v>14331</v>
      </c>
    </row>
    <row r="6231" spans="10:12">
      <c r="J6231" s="17" t="s">
        <v>6674</v>
      </c>
      <c r="L6231" s="17" t="s">
        <v>14332</v>
      </c>
    </row>
    <row r="6232" spans="10:12">
      <c r="J6232" s="17" t="s">
        <v>6675</v>
      </c>
      <c r="L6232" s="17" t="s">
        <v>14333</v>
      </c>
    </row>
    <row r="6233" spans="10:12">
      <c r="J6233" s="17" t="s">
        <v>6676</v>
      </c>
      <c r="L6233" s="17" t="s">
        <v>14334</v>
      </c>
    </row>
    <row r="6234" spans="10:12">
      <c r="J6234" s="17" t="s">
        <v>6677</v>
      </c>
      <c r="L6234" s="17" t="s">
        <v>14335</v>
      </c>
    </row>
    <row r="6235" spans="10:12">
      <c r="J6235" s="17" t="s">
        <v>6678</v>
      </c>
      <c r="L6235" s="17" t="s">
        <v>14336</v>
      </c>
    </row>
    <row r="6236" spans="10:12">
      <c r="J6236" s="17" t="s">
        <v>6679</v>
      </c>
      <c r="L6236" s="17" t="s">
        <v>14337</v>
      </c>
    </row>
    <row r="6237" spans="10:12">
      <c r="J6237" s="17" t="s">
        <v>6680</v>
      </c>
      <c r="L6237" s="17" t="s">
        <v>14338</v>
      </c>
    </row>
    <row r="6238" spans="10:12">
      <c r="J6238" s="17" t="s">
        <v>6681</v>
      </c>
      <c r="L6238" s="17" t="s">
        <v>14339</v>
      </c>
    </row>
    <row r="6239" spans="10:12">
      <c r="J6239" s="17" t="s">
        <v>6682</v>
      </c>
      <c r="L6239" s="17" t="s">
        <v>14340</v>
      </c>
    </row>
    <row r="6240" spans="10:12">
      <c r="J6240" s="17" t="s">
        <v>6683</v>
      </c>
      <c r="L6240" s="17" t="s">
        <v>14341</v>
      </c>
    </row>
    <row r="6241" spans="10:12">
      <c r="J6241" s="17" t="s">
        <v>6684</v>
      </c>
      <c r="L6241" s="17" t="s">
        <v>14342</v>
      </c>
    </row>
    <row r="6242" spans="10:12">
      <c r="J6242" s="17" t="s">
        <v>6685</v>
      </c>
      <c r="L6242" s="17" t="s">
        <v>14343</v>
      </c>
    </row>
    <row r="6243" spans="10:12">
      <c r="J6243" s="17" t="s">
        <v>6686</v>
      </c>
      <c r="L6243" s="17" t="s">
        <v>14344</v>
      </c>
    </row>
    <row r="6244" spans="10:12">
      <c r="J6244" s="17" t="s">
        <v>6687</v>
      </c>
      <c r="L6244" s="17" t="s">
        <v>14345</v>
      </c>
    </row>
    <row r="6245" spans="10:12">
      <c r="J6245" s="17" t="s">
        <v>6688</v>
      </c>
      <c r="L6245" s="17" t="s">
        <v>14346</v>
      </c>
    </row>
    <row r="6246" spans="10:12">
      <c r="J6246" s="17" t="s">
        <v>6689</v>
      </c>
      <c r="L6246" s="17" t="s">
        <v>14347</v>
      </c>
    </row>
    <row r="6247" spans="10:12">
      <c r="J6247" s="17" t="s">
        <v>6690</v>
      </c>
      <c r="L6247" s="17" t="s">
        <v>14348</v>
      </c>
    </row>
    <row r="6248" spans="10:12">
      <c r="J6248" s="17" t="s">
        <v>6691</v>
      </c>
      <c r="L6248" s="17" t="s">
        <v>14349</v>
      </c>
    </row>
    <row r="6249" spans="10:12">
      <c r="J6249" s="17" t="s">
        <v>6692</v>
      </c>
      <c r="L6249" s="17" t="s">
        <v>14350</v>
      </c>
    </row>
    <row r="6250" spans="10:12">
      <c r="J6250" s="17" t="s">
        <v>6693</v>
      </c>
      <c r="L6250" s="17" t="s">
        <v>14351</v>
      </c>
    </row>
    <row r="6251" spans="10:12">
      <c r="J6251" s="17" t="s">
        <v>6694</v>
      </c>
      <c r="L6251" s="17" t="s">
        <v>14352</v>
      </c>
    </row>
    <row r="6252" spans="10:12">
      <c r="J6252" s="17" t="s">
        <v>6695</v>
      </c>
      <c r="L6252" s="17" t="s">
        <v>14353</v>
      </c>
    </row>
    <row r="6253" spans="10:12">
      <c r="J6253" s="17" t="s">
        <v>6696</v>
      </c>
      <c r="L6253" s="17" t="s">
        <v>14354</v>
      </c>
    </row>
    <row r="6254" spans="10:12">
      <c r="J6254" s="17" t="s">
        <v>6697</v>
      </c>
      <c r="L6254" s="17" t="s">
        <v>14355</v>
      </c>
    </row>
    <row r="6255" spans="10:12">
      <c r="J6255" s="17" t="s">
        <v>6698</v>
      </c>
      <c r="L6255" s="17" t="s">
        <v>14356</v>
      </c>
    </row>
    <row r="6256" spans="10:12">
      <c r="J6256" s="17" t="s">
        <v>6699</v>
      </c>
      <c r="L6256" s="17" t="s">
        <v>14357</v>
      </c>
    </row>
    <row r="6257" spans="10:12">
      <c r="J6257" s="17" t="s">
        <v>6700</v>
      </c>
      <c r="L6257" s="17" t="s">
        <v>14358</v>
      </c>
    </row>
    <row r="6258" spans="10:12">
      <c r="J6258" s="17" t="s">
        <v>6701</v>
      </c>
      <c r="L6258" s="17" t="s">
        <v>14359</v>
      </c>
    </row>
    <row r="6259" spans="10:12">
      <c r="J6259" s="17" t="s">
        <v>6702</v>
      </c>
      <c r="L6259" s="17" t="s">
        <v>14360</v>
      </c>
    </row>
    <row r="6260" spans="10:12">
      <c r="J6260" s="17" t="s">
        <v>6703</v>
      </c>
      <c r="L6260" s="17" t="s">
        <v>14361</v>
      </c>
    </row>
    <row r="6261" spans="10:12">
      <c r="J6261" s="17" t="s">
        <v>6704</v>
      </c>
      <c r="L6261" s="17" t="s">
        <v>14362</v>
      </c>
    </row>
    <row r="6262" spans="10:12">
      <c r="J6262" s="17" t="s">
        <v>6705</v>
      </c>
      <c r="L6262" s="17" t="s">
        <v>14363</v>
      </c>
    </row>
    <row r="6263" spans="10:12">
      <c r="J6263" s="17" t="s">
        <v>6706</v>
      </c>
      <c r="L6263" s="17" t="s">
        <v>14364</v>
      </c>
    </row>
    <row r="6264" spans="10:12">
      <c r="J6264" s="17" t="s">
        <v>6707</v>
      </c>
      <c r="L6264" s="17" t="s">
        <v>14365</v>
      </c>
    </row>
    <row r="6265" spans="10:12">
      <c r="J6265" s="17" t="s">
        <v>6708</v>
      </c>
      <c r="L6265" s="17" t="s">
        <v>14366</v>
      </c>
    </row>
    <row r="6266" spans="10:12">
      <c r="J6266" s="17" t="s">
        <v>6709</v>
      </c>
      <c r="L6266" s="17" t="s">
        <v>14367</v>
      </c>
    </row>
    <row r="6267" spans="10:12">
      <c r="J6267" s="17" t="s">
        <v>6710</v>
      </c>
      <c r="L6267" s="17" t="s">
        <v>14368</v>
      </c>
    </row>
    <row r="6268" spans="10:12">
      <c r="J6268" s="17" t="s">
        <v>6711</v>
      </c>
      <c r="L6268" s="17" t="s">
        <v>14369</v>
      </c>
    </row>
    <row r="6269" spans="10:12">
      <c r="J6269" s="17" t="s">
        <v>6712</v>
      </c>
      <c r="L6269" s="17" t="s">
        <v>14370</v>
      </c>
    </row>
    <row r="6270" spans="10:12">
      <c r="J6270" s="17" t="s">
        <v>6713</v>
      </c>
      <c r="L6270" s="17" t="s">
        <v>14371</v>
      </c>
    </row>
    <row r="6271" spans="10:12">
      <c r="J6271" s="17" t="s">
        <v>6714</v>
      </c>
      <c r="L6271" s="17" t="s">
        <v>14372</v>
      </c>
    </row>
    <row r="6272" spans="10:12">
      <c r="J6272" s="17" t="s">
        <v>6715</v>
      </c>
      <c r="L6272" s="17" t="s">
        <v>14373</v>
      </c>
    </row>
    <row r="6273" spans="10:12">
      <c r="J6273" s="17" t="s">
        <v>6716</v>
      </c>
      <c r="L6273" s="17" t="s">
        <v>14374</v>
      </c>
    </row>
    <row r="6274" spans="10:12">
      <c r="J6274" s="17" t="s">
        <v>6717</v>
      </c>
      <c r="L6274" s="17" t="s">
        <v>14375</v>
      </c>
    </row>
    <row r="6275" spans="10:12">
      <c r="J6275" s="17" t="s">
        <v>6718</v>
      </c>
      <c r="L6275" s="17" t="s">
        <v>14376</v>
      </c>
    </row>
    <row r="6276" spans="10:12">
      <c r="J6276" s="17" t="s">
        <v>6719</v>
      </c>
      <c r="L6276" s="17" t="s">
        <v>14377</v>
      </c>
    </row>
    <row r="6277" spans="10:12">
      <c r="J6277" s="17" t="s">
        <v>6720</v>
      </c>
      <c r="L6277" s="17" t="s">
        <v>14378</v>
      </c>
    </row>
    <row r="6278" spans="10:12">
      <c r="J6278" s="17" t="s">
        <v>6721</v>
      </c>
      <c r="L6278" s="17" t="s">
        <v>14379</v>
      </c>
    </row>
    <row r="6279" spans="10:12">
      <c r="J6279" s="17" t="s">
        <v>6722</v>
      </c>
      <c r="L6279" s="17" t="s">
        <v>14380</v>
      </c>
    </row>
    <row r="6280" spans="10:12">
      <c r="J6280" s="17" t="s">
        <v>6723</v>
      </c>
      <c r="L6280" s="17" t="s">
        <v>14381</v>
      </c>
    </row>
    <row r="6281" spans="10:12">
      <c r="J6281" s="17" t="s">
        <v>6724</v>
      </c>
      <c r="L6281" s="17" t="s">
        <v>14382</v>
      </c>
    </row>
    <row r="6282" spans="10:12">
      <c r="J6282" s="17" t="s">
        <v>6725</v>
      </c>
      <c r="L6282" s="17" t="s">
        <v>14383</v>
      </c>
    </row>
    <row r="6283" spans="10:12">
      <c r="J6283" s="17" t="s">
        <v>6726</v>
      </c>
      <c r="L6283" s="17" t="s">
        <v>14384</v>
      </c>
    </row>
    <row r="6284" spans="10:12">
      <c r="J6284" s="17" t="s">
        <v>6727</v>
      </c>
      <c r="L6284" s="17" t="s">
        <v>14385</v>
      </c>
    </row>
    <row r="6285" spans="10:12">
      <c r="J6285" s="17" t="s">
        <v>6728</v>
      </c>
      <c r="L6285" s="17" t="s">
        <v>14386</v>
      </c>
    </row>
    <row r="6286" spans="10:12">
      <c r="J6286" s="17" t="s">
        <v>6729</v>
      </c>
      <c r="L6286" s="17" t="s">
        <v>14387</v>
      </c>
    </row>
    <row r="6287" spans="10:12">
      <c r="J6287" s="17" t="s">
        <v>6730</v>
      </c>
      <c r="L6287" s="17" t="s">
        <v>14388</v>
      </c>
    </row>
    <row r="6288" spans="10:12">
      <c r="J6288" s="17" t="s">
        <v>6731</v>
      </c>
      <c r="L6288" s="17" t="s">
        <v>14389</v>
      </c>
    </row>
    <row r="6289" spans="10:12">
      <c r="J6289" s="17" t="s">
        <v>6732</v>
      </c>
      <c r="L6289" s="17" t="s">
        <v>14390</v>
      </c>
    </row>
    <row r="6290" spans="10:12">
      <c r="J6290" s="17" t="s">
        <v>6733</v>
      </c>
      <c r="L6290" s="17" t="s">
        <v>14391</v>
      </c>
    </row>
    <row r="6291" spans="10:12">
      <c r="J6291" s="17" t="s">
        <v>6734</v>
      </c>
      <c r="L6291" s="17" t="s">
        <v>14392</v>
      </c>
    </row>
    <row r="6292" spans="10:12">
      <c r="J6292" s="17" t="s">
        <v>6735</v>
      </c>
      <c r="L6292" s="17" t="s">
        <v>14393</v>
      </c>
    </row>
    <row r="6293" spans="10:12">
      <c r="J6293" s="17" t="s">
        <v>6736</v>
      </c>
      <c r="L6293" s="17" t="s">
        <v>14394</v>
      </c>
    </row>
    <row r="6294" spans="10:12">
      <c r="J6294" s="17" t="s">
        <v>6737</v>
      </c>
      <c r="L6294" s="17" t="s">
        <v>14395</v>
      </c>
    </row>
    <row r="6295" spans="10:12">
      <c r="J6295" s="17" t="s">
        <v>6738</v>
      </c>
      <c r="L6295" s="17" t="s">
        <v>14396</v>
      </c>
    </row>
    <row r="6296" spans="10:12">
      <c r="J6296" s="17" t="s">
        <v>6739</v>
      </c>
      <c r="L6296" s="17" t="s">
        <v>14397</v>
      </c>
    </row>
    <row r="6297" spans="10:12">
      <c r="J6297" s="17" t="s">
        <v>6740</v>
      </c>
      <c r="L6297" s="17" t="s">
        <v>14398</v>
      </c>
    </row>
    <row r="6298" spans="10:12">
      <c r="J6298" s="17" t="s">
        <v>6741</v>
      </c>
      <c r="L6298" s="17" t="s">
        <v>14399</v>
      </c>
    </row>
    <row r="6299" spans="10:12">
      <c r="J6299" s="17" t="s">
        <v>6742</v>
      </c>
      <c r="L6299" s="17" t="s">
        <v>14400</v>
      </c>
    </row>
    <row r="6300" spans="10:12">
      <c r="J6300" s="17" t="s">
        <v>6743</v>
      </c>
      <c r="L6300" s="17" t="s">
        <v>14401</v>
      </c>
    </row>
    <row r="6301" spans="10:12">
      <c r="J6301" s="17" t="s">
        <v>6744</v>
      </c>
      <c r="L6301" s="17" t="s">
        <v>14402</v>
      </c>
    </row>
    <row r="6302" spans="10:12">
      <c r="J6302" s="17" t="s">
        <v>6745</v>
      </c>
      <c r="L6302" s="17" t="s">
        <v>14403</v>
      </c>
    </row>
    <row r="6303" spans="10:12">
      <c r="J6303" s="17" t="s">
        <v>6746</v>
      </c>
      <c r="L6303" s="17" t="s">
        <v>14404</v>
      </c>
    </row>
    <row r="6304" spans="10:12">
      <c r="J6304" s="17" t="s">
        <v>6747</v>
      </c>
      <c r="L6304" s="17" t="s">
        <v>14405</v>
      </c>
    </row>
    <row r="6305" spans="10:12">
      <c r="J6305" s="17" t="s">
        <v>6748</v>
      </c>
      <c r="L6305" s="17" t="s">
        <v>14406</v>
      </c>
    </row>
    <row r="6306" spans="10:12">
      <c r="J6306" s="17" t="s">
        <v>6749</v>
      </c>
      <c r="L6306" s="17" t="s">
        <v>14407</v>
      </c>
    </row>
    <row r="6307" spans="10:12">
      <c r="J6307" s="17" t="s">
        <v>6750</v>
      </c>
      <c r="L6307" s="17" t="s">
        <v>14408</v>
      </c>
    </row>
    <row r="6308" spans="10:12">
      <c r="J6308" s="17" t="s">
        <v>6751</v>
      </c>
      <c r="L6308" s="17" t="s">
        <v>14409</v>
      </c>
    </row>
    <row r="6309" spans="10:12">
      <c r="J6309" s="17" t="s">
        <v>6752</v>
      </c>
      <c r="L6309" s="17" t="s">
        <v>14410</v>
      </c>
    </row>
    <row r="6310" spans="10:12">
      <c r="J6310" s="17" t="s">
        <v>6753</v>
      </c>
      <c r="L6310" s="17" t="s">
        <v>14411</v>
      </c>
    </row>
    <row r="6311" spans="10:12">
      <c r="J6311" s="17" t="s">
        <v>6754</v>
      </c>
      <c r="L6311" s="17" t="s">
        <v>14412</v>
      </c>
    </row>
    <row r="6312" spans="10:12">
      <c r="J6312" s="17" t="s">
        <v>6755</v>
      </c>
      <c r="L6312" s="17" t="s">
        <v>14413</v>
      </c>
    </row>
    <row r="6313" spans="10:12">
      <c r="J6313" s="17" t="s">
        <v>6756</v>
      </c>
      <c r="L6313" s="17" t="s">
        <v>14414</v>
      </c>
    </row>
    <row r="6314" spans="10:12">
      <c r="J6314" s="17" t="s">
        <v>6757</v>
      </c>
      <c r="L6314" s="17" t="s">
        <v>14415</v>
      </c>
    </row>
    <row r="6315" spans="10:12">
      <c r="J6315" s="17" t="s">
        <v>6758</v>
      </c>
      <c r="L6315" s="17" t="s">
        <v>14416</v>
      </c>
    </row>
    <row r="6316" spans="10:12">
      <c r="J6316" s="17" t="s">
        <v>6759</v>
      </c>
      <c r="L6316" s="17" t="s">
        <v>14417</v>
      </c>
    </row>
    <row r="6317" spans="10:12">
      <c r="J6317" s="17" t="s">
        <v>6760</v>
      </c>
      <c r="L6317" s="17" t="s">
        <v>14418</v>
      </c>
    </row>
    <row r="6318" spans="10:12">
      <c r="J6318" s="17" t="s">
        <v>6761</v>
      </c>
      <c r="L6318" s="17" t="s">
        <v>14419</v>
      </c>
    </row>
    <row r="6319" spans="10:12">
      <c r="J6319" s="17" t="s">
        <v>6762</v>
      </c>
      <c r="L6319" s="17" t="s">
        <v>14420</v>
      </c>
    </row>
    <row r="6320" spans="10:12">
      <c r="J6320" s="17" t="s">
        <v>6763</v>
      </c>
      <c r="L6320" s="17" t="s">
        <v>14421</v>
      </c>
    </row>
    <row r="6321" spans="10:12">
      <c r="J6321" s="17" t="s">
        <v>6764</v>
      </c>
      <c r="L6321" s="17" t="s">
        <v>14422</v>
      </c>
    </row>
    <row r="6322" spans="10:12">
      <c r="J6322" s="17" t="s">
        <v>6765</v>
      </c>
      <c r="L6322" s="17" t="s">
        <v>14423</v>
      </c>
    </row>
    <row r="6323" spans="10:12">
      <c r="J6323" s="17" t="s">
        <v>6766</v>
      </c>
      <c r="L6323" s="17" t="s">
        <v>14424</v>
      </c>
    </row>
    <row r="6324" spans="10:12">
      <c r="J6324" s="17" t="s">
        <v>6767</v>
      </c>
      <c r="L6324" s="17" t="s">
        <v>14425</v>
      </c>
    </row>
    <row r="6325" spans="10:12">
      <c r="J6325" s="17" t="s">
        <v>6768</v>
      </c>
      <c r="L6325" s="17" t="s">
        <v>14426</v>
      </c>
    </row>
    <row r="6326" spans="10:12">
      <c r="J6326" s="17" t="s">
        <v>6769</v>
      </c>
      <c r="L6326" s="17" t="s">
        <v>14427</v>
      </c>
    </row>
    <row r="6327" spans="10:12">
      <c r="J6327" s="17" t="s">
        <v>6770</v>
      </c>
      <c r="L6327" s="17" t="s">
        <v>14428</v>
      </c>
    </row>
    <row r="6328" spans="10:12">
      <c r="J6328" s="17" t="s">
        <v>6771</v>
      </c>
      <c r="L6328" s="17" t="s">
        <v>14429</v>
      </c>
    </row>
    <row r="6329" spans="10:12">
      <c r="J6329" s="17" t="s">
        <v>6772</v>
      </c>
      <c r="L6329" s="17" t="s">
        <v>14430</v>
      </c>
    </row>
    <row r="6330" spans="10:12">
      <c r="J6330" s="17" t="s">
        <v>6773</v>
      </c>
      <c r="L6330" s="17" t="s">
        <v>14431</v>
      </c>
    </row>
    <row r="6331" spans="10:12">
      <c r="J6331" s="17" t="s">
        <v>6774</v>
      </c>
      <c r="L6331" s="17" t="s">
        <v>14432</v>
      </c>
    </row>
    <row r="6332" spans="10:12">
      <c r="J6332" s="17" t="s">
        <v>6775</v>
      </c>
      <c r="L6332" s="17" t="s">
        <v>14433</v>
      </c>
    </row>
    <row r="6333" spans="10:12">
      <c r="J6333" s="17" t="s">
        <v>6776</v>
      </c>
      <c r="L6333" s="17" t="s">
        <v>14434</v>
      </c>
    </row>
    <row r="6334" spans="10:12">
      <c r="J6334" s="17" t="s">
        <v>6777</v>
      </c>
      <c r="L6334" s="17" t="s">
        <v>14435</v>
      </c>
    </row>
    <row r="6335" spans="10:12">
      <c r="J6335" s="17" t="s">
        <v>6778</v>
      </c>
      <c r="L6335" s="17" t="s">
        <v>14436</v>
      </c>
    </row>
    <row r="6336" spans="10:12">
      <c r="J6336" s="17" t="s">
        <v>6779</v>
      </c>
      <c r="L6336" s="17" t="s">
        <v>14437</v>
      </c>
    </row>
    <row r="6337" spans="10:12">
      <c r="J6337" s="17" t="s">
        <v>6780</v>
      </c>
      <c r="L6337" s="17" t="s">
        <v>14438</v>
      </c>
    </row>
    <row r="6338" spans="10:12">
      <c r="J6338" s="17" t="s">
        <v>6781</v>
      </c>
      <c r="L6338" s="17" t="s">
        <v>14439</v>
      </c>
    </row>
    <row r="6339" spans="10:12">
      <c r="J6339" s="17" t="s">
        <v>6782</v>
      </c>
      <c r="L6339" s="17" t="s">
        <v>14440</v>
      </c>
    </row>
    <row r="6340" spans="10:12">
      <c r="J6340" s="17" t="s">
        <v>6783</v>
      </c>
      <c r="L6340" s="17" t="s">
        <v>14441</v>
      </c>
    </row>
    <row r="6341" spans="10:12">
      <c r="J6341" s="17" t="s">
        <v>6784</v>
      </c>
      <c r="L6341" s="17" t="s">
        <v>14442</v>
      </c>
    </row>
    <row r="6342" spans="10:12">
      <c r="J6342" s="17" t="s">
        <v>6785</v>
      </c>
      <c r="L6342" s="17" t="s">
        <v>14443</v>
      </c>
    </row>
    <row r="6343" spans="10:12">
      <c r="J6343" s="17" t="s">
        <v>6786</v>
      </c>
      <c r="L6343" s="17" t="s">
        <v>14444</v>
      </c>
    </row>
    <row r="6344" spans="10:12">
      <c r="J6344" s="17" t="s">
        <v>6787</v>
      </c>
      <c r="L6344" s="17" t="s">
        <v>14445</v>
      </c>
    </row>
    <row r="6345" spans="10:12">
      <c r="J6345" s="17" t="s">
        <v>6788</v>
      </c>
      <c r="L6345" s="17" t="s">
        <v>14446</v>
      </c>
    </row>
    <row r="6346" spans="10:12">
      <c r="J6346" s="17" t="s">
        <v>6789</v>
      </c>
      <c r="L6346" s="17" t="s">
        <v>14447</v>
      </c>
    </row>
    <row r="6347" spans="10:12">
      <c r="J6347" s="17" t="s">
        <v>6790</v>
      </c>
      <c r="L6347" s="17" t="s">
        <v>14448</v>
      </c>
    </row>
    <row r="6348" spans="10:12">
      <c r="J6348" s="17" t="s">
        <v>6791</v>
      </c>
      <c r="L6348" s="17" t="s">
        <v>14449</v>
      </c>
    </row>
    <row r="6349" spans="10:12">
      <c r="J6349" s="17" t="s">
        <v>6792</v>
      </c>
      <c r="L6349" s="17" t="s">
        <v>14450</v>
      </c>
    </row>
    <row r="6350" spans="10:12">
      <c r="J6350" s="17" t="s">
        <v>6793</v>
      </c>
      <c r="L6350" s="17" t="s">
        <v>14451</v>
      </c>
    </row>
    <row r="6351" spans="10:12">
      <c r="J6351" s="17" t="s">
        <v>6794</v>
      </c>
      <c r="L6351" s="17" t="s">
        <v>14452</v>
      </c>
    </row>
    <row r="6352" spans="10:12">
      <c r="J6352" s="17" t="s">
        <v>6795</v>
      </c>
      <c r="L6352" s="17" t="s">
        <v>14453</v>
      </c>
    </row>
    <row r="6353" spans="10:12">
      <c r="J6353" s="17" t="s">
        <v>6796</v>
      </c>
      <c r="L6353" s="17" t="s">
        <v>14454</v>
      </c>
    </row>
    <row r="6354" spans="10:12">
      <c r="J6354" s="17" t="s">
        <v>6797</v>
      </c>
      <c r="L6354" s="17" t="s">
        <v>14455</v>
      </c>
    </row>
    <row r="6355" spans="10:12">
      <c r="J6355" s="17" t="s">
        <v>6798</v>
      </c>
      <c r="L6355" s="17" t="s">
        <v>14456</v>
      </c>
    </row>
    <row r="6356" spans="10:12">
      <c r="J6356" s="17" t="s">
        <v>6799</v>
      </c>
      <c r="L6356" s="17" t="s">
        <v>14457</v>
      </c>
    </row>
    <row r="6357" spans="10:12">
      <c r="J6357" s="17" t="s">
        <v>6800</v>
      </c>
      <c r="L6357" s="17" t="s">
        <v>14458</v>
      </c>
    </row>
    <row r="6358" spans="10:12">
      <c r="J6358" s="17" t="s">
        <v>6801</v>
      </c>
      <c r="L6358" s="17" t="s">
        <v>14459</v>
      </c>
    </row>
    <row r="6359" spans="10:12">
      <c r="J6359" s="17" t="s">
        <v>6802</v>
      </c>
      <c r="L6359" s="17" t="s">
        <v>14460</v>
      </c>
    </row>
    <row r="6360" spans="10:12">
      <c r="J6360" s="17" t="s">
        <v>6803</v>
      </c>
      <c r="L6360" s="17" t="s">
        <v>14461</v>
      </c>
    </row>
    <row r="6361" spans="10:12">
      <c r="J6361" s="17" t="s">
        <v>6804</v>
      </c>
      <c r="L6361" s="17" t="s">
        <v>14462</v>
      </c>
    </row>
    <row r="6362" spans="10:12">
      <c r="J6362" s="17" t="s">
        <v>6805</v>
      </c>
      <c r="L6362" s="17" t="s">
        <v>14463</v>
      </c>
    </row>
    <row r="6363" spans="10:12">
      <c r="J6363" s="17" t="s">
        <v>6806</v>
      </c>
      <c r="L6363" s="17" t="s">
        <v>14464</v>
      </c>
    </row>
    <row r="6364" spans="10:12">
      <c r="J6364" s="17" t="s">
        <v>6807</v>
      </c>
      <c r="L6364" s="17" t="s">
        <v>14465</v>
      </c>
    </row>
    <row r="6365" spans="10:12">
      <c r="J6365" s="17" t="s">
        <v>6808</v>
      </c>
      <c r="L6365" s="17" t="s">
        <v>14466</v>
      </c>
    </row>
    <row r="6366" spans="10:12">
      <c r="J6366" s="17" t="s">
        <v>6809</v>
      </c>
      <c r="L6366" s="17" t="s">
        <v>14467</v>
      </c>
    </row>
    <row r="6367" spans="10:12">
      <c r="J6367" s="17" t="s">
        <v>6810</v>
      </c>
      <c r="L6367" s="17" t="s">
        <v>14468</v>
      </c>
    </row>
    <row r="6368" spans="10:12">
      <c r="J6368" s="17" t="s">
        <v>6811</v>
      </c>
      <c r="L6368" s="17" t="s">
        <v>14469</v>
      </c>
    </row>
    <row r="6369" spans="10:12">
      <c r="J6369" s="17" t="s">
        <v>6812</v>
      </c>
      <c r="L6369" s="17" t="s">
        <v>14470</v>
      </c>
    </row>
    <row r="6370" spans="10:12">
      <c r="J6370" s="17" t="s">
        <v>6813</v>
      </c>
      <c r="L6370" s="17" t="s">
        <v>14471</v>
      </c>
    </row>
    <row r="6371" spans="10:12">
      <c r="J6371" s="17" t="s">
        <v>6814</v>
      </c>
      <c r="L6371" s="17" t="s">
        <v>14472</v>
      </c>
    </row>
    <row r="6372" spans="10:12">
      <c r="J6372" s="17" t="s">
        <v>6815</v>
      </c>
      <c r="L6372" s="17" t="s">
        <v>14473</v>
      </c>
    </row>
    <row r="6373" spans="10:12">
      <c r="J6373" s="17" t="s">
        <v>6816</v>
      </c>
      <c r="L6373" s="17" t="s">
        <v>14474</v>
      </c>
    </row>
    <row r="6374" spans="10:12">
      <c r="J6374" s="17" t="s">
        <v>6817</v>
      </c>
      <c r="L6374" s="17" t="s">
        <v>14475</v>
      </c>
    </row>
    <row r="6375" spans="10:12">
      <c r="J6375" s="17" t="s">
        <v>6818</v>
      </c>
      <c r="L6375" s="17" t="s">
        <v>14476</v>
      </c>
    </row>
    <row r="6376" spans="10:12">
      <c r="J6376" s="17" t="s">
        <v>6819</v>
      </c>
      <c r="L6376" s="17" t="s">
        <v>14477</v>
      </c>
    </row>
    <row r="6377" spans="10:12">
      <c r="J6377" s="17" t="s">
        <v>6820</v>
      </c>
      <c r="L6377" s="17" t="s">
        <v>14478</v>
      </c>
    </row>
    <row r="6378" spans="10:12">
      <c r="J6378" s="17" t="s">
        <v>6821</v>
      </c>
      <c r="L6378" s="17" t="s">
        <v>14479</v>
      </c>
    </row>
    <row r="6379" spans="10:12">
      <c r="J6379" s="17" t="s">
        <v>6822</v>
      </c>
      <c r="L6379" s="17" t="s">
        <v>14480</v>
      </c>
    </row>
    <row r="6380" spans="10:12">
      <c r="J6380" s="17" t="s">
        <v>6823</v>
      </c>
      <c r="L6380" s="17" t="s">
        <v>14481</v>
      </c>
    </row>
    <row r="6381" spans="10:12">
      <c r="J6381" s="17" t="s">
        <v>6824</v>
      </c>
      <c r="L6381" s="17" t="s">
        <v>14482</v>
      </c>
    </row>
    <row r="6382" spans="10:12">
      <c r="J6382" s="17" t="s">
        <v>6825</v>
      </c>
      <c r="L6382" s="17" t="s">
        <v>14483</v>
      </c>
    </row>
    <row r="6383" spans="10:12">
      <c r="J6383" s="17" t="s">
        <v>6826</v>
      </c>
      <c r="L6383" s="17" t="s">
        <v>14484</v>
      </c>
    </row>
    <row r="6384" spans="10:12">
      <c r="J6384" s="17" t="s">
        <v>6827</v>
      </c>
      <c r="L6384" s="17" t="s">
        <v>14485</v>
      </c>
    </row>
    <row r="6385" spans="10:12">
      <c r="J6385" s="17" t="s">
        <v>6828</v>
      </c>
      <c r="L6385" s="17" t="s">
        <v>14486</v>
      </c>
    </row>
    <row r="6386" spans="10:12">
      <c r="J6386" s="17" t="s">
        <v>6829</v>
      </c>
      <c r="L6386" s="17" t="s">
        <v>14487</v>
      </c>
    </row>
    <row r="6387" spans="10:12">
      <c r="J6387" s="17" t="s">
        <v>6830</v>
      </c>
      <c r="L6387" s="17" t="s">
        <v>14488</v>
      </c>
    </row>
    <row r="6388" spans="10:12">
      <c r="J6388" s="17" t="s">
        <v>6831</v>
      </c>
      <c r="L6388" s="17" t="s">
        <v>14489</v>
      </c>
    </row>
    <row r="6389" spans="10:12">
      <c r="J6389" s="17" t="s">
        <v>6832</v>
      </c>
      <c r="L6389" s="17" t="s">
        <v>14490</v>
      </c>
    </row>
    <row r="6390" spans="10:12">
      <c r="J6390" s="17" t="s">
        <v>6833</v>
      </c>
      <c r="L6390" s="17" t="s">
        <v>14491</v>
      </c>
    </row>
    <row r="6391" spans="10:12">
      <c r="J6391" s="17" t="s">
        <v>6834</v>
      </c>
      <c r="L6391" s="17" t="s">
        <v>14492</v>
      </c>
    </row>
    <row r="6392" spans="10:12">
      <c r="J6392" s="17" t="s">
        <v>6835</v>
      </c>
      <c r="L6392" s="17" t="s">
        <v>14493</v>
      </c>
    </row>
    <row r="6393" spans="10:12">
      <c r="J6393" s="17" t="s">
        <v>6836</v>
      </c>
      <c r="L6393" s="17" t="s">
        <v>14494</v>
      </c>
    </row>
    <row r="6394" spans="10:12">
      <c r="J6394" s="17" t="s">
        <v>6837</v>
      </c>
      <c r="L6394" s="17" t="s">
        <v>14495</v>
      </c>
    </row>
    <row r="6395" spans="10:12">
      <c r="J6395" s="17" t="s">
        <v>6838</v>
      </c>
      <c r="L6395" s="17" t="s">
        <v>14496</v>
      </c>
    </row>
    <row r="6396" spans="10:12">
      <c r="J6396" s="17" t="s">
        <v>6839</v>
      </c>
      <c r="L6396" s="17" t="s">
        <v>14497</v>
      </c>
    </row>
    <row r="6397" spans="10:12">
      <c r="J6397" s="17" t="s">
        <v>6840</v>
      </c>
      <c r="L6397" s="17" t="s">
        <v>14498</v>
      </c>
    </row>
    <row r="6398" spans="10:12">
      <c r="J6398" s="17" t="s">
        <v>6841</v>
      </c>
      <c r="L6398" s="17" t="s">
        <v>14499</v>
      </c>
    </row>
    <row r="6399" spans="10:12">
      <c r="J6399" s="17" t="s">
        <v>6842</v>
      </c>
      <c r="L6399" s="17" t="s">
        <v>14500</v>
      </c>
    </row>
    <row r="6400" spans="10:12">
      <c r="J6400" s="17" t="s">
        <v>6843</v>
      </c>
      <c r="L6400" s="17" t="s">
        <v>14501</v>
      </c>
    </row>
    <row r="6401" spans="10:12">
      <c r="J6401" s="17" t="s">
        <v>6844</v>
      </c>
      <c r="L6401" s="17" t="s">
        <v>14502</v>
      </c>
    </row>
    <row r="6402" spans="10:12">
      <c r="J6402" s="17" t="s">
        <v>6845</v>
      </c>
      <c r="L6402" s="17" t="s">
        <v>14503</v>
      </c>
    </row>
    <row r="6403" spans="10:12">
      <c r="J6403" s="17" t="s">
        <v>6846</v>
      </c>
      <c r="L6403" s="17" t="s">
        <v>14504</v>
      </c>
    </row>
    <row r="6404" spans="10:12">
      <c r="J6404" s="17" t="s">
        <v>6847</v>
      </c>
      <c r="L6404" s="17" t="s">
        <v>14505</v>
      </c>
    </row>
    <row r="6405" spans="10:12">
      <c r="J6405" s="17" t="s">
        <v>6848</v>
      </c>
      <c r="L6405" s="17" t="s">
        <v>14506</v>
      </c>
    </row>
    <row r="6406" spans="10:12">
      <c r="J6406" s="17" t="s">
        <v>6849</v>
      </c>
      <c r="L6406" s="17" t="s">
        <v>14507</v>
      </c>
    </row>
    <row r="6407" spans="10:12">
      <c r="J6407" s="17" t="s">
        <v>6850</v>
      </c>
      <c r="L6407" s="17" t="s">
        <v>14508</v>
      </c>
    </row>
    <row r="6408" spans="10:12">
      <c r="J6408" s="17" t="s">
        <v>6851</v>
      </c>
      <c r="L6408" s="17" t="s">
        <v>14509</v>
      </c>
    </row>
    <row r="6409" spans="10:12">
      <c r="J6409" s="17" t="s">
        <v>6852</v>
      </c>
      <c r="L6409" s="17" t="s">
        <v>14510</v>
      </c>
    </row>
    <row r="6410" spans="10:12">
      <c r="J6410" s="17" t="s">
        <v>6853</v>
      </c>
      <c r="L6410" s="17" t="s">
        <v>14511</v>
      </c>
    </row>
    <row r="6411" spans="10:12">
      <c r="J6411" s="17" t="s">
        <v>6854</v>
      </c>
      <c r="L6411" s="17" t="s">
        <v>14512</v>
      </c>
    </row>
    <row r="6412" spans="10:12">
      <c r="J6412" s="17" t="s">
        <v>6855</v>
      </c>
      <c r="L6412" s="17" t="s">
        <v>14513</v>
      </c>
    </row>
    <row r="6413" spans="10:12">
      <c r="J6413" s="17" t="s">
        <v>6856</v>
      </c>
      <c r="L6413" s="17" t="s">
        <v>14514</v>
      </c>
    </row>
    <row r="6414" spans="10:12">
      <c r="J6414" s="17" t="s">
        <v>6857</v>
      </c>
      <c r="L6414" s="17" t="s">
        <v>14515</v>
      </c>
    </row>
    <row r="6415" spans="10:12">
      <c r="J6415" s="17" t="s">
        <v>6858</v>
      </c>
      <c r="L6415" s="17" t="s">
        <v>14516</v>
      </c>
    </row>
    <row r="6416" spans="10:12">
      <c r="J6416" s="17" t="s">
        <v>6859</v>
      </c>
      <c r="L6416" s="17" t="s">
        <v>14517</v>
      </c>
    </row>
    <row r="6417" spans="10:12">
      <c r="J6417" s="17" t="s">
        <v>6860</v>
      </c>
      <c r="L6417" s="17" t="s">
        <v>14518</v>
      </c>
    </row>
    <row r="6418" spans="10:12">
      <c r="J6418" s="17" t="s">
        <v>6861</v>
      </c>
      <c r="L6418" s="17" t="s">
        <v>14519</v>
      </c>
    </row>
    <row r="6419" spans="10:12">
      <c r="J6419" s="17" t="s">
        <v>6862</v>
      </c>
      <c r="L6419" s="17" t="s">
        <v>14520</v>
      </c>
    </row>
    <row r="6420" spans="10:12">
      <c r="J6420" s="17" t="s">
        <v>6863</v>
      </c>
      <c r="L6420" s="17" t="s">
        <v>14521</v>
      </c>
    </row>
    <row r="6421" spans="10:12">
      <c r="J6421" s="17" t="s">
        <v>6864</v>
      </c>
      <c r="L6421" s="17" t="s">
        <v>14522</v>
      </c>
    </row>
    <row r="6422" spans="10:12">
      <c r="J6422" s="17" t="s">
        <v>6865</v>
      </c>
      <c r="L6422" s="17" t="s">
        <v>14523</v>
      </c>
    </row>
    <row r="6423" spans="10:12">
      <c r="J6423" s="17" t="s">
        <v>6866</v>
      </c>
      <c r="L6423" s="17" t="s">
        <v>14524</v>
      </c>
    </row>
    <row r="6424" spans="10:12">
      <c r="J6424" s="17" t="s">
        <v>6867</v>
      </c>
      <c r="L6424" s="17" t="s">
        <v>14525</v>
      </c>
    </row>
    <row r="6425" spans="10:12">
      <c r="J6425" s="17" t="s">
        <v>6868</v>
      </c>
      <c r="L6425" s="17" t="s">
        <v>14526</v>
      </c>
    </row>
    <row r="6426" spans="10:12">
      <c r="J6426" s="17" t="s">
        <v>6869</v>
      </c>
      <c r="L6426" s="17" t="s">
        <v>14527</v>
      </c>
    </row>
    <row r="6427" spans="10:12">
      <c r="J6427" s="17" t="s">
        <v>6870</v>
      </c>
      <c r="L6427" s="17" t="s">
        <v>14528</v>
      </c>
    </row>
    <row r="6428" spans="10:12">
      <c r="J6428" s="17" t="s">
        <v>6871</v>
      </c>
      <c r="L6428" s="17" t="s">
        <v>14529</v>
      </c>
    </row>
    <row r="6429" spans="10:12">
      <c r="J6429" s="17" t="s">
        <v>6872</v>
      </c>
      <c r="L6429" s="17" t="s">
        <v>14530</v>
      </c>
    </row>
    <row r="6430" spans="10:12">
      <c r="J6430" s="17" t="s">
        <v>6873</v>
      </c>
      <c r="L6430" s="17" t="s">
        <v>14531</v>
      </c>
    </row>
    <row r="6431" spans="10:12">
      <c r="J6431" s="17" t="s">
        <v>6874</v>
      </c>
      <c r="L6431" s="17" t="s">
        <v>14532</v>
      </c>
    </row>
    <row r="6432" spans="10:12">
      <c r="J6432" s="17" t="s">
        <v>6875</v>
      </c>
      <c r="L6432" s="17" t="s">
        <v>14533</v>
      </c>
    </row>
    <row r="6433" spans="10:12">
      <c r="J6433" s="17" t="s">
        <v>6876</v>
      </c>
      <c r="L6433" s="17" t="s">
        <v>14534</v>
      </c>
    </row>
    <row r="6434" spans="10:12">
      <c r="J6434" s="17" t="s">
        <v>6877</v>
      </c>
      <c r="L6434" s="17" t="s">
        <v>14535</v>
      </c>
    </row>
    <row r="6435" spans="10:12">
      <c r="J6435" s="17" t="s">
        <v>6878</v>
      </c>
      <c r="L6435" s="17" t="s">
        <v>14536</v>
      </c>
    </row>
    <row r="6436" spans="10:12">
      <c r="J6436" s="17" t="s">
        <v>6879</v>
      </c>
      <c r="L6436" s="17" t="s">
        <v>14537</v>
      </c>
    </row>
    <row r="6437" spans="10:12">
      <c r="J6437" s="17" t="s">
        <v>6880</v>
      </c>
      <c r="L6437" s="17" t="s">
        <v>14538</v>
      </c>
    </row>
    <row r="6438" spans="10:12">
      <c r="J6438" s="17" t="s">
        <v>6881</v>
      </c>
      <c r="L6438" s="17" t="s">
        <v>14539</v>
      </c>
    </row>
    <row r="6439" spans="10:12">
      <c r="J6439" s="17" t="s">
        <v>6882</v>
      </c>
      <c r="L6439" s="17" t="s">
        <v>14540</v>
      </c>
    </row>
    <row r="6440" spans="10:12">
      <c r="J6440" s="17" t="s">
        <v>6883</v>
      </c>
      <c r="L6440" s="17" t="s">
        <v>14541</v>
      </c>
    </row>
    <row r="6441" spans="10:12">
      <c r="J6441" s="17" t="s">
        <v>6884</v>
      </c>
      <c r="L6441" s="17" t="s">
        <v>14542</v>
      </c>
    </row>
    <row r="6442" spans="10:12">
      <c r="J6442" s="17" t="s">
        <v>6885</v>
      </c>
      <c r="L6442" s="17" t="s">
        <v>14543</v>
      </c>
    </row>
    <row r="6443" spans="10:12">
      <c r="J6443" s="17" t="s">
        <v>6886</v>
      </c>
      <c r="L6443" s="17" t="s">
        <v>14544</v>
      </c>
    </row>
    <row r="6444" spans="10:12">
      <c r="J6444" s="17" t="s">
        <v>6887</v>
      </c>
      <c r="L6444" s="17" t="s">
        <v>14545</v>
      </c>
    </row>
    <row r="6445" spans="10:12">
      <c r="J6445" s="17" t="s">
        <v>6888</v>
      </c>
      <c r="L6445" s="17" t="s">
        <v>14546</v>
      </c>
    </row>
    <row r="6446" spans="10:12">
      <c r="J6446" s="17" t="s">
        <v>6889</v>
      </c>
      <c r="L6446" s="17" t="s">
        <v>14547</v>
      </c>
    </row>
    <row r="6447" spans="10:12">
      <c r="J6447" s="17" t="s">
        <v>6890</v>
      </c>
      <c r="L6447" s="17" t="s">
        <v>14548</v>
      </c>
    </row>
    <row r="6448" spans="10:12">
      <c r="J6448" s="17" t="s">
        <v>6891</v>
      </c>
      <c r="L6448" s="17" t="s">
        <v>14549</v>
      </c>
    </row>
    <row r="6449" spans="10:12">
      <c r="J6449" s="17" t="s">
        <v>6892</v>
      </c>
      <c r="L6449" s="17" t="s">
        <v>14550</v>
      </c>
    </row>
    <row r="6450" spans="10:12">
      <c r="J6450" s="17" t="s">
        <v>6893</v>
      </c>
      <c r="L6450" s="17" t="s">
        <v>14551</v>
      </c>
    </row>
    <row r="6451" spans="10:12">
      <c r="J6451" s="17" t="s">
        <v>6894</v>
      </c>
      <c r="L6451" s="17" t="s">
        <v>14552</v>
      </c>
    </row>
    <row r="6452" spans="10:12">
      <c r="J6452" s="17" t="s">
        <v>6895</v>
      </c>
      <c r="L6452" s="17" t="s">
        <v>14553</v>
      </c>
    </row>
    <row r="6453" spans="10:12">
      <c r="J6453" s="17" t="s">
        <v>6896</v>
      </c>
      <c r="L6453" s="17" t="s">
        <v>14554</v>
      </c>
    </row>
    <row r="6454" spans="10:12">
      <c r="J6454" s="17" t="s">
        <v>6897</v>
      </c>
      <c r="L6454" s="17" t="s">
        <v>14555</v>
      </c>
    </row>
    <row r="6455" spans="10:12">
      <c r="J6455" s="17" t="s">
        <v>6898</v>
      </c>
      <c r="L6455" s="17" t="s">
        <v>14556</v>
      </c>
    </row>
    <row r="6456" spans="10:12">
      <c r="J6456" s="17" t="s">
        <v>6899</v>
      </c>
      <c r="L6456" s="17" t="s">
        <v>14557</v>
      </c>
    </row>
    <row r="6457" spans="10:12">
      <c r="J6457" s="17" t="s">
        <v>6900</v>
      </c>
      <c r="L6457" s="17" t="s">
        <v>14558</v>
      </c>
    </row>
    <row r="6458" spans="10:12">
      <c r="J6458" s="17" t="s">
        <v>6901</v>
      </c>
      <c r="L6458" s="17" t="s">
        <v>14559</v>
      </c>
    </row>
    <row r="6459" spans="10:12">
      <c r="J6459" s="17" t="s">
        <v>6902</v>
      </c>
      <c r="L6459" s="17" t="s">
        <v>14560</v>
      </c>
    </row>
    <row r="6460" spans="10:12">
      <c r="J6460" s="17" t="s">
        <v>6903</v>
      </c>
      <c r="L6460" s="17" t="s">
        <v>14561</v>
      </c>
    </row>
    <row r="6461" spans="10:12">
      <c r="J6461" s="17" t="s">
        <v>6904</v>
      </c>
      <c r="L6461" s="17" t="s">
        <v>14562</v>
      </c>
    </row>
    <row r="6462" spans="10:12">
      <c r="J6462" s="17" t="s">
        <v>6905</v>
      </c>
      <c r="L6462" s="17" t="s">
        <v>14563</v>
      </c>
    </row>
    <row r="6463" spans="10:12">
      <c r="J6463" s="17" t="s">
        <v>6906</v>
      </c>
      <c r="L6463" s="17" t="s">
        <v>14564</v>
      </c>
    </row>
    <row r="6464" spans="10:12">
      <c r="J6464" s="17" t="s">
        <v>6907</v>
      </c>
      <c r="L6464" s="17" t="s">
        <v>14565</v>
      </c>
    </row>
    <row r="6465" spans="10:12">
      <c r="J6465" s="17" t="s">
        <v>6908</v>
      </c>
      <c r="L6465" s="17" t="s">
        <v>14566</v>
      </c>
    </row>
    <row r="6466" spans="10:12">
      <c r="J6466" s="17" t="s">
        <v>6909</v>
      </c>
      <c r="L6466" s="17" t="s">
        <v>14567</v>
      </c>
    </row>
    <row r="6467" spans="10:12">
      <c r="J6467" s="17" t="s">
        <v>6910</v>
      </c>
      <c r="L6467" s="17" t="s">
        <v>14568</v>
      </c>
    </row>
    <row r="6468" spans="10:12">
      <c r="J6468" s="17" t="s">
        <v>6911</v>
      </c>
      <c r="L6468" s="17" t="s">
        <v>14569</v>
      </c>
    </row>
    <row r="6469" spans="10:12">
      <c r="J6469" s="17" t="s">
        <v>6912</v>
      </c>
      <c r="L6469" s="17" t="s">
        <v>14570</v>
      </c>
    </row>
    <row r="6470" spans="10:12">
      <c r="J6470" s="17" t="s">
        <v>6913</v>
      </c>
      <c r="L6470" s="17" t="s">
        <v>14571</v>
      </c>
    </row>
    <row r="6471" spans="10:12">
      <c r="J6471" s="17" t="s">
        <v>6914</v>
      </c>
      <c r="L6471" s="17" t="s">
        <v>14572</v>
      </c>
    </row>
    <row r="6472" spans="10:12">
      <c r="J6472" s="17" t="s">
        <v>6915</v>
      </c>
      <c r="L6472" s="17" t="s">
        <v>14573</v>
      </c>
    </row>
    <row r="6473" spans="10:12">
      <c r="J6473" s="17" t="s">
        <v>6916</v>
      </c>
      <c r="L6473" s="17" t="s">
        <v>14574</v>
      </c>
    </row>
    <row r="6474" spans="10:12">
      <c r="J6474" s="17" t="s">
        <v>6917</v>
      </c>
      <c r="L6474" s="17" t="s">
        <v>14575</v>
      </c>
    </row>
    <row r="6475" spans="10:12">
      <c r="J6475" s="17" t="s">
        <v>6918</v>
      </c>
      <c r="L6475" s="17" t="s">
        <v>14576</v>
      </c>
    </row>
    <row r="6476" spans="10:12">
      <c r="J6476" s="17" t="s">
        <v>6919</v>
      </c>
      <c r="L6476" s="17" t="s">
        <v>14577</v>
      </c>
    </row>
    <row r="6477" spans="10:12">
      <c r="J6477" s="17" t="s">
        <v>6920</v>
      </c>
      <c r="L6477" s="17" t="s">
        <v>14578</v>
      </c>
    </row>
    <row r="6478" spans="10:12">
      <c r="J6478" s="17" t="s">
        <v>6921</v>
      </c>
      <c r="L6478" s="17" t="s">
        <v>14579</v>
      </c>
    </row>
    <row r="6479" spans="10:12">
      <c r="J6479" s="17" t="s">
        <v>6922</v>
      </c>
      <c r="L6479" s="17" t="s">
        <v>14580</v>
      </c>
    </row>
    <row r="6480" spans="10:12">
      <c r="J6480" s="17" t="s">
        <v>6923</v>
      </c>
      <c r="L6480" s="17" t="s">
        <v>14581</v>
      </c>
    </row>
    <row r="6481" spans="10:12">
      <c r="J6481" s="17" t="s">
        <v>6924</v>
      </c>
      <c r="L6481" s="17" t="s">
        <v>14582</v>
      </c>
    </row>
    <row r="6482" spans="10:12">
      <c r="J6482" s="17" t="s">
        <v>6925</v>
      </c>
      <c r="L6482" s="17" t="s">
        <v>14583</v>
      </c>
    </row>
    <row r="6483" spans="10:12">
      <c r="J6483" s="17" t="s">
        <v>6926</v>
      </c>
      <c r="L6483" s="17" t="s">
        <v>14584</v>
      </c>
    </row>
    <row r="6484" spans="10:12">
      <c r="J6484" s="17" t="s">
        <v>6927</v>
      </c>
      <c r="L6484" s="17" t="s">
        <v>14585</v>
      </c>
    </row>
    <row r="6485" spans="10:12">
      <c r="J6485" s="17" t="s">
        <v>6928</v>
      </c>
      <c r="L6485" s="17" t="s">
        <v>14586</v>
      </c>
    </row>
    <row r="6486" spans="10:12">
      <c r="J6486" s="17" t="s">
        <v>6929</v>
      </c>
      <c r="L6486" s="17" t="s">
        <v>14587</v>
      </c>
    </row>
    <row r="6487" spans="10:12">
      <c r="J6487" s="17" t="s">
        <v>6930</v>
      </c>
      <c r="L6487" s="17" t="s">
        <v>14588</v>
      </c>
    </row>
    <row r="6488" spans="10:12">
      <c r="J6488" s="17" t="s">
        <v>6931</v>
      </c>
      <c r="L6488" s="17" t="s">
        <v>14589</v>
      </c>
    </row>
    <row r="6489" spans="10:12">
      <c r="J6489" s="17" t="s">
        <v>6932</v>
      </c>
      <c r="L6489" s="17" t="s">
        <v>14590</v>
      </c>
    </row>
    <row r="6490" spans="10:12">
      <c r="J6490" s="17" t="s">
        <v>6933</v>
      </c>
      <c r="L6490" s="17" t="s">
        <v>14591</v>
      </c>
    </row>
    <row r="6491" spans="10:12">
      <c r="J6491" s="17" t="s">
        <v>6934</v>
      </c>
      <c r="L6491" s="17" t="s">
        <v>14592</v>
      </c>
    </row>
    <row r="6492" spans="10:12">
      <c r="J6492" s="17" t="s">
        <v>6935</v>
      </c>
      <c r="L6492" s="17" t="s">
        <v>14593</v>
      </c>
    </row>
    <row r="6493" spans="10:12">
      <c r="J6493" s="17" t="s">
        <v>6936</v>
      </c>
      <c r="L6493" s="17" t="s">
        <v>14594</v>
      </c>
    </row>
    <row r="6494" spans="10:12">
      <c r="J6494" s="17" t="s">
        <v>6937</v>
      </c>
      <c r="L6494" s="17" t="s">
        <v>14595</v>
      </c>
    </row>
    <row r="6495" spans="10:12">
      <c r="J6495" s="17" t="s">
        <v>6938</v>
      </c>
      <c r="L6495" s="17" t="s">
        <v>14596</v>
      </c>
    </row>
    <row r="6496" spans="10:12">
      <c r="J6496" s="17" t="s">
        <v>6939</v>
      </c>
      <c r="L6496" s="17" t="s">
        <v>14597</v>
      </c>
    </row>
    <row r="6497" spans="10:12">
      <c r="J6497" s="17" t="s">
        <v>6940</v>
      </c>
      <c r="L6497" s="17" t="s">
        <v>14598</v>
      </c>
    </row>
    <row r="6498" spans="10:12">
      <c r="J6498" s="17" t="s">
        <v>6941</v>
      </c>
      <c r="L6498" s="17" t="s">
        <v>14599</v>
      </c>
    </row>
    <row r="6499" spans="10:12">
      <c r="J6499" s="17" t="s">
        <v>6942</v>
      </c>
      <c r="L6499" s="17" t="s">
        <v>14600</v>
      </c>
    </row>
    <row r="6500" spans="10:12">
      <c r="J6500" s="17" t="s">
        <v>6943</v>
      </c>
      <c r="L6500" s="17" t="s">
        <v>14601</v>
      </c>
    </row>
    <row r="6501" spans="10:12">
      <c r="J6501" s="17" t="s">
        <v>6944</v>
      </c>
      <c r="L6501" s="17" t="s">
        <v>14602</v>
      </c>
    </row>
    <row r="6502" spans="10:12">
      <c r="J6502" s="17" t="s">
        <v>6945</v>
      </c>
      <c r="L6502" s="17" t="s">
        <v>14603</v>
      </c>
    </row>
    <row r="6503" spans="10:12">
      <c r="J6503" s="17" t="s">
        <v>6946</v>
      </c>
      <c r="L6503" s="17" t="s">
        <v>14604</v>
      </c>
    </row>
    <row r="6504" spans="10:12">
      <c r="J6504" s="17" t="s">
        <v>6947</v>
      </c>
      <c r="L6504" s="17" t="s">
        <v>14605</v>
      </c>
    </row>
    <row r="6505" spans="10:12">
      <c r="J6505" s="17" t="s">
        <v>6948</v>
      </c>
      <c r="L6505" s="17" t="s">
        <v>14606</v>
      </c>
    </row>
    <row r="6506" spans="10:12">
      <c r="J6506" s="17" t="s">
        <v>6949</v>
      </c>
      <c r="L6506" s="17" t="s">
        <v>14607</v>
      </c>
    </row>
    <row r="6507" spans="10:12">
      <c r="J6507" s="17" t="s">
        <v>6950</v>
      </c>
      <c r="L6507" s="17" t="s">
        <v>14608</v>
      </c>
    </row>
    <row r="6508" spans="10:12">
      <c r="J6508" s="17" t="s">
        <v>6951</v>
      </c>
      <c r="L6508" s="17" t="s">
        <v>14609</v>
      </c>
    </row>
    <row r="6509" spans="10:12">
      <c r="J6509" s="17" t="s">
        <v>6952</v>
      </c>
      <c r="L6509" s="17" t="s">
        <v>14610</v>
      </c>
    </row>
    <row r="6510" spans="10:12">
      <c r="J6510" s="17" t="s">
        <v>6953</v>
      </c>
      <c r="L6510" s="17" t="s">
        <v>14611</v>
      </c>
    </row>
    <row r="6511" spans="10:12">
      <c r="J6511" s="17" t="s">
        <v>6954</v>
      </c>
      <c r="L6511" s="17" t="s">
        <v>14612</v>
      </c>
    </row>
    <row r="6512" spans="10:12">
      <c r="J6512" s="17" t="s">
        <v>6955</v>
      </c>
      <c r="L6512" s="17" t="s">
        <v>14613</v>
      </c>
    </row>
    <row r="6513" spans="10:12">
      <c r="J6513" s="17" t="s">
        <v>6956</v>
      </c>
      <c r="L6513" s="17" t="s">
        <v>14614</v>
      </c>
    </row>
    <row r="6514" spans="10:12">
      <c r="J6514" s="17" t="s">
        <v>6957</v>
      </c>
      <c r="L6514" s="17" t="s">
        <v>14615</v>
      </c>
    </row>
    <row r="6515" spans="10:12">
      <c r="J6515" s="17" t="s">
        <v>6958</v>
      </c>
      <c r="L6515" s="17" t="s">
        <v>14616</v>
      </c>
    </row>
    <row r="6516" spans="10:12">
      <c r="J6516" s="17" t="s">
        <v>6959</v>
      </c>
      <c r="L6516" s="17" t="s">
        <v>14617</v>
      </c>
    </row>
    <row r="6517" spans="10:12">
      <c r="J6517" s="17" t="s">
        <v>6960</v>
      </c>
      <c r="L6517" s="17" t="s">
        <v>14618</v>
      </c>
    </row>
    <row r="6518" spans="10:12">
      <c r="J6518" s="17" t="s">
        <v>6961</v>
      </c>
      <c r="L6518" s="17" t="s">
        <v>14619</v>
      </c>
    </row>
    <row r="6519" spans="10:12">
      <c r="J6519" s="17" t="s">
        <v>6962</v>
      </c>
      <c r="L6519" s="17" t="s">
        <v>14620</v>
      </c>
    </row>
    <row r="6520" spans="10:12">
      <c r="J6520" s="17" t="s">
        <v>6963</v>
      </c>
      <c r="L6520" s="17" t="s">
        <v>14621</v>
      </c>
    </row>
    <row r="6521" spans="10:12">
      <c r="J6521" s="17" t="s">
        <v>6964</v>
      </c>
      <c r="L6521" s="17" t="s">
        <v>14622</v>
      </c>
    </row>
    <row r="6522" spans="10:12">
      <c r="J6522" s="17" t="s">
        <v>6965</v>
      </c>
      <c r="L6522" s="17" t="s">
        <v>14623</v>
      </c>
    </row>
    <row r="6523" spans="10:12">
      <c r="J6523" s="17" t="s">
        <v>6966</v>
      </c>
      <c r="L6523" s="17" t="s">
        <v>14624</v>
      </c>
    </row>
    <row r="6524" spans="10:12">
      <c r="J6524" s="17" t="s">
        <v>6967</v>
      </c>
      <c r="L6524" s="17" t="s">
        <v>14625</v>
      </c>
    </row>
    <row r="6525" spans="10:12">
      <c r="J6525" s="17" t="s">
        <v>6968</v>
      </c>
      <c r="L6525" s="17" t="s">
        <v>14626</v>
      </c>
    </row>
    <row r="6526" spans="10:12">
      <c r="J6526" s="17" t="s">
        <v>6969</v>
      </c>
      <c r="L6526" s="17" t="s">
        <v>14627</v>
      </c>
    </row>
    <row r="6527" spans="10:12">
      <c r="J6527" s="17" t="s">
        <v>6970</v>
      </c>
      <c r="L6527" s="17" t="s">
        <v>14628</v>
      </c>
    </row>
    <row r="6528" spans="10:12">
      <c r="J6528" s="17" t="s">
        <v>6971</v>
      </c>
      <c r="L6528" s="17" t="s">
        <v>14629</v>
      </c>
    </row>
    <row r="6529" spans="10:12">
      <c r="J6529" s="17" t="s">
        <v>6972</v>
      </c>
      <c r="L6529" s="17" t="s">
        <v>14630</v>
      </c>
    </row>
    <row r="6530" spans="10:12">
      <c r="J6530" s="17" t="s">
        <v>6973</v>
      </c>
      <c r="L6530" s="17" t="s">
        <v>14631</v>
      </c>
    </row>
    <row r="6531" spans="10:12">
      <c r="J6531" s="17" t="s">
        <v>6974</v>
      </c>
      <c r="L6531" s="17" t="s">
        <v>14632</v>
      </c>
    </row>
    <row r="6532" spans="10:12">
      <c r="J6532" s="17" t="s">
        <v>6975</v>
      </c>
      <c r="L6532" s="17" t="s">
        <v>14633</v>
      </c>
    </row>
    <row r="6533" spans="10:12">
      <c r="J6533" s="17" t="s">
        <v>6976</v>
      </c>
      <c r="L6533" s="17" t="s">
        <v>14634</v>
      </c>
    </row>
    <row r="6534" spans="10:12">
      <c r="J6534" s="17" t="s">
        <v>6977</v>
      </c>
      <c r="L6534" s="17" t="s">
        <v>14635</v>
      </c>
    </row>
    <row r="6535" spans="10:12">
      <c r="J6535" s="17" t="s">
        <v>6978</v>
      </c>
      <c r="L6535" s="17" t="s">
        <v>14636</v>
      </c>
    </row>
    <row r="6536" spans="10:12">
      <c r="J6536" s="17" t="s">
        <v>6979</v>
      </c>
      <c r="L6536" s="17" t="s">
        <v>14637</v>
      </c>
    </row>
    <row r="6537" spans="10:12">
      <c r="J6537" s="17" t="s">
        <v>6980</v>
      </c>
      <c r="L6537" s="17" t="s">
        <v>14638</v>
      </c>
    </row>
    <row r="6538" spans="10:12">
      <c r="J6538" s="17" t="s">
        <v>6981</v>
      </c>
      <c r="L6538" s="17" t="s">
        <v>14639</v>
      </c>
    </row>
    <row r="6539" spans="10:12">
      <c r="J6539" s="17" t="s">
        <v>6982</v>
      </c>
      <c r="L6539" s="17" t="s">
        <v>14640</v>
      </c>
    </row>
    <row r="6540" spans="10:12">
      <c r="J6540" s="17" t="s">
        <v>6983</v>
      </c>
      <c r="L6540" s="17" t="s">
        <v>14641</v>
      </c>
    </row>
    <row r="6541" spans="10:12">
      <c r="J6541" s="17" t="s">
        <v>6984</v>
      </c>
      <c r="L6541" s="17" t="s">
        <v>14642</v>
      </c>
    </row>
    <row r="6542" spans="10:12">
      <c r="J6542" s="17" t="s">
        <v>6985</v>
      </c>
      <c r="L6542" s="17" t="s">
        <v>14643</v>
      </c>
    </row>
    <row r="6543" spans="10:12">
      <c r="J6543" s="17" t="s">
        <v>6986</v>
      </c>
      <c r="L6543" s="17" t="s">
        <v>14644</v>
      </c>
    </row>
    <row r="6544" spans="10:12">
      <c r="J6544" s="17" t="s">
        <v>6987</v>
      </c>
      <c r="L6544" s="17" t="s">
        <v>14645</v>
      </c>
    </row>
    <row r="6545" spans="10:12">
      <c r="J6545" s="17" t="s">
        <v>6988</v>
      </c>
      <c r="L6545" s="17" t="s">
        <v>14646</v>
      </c>
    </row>
    <row r="6546" spans="10:12">
      <c r="J6546" s="17" t="s">
        <v>6989</v>
      </c>
      <c r="L6546" s="17" t="s">
        <v>14647</v>
      </c>
    </row>
    <row r="6547" spans="10:12">
      <c r="J6547" s="17" t="s">
        <v>6990</v>
      </c>
      <c r="L6547" s="17" t="s">
        <v>14648</v>
      </c>
    </row>
    <row r="6548" spans="10:12">
      <c r="J6548" s="17" t="s">
        <v>6991</v>
      </c>
      <c r="L6548" s="17" t="s">
        <v>14649</v>
      </c>
    </row>
    <row r="6549" spans="10:12">
      <c r="J6549" s="17" t="s">
        <v>6992</v>
      </c>
      <c r="L6549" s="17" t="s">
        <v>14650</v>
      </c>
    </row>
    <row r="6550" spans="10:12">
      <c r="J6550" s="17" t="s">
        <v>6993</v>
      </c>
      <c r="L6550" s="17" t="s">
        <v>14651</v>
      </c>
    </row>
    <row r="6551" spans="10:12">
      <c r="J6551" s="17" t="s">
        <v>6994</v>
      </c>
      <c r="L6551" s="17" t="s">
        <v>14652</v>
      </c>
    </row>
    <row r="6552" spans="10:12">
      <c r="J6552" s="17" t="s">
        <v>6995</v>
      </c>
      <c r="L6552" s="17" t="s">
        <v>14653</v>
      </c>
    </row>
    <row r="6553" spans="10:12">
      <c r="J6553" s="17" t="s">
        <v>6996</v>
      </c>
      <c r="L6553" s="17" t="s">
        <v>14654</v>
      </c>
    </row>
    <row r="6554" spans="10:12">
      <c r="J6554" s="17" t="s">
        <v>6997</v>
      </c>
      <c r="L6554" s="17" t="s">
        <v>14655</v>
      </c>
    </row>
    <row r="6555" spans="10:12">
      <c r="J6555" s="17" t="s">
        <v>6998</v>
      </c>
      <c r="L6555" s="17" t="s">
        <v>14656</v>
      </c>
    </row>
    <row r="6556" spans="10:12">
      <c r="J6556" s="17" t="s">
        <v>6999</v>
      </c>
      <c r="L6556" s="17" t="s">
        <v>14657</v>
      </c>
    </row>
    <row r="6557" spans="10:12">
      <c r="J6557" s="17" t="s">
        <v>7000</v>
      </c>
      <c r="L6557" s="17" t="s">
        <v>14658</v>
      </c>
    </row>
    <row r="6558" spans="10:12">
      <c r="J6558" s="17" t="s">
        <v>7001</v>
      </c>
      <c r="L6558" s="17" t="s">
        <v>14659</v>
      </c>
    </row>
    <row r="6559" spans="10:12">
      <c r="J6559" s="17" t="s">
        <v>7002</v>
      </c>
      <c r="L6559" s="17" t="s">
        <v>14660</v>
      </c>
    </row>
    <row r="6560" spans="10:12">
      <c r="J6560" s="17" t="s">
        <v>7003</v>
      </c>
      <c r="L6560" s="17" t="s">
        <v>14661</v>
      </c>
    </row>
    <row r="6561" spans="10:12">
      <c r="J6561" s="17" t="s">
        <v>7004</v>
      </c>
      <c r="L6561" s="17" t="s">
        <v>14662</v>
      </c>
    </row>
    <row r="6562" spans="10:12">
      <c r="J6562" s="17" t="s">
        <v>7005</v>
      </c>
      <c r="L6562" s="17" t="s">
        <v>14663</v>
      </c>
    </row>
    <row r="6563" spans="10:12">
      <c r="J6563" s="17" t="s">
        <v>7006</v>
      </c>
      <c r="L6563" s="17" t="s">
        <v>14664</v>
      </c>
    </row>
    <row r="6564" spans="10:12">
      <c r="J6564" s="17" t="s">
        <v>7007</v>
      </c>
      <c r="L6564" s="17" t="s">
        <v>14665</v>
      </c>
    </row>
    <row r="6565" spans="10:12">
      <c r="J6565" s="17" t="s">
        <v>7008</v>
      </c>
      <c r="L6565" s="17" t="s">
        <v>14666</v>
      </c>
    </row>
    <row r="6566" spans="10:12">
      <c r="J6566" s="17" t="s">
        <v>7009</v>
      </c>
      <c r="L6566" s="17" t="s">
        <v>14667</v>
      </c>
    </row>
    <row r="6567" spans="10:12">
      <c r="J6567" s="17" t="s">
        <v>7010</v>
      </c>
      <c r="L6567" s="17" t="s">
        <v>14668</v>
      </c>
    </row>
    <row r="6568" spans="10:12">
      <c r="J6568" s="17" t="s">
        <v>7011</v>
      </c>
      <c r="L6568" s="17" t="s">
        <v>14669</v>
      </c>
    </row>
    <row r="6569" spans="10:12">
      <c r="J6569" s="17" t="s">
        <v>7012</v>
      </c>
      <c r="L6569" s="17" t="s">
        <v>14670</v>
      </c>
    </row>
    <row r="6570" spans="10:12">
      <c r="J6570" s="17" t="s">
        <v>7013</v>
      </c>
      <c r="L6570" s="17" t="s">
        <v>14671</v>
      </c>
    </row>
    <row r="6571" spans="10:12">
      <c r="J6571" s="17" t="s">
        <v>7014</v>
      </c>
      <c r="L6571" s="17" t="s">
        <v>14672</v>
      </c>
    </row>
    <row r="6572" spans="10:12">
      <c r="J6572" s="17" t="s">
        <v>7015</v>
      </c>
      <c r="L6572" s="17" t="s">
        <v>14673</v>
      </c>
    </row>
    <row r="6573" spans="10:12">
      <c r="J6573" s="17" t="s">
        <v>7016</v>
      </c>
      <c r="L6573" s="17" t="s">
        <v>14674</v>
      </c>
    </row>
    <row r="6574" spans="10:12">
      <c r="J6574" s="17" t="s">
        <v>7017</v>
      </c>
      <c r="L6574" s="17" t="s">
        <v>14675</v>
      </c>
    </row>
    <row r="6575" spans="10:12">
      <c r="J6575" s="17" t="s">
        <v>7018</v>
      </c>
      <c r="L6575" s="17" t="s">
        <v>14676</v>
      </c>
    </row>
    <row r="6576" spans="10:12">
      <c r="J6576" s="17" t="s">
        <v>7019</v>
      </c>
      <c r="L6576" s="17" t="s">
        <v>14677</v>
      </c>
    </row>
    <row r="6577" spans="10:12">
      <c r="J6577" s="17" t="s">
        <v>7020</v>
      </c>
      <c r="L6577" s="17" t="s">
        <v>14678</v>
      </c>
    </row>
    <row r="6578" spans="10:12">
      <c r="J6578" s="17" t="s">
        <v>7021</v>
      </c>
      <c r="L6578" s="17" t="s">
        <v>14679</v>
      </c>
    </row>
    <row r="6579" spans="10:12">
      <c r="J6579" s="17" t="s">
        <v>7022</v>
      </c>
      <c r="L6579" s="17" t="s">
        <v>14680</v>
      </c>
    </row>
    <row r="6580" spans="10:12">
      <c r="J6580" s="17" t="s">
        <v>7023</v>
      </c>
      <c r="L6580" s="17" t="s">
        <v>14681</v>
      </c>
    </row>
    <row r="6581" spans="10:12">
      <c r="J6581" s="17" t="s">
        <v>7024</v>
      </c>
      <c r="L6581" s="17" t="s">
        <v>14682</v>
      </c>
    </row>
    <row r="6582" spans="10:12">
      <c r="J6582" s="17" t="s">
        <v>7025</v>
      </c>
      <c r="L6582" s="17" t="s">
        <v>14683</v>
      </c>
    </row>
    <row r="6583" spans="10:12">
      <c r="J6583" s="17" t="s">
        <v>7026</v>
      </c>
      <c r="L6583" s="17" t="s">
        <v>14684</v>
      </c>
    </row>
    <row r="6584" spans="10:12">
      <c r="J6584" s="17" t="s">
        <v>7027</v>
      </c>
      <c r="L6584" s="17" t="s">
        <v>14685</v>
      </c>
    </row>
    <row r="6585" spans="10:12">
      <c r="J6585" s="17" t="s">
        <v>7028</v>
      </c>
      <c r="L6585" s="17" t="s">
        <v>14686</v>
      </c>
    </row>
    <row r="6586" spans="10:12">
      <c r="J6586" s="17" t="s">
        <v>7029</v>
      </c>
      <c r="L6586" s="17" t="s">
        <v>14687</v>
      </c>
    </row>
    <row r="6587" spans="10:12">
      <c r="J6587" s="17" t="s">
        <v>7030</v>
      </c>
      <c r="L6587" s="17" t="s">
        <v>14688</v>
      </c>
    </row>
    <row r="6588" spans="10:12">
      <c r="J6588" s="17" t="s">
        <v>7031</v>
      </c>
      <c r="L6588" s="17" t="s">
        <v>14689</v>
      </c>
    </row>
    <row r="6589" spans="10:12">
      <c r="J6589" s="17" t="s">
        <v>7032</v>
      </c>
      <c r="L6589" s="17" t="s">
        <v>14690</v>
      </c>
    </row>
    <row r="6590" spans="10:12">
      <c r="J6590" s="17" t="s">
        <v>7033</v>
      </c>
      <c r="L6590" s="17" t="s">
        <v>14691</v>
      </c>
    </row>
    <row r="6591" spans="10:12">
      <c r="J6591" s="17" t="s">
        <v>7034</v>
      </c>
      <c r="L6591" s="17" t="s">
        <v>14692</v>
      </c>
    </row>
    <row r="6592" spans="10:12">
      <c r="J6592" s="17" t="s">
        <v>7035</v>
      </c>
      <c r="L6592" s="17" t="s">
        <v>14693</v>
      </c>
    </row>
    <row r="6593" spans="10:12">
      <c r="J6593" s="17" t="s">
        <v>7036</v>
      </c>
      <c r="L6593" s="17" t="s">
        <v>14694</v>
      </c>
    </row>
    <row r="6594" spans="10:12">
      <c r="J6594" s="17" t="s">
        <v>7037</v>
      </c>
      <c r="L6594" s="17" t="s">
        <v>14695</v>
      </c>
    </row>
    <row r="6595" spans="10:12">
      <c r="J6595" s="17" t="s">
        <v>7038</v>
      </c>
      <c r="L6595" s="17" t="s">
        <v>14696</v>
      </c>
    </row>
    <row r="6596" spans="10:12">
      <c r="J6596" s="17" t="s">
        <v>7039</v>
      </c>
      <c r="L6596" s="17" t="s">
        <v>14697</v>
      </c>
    </row>
    <row r="6597" spans="10:12">
      <c r="J6597" s="17" t="s">
        <v>7040</v>
      </c>
      <c r="L6597" s="17" t="s">
        <v>14698</v>
      </c>
    </row>
    <row r="6598" spans="10:12">
      <c r="J6598" s="17" t="s">
        <v>7041</v>
      </c>
      <c r="L6598" s="17" t="s">
        <v>14699</v>
      </c>
    </row>
    <row r="6599" spans="10:12">
      <c r="J6599" s="17" t="s">
        <v>7042</v>
      </c>
      <c r="L6599" s="17" t="s">
        <v>14700</v>
      </c>
    </row>
    <row r="6600" spans="10:12">
      <c r="J6600" s="17" t="s">
        <v>7043</v>
      </c>
      <c r="L6600" s="17" t="s">
        <v>14701</v>
      </c>
    </row>
    <row r="6601" spans="10:12">
      <c r="J6601" s="17" t="s">
        <v>7044</v>
      </c>
      <c r="L6601" s="17" t="s">
        <v>14702</v>
      </c>
    </row>
    <row r="6602" spans="10:12">
      <c r="J6602" s="17" t="s">
        <v>7045</v>
      </c>
      <c r="L6602" s="17" t="s">
        <v>14703</v>
      </c>
    </row>
    <row r="6603" spans="10:12">
      <c r="J6603" s="17" t="s">
        <v>7046</v>
      </c>
      <c r="L6603" s="17" t="s">
        <v>14704</v>
      </c>
    </row>
    <row r="6604" spans="10:12">
      <c r="J6604" s="17" t="s">
        <v>7047</v>
      </c>
      <c r="L6604" s="17" t="s">
        <v>14705</v>
      </c>
    </row>
    <row r="6605" spans="10:12">
      <c r="J6605" s="17" t="s">
        <v>7048</v>
      </c>
      <c r="L6605" s="17" t="s">
        <v>14706</v>
      </c>
    </row>
    <row r="6606" spans="10:12">
      <c r="J6606" s="17" t="s">
        <v>7049</v>
      </c>
      <c r="L6606" s="17" t="s">
        <v>14707</v>
      </c>
    </row>
    <row r="6607" spans="10:12">
      <c r="J6607" s="17" t="s">
        <v>7050</v>
      </c>
      <c r="L6607" s="17" t="s">
        <v>14708</v>
      </c>
    </row>
    <row r="6608" spans="10:12">
      <c r="J6608" s="17" t="s">
        <v>7051</v>
      </c>
      <c r="L6608" s="17" t="s">
        <v>14709</v>
      </c>
    </row>
    <row r="6609" spans="10:12">
      <c r="J6609" s="17" t="s">
        <v>7052</v>
      </c>
      <c r="L6609" s="17" t="s">
        <v>14710</v>
      </c>
    </row>
    <row r="6610" spans="10:12">
      <c r="J6610" s="17" t="s">
        <v>7053</v>
      </c>
      <c r="L6610" s="17" t="s">
        <v>14711</v>
      </c>
    </row>
    <row r="6611" spans="10:12">
      <c r="J6611" s="17" t="s">
        <v>7054</v>
      </c>
      <c r="L6611" s="17" t="s">
        <v>14712</v>
      </c>
    </row>
    <row r="6612" spans="10:12">
      <c r="J6612" s="17" t="s">
        <v>7055</v>
      </c>
      <c r="L6612" s="17" t="s">
        <v>14713</v>
      </c>
    </row>
    <row r="6613" spans="10:12">
      <c r="J6613" s="17" t="s">
        <v>7056</v>
      </c>
      <c r="L6613" s="17" t="s">
        <v>14714</v>
      </c>
    </row>
    <row r="6614" spans="10:12">
      <c r="J6614" s="17" t="s">
        <v>7057</v>
      </c>
      <c r="L6614" s="17" t="s">
        <v>14715</v>
      </c>
    </row>
    <row r="6615" spans="10:12">
      <c r="J6615" s="17" t="s">
        <v>7058</v>
      </c>
      <c r="L6615" s="17" t="s">
        <v>14716</v>
      </c>
    </row>
    <row r="6616" spans="10:12">
      <c r="J6616" s="17" t="s">
        <v>7059</v>
      </c>
      <c r="L6616" s="17" t="s">
        <v>14717</v>
      </c>
    </row>
    <row r="6617" spans="10:12">
      <c r="J6617" s="17" t="s">
        <v>7060</v>
      </c>
      <c r="L6617" s="17" t="s">
        <v>14718</v>
      </c>
    </row>
    <row r="6618" spans="10:12">
      <c r="J6618" s="17" t="s">
        <v>7061</v>
      </c>
      <c r="L6618" s="17" t="s">
        <v>14719</v>
      </c>
    </row>
    <row r="6619" spans="10:12">
      <c r="J6619" s="17" t="s">
        <v>7062</v>
      </c>
      <c r="L6619" s="17" t="s">
        <v>14720</v>
      </c>
    </row>
    <row r="6620" spans="10:12">
      <c r="J6620" s="17" t="s">
        <v>7063</v>
      </c>
      <c r="L6620" s="17" t="s">
        <v>14721</v>
      </c>
    </row>
    <row r="6621" spans="10:12">
      <c r="J6621" s="17" t="s">
        <v>7064</v>
      </c>
      <c r="L6621" s="17" t="s">
        <v>14722</v>
      </c>
    </row>
    <row r="6622" spans="10:12">
      <c r="J6622" s="17" t="s">
        <v>7065</v>
      </c>
      <c r="L6622" s="17" t="s">
        <v>14723</v>
      </c>
    </row>
    <row r="6623" spans="10:12">
      <c r="J6623" s="17" t="s">
        <v>7066</v>
      </c>
      <c r="L6623" s="17" t="s">
        <v>14724</v>
      </c>
    </row>
    <row r="6624" spans="10:12">
      <c r="J6624" s="17" t="s">
        <v>7067</v>
      </c>
      <c r="L6624" s="17" t="s">
        <v>14725</v>
      </c>
    </row>
    <row r="6625" spans="10:12">
      <c r="J6625" s="17" t="s">
        <v>7068</v>
      </c>
      <c r="L6625" s="17" t="s">
        <v>14726</v>
      </c>
    </row>
    <row r="6626" spans="10:12">
      <c r="J6626" s="17" t="s">
        <v>7069</v>
      </c>
      <c r="L6626" s="17" t="s">
        <v>14727</v>
      </c>
    </row>
    <row r="6627" spans="10:12">
      <c r="J6627" s="17" t="s">
        <v>7070</v>
      </c>
      <c r="L6627" s="17" t="s">
        <v>14728</v>
      </c>
    </row>
    <row r="6628" spans="10:12">
      <c r="J6628" s="17" t="s">
        <v>7071</v>
      </c>
      <c r="L6628" s="17" t="s">
        <v>14729</v>
      </c>
    </row>
    <row r="6629" spans="10:12">
      <c r="J6629" s="17" t="s">
        <v>7072</v>
      </c>
      <c r="L6629" s="17" t="s">
        <v>14730</v>
      </c>
    </row>
    <row r="6630" spans="10:12">
      <c r="J6630" s="17" t="s">
        <v>7073</v>
      </c>
      <c r="L6630" s="17" t="s">
        <v>14731</v>
      </c>
    </row>
    <row r="6631" spans="10:12">
      <c r="J6631" s="17" t="s">
        <v>7074</v>
      </c>
      <c r="L6631" s="17" t="s">
        <v>14732</v>
      </c>
    </row>
    <row r="6632" spans="10:12">
      <c r="J6632" s="17" t="s">
        <v>7075</v>
      </c>
      <c r="L6632" s="17" t="s">
        <v>14733</v>
      </c>
    </row>
    <row r="6633" spans="10:12">
      <c r="J6633" s="17" t="s">
        <v>7076</v>
      </c>
      <c r="L6633" s="17" t="s">
        <v>14734</v>
      </c>
    </row>
    <row r="6634" spans="10:12">
      <c r="J6634" s="17" t="s">
        <v>7077</v>
      </c>
      <c r="L6634" s="17" t="s">
        <v>14735</v>
      </c>
    </row>
    <row r="6635" spans="10:12">
      <c r="J6635" s="17" t="s">
        <v>7078</v>
      </c>
      <c r="L6635" s="17" t="s">
        <v>14736</v>
      </c>
    </row>
    <row r="6636" spans="10:12">
      <c r="J6636" s="17" t="s">
        <v>7079</v>
      </c>
      <c r="L6636" s="17" t="s">
        <v>14737</v>
      </c>
    </row>
    <row r="6637" spans="10:12">
      <c r="J6637" s="17" t="s">
        <v>7080</v>
      </c>
      <c r="L6637" s="17" t="s">
        <v>14738</v>
      </c>
    </row>
    <row r="6638" spans="10:12">
      <c r="J6638" s="17" t="s">
        <v>7081</v>
      </c>
      <c r="L6638" s="17" t="s">
        <v>14739</v>
      </c>
    </row>
    <row r="6639" spans="10:12">
      <c r="J6639" s="17" t="s">
        <v>7082</v>
      </c>
      <c r="L6639" s="17" t="s">
        <v>14740</v>
      </c>
    </row>
    <row r="6640" spans="10:12">
      <c r="J6640" s="17" t="s">
        <v>7083</v>
      </c>
      <c r="L6640" s="17" t="s">
        <v>14741</v>
      </c>
    </row>
    <row r="6641" spans="10:12">
      <c r="J6641" s="17" t="s">
        <v>7084</v>
      </c>
      <c r="L6641" s="17" t="s">
        <v>14742</v>
      </c>
    </row>
    <row r="6642" spans="10:12">
      <c r="J6642" s="17" t="s">
        <v>7085</v>
      </c>
      <c r="L6642" s="17" t="s">
        <v>14743</v>
      </c>
    </row>
    <row r="6643" spans="10:12">
      <c r="J6643" s="17" t="s">
        <v>7086</v>
      </c>
      <c r="L6643" s="17" t="s">
        <v>14744</v>
      </c>
    </row>
    <row r="6644" spans="10:12">
      <c r="J6644" s="17" t="s">
        <v>7087</v>
      </c>
      <c r="L6644" s="17" t="s">
        <v>14745</v>
      </c>
    </row>
    <row r="6645" spans="10:12">
      <c r="J6645" s="17" t="s">
        <v>7088</v>
      </c>
      <c r="L6645" s="17" t="s">
        <v>14746</v>
      </c>
    </row>
    <row r="6646" spans="10:12">
      <c r="J6646" s="17" t="s">
        <v>7089</v>
      </c>
      <c r="L6646" s="17" t="s">
        <v>14747</v>
      </c>
    </row>
    <row r="6647" spans="10:12">
      <c r="J6647" s="17" t="s">
        <v>7090</v>
      </c>
      <c r="L6647" s="17" t="s">
        <v>14748</v>
      </c>
    </row>
    <row r="6648" spans="10:12">
      <c r="J6648" s="17" t="s">
        <v>7091</v>
      </c>
      <c r="L6648" s="17" t="s">
        <v>14749</v>
      </c>
    </row>
    <row r="6649" spans="10:12">
      <c r="J6649" s="17" t="s">
        <v>7092</v>
      </c>
      <c r="L6649" s="17" t="s">
        <v>14750</v>
      </c>
    </row>
    <row r="6650" spans="10:12">
      <c r="J6650" s="17" t="s">
        <v>7093</v>
      </c>
      <c r="L6650" s="17" t="s">
        <v>14751</v>
      </c>
    </row>
    <row r="6651" spans="10:12">
      <c r="J6651" s="17" t="s">
        <v>7094</v>
      </c>
      <c r="L6651" s="17" t="s">
        <v>14752</v>
      </c>
    </row>
    <row r="6652" spans="10:12">
      <c r="J6652" s="17" t="s">
        <v>7095</v>
      </c>
      <c r="L6652" s="17" t="s">
        <v>14753</v>
      </c>
    </row>
    <row r="6653" spans="10:12">
      <c r="J6653" s="17" t="s">
        <v>7096</v>
      </c>
      <c r="L6653" s="17" t="s">
        <v>14754</v>
      </c>
    </row>
    <row r="6654" spans="10:12">
      <c r="J6654" s="17" t="s">
        <v>7097</v>
      </c>
      <c r="L6654" s="17" t="s">
        <v>14755</v>
      </c>
    </row>
    <row r="6655" spans="10:12">
      <c r="J6655" s="17" t="s">
        <v>7098</v>
      </c>
      <c r="L6655" s="17" t="s">
        <v>14756</v>
      </c>
    </row>
    <row r="6656" spans="10:12">
      <c r="J6656" s="17" t="s">
        <v>7099</v>
      </c>
      <c r="L6656" s="17" t="s">
        <v>14757</v>
      </c>
    </row>
    <row r="6657" spans="10:12">
      <c r="J6657" s="17" t="s">
        <v>7100</v>
      </c>
      <c r="L6657" s="17" t="s">
        <v>14758</v>
      </c>
    </row>
    <row r="6658" spans="10:12">
      <c r="J6658" s="17" t="s">
        <v>7101</v>
      </c>
      <c r="L6658" s="17" t="s">
        <v>14759</v>
      </c>
    </row>
    <row r="6659" spans="10:12">
      <c r="J6659" s="17" t="s">
        <v>7102</v>
      </c>
      <c r="L6659" s="17" t="s">
        <v>14760</v>
      </c>
    </row>
    <row r="6660" spans="10:12">
      <c r="J6660" s="17" t="s">
        <v>7103</v>
      </c>
      <c r="L6660" s="17" t="s">
        <v>14761</v>
      </c>
    </row>
    <row r="6661" spans="10:12">
      <c r="J6661" s="17" t="s">
        <v>7104</v>
      </c>
      <c r="L6661" s="17" t="s">
        <v>14762</v>
      </c>
    </row>
    <row r="6662" spans="10:12">
      <c r="J6662" s="17" t="s">
        <v>7105</v>
      </c>
      <c r="L6662" s="17" t="s">
        <v>14763</v>
      </c>
    </row>
    <row r="6663" spans="10:12">
      <c r="J6663" s="17" t="s">
        <v>7106</v>
      </c>
      <c r="L6663" s="17" t="s">
        <v>14764</v>
      </c>
    </row>
    <row r="6664" spans="10:12">
      <c r="J6664" s="17" t="s">
        <v>7107</v>
      </c>
      <c r="L6664" s="17" t="s">
        <v>14765</v>
      </c>
    </row>
    <row r="6665" spans="10:12">
      <c r="J6665" s="17" t="s">
        <v>7108</v>
      </c>
      <c r="L6665" s="17" t="s">
        <v>14766</v>
      </c>
    </row>
    <row r="6666" spans="10:12">
      <c r="J6666" s="17" t="s">
        <v>7109</v>
      </c>
      <c r="L6666" s="17" t="s">
        <v>14767</v>
      </c>
    </row>
    <row r="6667" spans="10:12">
      <c r="J6667" s="17" t="s">
        <v>7110</v>
      </c>
      <c r="L6667" s="17" t="s">
        <v>14768</v>
      </c>
    </row>
    <row r="6668" spans="10:12">
      <c r="J6668" s="17" t="s">
        <v>7111</v>
      </c>
      <c r="L6668" s="17" t="s">
        <v>14769</v>
      </c>
    </row>
    <row r="6669" spans="10:12">
      <c r="J6669" s="17" t="s">
        <v>7112</v>
      </c>
      <c r="L6669" s="17" t="s">
        <v>14770</v>
      </c>
    </row>
    <row r="6670" spans="10:12">
      <c r="J6670" s="17" t="s">
        <v>7113</v>
      </c>
      <c r="L6670" s="17" t="s">
        <v>14771</v>
      </c>
    </row>
    <row r="6671" spans="10:12">
      <c r="J6671" s="17" t="s">
        <v>7114</v>
      </c>
      <c r="L6671" s="17" t="s">
        <v>14772</v>
      </c>
    </row>
    <row r="6672" spans="10:12">
      <c r="J6672" s="17" t="s">
        <v>7115</v>
      </c>
      <c r="L6672" s="17" t="s">
        <v>14773</v>
      </c>
    </row>
    <row r="6673" spans="10:12">
      <c r="J6673" s="17" t="s">
        <v>7116</v>
      </c>
      <c r="L6673" s="17" t="s">
        <v>14774</v>
      </c>
    </row>
    <row r="6674" spans="10:12">
      <c r="J6674" s="17" t="s">
        <v>7117</v>
      </c>
      <c r="L6674" s="17" t="s">
        <v>14775</v>
      </c>
    </row>
    <row r="6675" spans="10:12">
      <c r="J6675" s="17" t="s">
        <v>7118</v>
      </c>
      <c r="L6675" s="17" t="s">
        <v>14776</v>
      </c>
    </row>
    <row r="6676" spans="10:12">
      <c r="J6676" s="17" t="s">
        <v>7119</v>
      </c>
      <c r="L6676" s="17" t="s">
        <v>14777</v>
      </c>
    </row>
    <row r="6677" spans="10:12">
      <c r="J6677" s="17" t="s">
        <v>7120</v>
      </c>
      <c r="L6677" s="17" t="s">
        <v>14778</v>
      </c>
    </row>
    <row r="6678" spans="10:12">
      <c r="J6678" s="17" t="s">
        <v>7121</v>
      </c>
      <c r="L6678" s="17" t="s">
        <v>14779</v>
      </c>
    </row>
    <row r="6679" spans="10:12">
      <c r="J6679" s="17" t="s">
        <v>7122</v>
      </c>
      <c r="L6679" s="17" t="s">
        <v>14780</v>
      </c>
    </row>
    <row r="6680" spans="10:12">
      <c r="J6680" s="17" t="s">
        <v>7123</v>
      </c>
      <c r="L6680" s="17" t="s">
        <v>14781</v>
      </c>
    </row>
    <row r="6681" spans="10:12">
      <c r="J6681" s="17" t="s">
        <v>7124</v>
      </c>
      <c r="L6681" s="17" t="s">
        <v>14782</v>
      </c>
    </row>
    <row r="6682" spans="10:12">
      <c r="J6682" s="17" t="s">
        <v>7125</v>
      </c>
      <c r="L6682" s="17" t="s">
        <v>14783</v>
      </c>
    </row>
    <row r="6683" spans="10:12">
      <c r="J6683" s="17" t="s">
        <v>7126</v>
      </c>
      <c r="L6683" s="17" t="s">
        <v>14784</v>
      </c>
    </row>
    <row r="6684" spans="10:12">
      <c r="J6684" s="17" t="s">
        <v>7127</v>
      </c>
      <c r="L6684" s="17" t="s">
        <v>14785</v>
      </c>
    </row>
    <row r="6685" spans="10:12">
      <c r="J6685" s="17" t="s">
        <v>7128</v>
      </c>
      <c r="L6685" s="17" t="s">
        <v>14786</v>
      </c>
    </row>
    <row r="6686" spans="10:12">
      <c r="J6686" s="17" t="s">
        <v>7129</v>
      </c>
      <c r="L6686" s="17" t="s">
        <v>14787</v>
      </c>
    </row>
    <row r="6687" spans="10:12">
      <c r="J6687" s="17" t="s">
        <v>7130</v>
      </c>
      <c r="L6687" s="17" t="s">
        <v>14788</v>
      </c>
    </row>
    <row r="6688" spans="10:12">
      <c r="J6688" s="17" t="s">
        <v>7131</v>
      </c>
      <c r="L6688" s="17" t="s">
        <v>14789</v>
      </c>
    </row>
    <row r="6689" spans="10:12">
      <c r="J6689" s="17" t="s">
        <v>7132</v>
      </c>
      <c r="L6689" s="17" t="s">
        <v>14790</v>
      </c>
    </row>
    <row r="6690" spans="10:12">
      <c r="J6690" s="17" t="s">
        <v>7133</v>
      </c>
      <c r="L6690" s="17" t="s">
        <v>14791</v>
      </c>
    </row>
    <row r="6691" spans="10:12">
      <c r="J6691" s="17" t="s">
        <v>7134</v>
      </c>
      <c r="L6691" s="17" t="s">
        <v>14792</v>
      </c>
    </row>
    <row r="6692" spans="10:12">
      <c r="J6692" s="17" t="s">
        <v>7135</v>
      </c>
      <c r="L6692" s="17" t="s">
        <v>14793</v>
      </c>
    </row>
    <row r="6693" spans="10:12">
      <c r="J6693" s="17" t="s">
        <v>7136</v>
      </c>
      <c r="L6693" s="17" t="s">
        <v>14794</v>
      </c>
    </row>
    <row r="6694" spans="10:12">
      <c r="J6694" s="17" t="s">
        <v>7137</v>
      </c>
      <c r="L6694" s="17" t="s">
        <v>14795</v>
      </c>
    </row>
    <row r="6695" spans="10:12">
      <c r="J6695" s="17" t="s">
        <v>7138</v>
      </c>
      <c r="L6695" s="17" t="s">
        <v>14796</v>
      </c>
    </row>
    <row r="6696" spans="10:12">
      <c r="J6696" s="17" t="s">
        <v>7139</v>
      </c>
      <c r="L6696" s="17" t="s">
        <v>14797</v>
      </c>
    </row>
    <row r="6697" spans="10:12">
      <c r="J6697" s="17" t="s">
        <v>7140</v>
      </c>
      <c r="L6697" s="17" t="s">
        <v>14798</v>
      </c>
    </row>
    <row r="6698" spans="10:12">
      <c r="J6698" s="17" t="s">
        <v>7141</v>
      </c>
      <c r="L6698" s="17" t="s">
        <v>14799</v>
      </c>
    </row>
    <row r="6699" spans="10:12">
      <c r="J6699" s="17" t="s">
        <v>7142</v>
      </c>
      <c r="L6699" s="17" t="s">
        <v>14800</v>
      </c>
    </row>
    <row r="6700" spans="10:12">
      <c r="J6700" s="17" t="s">
        <v>7143</v>
      </c>
      <c r="L6700" s="17" t="s">
        <v>14801</v>
      </c>
    </row>
    <row r="6701" spans="10:12">
      <c r="J6701" s="17" t="s">
        <v>7144</v>
      </c>
      <c r="L6701" s="17" t="s">
        <v>14802</v>
      </c>
    </row>
    <row r="6702" spans="10:12">
      <c r="J6702" s="17" t="s">
        <v>7145</v>
      </c>
      <c r="L6702" s="17" t="s">
        <v>14803</v>
      </c>
    </row>
    <row r="6703" spans="10:12">
      <c r="J6703" s="17" t="s">
        <v>7146</v>
      </c>
      <c r="L6703" s="17" t="s">
        <v>14804</v>
      </c>
    </row>
    <row r="6704" spans="10:12">
      <c r="J6704" s="17" t="s">
        <v>7147</v>
      </c>
      <c r="L6704" s="17" t="s">
        <v>14805</v>
      </c>
    </row>
    <row r="6705" spans="10:12">
      <c r="J6705" s="17" t="s">
        <v>7148</v>
      </c>
      <c r="L6705" s="17" t="s">
        <v>14806</v>
      </c>
    </row>
    <row r="6706" spans="10:12">
      <c r="J6706" s="17" t="s">
        <v>7149</v>
      </c>
      <c r="L6706" s="17" t="s">
        <v>14807</v>
      </c>
    </row>
    <row r="6707" spans="10:12">
      <c r="J6707" s="17" t="s">
        <v>7150</v>
      </c>
      <c r="L6707" s="17" t="s">
        <v>14808</v>
      </c>
    </row>
    <row r="6708" spans="10:12">
      <c r="J6708" s="17" t="s">
        <v>7151</v>
      </c>
      <c r="L6708" s="17" t="s">
        <v>14809</v>
      </c>
    </row>
    <row r="6709" spans="10:12">
      <c r="J6709" s="17" t="s">
        <v>7152</v>
      </c>
      <c r="L6709" s="17" t="s">
        <v>14810</v>
      </c>
    </row>
    <row r="6710" spans="10:12">
      <c r="J6710" s="17" t="s">
        <v>7153</v>
      </c>
      <c r="L6710" s="17" t="s">
        <v>14811</v>
      </c>
    </row>
    <row r="6711" spans="10:12">
      <c r="J6711" s="17" t="s">
        <v>7154</v>
      </c>
      <c r="L6711" s="17" t="s">
        <v>14812</v>
      </c>
    </row>
    <row r="6712" spans="10:12">
      <c r="J6712" s="17" t="s">
        <v>7155</v>
      </c>
      <c r="L6712" s="17" t="s">
        <v>14813</v>
      </c>
    </row>
    <row r="6713" spans="10:12">
      <c r="J6713" s="17" t="s">
        <v>7156</v>
      </c>
      <c r="L6713" s="17" t="s">
        <v>14814</v>
      </c>
    </row>
    <row r="6714" spans="10:12">
      <c r="J6714" s="17" t="s">
        <v>7157</v>
      </c>
      <c r="L6714" s="17" t="s">
        <v>14815</v>
      </c>
    </row>
    <row r="6715" spans="10:12">
      <c r="J6715" s="17" t="s">
        <v>7158</v>
      </c>
      <c r="L6715" s="17" t="s">
        <v>14816</v>
      </c>
    </row>
    <row r="6716" spans="10:12">
      <c r="J6716" s="17" t="s">
        <v>7159</v>
      </c>
      <c r="L6716" s="17" t="s">
        <v>14817</v>
      </c>
    </row>
    <row r="6717" spans="10:12">
      <c r="J6717" s="17" t="s">
        <v>7160</v>
      </c>
      <c r="L6717" s="17" t="s">
        <v>14818</v>
      </c>
    </row>
    <row r="6718" spans="10:12">
      <c r="J6718" s="17" t="s">
        <v>7161</v>
      </c>
      <c r="L6718" s="17" t="s">
        <v>14819</v>
      </c>
    </row>
    <row r="6719" spans="10:12">
      <c r="J6719" s="17" t="s">
        <v>7162</v>
      </c>
      <c r="L6719" s="17" t="s">
        <v>14820</v>
      </c>
    </row>
    <row r="6720" spans="10:12">
      <c r="J6720" s="17" t="s">
        <v>7163</v>
      </c>
      <c r="L6720" s="17" t="s">
        <v>14821</v>
      </c>
    </row>
    <row r="6721" spans="10:12">
      <c r="J6721" s="17" t="s">
        <v>7164</v>
      </c>
      <c r="L6721" s="17" t="s">
        <v>14822</v>
      </c>
    </row>
    <row r="6722" spans="10:12">
      <c r="J6722" s="17" t="s">
        <v>7165</v>
      </c>
      <c r="L6722" s="17" t="s">
        <v>14823</v>
      </c>
    </row>
    <row r="6723" spans="10:12">
      <c r="J6723" s="17" t="s">
        <v>7166</v>
      </c>
      <c r="L6723" s="17" t="s">
        <v>14824</v>
      </c>
    </row>
    <row r="6724" spans="10:12">
      <c r="J6724" s="17" t="s">
        <v>7167</v>
      </c>
      <c r="L6724" s="17" t="s">
        <v>14825</v>
      </c>
    </row>
    <row r="6725" spans="10:12">
      <c r="J6725" s="17" t="s">
        <v>7168</v>
      </c>
      <c r="L6725" s="17" t="s">
        <v>14826</v>
      </c>
    </row>
    <row r="6726" spans="10:12">
      <c r="J6726" s="17" t="s">
        <v>7169</v>
      </c>
      <c r="L6726" s="17" t="s">
        <v>14827</v>
      </c>
    </row>
    <row r="6727" spans="10:12">
      <c r="J6727" s="17" t="s">
        <v>7170</v>
      </c>
      <c r="L6727" s="17" t="s">
        <v>14828</v>
      </c>
    </row>
    <row r="6728" spans="10:12">
      <c r="J6728" s="17" t="s">
        <v>7171</v>
      </c>
      <c r="L6728" s="17" t="s">
        <v>14829</v>
      </c>
    </row>
    <row r="6729" spans="10:12">
      <c r="J6729" s="17" t="s">
        <v>7172</v>
      </c>
      <c r="L6729" s="17" t="s">
        <v>14830</v>
      </c>
    </row>
    <row r="6730" spans="10:12">
      <c r="J6730" s="17" t="s">
        <v>7173</v>
      </c>
      <c r="L6730" s="17" t="s">
        <v>14831</v>
      </c>
    </row>
    <row r="6731" spans="10:12">
      <c r="J6731" s="17" t="s">
        <v>7174</v>
      </c>
      <c r="L6731" s="17" t="s">
        <v>14832</v>
      </c>
    </row>
    <row r="6732" spans="10:12">
      <c r="J6732" s="17" t="s">
        <v>7175</v>
      </c>
      <c r="L6732" s="17" t="s">
        <v>14833</v>
      </c>
    </row>
    <row r="6733" spans="10:12">
      <c r="J6733" s="17" t="s">
        <v>7176</v>
      </c>
      <c r="L6733" s="17" t="s">
        <v>14834</v>
      </c>
    </row>
    <row r="6734" spans="10:12">
      <c r="J6734" s="17" t="s">
        <v>7177</v>
      </c>
      <c r="L6734" s="17" t="s">
        <v>14835</v>
      </c>
    </row>
    <row r="6735" spans="10:12">
      <c r="J6735" s="17" t="s">
        <v>7178</v>
      </c>
      <c r="L6735" s="17" t="s">
        <v>14836</v>
      </c>
    </row>
    <row r="6736" spans="10:12">
      <c r="J6736" s="17" t="s">
        <v>7179</v>
      </c>
      <c r="L6736" s="17" t="s">
        <v>14837</v>
      </c>
    </row>
    <row r="6737" spans="10:12">
      <c r="J6737" s="17" t="s">
        <v>7180</v>
      </c>
      <c r="L6737" s="17" t="s">
        <v>14838</v>
      </c>
    </row>
    <row r="6738" spans="10:12">
      <c r="J6738" s="17" t="s">
        <v>7181</v>
      </c>
      <c r="L6738" s="17" t="s">
        <v>14839</v>
      </c>
    </row>
    <row r="6739" spans="10:12">
      <c r="J6739" s="17" t="s">
        <v>7182</v>
      </c>
      <c r="L6739" s="17" t="s">
        <v>14840</v>
      </c>
    </row>
    <row r="6740" spans="10:12">
      <c r="J6740" s="17" t="s">
        <v>7183</v>
      </c>
      <c r="L6740" s="17" t="s">
        <v>14841</v>
      </c>
    </row>
    <row r="6741" spans="10:12">
      <c r="J6741" s="17" t="s">
        <v>7184</v>
      </c>
      <c r="L6741" s="17" t="s">
        <v>14842</v>
      </c>
    </row>
    <row r="6742" spans="10:12">
      <c r="J6742" s="17" t="s">
        <v>7185</v>
      </c>
      <c r="L6742" s="17" t="s">
        <v>14843</v>
      </c>
    </row>
    <row r="6743" spans="10:12">
      <c r="J6743" s="17" t="s">
        <v>7186</v>
      </c>
      <c r="L6743" s="17" t="s">
        <v>14844</v>
      </c>
    </row>
    <row r="6744" spans="10:12">
      <c r="J6744" s="17" t="s">
        <v>7187</v>
      </c>
      <c r="L6744" s="17" t="s">
        <v>14845</v>
      </c>
    </row>
    <row r="6745" spans="10:12">
      <c r="J6745" s="17" t="s">
        <v>7188</v>
      </c>
      <c r="L6745" s="17" t="s">
        <v>14846</v>
      </c>
    </row>
    <row r="6746" spans="10:12">
      <c r="J6746" s="17" t="s">
        <v>7189</v>
      </c>
      <c r="L6746" s="17" t="s">
        <v>14847</v>
      </c>
    </row>
    <row r="6747" spans="10:12">
      <c r="J6747" s="17" t="s">
        <v>7190</v>
      </c>
      <c r="L6747" s="17" t="s">
        <v>14848</v>
      </c>
    </row>
    <row r="6748" spans="10:12">
      <c r="J6748" s="17" t="s">
        <v>7191</v>
      </c>
      <c r="L6748" s="17" t="s">
        <v>14849</v>
      </c>
    </row>
    <row r="6749" spans="10:12">
      <c r="J6749" s="17" t="s">
        <v>7192</v>
      </c>
      <c r="L6749" s="17" t="s">
        <v>14850</v>
      </c>
    </row>
    <row r="6750" spans="10:12">
      <c r="J6750" s="17" t="s">
        <v>7193</v>
      </c>
      <c r="L6750" s="17" t="s">
        <v>14851</v>
      </c>
    </row>
    <row r="6751" spans="10:12">
      <c r="J6751" s="17" t="s">
        <v>7194</v>
      </c>
      <c r="L6751" s="17" t="s">
        <v>14852</v>
      </c>
    </row>
    <row r="6752" spans="10:12">
      <c r="J6752" s="17" t="s">
        <v>7195</v>
      </c>
      <c r="L6752" s="17" t="s">
        <v>14853</v>
      </c>
    </row>
    <row r="6753" spans="10:12">
      <c r="J6753" s="17" t="s">
        <v>7196</v>
      </c>
      <c r="L6753" s="17" t="s">
        <v>14854</v>
      </c>
    </row>
    <row r="6754" spans="10:12">
      <c r="J6754" s="17" t="s">
        <v>7197</v>
      </c>
      <c r="L6754" s="17" t="s">
        <v>14855</v>
      </c>
    </row>
    <row r="6755" spans="10:12">
      <c r="J6755" s="17" t="s">
        <v>7198</v>
      </c>
      <c r="L6755" s="17" t="s">
        <v>14856</v>
      </c>
    </row>
    <row r="6756" spans="10:12">
      <c r="J6756" s="17" t="s">
        <v>7199</v>
      </c>
      <c r="L6756" s="17" t="s">
        <v>14857</v>
      </c>
    </row>
    <row r="6757" spans="10:12">
      <c r="J6757" s="17" t="s">
        <v>7200</v>
      </c>
      <c r="L6757" s="17" t="s">
        <v>14858</v>
      </c>
    </row>
    <row r="6758" spans="10:12">
      <c r="J6758" s="17" t="s">
        <v>7201</v>
      </c>
      <c r="L6758" s="17" t="s">
        <v>14859</v>
      </c>
    </row>
    <row r="6759" spans="10:12">
      <c r="J6759" s="17" t="s">
        <v>7202</v>
      </c>
      <c r="L6759" s="17" t="s">
        <v>14860</v>
      </c>
    </row>
    <row r="6760" spans="10:12">
      <c r="J6760" s="17" t="s">
        <v>7203</v>
      </c>
      <c r="L6760" s="17" t="s">
        <v>14861</v>
      </c>
    </row>
    <row r="6761" spans="10:12">
      <c r="J6761" s="17" t="s">
        <v>7204</v>
      </c>
      <c r="L6761" s="17" t="s">
        <v>14862</v>
      </c>
    </row>
    <row r="6762" spans="10:12">
      <c r="J6762" s="17" t="s">
        <v>7205</v>
      </c>
      <c r="L6762" s="17" t="s">
        <v>14863</v>
      </c>
    </row>
    <row r="6763" spans="10:12">
      <c r="J6763" s="17" t="s">
        <v>7206</v>
      </c>
      <c r="L6763" s="17" t="s">
        <v>14864</v>
      </c>
    </row>
    <row r="6764" spans="10:12">
      <c r="J6764" s="17" t="s">
        <v>7207</v>
      </c>
      <c r="L6764" s="17" t="s">
        <v>14865</v>
      </c>
    </row>
    <row r="6765" spans="10:12">
      <c r="J6765" s="17" t="s">
        <v>7208</v>
      </c>
      <c r="L6765" s="17" t="s">
        <v>14866</v>
      </c>
    </row>
    <row r="6766" spans="10:12">
      <c r="J6766" s="17" t="s">
        <v>7209</v>
      </c>
      <c r="L6766" s="17" t="s">
        <v>14867</v>
      </c>
    </row>
    <row r="6767" spans="10:12">
      <c r="J6767" s="17" t="s">
        <v>7210</v>
      </c>
      <c r="L6767" s="17" t="s">
        <v>14868</v>
      </c>
    </row>
    <row r="6768" spans="10:12">
      <c r="J6768" s="17" t="s">
        <v>7211</v>
      </c>
      <c r="L6768" s="17" t="s">
        <v>14869</v>
      </c>
    </row>
    <row r="6769" spans="10:12">
      <c r="J6769" s="17" t="s">
        <v>7212</v>
      </c>
      <c r="L6769" s="17" t="s">
        <v>14870</v>
      </c>
    </row>
    <row r="6770" spans="10:12">
      <c r="J6770" s="17" t="s">
        <v>7213</v>
      </c>
      <c r="L6770" s="17" t="s">
        <v>14871</v>
      </c>
    </row>
    <row r="6771" spans="10:12">
      <c r="J6771" s="17" t="s">
        <v>7214</v>
      </c>
      <c r="L6771" s="17" t="s">
        <v>14872</v>
      </c>
    </row>
    <row r="6772" spans="10:12">
      <c r="J6772" s="17" t="s">
        <v>7215</v>
      </c>
      <c r="L6772" s="17" t="s">
        <v>14873</v>
      </c>
    </row>
    <row r="6773" spans="10:12">
      <c r="J6773" s="17" t="s">
        <v>7216</v>
      </c>
      <c r="L6773" s="17" t="s">
        <v>14874</v>
      </c>
    </row>
    <row r="6774" spans="10:12">
      <c r="J6774" s="17" t="s">
        <v>7217</v>
      </c>
      <c r="L6774" s="17" t="s">
        <v>14875</v>
      </c>
    </row>
    <row r="6775" spans="10:12">
      <c r="J6775" s="17" t="s">
        <v>7218</v>
      </c>
      <c r="L6775" s="17" t="s">
        <v>14876</v>
      </c>
    </row>
    <row r="6776" spans="10:12">
      <c r="J6776" s="17" t="s">
        <v>7219</v>
      </c>
      <c r="L6776" s="17" t="s">
        <v>14877</v>
      </c>
    </row>
    <row r="6777" spans="10:12">
      <c r="J6777" s="17" t="s">
        <v>7220</v>
      </c>
      <c r="L6777" s="17" t="s">
        <v>14878</v>
      </c>
    </row>
    <row r="6778" spans="10:12">
      <c r="J6778" s="17" t="s">
        <v>7221</v>
      </c>
      <c r="L6778" s="17" t="s">
        <v>14879</v>
      </c>
    </row>
    <row r="6779" spans="10:12">
      <c r="J6779" s="17" t="s">
        <v>7222</v>
      </c>
      <c r="L6779" s="17" t="s">
        <v>14880</v>
      </c>
    </row>
    <row r="6780" spans="10:12">
      <c r="J6780" s="17" t="s">
        <v>7223</v>
      </c>
      <c r="L6780" s="17" t="s">
        <v>14881</v>
      </c>
    </row>
    <row r="6781" spans="10:12">
      <c r="J6781" s="17" t="s">
        <v>7224</v>
      </c>
      <c r="L6781" s="17" t="s">
        <v>14882</v>
      </c>
    </row>
    <row r="6782" spans="10:12">
      <c r="J6782" s="17" t="s">
        <v>7225</v>
      </c>
      <c r="L6782" s="17" t="s">
        <v>14883</v>
      </c>
    </row>
    <row r="6783" spans="10:12">
      <c r="J6783" s="17" t="s">
        <v>7226</v>
      </c>
      <c r="L6783" s="17" t="s">
        <v>14884</v>
      </c>
    </row>
    <row r="6784" spans="10:12">
      <c r="J6784" s="17" t="s">
        <v>7227</v>
      </c>
      <c r="L6784" s="17" t="s">
        <v>14885</v>
      </c>
    </row>
    <row r="6785" spans="10:12">
      <c r="J6785" s="17" t="s">
        <v>7228</v>
      </c>
      <c r="L6785" s="17" t="s">
        <v>14886</v>
      </c>
    </row>
    <row r="6786" spans="10:12">
      <c r="J6786" s="17" t="s">
        <v>7229</v>
      </c>
      <c r="L6786" s="17" t="s">
        <v>14887</v>
      </c>
    </row>
    <row r="6787" spans="10:12">
      <c r="J6787" s="17" t="s">
        <v>7230</v>
      </c>
      <c r="L6787" s="17" t="s">
        <v>14888</v>
      </c>
    </row>
    <row r="6788" spans="10:12">
      <c r="J6788" s="17" t="s">
        <v>7231</v>
      </c>
      <c r="L6788" s="17" t="s">
        <v>14889</v>
      </c>
    </row>
    <row r="6789" spans="10:12">
      <c r="J6789" s="17" t="s">
        <v>7232</v>
      </c>
      <c r="L6789" s="17" t="s">
        <v>14890</v>
      </c>
    </row>
    <row r="6790" spans="10:12">
      <c r="J6790" s="17" t="s">
        <v>7233</v>
      </c>
      <c r="L6790" s="17" t="s">
        <v>14891</v>
      </c>
    </row>
    <row r="6791" spans="10:12">
      <c r="J6791" s="17" t="s">
        <v>7234</v>
      </c>
      <c r="L6791" s="17" t="s">
        <v>14892</v>
      </c>
    </row>
    <row r="6792" spans="10:12">
      <c r="J6792" s="17" t="s">
        <v>7235</v>
      </c>
      <c r="L6792" s="17" t="s">
        <v>14893</v>
      </c>
    </row>
    <row r="6793" spans="10:12">
      <c r="J6793" s="17" t="s">
        <v>7236</v>
      </c>
      <c r="L6793" s="17" t="s">
        <v>14894</v>
      </c>
    </row>
    <row r="6794" spans="10:12">
      <c r="J6794" s="17" t="s">
        <v>7237</v>
      </c>
      <c r="L6794" s="17" t="s">
        <v>14895</v>
      </c>
    </row>
    <row r="6795" spans="10:12">
      <c r="J6795" s="17" t="s">
        <v>7238</v>
      </c>
      <c r="L6795" s="17" t="s">
        <v>14896</v>
      </c>
    </row>
    <row r="6796" spans="10:12">
      <c r="J6796" s="17" t="s">
        <v>7239</v>
      </c>
      <c r="L6796" s="17" t="s">
        <v>14897</v>
      </c>
    </row>
    <row r="6797" spans="10:12">
      <c r="J6797" s="17" t="s">
        <v>7240</v>
      </c>
      <c r="L6797" s="17" t="s">
        <v>14898</v>
      </c>
    </row>
    <row r="6798" spans="10:12">
      <c r="J6798" s="17" t="s">
        <v>7241</v>
      </c>
      <c r="L6798" s="17" t="s">
        <v>14899</v>
      </c>
    </row>
    <row r="6799" spans="10:12">
      <c r="J6799" s="17" t="s">
        <v>7242</v>
      </c>
      <c r="L6799" s="17" t="s">
        <v>14900</v>
      </c>
    </row>
    <row r="6800" spans="10:12">
      <c r="J6800" s="17" t="s">
        <v>7243</v>
      </c>
      <c r="L6800" s="17" t="s">
        <v>14901</v>
      </c>
    </row>
    <row r="6801" spans="10:12">
      <c r="J6801" s="17" t="s">
        <v>7244</v>
      </c>
      <c r="L6801" s="17" t="s">
        <v>14902</v>
      </c>
    </row>
    <row r="6802" spans="10:12">
      <c r="J6802" s="17" t="s">
        <v>7245</v>
      </c>
      <c r="L6802" s="17" t="s">
        <v>14903</v>
      </c>
    </row>
    <row r="6803" spans="10:12">
      <c r="J6803" s="17" t="s">
        <v>7246</v>
      </c>
      <c r="L6803" s="17" t="s">
        <v>14904</v>
      </c>
    </row>
    <row r="6804" spans="10:12">
      <c r="J6804" s="17" t="s">
        <v>7247</v>
      </c>
      <c r="L6804" s="17" t="s">
        <v>14905</v>
      </c>
    </row>
    <row r="6805" spans="10:12">
      <c r="J6805" s="17" t="s">
        <v>7248</v>
      </c>
      <c r="L6805" s="17" t="s">
        <v>14906</v>
      </c>
    </row>
    <row r="6806" spans="10:12">
      <c r="J6806" s="17" t="s">
        <v>7249</v>
      </c>
      <c r="L6806" s="17" t="s">
        <v>14907</v>
      </c>
    </row>
    <row r="6807" spans="10:12">
      <c r="J6807" s="17" t="s">
        <v>7250</v>
      </c>
      <c r="L6807" s="17" t="s">
        <v>14908</v>
      </c>
    </row>
    <row r="6808" spans="10:12">
      <c r="J6808" s="17" t="s">
        <v>7251</v>
      </c>
      <c r="L6808" s="17" t="s">
        <v>14909</v>
      </c>
    </row>
    <row r="6809" spans="10:12">
      <c r="J6809" s="17" t="s">
        <v>7252</v>
      </c>
      <c r="L6809" s="17" t="s">
        <v>14910</v>
      </c>
    </row>
    <row r="6810" spans="10:12">
      <c r="J6810" s="17" t="s">
        <v>7253</v>
      </c>
      <c r="L6810" s="17" t="s">
        <v>14911</v>
      </c>
    </row>
    <row r="6811" spans="10:12">
      <c r="J6811" s="17" t="s">
        <v>7254</v>
      </c>
      <c r="L6811" s="17" t="s">
        <v>14912</v>
      </c>
    </row>
    <row r="6812" spans="10:12">
      <c r="J6812" s="17" t="s">
        <v>7255</v>
      </c>
      <c r="L6812" s="17" t="s">
        <v>14913</v>
      </c>
    </row>
    <row r="6813" spans="10:12">
      <c r="J6813" s="17" t="s">
        <v>7256</v>
      </c>
      <c r="L6813" s="17" t="s">
        <v>14914</v>
      </c>
    </row>
    <row r="6814" spans="10:12">
      <c r="J6814" s="17" t="s">
        <v>7257</v>
      </c>
      <c r="L6814" s="17" t="s">
        <v>14915</v>
      </c>
    </row>
    <row r="6815" spans="10:12">
      <c r="J6815" s="17" t="s">
        <v>7258</v>
      </c>
      <c r="L6815" s="17" t="s">
        <v>14916</v>
      </c>
    </row>
    <row r="6816" spans="10:12">
      <c r="J6816" s="17" t="s">
        <v>7259</v>
      </c>
      <c r="L6816" s="17" t="s">
        <v>14917</v>
      </c>
    </row>
    <row r="6817" spans="10:12">
      <c r="J6817" s="17" t="s">
        <v>7260</v>
      </c>
      <c r="L6817" s="17" t="s">
        <v>14918</v>
      </c>
    </row>
    <row r="6818" spans="10:12">
      <c r="J6818" s="17" t="s">
        <v>7261</v>
      </c>
      <c r="L6818" s="17" t="s">
        <v>14919</v>
      </c>
    </row>
    <row r="6819" spans="10:12">
      <c r="J6819" s="17" t="s">
        <v>7262</v>
      </c>
      <c r="L6819" s="17" t="s">
        <v>14920</v>
      </c>
    </row>
    <row r="6820" spans="10:12">
      <c r="J6820" s="17" t="s">
        <v>7263</v>
      </c>
      <c r="L6820" s="17" t="s">
        <v>14921</v>
      </c>
    </row>
    <row r="6821" spans="10:12">
      <c r="J6821" s="17" t="s">
        <v>7264</v>
      </c>
      <c r="L6821" s="17" t="s">
        <v>14922</v>
      </c>
    </row>
    <row r="6822" spans="10:12">
      <c r="J6822" s="17" t="s">
        <v>7265</v>
      </c>
      <c r="L6822" s="17" t="s">
        <v>14923</v>
      </c>
    </row>
    <row r="6823" spans="10:12">
      <c r="J6823" s="17" t="s">
        <v>7266</v>
      </c>
      <c r="L6823" s="17" t="s">
        <v>14924</v>
      </c>
    </row>
    <row r="6824" spans="10:12">
      <c r="J6824" s="17" t="s">
        <v>7267</v>
      </c>
      <c r="L6824" s="17" t="s">
        <v>14925</v>
      </c>
    </row>
    <row r="6825" spans="10:12">
      <c r="J6825" s="17" t="s">
        <v>7268</v>
      </c>
      <c r="L6825" s="17" t="s">
        <v>14926</v>
      </c>
    </row>
    <row r="6826" spans="10:12">
      <c r="J6826" s="17" t="s">
        <v>7269</v>
      </c>
      <c r="L6826" s="17" t="s">
        <v>14927</v>
      </c>
    </row>
    <row r="6827" spans="10:12">
      <c r="J6827" s="17" t="s">
        <v>7270</v>
      </c>
      <c r="L6827" s="17" t="s">
        <v>14928</v>
      </c>
    </row>
    <row r="6828" spans="10:12">
      <c r="J6828" s="17" t="s">
        <v>7271</v>
      </c>
      <c r="L6828" s="17" t="s">
        <v>14929</v>
      </c>
    </row>
    <row r="6829" spans="10:12">
      <c r="J6829" s="17" t="s">
        <v>7272</v>
      </c>
      <c r="L6829" s="17" t="s">
        <v>14930</v>
      </c>
    </row>
    <row r="6830" spans="10:12">
      <c r="J6830" s="17" t="s">
        <v>7273</v>
      </c>
      <c r="L6830" s="17" t="s">
        <v>14931</v>
      </c>
    </row>
    <row r="6831" spans="10:12">
      <c r="J6831" s="17" t="s">
        <v>7274</v>
      </c>
      <c r="L6831" s="17" t="s">
        <v>14932</v>
      </c>
    </row>
    <row r="6832" spans="10:12">
      <c r="J6832" s="17" t="s">
        <v>7275</v>
      </c>
      <c r="L6832" s="17" t="s">
        <v>14933</v>
      </c>
    </row>
    <row r="6833" spans="10:12">
      <c r="J6833" s="17" t="s">
        <v>7276</v>
      </c>
      <c r="L6833" s="17" t="s">
        <v>14934</v>
      </c>
    </row>
    <row r="6834" spans="10:12">
      <c r="J6834" s="17" t="s">
        <v>7277</v>
      </c>
      <c r="L6834" s="17" t="s">
        <v>14935</v>
      </c>
    </row>
    <row r="6835" spans="10:12">
      <c r="J6835" s="17" t="s">
        <v>7278</v>
      </c>
      <c r="L6835" s="17" t="s">
        <v>14936</v>
      </c>
    </row>
    <row r="6836" spans="10:12">
      <c r="J6836" s="17" t="s">
        <v>7279</v>
      </c>
      <c r="L6836" s="17" t="s">
        <v>14937</v>
      </c>
    </row>
    <row r="6837" spans="10:12">
      <c r="J6837" s="17" t="s">
        <v>7280</v>
      </c>
      <c r="L6837" s="17" t="s">
        <v>14938</v>
      </c>
    </row>
    <row r="6838" spans="10:12">
      <c r="J6838" s="17" t="s">
        <v>7281</v>
      </c>
      <c r="L6838" s="17" t="s">
        <v>14939</v>
      </c>
    </row>
    <row r="6839" spans="10:12">
      <c r="J6839" s="17" t="s">
        <v>7282</v>
      </c>
      <c r="L6839" s="17" t="s">
        <v>14940</v>
      </c>
    </row>
    <row r="6840" spans="10:12">
      <c r="J6840" s="17" t="s">
        <v>7283</v>
      </c>
      <c r="L6840" s="17" t="s">
        <v>14941</v>
      </c>
    </row>
    <row r="6841" spans="10:12">
      <c r="J6841" s="17" t="s">
        <v>7284</v>
      </c>
      <c r="L6841" s="17" t="s">
        <v>14942</v>
      </c>
    </row>
    <row r="6842" spans="10:12">
      <c r="J6842" s="17" t="s">
        <v>7285</v>
      </c>
      <c r="L6842" s="17" t="s">
        <v>14943</v>
      </c>
    </row>
    <row r="6843" spans="10:12">
      <c r="J6843" s="17" t="s">
        <v>7286</v>
      </c>
      <c r="L6843" s="17" t="s">
        <v>14944</v>
      </c>
    </row>
    <row r="6844" spans="10:12">
      <c r="J6844" s="17" t="s">
        <v>7287</v>
      </c>
      <c r="L6844" s="17" t="s">
        <v>14945</v>
      </c>
    </row>
    <row r="6845" spans="10:12">
      <c r="J6845" s="17" t="s">
        <v>7288</v>
      </c>
      <c r="L6845" s="17" t="s">
        <v>14946</v>
      </c>
    </row>
    <row r="6846" spans="10:12">
      <c r="J6846" s="17" t="s">
        <v>7289</v>
      </c>
      <c r="L6846" s="17" t="s">
        <v>14947</v>
      </c>
    </row>
    <row r="6847" spans="10:12">
      <c r="J6847" s="17" t="s">
        <v>7290</v>
      </c>
      <c r="L6847" s="17" t="s">
        <v>14948</v>
      </c>
    </row>
    <row r="6848" spans="10:12">
      <c r="J6848" s="17" t="s">
        <v>7291</v>
      </c>
      <c r="L6848" s="17" t="s">
        <v>14949</v>
      </c>
    </row>
    <row r="6849" spans="10:12">
      <c r="J6849" s="17" t="s">
        <v>7292</v>
      </c>
      <c r="L6849" s="17" t="s">
        <v>14950</v>
      </c>
    </row>
    <row r="6850" spans="10:12">
      <c r="J6850" s="17" t="s">
        <v>7293</v>
      </c>
      <c r="L6850" s="17" t="s">
        <v>14951</v>
      </c>
    </row>
    <row r="6851" spans="10:12">
      <c r="J6851" s="17" t="s">
        <v>7294</v>
      </c>
      <c r="L6851" s="17" t="s">
        <v>14952</v>
      </c>
    </row>
    <row r="6852" spans="10:12">
      <c r="J6852" s="17" t="s">
        <v>7295</v>
      </c>
      <c r="L6852" s="17" t="s">
        <v>14953</v>
      </c>
    </row>
    <row r="6853" spans="10:12">
      <c r="J6853" s="17" t="s">
        <v>7296</v>
      </c>
      <c r="L6853" s="17" t="s">
        <v>14954</v>
      </c>
    </row>
    <row r="6854" spans="10:12">
      <c r="J6854" s="17" t="s">
        <v>7297</v>
      </c>
      <c r="L6854" s="17" t="s">
        <v>14955</v>
      </c>
    </row>
    <row r="6855" spans="10:12">
      <c r="J6855" s="17" t="s">
        <v>7298</v>
      </c>
      <c r="L6855" s="17" t="s">
        <v>14956</v>
      </c>
    </row>
    <row r="6856" spans="10:12">
      <c r="J6856" s="17" t="s">
        <v>7299</v>
      </c>
      <c r="L6856" s="17" t="s">
        <v>14957</v>
      </c>
    </row>
    <row r="6857" spans="10:12">
      <c r="J6857" s="17" t="s">
        <v>7300</v>
      </c>
      <c r="L6857" s="17" t="s">
        <v>14958</v>
      </c>
    </row>
    <row r="6858" spans="10:12">
      <c r="J6858" s="17" t="s">
        <v>7301</v>
      </c>
      <c r="L6858" s="17" t="s">
        <v>14959</v>
      </c>
    </row>
    <row r="6859" spans="10:12">
      <c r="J6859" s="17" t="s">
        <v>7302</v>
      </c>
      <c r="L6859" s="17" t="s">
        <v>14960</v>
      </c>
    </row>
    <row r="6860" spans="10:12">
      <c r="J6860" s="17" t="s">
        <v>7303</v>
      </c>
      <c r="L6860" s="17" t="s">
        <v>14961</v>
      </c>
    </row>
    <row r="6861" spans="10:12">
      <c r="J6861" s="17" t="s">
        <v>7304</v>
      </c>
      <c r="L6861" s="17" t="s">
        <v>14962</v>
      </c>
    </row>
    <row r="6862" spans="10:12">
      <c r="J6862" s="17" t="s">
        <v>7305</v>
      </c>
      <c r="L6862" s="17" t="s">
        <v>14963</v>
      </c>
    </row>
    <row r="6863" spans="10:12">
      <c r="J6863" s="17" t="s">
        <v>7306</v>
      </c>
      <c r="L6863" s="17" t="s">
        <v>14964</v>
      </c>
    </row>
    <row r="6864" spans="10:12">
      <c r="J6864" s="17" t="s">
        <v>7307</v>
      </c>
      <c r="L6864" s="17" t="s">
        <v>14965</v>
      </c>
    </row>
    <row r="6865" spans="10:12">
      <c r="J6865" s="17" t="s">
        <v>7308</v>
      </c>
      <c r="L6865" s="17" t="s">
        <v>14966</v>
      </c>
    </row>
    <row r="6866" spans="10:12">
      <c r="J6866" s="17" t="s">
        <v>7309</v>
      </c>
      <c r="L6866" s="17" t="s">
        <v>14967</v>
      </c>
    </row>
    <row r="6867" spans="10:12">
      <c r="J6867" s="17" t="s">
        <v>7310</v>
      </c>
      <c r="L6867" s="17" t="s">
        <v>14968</v>
      </c>
    </row>
    <row r="6868" spans="10:12">
      <c r="J6868" s="17" t="s">
        <v>7311</v>
      </c>
      <c r="L6868" s="17" t="s">
        <v>14969</v>
      </c>
    </row>
    <row r="6869" spans="10:12">
      <c r="J6869" s="17" t="s">
        <v>7312</v>
      </c>
      <c r="L6869" s="17" t="s">
        <v>14970</v>
      </c>
    </row>
    <row r="6870" spans="10:12">
      <c r="J6870" s="17" t="s">
        <v>7313</v>
      </c>
      <c r="L6870" s="17" t="s">
        <v>14971</v>
      </c>
    </row>
    <row r="6871" spans="10:12">
      <c r="J6871" s="17" t="s">
        <v>7314</v>
      </c>
      <c r="L6871" s="17" t="s">
        <v>14972</v>
      </c>
    </row>
    <row r="6872" spans="10:12">
      <c r="J6872" s="17" t="s">
        <v>7315</v>
      </c>
      <c r="L6872" s="17" t="s">
        <v>14973</v>
      </c>
    </row>
    <row r="6873" spans="10:12">
      <c r="J6873" s="17" t="s">
        <v>7316</v>
      </c>
      <c r="L6873" s="17" t="s">
        <v>14974</v>
      </c>
    </row>
    <row r="6874" spans="10:12">
      <c r="J6874" s="17" t="s">
        <v>7317</v>
      </c>
      <c r="L6874" s="17" t="s">
        <v>14975</v>
      </c>
    </row>
    <row r="6875" spans="10:12">
      <c r="J6875" s="17" t="s">
        <v>7318</v>
      </c>
      <c r="L6875" s="17" t="s">
        <v>14976</v>
      </c>
    </row>
    <row r="6876" spans="10:12">
      <c r="J6876" s="17" t="s">
        <v>7319</v>
      </c>
      <c r="L6876" s="17" t="s">
        <v>14977</v>
      </c>
    </row>
    <row r="6877" spans="10:12">
      <c r="J6877" s="17" t="s">
        <v>7320</v>
      </c>
      <c r="L6877" s="17" t="s">
        <v>14978</v>
      </c>
    </row>
    <row r="6878" spans="10:12">
      <c r="J6878" s="17" t="s">
        <v>7321</v>
      </c>
      <c r="L6878" s="17" t="s">
        <v>14979</v>
      </c>
    </row>
    <row r="6879" spans="10:12">
      <c r="J6879" s="17" t="s">
        <v>7322</v>
      </c>
      <c r="L6879" s="17" t="s">
        <v>14980</v>
      </c>
    </row>
    <row r="6880" spans="10:12">
      <c r="J6880" s="17" t="s">
        <v>7323</v>
      </c>
      <c r="L6880" s="17" t="s">
        <v>14981</v>
      </c>
    </row>
    <row r="6881" spans="10:12">
      <c r="J6881" s="17" t="s">
        <v>7324</v>
      </c>
      <c r="L6881" s="17" t="s">
        <v>14982</v>
      </c>
    </row>
    <row r="6882" spans="10:12">
      <c r="J6882" s="17" t="s">
        <v>7325</v>
      </c>
      <c r="L6882" s="17" t="s">
        <v>14983</v>
      </c>
    </row>
    <row r="6883" spans="10:12">
      <c r="J6883" s="17" t="s">
        <v>7326</v>
      </c>
      <c r="L6883" s="17" t="s">
        <v>14984</v>
      </c>
    </row>
    <row r="6884" spans="10:12">
      <c r="J6884" s="17" t="s">
        <v>7327</v>
      </c>
      <c r="L6884" s="17" t="s">
        <v>14985</v>
      </c>
    </row>
    <row r="6885" spans="10:12">
      <c r="J6885" s="17" t="s">
        <v>7328</v>
      </c>
      <c r="L6885" s="17" t="s">
        <v>14986</v>
      </c>
    </row>
    <row r="6886" spans="10:12">
      <c r="J6886" s="17" t="s">
        <v>7329</v>
      </c>
      <c r="L6886" s="17" t="s">
        <v>14987</v>
      </c>
    </row>
    <row r="6887" spans="10:12">
      <c r="J6887" s="17" t="s">
        <v>7330</v>
      </c>
      <c r="L6887" s="17" t="s">
        <v>14988</v>
      </c>
    </row>
    <row r="6888" spans="10:12">
      <c r="J6888" s="17" t="s">
        <v>7331</v>
      </c>
      <c r="L6888" s="17" t="s">
        <v>14989</v>
      </c>
    </row>
    <row r="6889" spans="10:12">
      <c r="J6889" s="17" t="s">
        <v>7332</v>
      </c>
      <c r="L6889" s="17" t="s">
        <v>14990</v>
      </c>
    </row>
    <row r="6890" spans="10:12">
      <c r="J6890" s="17" t="s">
        <v>7333</v>
      </c>
      <c r="L6890" s="17" t="s">
        <v>14991</v>
      </c>
    </row>
    <row r="6891" spans="10:12">
      <c r="J6891" s="17" t="s">
        <v>7334</v>
      </c>
      <c r="L6891" s="17" t="s">
        <v>14992</v>
      </c>
    </row>
    <row r="6892" spans="10:12">
      <c r="J6892" s="17" t="s">
        <v>7335</v>
      </c>
      <c r="L6892" s="17" t="s">
        <v>14993</v>
      </c>
    </row>
    <row r="6893" spans="10:12">
      <c r="J6893" s="17" t="s">
        <v>7336</v>
      </c>
      <c r="L6893" s="17" t="s">
        <v>14994</v>
      </c>
    </row>
    <row r="6894" spans="10:12">
      <c r="J6894" s="17" t="s">
        <v>7337</v>
      </c>
      <c r="L6894" s="17" t="s">
        <v>14995</v>
      </c>
    </row>
    <row r="6895" spans="10:12">
      <c r="J6895" s="17" t="s">
        <v>7338</v>
      </c>
      <c r="L6895" s="17" t="s">
        <v>14996</v>
      </c>
    </row>
    <row r="6896" spans="10:12">
      <c r="J6896" s="17" t="s">
        <v>7339</v>
      </c>
      <c r="L6896" s="17" t="s">
        <v>14997</v>
      </c>
    </row>
    <row r="6897" spans="10:12">
      <c r="J6897" s="17" t="s">
        <v>7340</v>
      </c>
      <c r="L6897" s="17" t="s">
        <v>14998</v>
      </c>
    </row>
    <row r="6898" spans="10:12">
      <c r="J6898" s="17" t="s">
        <v>7341</v>
      </c>
      <c r="L6898" s="17" t="s">
        <v>14999</v>
      </c>
    </row>
    <row r="6899" spans="10:12">
      <c r="J6899" s="17" t="s">
        <v>7342</v>
      </c>
      <c r="L6899" s="17" t="s">
        <v>15000</v>
      </c>
    </row>
    <row r="6900" spans="10:12">
      <c r="J6900" s="17" t="s">
        <v>7343</v>
      </c>
      <c r="L6900" s="17" t="s">
        <v>15001</v>
      </c>
    </row>
    <row r="6901" spans="10:12">
      <c r="J6901" s="17" t="s">
        <v>7344</v>
      </c>
      <c r="L6901" s="17" t="s">
        <v>15002</v>
      </c>
    </row>
    <row r="6902" spans="10:12">
      <c r="J6902" s="17" t="s">
        <v>7345</v>
      </c>
      <c r="L6902" s="17" t="s">
        <v>15003</v>
      </c>
    </row>
    <row r="6903" spans="10:12">
      <c r="J6903" s="17" t="s">
        <v>7346</v>
      </c>
      <c r="L6903" s="17" t="s">
        <v>15004</v>
      </c>
    </row>
    <row r="6904" spans="10:12">
      <c r="J6904" s="17" t="s">
        <v>7347</v>
      </c>
      <c r="L6904" s="17" t="s">
        <v>15005</v>
      </c>
    </row>
    <row r="6905" spans="10:12">
      <c r="J6905" s="17" t="s">
        <v>7348</v>
      </c>
      <c r="L6905" s="17" t="s">
        <v>15006</v>
      </c>
    </row>
    <row r="6906" spans="10:12">
      <c r="J6906" s="17" t="s">
        <v>7349</v>
      </c>
      <c r="L6906" s="17" t="s">
        <v>15007</v>
      </c>
    </row>
    <row r="6907" spans="10:12">
      <c r="J6907" s="17" t="s">
        <v>7350</v>
      </c>
      <c r="L6907" s="17" t="s">
        <v>15008</v>
      </c>
    </row>
    <row r="6908" spans="10:12">
      <c r="J6908" s="17" t="s">
        <v>7351</v>
      </c>
      <c r="L6908" s="17" t="s">
        <v>15009</v>
      </c>
    </row>
    <row r="6909" spans="10:12">
      <c r="J6909" s="17" t="s">
        <v>7352</v>
      </c>
      <c r="L6909" s="17" t="s">
        <v>15010</v>
      </c>
    </row>
    <row r="6910" spans="10:12">
      <c r="J6910" s="17" t="s">
        <v>7353</v>
      </c>
      <c r="L6910" s="17" t="s">
        <v>15011</v>
      </c>
    </row>
    <row r="6911" spans="10:12">
      <c r="J6911" s="17" t="s">
        <v>7354</v>
      </c>
      <c r="L6911" s="17" t="s">
        <v>15012</v>
      </c>
    </row>
    <row r="6912" spans="10:12">
      <c r="J6912" s="17" t="s">
        <v>7355</v>
      </c>
      <c r="L6912" s="17" t="s">
        <v>15013</v>
      </c>
    </row>
    <row r="6913" spans="10:12">
      <c r="J6913" s="17" t="s">
        <v>7356</v>
      </c>
      <c r="L6913" s="17" t="s">
        <v>15014</v>
      </c>
    </row>
    <row r="6914" spans="10:12">
      <c r="J6914" s="17" t="s">
        <v>7357</v>
      </c>
      <c r="L6914" s="17" t="s">
        <v>15015</v>
      </c>
    </row>
    <row r="6915" spans="10:12">
      <c r="J6915" s="17" t="s">
        <v>7358</v>
      </c>
      <c r="L6915" s="17" t="s">
        <v>15016</v>
      </c>
    </row>
    <row r="6916" spans="10:12">
      <c r="J6916" s="17" t="s">
        <v>7359</v>
      </c>
      <c r="L6916" s="17" t="s">
        <v>15017</v>
      </c>
    </row>
    <row r="6917" spans="10:12">
      <c r="J6917" s="17" t="s">
        <v>7360</v>
      </c>
      <c r="L6917" s="17" t="s">
        <v>15018</v>
      </c>
    </row>
    <row r="6918" spans="10:12">
      <c r="J6918" s="17" t="s">
        <v>7361</v>
      </c>
      <c r="L6918" s="17" t="s">
        <v>15019</v>
      </c>
    </row>
    <row r="6919" spans="10:12">
      <c r="J6919" s="17" t="s">
        <v>7362</v>
      </c>
      <c r="L6919" s="17" t="s">
        <v>15020</v>
      </c>
    </row>
    <row r="6920" spans="10:12">
      <c r="J6920" s="17" t="s">
        <v>7363</v>
      </c>
      <c r="L6920" s="17" t="s">
        <v>15021</v>
      </c>
    </row>
    <row r="6921" spans="10:12">
      <c r="J6921" s="17" t="s">
        <v>7364</v>
      </c>
      <c r="L6921" s="17" t="s">
        <v>15022</v>
      </c>
    </row>
    <row r="6922" spans="10:12">
      <c r="J6922" s="17" t="s">
        <v>7365</v>
      </c>
      <c r="L6922" s="17" t="s">
        <v>15023</v>
      </c>
    </row>
    <row r="6923" spans="10:12">
      <c r="J6923" s="17" t="s">
        <v>7366</v>
      </c>
      <c r="L6923" s="17" t="s">
        <v>15024</v>
      </c>
    </row>
    <row r="6924" spans="10:12">
      <c r="J6924" s="17" t="s">
        <v>7367</v>
      </c>
      <c r="L6924" s="17" t="s">
        <v>15025</v>
      </c>
    </row>
    <row r="6925" spans="10:12">
      <c r="J6925" s="17" t="s">
        <v>7368</v>
      </c>
      <c r="L6925" s="17" t="s">
        <v>15026</v>
      </c>
    </row>
    <row r="6926" spans="10:12">
      <c r="J6926" s="17" t="s">
        <v>7369</v>
      </c>
      <c r="L6926" s="17" t="s">
        <v>15027</v>
      </c>
    </row>
    <row r="6927" spans="10:12">
      <c r="J6927" s="17" t="s">
        <v>7370</v>
      </c>
      <c r="L6927" s="17" t="s">
        <v>15028</v>
      </c>
    </row>
    <row r="6928" spans="10:12">
      <c r="J6928" s="17" t="s">
        <v>7371</v>
      </c>
      <c r="L6928" s="17" t="s">
        <v>15029</v>
      </c>
    </row>
    <row r="6929" spans="10:12">
      <c r="J6929" s="17" t="s">
        <v>7372</v>
      </c>
      <c r="L6929" s="17" t="s">
        <v>15030</v>
      </c>
    </row>
    <row r="6930" spans="10:12">
      <c r="J6930" s="17" t="s">
        <v>7373</v>
      </c>
      <c r="L6930" s="17" t="s">
        <v>15031</v>
      </c>
    </row>
    <row r="6931" spans="10:12">
      <c r="J6931" s="17" t="s">
        <v>7374</v>
      </c>
      <c r="L6931" s="17" t="s">
        <v>15032</v>
      </c>
    </row>
    <row r="6932" spans="10:12">
      <c r="J6932" s="17" t="s">
        <v>7375</v>
      </c>
      <c r="L6932" s="17" t="s">
        <v>15033</v>
      </c>
    </row>
    <row r="6933" spans="10:12">
      <c r="J6933" s="17" t="s">
        <v>7376</v>
      </c>
      <c r="L6933" s="17" t="s">
        <v>15034</v>
      </c>
    </row>
    <row r="6934" spans="10:12">
      <c r="J6934" s="17" t="s">
        <v>7377</v>
      </c>
      <c r="L6934" s="17" t="s">
        <v>15035</v>
      </c>
    </row>
    <row r="6935" spans="10:12">
      <c r="J6935" s="17" t="s">
        <v>7378</v>
      </c>
      <c r="L6935" s="17" t="s">
        <v>15036</v>
      </c>
    </row>
    <row r="6936" spans="10:12">
      <c r="J6936" s="17" t="s">
        <v>7379</v>
      </c>
      <c r="L6936" s="17" t="s">
        <v>15037</v>
      </c>
    </row>
    <row r="6937" spans="10:12">
      <c r="J6937" s="17" t="s">
        <v>7380</v>
      </c>
      <c r="L6937" s="17" t="s">
        <v>15038</v>
      </c>
    </row>
    <row r="6938" spans="10:12">
      <c r="J6938" s="17" t="s">
        <v>7381</v>
      </c>
      <c r="L6938" s="17" t="s">
        <v>15039</v>
      </c>
    </row>
    <row r="6939" spans="10:12">
      <c r="J6939" s="17" t="s">
        <v>7382</v>
      </c>
      <c r="L6939" s="17" t="s">
        <v>15040</v>
      </c>
    </row>
    <row r="6940" spans="10:12">
      <c r="J6940" s="17" t="s">
        <v>7383</v>
      </c>
      <c r="L6940" s="17" t="s">
        <v>15041</v>
      </c>
    </row>
    <row r="6941" spans="10:12">
      <c r="J6941" s="17" t="s">
        <v>7384</v>
      </c>
      <c r="L6941" s="17" t="s">
        <v>15042</v>
      </c>
    </row>
    <row r="6942" spans="10:12">
      <c r="J6942" s="17" t="s">
        <v>7385</v>
      </c>
      <c r="L6942" s="17" t="s">
        <v>15043</v>
      </c>
    </row>
    <row r="6943" spans="10:12">
      <c r="J6943" s="17" t="s">
        <v>7386</v>
      </c>
      <c r="L6943" s="17" t="s">
        <v>15044</v>
      </c>
    </row>
    <row r="6944" spans="10:12">
      <c r="J6944" s="17" t="s">
        <v>7387</v>
      </c>
      <c r="L6944" s="17" t="s">
        <v>15045</v>
      </c>
    </row>
    <row r="6945" spans="10:12">
      <c r="J6945" s="17" t="s">
        <v>7388</v>
      </c>
      <c r="L6945" s="17" t="s">
        <v>15046</v>
      </c>
    </row>
    <row r="6946" spans="10:12">
      <c r="J6946" s="17" t="s">
        <v>7389</v>
      </c>
      <c r="L6946" s="17" t="s">
        <v>15047</v>
      </c>
    </row>
    <row r="6947" spans="10:12">
      <c r="J6947" s="17" t="s">
        <v>7390</v>
      </c>
      <c r="L6947" s="17" t="s">
        <v>15048</v>
      </c>
    </row>
    <row r="6948" spans="10:12">
      <c r="J6948" s="17" t="s">
        <v>7391</v>
      </c>
      <c r="L6948" s="17" t="s">
        <v>15049</v>
      </c>
    </row>
    <row r="6949" spans="10:12">
      <c r="J6949" s="17" t="s">
        <v>7392</v>
      </c>
      <c r="L6949" s="17" t="s">
        <v>15050</v>
      </c>
    </row>
    <row r="6950" spans="10:12">
      <c r="J6950" s="17" t="s">
        <v>7393</v>
      </c>
      <c r="L6950" s="17" t="s">
        <v>15051</v>
      </c>
    </row>
    <row r="6951" spans="10:12">
      <c r="J6951" s="17" t="s">
        <v>7394</v>
      </c>
      <c r="L6951" s="17" t="s">
        <v>15052</v>
      </c>
    </row>
    <row r="6952" spans="10:12">
      <c r="J6952" s="17" t="s">
        <v>7395</v>
      </c>
      <c r="L6952" s="17" t="s">
        <v>15053</v>
      </c>
    </row>
    <row r="6953" spans="10:12">
      <c r="J6953" s="17" t="s">
        <v>7396</v>
      </c>
      <c r="L6953" s="17" t="s">
        <v>15054</v>
      </c>
    </row>
    <row r="6954" spans="10:12">
      <c r="J6954" s="17" t="s">
        <v>7397</v>
      </c>
      <c r="L6954" s="17" t="s">
        <v>15055</v>
      </c>
    </row>
    <row r="6955" spans="10:12">
      <c r="J6955" s="17" t="s">
        <v>7398</v>
      </c>
      <c r="L6955" s="17" t="s">
        <v>15056</v>
      </c>
    </row>
    <row r="6956" spans="10:12">
      <c r="J6956" s="17" t="s">
        <v>7399</v>
      </c>
      <c r="L6956" s="17" t="s">
        <v>15057</v>
      </c>
    </row>
    <row r="6957" spans="10:12">
      <c r="J6957" s="17" t="s">
        <v>7400</v>
      </c>
      <c r="L6957" s="17" t="s">
        <v>15058</v>
      </c>
    </row>
    <row r="6958" spans="10:12">
      <c r="J6958" s="17" t="s">
        <v>7401</v>
      </c>
      <c r="L6958" s="17" t="s">
        <v>15059</v>
      </c>
    </row>
    <row r="6959" spans="10:12">
      <c r="J6959" s="17" t="s">
        <v>7402</v>
      </c>
      <c r="L6959" s="17" t="s">
        <v>15060</v>
      </c>
    </row>
    <row r="6960" spans="10:12">
      <c r="J6960" s="17" t="s">
        <v>7403</v>
      </c>
      <c r="L6960" s="17" t="s">
        <v>15061</v>
      </c>
    </row>
    <row r="6961" spans="10:12">
      <c r="J6961" s="17" t="s">
        <v>7404</v>
      </c>
      <c r="L6961" s="17" t="s">
        <v>15062</v>
      </c>
    </row>
    <row r="6962" spans="10:12">
      <c r="J6962" s="17" t="s">
        <v>7405</v>
      </c>
      <c r="L6962" s="17" t="s">
        <v>15063</v>
      </c>
    </row>
    <row r="6963" spans="10:12">
      <c r="J6963" s="17" t="s">
        <v>7406</v>
      </c>
      <c r="L6963" s="17" t="s">
        <v>15064</v>
      </c>
    </row>
    <row r="6964" spans="10:12">
      <c r="J6964" s="17" t="s">
        <v>7407</v>
      </c>
      <c r="L6964" s="17" t="s">
        <v>15065</v>
      </c>
    </row>
    <row r="6965" spans="10:12">
      <c r="J6965" s="17" t="s">
        <v>7408</v>
      </c>
      <c r="L6965" s="17" t="s">
        <v>15066</v>
      </c>
    </row>
    <row r="6966" spans="10:12">
      <c r="J6966" s="17" t="s">
        <v>7409</v>
      </c>
      <c r="L6966" s="17" t="s">
        <v>15067</v>
      </c>
    </row>
    <row r="6967" spans="10:12">
      <c r="J6967" s="17" t="s">
        <v>7410</v>
      </c>
      <c r="L6967" s="17" t="s">
        <v>15068</v>
      </c>
    </row>
    <row r="6968" spans="10:12">
      <c r="J6968" s="17" t="s">
        <v>7411</v>
      </c>
      <c r="L6968" s="17" t="s">
        <v>15069</v>
      </c>
    </row>
    <row r="6969" spans="10:12">
      <c r="J6969" s="17" t="s">
        <v>7412</v>
      </c>
      <c r="L6969" s="17" t="s">
        <v>15070</v>
      </c>
    </row>
    <row r="6970" spans="10:12">
      <c r="J6970" s="17" t="s">
        <v>7413</v>
      </c>
      <c r="L6970" s="17" t="s">
        <v>15071</v>
      </c>
    </row>
    <row r="6971" spans="10:12">
      <c r="J6971" s="17" t="s">
        <v>7414</v>
      </c>
      <c r="L6971" s="17" t="s">
        <v>15072</v>
      </c>
    </row>
    <row r="6972" spans="10:12">
      <c r="J6972" s="17" t="s">
        <v>7415</v>
      </c>
      <c r="L6972" s="17" t="s">
        <v>15073</v>
      </c>
    </row>
    <row r="6973" spans="10:12">
      <c r="J6973" s="17" t="s">
        <v>7416</v>
      </c>
      <c r="L6973" s="17" t="s">
        <v>15074</v>
      </c>
    </row>
    <row r="6974" spans="10:12">
      <c r="J6974" s="17" t="s">
        <v>7417</v>
      </c>
      <c r="L6974" s="17" t="s">
        <v>15075</v>
      </c>
    </row>
    <row r="6975" spans="10:12">
      <c r="J6975" s="17" t="s">
        <v>7418</v>
      </c>
      <c r="L6975" s="17" t="s">
        <v>15076</v>
      </c>
    </row>
    <row r="6976" spans="10:12">
      <c r="J6976" s="17" t="s">
        <v>7419</v>
      </c>
      <c r="L6976" s="17" t="s">
        <v>15077</v>
      </c>
    </row>
    <row r="6977" spans="10:12">
      <c r="J6977" s="17" t="s">
        <v>7420</v>
      </c>
      <c r="L6977" s="17" t="s">
        <v>15078</v>
      </c>
    </row>
    <row r="6978" spans="10:12">
      <c r="J6978" s="17" t="s">
        <v>7421</v>
      </c>
      <c r="L6978" s="17" t="s">
        <v>15079</v>
      </c>
    </row>
    <row r="6979" spans="10:12">
      <c r="J6979" s="17" t="s">
        <v>7422</v>
      </c>
      <c r="L6979" s="17" t="s">
        <v>15080</v>
      </c>
    </row>
    <row r="6980" spans="10:12">
      <c r="J6980" s="17" t="s">
        <v>7423</v>
      </c>
      <c r="L6980" s="17" t="s">
        <v>15081</v>
      </c>
    </row>
    <row r="6981" spans="10:12">
      <c r="J6981" s="17" t="s">
        <v>7424</v>
      </c>
      <c r="L6981" s="17" t="s">
        <v>15082</v>
      </c>
    </row>
    <row r="6982" spans="10:12">
      <c r="J6982" s="17" t="s">
        <v>7425</v>
      </c>
      <c r="L6982" s="17" t="s">
        <v>15083</v>
      </c>
    </row>
    <row r="6983" spans="10:12">
      <c r="J6983" s="17" t="s">
        <v>7426</v>
      </c>
      <c r="L6983" s="17" t="s">
        <v>15084</v>
      </c>
    </row>
    <row r="6984" spans="10:12">
      <c r="J6984" s="17" t="s">
        <v>7427</v>
      </c>
      <c r="L6984" s="17" t="s">
        <v>15085</v>
      </c>
    </row>
    <row r="6985" spans="10:12">
      <c r="J6985" s="17" t="s">
        <v>7428</v>
      </c>
      <c r="L6985" s="17" t="s">
        <v>15086</v>
      </c>
    </row>
    <row r="6986" spans="10:12">
      <c r="J6986" s="17" t="s">
        <v>7429</v>
      </c>
      <c r="L6986" s="17" t="s">
        <v>15087</v>
      </c>
    </row>
    <row r="6987" spans="10:12">
      <c r="J6987" s="17" t="s">
        <v>7430</v>
      </c>
      <c r="L6987" s="17" t="s">
        <v>15088</v>
      </c>
    </row>
    <row r="6988" spans="10:12">
      <c r="J6988" s="17" t="s">
        <v>7431</v>
      </c>
      <c r="L6988" s="17" t="s">
        <v>15089</v>
      </c>
    </row>
    <row r="6989" spans="10:12">
      <c r="J6989" s="17" t="s">
        <v>7432</v>
      </c>
      <c r="L6989" s="17" t="s">
        <v>15090</v>
      </c>
    </row>
    <row r="6990" spans="10:12">
      <c r="J6990" s="17" t="s">
        <v>7433</v>
      </c>
      <c r="L6990" s="17" t="s">
        <v>15091</v>
      </c>
    </row>
    <row r="6991" spans="10:12">
      <c r="J6991" s="17" t="s">
        <v>7434</v>
      </c>
      <c r="L6991" s="17" t="s">
        <v>15092</v>
      </c>
    </row>
    <row r="6992" spans="10:12">
      <c r="J6992" s="17" t="s">
        <v>7435</v>
      </c>
      <c r="L6992" s="17" t="s">
        <v>15093</v>
      </c>
    </row>
    <row r="6993" spans="10:12">
      <c r="J6993" s="17" t="s">
        <v>7436</v>
      </c>
      <c r="L6993" s="17" t="s">
        <v>15094</v>
      </c>
    </row>
    <row r="6994" spans="10:12">
      <c r="J6994" s="17" t="s">
        <v>7437</v>
      </c>
      <c r="L6994" s="17" t="s">
        <v>15095</v>
      </c>
    </row>
    <row r="6995" spans="10:12">
      <c r="J6995" s="17" t="s">
        <v>7438</v>
      </c>
      <c r="L6995" s="17" t="s">
        <v>15096</v>
      </c>
    </row>
    <row r="6996" spans="10:12">
      <c r="J6996" s="17" t="s">
        <v>7439</v>
      </c>
      <c r="L6996" s="17" t="s">
        <v>15097</v>
      </c>
    </row>
    <row r="6997" spans="10:12">
      <c r="J6997" s="17" t="s">
        <v>7440</v>
      </c>
      <c r="L6997" s="17" t="s">
        <v>15098</v>
      </c>
    </row>
    <row r="6998" spans="10:12">
      <c r="J6998" s="17" t="s">
        <v>7441</v>
      </c>
      <c r="L6998" s="17" t="s">
        <v>15099</v>
      </c>
    </row>
    <row r="6999" spans="10:12">
      <c r="J6999" s="17" t="s">
        <v>7442</v>
      </c>
      <c r="L6999" s="17" t="s">
        <v>15100</v>
      </c>
    </row>
    <row r="7000" spans="10:12">
      <c r="J7000" s="17" t="s">
        <v>7443</v>
      </c>
      <c r="L7000" s="17" t="s">
        <v>15101</v>
      </c>
    </row>
    <row r="7001" spans="10:12">
      <c r="J7001" s="17" t="s">
        <v>7444</v>
      </c>
      <c r="L7001" s="17" t="s">
        <v>15102</v>
      </c>
    </row>
    <row r="7002" spans="10:12">
      <c r="J7002" s="17" t="s">
        <v>7445</v>
      </c>
      <c r="L7002" s="17" t="s">
        <v>15103</v>
      </c>
    </row>
    <row r="7003" spans="10:12">
      <c r="J7003" s="17" t="s">
        <v>7446</v>
      </c>
      <c r="L7003" s="17" t="s">
        <v>15104</v>
      </c>
    </row>
    <row r="7004" spans="10:12">
      <c r="J7004" s="17" t="s">
        <v>7447</v>
      </c>
      <c r="L7004" s="17" t="s">
        <v>15105</v>
      </c>
    </row>
    <row r="7005" spans="10:12">
      <c r="J7005" s="17" t="s">
        <v>7448</v>
      </c>
      <c r="L7005" s="17" t="s">
        <v>15106</v>
      </c>
    </row>
    <row r="7006" spans="10:12">
      <c r="J7006" s="17" t="s">
        <v>7449</v>
      </c>
      <c r="L7006" s="17" t="s">
        <v>15107</v>
      </c>
    </row>
    <row r="7007" spans="10:12">
      <c r="J7007" s="17" t="s">
        <v>7450</v>
      </c>
      <c r="L7007" s="17" t="s">
        <v>15108</v>
      </c>
    </row>
    <row r="7008" spans="10:12">
      <c r="J7008" s="17" t="s">
        <v>7451</v>
      </c>
      <c r="L7008" s="17" t="s">
        <v>15109</v>
      </c>
    </row>
    <row r="7009" spans="10:12">
      <c r="J7009" s="17" t="s">
        <v>7452</v>
      </c>
      <c r="L7009" s="17" t="s">
        <v>15110</v>
      </c>
    </row>
    <row r="7010" spans="10:12">
      <c r="J7010" s="17" t="s">
        <v>7453</v>
      </c>
      <c r="L7010" s="17" t="s">
        <v>15111</v>
      </c>
    </row>
    <row r="7011" spans="10:12">
      <c r="J7011" s="17" t="s">
        <v>7454</v>
      </c>
      <c r="L7011" s="17" t="s">
        <v>15112</v>
      </c>
    </row>
    <row r="7012" spans="10:12">
      <c r="J7012" s="17" t="s">
        <v>7455</v>
      </c>
      <c r="L7012" s="17" t="s">
        <v>15113</v>
      </c>
    </row>
    <row r="7013" spans="10:12">
      <c r="J7013" s="17" t="s">
        <v>7456</v>
      </c>
      <c r="L7013" s="17" t="s">
        <v>15114</v>
      </c>
    </row>
    <row r="7014" spans="10:12">
      <c r="J7014" s="17" t="s">
        <v>7457</v>
      </c>
      <c r="L7014" s="17" t="s">
        <v>15115</v>
      </c>
    </row>
    <row r="7015" spans="10:12">
      <c r="J7015" s="17" t="s">
        <v>7458</v>
      </c>
      <c r="L7015" s="17" t="s">
        <v>15116</v>
      </c>
    </row>
    <row r="7016" spans="10:12">
      <c r="J7016" s="17" t="s">
        <v>7459</v>
      </c>
      <c r="L7016" s="17" t="s">
        <v>15117</v>
      </c>
    </row>
    <row r="7017" spans="10:12">
      <c r="J7017" s="17" t="s">
        <v>7460</v>
      </c>
      <c r="L7017" s="17" t="s">
        <v>15118</v>
      </c>
    </row>
    <row r="7018" spans="10:12">
      <c r="J7018" s="17" t="s">
        <v>7461</v>
      </c>
      <c r="L7018" s="17" t="s">
        <v>15119</v>
      </c>
    </row>
    <row r="7019" spans="10:12">
      <c r="J7019" s="17" t="s">
        <v>7462</v>
      </c>
      <c r="L7019" s="17" t="s">
        <v>15120</v>
      </c>
    </row>
    <row r="7020" spans="10:12">
      <c r="J7020" s="17" t="s">
        <v>7463</v>
      </c>
      <c r="L7020" s="17" t="s">
        <v>15121</v>
      </c>
    </row>
    <row r="7021" spans="10:12">
      <c r="J7021" s="17" t="s">
        <v>7464</v>
      </c>
      <c r="L7021" s="17" t="s">
        <v>15122</v>
      </c>
    </row>
    <row r="7022" spans="10:12">
      <c r="J7022" s="17" t="s">
        <v>7465</v>
      </c>
      <c r="L7022" s="17" t="s">
        <v>15123</v>
      </c>
    </row>
    <row r="7023" spans="10:12">
      <c r="J7023" s="17" t="s">
        <v>7466</v>
      </c>
      <c r="L7023" s="17" t="s">
        <v>15124</v>
      </c>
    </row>
    <row r="7024" spans="10:12">
      <c r="J7024" s="17" t="s">
        <v>7467</v>
      </c>
      <c r="L7024" s="17" t="s">
        <v>15125</v>
      </c>
    </row>
    <row r="7025" spans="10:12">
      <c r="J7025" s="17" t="s">
        <v>7468</v>
      </c>
      <c r="L7025" s="17" t="s">
        <v>15126</v>
      </c>
    </row>
    <row r="7026" spans="10:12">
      <c r="J7026" s="17" t="s">
        <v>7469</v>
      </c>
      <c r="L7026" s="17" t="s">
        <v>15127</v>
      </c>
    </row>
    <row r="7027" spans="10:12">
      <c r="J7027" s="17" t="s">
        <v>7470</v>
      </c>
      <c r="L7027" s="17" t="s">
        <v>15128</v>
      </c>
    </row>
    <row r="7028" spans="10:12">
      <c r="J7028" s="17" t="s">
        <v>7471</v>
      </c>
      <c r="L7028" s="17" t="s">
        <v>15129</v>
      </c>
    </row>
    <row r="7029" spans="10:12">
      <c r="J7029" s="17" t="s">
        <v>7472</v>
      </c>
      <c r="L7029" s="17" t="s">
        <v>15130</v>
      </c>
    </row>
    <row r="7030" spans="10:12">
      <c r="J7030" s="17" t="s">
        <v>7473</v>
      </c>
      <c r="L7030" s="17" t="s">
        <v>15131</v>
      </c>
    </row>
    <row r="7031" spans="10:12">
      <c r="J7031" s="17" t="s">
        <v>7474</v>
      </c>
      <c r="L7031" s="17" t="s">
        <v>15132</v>
      </c>
    </row>
    <row r="7032" spans="10:12">
      <c r="J7032" s="17" t="s">
        <v>7475</v>
      </c>
      <c r="L7032" s="17" t="s">
        <v>15133</v>
      </c>
    </row>
    <row r="7033" spans="10:12">
      <c r="J7033" s="17" t="s">
        <v>7476</v>
      </c>
      <c r="L7033" s="17" t="s">
        <v>15134</v>
      </c>
    </row>
    <row r="7034" spans="10:12">
      <c r="J7034" s="17" t="s">
        <v>7477</v>
      </c>
      <c r="L7034" s="17" t="s">
        <v>15135</v>
      </c>
    </row>
    <row r="7035" spans="10:12">
      <c r="J7035" s="17" t="s">
        <v>7478</v>
      </c>
      <c r="L7035" s="17" t="s">
        <v>15136</v>
      </c>
    </row>
    <row r="7036" spans="10:12">
      <c r="J7036" s="17" t="s">
        <v>7479</v>
      </c>
      <c r="L7036" s="17" t="s">
        <v>15137</v>
      </c>
    </row>
    <row r="7037" spans="10:12">
      <c r="J7037" s="17" t="s">
        <v>7480</v>
      </c>
      <c r="L7037" s="17" t="s">
        <v>15138</v>
      </c>
    </row>
    <row r="7038" spans="10:12">
      <c r="J7038" s="17" t="s">
        <v>7481</v>
      </c>
      <c r="L7038" s="17" t="s">
        <v>15139</v>
      </c>
    </row>
    <row r="7039" spans="10:12">
      <c r="J7039" s="17" t="s">
        <v>7482</v>
      </c>
      <c r="L7039" s="17" t="s">
        <v>15140</v>
      </c>
    </row>
    <row r="7040" spans="10:12">
      <c r="J7040" s="17" t="s">
        <v>7483</v>
      </c>
      <c r="L7040" s="17" t="s">
        <v>15141</v>
      </c>
    </row>
    <row r="7041" spans="10:12">
      <c r="J7041" s="17" t="s">
        <v>7484</v>
      </c>
      <c r="L7041" s="17" t="s">
        <v>15142</v>
      </c>
    </row>
    <row r="7042" spans="10:12">
      <c r="J7042" s="17" t="s">
        <v>7485</v>
      </c>
      <c r="L7042" s="17" t="s">
        <v>15143</v>
      </c>
    </row>
    <row r="7043" spans="10:12">
      <c r="J7043" s="17" t="s">
        <v>7486</v>
      </c>
      <c r="L7043" s="17" t="s">
        <v>15144</v>
      </c>
    </row>
    <row r="7044" spans="10:12">
      <c r="J7044" s="17" t="s">
        <v>7487</v>
      </c>
      <c r="L7044" s="17" t="s">
        <v>15145</v>
      </c>
    </row>
    <row r="7045" spans="10:12">
      <c r="J7045" s="17" t="s">
        <v>7488</v>
      </c>
      <c r="L7045" s="17" t="s">
        <v>15146</v>
      </c>
    </row>
    <row r="7046" spans="10:12">
      <c r="J7046" s="17" t="s">
        <v>7489</v>
      </c>
      <c r="L7046" s="17" t="s">
        <v>15147</v>
      </c>
    </row>
    <row r="7047" spans="10:12">
      <c r="J7047" s="17" t="s">
        <v>7490</v>
      </c>
      <c r="L7047" s="17" t="s">
        <v>15148</v>
      </c>
    </row>
    <row r="7048" spans="10:12">
      <c r="J7048" s="17" t="s">
        <v>7491</v>
      </c>
      <c r="L7048" s="17" t="s">
        <v>15149</v>
      </c>
    </row>
    <row r="7049" spans="10:12">
      <c r="J7049" s="17" t="s">
        <v>7492</v>
      </c>
      <c r="L7049" s="17" t="s">
        <v>15150</v>
      </c>
    </row>
    <row r="7050" spans="10:12">
      <c r="J7050" s="17" t="s">
        <v>7493</v>
      </c>
      <c r="L7050" s="17" t="s">
        <v>15151</v>
      </c>
    </row>
    <row r="7051" spans="10:12">
      <c r="J7051" s="17" t="s">
        <v>7494</v>
      </c>
      <c r="L7051" s="17" t="s">
        <v>15152</v>
      </c>
    </row>
    <row r="7052" spans="10:12">
      <c r="J7052" s="17" t="s">
        <v>7495</v>
      </c>
      <c r="L7052" s="17" t="s">
        <v>15153</v>
      </c>
    </row>
    <row r="7053" spans="10:12">
      <c r="J7053" s="17" t="s">
        <v>7496</v>
      </c>
      <c r="L7053" s="17" t="s">
        <v>15154</v>
      </c>
    </row>
    <row r="7054" spans="10:12">
      <c r="J7054" s="17" t="s">
        <v>7497</v>
      </c>
      <c r="L7054" s="17" t="s">
        <v>15155</v>
      </c>
    </row>
    <row r="7055" spans="10:12">
      <c r="J7055" s="17" t="s">
        <v>7498</v>
      </c>
      <c r="L7055" s="17" t="s">
        <v>15156</v>
      </c>
    </row>
    <row r="7056" spans="10:12">
      <c r="J7056" s="17" t="s">
        <v>7499</v>
      </c>
      <c r="L7056" s="17" t="s">
        <v>15157</v>
      </c>
    </row>
    <row r="7057" spans="10:12">
      <c r="J7057" s="17" t="s">
        <v>7500</v>
      </c>
      <c r="L7057" s="17" t="s">
        <v>15158</v>
      </c>
    </row>
    <row r="7058" spans="10:12">
      <c r="J7058" s="17" t="s">
        <v>7501</v>
      </c>
      <c r="L7058" s="17" t="s">
        <v>15159</v>
      </c>
    </row>
    <row r="7059" spans="10:12">
      <c r="J7059" s="17" t="s">
        <v>7502</v>
      </c>
      <c r="L7059" s="17" t="s">
        <v>15160</v>
      </c>
    </row>
    <row r="7060" spans="10:12">
      <c r="J7060" s="17" t="s">
        <v>7503</v>
      </c>
      <c r="L7060" s="17" t="s">
        <v>15161</v>
      </c>
    </row>
    <row r="7061" spans="10:12">
      <c r="J7061" s="17" t="s">
        <v>7504</v>
      </c>
      <c r="L7061" s="17" t="s">
        <v>15162</v>
      </c>
    </row>
    <row r="7062" spans="10:12">
      <c r="J7062" s="17" t="s">
        <v>7505</v>
      </c>
      <c r="L7062" s="17" t="s">
        <v>15163</v>
      </c>
    </row>
    <row r="7063" spans="10:12">
      <c r="J7063" s="17" t="s">
        <v>7506</v>
      </c>
      <c r="L7063" s="17" t="s">
        <v>15164</v>
      </c>
    </row>
    <row r="7064" spans="10:12">
      <c r="J7064" s="17" t="s">
        <v>7507</v>
      </c>
      <c r="L7064" s="17" t="s">
        <v>15165</v>
      </c>
    </row>
    <row r="7065" spans="10:12">
      <c r="J7065" s="17" t="s">
        <v>7508</v>
      </c>
      <c r="L7065" s="17" t="s">
        <v>15166</v>
      </c>
    </row>
    <row r="7066" spans="10:12">
      <c r="J7066" s="17" t="s">
        <v>7509</v>
      </c>
      <c r="L7066" s="17" t="s">
        <v>15167</v>
      </c>
    </row>
    <row r="7067" spans="10:12">
      <c r="J7067" s="17" t="s">
        <v>7510</v>
      </c>
      <c r="L7067" s="17" t="s">
        <v>15168</v>
      </c>
    </row>
    <row r="7068" spans="10:12">
      <c r="J7068" s="17" t="s">
        <v>7511</v>
      </c>
      <c r="L7068" s="17" t="s">
        <v>15169</v>
      </c>
    </row>
    <row r="7069" spans="10:12">
      <c r="J7069" s="17" t="s">
        <v>7512</v>
      </c>
      <c r="L7069" s="17" t="s">
        <v>15170</v>
      </c>
    </row>
    <row r="7070" spans="10:12">
      <c r="J7070" s="17" t="s">
        <v>7513</v>
      </c>
      <c r="L7070" s="17" t="s">
        <v>15171</v>
      </c>
    </row>
    <row r="7071" spans="10:12">
      <c r="J7071" s="17" t="s">
        <v>7514</v>
      </c>
      <c r="L7071" s="17" t="s">
        <v>15172</v>
      </c>
    </row>
    <row r="7072" spans="10:12">
      <c r="J7072" s="17" t="s">
        <v>7515</v>
      </c>
      <c r="L7072" s="17" t="s">
        <v>15173</v>
      </c>
    </row>
    <row r="7073" spans="10:12">
      <c r="J7073" s="17" t="s">
        <v>7516</v>
      </c>
      <c r="L7073" s="17" t="s">
        <v>15174</v>
      </c>
    </row>
    <row r="7074" spans="10:12">
      <c r="J7074" s="17" t="s">
        <v>7517</v>
      </c>
      <c r="L7074" s="17" t="s">
        <v>15175</v>
      </c>
    </row>
    <row r="7075" spans="10:12">
      <c r="J7075" s="17" t="s">
        <v>7518</v>
      </c>
      <c r="L7075" s="17" t="s">
        <v>15176</v>
      </c>
    </row>
    <row r="7076" spans="10:12">
      <c r="J7076" s="17" t="s">
        <v>7519</v>
      </c>
      <c r="L7076" s="17" t="s">
        <v>15177</v>
      </c>
    </row>
    <row r="7077" spans="10:12">
      <c r="J7077" s="17" t="s">
        <v>7520</v>
      </c>
      <c r="L7077" s="17" t="s">
        <v>15178</v>
      </c>
    </row>
    <row r="7078" spans="10:12">
      <c r="J7078" s="17" t="s">
        <v>7521</v>
      </c>
      <c r="L7078" s="17" t="s">
        <v>15179</v>
      </c>
    </row>
    <row r="7079" spans="10:12">
      <c r="J7079" s="17" t="s">
        <v>7522</v>
      </c>
      <c r="L7079" s="17" t="s">
        <v>15180</v>
      </c>
    </row>
    <row r="7080" spans="10:12">
      <c r="J7080" s="17" t="s">
        <v>7523</v>
      </c>
      <c r="L7080" s="17" t="s">
        <v>15181</v>
      </c>
    </row>
    <row r="7081" spans="10:12">
      <c r="J7081" s="17" t="s">
        <v>7524</v>
      </c>
      <c r="L7081" s="17" t="s">
        <v>15182</v>
      </c>
    </row>
    <row r="7082" spans="10:12">
      <c r="J7082" s="17" t="s">
        <v>7525</v>
      </c>
      <c r="L7082" s="17" t="s">
        <v>15183</v>
      </c>
    </row>
    <row r="7083" spans="10:12">
      <c r="J7083" s="17" t="s">
        <v>7526</v>
      </c>
      <c r="L7083" s="17" t="s">
        <v>15184</v>
      </c>
    </row>
    <row r="7084" spans="10:12">
      <c r="J7084" s="17" t="s">
        <v>7527</v>
      </c>
      <c r="L7084" s="17" t="s">
        <v>15185</v>
      </c>
    </row>
    <row r="7085" spans="10:12">
      <c r="J7085" s="17" t="s">
        <v>7528</v>
      </c>
      <c r="L7085" s="17" t="s">
        <v>15186</v>
      </c>
    </row>
    <row r="7086" spans="10:12">
      <c r="J7086" s="17" t="s">
        <v>7529</v>
      </c>
      <c r="L7086" s="17" t="s">
        <v>15187</v>
      </c>
    </row>
    <row r="7087" spans="10:12">
      <c r="J7087" s="17" t="s">
        <v>7530</v>
      </c>
      <c r="L7087" s="17" t="s">
        <v>15188</v>
      </c>
    </row>
    <row r="7088" spans="10:12">
      <c r="J7088" s="17" t="s">
        <v>7531</v>
      </c>
      <c r="L7088" s="17" t="s">
        <v>15189</v>
      </c>
    </row>
    <row r="7089" spans="10:12">
      <c r="J7089" s="17" t="s">
        <v>7532</v>
      </c>
      <c r="L7089" s="17" t="s">
        <v>15190</v>
      </c>
    </row>
    <row r="7090" spans="10:12">
      <c r="J7090" s="17" t="s">
        <v>7533</v>
      </c>
      <c r="L7090" s="17" t="s">
        <v>15191</v>
      </c>
    </row>
    <row r="7091" spans="10:12">
      <c r="J7091" s="17" t="s">
        <v>7534</v>
      </c>
      <c r="L7091" s="17" t="s">
        <v>15192</v>
      </c>
    </row>
    <row r="7092" spans="10:12">
      <c r="J7092" s="17" t="s">
        <v>7535</v>
      </c>
      <c r="L7092" s="17" t="s">
        <v>15193</v>
      </c>
    </row>
    <row r="7093" spans="10:12">
      <c r="J7093" s="17" t="s">
        <v>7536</v>
      </c>
      <c r="L7093" s="17" t="s">
        <v>15194</v>
      </c>
    </row>
    <row r="7094" spans="10:12">
      <c r="J7094" s="17" t="s">
        <v>7537</v>
      </c>
      <c r="L7094" s="17" t="s">
        <v>15195</v>
      </c>
    </row>
    <row r="7095" spans="10:12">
      <c r="J7095" s="17" t="s">
        <v>7538</v>
      </c>
      <c r="L7095" s="17" t="s">
        <v>15196</v>
      </c>
    </row>
    <row r="7096" spans="10:12">
      <c r="J7096" s="17" t="s">
        <v>7539</v>
      </c>
      <c r="L7096" s="17" t="s">
        <v>15197</v>
      </c>
    </row>
    <row r="7097" spans="10:12">
      <c r="J7097" s="17" t="s">
        <v>7540</v>
      </c>
      <c r="L7097" s="17" t="s">
        <v>15198</v>
      </c>
    </row>
    <row r="7098" spans="10:12">
      <c r="J7098" s="17" t="s">
        <v>7541</v>
      </c>
      <c r="L7098" s="17" t="s">
        <v>15199</v>
      </c>
    </row>
    <row r="7099" spans="10:12">
      <c r="J7099" s="17" t="s">
        <v>7542</v>
      </c>
      <c r="L7099" s="17" t="s">
        <v>15200</v>
      </c>
    </row>
    <row r="7100" spans="10:12">
      <c r="J7100" s="17" t="s">
        <v>7543</v>
      </c>
      <c r="L7100" s="17" t="s">
        <v>15201</v>
      </c>
    </row>
    <row r="7101" spans="10:12">
      <c r="J7101" s="17" t="s">
        <v>7544</v>
      </c>
      <c r="L7101" s="17" t="s">
        <v>15202</v>
      </c>
    </row>
    <row r="7102" spans="10:12">
      <c r="J7102" s="17" t="s">
        <v>7545</v>
      </c>
      <c r="L7102" s="17" t="s">
        <v>15203</v>
      </c>
    </row>
    <row r="7103" spans="10:12">
      <c r="J7103" s="17" t="s">
        <v>7546</v>
      </c>
      <c r="L7103" s="17" t="s">
        <v>15204</v>
      </c>
    </row>
    <row r="7104" spans="10:12">
      <c r="J7104" s="17" t="s">
        <v>7547</v>
      </c>
      <c r="L7104" s="17" t="s">
        <v>15205</v>
      </c>
    </row>
    <row r="7105" spans="10:12">
      <c r="J7105" s="17" t="s">
        <v>7548</v>
      </c>
      <c r="L7105" s="17" t="s">
        <v>15206</v>
      </c>
    </row>
    <row r="7106" spans="10:12">
      <c r="J7106" s="17" t="s">
        <v>7549</v>
      </c>
      <c r="L7106" s="17" t="s">
        <v>15207</v>
      </c>
    </row>
    <row r="7107" spans="10:12">
      <c r="J7107" s="17" t="s">
        <v>7550</v>
      </c>
      <c r="L7107" s="17" t="s">
        <v>15208</v>
      </c>
    </row>
    <row r="7108" spans="10:12">
      <c r="J7108" s="17" t="s">
        <v>7551</v>
      </c>
      <c r="L7108" s="17" t="s">
        <v>15209</v>
      </c>
    </row>
    <row r="7109" spans="10:12">
      <c r="J7109" s="17" t="s">
        <v>7552</v>
      </c>
      <c r="L7109" s="17" t="s">
        <v>15210</v>
      </c>
    </row>
    <row r="7110" spans="10:12">
      <c r="J7110" s="17" t="s">
        <v>7553</v>
      </c>
      <c r="L7110" s="17" t="s">
        <v>15211</v>
      </c>
    </row>
    <row r="7111" spans="10:12">
      <c r="J7111" s="17" t="s">
        <v>7554</v>
      </c>
      <c r="L7111" s="17" t="s">
        <v>15212</v>
      </c>
    </row>
    <row r="7112" spans="10:12">
      <c r="J7112" s="17" t="s">
        <v>7555</v>
      </c>
      <c r="L7112" s="17" t="s">
        <v>15213</v>
      </c>
    </row>
    <row r="7113" spans="10:12">
      <c r="J7113" s="17" t="s">
        <v>7556</v>
      </c>
      <c r="L7113" s="17" t="s">
        <v>15214</v>
      </c>
    </row>
    <row r="7114" spans="10:12">
      <c r="J7114" s="17" t="s">
        <v>7557</v>
      </c>
      <c r="L7114" s="17" t="s">
        <v>15215</v>
      </c>
    </row>
    <row r="7115" spans="10:12">
      <c r="J7115" s="17" t="s">
        <v>7558</v>
      </c>
      <c r="L7115" s="17" t="s">
        <v>15216</v>
      </c>
    </row>
    <row r="7116" spans="10:12">
      <c r="J7116" s="17" t="s">
        <v>7559</v>
      </c>
      <c r="L7116" s="17" t="s">
        <v>15217</v>
      </c>
    </row>
    <row r="7117" spans="10:12">
      <c r="J7117" s="17" t="s">
        <v>7560</v>
      </c>
      <c r="L7117" s="17" t="s">
        <v>15218</v>
      </c>
    </row>
    <row r="7118" spans="10:12">
      <c r="J7118" s="17" t="s">
        <v>7561</v>
      </c>
      <c r="L7118" s="17" t="s">
        <v>15219</v>
      </c>
    </row>
    <row r="7119" spans="10:12">
      <c r="J7119" s="17" t="s">
        <v>7562</v>
      </c>
      <c r="L7119" s="17" t="s">
        <v>15220</v>
      </c>
    </row>
    <row r="7120" spans="10:12">
      <c r="J7120" s="17" t="s">
        <v>7563</v>
      </c>
      <c r="L7120" s="17" t="s">
        <v>15221</v>
      </c>
    </row>
    <row r="7121" spans="10:12">
      <c r="J7121" s="17" t="s">
        <v>7564</v>
      </c>
      <c r="L7121" s="17" t="s">
        <v>15222</v>
      </c>
    </row>
    <row r="7122" spans="10:12">
      <c r="J7122" s="17" t="s">
        <v>7565</v>
      </c>
      <c r="L7122" s="17" t="s">
        <v>15223</v>
      </c>
    </row>
    <row r="7123" spans="10:12">
      <c r="J7123" s="17" t="s">
        <v>7566</v>
      </c>
      <c r="L7123" s="17" t="s">
        <v>15224</v>
      </c>
    </row>
    <row r="7124" spans="10:12">
      <c r="J7124" s="17" t="s">
        <v>7567</v>
      </c>
      <c r="L7124" s="17" t="s">
        <v>15225</v>
      </c>
    </row>
    <row r="7125" spans="10:12">
      <c r="J7125" s="17" t="s">
        <v>7568</v>
      </c>
      <c r="L7125" s="17" t="s">
        <v>15226</v>
      </c>
    </row>
    <row r="7126" spans="10:12">
      <c r="J7126" s="17" t="s">
        <v>7569</v>
      </c>
      <c r="L7126" s="17" t="s">
        <v>15227</v>
      </c>
    </row>
    <row r="7127" spans="10:12">
      <c r="J7127" s="17" t="s">
        <v>7570</v>
      </c>
      <c r="L7127" s="17" t="s">
        <v>15228</v>
      </c>
    </row>
    <row r="7128" spans="10:12">
      <c r="J7128" s="17" t="s">
        <v>7571</v>
      </c>
      <c r="L7128" s="17" t="s">
        <v>15229</v>
      </c>
    </row>
    <row r="7129" spans="10:12">
      <c r="J7129" s="17" t="s">
        <v>7572</v>
      </c>
      <c r="L7129" s="17" t="s">
        <v>15230</v>
      </c>
    </row>
    <row r="7130" spans="10:12">
      <c r="J7130" s="17" t="s">
        <v>7573</v>
      </c>
      <c r="L7130" s="17" t="s">
        <v>15231</v>
      </c>
    </row>
    <row r="7131" spans="10:12">
      <c r="J7131" s="17" t="s">
        <v>7574</v>
      </c>
      <c r="L7131" s="17" t="s">
        <v>15232</v>
      </c>
    </row>
    <row r="7132" spans="10:12">
      <c r="J7132" s="17" t="s">
        <v>7575</v>
      </c>
      <c r="L7132" s="17" t="s">
        <v>15233</v>
      </c>
    </row>
    <row r="7133" spans="10:12">
      <c r="J7133" s="17" t="s">
        <v>7576</v>
      </c>
      <c r="L7133" s="17" t="s">
        <v>15234</v>
      </c>
    </row>
    <row r="7134" spans="10:12">
      <c r="J7134" s="17" t="s">
        <v>7577</v>
      </c>
      <c r="L7134" s="17" t="s">
        <v>15235</v>
      </c>
    </row>
    <row r="7135" spans="10:12">
      <c r="J7135" s="17" t="s">
        <v>7578</v>
      </c>
      <c r="L7135" s="17" t="s">
        <v>15236</v>
      </c>
    </row>
    <row r="7136" spans="10:12">
      <c r="J7136" s="17" t="s">
        <v>7579</v>
      </c>
      <c r="L7136" s="17" t="s">
        <v>15237</v>
      </c>
    </row>
    <row r="7137" spans="10:12">
      <c r="J7137" s="17" t="s">
        <v>7580</v>
      </c>
      <c r="L7137" s="17" t="s">
        <v>15238</v>
      </c>
    </row>
    <row r="7138" spans="10:12">
      <c r="J7138" s="17" t="s">
        <v>7581</v>
      </c>
      <c r="L7138" s="17" t="s">
        <v>15239</v>
      </c>
    </row>
    <row r="7139" spans="10:12">
      <c r="J7139" s="17" t="s">
        <v>7582</v>
      </c>
      <c r="L7139" s="17" t="s">
        <v>15240</v>
      </c>
    </row>
    <row r="7140" spans="10:12">
      <c r="J7140" s="17" t="s">
        <v>7583</v>
      </c>
      <c r="L7140" s="17" t="s">
        <v>15241</v>
      </c>
    </row>
    <row r="7141" spans="10:12">
      <c r="J7141" s="17" t="s">
        <v>7584</v>
      </c>
      <c r="L7141" s="17" t="s">
        <v>15242</v>
      </c>
    </row>
    <row r="7142" spans="10:12">
      <c r="J7142" s="17" t="s">
        <v>7585</v>
      </c>
      <c r="L7142" s="17" t="s">
        <v>15243</v>
      </c>
    </row>
    <row r="7143" spans="10:12">
      <c r="J7143" s="17" t="s">
        <v>7586</v>
      </c>
      <c r="L7143" s="17" t="s">
        <v>15244</v>
      </c>
    </row>
    <row r="7144" spans="10:12">
      <c r="J7144" s="17" t="s">
        <v>7587</v>
      </c>
      <c r="L7144" s="17" t="s">
        <v>15245</v>
      </c>
    </row>
    <row r="7145" spans="10:12">
      <c r="J7145" s="17" t="s">
        <v>7588</v>
      </c>
      <c r="L7145" s="17" t="s">
        <v>15246</v>
      </c>
    </row>
    <row r="7146" spans="10:12">
      <c r="J7146" s="17" t="s">
        <v>7589</v>
      </c>
      <c r="L7146" s="17" t="s">
        <v>15247</v>
      </c>
    </row>
    <row r="7147" spans="10:12">
      <c r="J7147" s="17" t="s">
        <v>7590</v>
      </c>
      <c r="L7147" s="17" t="s">
        <v>15248</v>
      </c>
    </row>
    <row r="7148" spans="10:12">
      <c r="J7148" s="17" t="s">
        <v>7591</v>
      </c>
      <c r="L7148" s="17" t="s">
        <v>15249</v>
      </c>
    </row>
    <row r="7149" spans="10:12">
      <c r="J7149" s="17" t="s">
        <v>7592</v>
      </c>
      <c r="L7149" s="17" t="s">
        <v>15250</v>
      </c>
    </row>
    <row r="7150" spans="10:12">
      <c r="J7150" s="17" t="s">
        <v>7593</v>
      </c>
      <c r="L7150" s="17" t="s">
        <v>15251</v>
      </c>
    </row>
    <row r="7151" spans="10:12">
      <c r="J7151" s="17" t="s">
        <v>7594</v>
      </c>
      <c r="L7151" s="17" t="s">
        <v>15252</v>
      </c>
    </row>
    <row r="7152" spans="10:12">
      <c r="J7152" s="17" t="s">
        <v>7595</v>
      </c>
      <c r="L7152" s="17" t="s">
        <v>15253</v>
      </c>
    </row>
    <row r="7153" spans="10:12">
      <c r="J7153" s="17" t="s">
        <v>7596</v>
      </c>
      <c r="L7153" s="17" t="s">
        <v>15254</v>
      </c>
    </row>
    <row r="7154" spans="10:12">
      <c r="J7154" s="17" t="s">
        <v>7597</v>
      </c>
      <c r="L7154" s="17" t="s">
        <v>15255</v>
      </c>
    </row>
    <row r="7155" spans="10:12">
      <c r="J7155" s="17" t="s">
        <v>7598</v>
      </c>
      <c r="L7155" s="17" t="s">
        <v>15256</v>
      </c>
    </row>
    <row r="7156" spans="10:12">
      <c r="J7156" s="17" t="s">
        <v>7599</v>
      </c>
      <c r="L7156" s="17" t="s">
        <v>15257</v>
      </c>
    </row>
    <row r="7157" spans="10:12">
      <c r="J7157" s="17" t="s">
        <v>7600</v>
      </c>
      <c r="L7157" s="17" t="s">
        <v>15258</v>
      </c>
    </row>
    <row r="7158" spans="10:12">
      <c r="J7158" s="17" t="s">
        <v>7601</v>
      </c>
      <c r="L7158" s="17" t="s">
        <v>15259</v>
      </c>
    </row>
    <row r="7159" spans="10:12">
      <c r="J7159" s="17" t="s">
        <v>7602</v>
      </c>
      <c r="L7159" s="17" t="s">
        <v>15260</v>
      </c>
    </row>
    <row r="7160" spans="10:12">
      <c r="J7160" s="17" t="s">
        <v>7603</v>
      </c>
      <c r="L7160" s="17" t="s">
        <v>15261</v>
      </c>
    </row>
    <row r="7161" spans="10:12">
      <c r="J7161" s="17" t="s">
        <v>7604</v>
      </c>
      <c r="L7161" s="17" t="s">
        <v>15262</v>
      </c>
    </row>
    <row r="7162" spans="10:12">
      <c r="J7162" s="17" t="s">
        <v>7605</v>
      </c>
      <c r="L7162" s="17" t="s">
        <v>15263</v>
      </c>
    </row>
    <row r="7163" spans="10:12">
      <c r="J7163" s="17" t="s">
        <v>7606</v>
      </c>
      <c r="L7163" s="17" t="s">
        <v>15264</v>
      </c>
    </row>
    <row r="7164" spans="10:12">
      <c r="J7164" s="17" t="s">
        <v>7607</v>
      </c>
      <c r="L7164" s="17" t="s">
        <v>15265</v>
      </c>
    </row>
    <row r="7165" spans="10:12">
      <c r="J7165" s="17" t="s">
        <v>7608</v>
      </c>
      <c r="L7165" s="17" t="s">
        <v>15266</v>
      </c>
    </row>
    <row r="7166" spans="10:12">
      <c r="J7166" s="17" t="s">
        <v>7609</v>
      </c>
      <c r="L7166" s="17" t="s">
        <v>15267</v>
      </c>
    </row>
    <row r="7167" spans="10:12">
      <c r="J7167" s="17" t="s">
        <v>7610</v>
      </c>
      <c r="L7167" s="17" t="s">
        <v>15268</v>
      </c>
    </row>
    <row r="7168" spans="10:12">
      <c r="J7168" s="17" t="s">
        <v>7611</v>
      </c>
      <c r="L7168" s="17" t="s">
        <v>15269</v>
      </c>
    </row>
    <row r="7169" spans="10:12">
      <c r="J7169" s="17" t="s">
        <v>7612</v>
      </c>
      <c r="L7169" s="17" t="s">
        <v>15270</v>
      </c>
    </row>
    <row r="7170" spans="10:12">
      <c r="J7170" s="17" t="s">
        <v>7613</v>
      </c>
      <c r="L7170" s="17" t="s">
        <v>15271</v>
      </c>
    </row>
    <row r="7171" spans="10:12">
      <c r="J7171" s="17" t="s">
        <v>7614</v>
      </c>
      <c r="L7171" s="17" t="s">
        <v>15272</v>
      </c>
    </row>
    <row r="7172" spans="10:12">
      <c r="J7172" s="17" t="s">
        <v>7615</v>
      </c>
      <c r="L7172" s="17" t="s">
        <v>15273</v>
      </c>
    </row>
    <row r="7173" spans="10:12">
      <c r="J7173" s="17" t="s">
        <v>7616</v>
      </c>
      <c r="L7173" s="17" t="s">
        <v>15274</v>
      </c>
    </row>
    <row r="7174" spans="10:12">
      <c r="J7174" s="17" t="s">
        <v>7617</v>
      </c>
      <c r="L7174" s="17" t="s">
        <v>15275</v>
      </c>
    </row>
    <row r="7175" spans="10:12">
      <c r="J7175" s="17" t="s">
        <v>7618</v>
      </c>
      <c r="L7175" s="17" t="s">
        <v>15276</v>
      </c>
    </row>
    <row r="7176" spans="10:12">
      <c r="J7176" s="17" t="s">
        <v>7619</v>
      </c>
      <c r="L7176" s="17" t="s">
        <v>15277</v>
      </c>
    </row>
    <row r="7177" spans="10:12">
      <c r="J7177" s="17" t="s">
        <v>7620</v>
      </c>
      <c r="L7177" s="17" t="s">
        <v>15278</v>
      </c>
    </row>
    <row r="7178" spans="10:12">
      <c r="J7178" s="17" t="s">
        <v>7621</v>
      </c>
      <c r="L7178" s="17" t="s">
        <v>15279</v>
      </c>
    </row>
    <row r="7179" spans="10:12">
      <c r="J7179" s="17" t="s">
        <v>7622</v>
      </c>
      <c r="L7179" s="17" t="s">
        <v>15280</v>
      </c>
    </row>
    <row r="7180" spans="10:12">
      <c r="J7180" s="17" t="s">
        <v>7623</v>
      </c>
      <c r="L7180" s="17" t="s">
        <v>15281</v>
      </c>
    </row>
    <row r="7181" spans="10:12">
      <c r="J7181" s="17" t="s">
        <v>7624</v>
      </c>
      <c r="L7181" s="17" t="s">
        <v>15282</v>
      </c>
    </row>
    <row r="7182" spans="10:12">
      <c r="J7182" s="17" t="s">
        <v>7625</v>
      </c>
      <c r="L7182" s="17" t="s">
        <v>15283</v>
      </c>
    </row>
    <row r="7183" spans="10:12">
      <c r="J7183" s="17" t="s">
        <v>7626</v>
      </c>
      <c r="L7183" s="17" t="s">
        <v>15284</v>
      </c>
    </row>
    <row r="7184" spans="10:12">
      <c r="J7184" s="17" t="s">
        <v>7627</v>
      </c>
      <c r="L7184" s="17" t="s">
        <v>15285</v>
      </c>
    </row>
    <row r="7185" spans="10:12">
      <c r="J7185" s="17" t="s">
        <v>7628</v>
      </c>
      <c r="L7185" s="17" t="s">
        <v>15286</v>
      </c>
    </row>
    <row r="7186" spans="10:12">
      <c r="J7186" s="17" t="s">
        <v>7629</v>
      </c>
      <c r="L7186" s="17" t="s">
        <v>15287</v>
      </c>
    </row>
    <row r="7187" spans="10:12">
      <c r="J7187" s="17" t="s">
        <v>7630</v>
      </c>
      <c r="L7187" s="17" t="s">
        <v>15288</v>
      </c>
    </row>
    <row r="7188" spans="10:12">
      <c r="J7188" s="17" t="s">
        <v>7631</v>
      </c>
      <c r="L7188" s="17" t="s">
        <v>15289</v>
      </c>
    </row>
    <row r="7189" spans="10:12">
      <c r="J7189" s="17" t="s">
        <v>7632</v>
      </c>
      <c r="L7189" s="17" t="s">
        <v>15290</v>
      </c>
    </row>
    <row r="7190" spans="10:12">
      <c r="J7190" s="17" t="s">
        <v>7633</v>
      </c>
      <c r="L7190" s="17" t="s">
        <v>15291</v>
      </c>
    </row>
    <row r="7191" spans="10:12">
      <c r="J7191" s="17" t="s">
        <v>7634</v>
      </c>
      <c r="L7191" s="17" t="s">
        <v>15292</v>
      </c>
    </row>
    <row r="7192" spans="10:12">
      <c r="J7192" s="17" t="s">
        <v>7635</v>
      </c>
      <c r="L7192" s="17" t="s">
        <v>15293</v>
      </c>
    </row>
    <row r="7193" spans="10:12">
      <c r="J7193" s="17" t="s">
        <v>7636</v>
      </c>
      <c r="L7193" s="17" t="s">
        <v>15294</v>
      </c>
    </row>
    <row r="7194" spans="10:12">
      <c r="J7194" s="17" t="s">
        <v>7637</v>
      </c>
      <c r="L7194" s="17" t="s">
        <v>15295</v>
      </c>
    </row>
    <row r="7195" spans="10:12">
      <c r="J7195" s="17" t="s">
        <v>7638</v>
      </c>
      <c r="L7195" s="17" t="s">
        <v>15296</v>
      </c>
    </row>
    <row r="7196" spans="10:12">
      <c r="J7196" s="17" t="s">
        <v>7639</v>
      </c>
      <c r="L7196" s="17" t="s">
        <v>15297</v>
      </c>
    </row>
    <row r="7197" spans="10:12">
      <c r="J7197" s="17" t="s">
        <v>7640</v>
      </c>
      <c r="L7197" s="17" t="s">
        <v>15298</v>
      </c>
    </row>
    <row r="7198" spans="10:12">
      <c r="J7198" s="17" t="s">
        <v>7641</v>
      </c>
      <c r="L7198" s="17" t="s">
        <v>15299</v>
      </c>
    </row>
    <row r="7199" spans="10:12">
      <c r="J7199" s="17" t="s">
        <v>7642</v>
      </c>
      <c r="L7199" s="17" t="s">
        <v>15300</v>
      </c>
    </row>
    <row r="7200" spans="10:12">
      <c r="J7200" s="17" t="s">
        <v>7643</v>
      </c>
      <c r="L7200" s="17" t="s">
        <v>15301</v>
      </c>
    </row>
    <row r="7201" spans="10:12">
      <c r="J7201" s="17" t="s">
        <v>7644</v>
      </c>
      <c r="L7201" s="17" t="s">
        <v>15302</v>
      </c>
    </row>
    <row r="7202" spans="10:12">
      <c r="J7202" s="17" t="s">
        <v>7645</v>
      </c>
      <c r="L7202" s="17" t="s">
        <v>15303</v>
      </c>
    </row>
    <row r="7203" spans="10:12">
      <c r="J7203" s="17" t="s">
        <v>7646</v>
      </c>
      <c r="L7203" s="17" t="s">
        <v>15304</v>
      </c>
    </row>
    <row r="7204" spans="10:12">
      <c r="J7204" s="17" t="s">
        <v>7647</v>
      </c>
      <c r="L7204" s="17" t="s">
        <v>15305</v>
      </c>
    </row>
    <row r="7205" spans="10:12">
      <c r="J7205" s="17" t="s">
        <v>7648</v>
      </c>
      <c r="L7205" s="17" t="s">
        <v>15306</v>
      </c>
    </row>
    <row r="7206" spans="10:12">
      <c r="J7206" s="17" t="s">
        <v>7649</v>
      </c>
      <c r="L7206" s="17" t="s">
        <v>15307</v>
      </c>
    </row>
    <row r="7207" spans="10:12">
      <c r="J7207" s="17" t="s">
        <v>7650</v>
      </c>
      <c r="L7207" s="17" t="s">
        <v>15308</v>
      </c>
    </row>
    <row r="7208" spans="10:12">
      <c r="J7208" s="17" t="s">
        <v>7651</v>
      </c>
      <c r="L7208" s="17" t="s">
        <v>15309</v>
      </c>
    </row>
    <row r="7209" spans="10:12">
      <c r="J7209" s="17" t="s">
        <v>7652</v>
      </c>
      <c r="L7209" s="17" t="s">
        <v>15310</v>
      </c>
    </row>
    <row r="7210" spans="10:12">
      <c r="J7210" s="17" t="s">
        <v>7653</v>
      </c>
      <c r="L7210" s="17" t="s">
        <v>15311</v>
      </c>
    </row>
    <row r="7211" spans="10:12">
      <c r="J7211" s="17" t="s">
        <v>7654</v>
      </c>
      <c r="L7211" s="17" t="s">
        <v>15312</v>
      </c>
    </row>
    <row r="7212" spans="10:12">
      <c r="J7212" s="17" t="s">
        <v>7655</v>
      </c>
      <c r="L7212" s="17" t="s">
        <v>15313</v>
      </c>
    </row>
    <row r="7213" spans="10:12">
      <c r="J7213" s="17" t="s">
        <v>7656</v>
      </c>
      <c r="L7213" s="17" t="s">
        <v>15314</v>
      </c>
    </row>
    <row r="7214" spans="10:12">
      <c r="J7214" s="17" t="s">
        <v>7657</v>
      </c>
      <c r="L7214" s="17" t="s">
        <v>15315</v>
      </c>
    </row>
    <row r="7215" spans="10:12">
      <c r="J7215" s="17" t="s">
        <v>7658</v>
      </c>
      <c r="L7215" s="17" t="s">
        <v>15316</v>
      </c>
    </row>
    <row r="7216" spans="10:12">
      <c r="J7216" s="17" t="s">
        <v>7659</v>
      </c>
      <c r="L7216" s="17" t="s">
        <v>15317</v>
      </c>
    </row>
    <row r="7217" spans="10:12">
      <c r="J7217" s="17" t="s">
        <v>7660</v>
      </c>
      <c r="L7217" s="17" t="s">
        <v>15318</v>
      </c>
    </row>
    <row r="7218" spans="10:12">
      <c r="J7218" s="17" t="s">
        <v>7661</v>
      </c>
      <c r="L7218" s="17" t="s">
        <v>15319</v>
      </c>
    </row>
    <row r="7219" spans="10:12">
      <c r="J7219" s="17" t="s">
        <v>7662</v>
      </c>
      <c r="L7219" s="17" t="s">
        <v>15320</v>
      </c>
    </row>
    <row r="7220" spans="10:12">
      <c r="J7220" s="17" t="s">
        <v>7663</v>
      </c>
      <c r="L7220" s="17" t="s">
        <v>15321</v>
      </c>
    </row>
    <row r="7221" spans="10:12">
      <c r="J7221" s="17" t="s">
        <v>7664</v>
      </c>
      <c r="L7221" s="17" t="s">
        <v>15322</v>
      </c>
    </row>
    <row r="7222" spans="10:12">
      <c r="J7222" s="17" t="s">
        <v>7665</v>
      </c>
      <c r="L7222" s="17" t="s">
        <v>15323</v>
      </c>
    </row>
    <row r="7223" spans="10:12">
      <c r="J7223" s="17" t="s">
        <v>7666</v>
      </c>
      <c r="L7223" s="17" t="s">
        <v>15324</v>
      </c>
    </row>
    <row r="7224" spans="10:12">
      <c r="J7224" s="17" t="s">
        <v>7667</v>
      </c>
      <c r="L7224" s="17" t="s">
        <v>15325</v>
      </c>
    </row>
    <row r="7225" spans="10:12">
      <c r="J7225" s="17" t="s">
        <v>7668</v>
      </c>
      <c r="L7225" s="17" t="s">
        <v>15326</v>
      </c>
    </row>
    <row r="7226" spans="10:12">
      <c r="J7226" s="17" t="s">
        <v>7669</v>
      </c>
      <c r="L7226" s="17" t="s">
        <v>15327</v>
      </c>
    </row>
    <row r="7227" spans="10:12">
      <c r="J7227" s="17" t="s">
        <v>7670</v>
      </c>
      <c r="L7227" s="17" t="s">
        <v>15328</v>
      </c>
    </row>
    <row r="7228" spans="10:12">
      <c r="J7228" s="17" t="s">
        <v>7671</v>
      </c>
      <c r="L7228" s="17" t="s">
        <v>15329</v>
      </c>
    </row>
    <row r="7229" spans="10:12">
      <c r="J7229" s="17" t="s">
        <v>7672</v>
      </c>
      <c r="L7229" s="17" t="s">
        <v>15330</v>
      </c>
    </row>
    <row r="7230" spans="10:12">
      <c r="J7230" s="17" t="s">
        <v>7673</v>
      </c>
      <c r="L7230" s="17" t="s">
        <v>15331</v>
      </c>
    </row>
    <row r="7231" spans="10:12">
      <c r="J7231" s="17" t="s">
        <v>7674</v>
      </c>
      <c r="L7231" s="17" t="s">
        <v>15332</v>
      </c>
    </row>
    <row r="7232" spans="10:12">
      <c r="J7232" s="17" t="s">
        <v>7675</v>
      </c>
      <c r="L7232" s="17" t="s">
        <v>15333</v>
      </c>
    </row>
    <row r="7233" spans="10:12">
      <c r="J7233" s="17" t="s">
        <v>7676</v>
      </c>
      <c r="L7233" s="17" t="s">
        <v>15334</v>
      </c>
    </row>
    <row r="7234" spans="10:12">
      <c r="J7234" s="17" t="s">
        <v>7677</v>
      </c>
      <c r="L7234" s="17" t="s">
        <v>15335</v>
      </c>
    </row>
    <row r="7235" spans="10:12">
      <c r="J7235" s="17" t="s">
        <v>7678</v>
      </c>
      <c r="L7235" s="17" t="s">
        <v>15336</v>
      </c>
    </row>
    <row r="7236" spans="10:12">
      <c r="J7236" s="17" t="s">
        <v>7679</v>
      </c>
      <c r="L7236" s="17" t="s">
        <v>15337</v>
      </c>
    </row>
    <row r="7237" spans="10:12">
      <c r="J7237" s="17" t="s">
        <v>7680</v>
      </c>
      <c r="L7237" s="17" t="s">
        <v>15338</v>
      </c>
    </row>
    <row r="7238" spans="10:12">
      <c r="J7238" s="17" t="s">
        <v>7681</v>
      </c>
      <c r="L7238" s="17" t="s">
        <v>15339</v>
      </c>
    </row>
    <row r="7239" spans="10:12">
      <c r="J7239" s="17" t="s">
        <v>7682</v>
      </c>
      <c r="L7239" s="17" t="s">
        <v>15340</v>
      </c>
    </row>
    <row r="7240" spans="10:12">
      <c r="J7240" s="17" t="s">
        <v>7683</v>
      </c>
      <c r="L7240" s="17" t="s">
        <v>15341</v>
      </c>
    </row>
    <row r="7241" spans="10:12">
      <c r="J7241" s="17" t="s">
        <v>7684</v>
      </c>
      <c r="L7241" s="17" t="s">
        <v>15342</v>
      </c>
    </row>
    <row r="7242" spans="10:12">
      <c r="J7242" s="17" t="s">
        <v>7685</v>
      </c>
      <c r="L7242" s="17" t="s">
        <v>15343</v>
      </c>
    </row>
    <row r="7243" spans="10:12">
      <c r="J7243" s="17" t="s">
        <v>7686</v>
      </c>
      <c r="L7243" s="17" t="s">
        <v>15344</v>
      </c>
    </row>
    <row r="7244" spans="10:12">
      <c r="J7244" s="17" t="s">
        <v>7687</v>
      </c>
      <c r="L7244" s="17" t="s">
        <v>15345</v>
      </c>
    </row>
    <row r="7245" spans="10:12">
      <c r="J7245" s="17" t="s">
        <v>7688</v>
      </c>
      <c r="L7245" s="17" t="s">
        <v>15346</v>
      </c>
    </row>
    <row r="7246" spans="10:12">
      <c r="J7246" s="17" t="s">
        <v>7689</v>
      </c>
      <c r="L7246" s="17" t="s">
        <v>15347</v>
      </c>
    </row>
    <row r="7247" spans="10:12">
      <c r="J7247" s="17" t="s">
        <v>7690</v>
      </c>
      <c r="L7247" s="17" t="s">
        <v>15348</v>
      </c>
    </row>
    <row r="7248" spans="10:12">
      <c r="J7248" s="17" t="s">
        <v>7691</v>
      </c>
      <c r="L7248" s="17" t="s">
        <v>15349</v>
      </c>
    </row>
    <row r="7249" spans="10:12">
      <c r="J7249" s="17" t="s">
        <v>7692</v>
      </c>
      <c r="L7249" s="17" t="s">
        <v>15350</v>
      </c>
    </row>
    <row r="7250" spans="10:12">
      <c r="J7250" s="17" t="s">
        <v>7693</v>
      </c>
      <c r="L7250" s="17" t="s">
        <v>15351</v>
      </c>
    </row>
    <row r="7251" spans="10:12">
      <c r="J7251" s="17" t="s">
        <v>7694</v>
      </c>
      <c r="L7251" s="17" t="s">
        <v>15352</v>
      </c>
    </row>
    <row r="7252" spans="10:12">
      <c r="J7252" s="17" t="s">
        <v>7695</v>
      </c>
      <c r="L7252" s="17" t="s">
        <v>15353</v>
      </c>
    </row>
    <row r="7253" spans="10:12">
      <c r="J7253" s="17" t="s">
        <v>7696</v>
      </c>
      <c r="L7253" s="17" t="s">
        <v>15354</v>
      </c>
    </row>
    <row r="7254" spans="10:12">
      <c r="J7254" s="17" t="s">
        <v>7697</v>
      </c>
      <c r="L7254" s="17" t="s">
        <v>15355</v>
      </c>
    </row>
    <row r="7255" spans="10:12">
      <c r="J7255" s="17" t="s">
        <v>7698</v>
      </c>
      <c r="L7255" s="17" t="s">
        <v>15356</v>
      </c>
    </row>
    <row r="7256" spans="10:12">
      <c r="J7256" s="17" t="s">
        <v>7699</v>
      </c>
      <c r="L7256" s="17" t="s">
        <v>15357</v>
      </c>
    </row>
    <row r="7257" spans="10:12">
      <c r="J7257" s="17" t="s">
        <v>7700</v>
      </c>
      <c r="L7257" s="17" t="s">
        <v>15358</v>
      </c>
    </row>
    <row r="7258" spans="10:12">
      <c r="J7258" s="17" t="s">
        <v>7701</v>
      </c>
      <c r="L7258" s="17" t="s">
        <v>15359</v>
      </c>
    </row>
    <row r="7259" spans="10:12">
      <c r="J7259" s="17" t="s">
        <v>7702</v>
      </c>
      <c r="L7259" s="17" t="s">
        <v>15360</v>
      </c>
    </row>
    <row r="7260" spans="10:12">
      <c r="J7260" s="17" t="s">
        <v>7703</v>
      </c>
      <c r="L7260" s="17" t="s">
        <v>15361</v>
      </c>
    </row>
    <row r="7261" spans="10:12">
      <c r="J7261" s="17" t="s">
        <v>7704</v>
      </c>
      <c r="L7261" s="17" t="s">
        <v>15362</v>
      </c>
    </row>
    <row r="7262" spans="10:12">
      <c r="J7262" s="17" t="s">
        <v>7705</v>
      </c>
      <c r="L7262" s="17" t="s">
        <v>15363</v>
      </c>
    </row>
    <row r="7263" spans="10:12">
      <c r="J7263" s="17" t="s">
        <v>7706</v>
      </c>
      <c r="L7263" s="17" t="s">
        <v>15364</v>
      </c>
    </row>
    <row r="7264" spans="10:12">
      <c r="J7264" s="17" t="s">
        <v>7707</v>
      </c>
      <c r="L7264" s="17" t="s">
        <v>15365</v>
      </c>
    </row>
    <row r="7265" spans="10:12">
      <c r="J7265" s="17" t="s">
        <v>7708</v>
      </c>
      <c r="L7265" s="17" t="s">
        <v>15366</v>
      </c>
    </row>
    <row r="7266" spans="10:12">
      <c r="J7266" s="17" t="s">
        <v>7709</v>
      </c>
      <c r="L7266" s="17" t="s">
        <v>15367</v>
      </c>
    </row>
    <row r="7267" spans="10:12">
      <c r="J7267" s="17" t="s">
        <v>7710</v>
      </c>
      <c r="L7267" s="17" t="s">
        <v>15368</v>
      </c>
    </row>
    <row r="7268" spans="10:12">
      <c r="J7268" s="17" t="s">
        <v>7711</v>
      </c>
      <c r="L7268" s="17" t="s">
        <v>15369</v>
      </c>
    </row>
    <row r="7269" spans="10:12">
      <c r="J7269" s="17" t="s">
        <v>7712</v>
      </c>
      <c r="L7269" s="17" t="s">
        <v>15370</v>
      </c>
    </row>
    <row r="7270" spans="10:12">
      <c r="J7270" s="17" t="s">
        <v>7713</v>
      </c>
      <c r="L7270" s="17" t="s">
        <v>15371</v>
      </c>
    </row>
    <row r="7271" spans="10:12">
      <c r="J7271" s="17" t="s">
        <v>7714</v>
      </c>
      <c r="L7271" s="17" t="s">
        <v>15372</v>
      </c>
    </row>
    <row r="7272" spans="10:12">
      <c r="J7272" s="17" t="s">
        <v>7715</v>
      </c>
      <c r="L7272" s="17" t="s">
        <v>15373</v>
      </c>
    </row>
    <row r="7273" spans="10:12">
      <c r="J7273" s="17" t="s">
        <v>7716</v>
      </c>
      <c r="L7273" s="17" t="s">
        <v>15374</v>
      </c>
    </row>
    <row r="7274" spans="10:12">
      <c r="J7274" s="17" t="s">
        <v>7717</v>
      </c>
      <c r="L7274" s="17" t="s">
        <v>15375</v>
      </c>
    </row>
    <row r="7275" spans="10:12">
      <c r="J7275" s="17" t="s">
        <v>7718</v>
      </c>
      <c r="L7275" s="17" t="s">
        <v>15376</v>
      </c>
    </row>
    <row r="7276" spans="10:12">
      <c r="J7276" s="17" t="s">
        <v>7719</v>
      </c>
      <c r="L7276" s="17" t="s">
        <v>15377</v>
      </c>
    </row>
    <row r="7277" spans="10:12">
      <c r="J7277" s="17" t="s">
        <v>7720</v>
      </c>
      <c r="L7277" s="17" t="s">
        <v>15378</v>
      </c>
    </row>
    <row r="7278" spans="10:12">
      <c r="J7278" s="17" t="s">
        <v>7721</v>
      </c>
      <c r="L7278" s="17" t="s">
        <v>15379</v>
      </c>
    </row>
    <row r="7279" spans="10:12">
      <c r="J7279" s="17" t="s">
        <v>7722</v>
      </c>
      <c r="L7279" s="17" t="s">
        <v>15380</v>
      </c>
    </row>
    <row r="7280" spans="10:12">
      <c r="J7280" s="17" t="s">
        <v>7723</v>
      </c>
      <c r="L7280" s="17" t="s">
        <v>15381</v>
      </c>
    </row>
    <row r="7281" spans="10:12">
      <c r="J7281" s="17" t="s">
        <v>7724</v>
      </c>
      <c r="L7281" s="17" t="s">
        <v>15382</v>
      </c>
    </row>
    <row r="7282" spans="10:12">
      <c r="J7282" s="17" t="s">
        <v>7725</v>
      </c>
      <c r="L7282" s="17" t="s">
        <v>15383</v>
      </c>
    </row>
    <row r="7283" spans="10:12">
      <c r="J7283" s="17" t="s">
        <v>7726</v>
      </c>
      <c r="L7283" s="17" t="s">
        <v>15384</v>
      </c>
    </row>
    <row r="7284" spans="10:12">
      <c r="J7284" s="17" t="s">
        <v>7727</v>
      </c>
      <c r="L7284" s="17" t="s">
        <v>15385</v>
      </c>
    </row>
    <row r="7285" spans="10:12">
      <c r="J7285" s="17" t="s">
        <v>7728</v>
      </c>
      <c r="L7285" s="17" t="s">
        <v>15386</v>
      </c>
    </row>
    <row r="7286" spans="10:12">
      <c r="J7286" s="17" t="s">
        <v>7729</v>
      </c>
      <c r="L7286" s="17" t="s">
        <v>15387</v>
      </c>
    </row>
    <row r="7287" spans="10:12">
      <c r="J7287" s="17" t="s">
        <v>7730</v>
      </c>
      <c r="L7287" s="17" t="s">
        <v>15388</v>
      </c>
    </row>
    <row r="7288" spans="10:12">
      <c r="J7288" s="17" t="s">
        <v>7731</v>
      </c>
      <c r="L7288" s="17" t="s">
        <v>15389</v>
      </c>
    </row>
    <row r="7289" spans="10:12">
      <c r="J7289" s="17" t="s">
        <v>7732</v>
      </c>
      <c r="L7289" s="17" t="s">
        <v>15390</v>
      </c>
    </row>
    <row r="7290" spans="10:12">
      <c r="J7290" s="17" t="s">
        <v>7733</v>
      </c>
      <c r="L7290" s="17" t="s">
        <v>15391</v>
      </c>
    </row>
    <row r="7291" spans="10:12">
      <c r="J7291" s="17" t="s">
        <v>7734</v>
      </c>
      <c r="L7291" s="17" t="s">
        <v>15392</v>
      </c>
    </row>
    <row r="7292" spans="10:12">
      <c r="J7292" s="17" t="s">
        <v>7735</v>
      </c>
      <c r="L7292" s="17" t="s">
        <v>15393</v>
      </c>
    </row>
    <row r="7293" spans="10:12">
      <c r="J7293" s="17" t="s">
        <v>7736</v>
      </c>
      <c r="L7293" s="17" t="s">
        <v>15394</v>
      </c>
    </row>
    <row r="7294" spans="10:12">
      <c r="J7294" s="17" t="s">
        <v>7737</v>
      </c>
      <c r="L7294" s="17" t="s">
        <v>15395</v>
      </c>
    </row>
    <row r="7295" spans="10:12">
      <c r="J7295" s="17" t="s">
        <v>7738</v>
      </c>
      <c r="L7295" s="17" t="s">
        <v>15396</v>
      </c>
    </row>
    <row r="7296" spans="10:12">
      <c r="J7296" s="17" t="s">
        <v>7739</v>
      </c>
      <c r="L7296" s="17" t="s">
        <v>15397</v>
      </c>
    </row>
    <row r="7297" spans="10:12">
      <c r="J7297" s="17" t="s">
        <v>7740</v>
      </c>
      <c r="L7297" s="17" t="s">
        <v>15398</v>
      </c>
    </row>
    <row r="7298" spans="10:12">
      <c r="J7298" s="17" t="s">
        <v>7741</v>
      </c>
      <c r="L7298" s="17" t="s">
        <v>15399</v>
      </c>
    </row>
    <row r="7299" spans="10:12">
      <c r="J7299" s="17" t="s">
        <v>7742</v>
      </c>
      <c r="L7299" s="17" t="s">
        <v>15400</v>
      </c>
    </row>
    <row r="7300" spans="10:12">
      <c r="J7300" s="17" t="s">
        <v>7743</v>
      </c>
      <c r="L7300" s="17" t="s">
        <v>15401</v>
      </c>
    </row>
    <row r="7301" spans="10:12">
      <c r="J7301" s="17" t="s">
        <v>7744</v>
      </c>
      <c r="L7301" s="17" t="s">
        <v>15402</v>
      </c>
    </row>
    <row r="7302" spans="10:12">
      <c r="J7302" s="17" t="s">
        <v>7745</v>
      </c>
      <c r="L7302" s="17" t="s">
        <v>15403</v>
      </c>
    </row>
    <row r="7303" spans="10:12">
      <c r="J7303" s="17" t="s">
        <v>7746</v>
      </c>
      <c r="L7303" s="17" t="s">
        <v>15404</v>
      </c>
    </row>
    <row r="7304" spans="10:12">
      <c r="J7304" s="17" t="s">
        <v>7747</v>
      </c>
      <c r="L7304" s="17" t="s">
        <v>15405</v>
      </c>
    </row>
    <row r="7305" spans="10:12">
      <c r="J7305" s="17" t="s">
        <v>7748</v>
      </c>
      <c r="L7305" s="17" t="s">
        <v>15406</v>
      </c>
    </row>
    <row r="7306" spans="10:12">
      <c r="J7306" s="17" t="s">
        <v>7749</v>
      </c>
      <c r="L7306" s="17" t="s">
        <v>15407</v>
      </c>
    </row>
    <row r="7307" spans="10:12">
      <c r="J7307" s="17" t="s">
        <v>7750</v>
      </c>
      <c r="L7307" s="17" t="s">
        <v>15408</v>
      </c>
    </row>
    <row r="7308" spans="10:12">
      <c r="J7308" s="17" t="s">
        <v>7751</v>
      </c>
      <c r="L7308" s="17" t="s">
        <v>15409</v>
      </c>
    </row>
    <row r="7309" spans="10:12">
      <c r="J7309" s="17" t="s">
        <v>7752</v>
      </c>
      <c r="L7309" s="17" t="s">
        <v>15410</v>
      </c>
    </row>
    <row r="7310" spans="10:12">
      <c r="J7310" s="17" t="s">
        <v>7753</v>
      </c>
      <c r="L7310" s="17" t="s">
        <v>15411</v>
      </c>
    </row>
    <row r="7311" spans="10:12">
      <c r="J7311" s="17" t="s">
        <v>7754</v>
      </c>
      <c r="L7311" s="17" t="s">
        <v>15412</v>
      </c>
    </row>
    <row r="7312" spans="10:12">
      <c r="J7312" s="17" t="s">
        <v>7755</v>
      </c>
      <c r="L7312" s="17" t="s">
        <v>15413</v>
      </c>
    </row>
    <row r="7313" spans="10:12">
      <c r="J7313" s="17" t="s">
        <v>7756</v>
      </c>
      <c r="L7313" s="17" t="s">
        <v>15414</v>
      </c>
    </row>
    <row r="7314" spans="10:12">
      <c r="J7314" s="17" t="s">
        <v>7757</v>
      </c>
      <c r="L7314" s="17" t="s">
        <v>15415</v>
      </c>
    </row>
    <row r="7315" spans="10:12">
      <c r="J7315" s="17" t="s">
        <v>7758</v>
      </c>
      <c r="L7315" s="17" t="s">
        <v>15416</v>
      </c>
    </row>
    <row r="7316" spans="10:12">
      <c r="J7316" s="17" t="s">
        <v>7759</v>
      </c>
      <c r="L7316" s="17" t="s">
        <v>15417</v>
      </c>
    </row>
    <row r="7317" spans="10:12">
      <c r="J7317" s="17" t="s">
        <v>7760</v>
      </c>
      <c r="L7317" s="17" t="s">
        <v>15418</v>
      </c>
    </row>
    <row r="7318" spans="10:12">
      <c r="J7318" s="17" t="s">
        <v>7761</v>
      </c>
      <c r="L7318" s="17" t="s">
        <v>15419</v>
      </c>
    </row>
    <row r="7319" spans="10:12">
      <c r="J7319" s="17" t="s">
        <v>7762</v>
      </c>
      <c r="L7319" s="17" t="s">
        <v>15420</v>
      </c>
    </row>
    <row r="7320" spans="10:12">
      <c r="J7320" s="17" t="s">
        <v>7763</v>
      </c>
      <c r="L7320" s="17" t="s">
        <v>15421</v>
      </c>
    </row>
    <row r="7321" spans="10:12">
      <c r="J7321" s="17" t="s">
        <v>7764</v>
      </c>
      <c r="L7321" s="17" t="s">
        <v>15422</v>
      </c>
    </row>
    <row r="7322" spans="10:12">
      <c r="J7322" s="17" t="s">
        <v>7765</v>
      </c>
      <c r="L7322" s="17" t="s">
        <v>15423</v>
      </c>
    </row>
    <row r="7323" spans="10:12">
      <c r="J7323" s="17" t="s">
        <v>7766</v>
      </c>
      <c r="L7323" s="17" t="s">
        <v>15424</v>
      </c>
    </row>
    <row r="7324" spans="10:12">
      <c r="J7324" s="17" t="s">
        <v>7767</v>
      </c>
      <c r="L7324" s="17" t="s">
        <v>15425</v>
      </c>
    </row>
    <row r="7325" spans="10:12">
      <c r="J7325" s="17" t="s">
        <v>7768</v>
      </c>
      <c r="L7325" s="17" t="s">
        <v>15426</v>
      </c>
    </row>
    <row r="7326" spans="10:12">
      <c r="J7326" s="17" t="s">
        <v>7769</v>
      </c>
      <c r="L7326" s="17" t="s">
        <v>15427</v>
      </c>
    </row>
    <row r="7327" spans="10:12">
      <c r="J7327" s="17" t="s">
        <v>7770</v>
      </c>
      <c r="L7327" s="17" t="s">
        <v>15428</v>
      </c>
    </row>
    <row r="7328" spans="10:12">
      <c r="J7328" s="17" t="s">
        <v>7771</v>
      </c>
      <c r="L7328" s="17" t="s">
        <v>15429</v>
      </c>
    </row>
    <row r="7329" spans="10:12">
      <c r="J7329" s="17" t="s">
        <v>7772</v>
      </c>
      <c r="L7329" s="17" t="s">
        <v>15430</v>
      </c>
    </row>
    <row r="7330" spans="10:12">
      <c r="J7330" s="17" t="s">
        <v>7773</v>
      </c>
      <c r="L7330" s="17" t="s">
        <v>15431</v>
      </c>
    </row>
    <row r="7331" spans="10:12">
      <c r="J7331" s="17" t="s">
        <v>7774</v>
      </c>
      <c r="L7331" s="17" t="s">
        <v>15432</v>
      </c>
    </row>
    <row r="7332" spans="10:12">
      <c r="J7332" s="17" t="s">
        <v>7775</v>
      </c>
      <c r="L7332" s="17" t="s">
        <v>15433</v>
      </c>
    </row>
    <row r="7333" spans="10:12">
      <c r="J7333" s="17" t="s">
        <v>7776</v>
      </c>
      <c r="L7333" s="17" t="s">
        <v>15434</v>
      </c>
    </row>
    <row r="7334" spans="10:12">
      <c r="J7334" s="17" t="s">
        <v>7777</v>
      </c>
      <c r="L7334" s="17" t="s">
        <v>15435</v>
      </c>
    </row>
    <row r="7335" spans="10:12">
      <c r="J7335" s="17" t="s">
        <v>7778</v>
      </c>
      <c r="L7335" s="17" t="s">
        <v>15436</v>
      </c>
    </row>
    <row r="7336" spans="10:12">
      <c r="J7336" s="17" t="s">
        <v>7779</v>
      </c>
      <c r="L7336" s="17" t="s">
        <v>15437</v>
      </c>
    </row>
    <row r="7337" spans="10:12">
      <c r="J7337" s="17" t="s">
        <v>7780</v>
      </c>
      <c r="L7337" s="17" t="s">
        <v>15438</v>
      </c>
    </row>
    <row r="7338" spans="10:12">
      <c r="J7338" s="17" t="s">
        <v>7781</v>
      </c>
      <c r="L7338" s="17" t="s">
        <v>15439</v>
      </c>
    </row>
    <row r="7339" spans="10:12">
      <c r="J7339" s="17" t="s">
        <v>7782</v>
      </c>
      <c r="L7339" s="17" t="s">
        <v>15440</v>
      </c>
    </row>
    <row r="7340" spans="10:12">
      <c r="J7340" s="17" t="s">
        <v>7783</v>
      </c>
      <c r="L7340" s="17" t="s">
        <v>15441</v>
      </c>
    </row>
    <row r="7341" spans="10:12">
      <c r="J7341" s="17" t="s">
        <v>7784</v>
      </c>
      <c r="L7341" s="17" t="s">
        <v>15442</v>
      </c>
    </row>
    <row r="7342" spans="10:12">
      <c r="J7342" s="17" t="s">
        <v>7785</v>
      </c>
      <c r="L7342" s="17" t="s">
        <v>15443</v>
      </c>
    </row>
    <row r="7343" spans="10:12">
      <c r="J7343" s="17" t="s">
        <v>7786</v>
      </c>
      <c r="L7343" s="17" t="s">
        <v>15444</v>
      </c>
    </row>
    <row r="7344" spans="10:12">
      <c r="J7344" s="17" t="s">
        <v>7787</v>
      </c>
      <c r="L7344" s="17" t="s">
        <v>15445</v>
      </c>
    </row>
    <row r="7345" spans="10:12">
      <c r="J7345" s="17" t="s">
        <v>7788</v>
      </c>
      <c r="L7345" s="17" t="s">
        <v>15446</v>
      </c>
    </row>
    <row r="7346" spans="10:12">
      <c r="J7346" s="17" t="s">
        <v>7789</v>
      </c>
      <c r="L7346" s="17" t="s">
        <v>15447</v>
      </c>
    </row>
    <row r="7347" spans="10:12">
      <c r="J7347" s="17" t="s">
        <v>7790</v>
      </c>
      <c r="L7347" s="17" t="s">
        <v>15448</v>
      </c>
    </row>
    <row r="7348" spans="10:12">
      <c r="J7348" s="17" t="s">
        <v>7791</v>
      </c>
      <c r="L7348" s="17" t="s">
        <v>15449</v>
      </c>
    </row>
    <row r="7349" spans="10:12">
      <c r="J7349" s="17" t="s">
        <v>7792</v>
      </c>
      <c r="L7349" s="17" t="s">
        <v>15450</v>
      </c>
    </row>
    <row r="7350" spans="10:12">
      <c r="J7350" s="17" t="s">
        <v>7793</v>
      </c>
      <c r="L7350" s="17" t="s">
        <v>15451</v>
      </c>
    </row>
    <row r="7351" spans="10:12">
      <c r="J7351" s="17" t="s">
        <v>7794</v>
      </c>
      <c r="L7351" s="17" t="s">
        <v>15452</v>
      </c>
    </row>
    <row r="7352" spans="10:12">
      <c r="J7352" s="17" t="s">
        <v>7795</v>
      </c>
      <c r="L7352" s="17" t="s">
        <v>15453</v>
      </c>
    </row>
    <row r="7353" spans="10:12">
      <c r="J7353" s="17" t="s">
        <v>7796</v>
      </c>
      <c r="L7353" s="17" t="s">
        <v>15454</v>
      </c>
    </row>
    <row r="7354" spans="10:12">
      <c r="J7354" s="17" t="s">
        <v>7797</v>
      </c>
      <c r="L7354" s="17" t="s">
        <v>15455</v>
      </c>
    </row>
    <row r="7355" spans="10:12">
      <c r="J7355" s="17" t="s">
        <v>7798</v>
      </c>
      <c r="L7355" s="17" t="s">
        <v>15456</v>
      </c>
    </row>
    <row r="7356" spans="10:12">
      <c r="J7356" s="17" t="s">
        <v>7799</v>
      </c>
      <c r="L7356" s="17" t="s">
        <v>15457</v>
      </c>
    </row>
    <row r="7357" spans="10:12">
      <c r="J7357" s="17" t="s">
        <v>7800</v>
      </c>
      <c r="L7357" s="17" t="s">
        <v>15458</v>
      </c>
    </row>
    <row r="7358" spans="10:12">
      <c r="J7358" s="17" t="s">
        <v>7801</v>
      </c>
      <c r="L7358" s="17" t="s">
        <v>15459</v>
      </c>
    </row>
    <row r="7359" spans="10:12">
      <c r="J7359" s="17" t="s">
        <v>7802</v>
      </c>
      <c r="L7359" s="17" t="s">
        <v>15460</v>
      </c>
    </row>
    <row r="7360" spans="10:12">
      <c r="J7360" s="17" t="s">
        <v>7803</v>
      </c>
      <c r="L7360" s="17" t="s">
        <v>15461</v>
      </c>
    </row>
    <row r="7361" spans="10:12">
      <c r="J7361" s="17" t="s">
        <v>7804</v>
      </c>
      <c r="L7361" s="17" t="s">
        <v>15462</v>
      </c>
    </row>
    <row r="7362" spans="10:12">
      <c r="J7362" s="17" t="s">
        <v>7805</v>
      </c>
      <c r="L7362" s="17" t="s">
        <v>15463</v>
      </c>
    </row>
    <row r="7363" spans="10:12">
      <c r="J7363" s="17" t="s">
        <v>7806</v>
      </c>
      <c r="L7363" s="17" t="s">
        <v>15464</v>
      </c>
    </row>
    <row r="7364" spans="10:12">
      <c r="J7364" s="17" t="s">
        <v>7807</v>
      </c>
      <c r="L7364" s="17" t="s">
        <v>15465</v>
      </c>
    </row>
    <row r="7365" spans="10:12">
      <c r="J7365" s="17" t="s">
        <v>7808</v>
      </c>
      <c r="L7365" s="17" t="s">
        <v>15466</v>
      </c>
    </row>
    <row r="7366" spans="10:12">
      <c r="J7366" s="17" t="s">
        <v>7809</v>
      </c>
      <c r="L7366" s="17" t="s">
        <v>15467</v>
      </c>
    </row>
    <row r="7367" spans="10:12">
      <c r="J7367" s="17" t="s">
        <v>7810</v>
      </c>
      <c r="L7367" s="17" t="s">
        <v>15468</v>
      </c>
    </row>
    <row r="7368" spans="10:12">
      <c r="J7368" s="17" t="s">
        <v>7811</v>
      </c>
      <c r="L7368" s="17" t="s">
        <v>15469</v>
      </c>
    </row>
    <row r="7369" spans="10:12">
      <c r="J7369" s="17" t="s">
        <v>7812</v>
      </c>
      <c r="L7369" s="17" t="s">
        <v>15470</v>
      </c>
    </row>
    <row r="7370" spans="10:12">
      <c r="J7370" s="17" t="s">
        <v>7813</v>
      </c>
      <c r="L7370" s="17" t="s">
        <v>15471</v>
      </c>
    </row>
    <row r="7371" spans="10:12">
      <c r="J7371" s="17" t="s">
        <v>7814</v>
      </c>
      <c r="L7371" s="17" t="s">
        <v>15472</v>
      </c>
    </row>
    <row r="7372" spans="10:12">
      <c r="J7372" s="17" t="s">
        <v>7815</v>
      </c>
      <c r="L7372" s="17" t="s">
        <v>15473</v>
      </c>
    </row>
    <row r="7373" spans="10:12">
      <c r="J7373" s="17" t="s">
        <v>7816</v>
      </c>
      <c r="L7373" s="17" t="s">
        <v>15474</v>
      </c>
    </row>
    <row r="7374" spans="10:12">
      <c r="J7374" s="17" t="s">
        <v>7817</v>
      </c>
      <c r="L7374" s="17" t="s">
        <v>15475</v>
      </c>
    </row>
    <row r="7375" spans="10:12">
      <c r="J7375" s="17" t="s">
        <v>7818</v>
      </c>
      <c r="L7375" s="17" t="s">
        <v>15476</v>
      </c>
    </row>
    <row r="7376" spans="10:12">
      <c r="J7376" s="17" t="s">
        <v>7819</v>
      </c>
      <c r="L7376" s="17" t="s">
        <v>15477</v>
      </c>
    </row>
    <row r="7377" spans="10:12">
      <c r="J7377" s="17" t="s">
        <v>7820</v>
      </c>
      <c r="L7377" s="17" t="s">
        <v>15478</v>
      </c>
    </row>
    <row r="7378" spans="10:12">
      <c r="J7378" s="17" t="s">
        <v>7821</v>
      </c>
      <c r="L7378" s="17" t="s">
        <v>15479</v>
      </c>
    </row>
    <row r="7379" spans="10:12">
      <c r="J7379" s="17" t="s">
        <v>7822</v>
      </c>
      <c r="L7379" s="17" t="s">
        <v>15480</v>
      </c>
    </row>
    <row r="7380" spans="10:12">
      <c r="J7380" s="17" t="s">
        <v>7823</v>
      </c>
      <c r="L7380" s="17" t="s">
        <v>15481</v>
      </c>
    </row>
    <row r="7381" spans="10:12">
      <c r="J7381" s="17" t="s">
        <v>7824</v>
      </c>
      <c r="L7381" s="17" t="s">
        <v>15482</v>
      </c>
    </row>
    <row r="7382" spans="10:12">
      <c r="J7382" s="17" t="s">
        <v>7825</v>
      </c>
      <c r="L7382" s="17" t="s">
        <v>15483</v>
      </c>
    </row>
    <row r="7383" spans="10:12">
      <c r="J7383" s="17" t="s">
        <v>7826</v>
      </c>
      <c r="L7383" s="17" t="s">
        <v>15484</v>
      </c>
    </row>
    <row r="7384" spans="10:12">
      <c r="J7384" s="17" t="s">
        <v>7827</v>
      </c>
      <c r="L7384" s="17" t="s">
        <v>15485</v>
      </c>
    </row>
    <row r="7385" spans="10:12">
      <c r="J7385" s="17" t="s">
        <v>7828</v>
      </c>
      <c r="L7385" s="17" t="s">
        <v>15486</v>
      </c>
    </row>
    <row r="7386" spans="10:12">
      <c r="J7386" s="17" t="s">
        <v>7829</v>
      </c>
      <c r="L7386" s="17" t="s">
        <v>15487</v>
      </c>
    </row>
    <row r="7387" spans="10:12">
      <c r="J7387" s="17" t="s">
        <v>7830</v>
      </c>
      <c r="L7387" s="17" t="s">
        <v>15488</v>
      </c>
    </row>
    <row r="7388" spans="10:12">
      <c r="J7388" s="17" t="s">
        <v>7831</v>
      </c>
      <c r="L7388" s="17" t="s">
        <v>15489</v>
      </c>
    </row>
    <row r="7389" spans="10:12">
      <c r="J7389" s="17" t="s">
        <v>7832</v>
      </c>
      <c r="L7389" s="17" t="s">
        <v>15490</v>
      </c>
    </row>
    <row r="7390" spans="10:12">
      <c r="J7390" s="17" t="s">
        <v>7833</v>
      </c>
      <c r="L7390" s="17" t="s">
        <v>15491</v>
      </c>
    </row>
    <row r="7391" spans="10:12">
      <c r="J7391" s="17" t="s">
        <v>7834</v>
      </c>
      <c r="L7391" s="17" t="s">
        <v>15492</v>
      </c>
    </row>
    <row r="7392" spans="10:12">
      <c r="J7392" s="17" t="s">
        <v>7835</v>
      </c>
      <c r="L7392" s="17" t="s">
        <v>15493</v>
      </c>
    </row>
    <row r="7393" spans="10:12">
      <c r="J7393" s="17" t="s">
        <v>7836</v>
      </c>
      <c r="L7393" s="17" t="s">
        <v>15494</v>
      </c>
    </row>
    <row r="7394" spans="10:12">
      <c r="J7394" s="17" t="s">
        <v>7837</v>
      </c>
      <c r="L7394" s="17" t="s">
        <v>15495</v>
      </c>
    </row>
    <row r="7395" spans="10:12">
      <c r="J7395" s="17" t="s">
        <v>7838</v>
      </c>
      <c r="L7395" s="17" t="s">
        <v>15496</v>
      </c>
    </row>
    <row r="7396" spans="10:12">
      <c r="J7396" s="17" t="s">
        <v>7839</v>
      </c>
      <c r="L7396" s="17" t="s">
        <v>15497</v>
      </c>
    </row>
    <row r="7397" spans="10:12">
      <c r="J7397" s="17" t="s">
        <v>7840</v>
      </c>
      <c r="L7397" s="17" t="s">
        <v>15498</v>
      </c>
    </row>
    <row r="7398" spans="10:12">
      <c r="J7398" s="17" t="s">
        <v>7841</v>
      </c>
      <c r="L7398" s="17" t="s">
        <v>15499</v>
      </c>
    </row>
    <row r="7399" spans="10:12">
      <c r="J7399" s="17" t="s">
        <v>7842</v>
      </c>
      <c r="L7399" s="17" t="s">
        <v>15500</v>
      </c>
    </row>
    <row r="7400" spans="10:12">
      <c r="J7400" s="17" t="s">
        <v>7843</v>
      </c>
      <c r="L7400" s="17" t="s">
        <v>15501</v>
      </c>
    </row>
    <row r="7401" spans="10:12">
      <c r="J7401" s="17" t="s">
        <v>7844</v>
      </c>
      <c r="L7401" s="17" t="s">
        <v>15502</v>
      </c>
    </row>
    <row r="7402" spans="10:12">
      <c r="J7402" s="17" t="s">
        <v>7845</v>
      </c>
      <c r="L7402" s="17" t="s">
        <v>15503</v>
      </c>
    </row>
    <row r="7403" spans="10:12">
      <c r="J7403" s="17" t="s">
        <v>7846</v>
      </c>
      <c r="L7403" s="17" t="s">
        <v>15504</v>
      </c>
    </row>
    <row r="7404" spans="10:12">
      <c r="J7404" s="17" t="s">
        <v>7847</v>
      </c>
      <c r="L7404" s="17" t="s">
        <v>15505</v>
      </c>
    </row>
    <row r="7405" spans="10:12">
      <c r="J7405" s="17" t="s">
        <v>7848</v>
      </c>
      <c r="L7405" s="17" t="s">
        <v>15506</v>
      </c>
    </row>
    <row r="7406" spans="10:12">
      <c r="J7406" s="17" t="s">
        <v>7849</v>
      </c>
      <c r="L7406" s="17" t="s">
        <v>15507</v>
      </c>
    </row>
    <row r="7407" spans="10:12">
      <c r="J7407" s="17" t="s">
        <v>7850</v>
      </c>
      <c r="L7407" s="17" t="s">
        <v>15508</v>
      </c>
    </row>
    <row r="7408" spans="10:12">
      <c r="J7408" s="17" t="s">
        <v>7851</v>
      </c>
      <c r="L7408" s="17" t="s">
        <v>15509</v>
      </c>
    </row>
    <row r="7409" spans="10:12">
      <c r="J7409" s="17" t="s">
        <v>7852</v>
      </c>
      <c r="L7409" s="17" t="s">
        <v>15510</v>
      </c>
    </row>
    <row r="7410" spans="10:12">
      <c r="J7410" s="17" t="s">
        <v>7853</v>
      </c>
      <c r="L7410" s="17" t="s">
        <v>15511</v>
      </c>
    </row>
    <row r="7411" spans="10:12">
      <c r="J7411" s="17" t="s">
        <v>7854</v>
      </c>
      <c r="L7411" s="17" t="s">
        <v>15512</v>
      </c>
    </row>
    <row r="7412" spans="10:12">
      <c r="J7412" s="17" t="s">
        <v>7855</v>
      </c>
      <c r="L7412" s="17" t="s">
        <v>15513</v>
      </c>
    </row>
    <row r="7413" spans="10:12">
      <c r="J7413" s="17" t="s">
        <v>7856</v>
      </c>
      <c r="L7413" s="17" t="s">
        <v>15514</v>
      </c>
    </row>
    <row r="7414" spans="10:12">
      <c r="J7414" s="17" t="s">
        <v>7857</v>
      </c>
      <c r="L7414" s="17" t="s">
        <v>15515</v>
      </c>
    </row>
    <row r="7415" spans="10:12">
      <c r="J7415" s="17" t="s">
        <v>7858</v>
      </c>
      <c r="L7415" s="17" t="s">
        <v>15516</v>
      </c>
    </row>
    <row r="7416" spans="10:12">
      <c r="J7416" s="17" t="s">
        <v>7859</v>
      </c>
      <c r="L7416" s="17" t="s">
        <v>15517</v>
      </c>
    </row>
    <row r="7417" spans="10:12">
      <c r="J7417" s="17" t="s">
        <v>7860</v>
      </c>
      <c r="L7417" s="17" t="s">
        <v>15518</v>
      </c>
    </row>
    <row r="7418" spans="10:12">
      <c r="J7418" s="17" t="s">
        <v>7861</v>
      </c>
      <c r="L7418" s="17" t="s">
        <v>15519</v>
      </c>
    </row>
    <row r="7419" spans="10:12">
      <c r="J7419" s="17" t="s">
        <v>7862</v>
      </c>
      <c r="L7419" s="17" t="s">
        <v>15520</v>
      </c>
    </row>
    <row r="7420" spans="10:12">
      <c r="J7420" s="17" t="s">
        <v>7863</v>
      </c>
      <c r="L7420" s="17" t="s">
        <v>15521</v>
      </c>
    </row>
    <row r="7421" spans="10:12">
      <c r="J7421" s="17" t="s">
        <v>7864</v>
      </c>
      <c r="L7421" s="17" t="s">
        <v>15522</v>
      </c>
    </row>
    <row r="7422" spans="10:12">
      <c r="J7422" s="17" t="s">
        <v>7865</v>
      </c>
      <c r="L7422" s="17" t="s">
        <v>15523</v>
      </c>
    </row>
    <row r="7423" spans="10:12">
      <c r="J7423" s="17" t="s">
        <v>7866</v>
      </c>
      <c r="L7423" s="17" t="s">
        <v>15524</v>
      </c>
    </row>
    <row r="7424" spans="10:12">
      <c r="J7424" s="17" t="s">
        <v>7867</v>
      </c>
      <c r="L7424" s="17" t="s">
        <v>15525</v>
      </c>
    </row>
    <row r="7425" spans="10:12">
      <c r="J7425" s="17" t="s">
        <v>7868</v>
      </c>
      <c r="L7425" s="17" t="s">
        <v>15526</v>
      </c>
    </row>
    <row r="7426" spans="10:12">
      <c r="J7426" s="17" t="s">
        <v>7869</v>
      </c>
      <c r="L7426" s="17" t="s">
        <v>15527</v>
      </c>
    </row>
    <row r="7427" spans="10:12">
      <c r="J7427" s="17" t="s">
        <v>7870</v>
      </c>
      <c r="L7427" s="17" t="s">
        <v>15528</v>
      </c>
    </row>
    <row r="7428" spans="10:12">
      <c r="J7428" s="17" t="s">
        <v>7871</v>
      </c>
      <c r="L7428" s="17" t="s">
        <v>15529</v>
      </c>
    </row>
    <row r="7429" spans="10:12">
      <c r="J7429" s="17" t="s">
        <v>7872</v>
      </c>
      <c r="L7429" s="17" t="s">
        <v>15530</v>
      </c>
    </row>
    <row r="7430" spans="10:12">
      <c r="J7430" s="17" t="s">
        <v>7873</v>
      </c>
      <c r="L7430" s="17" t="s">
        <v>15531</v>
      </c>
    </row>
    <row r="7431" spans="10:12">
      <c r="J7431" s="17" t="s">
        <v>7874</v>
      </c>
      <c r="L7431" s="17" t="s">
        <v>15532</v>
      </c>
    </row>
    <row r="7432" spans="10:12">
      <c r="J7432" s="17" t="s">
        <v>7875</v>
      </c>
      <c r="L7432" s="17" t="s">
        <v>15533</v>
      </c>
    </row>
    <row r="7433" spans="10:12">
      <c r="J7433" s="17" t="s">
        <v>7876</v>
      </c>
      <c r="L7433" s="17" t="s">
        <v>15534</v>
      </c>
    </row>
    <row r="7434" spans="10:12">
      <c r="J7434" s="17" t="s">
        <v>7877</v>
      </c>
      <c r="L7434" s="17" t="s">
        <v>15535</v>
      </c>
    </row>
    <row r="7435" spans="10:12">
      <c r="J7435" s="17" t="s">
        <v>7878</v>
      </c>
      <c r="L7435" s="17" t="s">
        <v>15536</v>
      </c>
    </row>
    <row r="7436" spans="10:12">
      <c r="J7436" s="17" t="s">
        <v>7879</v>
      </c>
      <c r="L7436" s="17" t="s">
        <v>15537</v>
      </c>
    </row>
    <row r="7437" spans="10:12">
      <c r="J7437" s="17" t="s">
        <v>7880</v>
      </c>
      <c r="L7437" s="17" t="s">
        <v>15538</v>
      </c>
    </row>
    <row r="7438" spans="10:12">
      <c r="J7438" s="17" t="s">
        <v>7881</v>
      </c>
      <c r="L7438" s="17" t="s">
        <v>15539</v>
      </c>
    </row>
    <row r="7439" spans="10:12">
      <c r="J7439" s="17" t="s">
        <v>7882</v>
      </c>
      <c r="L7439" s="17" t="s">
        <v>15540</v>
      </c>
    </row>
    <row r="7440" spans="10:12">
      <c r="J7440" s="17" t="s">
        <v>7883</v>
      </c>
      <c r="L7440" s="17" t="s">
        <v>15541</v>
      </c>
    </row>
    <row r="7441" spans="10:12">
      <c r="J7441" s="17" t="s">
        <v>7884</v>
      </c>
      <c r="L7441" s="17" t="s">
        <v>15542</v>
      </c>
    </row>
    <row r="7442" spans="10:12">
      <c r="J7442" s="17" t="s">
        <v>7885</v>
      </c>
      <c r="L7442" s="17" t="s">
        <v>15543</v>
      </c>
    </row>
    <row r="7443" spans="10:12">
      <c r="J7443" s="17" t="s">
        <v>7886</v>
      </c>
      <c r="L7443" s="17" t="s">
        <v>15544</v>
      </c>
    </row>
    <row r="7444" spans="10:12">
      <c r="J7444" s="17" t="s">
        <v>7887</v>
      </c>
      <c r="L7444" s="17" t="s">
        <v>15545</v>
      </c>
    </row>
    <row r="7445" spans="10:12">
      <c r="J7445" s="17" t="s">
        <v>7888</v>
      </c>
      <c r="L7445" s="17" t="s">
        <v>15546</v>
      </c>
    </row>
    <row r="7446" spans="10:12">
      <c r="J7446" s="17" t="s">
        <v>7889</v>
      </c>
      <c r="L7446" s="17" t="s">
        <v>15547</v>
      </c>
    </row>
    <row r="7447" spans="10:12">
      <c r="J7447" s="17" t="s">
        <v>7890</v>
      </c>
      <c r="L7447" s="17" t="s">
        <v>15548</v>
      </c>
    </row>
    <row r="7448" spans="10:12">
      <c r="J7448" s="17" t="s">
        <v>7891</v>
      </c>
      <c r="L7448" s="17" t="s">
        <v>15549</v>
      </c>
    </row>
    <row r="7449" spans="10:12">
      <c r="J7449" s="17" t="s">
        <v>7892</v>
      </c>
      <c r="L7449" s="17" t="s">
        <v>15550</v>
      </c>
    </row>
    <row r="7450" spans="10:12">
      <c r="J7450" s="17" t="s">
        <v>7893</v>
      </c>
      <c r="L7450" s="17" t="s">
        <v>15551</v>
      </c>
    </row>
    <row r="7451" spans="10:12">
      <c r="J7451" s="17" t="s">
        <v>7894</v>
      </c>
      <c r="L7451" s="17" t="s">
        <v>15552</v>
      </c>
    </row>
    <row r="7452" spans="10:12">
      <c r="J7452" s="17" t="s">
        <v>7895</v>
      </c>
      <c r="L7452" s="17" t="s">
        <v>15553</v>
      </c>
    </row>
    <row r="7453" spans="10:12">
      <c r="J7453" s="17" t="s">
        <v>7896</v>
      </c>
      <c r="L7453" s="17" t="s">
        <v>15554</v>
      </c>
    </row>
    <row r="7454" spans="10:12">
      <c r="J7454" s="17" t="s">
        <v>7897</v>
      </c>
      <c r="L7454" s="17" t="s">
        <v>15555</v>
      </c>
    </row>
    <row r="7455" spans="10:12">
      <c r="J7455" s="17" t="s">
        <v>7898</v>
      </c>
      <c r="L7455" s="17" t="s">
        <v>15556</v>
      </c>
    </row>
    <row r="7456" spans="10:12">
      <c r="J7456" s="17" t="s">
        <v>7899</v>
      </c>
      <c r="L7456" s="17" t="s">
        <v>15557</v>
      </c>
    </row>
    <row r="7457" spans="10:12">
      <c r="J7457" s="17" t="s">
        <v>7900</v>
      </c>
      <c r="L7457" s="17" t="s">
        <v>15558</v>
      </c>
    </row>
    <row r="7458" spans="10:12">
      <c r="J7458" s="17" t="s">
        <v>7901</v>
      </c>
      <c r="L7458" s="17" t="s">
        <v>15559</v>
      </c>
    </row>
    <row r="7459" spans="10:12">
      <c r="J7459" s="17" t="s">
        <v>7902</v>
      </c>
      <c r="L7459" s="17" t="s">
        <v>15560</v>
      </c>
    </row>
    <row r="7460" spans="10:12">
      <c r="J7460" s="17" t="s">
        <v>7903</v>
      </c>
      <c r="L7460" s="17" t="s">
        <v>15561</v>
      </c>
    </row>
    <row r="7461" spans="10:12">
      <c r="J7461" s="17" t="s">
        <v>7904</v>
      </c>
      <c r="L7461" s="17" t="s">
        <v>15562</v>
      </c>
    </row>
    <row r="7462" spans="10:12">
      <c r="J7462" s="17" t="s">
        <v>7905</v>
      </c>
      <c r="L7462" s="17" t="s">
        <v>15563</v>
      </c>
    </row>
    <row r="7463" spans="10:12">
      <c r="J7463" s="17" t="s">
        <v>7906</v>
      </c>
      <c r="L7463" s="17" t="s">
        <v>15564</v>
      </c>
    </row>
    <row r="7464" spans="10:12">
      <c r="J7464" s="17" t="s">
        <v>7907</v>
      </c>
      <c r="L7464" s="17" t="s">
        <v>15565</v>
      </c>
    </row>
    <row r="7465" spans="10:12">
      <c r="J7465" s="17" t="s">
        <v>7908</v>
      </c>
      <c r="L7465" s="17" t="s">
        <v>15566</v>
      </c>
    </row>
    <row r="7466" spans="10:12">
      <c r="J7466" s="17" t="s">
        <v>7909</v>
      </c>
      <c r="L7466" s="17" t="s">
        <v>15567</v>
      </c>
    </row>
    <row r="7467" spans="10:12">
      <c r="J7467" s="17" t="s">
        <v>7910</v>
      </c>
      <c r="L7467" s="17" t="s">
        <v>15568</v>
      </c>
    </row>
    <row r="7468" spans="10:12">
      <c r="J7468" s="17" t="s">
        <v>7911</v>
      </c>
      <c r="L7468" s="17" t="s">
        <v>15569</v>
      </c>
    </row>
    <row r="7469" spans="10:12">
      <c r="J7469" s="17" t="s">
        <v>7912</v>
      </c>
      <c r="L7469" s="17" t="s">
        <v>15570</v>
      </c>
    </row>
    <row r="7470" spans="10:12">
      <c r="J7470" s="17" t="s">
        <v>7913</v>
      </c>
      <c r="L7470" s="17" t="s">
        <v>15571</v>
      </c>
    </row>
    <row r="7471" spans="10:12">
      <c r="J7471" s="17" t="s">
        <v>7914</v>
      </c>
      <c r="L7471" s="17" t="s">
        <v>15572</v>
      </c>
    </row>
    <row r="7472" spans="10:12">
      <c r="J7472" s="17" t="s">
        <v>7915</v>
      </c>
      <c r="L7472" s="17" t="s">
        <v>15573</v>
      </c>
    </row>
    <row r="7473" spans="10:12">
      <c r="J7473" s="17" t="s">
        <v>7916</v>
      </c>
      <c r="L7473" s="17" t="s">
        <v>15574</v>
      </c>
    </row>
    <row r="7474" spans="10:12">
      <c r="J7474" s="17" t="s">
        <v>7917</v>
      </c>
      <c r="L7474" s="17" t="s">
        <v>15575</v>
      </c>
    </row>
    <row r="7475" spans="10:12">
      <c r="J7475" s="17" t="s">
        <v>7918</v>
      </c>
      <c r="L7475" s="17" t="s">
        <v>15576</v>
      </c>
    </row>
    <row r="7476" spans="10:12">
      <c r="J7476" s="17" t="s">
        <v>7919</v>
      </c>
      <c r="L7476" s="17" t="s">
        <v>15577</v>
      </c>
    </row>
    <row r="7477" spans="10:12">
      <c r="J7477" s="17" t="s">
        <v>7920</v>
      </c>
      <c r="L7477" s="17" t="s">
        <v>15578</v>
      </c>
    </row>
    <row r="7478" spans="10:12">
      <c r="J7478" s="17" t="s">
        <v>7921</v>
      </c>
      <c r="L7478" s="17" t="s">
        <v>15579</v>
      </c>
    </row>
    <row r="7479" spans="10:12">
      <c r="J7479" s="17" t="s">
        <v>7922</v>
      </c>
      <c r="L7479" s="17" t="s">
        <v>15580</v>
      </c>
    </row>
    <row r="7480" spans="10:12">
      <c r="J7480" s="17" t="s">
        <v>7923</v>
      </c>
      <c r="L7480" s="17" t="s">
        <v>15581</v>
      </c>
    </row>
    <row r="7481" spans="10:12">
      <c r="J7481" s="17" t="s">
        <v>7924</v>
      </c>
      <c r="L7481" s="17" t="s">
        <v>15582</v>
      </c>
    </row>
    <row r="7482" spans="10:12">
      <c r="J7482" s="17" t="s">
        <v>7925</v>
      </c>
      <c r="L7482" s="17" t="s">
        <v>15583</v>
      </c>
    </row>
    <row r="7483" spans="10:12">
      <c r="J7483" s="17" t="s">
        <v>7926</v>
      </c>
      <c r="L7483" s="17" t="s">
        <v>15584</v>
      </c>
    </row>
    <row r="7484" spans="10:12">
      <c r="J7484" s="17" t="s">
        <v>7927</v>
      </c>
      <c r="L7484" s="17" t="s">
        <v>15585</v>
      </c>
    </row>
    <row r="7485" spans="10:12">
      <c r="J7485" s="17" t="s">
        <v>7928</v>
      </c>
      <c r="L7485" s="17" t="s">
        <v>15586</v>
      </c>
    </row>
    <row r="7486" spans="10:12">
      <c r="J7486" s="17" t="s">
        <v>7929</v>
      </c>
      <c r="L7486" s="17" t="s">
        <v>15587</v>
      </c>
    </row>
    <row r="7487" spans="10:12">
      <c r="J7487" s="17" t="s">
        <v>7930</v>
      </c>
      <c r="L7487" s="17" t="s">
        <v>15588</v>
      </c>
    </row>
    <row r="7488" spans="10:12">
      <c r="J7488" s="17" t="s">
        <v>7931</v>
      </c>
      <c r="L7488" s="17" t="s">
        <v>15589</v>
      </c>
    </row>
    <row r="7489" spans="10:12">
      <c r="J7489" s="17" t="s">
        <v>7932</v>
      </c>
      <c r="L7489" s="17" t="s">
        <v>15590</v>
      </c>
    </row>
    <row r="7490" spans="10:12">
      <c r="J7490" s="17" t="s">
        <v>7933</v>
      </c>
      <c r="L7490" s="17" t="s">
        <v>15591</v>
      </c>
    </row>
    <row r="7491" spans="10:12">
      <c r="J7491" s="17" t="s">
        <v>7934</v>
      </c>
      <c r="L7491" s="17" t="s">
        <v>15592</v>
      </c>
    </row>
    <row r="7492" spans="10:12">
      <c r="J7492" s="17" t="s">
        <v>7935</v>
      </c>
      <c r="L7492" s="17" t="s">
        <v>15593</v>
      </c>
    </row>
    <row r="7493" spans="10:12">
      <c r="J7493" s="17" t="s">
        <v>7936</v>
      </c>
      <c r="L7493" s="17" t="s">
        <v>15594</v>
      </c>
    </row>
    <row r="7494" spans="10:12">
      <c r="J7494" s="17" t="s">
        <v>7937</v>
      </c>
      <c r="L7494" s="17" t="s">
        <v>15595</v>
      </c>
    </row>
    <row r="7495" spans="10:12">
      <c r="J7495" s="17" t="s">
        <v>7938</v>
      </c>
      <c r="L7495" s="17" t="s">
        <v>15596</v>
      </c>
    </row>
    <row r="7496" spans="10:12">
      <c r="J7496" s="17" t="s">
        <v>7939</v>
      </c>
      <c r="L7496" s="17" t="s">
        <v>15597</v>
      </c>
    </row>
    <row r="7497" spans="10:12">
      <c r="J7497" s="17" t="s">
        <v>7940</v>
      </c>
      <c r="L7497" s="17" t="s">
        <v>15598</v>
      </c>
    </row>
    <row r="7498" spans="10:12">
      <c r="J7498" s="17" t="s">
        <v>7941</v>
      </c>
      <c r="L7498" s="17" t="s">
        <v>15599</v>
      </c>
    </row>
    <row r="7499" spans="10:12">
      <c r="J7499" s="17" t="s">
        <v>7942</v>
      </c>
      <c r="L7499" s="17" t="s">
        <v>15600</v>
      </c>
    </row>
    <row r="7500" spans="10:12">
      <c r="J7500" s="17" t="s">
        <v>7943</v>
      </c>
      <c r="L7500" s="17" t="s">
        <v>15601</v>
      </c>
    </row>
    <row r="7501" spans="10:12">
      <c r="J7501" s="17" t="s">
        <v>7944</v>
      </c>
      <c r="L7501" s="17" t="s">
        <v>15602</v>
      </c>
    </row>
    <row r="7502" spans="10:12">
      <c r="J7502" s="17" t="s">
        <v>7945</v>
      </c>
      <c r="L7502" s="17" t="s">
        <v>15603</v>
      </c>
    </row>
    <row r="7503" spans="10:12">
      <c r="J7503" s="17" t="s">
        <v>7946</v>
      </c>
      <c r="L7503" s="17" t="s">
        <v>15604</v>
      </c>
    </row>
    <row r="7504" spans="10:12">
      <c r="J7504" s="17" t="s">
        <v>7947</v>
      </c>
      <c r="L7504" s="17" t="s">
        <v>15605</v>
      </c>
    </row>
    <row r="7505" spans="10:12">
      <c r="J7505" s="17" t="s">
        <v>7948</v>
      </c>
      <c r="L7505" s="17" t="s">
        <v>15606</v>
      </c>
    </row>
    <row r="7506" spans="10:12">
      <c r="J7506" s="17" t="s">
        <v>7949</v>
      </c>
      <c r="L7506" s="17" t="s">
        <v>15607</v>
      </c>
    </row>
    <row r="7507" spans="10:12">
      <c r="J7507" s="17" t="s">
        <v>7950</v>
      </c>
      <c r="L7507" s="17" t="s">
        <v>15608</v>
      </c>
    </row>
    <row r="7508" spans="10:12">
      <c r="J7508" s="17" t="s">
        <v>7951</v>
      </c>
      <c r="L7508" s="17" t="s">
        <v>15609</v>
      </c>
    </row>
    <row r="7509" spans="10:12">
      <c r="J7509" s="17" t="s">
        <v>7952</v>
      </c>
      <c r="L7509" s="17" t="s">
        <v>15610</v>
      </c>
    </row>
    <row r="7510" spans="10:12">
      <c r="J7510" s="17" t="s">
        <v>7953</v>
      </c>
      <c r="L7510" s="17" t="s">
        <v>15611</v>
      </c>
    </row>
    <row r="7511" spans="10:12">
      <c r="J7511" s="17" t="s">
        <v>7954</v>
      </c>
      <c r="L7511" s="17" t="s">
        <v>15612</v>
      </c>
    </row>
    <row r="7512" spans="10:12">
      <c r="J7512" s="17" t="s">
        <v>7955</v>
      </c>
      <c r="L7512" s="17" t="s">
        <v>15613</v>
      </c>
    </row>
    <row r="7513" spans="10:12">
      <c r="J7513" s="17" t="s">
        <v>7956</v>
      </c>
      <c r="L7513" s="17" t="s">
        <v>15614</v>
      </c>
    </row>
    <row r="7514" spans="10:12">
      <c r="J7514" s="17" t="s">
        <v>7957</v>
      </c>
      <c r="L7514" s="17" t="s">
        <v>15615</v>
      </c>
    </row>
    <row r="7515" spans="10:12">
      <c r="J7515" s="17" t="s">
        <v>7958</v>
      </c>
      <c r="L7515" s="17" t="s">
        <v>15616</v>
      </c>
    </row>
    <row r="7516" spans="10:12">
      <c r="J7516" s="17" t="s">
        <v>7959</v>
      </c>
      <c r="L7516" s="17" t="s">
        <v>15617</v>
      </c>
    </row>
    <row r="7517" spans="10:12">
      <c r="J7517" s="17" t="s">
        <v>7960</v>
      </c>
      <c r="L7517" s="17" t="s">
        <v>15618</v>
      </c>
    </row>
    <row r="7518" spans="10:12">
      <c r="J7518" s="17" t="s">
        <v>7961</v>
      </c>
      <c r="L7518" s="17" t="s">
        <v>15619</v>
      </c>
    </row>
    <row r="7519" spans="10:12">
      <c r="J7519" s="17" t="s">
        <v>7962</v>
      </c>
      <c r="L7519" s="17" t="s">
        <v>15620</v>
      </c>
    </row>
    <row r="7520" spans="10:12">
      <c r="J7520" s="17" t="s">
        <v>7963</v>
      </c>
      <c r="L7520" s="17" t="s">
        <v>15621</v>
      </c>
    </row>
    <row r="7521" spans="10:12">
      <c r="J7521" s="17" t="s">
        <v>7964</v>
      </c>
      <c r="L7521" s="17" t="s">
        <v>15622</v>
      </c>
    </row>
    <row r="7522" spans="10:12">
      <c r="J7522" s="17" t="s">
        <v>7965</v>
      </c>
      <c r="L7522" s="17" t="s">
        <v>15623</v>
      </c>
    </row>
    <row r="7523" spans="10:12">
      <c r="J7523" s="17" t="s">
        <v>7966</v>
      </c>
      <c r="L7523" s="17" t="s">
        <v>15624</v>
      </c>
    </row>
    <row r="7524" spans="10:12">
      <c r="J7524" s="17" t="s">
        <v>7967</v>
      </c>
      <c r="L7524" s="17" t="s">
        <v>15625</v>
      </c>
    </row>
    <row r="7525" spans="10:12">
      <c r="J7525" s="17" t="s">
        <v>7968</v>
      </c>
      <c r="L7525" s="17" t="s">
        <v>15626</v>
      </c>
    </row>
    <row r="7526" spans="10:12">
      <c r="J7526" s="17" t="s">
        <v>7969</v>
      </c>
      <c r="L7526" s="17" t="s">
        <v>15627</v>
      </c>
    </row>
    <row r="7527" spans="10:12">
      <c r="J7527" s="17" t="s">
        <v>7970</v>
      </c>
      <c r="L7527" s="17" t="s">
        <v>15628</v>
      </c>
    </row>
    <row r="7528" spans="10:12">
      <c r="J7528" s="17" t="s">
        <v>7971</v>
      </c>
      <c r="L7528" s="17" t="s">
        <v>15629</v>
      </c>
    </row>
    <row r="7529" spans="10:12">
      <c r="J7529" s="17" t="s">
        <v>7972</v>
      </c>
      <c r="L7529" s="17" t="s">
        <v>15630</v>
      </c>
    </row>
    <row r="7530" spans="10:12">
      <c r="J7530" s="17" t="s">
        <v>7973</v>
      </c>
      <c r="L7530" s="17" t="s">
        <v>15631</v>
      </c>
    </row>
    <row r="7531" spans="10:12">
      <c r="J7531" s="17" t="s">
        <v>7974</v>
      </c>
      <c r="L7531" s="17" t="s">
        <v>15632</v>
      </c>
    </row>
    <row r="7532" spans="10:12">
      <c r="J7532" s="17" t="s">
        <v>7975</v>
      </c>
      <c r="L7532" s="17" t="s">
        <v>15633</v>
      </c>
    </row>
    <row r="7533" spans="10:12">
      <c r="J7533" s="17" t="s">
        <v>7976</v>
      </c>
      <c r="L7533" s="17" t="s">
        <v>15634</v>
      </c>
    </row>
    <row r="7534" spans="10:12">
      <c r="J7534" s="17" t="s">
        <v>7977</v>
      </c>
      <c r="L7534" s="17" t="s">
        <v>15635</v>
      </c>
    </row>
    <row r="7535" spans="10:12">
      <c r="J7535" s="17" t="s">
        <v>7978</v>
      </c>
      <c r="L7535" s="17" t="s">
        <v>15636</v>
      </c>
    </row>
    <row r="7536" spans="10:12">
      <c r="J7536" s="17" t="s">
        <v>7979</v>
      </c>
      <c r="L7536" s="17" t="s">
        <v>15637</v>
      </c>
    </row>
    <row r="7537" spans="10:12">
      <c r="J7537" s="17" t="s">
        <v>7980</v>
      </c>
      <c r="L7537" s="17" t="s">
        <v>15638</v>
      </c>
    </row>
    <row r="7538" spans="10:12">
      <c r="J7538" s="17" t="s">
        <v>7981</v>
      </c>
      <c r="L7538" s="17" t="s">
        <v>15639</v>
      </c>
    </row>
    <row r="7539" spans="10:12">
      <c r="J7539" s="17" t="s">
        <v>7982</v>
      </c>
      <c r="L7539" s="17" t="s">
        <v>15640</v>
      </c>
    </row>
    <row r="7540" spans="10:12">
      <c r="J7540" s="17" t="s">
        <v>7983</v>
      </c>
      <c r="L7540" s="17" t="s">
        <v>15641</v>
      </c>
    </row>
    <row r="7541" spans="10:12">
      <c r="J7541" s="17" t="s">
        <v>7984</v>
      </c>
      <c r="L7541" s="17" t="s">
        <v>15642</v>
      </c>
    </row>
    <row r="7542" spans="10:12">
      <c r="J7542" s="17" t="s">
        <v>7985</v>
      </c>
      <c r="L7542" s="17" t="s">
        <v>15643</v>
      </c>
    </row>
    <row r="7543" spans="10:12">
      <c r="J7543" s="17" t="s">
        <v>7986</v>
      </c>
      <c r="L7543" s="17" t="s">
        <v>15644</v>
      </c>
    </row>
    <row r="7544" spans="10:12">
      <c r="J7544" s="17" t="s">
        <v>7987</v>
      </c>
      <c r="L7544" s="17" t="s">
        <v>15645</v>
      </c>
    </row>
    <row r="7545" spans="10:12">
      <c r="J7545" s="17" t="s">
        <v>7988</v>
      </c>
      <c r="L7545" s="17" t="s">
        <v>15646</v>
      </c>
    </row>
    <row r="7546" spans="10:12">
      <c r="J7546" s="17" t="s">
        <v>7989</v>
      </c>
      <c r="L7546" s="17" t="s">
        <v>15647</v>
      </c>
    </row>
    <row r="7547" spans="10:12">
      <c r="J7547" s="17" t="s">
        <v>7990</v>
      </c>
      <c r="L7547" s="17" t="s">
        <v>15648</v>
      </c>
    </row>
    <row r="7548" spans="10:12">
      <c r="J7548" s="17" t="s">
        <v>7991</v>
      </c>
      <c r="L7548" s="17" t="s">
        <v>15649</v>
      </c>
    </row>
    <row r="7549" spans="10:12">
      <c r="J7549" s="17" t="s">
        <v>7992</v>
      </c>
      <c r="L7549" s="17" t="s">
        <v>15650</v>
      </c>
    </row>
    <row r="7550" spans="10:12">
      <c r="J7550" s="17" t="s">
        <v>7993</v>
      </c>
      <c r="L7550" s="17" t="s">
        <v>15651</v>
      </c>
    </row>
    <row r="7551" spans="10:12">
      <c r="J7551" s="17" t="s">
        <v>7994</v>
      </c>
      <c r="L7551" s="17" t="s">
        <v>15652</v>
      </c>
    </row>
    <row r="7552" spans="10:12">
      <c r="J7552" s="17" t="s">
        <v>7995</v>
      </c>
      <c r="L7552" s="17" t="s">
        <v>15653</v>
      </c>
    </row>
    <row r="7553" spans="10:12">
      <c r="J7553" s="17" t="s">
        <v>7996</v>
      </c>
      <c r="L7553" s="17" t="s">
        <v>15654</v>
      </c>
    </row>
    <row r="7554" spans="10:12">
      <c r="J7554" s="17" t="s">
        <v>7997</v>
      </c>
      <c r="L7554" s="17" t="s">
        <v>15655</v>
      </c>
    </row>
    <row r="7555" spans="10:12">
      <c r="J7555" s="17" t="s">
        <v>7998</v>
      </c>
      <c r="L7555" s="17" t="s">
        <v>15656</v>
      </c>
    </row>
    <row r="7556" spans="10:12">
      <c r="J7556" s="17" t="s">
        <v>7999</v>
      </c>
      <c r="L7556" s="17" t="s">
        <v>15657</v>
      </c>
    </row>
    <row r="7557" spans="10:12">
      <c r="J7557" s="17" t="s">
        <v>8000</v>
      </c>
      <c r="L7557" s="17" t="s">
        <v>15658</v>
      </c>
    </row>
    <row r="7558" spans="10:12">
      <c r="J7558" s="17" t="s">
        <v>8001</v>
      </c>
      <c r="L7558" s="17" t="s">
        <v>15659</v>
      </c>
    </row>
    <row r="7559" spans="10:12">
      <c r="J7559" s="17" t="s">
        <v>8002</v>
      </c>
      <c r="L7559" s="17" t="s">
        <v>15660</v>
      </c>
    </row>
    <row r="7560" spans="10:12">
      <c r="J7560" s="17" t="s">
        <v>8003</v>
      </c>
      <c r="L7560" s="17" t="s">
        <v>15661</v>
      </c>
    </row>
    <row r="7561" spans="10:12">
      <c r="J7561" s="17" t="s">
        <v>8004</v>
      </c>
      <c r="L7561" s="17" t="s">
        <v>15662</v>
      </c>
    </row>
    <row r="7562" spans="10:12">
      <c r="J7562" s="17" t="s">
        <v>8005</v>
      </c>
      <c r="L7562" s="17" t="s">
        <v>15663</v>
      </c>
    </row>
    <row r="7563" spans="10:12">
      <c r="J7563" s="17" t="s">
        <v>8006</v>
      </c>
      <c r="L7563" s="17" t="s">
        <v>15664</v>
      </c>
    </row>
    <row r="7564" spans="10:12">
      <c r="J7564" s="17" t="s">
        <v>8007</v>
      </c>
      <c r="L7564" s="17" t="s">
        <v>15665</v>
      </c>
    </row>
    <row r="7565" spans="10:12">
      <c r="J7565" s="17" t="s">
        <v>8008</v>
      </c>
      <c r="L7565" s="17" t="s">
        <v>15666</v>
      </c>
    </row>
    <row r="7566" spans="10:12">
      <c r="J7566" s="17" t="s">
        <v>8009</v>
      </c>
      <c r="L7566" s="17" t="s">
        <v>15667</v>
      </c>
    </row>
    <row r="7567" spans="10:12">
      <c r="J7567" s="17" t="s">
        <v>8010</v>
      </c>
      <c r="L7567" s="17" t="s">
        <v>15668</v>
      </c>
    </row>
    <row r="7568" spans="10:12">
      <c r="J7568" s="17" t="s">
        <v>8011</v>
      </c>
      <c r="L7568" s="17" t="s">
        <v>15669</v>
      </c>
    </row>
    <row r="7569" spans="10:12">
      <c r="J7569" s="17" t="s">
        <v>8012</v>
      </c>
      <c r="L7569" s="17" t="s">
        <v>15670</v>
      </c>
    </row>
    <row r="7570" spans="10:12">
      <c r="J7570" s="17" t="s">
        <v>8013</v>
      </c>
      <c r="L7570" s="17" t="s">
        <v>15671</v>
      </c>
    </row>
    <row r="7571" spans="10:12">
      <c r="J7571" s="17" t="s">
        <v>8014</v>
      </c>
      <c r="L7571" s="17" t="s">
        <v>15672</v>
      </c>
    </row>
    <row r="7572" spans="10:12">
      <c r="J7572" s="17" t="s">
        <v>8015</v>
      </c>
      <c r="L7572" s="17" t="s">
        <v>15673</v>
      </c>
    </row>
    <row r="7573" spans="10:12">
      <c r="J7573" s="17" t="s">
        <v>8016</v>
      </c>
      <c r="L7573" s="17" t="s">
        <v>15674</v>
      </c>
    </row>
    <row r="7574" spans="10:12">
      <c r="J7574" s="17" t="s">
        <v>8017</v>
      </c>
      <c r="L7574" s="17" t="s">
        <v>15675</v>
      </c>
    </row>
    <row r="7575" spans="10:12">
      <c r="J7575" s="17" t="s">
        <v>8018</v>
      </c>
      <c r="L7575" s="17" t="s">
        <v>15676</v>
      </c>
    </row>
    <row r="7576" spans="10:12">
      <c r="J7576" s="17" t="s">
        <v>8019</v>
      </c>
      <c r="L7576" s="17" t="s">
        <v>15677</v>
      </c>
    </row>
    <row r="7577" spans="10:12">
      <c r="J7577" s="17" t="s">
        <v>8020</v>
      </c>
      <c r="L7577" s="17" t="s">
        <v>15678</v>
      </c>
    </row>
    <row r="7578" spans="10:12">
      <c r="J7578" s="17" t="s">
        <v>8021</v>
      </c>
      <c r="L7578" s="17" t="s">
        <v>15679</v>
      </c>
    </row>
    <row r="7579" spans="10:12">
      <c r="J7579" s="17" t="s">
        <v>8022</v>
      </c>
      <c r="L7579" s="17" t="s">
        <v>15680</v>
      </c>
    </row>
    <row r="7580" spans="10:12">
      <c r="J7580" s="17" t="s">
        <v>8023</v>
      </c>
      <c r="L7580" s="17" t="s">
        <v>15681</v>
      </c>
    </row>
    <row r="7581" spans="10:12">
      <c r="J7581" s="17" t="s">
        <v>8024</v>
      </c>
      <c r="L7581" s="17" t="s">
        <v>15682</v>
      </c>
    </row>
    <row r="7582" spans="10:12">
      <c r="J7582" s="17" t="s">
        <v>8025</v>
      </c>
      <c r="L7582" s="17" t="s">
        <v>15683</v>
      </c>
    </row>
    <row r="7583" spans="10:12">
      <c r="J7583" s="17" t="s">
        <v>8026</v>
      </c>
      <c r="L7583" s="17" t="s">
        <v>15684</v>
      </c>
    </row>
    <row r="7584" spans="10:12">
      <c r="J7584" s="17" t="s">
        <v>8027</v>
      </c>
      <c r="L7584" s="17" t="s">
        <v>15685</v>
      </c>
    </row>
    <row r="7585" spans="10:12">
      <c r="J7585" s="17" t="s">
        <v>8028</v>
      </c>
      <c r="L7585" s="17" t="s">
        <v>15686</v>
      </c>
    </row>
    <row r="7586" spans="10:12">
      <c r="J7586" s="17" t="s">
        <v>8029</v>
      </c>
      <c r="L7586" s="17" t="s">
        <v>15687</v>
      </c>
    </row>
    <row r="7587" spans="10:12">
      <c r="J7587" s="17" t="s">
        <v>8030</v>
      </c>
      <c r="L7587" s="17" t="s">
        <v>15688</v>
      </c>
    </row>
    <row r="7588" spans="10:12">
      <c r="J7588" s="17" t="s">
        <v>8031</v>
      </c>
      <c r="L7588" s="17" t="s">
        <v>15689</v>
      </c>
    </row>
    <row r="7589" spans="10:12">
      <c r="J7589" s="17" t="s">
        <v>8032</v>
      </c>
      <c r="L7589" s="17" t="s">
        <v>15690</v>
      </c>
    </row>
    <row r="7590" spans="10:12">
      <c r="J7590" s="17" t="s">
        <v>8033</v>
      </c>
      <c r="L7590" s="17" t="s">
        <v>15691</v>
      </c>
    </row>
    <row r="7591" spans="10:12">
      <c r="J7591" s="17" t="s">
        <v>8034</v>
      </c>
      <c r="L7591" s="17" t="s">
        <v>15692</v>
      </c>
    </row>
    <row r="7592" spans="10:12">
      <c r="J7592" s="17" t="s">
        <v>8035</v>
      </c>
      <c r="L7592" s="17" t="s">
        <v>15693</v>
      </c>
    </row>
    <row r="7593" spans="10:12">
      <c r="J7593" s="17" t="s">
        <v>8036</v>
      </c>
      <c r="L7593" s="17" t="s">
        <v>15694</v>
      </c>
    </row>
    <row r="7594" spans="10:12">
      <c r="J7594" s="17" t="s">
        <v>8037</v>
      </c>
      <c r="L7594" s="17" t="s">
        <v>15695</v>
      </c>
    </row>
    <row r="7595" spans="10:12">
      <c r="J7595" s="17" t="s">
        <v>8038</v>
      </c>
      <c r="L7595" s="17" t="s">
        <v>15696</v>
      </c>
    </row>
    <row r="7596" spans="10:12">
      <c r="J7596" s="17" t="s">
        <v>8039</v>
      </c>
      <c r="L7596" s="17" t="s">
        <v>15697</v>
      </c>
    </row>
    <row r="7597" spans="10:12">
      <c r="J7597" s="17" t="s">
        <v>8040</v>
      </c>
      <c r="L7597" s="17" t="s">
        <v>15698</v>
      </c>
    </row>
    <row r="7598" spans="10:12">
      <c r="J7598" s="17" t="s">
        <v>8041</v>
      </c>
      <c r="L7598" s="17" t="s">
        <v>15699</v>
      </c>
    </row>
    <row r="7599" spans="10:12">
      <c r="J7599" s="17" t="s">
        <v>8042</v>
      </c>
      <c r="L7599" s="17" t="s">
        <v>15700</v>
      </c>
    </row>
    <row r="7600" spans="10:12">
      <c r="J7600" s="17" t="s">
        <v>8043</v>
      </c>
      <c r="L7600" s="17" t="s">
        <v>15701</v>
      </c>
    </row>
    <row r="7601" spans="10:12">
      <c r="J7601" s="17" t="s">
        <v>8044</v>
      </c>
      <c r="L7601" s="17" t="s">
        <v>15702</v>
      </c>
    </row>
    <row r="7602" spans="10:12">
      <c r="J7602" s="17" t="s">
        <v>8045</v>
      </c>
      <c r="L7602" s="17" t="s">
        <v>15703</v>
      </c>
    </row>
    <row r="7603" spans="10:12">
      <c r="J7603" s="17" t="s">
        <v>8046</v>
      </c>
      <c r="L7603" s="17" t="s">
        <v>15704</v>
      </c>
    </row>
    <row r="7604" spans="10:12">
      <c r="J7604" s="17" t="s">
        <v>8047</v>
      </c>
      <c r="L7604" s="17" t="s">
        <v>15705</v>
      </c>
    </row>
    <row r="7605" spans="10:12">
      <c r="J7605" s="17" t="s">
        <v>8048</v>
      </c>
      <c r="L7605" s="17" t="s">
        <v>15706</v>
      </c>
    </row>
    <row r="7606" spans="10:12">
      <c r="J7606" s="17" t="s">
        <v>8049</v>
      </c>
      <c r="L7606" s="17" t="s">
        <v>15707</v>
      </c>
    </row>
    <row r="7607" spans="10:12">
      <c r="J7607" s="17" t="s">
        <v>8050</v>
      </c>
      <c r="L7607" s="17" t="s">
        <v>15708</v>
      </c>
    </row>
    <row r="7608" spans="10:12">
      <c r="J7608" s="17" t="s">
        <v>8051</v>
      </c>
      <c r="L7608" s="17" t="s">
        <v>15709</v>
      </c>
    </row>
    <row r="7609" spans="10:12">
      <c r="J7609" s="17" t="s">
        <v>8052</v>
      </c>
      <c r="L7609" s="17" t="s">
        <v>15710</v>
      </c>
    </row>
    <row r="7610" spans="10:12">
      <c r="J7610" s="17" t="s">
        <v>8053</v>
      </c>
      <c r="L7610" s="17" t="s">
        <v>15711</v>
      </c>
    </row>
    <row r="7611" spans="10:12">
      <c r="J7611" s="17" t="s">
        <v>8054</v>
      </c>
      <c r="L7611" s="17" t="s">
        <v>15712</v>
      </c>
    </row>
    <row r="7612" spans="10:12">
      <c r="J7612" s="17" t="s">
        <v>8055</v>
      </c>
      <c r="L7612" s="17" t="s">
        <v>15713</v>
      </c>
    </row>
    <row r="7613" spans="10:12">
      <c r="J7613" s="17" t="s">
        <v>8056</v>
      </c>
      <c r="L7613" s="17" t="s">
        <v>15714</v>
      </c>
    </row>
    <row r="7614" spans="10:12">
      <c r="J7614" s="17" t="s">
        <v>8057</v>
      </c>
      <c r="L7614" s="17" t="s">
        <v>15715</v>
      </c>
    </row>
    <row r="7615" spans="10:12">
      <c r="J7615" s="17" t="s">
        <v>8058</v>
      </c>
      <c r="L7615" s="17" t="s">
        <v>15716</v>
      </c>
    </row>
    <row r="7616" spans="10:12">
      <c r="J7616" s="17" t="s">
        <v>8059</v>
      </c>
      <c r="L7616" s="17" t="s">
        <v>15717</v>
      </c>
    </row>
    <row r="7617" spans="10:12">
      <c r="J7617" s="17" t="s">
        <v>8060</v>
      </c>
      <c r="L7617" s="17" t="s">
        <v>15718</v>
      </c>
    </row>
    <row r="7618" spans="10:12">
      <c r="J7618" s="17" t="s">
        <v>8061</v>
      </c>
      <c r="L7618" s="17" t="s">
        <v>15719</v>
      </c>
    </row>
    <row r="7619" spans="10:12">
      <c r="J7619" s="17" t="s">
        <v>8062</v>
      </c>
      <c r="L7619" s="17" t="s">
        <v>15720</v>
      </c>
    </row>
    <row r="7620" spans="10:12">
      <c r="J7620" s="17" t="s">
        <v>8063</v>
      </c>
      <c r="L7620" s="17" t="s">
        <v>15721</v>
      </c>
    </row>
    <row r="7621" spans="10:12">
      <c r="J7621" s="17" t="s">
        <v>8064</v>
      </c>
      <c r="L7621" s="17" t="s">
        <v>15722</v>
      </c>
    </row>
    <row r="7622" spans="10:12">
      <c r="J7622" s="17" t="s">
        <v>8065</v>
      </c>
      <c r="L7622" s="17" t="s">
        <v>15723</v>
      </c>
    </row>
    <row r="7623" spans="10:12">
      <c r="J7623" s="17" t="s">
        <v>8066</v>
      </c>
      <c r="L7623" s="17" t="s">
        <v>15724</v>
      </c>
    </row>
    <row r="7624" spans="10:12">
      <c r="J7624" s="17" t="s">
        <v>8067</v>
      </c>
      <c r="L7624" s="17" t="s">
        <v>15725</v>
      </c>
    </row>
    <row r="7625" spans="10:12">
      <c r="J7625" s="17" t="s">
        <v>8068</v>
      </c>
      <c r="L7625" s="17" t="s">
        <v>15726</v>
      </c>
    </row>
    <row r="7626" spans="10:12">
      <c r="J7626" s="17" t="s">
        <v>8069</v>
      </c>
      <c r="L7626" s="17" t="s">
        <v>15727</v>
      </c>
    </row>
    <row r="7627" spans="10:12">
      <c r="J7627" s="17" t="s">
        <v>8070</v>
      </c>
      <c r="L7627" s="17" t="s">
        <v>15728</v>
      </c>
    </row>
    <row r="7628" spans="10:12">
      <c r="J7628" s="17" t="s">
        <v>8071</v>
      </c>
      <c r="L7628" s="17" t="s">
        <v>15729</v>
      </c>
    </row>
    <row r="7629" spans="10:12">
      <c r="J7629" s="17" t="s">
        <v>8072</v>
      </c>
      <c r="L7629" s="17" t="s">
        <v>15730</v>
      </c>
    </row>
    <row r="7630" spans="10:12">
      <c r="J7630" s="17" t="s">
        <v>8073</v>
      </c>
      <c r="L7630" s="17" t="s">
        <v>15731</v>
      </c>
    </row>
    <row r="7631" spans="10:12">
      <c r="J7631" s="17" t="s">
        <v>8074</v>
      </c>
      <c r="L7631" s="17" t="s">
        <v>15732</v>
      </c>
    </row>
    <row r="7632" spans="10:12">
      <c r="J7632" s="17" t="s">
        <v>8075</v>
      </c>
      <c r="L7632" s="17" t="s">
        <v>15733</v>
      </c>
    </row>
    <row r="7633" spans="10:12">
      <c r="J7633" s="17" t="s">
        <v>8076</v>
      </c>
      <c r="L7633" s="17" t="s">
        <v>15734</v>
      </c>
    </row>
    <row r="7634" spans="10:12">
      <c r="J7634" s="17" t="s">
        <v>8077</v>
      </c>
      <c r="L7634" s="17" t="s">
        <v>15735</v>
      </c>
    </row>
    <row r="7635" spans="10:12">
      <c r="J7635" s="17" t="s">
        <v>8078</v>
      </c>
      <c r="L7635" s="17" t="s">
        <v>15736</v>
      </c>
    </row>
    <row r="7636" spans="10:12">
      <c r="J7636" s="17" t="s">
        <v>8079</v>
      </c>
      <c r="L7636" s="17" t="s">
        <v>15737</v>
      </c>
    </row>
    <row r="7637" spans="10:12">
      <c r="J7637" s="17" t="s">
        <v>8080</v>
      </c>
      <c r="L7637" s="17" t="s">
        <v>15738</v>
      </c>
    </row>
    <row r="7638" spans="10:12">
      <c r="J7638" s="17" t="s">
        <v>8081</v>
      </c>
      <c r="L7638" s="17" t="s">
        <v>15739</v>
      </c>
    </row>
    <row r="7639" spans="10:12">
      <c r="J7639" s="17" t="s">
        <v>8082</v>
      </c>
      <c r="L7639" s="17" t="s">
        <v>15740</v>
      </c>
    </row>
    <row r="7640" spans="10:12">
      <c r="J7640" s="17" t="s">
        <v>8083</v>
      </c>
      <c r="L7640" s="17" t="s">
        <v>15741</v>
      </c>
    </row>
    <row r="7641" spans="10:12">
      <c r="J7641" s="17" t="s">
        <v>8084</v>
      </c>
      <c r="L7641" s="17" t="s">
        <v>15742</v>
      </c>
    </row>
    <row r="7642" spans="10:12">
      <c r="J7642" s="17" t="s">
        <v>8085</v>
      </c>
      <c r="L7642" s="17" t="s">
        <v>15743</v>
      </c>
    </row>
    <row r="7643" spans="10:12">
      <c r="J7643" s="17" t="s">
        <v>8086</v>
      </c>
      <c r="L7643" s="17" t="s">
        <v>15744</v>
      </c>
    </row>
    <row r="7644" spans="10:12">
      <c r="J7644" s="17" t="s">
        <v>8087</v>
      </c>
      <c r="L7644" s="17" t="s">
        <v>15745</v>
      </c>
    </row>
    <row r="7645" spans="10:12">
      <c r="J7645" s="17" t="s">
        <v>8088</v>
      </c>
      <c r="L7645" s="17" t="s">
        <v>15746</v>
      </c>
    </row>
    <row r="7646" spans="10:12">
      <c r="J7646" s="17" t="s">
        <v>8089</v>
      </c>
      <c r="L7646" s="17" t="s">
        <v>15747</v>
      </c>
    </row>
    <row r="7647" spans="10:12">
      <c r="J7647" s="17" t="s">
        <v>8090</v>
      </c>
      <c r="L7647" s="17" t="s">
        <v>15748</v>
      </c>
    </row>
    <row r="7648" spans="10:12">
      <c r="J7648" s="17" t="s">
        <v>8091</v>
      </c>
      <c r="L7648" s="17" t="s">
        <v>15749</v>
      </c>
    </row>
    <row r="7649" spans="10:12">
      <c r="J7649" s="17" t="s">
        <v>8092</v>
      </c>
      <c r="L7649" s="17" t="s">
        <v>15750</v>
      </c>
    </row>
    <row r="7650" spans="10:12">
      <c r="J7650" s="17" t="s">
        <v>8093</v>
      </c>
      <c r="L7650" s="17" t="s">
        <v>15751</v>
      </c>
    </row>
    <row r="7651" spans="10:12">
      <c r="J7651" s="17" t="s">
        <v>8094</v>
      </c>
      <c r="L7651" s="17" t="s">
        <v>15752</v>
      </c>
    </row>
    <row r="7652" spans="10:12">
      <c r="J7652" s="17" t="s">
        <v>8095</v>
      </c>
      <c r="L7652" s="17" t="s">
        <v>15753</v>
      </c>
    </row>
    <row r="7653" spans="10:12">
      <c r="J7653" s="17" t="s">
        <v>8096</v>
      </c>
      <c r="L7653" s="17" t="s">
        <v>15754</v>
      </c>
    </row>
    <row r="7654" spans="10:12">
      <c r="J7654" s="17" t="s">
        <v>8097</v>
      </c>
      <c r="L7654" s="17" t="s">
        <v>15755</v>
      </c>
    </row>
    <row r="7655" spans="10:12">
      <c r="J7655" s="17" t="s">
        <v>8098</v>
      </c>
      <c r="L7655" s="17" t="s">
        <v>15756</v>
      </c>
    </row>
    <row r="7656" spans="10:12">
      <c r="J7656" s="17" t="s">
        <v>8099</v>
      </c>
      <c r="L7656" s="17" t="s">
        <v>15757</v>
      </c>
    </row>
    <row r="7657" spans="10:12">
      <c r="J7657" s="17" t="s">
        <v>8100</v>
      </c>
      <c r="L7657" s="17" t="s">
        <v>15758</v>
      </c>
    </row>
    <row r="7658" spans="10:12">
      <c r="J7658" s="17" t="s">
        <v>8101</v>
      </c>
      <c r="L7658" s="17" t="s">
        <v>15759</v>
      </c>
    </row>
    <row r="7659" spans="10:12">
      <c r="J7659" s="17" t="s">
        <v>8102</v>
      </c>
      <c r="L7659" s="17" t="s">
        <v>15760</v>
      </c>
    </row>
    <row r="7660" spans="10:12">
      <c r="L7660" s="17" t="s">
        <v>15761</v>
      </c>
    </row>
    <row r="7661" spans="10:12">
      <c r="L7661" s="17" t="s">
        <v>15762</v>
      </c>
    </row>
    <row r="7662" spans="10:12">
      <c r="L7662" s="17" t="s">
        <v>15763</v>
      </c>
    </row>
    <row r="7663" spans="10:12">
      <c r="L7663" s="17" t="s">
        <v>15764</v>
      </c>
    </row>
    <row r="7664" spans="10:12">
      <c r="L7664" s="17" t="s">
        <v>15765</v>
      </c>
    </row>
    <row r="7665" spans="12:12">
      <c r="L7665" s="17" t="s">
        <v>15766</v>
      </c>
    </row>
    <row r="7666" spans="12:12">
      <c r="L7666" s="17" t="s">
        <v>15767</v>
      </c>
    </row>
    <row r="7667" spans="12:12">
      <c r="L7667" s="17" t="s">
        <v>15768</v>
      </c>
    </row>
    <row r="7668" spans="12:12">
      <c r="L7668" s="17" t="s">
        <v>15769</v>
      </c>
    </row>
    <row r="7669" spans="12:12">
      <c r="L7669" s="17" t="s">
        <v>15770</v>
      </c>
    </row>
    <row r="7670" spans="12:12">
      <c r="L7670" s="17" t="s">
        <v>15771</v>
      </c>
    </row>
    <row r="7671" spans="12:12">
      <c r="L7671" s="17" t="s">
        <v>15772</v>
      </c>
    </row>
    <row r="7672" spans="12:12">
      <c r="L7672" s="17" t="s">
        <v>15773</v>
      </c>
    </row>
    <row r="7673" spans="12:12">
      <c r="L7673" s="17" t="s">
        <v>15774</v>
      </c>
    </row>
    <row r="7674" spans="12:12">
      <c r="L7674" s="17" t="s">
        <v>15775</v>
      </c>
    </row>
    <row r="7675" spans="12:12">
      <c r="L7675" s="17" t="s">
        <v>15776</v>
      </c>
    </row>
    <row r="7676" spans="12:12">
      <c r="L7676" s="17" t="s">
        <v>15777</v>
      </c>
    </row>
    <row r="7677" spans="12:12">
      <c r="L7677" s="17" t="s">
        <v>15778</v>
      </c>
    </row>
    <row r="7678" spans="12:12">
      <c r="L7678" s="17" t="s">
        <v>15779</v>
      </c>
    </row>
    <row r="7679" spans="12:12">
      <c r="L7679" s="17" t="s">
        <v>15780</v>
      </c>
    </row>
    <row r="7680" spans="12:12">
      <c r="L7680" s="17" t="s">
        <v>15781</v>
      </c>
    </row>
    <row r="7681" spans="12:12">
      <c r="L7681" s="17" t="s">
        <v>15782</v>
      </c>
    </row>
    <row r="7682" spans="12:12">
      <c r="L7682" s="17" t="s">
        <v>15783</v>
      </c>
    </row>
    <row r="7683" spans="12:12">
      <c r="L7683" s="17" t="s">
        <v>15784</v>
      </c>
    </row>
    <row r="7684" spans="12:12">
      <c r="L7684" s="17" t="s">
        <v>15785</v>
      </c>
    </row>
    <row r="7685" spans="12:12">
      <c r="L7685" s="17" t="s">
        <v>15786</v>
      </c>
    </row>
    <row r="7686" spans="12:12">
      <c r="L7686" s="17" t="s">
        <v>15787</v>
      </c>
    </row>
    <row r="7687" spans="12:12">
      <c r="L7687" s="17" t="s">
        <v>15788</v>
      </c>
    </row>
    <row r="7688" spans="12:12">
      <c r="L7688" s="17" t="s">
        <v>15789</v>
      </c>
    </row>
    <row r="7689" spans="12:12">
      <c r="L7689" s="17" t="s">
        <v>15790</v>
      </c>
    </row>
    <row r="7690" spans="12:12">
      <c r="L7690" s="17" t="s">
        <v>15791</v>
      </c>
    </row>
    <row r="7691" spans="12:12">
      <c r="L7691" s="17" t="s">
        <v>15792</v>
      </c>
    </row>
    <row r="7692" spans="12:12">
      <c r="L7692" s="17" t="s">
        <v>15793</v>
      </c>
    </row>
    <row r="7693" spans="12:12">
      <c r="L7693" s="17" t="s">
        <v>15794</v>
      </c>
    </row>
    <row r="7694" spans="12:12">
      <c r="L7694" s="17" t="s">
        <v>15795</v>
      </c>
    </row>
    <row r="7695" spans="12:12">
      <c r="L7695" s="17" t="s">
        <v>15796</v>
      </c>
    </row>
    <row r="7696" spans="12:12">
      <c r="L7696" s="17" t="s">
        <v>15797</v>
      </c>
    </row>
    <row r="7697" spans="12:12">
      <c r="L7697" s="17" t="s">
        <v>15798</v>
      </c>
    </row>
    <row r="7698" spans="12:12">
      <c r="L7698" s="17" t="s">
        <v>15799</v>
      </c>
    </row>
    <row r="7699" spans="12:12">
      <c r="L7699" s="17" t="s">
        <v>15800</v>
      </c>
    </row>
    <row r="7700" spans="12:12">
      <c r="L7700" s="17" t="s">
        <v>15801</v>
      </c>
    </row>
    <row r="7701" spans="12:12">
      <c r="L7701" s="17" t="s">
        <v>15802</v>
      </c>
    </row>
    <row r="7702" spans="12:12">
      <c r="L7702" s="17" t="s">
        <v>15803</v>
      </c>
    </row>
    <row r="7703" spans="12:12">
      <c r="L7703" s="17" t="s">
        <v>15804</v>
      </c>
    </row>
    <row r="7704" spans="12:12">
      <c r="L7704" s="17" t="s">
        <v>15805</v>
      </c>
    </row>
    <row r="7705" spans="12:12">
      <c r="L7705" s="17" t="s">
        <v>15806</v>
      </c>
    </row>
    <row r="7706" spans="12:12">
      <c r="L7706" s="17" t="s">
        <v>15807</v>
      </c>
    </row>
    <row r="7707" spans="12:12">
      <c r="L7707" s="17" t="s">
        <v>15808</v>
      </c>
    </row>
    <row r="7708" spans="12:12">
      <c r="L7708" s="17" t="s">
        <v>15809</v>
      </c>
    </row>
    <row r="7709" spans="12:12">
      <c r="L7709" s="17" t="s">
        <v>15810</v>
      </c>
    </row>
    <row r="7710" spans="12:12">
      <c r="L7710" s="17" t="s">
        <v>15811</v>
      </c>
    </row>
    <row r="7711" spans="12:12">
      <c r="L7711" s="17" t="s">
        <v>15812</v>
      </c>
    </row>
    <row r="7712" spans="12:12">
      <c r="L7712" s="17" t="s">
        <v>15813</v>
      </c>
    </row>
    <row r="7713" spans="12:12">
      <c r="L7713" s="17" t="s">
        <v>15814</v>
      </c>
    </row>
    <row r="7714" spans="12:12">
      <c r="L7714" s="17" t="s">
        <v>15815</v>
      </c>
    </row>
    <row r="7715" spans="12:12">
      <c r="L7715" s="17" t="s">
        <v>15816</v>
      </c>
    </row>
    <row r="7716" spans="12:12">
      <c r="L7716" s="17" t="s">
        <v>15817</v>
      </c>
    </row>
    <row r="7717" spans="12:12">
      <c r="L7717" s="17" t="s">
        <v>15818</v>
      </c>
    </row>
    <row r="7718" spans="12:12">
      <c r="L7718" s="17" t="s">
        <v>15819</v>
      </c>
    </row>
    <row r="7719" spans="12:12">
      <c r="L7719" s="17" t="s">
        <v>15820</v>
      </c>
    </row>
    <row r="7720" spans="12:12">
      <c r="L7720" s="17" t="s">
        <v>15821</v>
      </c>
    </row>
    <row r="7721" spans="12:12">
      <c r="L7721" s="17" t="s">
        <v>15822</v>
      </c>
    </row>
    <row r="7722" spans="12:12">
      <c r="L7722" s="17" t="s">
        <v>15823</v>
      </c>
    </row>
    <row r="7723" spans="12:12">
      <c r="L7723" s="17" t="s">
        <v>15824</v>
      </c>
    </row>
    <row r="7724" spans="12:12">
      <c r="L7724" s="17" t="s">
        <v>15825</v>
      </c>
    </row>
    <row r="7725" spans="12:12">
      <c r="L7725" s="17" t="s">
        <v>15826</v>
      </c>
    </row>
    <row r="7726" spans="12:12">
      <c r="L7726" s="17" t="s">
        <v>15827</v>
      </c>
    </row>
    <row r="7727" spans="12:12">
      <c r="L7727" s="17" t="s">
        <v>15828</v>
      </c>
    </row>
    <row r="7728" spans="12:12">
      <c r="L7728" s="17" t="s">
        <v>15829</v>
      </c>
    </row>
    <row r="7729" spans="12:12">
      <c r="L7729" s="17" t="s">
        <v>15830</v>
      </c>
    </row>
    <row r="7730" spans="12:12">
      <c r="L7730" s="17" t="s">
        <v>15831</v>
      </c>
    </row>
    <row r="7731" spans="12:12">
      <c r="L7731" s="17" t="s">
        <v>15832</v>
      </c>
    </row>
    <row r="7732" spans="12:12">
      <c r="L7732" s="17" t="s">
        <v>15833</v>
      </c>
    </row>
    <row r="7733" spans="12:12">
      <c r="L7733" s="17" t="s">
        <v>15834</v>
      </c>
    </row>
    <row r="7734" spans="12:12">
      <c r="L7734" s="17" t="s">
        <v>15835</v>
      </c>
    </row>
    <row r="7735" spans="12:12">
      <c r="L7735" s="17" t="s">
        <v>15836</v>
      </c>
    </row>
    <row r="7736" spans="12:12">
      <c r="L7736" s="17" t="s">
        <v>15837</v>
      </c>
    </row>
    <row r="7737" spans="12:12">
      <c r="L7737" s="17" t="s">
        <v>15838</v>
      </c>
    </row>
    <row r="7738" spans="12:12">
      <c r="L7738" s="17" t="s">
        <v>15839</v>
      </c>
    </row>
    <row r="7739" spans="12:12">
      <c r="L7739" s="17" t="s">
        <v>15840</v>
      </c>
    </row>
    <row r="7740" spans="12:12">
      <c r="L7740" s="17" t="s">
        <v>15841</v>
      </c>
    </row>
    <row r="7741" spans="12:12">
      <c r="L7741" s="17" t="s">
        <v>15842</v>
      </c>
    </row>
    <row r="7742" spans="12:12">
      <c r="L7742" s="17" t="s">
        <v>15843</v>
      </c>
    </row>
    <row r="7743" spans="12:12">
      <c r="L7743" s="17" t="s">
        <v>15844</v>
      </c>
    </row>
    <row r="7744" spans="12:12">
      <c r="L7744" s="17" t="s">
        <v>15845</v>
      </c>
    </row>
    <row r="7745" spans="12:12">
      <c r="L7745" s="17" t="s">
        <v>15846</v>
      </c>
    </row>
    <row r="7746" spans="12:12">
      <c r="L7746" s="17" t="s">
        <v>15847</v>
      </c>
    </row>
    <row r="7747" spans="12:12">
      <c r="L7747" s="17" t="s">
        <v>15848</v>
      </c>
    </row>
    <row r="7748" spans="12:12">
      <c r="L7748" s="17" t="s">
        <v>15849</v>
      </c>
    </row>
    <row r="7749" spans="12:12">
      <c r="L7749" s="17" t="s">
        <v>15850</v>
      </c>
    </row>
    <row r="7750" spans="12:12">
      <c r="L7750" s="17" t="s">
        <v>15851</v>
      </c>
    </row>
    <row r="7751" spans="12:12">
      <c r="L7751" s="17" t="s">
        <v>15852</v>
      </c>
    </row>
    <row r="7752" spans="12:12">
      <c r="L7752" s="17" t="s">
        <v>15853</v>
      </c>
    </row>
    <row r="7753" spans="12:12">
      <c r="L7753" s="17" t="s">
        <v>15854</v>
      </c>
    </row>
    <row r="7754" spans="12:12">
      <c r="L7754" s="17" t="s">
        <v>15855</v>
      </c>
    </row>
    <row r="7755" spans="12:12">
      <c r="L7755" s="17" t="s">
        <v>15856</v>
      </c>
    </row>
    <row r="7756" spans="12:12">
      <c r="L7756" s="17" t="s">
        <v>15857</v>
      </c>
    </row>
    <row r="7757" spans="12:12">
      <c r="L7757" s="17" t="s">
        <v>15858</v>
      </c>
    </row>
    <row r="7758" spans="12:12">
      <c r="L7758" s="17" t="s">
        <v>15859</v>
      </c>
    </row>
    <row r="7759" spans="12:12">
      <c r="L7759" s="17" t="s">
        <v>15860</v>
      </c>
    </row>
    <row r="7760" spans="12:12">
      <c r="L7760" s="17" t="s">
        <v>15861</v>
      </c>
    </row>
    <row r="7761" spans="12:12">
      <c r="L7761" s="17" t="s">
        <v>15862</v>
      </c>
    </row>
    <row r="7762" spans="12:12">
      <c r="L7762" s="17" t="s">
        <v>15863</v>
      </c>
    </row>
    <row r="7763" spans="12:12">
      <c r="L7763" s="17" t="s">
        <v>15864</v>
      </c>
    </row>
    <row r="7764" spans="12:12">
      <c r="L7764" s="17" t="s">
        <v>15865</v>
      </c>
    </row>
    <row r="7765" spans="12:12">
      <c r="L7765" s="17" t="s">
        <v>15866</v>
      </c>
    </row>
    <row r="7766" spans="12:12">
      <c r="L7766" s="17" t="s">
        <v>15867</v>
      </c>
    </row>
    <row r="7767" spans="12:12">
      <c r="L7767" s="17" t="s">
        <v>15868</v>
      </c>
    </row>
    <row r="7768" spans="12:12">
      <c r="L7768" s="17" t="s">
        <v>15869</v>
      </c>
    </row>
    <row r="7769" spans="12:12">
      <c r="L7769" s="17" t="s">
        <v>15870</v>
      </c>
    </row>
    <row r="7770" spans="12:12">
      <c r="L7770" s="17" t="s">
        <v>15871</v>
      </c>
    </row>
    <row r="7771" spans="12:12">
      <c r="L7771" s="17" t="s">
        <v>15872</v>
      </c>
    </row>
    <row r="7772" spans="12:12">
      <c r="L7772" s="17" t="s">
        <v>15873</v>
      </c>
    </row>
    <row r="7773" spans="12:12">
      <c r="L7773" s="17" t="s">
        <v>15874</v>
      </c>
    </row>
    <row r="7774" spans="12:12">
      <c r="L7774" s="17" t="s">
        <v>15875</v>
      </c>
    </row>
    <row r="7775" spans="12:12">
      <c r="L7775" s="17" t="s">
        <v>15876</v>
      </c>
    </row>
    <row r="7776" spans="12:12">
      <c r="L7776" s="17" t="s">
        <v>15877</v>
      </c>
    </row>
    <row r="7777" spans="12:12">
      <c r="L7777" s="17" t="s">
        <v>15878</v>
      </c>
    </row>
    <row r="7778" spans="12:12">
      <c r="L7778" s="17" t="s">
        <v>15879</v>
      </c>
    </row>
    <row r="7779" spans="12:12">
      <c r="L7779" s="17" t="s">
        <v>15880</v>
      </c>
    </row>
    <row r="7780" spans="12:12">
      <c r="L7780" s="17" t="s">
        <v>15881</v>
      </c>
    </row>
    <row r="7781" spans="12:12">
      <c r="L7781" s="17" t="s">
        <v>15882</v>
      </c>
    </row>
    <row r="7782" spans="12:12">
      <c r="L7782" s="17" t="s">
        <v>15883</v>
      </c>
    </row>
    <row r="7783" spans="12:12">
      <c r="L7783" s="17" t="s">
        <v>15884</v>
      </c>
    </row>
    <row r="7784" spans="12:12">
      <c r="L7784" s="17" t="s">
        <v>15885</v>
      </c>
    </row>
    <row r="7785" spans="12:12">
      <c r="L7785" s="17" t="s">
        <v>15886</v>
      </c>
    </row>
    <row r="7786" spans="12:12">
      <c r="L7786" s="17" t="s">
        <v>15887</v>
      </c>
    </row>
    <row r="7787" spans="12:12">
      <c r="L7787" s="17" t="s">
        <v>15888</v>
      </c>
    </row>
    <row r="7788" spans="12:12">
      <c r="L7788" s="17" t="s">
        <v>15889</v>
      </c>
    </row>
    <row r="7789" spans="12:12">
      <c r="L7789" s="17" t="s">
        <v>15890</v>
      </c>
    </row>
    <row r="7790" spans="12:12">
      <c r="L7790" s="17" t="s">
        <v>15891</v>
      </c>
    </row>
    <row r="7791" spans="12:12">
      <c r="L7791" s="17" t="s">
        <v>15892</v>
      </c>
    </row>
    <row r="7792" spans="12:12">
      <c r="L7792" s="17" t="s">
        <v>15893</v>
      </c>
    </row>
    <row r="7793" spans="12:12">
      <c r="L7793" s="17" t="s">
        <v>15894</v>
      </c>
    </row>
    <row r="7794" spans="12:12">
      <c r="L7794" s="17" t="s">
        <v>15895</v>
      </c>
    </row>
    <row r="7795" spans="12:12">
      <c r="L7795" s="17" t="s">
        <v>15896</v>
      </c>
    </row>
    <row r="7796" spans="12:12">
      <c r="L7796" s="17" t="s">
        <v>15897</v>
      </c>
    </row>
    <row r="7797" spans="12:12">
      <c r="L7797" s="17" t="s">
        <v>15898</v>
      </c>
    </row>
    <row r="7798" spans="12:12">
      <c r="L7798" s="17" t="s">
        <v>15899</v>
      </c>
    </row>
    <row r="7799" spans="12:12">
      <c r="L7799" s="17" t="s">
        <v>15900</v>
      </c>
    </row>
    <row r="7800" spans="12:12">
      <c r="L7800" s="17" t="s">
        <v>15901</v>
      </c>
    </row>
    <row r="7801" spans="12:12">
      <c r="L7801" s="17" t="s">
        <v>15902</v>
      </c>
    </row>
    <row r="7802" spans="12:12">
      <c r="L7802" s="17" t="s">
        <v>15903</v>
      </c>
    </row>
    <row r="7803" spans="12:12">
      <c r="L7803" s="17" t="s">
        <v>15904</v>
      </c>
    </row>
    <row r="7804" spans="12:12">
      <c r="L7804" s="17" t="s">
        <v>15905</v>
      </c>
    </row>
    <row r="7805" spans="12:12">
      <c r="L7805" s="17" t="s">
        <v>15906</v>
      </c>
    </row>
    <row r="7806" spans="12:12">
      <c r="L7806" s="17" t="s">
        <v>15907</v>
      </c>
    </row>
    <row r="7807" spans="12:12">
      <c r="L7807" s="17" t="s">
        <v>15908</v>
      </c>
    </row>
    <row r="7808" spans="12:12">
      <c r="L7808" s="17" t="s">
        <v>15909</v>
      </c>
    </row>
    <row r="7809" spans="12:12">
      <c r="L7809" s="17" t="s">
        <v>15910</v>
      </c>
    </row>
    <row r="7810" spans="12:12">
      <c r="L7810" s="17" t="s">
        <v>15911</v>
      </c>
    </row>
    <row r="7811" spans="12:12">
      <c r="L7811" s="17" t="s">
        <v>15912</v>
      </c>
    </row>
    <row r="7812" spans="12:12">
      <c r="L7812" s="17" t="s">
        <v>15913</v>
      </c>
    </row>
    <row r="7813" spans="12:12">
      <c r="L7813" s="17" t="s">
        <v>15914</v>
      </c>
    </row>
    <row r="7814" spans="12:12">
      <c r="L7814" s="17" t="s">
        <v>15915</v>
      </c>
    </row>
    <row r="7815" spans="12:12">
      <c r="L7815" s="17" t="s">
        <v>15916</v>
      </c>
    </row>
    <row r="7816" spans="12:12">
      <c r="L7816" s="17" t="s">
        <v>15917</v>
      </c>
    </row>
    <row r="7817" spans="12:12">
      <c r="L7817" s="17" t="s">
        <v>15918</v>
      </c>
    </row>
    <row r="7818" spans="12:12">
      <c r="L7818" s="17" t="s">
        <v>15919</v>
      </c>
    </row>
    <row r="7819" spans="12:12">
      <c r="L7819" s="17" t="s">
        <v>15920</v>
      </c>
    </row>
    <row r="7820" spans="12:12">
      <c r="L7820" s="17" t="s">
        <v>15921</v>
      </c>
    </row>
    <row r="7821" spans="12:12">
      <c r="L7821" s="17" t="s">
        <v>15922</v>
      </c>
    </row>
    <row r="7822" spans="12:12">
      <c r="L7822" s="17" t="s">
        <v>15923</v>
      </c>
    </row>
    <row r="7823" spans="12:12">
      <c r="L7823" s="17" t="s">
        <v>15924</v>
      </c>
    </row>
    <row r="7824" spans="12:12">
      <c r="L7824" s="17" t="s">
        <v>15925</v>
      </c>
    </row>
    <row r="7825" spans="12:12">
      <c r="L7825" s="17" t="s">
        <v>15926</v>
      </c>
    </row>
    <row r="7826" spans="12:12">
      <c r="L7826" s="17" t="s">
        <v>15927</v>
      </c>
    </row>
    <row r="7827" spans="12:12">
      <c r="L7827" s="17" t="s">
        <v>15928</v>
      </c>
    </row>
    <row r="7828" spans="12:12">
      <c r="L7828" s="17" t="s">
        <v>15929</v>
      </c>
    </row>
    <row r="7829" spans="12:12">
      <c r="L7829" s="17" t="s">
        <v>15930</v>
      </c>
    </row>
    <row r="7830" spans="12:12">
      <c r="L7830" s="17" t="s">
        <v>15931</v>
      </c>
    </row>
    <row r="7831" spans="12:12">
      <c r="L7831" s="17" t="s">
        <v>15932</v>
      </c>
    </row>
    <row r="7832" spans="12:12">
      <c r="L7832" s="17" t="s">
        <v>15933</v>
      </c>
    </row>
    <row r="7833" spans="12:12">
      <c r="L7833" s="17" t="s">
        <v>15934</v>
      </c>
    </row>
    <row r="7834" spans="12:12">
      <c r="L7834" s="17" t="s">
        <v>15935</v>
      </c>
    </row>
    <row r="7835" spans="12:12">
      <c r="L7835" s="17" t="s">
        <v>15936</v>
      </c>
    </row>
    <row r="7836" spans="12:12">
      <c r="L7836" s="17" t="s">
        <v>15937</v>
      </c>
    </row>
    <row r="7837" spans="12:12">
      <c r="L7837" s="17" t="s">
        <v>15938</v>
      </c>
    </row>
    <row r="7838" spans="12:12">
      <c r="L7838" s="17" t="s">
        <v>15939</v>
      </c>
    </row>
    <row r="7839" spans="12:12">
      <c r="L7839" s="17" t="s">
        <v>15940</v>
      </c>
    </row>
    <row r="7840" spans="12:12">
      <c r="L7840" s="17" t="s">
        <v>15941</v>
      </c>
    </row>
    <row r="7841" spans="12:12">
      <c r="L7841" s="17" t="s">
        <v>15942</v>
      </c>
    </row>
    <row r="7842" spans="12:12">
      <c r="L7842" s="17" t="s">
        <v>15943</v>
      </c>
    </row>
    <row r="7843" spans="12:12">
      <c r="L7843" s="17" t="s">
        <v>15944</v>
      </c>
    </row>
    <row r="7844" spans="12:12">
      <c r="L7844" s="17" t="s">
        <v>15945</v>
      </c>
    </row>
    <row r="7845" spans="12:12">
      <c r="L7845" s="17" t="s">
        <v>15946</v>
      </c>
    </row>
    <row r="7846" spans="12:12">
      <c r="L7846" s="17" t="s">
        <v>15947</v>
      </c>
    </row>
    <row r="7847" spans="12:12">
      <c r="L7847" s="17" t="s">
        <v>15948</v>
      </c>
    </row>
    <row r="7848" spans="12:12">
      <c r="L7848" s="17" t="s">
        <v>15949</v>
      </c>
    </row>
    <row r="7849" spans="12:12">
      <c r="L7849" s="17" t="s">
        <v>15950</v>
      </c>
    </row>
    <row r="7850" spans="12:12">
      <c r="L7850" s="17" t="s">
        <v>15951</v>
      </c>
    </row>
    <row r="7851" spans="12:12">
      <c r="L7851" s="17" t="s">
        <v>15952</v>
      </c>
    </row>
    <row r="7852" spans="12:12">
      <c r="L7852" s="17" t="s">
        <v>15953</v>
      </c>
    </row>
    <row r="7853" spans="12:12">
      <c r="L7853" s="17" t="s">
        <v>15954</v>
      </c>
    </row>
    <row r="7854" spans="12:12">
      <c r="L7854" s="17" t="s">
        <v>15955</v>
      </c>
    </row>
    <row r="7855" spans="12:12">
      <c r="L7855" s="17" t="s">
        <v>15956</v>
      </c>
    </row>
    <row r="7856" spans="12:12">
      <c r="L7856" s="17" t="s">
        <v>15957</v>
      </c>
    </row>
    <row r="7857" spans="12:12">
      <c r="L7857" s="17" t="s">
        <v>15958</v>
      </c>
    </row>
    <row r="7858" spans="12:12">
      <c r="L7858" s="17" t="s">
        <v>15959</v>
      </c>
    </row>
    <row r="7859" spans="12:12">
      <c r="L7859" s="17" t="s">
        <v>15960</v>
      </c>
    </row>
    <row r="7860" spans="12:12">
      <c r="L7860" s="17" t="s">
        <v>15961</v>
      </c>
    </row>
    <row r="7861" spans="12:12">
      <c r="L7861" s="17" t="s">
        <v>15962</v>
      </c>
    </row>
    <row r="7862" spans="12:12">
      <c r="L7862" s="17" t="s">
        <v>15963</v>
      </c>
    </row>
    <row r="7863" spans="12:12">
      <c r="L7863" s="17" t="s">
        <v>15964</v>
      </c>
    </row>
    <row r="7864" spans="12:12">
      <c r="L7864" s="17" t="s">
        <v>15965</v>
      </c>
    </row>
    <row r="7865" spans="12:12">
      <c r="L7865" s="17" t="s">
        <v>15966</v>
      </c>
    </row>
    <row r="7866" spans="12:12">
      <c r="L7866" s="17" t="s">
        <v>15967</v>
      </c>
    </row>
    <row r="7867" spans="12:12">
      <c r="L7867" s="17" t="s">
        <v>15968</v>
      </c>
    </row>
    <row r="7868" spans="12:12">
      <c r="L7868" s="17" t="s">
        <v>15969</v>
      </c>
    </row>
    <row r="7869" spans="12:12">
      <c r="L7869" s="17" t="s">
        <v>15970</v>
      </c>
    </row>
    <row r="7870" spans="12:12">
      <c r="L7870" s="17" t="s">
        <v>15971</v>
      </c>
    </row>
    <row r="7871" spans="12:12">
      <c r="L7871" s="17" t="s">
        <v>15972</v>
      </c>
    </row>
    <row r="7872" spans="12:12">
      <c r="L7872" s="17" t="s">
        <v>15973</v>
      </c>
    </row>
    <row r="7873" spans="12:12">
      <c r="L7873" s="17" t="s">
        <v>15974</v>
      </c>
    </row>
    <row r="7874" spans="12:12">
      <c r="L7874" s="17" t="s">
        <v>15975</v>
      </c>
    </row>
    <row r="7875" spans="12:12">
      <c r="L7875" s="17" t="s">
        <v>15976</v>
      </c>
    </row>
    <row r="7876" spans="12:12">
      <c r="L7876" s="17" t="s">
        <v>15977</v>
      </c>
    </row>
    <row r="7877" spans="12:12">
      <c r="L7877" s="17" t="s">
        <v>15978</v>
      </c>
    </row>
    <row r="7878" spans="12:12">
      <c r="L7878" s="17" t="s">
        <v>15979</v>
      </c>
    </row>
    <row r="7879" spans="12:12">
      <c r="L7879" s="17" t="s">
        <v>15980</v>
      </c>
    </row>
    <row r="7880" spans="12:12">
      <c r="L7880" s="17" t="s">
        <v>15981</v>
      </c>
    </row>
    <row r="7881" spans="12:12">
      <c r="L7881" s="17" t="s">
        <v>15982</v>
      </c>
    </row>
    <row r="7882" spans="12:12">
      <c r="L7882" s="17" t="s">
        <v>15983</v>
      </c>
    </row>
    <row r="7883" spans="12:12">
      <c r="L7883" s="17" t="s">
        <v>15984</v>
      </c>
    </row>
    <row r="7884" spans="12:12">
      <c r="L7884" s="17" t="s">
        <v>15985</v>
      </c>
    </row>
    <row r="7885" spans="12:12">
      <c r="L7885" s="17" t="s">
        <v>15986</v>
      </c>
    </row>
    <row r="7886" spans="12:12">
      <c r="L7886" s="17" t="s">
        <v>15987</v>
      </c>
    </row>
    <row r="7887" spans="12:12">
      <c r="L7887" s="17" t="s">
        <v>15988</v>
      </c>
    </row>
    <row r="7888" spans="12:12">
      <c r="L7888" s="17" t="s">
        <v>15989</v>
      </c>
    </row>
    <row r="7889" spans="12:12">
      <c r="L7889" s="17" t="s">
        <v>15990</v>
      </c>
    </row>
    <row r="7890" spans="12:12">
      <c r="L7890" s="17" t="s">
        <v>15991</v>
      </c>
    </row>
    <row r="7891" spans="12:12">
      <c r="L7891" s="17" t="s">
        <v>15992</v>
      </c>
    </row>
    <row r="7892" spans="12:12">
      <c r="L7892" s="17" t="s">
        <v>15993</v>
      </c>
    </row>
    <row r="7893" spans="12:12">
      <c r="L7893" s="17" t="s">
        <v>15994</v>
      </c>
    </row>
    <row r="7894" spans="12:12">
      <c r="L7894" s="17" t="s">
        <v>15995</v>
      </c>
    </row>
    <row r="7895" spans="12:12">
      <c r="L7895" s="17" t="s">
        <v>15996</v>
      </c>
    </row>
    <row r="7896" spans="12:12">
      <c r="L7896" s="17" t="s">
        <v>15997</v>
      </c>
    </row>
    <row r="7897" spans="12:12">
      <c r="L7897" s="17" t="s">
        <v>15998</v>
      </c>
    </row>
    <row r="7898" spans="12:12">
      <c r="L7898" s="17" t="s">
        <v>15999</v>
      </c>
    </row>
    <row r="7899" spans="12:12">
      <c r="L7899" s="17" t="s">
        <v>16000</v>
      </c>
    </row>
    <row r="7900" spans="12:12">
      <c r="L7900" s="17" t="s">
        <v>16001</v>
      </c>
    </row>
    <row r="7901" spans="12:12">
      <c r="L7901" s="17" t="s">
        <v>16002</v>
      </c>
    </row>
    <row r="7902" spans="12:12">
      <c r="L7902" s="17" t="s">
        <v>16003</v>
      </c>
    </row>
    <row r="7903" spans="12:12">
      <c r="L7903" s="17" t="s">
        <v>16004</v>
      </c>
    </row>
    <row r="7904" spans="12:12">
      <c r="L7904" s="17" t="s">
        <v>16005</v>
      </c>
    </row>
    <row r="7905" spans="12:12">
      <c r="L7905" s="17" t="s">
        <v>16006</v>
      </c>
    </row>
    <row r="7906" spans="12:12">
      <c r="L7906" s="17" t="s">
        <v>16007</v>
      </c>
    </row>
    <row r="7907" spans="12:12">
      <c r="L7907" s="17" t="s">
        <v>16008</v>
      </c>
    </row>
    <row r="7908" spans="12:12">
      <c r="L7908" s="17" t="s">
        <v>16009</v>
      </c>
    </row>
    <row r="7909" spans="12:12">
      <c r="L7909" s="17" t="s">
        <v>16010</v>
      </c>
    </row>
    <row r="7910" spans="12:12">
      <c r="L7910" s="17" t="s">
        <v>16011</v>
      </c>
    </row>
    <row r="7911" spans="12:12">
      <c r="L7911" s="17" t="s">
        <v>16012</v>
      </c>
    </row>
    <row r="7912" spans="12:12">
      <c r="L7912" s="17" t="s">
        <v>16013</v>
      </c>
    </row>
    <row r="7913" spans="12:12">
      <c r="L7913" s="17" t="s">
        <v>16014</v>
      </c>
    </row>
    <row r="7914" spans="12:12">
      <c r="L7914" s="17" t="s">
        <v>16015</v>
      </c>
    </row>
    <row r="7915" spans="12:12">
      <c r="L7915" s="17" t="s">
        <v>16016</v>
      </c>
    </row>
    <row r="7916" spans="12:12">
      <c r="L7916" s="17" t="s">
        <v>16017</v>
      </c>
    </row>
    <row r="7917" spans="12:12">
      <c r="L7917" s="17" t="s">
        <v>16018</v>
      </c>
    </row>
    <row r="7918" spans="12:12">
      <c r="L7918" s="17" t="s">
        <v>16019</v>
      </c>
    </row>
    <row r="7919" spans="12:12">
      <c r="L7919" s="17" t="s">
        <v>16020</v>
      </c>
    </row>
    <row r="7920" spans="12:12">
      <c r="L7920" s="17" t="s">
        <v>16021</v>
      </c>
    </row>
    <row r="7921" spans="12:12">
      <c r="L7921" s="17" t="s">
        <v>16022</v>
      </c>
    </row>
    <row r="7922" spans="12:12">
      <c r="L7922" s="17" t="s">
        <v>16023</v>
      </c>
    </row>
    <row r="7923" spans="12:12">
      <c r="L7923" s="17" t="s">
        <v>16024</v>
      </c>
    </row>
    <row r="7924" spans="12:12">
      <c r="L7924" s="17" t="s">
        <v>16025</v>
      </c>
    </row>
    <row r="7925" spans="12:12">
      <c r="L7925" s="17" t="s">
        <v>16026</v>
      </c>
    </row>
    <row r="7926" spans="12:12">
      <c r="L7926" s="17" t="s">
        <v>16027</v>
      </c>
    </row>
    <row r="7927" spans="12:12">
      <c r="L7927" s="17" t="s">
        <v>16028</v>
      </c>
    </row>
    <row r="7928" spans="12:12">
      <c r="L7928" s="17" t="s">
        <v>16029</v>
      </c>
    </row>
    <row r="7929" spans="12:12">
      <c r="L7929" s="17" t="s">
        <v>16030</v>
      </c>
    </row>
    <row r="7930" spans="12:12">
      <c r="L7930" s="17" t="s">
        <v>16031</v>
      </c>
    </row>
    <row r="7931" spans="12:12">
      <c r="L7931" s="17" t="s">
        <v>16032</v>
      </c>
    </row>
    <row r="7932" spans="12:12">
      <c r="L7932" s="17" t="s">
        <v>16033</v>
      </c>
    </row>
    <row r="7933" spans="12:12">
      <c r="L7933" s="17" t="s">
        <v>16034</v>
      </c>
    </row>
    <row r="7934" spans="12:12">
      <c r="L7934" s="17" t="s">
        <v>16035</v>
      </c>
    </row>
    <row r="7935" spans="12:12">
      <c r="L7935" s="17" t="s">
        <v>16036</v>
      </c>
    </row>
    <row r="7936" spans="12:12">
      <c r="L7936" s="17" t="s">
        <v>16037</v>
      </c>
    </row>
    <row r="7937" spans="12:12">
      <c r="L7937" s="17" t="s">
        <v>16038</v>
      </c>
    </row>
    <row r="7938" spans="12:12">
      <c r="L7938" s="17" t="s">
        <v>16039</v>
      </c>
    </row>
    <row r="7939" spans="12:12">
      <c r="L7939" s="17" t="s">
        <v>16040</v>
      </c>
    </row>
    <row r="7940" spans="12:12">
      <c r="L7940" s="17" t="s">
        <v>16041</v>
      </c>
    </row>
    <row r="7941" spans="12:12">
      <c r="L7941" s="17" t="s">
        <v>16042</v>
      </c>
    </row>
    <row r="7942" spans="12:12">
      <c r="L7942" s="17" t="s">
        <v>16043</v>
      </c>
    </row>
    <row r="7943" spans="12:12">
      <c r="L7943" s="17" t="s">
        <v>16044</v>
      </c>
    </row>
    <row r="7944" spans="12:12">
      <c r="L7944" s="17" t="s">
        <v>16045</v>
      </c>
    </row>
    <row r="7945" spans="12:12">
      <c r="L7945" s="17" t="s">
        <v>16046</v>
      </c>
    </row>
    <row r="7946" spans="12:12">
      <c r="L7946" s="17" t="s">
        <v>16047</v>
      </c>
    </row>
    <row r="7947" spans="12:12">
      <c r="L7947" s="17" t="s">
        <v>16048</v>
      </c>
    </row>
    <row r="7948" spans="12:12">
      <c r="L7948" s="17" t="s">
        <v>16049</v>
      </c>
    </row>
    <row r="7949" spans="12:12">
      <c r="L7949" s="17" t="s">
        <v>16050</v>
      </c>
    </row>
    <row r="7950" spans="12:12">
      <c r="L7950" s="17" t="s">
        <v>16051</v>
      </c>
    </row>
    <row r="7951" spans="12:12">
      <c r="L7951" s="17" t="s">
        <v>16052</v>
      </c>
    </row>
    <row r="7952" spans="12:12">
      <c r="L7952" s="17" t="s">
        <v>16053</v>
      </c>
    </row>
    <row r="7953" spans="12:12">
      <c r="L7953" s="17" t="s">
        <v>16054</v>
      </c>
    </row>
    <row r="7954" spans="12:12">
      <c r="L7954" s="17" t="s">
        <v>16055</v>
      </c>
    </row>
    <row r="7955" spans="12:12">
      <c r="L7955" s="17" t="s">
        <v>16056</v>
      </c>
    </row>
    <row r="7956" spans="12:12">
      <c r="L7956" s="17" t="s">
        <v>16057</v>
      </c>
    </row>
    <row r="7957" spans="12:12">
      <c r="L7957" s="17" t="s">
        <v>16058</v>
      </c>
    </row>
    <row r="7958" spans="12:12">
      <c r="L7958" s="17" t="s">
        <v>16059</v>
      </c>
    </row>
    <row r="7959" spans="12:12">
      <c r="L7959" s="17" t="s">
        <v>16060</v>
      </c>
    </row>
    <row r="7960" spans="12:12">
      <c r="L7960" s="17" t="s">
        <v>16061</v>
      </c>
    </row>
    <row r="7961" spans="12:12">
      <c r="L7961" s="17" t="s">
        <v>16062</v>
      </c>
    </row>
    <row r="7962" spans="12:12">
      <c r="L7962" s="17" t="s">
        <v>16063</v>
      </c>
    </row>
    <row r="7963" spans="12:12">
      <c r="L7963" s="17" t="s">
        <v>16064</v>
      </c>
    </row>
    <row r="7964" spans="12:12">
      <c r="L7964" s="17" t="s">
        <v>16065</v>
      </c>
    </row>
    <row r="7965" spans="12:12">
      <c r="L7965" s="17" t="s">
        <v>16066</v>
      </c>
    </row>
    <row r="7966" spans="12:12">
      <c r="L7966" s="17" t="s">
        <v>16067</v>
      </c>
    </row>
    <row r="7967" spans="12:12">
      <c r="L7967" s="17" t="s">
        <v>16068</v>
      </c>
    </row>
    <row r="7968" spans="12:12">
      <c r="L7968" s="17" t="s">
        <v>16069</v>
      </c>
    </row>
    <row r="7969" spans="12:12">
      <c r="L7969" s="17" t="s">
        <v>16070</v>
      </c>
    </row>
    <row r="7970" spans="12:12">
      <c r="L7970" s="17" t="s">
        <v>16071</v>
      </c>
    </row>
    <row r="7971" spans="12:12">
      <c r="L7971" s="17" t="s">
        <v>16072</v>
      </c>
    </row>
    <row r="7972" spans="12:12">
      <c r="L7972" s="17" t="s">
        <v>16073</v>
      </c>
    </row>
    <row r="7973" spans="12:12">
      <c r="L7973" s="17" t="s">
        <v>16074</v>
      </c>
    </row>
    <row r="7974" spans="12:12">
      <c r="L7974" s="17" t="s">
        <v>16075</v>
      </c>
    </row>
    <row r="7975" spans="12:12">
      <c r="L7975" s="17" t="s">
        <v>16076</v>
      </c>
    </row>
    <row r="7976" spans="12:12">
      <c r="L7976" s="17" t="s">
        <v>16077</v>
      </c>
    </row>
    <row r="7977" spans="12:12">
      <c r="L7977" s="17" t="s">
        <v>16078</v>
      </c>
    </row>
    <row r="7978" spans="12:12">
      <c r="L7978" s="17" t="s">
        <v>16079</v>
      </c>
    </row>
    <row r="7979" spans="12:12">
      <c r="L7979" s="17" t="s">
        <v>16080</v>
      </c>
    </row>
    <row r="7980" spans="12:12">
      <c r="L7980" s="17" t="s">
        <v>16081</v>
      </c>
    </row>
    <row r="7981" spans="12:12">
      <c r="L7981" s="17" t="s">
        <v>16082</v>
      </c>
    </row>
    <row r="7982" spans="12:12">
      <c r="L7982" s="17" t="s">
        <v>16083</v>
      </c>
    </row>
    <row r="7983" spans="12:12">
      <c r="L7983" s="17" t="s">
        <v>16084</v>
      </c>
    </row>
    <row r="7984" spans="12:12">
      <c r="L7984" s="17" t="s">
        <v>16085</v>
      </c>
    </row>
    <row r="7985" spans="12:12">
      <c r="L7985" s="17" t="s">
        <v>16086</v>
      </c>
    </row>
    <row r="7986" spans="12:12">
      <c r="L7986" s="17" t="s">
        <v>16087</v>
      </c>
    </row>
    <row r="7987" spans="12:12">
      <c r="L7987" s="17" t="s">
        <v>16088</v>
      </c>
    </row>
    <row r="7988" spans="12:12">
      <c r="L7988" s="17" t="s">
        <v>16089</v>
      </c>
    </row>
    <row r="7989" spans="12:12">
      <c r="L7989" s="17" t="s">
        <v>16090</v>
      </c>
    </row>
    <row r="7990" spans="12:12">
      <c r="L7990" s="17" t="s">
        <v>16091</v>
      </c>
    </row>
    <row r="7991" spans="12:12">
      <c r="L7991" s="17" t="s">
        <v>16092</v>
      </c>
    </row>
    <row r="7992" spans="12:12">
      <c r="L7992" s="17" t="s">
        <v>16093</v>
      </c>
    </row>
    <row r="7993" spans="12:12">
      <c r="L7993" s="17" t="s">
        <v>16094</v>
      </c>
    </row>
    <row r="7994" spans="12:12">
      <c r="L7994" s="17" t="s">
        <v>16095</v>
      </c>
    </row>
    <row r="7995" spans="12:12">
      <c r="L7995" s="17" t="s">
        <v>16096</v>
      </c>
    </row>
    <row r="7996" spans="12:12">
      <c r="L7996" s="17" t="s">
        <v>16097</v>
      </c>
    </row>
    <row r="7997" spans="12:12">
      <c r="L7997" s="17" t="s">
        <v>16098</v>
      </c>
    </row>
    <row r="7998" spans="12:12">
      <c r="L7998" s="17" t="s">
        <v>16099</v>
      </c>
    </row>
    <row r="7999" spans="12:12">
      <c r="L7999" s="17" t="s">
        <v>16100</v>
      </c>
    </row>
    <row r="8000" spans="12:12">
      <c r="L8000" s="17" t="s">
        <v>16101</v>
      </c>
    </row>
    <row r="8001" spans="12:12">
      <c r="L8001" s="17" t="s">
        <v>16102</v>
      </c>
    </row>
    <row r="8002" spans="12:12">
      <c r="L8002" s="17" t="s">
        <v>16103</v>
      </c>
    </row>
    <row r="8003" spans="12:12">
      <c r="L8003" s="17" t="s">
        <v>16104</v>
      </c>
    </row>
    <row r="8004" spans="12:12">
      <c r="L8004" s="17" t="s">
        <v>16105</v>
      </c>
    </row>
    <row r="8005" spans="12:12">
      <c r="L8005" s="17" t="s">
        <v>16106</v>
      </c>
    </row>
    <row r="8006" spans="12:12">
      <c r="L8006" s="17" t="s">
        <v>16107</v>
      </c>
    </row>
    <row r="8007" spans="12:12">
      <c r="L8007" s="17" t="s">
        <v>16108</v>
      </c>
    </row>
    <row r="8008" spans="12:12">
      <c r="L8008" s="17" t="s">
        <v>16109</v>
      </c>
    </row>
    <row r="8009" spans="12:12">
      <c r="L8009" s="17" t="s">
        <v>16110</v>
      </c>
    </row>
    <row r="8010" spans="12:12">
      <c r="L8010" s="17" t="s">
        <v>16111</v>
      </c>
    </row>
    <row r="8011" spans="12:12">
      <c r="L8011" s="17" t="s">
        <v>16112</v>
      </c>
    </row>
    <row r="8012" spans="12:12">
      <c r="L8012" s="17" t="s">
        <v>16113</v>
      </c>
    </row>
    <row r="8013" spans="12:12">
      <c r="L8013" s="17" t="s">
        <v>16114</v>
      </c>
    </row>
    <row r="8014" spans="12:12">
      <c r="L8014" s="17" t="s">
        <v>16115</v>
      </c>
    </row>
    <row r="8015" spans="12:12">
      <c r="L8015" s="17" t="s">
        <v>16116</v>
      </c>
    </row>
    <row r="8016" spans="12:12">
      <c r="L8016" s="17" t="s">
        <v>16117</v>
      </c>
    </row>
    <row r="8017" spans="12:12">
      <c r="L8017" s="17" t="s">
        <v>16118</v>
      </c>
    </row>
    <row r="8018" spans="12:12">
      <c r="L8018" s="17" t="s">
        <v>16119</v>
      </c>
    </row>
    <row r="8019" spans="12:12">
      <c r="L8019" s="17" t="s">
        <v>16120</v>
      </c>
    </row>
    <row r="8020" spans="12:12">
      <c r="L8020" s="17" t="s">
        <v>16121</v>
      </c>
    </row>
    <row r="8021" spans="12:12">
      <c r="L8021" s="17" t="s">
        <v>16122</v>
      </c>
    </row>
    <row r="8022" spans="12:12">
      <c r="L8022" s="17" t="s">
        <v>16123</v>
      </c>
    </row>
    <row r="8023" spans="12:12">
      <c r="L8023" s="17" t="s">
        <v>16124</v>
      </c>
    </row>
    <row r="8024" spans="12:12">
      <c r="L8024" s="17" t="s">
        <v>16125</v>
      </c>
    </row>
    <row r="8025" spans="12:12">
      <c r="L8025" s="17" t="s">
        <v>16126</v>
      </c>
    </row>
    <row r="8026" spans="12:12">
      <c r="L8026" s="17" t="s">
        <v>16127</v>
      </c>
    </row>
    <row r="8027" spans="12:12">
      <c r="L8027" s="17" t="s">
        <v>16128</v>
      </c>
    </row>
    <row r="8028" spans="12:12">
      <c r="L8028" s="17" t="s">
        <v>16129</v>
      </c>
    </row>
    <row r="8029" spans="12:12">
      <c r="L8029" s="17" t="s">
        <v>16130</v>
      </c>
    </row>
    <row r="8030" spans="12:12">
      <c r="L8030" s="17" t="s">
        <v>16131</v>
      </c>
    </row>
    <row r="8031" spans="12:12">
      <c r="L8031" s="17" t="s">
        <v>16132</v>
      </c>
    </row>
    <row r="8032" spans="12:12">
      <c r="L8032" s="17" t="s">
        <v>16133</v>
      </c>
    </row>
    <row r="8033" spans="12:12">
      <c r="L8033" s="17" t="s">
        <v>16134</v>
      </c>
    </row>
    <row r="8034" spans="12:12">
      <c r="L8034" s="17" t="s">
        <v>16135</v>
      </c>
    </row>
    <row r="8035" spans="12:12">
      <c r="L8035" s="17" t="s">
        <v>16136</v>
      </c>
    </row>
    <row r="8036" spans="12:12">
      <c r="L8036" s="17" t="s">
        <v>16137</v>
      </c>
    </row>
    <row r="8037" spans="12:12">
      <c r="L8037" s="17" t="s">
        <v>16138</v>
      </c>
    </row>
    <row r="8038" spans="12:12">
      <c r="L8038" s="17" t="s">
        <v>16139</v>
      </c>
    </row>
    <row r="8039" spans="12:12">
      <c r="L8039" s="17" t="s">
        <v>16140</v>
      </c>
    </row>
    <row r="8040" spans="12:12">
      <c r="L8040" s="17" t="s">
        <v>16141</v>
      </c>
    </row>
    <row r="8041" spans="12:12">
      <c r="L8041" s="17" t="s">
        <v>16142</v>
      </c>
    </row>
    <row r="8042" spans="12:12">
      <c r="L8042" s="17" t="s">
        <v>16143</v>
      </c>
    </row>
    <row r="8043" spans="12:12">
      <c r="L8043" s="17" t="s">
        <v>16144</v>
      </c>
    </row>
    <row r="8044" spans="12:12">
      <c r="L8044" s="17" t="s">
        <v>16145</v>
      </c>
    </row>
    <row r="8045" spans="12:12">
      <c r="L8045" s="17" t="s">
        <v>16146</v>
      </c>
    </row>
    <row r="8046" spans="12:12">
      <c r="L8046" s="17" t="s">
        <v>16147</v>
      </c>
    </row>
    <row r="8047" spans="12:12">
      <c r="L8047" s="17" t="s">
        <v>16148</v>
      </c>
    </row>
    <row r="8048" spans="12:12">
      <c r="L8048" s="17" t="s">
        <v>16149</v>
      </c>
    </row>
    <row r="8049" spans="12:12">
      <c r="L8049" s="17" t="s">
        <v>16150</v>
      </c>
    </row>
    <row r="8050" spans="12:12">
      <c r="L8050" s="17" t="s">
        <v>16151</v>
      </c>
    </row>
    <row r="8051" spans="12:12">
      <c r="L8051" s="17" t="s">
        <v>16152</v>
      </c>
    </row>
    <row r="8052" spans="12:12">
      <c r="L8052" s="17" t="s">
        <v>16153</v>
      </c>
    </row>
    <row r="8053" spans="12:12">
      <c r="L8053" s="17" t="s">
        <v>16154</v>
      </c>
    </row>
    <row r="8054" spans="12:12">
      <c r="L8054" s="17" t="s">
        <v>16155</v>
      </c>
    </row>
    <row r="8055" spans="12:12">
      <c r="L8055" s="17" t="s">
        <v>16156</v>
      </c>
    </row>
    <row r="8056" spans="12:12">
      <c r="L8056" s="17" t="s">
        <v>16157</v>
      </c>
    </row>
    <row r="8057" spans="12:12">
      <c r="L8057" s="17" t="s">
        <v>16158</v>
      </c>
    </row>
    <row r="8058" spans="12:12">
      <c r="L8058" s="17" t="s">
        <v>16159</v>
      </c>
    </row>
    <row r="8059" spans="12:12">
      <c r="L8059" s="17" t="s">
        <v>16160</v>
      </c>
    </row>
    <row r="8060" spans="12:12">
      <c r="L8060" s="17" t="s">
        <v>16161</v>
      </c>
    </row>
    <row r="8061" spans="12:12">
      <c r="L8061" s="17" t="s">
        <v>16162</v>
      </c>
    </row>
    <row r="8062" spans="12:12">
      <c r="L8062" s="17" t="s">
        <v>16163</v>
      </c>
    </row>
    <row r="8063" spans="12:12">
      <c r="L8063" s="17" t="s">
        <v>16164</v>
      </c>
    </row>
    <row r="8064" spans="12:12">
      <c r="L8064" s="17" t="s">
        <v>16165</v>
      </c>
    </row>
    <row r="8065" spans="12:12">
      <c r="L8065" s="17" t="s">
        <v>16166</v>
      </c>
    </row>
    <row r="8066" spans="12:12">
      <c r="L8066" s="17" t="s">
        <v>16167</v>
      </c>
    </row>
    <row r="8067" spans="12:12">
      <c r="L8067" s="17" t="s">
        <v>16168</v>
      </c>
    </row>
    <row r="8068" spans="12:12">
      <c r="L8068" s="17" t="s">
        <v>16169</v>
      </c>
    </row>
    <row r="8069" spans="12:12">
      <c r="L8069" s="17" t="s">
        <v>16170</v>
      </c>
    </row>
    <row r="8070" spans="12:12">
      <c r="L8070" s="17" t="s">
        <v>16171</v>
      </c>
    </row>
    <row r="8071" spans="12:12">
      <c r="L8071" s="17" t="s">
        <v>16172</v>
      </c>
    </row>
    <row r="8072" spans="12:12">
      <c r="L8072" s="17" t="s">
        <v>16173</v>
      </c>
    </row>
    <row r="8073" spans="12:12">
      <c r="L8073" s="17" t="s">
        <v>16174</v>
      </c>
    </row>
    <row r="8074" spans="12:12">
      <c r="L8074" s="17" t="s">
        <v>16175</v>
      </c>
    </row>
    <row r="8075" spans="12:12">
      <c r="L8075" s="17" t="s">
        <v>16176</v>
      </c>
    </row>
    <row r="8076" spans="12:12">
      <c r="L8076" s="17" t="s">
        <v>16177</v>
      </c>
    </row>
    <row r="8077" spans="12:12">
      <c r="L8077" s="17" t="s">
        <v>16178</v>
      </c>
    </row>
    <row r="8078" spans="12:12">
      <c r="L8078" s="17" t="s">
        <v>16179</v>
      </c>
    </row>
    <row r="8079" spans="12:12">
      <c r="L8079" s="17" t="s">
        <v>16180</v>
      </c>
    </row>
    <row r="8080" spans="12:12">
      <c r="L8080" s="17" t="s">
        <v>16181</v>
      </c>
    </row>
    <row r="8081" spans="12:12">
      <c r="L8081" s="17" t="s">
        <v>16182</v>
      </c>
    </row>
    <row r="8082" spans="12:12">
      <c r="L8082" s="17" t="s">
        <v>16183</v>
      </c>
    </row>
    <row r="8083" spans="12:12">
      <c r="L8083" s="17" t="s">
        <v>16184</v>
      </c>
    </row>
    <row r="8084" spans="12:12">
      <c r="L8084" s="17" t="s">
        <v>16185</v>
      </c>
    </row>
    <row r="8085" spans="12:12">
      <c r="L8085" s="17" t="s">
        <v>16186</v>
      </c>
    </row>
    <row r="8086" spans="12:12">
      <c r="L8086" s="17" t="s">
        <v>16187</v>
      </c>
    </row>
    <row r="8087" spans="12:12">
      <c r="L8087" s="17" t="s">
        <v>16188</v>
      </c>
    </row>
    <row r="8088" spans="12:12">
      <c r="L8088" s="17" t="s">
        <v>16189</v>
      </c>
    </row>
    <row r="8089" spans="12:12">
      <c r="L8089" s="17" t="s">
        <v>16190</v>
      </c>
    </row>
    <row r="8090" spans="12:12">
      <c r="L8090" s="17" t="s">
        <v>16191</v>
      </c>
    </row>
    <row r="8091" spans="12:12">
      <c r="L8091" s="17" t="s">
        <v>16192</v>
      </c>
    </row>
    <row r="8092" spans="12:12">
      <c r="L8092" s="17" t="s">
        <v>16193</v>
      </c>
    </row>
    <row r="8093" spans="12:12">
      <c r="L8093" s="17" t="s">
        <v>16194</v>
      </c>
    </row>
    <row r="8094" spans="12:12">
      <c r="L8094" s="17" t="s">
        <v>16195</v>
      </c>
    </row>
    <row r="8095" spans="12:12">
      <c r="L8095" s="17" t="s">
        <v>16196</v>
      </c>
    </row>
    <row r="8096" spans="12:12">
      <c r="L8096" s="17" t="s">
        <v>16197</v>
      </c>
    </row>
    <row r="8097" spans="12:12">
      <c r="L8097" s="17" t="s">
        <v>16198</v>
      </c>
    </row>
    <row r="8098" spans="12:12">
      <c r="L8098" s="17" t="s">
        <v>16199</v>
      </c>
    </row>
    <row r="8099" spans="12:12">
      <c r="L8099" s="17" t="s">
        <v>16200</v>
      </c>
    </row>
    <row r="8100" spans="12:12">
      <c r="L8100" s="17" t="s">
        <v>16201</v>
      </c>
    </row>
    <row r="8101" spans="12:12">
      <c r="L8101" s="17" t="s">
        <v>16202</v>
      </c>
    </row>
    <row r="8102" spans="12:12">
      <c r="L8102" s="17" t="s">
        <v>16203</v>
      </c>
    </row>
    <row r="8103" spans="12:12">
      <c r="L8103" s="17" t="s">
        <v>16204</v>
      </c>
    </row>
    <row r="8104" spans="12:12">
      <c r="L8104" s="17" t="s">
        <v>16205</v>
      </c>
    </row>
    <row r="8105" spans="12:12">
      <c r="L8105" s="17" t="s">
        <v>16206</v>
      </c>
    </row>
    <row r="8106" spans="12:12">
      <c r="L8106" s="17" t="s">
        <v>16207</v>
      </c>
    </row>
    <row r="8107" spans="12:12">
      <c r="L8107" s="17" t="s">
        <v>16208</v>
      </c>
    </row>
    <row r="8108" spans="12:12">
      <c r="L8108" s="17" t="s">
        <v>16209</v>
      </c>
    </row>
    <row r="8109" spans="12:12">
      <c r="L8109" s="17" t="s">
        <v>16210</v>
      </c>
    </row>
    <row r="8110" spans="12:12">
      <c r="L8110" s="17" t="s">
        <v>16211</v>
      </c>
    </row>
    <row r="8111" spans="12:12">
      <c r="L8111" s="17" t="s">
        <v>16212</v>
      </c>
    </row>
    <row r="8112" spans="12:12">
      <c r="L8112" s="17" t="s">
        <v>16213</v>
      </c>
    </row>
    <row r="8113" spans="12:12">
      <c r="L8113" s="17" t="s">
        <v>16214</v>
      </c>
    </row>
    <row r="8114" spans="12:12">
      <c r="L8114" s="17" t="s">
        <v>16215</v>
      </c>
    </row>
    <row r="8115" spans="12:12">
      <c r="L8115" s="17" t="s">
        <v>16216</v>
      </c>
    </row>
    <row r="8116" spans="12:12">
      <c r="L8116" s="17" t="s">
        <v>16217</v>
      </c>
    </row>
    <row r="8117" spans="12:12">
      <c r="L8117" s="17" t="s">
        <v>16218</v>
      </c>
    </row>
    <row r="8118" spans="12:12">
      <c r="L8118" s="17" t="s">
        <v>16219</v>
      </c>
    </row>
    <row r="8119" spans="12:12">
      <c r="L8119" s="17" t="s">
        <v>16220</v>
      </c>
    </row>
    <row r="8120" spans="12:12">
      <c r="L8120" s="17" t="s">
        <v>16221</v>
      </c>
    </row>
    <row r="8121" spans="12:12">
      <c r="L8121" s="17" t="s">
        <v>16222</v>
      </c>
    </row>
    <row r="8122" spans="12:12">
      <c r="L8122" s="17" t="s">
        <v>16223</v>
      </c>
    </row>
    <row r="8123" spans="12:12">
      <c r="L8123" s="17" t="s">
        <v>16224</v>
      </c>
    </row>
    <row r="8124" spans="12:12">
      <c r="L8124" s="17" t="s">
        <v>16225</v>
      </c>
    </row>
    <row r="8125" spans="12:12">
      <c r="L8125" s="17" t="s">
        <v>16226</v>
      </c>
    </row>
    <row r="8126" spans="12:12">
      <c r="L8126" s="17" t="s">
        <v>16227</v>
      </c>
    </row>
    <row r="8127" spans="12:12">
      <c r="L8127" s="17" t="s">
        <v>16228</v>
      </c>
    </row>
    <row r="8128" spans="12:12">
      <c r="L8128" s="17" t="s">
        <v>16229</v>
      </c>
    </row>
    <row r="8129" spans="12:12">
      <c r="L8129" s="17" t="s">
        <v>16230</v>
      </c>
    </row>
    <row r="8130" spans="12:12">
      <c r="L8130" s="17" t="s">
        <v>16231</v>
      </c>
    </row>
    <row r="8131" spans="12:12">
      <c r="L8131" s="17" t="s">
        <v>16232</v>
      </c>
    </row>
    <row r="8132" spans="12:12">
      <c r="L8132" s="17" t="s">
        <v>16233</v>
      </c>
    </row>
    <row r="8133" spans="12:12">
      <c r="L8133" s="17" t="s">
        <v>16234</v>
      </c>
    </row>
    <row r="8134" spans="12:12">
      <c r="L8134" s="17" t="s">
        <v>16235</v>
      </c>
    </row>
    <row r="8135" spans="12:12">
      <c r="L8135" s="17" t="s">
        <v>16236</v>
      </c>
    </row>
    <row r="8136" spans="12:12">
      <c r="L8136" s="17" t="s">
        <v>16237</v>
      </c>
    </row>
    <row r="8137" spans="12:12">
      <c r="L8137" s="17" t="s">
        <v>16238</v>
      </c>
    </row>
    <row r="8138" spans="12:12">
      <c r="L8138" s="17" t="s">
        <v>16239</v>
      </c>
    </row>
    <row r="8139" spans="12:12">
      <c r="L8139" s="17" t="s">
        <v>16240</v>
      </c>
    </row>
    <row r="8140" spans="12:12">
      <c r="L8140" s="17" t="s">
        <v>16241</v>
      </c>
    </row>
    <row r="8141" spans="12:12">
      <c r="L8141" s="17" t="s">
        <v>16242</v>
      </c>
    </row>
    <row r="8142" spans="12:12">
      <c r="L8142" s="17" t="s">
        <v>16243</v>
      </c>
    </row>
    <row r="8143" spans="12:12">
      <c r="L8143" s="17" t="s">
        <v>16244</v>
      </c>
    </row>
    <row r="8144" spans="12:12">
      <c r="L8144" s="17" t="s">
        <v>16245</v>
      </c>
    </row>
    <row r="8145" spans="12:12">
      <c r="L8145" s="17" t="s">
        <v>16246</v>
      </c>
    </row>
    <row r="8146" spans="12:12">
      <c r="L8146" s="17" t="s">
        <v>16247</v>
      </c>
    </row>
    <row r="8147" spans="12:12">
      <c r="L8147" s="17" t="s">
        <v>16248</v>
      </c>
    </row>
    <row r="8148" spans="12:12">
      <c r="L8148" s="17" t="s">
        <v>16249</v>
      </c>
    </row>
    <row r="8149" spans="12:12">
      <c r="L8149" s="17" t="s">
        <v>16250</v>
      </c>
    </row>
    <row r="8150" spans="12:12">
      <c r="L8150" s="17" t="s">
        <v>16251</v>
      </c>
    </row>
    <row r="8151" spans="12:12">
      <c r="L8151" s="17" t="s">
        <v>16252</v>
      </c>
    </row>
    <row r="8152" spans="12:12">
      <c r="L8152" s="17" t="s">
        <v>16253</v>
      </c>
    </row>
    <row r="8153" spans="12:12">
      <c r="L8153" s="17" t="s">
        <v>16254</v>
      </c>
    </row>
    <row r="8154" spans="12:12">
      <c r="L8154" s="17" t="s">
        <v>16255</v>
      </c>
    </row>
    <row r="8155" spans="12:12">
      <c r="L8155" s="17" t="s">
        <v>16256</v>
      </c>
    </row>
    <row r="8156" spans="12:12">
      <c r="L8156" s="17" t="s">
        <v>16257</v>
      </c>
    </row>
    <row r="8157" spans="12:12">
      <c r="L8157" s="17" t="s">
        <v>16258</v>
      </c>
    </row>
    <row r="8158" spans="12:12">
      <c r="L8158" s="17" t="s">
        <v>16259</v>
      </c>
    </row>
    <row r="8159" spans="12:12">
      <c r="L8159" s="17" t="s">
        <v>16260</v>
      </c>
    </row>
    <row r="8160" spans="12:12">
      <c r="L8160" s="17" t="s">
        <v>16261</v>
      </c>
    </row>
    <row r="8161" spans="12:12">
      <c r="L8161" s="17" t="s">
        <v>16262</v>
      </c>
    </row>
    <row r="8162" spans="12:12">
      <c r="L8162" s="17" t="s">
        <v>16263</v>
      </c>
    </row>
    <row r="8163" spans="12:12">
      <c r="L8163" s="17" t="s">
        <v>16264</v>
      </c>
    </row>
    <row r="8164" spans="12:12">
      <c r="L8164" s="17" t="s">
        <v>16265</v>
      </c>
    </row>
    <row r="8165" spans="12:12">
      <c r="L8165" s="17" t="s">
        <v>16266</v>
      </c>
    </row>
    <row r="8166" spans="12:12">
      <c r="L8166" s="17" t="s">
        <v>16267</v>
      </c>
    </row>
    <row r="8167" spans="12:12">
      <c r="L8167" s="17" t="s">
        <v>16268</v>
      </c>
    </row>
    <row r="8168" spans="12:12">
      <c r="L8168" s="17" t="s">
        <v>16269</v>
      </c>
    </row>
    <row r="8169" spans="12:12">
      <c r="L8169" s="17" t="s">
        <v>16270</v>
      </c>
    </row>
    <row r="8170" spans="12:12">
      <c r="L8170" s="17" t="s">
        <v>16271</v>
      </c>
    </row>
    <row r="8171" spans="12:12">
      <c r="L8171" s="17" t="s">
        <v>16272</v>
      </c>
    </row>
    <row r="8172" spans="12:12">
      <c r="L8172" s="17" t="s">
        <v>16273</v>
      </c>
    </row>
    <row r="8173" spans="12:12">
      <c r="L8173" s="17" t="s">
        <v>16274</v>
      </c>
    </row>
    <row r="8174" spans="12:12">
      <c r="L8174" s="17" t="s">
        <v>16275</v>
      </c>
    </row>
    <row r="8175" spans="12:12">
      <c r="L8175" s="17" t="s">
        <v>16276</v>
      </c>
    </row>
    <row r="8176" spans="12:12">
      <c r="L8176" s="17" t="s">
        <v>16277</v>
      </c>
    </row>
    <row r="8177" spans="12:12">
      <c r="L8177" s="17" t="s">
        <v>16278</v>
      </c>
    </row>
    <row r="8178" spans="12:12">
      <c r="L8178" s="17" t="s">
        <v>16279</v>
      </c>
    </row>
    <row r="8179" spans="12:12">
      <c r="L8179" s="17" t="s">
        <v>16280</v>
      </c>
    </row>
    <row r="8180" spans="12:12">
      <c r="L8180" s="17" t="s">
        <v>16281</v>
      </c>
    </row>
    <row r="8181" spans="12:12">
      <c r="L8181" s="17" t="s">
        <v>16282</v>
      </c>
    </row>
    <row r="8182" spans="12:12">
      <c r="L8182" s="17" t="s">
        <v>16283</v>
      </c>
    </row>
    <row r="8183" spans="12:12">
      <c r="L8183" s="17" t="s">
        <v>16284</v>
      </c>
    </row>
    <row r="8184" spans="12:12">
      <c r="L8184" s="17" t="s">
        <v>16285</v>
      </c>
    </row>
    <row r="8185" spans="12:12">
      <c r="L8185" s="17" t="s">
        <v>16286</v>
      </c>
    </row>
    <row r="8186" spans="12:12">
      <c r="L8186" s="17" t="s">
        <v>16287</v>
      </c>
    </row>
    <row r="8187" spans="12:12">
      <c r="L8187" s="17" t="s">
        <v>16288</v>
      </c>
    </row>
    <row r="8188" spans="12:12">
      <c r="L8188" s="17" t="s">
        <v>16289</v>
      </c>
    </row>
    <row r="8189" spans="12:12">
      <c r="L8189" s="17" t="s">
        <v>16290</v>
      </c>
    </row>
    <row r="8190" spans="12:12">
      <c r="L8190" s="17" t="s">
        <v>16291</v>
      </c>
    </row>
    <row r="8191" spans="12:12">
      <c r="L8191" s="17" t="s">
        <v>16292</v>
      </c>
    </row>
    <row r="8192" spans="12:12">
      <c r="L8192" s="17" t="s">
        <v>16293</v>
      </c>
    </row>
    <row r="8193" spans="12:12">
      <c r="L8193" s="17" t="s">
        <v>16294</v>
      </c>
    </row>
    <row r="8194" spans="12:12">
      <c r="L8194" s="17" t="s">
        <v>16295</v>
      </c>
    </row>
    <row r="8195" spans="12:12">
      <c r="L8195" s="17" t="s">
        <v>16296</v>
      </c>
    </row>
    <row r="8196" spans="12:12">
      <c r="L8196" s="17" t="s">
        <v>16297</v>
      </c>
    </row>
    <row r="8197" spans="12:12">
      <c r="L8197" s="17" t="s">
        <v>16298</v>
      </c>
    </row>
    <row r="8198" spans="12:12">
      <c r="L8198" s="17" t="s">
        <v>16299</v>
      </c>
    </row>
    <row r="8199" spans="12:12">
      <c r="L8199" s="17" t="s">
        <v>16300</v>
      </c>
    </row>
    <row r="8200" spans="12:12">
      <c r="L8200" s="17" t="s">
        <v>16301</v>
      </c>
    </row>
    <row r="8201" spans="12:12">
      <c r="L8201" s="17" t="s">
        <v>16302</v>
      </c>
    </row>
    <row r="8202" spans="12:12">
      <c r="L8202" s="17" t="s">
        <v>16303</v>
      </c>
    </row>
    <row r="8203" spans="12:12">
      <c r="L8203" s="17" t="s">
        <v>16304</v>
      </c>
    </row>
    <row r="8204" spans="12:12">
      <c r="L8204" s="17" t="s">
        <v>16305</v>
      </c>
    </row>
    <row r="8205" spans="12:12">
      <c r="L8205" s="17" t="s">
        <v>16306</v>
      </c>
    </row>
    <row r="8206" spans="12:12">
      <c r="L8206" s="17" t="s">
        <v>16307</v>
      </c>
    </row>
    <row r="8207" spans="12:12">
      <c r="L8207" s="17" t="s">
        <v>16308</v>
      </c>
    </row>
    <row r="8208" spans="12:12">
      <c r="L8208" s="17" t="s">
        <v>16309</v>
      </c>
    </row>
    <row r="8209" spans="12:12">
      <c r="L8209" s="17" t="s">
        <v>16310</v>
      </c>
    </row>
    <row r="8210" spans="12:12">
      <c r="L8210" s="17" t="s">
        <v>16311</v>
      </c>
    </row>
    <row r="8211" spans="12:12">
      <c r="L8211" s="17" t="s">
        <v>16312</v>
      </c>
    </row>
    <row r="8212" spans="12:12">
      <c r="L8212" s="17" t="s">
        <v>16313</v>
      </c>
    </row>
    <row r="8213" spans="12:12">
      <c r="L8213" s="17" t="s">
        <v>16314</v>
      </c>
    </row>
    <row r="8214" spans="12:12">
      <c r="L8214" s="17" t="s">
        <v>16315</v>
      </c>
    </row>
    <row r="8215" spans="12:12">
      <c r="L8215" s="17" t="s">
        <v>16316</v>
      </c>
    </row>
    <row r="8216" spans="12:12">
      <c r="L8216" s="17" t="s">
        <v>16317</v>
      </c>
    </row>
    <row r="8217" spans="12:12">
      <c r="L8217" s="17" t="s">
        <v>16318</v>
      </c>
    </row>
    <row r="8218" spans="12:12">
      <c r="L8218" s="17" t="s">
        <v>16319</v>
      </c>
    </row>
    <row r="8219" spans="12:12">
      <c r="L8219" s="17" t="s">
        <v>16320</v>
      </c>
    </row>
    <row r="8220" spans="12:12">
      <c r="L8220" s="17" t="s">
        <v>16321</v>
      </c>
    </row>
    <row r="8221" spans="12:12">
      <c r="L8221" s="17" t="s">
        <v>16322</v>
      </c>
    </row>
    <row r="8222" spans="12:12">
      <c r="L8222" s="17" t="s">
        <v>16323</v>
      </c>
    </row>
    <row r="8223" spans="12:12">
      <c r="L8223" s="17" t="s">
        <v>16324</v>
      </c>
    </row>
    <row r="8224" spans="12:12">
      <c r="L8224" s="17" t="s">
        <v>16325</v>
      </c>
    </row>
    <row r="8225" spans="12:12">
      <c r="L8225" s="17" t="s">
        <v>16326</v>
      </c>
    </row>
    <row r="8226" spans="12:12">
      <c r="L8226" s="17" t="s">
        <v>16327</v>
      </c>
    </row>
    <row r="8227" spans="12:12">
      <c r="L8227" s="17" t="s">
        <v>16328</v>
      </c>
    </row>
    <row r="8228" spans="12:12">
      <c r="L8228" s="17" t="s">
        <v>16329</v>
      </c>
    </row>
    <row r="8229" spans="12:12">
      <c r="L8229" s="17" t="s">
        <v>16330</v>
      </c>
    </row>
    <row r="8230" spans="12:12">
      <c r="L8230" s="17" t="s">
        <v>16331</v>
      </c>
    </row>
    <row r="8231" spans="12:12">
      <c r="L8231" s="17" t="s">
        <v>16332</v>
      </c>
    </row>
    <row r="8232" spans="12:12">
      <c r="L8232" s="17" t="s">
        <v>16333</v>
      </c>
    </row>
    <row r="8233" spans="12:12">
      <c r="L8233" s="17" t="s">
        <v>16334</v>
      </c>
    </row>
    <row r="8234" spans="12:12">
      <c r="L8234" s="17" t="s">
        <v>16335</v>
      </c>
    </row>
    <row r="8235" spans="12:12">
      <c r="L8235" s="17" t="s">
        <v>16336</v>
      </c>
    </row>
    <row r="8236" spans="12:12">
      <c r="L8236" s="17" t="s">
        <v>16337</v>
      </c>
    </row>
    <row r="8237" spans="12:12">
      <c r="L8237" s="17" t="s">
        <v>16338</v>
      </c>
    </row>
    <row r="8238" spans="12:12">
      <c r="L8238" s="17" t="s">
        <v>16339</v>
      </c>
    </row>
    <row r="8239" spans="12:12">
      <c r="L8239" s="17" t="s">
        <v>16340</v>
      </c>
    </row>
    <row r="8240" spans="12:12">
      <c r="L8240" s="17" t="s">
        <v>16341</v>
      </c>
    </row>
    <row r="8241" spans="12:12">
      <c r="L8241" s="17" t="s">
        <v>16342</v>
      </c>
    </row>
    <row r="8242" spans="12:12">
      <c r="L8242" s="17" t="s">
        <v>16343</v>
      </c>
    </row>
    <row r="8243" spans="12:12">
      <c r="L8243" s="17" t="s">
        <v>16344</v>
      </c>
    </row>
    <row r="8244" spans="12:12">
      <c r="L8244" s="17" t="s">
        <v>16345</v>
      </c>
    </row>
    <row r="8245" spans="12:12">
      <c r="L8245" s="17" t="s">
        <v>16346</v>
      </c>
    </row>
    <row r="8246" spans="12:12">
      <c r="L8246" s="17" t="s">
        <v>16347</v>
      </c>
    </row>
    <row r="8247" spans="12:12">
      <c r="L8247" s="17" t="s">
        <v>16348</v>
      </c>
    </row>
    <row r="8248" spans="12:12">
      <c r="L8248" s="17" t="s">
        <v>16349</v>
      </c>
    </row>
    <row r="8249" spans="12:12">
      <c r="L8249" s="17" t="s">
        <v>16350</v>
      </c>
    </row>
    <row r="8250" spans="12:12">
      <c r="L8250" s="17" t="s">
        <v>16351</v>
      </c>
    </row>
    <row r="8251" spans="12:12">
      <c r="L8251" s="17" t="s">
        <v>16352</v>
      </c>
    </row>
    <row r="8252" spans="12:12">
      <c r="L8252" s="17" t="s">
        <v>16353</v>
      </c>
    </row>
    <row r="8253" spans="12:12">
      <c r="L8253" s="17" t="s">
        <v>16354</v>
      </c>
    </row>
    <row r="8254" spans="12:12">
      <c r="L8254" s="17" t="s">
        <v>16355</v>
      </c>
    </row>
    <row r="8255" spans="12:12">
      <c r="L8255" s="17" t="s">
        <v>16356</v>
      </c>
    </row>
    <row r="8256" spans="12:12">
      <c r="L8256" s="17" t="s">
        <v>16357</v>
      </c>
    </row>
    <row r="8257" spans="12:12">
      <c r="L8257" s="17" t="s">
        <v>16358</v>
      </c>
    </row>
    <row r="8258" spans="12:12">
      <c r="L8258" s="17" t="s">
        <v>16359</v>
      </c>
    </row>
    <row r="8259" spans="12:12">
      <c r="L8259" s="17" t="s">
        <v>16360</v>
      </c>
    </row>
    <row r="8260" spans="12:12">
      <c r="L8260" s="17" t="s">
        <v>16361</v>
      </c>
    </row>
    <row r="8261" spans="12:12">
      <c r="L8261" s="17" t="s">
        <v>16362</v>
      </c>
    </row>
    <row r="8262" spans="12:12">
      <c r="L8262" s="17" t="s">
        <v>16363</v>
      </c>
    </row>
    <row r="8263" spans="12:12">
      <c r="L8263" s="17" t="s">
        <v>16364</v>
      </c>
    </row>
    <row r="8264" spans="12:12">
      <c r="L8264" s="17" t="s">
        <v>16365</v>
      </c>
    </row>
    <row r="8265" spans="12:12">
      <c r="L8265" s="17" t="s">
        <v>16366</v>
      </c>
    </row>
    <row r="8266" spans="12:12">
      <c r="L8266" s="17" t="s">
        <v>16367</v>
      </c>
    </row>
    <row r="8267" spans="12:12">
      <c r="L8267" s="17" t="s">
        <v>16368</v>
      </c>
    </row>
    <row r="8268" spans="12:12">
      <c r="L8268" s="17" t="s">
        <v>16369</v>
      </c>
    </row>
    <row r="8269" spans="12:12">
      <c r="L8269" s="17" t="s">
        <v>16370</v>
      </c>
    </row>
    <row r="8270" spans="12:12">
      <c r="L8270" s="17" t="s">
        <v>16371</v>
      </c>
    </row>
    <row r="8271" spans="12:12">
      <c r="L8271" s="17" t="s">
        <v>16372</v>
      </c>
    </row>
    <row r="8272" spans="12:12">
      <c r="L8272" s="17" t="s">
        <v>16373</v>
      </c>
    </row>
    <row r="8273" spans="12:12">
      <c r="L8273" s="17" t="s">
        <v>16374</v>
      </c>
    </row>
    <row r="8274" spans="12:12">
      <c r="L8274" s="17" t="s">
        <v>16375</v>
      </c>
    </row>
    <row r="8275" spans="12:12">
      <c r="L8275" s="17" t="s">
        <v>16376</v>
      </c>
    </row>
    <row r="8276" spans="12:12">
      <c r="L8276" s="17" t="s">
        <v>16377</v>
      </c>
    </row>
    <row r="8277" spans="12:12">
      <c r="L8277" s="17" t="s">
        <v>16378</v>
      </c>
    </row>
    <row r="8278" spans="12:12">
      <c r="L8278" s="17" t="s">
        <v>16379</v>
      </c>
    </row>
    <row r="8279" spans="12:12">
      <c r="L8279" s="17" t="s">
        <v>16380</v>
      </c>
    </row>
    <row r="8280" spans="12:12">
      <c r="L8280" s="17" t="s">
        <v>16381</v>
      </c>
    </row>
    <row r="8281" spans="12:12">
      <c r="L8281" s="17" t="s">
        <v>16382</v>
      </c>
    </row>
    <row r="8282" spans="12:12">
      <c r="L8282" s="17" t="s">
        <v>16383</v>
      </c>
    </row>
    <row r="8283" spans="12:12">
      <c r="L8283" s="17" t="s">
        <v>16384</v>
      </c>
    </row>
    <row r="8284" spans="12:12">
      <c r="L8284" s="17" t="s">
        <v>16385</v>
      </c>
    </row>
    <row r="8285" spans="12:12">
      <c r="L8285" s="17" t="s">
        <v>16386</v>
      </c>
    </row>
    <row r="8286" spans="12:12">
      <c r="L8286" s="17" t="s">
        <v>16387</v>
      </c>
    </row>
    <row r="8287" spans="12:12">
      <c r="L8287" s="17" t="s">
        <v>16388</v>
      </c>
    </row>
    <row r="8288" spans="12:12">
      <c r="L8288" s="17" t="s">
        <v>16389</v>
      </c>
    </row>
    <row r="8289" spans="12:12">
      <c r="L8289" s="17" t="s">
        <v>16390</v>
      </c>
    </row>
    <row r="8290" spans="12:12">
      <c r="L8290" s="17" t="s">
        <v>16391</v>
      </c>
    </row>
    <row r="8291" spans="12:12">
      <c r="L8291" s="17" t="s">
        <v>16392</v>
      </c>
    </row>
    <row r="8292" spans="12:12">
      <c r="L8292" s="17" t="s">
        <v>16393</v>
      </c>
    </row>
    <row r="8293" spans="12:12">
      <c r="L8293" s="17" t="s">
        <v>16394</v>
      </c>
    </row>
    <row r="8294" spans="12:12">
      <c r="L8294" s="17" t="s">
        <v>16395</v>
      </c>
    </row>
    <row r="8295" spans="12:12">
      <c r="L8295" s="17" t="s">
        <v>16396</v>
      </c>
    </row>
    <row r="8296" spans="12:12">
      <c r="L8296" s="17" t="s">
        <v>16397</v>
      </c>
    </row>
    <row r="8297" spans="12:12">
      <c r="L8297" s="17" t="s">
        <v>16398</v>
      </c>
    </row>
    <row r="8298" spans="12:12">
      <c r="L8298" s="17" t="s">
        <v>16399</v>
      </c>
    </row>
    <row r="8299" spans="12:12">
      <c r="L8299" s="17" t="s">
        <v>16400</v>
      </c>
    </row>
    <row r="8300" spans="12:12">
      <c r="L8300" s="17" t="s">
        <v>16401</v>
      </c>
    </row>
    <row r="8301" spans="12:12">
      <c r="L8301" s="17" t="s">
        <v>16402</v>
      </c>
    </row>
    <row r="8302" spans="12:12">
      <c r="L8302" s="17" t="s">
        <v>16403</v>
      </c>
    </row>
    <row r="8303" spans="12:12">
      <c r="L8303" s="17" t="s">
        <v>16404</v>
      </c>
    </row>
    <row r="8304" spans="12:12">
      <c r="L8304" s="17" t="s">
        <v>16405</v>
      </c>
    </row>
    <row r="8305" spans="12:12">
      <c r="L8305" s="17" t="s">
        <v>16406</v>
      </c>
    </row>
    <row r="8306" spans="12:12">
      <c r="L8306" s="17" t="s">
        <v>16407</v>
      </c>
    </row>
    <row r="8307" spans="12:12">
      <c r="L8307" s="17" t="s">
        <v>16408</v>
      </c>
    </row>
    <row r="8308" spans="12:12">
      <c r="L8308" s="17" t="s">
        <v>16409</v>
      </c>
    </row>
    <row r="8309" spans="12:12">
      <c r="L8309" s="17" t="s">
        <v>16410</v>
      </c>
    </row>
    <row r="8310" spans="12:12">
      <c r="L8310" s="17" t="s">
        <v>16411</v>
      </c>
    </row>
    <row r="8311" spans="12:12">
      <c r="L8311" s="17" t="s">
        <v>16412</v>
      </c>
    </row>
    <row r="8312" spans="12:12">
      <c r="L8312" s="17" t="s">
        <v>16413</v>
      </c>
    </row>
    <row r="8313" spans="12:12">
      <c r="L8313" s="17" t="s">
        <v>16414</v>
      </c>
    </row>
    <row r="8314" spans="12:12">
      <c r="L8314" s="17" t="s">
        <v>16415</v>
      </c>
    </row>
    <row r="8315" spans="12:12">
      <c r="L8315" s="17" t="s">
        <v>16416</v>
      </c>
    </row>
    <row r="8316" spans="12:12">
      <c r="L8316" s="17" t="s">
        <v>16417</v>
      </c>
    </row>
    <row r="8317" spans="12:12">
      <c r="L8317" s="17" t="s">
        <v>16418</v>
      </c>
    </row>
    <row r="8318" spans="12:12">
      <c r="L8318" s="17" t="s">
        <v>16419</v>
      </c>
    </row>
    <row r="8319" spans="12:12">
      <c r="L8319" s="17" t="s">
        <v>16420</v>
      </c>
    </row>
    <row r="8320" spans="12:12">
      <c r="L8320" s="17" t="s">
        <v>16421</v>
      </c>
    </row>
    <row r="8321" spans="12:12">
      <c r="L8321" s="17" t="s">
        <v>16422</v>
      </c>
    </row>
    <row r="8322" spans="12:12">
      <c r="L8322" s="17" t="s">
        <v>16423</v>
      </c>
    </row>
    <row r="8323" spans="12:12">
      <c r="L8323" s="17" t="s">
        <v>16424</v>
      </c>
    </row>
    <row r="8324" spans="12:12">
      <c r="L8324" s="17" t="s">
        <v>16425</v>
      </c>
    </row>
    <row r="8325" spans="12:12">
      <c r="L8325" s="17" t="s">
        <v>16426</v>
      </c>
    </row>
    <row r="8326" spans="12:12">
      <c r="L8326" s="17" t="s">
        <v>16427</v>
      </c>
    </row>
    <row r="8327" spans="12:12">
      <c r="L8327" s="17" t="s">
        <v>16428</v>
      </c>
    </row>
    <row r="8328" spans="12:12">
      <c r="L8328" s="17" t="s">
        <v>16429</v>
      </c>
    </row>
    <row r="8329" spans="12:12">
      <c r="L8329" s="17" t="s">
        <v>16430</v>
      </c>
    </row>
    <row r="8330" spans="12:12">
      <c r="L8330" s="17" t="s">
        <v>16431</v>
      </c>
    </row>
    <row r="8331" spans="12:12">
      <c r="L8331" s="17" t="s">
        <v>16432</v>
      </c>
    </row>
    <row r="8332" spans="12:12">
      <c r="L8332" s="17" t="s">
        <v>16433</v>
      </c>
    </row>
    <row r="8333" spans="12:12">
      <c r="L8333" s="17" t="s">
        <v>16434</v>
      </c>
    </row>
    <row r="8334" spans="12:12">
      <c r="L8334" s="17" t="s">
        <v>16435</v>
      </c>
    </row>
    <row r="8335" spans="12:12">
      <c r="L8335" s="17" t="s">
        <v>16436</v>
      </c>
    </row>
    <row r="8336" spans="12:12">
      <c r="L8336" s="17" t="s">
        <v>16437</v>
      </c>
    </row>
    <row r="8337" spans="12:12">
      <c r="L8337" s="17" t="s">
        <v>16438</v>
      </c>
    </row>
    <row r="8338" spans="12:12">
      <c r="L8338" s="17" t="s">
        <v>16439</v>
      </c>
    </row>
    <row r="8339" spans="12:12">
      <c r="L8339" s="17" t="s">
        <v>16440</v>
      </c>
    </row>
    <row r="8340" spans="12:12">
      <c r="L8340" s="17" t="s">
        <v>16441</v>
      </c>
    </row>
    <row r="8341" spans="12:12">
      <c r="L8341" s="17" t="s">
        <v>16442</v>
      </c>
    </row>
    <row r="8342" spans="12:12">
      <c r="L8342" s="17" t="s">
        <v>16443</v>
      </c>
    </row>
    <row r="8343" spans="12:12">
      <c r="L8343" s="17" t="s">
        <v>16444</v>
      </c>
    </row>
    <row r="8344" spans="12:12">
      <c r="L8344" s="17" t="s">
        <v>16445</v>
      </c>
    </row>
    <row r="8345" spans="12:12">
      <c r="L8345" s="17" t="s">
        <v>16446</v>
      </c>
    </row>
    <row r="8346" spans="12:12">
      <c r="L8346" s="17" t="s">
        <v>16447</v>
      </c>
    </row>
    <row r="8347" spans="12:12">
      <c r="L8347" s="17" t="s">
        <v>16448</v>
      </c>
    </row>
    <row r="8348" spans="12:12">
      <c r="L8348" s="17" t="s">
        <v>16449</v>
      </c>
    </row>
    <row r="8349" spans="12:12">
      <c r="L8349" s="17" t="s">
        <v>16450</v>
      </c>
    </row>
    <row r="8350" spans="12:12">
      <c r="L8350" s="17" t="s">
        <v>16451</v>
      </c>
    </row>
    <row r="8351" spans="12:12">
      <c r="L8351" s="17" t="s">
        <v>16452</v>
      </c>
    </row>
    <row r="8352" spans="12:12">
      <c r="L8352" s="17" t="s">
        <v>16453</v>
      </c>
    </row>
    <row r="8353" spans="12:12">
      <c r="L8353" s="17" t="s">
        <v>16454</v>
      </c>
    </row>
    <row r="8354" spans="12:12">
      <c r="L8354" s="17" t="s">
        <v>16455</v>
      </c>
    </row>
    <row r="8355" spans="12:12">
      <c r="L8355" s="17" t="s">
        <v>16456</v>
      </c>
    </row>
    <row r="8356" spans="12:12">
      <c r="L8356" s="17" t="s">
        <v>16457</v>
      </c>
    </row>
    <row r="8357" spans="12:12">
      <c r="L8357" s="17" t="s">
        <v>16458</v>
      </c>
    </row>
    <row r="8358" spans="12:12">
      <c r="L8358" s="17" t="s">
        <v>16459</v>
      </c>
    </row>
    <row r="8359" spans="12:12">
      <c r="L8359" s="17" t="s">
        <v>16460</v>
      </c>
    </row>
    <row r="8360" spans="12:12">
      <c r="L8360" s="17" t="s">
        <v>16461</v>
      </c>
    </row>
    <row r="8361" spans="12:12">
      <c r="L8361" s="17" t="s">
        <v>16462</v>
      </c>
    </row>
    <row r="8362" spans="12:12">
      <c r="L8362" s="17" t="s">
        <v>16463</v>
      </c>
    </row>
    <row r="8363" spans="12:12">
      <c r="L8363" s="17" t="s">
        <v>16464</v>
      </c>
    </row>
    <row r="8364" spans="12:12">
      <c r="L8364" s="17" t="s">
        <v>16465</v>
      </c>
    </row>
    <row r="8365" spans="12:12">
      <c r="L8365" s="17" t="s">
        <v>16466</v>
      </c>
    </row>
    <row r="8366" spans="12:12">
      <c r="L8366" s="17" t="s">
        <v>16467</v>
      </c>
    </row>
    <row r="8367" spans="12:12">
      <c r="L8367" s="17" t="s">
        <v>16468</v>
      </c>
    </row>
    <row r="8368" spans="12:12">
      <c r="L8368" s="17" t="s">
        <v>16469</v>
      </c>
    </row>
    <row r="8369" spans="12:12">
      <c r="L8369" s="17" t="s">
        <v>16470</v>
      </c>
    </row>
    <row r="8370" spans="12:12">
      <c r="L8370" s="17" t="s">
        <v>16471</v>
      </c>
    </row>
    <row r="8371" spans="12:12">
      <c r="L8371" s="17" t="s">
        <v>16472</v>
      </c>
    </row>
    <row r="8372" spans="12:12">
      <c r="L8372" s="17" t="s">
        <v>16473</v>
      </c>
    </row>
    <row r="8373" spans="12:12">
      <c r="L8373" s="17" t="s">
        <v>16474</v>
      </c>
    </row>
    <row r="8374" spans="12:12">
      <c r="L8374" s="17" t="s">
        <v>16475</v>
      </c>
    </row>
    <row r="8375" spans="12:12">
      <c r="L8375" s="17" t="s">
        <v>16476</v>
      </c>
    </row>
    <row r="8376" spans="12:12">
      <c r="L8376" s="17" t="s">
        <v>16477</v>
      </c>
    </row>
    <row r="8377" spans="12:12">
      <c r="L8377" s="17" t="s">
        <v>16478</v>
      </c>
    </row>
    <row r="8378" spans="12:12">
      <c r="L8378" s="17" t="s">
        <v>16479</v>
      </c>
    </row>
    <row r="8379" spans="12:12">
      <c r="L8379" s="17" t="s">
        <v>16480</v>
      </c>
    </row>
    <row r="8380" spans="12:12">
      <c r="L8380" s="17" t="s">
        <v>16481</v>
      </c>
    </row>
    <row r="8381" spans="12:12">
      <c r="L8381" s="17" t="s">
        <v>16482</v>
      </c>
    </row>
    <row r="8382" spans="12:12">
      <c r="L8382" s="17" t="s">
        <v>16483</v>
      </c>
    </row>
    <row r="8383" spans="12:12">
      <c r="L8383" s="17" t="s">
        <v>16484</v>
      </c>
    </row>
    <row r="8384" spans="12:12">
      <c r="L8384" s="17" t="s">
        <v>16485</v>
      </c>
    </row>
    <row r="8385" spans="12:12">
      <c r="L8385" s="17" t="s">
        <v>16486</v>
      </c>
    </row>
    <row r="8386" spans="12:12">
      <c r="L8386" s="17" t="s">
        <v>16487</v>
      </c>
    </row>
    <row r="8387" spans="12:12">
      <c r="L8387" s="17" t="s">
        <v>16488</v>
      </c>
    </row>
    <row r="8388" spans="12:12">
      <c r="L8388" s="17" t="s">
        <v>16489</v>
      </c>
    </row>
    <row r="8389" spans="12:12">
      <c r="L8389" s="17" t="s">
        <v>16490</v>
      </c>
    </row>
    <row r="8390" spans="12:12">
      <c r="L8390" s="17" t="s">
        <v>16491</v>
      </c>
    </row>
    <row r="8391" spans="12:12">
      <c r="L8391" s="17" t="s">
        <v>16492</v>
      </c>
    </row>
    <row r="8392" spans="12:12">
      <c r="L8392" s="17" t="s">
        <v>16493</v>
      </c>
    </row>
    <row r="8393" spans="12:12">
      <c r="L8393" s="17" t="s">
        <v>16494</v>
      </c>
    </row>
    <row r="8394" spans="12:12">
      <c r="L8394" s="17" t="s">
        <v>16495</v>
      </c>
    </row>
    <row r="8395" spans="12:12">
      <c r="L8395" s="17" t="s">
        <v>16496</v>
      </c>
    </row>
    <row r="8396" spans="12:12">
      <c r="L8396" s="17" t="s">
        <v>16497</v>
      </c>
    </row>
    <row r="8397" spans="12:12">
      <c r="L8397" s="17" t="s">
        <v>16498</v>
      </c>
    </row>
    <row r="8398" spans="12:12">
      <c r="L8398" s="17" t="s">
        <v>16499</v>
      </c>
    </row>
    <row r="8399" spans="12:12">
      <c r="L8399" s="17" t="s">
        <v>16500</v>
      </c>
    </row>
    <row r="8400" spans="12:12">
      <c r="L8400" s="17" t="s">
        <v>16501</v>
      </c>
    </row>
    <row r="8401" spans="12:12">
      <c r="L8401" s="17" t="s">
        <v>16502</v>
      </c>
    </row>
    <row r="8402" spans="12:12">
      <c r="L8402" s="17" t="s">
        <v>16503</v>
      </c>
    </row>
    <row r="8403" spans="12:12">
      <c r="L8403" s="17" t="s">
        <v>16504</v>
      </c>
    </row>
    <row r="8404" spans="12:12">
      <c r="L8404" s="17" t="s">
        <v>16505</v>
      </c>
    </row>
    <row r="8405" spans="12:12">
      <c r="L8405" s="17" t="s">
        <v>16506</v>
      </c>
    </row>
    <row r="8406" spans="12:12">
      <c r="L8406" s="17" t="s">
        <v>16507</v>
      </c>
    </row>
    <row r="8407" spans="12:12">
      <c r="L8407" s="17" t="s">
        <v>16508</v>
      </c>
    </row>
    <row r="8408" spans="12:12">
      <c r="L8408" s="17" t="s">
        <v>16509</v>
      </c>
    </row>
    <row r="8409" spans="12:12">
      <c r="L8409" s="17" t="s">
        <v>16510</v>
      </c>
    </row>
    <row r="8410" spans="12:12">
      <c r="L8410" s="17" t="s">
        <v>16511</v>
      </c>
    </row>
    <row r="8411" spans="12:12">
      <c r="L8411" s="17" t="s">
        <v>16512</v>
      </c>
    </row>
    <row r="8412" spans="12:12">
      <c r="L8412" s="17" t="s">
        <v>16513</v>
      </c>
    </row>
    <row r="8413" spans="12:12">
      <c r="L8413" s="17" t="s">
        <v>16514</v>
      </c>
    </row>
    <row r="8414" spans="12:12">
      <c r="L8414" s="17" t="s">
        <v>16515</v>
      </c>
    </row>
    <row r="8415" spans="12:12">
      <c r="L8415" s="17" t="s">
        <v>16516</v>
      </c>
    </row>
    <row r="8416" spans="12:12">
      <c r="L8416" s="17" t="s">
        <v>16517</v>
      </c>
    </row>
    <row r="8417" spans="12:12">
      <c r="L8417" s="17" t="s">
        <v>16518</v>
      </c>
    </row>
    <row r="8418" spans="12:12">
      <c r="L8418" s="17" t="s">
        <v>16519</v>
      </c>
    </row>
    <row r="8419" spans="12:12">
      <c r="L8419" s="17" t="s">
        <v>16520</v>
      </c>
    </row>
    <row r="8420" spans="12:12">
      <c r="L8420" s="17" t="s">
        <v>16521</v>
      </c>
    </row>
    <row r="8421" spans="12:12">
      <c r="L8421" s="17" t="s">
        <v>16522</v>
      </c>
    </row>
    <row r="8422" spans="12:12">
      <c r="L8422" s="17" t="s">
        <v>16523</v>
      </c>
    </row>
    <row r="8423" spans="12:12">
      <c r="L8423" s="17" t="s">
        <v>16524</v>
      </c>
    </row>
    <row r="8424" spans="12:12">
      <c r="L8424" s="17" t="s">
        <v>16525</v>
      </c>
    </row>
    <row r="8425" spans="12:12">
      <c r="L8425" s="17" t="s">
        <v>16526</v>
      </c>
    </row>
    <row r="8426" spans="12:12">
      <c r="L8426" s="17" t="s">
        <v>16527</v>
      </c>
    </row>
    <row r="8427" spans="12:12">
      <c r="L8427" s="17" t="s">
        <v>16528</v>
      </c>
    </row>
    <row r="8428" spans="12:12">
      <c r="L8428" s="17" t="s">
        <v>16529</v>
      </c>
    </row>
    <row r="8429" spans="12:12">
      <c r="L8429" s="17" t="s">
        <v>16530</v>
      </c>
    </row>
    <row r="8430" spans="12:12">
      <c r="L8430" s="17" t="s">
        <v>16531</v>
      </c>
    </row>
    <row r="8431" spans="12:12">
      <c r="L8431" s="17" t="s">
        <v>16532</v>
      </c>
    </row>
    <row r="8432" spans="12:12">
      <c r="L8432" s="17" t="s">
        <v>16533</v>
      </c>
    </row>
    <row r="8433" spans="12:12">
      <c r="L8433" s="17" t="s">
        <v>16534</v>
      </c>
    </row>
    <row r="8434" spans="12:12">
      <c r="L8434" s="17" t="s">
        <v>16535</v>
      </c>
    </row>
    <row r="8435" spans="12:12">
      <c r="L8435" s="17" t="s">
        <v>16536</v>
      </c>
    </row>
    <row r="8436" spans="12:12">
      <c r="L8436" s="17" t="s">
        <v>16537</v>
      </c>
    </row>
    <row r="8437" spans="12:12">
      <c r="L8437" s="17" t="s">
        <v>16538</v>
      </c>
    </row>
    <row r="8438" spans="12:12">
      <c r="L8438" s="17" t="s">
        <v>16539</v>
      </c>
    </row>
    <row r="8439" spans="12:12">
      <c r="L8439" s="17" t="s">
        <v>16540</v>
      </c>
    </row>
    <row r="8440" spans="12:12">
      <c r="L8440" s="17" t="s">
        <v>16541</v>
      </c>
    </row>
    <row r="8441" spans="12:12">
      <c r="L8441" s="17" t="s">
        <v>16542</v>
      </c>
    </row>
    <row r="8442" spans="12:12">
      <c r="L8442" s="17" t="s">
        <v>16543</v>
      </c>
    </row>
    <row r="8443" spans="12:12">
      <c r="L8443" s="17" t="s">
        <v>16544</v>
      </c>
    </row>
    <row r="8444" spans="12:12">
      <c r="L8444" s="17" t="s">
        <v>16545</v>
      </c>
    </row>
    <row r="8445" spans="12:12">
      <c r="L8445" s="17" t="s">
        <v>16546</v>
      </c>
    </row>
    <row r="8446" spans="12:12">
      <c r="L8446" s="17" t="s">
        <v>16547</v>
      </c>
    </row>
    <row r="8447" spans="12:12">
      <c r="L8447" s="17" t="s">
        <v>16548</v>
      </c>
    </row>
    <row r="8448" spans="12:12">
      <c r="L8448" s="17" t="s">
        <v>16549</v>
      </c>
    </row>
    <row r="8449" spans="12:12">
      <c r="L8449" s="17" t="s">
        <v>16550</v>
      </c>
    </row>
    <row r="8450" spans="12:12">
      <c r="L8450" s="17" t="s">
        <v>16551</v>
      </c>
    </row>
    <row r="8451" spans="12:12">
      <c r="L8451" s="17" t="s">
        <v>16552</v>
      </c>
    </row>
    <row r="8452" spans="12:12">
      <c r="L8452" s="17" t="s">
        <v>16553</v>
      </c>
    </row>
    <row r="8453" spans="12:12">
      <c r="L8453" s="17" t="s">
        <v>16554</v>
      </c>
    </row>
    <row r="8454" spans="12:12">
      <c r="L8454" s="17" t="s">
        <v>16555</v>
      </c>
    </row>
    <row r="8455" spans="12:12">
      <c r="L8455" s="17" t="s">
        <v>16556</v>
      </c>
    </row>
    <row r="8456" spans="12:12">
      <c r="L8456" s="17" t="s">
        <v>16557</v>
      </c>
    </row>
    <row r="8457" spans="12:12">
      <c r="L8457" s="17" t="s">
        <v>16558</v>
      </c>
    </row>
    <row r="8458" spans="12:12">
      <c r="L8458" s="17" t="s">
        <v>16559</v>
      </c>
    </row>
    <row r="8459" spans="12:12">
      <c r="L8459" s="17" t="s">
        <v>16560</v>
      </c>
    </row>
    <row r="8460" spans="12:12">
      <c r="L8460" s="17" t="s">
        <v>16561</v>
      </c>
    </row>
    <row r="8461" spans="12:12">
      <c r="L8461" s="17" t="s">
        <v>16562</v>
      </c>
    </row>
    <row r="8462" spans="12:12">
      <c r="L8462" s="17" t="s">
        <v>16563</v>
      </c>
    </row>
    <row r="8463" spans="12:12">
      <c r="L8463" s="17" t="s">
        <v>16564</v>
      </c>
    </row>
    <row r="8464" spans="12:12">
      <c r="L8464" s="17" t="s">
        <v>16565</v>
      </c>
    </row>
    <row r="8465" spans="12:12">
      <c r="L8465" s="17" t="s">
        <v>16566</v>
      </c>
    </row>
    <row r="8466" spans="12:12">
      <c r="L8466" s="17" t="s">
        <v>16567</v>
      </c>
    </row>
    <row r="8467" spans="12:12">
      <c r="L8467" s="17" t="s">
        <v>16568</v>
      </c>
    </row>
    <row r="8468" spans="12:12">
      <c r="L8468" s="17" t="s">
        <v>16569</v>
      </c>
    </row>
    <row r="8469" spans="12:12">
      <c r="L8469" s="17" t="s">
        <v>16570</v>
      </c>
    </row>
    <row r="8470" spans="12:12">
      <c r="L8470" s="17" t="s">
        <v>16571</v>
      </c>
    </row>
    <row r="8471" spans="12:12">
      <c r="L8471" s="17" t="s">
        <v>16572</v>
      </c>
    </row>
    <row r="8472" spans="12:12">
      <c r="L8472" s="17" t="s">
        <v>16573</v>
      </c>
    </row>
    <row r="8473" spans="12:12">
      <c r="L8473" s="17" t="s">
        <v>16574</v>
      </c>
    </row>
    <row r="8474" spans="12:12">
      <c r="L8474" s="17" t="s">
        <v>16575</v>
      </c>
    </row>
    <row r="8475" spans="12:12">
      <c r="L8475" s="17" t="s">
        <v>16576</v>
      </c>
    </row>
    <row r="8476" spans="12:12">
      <c r="L8476" s="17" t="s">
        <v>16577</v>
      </c>
    </row>
    <row r="8477" spans="12:12">
      <c r="L8477" s="17" t="s">
        <v>16578</v>
      </c>
    </row>
    <row r="8478" spans="12:12">
      <c r="L8478" s="17" t="s">
        <v>16579</v>
      </c>
    </row>
    <row r="8479" spans="12:12">
      <c r="L8479" s="17" t="s">
        <v>16580</v>
      </c>
    </row>
    <row r="8480" spans="12:12">
      <c r="L8480" s="17" t="s">
        <v>16581</v>
      </c>
    </row>
    <row r="8481" spans="12:12">
      <c r="L8481" s="17" t="s">
        <v>16582</v>
      </c>
    </row>
    <row r="8482" spans="12:12">
      <c r="L8482" s="17" t="s">
        <v>16583</v>
      </c>
    </row>
    <row r="8483" spans="12:12">
      <c r="L8483" s="17" t="s">
        <v>16584</v>
      </c>
    </row>
    <row r="8484" spans="12:12">
      <c r="L8484" s="17" t="s">
        <v>16585</v>
      </c>
    </row>
    <row r="8485" spans="12:12">
      <c r="L8485" s="17" t="s">
        <v>16586</v>
      </c>
    </row>
    <row r="8486" spans="12:12">
      <c r="L8486" s="17" t="s">
        <v>16587</v>
      </c>
    </row>
    <row r="8487" spans="12:12">
      <c r="L8487" s="17" t="s">
        <v>16588</v>
      </c>
    </row>
    <row r="8488" spans="12:12">
      <c r="L8488" s="17" t="s">
        <v>16589</v>
      </c>
    </row>
    <row r="8489" spans="12:12">
      <c r="L8489" s="17" t="s">
        <v>16590</v>
      </c>
    </row>
    <row r="8490" spans="12:12">
      <c r="L8490" s="17" t="s">
        <v>16591</v>
      </c>
    </row>
    <row r="8491" spans="12:12">
      <c r="L8491" s="17" t="s">
        <v>16592</v>
      </c>
    </row>
    <row r="8492" spans="12:12">
      <c r="L8492" s="17" t="s">
        <v>16593</v>
      </c>
    </row>
    <row r="8493" spans="12:12">
      <c r="L8493" s="17" t="s">
        <v>16594</v>
      </c>
    </row>
    <row r="8494" spans="12:12">
      <c r="L8494" s="17" t="s">
        <v>16595</v>
      </c>
    </row>
    <row r="8495" spans="12:12">
      <c r="L8495" s="17" t="s">
        <v>16596</v>
      </c>
    </row>
    <row r="8496" spans="12:12">
      <c r="L8496" s="17" t="s">
        <v>16597</v>
      </c>
    </row>
    <row r="8497" spans="12:12">
      <c r="L8497" s="17" t="s">
        <v>16598</v>
      </c>
    </row>
    <row r="8498" spans="12:12">
      <c r="L8498" s="17" t="s">
        <v>16599</v>
      </c>
    </row>
    <row r="8499" spans="12:12">
      <c r="L8499" s="17" t="s">
        <v>16600</v>
      </c>
    </row>
    <row r="8500" spans="12:12">
      <c r="L8500" s="17" t="s">
        <v>16601</v>
      </c>
    </row>
    <row r="8501" spans="12:12">
      <c r="L8501" s="17" t="s">
        <v>16602</v>
      </c>
    </row>
    <row r="8502" spans="12:12">
      <c r="L8502" s="17" t="s">
        <v>16603</v>
      </c>
    </row>
    <row r="8503" spans="12:12">
      <c r="L8503" s="17" t="s">
        <v>16604</v>
      </c>
    </row>
    <row r="8504" spans="12:12">
      <c r="L8504" s="17" t="s">
        <v>16605</v>
      </c>
    </row>
    <row r="8505" spans="12:12">
      <c r="L8505" s="17" t="s">
        <v>16606</v>
      </c>
    </row>
    <row r="8506" spans="12:12">
      <c r="L8506" s="17" t="s">
        <v>16607</v>
      </c>
    </row>
    <row r="8507" spans="12:12">
      <c r="L8507" s="17" t="s">
        <v>16608</v>
      </c>
    </row>
    <row r="8508" spans="12:12">
      <c r="L8508" s="17" t="s">
        <v>16609</v>
      </c>
    </row>
    <row r="8509" spans="12:12">
      <c r="L8509" s="17" t="s">
        <v>16610</v>
      </c>
    </row>
    <row r="8510" spans="12:12">
      <c r="L8510" s="17" t="s">
        <v>16611</v>
      </c>
    </row>
    <row r="8511" spans="12:12">
      <c r="L8511" s="17" t="s">
        <v>16612</v>
      </c>
    </row>
    <row r="8512" spans="12:12">
      <c r="L8512" s="17" t="s">
        <v>16613</v>
      </c>
    </row>
    <row r="8513" spans="12:12">
      <c r="L8513" s="17" t="s">
        <v>16614</v>
      </c>
    </row>
    <row r="8514" spans="12:12">
      <c r="L8514" s="17" t="s">
        <v>16615</v>
      </c>
    </row>
    <row r="8515" spans="12:12">
      <c r="L8515" s="17" t="s">
        <v>16616</v>
      </c>
    </row>
    <row r="8516" spans="12:12">
      <c r="L8516" s="17" t="s">
        <v>16617</v>
      </c>
    </row>
    <row r="8517" spans="12:12">
      <c r="L8517" s="17" t="s">
        <v>16618</v>
      </c>
    </row>
    <row r="8518" spans="12:12">
      <c r="L8518" s="17" t="s">
        <v>16619</v>
      </c>
    </row>
    <row r="8519" spans="12:12">
      <c r="L8519" s="17" t="s">
        <v>16620</v>
      </c>
    </row>
    <row r="8520" spans="12:12">
      <c r="L8520" s="17" t="s">
        <v>16621</v>
      </c>
    </row>
    <row r="8521" spans="12:12">
      <c r="L8521" s="17" t="s">
        <v>16622</v>
      </c>
    </row>
    <row r="8522" spans="12:12">
      <c r="L8522" s="17" t="s">
        <v>16623</v>
      </c>
    </row>
    <row r="8523" spans="12:12">
      <c r="L8523" s="17" t="s">
        <v>16624</v>
      </c>
    </row>
    <row r="8524" spans="12:12">
      <c r="L8524" s="17" t="s">
        <v>16625</v>
      </c>
    </row>
    <row r="8525" spans="12:12">
      <c r="L8525" s="17" t="s">
        <v>16626</v>
      </c>
    </row>
    <row r="8526" spans="12:12">
      <c r="L8526" s="17" t="s">
        <v>16627</v>
      </c>
    </row>
    <row r="8527" spans="12:12">
      <c r="L8527" s="17" t="s">
        <v>16628</v>
      </c>
    </row>
    <row r="8528" spans="12:12">
      <c r="L8528" s="17" t="s">
        <v>16629</v>
      </c>
    </row>
    <row r="8529" spans="12:12">
      <c r="L8529" s="17" t="s">
        <v>16630</v>
      </c>
    </row>
    <row r="8530" spans="12:12">
      <c r="L8530" s="17" t="s">
        <v>16631</v>
      </c>
    </row>
    <row r="8531" spans="12:12">
      <c r="L8531" s="17" t="s">
        <v>16632</v>
      </c>
    </row>
    <row r="8532" spans="12:12">
      <c r="L8532" s="17" t="s">
        <v>16633</v>
      </c>
    </row>
    <row r="8533" spans="12:12">
      <c r="L8533" s="17" t="s">
        <v>16634</v>
      </c>
    </row>
    <row r="8534" spans="12:12">
      <c r="L8534" s="17" t="s">
        <v>16635</v>
      </c>
    </row>
    <row r="8535" spans="12:12">
      <c r="L8535" s="17" t="s">
        <v>16636</v>
      </c>
    </row>
    <row r="8536" spans="12:12">
      <c r="L8536" s="17" t="s">
        <v>16637</v>
      </c>
    </row>
    <row r="8537" spans="12:12">
      <c r="L8537" s="17" t="s">
        <v>16638</v>
      </c>
    </row>
    <row r="8538" spans="12:12">
      <c r="L8538" s="17" t="s">
        <v>16639</v>
      </c>
    </row>
    <row r="8539" spans="12:12">
      <c r="L8539" s="17" t="s">
        <v>16640</v>
      </c>
    </row>
    <row r="8540" spans="12:12">
      <c r="L8540" s="17" t="s">
        <v>16641</v>
      </c>
    </row>
    <row r="8541" spans="12:12">
      <c r="L8541" s="17" t="s">
        <v>16642</v>
      </c>
    </row>
    <row r="8542" spans="12:12">
      <c r="L8542" s="17" t="s">
        <v>16643</v>
      </c>
    </row>
    <row r="8543" spans="12:12">
      <c r="L8543" s="17" t="s">
        <v>16644</v>
      </c>
    </row>
    <row r="8544" spans="12:12">
      <c r="L8544" s="17" t="s">
        <v>16645</v>
      </c>
    </row>
    <row r="8545" spans="12:12">
      <c r="L8545" s="17" t="s">
        <v>16646</v>
      </c>
    </row>
    <row r="8546" spans="12:12">
      <c r="L8546" s="17" t="s">
        <v>16647</v>
      </c>
    </row>
    <row r="8547" spans="12:12">
      <c r="L8547" s="17" t="s">
        <v>16648</v>
      </c>
    </row>
    <row r="8548" spans="12:12">
      <c r="L8548" s="17" t="s">
        <v>16649</v>
      </c>
    </row>
    <row r="8549" spans="12:12">
      <c r="L8549" s="17" t="s">
        <v>16650</v>
      </c>
    </row>
    <row r="8550" spans="12:12">
      <c r="L8550" s="17" t="s">
        <v>16651</v>
      </c>
    </row>
    <row r="8551" spans="12:12">
      <c r="L8551" s="17" t="s">
        <v>16652</v>
      </c>
    </row>
    <row r="8552" spans="12:12">
      <c r="L8552" s="17" t="s">
        <v>16653</v>
      </c>
    </row>
    <row r="8553" spans="12:12">
      <c r="L8553" s="17" t="s">
        <v>16654</v>
      </c>
    </row>
    <row r="8554" spans="12:12">
      <c r="L8554" s="17" t="s">
        <v>16655</v>
      </c>
    </row>
    <row r="8555" spans="12:12">
      <c r="L8555" s="17" t="s">
        <v>16656</v>
      </c>
    </row>
    <row r="8556" spans="12:12">
      <c r="L8556" s="17" t="s">
        <v>16657</v>
      </c>
    </row>
    <row r="8557" spans="12:12">
      <c r="L8557" s="17" t="s">
        <v>16658</v>
      </c>
    </row>
    <row r="8558" spans="12:12">
      <c r="L8558" s="17" t="s">
        <v>16659</v>
      </c>
    </row>
    <row r="8559" spans="12:12">
      <c r="L8559" s="17" t="s">
        <v>16660</v>
      </c>
    </row>
    <row r="8560" spans="12:12">
      <c r="L8560" s="17" t="s">
        <v>16661</v>
      </c>
    </row>
    <row r="8561" spans="12:12">
      <c r="L8561" s="17" t="s">
        <v>16662</v>
      </c>
    </row>
    <row r="8562" spans="12:12">
      <c r="L8562" s="17" t="s">
        <v>16663</v>
      </c>
    </row>
    <row r="8563" spans="12:12">
      <c r="L8563" s="17" t="s">
        <v>16664</v>
      </c>
    </row>
    <row r="8564" spans="12:12">
      <c r="L8564" s="17" t="s">
        <v>16665</v>
      </c>
    </row>
    <row r="8565" spans="12:12">
      <c r="L8565" s="17" t="s">
        <v>16666</v>
      </c>
    </row>
    <row r="8566" spans="12:12">
      <c r="L8566" s="17" t="s">
        <v>16667</v>
      </c>
    </row>
    <row r="8567" spans="12:12">
      <c r="L8567" s="17" t="s">
        <v>16668</v>
      </c>
    </row>
    <row r="8568" spans="12:12">
      <c r="L8568" s="17" t="s">
        <v>16669</v>
      </c>
    </row>
    <row r="8569" spans="12:12">
      <c r="L8569" s="17" t="s">
        <v>16670</v>
      </c>
    </row>
    <row r="8570" spans="12:12">
      <c r="L8570" s="17" t="s">
        <v>16671</v>
      </c>
    </row>
    <row r="8571" spans="12:12">
      <c r="L8571" s="17" t="s">
        <v>16672</v>
      </c>
    </row>
    <row r="8572" spans="12:12">
      <c r="L8572" s="17" t="s">
        <v>16673</v>
      </c>
    </row>
    <row r="8573" spans="12:12">
      <c r="L8573" s="17" t="s">
        <v>16674</v>
      </c>
    </row>
    <row r="8574" spans="12:12">
      <c r="L8574" s="17" t="s">
        <v>16675</v>
      </c>
    </row>
    <row r="8575" spans="12:12">
      <c r="L8575" s="17" t="s">
        <v>16676</v>
      </c>
    </row>
    <row r="8576" spans="12:12">
      <c r="L8576" s="17" t="s">
        <v>16677</v>
      </c>
    </row>
    <row r="8577" spans="12:12">
      <c r="L8577" s="17" t="s">
        <v>16678</v>
      </c>
    </row>
    <row r="8578" spans="12:12">
      <c r="L8578" s="17" t="s">
        <v>16679</v>
      </c>
    </row>
    <row r="8579" spans="12:12">
      <c r="L8579" s="17" t="s">
        <v>16680</v>
      </c>
    </row>
    <row r="8580" spans="12:12">
      <c r="L8580" s="17" t="s">
        <v>16681</v>
      </c>
    </row>
    <row r="8581" spans="12:12">
      <c r="L8581" s="17" t="s">
        <v>16682</v>
      </c>
    </row>
    <row r="8582" spans="12:12">
      <c r="L8582" s="17" t="s">
        <v>16683</v>
      </c>
    </row>
    <row r="8583" spans="12:12">
      <c r="L8583" s="17" t="s">
        <v>16684</v>
      </c>
    </row>
    <row r="8584" spans="12:12">
      <c r="L8584" s="17" t="s">
        <v>16685</v>
      </c>
    </row>
    <row r="8585" spans="12:12">
      <c r="L8585" s="17" t="s">
        <v>16686</v>
      </c>
    </row>
    <row r="8586" spans="12:12">
      <c r="L8586" s="17" t="s">
        <v>16687</v>
      </c>
    </row>
    <row r="8587" spans="12:12">
      <c r="L8587" s="17" t="s">
        <v>16688</v>
      </c>
    </row>
    <row r="8588" spans="12:12">
      <c r="L8588" s="17" t="s">
        <v>16689</v>
      </c>
    </row>
    <row r="8589" spans="12:12">
      <c r="L8589" s="17" t="s">
        <v>16690</v>
      </c>
    </row>
    <row r="8590" spans="12:12">
      <c r="L8590" s="17" t="s">
        <v>16691</v>
      </c>
    </row>
    <row r="8591" spans="12:12">
      <c r="L8591" s="17" t="s">
        <v>16692</v>
      </c>
    </row>
    <row r="8592" spans="12:12">
      <c r="L8592" s="17" t="s">
        <v>16693</v>
      </c>
    </row>
    <row r="8593" spans="12:12">
      <c r="L8593" s="17" t="s">
        <v>16694</v>
      </c>
    </row>
    <row r="8594" spans="12:12">
      <c r="L8594" s="17" t="s">
        <v>16695</v>
      </c>
    </row>
    <row r="8595" spans="12:12">
      <c r="L8595" s="17" t="s">
        <v>16696</v>
      </c>
    </row>
    <row r="8596" spans="12:12">
      <c r="L8596" s="17" t="s">
        <v>16697</v>
      </c>
    </row>
    <row r="8597" spans="12:12">
      <c r="L8597" s="17" t="s">
        <v>16698</v>
      </c>
    </row>
    <row r="8598" spans="12:12">
      <c r="L8598" s="17" t="s">
        <v>16699</v>
      </c>
    </row>
    <row r="8599" spans="12:12">
      <c r="L8599" s="17" t="s">
        <v>16700</v>
      </c>
    </row>
    <row r="8600" spans="12:12">
      <c r="L8600" s="17" t="s">
        <v>16701</v>
      </c>
    </row>
    <row r="8601" spans="12:12">
      <c r="L8601" s="17" t="s">
        <v>16702</v>
      </c>
    </row>
    <row r="8602" spans="12:12">
      <c r="L8602" s="17" t="s">
        <v>16703</v>
      </c>
    </row>
    <row r="8603" spans="12:12">
      <c r="L8603" s="17" t="s">
        <v>16704</v>
      </c>
    </row>
    <row r="8604" spans="12:12">
      <c r="L8604" s="17" t="s">
        <v>16705</v>
      </c>
    </row>
    <row r="8605" spans="12:12">
      <c r="L8605" s="17" t="s">
        <v>16706</v>
      </c>
    </row>
    <row r="8606" spans="12:12">
      <c r="L8606" s="17" t="s">
        <v>16707</v>
      </c>
    </row>
    <row r="8607" spans="12:12">
      <c r="L8607" s="17" t="s">
        <v>16708</v>
      </c>
    </row>
    <row r="8608" spans="12:12">
      <c r="L8608" s="17" t="s">
        <v>16709</v>
      </c>
    </row>
    <row r="8609" spans="12:12">
      <c r="L8609" s="17" t="s">
        <v>16710</v>
      </c>
    </row>
    <row r="8610" spans="12:12">
      <c r="L8610" s="17" t="s">
        <v>16711</v>
      </c>
    </row>
    <row r="8611" spans="12:12">
      <c r="L8611" s="17" t="s">
        <v>16712</v>
      </c>
    </row>
    <row r="8612" spans="12:12">
      <c r="L8612" s="17" t="s">
        <v>16713</v>
      </c>
    </row>
    <row r="8613" spans="12:12">
      <c r="L8613" s="17" t="s">
        <v>16714</v>
      </c>
    </row>
    <row r="8614" spans="12:12">
      <c r="L8614" s="17" t="s">
        <v>16715</v>
      </c>
    </row>
    <row r="8615" spans="12:12">
      <c r="L8615" s="17" t="s">
        <v>16716</v>
      </c>
    </row>
    <row r="8616" spans="12:12">
      <c r="L8616" s="17" t="s">
        <v>16717</v>
      </c>
    </row>
    <row r="8617" spans="12:12">
      <c r="L8617" s="17" t="s">
        <v>16718</v>
      </c>
    </row>
    <row r="8618" spans="12:12">
      <c r="L8618" s="17" t="s">
        <v>16719</v>
      </c>
    </row>
    <row r="8619" spans="12:12">
      <c r="L8619" s="17" t="s">
        <v>16720</v>
      </c>
    </row>
    <row r="8620" spans="12:12">
      <c r="L8620" s="17" t="s">
        <v>16721</v>
      </c>
    </row>
    <row r="8621" spans="12:12">
      <c r="L8621" s="17" t="s">
        <v>16722</v>
      </c>
    </row>
    <row r="8622" spans="12:12">
      <c r="L8622" s="17" t="s">
        <v>16723</v>
      </c>
    </row>
    <row r="8623" spans="12:12">
      <c r="L8623" s="17" t="s">
        <v>16724</v>
      </c>
    </row>
    <row r="8624" spans="12:12">
      <c r="L8624" s="17" t="s">
        <v>16725</v>
      </c>
    </row>
    <row r="8625" spans="12:12">
      <c r="L8625" s="17" t="s">
        <v>16726</v>
      </c>
    </row>
    <row r="8626" spans="12:12">
      <c r="L8626" s="17" t="s">
        <v>16727</v>
      </c>
    </row>
    <row r="8627" spans="12:12">
      <c r="L8627" s="17" t="s">
        <v>16728</v>
      </c>
    </row>
    <row r="8628" spans="12:12">
      <c r="L8628" s="17" t="s">
        <v>16729</v>
      </c>
    </row>
    <row r="8629" spans="12:12">
      <c r="L8629" s="17" t="s">
        <v>16730</v>
      </c>
    </row>
    <row r="8630" spans="12:12">
      <c r="L8630" s="17" t="s">
        <v>16731</v>
      </c>
    </row>
    <row r="8631" spans="12:12">
      <c r="L8631" s="17" t="s">
        <v>16732</v>
      </c>
    </row>
    <row r="8632" spans="12:12">
      <c r="L8632" s="17" t="s">
        <v>16733</v>
      </c>
    </row>
    <row r="8633" spans="12:12">
      <c r="L8633" s="17" t="s">
        <v>16734</v>
      </c>
    </row>
    <row r="8634" spans="12:12">
      <c r="L8634" s="17" t="s">
        <v>16735</v>
      </c>
    </row>
    <row r="8635" spans="12:12">
      <c r="L8635" s="17" t="s">
        <v>16736</v>
      </c>
    </row>
    <row r="8636" spans="12:12">
      <c r="L8636" s="17" t="s">
        <v>16737</v>
      </c>
    </row>
    <row r="8637" spans="12:12">
      <c r="L8637" s="17" t="s">
        <v>16738</v>
      </c>
    </row>
    <row r="8638" spans="12:12">
      <c r="L8638" s="17" t="s">
        <v>16739</v>
      </c>
    </row>
    <row r="8639" spans="12:12">
      <c r="L8639" s="17" t="s">
        <v>16740</v>
      </c>
    </row>
    <row r="8640" spans="12:12">
      <c r="L8640" s="17" t="s">
        <v>16741</v>
      </c>
    </row>
    <row r="8641" spans="12:12">
      <c r="L8641" s="17" t="s">
        <v>16742</v>
      </c>
    </row>
    <row r="8642" spans="12:12">
      <c r="L8642" s="17" t="s">
        <v>16743</v>
      </c>
    </row>
    <row r="8643" spans="12:12">
      <c r="L8643" s="17" t="s">
        <v>16744</v>
      </c>
    </row>
    <row r="8644" spans="12:12">
      <c r="L8644" s="17" t="s">
        <v>16745</v>
      </c>
    </row>
    <row r="8645" spans="12:12">
      <c r="L8645" s="17" t="s">
        <v>16746</v>
      </c>
    </row>
    <row r="8646" spans="12:12">
      <c r="L8646" s="17" t="s">
        <v>16747</v>
      </c>
    </row>
    <row r="8647" spans="12:12">
      <c r="L8647" s="17" t="s">
        <v>16748</v>
      </c>
    </row>
    <row r="8648" spans="12:12">
      <c r="L8648" s="17" t="s">
        <v>16749</v>
      </c>
    </row>
    <row r="8649" spans="12:12">
      <c r="L8649" s="17" t="s">
        <v>16750</v>
      </c>
    </row>
    <row r="8650" spans="12:12">
      <c r="L8650" s="17" t="s">
        <v>16751</v>
      </c>
    </row>
    <row r="8651" spans="12:12">
      <c r="L8651" s="17" t="s">
        <v>16752</v>
      </c>
    </row>
    <row r="8652" spans="12:12">
      <c r="L8652" s="17" t="s">
        <v>16753</v>
      </c>
    </row>
    <row r="8653" spans="12:12">
      <c r="L8653" s="17" t="s">
        <v>16754</v>
      </c>
    </row>
    <row r="8654" spans="12:12">
      <c r="L8654" s="17" t="s">
        <v>16755</v>
      </c>
    </row>
    <row r="8655" spans="12:12">
      <c r="L8655" s="17" t="s">
        <v>16756</v>
      </c>
    </row>
    <row r="8656" spans="12:12">
      <c r="L8656" s="17" t="s">
        <v>16757</v>
      </c>
    </row>
    <row r="8657" spans="12:12">
      <c r="L8657" s="17" t="s">
        <v>16758</v>
      </c>
    </row>
    <row r="8658" spans="12:12">
      <c r="L8658" s="17" t="s">
        <v>16759</v>
      </c>
    </row>
    <row r="8659" spans="12:12">
      <c r="L8659" s="17" t="s">
        <v>16760</v>
      </c>
    </row>
    <row r="8660" spans="12:12">
      <c r="L8660" s="17" t="s">
        <v>16761</v>
      </c>
    </row>
    <row r="8661" spans="12:12">
      <c r="L8661" s="17" t="s">
        <v>16762</v>
      </c>
    </row>
    <row r="8662" spans="12:12">
      <c r="L8662" s="17" t="s">
        <v>16763</v>
      </c>
    </row>
    <row r="8663" spans="12:12">
      <c r="L8663" s="17" t="s">
        <v>16764</v>
      </c>
    </row>
    <row r="8664" spans="12:12">
      <c r="L8664" s="17" t="s">
        <v>16765</v>
      </c>
    </row>
    <row r="8665" spans="12:12">
      <c r="L8665" s="17" t="s">
        <v>16766</v>
      </c>
    </row>
    <row r="8666" spans="12:12">
      <c r="L8666" s="17" t="s">
        <v>16767</v>
      </c>
    </row>
    <row r="8667" spans="12:12">
      <c r="L8667" s="17" t="s">
        <v>16768</v>
      </c>
    </row>
    <row r="8668" spans="12:12">
      <c r="L8668" s="17" t="s">
        <v>16769</v>
      </c>
    </row>
    <row r="8669" spans="12:12">
      <c r="L8669" s="17" t="s">
        <v>16770</v>
      </c>
    </row>
    <row r="8670" spans="12:12">
      <c r="L8670" s="17" t="s">
        <v>16771</v>
      </c>
    </row>
    <row r="8671" spans="12:12">
      <c r="L8671" s="17" t="s">
        <v>16772</v>
      </c>
    </row>
    <row r="8672" spans="12:12">
      <c r="L8672" s="17" t="s">
        <v>16773</v>
      </c>
    </row>
    <row r="8673" spans="12:12">
      <c r="L8673" s="17" t="s">
        <v>16774</v>
      </c>
    </row>
    <row r="8674" spans="12:12">
      <c r="L8674" s="17" t="s">
        <v>16775</v>
      </c>
    </row>
    <row r="8675" spans="12:12">
      <c r="L8675" s="17" t="s">
        <v>16776</v>
      </c>
    </row>
    <row r="8676" spans="12:12">
      <c r="L8676" s="17" t="s">
        <v>16777</v>
      </c>
    </row>
    <row r="8677" spans="12:12">
      <c r="L8677" s="17" t="s">
        <v>16778</v>
      </c>
    </row>
    <row r="8678" spans="12:12">
      <c r="L8678" s="17" t="s">
        <v>16779</v>
      </c>
    </row>
    <row r="8679" spans="12:12">
      <c r="L8679" s="17" t="s">
        <v>16780</v>
      </c>
    </row>
    <row r="8680" spans="12:12">
      <c r="L8680" s="17" t="s">
        <v>16781</v>
      </c>
    </row>
    <row r="8681" spans="12:12">
      <c r="L8681" s="17" t="s">
        <v>16782</v>
      </c>
    </row>
    <row r="8682" spans="12:12">
      <c r="L8682" s="17" t="s">
        <v>16783</v>
      </c>
    </row>
    <row r="8683" spans="12:12">
      <c r="L8683" s="17" t="s">
        <v>16784</v>
      </c>
    </row>
    <row r="8684" spans="12:12">
      <c r="L8684" s="17" t="s">
        <v>16785</v>
      </c>
    </row>
    <row r="8685" spans="12:12">
      <c r="L8685" s="17" t="s">
        <v>16786</v>
      </c>
    </row>
    <row r="8686" spans="12:12">
      <c r="L8686" s="17" t="s">
        <v>16787</v>
      </c>
    </row>
    <row r="8687" spans="12:12">
      <c r="L8687" s="17" t="s">
        <v>16788</v>
      </c>
    </row>
    <row r="8688" spans="12:12">
      <c r="L8688" s="17" t="s">
        <v>16789</v>
      </c>
    </row>
    <row r="8689" spans="12:12">
      <c r="L8689" s="17" t="s">
        <v>16790</v>
      </c>
    </row>
    <row r="8690" spans="12:12">
      <c r="L8690" s="17" t="s">
        <v>16791</v>
      </c>
    </row>
    <row r="8691" spans="12:12">
      <c r="L8691" s="17" t="s">
        <v>16792</v>
      </c>
    </row>
    <row r="8692" spans="12:12">
      <c r="L8692" s="17" t="s">
        <v>16793</v>
      </c>
    </row>
    <row r="8693" spans="12:12">
      <c r="L8693" s="17" t="s">
        <v>16794</v>
      </c>
    </row>
    <row r="8694" spans="12:12">
      <c r="L8694" s="17" t="s">
        <v>16795</v>
      </c>
    </row>
    <row r="8695" spans="12:12">
      <c r="L8695" s="17" t="s">
        <v>16796</v>
      </c>
    </row>
    <row r="8696" spans="12:12">
      <c r="L8696" s="17" t="s">
        <v>16797</v>
      </c>
    </row>
    <row r="8697" spans="12:12">
      <c r="L8697" s="17" t="s">
        <v>16798</v>
      </c>
    </row>
    <row r="8698" spans="12:12">
      <c r="L8698" s="17" t="s">
        <v>16799</v>
      </c>
    </row>
    <row r="8699" spans="12:12">
      <c r="L8699" s="17" t="s">
        <v>16800</v>
      </c>
    </row>
    <row r="8700" spans="12:12">
      <c r="L8700" s="17" t="s">
        <v>16801</v>
      </c>
    </row>
    <row r="8701" spans="12:12">
      <c r="L8701" s="17" t="s">
        <v>16802</v>
      </c>
    </row>
    <row r="8702" spans="12:12">
      <c r="L8702" s="17" t="s">
        <v>16803</v>
      </c>
    </row>
    <row r="8703" spans="12:12">
      <c r="L8703" s="17" t="s">
        <v>16804</v>
      </c>
    </row>
    <row r="8704" spans="12:12">
      <c r="L8704" s="17" t="s">
        <v>16805</v>
      </c>
    </row>
    <row r="8705" spans="12:12">
      <c r="L8705" s="17" t="s">
        <v>16806</v>
      </c>
    </row>
    <row r="8706" spans="12:12">
      <c r="L8706" s="17" t="s">
        <v>16807</v>
      </c>
    </row>
    <row r="8707" spans="12:12">
      <c r="L8707" s="17" t="s">
        <v>16808</v>
      </c>
    </row>
    <row r="8708" spans="12:12">
      <c r="L8708" s="17" t="s">
        <v>16809</v>
      </c>
    </row>
    <row r="8709" spans="12:12">
      <c r="L8709" s="17" t="s">
        <v>16810</v>
      </c>
    </row>
    <row r="8710" spans="12:12">
      <c r="L8710" s="17" t="s">
        <v>16811</v>
      </c>
    </row>
    <row r="8711" spans="12:12">
      <c r="L8711" s="17" t="s">
        <v>16812</v>
      </c>
    </row>
    <row r="8712" spans="12:12">
      <c r="L8712" s="17" t="s">
        <v>16813</v>
      </c>
    </row>
    <row r="8713" spans="12:12">
      <c r="L8713" s="17" t="s">
        <v>16814</v>
      </c>
    </row>
    <row r="8714" spans="12:12">
      <c r="L8714" s="17" t="s">
        <v>16815</v>
      </c>
    </row>
    <row r="8715" spans="12:12">
      <c r="L8715" s="17" t="s">
        <v>16816</v>
      </c>
    </row>
    <row r="8716" spans="12:12">
      <c r="L8716" s="17" t="s">
        <v>16817</v>
      </c>
    </row>
    <row r="8717" spans="12:12">
      <c r="L8717" s="17" t="s">
        <v>16818</v>
      </c>
    </row>
    <row r="8718" spans="12:12">
      <c r="L8718" s="17" t="s">
        <v>16819</v>
      </c>
    </row>
    <row r="8719" spans="12:12">
      <c r="L8719" s="17" t="s">
        <v>16820</v>
      </c>
    </row>
    <row r="8720" spans="12:12">
      <c r="L8720" s="17" t="s">
        <v>16821</v>
      </c>
    </row>
    <row r="8721" spans="12:12">
      <c r="L8721" s="17" t="s">
        <v>16822</v>
      </c>
    </row>
    <row r="8722" spans="12:12">
      <c r="L8722" s="17" t="s">
        <v>16823</v>
      </c>
    </row>
    <row r="8723" spans="12:12">
      <c r="L8723" s="17" t="s">
        <v>16824</v>
      </c>
    </row>
    <row r="8724" spans="12:12">
      <c r="L8724" s="17" t="s">
        <v>16825</v>
      </c>
    </row>
    <row r="8725" spans="12:12">
      <c r="L8725" s="17" t="s">
        <v>16826</v>
      </c>
    </row>
    <row r="8726" spans="12:12">
      <c r="L8726" s="17" t="s">
        <v>16827</v>
      </c>
    </row>
    <row r="8727" spans="12:12">
      <c r="L8727" s="17" t="s">
        <v>16828</v>
      </c>
    </row>
    <row r="8728" spans="12:12">
      <c r="L8728" s="17" t="s">
        <v>16829</v>
      </c>
    </row>
    <row r="8729" spans="12:12">
      <c r="L8729" s="17" t="s">
        <v>16830</v>
      </c>
    </row>
    <row r="8730" spans="12:12">
      <c r="L8730" s="17" t="s">
        <v>16831</v>
      </c>
    </row>
    <row r="8731" spans="12:12">
      <c r="L8731" s="17" t="s">
        <v>16832</v>
      </c>
    </row>
    <row r="8732" spans="12:12">
      <c r="L8732" s="17" t="s">
        <v>16833</v>
      </c>
    </row>
    <row r="8733" spans="12:12">
      <c r="L8733" s="17" t="s">
        <v>16834</v>
      </c>
    </row>
    <row r="8734" spans="12:12">
      <c r="L8734" s="17" t="s">
        <v>16835</v>
      </c>
    </row>
    <row r="8735" spans="12:12">
      <c r="L8735" s="17" t="s">
        <v>16836</v>
      </c>
    </row>
    <row r="8736" spans="12:12">
      <c r="L8736" s="17" t="s">
        <v>16837</v>
      </c>
    </row>
    <row r="8737" spans="12:12">
      <c r="L8737" s="17" t="s">
        <v>16838</v>
      </c>
    </row>
    <row r="8738" spans="12:12">
      <c r="L8738" s="17" t="s">
        <v>16839</v>
      </c>
    </row>
    <row r="8739" spans="12:12">
      <c r="L8739" s="17" t="s">
        <v>16840</v>
      </c>
    </row>
    <row r="8740" spans="12:12">
      <c r="L8740" s="17" t="s">
        <v>16841</v>
      </c>
    </row>
    <row r="8741" spans="12:12">
      <c r="L8741" s="17" t="s">
        <v>16842</v>
      </c>
    </row>
    <row r="8742" spans="12:12">
      <c r="L8742" s="17" t="s">
        <v>16843</v>
      </c>
    </row>
    <row r="8743" spans="12:12">
      <c r="L8743" s="17" t="s">
        <v>16844</v>
      </c>
    </row>
    <row r="8744" spans="12:12">
      <c r="L8744" s="17" t="s">
        <v>16845</v>
      </c>
    </row>
    <row r="8745" spans="12:12">
      <c r="L8745" s="17" t="s">
        <v>16846</v>
      </c>
    </row>
    <row r="8746" spans="12:12">
      <c r="L8746" s="17" t="s">
        <v>16847</v>
      </c>
    </row>
    <row r="8747" spans="12:12">
      <c r="L8747" s="17" t="s">
        <v>16848</v>
      </c>
    </row>
    <row r="8748" spans="12:12">
      <c r="L8748" s="17" t="s">
        <v>16849</v>
      </c>
    </row>
    <row r="8749" spans="12:12">
      <c r="L8749" s="17" t="s">
        <v>16850</v>
      </c>
    </row>
    <row r="8750" spans="12:12">
      <c r="L8750" s="17" t="s">
        <v>16851</v>
      </c>
    </row>
    <row r="8751" spans="12:12">
      <c r="L8751" s="17" t="s">
        <v>16852</v>
      </c>
    </row>
    <row r="8752" spans="12:12">
      <c r="L8752" s="17" t="s">
        <v>16853</v>
      </c>
    </row>
    <row r="8753" spans="12:12">
      <c r="L8753" s="17" t="s">
        <v>16854</v>
      </c>
    </row>
    <row r="8754" spans="12:12">
      <c r="L8754" s="17" t="s">
        <v>16855</v>
      </c>
    </row>
    <row r="8755" spans="12:12">
      <c r="L8755" s="17" t="s">
        <v>16856</v>
      </c>
    </row>
    <row r="8756" spans="12:12">
      <c r="L8756" s="17" t="s">
        <v>16857</v>
      </c>
    </row>
    <row r="8757" spans="12:12">
      <c r="L8757" s="17" t="s">
        <v>16858</v>
      </c>
    </row>
    <row r="8758" spans="12:12">
      <c r="L8758" s="17" t="s">
        <v>16859</v>
      </c>
    </row>
    <row r="8759" spans="12:12">
      <c r="L8759" s="17" t="s">
        <v>16860</v>
      </c>
    </row>
    <row r="8760" spans="12:12">
      <c r="L8760" s="17" t="s">
        <v>16861</v>
      </c>
    </row>
    <row r="8761" spans="12:12">
      <c r="L8761" s="17" t="s">
        <v>16862</v>
      </c>
    </row>
    <row r="8762" spans="12:12">
      <c r="L8762" s="17" t="s">
        <v>16863</v>
      </c>
    </row>
    <row r="8763" spans="12:12">
      <c r="L8763" s="17" t="s">
        <v>16864</v>
      </c>
    </row>
    <row r="8764" spans="12:12">
      <c r="L8764" s="17" t="s">
        <v>16865</v>
      </c>
    </row>
    <row r="8765" spans="12:12">
      <c r="L8765" s="17" t="s">
        <v>16866</v>
      </c>
    </row>
    <row r="8766" spans="12:12">
      <c r="L8766" s="17" t="s">
        <v>16867</v>
      </c>
    </row>
    <row r="8767" spans="12:12">
      <c r="L8767" s="17" t="s">
        <v>16868</v>
      </c>
    </row>
    <row r="8768" spans="12:12">
      <c r="L8768" s="17" t="s">
        <v>16869</v>
      </c>
    </row>
    <row r="8769" spans="12:12">
      <c r="L8769" s="17" t="s">
        <v>16870</v>
      </c>
    </row>
    <row r="8770" spans="12:12">
      <c r="L8770" s="17" t="s">
        <v>16871</v>
      </c>
    </row>
    <row r="8771" spans="12:12">
      <c r="L8771" s="17" t="s">
        <v>16872</v>
      </c>
    </row>
    <row r="8772" spans="12:12">
      <c r="L8772" s="17" t="s">
        <v>16873</v>
      </c>
    </row>
    <row r="8773" spans="12:12">
      <c r="L8773" s="17" t="s">
        <v>16874</v>
      </c>
    </row>
    <row r="8774" spans="12:12">
      <c r="L8774" s="17" t="s">
        <v>16875</v>
      </c>
    </row>
    <row r="8775" spans="12:12">
      <c r="L8775" s="17" t="s">
        <v>16876</v>
      </c>
    </row>
    <row r="8776" spans="12:12">
      <c r="L8776" s="17" t="s">
        <v>16877</v>
      </c>
    </row>
    <row r="8777" spans="12:12">
      <c r="L8777" s="17" t="s">
        <v>16878</v>
      </c>
    </row>
    <row r="8778" spans="12:12">
      <c r="L8778" s="17" t="s">
        <v>16879</v>
      </c>
    </row>
    <row r="8779" spans="12:12">
      <c r="L8779" s="17" t="s">
        <v>16880</v>
      </c>
    </row>
    <row r="8780" spans="12:12">
      <c r="L8780" s="17" t="s">
        <v>16881</v>
      </c>
    </row>
    <row r="8781" spans="12:12">
      <c r="L8781" s="17" t="s">
        <v>16882</v>
      </c>
    </row>
    <row r="8782" spans="12:12">
      <c r="L8782" s="17" t="s">
        <v>16883</v>
      </c>
    </row>
    <row r="8783" spans="12:12">
      <c r="L8783" s="17" t="s">
        <v>16884</v>
      </c>
    </row>
    <row r="8784" spans="12:12">
      <c r="L8784" s="17" t="s">
        <v>16885</v>
      </c>
    </row>
    <row r="8785" spans="12:12">
      <c r="L8785" s="17" t="s">
        <v>16886</v>
      </c>
    </row>
    <row r="8786" spans="12:12">
      <c r="L8786" s="17" t="s">
        <v>16887</v>
      </c>
    </row>
    <row r="8787" spans="12:12">
      <c r="L8787" s="17" t="s">
        <v>16888</v>
      </c>
    </row>
    <row r="8788" spans="12:12">
      <c r="L8788" s="17" t="s">
        <v>16889</v>
      </c>
    </row>
    <row r="8789" spans="12:12">
      <c r="L8789" s="17" t="s">
        <v>16890</v>
      </c>
    </row>
    <row r="8790" spans="12:12">
      <c r="L8790" s="17" t="s">
        <v>16891</v>
      </c>
    </row>
    <row r="8791" spans="12:12">
      <c r="L8791" s="17" t="s">
        <v>16892</v>
      </c>
    </row>
    <row r="8792" spans="12:12">
      <c r="L8792" s="17" t="s">
        <v>16893</v>
      </c>
    </row>
    <row r="8793" spans="12:12">
      <c r="L8793" s="17" t="s">
        <v>16894</v>
      </c>
    </row>
    <row r="8794" spans="12:12">
      <c r="L8794" s="17" t="s">
        <v>16895</v>
      </c>
    </row>
    <row r="8795" spans="12:12">
      <c r="L8795" s="17" t="s">
        <v>16896</v>
      </c>
    </row>
    <row r="8796" spans="12:12">
      <c r="L8796" s="17" t="s">
        <v>16897</v>
      </c>
    </row>
    <row r="8797" spans="12:12">
      <c r="L8797" s="17" t="s">
        <v>16898</v>
      </c>
    </row>
    <row r="8798" spans="12:12">
      <c r="L8798" s="17" t="s">
        <v>16899</v>
      </c>
    </row>
    <row r="8799" spans="12:12">
      <c r="L8799" s="17" t="s">
        <v>16900</v>
      </c>
    </row>
    <row r="8800" spans="12:12">
      <c r="L8800" s="17" t="s">
        <v>16901</v>
      </c>
    </row>
    <row r="8801" spans="12:12">
      <c r="L8801" s="17" t="s">
        <v>16902</v>
      </c>
    </row>
    <row r="8802" spans="12:12">
      <c r="L8802" s="17" t="s">
        <v>16903</v>
      </c>
    </row>
    <row r="8803" spans="12:12">
      <c r="L8803" s="17" t="s">
        <v>16904</v>
      </c>
    </row>
    <row r="8804" spans="12:12">
      <c r="L8804" s="17" t="s">
        <v>16905</v>
      </c>
    </row>
    <row r="8805" spans="12:12">
      <c r="L8805" s="17" t="s">
        <v>16906</v>
      </c>
    </row>
    <row r="8806" spans="12:12">
      <c r="L8806" s="17" t="s">
        <v>16907</v>
      </c>
    </row>
    <row r="8807" spans="12:12">
      <c r="L8807" s="17" t="s">
        <v>16908</v>
      </c>
    </row>
    <row r="8808" spans="12:12">
      <c r="L8808" s="17" t="s">
        <v>16909</v>
      </c>
    </row>
    <row r="8809" spans="12:12">
      <c r="L8809" s="17" t="s">
        <v>16910</v>
      </c>
    </row>
    <row r="8810" spans="12:12">
      <c r="L8810" s="17" t="s">
        <v>16911</v>
      </c>
    </row>
    <row r="8811" spans="12:12">
      <c r="L8811" s="17" t="s">
        <v>16912</v>
      </c>
    </row>
    <row r="8812" spans="12:12">
      <c r="L8812" s="17" t="s">
        <v>16913</v>
      </c>
    </row>
    <row r="8813" spans="12:12">
      <c r="L8813" s="17" t="s">
        <v>16914</v>
      </c>
    </row>
    <row r="8814" spans="12:12">
      <c r="L8814" s="17" t="s">
        <v>16915</v>
      </c>
    </row>
    <row r="8815" spans="12:12">
      <c r="L8815" s="17" t="s">
        <v>16916</v>
      </c>
    </row>
    <row r="8816" spans="12:12">
      <c r="L8816" s="17" t="s">
        <v>16917</v>
      </c>
    </row>
    <row r="8817" spans="12:12">
      <c r="L8817" s="17" t="s">
        <v>16918</v>
      </c>
    </row>
    <row r="8818" spans="12:12">
      <c r="L8818" s="17" t="s">
        <v>16919</v>
      </c>
    </row>
    <row r="8819" spans="12:12">
      <c r="L8819" s="17" t="s">
        <v>16920</v>
      </c>
    </row>
    <row r="8820" spans="12:12">
      <c r="L8820" s="17" t="s">
        <v>16921</v>
      </c>
    </row>
    <row r="8821" spans="12:12">
      <c r="L8821" s="17" t="s">
        <v>16922</v>
      </c>
    </row>
    <row r="8822" spans="12:12">
      <c r="L8822" s="17" t="s">
        <v>16923</v>
      </c>
    </row>
    <row r="8823" spans="12:12">
      <c r="L8823" s="17" t="s">
        <v>16924</v>
      </c>
    </row>
    <row r="8824" spans="12:12">
      <c r="L8824" s="17" t="s">
        <v>16925</v>
      </c>
    </row>
    <row r="8825" spans="12:12">
      <c r="L8825" s="17" t="s">
        <v>16926</v>
      </c>
    </row>
    <row r="8826" spans="12:12">
      <c r="L8826" s="17" t="s">
        <v>16927</v>
      </c>
    </row>
    <row r="8827" spans="12:12">
      <c r="L8827" s="17" t="s">
        <v>16928</v>
      </c>
    </row>
    <row r="8828" spans="12:12">
      <c r="L8828" s="17" t="s">
        <v>16929</v>
      </c>
    </row>
    <row r="8829" spans="12:12">
      <c r="L8829" s="17" t="s">
        <v>16930</v>
      </c>
    </row>
    <row r="8830" spans="12:12">
      <c r="L8830" s="17" t="s">
        <v>16931</v>
      </c>
    </row>
    <row r="8831" spans="12:12">
      <c r="L8831" s="17" t="s">
        <v>16932</v>
      </c>
    </row>
    <row r="8832" spans="12:12">
      <c r="L8832" s="17" t="s">
        <v>16933</v>
      </c>
    </row>
    <row r="8833" spans="12:12">
      <c r="L8833" s="17" t="s">
        <v>16934</v>
      </c>
    </row>
    <row r="8834" spans="12:12">
      <c r="L8834" s="17" t="s">
        <v>16935</v>
      </c>
    </row>
    <row r="8835" spans="12:12">
      <c r="L8835" s="17" t="s">
        <v>16936</v>
      </c>
    </row>
    <row r="8836" spans="12:12">
      <c r="L8836" s="17" t="s">
        <v>16937</v>
      </c>
    </row>
    <row r="8837" spans="12:12">
      <c r="L8837" s="17" t="s">
        <v>16938</v>
      </c>
    </row>
    <row r="8838" spans="12:12">
      <c r="L8838" s="17" t="s">
        <v>16939</v>
      </c>
    </row>
    <row r="8839" spans="12:12">
      <c r="L8839" s="17" t="s">
        <v>16940</v>
      </c>
    </row>
    <row r="8840" spans="12:12">
      <c r="L8840" s="17" t="s">
        <v>16941</v>
      </c>
    </row>
    <row r="8841" spans="12:12">
      <c r="L8841" s="17" t="s">
        <v>16942</v>
      </c>
    </row>
    <row r="8842" spans="12:12">
      <c r="L8842" s="17" t="s">
        <v>16943</v>
      </c>
    </row>
    <row r="8843" spans="12:12">
      <c r="L8843" s="17" t="s">
        <v>16944</v>
      </c>
    </row>
    <row r="8844" spans="12:12">
      <c r="L8844" s="17" t="s">
        <v>16945</v>
      </c>
    </row>
    <row r="8845" spans="12:12">
      <c r="L8845" s="17" t="s">
        <v>16946</v>
      </c>
    </row>
    <row r="8846" spans="12:12">
      <c r="L8846" s="17" t="s">
        <v>16947</v>
      </c>
    </row>
    <row r="8847" spans="12:12">
      <c r="L8847" s="17" t="s">
        <v>16948</v>
      </c>
    </row>
    <row r="8848" spans="12:12">
      <c r="L8848" s="17" t="s">
        <v>16949</v>
      </c>
    </row>
    <row r="8849" spans="12:12">
      <c r="L8849" s="17" t="s">
        <v>16950</v>
      </c>
    </row>
    <row r="8850" spans="12:12">
      <c r="L8850" s="17" t="s">
        <v>16951</v>
      </c>
    </row>
    <row r="8851" spans="12:12">
      <c r="L8851" s="17" t="s">
        <v>16952</v>
      </c>
    </row>
    <row r="8852" spans="12:12">
      <c r="L8852" s="17" t="s">
        <v>16953</v>
      </c>
    </row>
    <row r="8853" spans="12:12">
      <c r="L8853" s="17" t="s">
        <v>16954</v>
      </c>
    </row>
    <row r="8854" spans="12:12">
      <c r="L8854" s="17" t="s">
        <v>16955</v>
      </c>
    </row>
    <row r="8855" spans="12:12">
      <c r="L8855" s="17" t="s">
        <v>16956</v>
      </c>
    </row>
    <row r="8856" spans="12:12">
      <c r="L8856" s="17" t="s">
        <v>16957</v>
      </c>
    </row>
    <row r="8857" spans="12:12">
      <c r="L8857" s="17" t="s">
        <v>16958</v>
      </c>
    </row>
    <row r="8858" spans="12:12">
      <c r="L8858" s="17" t="s">
        <v>16959</v>
      </c>
    </row>
    <row r="8859" spans="12:12">
      <c r="L8859" s="17" t="s">
        <v>16960</v>
      </c>
    </row>
    <row r="8860" spans="12:12">
      <c r="L8860" s="17" t="s">
        <v>16961</v>
      </c>
    </row>
    <row r="8861" spans="12:12">
      <c r="L8861" s="17" t="s">
        <v>16962</v>
      </c>
    </row>
    <row r="8862" spans="12:12">
      <c r="L8862" s="17" t="s">
        <v>16963</v>
      </c>
    </row>
    <row r="8863" spans="12:12">
      <c r="L8863" s="17" t="s">
        <v>16964</v>
      </c>
    </row>
    <row r="8864" spans="12:12">
      <c r="L8864" s="17" t="s">
        <v>16965</v>
      </c>
    </row>
    <row r="8865" spans="12:12">
      <c r="L8865" s="17" t="s">
        <v>16966</v>
      </c>
    </row>
    <row r="8866" spans="12:12">
      <c r="L8866" s="17" t="s">
        <v>16967</v>
      </c>
    </row>
    <row r="8867" spans="12:12">
      <c r="L8867" s="17" t="s">
        <v>16968</v>
      </c>
    </row>
    <row r="8868" spans="12:12">
      <c r="L8868" s="17" t="s">
        <v>16969</v>
      </c>
    </row>
    <row r="8869" spans="12:12">
      <c r="L8869" s="17" t="s">
        <v>16970</v>
      </c>
    </row>
    <row r="8870" spans="12:12">
      <c r="L8870" s="17" t="s">
        <v>16971</v>
      </c>
    </row>
    <row r="8871" spans="12:12">
      <c r="L8871" s="17" t="s">
        <v>16972</v>
      </c>
    </row>
    <row r="8872" spans="12:12">
      <c r="L8872" s="17" t="s">
        <v>16973</v>
      </c>
    </row>
    <row r="8873" spans="12:12">
      <c r="L8873" s="17" t="s">
        <v>16974</v>
      </c>
    </row>
    <row r="8874" spans="12:12">
      <c r="L8874" s="17" t="s">
        <v>16975</v>
      </c>
    </row>
    <row r="8875" spans="12:12">
      <c r="L8875" s="17" t="s">
        <v>16976</v>
      </c>
    </row>
    <row r="8876" spans="12:12">
      <c r="L8876" s="17" t="s">
        <v>16977</v>
      </c>
    </row>
    <row r="8877" spans="12:12">
      <c r="L8877" s="17" t="s">
        <v>16978</v>
      </c>
    </row>
    <row r="8878" spans="12:12">
      <c r="L8878" s="17" t="s">
        <v>16979</v>
      </c>
    </row>
    <row r="8879" spans="12:12">
      <c r="L8879" s="17" t="s">
        <v>16980</v>
      </c>
    </row>
    <row r="8880" spans="12:12">
      <c r="L8880" s="17" t="s">
        <v>16981</v>
      </c>
    </row>
    <row r="8881" spans="12:12">
      <c r="L8881" s="17" t="s">
        <v>16982</v>
      </c>
    </row>
    <row r="8882" spans="12:12">
      <c r="L8882" s="17" t="s">
        <v>16983</v>
      </c>
    </row>
    <row r="8883" spans="12:12">
      <c r="L8883" s="17" t="s">
        <v>16984</v>
      </c>
    </row>
    <row r="8884" spans="12:12">
      <c r="L8884" s="17" t="s">
        <v>16985</v>
      </c>
    </row>
    <row r="8885" spans="12:12">
      <c r="L8885" s="17" t="s">
        <v>16986</v>
      </c>
    </row>
    <row r="8886" spans="12:12">
      <c r="L8886" s="17" t="s">
        <v>16987</v>
      </c>
    </row>
    <row r="8887" spans="12:12">
      <c r="L8887" s="17" t="s">
        <v>16988</v>
      </c>
    </row>
    <row r="8888" spans="12:12">
      <c r="L8888" s="17" t="s">
        <v>16989</v>
      </c>
    </row>
    <row r="8889" spans="12:12">
      <c r="L8889" s="17" t="s">
        <v>16990</v>
      </c>
    </row>
    <row r="8890" spans="12:12">
      <c r="L8890" s="17" t="s">
        <v>16991</v>
      </c>
    </row>
    <row r="8891" spans="12:12">
      <c r="L8891" s="17" t="s">
        <v>16992</v>
      </c>
    </row>
    <row r="8892" spans="12:12">
      <c r="L8892" s="17" t="s">
        <v>16993</v>
      </c>
    </row>
    <row r="8893" spans="12:12">
      <c r="L8893" s="17" t="s">
        <v>16994</v>
      </c>
    </row>
    <row r="8894" spans="12:12">
      <c r="L8894" s="17" t="s">
        <v>16995</v>
      </c>
    </row>
    <row r="8895" spans="12:12">
      <c r="L8895" s="17" t="s">
        <v>16996</v>
      </c>
    </row>
    <row r="8896" spans="12:12">
      <c r="L8896" s="17" t="s">
        <v>16997</v>
      </c>
    </row>
    <row r="8897" spans="12:12">
      <c r="L8897" s="17" t="s">
        <v>16998</v>
      </c>
    </row>
    <row r="8898" spans="12:12">
      <c r="L8898" s="17" t="s">
        <v>16999</v>
      </c>
    </row>
    <row r="8899" spans="12:12">
      <c r="L8899" s="17" t="s">
        <v>17000</v>
      </c>
    </row>
    <row r="8900" spans="12:12">
      <c r="L8900" s="17" t="s">
        <v>17001</v>
      </c>
    </row>
    <row r="8901" spans="12:12">
      <c r="L8901" s="17" t="s">
        <v>17002</v>
      </c>
    </row>
    <row r="8902" spans="12:12">
      <c r="L8902" s="17" t="s">
        <v>17003</v>
      </c>
    </row>
    <row r="8903" spans="12:12">
      <c r="L8903" s="17" t="s">
        <v>17004</v>
      </c>
    </row>
    <row r="8904" spans="12:12">
      <c r="L8904" s="17" t="s">
        <v>17005</v>
      </c>
    </row>
    <row r="8905" spans="12:12">
      <c r="L8905" s="17" t="s">
        <v>17006</v>
      </c>
    </row>
    <row r="8906" spans="12:12">
      <c r="L8906" s="17" t="s">
        <v>17007</v>
      </c>
    </row>
    <row r="8907" spans="12:12">
      <c r="L8907" s="17" t="s">
        <v>17008</v>
      </c>
    </row>
    <row r="8908" spans="12:12">
      <c r="L8908" s="17" t="s">
        <v>17009</v>
      </c>
    </row>
    <row r="8909" spans="12:12">
      <c r="L8909" s="17" t="s">
        <v>17010</v>
      </c>
    </row>
    <row r="8910" spans="12:12">
      <c r="L8910" s="17" t="s">
        <v>17011</v>
      </c>
    </row>
    <row r="8911" spans="12:12">
      <c r="L8911" s="17" t="s">
        <v>17012</v>
      </c>
    </row>
    <row r="8912" spans="12:12">
      <c r="L8912" s="17" t="s">
        <v>17013</v>
      </c>
    </row>
    <row r="8913" spans="12:12">
      <c r="L8913" s="17" t="s">
        <v>17014</v>
      </c>
    </row>
    <row r="8914" spans="12:12">
      <c r="L8914" s="17" t="s">
        <v>17015</v>
      </c>
    </row>
    <row r="8915" spans="12:12">
      <c r="L8915" s="17" t="s">
        <v>17016</v>
      </c>
    </row>
    <row r="8916" spans="12:12">
      <c r="L8916" s="17" t="s">
        <v>17017</v>
      </c>
    </row>
    <row r="8917" spans="12:12">
      <c r="L8917" s="17" t="s">
        <v>17018</v>
      </c>
    </row>
    <row r="8918" spans="12:12">
      <c r="L8918" s="17" t="s">
        <v>17019</v>
      </c>
    </row>
    <row r="8919" spans="12:12">
      <c r="L8919" s="17" t="s">
        <v>17020</v>
      </c>
    </row>
    <row r="8920" spans="12:12">
      <c r="L8920" s="17" t="s">
        <v>17021</v>
      </c>
    </row>
    <row r="8921" spans="12:12">
      <c r="L8921" s="17" t="s">
        <v>17022</v>
      </c>
    </row>
    <row r="8922" spans="12:12">
      <c r="L8922" s="17" t="s">
        <v>17023</v>
      </c>
    </row>
    <row r="8923" spans="12:12">
      <c r="L8923" s="17" t="s">
        <v>17024</v>
      </c>
    </row>
    <row r="8924" spans="12:12">
      <c r="L8924" s="17" t="s">
        <v>17025</v>
      </c>
    </row>
    <row r="8925" spans="12:12">
      <c r="L8925" s="17" t="s">
        <v>17026</v>
      </c>
    </row>
    <row r="8926" spans="12:12">
      <c r="L8926" s="17" t="s">
        <v>17027</v>
      </c>
    </row>
    <row r="8927" spans="12:12">
      <c r="L8927" s="17" t="s">
        <v>17028</v>
      </c>
    </row>
    <row r="8928" spans="12:12">
      <c r="L8928" s="17" t="s">
        <v>17029</v>
      </c>
    </row>
    <row r="8929" spans="12:12">
      <c r="L8929" s="17" t="s">
        <v>17030</v>
      </c>
    </row>
    <row r="8930" spans="12:12">
      <c r="L8930" s="17" t="s">
        <v>17031</v>
      </c>
    </row>
    <row r="8931" spans="12:12">
      <c r="L8931" s="17" t="s">
        <v>17032</v>
      </c>
    </row>
    <row r="8932" spans="12:12">
      <c r="L8932" s="17" t="s">
        <v>17033</v>
      </c>
    </row>
    <row r="8933" spans="12:12">
      <c r="L8933" s="17" t="s">
        <v>17034</v>
      </c>
    </row>
    <row r="8934" spans="12:12">
      <c r="L8934" s="17" t="s">
        <v>17035</v>
      </c>
    </row>
    <row r="8935" spans="12:12">
      <c r="L8935" s="17" t="s">
        <v>17036</v>
      </c>
    </row>
    <row r="8936" spans="12:12">
      <c r="L8936" s="17" t="s">
        <v>17037</v>
      </c>
    </row>
    <row r="8937" spans="12:12">
      <c r="L8937" s="17" t="s">
        <v>17038</v>
      </c>
    </row>
    <row r="8938" spans="12:12">
      <c r="L8938" s="17" t="s">
        <v>17039</v>
      </c>
    </row>
    <row r="8939" spans="12:12">
      <c r="L8939" s="17" t="s">
        <v>17040</v>
      </c>
    </row>
    <row r="8940" spans="12:12">
      <c r="L8940" s="17" t="s">
        <v>17041</v>
      </c>
    </row>
    <row r="8941" spans="12:12">
      <c r="L8941" s="17" t="s">
        <v>17042</v>
      </c>
    </row>
    <row r="8942" spans="12:12">
      <c r="L8942" s="17" t="s">
        <v>17043</v>
      </c>
    </row>
    <row r="8943" spans="12:12">
      <c r="L8943" s="17" t="s">
        <v>17044</v>
      </c>
    </row>
    <row r="8944" spans="12:12">
      <c r="L8944" s="17" t="s">
        <v>17045</v>
      </c>
    </row>
    <row r="8945" spans="12:12">
      <c r="L8945" s="17" t="s">
        <v>17046</v>
      </c>
    </row>
    <row r="8946" spans="12:12">
      <c r="L8946" s="17" t="s">
        <v>17047</v>
      </c>
    </row>
    <row r="8947" spans="12:12">
      <c r="L8947" s="17" t="s">
        <v>17048</v>
      </c>
    </row>
    <row r="8948" spans="12:12">
      <c r="L8948" s="17" t="s">
        <v>17049</v>
      </c>
    </row>
    <row r="8949" spans="12:12">
      <c r="L8949" s="17" t="s">
        <v>17050</v>
      </c>
    </row>
    <row r="8950" spans="12:12">
      <c r="L8950" s="17" t="s">
        <v>17051</v>
      </c>
    </row>
    <row r="8951" spans="12:12">
      <c r="L8951" s="17" t="s">
        <v>17052</v>
      </c>
    </row>
    <row r="8952" spans="12:12">
      <c r="L8952" s="17" t="s">
        <v>17053</v>
      </c>
    </row>
    <row r="8953" spans="12:12">
      <c r="L8953" s="17" t="s">
        <v>17054</v>
      </c>
    </row>
    <row r="8954" spans="12:12">
      <c r="L8954" s="17" t="s">
        <v>17055</v>
      </c>
    </row>
    <row r="8955" spans="12:12">
      <c r="L8955" s="17" t="s">
        <v>17056</v>
      </c>
    </row>
    <row r="8956" spans="12:12">
      <c r="L8956" s="17" t="s">
        <v>17057</v>
      </c>
    </row>
    <row r="8957" spans="12:12">
      <c r="L8957" s="17" t="s">
        <v>17058</v>
      </c>
    </row>
    <row r="8958" spans="12:12">
      <c r="L8958" s="17" t="s">
        <v>17059</v>
      </c>
    </row>
    <row r="8959" spans="12:12">
      <c r="L8959" s="17" t="s">
        <v>17060</v>
      </c>
    </row>
    <row r="8960" spans="12:12">
      <c r="L8960" s="17" t="s">
        <v>17061</v>
      </c>
    </row>
    <row r="8961" spans="12:12">
      <c r="L8961" s="17" t="s">
        <v>17062</v>
      </c>
    </row>
    <row r="8962" spans="12:12">
      <c r="L8962" s="17" t="s">
        <v>17063</v>
      </c>
    </row>
    <row r="8963" spans="12:12">
      <c r="L8963" s="17" t="s">
        <v>17064</v>
      </c>
    </row>
    <row r="8964" spans="12:12">
      <c r="L8964" s="17" t="s">
        <v>17065</v>
      </c>
    </row>
    <row r="8965" spans="12:12">
      <c r="L8965" s="17" t="s">
        <v>17066</v>
      </c>
    </row>
    <row r="8966" spans="12:12">
      <c r="L8966" s="17" t="s">
        <v>17067</v>
      </c>
    </row>
    <row r="8967" spans="12:12">
      <c r="L8967" s="17" t="s">
        <v>17068</v>
      </c>
    </row>
    <row r="8968" spans="12:12">
      <c r="L8968" s="17" t="s">
        <v>17069</v>
      </c>
    </row>
    <row r="8969" spans="12:12">
      <c r="L8969" s="17" t="s">
        <v>17070</v>
      </c>
    </row>
    <row r="8970" spans="12:12">
      <c r="L8970" s="17" t="s">
        <v>17071</v>
      </c>
    </row>
    <row r="8971" spans="12:12">
      <c r="L8971" s="17" t="s">
        <v>17072</v>
      </c>
    </row>
    <row r="8972" spans="12:12">
      <c r="L8972" s="17" t="s">
        <v>17073</v>
      </c>
    </row>
    <row r="8973" spans="12:12">
      <c r="L8973" s="17" t="s">
        <v>17074</v>
      </c>
    </row>
    <row r="8974" spans="12:12">
      <c r="L8974" s="17" t="s">
        <v>17075</v>
      </c>
    </row>
    <row r="8975" spans="12:12">
      <c r="L8975" s="17" t="s">
        <v>17076</v>
      </c>
    </row>
    <row r="8976" spans="12:12">
      <c r="L8976" s="17" t="s">
        <v>17077</v>
      </c>
    </row>
    <row r="8977" spans="12:12">
      <c r="L8977" s="17" t="s">
        <v>17078</v>
      </c>
    </row>
    <row r="8978" spans="12:12">
      <c r="L8978" s="17" t="s">
        <v>17079</v>
      </c>
    </row>
    <row r="8979" spans="12:12">
      <c r="L8979" s="17" t="s">
        <v>17080</v>
      </c>
    </row>
    <row r="8980" spans="12:12">
      <c r="L8980" s="17" t="s">
        <v>17081</v>
      </c>
    </row>
    <row r="8981" spans="12:12">
      <c r="L8981" s="17" t="s">
        <v>17082</v>
      </c>
    </row>
    <row r="8982" spans="12:12">
      <c r="L8982" s="17" t="s">
        <v>17083</v>
      </c>
    </row>
    <row r="8983" spans="12:12">
      <c r="L8983" s="17" t="s">
        <v>17084</v>
      </c>
    </row>
    <row r="8984" spans="12:12">
      <c r="L8984" s="17" t="s">
        <v>17085</v>
      </c>
    </row>
    <row r="8985" spans="12:12">
      <c r="L8985" s="17" t="s">
        <v>17086</v>
      </c>
    </row>
    <row r="8986" spans="12:12">
      <c r="L8986" s="17" t="s">
        <v>17087</v>
      </c>
    </row>
    <row r="8987" spans="12:12">
      <c r="L8987" s="17" t="s">
        <v>17088</v>
      </c>
    </row>
    <row r="8988" spans="12:12">
      <c r="L8988" s="17" t="s">
        <v>17089</v>
      </c>
    </row>
    <row r="8989" spans="12:12">
      <c r="L8989" s="17" t="s">
        <v>17090</v>
      </c>
    </row>
    <row r="8990" spans="12:12">
      <c r="L8990" s="17" t="s">
        <v>17091</v>
      </c>
    </row>
    <row r="8991" spans="12:12">
      <c r="L8991" s="17" t="s">
        <v>17092</v>
      </c>
    </row>
    <row r="8992" spans="12:12">
      <c r="L8992" s="17" t="s">
        <v>17093</v>
      </c>
    </row>
    <row r="8993" spans="12:12">
      <c r="L8993" s="17" t="s">
        <v>17094</v>
      </c>
    </row>
    <row r="8994" spans="12:12">
      <c r="L8994" s="17" t="s">
        <v>17095</v>
      </c>
    </row>
    <row r="8995" spans="12:12">
      <c r="L8995" s="17" t="s">
        <v>17096</v>
      </c>
    </row>
    <row r="8996" spans="12:12">
      <c r="L8996" s="17" t="s">
        <v>17097</v>
      </c>
    </row>
    <row r="8997" spans="12:12">
      <c r="L8997" s="17" t="s">
        <v>17098</v>
      </c>
    </row>
    <row r="8998" spans="12:12">
      <c r="L8998" s="17" t="s">
        <v>17099</v>
      </c>
    </row>
    <row r="8999" spans="12:12">
      <c r="L8999" s="17" t="s">
        <v>17100</v>
      </c>
    </row>
    <row r="9000" spans="12:12">
      <c r="L9000" s="17" t="s">
        <v>17101</v>
      </c>
    </row>
    <row r="9001" spans="12:12">
      <c r="L9001" s="17" t="s">
        <v>17102</v>
      </c>
    </row>
    <row r="9002" spans="12:12">
      <c r="L9002" s="17" t="s">
        <v>17103</v>
      </c>
    </row>
    <row r="9003" spans="12:12">
      <c r="L9003" s="17" t="s">
        <v>17104</v>
      </c>
    </row>
    <row r="9004" spans="12:12">
      <c r="L9004" s="17" t="s">
        <v>17105</v>
      </c>
    </row>
    <row r="9005" spans="12:12">
      <c r="L9005" s="17" t="s">
        <v>17106</v>
      </c>
    </row>
    <row r="9006" spans="12:12">
      <c r="L9006" s="17" t="s">
        <v>17107</v>
      </c>
    </row>
    <row r="9007" spans="12:12">
      <c r="L9007" s="17" t="s">
        <v>17108</v>
      </c>
    </row>
    <row r="9008" spans="12:12">
      <c r="L9008" s="17" t="s">
        <v>17109</v>
      </c>
    </row>
    <row r="9009" spans="12:12">
      <c r="L9009" s="17" t="s">
        <v>17110</v>
      </c>
    </row>
    <row r="9010" spans="12:12">
      <c r="L9010" s="17" t="s">
        <v>17111</v>
      </c>
    </row>
    <row r="9011" spans="12:12">
      <c r="L9011" s="17" t="s">
        <v>17112</v>
      </c>
    </row>
    <row r="9012" spans="12:12">
      <c r="L9012" s="17" t="s">
        <v>17113</v>
      </c>
    </row>
    <row r="9013" spans="12:12">
      <c r="L9013" s="17" t="s">
        <v>17114</v>
      </c>
    </row>
    <row r="9014" spans="12:12">
      <c r="L9014" s="17" t="s">
        <v>17115</v>
      </c>
    </row>
    <row r="9015" spans="12:12">
      <c r="L9015" s="17" t="s">
        <v>17116</v>
      </c>
    </row>
    <row r="9016" spans="12:12">
      <c r="L9016" s="17" t="s">
        <v>17117</v>
      </c>
    </row>
    <row r="9017" spans="12:12">
      <c r="L9017" s="17" t="s">
        <v>17118</v>
      </c>
    </row>
    <row r="9018" spans="12:12">
      <c r="L9018" s="17" t="s">
        <v>17119</v>
      </c>
    </row>
    <row r="9019" spans="12:12">
      <c r="L9019" s="17" t="s">
        <v>17120</v>
      </c>
    </row>
    <row r="9020" spans="12:12">
      <c r="L9020" s="17" t="s">
        <v>17121</v>
      </c>
    </row>
    <row r="9021" spans="12:12">
      <c r="L9021" s="17" t="s">
        <v>17122</v>
      </c>
    </row>
    <row r="9022" spans="12:12">
      <c r="L9022" s="17" t="s">
        <v>17123</v>
      </c>
    </row>
    <row r="9023" spans="12:12">
      <c r="L9023" s="17" t="s">
        <v>17124</v>
      </c>
    </row>
    <row r="9024" spans="12:12">
      <c r="L9024" s="17" t="s">
        <v>17125</v>
      </c>
    </row>
    <row r="9025" spans="12:12">
      <c r="L9025" s="17" t="s">
        <v>17126</v>
      </c>
    </row>
    <row r="9026" spans="12:12">
      <c r="L9026" s="17" t="s">
        <v>17127</v>
      </c>
    </row>
    <row r="9027" spans="12:12">
      <c r="L9027" s="17" t="s">
        <v>17128</v>
      </c>
    </row>
    <row r="9028" spans="12:12">
      <c r="L9028" s="17" t="s">
        <v>17129</v>
      </c>
    </row>
    <row r="9029" spans="12:12">
      <c r="L9029" s="17" t="s">
        <v>17130</v>
      </c>
    </row>
    <row r="9030" spans="12:12">
      <c r="L9030" s="17" t="s">
        <v>17131</v>
      </c>
    </row>
    <row r="9031" spans="12:12">
      <c r="L9031" s="17" t="s">
        <v>17132</v>
      </c>
    </row>
    <row r="9032" spans="12:12">
      <c r="L9032" s="17" t="s">
        <v>17133</v>
      </c>
    </row>
    <row r="9033" spans="12:12">
      <c r="L9033" s="17" t="s">
        <v>17134</v>
      </c>
    </row>
    <row r="9034" spans="12:12">
      <c r="L9034" s="17" t="s">
        <v>17135</v>
      </c>
    </row>
    <row r="9035" spans="12:12">
      <c r="L9035" s="17" t="s">
        <v>17136</v>
      </c>
    </row>
    <row r="9036" spans="12:12">
      <c r="L9036" s="17" t="s">
        <v>17137</v>
      </c>
    </row>
    <row r="9037" spans="12:12">
      <c r="L9037" s="17" t="s">
        <v>17138</v>
      </c>
    </row>
    <row r="9038" spans="12:12">
      <c r="L9038" s="17" t="s">
        <v>17139</v>
      </c>
    </row>
    <row r="9039" spans="12:12">
      <c r="L9039" s="17" t="s">
        <v>17140</v>
      </c>
    </row>
    <row r="9040" spans="12:12">
      <c r="L9040" s="17" t="s">
        <v>17141</v>
      </c>
    </row>
    <row r="9041" spans="12:12">
      <c r="L9041" s="17" t="s">
        <v>17142</v>
      </c>
    </row>
    <row r="9042" spans="12:12">
      <c r="L9042" s="17" t="s">
        <v>17143</v>
      </c>
    </row>
    <row r="9043" spans="12:12">
      <c r="L9043" s="17" t="s">
        <v>17144</v>
      </c>
    </row>
    <row r="9044" spans="12:12">
      <c r="L9044" s="17" t="s">
        <v>17145</v>
      </c>
    </row>
    <row r="9045" spans="12:12">
      <c r="L9045" s="17" t="s">
        <v>17146</v>
      </c>
    </row>
    <row r="9046" spans="12:12">
      <c r="L9046" s="17" t="s">
        <v>17147</v>
      </c>
    </row>
    <row r="9047" spans="12:12">
      <c r="L9047" s="17" t="s">
        <v>17148</v>
      </c>
    </row>
    <row r="9048" spans="12:12">
      <c r="L9048" s="17" t="s">
        <v>17149</v>
      </c>
    </row>
    <row r="9049" spans="12:12">
      <c r="L9049" s="17" t="s">
        <v>17150</v>
      </c>
    </row>
    <row r="9050" spans="12:12">
      <c r="L9050" s="17" t="s">
        <v>17151</v>
      </c>
    </row>
    <row r="9051" spans="12:12">
      <c r="L9051" s="17" t="s">
        <v>17152</v>
      </c>
    </row>
    <row r="9052" spans="12:12">
      <c r="L9052" s="17" t="s">
        <v>17153</v>
      </c>
    </row>
    <row r="9053" spans="12:12">
      <c r="L9053" s="17" t="s">
        <v>17154</v>
      </c>
    </row>
    <row r="9054" spans="12:12">
      <c r="L9054" s="17" t="s">
        <v>17155</v>
      </c>
    </row>
    <row r="9055" spans="12:12">
      <c r="L9055" s="17" t="s">
        <v>17156</v>
      </c>
    </row>
    <row r="9056" spans="12:12">
      <c r="L9056" s="17" t="s">
        <v>17157</v>
      </c>
    </row>
    <row r="9057" spans="12:12">
      <c r="L9057" s="17" t="s">
        <v>17158</v>
      </c>
    </row>
    <row r="9058" spans="12:12">
      <c r="L9058" s="17" t="s">
        <v>17159</v>
      </c>
    </row>
    <row r="9059" spans="12:12">
      <c r="L9059" s="17" t="s">
        <v>17160</v>
      </c>
    </row>
    <row r="9060" spans="12:12">
      <c r="L9060" s="17" t="s">
        <v>17161</v>
      </c>
    </row>
    <row r="9061" spans="12:12">
      <c r="L9061" s="17" t="s">
        <v>17162</v>
      </c>
    </row>
    <row r="9062" spans="12:12">
      <c r="L9062" s="17" t="s">
        <v>17163</v>
      </c>
    </row>
    <row r="9063" spans="12:12">
      <c r="L9063" s="17" t="s">
        <v>17164</v>
      </c>
    </row>
    <row r="9064" spans="12:12">
      <c r="L9064" s="17" t="s">
        <v>17165</v>
      </c>
    </row>
    <row r="9065" spans="12:12">
      <c r="L9065" s="17" t="s">
        <v>17166</v>
      </c>
    </row>
    <row r="9066" spans="12:12">
      <c r="L9066" s="17" t="s">
        <v>17167</v>
      </c>
    </row>
    <row r="9067" spans="12:12">
      <c r="L9067" s="17" t="s">
        <v>17168</v>
      </c>
    </row>
    <row r="9068" spans="12:12">
      <c r="L9068" s="17" t="s">
        <v>17169</v>
      </c>
    </row>
    <row r="9069" spans="12:12">
      <c r="L9069" s="17" t="s">
        <v>17170</v>
      </c>
    </row>
    <row r="9070" spans="12:12">
      <c r="L9070" s="17" t="s">
        <v>17171</v>
      </c>
    </row>
    <row r="9071" spans="12:12">
      <c r="L9071" s="17" t="s">
        <v>17172</v>
      </c>
    </row>
    <row r="9072" spans="12:12">
      <c r="L9072" s="17" t="s">
        <v>17173</v>
      </c>
    </row>
    <row r="9073" spans="12:12">
      <c r="L9073" s="17" t="s">
        <v>17174</v>
      </c>
    </row>
    <row r="9074" spans="12:12">
      <c r="L9074" s="17" t="s">
        <v>17175</v>
      </c>
    </row>
    <row r="9075" spans="12:12">
      <c r="L9075" s="17" t="s">
        <v>17176</v>
      </c>
    </row>
    <row r="9076" spans="12:12">
      <c r="L9076" s="17" t="s">
        <v>17177</v>
      </c>
    </row>
    <row r="9077" spans="12:12">
      <c r="L9077" s="17" t="s">
        <v>17178</v>
      </c>
    </row>
    <row r="9078" spans="12:12">
      <c r="L9078" s="17" t="s">
        <v>17179</v>
      </c>
    </row>
    <row r="9079" spans="12:12">
      <c r="L9079" s="17" t="s">
        <v>17180</v>
      </c>
    </row>
    <row r="9080" spans="12:12">
      <c r="L9080" s="17" t="s">
        <v>17181</v>
      </c>
    </row>
    <row r="9081" spans="12:12">
      <c r="L9081" s="17" t="s">
        <v>17182</v>
      </c>
    </row>
    <row r="9082" spans="12:12">
      <c r="L9082" s="17" t="s">
        <v>17183</v>
      </c>
    </row>
    <row r="9083" spans="12:12">
      <c r="L9083" s="17" t="s">
        <v>17184</v>
      </c>
    </row>
    <row r="9084" spans="12:12">
      <c r="L9084" s="17" t="s">
        <v>17185</v>
      </c>
    </row>
    <row r="9085" spans="12:12">
      <c r="L9085" s="17" t="s">
        <v>17186</v>
      </c>
    </row>
    <row r="9086" spans="12:12">
      <c r="L9086" s="17" t="s">
        <v>17187</v>
      </c>
    </row>
    <row r="9087" spans="12:12">
      <c r="L9087" s="17" t="s">
        <v>17188</v>
      </c>
    </row>
    <row r="9088" spans="12:12">
      <c r="L9088" s="17" t="s">
        <v>17189</v>
      </c>
    </row>
    <row r="9089" spans="12:12">
      <c r="L9089" s="17" t="s">
        <v>17190</v>
      </c>
    </row>
    <row r="9090" spans="12:12">
      <c r="L9090" s="17" t="s">
        <v>17191</v>
      </c>
    </row>
    <row r="9091" spans="12:12">
      <c r="L9091" s="17" t="s">
        <v>17192</v>
      </c>
    </row>
    <row r="9092" spans="12:12">
      <c r="L9092" s="17" t="s">
        <v>17193</v>
      </c>
    </row>
    <row r="9093" spans="12:12">
      <c r="L9093" s="17" t="s">
        <v>17194</v>
      </c>
    </row>
    <row r="9094" spans="12:12">
      <c r="L9094" s="17" t="s">
        <v>17195</v>
      </c>
    </row>
    <row r="9095" spans="12:12">
      <c r="L9095" s="17" t="s">
        <v>17196</v>
      </c>
    </row>
    <row r="9096" spans="12:12">
      <c r="L9096" s="17" t="s">
        <v>17197</v>
      </c>
    </row>
    <row r="9097" spans="12:12">
      <c r="L9097" s="17" t="s">
        <v>17198</v>
      </c>
    </row>
    <row r="9098" spans="12:12">
      <c r="L9098" s="17" t="s">
        <v>17199</v>
      </c>
    </row>
    <row r="9099" spans="12:12">
      <c r="L9099" s="17" t="s">
        <v>17200</v>
      </c>
    </row>
    <row r="9100" spans="12:12">
      <c r="L9100" s="17" t="s">
        <v>17201</v>
      </c>
    </row>
    <row r="9101" spans="12:12">
      <c r="L9101" s="17" t="s">
        <v>17202</v>
      </c>
    </row>
    <row r="9102" spans="12:12">
      <c r="L9102" s="17" t="s">
        <v>17203</v>
      </c>
    </row>
    <row r="9103" spans="12:12">
      <c r="L9103" s="17" t="s">
        <v>17204</v>
      </c>
    </row>
    <row r="9104" spans="12:12">
      <c r="L9104" s="17" t="s">
        <v>17205</v>
      </c>
    </row>
    <row r="9105" spans="12:12">
      <c r="L9105" s="17" t="s">
        <v>17206</v>
      </c>
    </row>
    <row r="9106" spans="12:12">
      <c r="L9106" s="17" t="s">
        <v>17207</v>
      </c>
    </row>
    <row r="9107" spans="12:12">
      <c r="L9107" s="17" t="s">
        <v>17208</v>
      </c>
    </row>
    <row r="9108" spans="12:12">
      <c r="L9108" s="17" t="s">
        <v>17209</v>
      </c>
    </row>
    <row r="9109" spans="12:12">
      <c r="L9109" s="17" t="s">
        <v>17210</v>
      </c>
    </row>
    <row r="9110" spans="12:12">
      <c r="L9110" s="17" t="s">
        <v>17211</v>
      </c>
    </row>
    <row r="9111" spans="12:12">
      <c r="L9111" s="17" t="s">
        <v>17212</v>
      </c>
    </row>
    <row r="9112" spans="12:12">
      <c r="L9112" s="17" t="s">
        <v>17213</v>
      </c>
    </row>
    <row r="9113" spans="12:12">
      <c r="L9113" s="17" t="s">
        <v>17214</v>
      </c>
    </row>
    <row r="9114" spans="12:12">
      <c r="L9114" s="17" t="s">
        <v>17215</v>
      </c>
    </row>
    <row r="9115" spans="12:12">
      <c r="L9115" s="17" t="s">
        <v>17216</v>
      </c>
    </row>
    <row r="9116" spans="12:12">
      <c r="L9116" s="17" t="s">
        <v>17217</v>
      </c>
    </row>
    <row r="9117" spans="12:12">
      <c r="L9117" s="17" t="s">
        <v>17218</v>
      </c>
    </row>
    <row r="9118" spans="12:12">
      <c r="L9118" s="17" t="s">
        <v>17219</v>
      </c>
    </row>
    <row r="9119" spans="12:12">
      <c r="L9119" s="17" t="s">
        <v>17220</v>
      </c>
    </row>
    <row r="9120" spans="12:12">
      <c r="L9120" s="17" t="s">
        <v>17221</v>
      </c>
    </row>
    <row r="9121" spans="12:12">
      <c r="L9121" s="17" t="s">
        <v>17222</v>
      </c>
    </row>
    <row r="9122" spans="12:12">
      <c r="L9122" s="17" t="s">
        <v>17223</v>
      </c>
    </row>
    <row r="9123" spans="12:12">
      <c r="L9123" s="17" t="s">
        <v>17224</v>
      </c>
    </row>
    <row r="9124" spans="12:12">
      <c r="L9124" s="17" t="s">
        <v>17225</v>
      </c>
    </row>
    <row r="9125" spans="12:12">
      <c r="L9125" s="17" t="s">
        <v>17226</v>
      </c>
    </row>
    <row r="9126" spans="12:12">
      <c r="L9126" s="17" t="s">
        <v>17227</v>
      </c>
    </row>
    <row r="9127" spans="12:12">
      <c r="L9127" s="17" t="s">
        <v>17228</v>
      </c>
    </row>
    <row r="9128" spans="12:12">
      <c r="L9128" s="17" t="s">
        <v>17229</v>
      </c>
    </row>
    <row r="9129" spans="12:12">
      <c r="L9129" s="17" t="s">
        <v>17230</v>
      </c>
    </row>
    <row r="9130" spans="12:12">
      <c r="L9130" s="17" t="s">
        <v>17231</v>
      </c>
    </row>
    <row r="9131" spans="12:12">
      <c r="L9131" s="17" t="s">
        <v>17232</v>
      </c>
    </row>
    <row r="9132" spans="12:12">
      <c r="L9132" s="17" t="s">
        <v>17233</v>
      </c>
    </row>
    <row r="9133" spans="12:12">
      <c r="L9133" s="17" t="s">
        <v>17234</v>
      </c>
    </row>
    <row r="9134" spans="12:12">
      <c r="L9134" s="17" t="s">
        <v>17235</v>
      </c>
    </row>
    <row r="9135" spans="12:12">
      <c r="L9135" s="17" t="s">
        <v>17236</v>
      </c>
    </row>
    <row r="9136" spans="12:12">
      <c r="L9136" s="17" t="s">
        <v>17237</v>
      </c>
    </row>
    <row r="9137" spans="12:12">
      <c r="L9137" s="17" t="s">
        <v>17238</v>
      </c>
    </row>
    <row r="9138" spans="12:12">
      <c r="L9138" s="17" t="s">
        <v>17239</v>
      </c>
    </row>
    <row r="9139" spans="12:12">
      <c r="L9139" s="17" t="s">
        <v>17240</v>
      </c>
    </row>
    <row r="9140" spans="12:12">
      <c r="L9140" s="17" t="s">
        <v>17241</v>
      </c>
    </row>
    <row r="9141" spans="12:12">
      <c r="L9141" s="17" t="s">
        <v>17242</v>
      </c>
    </row>
    <row r="9142" spans="12:12">
      <c r="L9142" s="17" t="s">
        <v>17243</v>
      </c>
    </row>
    <row r="9143" spans="12:12">
      <c r="L9143" s="17" t="s">
        <v>17244</v>
      </c>
    </row>
    <row r="9144" spans="12:12">
      <c r="L9144" s="17" t="s">
        <v>17245</v>
      </c>
    </row>
    <row r="9145" spans="12:12">
      <c r="L9145" s="17" t="s">
        <v>17246</v>
      </c>
    </row>
    <row r="9146" spans="12:12">
      <c r="L9146" s="17" t="s">
        <v>17247</v>
      </c>
    </row>
    <row r="9147" spans="12:12">
      <c r="L9147" s="17" t="s">
        <v>17248</v>
      </c>
    </row>
    <row r="9148" spans="12:12">
      <c r="L9148" s="17" t="s">
        <v>17249</v>
      </c>
    </row>
    <row r="9149" spans="12:12">
      <c r="L9149" s="17" t="s">
        <v>17250</v>
      </c>
    </row>
    <row r="9150" spans="12:12">
      <c r="L9150" s="17" t="s">
        <v>17251</v>
      </c>
    </row>
    <row r="9151" spans="12:12">
      <c r="L9151" s="17" t="s">
        <v>17252</v>
      </c>
    </row>
    <row r="9152" spans="12:12">
      <c r="L9152" s="17" t="s">
        <v>17253</v>
      </c>
    </row>
    <row r="9153" spans="12:12">
      <c r="L9153" s="17" t="s">
        <v>17254</v>
      </c>
    </row>
    <row r="9154" spans="12:12">
      <c r="L9154" s="17" t="s">
        <v>17255</v>
      </c>
    </row>
    <row r="9155" spans="12:12">
      <c r="L9155" s="17" t="s">
        <v>17256</v>
      </c>
    </row>
    <row r="9156" spans="12:12">
      <c r="L9156" s="17" t="s">
        <v>17257</v>
      </c>
    </row>
    <row r="9157" spans="12:12">
      <c r="L9157" s="17" t="s">
        <v>17258</v>
      </c>
    </row>
    <row r="9158" spans="12:12">
      <c r="L9158" s="17" t="s">
        <v>17259</v>
      </c>
    </row>
    <row r="9159" spans="12:12">
      <c r="L9159" s="17" t="s">
        <v>17260</v>
      </c>
    </row>
    <row r="9160" spans="12:12">
      <c r="L9160" s="17" t="s">
        <v>17261</v>
      </c>
    </row>
    <row r="9161" spans="12:12">
      <c r="L9161" s="17" t="s">
        <v>17262</v>
      </c>
    </row>
    <row r="9162" spans="12:12">
      <c r="L9162" s="17" t="s">
        <v>17263</v>
      </c>
    </row>
    <row r="9163" spans="12:12">
      <c r="L9163" s="17" t="s">
        <v>17264</v>
      </c>
    </row>
    <row r="9164" spans="12:12">
      <c r="L9164" s="17" t="s">
        <v>17265</v>
      </c>
    </row>
    <row r="9165" spans="12:12">
      <c r="L9165" s="17" t="s">
        <v>17266</v>
      </c>
    </row>
    <row r="9166" spans="12:12">
      <c r="L9166" s="17" t="s">
        <v>17267</v>
      </c>
    </row>
    <row r="9167" spans="12:12">
      <c r="L9167" s="17" t="s">
        <v>17268</v>
      </c>
    </row>
    <row r="9168" spans="12:12">
      <c r="L9168" s="17" t="s">
        <v>17269</v>
      </c>
    </row>
    <row r="9169" spans="12:12">
      <c r="L9169" s="17" t="s">
        <v>17270</v>
      </c>
    </row>
    <row r="9170" spans="12:12">
      <c r="L9170" s="17" t="s">
        <v>17271</v>
      </c>
    </row>
    <row r="9171" spans="12:12">
      <c r="L9171" s="17" t="s">
        <v>17272</v>
      </c>
    </row>
    <row r="9172" spans="12:12">
      <c r="L9172" s="17" t="s">
        <v>17273</v>
      </c>
    </row>
    <row r="9173" spans="12:12">
      <c r="L9173" s="17" t="s">
        <v>17274</v>
      </c>
    </row>
    <row r="9174" spans="12:12">
      <c r="L9174" s="17" t="s">
        <v>17275</v>
      </c>
    </row>
    <row r="9175" spans="12:12">
      <c r="L9175" s="17" t="s">
        <v>17276</v>
      </c>
    </row>
    <row r="9176" spans="12:12">
      <c r="L9176" s="17" t="s">
        <v>17277</v>
      </c>
    </row>
    <row r="9177" spans="12:12">
      <c r="L9177" s="17" t="s">
        <v>17278</v>
      </c>
    </row>
    <row r="9178" spans="12:12">
      <c r="L9178" s="17" t="s">
        <v>17279</v>
      </c>
    </row>
    <row r="9179" spans="12:12">
      <c r="L9179" s="17" t="s">
        <v>17280</v>
      </c>
    </row>
    <row r="9180" spans="12:12">
      <c r="L9180" s="17" t="s">
        <v>17281</v>
      </c>
    </row>
    <row r="9181" spans="12:12">
      <c r="L9181" s="17" t="s">
        <v>17282</v>
      </c>
    </row>
    <row r="9182" spans="12:12">
      <c r="L9182" s="17" t="s">
        <v>17283</v>
      </c>
    </row>
    <row r="9183" spans="12:12">
      <c r="L9183" s="17" t="s">
        <v>17284</v>
      </c>
    </row>
    <row r="9184" spans="12:12">
      <c r="L9184" s="17" t="s">
        <v>17285</v>
      </c>
    </row>
    <row r="9185" spans="12:12">
      <c r="L9185" s="17" t="s">
        <v>17286</v>
      </c>
    </row>
    <row r="9186" spans="12:12">
      <c r="L9186" s="17" t="s">
        <v>17287</v>
      </c>
    </row>
    <row r="9187" spans="12:12">
      <c r="L9187" s="17" t="s">
        <v>17288</v>
      </c>
    </row>
    <row r="9188" spans="12:12">
      <c r="L9188" s="17" t="s">
        <v>17289</v>
      </c>
    </row>
    <row r="9189" spans="12:12">
      <c r="L9189" s="17" t="s">
        <v>17290</v>
      </c>
    </row>
    <row r="9190" spans="12:12">
      <c r="L9190" s="17" t="s">
        <v>17291</v>
      </c>
    </row>
    <row r="9191" spans="12:12">
      <c r="L9191" s="17" t="s">
        <v>17292</v>
      </c>
    </row>
    <row r="9192" spans="12:12">
      <c r="L9192" s="17" t="s">
        <v>17293</v>
      </c>
    </row>
    <row r="9193" spans="12:12">
      <c r="L9193" s="17" t="s">
        <v>17294</v>
      </c>
    </row>
    <row r="9194" spans="12:12">
      <c r="L9194" s="17" t="s">
        <v>17295</v>
      </c>
    </row>
    <row r="9195" spans="12:12">
      <c r="L9195" s="17" t="s">
        <v>17296</v>
      </c>
    </row>
    <row r="9196" spans="12:12">
      <c r="L9196" s="17" t="s">
        <v>17297</v>
      </c>
    </row>
    <row r="9197" spans="12:12">
      <c r="L9197" s="17" t="s">
        <v>17298</v>
      </c>
    </row>
    <row r="9198" spans="12:12">
      <c r="L9198" s="17" t="s">
        <v>17299</v>
      </c>
    </row>
    <row r="9199" spans="12:12">
      <c r="L9199" s="17" t="s">
        <v>17300</v>
      </c>
    </row>
    <row r="9200" spans="12:12">
      <c r="L9200" s="17" t="s">
        <v>17301</v>
      </c>
    </row>
    <row r="9201" spans="12:12">
      <c r="L9201" s="17" t="s">
        <v>17302</v>
      </c>
    </row>
    <row r="9202" spans="12:12">
      <c r="L9202" s="17" t="s">
        <v>17303</v>
      </c>
    </row>
    <row r="9203" spans="12:12">
      <c r="L9203" s="17" t="s">
        <v>17304</v>
      </c>
    </row>
    <row r="9204" spans="12:12">
      <c r="L9204" s="17" t="s">
        <v>17305</v>
      </c>
    </row>
    <row r="9205" spans="12:12">
      <c r="L9205" s="17" t="s">
        <v>17306</v>
      </c>
    </row>
    <row r="9206" spans="12:12">
      <c r="L9206" s="17" t="s">
        <v>17307</v>
      </c>
    </row>
    <row r="9207" spans="12:12">
      <c r="L9207" s="17" t="s">
        <v>17308</v>
      </c>
    </row>
    <row r="9208" spans="12:12">
      <c r="L9208" s="17" t="s">
        <v>17309</v>
      </c>
    </row>
    <row r="9209" spans="12:12">
      <c r="L9209" s="17" t="s">
        <v>17310</v>
      </c>
    </row>
    <row r="9210" spans="12:12">
      <c r="L9210" s="17" t="s">
        <v>17311</v>
      </c>
    </row>
    <row r="9211" spans="12:12">
      <c r="L9211" s="17" t="s">
        <v>17312</v>
      </c>
    </row>
    <row r="9212" spans="12:12">
      <c r="L9212" s="17" t="s">
        <v>17313</v>
      </c>
    </row>
    <row r="9213" spans="12:12">
      <c r="L9213" s="17" t="s">
        <v>17314</v>
      </c>
    </row>
    <row r="9214" spans="12:12">
      <c r="L9214" s="17" t="s">
        <v>17315</v>
      </c>
    </row>
    <row r="9215" spans="12:12">
      <c r="L9215" s="17" t="s">
        <v>17316</v>
      </c>
    </row>
    <row r="9216" spans="12:12">
      <c r="L9216" s="17" t="s">
        <v>17317</v>
      </c>
    </row>
    <row r="9217" spans="12:12">
      <c r="L9217" s="17" t="s">
        <v>17318</v>
      </c>
    </row>
    <row r="9218" spans="12:12">
      <c r="L9218" s="17" t="s">
        <v>17319</v>
      </c>
    </row>
    <row r="9219" spans="12:12">
      <c r="L9219" s="17" t="s">
        <v>17320</v>
      </c>
    </row>
    <row r="9220" spans="12:12">
      <c r="L9220" s="17" t="s">
        <v>17321</v>
      </c>
    </row>
    <row r="9221" spans="12:12">
      <c r="L9221" s="17" t="s">
        <v>17322</v>
      </c>
    </row>
    <row r="9222" spans="12:12">
      <c r="L9222" s="17" t="s">
        <v>17323</v>
      </c>
    </row>
    <row r="9223" spans="12:12">
      <c r="L9223" s="17" t="s">
        <v>17324</v>
      </c>
    </row>
    <row r="9224" spans="12:12">
      <c r="L9224" s="17" t="s">
        <v>17325</v>
      </c>
    </row>
    <row r="9225" spans="12:12">
      <c r="L9225" s="17" t="s">
        <v>17326</v>
      </c>
    </row>
    <row r="9226" spans="12:12">
      <c r="L9226" s="17" t="s">
        <v>17327</v>
      </c>
    </row>
    <row r="9227" spans="12:12">
      <c r="L9227" s="17" t="s">
        <v>17328</v>
      </c>
    </row>
    <row r="9228" spans="12:12">
      <c r="L9228" s="17" t="s">
        <v>17329</v>
      </c>
    </row>
    <row r="9229" spans="12:12">
      <c r="L9229" s="17" t="s">
        <v>17330</v>
      </c>
    </row>
    <row r="9230" spans="12:12">
      <c r="L9230" s="17" t="s">
        <v>17331</v>
      </c>
    </row>
    <row r="9231" spans="12:12">
      <c r="L9231" s="17" t="s">
        <v>17332</v>
      </c>
    </row>
    <row r="9232" spans="12:12">
      <c r="L9232" s="17" t="s">
        <v>17333</v>
      </c>
    </row>
    <row r="9233" spans="12:12">
      <c r="L9233" s="17" t="s">
        <v>17334</v>
      </c>
    </row>
    <row r="9234" spans="12:12">
      <c r="L9234" s="17" t="s">
        <v>17335</v>
      </c>
    </row>
    <row r="9235" spans="12:12">
      <c r="L9235" s="17" t="s">
        <v>17336</v>
      </c>
    </row>
    <row r="9236" spans="12:12">
      <c r="L9236" s="17" t="s">
        <v>17337</v>
      </c>
    </row>
    <row r="9237" spans="12:12">
      <c r="L9237" s="17" t="s">
        <v>17338</v>
      </c>
    </row>
    <row r="9238" spans="12:12">
      <c r="L9238" s="17" t="s">
        <v>17339</v>
      </c>
    </row>
    <row r="9239" spans="12:12">
      <c r="L9239" s="17" t="s">
        <v>17340</v>
      </c>
    </row>
    <row r="9240" spans="12:12">
      <c r="L9240" s="17" t="s">
        <v>17341</v>
      </c>
    </row>
    <row r="9241" spans="12:12">
      <c r="L9241" s="17" t="s">
        <v>17342</v>
      </c>
    </row>
    <row r="9242" spans="12:12">
      <c r="L9242" s="17" t="s">
        <v>17343</v>
      </c>
    </row>
    <row r="9243" spans="12:12">
      <c r="L9243" s="17" t="s">
        <v>17344</v>
      </c>
    </row>
    <row r="9244" spans="12:12">
      <c r="L9244" s="17" t="s">
        <v>17345</v>
      </c>
    </row>
    <row r="9245" spans="12:12">
      <c r="L9245" s="17" t="s">
        <v>17346</v>
      </c>
    </row>
    <row r="9246" spans="12:12">
      <c r="L9246" s="17" t="s">
        <v>17347</v>
      </c>
    </row>
    <row r="9247" spans="12:12">
      <c r="L9247" s="17" t="s">
        <v>17348</v>
      </c>
    </row>
    <row r="9248" spans="12:12">
      <c r="L9248" s="17" t="s">
        <v>17349</v>
      </c>
    </row>
    <row r="9249" spans="12:12">
      <c r="L9249" s="17" t="s">
        <v>17350</v>
      </c>
    </row>
    <row r="9250" spans="12:12">
      <c r="L9250" s="17" t="s">
        <v>17351</v>
      </c>
    </row>
    <row r="9251" spans="12:12">
      <c r="L9251" s="17" t="s">
        <v>17352</v>
      </c>
    </row>
    <row r="9252" spans="12:12">
      <c r="L9252" s="17" t="s">
        <v>17353</v>
      </c>
    </row>
    <row r="9253" spans="12:12">
      <c r="L9253" s="17" t="s">
        <v>17354</v>
      </c>
    </row>
    <row r="9254" spans="12:12">
      <c r="L9254" s="17" t="s">
        <v>17355</v>
      </c>
    </row>
    <row r="9255" spans="12:12">
      <c r="L9255" s="17" t="s">
        <v>17356</v>
      </c>
    </row>
    <row r="9256" spans="12:12">
      <c r="L9256" s="17" t="s">
        <v>17357</v>
      </c>
    </row>
    <row r="9257" spans="12:12">
      <c r="L9257" s="17" t="s">
        <v>17358</v>
      </c>
    </row>
    <row r="9258" spans="12:12">
      <c r="L9258" s="17" t="s">
        <v>17359</v>
      </c>
    </row>
    <row r="9259" spans="12:12">
      <c r="L9259" s="17" t="s">
        <v>17360</v>
      </c>
    </row>
    <row r="9260" spans="12:12">
      <c r="L9260" s="17" t="s">
        <v>17361</v>
      </c>
    </row>
    <row r="9261" spans="12:12">
      <c r="L9261" s="17" t="s">
        <v>17362</v>
      </c>
    </row>
    <row r="9262" spans="12:12">
      <c r="L9262" s="17" t="s">
        <v>17363</v>
      </c>
    </row>
    <row r="9263" spans="12:12">
      <c r="L9263" s="17" t="s">
        <v>17364</v>
      </c>
    </row>
    <row r="9264" spans="12:12">
      <c r="L9264" s="17" t="s">
        <v>17365</v>
      </c>
    </row>
    <row r="9265" spans="12:12">
      <c r="L9265" s="17" t="s">
        <v>17366</v>
      </c>
    </row>
    <row r="9266" spans="12:12">
      <c r="L9266" s="17" t="s">
        <v>17367</v>
      </c>
    </row>
    <row r="9267" spans="12:12">
      <c r="L9267" s="17" t="s">
        <v>17368</v>
      </c>
    </row>
    <row r="9268" spans="12:12">
      <c r="L9268" s="17" t="s">
        <v>17369</v>
      </c>
    </row>
    <row r="9269" spans="12:12">
      <c r="L9269" s="17" t="s">
        <v>17370</v>
      </c>
    </row>
    <row r="9270" spans="12:12">
      <c r="L9270" s="17" t="s">
        <v>17371</v>
      </c>
    </row>
    <row r="9271" spans="12:12">
      <c r="L9271" s="17" t="s">
        <v>17372</v>
      </c>
    </row>
    <row r="9272" spans="12:12">
      <c r="L9272" s="17" t="s">
        <v>17373</v>
      </c>
    </row>
    <row r="9273" spans="12:12">
      <c r="L9273" s="17" t="s">
        <v>17374</v>
      </c>
    </row>
    <row r="9274" spans="12:12">
      <c r="L9274" s="17" t="s">
        <v>17375</v>
      </c>
    </row>
    <row r="9275" spans="12:12">
      <c r="L9275" s="17" t="s">
        <v>17376</v>
      </c>
    </row>
    <row r="9276" spans="12:12">
      <c r="L9276" s="17" t="s">
        <v>17377</v>
      </c>
    </row>
    <row r="9277" spans="12:12">
      <c r="L9277" s="17" t="s">
        <v>17378</v>
      </c>
    </row>
    <row r="9278" spans="12:12">
      <c r="L9278" s="17" t="s">
        <v>17379</v>
      </c>
    </row>
    <row r="9279" spans="12:12">
      <c r="L9279" s="17" t="s">
        <v>17380</v>
      </c>
    </row>
    <row r="9280" spans="12:12">
      <c r="L9280" s="17" t="s">
        <v>17381</v>
      </c>
    </row>
    <row r="9281" spans="12:12">
      <c r="L9281" s="17" t="s">
        <v>17382</v>
      </c>
    </row>
    <row r="9282" spans="12:12">
      <c r="L9282" s="17" t="s">
        <v>17383</v>
      </c>
    </row>
    <row r="9283" spans="12:12">
      <c r="L9283" s="17" t="s">
        <v>17384</v>
      </c>
    </row>
    <row r="9284" spans="12:12">
      <c r="L9284" s="17" t="s">
        <v>17385</v>
      </c>
    </row>
    <row r="9285" spans="12:12">
      <c r="L9285" s="17" t="s">
        <v>17386</v>
      </c>
    </row>
    <row r="9286" spans="12:12">
      <c r="L9286" s="17" t="s">
        <v>17387</v>
      </c>
    </row>
    <row r="9287" spans="12:12">
      <c r="L9287" s="17" t="s">
        <v>17388</v>
      </c>
    </row>
    <row r="9288" spans="12:12">
      <c r="L9288" s="17" t="s">
        <v>17389</v>
      </c>
    </row>
    <row r="9289" spans="12:12">
      <c r="L9289" s="17" t="s">
        <v>17390</v>
      </c>
    </row>
    <row r="9290" spans="12:12">
      <c r="L9290" s="17" t="s">
        <v>17391</v>
      </c>
    </row>
    <row r="9291" spans="12:12">
      <c r="L9291" s="17" t="s">
        <v>17392</v>
      </c>
    </row>
    <row r="9292" spans="12:12">
      <c r="L9292" s="17" t="s">
        <v>17393</v>
      </c>
    </row>
    <row r="9293" spans="12:12">
      <c r="L9293" s="17" t="s">
        <v>17394</v>
      </c>
    </row>
    <row r="9294" spans="12:12">
      <c r="L9294" s="17" t="s">
        <v>17395</v>
      </c>
    </row>
    <row r="9295" spans="12:12">
      <c r="L9295" s="17" t="s">
        <v>17396</v>
      </c>
    </row>
    <row r="9296" spans="12:12">
      <c r="L9296" s="17" t="s">
        <v>17397</v>
      </c>
    </row>
    <row r="9297" spans="12:12">
      <c r="L9297" s="17" t="s">
        <v>17398</v>
      </c>
    </row>
    <row r="9298" spans="12:12">
      <c r="L9298" s="17" t="s">
        <v>17399</v>
      </c>
    </row>
    <row r="9299" spans="12:12">
      <c r="L9299" s="17" t="s">
        <v>17400</v>
      </c>
    </row>
    <row r="9300" spans="12:12">
      <c r="L9300" s="17" t="s">
        <v>17401</v>
      </c>
    </row>
    <row r="9301" spans="12:12">
      <c r="L9301" s="17" t="s">
        <v>17402</v>
      </c>
    </row>
    <row r="9302" spans="12:12">
      <c r="L9302" s="17" t="s">
        <v>17403</v>
      </c>
    </row>
    <row r="9303" spans="12:12">
      <c r="L9303" s="17" t="s">
        <v>17404</v>
      </c>
    </row>
    <row r="9304" spans="12:12">
      <c r="L9304" s="17" t="s">
        <v>17405</v>
      </c>
    </row>
    <row r="9305" spans="12:12">
      <c r="L9305" s="17" t="s">
        <v>17406</v>
      </c>
    </row>
    <row r="9306" spans="12:12">
      <c r="L9306" s="17" t="s">
        <v>17407</v>
      </c>
    </row>
    <row r="9307" spans="12:12">
      <c r="L9307" s="17" t="s">
        <v>17408</v>
      </c>
    </row>
    <row r="9308" spans="12:12">
      <c r="L9308" s="17" t="s">
        <v>17409</v>
      </c>
    </row>
    <row r="9309" spans="12:12">
      <c r="L9309" s="17" t="s">
        <v>17410</v>
      </c>
    </row>
    <row r="9310" spans="12:12">
      <c r="L9310" s="17" t="s">
        <v>17411</v>
      </c>
    </row>
    <row r="9311" spans="12:12">
      <c r="L9311" s="17" t="s">
        <v>17412</v>
      </c>
    </row>
    <row r="9312" spans="12:12">
      <c r="L9312" s="17" t="s">
        <v>17413</v>
      </c>
    </row>
    <row r="9313" spans="12:12">
      <c r="L9313" s="17" t="s">
        <v>17414</v>
      </c>
    </row>
    <row r="9314" spans="12:12">
      <c r="L9314" s="17" t="s">
        <v>17415</v>
      </c>
    </row>
    <row r="9315" spans="12:12">
      <c r="L9315" s="17" t="s">
        <v>17416</v>
      </c>
    </row>
    <row r="9316" spans="12:12">
      <c r="L9316" s="17" t="s">
        <v>17417</v>
      </c>
    </row>
    <row r="9317" spans="12:12">
      <c r="L9317" s="17" t="s">
        <v>17418</v>
      </c>
    </row>
    <row r="9318" spans="12:12">
      <c r="L9318" s="17" t="s">
        <v>17419</v>
      </c>
    </row>
    <row r="9319" spans="12:12">
      <c r="L9319" s="17" t="s">
        <v>17420</v>
      </c>
    </row>
    <row r="9320" spans="12:12">
      <c r="L9320" s="17" t="s">
        <v>17421</v>
      </c>
    </row>
    <row r="9321" spans="12:12">
      <c r="L9321" s="17" t="s">
        <v>17422</v>
      </c>
    </row>
    <row r="9322" spans="12:12">
      <c r="L9322" s="17" t="s">
        <v>17423</v>
      </c>
    </row>
    <row r="9323" spans="12:12">
      <c r="L9323" s="17" t="s">
        <v>17424</v>
      </c>
    </row>
    <row r="9324" spans="12:12">
      <c r="L9324" s="17" t="s">
        <v>17425</v>
      </c>
    </row>
    <row r="9325" spans="12:12">
      <c r="L9325" s="17" t="s">
        <v>17426</v>
      </c>
    </row>
    <row r="9326" spans="12:12">
      <c r="L9326" s="17" t="s">
        <v>17427</v>
      </c>
    </row>
    <row r="9327" spans="12:12">
      <c r="L9327" s="17" t="s">
        <v>17428</v>
      </c>
    </row>
    <row r="9328" spans="12:12">
      <c r="L9328" s="17" t="s">
        <v>17429</v>
      </c>
    </row>
    <row r="9329" spans="12:12">
      <c r="L9329" s="17" t="s">
        <v>17430</v>
      </c>
    </row>
    <row r="9330" spans="12:12">
      <c r="L9330" s="17" t="s">
        <v>17431</v>
      </c>
    </row>
    <row r="9331" spans="12:12">
      <c r="L9331" s="17" t="s">
        <v>17432</v>
      </c>
    </row>
    <row r="9332" spans="12:12">
      <c r="L9332" s="17" t="s">
        <v>17433</v>
      </c>
    </row>
    <row r="9333" spans="12:12">
      <c r="L9333" s="17" t="s">
        <v>17434</v>
      </c>
    </row>
    <row r="9334" spans="12:12">
      <c r="L9334" s="17" t="s">
        <v>17435</v>
      </c>
    </row>
    <row r="9335" spans="12:12">
      <c r="L9335" s="17" t="s">
        <v>17436</v>
      </c>
    </row>
    <row r="9336" spans="12:12">
      <c r="L9336" s="17" t="s">
        <v>17437</v>
      </c>
    </row>
    <row r="9337" spans="12:12">
      <c r="L9337" s="17" t="s">
        <v>17438</v>
      </c>
    </row>
    <row r="9338" spans="12:12">
      <c r="L9338" s="17" t="s">
        <v>17439</v>
      </c>
    </row>
    <row r="9339" spans="12:12">
      <c r="L9339" s="17" t="s">
        <v>17440</v>
      </c>
    </row>
    <row r="9340" spans="12:12">
      <c r="L9340" s="17" t="s">
        <v>17441</v>
      </c>
    </row>
    <row r="9341" spans="12:12">
      <c r="L9341" s="17" t="s">
        <v>17442</v>
      </c>
    </row>
    <row r="9342" spans="12:12">
      <c r="L9342" s="17" t="s">
        <v>17443</v>
      </c>
    </row>
    <row r="9343" spans="12:12">
      <c r="L9343" s="17" t="s">
        <v>17444</v>
      </c>
    </row>
    <row r="9344" spans="12:12">
      <c r="L9344" s="17" t="s">
        <v>17445</v>
      </c>
    </row>
    <row r="9345" spans="12:12">
      <c r="L9345" s="17" t="s">
        <v>17446</v>
      </c>
    </row>
    <row r="9346" spans="12:12">
      <c r="L9346" s="17" t="s">
        <v>17447</v>
      </c>
    </row>
    <row r="9347" spans="12:12">
      <c r="L9347" s="17" t="s">
        <v>17448</v>
      </c>
    </row>
    <row r="9348" spans="12:12">
      <c r="L9348" s="17" t="s">
        <v>17449</v>
      </c>
    </row>
    <row r="9349" spans="12:12">
      <c r="L9349" s="17" t="s">
        <v>17450</v>
      </c>
    </row>
    <row r="9350" spans="12:12">
      <c r="L9350" s="17" t="s">
        <v>17451</v>
      </c>
    </row>
    <row r="9351" spans="12:12">
      <c r="L9351" s="17" t="s">
        <v>17452</v>
      </c>
    </row>
    <row r="9352" spans="12:12">
      <c r="L9352" s="17" t="s">
        <v>17453</v>
      </c>
    </row>
    <row r="9353" spans="12:12">
      <c r="L9353" s="17" t="s">
        <v>17454</v>
      </c>
    </row>
    <row r="9354" spans="12:12">
      <c r="L9354" s="17" t="s">
        <v>17455</v>
      </c>
    </row>
    <row r="9355" spans="12:12">
      <c r="L9355" s="17" t="s">
        <v>17456</v>
      </c>
    </row>
    <row r="9356" spans="12:12">
      <c r="L9356" s="17" t="s">
        <v>17457</v>
      </c>
    </row>
    <row r="9357" spans="12:12">
      <c r="L9357" s="17" t="s">
        <v>17458</v>
      </c>
    </row>
    <row r="9358" spans="12:12">
      <c r="L9358" s="17" t="s">
        <v>17459</v>
      </c>
    </row>
    <row r="9359" spans="12:12">
      <c r="L9359" s="17" t="s">
        <v>17460</v>
      </c>
    </row>
    <row r="9360" spans="12:12">
      <c r="L9360" s="17" t="s">
        <v>17461</v>
      </c>
    </row>
    <row r="9361" spans="12:12">
      <c r="L9361" s="17" t="s">
        <v>17462</v>
      </c>
    </row>
    <row r="9362" spans="12:12">
      <c r="L9362" s="17" t="s">
        <v>17463</v>
      </c>
    </row>
    <row r="9363" spans="12:12">
      <c r="L9363" s="17" t="s">
        <v>17464</v>
      </c>
    </row>
    <row r="9364" spans="12:12">
      <c r="L9364" s="17" t="s">
        <v>17465</v>
      </c>
    </row>
    <row r="9365" spans="12:12">
      <c r="L9365" s="17" t="s">
        <v>17466</v>
      </c>
    </row>
    <row r="9366" spans="12:12">
      <c r="L9366" s="17" t="s">
        <v>17467</v>
      </c>
    </row>
    <row r="9367" spans="12:12">
      <c r="L9367" s="17" t="s">
        <v>17468</v>
      </c>
    </row>
    <row r="9368" spans="12:12">
      <c r="L9368" s="17" t="s">
        <v>17469</v>
      </c>
    </row>
    <row r="9369" spans="12:12">
      <c r="L9369" s="17" t="s">
        <v>17470</v>
      </c>
    </row>
    <row r="9370" spans="12:12">
      <c r="L9370" s="17" t="s">
        <v>17471</v>
      </c>
    </row>
    <row r="9371" spans="12:12">
      <c r="L9371" s="17" t="s">
        <v>17472</v>
      </c>
    </row>
    <row r="9372" spans="12:12">
      <c r="L9372" s="17" t="s">
        <v>17473</v>
      </c>
    </row>
    <row r="9373" spans="12:12">
      <c r="L9373" s="17" t="s">
        <v>17474</v>
      </c>
    </row>
    <row r="9374" spans="12:12">
      <c r="L9374" s="17" t="s">
        <v>17475</v>
      </c>
    </row>
    <row r="9375" spans="12:12">
      <c r="L9375" s="17" t="s">
        <v>17476</v>
      </c>
    </row>
    <row r="9376" spans="12:12">
      <c r="L9376" s="17" t="s">
        <v>17477</v>
      </c>
    </row>
    <row r="9377" spans="12:12">
      <c r="L9377" s="17" t="s">
        <v>17478</v>
      </c>
    </row>
    <row r="9378" spans="12:12">
      <c r="L9378" s="17" t="s">
        <v>17479</v>
      </c>
    </row>
    <row r="9379" spans="12:12">
      <c r="L9379" s="17" t="s">
        <v>17480</v>
      </c>
    </row>
    <row r="9380" spans="12:12">
      <c r="L9380" s="17" t="s">
        <v>17481</v>
      </c>
    </row>
    <row r="9381" spans="12:12">
      <c r="L9381" s="17" t="s">
        <v>17482</v>
      </c>
    </row>
    <row r="9382" spans="12:12">
      <c r="L9382" s="17" t="s">
        <v>17483</v>
      </c>
    </row>
    <row r="9383" spans="12:12">
      <c r="L9383" s="17" t="s">
        <v>17484</v>
      </c>
    </row>
    <row r="9384" spans="12:12">
      <c r="L9384" s="17" t="s">
        <v>17485</v>
      </c>
    </row>
    <row r="9385" spans="12:12">
      <c r="L9385" s="17" t="s">
        <v>17486</v>
      </c>
    </row>
    <row r="9386" spans="12:12">
      <c r="L9386" s="17" t="s">
        <v>17487</v>
      </c>
    </row>
    <row r="9387" spans="12:12">
      <c r="L9387" s="17" t="s">
        <v>17488</v>
      </c>
    </row>
    <row r="9388" spans="12:12">
      <c r="L9388" s="17" t="s">
        <v>17489</v>
      </c>
    </row>
    <row r="9389" spans="12:12">
      <c r="L9389" s="17" t="s">
        <v>17490</v>
      </c>
    </row>
    <row r="9390" spans="12:12">
      <c r="L9390" s="17" t="s">
        <v>17491</v>
      </c>
    </row>
    <row r="9391" spans="12:12">
      <c r="L9391" s="17" t="s">
        <v>17492</v>
      </c>
    </row>
    <row r="9392" spans="12:12">
      <c r="L9392" s="17" t="s">
        <v>17493</v>
      </c>
    </row>
    <row r="9393" spans="12:12">
      <c r="L9393" s="17" t="s">
        <v>17494</v>
      </c>
    </row>
    <row r="9394" spans="12:12">
      <c r="L9394" s="17" t="s">
        <v>17495</v>
      </c>
    </row>
    <row r="9395" spans="12:12">
      <c r="L9395" s="17" t="s">
        <v>17496</v>
      </c>
    </row>
    <row r="9396" spans="12:12">
      <c r="L9396" s="17" t="s">
        <v>17497</v>
      </c>
    </row>
    <row r="9397" spans="12:12">
      <c r="L9397" s="17" t="s">
        <v>17498</v>
      </c>
    </row>
    <row r="9398" spans="12:12">
      <c r="L9398" s="17" t="s">
        <v>17499</v>
      </c>
    </row>
    <row r="9399" spans="12:12">
      <c r="L9399" s="17" t="s">
        <v>17500</v>
      </c>
    </row>
    <row r="9400" spans="12:12">
      <c r="L9400" s="17" t="s">
        <v>17501</v>
      </c>
    </row>
    <row r="9401" spans="12:12">
      <c r="L9401" s="17" t="s">
        <v>17502</v>
      </c>
    </row>
    <row r="9402" spans="12:12">
      <c r="L9402" s="17" t="s">
        <v>17503</v>
      </c>
    </row>
    <row r="9403" spans="12:12">
      <c r="L9403" s="17" t="s">
        <v>17504</v>
      </c>
    </row>
    <row r="9404" spans="12:12">
      <c r="L9404" s="17" t="s">
        <v>17505</v>
      </c>
    </row>
    <row r="9405" spans="12:12">
      <c r="L9405" s="17" t="s">
        <v>17506</v>
      </c>
    </row>
    <row r="9406" spans="12:12">
      <c r="L9406" s="17" t="s">
        <v>17507</v>
      </c>
    </row>
    <row r="9407" spans="12:12">
      <c r="L9407" s="17" t="s">
        <v>17508</v>
      </c>
    </row>
    <row r="9408" spans="12:12">
      <c r="L9408" s="17" t="s">
        <v>17509</v>
      </c>
    </row>
    <row r="9409" spans="12:12">
      <c r="L9409" s="17" t="s">
        <v>17510</v>
      </c>
    </row>
    <row r="9410" spans="12:12">
      <c r="L9410" s="17" t="s">
        <v>17511</v>
      </c>
    </row>
    <row r="9411" spans="12:12">
      <c r="L9411" s="17" t="s">
        <v>17512</v>
      </c>
    </row>
    <row r="9412" spans="12:12">
      <c r="L9412" s="17" t="s">
        <v>17513</v>
      </c>
    </row>
    <row r="9413" spans="12:12">
      <c r="L9413" s="17" t="s">
        <v>17514</v>
      </c>
    </row>
    <row r="9414" spans="12:12">
      <c r="L9414" s="17" t="s">
        <v>17515</v>
      </c>
    </row>
    <row r="9415" spans="12:12">
      <c r="L9415" s="17" t="s">
        <v>17516</v>
      </c>
    </row>
    <row r="9416" spans="12:12">
      <c r="L9416" s="17" t="s">
        <v>17517</v>
      </c>
    </row>
    <row r="9417" spans="12:12">
      <c r="L9417" s="17" t="s">
        <v>17518</v>
      </c>
    </row>
    <row r="9418" spans="12:12">
      <c r="L9418" s="17" t="s">
        <v>17519</v>
      </c>
    </row>
    <row r="9419" spans="12:12">
      <c r="L9419" s="17" t="s">
        <v>17520</v>
      </c>
    </row>
    <row r="9420" spans="12:12">
      <c r="L9420" s="17" t="s">
        <v>17521</v>
      </c>
    </row>
    <row r="9421" spans="12:12">
      <c r="L9421" s="17" t="s">
        <v>17522</v>
      </c>
    </row>
    <row r="9422" spans="12:12">
      <c r="L9422" s="17" t="s">
        <v>17523</v>
      </c>
    </row>
    <row r="9423" spans="12:12">
      <c r="L9423" s="17" t="s">
        <v>17524</v>
      </c>
    </row>
    <row r="9424" spans="12:12">
      <c r="L9424" s="17" t="s">
        <v>17525</v>
      </c>
    </row>
    <row r="9425" spans="12:12">
      <c r="L9425" s="17" t="s">
        <v>17526</v>
      </c>
    </row>
    <row r="9426" spans="12:12">
      <c r="L9426" s="17" t="s">
        <v>17527</v>
      </c>
    </row>
    <row r="9427" spans="12:12">
      <c r="L9427" s="17" t="s">
        <v>17528</v>
      </c>
    </row>
    <row r="9428" spans="12:12">
      <c r="L9428" s="17" t="s">
        <v>17529</v>
      </c>
    </row>
    <row r="9429" spans="12:12">
      <c r="L9429" s="17" t="s">
        <v>17530</v>
      </c>
    </row>
    <row r="9430" spans="12:12">
      <c r="L9430" s="17" t="s">
        <v>17531</v>
      </c>
    </row>
    <row r="9431" spans="12:12">
      <c r="L9431" s="17" t="s">
        <v>17532</v>
      </c>
    </row>
    <row r="9432" spans="12:12">
      <c r="L9432" s="17" t="s">
        <v>17533</v>
      </c>
    </row>
    <row r="9433" spans="12:12">
      <c r="L9433" s="17" t="s">
        <v>17534</v>
      </c>
    </row>
    <row r="9434" spans="12:12">
      <c r="L9434" s="17" t="s">
        <v>17535</v>
      </c>
    </row>
    <row r="9435" spans="12:12">
      <c r="L9435" s="17" t="s">
        <v>17536</v>
      </c>
    </row>
    <row r="9436" spans="12:12">
      <c r="L9436" s="17" t="s">
        <v>17537</v>
      </c>
    </row>
    <row r="9437" spans="12:12">
      <c r="L9437" s="17" t="s">
        <v>17538</v>
      </c>
    </row>
    <row r="9438" spans="12:12">
      <c r="L9438" s="17" t="s">
        <v>17539</v>
      </c>
    </row>
    <row r="9439" spans="12:12">
      <c r="L9439" s="17" t="s">
        <v>17540</v>
      </c>
    </row>
    <row r="9440" spans="12:12">
      <c r="L9440" s="17" t="s">
        <v>17541</v>
      </c>
    </row>
    <row r="9441" spans="12:12">
      <c r="L9441" s="17" t="s">
        <v>17542</v>
      </c>
    </row>
    <row r="9442" spans="12:12">
      <c r="L9442" s="17" t="s">
        <v>17543</v>
      </c>
    </row>
    <row r="9443" spans="12:12">
      <c r="L9443" s="17" t="s">
        <v>17544</v>
      </c>
    </row>
    <row r="9444" spans="12:12">
      <c r="L9444" s="17" t="s">
        <v>17545</v>
      </c>
    </row>
    <row r="9445" spans="12:12">
      <c r="L9445" s="17" t="s">
        <v>17546</v>
      </c>
    </row>
    <row r="9446" spans="12:12">
      <c r="L9446" s="17" t="s">
        <v>17547</v>
      </c>
    </row>
    <row r="9447" spans="12:12">
      <c r="L9447" s="17" t="s">
        <v>17548</v>
      </c>
    </row>
    <row r="9448" spans="12:12">
      <c r="L9448" s="17" t="s">
        <v>17549</v>
      </c>
    </row>
    <row r="9449" spans="12:12">
      <c r="L9449" s="17" t="s">
        <v>17550</v>
      </c>
    </row>
    <row r="9450" spans="12:12">
      <c r="L9450" s="17" t="s">
        <v>17551</v>
      </c>
    </row>
    <row r="9451" spans="12:12">
      <c r="L9451" s="17" t="s">
        <v>17552</v>
      </c>
    </row>
    <row r="9452" spans="12:12">
      <c r="L9452" s="17" t="s">
        <v>17553</v>
      </c>
    </row>
    <row r="9453" spans="12:12">
      <c r="L9453" s="17" t="s">
        <v>17554</v>
      </c>
    </row>
    <row r="9454" spans="12:12">
      <c r="L9454" s="17" t="s">
        <v>17555</v>
      </c>
    </row>
    <row r="9455" spans="12:12">
      <c r="L9455" s="17" t="s">
        <v>17556</v>
      </c>
    </row>
    <row r="9456" spans="12:12">
      <c r="L9456" s="17" t="s">
        <v>17557</v>
      </c>
    </row>
    <row r="9457" spans="12:12">
      <c r="L9457" s="17" t="s">
        <v>17558</v>
      </c>
    </row>
    <row r="9458" spans="12:12">
      <c r="L9458" s="17" t="s">
        <v>17559</v>
      </c>
    </row>
    <row r="9459" spans="12:12">
      <c r="L9459" s="17" t="s">
        <v>17560</v>
      </c>
    </row>
    <row r="9460" spans="12:12">
      <c r="L9460" s="17" t="s">
        <v>17561</v>
      </c>
    </row>
    <row r="9461" spans="12:12">
      <c r="L9461" s="17" t="s">
        <v>17562</v>
      </c>
    </row>
    <row r="9462" spans="12:12">
      <c r="L9462" s="17" t="s">
        <v>17563</v>
      </c>
    </row>
    <row r="9463" spans="12:12">
      <c r="L9463" s="17" t="s">
        <v>17564</v>
      </c>
    </row>
    <row r="9464" spans="12:12">
      <c r="L9464" s="17" t="s">
        <v>17565</v>
      </c>
    </row>
    <row r="9465" spans="12:12">
      <c r="L9465" s="17" t="s">
        <v>17566</v>
      </c>
    </row>
    <row r="9466" spans="12:12">
      <c r="L9466" s="17" t="s">
        <v>17567</v>
      </c>
    </row>
    <row r="9467" spans="12:12">
      <c r="L9467" s="17" t="s">
        <v>17568</v>
      </c>
    </row>
    <row r="9468" spans="12:12">
      <c r="L9468" s="17" t="s">
        <v>17569</v>
      </c>
    </row>
    <row r="9469" spans="12:12">
      <c r="L9469" s="17" t="s">
        <v>17570</v>
      </c>
    </row>
    <row r="9470" spans="12:12">
      <c r="L9470" s="17" t="s">
        <v>17571</v>
      </c>
    </row>
    <row r="9471" spans="12:12">
      <c r="L9471" s="17" t="s">
        <v>17572</v>
      </c>
    </row>
    <row r="9472" spans="12:12">
      <c r="L9472" s="17" t="s">
        <v>17573</v>
      </c>
    </row>
    <row r="9473" spans="12:12">
      <c r="L9473" s="17" t="s">
        <v>17574</v>
      </c>
    </row>
    <row r="9474" spans="12:12">
      <c r="L9474" s="17" t="s">
        <v>17575</v>
      </c>
    </row>
    <row r="9475" spans="12:12">
      <c r="L9475" s="17" t="s">
        <v>17576</v>
      </c>
    </row>
    <row r="9476" spans="12:12">
      <c r="L9476" s="17" t="s">
        <v>17577</v>
      </c>
    </row>
    <row r="9477" spans="12:12">
      <c r="L9477" s="17" t="s">
        <v>17578</v>
      </c>
    </row>
    <row r="9478" spans="12:12">
      <c r="L9478" s="17" t="s">
        <v>17579</v>
      </c>
    </row>
    <row r="9479" spans="12:12">
      <c r="L9479" s="17" t="s">
        <v>17580</v>
      </c>
    </row>
    <row r="9480" spans="12:12">
      <c r="L9480" s="17" t="s">
        <v>17581</v>
      </c>
    </row>
    <row r="9481" spans="12:12">
      <c r="L9481" s="17" t="s">
        <v>17582</v>
      </c>
    </row>
    <row r="9482" spans="12:12">
      <c r="L9482" s="17" t="s">
        <v>17583</v>
      </c>
    </row>
    <row r="9483" spans="12:12">
      <c r="L9483" s="17" t="s">
        <v>17584</v>
      </c>
    </row>
    <row r="9484" spans="12:12">
      <c r="L9484" s="17" t="s">
        <v>17585</v>
      </c>
    </row>
    <row r="9485" spans="12:12">
      <c r="L9485" s="17" t="s">
        <v>17586</v>
      </c>
    </row>
    <row r="9486" spans="12:12">
      <c r="L9486" s="17" t="s">
        <v>17587</v>
      </c>
    </row>
    <row r="9487" spans="12:12">
      <c r="L9487" s="17" t="s">
        <v>17588</v>
      </c>
    </row>
    <row r="9488" spans="12:12">
      <c r="L9488" s="17" t="s">
        <v>17589</v>
      </c>
    </row>
    <row r="9489" spans="12:12">
      <c r="L9489" s="17" t="s">
        <v>17590</v>
      </c>
    </row>
    <row r="9490" spans="12:12">
      <c r="L9490" s="17" t="s">
        <v>17591</v>
      </c>
    </row>
    <row r="9491" spans="12:12">
      <c r="L9491" s="17" t="s">
        <v>17592</v>
      </c>
    </row>
    <row r="9492" spans="12:12">
      <c r="L9492" s="17" t="s">
        <v>17593</v>
      </c>
    </row>
    <row r="9493" spans="12:12">
      <c r="L9493" s="17" t="s">
        <v>17594</v>
      </c>
    </row>
    <row r="9494" spans="12:12">
      <c r="L9494" s="17" t="s">
        <v>17595</v>
      </c>
    </row>
    <row r="9495" spans="12:12">
      <c r="L9495" s="17" t="s">
        <v>17596</v>
      </c>
    </row>
    <row r="9496" spans="12:12">
      <c r="L9496" s="17" t="s">
        <v>17597</v>
      </c>
    </row>
    <row r="9497" spans="12:12">
      <c r="L9497" s="17" t="s">
        <v>17598</v>
      </c>
    </row>
    <row r="9498" spans="12:12">
      <c r="L9498" s="17" t="s">
        <v>17599</v>
      </c>
    </row>
    <row r="9499" spans="12:12">
      <c r="L9499" s="17" t="s">
        <v>17600</v>
      </c>
    </row>
    <row r="9500" spans="12:12">
      <c r="L9500" s="17" t="s">
        <v>17601</v>
      </c>
    </row>
    <row r="9501" spans="12:12">
      <c r="L9501" s="17" t="s">
        <v>17602</v>
      </c>
    </row>
    <row r="9502" spans="12:12">
      <c r="L9502" s="17" t="s">
        <v>17603</v>
      </c>
    </row>
    <row r="9503" spans="12:12">
      <c r="L9503" s="17" t="s">
        <v>17604</v>
      </c>
    </row>
    <row r="9504" spans="12:12">
      <c r="L9504" s="17" t="s">
        <v>17605</v>
      </c>
    </row>
    <row r="9505" spans="12:12">
      <c r="L9505" s="17" t="s">
        <v>17606</v>
      </c>
    </row>
    <row r="9506" spans="12:12">
      <c r="L9506" s="17" t="s">
        <v>17607</v>
      </c>
    </row>
    <row r="9507" spans="12:12">
      <c r="L9507" s="17" t="s">
        <v>17608</v>
      </c>
    </row>
    <row r="9508" spans="12:12">
      <c r="L9508" s="17" t="s">
        <v>17609</v>
      </c>
    </row>
    <row r="9509" spans="12:12">
      <c r="L9509" s="17" t="s">
        <v>17610</v>
      </c>
    </row>
    <row r="9510" spans="12:12">
      <c r="L9510" s="17" t="s">
        <v>17611</v>
      </c>
    </row>
    <row r="9511" spans="12:12">
      <c r="L9511" s="17" t="s">
        <v>17612</v>
      </c>
    </row>
    <row r="9512" spans="12:12">
      <c r="L9512" s="17" t="s">
        <v>17613</v>
      </c>
    </row>
    <row r="9513" spans="12:12">
      <c r="L9513" s="17" t="s">
        <v>17614</v>
      </c>
    </row>
    <row r="9514" spans="12:12">
      <c r="L9514" s="17" t="s">
        <v>17615</v>
      </c>
    </row>
    <row r="9515" spans="12:12">
      <c r="L9515" s="17" t="s">
        <v>17616</v>
      </c>
    </row>
    <row r="9516" spans="12:12">
      <c r="L9516" s="17" t="s">
        <v>17617</v>
      </c>
    </row>
    <row r="9517" spans="12:12">
      <c r="L9517" s="17" t="s">
        <v>17618</v>
      </c>
    </row>
    <row r="9518" spans="12:12">
      <c r="L9518" s="17" t="s">
        <v>17619</v>
      </c>
    </row>
    <row r="9519" spans="12:12">
      <c r="L9519" s="17" t="s">
        <v>17620</v>
      </c>
    </row>
    <row r="9520" spans="12:12">
      <c r="L9520" s="17" t="s">
        <v>17621</v>
      </c>
    </row>
    <row r="9521" spans="12:12">
      <c r="L9521" s="17" t="s">
        <v>17622</v>
      </c>
    </row>
    <row r="9522" spans="12:12">
      <c r="L9522" s="17" t="s">
        <v>17623</v>
      </c>
    </row>
    <row r="9523" spans="12:12">
      <c r="L9523" s="17" t="s">
        <v>17624</v>
      </c>
    </row>
    <row r="9524" spans="12:12">
      <c r="L9524" s="17" t="s">
        <v>17625</v>
      </c>
    </row>
    <row r="9525" spans="12:12">
      <c r="L9525" s="17" t="s">
        <v>17626</v>
      </c>
    </row>
    <row r="9526" spans="12:12">
      <c r="L9526" s="17" t="s">
        <v>17627</v>
      </c>
    </row>
    <row r="9527" spans="12:12">
      <c r="L9527" s="17" t="s">
        <v>17628</v>
      </c>
    </row>
    <row r="9528" spans="12:12">
      <c r="L9528" s="17" t="s">
        <v>17629</v>
      </c>
    </row>
    <row r="9529" spans="12:12">
      <c r="L9529" s="17" t="s">
        <v>17630</v>
      </c>
    </row>
    <row r="9530" spans="12:12">
      <c r="L9530" s="17" t="s">
        <v>17631</v>
      </c>
    </row>
    <row r="9531" spans="12:12">
      <c r="L9531" s="17" t="s">
        <v>17632</v>
      </c>
    </row>
    <row r="9532" spans="12:12">
      <c r="L9532" s="17" t="s">
        <v>17633</v>
      </c>
    </row>
    <row r="9533" spans="12:12">
      <c r="L9533" s="17" t="s">
        <v>17634</v>
      </c>
    </row>
    <row r="9534" spans="12:12">
      <c r="L9534" s="17" t="s">
        <v>17635</v>
      </c>
    </row>
    <row r="9535" spans="12:12">
      <c r="L9535" s="17" t="s">
        <v>17636</v>
      </c>
    </row>
    <row r="9536" spans="12:12">
      <c r="L9536" s="17" t="s">
        <v>17637</v>
      </c>
    </row>
    <row r="9537" spans="12:12">
      <c r="L9537" s="17" t="s">
        <v>17638</v>
      </c>
    </row>
    <row r="9538" spans="12:12">
      <c r="L9538" s="17" t="s">
        <v>17639</v>
      </c>
    </row>
    <row r="9539" spans="12:12">
      <c r="L9539" s="17" t="s">
        <v>17640</v>
      </c>
    </row>
    <row r="9540" spans="12:12">
      <c r="L9540" s="17" t="s">
        <v>17641</v>
      </c>
    </row>
    <row r="9541" spans="12:12">
      <c r="L9541" s="17" t="s">
        <v>17642</v>
      </c>
    </row>
    <row r="9542" spans="12:12">
      <c r="L9542" s="17" t="s">
        <v>17643</v>
      </c>
    </row>
    <row r="9543" spans="12:12">
      <c r="L9543" s="17" t="s">
        <v>17644</v>
      </c>
    </row>
    <row r="9544" spans="12:12">
      <c r="L9544" s="17" t="s">
        <v>17645</v>
      </c>
    </row>
    <row r="9545" spans="12:12">
      <c r="L9545" s="17" t="s">
        <v>17646</v>
      </c>
    </row>
    <row r="9546" spans="12:12">
      <c r="L9546" s="17" t="s">
        <v>17647</v>
      </c>
    </row>
    <row r="9547" spans="12:12">
      <c r="L9547" s="17" t="s">
        <v>17648</v>
      </c>
    </row>
    <row r="9548" spans="12:12">
      <c r="L9548" s="17" t="s">
        <v>17649</v>
      </c>
    </row>
    <row r="9549" spans="12:12">
      <c r="L9549" s="17" t="s">
        <v>17650</v>
      </c>
    </row>
    <row r="9550" spans="12:12">
      <c r="L9550" s="17" t="s">
        <v>17651</v>
      </c>
    </row>
    <row r="9551" spans="12:12">
      <c r="L9551" s="17" t="s">
        <v>17652</v>
      </c>
    </row>
    <row r="9552" spans="12:12">
      <c r="L9552" s="17" t="s">
        <v>17653</v>
      </c>
    </row>
    <row r="9553" spans="12:12">
      <c r="L9553" s="17" t="s">
        <v>17654</v>
      </c>
    </row>
    <row r="9554" spans="12:12">
      <c r="L9554" s="17" t="s">
        <v>17655</v>
      </c>
    </row>
    <row r="9555" spans="12:12">
      <c r="L9555" s="17" t="s">
        <v>17656</v>
      </c>
    </row>
    <row r="9556" spans="12:12">
      <c r="L9556" s="17" t="s">
        <v>17657</v>
      </c>
    </row>
    <row r="9557" spans="12:12">
      <c r="L9557" s="17" t="s">
        <v>17658</v>
      </c>
    </row>
    <row r="9558" spans="12:12">
      <c r="L9558" s="17" t="s">
        <v>17659</v>
      </c>
    </row>
    <row r="9559" spans="12:12">
      <c r="L9559" s="17" t="s">
        <v>17660</v>
      </c>
    </row>
    <row r="9560" spans="12:12">
      <c r="L9560" s="17" t="s">
        <v>17661</v>
      </c>
    </row>
    <row r="9561" spans="12:12">
      <c r="L9561" s="17" t="s">
        <v>17662</v>
      </c>
    </row>
    <row r="9562" spans="12:12">
      <c r="L9562" s="17" t="s">
        <v>17663</v>
      </c>
    </row>
    <row r="9563" spans="12:12">
      <c r="L9563" s="17" t="s">
        <v>17664</v>
      </c>
    </row>
    <row r="9564" spans="12:12">
      <c r="L9564" s="17" t="s">
        <v>17665</v>
      </c>
    </row>
    <row r="9565" spans="12:12">
      <c r="L9565" s="17" t="s">
        <v>17666</v>
      </c>
    </row>
    <row r="9566" spans="12:12">
      <c r="L9566" s="17" t="s">
        <v>17667</v>
      </c>
    </row>
    <row r="9567" spans="12:12">
      <c r="L9567" s="17" t="s">
        <v>17668</v>
      </c>
    </row>
    <row r="9568" spans="12:12">
      <c r="L9568" s="17" t="s">
        <v>17669</v>
      </c>
    </row>
    <row r="9569" spans="12:12">
      <c r="L9569" s="17" t="s">
        <v>17670</v>
      </c>
    </row>
    <row r="9570" spans="12:12">
      <c r="L9570" s="17" t="s">
        <v>17671</v>
      </c>
    </row>
    <row r="9571" spans="12:12">
      <c r="L9571" s="17" t="s">
        <v>17672</v>
      </c>
    </row>
    <row r="9572" spans="12:12">
      <c r="L9572" s="17" t="s">
        <v>17673</v>
      </c>
    </row>
    <row r="9573" spans="12:12">
      <c r="L9573" s="17" t="s">
        <v>17674</v>
      </c>
    </row>
    <row r="9574" spans="12:12">
      <c r="L9574" s="17" t="s">
        <v>17675</v>
      </c>
    </row>
    <row r="9575" spans="12:12">
      <c r="L9575" s="17" t="s">
        <v>17676</v>
      </c>
    </row>
    <row r="9576" spans="12:12">
      <c r="L9576" s="17" t="s">
        <v>17677</v>
      </c>
    </row>
    <row r="9577" spans="12:12">
      <c r="L9577" s="17" t="s">
        <v>17678</v>
      </c>
    </row>
    <row r="9578" spans="12:12">
      <c r="L9578" s="17" t="s">
        <v>17679</v>
      </c>
    </row>
    <row r="9579" spans="12:12">
      <c r="L9579" s="17" t="s">
        <v>17680</v>
      </c>
    </row>
    <row r="9580" spans="12:12">
      <c r="L9580" s="17" t="s">
        <v>17681</v>
      </c>
    </row>
    <row r="9581" spans="12:12">
      <c r="L9581" s="17" t="s">
        <v>17682</v>
      </c>
    </row>
    <row r="9582" spans="12:12">
      <c r="L9582" s="17" t="s">
        <v>17683</v>
      </c>
    </row>
    <row r="9583" spans="12:12">
      <c r="L9583" s="17" t="s">
        <v>17684</v>
      </c>
    </row>
    <row r="9584" spans="12:12">
      <c r="L9584" s="17" t="s">
        <v>17685</v>
      </c>
    </row>
    <row r="9585" spans="12:12">
      <c r="L9585" s="17" t="s">
        <v>17686</v>
      </c>
    </row>
    <row r="9586" spans="12:12">
      <c r="L9586" s="17" t="s">
        <v>17687</v>
      </c>
    </row>
    <row r="9587" spans="12:12">
      <c r="L9587" s="17" t="s">
        <v>17688</v>
      </c>
    </row>
    <row r="9588" spans="12:12">
      <c r="L9588" s="17" t="s">
        <v>17689</v>
      </c>
    </row>
    <row r="9589" spans="12:12">
      <c r="L9589" s="17" t="s">
        <v>17690</v>
      </c>
    </row>
    <row r="9590" spans="12:12">
      <c r="L9590" s="17" t="s">
        <v>17691</v>
      </c>
    </row>
    <row r="9591" spans="12:12">
      <c r="L9591" s="17" t="s">
        <v>17692</v>
      </c>
    </row>
    <row r="9592" spans="12:12">
      <c r="L9592" s="17" t="s">
        <v>17693</v>
      </c>
    </row>
    <row r="9593" spans="12:12">
      <c r="L9593" s="17" t="s">
        <v>17694</v>
      </c>
    </row>
    <row r="9594" spans="12:12">
      <c r="L9594" s="17" t="s">
        <v>17695</v>
      </c>
    </row>
    <row r="9595" spans="12:12">
      <c r="L9595" s="17" t="s">
        <v>17696</v>
      </c>
    </row>
    <row r="9596" spans="12:12">
      <c r="L9596" s="17" t="s">
        <v>17697</v>
      </c>
    </row>
    <row r="9597" spans="12:12">
      <c r="L9597" s="17" t="s">
        <v>17698</v>
      </c>
    </row>
    <row r="9598" spans="12:12">
      <c r="L9598" s="17" t="s">
        <v>17699</v>
      </c>
    </row>
    <row r="9599" spans="12:12">
      <c r="L9599" s="17" t="s">
        <v>17700</v>
      </c>
    </row>
    <row r="9600" spans="12:12">
      <c r="L9600" s="17" t="s">
        <v>17701</v>
      </c>
    </row>
    <row r="9601" spans="12:12">
      <c r="L9601" s="17" t="s">
        <v>17702</v>
      </c>
    </row>
    <row r="9602" spans="12:12">
      <c r="L9602" s="17" t="s">
        <v>17703</v>
      </c>
    </row>
    <row r="9603" spans="12:12">
      <c r="L9603" s="17" t="s">
        <v>17704</v>
      </c>
    </row>
    <row r="9604" spans="12:12">
      <c r="L9604" s="17" t="s">
        <v>17705</v>
      </c>
    </row>
    <row r="9605" spans="12:12">
      <c r="L9605" s="17" t="s">
        <v>17706</v>
      </c>
    </row>
    <row r="9606" spans="12:12">
      <c r="L9606" s="17" t="s">
        <v>17707</v>
      </c>
    </row>
    <row r="9607" spans="12:12">
      <c r="L9607" s="17" t="s">
        <v>17708</v>
      </c>
    </row>
    <row r="9608" spans="12:12">
      <c r="L9608" s="17" t="s">
        <v>17709</v>
      </c>
    </row>
    <row r="9609" spans="12:12">
      <c r="L9609" s="17" t="s">
        <v>17710</v>
      </c>
    </row>
    <row r="9610" spans="12:12">
      <c r="L9610" s="17" t="s">
        <v>17711</v>
      </c>
    </row>
    <row r="9611" spans="12:12">
      <c r="L9611" s="17" t="s">
        <v>17712</v>
      </c>
    </row>
    <row r="9612" spans="12:12">
      <c r="L9612" s="17" t="s">
        <v>17713</v>
      </c>
    </row>
    <row r="9613" spans="12:12">
      <c r="L9613" s="17" t="s">
        <v>17714</v>
      </c>
    </row>
    <row r="9614" spans="12:12">
      <c r="L9614" s="17" t="s">
        <v>17715</v>
      </c>
    </row>
    <row r="9615" spans="12:12">
      <c r="L9615" s="17" t="s">
        <v>17716</v>
      </c>
    </row>
    <row r="9616" spans="12:12">
      <c r="L9616" s="17" t="s">
        <v>17717</v>
      </c>
    </row>
    <row r="9617" spans="12:12">
      <c r="L9617" s="17" t="s">
        <v>17718</v>
      </c>
    </row>
    <row r="9618" spans="12:12">
      <c r="L9618" s="17" t="s">
        <v>17719</v>
      </c>
    </row>
    <row r="9619" spans="12:12">
      <c r="L9619" s="17" t="s">
        <v>17720</v>
      </c>
    </row>
    <row r="9620" spans="12:12">
      <c r="L9620" s="17" t="s">
        <v>17721</v>
      </c>
    </row>
    <row r="9621" spans="12:12">
      <c r="L9621" s="17" t="s">
        <v>17722</v>
      </c>
    </row>
    <row r="9622" spans="12:12">
      <c r="L9622" s="17" t="s">
        <v>17723</v>
      </c>
    </row>
    <row r="9623" spans="12:12">
      <c r="L9623" s="17" t="s">
        <v>17724</v>
      </c>
    </row>
    <row r="9624" spans="12:12">
      <c r="L9624" s="17" t="s">
        <v>17725</v>
      </c>
    </row>
    <row r="9625" spans="12:12">
      <c r="L9625" s="17" t="s">
        <v>17726</v>
      </c>
    </row>
    <row r="9626" spans="12:12">
      <c r="L9626" s="17" t="s">
        <v>17727</v>
      </c>
    </row>
    <row r="9627" spans="12:12">
      <c r="L9627" s="17" t="s">
        <v>17728</v>
      </c>
    </row>
    <row r="9628" spans="12:12">
      <c r="L9628" s="17" t="s">
        <v>17729</v>
      </c>
    </row>
    <row r="9629" spans="12:12">
      <c r="L9629" s="17" t="s">
        <v>17730</v>
      </c>
    </row>
    <row r="9630" spans="12:12">
      <c r="L9630" s="17" t="s">
        <v>17731</v>
      </c>
    </row>
    <row r="9631" spans="12:12">
      <c r="L9631" s="17" t="s">
        <v>17732</v>
      </c>
    </row>
    <row r="9632" spans="12:12">
      <c r="L9632" s="17" t="s">
        <v>17733</v>
      </c>
    </row>
    <row r="9633" spans="12:12">
      <c r="L9633" s="17" t="s">
        <v>17734</v>
      </c>
    </row>
    <row r="9634" spans="12:12">
      <c r="L9634" s="17" t="s">
        <v>17735</v>
      </c>
    </row>
    <row r="9635" spans="12:12">
      <c r="L9635" s="17" t="s">
        <v>17736</v>
      </c>
    </row>
    <row r="9636" spans="12:12">
      <c r="L9636" s="17" t="s">
        <v>17737</v>
      </c>
    </row>
    <row r="9637" spans="12:12">
      <c r="L9637" s="17" t="s">
        <v>17738</v>
      </c>
    </row>
    <row r="9638" spans="12:12">
      <c r="L9638" s="17" t="s">
        <v>17739</v>
      </c>
    </row>
    <row r="9639" spans="12:12">
      <c r="L9639" s="17" t="s">
        <v>17740</v>
      </c>
    </row>
    <row r="9640" spans="12:12">
      <c r="L9640" s="17" t="s">
        <v>17741</v>
      </c>
    </row>
    <row r="9641" spans="12:12">
      <c r="L9641" s="17" t="s">
        <v>17742</v>
      </c>
    </row>
    <row r="9642" spans="12:12">
      <c r="L9642" s="17" t="s">
        <v>17743</v>
      </c>
    </row>
    <row r="9643" spans="12:12">
      <c r="L9643" s="17" t="s">
        <v>17744</v>
      </c>
    </row>
    <row r="9644" spans="12:12">
      <c r="L9644" s="17" t="s">
        <v>17745</v>
      </c>
    </row>
    <row r="9645" spans="12:12">
      <c r="L9645" s="17" t="s">
        <v>17746</v>
      </c>
    </row>
    <row r="9646" spans="12:12">
      <c r="L9646" s="17" t="s">
        <v>17747</v>
      </c>
    </row>
    <row r="9647" spans="12:12">
      <c r="L9647" s="17" t="s">
        <v>17748</v>
      </c>
    </row>
    <row r="9648" spans="12:12">
      <c r="L9648" s="17" t="s">
        <v>17749</v>
      </c>
    </row>
    <row r="9649" spans="12:12">
      <c r="L9649" s="17" t="s">
        <v>17750</v>
      </c>
    </row>
    <row r="9650" spans="12:12">
      <c r="L9650" s="17" t="s">
        <v>17751</v>
      </c>
    </row>
    <row r="9651" spans="12:12">
      <c r="L9651" s="17" t="s">
        <v>17752</v>
      </c>
    </row>
    <row r="9652" spans="12:12">
      <c r="L9652" s="17" t="s">
        <v>17753</v>
      </c>
    </row>
    <row r="9653" spans="12:12">
      <c r="L9653" s="17" t="s">
        <v>17754</v>
      </c>
    </row>
    <row r="9654" spans="12:12">
      <c r="L9654" s="17" t="s">
        <v>17755</v>
      </c>
    </row>
    <row r="9655" spans="12:12">
      <c r="L9655" s="17" t="s">
        <v>17756</v>
      </c>
    </row>
    <row r="9656" spans="12:12">
      <c r="L9656" s="17" t="s">
        <v>17757</v>
      </c>
    </row>
    <row r="9657" spans="12:12">
      <c r="L9657" s="17" t="s">
        <v>17758</v>
      </c>
    </row>
    <row r="9658" spans="12:12">
      <c r="L9658" s="17" t="s">
        <v>17759</v>
      </c>
    </row>
    <row r="9659" spans="12:12">
      <c r="L9659" s="17" t="s">
        <v>17760</v>
      </c>
    </row>
    <row r="9660" spans="12:12">
      <c r="L9660" s="17" t="s">
        <v>17761</v>
      </c>
    </row>
    <row r="9661" spans="12:12">
      <c r="L9661" s="17" t="s">
        <v>17762</v>
      </c>
    </row>
    <row r="9662" spans="12:12">
      <c r="L9662" s="17" t="s">
        <v>17763</v>
      </c>
    </row>
    <row r="9663" spans="12:12">
      <c r="L9663" s="17" t="s">
        <v>17764</v>
      </c>
    </row>
    <row r="9664" spans="12:12">
      <c r="L9664" s="17" t="s">
        <v>17765</v>
      </c>
    </row>
    <row r="9665" spans="12:12">
      <c r="L9665" s="17" t="s">
        <v>17766</v>
      </c>
    </row>
    <row r="9666" spans="12:12">
      <c r="L9666" s="17" t="s">
        <v>17767</v>
      </c>
    </row>
    <row r="9667" spans="12:12">
      <c r="L9667" s="17" t="s">
        <v>17768</v>
      </c>
    </row>
    <row r="9668" spans="12:12">
      <c r="L9668" s="17" t="s">
        <v>17769</v>
      </c>
    </row>
    <row r="9669" spans="12:12">
      <c r="L9669" s="17" t="s">
        <v>17770</v>
      </c>
    </row>
    <row r="9670" spans="12:12">
      <c r="L9670" s="17" t="s">
        <v>17771</v>
      </c>
    </row>
    <row r="9671" spans="12:12">
      <c r="L9671" s="17" t="s">
        <v>17772</v>
      </c>
    </row>
    <row r="9672" spans="12:12">
      <c r="L9672" s="17" t="s">
        <v>17773</v>
      </c>
    </row>
    <row r="9673" spans="12:12">
      <c r="L9673" s="17" t="s">
        <v>17774</v>
      </c>
    </row>
    <row r="9674" spans="12:12">
      <c r="L9674" s="17" t="s">
        <v>17775</v>
      </c>
    </row>
    <row r="9675" spans="12:12">
      <c r="L9675" s="17" t="s">
        <v>17776</v>
      </c>
    </row>
    <row r="9676" spans="12:12">
      <c r="L9676" s="17" t="s">
        <v>17777</v>
      </c>
    </row>
    <row r="9677" spans="12:12">
      <c r="L9677" s="17" t="s">
        <v>17778</v>
      </c>
    </row>
    <row r="9678" spans="12:12">
      <c r="L9678" s="17" t="s">
        <v>17779</v>
      </c>
    </row>
    <row r="9679" spans="12:12">
      <c r="L9679" s="17" t="s">
        <v>17780</v>
      </c>
    </row>
    <row r="9680" spans="12:12">
      <c r="L9680" s="17" t="s">
        <v>17781</v>
      </c>
    </row>
    <row r="9681" spans="12:12">
      <c r="L9681" s="17" t="s">
        <v>17782</v>
      </c>
    </row>
    <row r="9682" spans="12:12">
      <c r="L9682" s="17" t="s">
        <v>17783</v>
      </c>
    </row>
    <row r="9683" spans="12:12">
      <c r="L9683" s="17" t="s">
        <v>17784</v>
      </c>
    </row>
    <row r="9684" spans="12:12">
      <c r="L9684" s="17" t="s">
        <v>17785</v>
      </c>
    </row>
    <row r="9685" spans="12:12">
      <c r="L9685" s="17" t="s">
        <v>17786</v>
      </c>
    </row>
    <row r="9686" spans="12:12">
      <c r="L9686" s="17" t="s">
        <v>17787</v>
      </c>
    </row>
    <row r="9687" spans="12:12">
      <c r="L9687" s="17" t="s">
        <v>17788</v>
      </c>
    </row>
    <row r="9688" spans="12:12">
      <c r="L9688" s="17" t="s">
        <v>17789</v>
      </c>
    </row>
    <row r="9689" spans="12:12">
      <c r="L9689" s="17" t="s">
        <v>17790</v>
      </c>
    </row>
    <row r="9690" spans="12:12">
      <c r="L9690" s="17" t="s">
        <v>17791</v>
      </c>
    </row>
    <row r="9691" spans="12:12">
      <c r="L9691" s="17" t="s">
        <v>17792</v>
      </c>
    </row>
    <row r="9692" spans="12:12">
      <c r="L9692" s="17" t="s">
        <v>17793</v>
      </c>
    </row>
    <row r="9693" spans="12:12">
      <c r="L9693" s="17" t="s">
        <v>17794</v>
      </c>
    </row>
    <row r="9694" spans="12:12">
      <c r="L9694" s="17" t="s">
        <v>17795</v>
      </c>
    </row>
    <row r="9695" spans="12:12">
      <c r="L9695" s="17" t="s">
        <v>17796</v>
      </c>
    </row>
    <row r="9696" spans="12:12">
      <c r="L9696" s="17" t="s">
        <v>17797</v>
      </c>
    </row>
    <row r="9697" spans="12:12">
      <c r="L9697" s="17" t="s">
        <v>17798</v>
      </c>
    </row>
    <row r="9698" spans="12:12">
      <c r="L9698" s="17" t="s">
        <v>17799</v>
      </c>
    </row>
    <row r="9699" spans="12:12">
      <c r="L9699" s="17" t="s">
        <v>17800</v>
      </c>
    </row>
    <row r="9700" spans="12:12">
      <c r="L9700" s="17" t="s">
        <v>17801</v>
      </c>
    </row>
    <row r="9701" spans="12:12">
      <c r="L9701" s="17" t="s">
        <v>17802</v>
      </c>
    </row>
    <row r="9702" spans="12:12">
      <c r="L9702" s="17" t="s">
        <v>17803</v>
      </c>
    </row>
    <row r="9703" spans="12:12">
      <c r="L9703" s="17" t="s">
        <v>17804</v>
      </c>
    </row>
    <row r="9704" spans="12:12">
      <c r="L9704" s="17" t="s">
        <v>17805</v>
      </c>
    </row>
    <row r="9705" spans="12:12">
      <c r="L9705" s="17" t="s">
        <v>17806</v>
      </c>
    </row>
    <row r="9706" spans="12:12">
      <c r="L9706" s="17" t="s">
        <v>17807</v>
      </c>
    </row>
    <row r="9707" spans="12:12">
      <c r="L9707" s="17" t="s">
        <v>17808</v>
      </c>
    </row>
    <row r="9708" spans="12:12">
      <c r="L9708" s="17" t="s">
        <v>17809</v>
      </c>
    </row>
    <row r="9709" spans="12:12">
      <c r="L9709" s="17" t="s">
        <v>17810</v>
      </c>
    </row>
    <row r="9710" spans="12:12">
      <c r="L9710" s="17" t="s">
        <v>17811</v>
      </c>
    </row>
    <row r="9711" spans="12:12">
      <c r="L9711" s="17" t="s">
        <v>17812</v>
      </c>
    </row>
    <row r="9712" spans="12:12">
      <c r="L9712" s="17" t="s">
        <v>17813</v>
      </c>
    </row>
    <row r="9713" spans="12:12">
      <c r="L9713" s="17" t="s">
        <v>17814</v>
      </c>
    </row>
    <row r="9714" spans="12:12">
      <c r="L9714" s="17" t="s">
        <v>17815</v>
      </c>
    </row>
    <row r="9715" spans="12:12">
      <c r="L9715" s="17" t="s">
        <v>17816</v>
      </c>
    </row>
    <row r="9716" spans="12:12">
      <c r="L9716" s="17" t="s">
        <v>17817</v>
      </c>
    </row>
    <row r="9717" spans="12:12">
      <c r="L9717" s="17" t="s">
        <v>17818</v>
      </c>
    </row>
    <row r="9718" spans="12:12">
      <c r="L9718" s="17" t="s">
        <v>17819</v>
      </c>
    </row>
    <row r="9719" spans="12:12">
      <c r="L9719" s="17" t="s">
        <v>17820</v>
      </c>
    </row>
    <row r="9720" spans="12:12">
      <c r="L9720" s="17" t="s">
        <v>17821</v>
      </c>
    </row>
    <row r="9721" spans="12:12">
      <c r="L9721" s="17" t="s">
        <v>17822</v>
      </c>
    </row>
    <row r="9722" spans="12:12">
      <c r="L9722" s="17" t="s">
        <v>17823</v>
      </c>
    </row>
    <row r="9723" spans="12:12">
      <c r="L9723" s="17" t="s">
        <v>17824</v>
      </c>
    </row>
    <row r="9724" spans="12:12">
      <c r="L9724" s="17" t="s">
        <v>17825</v>
      </c>
    </row>
    <row r="9725" spans="12:12">
      <c r="L9725" s="17" t="s">
        <v>17826</v>
      </c>
    </row>
    <row r="9726" spans="12:12">
      <c r="L9726" s="17" t="s">
        <v>17827</v>
      </c>
    </row>
    <row r="9727" spans="12:12">
      <c r="L9727" s="17" t="s">
        <v>17828</v>
      </c>
    </row>
    <row r="9728" spans="12:12">
      <c r="L9728" s="17" t="s">
        <v>17829</v>
      </c>
    </row>
    <row r="9729" spans="12:12">
      <c r="L9729" s="17" t="s">
        <v>17830</v>
      </c>
    </row>
    <row r="9730" spans="12:12">
      <c r="L9730" s="17" t="s">
        <v>17831</v>
      </c>
    </row>
    <row r="9731" spans="12:12">
      <c r="L9731" s="17" t="s">
        <v>17832</v>
      </c>
    </row>
    <row r="9732" spans="12:12">
      <c r="L9732" s="17" t="s">
        <v>17833</v>
      </c>
    </row>
    <row r="9733" spans="12:12">
      <c r="L9733" s="17" t="s">
        <v>17834</v>
      </c>
    </row>
    <row r="9734" spans="12:12">
      <c r="L9734" s="17" t="s">
        <v>17835</v>
      </c>
    </row>
    <row r="9735" spans="12:12">
      <c r="L9735" s="17" t="s">
        <v>17836</v>
      </c>
    </row>
    <row r="9736" spans="12:12">
      <c r="L9736" s="17" t="s">
        <v>17837</v>
      </c>
    </row>
    <row r="9737" spans="12:12">
      <c r="L9737" s="17" t="s">
        <v>17838</v>
      </c>
    </row>
    <row r="9738" spans="12:12">
      <c r="L9738" s="17" t="s">
        <v>17839</v>
      </c>
    </row>
    <row r="9739" spans="12:12">
      <c r="L9739" s="17" t="s">
        <v>17840</v>
      </c>
    </row>
    <row r="9740" spans="12:12">
      <c r="L9740" s="17" t="s">
        <v>17841</v>
      </c>
    </row>
    <row r="9741" spans="12:12">
      <c r="L9741" s="17" t="s">
        <v>17842</v>
      </c>
    </row>
    <row r="9742" spans="12:12">
      <c r="L9742" s="17" t="s">
        <v>17843</v>
      </c>
    </row>
    <row r="9743" spans="12:12">
      <c r="L9743" s="17" t="s">
        <v>17844</v>
      </c>
    </row>
    <row r="9744" spans="12:12">
      <c r="L9744" s="17" t="s">
        <v>17845</v>
      </c>
    </row>
    <row r="9745" spans="12:12">
      <c r="L9745" s="17" t="s">
        <v>17846</v>
      </c>
    </row>
    <row r="9746" spans="12:12">
      <c r="L9746" s="17" t="s">
        <v>17847</v>
      </c>
    </row>
    <row r="9747" spans="12:12">
      <c r="L9747" s="17" t="s">
        <v>17848</v>
      </c>
    </row>
    <row r="9748" spans="12:12">
      <c r="L9748" s="17" t="s">
        <v>17849</v>
      </c>
    </row>
    <row r="9749" spans="12:12">
      <c r="L9749" s="17" t="s">
        <v>17850</v>
      </c>
    </row>
    <row r="9750" spans="12:12">
      <c r="L9750" s="17" t="s">
        <v>17851</v>
      </c>
    </row>
    <row r="9751" spans="12:12">
      <c r="L9751" s="17" t="s">
        <v>17852</v>
      </c>
    </row>
    <row r="9752" spans="12:12">
      <c r="L9752" s="17" t="s">
        <v>17853</v>
      </c>
    </row>
    <row r="9753" spans="12:12">
      <c r="L9753" s="17" t="s">
        <v>17854</v>
      </c>
    </row>
    <row r="9754" spans="12:12">
      <c r="L9754" s="17" t="s">
        <v>17855</v>
      </c>
    </row>
    <row r="9755" spans="12:12">
      <c r="L9755" s="17" t="s">
        <v>17856</v>
      </c>
    </row>
    <row r="9756" spans="12:12">
      <c r="L9756" s="17" t="s">
        <v>17857</v>
      </c>
    </row>
    <row r="9757" spans="12:12">
      <c r="L9757" s="17" t="s">
        <v>17858</v>
      </c>
    </row>
    <row r="9758" spans="12:12">
      <c r="L9758" s="17" t="s">
        <v>17859</v>
      </c>
    </row>
    <row r="9759" spans="12:12">
      <c r="L9759" s="17" t="s">
        <v>17860</v>
      </c>
    </row>
    <row r="9760" spans="12:12">
      <c r="L9760" s="17" t="s">
        <v>17861</v>
      </c>
    </row>
    <row r="9761" spans="12:12">
      <c r="L9761" s="17" t="s">
        <v>17862</v>
      </c>
    </row>
    <row r="9762" spans="12:12">
      <c r="L9762" s="17" t="s">
        <v>17863</v>
      </c>
    </row>
    <row r="9763" spans="12:12">
      <c r="L9763" s="17" t="s">
        <v>17864</v>
      </c>
    </row>
    <row r="9764" spans="12:12">
      <c r="L9764" s="17" t="s">
        <v>17865</v>
      </c>
    </row>
    <row r="9765" spans="12:12">
      <c r="L9765" s="17" t="s">
        <v>17866</v>
      </c>
    </row>
    <row r="9766" spans="12:12">
      <c r="L9766" s="17" t="s">
        <v>17867</v>
      </c>
    </row>
    <row r="9767" spans="12:12">
      <c r="L9767" s="17" t="s">
        <v>17868</v>
      </c>
    </row>
    <row r="9768" spans="12:12">
      <c r="L9768" s="17" t="s">
        <v>17869</v>
      </c>
    </row>
    <row r="9769" spans="12:12">
      <c r="L9769" s="17" t="s">
        <v>17870</v>
      </c>
    </row>
    <row r="9770" spans="12:12">
      <c r="L9770" s="17" t="s">
        <v>17871</v>
      </c>
    </row>
    <row r="9771" spans="12:12">
      <c r="L9771" s="17" t="s">
        <v>17872</v>
      </c>
    </row>
    <row r="9772" spans="12:12">
      <c r="L9772" s="17" t="s">
        <v>17873</v>
      </c>
    </row>
    <row r="9773" spans="12:12">
      <c r="L9773" s="17" t="s">
        <v>17874</v>
      </c>
    </row>
    <row r="9774" spans="12:12">
      <c r="L9774" s="17" t="s">
        <v>17875</v>
      </c>
    </row>
    <row r="9775" spans="12:12">
      <c r="L9775" s="17" t="s">
        <v>17876</v>
      </c>
    </row>
    <row r="9776" spans="12:12">
      <c r="L9776" s="17" t="s">
        <v>17877</v>
      </c>
    </row>
    <row r="9777" spans="12:12">
      <c r="L9777" s="17" t="s">
        <v>17878</v>
      </c>
    </row>
    <row r="9778" spans="12:12">
      <c r="L9778" s="17" t="s">
        <v>17879</v>
      </c>
    </row>
    <row r="9779" spans="12:12">
      <c r="L9779" s="17" t="s">
        <v>17880</v>
      </c>
    </row>
    <row r="9780" spans="12:12">
      <c r="L9780" s="17" t="s">
        <v>17881</v>
      </c>
    </row>
    <row r="9781" spans="12:12">
      <c r="L9781" s="17" t="s">
        <v>17882</v>
      </c>
    </row>
    <row r="9782" spans="12:12">
      <c r="L9782" s="17" t="s">
        <v>17883</v>
      </c>
    </row>
    <row r="9783" spans="12:12">
      <c r="L9783" s="17" t="s">
        <v>17884</v>
      </c>
    </row>
    <row r="9784" spans="12:12">
      <c r="L9784" s="17" t="s">
        <v>17885</v>
      </c>
    </row>
    <row r="9785" spans="12:12">
      <c r="L9785" s="17" t="s">
        <v>17886</v>
      </c>
    </row>
    <row r="9786" spans="12:12">
      <c r="L9786" s="17" t="s">
        <v>17887</v>
      </c>
    </row>
    <row r="9787" spans="12:12">
      <c r="L9787" s="17" t="s">
        <v>17888</v>
      </c>
    </row>
    <row r="9788" spans="12:12">
      <c r="L9788" s="17" t="s">
        <v>17889</v>
      </c>
    </row>
    <row r="9789" spans="12:12">
      <c r="L9789" s="17" t="s">
        <v>17890</v>
      </c>
    </row>
    <row r="9790" spans="12:12">
      <c r="L9790" s="17" t="s">
        <v>17891</v>
      </c>
    </row>
    <row r="9791" spans="12:12">
      <c r="L9791" s="17" t="s">
        <v>17892</v>
      </c>
    </row>
    <row r="9792" spans="12:12">
      <c r="L9792" s="17" t="s">
        <v>17893</v>
      </c>
    </row>
    <row r="9793" spans="12:12">
      <c r="L9793" s="17" t="s">
        <v>17894</v>
      </c>
    </row>
    <row r="9794" spans="12:12">
      <c r="L9794" s="17" t="s">
        <v>17895</v>
      </c>
    </row>
    <row r="9795" spans="12:12">
      <c r="L9795" s="17" t="s">
        <v>17896</v>
      </c>
    </row>
    <row r="9796" spans="12:12">
      <c r="L9796" s="17" t="s">
        <v>17897</v>
      </c>
    </row>
    <row r="9797" spans="12:12">
      <c r="L9797" s="17" t="s">
        <v>17898</v>
      </c>
    </row>
    <row r="9798" spans="12:12">
      <c r="L9798" s="17" t="s">
        <v>17899</v>
      </c>
    </row>
    <row r="9799" spans="12:12">
      <c r="L9799" s="17" t="s">
        <v>17900</v>
      </c>
    </row>
    <row r="9800" spans="12:12">
      <c r="L9800" s="17" t="s">
        <v>17901</v>
      </c>
    </row>
    <row r="9801" spans="12:12">
      <c r="L9801" s="17" t="s">
        <v>17902</v>
      </c>
    </row>
    <row r="9802" spans="12:12">
      <c r="L9802" s="17" t="s">
        <v>17903</v>
      </c>
    </row>
    <row r="9803" spans="12:12">
      <c r="L9803" s="17" t="s">
        <v>17904</v>
      </c>
    </row>
    <row r="9804" spans="12:12">
      <c r="L9804" s="17" t="s">
        <v>17905</v>
      </c>
    </row>
    <row r="9805" spans="12:12">
      <c r="L9805" s="17" t="s">
        <v>17906</v>
      </c>
    </row>
    <row r="9806" spans="12:12">
      <c r="L9806" s="17" t="s">
        <v>17907</v>
      </c>
    </row>
    <row r="9807" spans="12:12">
      <c r="L9807" s="17" t="s">
        <v>17908</v>
      </c>
    </row>
    <row r="9808" spans="12:12">
      <c r="L9808" s="17" t="s">
        <v>17909</v>
      </c>
    </row>
    <row r="9809" spans="12:12">
      <c r="L9809" s="17" t="s">
        <v>17910</v>
      </c>
    </row>
    <row r="9810" spans="12:12">
      <c r="L9810" s="17" t="s">
        <v>17911</v>
      </c>
    </row>
    <row r="9811" spans="12:12">
      <c r="L9811" s="17" t="s">
        <v>17912</v>
      </c>
    </row>
    <row r="9812" spans="12:12">
      <c r="L9812" s="17" t="s">
        <v>17913</v>
      </c>
    </row>
    <row r="9813" spans="12:12">
      <c r="L9813" s="17" t="s">
        <v>17914</v>
      </c>
    </row>
    <row r="9814" spans="12:12">
      <c r="L9814" s="17" t="s">
        <v>17915</v>
      </c>
    </row>
    <row r="9815" spans="12:12">
      <c r="L9815" s="17" t="s">
        <v>17916</v>
      </c>
    </row>
    <row r="9816" spans="12:12">
      <c r="L9816" s="17" t="s">
        <v>17917</v>
      </c>
    </row>
    <row r="9817" spans="12:12">
      <c r="L9817" s="17" t="s">
        <v>17918</v>
      </c>
    </row>
    <row r="9818" spans="12:12">
      <c r="L9818" s="17" t="s">
        <v>17919</v>
      </c>
    </row>
    <row r="9819" spans="12:12">
      <c r="L9819" s="17" t="s">
        <v>17920</v>
      </c>
    </row>
    <row r="9820" spans="12:12">
      <c r="L9820" s="17" t="s">
        <v>17921</v>
      </c>
    </row>
    <row r="9821" spans="12:12">
      <c r="L9821" s="17" t="s">
        <v>17922</v>
      </c>
    </row>
    <row r="9822" spans="12:12">
      <c r="L9822" s="17" t="s">
        <v>17923</v>
      </c>
    </row>
    <row r="9823" spans="12:12">
      <c r="L9823" s="17" t="s">
        <v>17924</v>
      </c>
    </row>
    <row r="9824" spans="12:12">
      <c r="L9824" s="17" t="s">
        <v>17925</v>
      </c>
    </row>
    <row r="9825" spans="12:12">
      <c r="L9825" s="17" t="s">
        <v>17926</v>
      </c>
    </row>
    <row r="9826" spans="12:12">
      <c r="L9826" s="17" t="s">
        <v>17927</v>
      </c>
    </row>
    <row r="9827" spans="12:12">
      <c r="L9827" s="17" t="s">
        <v>17928</v>
      </c>
    </row>
    <row r="9828" spans="12:12">
      <c r="L9828" s="17" t="s">
        <v>17929</v>
      </c>
    </row>
    <row r="9829" spans="12:12">
      <c r="L9829" s="17" t="s">
        <v>17930</v>
      </c>
    </row>
    <row r="9830" spans="12:12">
      <c r="L9830" s="17" t="s">
        <v>17931</v>
      </c>
    </row>
    <row r="9831" spans="12:12">
      <c r="L9831" s="17" t="s">
        <v>17932</v>
      </c>
    </row>
    <row r="9832" spans="12:12">
      <c r="L9832" s="17" t="s">
        <v>17933</v>
      </c>
    </row>
    <row r="9833" spans="12:12">
      <c r="L9833" s="17" t="s">
        <v>17934</v>
      </c>
    </row>
    <row r="9834" spans="12:12">
      <c r="L9834" s="17" t="s">
        <v>17935</v>
      </c>
    </row>
    <row r="9835" spans="12:12">
      <c r="L9835" s="17" t="s">
        <v>17936</v>
      </c>
    </row>
    <row r="9836" spans="12:12">
      <c r="L9836" s="17" t="s">
        <v>17937</v>
      </c>
    </row>
    <row r="9837" spans="12:12">
      <c r="L9837" s="17" t="s">
        <v>17938</v>
      </c>
    </row>
    <row r="9838" spans="12:12">
      <c r="L9838" s="17" t="s">
        <v>17939</v>
      </c>
    </row>
    <row r="9839" spans="12:12">
      <c r="L9839" s="17" t="s">
        <v>17940</v>
      </c>
    </row>
    <row r="9840" spans="12:12">
      <c r="L9840" s="17" t="s">
        <v>17941</v>
      </c>
    </row>
    <row r="9841" spans="12:12">
      <c r="L9841" s="17" t="s">
        <v>17942</v>
      </c>
    </row>
    <row r="9842" spans="12:12">
      <c r="L9842" s="17" t="s">
        <v>17943</v>
      </c>
    </row>
    <row r="9843" spans="12:12">
      <c r="L9843" s="17" t="s">
        <v>17944</v>
      </c>
    </row>
    <row r="9844" spans="12:12">
      <c r="L9844" s="17" t="s">
        <v>17945</v>
      </c>
    </row>
    <row r="9845" spans="12:12">
      <c r="L9845" s="17" t="s">
        <v>17946</v>
      </c>
    </row>
    <row r="9846" spans="12:12">
      <c r="L9846" s="17" t="s">
        <v>17947</v>
      </c>
    </row>
    <row r="9847" spans="12:12">
      <c r="L9847" s="17" t="s">
        <v>17948</v>
      </c>
    </row>
    <row r="9848" spans="12:12">
      <c r="L9848" s="17" t="s">
        <v>17949</v>
      </c>
    </row>
    <row r="9849" spans="12:12">
      <c r="L9849" s="17" t="s">
        <v>17950</v>
      </c>
    </row>
    <row r="9850" spans="12:12">
      <c r="L9850" s="17" t="s">
        <v>17951</v>
      </c>
    </row>
    <row r="9851" spans="12:12">
      <c r="L9851" s="17" t="s">
        <v>17952</v>
      </c>
    </row>
    <row r="9852" spans="12:12">
      <c r="L9852" s="17" t="s">
        <v>17953</v>
      </c>
    </row>
    <row r="9853" spans="12:12">
      <c r="L9853" s="17" t="s">
        <v>17954</v>
      </c>
    </row>
    <row r="9854" spans="12:12">
      <c r="L9854" s="17" t="s">
        <v>17955</v>
      </c>
    </row>
    <row r="9855" spans="12:12">
      <c r="L9855" s="17" t="s">
        <v>17956</v>
      </c>
    </row>
    <row r="9856" spans="12:12">
      <c r="L9856" s="17" t="s">
        <v>17957</v>
      </c>
    </row>
    <row r="9857" spans="12:12">
      <c r="L9857" s="17" t="s">
        <v>17958</v>
      </c>
    </row>
    <row r="9858" spans="12:12">
      <c r="L9858" s="17" t="s">
        <v>17959</v>
      </c>
    </row>
    <row r="9859" spans="12:12">
      <c r="L9859" s="17" t="s">
        <v>17960</v>
      </c>
    </row>
    <row r="9860" spans="12:12">
      <c r="L9860" s="17" t="s">
        <v>17961</v>
      </c>
    </row>
    <row r="9861" spans="12:12">
      <c r="L9861" s="17" t="s">
        <v>17962</v>
      </c>
    </row>
    <row r="9862" spans="12:12">
      <c r="L9862" s="17" t="s">
        <v>17963</v>
      </c>
    </row>
    <row r="9863" spans="12:12">
      <c r="L9863" s="17" t="s">
        <v>17964</v>
      </c>
    </row>
    <row r="9864" spans="12:12">
      <c r="L9864" s="17" t="s">
        <v>17965</v>
      </c>
    </row>
    <row r="9865" spans="12:12">
      <c r="L9865" s="17" t="s">
        <v>17966</v>
      </c>
    </row>
    <row r="9866" spans="12:12">
      <c r="L9866" s="17" t="s">
        <v>17967</v>
      </c>
    </row>
    <row r="9867" spans="12:12">
      <c r="L9867" s="17" t="s">
        <v>17968</v>
      </c>
    </row>
    <row r="9868" spans="12:12">
      <c r="L9868" s="17" t="s">
        <v>17969</v>
      </c>
    </row>
    <row r="9869" spans="12:12">
      <c r="L9869" s="17" t="s">
        <v>17970</v>
      </c>
    </row>
    <row r="9870" spans="12:12">
      <c r="L9870" s="17" t="s">
        <v>17971</v>
      </c>
    </row>
    <row r="9871" spans="12:12">
      <c r="L9871" s="17" t="s">
        <v>17972</v>
      </c>
    </row>
    <row r="9872" spans="12:12">
      <c r="L9872" s="17" t="s">
        <v>17973</v>
      </c>
    </row>
    <row r="9873" spans="12:12">
      <c r="L9873" s="17" t="s">
        <v>17974</v>
      </c>
    </row>
    <row r="9874" spans="12:12">
      <c r="L9874" s="17" t="s">
        <v>17975</v>
      </c>
    </row>
    <row r="9875" spans="12:12">
      <c r="L9875" s="17" t="s">
        <v>17976</v>
      </c>
    </row>
    <row r="9876" spans="12:12">
      <c r="L9876" s="17" t="s">
        <v>17977</v>
      </c>
    </row>
    <row r="9877" spans="12:12">
      <c r="L9877" s="17" t="s">
        <v>17978</v>
      </c>
    </row>
    <row r="9878" spans="12:12">
      <c r="L9878" s="17" t="s">
        <v>17979</v>
      </c>
    </row>
    <row r="9879" spans="12:12">
      <c r="L9879" s="17" t="s">
        <v>17980</v>
      </c>
    </row>
    <row r="9880" spans="12:12">
      <c r="L9880" s="17" t="s">
        <v>17981</v>
      </c>
    </row>
    <row r="9881" spans="12:12">
      <c r="L9881" s="17" t="s">
        <v>17982</v>
      </c>
    </row>
    <row r="9882" spans="12:12">
      <c r="L9882" s="17" t="s">
        <v>17983</v>
      </c>
    </row>
    <row r="9883" spans="12:12">
      <c r="L9883" s="17" t="s">
        <v>17984</v>
      </c>
    </row>
    <row r="9884" spans="12:12">
      <c r="L9884" s="17" t="s">
        <v>17985</v>
      </c>
    </row>
    <row r="9885" spans="12:12">
      <c r="L9885" s="17" t="s">
        <v>17986</v>
      </c>
    </row>
    <row r="9886" spans="12:12">
      <c r="L9886" s="17" t="s">
        <v>17987</v>
      </c>
    </row>
    <row r="9887" spans="12:12">
      <c r="L9887" s="17" t="s">
        <v>17988</v>
      </c>
    </row>
    <row r="9888" spans="12:12">
      <c r="L9888" s="17" t="s">
        <v>17989</v>
      </c>
    </row>
    <row r="9889" spans="12:12">
      <c r="L9889" s="17" t="s">
        <v>17990</v>
      </c>
    </row>
    <row r="9890" spans="12:12">
      <c r="L9890" s="17" t="s">
        <v>17991</v>
      </c>
    </row>
    <row r="9891" spans="12:12">
      <c r="L9891" s="17" t="s">
        <v>17992</v>
      </c>
    </row>
    <row r="9892" spans="12:12">
      <c r="L9892" s="17" t="s">
        <v>17993</v>
      </c>
    </row>
    <row r="9893" spans="12:12">
      <c r="L9893" s="17" t="s">
        <v>17994</v>
      </c>
    </row>
    <row r="9894" spans="12:12">
      <c r="L9894" s="17" t="s">
        <v>17995</v>
      </c>
    </row>
    <row r="9895" spans="12:12">
      <c r="L9895" s="17" t="s">
        <v>17996</v>
      </c>
    </row>
    <row r="9896" spans="12:12">
      <c r="L9896" s="17" t="s">
        <v>17997</v>
      </c>
    </row>
    <row r="9897" spans="12:12">
      <c r="L9897" s="17" t="s">
        <v>17998</v>
      </c>
    </row>
    <row r="9898" spans="12:12">
      <c r="L9898" s="17" t="s">
        <v>17999</v>
      </c>
    </row>
    <row r="9899" spans="12:12">
      <c r="L9899" s="17" t="s">
        <v>18000</v>
      </c>
    </row>
    <row r="9900" spans="12:12">
      <c r="L9900" s="17" t="s">
        <v>18001</v>
      </c>
    </row>
    <row r="9901" spans="12:12">
      <c r="L9901" s="17" t="s">
        <v>18002</v>
      </c>
    </row>
    <row r="9902" spans="12:12">
      <c r="L9902" s="17" t="s">
        <v>18003</v>
      </c>
    </row>
    <row r="9903" spans="12:12">
      <c r="L9903" s="17" t="s">
        <v>18004</v>
      </c>
    </row>
    <row r="9904" spans="12:12">
      <c r="L9904" s="17" t="s">
        <v>18005</v>
      </c>
    </row>
    <row r="9905" spans="12:12">
      <c r="L9905" s="17" t="s">
        <v>18006</v>
      </c>
    </row>
    <row r="9906" spans="12:12">
      <c r="L9906" s="17" t="s">
        <v>18007</v>
      </c>
    </row>
    <row r="9907" spans="12:12">
      <c r="L9907" s="17" t="s">
        <v>18008</v>
      </c>
    </row>
    <row r="9908" spans="12:12">
      <c r="L9908" s="17" t="s">
        <v>18009</v>
      </c>
    </row>
    <row r="9909" spans="12:12">
      <c r="L9909" s="17" t="s">
        <v>18010</v>
      </c>
    </row>
    <row r="9910" spans="12:12">
      <c r="L9910" s="17" t="s">
        <v>18011</v>
      </c>
    </row>
    <row r="9911" spans="12:12">
      <c r="L9911" s="17" t="s">
        <v>18012</v>
      </c>
    </row>
    <row r="9912" spans="12:12">
      <c r="L9912" s="17" t="s">
        <v>18013</v>
      </c>
    </row>
    <row r="9913" spans="12:12">
      <c r="L9913" s="17" t="s">
        <v>18014</v>
      </c>
    </row>
    <row r="9914" spans="12:12">
      <c r="L9914" s="17" t="s">
        <v>18015</v>
      </c>
    </row>
    <row r="9915" spans="12:12">
      <c r="L9915" s="17" t="s">
        <v>18016</v>
      </c>
    </row>
    <row r="9916" spans="12:12">
      <c r="L9916" s="17" t="s">
        <v>18017</v>
      </c>
    </row>
    <row r="9917" spans="12:12">
      <c r="L9917" s="17" t="s">
        <v>18018</v>
      </c>
    </row>
    <row r="9918" spans="12:12">
      <c r="L9918" s="17" t="s">
        <v>18019</v>
      </c>
    </row>
    <row r="9919" spans="12:12">
      <c r="L9919" s="17" t="s">
        <v>18020</v>
      </c>
    </row>
    <row r="9920" spans="12:12">
      <c r="L9920" s="17" t="s">
        <v>18021</v>
      </c>
    </row>
    <row r="9921" spans="12:12">
      <c r="L9921" s="17" t="s">
        <v>18022</v>
      </c>
    </row>
    <row r="9922" spans="12:12">
      <c r="L9922" s="17" t="s">
        <v>18023</v>
      </c>
    </row>
    <row r="9923" spans="12:12">
      <c r="L9923" s="17" t="s">
        <v>18024</v>
      </c>
    </row>
    <row r="9924" spans="12:12">
      <c r="L9924" s="17" t="s">
        <v>18025</v>
      </c>
    </row>
    <row r="9925" spans="12:12">
      <c r="L9925" s="17" t="s">
        <v>18026</v>
      </c>
    </row>
    <row r="9926" spans="12:12">
      <c r="L9926" s="17" t="s">
        <v>18027</v>
      </c>
    </row>
    <row r="9927" spans="12:12">
      <c r="L9927" s="17" t="s">
        <v>18028</v>
      </c>
    </row>
    <row r="9928" spans="12:12">
      <c r="L9928" s="17" t="s">
        <v>18029</v>
      </c>
    </row>
    <row r="9929" spans="12:12">
      <c r="L9929" s="17" t="s">
        <v>18030</v>
      </c>
    </row>
    <row r="9930" spans="12:12">
      <c r="L9930" s="17" t="s">
        <v>18031</v>
      </c>
    </row>
    <row r="9931" spans="12:12">
      <c r="L9931" s="17" t="s">
        <v>18032</v>
      </c>
    </row>
    <row r="9932" spans="12:12">
      <c r="L9932" s="17" t="s">
        <v>18033</v>
      </c>
    </row>
    <row r="9933" spans="12:12">
      <c r="L9933" s="17" t="s">
        <v>18034</v>
      </c>
    </row>
    <row r="9934" spans="12:12">
      <c r="L9934" s="17" t="s">
        <v>18035</v>
      </c>
    </row>
    <row r="9935" spans="12:12">
      <c r="L9935" s="17" t="s">
        <v>18036</v>
      </c>
    </row>
    <row r="9936" spans="12:12">
      <c r="L9936" s="17" t="s">
        <v>18037</v>
      </c>
    </row>
    <row r="9937" spans="12:12">
      <c r="L9937" s="17" t="s">
        <v>18038</v>
      </c>
    </row>
    <row r="9938" spans="12:12">
      <c r="L9938" s="17" t="s">
        <v>18039</v>
      </c>
    </row>
    <row r="9939" spans="12:12">
      <c r="L9939" s="17" t="s">
        <v>18040</v>
      </c>
    </row>
    <row r="9940" spans="12:12">
      <c r="L9940" s="17" t="s">
        <v>18041</v>
      </c>
    </row>
    <row r="9941" spans="12:12">
      <c r="L9941" s="17" t="s">
        <v>18042</v>
      </c>
    </row>
    <row r="9942" spans="12:12">
      <c r="L9942" s="17" t="s">
        <v>18043</v>
      </c>
    </row>
    <row r="9943" spans="12:12">
      <c r="L9943" s="17" t="s">
        <v>18044</v>
      </c>
    </row>
    <row r="9944" spans="12:12">
      <c r="L9944" s="17" t="s">
        <v>18045</v>
      </c>
    </row>
    <row r="9945" spans="12:12">
      <c r="L9945" s="17" t="s">
        <v>18046</v>
      </c>
    </row>
    <row r="9946" spans="12:12">
      <c r="L9946" s="17" t="s">
        <v>18047</v>
      </c>
    </row>
    <row r="9947" spans="12:12">
      <c r="L9947" s="17" t="s">
        <v>18048</v>
      </c>
    </row>
    <row r="9948" spans="12:12">
      <c r="L9948" s="17" t="s">
        <v>18049</v>
      </c>
    </row>
    <row r="9949" spans="12:12">
      <c r="L9949" s="17" t="s">
        <v>18050</v>
      </c>
    </row>
    <row r="9950" spans="12:12">
      <c r="L9950" s="17" t="s">
        <v>18051</v>
      </c>
    </row>
    <row r="9951" spans="12:12">
      <c r="L9951" s="17" t="s">
        <v>18052</v>
      </c>
    </row>
    <row r="9952" spans="12:12">
      <c r="L9952" s="17" t="s">
        <v>18053</v>
      </c>
    </row>
    <row r="9953" spans="12:12">
      <c r="L9953" s="17" t="s">
        <v>18054</v>
      </c>
    </row>
    <row r="9954" spans="12:12">
      <c r="L9954" s="17" t="s">
        <v>18055</v>
      </c>
    </row>
    <row r="9955" spans="12:12">
      <c r="L9955" s="17" t="s">
        <v>18056</v>
      </c>
    </row>
    <row r="9956" spans="12:12">
      <c r="L9956" s="17" t="s">
        <v>18057</v>
      </c>
    </row>
    <row r="9957" spans="12:12">
      <c r="L9957" s="17" t="s">
        <v>18058</v>
      </c>
    </row>
    <row r="9958" spans="12:12">
      <c r="L9958" s="17" t="s">
        <v>18059</v>
      </c>
    </row>
    <row r="9959" spans="12:12">
      <c r="L9959" s="17" t="s">
        <v>18060</v>
      </c>
    </row>
    <row r="9960" spans="12:12">
      <c r="L9960" s="17" t="s">
        <v>18061</v>
      </c>
    </row>
    <row r="9961" spans="12:12">
      <c r="L9961" s="17" t="s">
        <v>18062</v>
      </c>
    </row>
    <row r="9962" spans="12:12">
      <c r="L9962" s="17" t="s">
        <v>18063</v>
      </c>
    </row>
    <row r="9963" spans="12:12">
      <c r="L9963" s="17" t="s">
        <v>18064</v>
      </c>
    </row>
    <row r="9964" spans="12:12">
      <c r="L9964" s="17" t="s">
        <v>18065</v>
      </c>
    </row>
    <row r="9965" spans="12:12">
      <c r="L9965" s="17" t="s">
        <v>18066</v>
      </c>
    </row>
    <row r="9966" spans="12:12">
      <c r="L9966" s="17" t="s">
        <v>18067</v>
      </c>
    </row>
    <row r="9967" spans="12:12">
      <c r="L9967" s="17" t="s">
        <v>18068</v>
      </c>
    </row>
    <row r="9968" spans="12:12">
      <c r="L9968" s="17" t="s">
        <v>18069</v>
      </c>
    </row>
    <row r="9969" spans="12:12">
      <c r="L9969" s="17" t="s">
        <v>18070</v>
      </c>
    </row>
    <row r="9970" spans="12:12">
      <c r="L9970" s="17" t="s">
        <v>18071</v>
      </c>
    </row>
    <row r="9971" spans="12:12">
      <c r="L9971" s="17" t="s">
        <v>18072</v>
      </c>
    </row>
    <row r="9972" spans="12:12">
      <c r="L9972" s="17" t="s">
        <v>18073</v>
      </c>
    </row>
    <row r="9973" spans="12:12">
      <c r="L9973" s="17" t="s">
        <v>18074</v>
      </c>
    </row>
    <row r="9974" spans="12:12">
      <c r="L9974" s="17" t="s">
        <v>18075</v>
      </c>
    </row>
    <row r="9975" spans="12:12">
      <c r="L9975" s="17" t="s">
        <v>18076</v>
      </c>
    </row>
    <row r="9976" spans="12:12">
      <c r="L9976" s="17" t="s">
        <v>18077</v>
      </c>
    </row>
    <row r="9977" spans="12:12">
      <c r="L9977" s="17" t="s">
        <v>18078</v>
      </c>
    </row>
    <row r="9978" spans="12:12">
      <c r="L9978" s="17" t="s">
        <v>18079</v>
      </c>
    </row>
    <row r="9979" spans="12:12">
      <c r="L9979" s="17" t="s">
        <v>18080</v>
      </c>
    </row>
    <row r="9980" spans="12:12">
      <c r="L9980" s="17" t="s">
        <v>18081</v>
      </c>
    </row>
    <row r="9981" spans="12:12">
      <c r="L9981" s="17" t="s">
        <v>18082</v>
      </c>
    </row>
    <row r="9982" spans="12:12">
      <c r="L9982" s="17" t="s">
        <v>18083</v>
      </c>
    </row>
    <row r="9983" spans="12:12">
      <c r="L9983" s="17" t="s">
        <v>18084</v>
      </c>
    </row>
    <row r="9984" spans="12:12">
      <c r="L9984" s="17" t="s">
        <v>18085</v>
      </c>
    </row>
    <row r="9985" spans="12:12">
      <c r="L9985" s="17" t="s">
        <v>18086</v>
      </c>
    </row>
    <row r="9986" spans="12:12">
      <c r="L9986" s="17" t="s">
        <v>18087</v>
      </c>
    </row>
    <row r="9987" spans="12:12">
      <c r="L9987" s="17" t="s">
        <v>18088</v>
      </c>
    </row>
    <row r="9988" spans="12:12">
      <c r="L9988" s="17" t="s">
        <v>18089</v>
      </c>
    </row>
    <row r="9989" spans="12:12">
      <c r="L9989" s="17" t="s">
        <v>18090</v>
      </c>
    </row>
    <row r="9990" spans="12:12">
      <c r="L9990" s="17" t="s">
        <v>18091</v>
      </c>
    </row>
    <row r="9991" spans="12:12">
      <c r="L9991" s="17" t="s">
        <v>18092</v>
      </c>
    </row>
    <row r="9992" spans="12:12">
      <c r="L9992" s="17" t="s">
        <v>18093</v>
      </c>
    </row>
    <row r="9993" spans="12:12">
      <c r="L9993" s="17" t="s">
        <v>18094</v>
      </c>
    </row>
    <row r="9994" spans="12:12">
      <c r="L9994" s="17" t="s">
        <v>18095</v>
      </c>
    </row>
    <row r="9995" spans="12:12">
      <c r="L9995" s="17" t="s">
        <v>18096</v>
      </c>
    </row>
    <row r="9996" spans="12:12">
      <c r="L9996" s="17" t="s">
        <v>18097</v>
      </c>
    </row>
    <row r="9997" spans="12:12">
      <c r="L9997" s="17" t="s">
        <v>18098</v>
      </c>
    </row>
    <row r="9998" spans="12:12">
      <c r="L9998" s="17" t="s">
        <v>18099</v>
      </c>
    </row>
    <row r="9999" spans="12:12">
      <c r="L9999" s="17" t="s">
        <v>18100</v>
      </c>
    </row>
    <row r="10000" spans="12:12">
      <c r="L10000" s="17" t="s">
        <v>18101</v>
      </c>
    </row>
    <row r="10001" spans="12:12">
      <c r="L10001" s="17" t="s">
        <v>18102</v>
      </c>
    </row>
    <row r="10002" spans="12:12">
      <c r="L10002" s="17" t="s">
        <v>18103</v>
      </c>
    </row>
    <row r="10003" spans="12:12">
      <c r="L10003" s="17" t="s">
        <v>18104</v>
      </c>
    </row>
    <row r="10004" spans="12:12">
      <c r="L10004" s="17" t="s">
        <v>18105</v>
      </c>
    </row>
    <row r="10005" spans="12:12">
      <c r="L10005" s="17" t="s">
        <v>18106</v>
      </c>
    </row>
    <row r="10006" spans="12:12">
      <c r="L10006" s="17" t="s">
        <v>18107</v>
      </c>
    </row>
    <row r="10007" spans="12:12">
      <c r="L10007" s="17" t="s">
        <v>18108</v>
      </c>
    </row>
    <row r="10008" spans="12:12">
      <c r="L10008" s="17" t="s">
        <v>18109</v>
      </c>
    </row>
    <row r="10009" spans="12:12">
      <c r="L10009" s="17" t="s">
        <v>18110</v>
      </c>
    </row>
    <row r="10010" spans="12:12">
      <c r="L10010" s="17" t="s">
        <v>18111</v>
      </c>
    </row>
    <row r="10011" spans="12:12">
      <c r="L10011" s="17" t="s">
        <v>18112</v>
      </c>
    </row>
    <row r="10012" spans="12:12">
      <c r="L10012" s="17" t="s">
        <v>18113</v>
      </c>
    </row>
    <row r="10013" spans="12:12">
      <c r="L10013" s="17" t="s">
        <v>18114</v>
      </c>
    </row>
    <row r="10014" spans="12:12">
      <c r="L10014" s="17" t="s">
        <v>18115</v>
      </c>
    </row>
    <row r="10015" spans="12:12">
      <c r="L10015" s="17" t="s">
        <v>18116</v>
      </c>
    </row>
    <row r="10016" spans="12:12">
      <c r="L10016" s="17" t="s">
        <v>18117</v>
      </c>
    </row>
    <row r="10017" spans="12:12">
      <c r="L10017" s="17" t="s">
        <v>18118</v>
      </c>
    </row>
    <row r="10018" spans="12:12">
      <c r="L10018" s="17" t="s">
        <v>18119</v>
      </c>
    </row>
    <row r="10019" spans="12:12">
      <c r="L10019" s="17" t="s">
        <v>18120</v>
      </c>
    </row>
    <row r="10020" spans="12:12">
      <c r="L10020" s="17" t="s">
        <v>18121</v>
      </c>
    </row>
    <row r="10021" spans="12:12">
      <c r="L10021" s="17" t="s">
        <v>18122</v>
      </c>
    </row>
    <row r="10022" spans="12:12">
      <c r="L10022" s="17" t="s">
        <v>18123</v>
      </c>
    </row>
    <row r="10023" spans="12:12">
      <c r="L10023" s="17" t="s">
        <v>18124</v>
      </c>
    </row>
    <row r="10024" spans="12:12">
      <c r="L10024" s="17" t="s">
        <v>18125</v>
      </c>
    </row>
    <row r="10025" spans="12:12">
      <c r="L10025" s="17" t="s">
        <v>18126</v>
      </c>
    </row>
    <row r="10026" spans="12:12">
      <c r="L10026" s="17" t="s">
        <v>18127</v>
      </c>
    </row>
    <row r="10027" spans="12:12">
      <c r="L10027" s="17" t="s">
        <v>18128</v>
      </c>
    </row>
    <row r="10028" spans="12:12">
      <c r="L10028" s="17" t="s">
        <v>18129</v>
      </c>
    </row>
    <row r="10029" spans="12:12">
      <c r="L10029" s="17" t="s">
        <v>18130</v>
      </c>
    </row>
    <row r="10030" spans="12:12">
      <c r="L10030" s="17" t="s">
        <v>18131</v>
      </c>
    </row>
    <row r="10031" spans="12:12">
      <c r="L10031" s="17" t="s">
        <v>18132</v>
      </c>
    </row>
    <row r="10032" spans="12:12">
      <c r="L10032" s="17" t="s">
        <v>18133</v>
      </c>
    </row>
    <row r="10033" spans="12:12">
      <c r="L10033" s="17" t="s">
        <v>18134</v>
      </c>
    </row>
    <row r="10034" spans="12:12">
      <c r="L10034" s="17" t="s">
        <v>18135</v>
      </c>
    </row>
    <row r="10035" spans="12:12">
      <c r="L10035" s="17" t="s">
        <v>18136</v>
      </c>
    </row>
    <row r="10036" spans="12:12">
      <c r="L10036" s="17" t="s">
        <v>18137</v>
      </c>
    </row>
    <row r="10037" spans="12:12">
      <c r="L10037" s="17" t="s">
        <v>18138</v>
      </c>
    </row>
    <row r="10038" spans="12:12">
      <c r="L10038" s="17" t="s">
        <v>18139</v>
      </c>
    </row>
    <row r="10039" spans="12:12">
      <c r="L10039" s="17" t="s">
        <v>18140</v>
      </c>
    </row>
    <row r="10040" spans="12:12">
      <c r="L10040" s="17" t="s">
        <v>18141</v>
      </c>
    </row>
    <row r="10041" spans="12:12">
      <c r="L10041" s="17" t="s">
        <v>18142</v>
      </c>
    </row>
    <row r="10042" spans="12:12">
      <c r="L10042" s="17" t="s">
        <v>18143</v>
      </c>
    </row>
    <row r="10043" spans="12:12">
      <c r="L10043" s="17" t="s">
        <v>18144</v>
      </c>
    </row>
    <row r="10044" spans="12:12">
      <c r="L10044" s="17" t="s">
        <v>18145</v>
      </c>
    </row>
    <row r="10045" spans="12:12">
      <c r="L10045" s="17" t="s">
        <v>18146</v>
      </c>
    </row>
    <row r="10046" spans="12:12">
      <c r="L10046" s="17" t="s">
        <v>18147</v>
      </c>
    </row>
    <row r="10047" spans="12:12">
      <c r="L10047" s="17" t="s">
        <v>18148</v>
      </c>
    </row>
    <row r="10048" spans="12:12">
      <c r="L10048" s="17" t="s">
        <v>18149</v>
      </c>
    </row>
    <row r="10049" spans="12:12">
      <c r="L10049" s="17" t="s">
        <v>18150</v>
      </c>
    </row>
    <row r="10050" spans="12:12">
      <c r="L10050" s="17" t="s">
        <v>18151</v>
      </c>
    </row>
    <row r="10051" spans="12:12">
      <c r="L10051" s="17" t="s">
        <v>18152</v>
      </c>
    </row>
    <row r="10052" spans="12:12">
      <c r="L10052" s="17" t="s">
        <v>18153</v>
      </c>
    </row>
    <row r="10053" spans="12:12">
      <c r="L10053" s="17" t="s">
        <v>18154</v>
      </c>
    </row>
    <row r="10054" spans="12:12">
      <c r="L10054" s="17" t="s">
        <v>18155</v>
      </c>
    </row>
    <row r="10055" spans="12:12">
      <c r="L10055" s="17" t="s">
        <v>18156</v>
      </c>
    </row>
    <row r="10056" spans="12:12">
      <c r="L10056" s="17" t="s">
        <v>18157</v>
      </c>
    </row>
    <row r="10057" spans="12:12">
      <c r="L10057" s="17" t="s">
        <v>18158</v>
      </c>
    </row>
    <row r="10058" spans="12:12">
      <c r="L10058" s="17" t="s">
        <v>18159</v>
      </c>
    </row>
    <row r="10059" spans="12:12">
      <c r="L10059" s="17" t="s">
        <v>18160</v>
      </c>
    </row>
    <row r="10060" spans="12:12">
      <c r="L10060" s="17" t="s">
        <v>18161</v>
      </c>
    </row>
    <row r="10061" spans="12:12">
      <c r="L10061" s="17" t="s">
        <v>18162</v>
      </c>
    </row>
    <row r="10062" spans="12:12">
      <c r="L10062" s="17" t="s">
        <v>18163</v>
      </c>
    </row>
    <row r="10063" spans="12:12">
      <c r="L10063" s="17" t="s">
        <v>18164</v>
      </c>
    </row>
    <row r="10064" spans="12:12">
      <c r="L10064" s="17" t="s">
        <v>18165</v>
      </c>
    </row>
    <row r="10065" spans="12:12">
      <c r="L10065" s="17" t="s">
        <v>18166</v>
      </c>
    </row>
    <row r="10066" spans="12:12">
      <c r="L10066" s="17" t="s">
        <v>18167</v>
      </c>
    </row>
    <row r="10067" spans="12:12">
      <c r="L10067" s="17" t="s">
        <v>18168</v>
      </c>
    </row>
    <row r="10068" spans="12:12">
      <c r="L10068" s="17" t="s">
        <v>18169</v>
      </c>
    </row>
    <row r="10069" spans="12:12">
      <c r="L10069" s="17" t="s">
        <v>18170</v>
      </c>
    </row>
    <row r="10070" spans="12:12">
      <c r="L10070" s="17" t="s">
        <v>18171</v>
      </c>
    </row>
    <row r="10071" spans="12:12">
      <c r="L10071" s="17" t="s">
        <v>18172</v>
      </c>
    </row>
    <row r="10072" spans="12:12">
      <c r="L10072" s="17" t="s">
        <v>18173</v>
      </c>
    </row>
    <row r="10073" spans="12:12">
      <c r="L10073" s="17" t="s">
        <v>18174</v>
      </c>
    </row>
    <row r="10074" spans="12:12">
      <c r="L10074" s="17" t="s">
        <v>18175</v>
      </c>
    </row>
    <row r="10075" spans="12:12">
      <c r="L10075" s="17" t="s">
        <v>18176</v>
      </c>
    </row>
    <row r="10076" spans="12:12">
      <c r="L10076" s="17" t="s">
        <v>18177</v>
      </c>
    </row>
    <row r="10077" spans="12:12">
      <c r="L10077" s="17" t="s">
        <v>18178</v>
      </c>
    </row>
    <row r="10078" spans="12:12">
      <c r="L10078" s="17" t="s">
        <v>18179</v>
      </c>
    </row>
    <row r="10079" spans="12:12">
      <c r="L10079" s="17" t="s">
        <v>18180</v>
      </c>
    </row>
    <row r="10080" spans="12:12">
      <c r="L10080" s="17" t="s">
        <v>18181</v>
      </c>
    </row>
    <row r="10081" spans="12:12">
      <c r="L10081" s="17" t="s">
        <v>18182</v>
      </c>
    </row>
    <row r="10082" spans="12:12">
      <c r="L10082" s="17" t="s">
        <v>18183</v>
      </c>
    </row>
    <row r="10083" spans="12:12">
      <c r="L10083" s="17" t="s">
        <v>18184</v>
      </c>
    </row>
    <row r="10084" spans="12:12">
      <c r="L10084" s="17" t="s">
        <v>18185</v>
      </c>
    </row>
    <row r="10085" spans="12:12">
      <c r="L10085" s="17" t="s">
        <v>18186</v>
      </c>
    </row>
    <row r="10086" spans="12:12">
      <c r="L10086" s="17" t="s">
        <v>18187</v>
      </c>
    </row>
    <row r="10087" spans="12:12">
      <c r="L10087" s="17" t="s">
        <v>18188</v>
      </c>
    </row>
    <row r="10088" spans="12:12">
      <c r="L10088" s="17" t="s">
        <v>18189</v>
      </c>
    </row>
    <row r="10089" spans="12:12">
      <c r="L10089" s="17" t="s">
        <v>18190</v>
      </c>
    </row>
    <row r="10090" spans="12:12">
      <c r="L10090" s="17" t="s">
        <v>18191</v>
      </c>
    </row>
    <row r="10091" spans="12:12">
      <c r="L10091" s="17" t="s">
        <v>18192</v>
      </c>
    </row>
    <row r="10092" spans="12:12">
      <c r="L10092" s="17" t="s">
        <v>18193</v>
      </c>
    </row>
    <row r="10093" spans="12:12">
      <c r="L10093" s="17" t="s">
        <v>18194</v>
      </c>
    </row>
    <row r="10094" spans="12:12">
      <c r="L10094" s="17" t="s">
        <v>18195</v>
      </c>
    </row>
    <row r="10095" spans="12:12">
      <c r="L10095" s="17" t="s">
        <v>18196</v>
      </c>
    </row>
    <row r="10096" spans="12:12">
      <c r="L10096" s="17" t="s">
        <v>18197</v>
      </c>
    </row>
    <row r="10097" spans="12:12">
      <c r="L10097" s="17" t="s">
        <v>18198</v>
      </c>
    </row>
    <row r="10098" spans="12:12">
      <c r="L10098" s="17" t="s">
        <v>18199</v>
      </c>
    </row>
    <row r="10099" spans="12:12">
      <c r="L10099" s="17" t="s">
        <v>18200</v>
      </c>
    </row>
    <row r="10100" spans="12:12">
      <c r="L10100" s="17" t="s">
        <v>18201</v>
      </c>
    </row>
    <row r="10101" spans="12:12">
      <c r="L10101" s="17" t="s">
        <v>18202</v>
      </c>
    </row>
    <row r="10102" spans="12:12">
      <c r="L10102" s="17" t="s">
        <v>18203</v>
      </c>
    </row>
    <row r="10103" spans="12:12">
      <c r="L10103" s="17" t="s">
        <v>18204</v>
      </c>
    </row>
    <row r="10104" spans="12:12">
      <c r="L10104" s="17" t="s">
        <v>18205</v>
      </c>
    </row>
    <row r="10105" spans="12:12">
      <c r="L10105" s="17" t="s">
        <v>18206</v>
      </c>
    </row>
    <row r="10106" spans="12:12">
      <c r="L10106" s="17" t="s">
        <v>18207</v>
      </c>
    </row>
    <row r="10107" spans="12:12">
      <c r="L10107" s="17" t="s">
        <v>18208</v>
      </c>
    </row>
    <row r="10108" spans="12:12">
      <c r="L10108" s="17" t="s">
        <v>18209</v>
      </c>
    </row>
    <row r="10109" spans="12:12">
      <c r="L10109" s="17" t="s">
        <v>18210</v>
      </c>
    </row>
    <row r="10110" spans="12:12">
      <c r="L10110" s="17" t="s">
        <v>18211</v>
      </c>
    </row>
    <row r="10111" spans="12:12">
      <c r="L10111" s="17" t="s">
        <v>18212</v>
      </c>
    </row>
    <row r="10112" spans="12:12">
      <c r="L10112" s="17" t="s">
        <v>18213</v>
      </c>
    </row>
    <row r="10113" spans="12:12">
      <c r="L10113" s="17" t="s">
        <v>18214</v>
      </c>
    </row>
    <row r="10114" spans="12:12">
      <c r="L10114" s="17" t="s">
        <v>18215</v>
      </c>
    </row>
    <row r="10115" spans="12:12">
      <c r="L10115" s="17" t="s">
        <v>18216</v>
      </c>
    </row>
    <row r="10116" spans="12:12">
      <c r="L10116" s="17" t="s">
        <v>18217</v>
      </c>
    </row>
    <row r="10117" spans="12:12">
      <c r="L10117" s="17" t="s">
        <v>18218</v>
      </c>
    </row>
    <row r="10118" spans="12:12">
      <c r="L10118" s="17" t="s">
        <v>18219</v>
      </c>
    </row>
    <row r="10119" spans="12:12">
      <c r="L10119" s="17" t="s">
        <v>18220</v>
      </c>
    </row>
    <row r="10120" spans="12:12">
      <c r="L10120" s="17" t="s">
        <v>18221</v>
      </c>
    </row>
    <row r="10121" spans="12:12">
      <c r="L10121" s="17" t="s">
        <v>18222</v>
      </c>
    </row>
    <row r="10122" spans="12:12">
      <c r="L10122" s="17" t="s">
        <v>18223</v>
      </c>
    </row>
    <row r="10123" spans="12:12">
      <c r="L10123" s="17" t="s">
        <v>18224</v>
      </c>
    </row>
    <row r="10124" spans="12:12">
      <c r="L10124" s="17" t="s">
        <v>18225</v>
      </c>
    </row>
    <row r="10125" spans="12:12">
      <c r="L10125" s="17" t="s">
        <v>18226</v>
      </c>
    </row>
    <row r="10126" spans="12:12">
      <c r="L10126" s="17" t="s">
        <v>18227</v>
      </c>
    </row>
    <row r="10127" spans="12:12">
      <c r="L10127" s="17" t="s">
        <v>18228</v>
      </c>
    </row>
    <row r="10128" spans="12:12">
      <c r="L10128" s="17" t="s">
        <v>18229</v>
      </c>
    </row>
    <row r="10129" spans="12:12">
      <c r="L10129" s="17" t="s">
        <v>18230</v>
      </c>
    </row>
    <row r="10130" spans="12:12">
      <c r="L10130" s="17" t="s">
        <v>18231</v>
      </c>
    </row>
    <row r="10131" spans="12:12">
      <c r="L10131" s="17" t="s">
        <v>18232</v>
      </c>
    </row>
    <row r="10132" spans="12:12">
      <c r="L10132" s="17" t="s">
        <v>18233</v>
      </c>
    </row>
    <row r="10133" spans="12:12">
      <c r="L10133" s="17" t="s">
        <v>18234</v>
      </c>
    </row>
    <row r="10134" spans="12:12">
      <c r="L10134" s="17" t="s">
        <v>18235</v>
      </c>
    </row>
    <row r="10135" spans="12:12">
      <c r="L10135" s="17" t="s">
        <v>18236</v>
      </c>
    </row>
    <row r="10136" spans="12:12">
      <c r="L10136" s="17" t="s">
        <v>18237</v>
      </c>
    </row>
    <row r="10137" spans="12:12">
      <c r="L10137" s="17" t="s">
        <v>18238</v>
      </c>
    </row>
    <row r="10138" spans="12:12">
      <c r="L10138" s="17" t="s">
        <v>18239</v>
      </c>
    </row>
    <row r="10139" spans="12:12">
      <c r="L10139" s="17" t="s">
        <v>18240</v>
      </c>
    </row>
    <row r="10140" spans="12:12">
      <c r="L10140" s="17" t="s">
        <v>18241</v>
      </c>
    </row>
    <row r="10141" spans="12:12">
      <c r="L10141" s="17" t="s">
        <v>18242</v>
      </c>
    </row>
    <row r="10142" spans="12:12">
      <c r="L10142" s="17" t="s">
        <v>18243</v>
      </c>
    </row>
    <row r="10143" spans="12:12">
      <c r="L10143" s="17" t="s">
        <v>18244</v>
      </c>
    </row>
    <row r="10144" spans="12:12">
      <c r="L10144" s="17" t="s">
        <v>18245</v>
      </c>
    </row>
    <row r="10145" spans="12:12">
      <c r="L10145" s="17" t="s">
        <v>18246</v>
      </c>
    </row>
    <row r="10146" spans="12:12">
      <c r="L10146" s="17" t="s">
        <v>18247</v>
      </c>
    </row>
    <row r="10147" spans="12:12">
      <c r="L10147" s="17" t="s">
        <v>18248</v>
      </c>
    </row>
    <row r="10148" spans="12:12">
      <c r="L10148" s="17" t="s">
        <v>18249</v>
      </c>
    </row>
    <row r="10149" spans="12:12">
      <c r="L10149" s="17" t="s">
        <v>18250</v>
      </c>
    </row>
    <row r="10150" spans="12:12">
      <c r="L10150" s="17" t="s">
        <v>18251</v>
      </c>
    </row>
    <row r="10151" spans="12:12">
      <c r="L10151" s="17" t="s">
        <v>18252</v>
      </c>
    </row>
    <row r="10152" spans="12:12">
      <c r="L10152" s="17" t="s">
        <v>18253</v>
      </c>
    </row>
    <row r="10153" spans="12:12">
      <c r="L10153" s="17" t="s">
        <v>18254</v>
      </c>
    </row>
    <row r="10154" spans="12:12">
      <c r="L10154" s="17" t="s">
        <v>18255</v>
      </c>
    </row>
    <row r="10155" spans="12:12">
      <c r="L10155" s="17" t="s">
        <v>18256</v>
      </c>
    </row>
    <row r="10156" spans="12:12">
      <c r="L10156" s="17" t="s">
        <v>18257</v>
      </c>
    </row>
    <row r="10157" spans="12:12">
      <c r="L10157" s="17" t="s">
        <v>18258</v>
      </c>
    </row>
    <row r="10158" spans="12:12">
      <c r="L10158" s="17" t="s">
        <v>18259</v>
      </c>
    </row>
    <row r="10159" spans="12:12">
      <c r="L10159" s="17" t="s">
        <v>18260</v>
      </c>
    </row>
    <row r="10160" spans="12:12">
      <c r="L10160" s="17" t="s">
        <v>18261</v>
      </c>
    </row>
    <row r="10161" spans="12:12">
      <c r="L10161" s="17" t="s">
        <v>18262</v>
      </c>
    </row>
    <row r="10162" spans="12:12">
      <c r="L10162" s="17" t="s">
        <v>18263</v>
      </c>
    </row>
    <row r="10163" spans="12:12">
      <c r="L10163" s="17" t="s">
        <v>18264</v>
      </c>
    </row>
    <row r="10164" spans="12:12">
      <c r="L10164" s="17" t="s">
        <v>18265</v>
      </c>
    </row>
    <row r="10165" spans="12:12">
      <c r="L10165" s="17" t="s">
        <v>18266</v>
      </c>
    </row>
    <row r="10166" spans="12:12">
      <c r="L10166" s="17" t="s">
        <v>18267</v>
      </c>
    </row>
    <row r="10167" spans="12:12">
      <c r="L10167" s="17" t="s">
        <v>18268</v>
      </c>
    </row>
    <row r="10168" spans="12:12">
      <c r="L10168" s="17" t="s">
        <v>18269</v>
      </c>
    </row>
    <row r="10169" spans="12:12">
      <c r="L10169" s="17" t="s">
        <v>18270</v>
      </c>
    </row>
    <row r="10170" spans="12:12">
      <c r="L10170" s="17" t="s">
        <v>18271</v>
      </c>
    </row>
    <row r="10171" spans="12:12">
      <c r="L10171" s="17" t="s">
        <v>18272</v>
      </c>
    </row>
    <row r="10172" spans="12:12">
      <c r="L10172" s="17" t="s">
        <v>18273</v>
      </c>
    </row>
    <row r="10173" spans="12:12">
      <c r="L10173" s="17" t="s">
        <v>18274</v>
      </c>
    </row>
    <row r="10174" spans="12:12">
      <c r="L10174" s="17" t="s">
        <v>18275</v>
      </c>
    </row>
    <row r="10175" spans="12:12">
      <c r="L10175" s="17" t="s">
        <v>18276</v>
      </c>
    </row>
    <row r="10176" spans="12:12">
      <c r="L10176" s="17" t="s">
        <v>18277</v>
      </c>
    </row>
    <row r="10177" spans="12:12">
      <c r="L10177" s="17" t="s">
        <v>18278</v>
      </c>
    </row>
    <row r="10178" spans="12:12">
      <c r="L10178" s="17" t="s">
        <v>18279</v>
      </c>
    </row>
    <row r="10179" spans="12:12">
      <c r="L10179" s="17" t="s">
        <v>18280</v>
      </c>
    </row>
    <row r="10180" spans="12:12">
      <c r="L10180" s="17" t="s">
        <v>18281</v>
      </c>
    </row>
    <row r="10181" spans="12:12">
      <c r="L10181" s="17" t="s">
        <v>18282</v>
      </c>
    </row>
    <row r="10182" spans="12:12">
      <c r="L10182" s="17" t="s">
        <v>18283</v>
      </c>
    </row>
    <row r="10183" spans="12:12">
      <c r="L10183" s="17" t="s">
        <v>18284</v>
      </c>
    </row>
    <row r="10184" spans="12:12">
      <c r="L10184" s="17" t="s">
        <v>18285</v>
      </c>
    </row>
    <row r="10185" spans="12:12">
      <c r="L10185" s="17" t="s">
        <v>18286</v>
      </c>
    </row>
    <row r="10186" spans="12:12">
      <c r="L10186" s="17" t="s">
        <v>18287</v>
      </c>
    </row>
    <row r="10187" spans="12:12">
      <c r="L10187" s="17" t="s">
        <v>18288</v>
      </c>
    </row>
    <row r="10188" spans="12:12">
      <c r="L10188" s="17" t="s">
        <v>18289</v>
      </c>
    </row>
    <row r="10189" spans="12:12">
      <c r="L10189" s="17" t="s">
        <v>18290</v>
      </c>
    </row>
    <row r="10190" spans="12:12">
      <c r="L10190" s="17" t="s">
        <v>18291</v>
      </c>
    </row>
    <row r="10191" spans="12:12">
      <c r="L10191" s="17" t="s">
        <v>18292</v>
      </c>
    </row>
    <row r="10192" spans="12:12">
      <c r="L10192" s="17" t="s">
        <v>18293</v>
      </c>
    </row>
    <row r="10193" spans="12:12">
      <c r="L10193" s="17" t="s">
        <v>18294</v>
      </c>
    </row>
    <row r="10194" spans="12:12">
      <c r="L10194" s="17" t="s">
        <v>18295</v>
      </c>
    </row>
    <row r="10195" spans="12:12">
      <c r="L10195" s="17" t="s">
        <v>18296</v>
      </c>
    </row>
    <row r="10196" spans="12:12">
      <c r="L10196" s="17" t="s">
        <v>18297</v>
      </c>
    </row>
    <row r="10197" spans="12:12">
      <c r="L10197" s="17" t="s">
        <v>18298</v>
      </c>
    </row>
    <row r="10198" spans="12:12">
      <c r="L10198" s="17" t="s">
        <v>18299</v>
      </c>
    </row>
    <row r="10199" spans="12:12">
      <c r="L10199" s="17" t="s">
        <v>18300</v>
      </c>
    </row>
    <row r="10200" spans="12:12">
      <c r="L10200" s="17" t="s">
        <v>18301</v>
      </c>
    </row>
    <row r="10201" spans="12:12">
      <c r="L10201" s="17" t="s">
        <v>18302</v>
      </c>
    </row>
    <row r="10202" spans="12:12">
      <c r="L10202" s="17" t="s">
        <v>18303</v>
      </c>
    </row>
    <row r="10203" spans="12:12">
      <c r="L10203" s="17" t="s">
        <v>18304</v>
      </c>
    </row>
    <row r="10204" spans="12:12">
      <c r="L10204" s="17" t="s">
        <v>18305</v>
      </c>
    </row>
    <row r="10205" spans="12:12">
      <c r="L10205" s="17" t="s">
        <v>18306</v>
      </c>
    </row>
    <row r="10206" spans="12:12">
      <c r="L10206" s="17" t="s">
        <v>18307</v>
      </c>
    </row>
    <row r="10207" spans="12:12">
      <c r="L10207" s="17" t="s">
        <v>18308</v>
      </c>
    </row>
    <row r="10208" spans="12:12">
      <c r="L10208" s="17" t="s">
        <v>18309</v>
      </c>
    </row>
    <row r="10209" spans="12:12">
      <c r="L10209" s="17" t="s">
        <v>18310</v>
      </c>
    </row>
    <row r="10210" spans="12:12">
      <c r="L10210" s="17" t="s">
        <v>18311</v>
      </c>
    </row>
    <row r="10211" spans="12:12">
      <c r="L10211" s="17" t="s">
        <v>18312</v>
      </c>
    </row>
    <row r="10212" spans="12:12">
      <c r="L10212" s="17" t="s">
        <v>18313</v>
      </c>
    </row>
    <row r="10213" spans="12:12">
      <c r="L10213" s="17" t="s">
        <v>18314</v>
      </c>
    </row>
    <row r="10214" spans="12:12">
      <c r="L10214" s="17" t="s">
        <v>18315</v>
      </c>
    </row>
    <row r="10215" spans="12:12">
      <c r="L10215" s="17" t="s">
        <v>18316</v>
      </c>
    </row>
    <row r="10216" spans="12:12">
      <c r="L10216" s="17" t="s">
        <v>18317</v>
      </c>
    </row>
    <row r="10217" spans="12:12">
      <c r="L10217" s="17" t="s">
        <v>18318</v>
      </c>
    </row>
    <row r="10218" spans="12:12">
      <c r="L10218" s="17" t="s">
        <v>18319</v>
      </c>
    </row>
    <row r="10219" spans="12:12">
      <c r="L10219" s="17" t="s">
        <v>18320</v>
      </c>
    </row>
    <row r="10220" spans="12:12">
      <c r="L10220" s="17" t="s">
        <v>18321</v>
      </c>
    </row>
    <row r="10221" spans="12:12">
      <c r="L10221" s="17" t="s">
        <v>18322</v>
      </c>
    </row>
    <row r="10222" spans="12:12">
      <c r="L10222" s="17" t="s">
        <v>18323</v>
      </c>
    </row>
    <row r="10223" spans="12:12">
      <c r="L10223" s="17" t="s">
        <v>18324</v>
      </c>
    </row>
    <row r="10224" spans="12:12">
      <c r="L10224" s="17" t="s">
        <v>18325</v>
      </c>
    </row>
    <row r="10225" spans="12:12">
      <c r="L10225" s="17" t="s">
        <v>18326</v>
      </c>
    </row>
    <row r="10226" spans="12:12">
      <c r="L10226" s="17" t="s">
        <v>18327</v>
      </c>
    </row>
    <row r="10227" spans="12:12">
      <c r="L10227" s="17" t="s">
        <v>18328</v>
      </c>
    </row>
    <row r="10228" spans="12:12">
      <c r="L10228" s="17" t="s">
        <v>18329</v>
      </c>
    </row>
    <row r="10229" spans="12:12">
      <c r="L10229" s="17" t="s">
        <v>18330</v>
      </c>
    </row>
    <row r="10230" spans="12:12">
      <c r="L10230" s="17" t="s">
        <v>18331</v>
      </c>
    </row>
    <row r="10231" spans="12:12">
      <c r="L10231" s="17" t="s">
        <v>18332</v>
      </c>
    </row>
    <row r="10232" spans="12:12">
      <c r="L10232" s="17" t="s">
        <v>18333</v>
      </c>
    </row>
    <row r="10233" spans="12:12">
      <c r="L10233" s="17" t="s">
        <v>18334</v>
      </c>
    </row>
    <row r="10234" spans="12:12">
      <c r="L10234" s="17" t="s">
        <v>18335</v>
      </c>
    </row>
    <row r="10235" spans="12:12">
      <c r="L10235" s="17" t="s">
        <v>18336</v>
      </c>
    </row>
    <row r="10236" spans="12:12">
      <c r="L10236" s="17" t="s">
        <v>18337</v>
      </c>
    </row>
    <row r="10237" spans="12:12">
      <c r="L10237" s="17" t="s">
        <v>18338</v>
      </c>
    </row>
    <row r="10238" spans="12:12">
      <c r="L10238" s="17" t="s">
        <v>18339</v>
      </c>
    </row>
    <row r="10239" spans="12:12">
      <c r="L10239" s="17" t="s">
        <v>18340</v>
      </c>
    </row>
    <row r="10240" spans="12:12">
      <c r="L10240" s="17" t="s">
        <v>18341</v>
      </c>
    </row>
    <row r="10241" spans="12:12">
      <c r="L10241" s="17" t="s">
        <v>18342</v>
      </c>
    </row>
    <row r="10242" spans="12:12">
      <c r="L10242" s="17" t="s">
        <v>18343</v>
      </c>
    </row>
    <row r="10243" spans="12:12">
      <c r="L10243" s="17" t="s">
        <v>18344</v>
      </c>
    </row>
    <row r="10244" spans="12:12">
      <c r="L10244" s="17" t="s">
        <v>18345</v>
      </c>
    </row>
    <row r="10245" spans="12:12">
      <c r="L10245" s="17" t="s">
        <v>18346</v>
      </c>
    </row>
    <row r="10246" spans="12:12">
      <c r="L10246" s="17" t="s">
        <v>18347</v>
      </c>
    </row>
    <row r="10247" spans="12:12">
      <c r="L10247" s="17" t="s">
        <v>18348</v>
      </c>
    </row>
    <row r="10248" spans="12:12">
      <c r="L10248" s="17" t="s">
        <v>18349</v>
      </c>
    </row>
    <row r="10249" spans="12:12">
      <c r="L10249" s="17" t="s">
        <v>18350</v>
      </c>
    </row>
    <row r="10250" spans="12:12">
      <c r="L10250" s="17" t="s">
        <v>18351</v>
      </c>
    </row>
    <row r="10251" spans="12:12">
      <c r="L10251" s="17" t="s">
        <v>18352</v>
      </c>
    </row>
    <row r="10252" spans="12:12">
      <c r="L10252" s="17" t="s">
        <v>18353</v>
      </c>
    </row>
    <row r="10253" spans="12:12">
      <c r="L10253" s="17" t="s">
        <v>18354</v>
      </c>
    </row>
    <row r="10254" spans="12:12">
      <c r="L10254" s="17" t="s">
        <v>18355</v>
      </c>
    </row>
    <row r="10255" spans="12:12">
      <c r="L10255" s="17" t="s">
        <v>18356</v>
      </c>
    </row>
    <row r="10256" spans="12:12">
      <c r="L10256" s="17" t="s">
        <v>18357</v>
      </c>
    </row>
    <row r="10257" spans="12:12">
      <c r="L10257" s="17" t="s">
        <v>18358</v>
      </c>
    </row>
    <row r="10258" spans="12:12">
      <c r="L10258" s="17" t="s">
        <v>18359</v>
      </c>
    </row>
    <row r="10259" spans="12:12">
      <c r="L10259" s="17" t="s">
        <v>18360</v>
      </c>
    </row>
    <row r="10260" spans="12:12">
      <c r="L10260" s="17" t="s">
        <v>18361</v>
      </c>
    </row>
    <row r="10261" spans="12:12">
      <c r="L10261" s="17" t="s">
        <v>18362</v>
      </c>
    </row>
    <row r="10262" spans="12:12">
      <c r="L10262" s="17" t="s">
        <v>18363</v>
      </c>
    </row>
    <row r="10263" spans="12:12">
      <c r="L10263" s="17" t="s">
        <v>18364</v>
      </c>
    </row>
    <row r="10264" spans="12:12">
      <c r="L10264" s="17" t="s">
        <v>18365</v>
      </c>
    </row>
    <row r="10265" spans="12:12">
      <c r="L10265" s="17" t="s">
        <v>18366</v>
      </c>
    </row>
    <row r="10266" spans="12:12">
      <c r="L10266" s="17" t="s">
        <v>18367</v>
      </c>
    </row>
    <row r="10267" spans="12:12">
      <c r="L10267" s="17" t="s">
        <v>18368</v>
      </c>
    </row>
    <row r="10268" spans="12:12">
      <c r="L10268" s="17" t="s">
        <v>18369</v>
      </c>
    </row>
    <row r="10269" spans="12:12">
      <c r="L10269" s="17" t="s">
        <v>18370</v>
      </c>
    </row>
    <row r="10270" spans="12:12">
      <c r="L10270" s="17" t="s">
        <v>18371</v>
      </c>
    </row>
    <row r="10271" spans="12:12">
      <c r="L10271" s="17" t="s">
        <v>18372</v>
      </c>
    </row>
    <row r="10272" spans="12:12">
      <c r="L10272" s="17" t="s">
        <v>18373</v>
      </c>
    </row>
    <row r="10273" spans="12:12">
      <c r="L10273" s="17" t="s">
        <v>18374</v>
      </c>
    </row>
    <row r="10274" spans="12:12">
      <c r="L10274" s="17" t="s">
        <v>18375</v>
      </c>
    </row>
    <row r="10275" spans="12:12">
      <c r="L10275" s="17" t="s">
        <v>18376</v>
      </c>
    </row>
    <row r="10276" spans="12:12">
      <c r="L10276" s="17" t="s">
        <v>18377</v>
      </c>
    </row>
    <row r="10277" spans="12:12">
      <c r="L10277" s="17" t="s">
        <v>18378</v>
      </c>
    </row>
    <row r="10278" spans="12:12">
      <c r="L10278" s="17" t="s">
        <v>18379</v>
      </c>
    </row>
    <row r="10279" spans="12:12">
      <c r="L10279" s="17" t="s">
        <v>18380</v>
      </c>
    </row>
    <row r="10280" spans="12:12">
      <c r="L10280" s="17" t="s">
        <v>18381</v>
      </c>
    </row>
    <row r="10281" spans="12:12">
      <c r="L10281" s="17" t="s">
        <v>18382</v>
      </c>
    </row>
    <row r="10282" spans="12:12">
      <c r="L10282" s="17" t="s">
        <v>18383</v>
      </c>
    </row>
    <row r="10283" spans="12:12">
      <c r="L10283" s="17" t="s">
        <v>18384</v>
      </c>
    </row>
    <row r="10284" spans="12:12">
      <c r="L10284" s="17" t="s">
        <v>18385</v>
      </c>
    </row>
    <row r="10285" spans="12:12">
      <c r="L10285" s="17" t="s">
        <v>18386</v>
      </c>
    </row>
    <row r="10286" spans="12:12">
      <c r="L10286" s="17" t="s">
        <v>18387</v>
      </c>
    </row>
    <row r="10287" spans="12:12">
      <c r="L10287" s="17" t="s">
        <v>18388</v>
      </c>
    </row>
    <row r="10288" spans="12:12">
      <c r="L10288" s="17" t="s">
        <v>18389</v>
      </c>
    </row>
    <row r="10289" spans="12:12">
      <c r="L10289" s="17" t="s">
        <v>18390</v>
      </c>
    </row>
    <row r="10290" spans="12:12">
      <c r="L10290" s="17" t="s">
        <v>18391</v>
      </c>
    </row>
    <row r="10291" spans="12:12">
      <c r="L10291" s="17" t="s">
        <v>18392</v>
      </c>
    </row>
    <row r="10292" spans="12:12">
      <c r="L10292" s="17" t="s">
        <v>18393</v>
      </c>
    </row>
    <row r="10293" spans="12:12">
      <c r="L10293" s="17" t="s">
        <v>18394</v>
      </c>
    </row>
    <row r="10294" spans="12:12">
      <c r="L10294" s="17" t="s">
        <v>18395</v>
      </c>
    </row>
    <row r="10295" spans="12:12">
      <c r="L10295" s="17" t="s">
        <v>18396</v>
      </c>
    </row>
    <row r="10296" spans="12:12">
      <c r="L10296" s="17" t="s">
        <v>18397</v>
      </c>
    </row>
    <row r="10297" spans="12:12">
      <c r="L10297" s="17" t="s">
        <v>18398</v>
      </c>
    </row>
    <row r="10298" spans="12:12">
      <c r="L10298" s="17" t="s">
        <v>18399</v>
      </c>
    </row>
    <row r="10299" spans="12:12">
      <c r="L10299" s="17" t="s">
        <v>18400</v>
      </c>
    </row>
    <row r="10300" spans="12:12">
      <c r="L10300" s="17" t="s">
        <v>18401</v>
      </c>
    </row>
    <row r="10301" spans="12:12">
      <c r="L10301" s="17" t="s">
        <v>18402</v>
      </c>
    </row>
    <row r="10302" spans="12:12">
      <c r="L10302" s="17" t="s">
        <v>18403</v>
      </c>
    </row>
    <row r="10303" spans="12:12">
      <c r="L10303" s="17" t="s">
        <v>18404</v>
      </c>
    </row>
    <row r="10304" spans="12:12">
      <c r="L10304" s="17" t="s">
        <v>18405</v>
      </c>
    </row>
    <row r="10305" spans="12:12">
      <c r="L10305" s="17" t="s">
        <v>18406</v>
      </c>
    </row>
    <row r="10306" spans="12:12">
      <c r="L10306" s="17" t="s">
        <v>18407</v>
      </c>
    </row>
    <row r="10307" spans="12:12">
      <c r="L10307" s="17" t="s">
        <v>18408</v>
      </c>
    </row>
    <row r="10308" spans="12:12">
      <c r="L10308" s="17" t="s">
        <v>18409</v>
      </c>
    </row>
    <row r="10309" spans="12:12">
      <c r="L10309" s="17" t="s">
        <v>18410</v>
      </c>
    </row>
    <row r="10310" spans="12:12">
      <c r="L10310" s="17" t="s">
        <v>18411</v>
      </c>
    </row>
    <row r="10311" spans="12:12">
      <c r="L10311" s="17" t="s">
        <v>18412</v>
      </c>
    </row>
    <row r="10312" spans="12:12">
      <c r="L10312" s="17" t="s">
        <v>18413</v>
      </c>
    </row>
    <row r="10313" spans="12:12">
      <c r="L10313" s="17" t="s">
        <v>18414</v>
      </c>
    </row>
    <row r="10314" spans="12:12">
      <c r="L10314" s="17" t="s">
        <v>18415</v>
      </c>
    </row>
    <row r="10315" spans="12:12">
      <c r="L10315" s="17" t="s">
        <v>18416</v>
      </c>
    </row>
    <row r="10316" spans="12:12">
      <c r="L10316" s="17" t="s">
        <v>18417</v>
      </c>
    </row>
    <row r="10317" spans="12:12">
      <c r="L10317" s="17" t="s">
        <v>18418</v>
      </c>
    </row>
    <row r="10318" spans="12:12">
      <c r="L10318" s="17" t="s">
        <v>18419</v>
      </c>
    </row>
    <row r="10319" spans="12:12">
      <c r="L10319" s="17" t="s">
        <v>18420</v>
      </c>
    </row>
    <row r="10320" spans="12:12">
      <c r="L10320" s="17" t="s">
        <v>18421</v>
      </c>
    </row>
    <row r="10321" spans="12:12">
      <c r="L10321" s="17" t="s">
        <v>18422</v>
      </c>
    </row>
    <row r="10322" spans="12:12">
      <c r="L10322" s="17" t="s">
        <v>18423</v>
      </c>
    </row>
    <row r="10323" spans="12:12">
      <c r="L10323" s="17" t="s">
        <v>18424</v>
      </c>
    </row>
    <row r="10324" spans="12:12">
      <c r="L10324" s="17" t="s">
        <v>18425</v>
      </c>
    </row>
    <row r="10325" spans="12:12">
      <c r="L10325" s="17" t="s">
        <v>18426</v>
      </c>
    </row>
    <row r="10326" spans="12:12">
      <c r="L10326" s="17" t="s">
        <v>18427</v>
      </c>
    </row>
    <row r="10327" spans="12:12">
      <c r="L10327" s="17" t="s">
        <v>18428</v>
      </c>
    </row>
    <row r="10328" spans="12:12">
      <c r="L10328" s="17" t="s">
        <v>18429</v>
      </c>
    </row>
    <row r="10329" spans="12:12">
      <c r="L10329" s="17" t="s">
        <v>18430</v>
      </c>
    </row>
    <row r="10330" spans="12:12">
      <c r="L10330" s="17" t="s">
        <v>18431</v>
      </c>
    </row>
    <row r="10331" spans="12:12">
      <c r="L10331" s="17" t="s">
        <v>18432</v>
      </c>
    </row>
    <row r="10332" spans="12:12">
      <c r="L10332" s="17" t="s">
        <v>18433</v>
      </c>
    </row>
    <row r="10333" spans="12:12">
      <c r="L10333" s="17" t="s">
        <v>18434</v>
      </c>
    </row>
    <row r="10334" spans="12:12">
      <c r="L10334" s="17" t="s">
        <v>18435</v>
      </c>
    </row>
    <row r="10335" spans="12:12">
      <c r="L10335" s="17" t="s">
        <v>18436</v>
      </c>
    </row>
    <row r="10336" spans="12:12">
      <c r="L10336" s="17" t="s">
        <v>18437</v>
      </c>
    </row>
    <row r="10337" spans="12:12">
      <c r="L10337" s="17" t="s">
        <v>18438</v>
      </c>
    </row>
    <row r="10338" spans="12:12">
      <c r="L10338" s="17" t="s">
        <v>18439</v>
      </c>
    </row>
    <row r="10339" spans="12:12">
      <c r="L10339" s="17" t="s">
        <v>18440</v>
      </c>
    </row>
    <row r="10340" spans="12:12">
      <c r="L10340" s="17" t="s">
        <v>18441</v>
      </c>
    </row>
    <row r="10341" spans="12:12">
      <c r="L10341" s="17" t="s">
        <v>18442</v>
      </c>
    </row>
    <row r="10342" spans="12:12">
      <c r="L10342" s="17" t="s">
        <v>18443</v>
      </c>
    </row>
    <row r="10343" spans="12:12">
      <c r="L10343" s="17" t="s">
        <v>18444</v>
      </c>
    </row>
    <row r="10344" spans="12:12">
      <c r="L10344" s="17" t="s">
        <v>18445</v>
      </c>
    </row>
    <row r="10345" spans="12:12">
      <c r="L10345" s="17" t="s">
        <v>18446</v>
      </c>
    </row>
    <row r="10346" spans="12:12">
      <c r="L10346" s="17" t="s">
        <v>18447</v>
      </c>
    </row>
    <row r="10347" spans="12:12">
      <c r="L10347" s="17" t="s">
        <v>18448</v>
      </c>
    </row>
    <row r="10348" spans="12:12">
      <c r="L10348" s="17" t="s">
        <v>18449</v>
      </c>
    </row>
    <row r="10349" spans="12:12">
      <c r="L10349" s="17" t="s">
        <v>18450</v>
      </c>
    </row>
    <row r="10350" spans="12:12">
      <c r="L10350" s="17" t="s">
        <v>18451</v>
      </c>
    </row>
    <row r="10351" spans="12:12">
      <c r="L10351" s="17" t="s">
        <v>18452</v>
      </c>
    </row>
    <row r="10352" spans="12:12">
      <c r="L10352" s="17" t="s">
        <v>18453</v>
      </c>
    </row>
    <row r="10353" spans="12:12">
      <c r="L10353" s="17" t="s">
        <v>18454</v>
      </c>
    </row>
    <row r="10354" spans="12:12">
      <c r="L10354" s="17" t="s">
        <v>18455</v>
      </c>
    </row>
    <row r="10355" spans="12:12">
      <c r="L10355" s="17" t="s">
        <v>18456</v>
      </c>
    </row>
    <row r="10356" spans="12:12">
      <c r="L10356" s="17" t="s">
        <v>18457</v>
      </c>
    </row>
    <row r="10357" spans="12:12">
      <c r="L10357" s="17" t="s">
        <v>18458</v>
      </c>
    </row>
    <row r="10358" spans="12:12">
      <c r="L10358" s="17" t="s">
        <v>18459</v>
      </c>
    </row>
    <row r="10359" spans="12:12">
      <c r="L10359" s="17" t="s">
        <v>18460</v>
      </c>
    </row>
    <row r="10360" spans="12:12">
      <c r="L10360" s="17" t="s">
        <v>18461</v>
      </c>
    </row>
    <row r="10361" spans="12:12">
      <c r="L10361" s="17" t="s">
        <v>18462</v>
      </c>
    </row>
    <row r="10362" spans="12:12">
      <c r="L10362" s="17" t="s">
        <v>18463</v>
      </c>
    </row>
    <row r="10363" spans="12:12">
      <c r="L10363" s="17" t="s">
        <v>18464</v>
      </c>
    </row>
    <row r="10364" spans="12:12">
      <c r="L10364" s="17" t="s">
        <v>18465</v>
      </c>
    </row>
    <row r="10365" spans="12:12">
      <c r="L10365" s="17" t="s">
        <v>18466</v>
      </c>
    </row>
    <row r="10366" spans="12:12">
      <c r="L10366" s="17" t="s">
        <v>18467</v>
      </c>
    </row>
    <row r="10367" spans="12:12">
      <c r="L10367" s="17" t="s">
        <v>18468</v>
      </c>
    </row>
    <row r="10368" spans="12:12">
      <c r="L10368" s="17" t="s">
        <v>18469</v>
      </c>
    </row>
    <row r="10369" spans="12:12">
      <c r="L10369" s="17" t="s">
        <v>18470</v>
      </c>
    </row>
    <row r="10370" spans="12:12">
      <c r="L10370" s="17" t="s">
        <v>18471</v>
      </c>
    </row>
    <row r="10371" spans="12:12">
      <c r="L10371" s="17" t="s">
        <v>18472</v>
      </c>
    </row>
    <row r="10372" spans="12:12">
      <c r="L10372" s="17" t="s">
        <v>18473</v>
      </c>
    </row>
    <row r="10373" spans="12:12">
      <c r="L10373" s="17" t="s">
        <v>18474</v>
      </c>
    </row>
    <row r="10374" spans="12:12">
      <c r="L10374" s="17" t="s">
        <v>18475</v>
      </c>
    </row>
    <row r="10375" spans="12:12">
      <c r="L10375" s="17" t="s">
        <v>18476</v>
      </c>
    </row>
    <row r="10376" spans="12:12">
      <c r="L10376" s="17" t="s">
        <v>18477</v>
      </c>
    </row>
    <row r="10377" spans="12:12">
      <c r="L10377" s="17" t="s">
        <v>18478</v>
      </c>
    </row>
    <row r="10378" spans="12:12">
      <c r="L10378" s="17" t="s">
        <v>18479</v>
      </c>
    </row>
    <row r="10379" spans="12:12">
      <c r="L10379" s="17" t="s">
        <v>18480</v>
      </c>
    </row>
    <row r="10380" spans="12:12">
      <c r="L10380" s="17" t="s">
        <v>18481</v>
      </c>
    </row>
    <row r="10381" spans="12:12">
      <c r="L10381" s="17" t="s">
        <v>18482</v>
      </c>
    </row>
    <row r="10382" spans="12:12">
      <c r="L10382" s="17" t="s">
        <v>18483</v>
      </c>
    </row>
    <row r="10383" spans="12:12">
      <c r="L10383" s="17" t="s">
        <v>18484</v>
      </c>
    </row>
    <row r="10384" spans="12:12">
      <c r="L10384" s="17" t="s">
        <v>18485</v>
      </c>
    </row>
    <row r="10385" spans="12:12">
      <c r="L10385" s="17" t="s">
        <v>18486</v>
      </c>
    </row>
    <row r="10386" spans="12:12">
      <c r="L10386" s="17" t="s">
        <v>18487</v>
      </c>
    </row>
    <row r="10387" spans="12:12">
      <c r="L10387" s="17" t="s">
        <v>18488</v>
      </c>
    </row>
    <row r="10388" spans="12:12">
      <c r="L10388" s="17" t="s">
        <v>18489</v>
      </c>
    </row>
    <row r="10389" spans="12:12">
      <c r="L10389" s="17" t="s">
        <v>18490</v>
      </c>
    </row>
    <row r="10390" spans="12:12">
      <c r="L10390" s="17" t="s">
        <v>18491</v>
      </c>
    </row>
    <row r="10391" spans="12:12">
      <c r="L10391" s="17" t="s">
        <v>18492</v>
      </c>
    </row>
    <row r="10392" spans="12:12">
      <c r="L10392" s="17" t="s">
        <v>18493</v>
      </c>
    </row>
    <row r="10393" spans="12:12">
      <c r="L10393" s="17" t="s">
        <v>18494</v>
      </c>
    </row>
    <row r="10394" spans="12:12">
      <c r="L10394" s="17" t="s">
        <v>18495</v>
      </c>
    </row>
    <row r="10395" spans="12:12">
      <c r="L10395" s="17" t="s">
        <v>18496</v>
      </c>
    </row>
    <row r="10396" spans="12:12">
      <c r="L10396" s="17" t="s">
        <v>18497</v>
      </c>
    </row>
    <row r="10397" spans="12:12">
      <c r="L10397" s="17" t="s">
        <v>18498</v>
      </c>
    </row>
    <row r="10398" spans="12:12">
      <c r="L10398" s="17" t="s">
        <v>18499</v>
      </c>
    </row>
    <row r="10399" spans="12:12">
      <c r="L10399" s="17" t="s">
        <v>18500</v>
      </c>
    </row>
    <row r="10400" spans="12:12">
      <c r="L10400" s="17" t="s">
        <v>18501</v>
      </c>
    </row>
    <row r="10401" spans="12:12">
      <c r="L10401" s="17" t="s">
        <v>18502</v>
      </c>
    </row>
    <row r="10402" spans="12:12">
      <c r="L10402" s="17" t="s">
        <v>18503</v>
      </c>
    </row>
    <row r="10403" spans="12:12">
      <c r="L10403" s="17" t="s">
        <v>18504</v>
      </c>
    </row>
    <row r="10404" spans="12:12">
      <c r="L10404" s="17" t="s">
        <v>18505</v>
      </c>
    </row>
    <row r="10405" spans="12:12">
      <c r="L10405" s="17" t="s">
        <v>18506</v>
      </c>
    </row>
    <row r="10406" spans="12:12">
      <c r="L10406" s="17" t="s">
        <v>18507</v>
      </c>
    </row>
    <row r="10407" spans="12:12">
      <c r="L10407" s="17" t="s">
        <v>18508</v>
      </c>
    </row>
    <row r="10408" spans="12:12">
      <c r="L10408" s="17" t="s">
        <v>18509</v>
      </c>
    </row>
    <row r="10409" spans="12:12">
      <c r="L10409" s="17" t="s">
        <v>18510</v>
      </c>
    </row>
    <row r="10410" spans="12:12">
      <c r="L10410" s="17" t="s">
        <v>18511</v>
      </c>
    </row>
    <row r="10411" spans="12:12">
      <c r="L10411" s="17" t="s">
        <v>18512</v>
      </c>
    </row>
    <row r="10412" spans="12:12">
      <c r="L10412" s="17" t="s">
        <v>18513</v>
      </c>
    </row>
    <row r="10413" spans="12:12">
      <c r="L10413" s="17" t="s">
        <v>18514</v>
      </c>
    </row>
    <row r="10414" spans="12:12">
      <c r="L10414" s="17" t="s">
        <v>18515</v>
      </c>
    </row>
    <row r="10415" spans="12:12">
      <c r="L10415" s="17" t="s">
        <v>18516</v>
      </c>
    </row>
    <row r="10416" spans="12:12">
      <c r="L10416" s="17" t="s">
        <v>18517</v>
      </c>
    </row>
    <row r="10417" spans="12:12">
      <c r="L10417" s="17" t="s">
        <v>18518</v>
      </c>
    </row>
    <row r="10418" spans="12:12">
      <c r="L10418" s="17" t="s">
        <v>18519</v>
      </c>
    </row>
    <row r="10419" spans="12:12">
      <c r="L10419" s="17" t="s">
        <v>18520</v>
      </c>
    </row>
    <row r="10420" spans="12:12">
      <c r="L10420" s="17" t="s">
        <v>18521</v>
      </c>
    </row>
    <row r="10421" spans="12:12">
      <c r="L10421" s="17" t="s">
        <v>18522</v>
      </c>
    </row>
    <row r="10422" spans="12:12">
      <c r="L10422" s="17" t="s">
        <v>18523</v>
      </c>
    </row>
    <row r="10423" spans="12:12">
      <c r="L10423" s="17" t="s">
        <v>18524</v>
      </c>
    </row>
    <row r="10424" spans="12:12">
      <c r="L10424" s="17" t="s">
        <v>18525</v>
      </c>
    </row>
    <row r="10425" spans="12:12">
      <c r="L10425" s="17" t="s">
        <v>18526</v>
      </c>
    </row>
    <row r="10426" spans="12:12">
      <c r="L10426" s="17" t="s">
        <v>18527</v>
      </c>
    </row>
    <row r="10427" spans="12:12">
      <c r="L10427" s="17" t="s">
        <v>18528</v>
      </c>
    </row>
    <row r="10428" spans="12:12">
      <c r="L10428" s="17" t="s">
        <v>18529</v>
      </c>
    </row>
    <row r="10429" spans="12:12">
      <c r="L10429" s="17" t="s">
        <v>18530</v>
      </c>
    </row>
    <row r="10430" spans="12:12">
      <c r="L10430" s="17" t="s">
        <v>18531</v>
      </c>
    </row>
    <row r="10431" spans="12:12">
      <c r="L10431" s="17" t="s">
        <v>18532</v>
      </c>
    </row>
    <row r="10432" spans="12:12">
      <c r="L10432" s="17" t="s">
        <v>18533</v>
      </c>
    </row>
    <row r="10433" spans="12:12">
      <c r="L10433" s="17" t="s">
        <v>18534</v>
      </c>
    </row>
    <row r="10434" spans="12:12">
      <c r="L10434" s="17" t="s">
        <v>18535</v>
      </c>
    </row>
    <row r="10435" spans="12:12">
      <c r="L10435" s="17" t="s">
        <v>18536</v>
      </c>
    </row>
    <row r="10436" spans="12:12">
      <c r="L10436" s="17" t="s">
        <v>18537</v>
      </c>
    </row>
    <row r="10437" spans="12:12">
      <c r="L10437" s="17" t="s">
        <v>18538</v>
      </c>
    </row>
    <row r="10438" spans="12:12">
      <c r="L10438" s="17" t="s">
        <v>18539</v>
      </c>
    </row>
    <row r="10439" spans="12:12">
      <c r="L10439" s="17" t="s">
        <v>18540</v>
      </c>
    </row>
    <row r="10440" spans="12:12">
      <c r="L10440" s="17" t="s">
        <v>18541</v>
      </c>
    </row>
    <row r="10441" spans="12:12">
      <c r="L10441" s="17" t="s">
        <v>18542</v>
      </c>
    </row>
    <row r="10442" spans="12:12">
      <c r="L10442" s="17" t="s">
        <v>18543</v>
      </c>
    </row>
    <row r="10443" spans="12:12">
      <c r="L10443" s="17" t="s">
        <v>18544</v>
      </c>
    </row>
    <row r="10444" spans="12:12">
      <c r="L10444" s="17" t="s">
        <v>18545</v>
      </c>
    </row>
    <row r="10445" spans="12:12">
      <c r="L10445" s="17" t="s">
        <v>18546</v>
      </c>
    </row>
    <row r="10446" spans="12:12">
      <c r="L10446" s="17" t="s">
        <v>18547</v>
      </c>
    </row>
    <row r="10447" spans="12:12">
      <c r="L10447" s="17" t="s">
        <v>18548</v>
      </c>
    </row>
    <row r="10448" spans="12:12">
      <c r="L10448" s="17" t="s">
        <v>18549</v>
      </c>
    </row>
    <row r="10449" spans="12:12">
      <c r="L10449" s="17" t="s">
        <v>18550</v>
      </c>
    </row>
    <row r="10450" spans="12:12">
      <c r="L10450" s="17" t="s">
        <v>18551</v>
      </c>
    </row>
    <row r="10451" spans="12:12">
      <c r="L10451" s="17" t="s">
        <v>18552</v>
      </c>
    </row>
    <row r="10452" spans="12:12">
      <c r="L10452" s="17" t="s">
        <v>18553</v>
      </c>
    </row>
    <row r="10453" spans="12:12">
      <c r="L10453" s="17" t="s">
        <v>18554</v>
      </c>
    </row>
    <row r="10454" spans="12:12">
      <c r="L10454" s="17" t="s">
        <v>18555</v>
      </c>
    </row>
    <row r="10455" spans="12:12">
      <c r="L10455" s="17" t="s">
        <v>18556</v>
      </c>
    </row>
    <row r="10456" spans="12:12">
      <c r="L10456" s="17" t="s">
        <v>18557</v>
      </c>
    </row>
    <row r="10457" spans="12:12">
      <c r="L10457" s="17" t="s">
        <v>18558</v>
      </c>
    </row>
    <row r="10458" spans="12:12">
      <c r="L10458" s="17" t="s">
        <v>18559</v>
      </c>
    </row>
    <row r="10459" spans="12:12">
      <c r="L10459" s="17" t="s">
        <v>18560</v>
      </c>
    </row>
    <row r="10460" spans="12:12">
      <c r="L10460" s="17" t="s">
        <v>18561</v>
      </c>
    </row>
    <row r="10461" spans="12:12">
      <c r="L10461" s="17" t="s">
        <v>18562</v>
      </c>
    </row>
    <row r="10462" spans="12:12">
      <c r="L10462" s="17" t="s">
        <v>18563</v>
      </c>
    </row>
    <row r="10463" spans="12:12">
      <c r="L10463" s="17" t="s">
        <v>18564</v>
      </c>
    </row>
    <row r="10464" spans="12:12">
      <c r="L10464" s="17" t="s">
        <v>18565</v>
      </c>
    </row>
    <row r="10465" spans="12:12">
      <c r="L10465" s="17" t="s">
        <v>18566</v>
      </c>
    </row>
    <row r="10466" spans="12:12">
      <c r="L10466" s="17" t="s">
        <v>18567</v>
      </c>
    </row>
    <row r="10467" spans="12:12">
      <c r="L10467" s="17" t="s">
        <v>18568</v>
      </c>
    </row>
    <row r="10468" spans="12:12">
      <c r="L10468" s="17" t="s">
        <v>18569</v>
      </c>
    </row>
    <row r="10469" spans="12:12">
      <c r="L10469" s="17" t="s">
        <v>18570</v>
      </c>
    </row>
    <row r="10470" spans="12:12">
      <c r="L10470" s="17" t="s">
        <v>18571</v>
      </c>
    </row>
    <row r="10471" spans="12:12">
      <c r="L10471" s="17" t="s">
        <v>18572</v>
      </c>
    </row>
    <row r="10472" spans="12:12">
      <c r="L10472" s="17" t="s">
        <v>18573</v>
      </c>
    </row>
    <row r="10473" spans="12:12">
      <c r="L10473" s="17" t="s">
        <v>18574</v>
      </c>
    </row>
    <row r="10474" spans="12:12">
      <c r="L10474" s="17" t="s">
        <v>18575</v>
      </c>
    </row>
    <row r="10475" spans="12:12">
      <c r="L10475" s="17" t="s">
        <v>18576</v>
      </c>
    </row>
    <row r="10476" spans="12:12">
      <c r="L10476" s="17" t="s">
        <v>18577</v>
      </c>
    </row>
    <row r="10477" spans="12:12">
      <c r="L10477" s="17" t="s">
        <v>18578</v>
      </c>
    </row>
    <row r="10478" spans="12:12">
      <c r="L10478" s="17" t="s">
        <v>18579</v>
      </c>
    </row>
    <row r="10479" spans="12:12">
      <c r="L10479" s="17" t="s">
        <v>18580</v>
      </c>
    </row>
    <row r="10480" spans="12:12">
      <c r="L10480" s="17" t="s">
        <v>18581</v>
      </c>
    </row>
    <row r="10481" spans="12:12">
      <c r="L10481" s="17" t="s">
        <v>18582</v>
      </c>
    </row>
    <row r="10482" spans="12:12">
      <c r="L10482" s="17" t="s">
        <v>18583</v>
      </c>
    </row>
    <row r="10483" spans="12:12">
      <c r="L10483" s="17" t="s">
        <v>18584</v>
      </c>
    </row>
    <row r="10484" spans="12:12">
      <c r="L10484" s="17" t="s">
        <v>18585</v>
      </c>
    </row>
    <row r="10485" spans="12:12">
      <c r="L10485" s="17" t="s">
        <v>18586</v>
      </c>
    </row>
    <row r="10486" spans="12:12">
      <c r="L10486" s="17" t="s">
        <v>18587</v>
      </c>
    </row>
    <row r="10487" spans="12:12">
      <c r="L10487" s="17" t="s">
        <v>18588</v>
      </c>
    </row>
    <row r="10488" spans="12:12">
      <c r="L10488" s="17" t="s">
        <v>18589</v>
      </c>
    </row>
    <row r="10489" spans="12:12">
      <c r="L10489" s="17" t="s">
        <v>18590</v>
      </c>
    </row>
    <row r="10490" spans="12:12">
      <c r="L10490" s="17" t="s">
        <v>18591</v>
      </c>
    </row>
    <row r="10491" spans="12:12">
      <c r="L10491" s="17" t="s">
        <v>18592</v>
      </c>
    </row>
    <row r="10492" spans="12:12">
      <c r="L10492" s="17" t="s">
        <v>18593</v>
      </c>
    </row>
    <row r="10493" spans="12:12">
      <c r="L10493" s="17" t="s">
        <v>18594</v>
      </c>
    </row>
    <row r="10494" spans="12:12">
      <c r="L10494" s="17" t="s">
        <v>18595</v>
      </c>
    </row>
    <row r="10495" spans="12:12">
      <c r="L10495" s="17" t="s">
        <v>18596</v>
      </c>
    </row>
    <row r="10496" spans="12:12">
      <c r="L10496" s="17" t="s">
        <v>18597</v>
      </c>
    </row>
    <row r="10497" spans="12:12">
      <c r="L10497" s="17" t="s">
        <v>18598</v>
      </c>
    </row>
    <row r="10498" spans="12:12">
      <c r="L10498" s="17" t="s">
        <v>18599</v>
      </c>
    </row>
    <row r="10499" spans="12:12">
      <c r="L10499" s="17" t="s">
        <v>18600</v>
      </c>
    </row>
    <row r="10500" spans="12:12">
      <c r="L10500" s="17" t="s">
        <v>18601</v>
      </c>
    </row>
    <row r="10501" spans="12:12">
      <c r="L10501" s="17" t="s">
        <v>18602</v>
      </c>
    </row>
    <row r="10502" spans="12:12">
      <c r="L10502" s="17" t="s">
        <v>18603</v>
      </c>
    </row>
    <row r="10503" spans="12:12">
      <c r="L10503" s="17" t="s">
        <v>18604</v>
      </c>
    </row>
    <row r="10504" spans="12:12">
      <c r="L10504" s="17" t="s">
        <v>18605</v>
      </c>
    </row>
    <row r="10505" spans="12:12">
      <c r="L10505" s="17" t="s">
        <v>18606</v>
      </c>
    </row>
    <row r="10506" spans="12:12">
      <c r="L10506" s="17" t="s">
        <v>18607</v>
      </c>
    </row>
    <row r="10507" spans="12:12">
      <c r="L10507" s="17" t="s">
        <v>18608</v>
      </c>
    </row>
    <row r="10508" spans="12:12">
      <c r="L10508" s="17" t="s">
        <v>18609</v>
      </c>
    </row>
    <row r="10509" spans="12:12">
      <c r="L10509" s="17" t="s">
        <v>18610</v>
      </c>
    </row>
    <row r="10510" spans="12:12">
      <c r="L10510" s="17" t="s">
        <v>18611</v>
      </c>
    </row>
    <row r="10511" spans="12:12">
      <c r="L10511" s="17" t="s">
        <v>18612</v>
      </c>
    </row>
    <row r="10512" spans="12:12">
      <c r="L10512" s="17" t="s">
        <v>18613</v>
      </c>
    </row>
    <row r="10513" spans="12:12">
      <c r="L10513" s="17" t="s">
        <v>18614</v>
      </c>
    </row>
    <row r="10514" spans="12:12">
      <c r="L10514" s="17" t="s">
        <v>18615</v>
      </c>
    </row>
    <row r="10515" spans="12:12">
      <c r="L10515" s="17" t="s">
        <v>18616</v>
      </c>
    </row>
    <row r="10516" spans="12:12">
      <c r="L10516" s="17" t="s">
        <v>18617</v>
      </c>
    </row>
    <row r="10517" spans="12:12">
      <c r="L10517" s="17" t="s">
        <v>18618</v>
      </c>
    </row>
    <row r="10518" spans="12:12">
      <c r="L10518" s="17" t="s">
        <v>18619</v>
      </c>
    </row>
    <row r="10519" spans="12:12">
      <c r="L10519" s="17" t="s">
        <v>18620</v>
      </c>
    </row>
    <row r="10520" spans="12:12">
      <c r="L10520" s="17" t="s">
        <v>18621</v>
      </c>
    </row>
    <row r="10521" spans="12:12">
      <c r="L10521" s="17" t="s">
        <v>18622</v>
      </c>
    </row>
    <row r="10522" spans="12:12">
      <c r="L10522" s="17" t="s">
        <v>18623</v>
      </c>
    </row>
    <row r="10523" spans="12:12">
      <c r="L10523" s="17" t="s">
        <v>18624</v>
      </c>
    </row>
    <row r="10524" spans="12:12">
      <c r="L10524" s="17" t="s">
        <v>18625</v>
      </c>
    </row>
    <row r="10525" spans="12:12">
      <c r="L10525" s="17" t="s">
        <v>18626</v>
      </c>
    </row>
    <row r="10526" spans="12:12">
      <c r="L10526" s="17" t="s">
        <v>18627</v>
      </c>
    </row>
    <row r="10527" spans="12:12">
      <c r="L10527" s="17" t="s">
        <v>18628</v>
      </c>
    </row>
    <row r="10528" spans="12:12">
      <c r="L10528" s="17" t="s">
        <v>18629</v>
      </c>
    </row>
    <row r="10529" spans="12:12">
      <c r="L10529" s="17" t="s">
        <v>18630</v>
      </c>
    </row>
    <row r="10530" spans="12:12">
      <c r="L10530" s="17" t="s">
        <v>18631</v>
      </c>
    </row>
    <row r="10531" spans="12:12">
      <c r="L10531" s="17" t="s">
        <v>18632</v>
      </c>
    </row>
    <row r="10532" spans="12:12">
      <c r="L10532" s="17" t="s">
        <v>18633</v>
      </c>
    </row>
    <row r="10533" spans="12:12">
      <c r="L10533" s="17" t="s">
        <v>18634</v>
      </c>
    </row>
    <row r="10534" spans="12:12">
      <c r="L10534" s="17" t="s">
        <v>18635</v>
      </c>
    </row>
    <row r="10535" spans="12:12">
      <c r="L10535" s="17" t="s">
        <v>18636</v>
      </c>
    </row>
    <row r="10536" spans="12:12">
      <c r="L10536" s="17" t="s">
        <v>18637</v>
      </c>
    </row>
    <row r="10537" spans="12:12">
      <c r="L10537" s="17" t="s">
        <v>18638</v>
      </c>
    </row>
    <row r="10538" spans="12:12">
      <c r="L10538" s="17" t="s">
        <v>18639</v>
      </c>
    </row>
    <row r="10539" spans="12:12">
      <c r="L10539" s="17" t="s">
        <v>18640</v>
      </c>
    </row>
    <row r="10540" spans="12:12">
      <c r="L10540" s="17" t="s">
        <v>18641</v>
      </c>
    </row>
    <row r="10541" spans="12:12">
      <c r="L10541" s="17" t="s">
        <v>18642</v>
      </c>
    </row>
    <row r="10542" spans="12:12">
      <c r="L10542" s="17" t="s">
        <v>18643</v>
      </c>
    </row>
    <row r="10543" spans="12:12">
      <c r="L10543" s="17" t="s">
        <v>18644</v>
      </c>
    </row>
    <row r="10544" spans="12:12">
      <c r="L10544" s="17" t="s">
        <v>18645</v>
      </c>
    </row>
    <row r="10545" spans="12:12">
      <c r="L10545" s="17" t="s">
        <v>18646</v>
      </c>
    </row>
    <row r="10546" spans="12:12">
      <c r="L10546" s="17" t="s">
        <v>18647</v>
      </c>
    </row>
    <row r="10547" spans="12:12">
      <c r="L10547" s="17" t="s">
        <v>18648</v>
      </c>
    </row>
    <row r="10548" spans="12:12">
      <c r="L10548" s="17" t="s">
        <v>18649</v>
      </c>
    </row>
    <row r="10549" spans="12:12">
      <c r="L10549" s="17" t="s">
        <v>18650</v>
      </c>
    </row>
    <row r="10550" spans="12:12">
      <c r="L10550" s="17" t="s">
        <v>18651</v>
      </c>
    </row>
    <row r="10551" spans="12:12">
      <c r="L10551" s="17" t="s">
        <v>18652</v>
      </c>
    </row>
    <row r="10552" spans="12:12">
      <c r="L10552" s="17" t="s">
        <v>18653</v>
      </c>
    </row>
    <row r="10553" spans="12:12">
      <c r="L10553" s="17" t="s">
        <v>18654</v>
      </c>
    </row>
    <row r="10554" spans="12:12">
      <c r="L10554" s="17" t="s">
        <v>18655</v>
      </c>
    </row>
    <row r="10555" spans="12:12">
      <c r="L10555" s="17" t="s">
        <v>18656</v>
      </c>
    </row>
    <row r="10556" spans="12:12">
      <c r="L10556" s="17" t="s">
        <v>18657</v>
      </c>
    </row>
    <row r="10557" spans="12:12">
      <c r="L10557" s="17" t="s">
        <v>18658</v>
      </c>
    </row>
    <row r="10558" spans="12:12">
      <c r="L10558" s="17" t="s">
        <v>18659</v>
      </c>
    </row>
    <row r="10559" spans="12:12">
      <c r="L10559" s="17" t="s">
        <v>18660</v>
      </c>
    </row>
    <row r="10560" spans="12:12">
      <c r="L10560" s="17" t="s">
        <v>18661</v>
      </c>
    </row>
    <row r="10561" spans="12:12">
      <c r="L10561" s="17" t="s">
        <v>18662</v>
      </c>
    </row>
    <row r="10562" spans="12:12">
      <c r="L10562" s="17" t="s">
        <v>18663</v>
      </c>
    </row>
    <row r="10563" spans="12:12">
      <c r="L10563" s="17" t="s">
        <v>18664</v>
      </c>
    </row>
    <row r="10564" spans="12:12">
      <c r="L10564" s="17" t="s">
        <v>18665</v>
      </c>
    </row>
    <row r="10565" spans="12:12">
      <c r="L10565" s="17" t="s">
        <v>18666</v>
      </c>
    </row>
    <row r="10566" spans="12:12">
      <c r="L10566" s="17" t="s">
        <v>18667</v>
      </c>
    </row>
    <row r="10567" spans="12:12">
      <c r="L10567" s="17" t="s">
        <v>18668</v>
      </c>
    </row>
    <row r="10568" spans="12:12">
      <c r="L10568" s="17" t="s">
        <v>18669</v>
      </c>
    </row>
    <row r="10569" spans="12:12">
      <c r="L10569" s="17" t="s">
        <v>18670</v>
      </c>
    </row>
    <row r="10570" spans="12:12">
      <c r="L10570" s="17" t="s">
        <v>18671</v>
      </c>
    </row>
    <row r="10571" spans="12:12">
      <c r="L10571" s="17" t="s">
        <v>18672</v>
      </c>
    </row>
    <row r="10572" spans="12:12">
      <c r="L10572" s="17" t="s">
        <v>18673</v>
      </c>
    </row>
    <row r="10573" spans="12:12">
      <c r="L10573" s="17" t="s">
        <v>18674</v>
      </c>
    </row>
    <row r="10574" spans="12:12">
      <c r="L10574" s="17" t="s">
        <v>18675</v>
      </c>
    </row>
    <row r="10575" spans="12:12">
      <c r="L10575" s="17" t="s">
        <v>18676</v>
      </c>
    </row>
    <row r="10576" spans="12:12">
      <c r="L10576" s="17" t="s">
        <v>18677</v>
      </c>
    </row>
    <row r="10577" spans="12:12">
      <c r="L10577" s="17" t="s">
        <v>18678</v>
      </c>
    </row>
    <row r="10578" spans="12:12">
      <c r="L10578" s="17" t="s">
        <v>18679</v>
      </c>
    </row>
    <row r="10579" spans="12:12">
      <c r="L10579" s="17" t="s">
        <v>18680</v>
      </c>
    </row>
    <row r="10580" spans="12:12">
      <c r="L10580" s="17" t="s">
        <v>18681</v>
      </c>
    </row>
    <row r="10581" spans="12:12">
      <c r="L10581" s="17" t="s">
        <v>18682</v>
      </c>
    </row>
    <row r="10582" spans="12:12">
      <c r="L10582" s="17" t="s">
        <v>18683</v>
      </c>
    </row>
    <row r="10583" spans="12:12">
      <c r="L10583" s="17" t="s">
        <v>18684</v>
      </c>
    </row>
    <row r="10584" spans="12:12">
      <c r="L10584" s="17" t="s">
        <v>18685</v>
      </c>
    </row>
    <row r="10585" spans="12:12">
      <c r="L10585" s="17" t="s">
        <v>18686</v>
      </c>
    </row>
    <row r="10586" spans="12:12">
      <c r="L10586" s="17" t="s">
        <v>18687</v>
      </c>
    </row>
    <row r="10587" spans="12:12">
      <c r="L10587" s="17" t="s">
        <v>18688</v>
      </c>
    </row>
    <row r="10588" spans="12:12">
      <c r="L10588" s="17" t="s">
        <v>18689</v>
      </c>
    </row>
    <row r="10589" spans="12:12">
      <c r="L10589" s="17" t="s">
        <v>18690</v>
      </c>
    </row>
    <row r="10590" spans="12:12">
      <c r="L10590" s="17" t="s">
        <v>18691</v>
      </c>
    </row>
    <row r="10591" spans="12:12">
      <c r="L10591" s="17" t="s">
        <v>18692</v>
      </c>
    </row>
    <row r="10592" spans="12:12">
      <c r="L10592" s="17" t="s">
        <v>18693</v>
      </c>
    </row>
    <row r="10593" spans="12:12">
      <c r="L10593" s="17" t="s">
        <v>18694</v>
      </c>
    </row>
    <row r="10594" spans="12:12">
      <c r="L10594" s="17" t="s">
        <v>18695</v>
      </c>
    </row>
    <row r="10595" spans="12:12">
      <c r="L10595" s="17" t="s">
        <v>18696</v>
      </c>
    </row>
    <row r="10596" spans="12:12">
      <c r="L10596" s="17" t="s">
        <v>18697</v>
      </c>
    </row>
    <row r="10597" spans="12:12">
      <c r="L10597" s="17" t="s">
        <v>18698</v>
      </c>
    </row>
    <row r="10598" spans="12:12">
      <c r="L10598" s="17" t="s">
        <v>18699</v>
      </c>
    </row>
    <row r="10599" spans="12:12">
      <c r="L10599" s="17" t="s">
        <v>18700</v>
      </c>
    </row>
    <row r="10600" spans="12:12">
      <c r="L10600" s="17" t="s">
        <v>18701</v>
      </c>
    </row>
    <row r="10601" spans="12:12">
      <c r="L10601" s="17" t="s">
        <v>18702</v>
      </c>
    </row>
    <row r="10602" spans="12:12">
      <c r="L10602" s="17" t="s">
        <v>18703</v>
      </c>
    </row>
    <row r="10603" spans="12:12">
      <c r="L10603" s="17" t="s">
        <v>18704</v>
      </c>
    </row>
    <row r="10604" spans="12:12">
      <c r="L10604" s="17" t="s">
        <v>18705</v>
      </c>
    </row>
    <row r="10605" spans="12:12">
      <c r="L10605" s="17" t="s">
        <v>18706</v>
      </c>
    </row>
    <row r="10606" spans="12:12">
      <c r="L10606" s="17" t="s">
        <v>18707</v>
      </c>
    </row>
    <row r="10607" spans="12:12">
      <c r="L10607" s="17" t="s">
        <v>18708</v>
      </c>
    </row>
    <row r="10608" spans="12:12">
      <c r="L10608" s="17" t="s">
        <v>18709</v>
      </c>
    </row>
    <row r="10609" spans="12:12">
      <c r="L10609" s="17" t="s">
        <v>18710</v>
      </c>
    </row>
    <row r="10610" spans="12:12">
      <c r="L10610" s="17" t="s">
        <v>18711</v>
      </c>
    </row>
    <row r="10611" spans="12:12">
      <c r="L10611" s="17" t="s">
        <v>18712</v>
      </c>
    </row>
    <row r="10612" spans="12:12">
      <c r="L10612" s="17" t="s">
        <v>18713</v>
      </c>
    </row>
    <row r="10613" spans="12:12">
      <c r="L10613" s="17" t="s">
        <v>18714</v>
      </c>
    </row>
    <row r="10614" spans="12:12">
      <c r="L10614" s="17" t="s">
        <v>18715</v>
      </c>
    </row>
    <row r="10615" spans="12:12">
      <c r="L10615" s="17" t="s">
        <v>18716</v>
      </c>
    </row>
    <row r="10616" spans="12:12">
      <c r="L10616" s="17" t="s">
        <v>18717</v>
      </c>
    </row>
    <row r="10617" spans="12:12">
      <c r="L10617" s="17" t="s">
        <v>18718</v>
      </c>
    </row>
    <row r="10618" spans="12:12">
      <c r="L10618" s="17" t="s">
        <v>18719</v>
      </c>
    </row>
    <row r="10619" spans="12:12">
      <c r="L10619" s="17" t="s">
        <v>18720</v>
      </c>
    </row>
    <row r="10620" spans="12:12">
      <c r="L10620" s="17" t="s">
        <v>18721</v>
      </c>
    </row>
    <row r="10621" spans="12:12">
      <c r="L10621" s="17" t="s">
        <v>18722</v>
      </c>
    </row>
    <row r="10622" spans="12:12">
      <c r="L10622" s="17" t="s">
        <v>18723</v>
      </c>
    </row>
    <row r="10623" spans="12:12">
      <c r="L10623" s="17" t="s">
        <v>18724</v>
      </c>
    </row>
    <row r="10624" spans="12:12">
      <c r="L10624" s="17" t="s">
        <v>18725</v>
      </c>
    </row>
    <row r="10625" spans="12:12">
      <c r="L10625" s="17" t="s">
        <v>18726</v>
      </c>
    </row>
    <row r="10626" spans="12:12">
      <c r="L10626" s="17" t="s">
        <v>18727</v>
      </c>
    </row>
    <row r="10627" spans="12:12">
      <c r="L10627" s="17" t="s">
        <v>18728</v>
      </c>
    </row>
    <row r="10628" spans="12:12">
      <c r="L10628" s="17" t="s">
        <v>18729</v>
      </c>
    </row>
    <row r="10629" spans="12:12">
      <c r="L10629" s="17" t="s">
        <v>18730</v>
      </c>
    </row>
    <row r="10630" spans="12:12">
      <c r="L10630" s="17" t="s">
        <v>18731</v>
      </c>
    </row>
    <row r="10631" spans="12:12">
      <c r="L10631" s="17" t="s">
        <v>18732</v>
      </c>
    </row>
    <row r="10632" spans="12:12">
      <c r="L10632" s="17" t="s">
        <v>18733</v>
      </c>
    </row>
    <row r="10633" spans="12:12">
      <c r="L10633" s="17" t="s">
        <v>18734</v>
      </c>
    </row>
    <row r="10634" spans="12:12">
      <c r="L10634" s="17" t="s">
        <v>18735</v>
      </c>
    </row>
    <row r="10635" spans="12:12">
      <c r="L10635" s="17" t="s">
        <v>18736</v>
      </c>
    </row>
    <row r="10636" spans="12:12">
      <c r="L10636" s="17" t="s">
        <v>18737</v>
      </c>
    </row>
    <row r="10637" spans="12:12">
      <c r="L10637" s="17" t="s">
        <v>18738</v>
      </c>
    </row>
    <row r="10638" spans="12:12">
      <c r="L10638" s="17" t="s">
        <v>18739</v>
      </c>
    </row>
    <row r="10639" spans="12:12">
      <c r="L10639" s="17" t="s">
        <v>18740</v>
      </c>
    </row>
    <row r="10640" spans="12:12">
      <c r="L10640" s="17" t="s">
        <v>18741</v>
      </c>
    </row>
    <row r="10641" spans="12:12">
      <c r="L10641" s="17" t="s">
        <v>18742</v>
      </c>
    </row>
    <row r="10642" spans="12:12">
      <c r="L10642" s="17" t="s">
        <v>18743</v>
      </c>
    </row>
    <row r="10643" spans="12:12">
      <c r="L10643" s="17" t="s">
        <v>18744</v>
      </c>
    </row>
    <row r="10644" spans="12:12">
      <c r="L10644" s="17" t="s">
        <v>18745</v>
      </c>
    </row>
    <row r="10645" spans="12:12">
      <c r="L10645" s="17" t="s">
        <v>18746</v>
      </c>
    </row>
    <row r="10646" spans="12:12">
      <c r="L10646" s="17" t="s">
        <v>18747</v>
      </c>
    </row>
    <row r="10647" spans="12:12">
      <c r="L10647" s="17" t="s">
        <v>18748</v>
      </c>
    </row>
    <row r="10648" spans="12:12">
      <c r="L10648" s="17" t="s">
        <v>18749</v>
      </c>
    </row>
    <row r="10649" spans="12:12">
      <c r="L10649" s="17" t="s">
        <v>18750</v>
      </c>
    </row>
    <row r="10650" spans="12:12">
      <c r="L10650" s="17" t="s">
        <v>18751</v>
      </c>
    </row>
    <row r="10651" spans="12:12">
      <c r="L10651" s="17" t="s">
        <v>18752</v>
      </c>
    </row>
    <row r="10652" spans="12:12">
      <c r="L10652" s="17" t="s">
        <v>18753</v>
      </c>
    </row>
    <row r="10653" spans="12:12">
      <c r="L10653" s="17" t="s">
        <v>18754</v>
      </c>
    </row>
    <row r="10654" spans="12:12">
      <c r="L10654" s="17" t="s">
        <v>18755</v>
      </c>
    </row>
    <row r="10655" spans="12:12">
      <c r="L10655" s="17" t="s">
        <v>18756</v>
      </c>
    </row>
    <row r="10656" spans="12:12">
      <c r="L10656" s="17" t="s">
        <v>18757</v>
      </c>
    </row>
    <row r="10657" spans="12:12">
      <c r="L10657" s="17" t="s">
        <v>18758</v>
      </c>
    </row>
    <row r="10658" spans="12:12">
      <c r="L10658" s="17" t="s">
        <v>18759</v>
      </c>
    </row>
    <row r="10659" spans="12:12">
      <c r="L10659" s="17" t="s">
        <v>18760</v>
      </c>
    </row>
    <row r="10660" spans="12:12">
      <c r="L10660" s="17" t="s">
        <v>18761</v>
      </c>
    </row>
    <row r="10661" spans="12:12">
      <c r="L10661" s="17" t="s">
        <v>18762</v>
      </c>
    </row>
    <row r="10662" spans="12:12">
      <c r="L10662" s="17" t="s">
        <v>18763</v>
      </c>
    </row>
    <row r="10663" spans="12:12">
      <c r="L10663" s="17" t="s">
        <v>18764</v>
      </c>
    </row>
    <row r="10664" spans="12:12">
      <c r="L10664" s="17" t="s">
        <v>18765</v>
      </c>
    </row>
    <row r="10665" spans="12:12">
      <c r="L10665" s="17" t="s">
        <v>18766</v>
      </c>
    </row>
    <row r="10666" spans="12:12">
      <c r="L10666" s="17" t="s">
        <v>18767</v>
      </c>
    </row>
    <row r="10667" spans="12:12">
      <c r="L10667" s="17" t="s">
        <v>18768</v>
      </c>
    </row>
    <row r="10668" spans="12:12">
      <c r="L10668" s="17" t="s">
        <v>18769</v>
      </c>
    </row>
    <row r="10669" spans="12:12">
      <c r="L10669" s="17" t="s">
        <v>18770</v>
      </c>
    </row>
    <row r="10670" spans="12:12">
      <c r="L10670" s="17" t="s">
        <v>18771</v>
      </c>
    </row>
    <row r="10671" spans="12:12">
      <c r="L10671" s="17" t="s">
        <v>18772</v>
      </c>
    </row>
    <row r="10672" spans="12:12">
      <c r="L10672" s="17" t="s">
        <v>18773</v>
      </c>
    </row>
    <row r="10673" spans="12:12">
      <c r="L10673" s="17" t="s">
        <v>18774</v>
      </c>
    </row>
    <row r="10674" spans="12:12">
      <c r="L10674" s="17" t="s">
        <v>18775</v>
      </c>
    </row>
    <row r="10675" spans="12:12">
      <c r="L10675" s="17" t="s">
        <v>18776</v>
      </c>
    </row>
    <row r="10676" spans="12:12">
      <c r="L10676" s="17" t="s">
        <v>18777</v>
      </c>
    </row>
    <row r="10677" spans="12:12">
      <c r="L10677" s="17" t="s">
        <v>18778</v>
      </c>
    </row>
    <row r="10678" spans="12:12">
      <c r="L10678" s="17" t="s">
        <v>18779</v>
      </c>
    </row>
    <row r="10679" spans="12:12">
      <c r="L10679" s="17" t="s">
        <v>18780</v>
      </c>
    </row>
    <row r="10680" spans="12:12">
      <c r="L10680" s="17" t="s">
        <v>18781</v>
      </c>
    </row>
    <row r="10681" spans="12:12">
      <c r="L10681" s="17" t="s">
        <v>18782</v>
      </c>
    </row>
    <row r="10682" spans="12:12">
      <c r="L10682" s="17" t="s">
        <v>18783</v>
      </c>
    </row>
    <row r="10683" spans="12:12">
      <c r="L10683" s="17" t="s">
        <v>18784</v>
      </c>
    </row>
    <row r="10684" spans="12:12">
      <c r="L10684" s="17" t="s">
        <v>18785</v>
      </c>
    </row>
    <row r="10685" spans="12:12">
      <c r="L10685" s="17" t="s">
        <v>18786</v>
      </c>
    </row>
    <row r="10686" spans="12:12">
      <c r="L10686" s="17" t="s">
        <v>18787</v>
      </c>
    </row>
    <row r="10687" spans="12:12">
      <c r="L10687" s="17" t="s">
        <v>18788</v>
      </c>
    </row>
    <row r="10688" spans="12:12">
      <c r="L10688" s="17" t="s">
        <v>18789</v>
      </c>
    </row>
    <row r="10689" spans="12:12">
      <c r="L10689" s="17" t="s">
        <v>18790</v>
      </c>
    </row>
    <row r="10690" spans="12:12">
      <c r="L10690" s="17" t="s">
        <v>18791</v>
      </c>
    </row>
    <row r="10691" spans="12:12">
      <c r="L10691" s="17" t="s">
        <v>18792</v>
      </c>
    </row>
    <row r="10692" spans="12:12">
      <c r="L10692" s="17" t="s">
        <v>18793</v>
      </c>
    </row>
    <row r="10693" spans="12:12">
      <c r="L10693" s="17" t="s">
        <v>18794</v>
      </c>
    </row>
    <row r="10694" spans="12:12">
      <c r="L10694" s="17" t="s">
        <v>18795</v>
      </c>
    </row>
    <row r="10695" spans="12:12">
      <c r="L10695" s="17" t="s">
        <v>18796</v>
      </c>
    </row>
    <row r="10696" spans="12:12">
      <c r="L10696" s="17" t="s">
        <v>18797</v>
      </c>
    </row>
    <row r="10697" spans="12:12">
      <c r="L10697" s="17" t="s">
        <v>18798</v>
      </c>
    </row>
    <row r="10698" spans="12:12">
      <c r="L10698" s="17" t="s">
        <v>18799</v>
      </c>
    </row>
    <row r="10699" spans="12:12">
      <c r="L10699" s="17" t="s">
        <v>18800</v>
      </c>
    </row>
    <row r="10700" spans="12:12">
      <c r="L10700" s="17" t="s">
        <v>18801</v>
      </c>
    </row>
    <row r="10701" spans="12:12">
      <c r="L10701" s="17" t="s">
        <v>18802</v>
      </c>
    </row>
    <row r="10702" spans="12:12">
      <c r="L10702" s="17" t="s">
        <v>18803</v>
      </c>
    </row>
    <row r="10703" spans="12:12">
      <c r="L10703" s="17" t="s">
        <v>18804</v>
      </c>
    </row>
    <row r="10704" spans="12:12">
      <c r="L10704" s="17" t="s">
        <v>18805</v>
      </c>
    </row>
    <row r="10705" spans="12:12">
      <c r="L10705" s="17" t="s">
        <v>18806</v>
      </c>
    </row>
    <row r="10706" spans="12:12">
      <c r="L10706" s="17" t="s">
        <v>18807</v>
      </c>
    </row>
    <row r="10707" spans="12:12">
      <c r="L10707" s="17" t="s">
        <v>18808</v>
      </c>
    </row>
    <row r="10708" spans="12:12">
      <c r="L10708" s="17" t="s">
        <v>18809</v>
      </c>
    </row>
    <row r="10709" spans="12:12">
      <c r="L10709" s="17" t="s">
        <v>18810</v>
      </c>
    </row>
    <row r="10710" spans="12:12">
      <c r="L10710" s="17" t="s">
        <v>18811</v>
      </c>
    </row>
    <row r="10711" spans="12:12">
      <c r="L10711" s="17" t="s">
        <v>18812</v>
      </c>
    </row>
    <row r="10712" spans="12:12">
      <c r="L10712" s="17" t="s">
        <v>18813</v>
      </c>
    </row>
    <row r="10713" spans="12:12">
      <c r="L10713" s="17" t="s">
        <v>18814</v>
      </c>
    </row>
    <row r="10714" spans="12:12">
      <c r="L10714" s="17" t="s">
        <v>18815</v>
      </c>
    </row>
    <row r="10715" spans="12:12">
      <c r="L10715" s="17" t="s">
        <v>18816</v>
      </c>
    </row>
    <row r="10716" spans="12:12">
      <c r="L10716" s="17" t="s">
        <v>18817</v>
      </c>
    </row>
    <row r="10717" spans="12:12">
      <c r="L10717" s="17" t="s">
        <v>18818</v>
      </c>
    </row>
    <row r="10718" spans="12:12">
      <c r="L10718" s="17" t="s">
        <v>18819</v>
      </c>
    </row>
    <row r="10719" spans="12:12">
      <c r="L10719" s="17" t="s">
        <v>18820</v>
      </c>
    </row>
    <row r="10720" spans="12:12">
      <c r="L10720" s="17" t="s">
        <v>18821</v>
      </c>
    </row>
    <row r="10721" spans="12:12">
      <c r="L10721" s="17" t="s">
        <v>18822</v>
      </c>
    </row>
    <row r="10722" spans="12:12">
      <c r="L10722" s="17" t="s">
        <v>18823</v>
      </c>
    </row>
    <row r="10723" spans="12:12">
      <c r="L10723" s="17" t="s">
        <v>18824</v>
      </c>
    </row>
    <row r="10724" spans="12:12">
      <c r="L10724" s="17" t="s">
        <v>18825</v>
      </c>
    </row>
    <row r="10725" spans="12:12">
      <c r="L10725" s="17" t="s">
        <v>18826</v>
      </c>
    </row>
    <row r="10726" spans="12:12">
      <c r="L10726" s="17" t="s">
        <v>18827</v>
      </c>
    </row>
    <row r="10727" spans="12:12">
      <c r="L10727" s="17" t="s">
        <v>18828</v>
      </c>
    </row>
    <row r="10728" spans="12:12">
      <c r="L10728" s="17" t="s">
        <v>18829</v>
      </c>
    </row>
    <row r="10729" spans="12:12">
      <c r="L10729" s="17" t="s">
        <v>18830</v>
      </c>
    </row>
    <row r="10730" spans="12:12">
      <c r="L10730" s="17" t="s">
        <v>18831</v>
      </c>
    </row>
    <row r="10731" spans="12:12">
      <c r="L10731" s="17" t="s">
        <v>18832</v>
      </c>
    </row>
    <row r="10732" spans="12:12">
      <c r="L10732" s="17" t="s">
        <v>18833</v>
      </c>
    </row>
    <row r="10733" spans="12:12">
      <c r="L10733" s="17" t="s">
        <v>18834</v>
      </c>
    </row>
    <row r="10734" spans="12:12">
      <c r="L10734" s="17" t="s">
        <v>18835</v>
      </c>
    </row>
    <row r="10735" spans="12:12">
      <c r="L10735" s="17" t="s">
        <v>18836</v>
      </c>
    </row>
    <row r="10736" spans="12:12">
      <c r="L10736" s="17" t="s">
        <v>18837</v>
      </c>
    </row>
    <row r="10737" spans="12:12">
      <c r="L10737" s="17" t="s">
        <v>18838</v>
      </c>
    </row>
    <row r="10738" spans="12:12">
      <c r="L10738" s="17" t="s">
        <v>18839</v>
      </c>
    </row>
    <row r="10739" spans="12:12">
      <c r="L10739" s="17" t="s">
        <v>18840</v>
      </c>
    </row>
    <row r="10740" spans="12:12">
      <c r="L10740" s="17" t="s">
        <v>18841</v>
      </c>
    </row>
    <row r="10741" spans="12:12">
      <c r="L10741" s="17" t="s">
        <v>18842</v>
      </c>
    </row>
    <row r="10742" spans="12:12">
      <c r="L10742" s="17" t="s">
        <v>18843</v>
      </c>
    </row>
    <row r="10743" spans="12:12">
      <c r="L10743" s="17" t="s">
        <v>18844</v>
      </c>
    </row>
    <row r="10744" spans="12:12">
      <c r="L10744" s="17" t="s">
        <v>18845</v>
      </c>
    </row>
    <row r="10745" spans="12:12">
      <c r="L10745" s="17" t="s">
        <v>18846</v>
      </c>
    </row>
    <row r="10746" spans="12:12">
      <c r="L10746" s="17" t="s">
        <v>18847</v>
      </c>
    </row>
    <row r="10747" spans="12:12">
      <c r="L10747" s="17" t="s">
        <v>18848</v>
      </c>
    </row>
    <row r="10748" spans="12:12">
      <c r="L10748" s="17" t="s">
        <v>18849</v>
      </c>
    </row>
    <row r="10749" spans="12:12">
      <c r="L10749" s="17" t="s">
        <v>18850</v>
      </c>
    </row>
    <row r="10750" spans="12:12">
      <c r="L10750" s="17" t="s">
        <v>18851</v>
      </c>
    </row>
    <row r="10751" spans="12:12">
      <c r="L10751" s="17" t="s">
        <v>18852</v>
      </c>
    </row>
    <row r="10752" spans="12:12">
      <c r="L10752" s="17" t="s">
        <v>18853</v>
      </c>
    </row>
    <row r="10753" spans="12:12">
      <c r="L10753" s="17" t="s">
        <v>18854</v>
      </c>
    </row>
    <row r="10754" spans="12:12">
      <c r="L10754" s="17" t="s">
        <v>18855</v>
      </c>
    </row>
    <row r="10755" spans="12:12">
      <c r="L10755" s="17" t="s">
        <v>18856</v>
      </c>
    </row>
    <row r="10756" spans="12:12">
      <c r="L10756" s="17" t="s">
        <v>18857</v>
      </c>
    </row>
    <row r="10757" spans="12:12">
      <c r="L10757" s="17" t="s">
        <v>18858</v>
      </c>
    </row>
    <row r="10758" spans="12:12">
      <c r="L10758" s="17" t="s">
        <v>18859</v>
      </c>
    </row>
    <row r="10759" spans="12:12">
      <c r="L10759" s="17" t="s">
        <v>18860</v>
      </c>
    </row>
    <row r="10760" spans="12:12">
      <c r="L10760" s="17" t="s">
        <v>18861</v>
      </c>
    </row>
    <row r="10761" spans="12:12">
      <c r="L10761" s="17" t="s">
        <v>18862</v>
      </c>
    </row>
    <row r="10762" spans="12:12">
      <c r="L10762" s="17" t="s">
        <v>18863</v>
      </c>
    </row>
    <row r="10763" spans="12:12">
      <c r="L10763" s="17" t="s">
        <v>18864</v>
      </c>
    </row>
    <row r="10764" spans="12:12">
      <c r="L10764" s="17" t="s">
        <v>18865</v>
      </c>
    </row>
    <row r="10765" spans="12:12">
      <c r="L10765" s="17" t="s">
        <v>18866</v>
      </c>
    </row>
    <row r="10766" spans="12:12">
      <c r="L10766" s="17" t="s">
        <v>18867</v>
      </c>
    </row>
    <row r="10767" spans="12:12">
      <c r="L10767" s="17" t="s">
        <v>18868</v>
      </c>
    </row>
    <row r="10768" spans="12:12">
      <c r="L10768" s="17" t="s">
        <v>18869</v>
      </c>
    </row>
    <row r="10769" spans="12:12">
      <c r="L10769" s="17" t="s">
        <v>18870</v>
      </c>
    </row>
    <row r="10770" spans="12:12">
      <c r="L10770" s="17" t="s">
        <v>18871</v>
      </c>
    </row>
    <row r="10771" spans="12:12">
      <c r="L10771" s="17" t="s">
        <v>18872</v>
      </c>
    </row>
    <row r="10772" spans="12:12">
      <c r="L10772" s="17" t="s">
        <v>18873</v>
      </c>
    </row>
    <row r="10773" spans="12:12">
      <c r="L10773" s="17" t="s">
        <v>18874</v>
      </c>
    </row>
    <row r="10774" spans="12:12">
      <c r="L10774" s="17" t="s">
        <v>18875</v>
      </c>
    </row>
    <row r="10775" spans="12:12">
      <c r="L10775" s="17" t="s">
        <v>18876</v>
      </c>
    </row>
    <row r="10776" spans="12:12">
      <c r="L10776" s="17" t="s">
        <v>18877</v>
      </c>
    </row>
    <row r="10777" spans="12:12">
      <c r="L10777" s="17" t="s">
        <v>18878</v>
      </c>
    </row>
    <row r="10778" spans="12:12">
      <c r="L10778" s="17" t="s">
        <v>18879</v>
      </c>
    </row>
    <row r="10779" spans="12:12">
      <c r="L10779" s="17" t="s">
        <v>18880</v>
      </c>
    </row>
    <row r="10780" spans="12:12">
      <c r="L10780" s="17" t="s">
        <v>18881</v>
      </c>
    </row>
    <row r="10781" spans="12:12">
      <c r="L10781" s="17" t="s">
        <v>18882</v>
      </c>
    </row>
    <row r="10782" spans="12:12">
      <c r="L10782" s="17" t="s">
        <v>18883</v>
      </c>
    </row>
    <row r="10783" spans="12:12">
      <c r="L10783" s="17" t="s">
        <v>18884</v>
      </c>
    </row>
    <row r="10784" spans="12:12">
      <c r="L10784" s="17" t="s">
        <v>18885</v>
      </c>
    </row>
    <row r="10785" spans="12:12">
      <c r="L10785" s="17" t="s">
        <v>18886</v>
      </c>
    </row>
    <row r="10786" spans="12:12">
      <c r="L10786" s="17" t="s">
        <v>18887</v>
      </c>
    </row>
    <row r="10787" spans="12:12">
      <c r="L10787" s="17" t="s">
        <v>18888</v>
      </c>
    </row>
    <row r="10788" spans="12:12">
      <c r="L10788" s="17" t="s">
        <v>18889</v>
      </c>
    </row>
    <row r="10789" spans="12:12">
      <c r="L10789" s="17" t="s">
        <v>18890</v>
      </c>
    </row>
    <row r="10790" spans="12:12">
      <c r="L10790" s="17" t="s">
        <v>18891</v>
      </c>
    </row>
    <row r="10791" spans="12:12">
      <c r="L10791" s="17" t="s">
        <v>18892</v>
      </c>
    </row>
    <row r="10792" spans="12:12">
      <c r="L10792" s="17" t="s">
        <v>18893</v>
      </c>
    </row>
    <row r="10793" spans="12:12">
      <c r="L10793" s="17" t="s">
        <v>18894</v>
      </c>
    </row>
    <row r="10794" spans="12:12">
      <c r="L10794" s="17" t="s">
        <v>18895</v>
      </c>
    </row>
    <row r="10795" spans="12:12">
      <c r="L10795" s="17" t="s">
        <v>18896</v>
      </c>
    </row>
    <row r="10796" spans="12:12">
      <c r="L10796" s="17" t="s">
        <v>18897</v>
      </c>
    </row>
    <row r="10797" spans="12:12">
      <c r="L10797" s="17" t="s">
        <v>18898</v>
      </c>
    </row>
    <row r="10798" spans="12:12">
      <c r="L10798" s="17" t="s">
        <v>18899</v>
      </c>
    </row>
    <row r="10799" spans="12:12">
      <c r="L10799" s="17" t="s">
        <v>18900</v>
      </c>
    </row>
    <row r="10800" spans="12:12">
      <c r="L10800" s="17" t="s">
        <v>18901</v>
      </c>
    </row>
    <row r="10801" spans="12:12">
      <c r="L10801" s="17" t="s">
        <v>18902</v>
      </c>
    </row>
    <row r="10802" spans="12:12">
      <c r="L10802" s="17" t="s">
        <v>18903</v>
      </c>
    </row>
    <row r="10803" spans="12:12">
      <c r="L10803" s="17" t="s">
        <v>18904</v>
      </c>
    </row>
    <row r="10804" spans="12:12">
      <c r="L10804" s="17" t="s">
        <v>18905</v>
      </c>
    </row>
    <row r="10805" spans="12:12">
      <c r="L10805" s="17" t="s">
        <v>18906</v>
      </c>
    </row>
    <row r="10806" spans="12:12">
      <c r="L10806" s="17" t="s">
        <v>18907</v>
      </c>
    </row>
    <row r="10807" spans="12:12">
      <c r="L10807" s="17" t="s">
        <v>18908</v>
      </c>
    </row>
    <row r="10808" spans="12:12">
      <c r="L10808" s="17" t="s">
        <v>18909</v>
      </c>
    </row>
    <row r="10809" spans="12:12">
      <c r="L10809" s="17" t="s">
        <v>18910</v>
      </c>
    </row>
    <row r="10810" spans="12:12">
      <c r="L10810" s="17" t="s">
        <v>18911</v>
      </c>
    </row>
    <row r="10811" spans="12:12">
      <c r="L10811" s="17" t="s">
        <v>18912</v>
      </c>
    </row>
    <row r="10812" spans="12:12">
      <c r="L10812" s="17" t="s">
        <v>18913</v>
      </c>
    </row>
    <row r="10813" spans="12:12">
      <c r="L10813" s="17" t="s">
        <v>18914</v>
      </c>
    </row>
    <row r="10814" spans="12:12">
      <c r="L10814" s="17" t="s">
        <v>18915</v>
      </c>
    </row>
    <row r="10815" spans="12:12">
      <c r="L10815" s="17" t="s">
        <v>18916</v>
      </c>
    </row>
    <row r="10816" spans="12:12">
      <c r="L10816" s="17" t="s">
        <v>18917</v>
      </c>
    </row>
    <row r="10817" spans="12:12">
      <c r="L10817" s="17" t="s">
        <v>18918</v>
      </c>
    </row>
    <row r="10818" spans="12:12">
      <c r="L10818" s="17" t="s">
        <v>18919</v>
      </c>
    </row>
    <row r="10819" spans="12:12">
      <c r="L10819" s="17" t="s">
        <v>18920</v>
      </c>
    </row>
    <row r="10820" spans="12:12">
      <c r="L10820" s="17" t="s">
        <v>18921</v>
      </c>
    </row>
    <row r="10821" spans="12:12">
      <c r="L10821" s="17" t="s">
        <v>18922</v>
      </c>
    </row>
    <row r="10822" spans="12:12">
      <c r="L10822" s="17" t="s">
        <v>18923</v>
      </c>
    </row>
    <row r="10823" spans="12:12">
      <c r="L10823" s="17" t="s">
        <v>18924</v>
      </c>
    </row>
    <row r="10824" spans="12:12">
      <c r="L10824" s="17" t="s">
        <v>18925</v>
      </c>
    </row>
    <row r="10825" spans="12:12">
      <c r="L10825" s="17" t="s">
        <v>18926</v>
      </c>
    </row>
    <row r="10826" spans="12:12">
      <c r="L10826" s="17" t="s">
        <v>18927</v>
      </c>
    </row>
    <row r="10827" spans="12:12">
      <c r="L10827" s="17" t="s">
        <v>18928</v>
      </c>
    </row>
    <row r="10828" spans="12:12">
      <c r="L10828" s="17" t="s">
        <v>18929</v>
      </c>
    </row>
    <row r="10829" spans="12:12">
      <c r="L10829" s="17" t="s">
        <v>18930</v>
      </c>
    </row>
    <row r="10830" spans="12:12">
      <c r="L10830" s="17" t="s">
        <v>18931</v>
      </c>
    </row>
    <row r="10831" spans="12:12">
      <c r="L10831" s="17" t="s">
        <v>18932</v>
      </c>
    </row>
    <row r="10832" spans="12:12">
      <c r="L10832" s="17" t="s">
        <v>18933</v>
      </c>
    </row>
    <row r="10833" spans="12:12">
      <c r="L10833" s="17" t="s">
        <v>18934</v>
      </c>
    </row>
    <row r="10834" spans="12:12">
      <c r="L10834" s="17" t="s">
        <v>18935</v>
      </c>
    </row>
    <row r="10835" spans="12:12">
      <c r="L10835" s="17" t="s">
        <v>18936</v>
      </c>
    </row>
    <row r="10836" spans="12:12">
      <c r="L10836" s="17" t="s">
        <v>18937</v>
      </c>
    </row>
    <row r="10837" spans="12:12">
      <c r="L10837" s="17" t="s">
        <v>18938</v>
      </c>
    </row>
    <row r="10838" spans="12:12">
      <c r="L10838" s="17" t="s">
        <v>18939</v>
      </c>
    </row>
    <row r="10839" spans="12:12">
      <c r="L10839" s="17" t="s">
        <v>18940</v>
      </c>
    </row>
    <row r="10840" spans="12:12">
      <c r="L10840" s="17" t="s">
        <v>18941</v>
      </c>
    </row>
    <row r="10841" spans="12:12">
      <c r="L10841" s="17" t="s">
        <v>18942</v>
      </c>
    </row>
    <row r="10842" spans="12:12">
      <c r="L10842" s="17" t="s">
        <v>18943</v>
      </c>
    </row>
    <row r="10843" spans="12:12">
      <c r="L10843" s="17" t="s">
        <v>18944</v>
      </c>
    </row>
    <row r="10844" spans="12:12">
      <c r="L10844" s="17" t="s">
        <v>18945</v>
      </c>
    </row>
    <row r="10845" spans="12:12">
      <c r="L10845" s="17" t="s">
        <v>18946</v>
      </c>
    </row>
    <row r="10846" spans="12:12">
      <c r="L10846" s="17" t="s">
        <v>18947</v>
      </c>
    </row>
    <row r="10847" spans="12:12">
      <c r="L10847" s="17" t="s">
        <v>18948</v>
      </c>
    </row>
    <row r="10848" spans="12:12">
      <c r="L10848" s="17" t="s">
        <v>18949</v>
      </c>
    </row>
    <row r="10849" spans="12:12">
      <c r="L10849" s="17" t="s">
        <v>18950</v>
      </c>
    </row>
    <row r="10850" spans="12:12">
      <c r="L10850" s="17" t="s">
        <v>18951</v>
      </c>
    </row>
    <row r="10851" spans="12:12">
      <c r="L10851" s="17" t="s">
        <v>18952</v>
      </c>
    </row>
    <row r="10852" spans="12:12">
      <c r="L10852" s="17" t="s">
        <v>18953</v>
      </c>
    </row>
    <row r="10853" spans="12:12">
      <c r="L10853" s="17" t="s">
        <v>18954</v>
      </c>
    </row>
    <row r="10854" spans="12:12">
      <c r="L10854" s="17" t="s">
        <v>18955</v>
      </c>
    </row>
    <row r="10855" spans="12:12">
      <c r="L10855" s="17" t="s">
        <v>18956</v>
      </c>
    </row>
    <row r="10856" spans="12:12">
      <c r="L10856" s="17" t="s">
        <v>18957</v>
      </c>
    </row>
    <row r="10857" spans="12:12">
      <c r="L10857" s="17" t="s">
        <v>18958</v>
      </c>
    </row>
    <row r="10858" spans="12:12">
      <c r="L10858" s="17" t="s">
        <v>18959</v>
      </c>
    </row>
    <row r="10859" spans="12:12">
      <c r="L10859" s="17" t="s">
        <v>18960</v>
      </c>
    </row>
    <row r="10860" spans="12:12">
      <c r="L10860" s="17" t="s">
        <v>18961</v>
      </c>
    </row>
    <row r="10861" spans="12:12">
      <c r="L10861" s="17" t="s">
        <v>18962</v>
      </c>
    </row>
    <row r="10862" spans="12:12">
      <c r="L10862" s="17" t="s">
        <v>18963</v>
      </c>
    </row>
    <row r="10863" spans="12:12">
      <c r="L10863" s="17" t="s">
        <v>18964</v>
      </c>
    </row>
    <row r="10864" spans="12:12">
      <c r="L10864" s="17" t="s">
        <v>18965</v>
      </c>
    </row>
    <row r="10865" spans="12:12">
      <c r="L10865" s="17" t="s">
        <v>18966</v>
      </c>
    </row>
    <row r="10866" spans="12:12">
      <c r="L10866" s="17" t="s">
        <v>18967</v>
      </c>
    </row>
    <row r="10867" spans="12:12">
      <c r="L10867" s="17" t="s">
        <v>18968</v>
      </c>
    </row>
    <row r="10868" spans="12:12">
      <c r="L10868" s="17" t="s">
        <v>18969</v>
      </c>
    </row>
    <row r="10869" spans="12:12">
      <c r="L10869" s="17" t="s">
        <v>18970</v>
      </c>
    </row>
    <row r="10870" spans="12:12">
      <c r="L10870" s="17" t="s">
        <v>18971</v>
      </c>
    </row>
    <row r="10871" spans="12:12">
      <c r="L10871" s="17" t="s">
        <v>18972</v>
      </c>
    </row>
    <row r="10872" spans="12:12">
      <c r="L10872" s="17" t="s">
        <v>18973</v>
      </c>
    </row>
    <row r="10873" spans="12:12">
      <c r="L10873" s="17" t="s">
        <v>18974</v>
      </c>
    </row>
    <row r="10874" spans="12:12">
      <c r="L10874" s="17" t="s">
        <v>18975</v>
      </c>
    </row>
    <row r="10875" spans="12:12">
      <c r="L10875" s="17" t="s">
        <v>18976</v>
      </c>
    </row>
    <row r="10876" spans="12:12">
      <c r="L10876" s="17" t="s">
        <v>18977</v>
      </c>
    </row>
    <row r="10877" spans="12:12">
      <c r="L10877" s="17" t="s">
        <v>18978</v>
      </c>
    </row>
    <row r="10878" spans="12:12">
      <c r="L10878" s="17" t="s">
        <v>18979</v>
      </c>
    </row>
    <row r="10879" spans="12:12">
      <c r="L10879" s="17" t="s">
        <v>18980</v>
      </c>
    </row>
    <row r="10880" spans="12:12">
      <c r="L10880" s="17" t="s">
        <v>18981</v>
      </c>
    </row>
    <row r="10881" spans="12:12">
      <c r="L10881" s="17" t="s">
        <v>18982</v>
      </c>
    </row>
    <row r="10882" spans="12:12">
      <c r="L10882" s="17" t="s">
        <v>18983</v>
      </c>
    </row>
    <row r="10883" spans="12:12">
      <c r="L10883" s="17" t="s">
        <v>18984</v>
      </c>
    </row>
    <row r="10884" spans="12:12">
      <c r="L10884" s="17" t="s">
        <v>18985</v>
      </c>
    </row>
    <row r="10885" spans="12:12">
      <c r="L10885" s="17" t="s">
        <v>18986</v>
      </c>
    </row>
    <row r="10886" spans="12:12">
      <c r="L10886" s="17" t="s">
        <v>18987</v>
      </c>
    </row>
    <row r="10887" spans="12:12">
      <c r="L10887" s="17" t="s">
        <v>18988</v>
      </c>
    </row>
    <row r="10888" spans="12:12">
      <c r="L10888" s="17" t="s">
        <v>18989</v>
      </c>
    </row>
    <row r="10889" spans="12:12">
      <c r="L10889" s="17" t="s">
        <v>18990</v>
      </c>
    </row>
    <row r="10890" spans="12:12">
      <c r="L10890" s="17" t="s">
        <v>18991</v>
      </c>
    </row>
    <row r="10891" spans="12:12">
      <c r="L10891" s="17" t="s">
        <v>18992</v>
      </c>
    </row>
    <row r="10892" spans="12:12">
      <c r="L10892" s="17" t="s">
        <v>18993</v>
      </c>
    </row>
    <row r="10893" spans="12:12">
      <c r="L10893" s="17" t="s">
        <v>18994</v>
      </c>
    </row>
    <row r="10894" spans="12:12">
      <c r="L10894" s="17" t="s">
        <v>18995</v>
      </c>
    </row>
    <row r="10895" spans="12:12">
      <c r="L10895" s="17" t="s">
        <v>18996</v>
      </c>
    </row>
    <row r="10896" spans="12:12">
      <c r="L10896" s="17" t="s">
        <v>18997</v>
      </c>
    </row>
    <row r="10897" spans="12:12">
      <c r="L10897" s="17" t="s">
        <v>18998</v>
      </c>
    </row>
    <row r="10898" spans="12:12">
      <c r="L10898" s="17" t="s">
        <v>18999</v>
      </c>
    </row>
    <row r="10899" spans="12:12">
      <c r="L10899" s="17" t="s">
        <v>19000</v>
      </c>
    </row>
    <row r="10900" spans="12:12">
      <c r="L10900" s="17" t="s">
        <v>19001</v>
      </c>
    </row>
    <row r="10901" spans="12:12">
      <c r="L10901" s="17" t="s">
        <v>19002</v>
      </c>
    </row>
    <row r="10902" spans="12:12">
      <c r="L10902" s="17" t="s">
        <v>19003</v>
      </c>
    </row>
    <row r="10903" spans="12:12">
      <c r="L10903" s="17" t="s">
        <v>19004</v>
      </c>
    </row>
    <row r="10904" spans="12:12">
      <c r="L10904" s="17" t="s">
        <v>19005</v>
      </c>
    </row>
    <row r="10905" spans="12:12">
      <c r="L10905" s="17" t="s">
        <v>19006</v>
      </c>
    </row>
    <row r="10906" spans="12:12">
      <c r="L10906" s="17" t="s">
        <v>19007</v>
      </c>
    </row>
    <row r="10907" spans="12:12">
      <c r="L10907" s="17" t="s">
        <v>19008</v>
      </c>
    </row>
    <row r="10908" spans="12:12">
      <c r="L10908" s="17" t="s">
        <v>19009</v>
      </c>
    </row>
    <row r="10909" spans="12:12">
      <c r="L10909" s="17" t="s">
        <v>19010</v>
      </c>
    </row>
    <row r="10910" spans="12:12">
      <c r="L10910" s="17" t="s">
        <v>19011</v>
      </c>
    </row>
    <row r="10911" spans="12:12">
      <c r="L10911" s="17" t="s">
        <v>19012</v>
      </c>
    </row>
    <row r="10912" spans="12:12">
      <c r="L10912" s="17" t="s">
        <v>19013</v>
      </c>
    </row>
    <row r="10913" spans="12:12">
      <c r="L10913" s="17" t="s">
        <v>19014</v>
      </c>
    </row>
    <row r="10914" spans="12:12">
      <c r="L10914" s="17" t="s">
        <v>19015</v>
      </c>
    </row>
    <row r="10915" spans="12:12">
      <c r="L10915" s="17" t="s">
        <v>19016</v>
      </c>
    </row>
    <row r="10916" spans="12:12">
      <c r="L10916" s="17" t="s">
        <v>19017</v>
      </c>
    </row>
    <row r="10917" spans="12:12">
      <c r="L10917" s="17" t="s">
        <v>19018</v>
      </c>
    </row>
    <row r="10918" spans="12:12">
      <c r="L10918" s="17" t="s">
        <v>19019</v>
      </c>
    </row>
    <row r="10919" spans="12:12">
      <c r="L10919" s="17" t="s">
        <v>19020</v>
      </c>
    </row>
    <row r="10920" spans="12:12">
      <c r="L10920" s="17" t="s">
        <v>19021</v>
      </c>
    </row>
    <row r="10921" spans="12:12">
      <c r="L10921" s="17" t="s">
        <v>19022</v>
      </c>
    </row>
    <row r="10922" spans="12:12">
      <c r="L10922" s="17" t="s">
        <v>19023</v>
      </c>
    </row>
    <row r="10923" spans="12:12">
      <c r="L10923" s="17" t="s">
        <v>19024</v>
      </c>
    </row>
    <row r="10924" spans="12:12">
      <c r="L10924" s="17" t="s">
        <v>19025</v>
      </c>
    </row>
    <row r="10925" spans="12:12">
      <c r="L10925" s="17" t="s">
        <v>19026</v>
      </c>
    </row>
    <row r="10926" spans="12:12">
      <c r="L10926" s="17" t="s">
        <v>19027</v>
      </c>
    </row>
    <row r="10927" spans="12:12">
      <c r="L10927" s="17" t="s">
        <v>19028</v>
      </c>
    </row>
    <row r="10928" spans="12:12">
      <c r="L10928" s="17" t="s">
        <v>19029</v>
      </c>
    </row>
    <row r="10929" spans="12:12">
      <c r="L10929" s="17" t="s">
        <v>19030</v>
      </c>
    </row>
    <row r="10930" spans="12:12">
      <c r="L10930" s="17" t="s">
        <v>19031</v>
      </c>
    </row>
    <row r="10931" spans="12:12">
      <c r="L10931" s="17" t="s">
        <v>19032</v>
      </c>
    </row>
    <row r="10932" spans="12:12">
      <c r="L10932" s="17" t="s">
        <v>19033</v>
      </c>
    </row>
    <row r="10933" spans="12:12">
      <c r="L10933" s="17" t="s">
        <v>19034</v>
      </c>
    </row>
    <row r="10934" spans="12:12">
      <c r="L10934" s="17" t="s">
        <v>19035</v>
      </c>
    </row>
    <row r="10935" spans="12:12">
      <c r="L10935" s="17" t="s">
        <v>19036</v>
      </c>
    </row>
    <row r="10936" spans="12:12">
      <c r="L10936" s="17" t="s">
        <v>19037</v>
      </c>
    </row>
    <row r="10937" spans="12:12">
      <c r="L10937" s="17" t="s">
        <v>19038</v>
      </c>
    </row>
    <row r="10938" spans="12:12">
      <c r="L10938" s="17" t="s">
        <v>19039</v>
      </c>
    </row>
    <row r="10939" spans="12:12">
      <c r="L10939" s="17" t="s">
        <v>19040</v>
      </c>
    </row>
    <row r="10940" spans="12:12">
      <c r="L10940" s="17" t="s">
        <v>19041</v>
      </c>
    </row>
    <row r="10941" spans="12:12">
      <c r="L10941" s="17" t="s">
        <v>19042</v>
      </c>
    </row>
    <row r="10942" spans="12:12">
      <c r="L10942" s="17" t="s">
        <v>19043</v>
      </c>
    </row>
    <row r="10943" spans="12:12">
      <c r="L10943" s="17" t="s">
        <v>19044</v>
      </c>
    </row>
    <row r="10944" spans="12:12">
      <c r="L10944" s="17" t="s">
        <v>19045</v>
      </c>
    </row>
    <row r="10945" spans="12:12">
      <c r="L10945" s="17" t="s">
        <v>19046</v>
      </c>
    </row>
    <row r="10946" spans="12:12">
      <c r="L10946" s="17" t="s">
        <v>19047</v>
      </c>
    </row>
    <row r="10947" spans="12:12">
      <c r="L10947" s="17" t="s">
        <v>19048</v>
      </c>
    </row>
    <row r="10948" spans="12:12">
      <c r="L10948" s="17" t="s">
        <v>19049</v>
      </c>
    </row>
    <row r="10949" spans="12:12">
      <c r="L10949" s="17" t="s">
        <v>19050</v>
      </c>
    </row>
    <row r="10950" spans="12:12">
      <c r="L10950" s="17" t="s">
        <v>19051</v>
      </c>
    </row>
    <row r="10951" spans="12:12">
      <c r="L10951" s="17" t="s">
        <v>19052</v>
      </c>
    </row>
    <row r="10952" spans="12:12">
      <c r="L10952" s="17" t="s">
        <v>19053</v>
      </c>
    </row>
    <row r="10953" spans="12:12">
      <c r="L10953" s="17" t="s">
        <v>19054</v>
      </c>
    </row>
    <row r="10954" spans="12:12">
      <c r="L10954" s="17" t="s">
        <v>19055</v>
      </c>
    </row>
    <row r="10955" spans="12:12">
      <c r="L10955" s="17" t="s">
        <v>19056</v>
      </c>
    </row>
    <row r="10956" spans="12:12">
      <c r="L10956" s="17" t="s">
        <v>19057</v>
      </c>
    </row>
    <row r="10957" spans="12:12">
      <c r="L10957" s="17" t="s">
        <v>19058</v>
      </c>
    </row>
    <row r="10958" spans="12:12">
      <c r="L10958" s="17" t="s">
        <v>19059</v>
      </c>
    </row>
    <row r="10959" spans="12:12">
      <c r="L10959" s="17" t="s">
        <v>19060</v>
      </c>
    </row>
    <row r="10960" spans="12:12">
      <c r="L10960" s="17" t="s">
        <v>19061</v>
      </c>
    </row>
    <row r="10961" spans="12:12">
      <c r="L10961" s="17" t="s">
        <v>19062</v>
      </c>
    </row>
    <row r="10962" spans="12:12">
      <c r="L10962" s="17" t="s">
        <v>19063</v>
      </c>
    </row>
    <row r="10963" spans="12:12">
      <c r="L10963" s="17" t="s">
        <v>19064</v>
      </c>
    </row>
    <row r="10964" spans="12:12">
      <c r="L10964" s="17" t="s">
        <v>19065</v>
      </c>
    </row>
    <row r="10965" spans="12:12">
      <c r="L10965" s="17" t="s">
        <v>19066</v>
      </c>
    </row>
    <row r="10966" spans="12:12">
      <c r="L10966" s="17" t="s">
        <v>19067</v>
      </c>
    </row>
    <row r="10967" spans="12:12">
      <c r="L10967" s="17" t="s">
        <v>19068</v>
      </c>
    </row>
    <row r="10968" spans="12:12">
      <c r="L10968" s="17" t="s">
        <v>19069</v>
      </c>
    </row>
    <row r="10969" spans="12:12">
      <c r="L10969" s="17" t="s">
        <v>19070</v>
      </c>
    </row>
    <row r="10970" spans="12:12">
      <c r="L10970" s="17" t="s">
        <v>19071</v>
      </c>
    </row>
    <row r="10971" spans="12:12">
      <c r="L10971" s="17" t="s">
        <v>19072</v>
      </c>
    </row>
    <row r="10972" spans="12:12">
      <c r="L10972" s="17" t="s">
        <v>19073</v>
      </c>
    </row>
    <row r="10973" spans="12:12">
      <c r="L10973" s="17" t="s">
        <v>19074</v>
      </c>
    </row>
    <row r="10974" spans="12:12">
      <c r="L10974" s="17" t="s">
        <v>19075</v>
      </c>
    </row>
    <row r="10975" spans="12:12">
      <c r="L10975" s="17" t="s">
        <v>19076</v>
      </c>
    </row>
    <row r="10976" spans="12:12">
      <c r="L10976" s="17" t="s">
        <v>19077</v>
      </c>
    </row>
    <row r="10977" spans="12:12">
      <c r="L10977" s="17" t="s">
        <v>19078</v>
      </c>
    </row>
    <row r="10978" spans="12:12">
      <c r="L10978" s="17" t="s">
        <v>19079</v>
      </c>
    </row>
    <row r="10979" spans="12:12">
      <c r="L10979" s="17" t="s">
        <v>19080</v>
      </c>
    </row>
    <row r="10980" spans="12:12">
      <c r="L10980" s="17" t="s">
        <v>19081</v>
      </c>
    </row>
    <row r="10981" spans="12:12">
      <c r="L10981" s="17" t="s">
        <v>19082</v>
      </c>
    </row>
    <row r="10982" spans="12:12">
      <c r="L10982" s="17" t="s">
        <v>19083</v>
      </c>
    </row>
    <row r="10983" spans="12:12">
      <c r="L10983" s="17" t="s">
        <v>19084</v>
      </c>
    </row>
    <row r="10984" spans="12:12">
      <c r="L10984" s="17" t="s">
        <v>19085</v>
      </c>
    </row>
    <row r="10985" spans="12:12">
      <c r="L10985" s="17" t="s">
        <v>19086</v>
      </c>
    </row>
    <row r="10986" spans="12:12">
      <c r="L10986" s="17" t="s">
        <v>19087</v>
      </c>
    </row>
    <row r="10987" spans="12:12">
      <c r="L10987" s="17" t="s">
        <v>19088</v>
      </c>
    </row>
    <row r="10988" spans="12:12">
      <c r="L10988" s="17" t="s">
        <v>19089</v>
      </c>
    </row>
    <row r="10989" spans="12:12">
      <c r="L10989" s="17" t="s">
        <v>19090</v>
      </c>
    </row>
    <row r="10990" spans="12:12">
      <c r="L10990" s="17" t="s">
        <v>19091</v>
      </c>
    </row>
    <row r="10991" spans="12:12">
      <c r="L10991" s="17" t="s">
        <v>19092</v>
      </c>
    </row>
    <row r="10992" spans="12:12">
      <c r="L10992" s="17" t="s">
        <v>19093</v>
      </c>
    </row>
    <row r="10993" spans="12:12">
      <c r="L10993" s="17" t="s">
        <v>19094</v>
      </c>
    </row>
    <row r="10994" spans="12:12">
      <c r="L10994" s="17" t="s">
        <v>19095</v>
      </c>
    </row>
    <row r="10995" spans="12:12">
      <c r="L10995" s="17" t="s">
        <v>19096</v>
      </c>
    </row>
    <row r="10996" spans="12:12">
      <c r="L10996" s="17" t="s">
        <v>19097</v>
      </c>
    </row>
    <row r="10997" spans="12:12">
      <c r="L10997" s="17" t="s">
        <v>19098</v>
      </c>
    </row>
    <row r="10998" spans="12:12">
      <c r="L10998" s="17" t="s">
        <v>19099</v>
      </c>
    </row>
    <row r="10999" spans="12:12">
      <c r="L10999" s="17" t="s">
        <v>19100</v>
      </c>
    </row>
    <row r="11000" spans="12:12">
      <c r="L11000" s="17" t="s">
        <v>19101</v>
      </c>
    </row>
    <row r="11001" spans="12:12">
      <c r="L11001" s="17" t="s">
        <v>19102</v>
      </c>
    </row>
    <row r="11002" spans="12:12">
      <c r="L11002" s="17" t="s">
        <v>19103</v>
      </c>
    </row>
    <row r="11003" spans="12:12">
      <c r="L11003" s="17" t="s">
        <v>19104</v>
      </c>
    </row>
    <row r="11004" spans="12:12">
      <c r="L11004" s="17" t="s">
        <v>19105</v>
      </c>
    </row>
    <row r="11005" spans="12:12">
      <c r="L11005" s="17" t="s">
        <v>19106</v>
      </c>
    </row>
    <row r="11006" spans="12:12">
      <c r="L11006" s="17" t="s">
        <v>19107</v>
      </c>
    </row>
    <row r="11007" spans="12:12">
      <c r="L11007" s="17" t="s">
        <v>19108</v>
      </c>
    </row>
    <row r="11008" spans="12:12">
      <c r="L11008" s="17" t="s">
        <v>19109</v>
      </c>
    </row>
    <row r="11009" spans="12:12">
      <c r="L11009" s="17" t="s">
        <v>19110</v>
      </c>
    </row>
    <row r="11010" spans="12:12">
      <c r="L11010" s="17" t="s">
        <v>19111</v>
      </c>
    </row>
    <row r="11011" spans="12:12">
      <c r="L11011" s="17" t="s">
        <v>19112</v>
      </c>
    </row>
    <row r="11012" spans="12:12">
      <c r="L11012" s="17" t="s">
        <v>19113</v>
      </c>
    </row>
    <row r="11013" spans="12:12">
      <c r="L11013" s="17" t="s">
        <v>19114</v>
      </c>
    </row>
    <row r="11014" spans="12:12">
      <c r="L11014" s="17" t="s">
        <v>19115</v>
      </c>
    </row>
    <row r="11015" spans="12:12">
      <c r="L11015" s="17" t="s">
        <v>19116</v>
      </c>
    </row>
    <row r="11016" spans="12:12">
      <c r="L11016" s="17" t="s">
        <v>19117</v>
      </c>
    </row>
    <row r="11017" spans="12:12">
      <c r="L11017" s="17" t="s">
        <v>19118</v>
      </c>
    </row>
    <row r="11018" spans="12:12">
      <c r="L11018" s="17" t="s">
        <v>19119</v>
      </c>
    </row>
    <row r="11019" spans="12:12">
      <c r="L11019" s="17" t="s">
        <v>19120</v>
      </c>
    </row>
    <row r="11020" spans="12:12">
      <c r="L11020" s="17" t="s">
        <v>19121</v>
      </c>
    </row>
    <row r="11021" spans="12:12">
      <c r="L11021" s="17" t="s">
        <v>19122</v>
      </c>
    </row>
    <row r="11022" spans="12:12">
      <c r="L11022" s="17" t="s">
        <v>19123</v>
      </c>
    </row>
    <row r="11023" spans="12:12">
      <c r="L11023" s="17" t="s">
        <v>19124</v>
      </c>
    </row>
    <row r="11024" spans="12:12">
      <c r="L11024" s="17" t="s">
        <v>19125</v>
      </c>
    </row>
    <row r="11025" spans="12:12">
      <c r="L11025" s="17" t="s">
        <v>19126</v>
      </c>
    </row>
    <row r="11026" spans="12:12">
      <c r="L11026" s="17" t="s">
        <v>19127</v>
      </c>
    </row>
    <row r="11027" spans="12:12">
      <c r="L11027" s="17" t="s">
        <v>19128</v>
      </c>
    </row>
    <row r="11028" spans="12:12">
      <c r="L11028" s="17" t="s">
        <v>19129</v>
      </c>
    </row>
    <row r="11029" spans="12:12">
      <c r="L11029" s="17" t="s">
        <v>19130</v>
      </c>
    </row>
    <row r="11030" spans="12:12">
      <c r="L11030" s="17" t="s">
        <v>19131</v>
      </c>
    </row>
    <row r="11031" spans="12:12">
      <c r="L11031" s="17" t="s">
        <v>19132</v>
      </c>
    </row>
    <row r="11032" spans="12:12">
      <c r="L11032" s="17" t="s">
        <v>19133</v>
      </c>
    </row>
    <row r="11033" spans="12:12">
      <c r="L11033" s="17" t="s">
        <v>19134</v>
      </c>
    </row>
    <row r="11034" spans="12:12">
      <c r="L11034" s="17" t="s">
        <v>19135</v>
      </c>
    </row>
    <row r="11035" spans="12:12">
      <c r="L11035" s="17" t="s">
        <v>19136</v>
      </c>
    </row>
    <row r="11036" spans="12:12">
      <c r="L11036" s="17" t="s">
        <v>19137</v>
      </c>
    </row>
    <row r="11037" spans="12:12">
      <c r="L11037" s="17" t="s">
        <v>19138</v>
      </c>
    </row>
    <row r="11038" spans="12:12">
      <c r="L11038" s="17" t="s">
        <v>19139</v>
      </c>
    </row>
    <row r="11039" spans="12:12">
      <c r="L11039" s="17" t="s">
        <v>19140</v>
      </c>
    </row>
    <row r="11040" spans="12:12">
      <c r="L11040" s="17" t="s">
        <v>19141</v>
      </c>
    </row>
    <row r="11041" spans="12:12">
      <c r="L11041" s="17" t="s">
        <v>19142</v>
      </c>
    </row>
    <row r="11042" spans="12:12">
      <c r="L11042" s="17" t="s">
        <v>19143</v>
      </c>
    </row>
    <row r="11043" spans="12:12">
      <c r="L11043" s="17" t="s">
        <v>19144</v>
      </c>
    </row>
    <row r="11044" spans="12:12">
      <c r="L11044" s="17" t="s">
        <v>19145</v>
      </c>
    </row>
    <row r="11045" spans="12:12">
      <c r="L11045" s="17" t="s">
        <v>19146</v>
      </c>
    </row>
    <row r="11046" spans="12:12">
      <c r="L11046" s="17" t="s">
        <v>19147</v>
      </c>
    </row>
    <row r="11047" spans="12:12">
      <c r="L11047" s="17" t="s">
        <v>19148</v>
      </c>
    </row>
    <row r="11048" spans="12:12">
      <c r="L11048" s="17" t="s">
        <v>19149</v>
      </c>
    </row>
    <row r="11049" spans="12:12">
      <c r="L11049" s="17" t="s">
        <v>19150</v>
      </c>
    </row>
    <row r="11050" spans="12:12">
      <c r="L11050" s="17" t="s">
        <v>19151</v>
      </c>
    </row>
    <row r="11051" spans="12:12">
      <c r="L11051" s="17" t="s">
        <v>19152</v>
      </c>
    </row>
    <row r="11052" spans="12:12">
      <c r="L11052" s="17" t="s">
        <v>19153</v>
      </c>
    </row>
    <row r="11053" spans="12:12">
      <c r="L11053" s="17" t="s">
        <v>19154</v>
      </c>
    </row>
    <row r="11054" spans="12:12">
      <c r="L11054" s="17" t="s">
        <v>19155</v>
      </c>
    </row>
    <row r="11055" spans="12:12">
      <c r="L11055" s="17" t="s">
        <v>19156</v>
      </c>
    </row>
    <row r="11056" spans="12:12">
      <c r="L11056" s="17" t="s">
        <v>19157</v>
      </c>
    </row>
    <row r="11057" spans="12:12">
      <c r="L11057" s="17" t="s">
        <v>19158</v>
      </c>
    </row>
    <row r="11058" spans="12:12">
      <c r="L11058" s="17" t="s">
        <v>19159</v>
      </c>
    </row>
    <row r="11059" spans="12:12">
      <c r="L11059" s="17" t="s">
        <v>19160</v>
      </c>
    </row>
    <row r="11060" spans="12:12">
      <c r="L11060" s="17" t="s">
        <v>19161</v>
      </c>
    </row>
    <row r="11061" spans="12:12">
      <c r="L11061" s="17" t="s">
        <v>19162</v>
      </c>
    </row>
    <row r="11062" spans="12:12">
      <c r="L11062" s="17" t="s">
        <v>19163</v>
      </c>
    </row>
    <row r="11063" spans="12:12">
      <c r="L11063" s="17" t="s">
        <v>19164</v>
      </c>
    </row>
    <row r="11064" spans="12:12">
      <c r="L11064" s="17" t="s">
        <v>19165</v>
      </c>
    </row>
    <row r="11065" spans="12:12">
      <c r="L11065" s="17" t="s">
        <v>19166</v>
      </c>
    </row>
    <row r="11066" spans="12:12">
      <c r="L11066" s="17" t="s">
        <v>19167</v>
      </c>
    </row>
    <row r="11067" spans="12:12">
      <c r="L11067" s="17" t="s">
        <v>19168</v>
      </c>
    </row>
    <row r="11068" spans="12:12">
      <c r="L11068" s="17" t="s">
        <v>19169</v>
      </c>
    </row>
    <row r="11069" spans="12:12">
      <c r="L11069" s="17" t="s">
        <v>19170</v>
      </c>
    </row>
    <row r="11070" spans="12:12">
      <c r="L11070" s="17" t="s">
        <v>19171</v>
      </c>
    </row>
    <row r="11071" spans="12:12">
      <c r="L11071" s="17" t="s">
        <v>19172</v>
      </c>
    </row>
    <row r="11072" spans="12:12">
      <c r="L11072" s="17" t="s">
        <v>19173</v>
      </c>
    </row>
    <row r="11073" spans="12:12">
      <c r="L11073" s="17" t="s">
        <v>19174</v>
      </c>
    </row>
    <row r="11074" spans="12:12">
      <c r="L11074" s="17" t="s">
        <v>19175</v>
      </c>
    </row>
    <row r="11075" spans="12:12">
      <c r="L11075" s="17" t="s">
        <v>19176</v>
      </c>
    </row>
    <row r="11076" spans="12:12">
      <c r="L11076" s="17" t="s">
        <v>19177</v>
      </c>
    </row>
    <row r="11077" spans="12:12">
      <c r="L11077" s="17" t="s">
        <v>19178</v>
      </c>
    </row>
    <row r="11078" spans="12:12">
      <c r="L11078" s="17" t="s">
        <v>19179</v>
      </c>
    </row>
    <row r="11079" spans="12:12">
      <c r="L11079" s="17" t="s">
        <v>19180</v>
      </c>
    </row>
    <row r="11080" spans="12:12">
      <c r="L11080" s="17" t="s">
        <v>19181</v>
      </c>
    </row>
    <row r="11081" spans="12:12">
      <c r="L11081" s="17" t="s">
        <v>19182</v>
      </c>
    </row>
    <row r="11082" spans="12:12">
      <c r="L11082" s="17" t="s">
        <v>19183</v>
      </c>
    </row>
    <row r="11083" spans="12:12">
      <c r="L11083" s="17" t="s">
        <v>19184</v>
      </c>
    </row>
    <row r="11084" spans="12:12">
      <c r="L11084" s="17" t="s">
        <v>19185</v>
      </c>
    </row>
    <row r="11085" spans="12:12">
      <c r="L11085" s="17" t="s">
        <v>19186</v>
      </c>
    </row>
    <row r="11086" spans="12:12">
      <c r="L11086" s="17" t="s">
        <v>19187</v>
      </c>
    </row>
    <row r="11087" spans="12:12">
      <c r="L11087" s="17" t="s">
        <v>19188</v>
      </c>
    </row>
    <row r="11088" spans="12:12">
      <c r="L11088" s="17" t="s">
        <v>19189</v>
      </c>
    </row>
    <row r="11089" spans="12:12">
      <c r="L11089" s="17" t="s">
        <v>19190</v>
      </c>
    </row>
    <row r="11090" spans="12:12">
      <c r="L11090" s="17" t="s">
        <v>19191</v>
      </c>
    </row>
    <row r="11091" spans="12:12">
      <c r="L11091" s="17" t="s">
        <v>19192</v>
      </c>
    </row>
    <row r="11092" spans="12:12">
      <c r="L11092" s="17" t="s">
        <v>19193</v>
      </c>
    </row>
    <row r="11093" spans="12:12">
      <c r="L11093" s="17" t="s">
        <v>19194</v>
      </c>
    </row>
    <row r="11094" spans="12:12">
      <c r="L11094" s="17" t="s">
        <v>19195</v>
      </c>
    </row>
    <row r="11095" spans="12:12">
      <c r="L11095" s="17" t="s">
        <v>19196</v>
      </c>
    </row>
    <row r="11096" spans="12:12">
      <c r="L11096" s="17" t="s">
        <v>19197</v>
      </c>
    </row>
    <row r="11097" spans="12:12">
      <c r="L11097" s="17" t="s">
        <v>19198</v>
      </c>
    </row>
    <row r="11098" spans="12:12">
      <c r="L11098" s="17" t="s">
        <v>19199</v>
      </c>
    </row>
    <row r="11099" spans="12:12">
      <c r="L11099" s="17" t="s">
        <v>19200</v>
      </c>
    </row>
    <row r="11100" spans="12:12">
      <c r="L11100" s="17" t="s">
        <v>19201</v>
      </c>
    </row>
    <row r="11101" spans="12:12">
      <c r="L11101" s="17" t="s">
        <v>19202</v>
      </c>
    </row>
    <row r="11102" spans="12:12">
      <c r="L11102" s="17" t="s">
        <v>19203</v>
      </c>
    </row>
    <row r="11103" spans="12:12">
      <c r="L11103" s="17" t="s">
        <v>19204</v>
      </c>
    </row>
    <row r="11104" spans="12:12">
      <c r="L11104" s="17" t="s">
        <v>19205</v>
      </c>
    </row>
    <row r="11105" spans="12:12">
      <c r="L11105" s="17" t="s">
        <v>19206</v>
      </c>
    </row>
    <row r="11106" spans="12:12">
      <c r="L11106" s="17" t="s">
        <v>19207</v>
      </c>
    </row>
    <row r="11107" spans="12:12">
      <c r="L11107" s="17" t="s">
        <v>19208</v>
      </c>
    </row>
    <row r="11108" spans="12:12">
      <c r="L11108" s="17" t="s">
        <v>19209</v>
      </c>
    </row>
    <row r="11109" spans="12:12">
      <c r="L11109" s="17" t="s">
        <v>19210</v>
      </c>
    </row>
    <row r="11110" spans="12:12">
      <c r="L11110" s="17" t="s">
        <v>19211</v>
      </c>
    </row>
    <row r="11111" spans="12:12">
      <c r="L11111" s="17" t="s">
        <v>19212</v>
      </c>
    </row>
    <row r="11112" spans="12:12">
      <c r="L11112" s="17" t="s">
        <v>19213</v>
      </c>
    </row>
    <row r="11113" spans="12:12">
      <c r="L11113" s="17" t="s">
        <v>19214</v>
      </c>
    </row>
    <row r="11114" spans="12:12">
      <c r="L11114" s="17" t="s">
        <v>19215</v>
      </c>
    </row>
    <row r="11115" spans="12:12">
      <c r="L11115" s="17" t="s">
        <v>19216</v>
      </c>
    </row>
    <row r="11116" spans="12:12">
      <c r="L11116" s="17" t="s">
        <v>19217</v>
      </c>
    </row>
    <row r="11117" spans="12:12">
      <c r="L11117" s="17" t="s">
        <v>19218</v>
      </c>
    </row>
    <row r="11118" spans="12:12">
      <c r="L11118" s="17" t="s">
        <v>19219</v>
      </c>
    </row>
    <row r="11119" spans="12:12">
      <c r="L11119" s="17" t="s">
        <v>19220</v>
      </c>
    </row>
    <row r="11120" spans="12:12">
      <c r="L11120" s="17" t="s">
        <v>19221</v>
      </c>
    </row>
    <row r="11121" spans="12:12">
      <c r="L11121" s="17" t="s">
        <v>19222</v>
      </c>
    </row>
    <row r="11122" spans="12:12">
      <c r="L11122" s="17" t="s">
        <v>19223</v>
      </c>
    </row>
    <row r="11123" spans="12:12">
      <c r="L11123" s="17" t="s">
        <v>19224</v>
      </c>
    </row>
    <row r="11124" spans="12:12">
      <c r="L11124" s="17" t="s">
        <v>19225</v>
      </c>
    </row>
    <row r="11125" spans="12:12">
      <c r="L11125" s="17" t="s">
        <v>19226</v>
      </c>
    </row>
    <row r="11126" spans="12:12">
      <c r="L11126" s="17" t="s">
        <v>19227</v>
      </c>
    </row>
    <row r="11127" spans="12:12">
      <c r="L11127" s="17" t="s">
        <v>19228</v>
      </c>
    </row>
    <row r="11128" spans="12:12">
      <c r="L11128" s="17" t="s">
        <v>19229</v>
      </c>
    </row>
    <row r="11129" spans="12:12">
      <c r="L11129" s="17" t="s">
        <v>19230</v>
      </c>
    </row>
    <row r="11130" spans="12:12">
      <c r="L11130" s="17" t="s">
        <v>19231</v>
      </c>
    </row>
    <row r="11131" spans="12:12">
      <c r="L11131" s="17" t="s">
        <v>19232</v>
      </c>
    </row>
    <row r="11132" spans="12:12">
      <c r="L11132" s="17" t="s">
        <v>19233</v>
      </c>
    </row>
    <row r="11133" spans="12:12">
      <c r="L11133" s="17" t="s">
        <v>19234</v>
      </c>
    </row>
    <row r="11134" spans="12:12">
      <c r="L11134" s="17" t="s">
        <v>19235</v>
      </c>
    </row>
    <row r="11135" spans="12:12">
      <c r="L11135" s="17" t="s">
        <v>19236</v>
      </c>
    </row>
    <row r="11136" spans="12:12">
      <c r="L11136" s="17" t="s">
        <v>19237</v>
      </c>
    </row>
    <row r="11137" spans="12:12">
      <c r="L11137" s="17" t="s">
        <v>19238</v>
      </c>
    </row>
    <row r="11138" spans="12:12">
      <c r="L11138" s="17" t="s">
        <v>19239</v>
      </c>
    </row>
    <row r="11139" spans="12:12">
      <c r="L11139" s="17" t="s">
        <v>19240</v>
      </c>
    </row>
    <row r="11140" spans="12:12">
      <c r="L11140" s="17" t="s">
        <v>19241</v>
      </c>
    </row>
    <row r="11141" spans="12:12">
      <c r="L11141" s="17" t="s">
        <v>19242</v>
      </c>
    </row>
    <row r="11142" spans="12:12">
      <c r="L11142" s="17" t="s">
        <v>19243</v>
      </c>
    </row>
    <row r="11143" spans="12:12">
      <c r="L11143" s="17" t="s">
        <v>19244</v>
      </c>
    </row>
    <row r="11144" spans="12:12">
      <c r="L11144" s="17" t="s">
        <v>19245</v>
      </c>
    </row>
    <row r="11145" spans="12:12">
      <c r="L11145" s="17" t="s">
        <v>19246</v>
      </c>
    </row>
    <row r="11146" spans="12:12">
      <c r="L11146" s="17" t="s">
        <v>19247</v>
      </c>
    </row>
    <row r="11147" spans="12:12">
      <c r="L11147" s="17" t="s">
        <v>19248</v>
      </c>
    </row>
    <row r="11148" spans="12:12">
      <c r="L11148" s="17" t="s">
        <v>19249</v>
      </c>
    </row>
    <row r="11149" spans="12:12">
      <c r="L11149" s="17" t="s">
        <v>19250</v>
      </c>
    </row>
    <row r="11150" spans="12:12">
      <c r="L11150" s="17" t="s">
        <v>19251</v>
      </c>
    </row>
    <row r="11151" spans="12:12">
      <c r="L11151" s="17" t="s">
        <v>19252</v>
      </c>
    </row>
    <row r="11152" spans="12:12">
      <c r="L11152" s="17" t="s">
        <v>19253</v>
      </c>
    </row>
    <row r="11153" spans="12:12">
      <c r="L11153" s="17" t="s">
        <v>19254</v>
      </c>
    </row>
    <row r="11154" spans="12:12">
      <c r="L11154" s="17" t="s">
        <v>19255</v>
      </c>
    </row>
    <row r="11155" spans="12:12">
      <c r="L11155" s="17" t="s">
        <v>19256</v>
      </c>
    </row>
    <row r="11156" spans="12:12">
      <c r="L11156" s="17" t="s">
        <v>19257</v>
      </c>
    </row>
    <row r="11157" spans="12:12">
      <c r="L11157" s="17" t="s">
        <v>19258</v>
      </c>
    </row>
    <row r="11158" spans="12:12">
      <c r="L11158" s="17" t="s">
        <v>19259</v>
      </c>
    </row>
    <row r="11159" spans="12:12">
      <c r="L11159" s="17" t="s">
        <v>19260</v>
      </c>
    </row>
    <row r="11160" spans="12:12">
      <c r="L11160" s="17" t="s">
        <v>19261</v>
      </c>
    </row>
    <row r="11161" spans="12:12">
      <c r="L11161" s="17" t="s">
        <v>19262</v>
      </c>
    </row>
    <row r="11162" spans="12:12">
      <c r="L11162" s="17" t="s">
        <v>19263</v>
      </c>
    </row>
    <row r="11163" spans="12:12">
      <c r="L11163" s="17" t="s">
        <v>19264</v>
      </c>
    </row>
    <row r="11164" spans="12:12">
      <c r="L11164" s="17" t="s">
        <v>19265</v>
      </c>
    </row>
    <row r="11165" spans="12:12">
      <c r="L11165" s="17" t="s">
        <v>19266</v>
      </c>
    </row>
    <row r="11166" spans="12:12">
      <c r="L11166" s="17" t="s">
        <v>19267</v>
      </c>
    </row>
    <row r="11167" spans="12:12">
      <c r="L11167" s="17" t="s">
        <v>19268</v>
      </c>
    </row>
    <row r="11168" spans="12:12">
      <c r="L11168" s="17" t="s">
        <v>19269</v>
      </c>
    </row>
    <row r="11169" spans="12:12">
      <c r="L11169" s="17" t="s">
        <v>19270</v>
      </c>
    </row>
    <row r="11170" spans="12:12">
      <c r="L11170" s="17" t="s">
        <v>19271</v>
      </c>
    </row>
    <row r="11171" spans="12:12">
      <c r="L11171" s="17" t="s">
        <v>19272</v>
      </c>
    </row>
    <row r="11172" spans="12:12">
      <c r="L11172" s="17" t="s">
        <v>19273</v>
      </c>
    </row>
    <row r="11173" spans="12:12">
      <c r="L11173" s="17" t="s">
        <v>19274</v>
      </c>
    </row>
    <row r="11174" spans="12:12">
      <c r="L11174" s="17" t="s">
        <v>19275</v>
      </c>
    </row>
    <row r="11175" spans="12:12">
      <c r="L11175" s="17" t="s">
        <v>19276</v>
      </c>
    </row>
    <row r="11176" spans="12:12">
      <c r="L11176" s="17" t="s">
        <v>19277</v>
      </c>
    </row>
    <row r="11177" spans="12:12">
      <c r="L11177" s="17" t="s">
        <v>19278</v>
      </c>
    </row>
    <row r="11178" spans="12:12">
      <c r="L11178" s="17" t="s">
        <v>19279</v>
      </c>
    </row>
    <row r="11179" spans="12:12">
      <c r="L11179" s="17" t="s">
        <v>19280</v>
      </c>
    </row>
    <row r="11180" spans="12:12">
      <c r="L11180" s="17" t="s">
        <v>19281</v>
      </c>
    </row>
    <row r="11181" spans="12:12">
      <c r="L11181" s="17" t="s">
        <v>19282</v>
      </c>
    </row>
    <row r="11182" spans="12:12">
      <c r="L11182" s="17" t="s">
        <v>19283</v>
      </c>
    </row>
    <row r="11183" spans="12:12">
      <c r="L11183" s="17" t="s">
        <v>19284</v>
      </c>
    </row>
    <row r="11184" spans="12:12">
      <c r="L11184" s="17" t="s">
        <v>19285</v>
      </c>
    </row>
    <row r="11185" spans="12:12">
      <c r="L11185" s="17" t="s">
        <v>19286</v>
      </c>
    </row>
    <row r="11186" spans="12:12">
      <c r="L11186" s="17" t="s">
        <v>19287</v>
      </c>
    </row>
    <row r="11187" spans="12:12">
      <c r="L11187" s="17" t="s">
        <v>19288</v>
      </c>
    </row>
    <row r="11188" spans="12:12">
      <c r="L11188" s="17" t="s">
        <v>19289</v>
      </c>
    </row>
    <row r="11189" spans="12:12">
      <c r="L11189" s="17" t="s">
        <v>19290</v>
      </c>
    </row>
    <row r="11190" spans="12:12">
      <c r="L11190" s="17" t="s">
        <v>19291</v>
      </c>
    </row>
    <row r="11191" spans="12:12">
      <c r="L11191" s="17" t="s">
        <v>19292</v>
      </c>
    </row>
    <row r="11192" spans="12:12">
      <c r="L11192" s="17" t="s">
        <v>19293</v>
      </c>
    </row>
    <row r="11193" spans="12:12">
      <c r="L11193" s="17" t="s">
        <v>19294</v>
      </c>
    </row>
    <row r="11194" spans="12:12">
      <c r="L11194" s="17" t="s">
        <v>19295</v>
      </c>
    </row>
    <row r="11195" spans="12:12">
      <c r="L11195" s="17" t="s">
        <v>19296</v>
      </c>
    </row>
    <row r="11196" spans="12:12">
      <c r="L11196" s="17" t="s">
        <v>19297</v>
      </c>
    </row>
    <row r="11197" spans="12:12">
      <c r="L11197" s="17" t="s">
        <v>19298</v>
      </c>
    </row>
    <row r="11198" spans="12:12">
      <c r="L11198" s="17" t="s">
        <v>19299</v>
      </c>
    </row>
    <row r="11199" spans="12:12">
      <c r="L11199" s="17" t="s">
        <v>19300</v>
      </c>
    </row>
    <row r="11200" spans="12:12">
      <c r="L11200" s="17" t="s">
        <v>19301</v>
      </c>
    </row>
    <row r="11201" spans="12:12">
      <c r="L11201" s="17" t="s">
        <v>19302</v>
      </c>
    </row>
    <row r="11202" spans="12:12">
      <c r="L11202" s="17" t="s">
        <v>19303</v>
      </c>
    </row>
    <row r="11203" spans="12:12">
      <c r="L11203" s="17" t="s">
        <v>19304</v>
      </c>
    </row>
    <row r="11204" spans="12:12">
      <c r="L11204" s="17" t="s">
        <v>19305</v>
      </c>
    </row>
    <row r="11205" spans="12:12">
      <c r="L11205" s="17" t="s">
        <v>19306</v>
      </c>
    </row>
    <row r="11206" spans="12:12">
      <c r="L11206" s="17" t="s">
        <v>19307</v>
      </c>
    </row>
    <row r="11207" spans="12:12">
      <c r="L11207" s="17" t="s">
        <v>19308</v>
      </c>
    </row>
    <row r="11208" spans="12:12">
      <c r="L11208" s="17" t="s">
        <v>19309</v>
      </c>
    </row>
    <row r="11209" spans="12:12">
      <c r="L11209" s="17" t="s">
        <v>19310</v>
      </c>
    </row>
    <row r="11210" spans="12:12">
      <c r="L11210" s="17" t="s">
        <v>19311</v>
      </c>
    </row>
    <row r="11211" spans="12:12">
      <c r="L11211" s="17" t="s">
        <v>19312</v>
      </c>
    </row>
    <row r="11212" spans="12:12">
      <c r="L11212" s="17" t="s">
        <v>19313</v>
      </c>
    </row>
    <row r="11213" spans="12:12">
      <c r="L11213" s="17" t="s">
        <v>19314</v>
      </c>
    </row>
    <row r="11214" spans="12:12">
      <c r="L11214" s="17" t="s">
        <v>19315</v>
      </c>
    </row>
    <row r="11215" spans="12:12">
      <c r="L11215" s="17" t="s">
        <v>19316</v>
      </c>
    </row>
    <row r="11216" spans="12:12">
      <c r="L11216" s="17" t="s">
        <v>19317</v>
      </c>
    </row>
    <row r="11217" spans="12:12">
      <c r="L11217" s="17" t="s">
        <v>19318</v>
      </c>
    </row>
    <row r="11218" spans="12:12">
      <c r="L11218" s="17" t="s">
        <v>19319</v>
      </c>
    </row>
    <row r="11219" spans="12:12">
      <c r="L11219" s="17" t="s">
        <v>19320</v>
      </c>
    </row>
    <row r="11220" spans="12:12">
      <c r="L11220" s="17" t="s">
        <v>19321</v>
      </c>
    </row>
    <row r="11221" spans="12:12">
      <c r="L11221" s="17" t="s">
        <v>19322</v>
      </c>
    </row>
    <row r="11222" spans="12:12">
      <c r="L11222" s="17" t="s">
        <v>19323</v>
      </c>
    </row>
    <row r="11223" spans="12:12">
      <c r="L11223" s="17" t="s">
        <v>19324</v>
      </c>
    </row>
    <row r="11224" spans="12:12">
      <c r="L11224" s="17" t="s">
        <v>19325</v>
      </c>
    </row>
    <row r="11225" spans="12:12">
      <c r="L11225" s="17" t="s">
        <v>19326</v>
      </c>
    </row>
    <row r="11226" spans="12:12">
      <c r="L11226" s="17" t="s">
        <v>19327</v>
      </c>
    </row>
    <row r="11227" spans="12:12">
      <c r="L11227" s="17" t="s">
        <v>19328</v>
      </c>
    </row>
    <row r="11228" spans="12:12">
      <c r="L11228" s="17" t="s">
        <v>19329</v>
      </c>
    </row>
    <row r="11229" spans="12:12">
      <c r="L11229" s="17" t="s">
        <v>19330</v>
      </c>
    </row>
    <row r="11230" spans="12:12">
      <c r="L11230" s="17" t="s">
        <v>19331</v>
      </c>
    </row>
    <row r="11231" spans="12:12">
      <c r="L11231" s="17" t="s">
        <v>19332</v>
      </c>
    </row>
    <row r="11232" spans="12:12">
      <c r="L11232" s="17" t="s">
        <v>19333</v>
      </c>
    </row>
    <row r="11233" spans="12:12">
      <c r="L11233" s="17" t="s">
        <v>19334</v>
      </c>
    </row>
    <row r="11234" spans="12:12">
      <c r="L11234" s="17" t="s">
        <v>19335</v>
      </c>
    </row>
    <row r="11235" spans="12:12">
      <c r="L11235" s="17" t="s">
        <v>19336</v>
      </c>
    </row>
    <row r="11236" spans="12:12">
      <c r="L11236" s="17" t="s">
        <v>19337</v>
      </c>
    </row>
    <row r="11237" spans="12:12">
      <c r="L11237" s="17" t="s">
        <v>19338</v>
      </c>
    </row>
    <row r="11238" spans="12:12">
      <c r="L11238" s="17" t="s">
        <v>19339</v>
      </c>
    </row>
    <row r="11239" spans="12:12">
      <c r="L11239" s="17" t="s">
        <v>19340</v>
      </c>
    </row>
    <row r="11240" spans="12:12">
      <c r="L11240" s="17" t="s">
        <v>19341</v>
      </c>
    </row>
    <row r="11241" spans="12:12">
      <c r="L11241" s="17" t="s">
        <v>19342</v>
      </c>
    </row>
    <row r="11242" spans="12:12">
      <c r="L11242" s="17" t="s">
        <v>19343</v>
      </c>
    </row>
    <row r="11243" spans="12:12">
      <c r="L11243" s="17" t="s">
        <v>19344</v>
      </c>
    </row>
    <row r="11244" spans="12:12">
      <c r="L11244" s="17" t="s">
        <v>19345</v>
      </c>
    </row>
    <row r="11245" spans="12:12">
      <c r="L11245" s="17" t="s">
        <v>19346</v>
      </c>
    </row>
    <row r="11246" spans="12:12">
      <c r="L11246" s="17" t="s">
        <v>19347</v>
      </c>
    </row>
    <row r="11247" spans="12:12">
      <c r="L11247" s="17" t="s">
        <v>19348</v>
      </c>
    </row>
    <row r="11248" spans="12:12">
      <c r="L11248" s="17" t="s">
        <v>19349</v>
      </c>
    </row>
    <row r="11249" spans="12:12">
      <c r="L11249" s="17" t="s">
        <v>19350</v>
      </c>
    </row>
    <row r="11250" spans="12:12">
      <c r="L11250" s="17" t="s">
        <v>19351</v>
      </c>
    </row>
    <row r="11251" spans="12:12">
      <c r="L11251" s="17" t="s">
        <v>19352</v>
      </c>
    </row>
    <row r="11252" spans="12:12">
      <c r="L11252" s="17" t="s">
        <v>19353</v>
      </c>
    </row>
    <row r="11253" spans="12:12">
      <c r="L11253" s="17" t="s">
        <v>19354</v>
      </c>
    </row>
    <row r="11254" spans="12:12">
      <c r="L11254" s="17" t="s">
        <v>19355</v>
      </c>
    </row>
    <row r="11255" spans="12:12">
      <c r="L11255" s="17" t="s">
        <v>19356</v>
      </c>
    </row>
    <row r="11256" spans="12:12">
      <c r="L11256" s="17" t="s">
        <v>19357</v>
      </c>
    </row>
    <row r="11257" spans="12:12">
      <c r="L11257" s="17" t="s">
        <v>19358</v>
      </c>
    </row>
    <row r="11258" spans="12:12">
      <c r="L11258" s="17" t="s">
        <v>19359</v>
      </c>
    </row>
    <row r="11259" spans="12:12">
      <c r="L11259" s="17" t="s">
        <v>19360</v>
      </c>
    </row>
    <row r="11260" spans="12:12">
      <c r="L11260" s="17" t="s">
        <v>19361</v>
      </c>
    </row>
    <row r="11261" spans="12:12">
      <c r="L11261" s="17" t="s">
        <v>19362</v>
      </c>
    </row>
    <row r="11262" spans="12:12">
      <c r="L11262" s="17" t="s">
        <v>19363</v>
      </c>
    </row>
    <row r="11263" spans="12:12">
      <c r="L11263" s="17" t="s">
        <v>19364</v>
      </c>
    </row>
    <row r="11264" spans="12:12">
      <c r="L11264" s="17" t="s">
        <v>19365</v>
      </c>
    </row>
    <row r="11265" spans="12:12">
      <c r="L11265" s="17" t="s">
        <v>19366</v>
      </c>
    </row>
    <row r="11266" spans="12:12">
      <c r="L11266" s="17" t="s">
        <v>19367</v>
      </c>
    </row>
    <row r="11267" spans="12:12">
      <c r="L11267" s="17" t="s">
        <v>19368</v>
      </c>
    </row>
    <row r="11268" spans="12:12">
      <c r="L11268" s="17" t="s">
        <v>19369</v>
      </c>
    </row>
    <row r="11269" spans="12:12">
      <c r="L11269" s="17" t="s">
        <v>19370</v>
      </c>
    </row>
    <row r="11270" spans="12:12">
      <c r="L11270" s="17" t="s">
        <v>19371</v>
      </c>
    </row>
    <row r="11271" spans="12:12">
      <c r="L11271" s="17" t="s">
        <v>19372</v>
      </c>
    </row>
    <row r="11272" spans="12:12">
      <c r="L11272" s="17" t="s">
        <v>19373</v>
      </c>
    </row>
    <row r="11273" spans="12:12">
      <c r="L11273" s="17" t="s">
        <v>19374</v>
      </c>
    </row>
    <row r="11274" spans="12:12">
      <c r="L11274" s="17" t="s">
        <v>19375</v>
      </c>
    </row>
    <row r="11275" spans="12:12">
      <c r="L11275" s="17" t="s">
        <v>19376</v>
      </c>
    </row>
    <row r="11276" spans="12:12">
      <c r="L11276" s="17" t="s">
        <v>19377</v>
      </c>
    </row>
    <row r="11277" spans="12:12">
      <c r="L11277" s="17" t="s">
        <v>19378</v>
      </c>
    </row>
    <row r="11278" spans="12:12">
      <c r="L11278" s="17" t="s">
        <v>19379</v>
      </c>
    </row>
    <row r="11279" spans="12:12">
      <c r="L11279" s="17" t="s">
        <v>19380</v>
      </c>
    </row>
    <row r="11280" spans="12:12">
      <c r="L11280" s="17" t="s">
        <v>19381</v>
      </c>
    </row>
    <row r="11281" spans="12:12">
      <c r="L11281" s="17" t="s">
        <v>19382</v>
      </c>
    </row>
    <row r="11282" spans="12:12">
      <c r="L11282" s="17" t="s">
        <v>19383</v>
      </c>
    </row>
    <row r="11283" spans="12:12">
      <c r="L11283" s="17" t="s">
        <v>19384</v>
      </c>
    </row>
    <row r="11284" spans="12:12">
      <c r="L11284" s="17" t="s">
        <v>19385</v>
      </c>
    </row>
    <row r="11285" spans="12:12">
      <c r="L11285" s="17" t="s">
        <v>19386</v>
      </c>
    </row>
    <row r="11286" spans="12:12">
      <c r="L11286" s="17" t="s">
        <v>19387</v>
      </c>
    </row>
    <row r="11287" spans="12:12">
      <c r="L11287" s="17" t="s">
        <v>19388</v>
      </c>
    </row>
    <row r="11288" spans="12:12">
      <c r="L11288" s="17" t="s">
        <v>19389</v>
      </c>
    </row>
    <row r="11289" spans="12:12">
      <c r="L11289" s="17" t="s">
        <v>19390</v>
      </c>
    </row>
    <row r="11290" spans="12:12">
      <c r="L11290" s="17" t="s">
        <v>19391</v>
      </c>
    </row>
    <row r="11291" spans="12:12">
      <c r="L11291" s="17" t="s">
        <v>19392</v>
      </c>
    </row>
    <row r="11292" spans="12:12">
      <c r="L11292" s="17" t="s">
        <v>19393</v>
      </c>
    </row>
    <row r="11293" spans="12:12">
      <c r="L11293" s="17" t="s">
        <v>19394</v>
      </c>
    </row>
    <row r="11294" spans="12:12">
      <c r="L11294" s="17" t="s">
        <v>19395</v>
      </c>
    </row>
    <row r="11295" spans="12:12">
      <c r="L11295" s="17" t="s">
        <v>19396</v>
      </c>
    </row>
    <row r="11296" spans="12:12">
      <c r="L11296" s="17" t="s">
        <v>19397</v>
      </c>
    </row>
    <row r="11297" spans="12:12">
      <c r="L11297" s="17" t="s">
        <v>19398</v>
      </c>
    </row>
    <row r="11298" spans="12:12">
      <c r="L11298" s="17" t="s">
        <v>19399</v>
      </c>
    </row>
    <row r="11299" spans="12:12">
      <c r="L11299" s="17" t="s">
        <v>19400</v>
      </c>
    </row>
    <row r="11300" spans="12:12">
      <c r="L11300" s="17" t="s">
        <v>19401</v>
      </c>
    </row>
    <row r="11301" spans="12:12">
      <c r="L11301" s="17" t="s">
        <v>19402</v>
      </c>
    </row>
    <row r="11302" spans="12:12">
      <c r="L11302" s="17" t="s">
        <v>19403</v>
      </c>
    </row>
    <row r="11303" spans="12:12">
      <c r="L11303" s="17" t="s">
        <v>19404</v>
      </c>
    </row>
    <row r="11304" spans="12:12">
      <c r="L11304" s="17" t="s">
        <v>19405</v>
      </c>
    </row>
    <row r="11305" spans="12:12">
      <c r="L11305" s="17" t="s">
        <v>19406</v>
      </c>
    </row>
    <row r="11306" spans="12:12">
      <c r="L11306" s="17" t="s">
        <v>19407</v>
      </c>
    </row>
    <row r="11307" spans="12:12">
      <c r="L11307" s="17" t="s">
        <v>19408</v>
      </c>
    </row>
    <row r="11308" spans="12:12">
      <c r="L11308" s="17" t="s">
        <v>19409</v>
      </c>
    </row>
    <row r="11309" spans="12:12">
      <c r="L11309" s="17" t="s">
        <v>19410</v>
      </c>
    </row>
    <row r="11310" spans="12:12">
      <c r="L11310" s="17" t="s">
        <v>19411</v>
      </c>
    </row>
    <row r="11311" spans="12:12">
      <c r="L11311" s="17" t="s">
        <v>19412</v>
      </c>
    </row>
    <row r="11312" spans="12:12">
      <c r="L11312" s="17" t="s">
        <v>19413</v>
      </c>
    </row>
    <row r="11313" spans="12:12">
      <c r="L11313" s="17" t="s">
        <v>19414</v>
      </c>
    </row>
    <row r="11314" spans="12:12">
      <c r="L11314" s="17" t="s">
        <v>19415</v>
      </c>
    </row>
    <row r="11315" spans="12:12">
      <c r="L11315" s="17" t="s">
        <v>19416</v>
      </c>
    </row>
    <row r="11316" spans="12:12">
      <c r="L11316" s="17" t="s">
        <v>19417</v>
      </c>
    </row>
    <row r="11317" spans="12:12">
      <c r="L11317" s="17" t="s">
        <v>19418</v>
      </c>
    </row>
    <row r="11318" spans="12:12">
      <c r="L11318" s="17" t="s">
        <v>19419</v>
      </c>
    </row>
    <row r="11319" spans="12:12">
      <c r="L11319" s="17" t="s">
        <v>19420</v>
      </c>
    </row>
    <row r="11320" spans="12:12">
      <c r="L11320" s="17" t="s">
        <v>19421</v>
      </c>
    </row>
    <row r="11321" spans="12:12">
      <c r="L11321" s="17" t="s">
        <v>19422</v>
      </c>
    </row>
    <row r="11322" spans="12:12">
      <c r="L11322" s="17" t="s">
        <v>19423</v>
      </c>
    </row>
    <row r="11323" spans="12:12">
      <c r="L11323" s="17" t="s">
        <v>19424</v>
      </c>
    </row>
    <row r="11324" spans="12:12">
      <c r="L11324" s="17" t="s">
        <v>19425</v>
      </c>
    </row>
    <row r="11325" spans="12:12">
      <c r="L11325" s="17" t="s">
        <v>19426</v>
      </c>
    </row>
    <row r="11326" spans="12:12">
      <c r="L11326" s="17" t="s">
        <v>19427</v>
      </c>
    </row>
    <row r="11327" spans="12:12">
      <c r="L11327" s="17" t="s">
        <v>19428</v>
      </c>
    </row>
    <row r="11328" spans="12:12">
      <c r="L11328" s="17" t="s">
        <v>19429</v>
      </c>
    </row>
    <row r="11329" spans="12:12">
      <c r="L11329" s="17" t="s">
        <v>19430</v>
      </c>
    </row>
    <row r="11330" spans="12:12">
      <c r="L11330" s="17" t="s">
        <v>19431</v>
      </c>
    </row>
    <row r="11331" spans="12:12">
      <c r="L11331" s="17" t="s">
        <v>19432</v>
      </c>
    </row>
    <row r="11332" spans="12:12">
      <c r="L11332" s="17" t="s">
        <v>19433</v>
      </c>
    </row>
    <row r="11333" spans="12:12">
      <c r="L11333" s="17" t="s">
        <v>19434</v>
      </c>
    </row>
    <row r="11334" spans="12:12">
      <c r="L11334" s="17" t="s">
        <v>19435</v>
      </c>
    </row>
    <row r="11335" spans="12:12">
      <c r="L11335" s="17" t="s">
        <v>19436</v>
      </c>
    </row>
    <row r="11336" spans="12:12">
      <c r="L11336" s="17" t="s">
        <v>19437</v>
      </c>
    </row>
    <row r="11337" spans="12:12">
      <c r="L11337" s="17" t="s">
        <v>19438</v>
      </c>
    </row>
    <row r="11338" spans="12:12">
      <c r="L11338" s="17" t="s">
        <v>19439</v>
      </c>
    </row>
    <row r="11339" spans="12:12">
      <c r="L11339" s="17" t="s">
        <v>19440</v>
      </c>
    </row>
    <row r="11340" spans="12:12">
      <c r="L11340" s="17" t="s">
        <v>19441</v>
      </c>
    </row>
    <row r="11341" spans="12:12">
      <c r="L11341" s="17" t="s">
        <v>19442</v>
      </c>
    </row>
    <row r="11342" spans="12:12">
      <c r="L11342" s="17" t="s">
        <v>19443</v>
      </c>
    </row>
    <row r="11343" spans="12:12">
      <c r="L11343" s="17" t="s">
        <v>19444</v>
      </c>
    </row>
    <row r="11344" spans="12:12">
      <c r="L11344" s="17" t="s">
        <v>19445</v>
      </c>
    </row>
    <row r="11345" spans="12:12">
      <c r="L11345" s="17" t="s">
        <v>19446</v>
      </c>
    </row>
    <row r="11346" spans="12:12">
      <c r="L11346" s="17" t="s">
        <v>19447</v>
      </c>
    </row>
    <row r="11347" spans="12:12">
      <c r="L11347" s="17" t="s">
        <v>19448</v>
      </c>
    </row>
    <row r="11348" spans="12:12">
      <c r="L11348" s="17" t="s">
        <v>19449</v>
      </c>
    </row>
    <row r="11349" spans="12:12">
      <c r="L11349" s="17" t="s">
        <v>19450</v>
      </c>
    </row>
    <row r="11350" spans="12:12">
      <c r="L11350" s="17" t="s">
        <v>19451</v>
      </c>
    </row>
    <row r="11351" spans="12:12">
      <c r="L11351" s="17" t="s">
        <v>19452</v>
      </c>
    </row>
    <row r="11352" spans="12:12">
      <c r="L11352" s="17" t="s">
        <v>19453</v>
      </c>
    </row>
    <row r="11353" spans="12:12">
      <c r="L11353" s="17" t="s">
        <v>19454</v>
      </c>
    </row>
    <row r="11354" spans="12:12">
      <c r="L11354" s="17" t="s">
        <v>19455</v>
      </c>
    </row>
    <row r="11355" spans="12:12">
      <c r="L11355" s="17" t="s">
        <v>19456</v>
      </c>
    </row>
    <row r="11356" spans="12:12">
      <c r="L11356" s="17" t="s">
        <v>19457</v>
      </c>
    </row>
    <row r="11357" spans="12:12">
      <c r="L11357" s="17" t="s">
        <v>19458</v>
      </c>
    </row>
    <row r="11358" spans="12:12">
      <c r="L11358" s="17" t="s">
        <v>19459</v>
      </c>
    </row>
    <row r="11359" spans="12:12">
      <c r="L11359" s="17" t="s">
        <v>19460</v>
      </c>
    </row>
    <row r="11360" spans="12:12">
      <c r="L11360" s="17" t="s">
        <v>19461</v>
      </c>
    </row>
    <row r="11361" spans="12:12">
      <c r="L11361" s="17" t="s">
        <v>19462</v>
      </c>
    </row>
    <row r="11362" spans="12:12">
      <c r="L11362" s="17" t="s">
        <v>19463</v>
      </c>
    </row>
    <row r="11363" spans="12:12">
      <c r="L11363" s="17" t="s">
        <v>19464</v>
      </c>
    </row>
    <row r="11364" spans="12:12">
      <c r="L11364" s="17" t="s">
        <v>19465</v>
      </c>
    </row>
    <row r="11365" spans="12:12">
      <c r="L11365" s="17" t="s">
        <v>19466</v>
      </c>
    </row>
    <row r="11366" spans="12:12">
      <c r="L11366" s="17" t="s">
        <v>19467</v>
      </c>
    </row>
    <row r="11367" spans="12:12">
      <c r="L11367" s="17" t="s">
        <v>19468</v>
      </c>
    </row>
    <row r="11368" spans="12:12">
      <c r="L11368" s="17" t="s">
        <v>19469</v>
      </c>
    </row>
    <row r="11369" spans="12:12">
      <c r="L11369" s="17" t="s">
        <v>19470</v>
      </c>
    </row>
    <row r="11370" spans="12:12">
      <c r="L11370" s="17" t="s">
        <v>19471</v>
      </c>
    </row>
    <row r="11371" spans="12:12">
      <c r="L11371" s="17" t="s">
        <v>19472</v>
      </c>
    </row>
    <row r="11372" spans="12:12">
      <c r="L11372" s="17" t="s">
        <v>19473</v>
      </c>
    </row>
    <row r="11373" spans="12:12">
      <c r="L11373" s="17" t="s">
        <v>19474</v>
      </c>
    </row>
    <row r="11374" spans="12:12">
      <c r="L11374" s="17" t="s">
        <v>19475</v>
      </c>
    </row>
    <row r="11375" spans="12:12">
      <c r="L11375" s="17" t="s">
        <v>19476</v>
      </c>
    </row>
    <row r="11376" spans="12:12">
      <c r="L11376" s="17" t="s">
        <v>19477</v>
      </c>
    </row>
    <row r="11377" spans="12:12">
      <c r="L11377" s="17" t="s">
        <v>19478</v>
      </c>
    </row>
    <row r="11378" spans="12:12">
      <c r="L11378" s="17" t="s">
        <v>19479</v>
      </c>
    </row>
    <row r="11379" spans="12:12">
      <c r="L11379" s="17" t="s">
        <v>19480</v>
      </c>
    </row>
    <row r="11380" spans="12:12">
      <c r="L11380" s="17" t="s">
        <v>19481</v>
      </c>
    </row>
    <row r="11381" spans="12:12">
      <c r="L11381" s="17" t="s">
        <v>19482</v>
      </c>
    </row>
    <row r="11382" spans="12:12">
      <c r="L11382" s="17" t="s">
        <v>19483</v>
      </c>
    </row>
    <row r="11383" spans="12:12">
      <c r="L11383" s="17" t="s">
        <v>19484</v>
      </c>
    </row>
    <row r="11384" spans="12:12">
      <c r="L11384" s="17" t="s">
        <v>19485</v>
      </c>
    </row>
    <row r="11385" spans="12:12">
      <c r="L11385" s="17" t="s">
        <v>19486</v>
      </c>
    </row>
    <row r="11386" spans="12:12">
      <c r="L11386" s="17" t="s">
        <v>19487</v>
      </c>
    </row>
    <row r="11387" spans="12:12">
      <c r="L11387" s="17" t="s">
        <v>19488</v>
      </c>
    </row>
    <row r="11388" spans="12:12">
      <c r="L11388" s="17" t="s">
        <v>19489</v>
      </c>
    </row>
    <row r="11389" spans="12:12">
      <c r="L11389" s="17" t="s">
        <v>19490</v>
      </c>
    </row>
    <row r="11390" spans="12:12">
      <c r="L11390" s="17" t="s">
        <v>19491</v>
      </c>
    </row>
    <row r="11391" spans="12:12">
      <c r="L11391" s="17" t="s">
        <v>19492</v>
      </c>
    </row>
    <row r="11392" spans="12:12">
      <c r="L11392" s="17" t="s">
        <v>19493</v>
      </c>
    </row>
    <row r="11393" spans="12:12">
      <c r="L11393" s="17" t="s">
        <v>19494</v>
      </c>
    </row>
    <row r="11394" spans="12:12">
      <c r="L11394" s="17" t="s">
        <v>19495</v>
      </c>
    </row>
    <row r="11395" spans="12:12">
      <c r="L11395" s="17" t="s">
        <v>19496</v>
      </c>
    </row>
    <row r="11396" spans="12:12">
      <c r="L11396" s="17" t="s">
        <v>19497</v>
      </c>
    </row>
    <row r="11397" spans="12:12">
      <c r="L11397" s="17" t="s">
        <v>19498</v>
      </c>
    </row>
    <row r="11398" spans="12:12">
      <c r="L11398" s="17" t="s">
        <v>19499</v>
      </c>
    </row>
    <row r="11399" spans="12:12">
      <c r="L11399" s="17" t="s">
        <v>19500</v>
      </c>
    </row>
    <row r="11400" spans="12:12">
      <c r="L11400" s="17" t="s">
        <v>19501</v>
      </c>
    </row>
    <row r="11401" spans="12:12">
      <c r="L11401" s="17" t="s">
        <v>19502</v>
      </c>
    </row>
    <row r="11402" spans="12:12">
      <c r="L11402" s="17" t="s">
        <v>19503</v>
      </c>
    </row>
    <row r="11403" spans="12:12">
      <c r="L11403" s="17" t="s">
        <v>19504</v>
      </c>
    </row>
    <row r="11404" spans="12:12">
      <c r="L11404" s="17" t="s">
        <v>19505</v>
      </c>
    </row>
    <row r="11405" spans="12:12">
      <c r="L11405" s="17" t="s">
        <v>19506</v>
      </c>
    </row>
    <row r="11406" spans="12:12">
      <c r="L11406" s="17" t="s">
        <v>19507</v>
      </c>
    </row>
    <row r="11407" spans="12:12">
      <c r="L11407" s="17" t="s">
        <v>19508</v>
      </c>
    </row>
    <row r="11408" spans="12:12">
      <c r="L11408" s="17" t="s">
        <v>19509</v>
      </c>
    </row>
    <row r="11409" spans="12:12">
      <c r="L11409" s="17" t="s">
        <v>19510</v>
      </c>
    </row>
    <row r="11410" spans="12:12">
      <c r="L11410" s="17" t="s">
        <v>19511</v>
      </c>
    </row>
    <row r="11411" spans="12:12">
      <c r="L11411" s="17" t="s">
        <v>19512</v>
      </c>
    </row>
    <row r="11412" spans="12:12">
      <c r="L11412" s="17" t="s">
        <v>19513</v>
      </c>
    </row>
    <row r="11413" spans="12:12">
      <c r="L11413" s="17" t="s">
        <v>19514</v>
      </c>
    </row>
    <row r="11414" spans="12:12">
      <c r="L11414" s="17" t="s">
        <v>19515</v>
      </c>
    </row>
    <row r="11415" spans="12:12">
      <c r="L11415" s="17" t="s">
        <v>19516</v>
      </c>
    </row>
    <row r="11416" spans="12:12">
      <c r="L11416" s="17" t="s">
        <v>19517</v>
      </c>
    </row>
    <row r="11417" spans="12:12">
      <c r="L11417" s="17" t="s">
        <v>19518</v>
      </c>
    </row>
    <row r="11418" spans="12:12">
      <c r="L11418" s="17" t="s">
        <v>19519</v>
      </c>
    </row>
    <row r="11419" spans="12:12">
      <c r="L11419" s="17" t="s">
        <v>19520</v>
      </c>
    </row>
    <row r="11420" spans="12:12">
      <c r="L11420" s="17" t="s">
        <v>19521</v>
      </c>
    </row>
    <row r="11421" spans="12:12">
      <c r="L11421" s="17" t="s">
        <v>19522</v>
      </c>
    </row>
    <row r="11422" spans="12:12">
      <c r="L11422" s="17" t="s">
        <v>19523</v>
      </c>
    </row>
    <row r="11423" spans="12:12">
      <c r="L11423" s="17" t="s">
        <v>19524</v>
      </c>
    </row>
    <row r="11424" spans="12:12">
      <c r="L11424" s="17" t="s">
        <v>19525</v>
      </c>
    </row>
    <row r="11425" spans="12:12">
      <c r="L11425" s="17" t="s">
        <v>19526</v>
      </c>
    </row>
    <row r="11426" spans="12:12">
      <c r="L11426" s="17" t="s">
        <v>19527</v>
      </c>
    </row>
    <row r="11427" spans="12:12">
      <c r="L11427" s="17" t="s">
        <v>19528</v>
      </c>
    </row>
    <row r="11428" spans="12:12">
      <c r="L11428" s="17" t="s">
        <v>19529</v>
      </c>
    </row>
    <row r="11429" spans="12:12">
      <c r="L11429" s="17" t="s">
        <v>19530</v>
      </c>
    </row>
    <row r="11430" spans="12:12">
      <c r="L11430" s="17" t="s">
        <v>19531</v>
      </c>
    </row>
    <row r="11431" spans="12:12">
      <c r="L11431" s="17" t="s">
        <v>19532</v>
      </c>
    </row>
    <row r="11432" spans="12:12">
      <c r="L11432" s="17" t="s">
        <v>19533</v>
      </c>
    </row>
    <row r="11433" spans="12:12">
      <c r="L11433" s="17" t="s">
        <v>19534</v>
      </c>
    </row>
    <row r="11434" spans="12:12">
      <c r="L11434" s="17" t="s">
        <v>19535</v>
      </c>
    </row>
    <row r="11435" spans="12:12">
      <c r="L11435" s="17" t="s">
        <v>19536</v>
      </c>
    </row>
    <row r="11436" spans="12:12">
      <c r="L11436" s="17" t="s">
        <v>19537</v>
      </c>
    </row>
    <row r="11437" spans="12:12">
      <c r="L11437" s="17" t="s">
        <v>19538</v>
      </c>
    </row>
    <row r="11438" spans="12:12">
      <c r="L11438" s="17" t="s">
        <v>19539</v>
      </c>
    </row>
    <row r="11439" spans="12:12">
      <c r="L11439" s="17" t="s">
        <v>19540</v>
      </c>
    </row>
    <row r="11440" spans="12:12">
      <c r="L11440" s="17" t="s">
        <v>19541</v>
      </c>
    </row>
    <row r="11441" spans="12:12">
      <c r="L11441" s="17" t="s">
        <v>19542</v>
      </c>
    </row>
    <row r="11442" spans="12:12">
      <c r="L11442" s="17" t="s">
        <v>19543</v>
      </c>
    </row>
    <row r="11443" spans="12:12">
      <c r="L11443" s="17" t="s">
        <v>19544</v>
      </c>
    </row>
    <row r="11444" spans="12:12">
      <c r="L11444" s="17" t="s">
        <v>19545</v>
      </c>
    </row>
    <row r="11445" spans="12:12">
      <c r="L11445" s="17" t="s">
        <v>19546</v>
      </c>
    </row>
    <row r="11446" spans="12:12">
      <c r="L11446" s="17" t="s">
        <v>19547</v>
      </c>
    </row>
    <row r="11447" spans="12:12">
      <c r="L11447" s="17" t="s">
        <v>19548</v>
      </c>
    </row>
    <row r="11448" spans="12:12">
      <c r="L11448" s="17" t="s">
        <v>19549</v>
      </c>
    </row>
    <row r="11449" spans="12:12">
      <c r="L11449" s="17" t="s">
        <v>19550</v>
      </c>
    </row>
    <row r="11450" spans="12:12">
      <c r="L11450" s="17" t="s">
        <v>19551</v>
      </c>
    </row>
    <row r="11451" spans="12:12">
      <c r="L11451" s="17" t="s">
        <v>19552</v>
      </c>
    </row>
    <row r="11452" spans="12:12">
      <c r="L11452" s="17" t="s">
        <v>19553</v>
      </c>
    </row>
    <row r="11453" spans="12:12">
      <c r="L11453" s="17" t="s">
        <v>19554</v>
      </c>
    </row>
    <row r="11454" spans="12:12">
      <c r="L11454" s="17" t="s">
        <v>19555</v>
      </c>
    </row>
    <row r="11455" spans="12:12">
      <c r="L11455" s="17" t="s">
        <v>19556</v>
      </c>
    </row>
    <row r="11456" spans="12:12">
      <c r="L11456" s="17" t="s">
        <v>19557</v>
      </c>
    </row>
    <row r="11457" spans="12:12">
      <c r="L11457" s="17" t="s">
        <v>19558</v>
      </c>
    </row>
    <row r="11458" spans="12:12">
      <c r="L11458" s="17" t="s">
        <v>19559</v>
      </c>
    </row>
    <row r="11459" spans="12:12">
      <c r="L11459" s="17" t="s">
        <v>19560</v>
      </c>
    </row>
    <row r="11460" spans="12:12">
      <c r="L11460" s="17" t="s">
        <v>19561</v>
      </c>
    </row>
    <row r="11461" spans="12:12">
      <c r="L11461" s="17" t="s">
        <v>19562</v>
      </c>
    </row>
    <row r="11462" spans="12:12">
      <c r="L11462" s="17" t="s">
        <v>19563</v>
      </c>
    </row>
    <row r="11463" spans="12:12">
      <c r="L11463" s="17" t="s">
        <v>19564</v>
      </c>
    </row>
    <row r="11464" spans="12:12">
      <c r="L11464" s="17" t="s">
        <v>19565</v>
      </c>
    </row>
    <row r="11465" spans="12:12">
      <c r="L11465" s="17" t="s">
        <v>19566</v>
      </c>
    </row>
    <row r="11466" spans="12:12">
      <c r="L11466" s="17" t="s">
        <v>19567</v>
      </c>
    </row>
    <row r="11467" spans="12:12">
      <c r="L11467" s="17" t="s">
        <v>19568</v>
      </c>
    </row>
    <row r="11468" spans="12:12">
      <c r="L11468" s="17" t="s">
        <v>19569</v>
      </c>
    </row>
    <row r="11469" spans="12:12">
      <c r="L11469" s="17" t="s">
        <v>19570</v>
      </c>
    </row>
    <row r="11470" spans="12:12">
      <c r="L11470" s="17" t="s">
        <v>19571</v>
      </c>
    </row>
    <row r="11471" spans="12:12">
      <c r="L11471" s="17" t="s">
        <v>19572</v>
      </c>
    </row>
    <row r="11472" spans="12:12">
      <c r="L11472" s="17" t="s">
        <v>19573</v>
      </c>
    </row>
    <row r="11473" spans="12:12">
      <c r="L11473" s="17" t="s">
        <v>19574</v>
      </c>
    </row>
    <row r="11474" spans="12:12">
      <c r="L11474" s="17" t="s">
        <v>19575</v>
      </c>
    </row>
    <row r="11475" spans="12:12">
      <c r="L11475" s="17" t="s">
        <v>19576</v>
      </c>
    </row>
    <row r="11476" spans="12:12">
      <c r="L11476" s="17" t="s">
        <v>19577</v>
      </c>
    </row>
    <row r="11477" spans="12:12">
      <c r="L11477" s="17" t="s">
        <v>19578</v>
      </c>
    </row>
    <row r="11478" spans="12:12">
      <c r="L11478" s="17" t="s">
        <v>19579</v>
      </c>
    </row>
    <row r="11479" spans="12:12">
      <c r="L11479" s="17" t="s">
        <v>19580</v>
      </c>
    </row>
    <row r="11480" spans="12:12">
      <c r="L11480" s="17" t="s">
        <v>19581</v>
      </c>
    </row>
    <row r="11481" spans="12:12">
      <c r="L11481" s="17" t="s">
        <v>19582</v>
      </c>
    </row>
    <row r="11482" spans="12:12">
      <c r="L11482" s="17" t="s">
        <v>19583</v>
      </c>
    </row>
    <row r="11483" spans="12:12">
      <c r="L11483" s="17" t="s">
        <v>19584</v>
      </c>
    </row>
    <row r="11484" spans="12:12">
      <c r="L11484" s="17" t="s">
        <v>19585</v>
      </c>
    </row>
    <row r="11485" spans="12:12">
      <c r="L11485" s="17" t="s">
        <v>19586</v>
      </c>
    </row>
    <row r="11486" spans="12:12">
      <c r="L11486" s="17" t="s">
        <v>19587</v>
      </c>
    </row>
    <row r="11487" spans="12:12">
      <c r="L11487" s="17" t="s">
        <v>19588</v>
      </c>
    </row>
    <row r="11488" spans="12:12">
      <c r="L11488" s="17" t="s">
        <v>19589</v>
      </c>
    </row>
    <row r="11489" spans="12:12">
      <c r="L11489" s="17" t="s">
        <v>19590</v>
      </c>
    </row>
    <row r="11490" spans="12:12">
      <c r="L11490" s="17" t="s">
        <v>19591</v>
      </c>
    </row>
    <row r="11491" spans="12:12">
      <c r="L11491" s="17" t="s">
        <v>19592</v>
      </c>
    </row>
    <row r="11492" spans="12:12">
      <c r="L11492" s="17" t="s">
        <v>19593</v>
      </c>
    </row>
    <row r="11493" spans="12:12">
      <c r="L11493" s="17" t="s">
        <v>19594</v>
      </c>
    </row>
    <row r="11494" spans="12:12">
      <c r="L11494" s="17" t="s">
        <v>19595</v>
      </c>
    </row>
    <row r="11495" spans="12:12">
      <c r="L11495" s="17" t="s">
        <v>19596</v>
      </c>
    </row>
    <row r="11496" spans="12:12">
      <c r="L11496" s="17" t="s">
        <v>19597</v>
      </c>
    </row>
    <row r="11497" spans="12:12">
      <c r="L11497" s="17" t="s">
        <v>19598</v>
      </c>
    </row>
    <row r="11498" spans="12:12">
      <c r="L11498" s="17" t="s">
        <v>19599</v>
      </c>
    </row>
    <row r="11499" spans="12:12">
      <c r="L11499" s="17" t="s">
        <v>19600</v>
      </c>
    </row>
    <row r="11500" spans="12:12">
      <c r="L11500" s="17" t="s">
        <v>19601</v>
      </c>
    </row>
    <row r="11501" spans="12:12">
      <c r="L11501" s="17" t="s">
        <v>19602</v>
      </c>
    </row>
    <row r="11502" spans="12:12">
      <c r="L11502" s="17" t="s">
        <v>19603</v>
      </c>
    </row>
    <row r="11503" spans="12:12">
      <c r="L11503" s="17" t="s">
        <v>19604</v>
      </c>
    </row>
    <row r="11504" spans="12:12">
      <c r="L11504" s="17" t="s">
        <v>19605</v>
      </c>
    </row>
    <row r="11505" spans="12:12">
      <c r="L11505" s="17" t="s">
        <v>19606</v>
      </c>
    </row>
    <row r="11506" spans="12:12">
      <c r="L11506" s="17" t="s">
        <v>19607</v>
      </c>
    </row>
    <row r="11507" spans="12:12">
      <c r="L11507" s="17" t="s">
        <v>19608</v>
      </c>
    </row>
    <row r="11508" spans="12:12">
      <c r="L11508" s="17" t="s">
        <v>19609</v>
      </c>
    </row>
    <row r="11509" spans="12:12">
      <c r="L11509" s="17" t="s">
        <v>19610</v>
      </c>
    </row>
    <row r="11510" spans="12:12">
      <c r="L11510" s="17" t="s">
        <v>19611</v>
      </c>
    </row>
    <row r="11511" spans="12:12">
      <c r="L11511" s="17" t="s">
        <v>19612</v>
      </c>
    </row>
    <row r="11512" spans="12:12">
      <c r="L11512" s="17" t="s">
        <v>19613</v>
      </c>
    </row>
    <row r="11513" spans="12:12">
      <c r="L11513" s="17" t="s">
        <v>19614</v>
      </c>
    </row>
    <row r="11514" spans="12:12">
      <c r="L11514" s="17" t="s">
        <v>19615</v>
      </c>
    </row>
    <row r="11515" spans="12:12">
      <c r="L11515" s="17" t="s">
        <v>19616</v>
      </c>
    </row>
    <row r="11516" spans="12:12">
      <c r="L11516" s="17" t="s">
        <v>19617</v>
      </c>
    </row>
    <row r="11517" spans="12:12">
      <c r="L11517" s="17" t="s">
        <v>19618</v>
      </c>
    </row>
    <row r="11518" spans="12:12">
      <c r="L11518" s="17" t="s">
        <v>19619</v>
      </c>
    </row>
    <row r="11519" spans="12:12">
      <c r="L11519" s="17" t="s">
        <v>19620</v>
      </c>
    </row>
    <row r="11520" spans="12:12">
      <c r="L11520" s="17" t="s">
        <v>19621</v>
      </c>
    </row>
    <row r="11521" spans="12:12">
      <c r="L11521" s="17" t="s">
        <v>19622</v>
      </c>
    </row>
    <row r="11522" spans="12:12">
      <c r="L11522" s="17" t="s">
        <v>19623</v>
      </c>
    </row>
    <row r="11523" spans="12:12">
      <c r="L11523" s="17" t="s">
        <v>19624</v>
      </c>
    </row>
    <row r="11524" spans="12:12">
      <c r="L11524" s="17" t="s">
        <v>19625</v>
      </c>
    </row>
    <row r="11525" spans="12:12">
      <c r="L11525" s="17" t="s">
        <v>19626</v>
      </c>
    </row>
    <row r="11526" spans="12:12">
      <c r="L11526" s="17" t="s">
        <v>19627</v>
      </c>
    </row>
    <row r="11527" spans="12:12">
      <c r="L11527" s="17" t="s">
        <v>19628</v>
      </c>
    </row>
    <row r="11528" spans="12:12">
      <c r="L11528" s="17" t="s">
        <v>19629</v>
      </c>
    </row>
    <row r="11529" spans="12:12">
      <c r="L11529" s="17" t="s">
        <v>19630</v>
      </c>
    </row>
    <row r="11530" spans="12:12">
      <c r="L11530" s="17" t="s">
        <v>19631</v>
      </c>
    </row>
    <row r="11531" spans="12:12">
      <c r="L11531" s="17" t="s">
        <v>19632</v>
      </c>
    </row>
    <row r="11532" spans="12:12">
      <c r="L11532" s="17" t="s">
        <v>19633</v>
      </c>
    </row>
    <row r="11533" spans="12:12">
      <c r="L11533" s="17" t="s">
        <v>19634</v>
      </c>
    </row>
    <row r="11534" spans="12:12">
      <c r="L11534" s="17" t="s">
        <v>19635</v>
      </c>
    </row>
    <row r="11535" spans="12:12">
      <c r="L11535" s="17" t="s">
        <v>19636</v>
      </c>
    </row>
    <row r="11536" spans="12:12">
      <c r="L11536" s="17" t="s">
        <v>19637</v>
      </c>
    </row>
    <row r="11537" spans="12:12">
      <c r="L11537" s="17" t="s">
        <v>19638</v>
      </c>
    </row>
    <row r="11538" spans="12:12">
      <c r="L11538" s="17" t="s">
        <v>19639</v>
      </c>
    </row>
    <row r="11539" spans="12:12">
      <c r="L11539" s="17" t="s">
        <v>19640</v>
      </c>
    </row>
    <row r="11540" spans="12:12">
      <c r="L11540" s="17" t="s">
        <v>19641</v>
      </c>
    </row>
    <row r="11541" spans="12:12">
      <c r="L11541" s="17" t="s">
        <v>19642</v>
      </c>
    </row>
    <row r="11542" spans="12:12">
      <c r="L11542" s="17" t="s">
        <v>19643</v>
      </c>
    </row>
    <row r="11543" spans="12:12">
      <c r="L11543" s="17" t="s">
        <v>19644</v>
      </c>
    </row>
    <row r="11544" spans="12:12">
      <c r="L11544" s="17" t="s">
        <v>19645</v>
      </c>
    </row>
    <row r="11545" spans="12:12">
      <c r="L11545" s="17" t="s">
        <v>19646</v>
      </c>
    </row>
    <row r="11546" spans="12:12">
      <c r="L11546" s="17" t="s">
        <v>19647</v>
      </c>
    </row>
    <row r="11547" spans="12:12">
      <c r="L11547" s="17" t="s">
        <v>19648</v>
      </c>
    </row>
    <row r="11548" spans="12:12">
      <c r="L11548" s="17" t="s">
        <v>19649</v>
      </c>
    </row>
    <row r="11549" spans="12:12">
      <c r="L11549" s="17" t="s">
        <v>19650</v>
      </c>
    </row>
    <row r="11550" spans="12:12">
      <c r="L11550" s="17" t="s">
        <v>19651</v>
      </c>
    </row>
    <row r="11551" spans="12:12">
      <c r="L11551" s="17" t="s">
        <v>19652</v>
      </c>
    </row>
    <row r="11552" spans="12:12">
      <c r="L11552" s="17" t="s">
        <v>19653</v>
      </c>
    </row>
    <row r="11553" spans="12:12">
      <c r="L11553" s="17" t="s">
        <v>19654</v>
      </c>
    </row>
    <row r="11554" spans="12:12">
      <c r="L11554" s="17" t="s">
        <v>19655</v>
      </c>
    </row>
    <row r="11555" spans="12:12">
      <c r="L11555" s="17" t="s">
        <v>19656</v>
      </c>
    </row>
    <row r="11556" spans="12:12">
      <c r="L11556" s="17" t="s">
        <v>19657</v>
      </c>
    </row>
    <row r="11557" spans="12:12">
      <c r="L11557" s="17" t="s">
        <v>19658</v>
      </c>
    </row>
    <row r="11558" spans="12:12">
      <c r="L11558" s="17" t="s">
        <v>19659</v>
      </c>
    </row>
    <row r="11559" spans="12:12">
      <c r="L11559" s="17" t="s">
        <v>19660</v>
      </c>
    </row>
    <row r="11560" spans="12:12">
      <c r="L11560" s="17" t="s">
        <v>19661</v>
      </c>
    </row>
    <row r="11561" spans="12:12">
      <c r="L11561" s="17" t="s">
        <v>19662</v>
      </c>
    </row>
    <row r="11562" spans="12:12">
      <c r="L11562" s="17" t="s">
        <v>19663</v>
      </c>
    </row>
    <row r="11563" spans="12:12">
      <c r="L11563" s="17" t="s">
        <v>19664</v>
      </c>
    </row>
    <row r="11564" spans="12:12">
      <c r="L11564" s="17" t="s">
        <v>19665</v>
      </c>
    </row>
    <row r="11565" spans="12:12">
      <c r="L11565" s="17" t="s">
        <v>19666</v>
      </c>
    </row>
    <row r="11566" spans="12:12">
      <c r="L11566" s="17" t="s">
        <v>19667</v>
      </c>
    </row>
    <row r="11567" spans="12:12">
      <c r="L11567" s="17" t="s">
        <v>19668</v>
      </c>
    </row>
    <row r="11568" spans="12:12">
      <c r="L11568" s="17" t="s">
        <v>19669</v>
      </c>
    </row>
    <row r="11569" spans="12:12">
      <c r="L11569" s="17" t="s">
        <v>19670</v>
      </c>
    </row>
    <row r="11570" spans="12:12">
      <c r="L11570" s="17" t="s">
        <v>19671</v>
      </c>
    </row>
    <row r="11571" spans="12:12">
      <c r="L11571" s="17" t="s">
        <v>19672</v>
      </c>
    </row>
    <row r="11572" spans="12:12">
      <c r="L11572" s="17" t="s">
        <v>19673</v>
      </c>
    </row>
    <row r="11573" spans="12:12">
      <c r="L11573" s="17" t="s">
        <v>19674</v>
      </c>
    </row>
    <row r="11574" spans="12:12">
      <c r="L11574" s="17" t="s">
        <v>19675</v>
      </c>
    </row>
    <row r="11575" spans="12:12">
      <c r="L11575" s="17" t="s">
        <v>19676</v>
      </c>
    </row>
    <row r="11576" spans="12:12">
      <c r="L11576" s="17" t="s">
        <v>19677</v>
      </c>
    </row>
    <row r="11577" spans="12:12">
      <c r="L11577" s="17" t="s">
        <v>19678</v>
      </c>
    </row>
    <row r="11578" spans="12:12">
      <c r="L11578" s="17" t="s">
        <v>19679</v>
      </c>
    </row>
    <row r="11579" spans="12:12">
      <c r="L11579" s="17" t="s">
        <v>19680</v>
      </c>
    </row>
    <row r="11580" spans="12:12">
      <c r="L11580" s="17" t="s">
        <v>19681</v>
      </c>
    </row>
    <row r="11581" spans="12:12">
      <c r="L11581" s="17" t="s">
        <v>19682</v>
      </c>
    </row>
    <row r="11582" spans="12:12">
      <c r="L11582" s="17" t="s">
        <v>19683</v>
      </c>
    </row>
    <row r="11583" spans="12:12">
      <c r="L11583" s="17" t="s">
        <v>19684</v>
      </c>
    </row>
    <row r="11584" spans="12:12">
      <c r="L11584" s="17" t="s">
        <v>19685</v>
      </c>
    </row>
    <row r="11585" spans="12:12">
      <c r="L11585" s="17" t="s">
        <v>19686</v>
      </c>
    </row>
    <row r="11586" spans="12:12">
      <c r="L11586" s="17" t="s">
        <v>19687</v>
      </c>
    </row>
    <row r="11587" spans="12:12">
      <c r="L11587" s="17" t="s">
        <v>19688</v>
      </c>
    </row>
    <row r="11588" spans="12:12">
      <c r="L11588" s="17" t="s">
        <v>19689</v>
      </c>
    </row>
    <row r="11589" spans="12:12">
      <c r="L11589" s="17" t="s">
        <v>19690</v>
      </c>
    </row>
    <row r="11590" spans="12:12">
      <c r="L11590" s="17" t="s">
        <v>19691</v>
      </c>
    </row>
    <row r="11591" spans="12:12">
      <c r="L11591" s="17" t="s">
        <v>19692</v>
      </c>
    </row>
    <row r="11592" spans="12:12">
      <c r="L11592" s="17" t="s">
        <v>19693</v>
      </c>
    </row>
    <row r="11593" spans="12:12">
      <c r="L11593" s="17" t="s">
        <v>19694</v>
      </c>
    </row>
    <row r="11594" spans="12:12">
      <c r="L11594" s="17" t="s">
        <v>19695</v>
      </c>
    </row>
    <row r="11595" spans="12:12">
      <c r="L11595" s="17" t="s">
        <v>19696</v>
      </c>
    </row>
    <row r="11596" spans="12:12">
      <c r="L11596" s="17" t="s">
        <v>19697</v>
      </c>
    </row>
    <row r="11597" spans="12:12">
      <c r="L11597" s="17" t="s">
        <v>19698</v>
      </c>
    </row>
    <row r="11598" spans="12:12">
      <c r="L11598" s="17" t="s">
        <v>19699</v>
      </c>
    </row>
    <row r="11599" spans="12:12">
      <c r="L11599" s="17" t="s">
        <v>19700</v>
      </c>
    </row>
    <row r="11600" spans="12:12">
      <c r="L11600" s="17" t="s">
        <v>19701</v>
      </c>
    </row>
    <row r="11601" spans="12:12">
      <c r="L11601" s="17" t="s">
        <v>19702</v>
      </c>
    </row>
    <row r="11602" spans="12:12">
      <c r="L11602" s="17" t="s">
        <v>19703</v>
      </c>
    </row>
    <row r="11603" spans="12:12">
      <c r="L11603" s="17" t="s">
        <v>19704</v>
      </c>
    </row>
    <row r="11604" spans="12:12">
      <c r="L11604" s="17" t="s">
        <v>19705</v>
      </c>
    </row>
    <row r="11605" spans="12:12">
      <c r="L11605" s="17" t="s">
        <v>19706</v>
      </c>
    </row>
    <row r="11606" spans="12:12">
      <c r="L11606" s="17" t="s">
        <v>19707</v>
      </c>
    </row>
    <row r="11607" spans="12:12">
      <c r="L11607" s="17" t="s">
        <v>19708</v>
      </c>
    </row>
    <row r="11608" spans="12:12">
      <c r="L11608" s="17" t="s">
        <v>19709</v>
      </c>
    </row>
    <row r="11609" spans="12:12">
      <c r="L11609" s="17" t="s">
        <v>19710</v>
      </c>
    </row>
    <row r="11610" spans="12:12">
      <c r="L11610" s="17" t="s">
        <v>19711</v>
      </c>
    </row>
    <row r="11611" spans="12:12">
      <c r="L11611" s="17" t="s">
        <v>19712</v>
      </c>
    </row>
    <row r="11612" spans="12:12">
      <c r="L11612" s="17" t="s">
        <v>19713</v>
      </c>
    </row>
    <row r="11613" spans="12:12">
      <c r="L11613" s="17" t="s">
        <v>19714</v>
      </c>
    </row>
    <row r="11614" spans="12:12">
      <c r="L11614" s="17" t="s">
        <v>19715</v>
      </c>
    </row>
    <row r="11615" spans="12:12">
      <c r="L11615" s="17" t="s">
        <v>19716</v>
      </c>
    </row>
    <row r="11616" spans="12:12">
      <c r="L11616" s="17" t="s">
        <v>19717</v>
      </c>
    </row>
    <row r="11617" spans="12:12">
      <c r="L11617" s="17" t="s">
        <v>19718</v>
      </c>
    </row>
    <row r="11618" spans="12:12">
      <c r="L11618" s="17" t="s">
        <v>19719</v>
      </c>
    </row>
    <row r="11619" spans="12:12">
      <c r="L11619" s="17" t="s">
        <v>19720</v>
      </c>
    </row>
    <row r="11620" spans="12:12">
      <c r="L11620" s="17" t="s">
        <v>19721</v>
      </c>
    </row>
    <row r="11621" spans="12:12">
      <c r="L11621" s="17" t="s">
        <v>19722</v>
      </c>
    </row>
    <row r="11622" spans="12:12">
      <c r="L11622" s="17" t="s">
        <v>19723</v>
      </c>
    </row>
    <row r="11623" spans="12:12">
      <c r="L11623" s="17" t="s">
        <v>19724</v>
      </c>
    </row>
    <row r="11624" spans="12:12">
      <c r="L11624" s="17" t="s">
        <v>19725</v>
      </c>
    </row>
    <row r="11625" spans="12:12">
      <c r="L11625" s="17" t="s">
        <v>19726</v>
      </c>
    </row>
    <row r="11626" spans="12:12">
      <c r="L11626" s="17" t="s">
        <v>19727</v>
      </c>
    </row>
    <row r="11627" spans="12:12">
      <c r="L11627" s="17" t="s">
        <v>19728</v>
      </c>
    </row>
    <row r="11628" spans="12:12">
      <c r="L11628" s="17" t="s">
        <v>19729</v>
      </c>
    </row>
    <row r="11629" spans="12:12">
      <c r="L11629" s="17" t="s">
        <v>19730</v>
      </c>
    </row>
    <row r="11630" spans="12:12">
      <c r="L11630" s="17" t="s">
        <v>19731</v>
      </c>
    </row>
    <row r="11631" spans="12:12">
      <c r="L11631" s="17" t="s">
        <v>19732</v>
      </c>
    </row>
    <row r="11632" spans="12:12">
      <c r="L11632" s="17" t="s">
        <v>19733</v>
      </c>
    </row>
    <row r="11633" spans="12:12">
      <c r="L11633" s="17" t="s">
        <v>19734</v>
      </c>
    </row>
    <row r="11634" spans="12:12">
      <c r="L11634" s="17" t="s">
        <v>19735</v>
      </c>
    </row>
    <row r="11635" spans="12:12">
      <c r="L11635" s="17" t="s">
        <v>19736</v>
      </c>
    </row>
    <row r="11636" spans="12:12">
      <c r="L11636" s="17" t="s">
        <v>19737</v>
      </c>
    </row>
    <row r="11637" spans="12:12">
      <c r="L11637" s="17" t="s">
        <v>19738</v>
      </c>
    </row>
    <row r="11638" spans="12:12">
      <c r="L11638" s="17" t="s">
        <v>19739</v>
      </c>
    </row>
    <row r="11639" spans="12:12">
      <c r="L11639" s="17" t="s">
        <v>19740</v>
      </c>
    </row>
    <row r="11640" spans="12:12">
      <c r="L11640" s="17" t="s">
        <v>19741</v>
      </c>
    </row>
    <row r="11641" spans="12:12">
      <c r="L11641" s="17" t="s">
        <v>19742</v>
      </c>
    </row>
    <row r="11642" spans="12:12">
      <c r="L11642" s="17" t="s">
        <v>19743</v>
      </c>
    </row>
    <row r="11643" spans="12:12">
      <c r="L11643" s="17" t="s">
        <v>19744</v>
      </c>
    </row>
    <row r="11644" spans="12:12">
      <c r="L11644" s="17" t="s">
        <v>19745</v>
      </c>
    </row>
    <row r="11645" spans="12:12">
      <c r="L11645" s="17" t="s">
        <v>19746</v>
      </c>
    </row>
    <row r="11646" spans="12:12">
      <c r="L11646" s="17" t="s">
        <v>19747</v>
      </c>
    </row>
    <row r="11647" spans="12:12">
      <c r="L11647" s="17" t="s">
        <v>19748</v>
      </c>
    </row>
    <row r="11648" spans="12:12">
      <c r="L11648" s="17" t="s">
        <v>19749</v>
      </c>
    </row>
    <row r="11649" spans="12:12">
      <c r="L11649" s="17" t="s">
        <v>19750</v>
      </c>
    </row>
    <row r="11650" spans="12:12">
      <c r="L11650" s="17" t="s">
        <v>19751</v>
      </c>
    </row>
    <row r="11651" spans="12:12">
      <c r="L11651" s="17" t="s">
        <v>19752</v>
      </c>
    </row>
    <row r="11652" spans="12:12">
      <c r="L11652" s="17" t="s">
        <v>19753</v>
      </c>
    </row>
    <row r="11653" spans="12:12">
      <c r="L11653" s="17" t="s">
        <v>19754</v>
      </c>
    </row>
    <row r="11654" spans="12:12">
      <c r="L11654" s="17" t="s">
        <v>19755</v>
      </c>
    </row>
    <row r="11655" spans="12:12">
      <c r="L11655" s="17" t="s">
        <v>19756</v>
      </c>
    </row>
    <row r="11656" spans="12:12">
      <c r="L11656" s="17" t="s">
        <v>19757</v>
      </c>
    </row>
    <row r="11657" spans="12:12">
      <c r="L11657" s="17" t="s">
        <v>19758</v>
      </c>
    </row>
    <row r="11658" spans="12:12">
      <c r="L11658" s="17" t="s">
        <v>19759</v>
      </c>
    </row>
    <row r="11659" spans="12:12">
      <c r="L11659" s="17" t="s">
        <v>19760</v>
      </c>
    </row>
    <row r="11660" spans="12:12">
      <c r="L11660" s="17" t="s">
        <v>19761</v>
      </c>
    </row>
    <row r="11661" spans="12:12">
      <c r="L11661" s="17" t="s">
        <v>19762</v>
      </c>
    </row>
    <row r="11662" spans="12:12">
      <c r="L11662" s="17" t="s">
        <v>19763</v>
      </c>
    </row>
    <row r="11663" spans="12:12">
      <c r="L11663" s="17" t="s">
        <v>19764</v>
      </c>
    </row>
    <row r="11664" spans="12:12">
      <c r="L11664" s="17" t="s">
        <v>19765</v>
      </c>
    </row>
    <row r="11665" spans="12:12">
      <c r="L11665" s="17" t="s">
        <v>19766</v>
      </c>
    </row>
    <row r="11666" spans="12:12">
      <c r="L11666" s="17" t="s">
        <v>19767</v>
      </c>
    </row>
    <row r="11667" spans="12:12">
      <c r="L11667" s="17" t="s">
        <v>19768</v>
      </c>
    </row>
    <row r="11668" spans="12:12">
      <c r="L11668" s="17" t="s">
        <v>19769</v>
      </c>
    </row>
    <row r="11669" spans="12:12">
      <c r="L11669" s="17" t="s">
        <v>19770</v>
      </c>
    </row>
    <row r="11670" spans="12:12">
      <c r="L11670" s="17" t="s">
        <v>19771</v>
      </c>
    </row>
    <row r="11671" spans="12:12">
      <c r="L11671" s="17" t="s">
        <v>19772</v>
      </c>
    </row>
    <row r="11672" spans="12:12">
      <c r="L11672" s="17" t="s">
        <v>19773</v>
      </c>
    </row>
    <row r="11673" spans="12:12">
      <c r="L11673" s="17" t="s">
        <v>19774</v>
      </c>
    </row>
    <row r="11674" spans="12:12">
      <c r="L11674" s="17" t="s">
        <v>19775</v>
      </c>
    </row>
    <row r="11675" spans="12:12">
      <c r="L11675" s="17" t="s">
        <v>19776</v>
      </c>
    </row>
    <row r="11676" spans="12:12">
      <c r="L11676" s="17" t="s">
        <v>19777</v>
      </c>
    </row>
    <row r="11677" spans="12:12">
      <c r="L11677" s="17" t="s">
        <v>19778</v>
      </c>
    </row>
    <row r="11678" spans="12:12">
      <c r="L11678" s="17" t="s">
        <v>19779</v>
      </c>
    </row>
    <row r="11679" spans="12:12">
      <c r="L11679" s="17" t="s">
        <v>19780</v>
      </c>
    </row>
    <row r="11680" spans="12:12">
      <c r="L11680" s="17" t="s">
        <v>19781</v>
      </c>
    </row>
    <row r="11681" spans="12:12">
      <c r="L11681" s="17" t="s">
        <v>19782</v>
      </c>
    </row>
    <row r="11682" spans="12:12">
      <c r="L11682" s="17" t="s">
        <v>19783</v>
      </c>
    </row>
    <row r="11683" spans="12:12">
      <c r="L11683" s="17" t="s">
        <v>19784</v>
      </c>
    </row>
    <row r="11684" spans="12:12">
      <c r="L11684" s="17" t="s">
        <v>19785</v>
      </c>
    </row>
    <row r="11685" spans="12:12">
      <c r="L11685" s="17" t="s">
        <v>19786</v>
      </c>
    </row>
    <row r="11686" spans="12:12">
      <c r="L11686" s="17" t="s">
        <v>19787</v>
      </c>
    </row>
    <row r="11687" spans="12:12">
      <c r="L11687" s="17" t="s">
        <v>19788</v>
      </c>
    </row>
    <row r="11688" spans="12:12">
      <c r="L11688" s="17" t="s">
        <v>19789</v>
      </c>
    </row>
    <row r="11689" spans="12:12">
      <c r="L11689" s="17" t="s">
        <v>19790</v>
      </c>
    </row>
    <row r="11690" spans="12:12">
      <c r="L11690" s="17" t="s">
        <v>19791</v>
      </c>
    </row>
    <row r="11691" spans="12:12">
      <c r="L11691" s="17" t="s">
        <v>19792</v>
      </c>
    </row>
    <row r="11692" spans="12:12">
      <c r="L11692" s="17" t="s">
        <v>19793</v>
      </c>
    </row>
    <row r="11693" spans="12:12">
      <c r="L11693" s="17" t="s">
        <v>19794</v>
      </c>
    </row>
    <row r="11694" spans="12:12">
      <c r="L11694" s="17" t="s">
        <v>19795</v>
      </c>
    </row>
    <row r="11695" spans="12:12">
      <c r="L11695" s="17" t="s">
        <v>19796</v>
      </c>
    </row>
    <row r="11696" spans="12:12">
      <c r="L11696" s="17" t="s">
        <v>19797</v>
      </c>
    </row>
    <row r="11697" spans="12:12">
      <c r="L11697" s="17" t="s">
        <v>19798</v>
      </c>
    </row>
    <row r="11698" spans="12:12">
      <c r="L11698" s="17" t="s">
        <v>19799</v>
      </c>
    </row>
    <row r="11699" spans="12:12">
      <c r="L11699" s="17" t="s">
        <v>19800</v>
      </c>
    </row>
    <row r="11700" spans="12:12">
      <c r="L11700" s="17" t="s">
        <v>19801</v>
      </c>
    </row>
    <row r="11701" spans="12:12">
      <c r="L11701" s="17" t="s">
        <v>19802</v>
      </c>
    </row>
    <row r="11702" spans="12:12">
      <c r="L11702" s="17" t="s">
        <v>19803</v>
      </c>
    </row>
    <row r="11703" spans="12:12">
      <c r="L11703" s="17" t="s">
        <v>19804</v>
      </c>
    </row>
    <row r="11704" spans="12:12">
      <c r="L11704" s="17" t="s">
        <v>19805</v>
      </c>
    </row>
    <row r="11705" spans="12:12">
      <c r="L11705" s="17" t="s">
        <v>19806</v>
      </c>
    </row>
    <row r="11706" spans="12:12">
      <c r="L11706" s="17" t="s">
        <v>19807</v>
      </c>
    </row>
    <row r="11707" spans="12:12">
      <c r="L11707" s="17" t="s">
        <v>19808</v>
      </c>
    </row>
    <row r="11708" spans="12:12">
      <c r="L11708" s="17" t="s">
        <v>19809</v>
      </c>
    </row>
    <row r="11709" spans="12:12">
      <c r="L11709" s="17" t="s">
        <v>19810</v>
      </c>
    </row>
    <row r="11710" spans="12:12">
      <c r="L11710" s="17" t="s">
        <v>19811</v>
      </c>
    </row>
    <row r="11711" spans="12:12">
      <c r="L11711" s="17" t="s">
        <v>19812</v>
      </c>
    </row>
    <row r="11712" spans="12:12">
      <c r="L11712" s="17" t="s">
        <v>19813</v>
      </c>
    </row>
    <row r="11713" spans="12:12">
      <c r="L11713" s="17" t="s">
        <v>19814</v>
      </c>
    </row>
    <row r="11714" spans="12:12">
      <c r="L11714" s="17" t="s">
        <v>19815</v>
      </c>
    </row>
    <row r="11715" spans="12:12">
      <c r="L11715" s="17" t="s">
        <v>19816</v>
      </c>
    </row>
    <row r="11716" spans="12:12">
      <c r="L11716" s="17" t="s">
        <v>19817</v>
      </c>
    </row>
    <row r="11717" spans="12:12">
      <c r="L11717" s="17" t="s">
        <v>19818</v>
      </c>
    </row>
    <row r="11718" spans="12:12">
      <c r="L11718" s="17" t="s">
        <v>19819</v>
      </c>
    </row>
    <row r="11719" spans="12:12">
      <c r="L11719" s="17" t="s">
        <v>19820</v>
      </c>
    </row>
    <row r="11720" spans="12:12">
      <c r="L11720" s="17" t="s">
        <v>19821</v>
      </c>
    </row>
    <row r="11721" spans="12:12">
      <c r="L11721" s="17" t="s">
        <v>19822</v>
      </c>
    </row>
    <row r="11722" spans="12:12">
      <c r="L11722" s="17" t="s">
        <v>19823</v>
      </c>
    </row>
    <row r="11723" spans="12:12">
      <c r="L11723" s="17" t="s">
        <v>19824</v>
      </c>
    </row>
    <row r="11724" spans="12:12">
      <c r="L11724" s="17" t="s">
        <v>19825</v>
      </c>
    </row>
    <row r="11725" spans="12:12">
      <c r="L11725" s="17" t="s">
        <v>19826</v>
      </c>
    </row>
    <row r="11726" spans="12:12">
      <c r="L11726" s="17" t="s">
        <v>19827</v>
      </c>
    </row>
    <row r="11727" spans="12:12">
      <c r="L11727" s="17" t="s">
        <v>19828</v>
      </c>
    </row>
    <row r="11728" spans="12:12">
      <c r="L11728" s="17" t="s">
        <v>19829</v>
      </c>
    </row>
    <row r="11729" spans="12:12">
      <c r="L11729" s="17" t="s">
        <v>19830</v>
      </c>
    </row>
    <row r="11730" spans="12:12">
      <c r="L11730" s="17" t="s">
        <v>19831</v>
      </c>
    </row>
    <row r="11731" spans="12:12">
      <c r="L11731" s="17" t="s">
        <v>19832</v>
      </c>
    </row>
    <row r="11732" spans="12:12">
      <c r="L11732" s="17" t="s">
        <v>19833</v>
      </c>
    </row>
    <row r="11733" spans="12:12">
      <c r="L11733" s="17" t="s">
        <v>19834</v>
      </c>
    </row>
    <row r="11734" spans="12:12">
      <c r="L11734" s="17" t="s">
        <v>19835</v>
      </c>
    </row>
    <row r="11735" spans="12:12">
      <c r="L11735" s="17" t="s">
        <v>19836</v>
      </c>
    </row>
    <row r="11736" spans="12:12">
      <c r="L11736" s="17" t="s">
        <v>19837</v>
      </c>
    </row>
    <row r="11737" spans="12:12">
      <c r="L11737" s="17" t="s">
        <v>19838</v>
      </c>
    </row>
    <row r="11738" spans="12:12">
      <c r="L11738" s="17" t="s">
        <v>19839</v>
      </c>
    </row>
    <row r="11739" spans="12:12">
      <c r="L11739" s="17" t="s">
        <v>19840</v>
      </c>
    </row>
    <row r="11740" spans="12:12">
      <c r="L11740" s="17" t="s">
        <v>19841</v>
      </c>
    </row>
    <row r="11741" spans="12:12">
      <c r="L11741" s="17" t="s">
        <v>19842</v>
      </c>
    </row>
    <row r="11742" spans="12:12">
      <c r="L11742" s="17" t="s">
        <v>19843</v>
      </c>
    </row>
    <row r="11743" spans="12:12">
      <c r="L11743" s="17" t="s">
        <v>19844</v>
      </c>
    </row>
    <row r="11744" spans="12:12">
      <c r="L11744" s="17" t="s">
        <v>19845</v>
      </c>
    </row>
    <row r="11745" spans="12:12">
      <c r="L11745" s="17" t="s">
        <v>19846</v>
      </c>
    </row>
    <row r="11746" spans="12:12">
      <c r="L11746" s="17" t="s">
        <v>19847</v>
      </c>
    </row>
    <row r="11747" spans="12:12">
      <c r="L11747" s="17" t="s">
        <v>19848</v>
      </c>
    </row>
    <row r="11748" spans="12:12">
      <c r="L11748" s="17" t="s">
        <v>19849</v>
      </c>
    </row>
    <row r="11749" spans="12:12">
      <c r="L11749" s="17" t="s">
        <v>19850</v>
      </c>
    </row>
    <row r="11750" spans="12:12">
      <c r="L11750" s="17" t="s">
        <v>19851</v>
      </c>
    </row>
    <row r="11751" spans="12:12">
      <c r="L11751" s="17" t="s">
        <v>19852</v>
      </c>
    </row>
    <row r="11752" spans="12:12">
      <c r="L11752" s="17" t="s">
        <v>19853</v>
      </c>
    </row>
    <row r="11753" spans="12:12">
      <c r="L11753" s="17" t="s">
        <v>19854</v>
      </c>
    </row>
    <row r="11754" spans="12:12">
      <c r="L11754" s="17" t="s">
        <v>19855</v>
      </c>
    </row>
    <row r="11755" spans="12:12">
      <c r="L11755" s="17" t="s">
        <v>19856</v>
      </c>
    </row>
    <row r="11756" spans="12:12">
      <c r="L11756" s="17" t="s">
        <v>19857</v>
      </c>
    </row>
    <row r="11757" spans="12:12">
      <c r="L11757" s="17" t="s">
        <v>19858</v>
      </c>
    </row>
    <row r="11758" spans="12:12">
      <c r="L11758" s="17" t="s">
        <v>19859</v>
      </c>
    </row>
    <row r="11759" spans="12:12">
      <c r="L11759" s="17" t="s">
        <v>19860</v>
      </c>
    </row>
    <row r="11760" spans="12:12">
      <c r="L11760" s="17" t="s">
        <v>19861</v>
      </c>
    </row>
    <row r="11761" spans="12:12">
      <c r="L11761" s="17" t="s">
        <v>19862</v>
      </c>
    </row>
    <row r="11762" spans="12:12">
      <c r="L11762" s="17" t="s">
        <v>19863</v>
      </c>
    </row>
    <row r="11763" spans="12:12">
      <c r="L11763" s="17" t="s">
        <v>19864</v>
      </c>
    </row>
    <row r="11764" spans="12:12">
      <c r="L11764" s="17" t="s">
        <v>19865</v>
      </c>
    </row>
    <row r="11765" spans="12:12">
      <c r="L11765" s="17" t="s">
        <v>19866</v>
      </c>
    </row>
    <row r="11766" spans="12:12">
      <c r="L11766" s="17" t="s">
        <v>19867</v>
      </c>
    </row>
    <row r="11767" spans="12:12">
      <c r="L11767" s="17" t="s">
        <v>19868</v>
      </c>
    </row>
    <row r="11768" spans="12:12">
      <c r="L11768" s="17" t="s">
        <v>19869</v>
      </c>
    </row>
    <row r="11769" spans="12:12">
      <c r="L11769" s="17" t="s">
        <v>19870</v>
      </c>
    </row>
    <row r="11770" spans="12:12">
      <c r="L11770" s="17" t="s">
        <v>19871</v>
      </c>
    </row>
    <row r="11771" spans="12:12">
      <c r="L11771" s="17" t="s">
        <v>19872</v>
      </c>
    </row>
    <row r="11772" spans="12:12">
      <c r="L11772" s="17" t="s">
        <v>19873</v>
      </c>
    </row>
    <row r="11773" spans="12:12">
      <c r="L11773" s="17" t="s">
        <v>19874</v>
      </c>
    </row>
    <row r="11774" spans="12:12">
      <c r="L11774" s="17" t="s">
        <v>19875</v>
      </c>
    </row>
    <row r="11775" spans="12:12">
      <c r="L11775" s="17" t="s">
        <v>19876</v>
      </c>
    </row>
    <row r="11776" spans="12:12">
      <c r="L11776" s="17" t="s">
        <v>19877</v>
      </c>
    </row>
    <row r="11777" spans="12:12">
      <c r="L11777" s="17" t="s">
        <v>19878</v>
      </c>
    </row>
    <row r="11778" spans="12:12">
      <c r="L11778" s="17" t="s">
        <v>19879</v>
      </c>
    </row>
    <row r="11779" spans="12:12">
      <c r="L11779" s="17" t="s">
        <v>19880</v>
      </c>
    </row>
    <row r="11780" spans="12:12">
      <c r="L11780" s="17" t="s">
        <v>19881</v>
      </c>
    </row>
    <row r="11781" spans="12:12">
      <c r="L11781" s="17" t="s">
        <v>19882</v>
      </c>
    </row>
    <row r="11782" spans="12:12">
      <c r="L11782" s="17" t="s">
        <v>19883</v>
      </c>
    </row>
    <row r="11783" spans="12:12">
      <c r="L11783" s="17" t="s">
        <v>19884</v>
      </c>
    </row>
    <row r="11784" spans="12:12">
      <c r="L11784" s="17" t="s">
        <v>19885</v>
      </c>
    </row>
    <row r="11785" spans="12:12">
      <c r="L11785" s="17" t="s">
        <v>19886</v>
      </c>
    </row>
    <row r="11786" spans="12:12">
      <c r="L11786" s="17" t="s">
        <v>19887</v>
      </c>
    </row>
    <row r="11787" spans="12:12">
      <c r="L11787" s="17" t="s">
        <v>19888</v>
      </c>
    </row>
    <row r="11788" spans="12:12">
      <c r="L11788" s="17" t="s">
        <v>19889</v>
      </c>
    </row>
    <row r="11789" spans="12:12">
      <c r="L11789" s="17" t="s">
        <v>19890</v>
      </c>
    </row>
    <row r="11790" spans="12:12">
      <c r="L11790" s="17" t="s">
        <v>19891</v>
      </c>
    </row>
    <row r="11791" spans="12:12">
      <c r="L11791" s="17" t="s">
        <v>19892</v>
      </c>
    </row>
    <row r="11792" spans="12:12">
      <c r="L11792" s="17" t="s">
        <v>19893</v>
      </c>
    </row>
    <row r="11793" spans="12:12">
      <c r="L11793" s="17" t="s">
        <v>19894</v>
      </c>
    </row>
    <row r="11794" spans="12:12">
      <c r="L11794" s="17" t="s">
        <v>19895</v>
      </c>
    </row>
    <row r="11795" spans="12:12">
      <c r="L11795" s="17" t="s">
        <v>19896</v>
      </c>
    </row>
    <row r="11796" spans="12:12">
      <c r="L11796" s="17" t="s">
        <v>19897</v>
      </c>
    </row>
    <row r="11797" spans="12:12">
      <c r="L11797" s="17" t="s">
        <v>19898</v>
      </c>
    </row>
    <row r="11798" spans="12:12">
      <c r="L11798" s="17" t="s">
        <v>19899</v>
      </c>
    </row>
    <row r="11799" spans="12:12">
      <c r="L11799" s="17" t="s">
        <v>19900</v>
      </c>
    </row>
    <row r="11800" spans="12:12">
      <c r="L11800" s="17" t="s">
        <v>19901</v>
      </c>
    </row>
    <row r="11801" spans="12:12">
      <c r="L11801" s="17" t="s">
        <v>19902</v>
      </c>
    </row>
    <row r="11802" spans="12:12">
      <c r="L11802" s="17" t="s">
        <v>19903</v>
      </c>
    </row>
    <row r="11803" spans="12:12">
      <c r="L11803" s="17" t="s">
        <v>19904</v>
      </c>
    </row>
    <row r="11804" spans="12:12">
      <c r="L11804" s="17" t="s">
        <v>19905</v>
      </c>
    </row>
    <row r="11805" spans="12:12">
      <c r="L11805" s="17" t="s">
        <v>19906</v>
      </c>
    </row>
    <row r="11806" spans="12:12">
      <c r="L11806" s="17" t="s">
        <v>19907</v>
      </c>
    </row>
    <row r="11807" spans="12:12">
      <c r="L11807" s="17" t="s">
        <v>19908</v>
      </c>
    </row>
    <row r="11808" spans="12:12">
      <c r="L11808" s="17" t="s">
        <v>19909</v>
      </c>
    </row>
    <row r="11809" spans="12:12">
      <c r="L11809" s="17" t="s">
        <v>19910</v>
      </c>
    </row>
    <row r="11810" spans="12:12">
      <c r="L11810" s="17" t="s">
        <v>19911</v>
      </c>
    </row>
    <row r="11811" spans="12:12">
      <c r="L11811" s="17" t="s">
        <v>19912</v>
      </c>
    </row>
    <row r="11812" spans="12:12">
      <c r="L11812" s="17" t="s">
        <v>19913</v>
      </c>
    </row>
    <row r="11813" spans="12:12">
      <c r="L11813" s="17" t="s">
        <v>19914</v>
      </c>
    </row>
    <row r="11814" spans="12:12">
      <c r="L11814" s="17" t="s">
        <v>19915</v>
      </c>
    </row>
    <row r="11815" spans="12:12">
      <c r="L11815" s="17" t="s">
        <v>19916</v>
      </c>
    </row>
    <row r="11816" spans="12:12">
      <c r="L11816" s="17" t="s">
        <v>19917</v>
      </c>
    </row>
    <row r="11817" spans="12:12">
      <c r="L11817" s="17" t="s">
        <v>19918</v>
      </c>
    </row>
    <row r="11818" spans="12:12">
      <c r="L11818" s="17" t="s">
        <v>19919</v>
      </c>
    </row>
    <row r="11819" spans="12:12">
      <c r="L11819" s="17" t="s">
        <v>19920</v>
      </c>
    </row>
    <row r="11820" spans="12:12">
      <c r="L11820" s="17" t="s">
        <v>19921</v>
      </c>
    </row>
    <row r="11821" spans="12:12">
      <c r="L11821" s="17" t="s">
        <v>19922</v>
      </c>
    </row>
    <row r="11822" spans="12:12">
      <c r="L11822" s="17" t="s">
        <v>19923</v>
      </c>
    </row>
    <row r="11823" spans="12:12">
      <c r="L11823" s="17" t="s">
        <v>19924</v>
      </c>
    </row>
    <row r="11824" spans="12:12">
      <c r="L11824" s="17" t="s">
        <v>19925</v>
      </c>
    </row>
    <row r="11825" spans="12:12">
      <c r="L11825" s="17" t="s">
        <v>19926</v>
      </c>
    </row>
    <row r="11826" spans="12:12">
      <c r="L11826" s="17" t="s">
        <v>19927</v>
      </c>
    </row>
    <row r="11827" spans="12:12">
      <c r="L11827" s="17" t="s">
        <v>19928</v>
      </c>
    </row>
    <row r="11828" spans="12:12">
      <c r="L11828" s="17" t="s">
        <v>19929</v>
      </c>
    </row>
    <row r="11829" spans="12:12">
      <c r="L11829" s="17" t="s">
        <v>19930</v>
      </c>
    </row>
    <row r="11830" spans="12:12">
      <c r="L11830" s="17" t="s">
        <v>19931</v>
      </c>
    </row>
    <row r="11831" spans="12:12">
      <c r="L11831" s="17" t="s">
        <v>19932</v>
      </c>
    </row>
    <row r="11832" spans="12:12">
      <c r="L11832" s="17" t="s">
        <v>19933</v>
      </c>
    </row>
    <row r="11833" spans="12:12">
      <c r="L11833" s="17" t="s">
        <v>19934</v>
      </c>
    </row>
    <row r="11834" spans="12:12">
      <c r="L11834" s="17" t="s">
        <v>19935</v>
      </c>
    </row>
    <row r="11835" spans="12:12">
      <c r="L11835" s="17" t="s">
        <v>19936</v>
      </c>
    </row>
    <row r="11836" spans="12:12">
      <c r="L11836" s="17" t="s">
        <v>19937</v>
      </c>
    </row>
    <row r="11837" spans="12:12">
      <c r="L11837" s="17" t="s">
        <v>19938</v>
      </c>
    </row>
    <row r="11838" spans="12:12">
      <c r="L11838" s="17" t="s">
        <v>19939</v>
      </c>
    </row>
    <row r="11839" spans="12:12">
      <c r="L11839" s="17" t="s">
        <v>19940</v>
      </c>
    </row>
    <row r="11840" spans="12:12">
      <c r="L11840" s="17" t="s">
        <v>19941</v>
      </c>
    </row>
    <row r="11841" spans="12:12">
      <c r="L11841" s="17" t="s">
        <v>19942</v>
      </c>
    </row>
    <row r="11842" spans="12:12">
      <c r="L11842" s="17" t="s">
        <v>19943</v>
      </c>
    </row>
    <row r="11843" spans="12:12">
      <c r="L11843" s="17" t="s">
        <v>19944</v>
      </c>
    </row>
    <row r="11844" spans="12:12">
      <c r="L11844" s="17" t="s">
        <v>19945</v>
      </c>
    </row>
    <row r="11845" spans="12:12">
      <c r="L11845" s="17" t="s">
        <v>19946</v>
      </c>
    </row>
    <row r="11846" spans="12:12">
      <c r="L11846" s="17" t="s">
        <v>19947</v>
      </c>
    </row>
    <row r="11847" spans="12:12">
      <c r="L11847" s="17" t="s">
        <v>19948</v>
      </c>
    </row>
    <row r="11848" spans="12:12">
      <c r="L11848" s="17" t="s">
        <v>19949</v>
      </c>
    </row>
    <row r="11849" spans="12:12">
      <c r="L11849" s="17" t="s">
        <v>19950</v>
      </c>
    </row>
    <row r="11850" spans="12:12">
      <c r="L11850" s="17" t="s">
        <v>19951</v>
      </c>
    </row>
    <row r="11851" spans="12:12">
      <c r="L11851" s="17" t="s">
        <v>19952</v>
      </c>
    </row>
    <row r="11852" spans="12:12">
      <c r="L11852" s="17" t="s">
        <v>19953</v>
      </c>
    </row>
    <row r="11853" spans="12:12">
      <c r="L11853" s="17" t="s">
        <v>19954</v>
      </c>
    </row>
    <row r="11854" spans="12:12">
      <c r="L11854" s="17" t="s">
        <v>19955</v>
      </c>
    </row>
    <row r="11855" spans="12:12">
      <c r="L11855" s="17" t="s">
        <v>19956</v>
      </c>
    </row>
    <row r="11856" spans="12:12">
      <c r="L11856" s="17" t="s">
        <v>19957</v>
      </c>
    </row>
    <row r="11857" spans="12:12">
      <c r="L11857" s="17" t="s">
        <v>19958</v>
      </c>
    </row>
    <row r="11858" spans="12:12">
      <c r="L11858" s="17" t="s">
        <v>19959</v>
      </c>
    </row>
    <row r="11859" spans="12:12">
      <c r="L11859" s="17" t="s">
        <v>19960</v>
      </c>
    </row>
    <row r="11860" spans="12:12">
      <c r="L11860" s="17" t="s">
        <v>19961</v>
      </c>
    </row>
    <row r="11861" spans="12:12">
      <c r="L11861" s="17" t="s">
        <v>19962</v>
      </c>
    </row>
    <row r="11862" spans="12:12">
      <c r="L11862" s="17" t="s">
        <v>19963</v>
      </c>
    </row>
    <row r="11863" spans="12:12">
      <c r="L11863" s="17" t="s">
        <v>19964</v>
      </c>
    </row>
    <row r="11864" spans="12:12">
      <c r="L11864" s="17" t="s">
        <v>19965</v>
      </c>
    </row>
    <row r="11865" spans="12:12">
      <c r="L11865" s="17" t="s">
        <v>19966</v>
      </c>
    </row>
    <row r="11866" spans="12:12">
      <c r="L11866" s="17" t="s">
        <v>19967</v>
      </c>
    </row>
    <row r="11867" spans="12:12">
      <c r="L11867" s="17" t="s">
        <v>19968</v>
      </c>
    </row>
    <row r="11868" spans="12:12">
      <c r="L11868" s="17" t="s">
        <v>19969</v>
      </c>
    </row>
    <row r="11869" spans="12:12">
      <c r="L11869" s="17" t="s">
        <v>19970</v>
      </c>
    </row>
    <row r="11870" spans="12:12">
      <c r="L11870" s="17" t="s">
        <v>19971</v>
      </c>
    </row>
    <row r="11871" spans="12:12">
      <c r="L11871" s="17" t="s">
        <v>19972</v>
      </c>
    </row>
    <row r="11872" spans="12:12">
      <c r="L11872" s="17" t="s">
        <v>19973</v>
      </c>
    </row>
    <row r="11873" spans="12:12">
      <c r="L11873" s="17" t="s">
        <v>19974</v>
      </c>
    </row>
    <row r="11874" spans="12:12">
      <c r="L11874" s="17" t="s">
        <v>19975</v>
      </c>
    </row>
    <row r="11875" spans="12:12">
      <c r="L11875" s="17" t="s">
        <v>19976</v>
      </c>
    </row>
    <row r="11876" spans="12:12">
      <c r="L11876" s="17" t="s">
        <v>19977</v>
      </c>
    </row>
    <row r="11877" spans="12:12">
      <c r="L11877" s="17" t="s">
        <v>19978</v>
      </c>
    </row>
    <row r="11878" spans="12:12">
      <c r="L11878" s="17" t="s">
        <v>19979</v>
      </c>
    </row>
    <row r="11879" spans="12:12">
      <c r="L11879" s="17" t="s">
        <v>19980</v>
      </c>
    </row>
    <row r="11880" spans="12:12">
      <c r="L11880" s="17" t="s">
        <v>19981</v>
      </c>
    </row>
    <row r="11881" spans="12:12">
      <c r="L11881" s="17" t="s">
        <v>19982</v>
      </c>
    </row>
    <row r="11882" spans="12:12">
      <c r="L11882" s="17" t="s">
        <v>19983</v>
      </c>
    </row>
    <row r="11883" spans="12:12">
      <c r="L11883" s="17" t="s">
        <v>19984</v>
      </c>
    </row>
    <row r="11884" spans="12:12">
      <c r="L11884" s="17" t="s">
        <v>19985</v>
      </c>
    </row>
    <row r="11885" spans="12:12">
      <c r="L11885" s="17" t="s">
        <v>19986</v>
      </c>
    </row>
    <row r="11886" spans="12:12">
      <c r="L11886" s="17" t="s">
        <v>19987</v>
      </c>
    </row>
    <row r="11887" spans="12:12">
      <c r="L11887" s="17" t="s">
        <v>19988</v>
      </c>
    </row>
    <row r="11888" spans="12:12">
      <c r="L11888" s="17" t="s">
        <v>19989</v>
      </c>
    </row>
    <row r="11889" spans="12:12">
      <c r="L11889" s="17" t="s">
        <v>19990</v>
      </c>
    </row>
    <row r="11890" spans="12:12">
      <c r="L11890" s="17" t="s">
        <v>19991</v>
      </c>
    </row>
    <row r="11891" spans="12:12">
      <c r="L11891" s="17" t="s">
        <v>19992</v>
      </c>
    </row>
    <row r="11892" spans="12:12">
      <c r="L11892" s="17" t="s">
        <v>19993</v>
      </c>
    </row>
    <row r="11893" spans="12:12">
      <c r="L11893" s="17" t="s">
        <v>19994</v>
      </c>
    </row>
    <row r="11894" spans="12:12">
      <c r="L11894" s="17" t="s">
        <v>19995</v>
      </c>
    </row>
    <row r="11895" spans="12:12">
      <c r="L11895" s="17" t="s">
        <v>19996</v>
      </c>
    </row>
    <row r="11896" spans="12:12">
      <c r="L11896" s="17" t="s">
        <v>19997</v>
      </c>
    </row>
    <row r="11897" spans="12:12">
      <c r="L11897" s="17" t="s">
        <v>19998</v>
      </c>
    </row>
    <row r="11898" spans="12:12">
      <c r="L11898" s="17" t="s">
        <v>19999</v>
      </c>
    </row>
    <row r="11899" spans="12:12">
      <c r="L11899" s="17" t="s">
        <v>20000</v>
      </c>
    </row>
    <row r="11900" spans="12:12">
      <c r="L11900" s="17" t="s">
        <v>20001</v>
      </c>
    </row>
    <row r="11901" spans="12:12">
      <c r="L11901" s="17" t="s">
        <v>20002</v>
      </c>
    </row>
    <row r="11902" spans="12:12">
      <c r="L11902" s="17" t="s">
        <v>20003</v>
      </c>
    </row>
    <row r="11903" spans="12:12">
      <c r="L11903" s="17" t="s">
        <v>20004</v>
      </c>
    </row>
    <row r="11904" spans="12:12">
      <c r="L11904" s="17" t="s">
        <v>20005</v>
      </c>
    </row>
    <row r="11905" spans="12:12">
      <c r="L11905" s="17" t="s">
        <v>20006</v>
      </c>
    </row>
    <row r="11906" spans="12:12">
      <c r="L11906" s="17" t="s">
        <v>20007</v>
      </c>
    </row>
    <row r="11907" spans="12:12">
      <c r="L11907" s="17" t="s">
        <v>20008</v>
      </c>
    </row>
    <row r="11908" spans="12:12">
      <c r="L11908" s="17" t="s">
        <v>20009</v>
      </c>
    </row>
    <row r="11909" spans="12:12">
      <c r="L11909" s="17" t="s">
        <v>20010</v>
      </c>
    </row>
    <row r="11910" spans="12:12">
      <c r="L11910" s="17" t="s">
        <v>20011</v>
      </c>
    </row>
    <row r="11911" spans="12:12">
      <c r="L11911" s="17" t="s">
        <v>20012</v>
      </c>
    </row>
    <row r="11912" spans="12:12">
      <c r="L11912" s="17" t="s">
        <v>20013</v>
      </c>
    </row>
    <row r="11913" spans="12:12">
      <c r="L11913" s="17" t="s">
        <v>20014</v>
      </c>
    </row>
    <row r="11914" spans="12:12">
      <c r="L11914" s="17" t="s">
        <v>20015</v>
      </c>
    </row>
    <row r="11915" spans="12:12">
      <c r="L11915" s="17" t="s">
        <v>20016</v>
      </c>
    </row>
    <row r="11916" spans="12:12">
      <c r="L11916" s="17" t="s">
        <v>20017</v>
      </c>
    </row>
    <row r="11917" spans="12:12">
      <c r="L11917" s="17" t="s">
        <v>20018</v>
      </c>
    </row>
    <row r="11918" spans="12:12">
      <c r="L11918" s="17" t="s">
        <v>20019</v>
      </c>
    </row>
    <row r="11919" spans="12:12">
      <c r="L11919" s="17" t="s">
        <v>20020</v>
      </c>
    </row>
    <row r="11920" spans="12:12">
      <c r="L11920" s="17" t="s">
        <v>20021</v>
      </c>
    </row>
    <row r="11921" spans="12:12">
      <c r="L11921" s="17" t="s">
        <v>20022</v>
      </c>
    </row>
    <row r="11922" spans="12:12">
      <c r="L11922" s="17" t="s">
        <v>20023</v>
      </c>
    </row>
    <row r="11923" spans="12:12">
      <c r="L11923" s="17" t="s">
        <v>20024</v>
      </c>
    </row>
    <row r="11924" spans="12:12">
      <c r="L11924" s="17" t="s">
        <v>20025</v>
      </c>
    </row>
    <row r="11925" spans="12:12">
      <c r="L11925" s="17" t="s">
        <v>20026</v>
      </c>
    </row>
    <row r="11926" spans="12:12">
      <c r="L11926" s="17" t="s">
        <v>20027</v>
      </c>
    </row>
    <row r="11927" spans="12:12">
      <c r="L11927" s="17" t="s">
        <v>20028</v>
      </c>
    </row>
    <row r="11928" spans="12:12">
      <c r="L11928" s="17" t="s">
        <v>20029</v>
      </c>
    </row>
    <row r="11929" spans="12:12">
      <c r="L11929" s="17" t="s">
        <v>20030</v>
      </c>
    </row>
    <row r="11930" spans="12:12">
      <c r="L11930" s="17" t="s">
        <v>20031</v>
      </c>
    </row>
    <row r="11931" spans="12:12">
      <c r="L11931" s="17" t="s">
        <v>20032</v>
      </c>
    </row>
    <row r="11932" spans="12:12">
      <c r="L11932" s="17" t="s">
        <v>20033</v>
      </c>
    </row>
    <row r="11933" spans="12:12">
      <c r="L11933" s="17" t="s">
        <v>20034</v>
      </c>
    </row>
    <row r="11934" spans="12:12">
      <c r="L11934" s="17" t="s">
        <v>20035</v>
      </c>
    </row>
    <row r="11935" spans="12:12">
      <c r="L11935" s="17" t="s">
        <v>20036</v>
      </c>
    </row>
    <row r="11936" spans="12:12">
      <c r="L11936" s="17" t="s">
        <v>20037</v>
      </c>
    </row>
    <row r="11937" spans="12:12">
      <c r="L11937" s="17" t="s">
        <v>20038</v>
      </c>
    </row>
    <row r="11938" spans="12:12">
      <c r="L11938" s="17" t="s">
        <v>20039</v>
      </c>
    </row>
    <row r="11939" spans="12:12">
      <c r="L11939" s="17" t="s">
        <v>20040</v>
      </c>
    </row>
    <row r="11940" spans="12:12">
      <c r="L11940" s="17" t="s">
        <v>20041</v>
      </c>
    </row>
    <row r="11941" spans="12:12">
      <c r="L11941" s="17" t="s">
        <v>20042</v>
      </c>
    </row>
    <row r="11942" spans="12:12">
      <c r="L11942" s="17" t="s">
        <v>20043</v>
      </c>
    </row>
    <row r="11943" spans="12:12">
      <c r="L11943" s="17" t="s">
        <v>20044</v>
      </c>
    </row>
    <row r="11944" spans="12:12">
      <c r="L11944" s="17" t="s">
        <v>20045</v>
      </c>
    </row>
    <row r="11945" spans="12:12">
      <c r="L11945" s="17" t="s">
        <v>20046</v>
      </c>
    </row>
    <row r="11946" spans="12:12">
      <c r="L11946" s="17" t="s">
        <v>20047</v>
      </c>
    </row>
    <row r="11947" spans="12:12">
      <c r="L11947" s="17" t="s">
        <v>20048</v>
      </c>
    </row>
    <row r="11948" spans="12:12">
      <c r="L11948" s="17" t="s">
        <v>20049</v>
      </c>
    </row>
    <row r="11949" spans="12:12">
      <c r="L11949" s="17" t="s">
        <v>20050</v>
      </c>
    </row>
    <row r="11950" spans="12:12">
      <c r="L11950" s="17" t="s">
        <v>20051</v>
      </c>
    </row>
    <row r="11951" spans="12:12">
      <c r="L11951" s="17" t="s">
        <v>20052</v>
      </c>
    </row>
    <row r="11952" spans="12:12">
      <c r="L11952" s="17" t="s">
        <v>20053</v>
      </c>
    </row>
    <row r="11953" spans="12:12">
      <c r="L11953" s="17" t="s">
        <v>20054</v>
      </c>
    </row>
    <row r="11954" spans="12:12">
      <c r="L11954" s="17" t="s">
        <v>20055</v>
      </c>
    </row>
    <row r="11955" spans="12:12">
      <c r="L11955" s="17" t="s">
        <v>20056</v>
      </c>
    </row>
    <row r="11956" spans="12:12">
      <c r="L11956" s="17" t="s">
        <v>20057</v>
      </c>
    </row>
    <row r="11957" spans="12:12">
      <c r="L11957" s="17" t="s">
        <v>20058</v>
      </c>
    </row>
    <row r="11958" spans="12:12">
      <c r="L11958" s="17" t="s">
        <v>20059</v>
      </c>
    </row>
    <row r="11959" spans="12:12">
      <c r="L11959" s="17" t="s">
        <v>20060</v>
      </c>
    </row>
    <row r="11960" spans="12:12">
      <c r="L11960" s="17" t="s">
        <v>20061</v>
      </c>
    </row>
    <row r="11961" spans="12:12">
      <c r="L11961" s="17" t="s">
        <v>20062</v>
      </c>
    </row>
    <row r="11962" spans="12:12">
      <c r="L11962" s="17" t="s">
        <v>20063</v>
      </c>
    </row>
    <row r="11963" spans="12:12">
      <c r="L11963" s="17" t="s">
        <v>20064</v>
      </c>
    </row>
    <row r="11964" spans="12:12">
      <c r="L11964" s="17" t="s">
        <v>20065</v>
      </c>
    </row>
    <row r="11965" spans="12:12">
      <c r="L11965" s="17" t="s">
        <v>20066</v>
      </c>
    </row>
    <row r="11966" spans="12:12">
      <c r="L11966" s="17" t="s">
        <v>20067</v>
      </c>
    </row>
    <row r="11967" spans="12:12">
      <c r="L11967" s="17" t="s">
        <v>20068</v>
      </c>
    </row>
    <row r="11968" spans="12:12">
      <c r="L11968" s="17" t="s">
        <v>20069</v>
      </c>
    </row>
    <row r="11969" spans="12:12">
      <c r="L11969" s="17" t="s">
        <v>20070</v>
      </c>
    </row>
    <row r="11970" spans="12:12">
      <c r="L11970" s="17" t="s">
        <v>20071</v>
      </c>
    </row>
    <row r="11971" spans="12:12">
      <c r="L11971" s="17" t="s">
        <v>20072</v>
      </c>
    </row>
    <row r="11972" spans="12:12">
      <c r="L11972" s="17" t="s">
        <v>20073</v>
      </c>
    </row>
    <row r="11973" spans="12:12">
      <c r="L11973" s="17" t="s">
        <v>20074</v>
      </c>
    </row>
    <row r="11974" spans="12:12">
      <c r="L11974" s="17" t="s">
        <v>20075</v>
      </c>
    </row>
    <row r="11975" spans="12:12">
      <c r="L11975" s="17" t="s">
        <v>20076</v>
      </c>
    </row>
    <row r="11976" spans="12:12">
      <c r="L11976" s="17" t="s">
        <v>20077</v>
      </c>
    </row>
    <row r="11977" spans="12:12">
      <c r="L11977" s="17" t="s">
        <v>20078</v>
      </c>
    </row>
    <row r="11978" spans="12:12">
      <c r="L11978" s="17" t="s">
        <v>20079</v>
      </c>
    </row>
    <row r="11979" spans="12:12">
      <c r="L11979" s="17" t="s">
        <v>20080</v>
      </c>
    </row>
    <row r="11980" spans="12:12">
      <c r="L11980" s="17" t="s">
        <v>20081</v>
      </c>
    </row>
    <row r="11981" spans="12:12">
      <c r="L11981" s="17" t="s">
        <v>20082</v>
      </c>
    </row>
    <row r="11982" spans="12:12">
      <c r="L11982" s="17" t="s">
        <v>20083</v>
      </c>
    </row>
    <row r="11983" spans="12:12">
      <c r="L11983" s="17" t="s">
        <v>20084</v>
      </c>
    </row>
    <row r="11984" spans="12:12">
      <c r="L11984" s="17" t="s">
        <v>20085</v>
      </c>
    </row>
    <row r="11985" spans="12:12">
      <c r="L11985" s="17" t="s">
        <v>20086</v>
      </c>
    </row>
    <row r="11986" spans="12:12">
      <c r="L11986" s="17" t="s">
        <v>20087</v>
      </c>
    </row>
    <row r="11987" spans="12:12">
      <c r="L11987" s="17" t="s">
        <v>20088</v>
      </c>
    </row>
    <row r="11988" spans="12:12">
      <c r="L11988" s="17" t="s">
        <v>20089</v>
      </c>
    </row>
    <row r="11989" spans="12:12">
      <c r="L11989" s="17" t="s">
        <v>20090</v>
      </c>
    </row>
    <row r="11990" spans="12:12">
      <c r="L11990" s="17" t="s">
        <v>20091</v>
      </c>
    </row>
    <row r="11991" spans="12:12">
      <c r="L11991" s="17" t="s">
        <v>20092</v>
      </c>
    </row>
    <row r="11992" spans="12:12">
      <c r="L11992" s="17" t="s">
        <v>20093</v>
      </c>
    </row>
    <row r="11993" spans="12:12">
      <c r="L11993" s="17" t="s">
        <v>20094</v>
      </c>
    </row>
    <row r="11994" spans="12:12">
      <c r="L11994" s="17" t="s">
        <v>20095</v>
      </c>
    </row>
    <row r="11995" spans="12:12">
      <c r="L11995" s="17" t="s">
        <v>20096</v>
      </c>
    </row>
    <row r="11996" spans="12:12">
      <c r="L11996" s="17" t="s">
        <v>20097</v>
      </c>
    </row>
    <row r="11997" spans="12:12">
      <c r="L11997" s="17" t="s">
        <v>20098</v>
      </c>
    </row>
    <row r="11998" spans="12:12">
      <c r="L11998" s="17" t="s">
        <v>20099</v>
      </c>
    </row>
    <row r="11999" spans="12:12">
      <c r="L11999" s="17" t="s">
        <v>20100</v>
      </c>
    </row>
    <row r="12000" spans="12:12">
      <c r="L12000" s="17" t="s">
        <v>20101</v>
      </c>
    </row>
    <row r="12001" spans="12:12">
      <c r="L12001" s="17" t="s">
        <v>20102</v>
      </c>
    </row>
    <row r="12002" spans="12:12">
      <c r="L12002" s="17" t="s">
        <v>20103</v>
      </c>
    </row>
    <row r="12003" spans="12:12">
      <c r="L12003" s="17" t="s">
        <v>20104</v>
      </c>
    </row>
    <row r="12004" spans="12:12">
      <c r="L12004" s="17" t="s">
        <v>20105</v>
      </c>
    </row>
    <row r="12005" spans="12:12">
      <c r="L12005" s="17" t="s">
        <v>20106</v>
      </c>
    </row>
    <row r="12006" spans="12:12">
      <c r="L12006" s="17" t="s">
        <v>20107</v>
      </c>
    </row>
    <row r="12007" spans="12:12">
      <c r="L12007" s="17" t="s">
        <v>20108</v>
      </c>
    </row>
    <row r="12008" spans="12:12">
      <c r="L12008" s="17" t="s">
        <v>20109</v>
      </c>
    </row>
    <row r="12009" spans="12:12">
      <c r="L12009" s="17" t="s">
        <v>20110</v>
      </c>
    </row>
    <row r="12010" spans="12:12">
      <c r="L12010" s="17" t="s">
        <v>20111</v>
      </c>
    </row>
    <row r="12011" spans="12:12">
      <c r="L12011" s="17" t="s">
        <v>20112</v>
      </c>
    </row>
    <row r="12012" spans="12:12">
      <c r="L12012" s="17" t="s">
        <v>20113</v>
      </c>
    </row>
    <row r="12013" spans="12:12">
      <c r="L12013" s="17" t="s">
        <v>20114</v>
      </c>
    </row>
    <row r="12014" spans="12:12">
      <c r="L12014" s="17" t="s">
        <v>20115</v>
      </c>
    </row>
    <row r="12015" spans="12:12">
      <c r="L12015" s="17" t="s">
        <v>20116</v>
      </c>
    </row>
    <row r="12016" spans="12:12">
      <c r="L12016" s="17" t="s">
        <v>20117</v>
      </c>
    </row>
    <row r="12017" spans="12:12">
      <c r="L12017" s="17" t="s">
        <v>20118</v>
      </c>
    </row>
    <row r="12018" spans="12:12">
      <c r="L12018" s="17" t="s">
        <v>20119</v>
      </c>
    </row>
    <row r="12019" spans="12:12">
      <c r="L12019" s="17" t="s">
        <v>20120</v>
      </c>
    </row>
    <row r="12020" spans="12:12">
      <c r="L12020" s="17" t="s">
        <v>20121</v>
      </c>
    </row>
    <row r="12021" spans="12:12">
      <c r="L12021" s="17" t="s">
        <v>20122</v>
      </c>
    </row>
    <row r="12022" spans="12:12">
      <c r="L12022" s="17" t="s">
        <v>20123</v>
      </c>
    </row>
    <row r="12023" spans="12:12">
      <c r="L12023" s="17" t="s">
        <v>20124</v>
      </c>
    </row>
    <row r="12024" spans="12:12">
      <c r="L12024" s="17" t="s">
        <v>20125</v>
      </c>
    </row>
    <row r="12025" spans="12:12">
      <c r="L12025" s="17" t="s">
        <v>20126</v>
      </c>
    </row>
    <row r="12026" spans="12:12">
      <c r="L12026" s="17" t="s">
        <v>20127</v>
      </c>
    </row>
    <row r="12027" spans="12:12">
      <c r="L12027" s="17" t="s">
        <v>20128</v>
      </c>
    </row>
    <row r="12028" spans="12:12">
      <c r="L12028" s="17" t="s">
        <v>20129</v>
      </c>
    </row>
    <row r="12029" spans="12:12">
      <c r="L12029" s="17" t="s">
        <v>20130</v>
      </c>
    </row>
    <row r="12030" spans="12:12">
      <c r="L12030" s="17" t="s">
        <v>20131</v>
      </c>
    </row>
    <row r="12031" spans="12:12">
      <c r="L12031" s="17" t="s">
        <v>20132</v>
      </c>
    </row>
    <row r="12032" spans="12:12">
      <c r="L12032" s="17" t="s">
        <v>20133</v>
      </c>
    </row>
    <row r="12033" spans="12:12">
      <c r="L12033" s="17" t="s">
        <v>20134</v>
      </c>
    </row>
    <row r="12034" spans="12:12">
      <c r="L12034" s="17" t="s">
        <v>20135</v>
      </c>
    </row>
    <row r="12035" spans="12:12">
      <c r="L12035" s="17" t="s">
        <v>20136</v>
      </c>
    </row>
    <row r="12036" spans="12:12">
      <c r="L12036" s="17" t="s">
        <v>20137</v>
      </c>
    </row>
    <row r="12037" spans="12:12">
      <c r="L12037" s="17" t="s">
        <v>20138</v>
      </c>
    </row>
    <row r="12038" spans="12:12">
      <c r="L12038" s="17" t="s">
        <v>20139</v>
      </c>
    </row>
    <row r="12039" spans="12:12">
      <c r="L12039" s="17" t="s">
        <v>20140</v>
      </c>
    </row>
    <row r="12040" spans="12:12">
      <c r="L12040" s="17" t="s">
        <v>20141</v>
      </c>
    </row>
    <row r="12041" spans="12:12">
      <c r="L12041" s="17" t="s">
        <v>20142</v>
      </c>
    </row>
    <row r="12042" spans="12:12">
      <c r="L12042" s="17" t="s">
        <v>20143</v>
      </c>
    </row>
    <row r="12043" spans="12:12">
      <c r="L12043" s="17" t="s">
        <v>20144</v>
      </c>
    </row>
    <row r="12044" spans="12:12">
      <c r="L12044" s="17" t="s">
        <v>20145</v>
      </c>
    </row>
    <row r="12045" spans="12:12">
      <c r="L12045" s="17" t="s">
        <v>20146</v>
      </c>
    </row>
    <row r="12046" spans="12:12">
      <c r="L12046" s="17" t="s">
        <v>20147</v>
      </c>
    </row>
    <row r="12047" spans="12:12">
      <c r="L12047" s="17" t="s">
        <v>20148</v>
      </c>
    </row>
    <row r="12048" spans="12:12">
      <c r="L12048" s="17" t="s">
        <v>20149</v>
      </c>
    </row>
    <row r="12049" spans="12:12">
      <c r="L12049" s="17" t="s">
        <v>20150</v>
      </c>
    </row>
    <row r="12050" spans="12:12">
      <c r="L12050" s="17" t="s">
        <v>20151</v>
      </c>
    </row>
    <row r="12051" spans="12:12">
      <c r="L12051" s="17" t="s">
        <v>20152</v>
      </c>
    </row>
    <row r="12052" spans="12:12">
      <c r="L12052" s="17" t="s">
        <v>20153</v>
      </c>
    </row>
    <row r="12053" spans="12:12">
      <c r="L12053" s="17" t="s">
        <v>20154</v>
      </c>
    </row>
    <row r="12054" spans="12:12">
      <c r="L12054" s="17" t="s">
        <v>20155</v>
      </c>
    </row>
    <row r="12055" spans="12:12">
      <c r="L12055" s="17" t="s">
        <v>20156</v>
      </c>
    </row>
    <row r="12056" spans="12:12">
      <c r="L12056" s="17" t="s">
        <v>20157</v>
      </c>
    </row>
    <row r="12057" spans="12:12">
      <c r="L12057" s="17" t="s">
        <v>20158</v>
      </c>
    </row>
    <row r="12058" spans="12:12">
      <c r="L12058" s="17" t="s">
        <v>20159</v>
      </c>
    </row>
    <row r="12059" spans="12:12">
      <c r="L12059" s="17" t="s">
        <v>20160</v>
      </c>
    </row>
    <row r="12060" spans="12:12">
      <c r="L12060" s="17" t="s">
        <v>20161</v>
      </c>
    </row>
    <row r="12061" spans="12:12">
      <c r="L12061" s="17" t="s">
        <v>20162</v>
      </c>
    </row>
    <row r="12062" spans="12:12">
      <c r="L12062" s="17" t="s">
        <v>20163</v>
      </c>
    </row>
    <row r="12063" spans="12:12">
      <c r="L12063" s="17" t="s">
        <v>20164</v>
      </c>
    </row>
    <row r="12064" spans="12:12">
      <c r="L12064" s="17" t="s">
        <v>20165</v>
      </c>
    </row>
    <row r="12065" spans="12:12">
      <c r="L12065" s="17" t="s">
        <v>20166</v>
      </c>
    </row>
    <row r="12066" spans="12:12">
      <c r="L12066" s="17" t="s">
        <v>20167</v>
      </c>
    </row>
    <row r="12067" spans="12:12">
      <c r="L12067" s="17" t="s">
        <v>20168</v>
      </c>
    </row>
    <row r="12068" spans="12:12">
      <c r="L12068" s="17" t="s">
        <v>20169</v>
      </c>
    </row>
    <row r="12069" spans="12:12">
      <c r="L12069" s="17" t="s">
        <v>20170</v>
      </c>
    </row>
    <row r="12070" spans="12:12">
      <c r="L12070" s="17" t="s">
        <v>20171</v>
      </c>
    </row>
    <row r="12071" spans="12:12">
      <c r="L12071" s="17" t="s">
        <v>20172</v>
      </c>
    </row>
    <row r="12072" spans="12:12">
      <c r="L12072" s="17" t="s">
        <v>20173</v>
      </c>
    </row>
    <row r="12073" spans="12:12">
      <c r="L12073" s="17" t="s">
        <v>20174</v>
      </c>
    </row>
    <row r="12074" spans="12:12">
      <c r="L12074" s="17" t="s">
        <v>20175</v>
      </c>
    </row>
    <row r="12075" spans="12:12">
      <c r="L12075" s="17" t="s">
        <v>20176</v>
      </c>
    </row>
    <row r="12076" spans="12:12">
      <c r="L12076" s="17" t="s">
        <v>20177</v>
      </c>
    </row>
    <row r="12077" spans="12:12">
      <c r="L12077" s="17" t="s">
        <v>20178</v>
      </c>
    </row>
    <row r="12078" spans="12:12">
      <c r="L12078" s="17" t="s">
        <v>20179</v>
      </c>
    </row>
    <row r="12079" spans="12:12">
      <c r="L12079" s="17" t="s">
        <v>20180</v>
      </c>
    </row>
    <row r="12080" spans="12:12">
      <c r="L12080" s="17" t="s">
        <v>20181</v>
      </c>
    </row>
    <row r="12081" spans="12:12">
      <c r="L12081" s="17" t="s">
        <v>20182</v>
      </c>
    </row>
    <row r="12082" spans="12:12">
      <c r="L12082" s="17" t="s">
        <v>20183</v>
      </c>
    </row>
    <row r="12083" spans="12:12">
      <c r="L12083" s="17" t="s">
        <v>20184</v>
      </c>
    </row>
    <row r="12084" spans="12:12">
      <c r="L12084" s="17" t="s">
        <v>20185</v>
      </c>
    </row>
    <row r="12085" spans="12:12">
      <c r="L12085" s="17" t="s">
        <v>20186</v>
      </c>
    </row>
    <row r="12086" spans="12:12">
      <c r="L12086" s="17" t="s">
        <v>20187</v>
      </c>
    </row>
    <row r="12087" spans="12:12">
      <c r="L12087" s="17" t="s">
        <v>20188</v>
      </c>
    </row>
    <row r="12088" spans="12:12">
      <c r="L12088" s="17" t="s">
        <v>20189</v>
      </c>
    </row>
    <row r="12089" spans="12:12">
      <c r="L12089" s="17" t="s">
        <v>20190</v>
      </c>
    </row>
    <row r="12090" spans="12:12">
      <c r="L12090" s="17" t="s">
        <v>20191</v>
      </c>
    </row>
    <row r="12091" spans="12:12">
      <c r="L12091" s="17" t="s">
        <v>20192</v>
      </c>
    </row>
    <row r="12092" spans="12:12">
      <c r="L12092" s="17" t="s">
        <v>20193</v>
      </c>
    </row>
    <row r="12093" spans="12:12">
      <c r="L12093" s="17" t="s">
        <v>20194</v>
      </c>
    </row>
    <row r="12094" spans="12:12">
      <c r="L12094" s="17" t="s">
        <v>20195</v>
      </c>
    </row>
    <row r="12095" spans="12:12">
      <c r="L12095" s="17" t="s">
        <v>20196</v>
      </c>
    </row>
    <row r="12096" spans="12:12">
      <c r="L12096" s="17" t="s">
        <v>20197</v>
      </c>
    </row>
    <row r="12097" spans="12:12">
      <c r="L12097" s="17" t="s">
        <v>20198</v>
      </c>
    </row>
    <row r="12098" spans="12:12">
      <c r="L12098" s="17" t="s">
        <v>20199</v>
      </c>
    </row>
    <row r="12099" spans="12:12">
      <c r="L12099" s="17" t="s">
        <v>20200</v>
      </c>
    </row>
    <row r="12100" spans="12:12">
      <c r="L12100" s="17" t="s">
        <v>20201</v>
      </c>
    </row>
    <row r="12101" spans="12:12">
      <c r="L12101" s="17" t="s">
        <v>20202</v>
      </c>
    </row>
    <row r="12102" spans="12:12">
      <c r="L12102" s="17" t="s">
        <v>20203</v>
      </c>
    </row>
    <row r="12103" spans="12:12">
      <c r="L12103" s="17" t="s">
        <v>20204</v>
      </c>
    </row>
    <row r="12104" spans="12:12">
      <c r="L12104" s="17" t="s">
        <v>20205</v>
      </c>
    </row>
    <row r="12105" spans="12:12">
      <c r="L12105" s="17" t="s">
        <v>20206</v>
      </c>
    </row>
    <row r="12106" spans="12:12">
      <c r="L12106" s="17" t="s">
        <v>20207</v>
      </c>
    </row>
    <row r="12107" spans="12:12">
      <c r="L12107" s="17" t="s">
        <v>20208</v>
      </c>
    </row>
    <row r="12108" spans="12:12">
      <c r="L12108" s="17" t="s">
        <v>20209</v>
      </c>
    </row>
    <row r="12109" spans="12:12">
      <c r="L12109" s="17" t="s">
        <v>20210</v>
      </c>
    </row>
    <row r="12110" spans="12:12">
      <c r="L12110" s="17" t="s">
        <v>20211</v>
      </c>
    </row>
    <row r="12111" spans="12:12">
      <c r="L12111" s="17" t="s">
        <v>20212</v>
      </c>
    </row>
    <row r="12112" spans="12:12">
      <c r="L12112" s="17" t="s">
        <v>20213</v>
      </c>
    </row>
    <row r="12113" spans="12:12">
      <c r="L12113" s="17" t="s">
        <v>20214</v>
      </c>
    </row>
    <row r="12114" spans="12:12">
      <c r="L12114" s="17" t="s">
        <v>20215</v>
      </c>
    </row>
    <row r="12115" spans="12:12">
      <c r="L12115" s="17" t="s">
        <v>20216</v>
      </c>
    </row>
    <row r="12116" spans="12:12">
      <c r="L12116" s="17" t="s">
        <v>20217</v>
      </c>
    </row>
    <row r="12117" spans="12:12">
      <c r="L12117" s="17" t="s">
        <v>20218</v>
      </c>
    </row>
    <row r="12118" spans="12:12">
      <c r="L12118" s="17" t="s">
        <v>20219</v>
      </c>
    </row>
    <row r="12119" spans="12:12">
      <c r="L12119" s="17" t="s">
        <v>20220</v>
      </c>
    </row>
    <row r="12120" spans="12:12">
      <c r="L12120" s="17" t="s">
        <v>20221</v>
      </c>
    </row>
    <row r="12121" spans="12:12">
      <c r="L12121" s="17" t="s">
        <v>20222</v>
      </c>
    </row>
    <row r="12122" spans="12:12">
      <c r="L12122" s="17" t="s">
        <v>20223</v>
      </c>
    </row>
    <row r="12123" spans="12:12">
      <c r="L12123" s="17" t="s">
        <v>20224</v>
      </c>
    </row>
    <row r="12124" spans="12:12">
      <c r="L12124" s="17" t="s">
        <v>20225</v>
      </c>
    </row>
    <row r="12125" spans="12:12">
      <c r="L12125" s="17" t="s">
        <v>20226</v>
      </c>
    </row>
    <row r="12126" spans="12:12">
      <c r="L12126" s="17" t="s">
        <v>20227</v>
      </c>
    </row>
    <row r="12127" spans="12:12">
      <c r="L12127" s="17" t="s">
        <v>20228</v>
      </c>
    </row>
    <row r="12128" spans="12:12">
      <c r="L12128" s="17" t="s">
        <v>20229</v>
      </c>
    </row>
    <row r="12129" spans="12:12">
      <c r="L12129" s="17" t="s">
        <v>20230</v>
      </c>
    </row>
    <row r="12130" spans="12:12">
      <c r="L12130" s="17" t="s">
        <v>20231</v>
      </c>
    </row>
    <row r="12131" spans="12:12">
      <c r="L12131" s="17" t="s">
        <v>20232</v>
      </c>
    </row>
    <row r="12132" spans="12:12">
      <c r="L12132" s="17" t="s">
        <v>20233</v>
      </c>
    </row>
    <row r="12133" spans="12:12">
      <c r="L12133" s="17" t="s">
        <v>20234</v>
      </c>
    </row>
    <row r="12134" spans="12:12">
      <c r="L12134" s="17" t="s">
        <v>20235</v>
      </c>
    </row>
    <row r="12135" spans="12:12">
      <c r="L12135" s="17" t="s">
        <v>20236</v>
      </c>
    </row>
    <row r="12136" spans="12:12">
      <c r="L12136" s="17" t="s">
        <v>20237</v>
      </c>
    </row>
    <row r="12137" spans="12:12">
      <c r="L12137" s="17" t="s">
        <v>20238</v>
      </c>
    </row>
    <row r="12138" spans="12:12">
      <c r="L12138" s="17" t="s">
        <v>20239</v>
      </c>
    </row>
    <row r="12139" spans="12:12">
      <c r="L12139" s="17" t="s">
        <v>20240</v>
      </c>
    </row>
    <row r="12140" spans="12:12">
      <c r="L12140" s="17" t="s">
        <v>20241</v>
      </c>
    </row>
    <row r="12141" spans="12:12">
      <c r="L12141" s="17" t="s">
        <v>20242</v>
      </c>
    </row>
    <row r="12142" spans="12:12">
      <c r="L12142" s="17" t="s">
        <v>20243</v>
      </c>
    </row>
    <row r="12143" spans="12:12">
      <c r="L12143" s="17" t="s">
        <v>20244</v>
      </c>
    </row>
    <row r="12144" spans="12:12">
      <c r="L12144" s="17" t="s">
        <v>20245</v>
      </c>
    </row>
    <row r="12145" spans="12:12">
      <c r="L12145" s="17" t="s">
        <v>20246</v>
      </c>
    </row>
    <row r="12146" spans="12:12">
      <c r="L12146" s="17" t="s">
        <v>20247</v>
      </c>
    </row>
    <row r="12147" spans="12:12">
      <c r="L12147" s="17" t="s">
        <v>20248</v>
      </c>
    </row>
    <row r="12148" spans="12:12">
      <c r="L12148" s="17" t="s">
        <v>20249</v>
      </c>
    </row>
    <row r="12149" spans="12:12">
      <c r="L12149" s="17" t="s">
        <v>20250</v>
      </c>
    </row>
    <row r="12150" spans="12:12">
      <c r="L12150" s="17" t="s">
        <v>20251</v>
      </c>
    </row>
    <row r="12151" spans="12:12">
      <c r="L12151" s="17" t="s">
        <v>20252</v>
      </c>
    </row>
    <row r="12152" spans="12:12">
      <c r="L12152" s="17" t="s">
        <v>20253</v>
      </c>
    </row>
    <row r="12153" spans="12:12">
      <c r="L12153" s="17" t="s">
        <v>20254</v>
      </c>
    </row>
    <row r="12154" spans="12:12">
      <c r="L12154" s="17" t="s">
        <v>20255</v>
      </c>
    </row>
    <row r="12155" spans="12:12">
      <c r="L12155" s="17" t="s">
        <v>20256</v>
      </c>
    </row>
    <row r="12156" spans="12:12">
      <c r="L12156" s="17" t="s">
        <v>20257</v>
      </c>
    </row>
    <row r="12157" spans="12:12">
      <c r="L12157" s="17" t="s">
        <v>20258</v>
      </c>
    </row>
    <row r="12158" spans="12:12">
      <c r="L12158" s="17" t="s">
        <v>20259</v>
      </c>
    </row>
    <row r="12159" spans="12:12">
      <c r="L12159" s="17" t="s">
        <v>20260</v>
      </c>
    </row>
    <row r="12160" spans="12:12">
      <c r="L12160" s="17" t="s">
        <v>20261</v>
      </c>
    </row>
    <row r="12161" spans="12:12">
      <c r="L12161" s="17" t="s">
        <v>20262</v>
      </c>
    </row>
    <row r="12162" spans="12:12">
      <c r="L12162" s="17" t="s">
        <v>20263</v>
      </c>
    </row>
    <row r="12163" spans="12:12">
      <c r="L12163" s="17" t="s">
        <v>20264</v>
      </c>
    </row>
    <row r="12164" spans="12:12">
      <c r="L12164" s="17" t="s">
        <v>20265</v>
      </c>
    </row>
    <row r="12165" spans="12:12">
      <c r="L12165" s="17" t="s">
        <v>20266</v>
      </c>
    </row>
    <row r="12166" spans="12:12">
      <c r="L12166" s="17" t="s">
        <v>20267</v>
      </c>
    </row>
    <row r="12167" spans="12:12">
      <c r="L12167" s="17" t="s">
        <v>20268</v>
      </c>
    </row>
    <row r="12168" spans="12:12">
      <c r="L12168" s="17" t="s">
        <v>20269</v>
      </c>
    </row>
    <row r="12169" spans="12:12">
      <c r="L12169" s="17" t="s">
        <v>20270</v>
      </c>
    </row>
    <row r="12170" spans="12:12">
      <c r="L12170" s="17" t="s">
        <v>20271</v>
      </c>
    </row>
    <row r="12171" spans="12:12">
      <c r="L12171" s="17" t="s">
        <v>20272</v>
      </c>
    </row>
    <row r="12172" spans="12:12">
      <c r="L12172" s="17" t="s">
        <v>20273</v>
      </c>
    </row>
    <row r="12173" spans="12:12">
      <c r="L12173" s="17" t="s">
        <v>20274</v>
      </c>
    </row>
    <row r="12174" spans="12:12">
      <c r="L12174" s="17" t="s">
        <v>20275</v>
      </c>
    </row>
    <row r="12175" spans="12:12">
      <c r="L12175" s="17" t="s">
        <v>20276</v>
      </c>
    </row>
    <row r="12176" spans="12:12">
      <c r="L12176" s="17" t="s">
        <v>20277</v>
      </c>
    </row>
    <row r="12177" spans="12:12">
      <c r="L12177" s="17" t="s">
        <v>20278</v>
      </c>
    </row>
    <row r="12178" spans="12:12">
      <c r="L12178" s="17" t="s">
        <v>20279</v>
      </c>
    </row>
    <row r="12179" spans="12:12">
      <c r="L12179" s="17" t="s">
        <v>20280</v>
      </c>
    </row>
    <row r="12180" spans="12:12">
      <c r="L12180" s="17" t="s">
        <v>20281</v>
      </c>
    </row>
    <row r="12181" spans="12:12">
      <c r="L12181" s="17" t="s">
        <v>20282</v>
      </c>
    </row>
    <row r="12182" spans="12:12">
      <c r="L12182" s="17" t="s">
        <v>20283</v>
      </c>
    </row>
    <row r="12183" spans="12:12">
      <c r="L12183" s="17" t="s">
        <v>20284</v>
      </c>
    </row>
    <row r="12184" spans="12:12">
      <c r="L12184" s="17" t="s">
        <v>20285</v>
      </c>
    </row>
    <row r="12185" spans="12:12">
      <c r="L12185" s="17" t="s">
        <v>20286</v>
      </c>
    </row>
    <row r="12186" spans="12:12">
      <c r="L12186" s="17" t="s">
        <v>20287</v>
      </c>
    </row>
    <row r="12187" spans="12:12">
      <c r="L12187" s="17" t="s">
        <v>20288</v>
      </c>
    </row>
    <row r="12188" spans="12:12">
      <c r="L12188" s="17" t="s">
        <v>20289</v>
      </c>
    </row>
    <row r="12189" spans="12:12">
      <c r="L12189" s="17" t="s">
        <v>20290</v>
      </c>
    </row>
    <row r="12190" spans="12:12">
      <c r="L12190" s="17" t="s">
        <v>20291</v>
      </c>
    </row>
    <row r="12191" spans="12:12">
      <c r="L12191" s="17" t="s">
        <v>20292</v>
      </c>
    </row>
    <row r="12192" spans="12:12">
      <c r="L12192" s="17" t="s">
        <v>20293</v>
      </c>
    </row>
    <row r="12193" spans="12:12">
      <c r="L12193" s="17" t="s">
        <v>20294</v>
      </c>
    </row>
    <row r="12194" spans="12:12">
      <c r="L12194" s="17" t="s">
        <v>20295</v>
      </c>
    </row>
    <row r="12195" spans="12:12">
      <c r="L12195" s="17" t="s">
        <v>20296</v>
      </c>
    </row>
    <row r="12196" spans="12:12">
      <c r="L12196" s="17" t="s">
        <v>20297</v>
      </c>
    </row>
    <row r="12197" spans="12:12">
      <c r="L12197" s="17" t="s">
        <v>20298</v>
      </c>
    </row>
    <row r="12198" spans="12:12">
      <c r="L12198" s="17" t="s">
        <v>20299</v>
      </c>
    </row>
    <row r="12199" spans="12:12">
      <c r="L12199" s="17" t="s">
        <v>20300</v>
      </c>
    </row>
    <row r="12200" spans="12:12">
      <c r="L12200" s="17" t="s">
        <v>20301</v>
      </c>
    </row>
    <row r="12201" spans="12:12">
      <c r="L12201" s="17" t="s">
        <v>20302</v>
      </c>
    </row>
    <row r="12202" spans="12:12">
      <c r="L12202" s="17" t="s">
        <v>20303</v>
      </c>
    </row>
    <row r="12203" spans="12:12">
      <c r="L12203" s="17" t="s">
        <v>20304</v>
      </c>
    </row>
    <row r="12204" spans="12:12">
      <c r="L12204" s="17" t="s">
        <v>20305</v>
      </c>
    </row>
    <row r="12205" spans="12:12">
      <c r="L12205" s="17" t="s">
        <v>20306</v>
      </c>
    </row>
    <row r="12206" spans="12:12">
      <c r="L12206" s="17" t="s">
        <v>20307</v>
      </c>
    </row>
    <row r="12207" spans="12:12">
      <c r="L12207" s="17" t="s">
        <v>20308</v>
      </c>
    </row>
    <row r="12208" spans="12:12">
      <c r="L12208" s="17" t="s">
        <v>20309</v>
      </c>
    </row>
    <row r="12209" spans="12:12">
      <c r="L12209" s="17" t="s">
        <v>20310</v>
      </c>
    </row>
    <row r="12210" spans="12:12">
      <c r="L12210" s="17" t="s">
        <v>20311</v>
      </c>
    </row>
    <row r="12211" spans="12:12">
      <c r="L12211" s="17" t="s">
        <v>20312</v>
      </c>
    </row>
    <row r="12212" spans="12:12">
      <c r="L12212" s="17" t="s">
        <v>20313</v>
      </c>
    </row>
    <row r="12213" spans="12:12">
      <c r="L12213" s="17" t="s">
        <v>20314</v>
      </c>
    </row>
    <row r="12214" spans="12:12">
      <c r="L12214" s="17" t="s">
        <v>20315</v>
      </c>
    </row>
    <row r="12215" spans="12:12">
      <c r="L12215" s="17" t="s">
        <v>20316</v>
      </c>
    </row>
    <row r="12216" spans="12:12">
      <c r="L12216" s="17" t="s">
        <v>20317</v>
      </c>
    </row>
    <row r="12217" spans="12:12">
      <c r="L12217" s="17" t="s">
        <v>20318</v>
      </c>
    </row>
    <row r="12218" spans="12:12">
      <c r="L12218" s="17" t="s">
        <v>20319</v>
      </c>
    </row>
    <row r="12219" spans="12:12">
      <c r="L12219" s="17" t="s">
        <v>20320</v>
      </c>
    </row>
    <row r="12220" spans="12:12">
      <c r="L12220" s="17" t="s">
        <v>20321</v>
      </c>
    </row>
    <row r="12221" spans="12:12">
      <c r="L12221" s="17" t="s">
        <v>20322</v>
      </c>
    </row>
    <row r="12222" spans="12:12">
      <c r="L12222" s="17" t="s">
        <v>20323</v>
      </c>
    </row>
    <row r="12223" spans="12:12">
      <c r="L12223" s="17" t="s">
        <v>20324</v>
      </c>
    </row>
    <row r="12224" spans="12:12">
      <c r="L12224" s="17" t="s">
        <v>20325</v>
      </c>
    </row>
    <row r="12225" spans="12:12">
      <c r="L12225" s="17" t="s">
        <v>20326</v>
      </c>
    </row>
    <row r="12226" spans="12:12">
      <c r="L12226" s="17" t="s">
        <v>20327</v>
      </c>
    </row>
    <row r="12227" spans="12:12">
      <c r="L12227" s="17" t="s">
        <v>20328</v>
      </c>
    </row>
    <row r="12228" spans="12:12">
      <c r="L12228" s="17" t="s">
        <v>20329</v>
      </c>
    </row>
    <row r="12229" spans="12:12">
      <c r="L12229" s="17" t="s">
        <v>20330</v>
      </c>
    </row>
    <row r="12230" spans="12:12">
      <c r="L12230" s="17" t="s">
        <v>20331</v>
      </c>
    </row>
    <row r="12231" spans="12:12">
      <c r="L12231" s="17" t="s">
        <v>20332</v>
      </c>
    </row>
    <row r="12232" spans="12:12">
      <c r="L12232" s="17" t="s">
        <v>20333</v>
      </c>
    </row>
    <row r="12233" spans="12:12">
      <c r="L12233" s="17" t="s">
        <v>20334</v>
      </c>
    </row>
    <row r="12234" spans="12:12">
      <c r="L12234" s="17" t="s">
        <v>20335</v>
      </c>
    </row>
    <row r="12235" spans="12:12">
      <c r="L12235" s="17" t="s">
        <v>20336</v>
      </c>
    </row>
    <row r="12236" spans="12:12">
      <c r="L12236" s="17" t="s">
        <v>20337</v>
      </c>
    </row>
    <row r="12237" spans="12:12">
      <c r="L12237" s="17" t="s">
        <v>20338</v>
      </c>
    </row>
    <row r="12238" spans="12:12">
      <c r="L12238" s="17" t="s">
        <v>20339</v>
      </c>
    </row>
    <row r="12239" spans="12:12">
      <c r="L12239" s="17" t="s">
        <v>20340</v>
      </c>
    </row>
    <row r="12240" spans="12:12">
      <c r="L12240" s="17" t="s">
        <v>20341</v>
      </c>
    </row>
    <row r="12241" spans="12:12">
      <c r="L12241" s="17" t="s">
        <v>20342</v>
      </c>
    </row>
    <row r="12242" spans="12:12">
      <c r="L12242" s="17" t="s">
        <v>20343</v>
      </c>
    </row>
    <row r="12243" spans="12:12">
      <c r="L12243" s="17" t="s">
        <v>20344</v>
      </c>
    </row>
    <row r="12244" spans="12:12">
      <c r="L12244" s="17" t="s">
        <v>20345</v>
      </c>
    </row>
    <row r="12245" spans="12:12">
      <c r="L12245" s="17" t="s">
        <v>20346</v>
      </c>
    </row>
    <row r="12246" spans="12:12">
      <c r="L12246" s="17" t="s">
        <v>20347</v>
      </c>
    </row>
    <row r="12247" spans="12:12">
      <c r="L12247" s="17" t="s">
        <v>20348</v>
      </c>
    </row>
    <row r="12248" spans="12:12">
      <c r="L12248" s="17" t="s">
        <v>20349</v>
      </c>
    </row>
    <row r="12249" spans="12:12">
      <c r="L12249" s="17" t="s">
        <v>20350</v>
      </c>
    </row>
    <row r="12250" spans="12:12">
      <c r="L12250" s="17" t="s">
        <v>20351</v>
      </c>
    </row>
    <row r="12251" spans="12:12">
      <c r="L12251" s="17" t="s">
        <v>20352</v>
      </c>
    </row>
    <row r="12252" spans="12:12">
      <c r="L12252" s="17" t="s">
        <v>20353</v>
      </c>
    </row>
    <row r="12253" spans="12:12">
      <c r="L12253" s="17" t="s">
        <v>20354</v>
      </c>
    </row>
    <row r="12254" spans="12:12">
      <c r="L12254" s="17" t="s">
        <v>20355</v>
      </c>
    </row>
    <row r="12255" spans="12:12">
      <c r="L12255" s="17" t="s">
        <v>20356</v>
      </c>
    </row>
    <row r="12256" spans="12:12">
      <c r="L12256" s="17" t="s">
        <v>20357</v>
      </c>
    </row>
    <row r="12257" spans="12:12">
      <c r="L12257" s="17" t="s">
        <v>20358</v>
      </c>
    </row>
    <row r="12258" spans="12:12">
      <c r="L12258" s="17" t="s">
        <v>20359</v>
      </c>
    </row>
    <row r="12259" spans="12:12">
      <c r="L12259" s="17" t="s">
        <v>20360</v>
      </c>
    </row>
    <row r="12260" spans="12:12">
      <c r="L12260" s="17" t="s">
        <v>20361</v>
      </c>
    </row>
    <row r="12261" spans="12:12">
      <c r="L12261" s="17" t="s">
        <v>20362</v>
      </c>
    </row>
    <row r="12262" spans="12:12">
      <c r="L12262" s="17" t="s">
        <v>20363</v>
      </c>
    </row>
    <row r="12263" spans="12:12">
      <c r="L12263" s="17" t="s">
        <v>20364</v>
      </c>
    </row>
    <row r="12264" spans="12:12">
      <c r="L12264" s="17" t="s">
        <v>20365</v>
      </c>
    </row>
    <row r="12265" spans="12:12">
      <c r="L12265" s="17" t="s">
        <v>20366</v>
      </c>
    </row>
    <row r="12266" spans="12:12">
      <c r="L12266" s="17" t="s">
        <v>20367</v>
      </c>
    </row>
    <row r="12267" spans="12:12">
      <c r="L12267" s="17" t="s">
        <v>20368</v>
      </c>
    </row>
    <row r="12268" spans="12:12">
      <c r="L12268" s="17" t="s">
        <v>20369</v>
      </c>
    </row>
    <row r="12269" spans="12:12">
      <c r="L12269" s="17" t="s">
        <v>20370</v>
      </c>
    </row>
    <row r="12270" spans="12:12">
      <c r="L12270" s="17" t="s">
        <v>20371</v>
      </c>
    </row>
    <row r="12271" spans="12:12">
      <c r="L12271" s="17" t="s">
        <v>20372</v>
      </c>
    </row>
    <row r="12272" spans="12:12">
      <c r="L12272" s="17" t="s">
        <v>20373</v>
      </c>
    </row>
    <row r="12273" spans="12:12">
      <c r="L12273" s="17" t="s">
        <v>20374</v>
      </c>
    </row>
    <row r="12274" spans="12:12">
      <c r="L12274" s="17" t="s">
        <v>20375</v>
      </c>
    </row>
    <row r="12275" spans="12:12">
      <c r="L12275" s="17" t="s">
        <v>20376</v>
      </c>
    </row>
    <row r="12276" spans="12:12">
      <c r="L12276" s="17" t="s">
        <v>20377</v>
      </c>
    </row>
    <row r="12277" spans="12:12">
      <c r="L12277" s="17" t="s">
        <v>20378</v>
      </c>
    </row>
    <row r="12278" spans="12:12">
      <c r="L12278" s="17" t="s">
        <v>20379</v>
      </c>
    </row>
    <row r="12279" spans="12:12">
      <c r="L12279" s="17" t="s">
        <v>20380</v>
      </c>
    </row>
    <row r="12280" spans="12:12">
      <c r="L12280" s="17" t="s">
        <v>20381</v>
      </c>
    </row>
    <row r="12281" spans="12:12">
      <c r="L12281" s="17" t="s">
        <v>20382</v>
      </c>
    </row>
    <row r="12282" spans="12:12">
      <c r="L12282" s="17" t="s">
        <v>20383</v>
      </c>
    </row>
    <row r="12283" spans="12:12">
      <c r="L12283" s="17" t="s">
        <v>20384</v>
      </c>
    </row>
    <row r="12284" spans="12:12">
      <c r="L12284" s="17" t="s">
        <v>20385</v>
      </c>
    </row>
    <row r="12285" spans="12:12">
      <c r="L12285" s="17" t="s">
        <v>20386</v>
      </c>
    </row>
    <row r="12286" spans="12:12">
      <c r="L12286" s="17" t="s">
        <v>20387</v>
      </c>
    </row>
    <row r="12287" spans="12:12">
      <c r="L12287" s="17" t="s">
        <v>20388</v>
      </c>
    </row>
    <row r="12288" spans="12:12">
      <c r="L12288" s="17" t="s">
        <v>20389</v>
      </c>
    </row>
    <row r="12289" spans="12:12">
      <c r="L12289" s="17" t="s">
        <v>20390</v>
      </c>
    </row>
    <row r="12290" spans="12:12">
      <c r="L12290" s="17" t="s">
        <v>20391</v>
      </c>
    </row>
    <row r="12291" spans="12:12">
      <c r="L12291" s="17" t="s">
        <v>20392</v>
      </c>
    </row>
    <row r="12292" spans="12:12">
      <c r="L12292" s="17" t="s">
        <v>20393</v>
      </c>
    </row>
    <row r="12293" spans="12:12">
      <c r="L12293" s="17" t="s">
        <v>20394</v>
      </c>
    </row>
    <row r="12294" spans="12:12">
      <c r="L12294" s="17" t="s">
        <v>20395</v>
      </c>
    </row>
    <row r="12295" spans="12:12">
      <c r="L12295" s="17" t="s">
        <v>20396</v>
      </c>
    </row>
    <row r="12296" spans="12:12">
      <c r="L12296" s="17" t="s">
        <v>20397</v>
      </c>
    </row>
    <row r="12297" spans="12:12">
      <c r="L12297" s="17" t="s">
        <v>20398</v>
      </c>
    </row>
    <row r="12298" spans="12:12">
      <c r="L12298" s="17" t="s">
        <v>20399</v>
      </c>
    </row>
    <row r="12299" spans="12:12">
      <c r="L12299" s="17" t="s">
        <v>20400</v>
      </c>
    </row>
    <row r="12300" spans="12:12">
      <c r="L12300" s="17" t="s">
        <v>20401</v>
      </c>
    </row>
    <row r="12301" spans="12:12">
      <c r="L12301" s="17" t="s">
        <v>20402</v>
      </c>
    </row>
    <row r="12302" spans="12:12">
      <c r="L12302" s="17" t="s">
        <v>20403</v>
      </c>
    </row>
    <row r="12303" spans="12:12">
      <c r="L12303" s="17" t="s">
        <v>20404</v>
      </c>
    </row>
    <row r="12304" spans="12:12">
      <c r="L12304" s="17" t="s">
        <v>20405</v>
      </c>
    </row>
    <row r="12305" spans="12:12">
      <c r="L12305" s="17" t="s">
        <v>20406</v>
      </c>
    </row>
    <row r="12306" spans="12:12">
      <c r="L12306" s="17" t="s">
        <v>20407</v>
      </c>
    </row>
    <row r="12307" spans="12:12">
      <c r="L12307" s="17" t="s">
        <v>20408</v>
      </c>
    </row>
    <row r="12308" spans="12:12">
      <c r="L12308" s="17" t="s">
        <v>20409</v>
      </c>
    </row>
    <row r="12309" spans="12:12">
      <c r="L12309" s="17" t="s">
        <v>20410</v>
      </c>
    </row>
    <row r="12310" spans="12:12">
      <c r="L12310" s="17" t="s">
        <v>20411</v>
      </c>
    </row>
    <row r="12311" spans="12:12">
      <c r="L12311" s="17" t="s">
        <v>20412</v>
      </c>
    </row>
    <row r="12312" spans="12:12">
      <c r="L12312" s="17" t="s">
        <v>20413</v>
      </c>
    </row>
    <row r="12313" spans="12:12">
      <c r="L12313" s="17" t="s">
        <v>20414</v>
      </c>
    </row>
    <row r="12314" spans="12:12">
      <c r="L12314" s="17" t="s">
        <v>20415</v>
      </c>
    </row>
    <row r="12315" spans="12:12">
      <c r="L12315" s="17" t="s">
        <v>20416</v>
      </c>
    </row>
    <row r="12316" spans="12:12">
      <c r="L12316" s="17" t="s">
        <v>20417</v>
      </c>
    </row>
    <row r="12317" spans="12:12">
      <c r="L12317" s="17" t="s">
        <v>20418</v>
      </c>
    </row>
    <row r="12318" spans="12:12">
      <c r="L12318" s="17" t="s">
        <v>20419</v>
      </c>
    </row>
    <row r="12319" spans="12:12">
      <c r="L12319" s="17" t="s">
        <v>20420</v>
      </c>
    </row>
    <row r="12320" spans="12:12">
      <c r="L12320" s="17" t="s">
        <v>20421</v>
      </c>
    </row>
    <row r="12321" spans="12:12">
      <c r="L12321" s="17" t="s">
        <v>20422</v>
      </c>
    </row>
    <row r="12322" spans="12:12">
      <c r="L12322" s="17" t="s">
        <v>20423</v>
      </c>
    </row>
    <row r="12323" spans="12:12">
      <c r="L12323" s="17" t="s">
        <v>20424</v>
      </c>
    </row>
    <row r="12324" spans="12:12">
      <c r="L12324" s="17" t="s">
        <v>20425</v>
      </c>
    </row>
    <row r="12325" spans="12:12">
      <c r="L12325" s="17" t="s">
        <v>20426</v>
      </c>
    </row>
    <row r="12326" spans="12:12">
      <c r="L12326" s="17" t="s">
        <v>20427</v>
      </c>
    </row>
    <row r="12327" spans="12:12">
      <c r="L12327" s="17" t="s">
        <v>20428</v>
      </c>
    </row>
    <row r="12328" spans="12:12">
      <c r="L12328" s="17" t="s">
        <v>20429</v>
      </c>
    </row>
    <row r="12329" spans="12:12">
      <c r="L12329" s="17" t="s">
        <v>20430</v>
      </c>
    </row>
    <row r="12330" spans="12:12">
      <c r="L12330" s="17" t="s">
        <v>20431</v>
      </c>
    </row>
    <row r="12331" spans="12:12">
      <c r="L12331" s="17" t="s">
        <v>20432</v>
      </c>
    </row>
    <row r="12332" spans="12:12">
      <c r="L12332" s="17" t="s">
        <v>20433</v>
      </c>
    </row>
    <row r="12333" spans="12:12">
      <c r="L12333" s="17" t="s">
        <v>20434</v>
      </c>
    </row>
    <row r="12334" spans="12:12">
      <c r="L12334" s="17" t="s">
        <v>20435</v>
      </c>
    </row>
    <row r="12335" spans="12:12">
      <c r="L12335" s="17" t="s">
        <v>20436</v>
      </c>
    </row>
    <row r="12336" spans="12:12">
      <c r="L12336" s="17" t="s">
        <v>20437</v>
      </c>
    </row>
    <row r="12337" spans="12:12">
      <c r="L12337" s="17" t="s">
        <v>20438</v>
      </c>
    </row>
    <row r="12338" spans="12:12">
      <c r="L12338" s="17" t="s">
        <v>20439</v>
      </c>
    </row>
    <row r="12339" spans="12:12">
      <c r="L12339" s="17" t="s">
        <v>20440</v>
      </c>
    </row>
    <row r="12340" spans="12:12">
      <c r="L12340" s="17" t="s">
        <v>20441</v>
      </c>
    </row>
    <row r="12341" spans="12:12">
      <c r="L12341" s="17" t="s">
        <v>20442</v>
      </c>
    </row>
    <row r="12342" spans="12:12">
      <c r="L12342" s="17" t="s">
        <v>20443</v>
      </c>
    </row>
    <row r="12343" spans="12:12">
      <c r="L12343" s="17" t="s">
        <v>20444</v>
      </c>
    </row>
    <row r="12344" spans="12:12">
      <c r="L12344" s="17" t="s">
        <v>20445</v>
      </c>
    </row>
    <row r="12345" spans="12:12">
      <c r="L12345" s="17" t="s">
        <v>20446</v>
      </c>
    </row>
    <row r="12346" spans="12:12">
      <c r="L12346" s="17" t="s">
        <v>20447</v>
      </c>
    </row>
    <row r="12347" spans="12:12">
      <c r="L12347" s="17" t="s">
        <v>20448</v>
      </c>
    </row>
    <row r="12348" spans="12:12">
      <c r="L12348" s="17" t="s">
        <v>20449</v>
      </c>
    </row>
    <row r="12349" spans="12:12">
      <c r="L12349" s="17" t="s">
        <v>20450</v>
      </c>
    </row>
    <row r="12350" spans="12:12">
      <c r="L12350" s="17" t="s">
        <v>20451</v>
      </c>
    </row>
    <row r="12351" spans="12:12">
      <c r="L12351" s="17" t="s">
        <v>20452</v>
      </c>
    </row>
    <row r="12352" spans="12:12">
      <c r="L12352" s="17" t="s">
        <v>20453</v>
      </c>
    </row>
    <row r="12353" spans="12:12">
      <c r="L12353" s="17" t="s">
        <v>20454</v>
      </c>
    </row>
    <row r="12354" spans="12:12">
      <c r="L12354" s="17" t="s">
        <v>20455</v>
      </c>
    </row>
    <row r="12355" spans="12:12">
      <c r="L12355" s="17" t="s">
        <v>20456</v>
      </c>
    </row>
    <row r="12356" spans="12:12">
      <c r="L12356" s="17" t="s">
        <v>20457</v>
      </c>
    </row>
    <row r="12357" spans="12:12">
      <c r="L12357" s="17" t="s">
        <v>20458</v>
      </c>
    </row>
    <row r="12358" spans="12:12">
      <c r="L12358" s="17" t="s">
        <v>20459</v>
      </c>
    </row>
    <row r="12359" spans="12:12">
      <c r="L12359" s="17" t="s">
        <v>20460</v>
      </c>
    </row>
    <row r="12360" spans="12:12">
      <c r="L12360" s="17" t="s">
        <v>20461</v>
      </c>
    </row>
    <row r="12361" spans="12:12">
      <c r="L12361" s="17" t="s">
        <v>20462</v>
      </c>
    </row>
    <row r="12362" spans="12:12">
      <c r="L12362" s="17" t="s">
        <v>20463</v>
      </c>
    </row>
    <row r="12363" spans="12:12">
      <c r="L12363" s="17" t="s">
        <v>20464</v>
      </c>
    </row>
    <row r="12364" spans="12:12">
      <c r="L12364" s="17" t="s">
        <v>20465</v>
      </c>
    </row>
    <row r="12365" spans="12:12">
      <c r="L12365" s="17" t="s">
        <v>20466</v>
      </c>
    </row>
    <row r="12366" spans="12:12">
      <c r="L12366" s="17" t="s">
        <v>20467</v>
      </c>
    </row>
    <row r="12367" spans="12:12">
      <c r="L12367" s="17" t="s">
        <v>20468</v>
      </c>
    </row>
    <row r="12368" spans="12:12">
      <c r="L12368" s="17" t="s">
        <v>20469</v>
      </c>
    </row>
    <row r="12369" spans="12:12">
      <c r="L12369" s="17" t="s">
        <v>20470</v>
      </c>
    </row>
    <row r="12370" spans="12:12">
      <c r="L12370" s="17" t="s">
        <v>20471</v>
      </c>
    </row>
    <row r="12371" spans="12:12">
      <c r="L12371" s="17" t="s">
        <v>20472</v>
      </c>
    </row>
    <row r="12372" spans="12:12">
      <c r="L12372" s="17" t="s">
        <v>20473</v>
      </c>
    </row>
    <row r="12373" spans="12:12">
      <c r="L12373" s="17" t="s">
        <v>20474</v>
      </c>
    </row>
    <row r="12374" spans="12:12">
      <c r="L12374" s="17" t="s">
        <v>20475</v>
      </c>
    </row>
    <row r="12375" spans="12:12">
      <c r="L12375" s="17" t="s">
        <v>20476</v>
      </c>
    </row>
    <row r="12376" spans="12:12">
      <c r="L12376" s="17" t="s">
        <v>20477</v>
      </c>
    </row>
    <row r="12377" spans="12:12">
      <c r="L12377" s="17" t="s">
        <v>20478</v>
      </c>
    </row>
    <row r="12378" spans="12:12">
      <c r="L12378" s="17" t="s">
        <v>20479</v>
      </c>
    </row>
    <row r="12379" spans="12:12">
      <c r="L12379" s="17" t="s">
        <v>20480</v>
      </c>
    </row>
    <row r="12380" spans="12:12">
      <c r="L12380" s="17" t="s">
        <v>20481</v>
      </c>
    </row>
    <row r="12381" spans="12:12">
      <c r="L12381" s="17" t="s">
        <v>20482</v>
      </c>
    </row>
    <row r="12382" spans="12:12">
      <c r="L12382" s="17" t="s">
        <v>20483</v>
      </c>
    </row>
    <row r="12383" spans="12:12">
      <c r="L12383" s="17" t="s">
        <v>20484</v>
      </c>
    </row>
    <row r="12384" spans="12:12">
      <c r="L12384" s="17" t="s">
        <v>20485</v>
      </c>
    </row>
    <row r="12385" spans="12:12">
      <c r="L12385" s="17" t="s">
        <v>20486</v>
      </c>
    </row>
    <row r="12386" spans="12:12">
      <c r="L12386" s="17" t="s">
        <v>20487</v>
      </c>
    </row>
    <row r="12387" spans="12:12">
      <c r="L12387" s="17" t="s">
        <v>20488</v>
      </c>
    </row>
    <row r="12388" spans="12:12">
      <c r="L12388" s="17" t="s">
        <v>20489</v>
      </c>
    </row>
    <row r="12389" spans="12:12">
      <c r="L12389" s="17" t="s">
        <v>20490</v>
      </c>
    </row>
    <row r="12390" spans="12:12">
      <c r="L12390" s="17" t="s">
        <v>20491</v>
      </c>
    </row>
    <row r="12391" spans="12:12">
      <c r="L12391" s="17" t="s">
        <v>20492</v>
      </c>
    </row>
    <row r="12392" spans="12:12">
      <c r="L12392" s="17" t="s">
        <v>20493</v>
      </c>
    </row>
    <row r="12393" spans="12:12">
      <c r="L12393" s="17" t="s">
        <v>20494</v>
      </c>
    </row>
    <row r="12394" spans="12:12">
      <c r="L12394" s="17" t="s">
        <v>20495</v>
      </c>
    </row>
    <row r="12395" spans="12:12">
      <c r="L12395" s="17" t="s">
        <v>20496</v>
      </c>
    </row>
    <row r="12396" spans="12:12">
      <c r="L12396" s="17" t="s">
        <v>20497</v>
      </c>
    </row>
    <row r="12397" spans="12:12">
      <c r="L12397" s="17" t="s">
        <v>20498</v>
      </c>
    </row>
    <row r="12398" spans="12:12">
      <c r="L12398" s="17" t="s">
        <v>20499</v>
      </c>
    </row>
    <row r="12399" spans="12:12">
      <c r="L12399" s="17" t="s">
        <v>20500</v>
      </c>
    </row>
    <row r="12400" spans="12:12">
      <c r="L12400" s="17" t="s">
        <v>20501</v>
      </c>
    </row>
    <row r="12401" spans="12:12">
      <c r="L12401" s="17" t="s">
        <v>20502</v>
      </c>
    </row>
    <row r="12402" spans="12:12">
      <c r="L12402" s="17" t="s">
        <v>20503</v>
      </c>
    </row>
    <row r="12403" spans="12:12">
      <c r="L12403" s="17" t="s">
        <v>20504</v>
      </c>
    </row>
    <row r="12404" spans="12:12">
      <c r="L12404" s="17" t="s">
        <v>20505</v>
      </c>
    </row>
    <row r="12405" spans="12:12">
      <c r="L12405" s="17" t="s">
        <v>20506</v>
      </c>
    </row>
    <row r="12406" spans="12:12">
      <c r="L12406" s="17" t="s">
        <v>20507</v>
      </c>
    </row>
    <row r="12407" spans="12:12">
      <c r="L12407" s="17" t="s">
        <v>20508</v>
      </c>
    </row>
    <row r="12408" spans="12:12">
      <c r="L12408" s="17" t="s">
        <v>20509</v>
      </c>
    </row>
    <row r="12409" spans="12:12">
      <c r="L12409" s="17" t="s">
        <v>20510</v>
      </c>
    </row>
    <row r="12410" spans="12:12">
      <c r="L12410" s="17" t="s">
        <v>20511</v>
      </c>
    </row>
    <row r="12411" spans="12:12">
      <c r="L12411" s="17" t="s">
        <v>20512</v>
      </c>
    </row>
    <row r="12412" spans="12:12">
      <c r="L12412" s="17" t="s">
        <v>20513</v>
      </c>
    </row>
    <row r="12413" spans="12:12">
      <c r="L12413" s="17" t="s">
        <v>20514</v>
      </c>
    </row>
    <row r="12414" spans="12:12">
      <c r="L12414" s="17" t="s">
        <v>20515</v>
      </c>
    </row>
    <row r="12415" spans="12:12">
      <c r="L12415" s="17" t="s">
        <v>20516</v>
      </c>
    </row>
    <row r="12416" spans="12:12">
      <c r="L12416" s="17" t="s">
        <v>20517</v>
      </c>
    </row>
    <row r="12417" spans="12:12">
      <c r="L12417" s="17" t="s">
        <v>20518</v>
      </c>
    </row>
    <row r="12418" spans="12:12">
      <c r="L12418" s="17" t="s">
        <v>20519</v>
      </c>
    </row>
    <row r="12419" spans="12:12">
      <c r="L12419" s="17" t="s">
        <v>20520</v>
      </c>
    </row>
    <row r="12420" spans="12:12">
      <c r="L12420" s="17" t="s">
        <v>20521</v>
      </c>
    </row>
    <row r="12421" spans="12:12">
      <c r="L12421" s="17" t="s">
        <v>20522</v>
      </c>
    </row>
    <row r="12422" spans="12:12">
      <c r="L12422" s="17" t="s">
        <v>20523</v>
      </c>
    </row>
    <row r="12423" spans="12:12">
      <c r="L12423" s="17" t="s">
        <v>20524</v>
      </c>
    </row>
    <row r="12424" spans="12:12">
      <c r="L12424" s="17" t="s">
        <v>20525</v>
      </c>
    </row>
    <row r="12425" spans="12:12">
      <c r="L12425" s="17" t="s">
        <v>20526</v>
      </c>
    </row>
    <row r="12426" spans="12:12">
      <c r="L12426" s="17" t="s">
        <v>20527</v>
      </c>
    </row>
    <row r="12427" spans="12:12">
      <c r="L12427" s="17" t="s">
        <v>20528</v>
      </c>
    </row>
    <row r="12428" spans="12:12">
      <c r="L12428" s="17" t="s">
        <v>20529</v>
      </c>
    </row>
    <row r="12429" spans="12:12">
      <c r="L12429" s="17" t="s">
        <v>20530</v>
      </c>
    </row>
    <row r="12430" spans="12:12">
      <c r="L12430" s="17" t="s">
        <v>20531</v>
      </c>
    </row>
    <row r="12431" spans="12:12">
      <c r="L12431" s="17" t="s">
        <v>20532</v>
      </c>
    </row>
    <row r="12432" spans="12:12">
      <c r="L12432" s="17" t="s">
        <v>20533</v>
      </c>
    </row>
    <row r="12433" spans="12:12">
      <c r="L12433" s="17" t="s">
        <v>20534</v>
      </c>
    </row>
    <row r="12434" spans="12:12">
      <c r="L12434" s="17" t="s">
        <v>20535</v>
      </c>
    </row>
    <row r="12435" spans="12:12">
      <c r="L12435" s="17" t="s">
        <v>20536</v>
      </c>
    </row>
    <row r="12436" spans="12:12">
      <c r="L12436" s="17" t="s">
        <v>20537</v>
      </c>
    </row>
    <row r="12437" spans="12:12">
      <c r="L12437" s="17" t="s">
        <v>20538</v>
      </c>
    </row>
    <row r="12438" spans="12:12">
      <c r="L12438" s="17" t="s">
        <v>20539</v>
      </c>
    </row>
    <row r="12439" spans="12:12">
      <c r="L12439" s="17" t="s">
        <v>20540</v>
      </c>
    </row>
    <row r="12440" spans="12:12">
      <c r="L12440" s="17" t="s">
        <v>20541</v>
      </c>
    </row>
    <row r="12441" spans="12:12">
      <c r="L12441" s="17" t="s">
        <v>20542</v>
      </c>
    </row>
    <row r="12442" spans="12:12">
      <c r="L12442" s="17" t="s">
        <v>20543</v>
      </c>
    </row>
    <row r="12443" spans="12:12">
      <c r="L12443" s="17" t="s">
        <v>20544</v>
      </c>
    </row>
    <row r="12444" spans="12:12">
      <c r="L12444" s="17" t="s">
        <v>20545</v>
      </c>
    </row>
    <row r="12445" spans="12:12">
      <c r="L12445" s="17" t="s">
        <v>20546</v>
      </c>
    </row>
    <row r="12446" spans="12:12">
      <c r="L12446" s="17" t="s">
        <v>20547</v>
      </c>
    </row>
    <row r="12447" spans="12:12">
      <c r="L12447" s="17" t="s">
        <v>20548</v>
      </c>
    </row>
    <row r="12448" spans="12:12">
      <c r="L12448" s="17" t="s">
        <v>20549</v>
      </c>
    </row>
    <row r="12449" spans="12:12">
      <c r="L12449" s="17" t="s">
        <v>20550</v>
      </c>
    </row>
    <row r="12450" spans="12:12">
      <c r="L12450" s="17" t="s">
        <v>20551</v>
      </c>
    </row>
    <row r="12451" spans="12:12">
      <c r="L12451" s="17" t="s">
        <v>20552</v>
      </c>
    </row>
    <row r="12452" spans="12:12">
      <c r="L12452" s="17" t="s">
        <v>20553</v>
      </c>
    </row>
    <row r="12453" spans="12:12">
      <c r="L12453" s="17" t="s">
        <v>20554</v>
      </c>
    </row>
    <row r="12454" spans="12:12">
      <c r="L12454" s="17" t="s">
        <v>20555</v>
      </c>
    </row>
    <row r="12455" spans="12:12">
      <c r="L12455" s="17" t="s">
        <v>20556</v>
      </c>
    </row>
    <row r="12456" spans="12:12">
      <c r="L12456" s="17" t="s">
        <v>20557</v>
      </c>
    </row>
    <row r="12457" spans="12:12">
      <c r="L12457" s="17" t="s">
        <v>20558</v>
      </c>
    </row>
    <row r="12458" spans="12:12">
      <c r="L12458" s="17" t="s">
        <v>20559</v>
      </c>
    </row>
    <row r="12459" spans="12:12">
      <c r="L12459" s="17" t="s">
        <v>20560</v>
      </c>
    </row>
    <row r="12460" spans="12:12">
      <c r="L12460" s="17" t="s">
        <v>20561</v>
      </c>
    </row>
    <row r="12461" spans="12:12">
      <c r="L12461" s="17" t="s">
        <v>20562</v>
      </c>
    </row>
    <row r="12462" spans="12:12">
      <c r="L12462" s="17" t="s">
        <v>20563</v>
      </c>
    </row>
    <row r="12463" spans="12:12">
      <c r="L12463" s="17" t="s">
        <v>20564</v>
      </c>
    </row>
    <row r="12464" spans="12:12">
      <c r="L12464" s="17" t="s">
        <v>20565</v>
      </c>
    </row>
    <row r="12465" spans="12:12">
      <c r="L12465" s="17" t="s">
        <v>20566</v>
      </c>
    </row>
    <row r="12466" spans="12:12">
      <c r="L12466" s="17" t="s">
        <v>20567</v>
      </c>
    </row>
    <row r="12467" spans="12:12">
      <c r="L12467" s="17" t="s">
        <v>20568</v>
      </c>
    </row>
    <row r="12468" spans="12:12">
      <c r="L12468" s="17" t="s">
        <v>20569</v>
      </c>
    </row>
    <row r="12469" spans="12:12">
      <c r="L12469" s="17" t="s">
        <v>20570</v>
      </c>
    </row>
    <row r="12470" spans="12:12">
      <c r="L12470" s="17" t="s">
        <v>20571</v>
      </c>
    </row>
    <row r="12471" spans="12:12">
      <c r="L12471" s="17" t="s">
        <v>20572</v>
      </c>
    </row>
    <row r="12472" spans="12:12">
      <c r="L12472" s="17" t="s">
        <v>20573</v>
      </c>
    </row>
    <row r="12473" spans="12:12">
      <c r="L12473" s="17" t="s">
        <v>20574</v>
      </c>
    </row>
    <row r="12474" spans="12:12">
      <c r="L12474" s="17" t="s">
        <v>20575</v>
      </c>
    </row>
    <row r="12475" spans="12:12">
      <c r="L12475" s="17" t="s">
        <v>20576</v>
      </c>
    </row>
    <row r="12476" spans="12:12">
      <c r="L12476" s="17" t="s">
        <v>20577</v>
      </c>
    </row>
    <row r="12477" spans="12:12">
      <c r="L12477" s="17" t="s">
        <v>20578</v>
      </c>
    </row>
    <row r="12478" spans="12:12">
      <c r="L12478" s="17" t="s">
        <v>20579</v>
      </c>
    </row>
    <row r="12479" spans="12:12">
      <c r="L12479" s="17" t="s">
        <v>20580</v>
      </c>
    </row>
    <row r="12480" spans="12:12">
      <c r="L12480" s="17" t="s">
        <v>20581</v>
      </c>
    </row>
    <row r="12481" spans="12:12">
      <c r="L12481" s="17" t="s">
        <v>20582</v>
      </c>
    </row>
    <row r="12482" spans="12:12">
      <c r="L12482" s="17" t="s">
        <v>20583</v>
      </c>
    </row>
    <row r="12483" spans="12:12">
      <c r="L12483" s="17" t="s">
        <v>20584</v>
      </c>
    </row>
    <row r="12484" spans="12:12">
      <c r="L12484" s="17" t="s">
        <v>20585</v>
      </c>
    </row>
    <row r="12485" spans="12:12">
      <c r="L12485" s="17" t="s">
        <v>20586</v>
      </c>
    </row>
    <row r="12486" spans="12:12">
      <c r="L12486" s="17" t="s">
        <v>20587</v>
      </c>
    </row>
    <row r="12487" spans="12:12">
      <c r="L12487" s="17" t="s">
        <v>20588</v>
      </c>
    </row>
    <row r="12488" spans="12:12">
      <c r="L12488" s="17" t="s">
        <v>20589</v>
      </c>
    </row>
    <row r="12489" spans="12:12">
      <c r="L12489" s="17" t="s">
        <v>20590</v>
      </c>
    </row>
    <row r="12490" spans="12:12">
      <c r="L12490" s="17" t="s">
        <v>20591</v>
      </c>
    </row>
    <row r="12491" spans="12:12">
      <c r="L12491" s="17" t="s">
        <v>20592</v>
      </c>
    </row>
    <row r="12492" spans="12:12">
      <c r="L12492" s="17" t="s">
        <v>20593</v>
      </c>
    </row>
    <row r="12493" spans="12:12">
      <c r="L12493" s="17" t="s">
        <v>20594</v>
      </c>
    </row>
    <row r="12494" spans="12:12">
      <c r="L12494" s="17" t="s">
        <v>20595</v>
      </c>
    </row>
    <row r="12495" spans="12:12">
      <c r="L12495" s="17" t="s">
        <v>20596</v>
      </c>
    </row>
    <row r="12496" spans="12:12">
      <c r="L12496" s="17" t="s">
        <v>20597</v>
      </c>
    </row>
    <row r="12497" spans="12:12">
      <c r="L12497" s="17" t="s">
        <v>20598</v>
      </c>
    </row>
    <row r="12498" spans="12:12">
      <c r="L12498" s="17" t="s">
        <v>20599</v>
      </c>
    </row>
    <row r="12499" spans="12:12">
      <c r="L12499" s="17" t="s">
        <v>20600</v>
      </c>
    </row>
    <row r="12500" spans="12:12">
      <c r="L12500" s="17" t="s">
        <v>20601</v>
      </c>
    </row>
    <row r="12501" spans="12:12">
      <c r="L12501" s="17" t="s">
        <v>20602</v>
      </c>
    </row>
    <row r="12502" spans="12:12">
      <c r="L12502" s="17" t="s">
        <v>20603</v>
      </c>
    </row>
    <row r="12503" spans="12:12">
      <c r="L12503" s="17" t="s">
        <v>20604</v>
      </c>
    </row>
    <row r="12504" spans="12:12">
      <c r="L12504" s="17" t="s">
        <v>20605</v>
      </c>
    </row>
    <row r="12505" spans="12:12">
      <c r="L12505" s="17" t="s">
        <v>20606</v>
      </c>
    </row>
    <row r="12506" spans="12:12">
      <c r="L12506" s="17" t="s">
        <v>20607</v>
      </c>
    </row>
    <row r="12507" spans="12:12">
      <c r="L12507" s="17" t="s">
        <v>20608</v>
      </c>
    </row>
    <row r="12508" spans="12:12">
      <c r="L12508" s="17" t="s">
        <v>20609</v>
      </c>
    </row>
    <row r="12509" spans="12:12">
      <c r="L12509" s="17" t="s">
        <v>20610</v>
      </c>
    </row>
    <row r="12510" spans="12:12">
      <c r="L12510" s="17" t="s">
        <v>20611</v>
      </c>
    </row>
    <row r="12511" spans="12:12">
      <c r="L12511" s="17" t="s">
        <v>20612</v>
      </c>
    </row>
    <row r="12512" spans="12:12">
      <c r="L12512" s="17" t="s">
        <v>20613</v>
      </c>
    </row>
    <row r="12513" spans="12:12">
      <c r="L12513" s="17" t="s">
        <v>20614</v>
      </c>
    </row>
    <row r="12514" spans="12:12">
      <c r="L12514" s="17" t="s">
        <v>20615</v>
      </c>
    </row>
    <row r="12515" spans="12:12">
      <c r="L12515" s="17" t="s">
        <v>20616</v>
      </c>
    </row>
    <row r="12516" spans="12:12">
      <c r="L12516" s="17" t="s">
        <v>20617</v>
      </c>
    </row>
    <row r="12517" spans="12:12">
      <c r="L12517" s="17" t="s">
        <v>20618</v>
      </c>
    </row>
    <row r="12518" spans="12:12">
      <c r="L12518" s="17" t="s">
        <v>20619</v>
      </c>
    </row>
    <row r="12519" spans="12:12">
      <c r="L12519" s="17" t="s">
        <v>20620</v>
      </c>
    </row>
    <row r="12520" spans="12:12">
      <c r="L12520" s="17" t="s">
        <v>20621</v>
      </c>
    </row>
    <row r="12521" spans="12:12">
      <c r="L12521" s="17" t="s">
        <v>20622</v>
      </c>
    </row>
    <row r="12522" spans="12:12">
      <c r="L12522" s="17" t="s">
        <v>20623</v>
      </c>
    </row>
    <row r="12523" spans="12:12">
      <c r="L12523" s="17" t="s">
        <v>20624</v>
      </c>
    </row>
    <row r="12524" spans="12:12">
      <c r="L12524" s="17" t="s">
        <v>20625</v>
      </c>
    </row>
    <row r="12525" spans="12:12">
      <c r="L12525" s="17" t="s">
        <v>20626</v>
      </c>
    </row>
    <row r="12526" spans="12:12">
      <c r="L12526" s="17" t="s">
        <v>20627</v>
      </c>
    </row>
    <row r="12527" spans="12:12">
      <c r="L12527" s="17" t="s">
        <v>20628</v>
      </c>
    </row>
    <row r="12528" spans="12:12">
      <c r="L12528" s="17" t="s">
        <v>20629</v>
      </c>
    </row>
    <row r="12529" spans="12:12">
      <c r="L12529" s="17" t="s">
        <v>20630</v>
      </c>
    </row>
    <row r="12530" spans="12:12">
      <c r="L12530" s="17" t="s">
        <v>20631</v>
      </c>
    </row>
    <row r="12531" spans="12:12">
      <c r="L12531" s="17" t="s">
        <v>20632</v>
      </c>
    </row>
    <row r="12532" spans="12:12">
      <c r="L12532" s="17" t="s">
        <v>20633</v>
      </c>
    </row>
    <row r="12533" spans="12:12">
      <c r="L12533" s="17" t="s">
        <v>20634</v>
      </c>
    </row>
    <row r="12534" spans="12:12">
      <c r="L12534" s="17" t="s">
        <v>20635</v>
      </c>
    </row>
    <row r="12535" spans="12:12">
      <c r="L12535" s="17" t="s">
        <v>20636</v>
      </c>
    </row>
    <row r="12536" spans="12:12">
      <c r="L12536" s="17" t="s">
        <v>20637</v>
      </c>
    </row>
    <row r="12537" spans="12:12">
      <c r="L12537" s="17" t="s">
        <v>20638</v>
      </c>
    </row>
    <row r="12538" spans="12:12">
      <c r="L12538" s="17" t="s">
        <v>20639</v>
      </c>
    </row>
    <row r="12539" spans="12:12">
      <c r="L12539" s="17" t="s">
        <v>20640</v>
      </c>
    </row>
    <row r="12540" spans="12:12">
      <c r="L12540" s="17" t="s">
        <v>20641</v>
      </c>
    </row>
    <row r="12541" spans="12:12">
      <c r="L12541" s="17" t="s">
        <v>20642</v>
      </c>
    </row>
    <row r="12542" spans="12:12">
      <c r="L12542" s="17" t="s">
        <v>20643</v>
      </c>
    </row>
    <row r="12543" spans="12:12">
      <c r="L12543" s="17" t="s">
        <v>20644</v>
      </c>
    </row>
    <row r="12544" spans="12:12">
      <c r="L12544" s="17" t="s">
        <v>20645</v>
      </c>
    </row>
    <row r="12545" spans="12:12">
      <c r="L12545" s="17" t="s">
        <v>20646</v>
      </c>
    </row>
    <row r="12546" spans="12:12">
      <c r="L12546" s="17" t="s">
        <v>20647</v>
      </c>
    </row>
    <row r="12547" spans="12:12">
      <c r="L12547" s="17" t="s">
        <v>20648</v>
      </c>
    </row>
    <row r="12548" spans="12:12">
      <c r="L12548" s="17" t="s">
        <v>20649</v>
      </c>
    </row>
    <row r="12549" spans="12:12">
      <c r="L12549" s="17" t="s">
        <v>20650</v>
      </c>
    </row>
    <row r="12550" spans="12:12">
      <c r="L12550" s="17" t="s">
        <v>20651</v>
      </c>
    </row>
    <row r="12551" spans="12:12">
      <c r="L12551" s="17" t="s">
        <v>20652</v>
      </c>
    </row>
    <row r="12552" spans="12:12">
      <c r="L12552" s="17" t="s">
        <v>20653</v>
      </c>
    </row>
    <row r="12553" spans="12:12">
      <c r="L12553" s="17" t="s">
        <v>20654</v>
      </c>
    </row>
    <row r="12554" spans="12:12">
      <c r="L12554" s="17" t="s">
        <v>20655</v>
      </c>
    </row>
    <row r="12555" spans="12:12">
      <c r="L12555" s="17" t="s">
        <v>20656</v>
      </c>
    </row>
    <row r="12556" spans="12:12">
      <c r="L12556" s="17" t="s">
        <v>20657</v>
      </c>
    </row>
    <row r="12557" spans="12:12">
      <c r="L12557" s="17" t="s">
        <v>20658</v>
      </c>
    </row>
    <row r="12558" spans="12:12">
      <c r="L12558" s="17" t="s">
        <v>20659</v>
      </c>
    </row>
    <row r="12559" spans="12:12">
      <c r="L12559" s="17" t="s">
        <v>20660</v>
      </c>
    </row>
    <row r="12560" spans="12:12">
      <c r="L12560" s="17" t="s">
        <v>20661</v>
      </c>
    </row>
    <row r="12561" spans="12:12">
      <c r="L12561" s="17" t="s">
        <v>20662</v>
      </c>
    </row>
    <row r="12562" spans="12:12">
      <c r="L12562" s="17" t="s">
        <v>20663</v>
      </c>
    </row>
    <row r="12563" spans="12:12">
      <c r="L12563" s="17" t="s">
        <v>20664</v>
      </c>
    </row>
    <row r="12564" spans="12:12">
      <c r="L12564" s="17" t="s">
        <v>20665</v>
      </c>
    </row>
    <row r="12565" spans="12:12">
      <c r="L12565" s="17" t="s">
        <v>20666</v>
      </c>
    </row>
    <row r="12566" spans="12:12">
      <c r="L12566" s="17" t="s">
        <v>20667</v>
      </c>
    </row>
    <row r="12567" spans="12:12">
      <c r="L12567" s="17" t="s">
        <v>20668</v>
      </c>
    </row>
    <row r="12568" spans="12:12">
      <c r="L12568" s="17" t="s">
        <v>20669</v>
      </c>
    </row>
    <row r="12569" spans="12:12">
      <c r="L12569" s="17" t="s">
        <v>20670</v>
      </c>
    </row>
    <row r="12570" spans="12:12">
      <c r="L12570" s="17" t="s">
        <v>20671</v>
      </c>
    </row>
    <row r="12571" spans="12:12">
      <c r="L12571" s="17" t="s">
        <v>20672</v>
      </c>
    </row>
    <row r="12572" spans="12:12">
      <c r="L12572" s="17" t="s">
        <v>20673</v>
      </c>
    </row>
    <row r="12573" spans="12:12">
      <c r="L12573" s="17" t="s">
        <v>20674</v>
      </c>
    </row>
    <row r="12574" spans="12:12">
      <c r="L12574" s="17" t="s">
        <v>20675</v>
      </c>
    </row>
    <row r="12575" spans="12:12">
      <c r="L12575" s="17" t="s">
        <v>20676</v>
      </c>
    </row>
    <row r="12576" spans="12:12">
      <c r="L12576" s="17" t="s">
        <v>20677</v>
      </c>
    </row>
    <row r="12577" spans="12:12">
      <c r="L12577" s="17" t="s">
        <v>20678</v>
      </c>
    </row>
    <row r="12578" spans="12:12">
      <c r="L12578" s="17" t="s">
        <v>20679</v>
      </c>
    </row>
    <row r="12579" spans="12:12">
      <c r="L12579" s="17" t="s">
        <v>20680</v>
      </c>
    </row>
    <row r="12580" spans="12:12">
      <c r="L12580" s="17" t="s">
        <v>20681</v>
      </c>
    </row>
    <row r="12581" spans="12:12">
      <c r="L12581" s="17" t="s">
        <v>20682</v>
      </c>
    </row>
    <row r="12582" spans="12:12">
      <c r="L12582" s="17" t="s">
        <v>20683</v>
      </c>
    </row>
    <row r="12583" spans="12:12">
      <c r="L12583" s="17" t="s">
        <v>20684</v>
      </c>
    </row>
    <row r="12584" spans="12:12">
      <c r="L12584" s="17" t="s">
        <v>20685</v>
      </c>
    </row>
    <row r="12585" spans="12:12">
      <c r="L12585" s="17" t="s">
        <v>20686</v>
      </c>
    </row>
    <row r="12586" spans="12:12">
      <c r="L12586" s="17" t="s">
        <v>20687</v>
      </c>
    </row>
    <row r="12587" spans="12:12">
      <c r="L12587" s="17" t="s">
        <v>20688</v>
      </c>
    </row>
    <row r="12588" spans="12:12">
      <c r="L12588" s="17" t="s">
        <v>20689</v>
      </c>
    </row>
    <row r="12589" spans="12:12">
      <c r="L12589" s="17" t="s">
        <v>20690</v>
      </c>
    </row>
    <row r="12590" spans="12:12">
      <c r="L12590" s="17" t="s">
        <v>20691</v>
      </c>
    </row>
    <row r="12591" spans="12:12">
      <c r="L12591" s="17" t="s">
        <v>20692</v>
      </c>
    </row>
    <row r="12592" spans="12:12">
      <c r="L12592" s="17" t="s">
        <v>20693</v>
      </c>
    </row>
    <row r="12593" spans="12:12">
      <c r="L12593" s="17" t="s">
        <v>20694</v>
      </c>
    </row>
    <row r="12594" spans="12:12">
      <c r="L12594" s="17" t="s">
        <v>20695</v>
      </c>
    </row>
    <row r="12595" spans="12:12">
      <c r="L12595" s="17" t="s">
        <v>20696</v>
      </c>
    </row>
    <row r="12596" spans="12:12">
      <c r="L12596" s="17" t="s">
        <v>20697</v>
      </c>
    </row>
    <row r="12597" spans="12:12">
      <c r="L12597" s="17" t="s">
        <v>20698</v>
      </c>
    </row>
    <row r="12598" spans="12:12">
      <c r="L12598" s="17" t="s">
        <v>20699</v>
      </c>
    </row>
    <row r="12599" spans="12:12">
      <c r="L12599" s="17" t="s">
        <v>20700</v>
      </c>
    </row>
    <row r="12600" spans="12:12">
      <c r="L12600" s="17" t="s">
        <v>20701</v>
      </c>
    </row>
    <row r="12601" spans="12:12">
      <c r="L12601" s="17" t="s">
        <v>20702</v>
      </c>
    </row>
    <row r="12602" spans="12:12">
      <c r="L12602" s="17" t="s">
        <v>20703</v>
      </c>
    </row>
    <row r="12603" spans="12:12">
      <c r="L12603" s="17" t="s">
        <v>20704</v>
      </c>
    </row>
    <row r="12604" spans="12:12">
      <c r="L12604" s="17" t="s">
        <v>20705</v>
      </c>
    </row>
    <row r="12605" spans="12:12">
      <c r="L12605" s="17" t="s">
        <v>20706</v>
      </c>
    </row>
    <row r="12606" spans="12:12">
      <c r="L12606" s="17" t="s">
        <v>20707</v>
      </c>
    </row>
    <row r="12607" spans="12:12">
      <c r="L12607" s="17" t="s">
        <v>20708</v>
      </c>
    </row>
    <row r="12608" spans="12:12">
      <c r="L12608" s="17" t="s">
        <v>20709</v>
      </c>
    </row>
    <row r="12609" spans="12:12">
      <c r="L12609" s="17" t="s">
        <v>20710</v>
      </c>
    </row>
    <row r="12610" spans="12:12">
      <c r="L12610" s="17" t="s">
        <v>20711</v>
      </c>
    </row>
    <row r="12611" spans="12:12">
      <c r="L12611" s="17" t="s">
        <v>20712</v>
      </c>
    </row>
    <row r="12612" spans="12:12">
      <c r="L12612" s="17" t="s">
        <v>20713</v>
      </c>
    </row>
    <row r="12613" spans="12:12">
      <c r="L12613" s="17" t="s">
        <v>20714</v>
      </c>
    </row>
    <row r="12614" spans="12:12">
      <c r="L12614" s="17" t="s">
        <v>20715</v>
      </c>
    </row>
    <row r="12615" spans="12:12">
      <c r="L12615" s="17" t="s">
        <v>20716</v>
      </c>
    </row>
    <row r="12616" spans="12:12">
      <c r="L12616" s="17" t="s">
        <v>20717</v>
      </c>
    </row>
    <row r="12617" spans="12:12">
      <c r="L12617" s="17" t="s">
        <v>20718</v>
      </c>
    </row>
    <row r="12618" spans="12:12">
      <c r="L12618" s="17" t="s">
        <v>20719</v>
      </c>
    </row>
    <row r="12619" spans="12:12">
      <c r="L12619" s="17" t="s">
        <v>20720</v>
      </c>
    </row>
    <row r="12620" spans="12:12">
      <c r="L12620" s="17" t="s">
        <v>20721</v>
      </c>
    </row>
    <row r="12621" spans="12:12">
      <c r="L12621" s="17" t="s">
        <v>20722</v>
      </c>
    </row>
    <row r="12622" spans="12:12">
      <c r="L12622" s="17" t="s">
        <v>20723</v>
      </c>
    </row>
    <row r="12623" spans="12:12">
      <c r="L12623" s="17" t="s">
        <v>20724</v>
      </c>
    </row>
    <row r="12624" spans="12:12">
      <c r="L12624" s="17" t="s">
        <v>20725</v>
      </c>
    </row>
    <row r="12625" spans="12:12">
      <c r="L12625" s="17" t="s">
        <v>20726</v>
      </c>
    </row>
    <row r="12626" spans="12:12">
      <c r="L12626" s="17" t="s">
        <v>20727</v>
      </c>
    </row>
    <row r="12627" spans="12:12">
      <c r="L12627" s="17" t="s">
        <v>20728</v>
      </c>
    </row>
    <row r="12628" spans="12:12">
      <c r="L12628" s="17" t="s">
        <v>20729</v>
      </c>
    </row>
    <row r="12629" spans="12:12">
      <c r="L12629" s="17" t="s">
        <v>20730</v>
      </c>
    </row>
    <row r="12630" spans="12:12">
      <c r="L12630" s="17" t="s">
        <v>20731</v>
      </c>
    </row>
    <row r="12631" spans="12:12">
      <c r="L12631" s="17" t="s">
        <v>20732</v>
      </c>
    </row>
    <row r="12632" spans="12:12">
      <c r="L12632" s="17" t="s">
        <v>20733</v>
      </c>
    </row>
    <row r="12633" spans="12:12">
      <c r="L12633" s="17" t="s">
        <v>20734</v>
      </c>
    </row>
    <row r="12634" spans="12:12">
      <c r="L12634" s="17" t="s">
        <v>20735</v>
      </c>
    </row>
    <row r="12635" spans="12:12">
      <c r="L12635" s="17" t="s">
        <v>20736</v>
      </c>
    </row>
    <row r="12636" spans="12:12">
      <c r="L12636" s="17" t="s">
        <v>20737</v>
      </c>
    </row>
    <row r="12637" spans="12:12">
      <c r="L12637" s="17" t="s">
        <v>20738</v>
      </c>
    </row>
    <row r="12638" spans="12:12">
      <c r="L12638" s="17" t="s">
        <v>20739</v>
      </c>
    </row>
    <row r="12639" spans="12:12">
      <c r="L12639" s="17" t="s">
        <v>20740</v>
      </c>
    </row>
    <row r="12640" spans="12:12">
      <c r="L12640" s="17" t="s">
        <v>20741</v>
      </c>
    </row>
    <row r="12641" spans="12:12">
      <c r="L12641" s="17" t="s">
        <v>20742</v>
      </c>
    </row>
    <row r="12642" spans="12:12">
      <c r="L12642" s="17" t="s">
        <v>20743</v>
      </c>
    </row>
    <row r="12643" spans="12:12">
      <c r="L12643" s="17" t="s">
        <v>20744</v>
      </c>
    </row>
    <row r="12644" spans="12:12">
      <c r="L12644" s="17" t="s">
        <v>20745</v>
      </c>
    </row>
    <row r="12645" spans="12:12">
      <c r="L12645" s="17" t="s">
        <v>20746</v>
      </c>
    </row>
    <row r="12646" spans="12:12">
      <c r="L12646" s="17" t="s">
        <v>20747</v>
      </c>
    </row>
    <row r="12647" spans="12:12">
      <c r="L12647" s="17" t="s">
        <v>20748</v>
      </c>
    </row>
    <row r="12648" spans="12:12">
      <c r="L12648" s="17" t="s">
        <v>20749</v>
      </c>
    </row>
    <row r="12649" spans="12:12">
      <c r="L12649" s="17" t="s">
        <v>20750</v>
      </c>
    </row>
    <row r="12650" spans="12:12">
      <c r="L12650" s="17" t="s">
        <v>20751</v>
      </c>
    </row>
    <row r="12651" spans="12:12">
      <c r="L12651" s="17" t="s">
        <v>20752</v>
      </c>
    </row>
    <row r="12652" spans="12:12">
      <c r="L12652" s="17" t="s">
        <v>20753</v>
      </c>
    </row>
    <row r="12653" spans="12:12">
      <c r="L12653" s="17" t="s">
        <v>20754</v>
      </c>
    </row>
    <row r="12654" spans="12:12">
      <c r="L12654" s="17" t="s">
        <v>20755</v>
      </c>
    </row>
    <row r="12655" spans="12:12">
      <c r="L12655" s="17" t="s">
        <v>20756</v>
      </c>
    </row>
    <row r="12656" spans="12:12">
      <c r="L12656" s="17" t="s">
        <v>20757</v>
      </c>
    </row>
    <row r="12657" spans="12:12">
      <c r="L12657" s="17" t="s">
        <v>20758</v>
      </c>
    </row>
    <row r="12658" spans="12:12">
      <c r="L12658" s="17" t="s">
        <v>20759</v>
      </c>
    </row>
    <row r="12659" spans="12:12">
      <c r="L12659" s="17" t="s">
        <v>20760</v>
      </c>
    </row>
    <row r="12660" spans="12:12">
      <c r="L12660" s="17" t="s">
        <v>20761</v>
      </c>
    </row>
    <row r="12661" spans="12:12">
      <c r="L12661" s="17" t="s">
        <v>20762</v>
      </c>
    </row>
    <row r="12662" spans="12:12">
      <c r="L12662" s="17" t="s">
        <v>20763</v>
      </c>
    </row>
    <row r="12663" spans="12:12">
      <c r="L12663" s="17" t="s">
        <v>20764</v>
      </c>
    </row>
    <row r="12664" spans="12:12">
      <c r="L12664" s="17" t="s">
        <v>20765</v>
      </c>
    </row>
    <row r="12665" spans="12:12">
      <c r="L12665" s="17" t="s">
        <v>20766</v>
      </c>
    </row>
    <row r="12666" spans="12:12">
      <c r="L12666" s="17" t="s">
        <v>20767</v>
      </c>
    </row>
    <row r="12667" spans="12:12">
      <c r="L12667" s="17" t="s">
        <v>20768</v>
      </c>
    </row>
    <row r="12668" spans="12:12">
      <c r="L12668" s="17" t="s">
        <v>20769</v>
      </c>
    </row>
    <row r="12669" spans="12:12">
      <c r="L12669" s="17" t="s">
        <v>20770</v>
      </c>
    </row>
    <row r="12670" spans="12:12">
      <c r="L12670" s="17" t="s">
        <v>20771</v>
      </c>
    </row>
    <row r="12671" spans="12:12">
      <c r="L12671" s="17" t="s">
        <v>20772</v>
      </c>
    </row>
    <row r="12672" spans="12:12">
      <c r="L12672" s="17" t="s">
        <v>20773</v>
      </c>
    </row>
    <row r="12673" spans="12:12">
      <c r="L12673" s="17" t="s">
        <v>20774</v>
      </c>
    </row>
    <row r="12674" spans="12:12">
      <c r="L12674" s="17" t="s">
        <v>20775</v>
      </c>
    </row>
    <row r="12675" spans="12:12">
      <c r="L12675" s="17" t="s">
        <v>20776</v>
      </c>
    </row>
    <row r="12676" spans="12:12">
      <c r="L12676" s="17" t="s">
        <v>20777</v>
      </c>
    </row>
    <row r="12677" spans="12:12">
      <c r="L12677" s="17" t="s">
        <v>20778</v>
      </c>
    </row>
    <row r="12678" spans="12:12">
      <c r="L12678" s="17" t="s">
        <v>20779</v>
      </c>
    </row>
    <row r="12679" spans="12:12">
      <c r="L12679" s="17" t="s">
        <v>20780</v>
      </c>
    </row>
    <row r="12680" spans="12:12">
      <c r="L12680" s="17" t="s">
        <v>20781</v>
      </c>
    </row>
    <row r="12681" spans="12:12">
      <c r="L12681" s="17" t="s">
        <v>20782</v>
      </c>
    </row>
    <row r="12682" spans="12:12">
      <c r="L12682" s="17" t="s">
        <v>20783</v>
      </c>
    </row>
    <row r="12683" spans="12:12">
      <c r="L12683" s="17" t="s">
        <v>20784</v>
      </c>
    </row>
    <row r="12684" spans="12:12">
      <c r="L12684" s="17" t="s">
        <v>20785</v>
      </c>
    </row>
    <row r="12685" spans="12:12">
      <c r="L12685" s="17" t="s">
        <v>20786</v>
      </c>
    </row>
    <row r="12686" spans="12:12">
      <c r="L12686" s="17" t="s">
        <v>20787</v>
      </c>
    </row>
    <row r="12687" spans="12:12">
      <c r="L12687" s="17" t="s">
        <v>20788</v>
      </c>
    </row>
    <row r="12688" spans="12:12">
      <c r="L12688" s="17" t="s">
        <v>20789</v>
      </c>
    </row>
    <row r="12689" spans="12:12">
      <c r="L12689" s="17" t="s">
        <v>20790</v>
      </c>
    </row>
    <row r="12690" spans="12:12">
      <c r="L12690" s="17" t="s">
        <v>20791</v>
      </c>
    </row>
    <row r="12691" spans="12:12">
      <c r="L12691" s="17" t="s">
        <v>20792</v>
      </c>
    </row>
    <row r="12692" spans="12:12">
      <c r="L12692" s="17" t="s">
        <v>20793</v>
      </c>
    </row>
    <row r="12693" spans="12:12">
      <c r="L12693" s="17" t="s">
        <v>20794</v>
      </c>
    </row>
    <row r="12694" spans="12:12">
      <c r="L12694" s="17" t="s">
        <v>20795</v>
      </c>
    </row>
    <row r="12695" spans="12:12">
      <c r="L12695" s="17" t="s">
        <v>20796</v>
      </c>
    </row>
    <row r="12696" spans="12:12">
      <c r="L12696" s="17" t="s">
        <v>20797</v>
      </c>
    </row>
    <row r="12697" spans="12:12">
      <c r="L12697" s="17" t="s">
        <v>20798</v>
      </c>
    </row>
    <row r="12698" spans="12:12">
      <c r="L12698" s="17" t="s">
        <v>20799</v>
      </c>
    </row>
    <row r="12699" spans="12:12">
      <c r="L12699" s="17" t="s">
        <v>20800</v>
      </c>
    </row>
    <row r="12700" spans="12:12">
      <c r="L12700" s="17" t="s">
        <v>20801</v>
      </c>
    </row>
    <row r="12701" spans="12:12">
      <c r="L12701" s="17" t="s">
        <v>20802</v>
      </c>
    </row>
    <row r="12702" spans="12:12">
      <c r="L12702" s="17" t="s">
        <v>20803</v>
      </c>
    </row>
    <row r="12703" spans="12:12">
      <c r="L12703" s="17" t="s">
        <v>20804</v>
      </c>
    </row>
    <row r="12704" spans="12:12">
      <c r="L12704" s="17" t="s">
        <v>20805</v>
      </c>
    </row>
    <row r="12705" spans="12:12">
      <c r="L12705" s="17" t="s">
        <v>20806</v>
      </c>
    </row>
    <row r="12706" spans="12:12">
      <c r="L12706" s="17" t="s">
        <v>20807</v>
      </c>
    </row>
    <row r="12707" spans="12:12">
      <c r="L12707" s="17" t="s">
        <v>20808</v>
      </c>
    </row>
    <row r="12708" spans="12:12">
      <c r="L12708" s="17" t="s">
        <v>20809</v>
      </c>
    </row>
    <row r="12709" spans="12:12">
      <c r="L12709" s="17" t="s">
        <v>20810</v>
      </c>
    </row>
    <row r="12710" spans="12:12">
      <c r="L12710" s="17" t="s">
        <v>20811</v>
      </c>
    </row>
    <row r="12711" spans="12:12">
      <c r="L12711" s="17" t="s">
        <v>20812</v>
      </c>
    </row>
    <row r="12712" spans="12:12">
      <c r="L12712" s="17" t="s">
        <v>20813</v>
      </c>
    </row>
    <row r="12713" spans="12:12">
      <c r="L12713" s="17" t="s">
        <v>20814</v>
      </c>
    </row>
    <row r="12714" spans="12:12">
      <c r="L12714" s="17" t="s">
        <v>20815</v>
      </c>
    </row>
    <row r="12715" spans="12:12">
      <c r="L12715" s="17" t="s">
        <v>20816</v>
      </c>
    </row>
    <row r="12716" spans="12:12">
      <c r="L12716" s="17" t="s">
        <v>20817</v>
      </c>
    </row>
    <row r="12717" spans="12:12">
      <c r="L12717" s="17" t="s">
        <v>20818</v>
      </c>
    </row>
    <row r="12718" spans="12:12">
      <c r="L12718" s="17" t="s">
        <v>20819</v>
      </c>
    </row>
    <row r="12719" spans="12:12">
      <c r="L12719" s="17" t="s">
        <v>20820</v>
      </c>
    </row>
    <row r="12720" spans="12:12">
      <c r="L12720" s="17" t="s">
        <v>20821</v>
      </c>
    </row>
    <row r="12721" spans="12:12">
      <c r="L12721" s="17" t="s">
        <v>20822</v>
      </c>
    </row>
    <row r="12722" spans="12:12">
      <c r="L12722" s="17" t="s">
        <v>20823</v>
      </c>
    </row>
    <row r="12723" spans="12:12">
      <c r="L12723" s="17" t="s">
        <v>20824</v>
      </c>
    </row>
    <row r="12724" spans="12:12">
      <c r="L12724" s="17" t="s">
        <v>20825</v>
      </c>
    </row>
    <row r="12725" spans="12:12">
      <c r="L12725" s="17" t="s">
        <v>20826</v>
      </c>
    </row>
    <row r="12726" spans="12:12">
      <c r="L12726" s="17" t="s">
        <v>20827</v>
      </c>
    </row>
    <row r="12727" spans="12:12">
      <c r="L12727" s="17" t="s">
        <v>20828</v>
      </c>
    </row>
    <row r="12728" spans="12:12">
      <c r="L12728" s="17" t="s">
        <v>20829</v>
      </c>
    </row>
    <row r="12729" spans="12:12">
      <c r="L12729" s="17" t="s">
        <v>20830</v>
      </c>
    </row>
    <row r="12730" spans="12:12">
      <c r="L12730" s="17" t="s">
        <v>20831</v>
      </c>
    </row>
    <row r="12731" spans="12:12">
      <c r="L12731" s="17" t="s">
        <v>20832</v>
      </c>
    </row>
    <row r="12732" spans="12:12">
      <c r="L12732" s="17" t="s">
        <v>20833</v>
      </c>
    </row>
    <row r="12733" spans="12:12">
      <c r="L12733" s="17" t="s">
        <v>20834</v>
      </c>
    </row>
    <row r="12734" spans="12:12">
      <c r="L12734" s="17" t="s">
        <v>20835</v>
      </c>
    </row>
    <row r="12735" spans="12:12">
      <c r="L12735" s="17" t="s">
        <v>20836</v>
      </c>
    </row>
    <row r="12736" spans="12:12">
      <c r="L12736" s="17" t="s">
        <v>20837</v>
      </c>
    </row>
    <row r="12737" spans="12:12">
      <c r="L12737" s="17" t="s">
        <v>20838</v>
      </c>
    </row>
    <row r="12738" spans="12:12">
      <c r="L12738" s="17" t="s">
        <v>20839</v>
      </c>
    </row>
    <row r="12739" spans="12:12">
      <c r="L12739" s="17" t="s">
        <v>20840</v>
      </c>
    </row>
    <row r="12740" spans="12:12">
      <c r="L12740" s="17" t="s">
        <v>20841</v>
      </c>
    </row>
    <row r="12741" spans="12:12">
      <c r="L12741" s="17" t="s">
        <v>20842</v>
      </c>
    </row>
    <row r="12742" spans="12:12">
      <c r="L12742" s="17" t="s">
        <v>20843</v>
      </c>
    </row>
    <row r="12743" spans="12:12">
      <c r="L12743" s="17" t="s">
        <v>20844</v>
      </c>
    </row>
    <row r="12744" spans="12:12">
      <c r="L12744" s="17" t="s">
        <v>20845</v>
      </c>
    </row>
    <row r="12745" spans="12:12">
      <c r="L12745" s="17" t="s">
        <v>20846</v>
      </c>
    </row>
    <row r="12746" spans="12:12">
      <c r="L12746" s="17" t="s">
        <v>20847</v>
      </c>
    </row>
    <row r="12747" spans="12:12">
      <c r="L12747" s="17" t="s">
        <v>20848</v>
      </c>
    </row>
    <row r="12748" spans="12:12">
      <c r="L12748" s="17" t="s">
        <v>20849</v>
      </c>
    </row>
    <row r="12749" spans="12:12">
      <c r="L12749" s="17" t="s">
        <v>20850</v>
      </c>
    </row>
    <row r="12750" spans="12:12">
      <c r="L12750" s="17" t="s">
        <v>20851</v>
      </c>
    </row>
    <row r="12751" spans="12:12">
      <c r="L12751" s="17" t="s">
        <v>20852</v>
      </c>
    </row>
    <row r="12752" spans="12:12">
      <c r="L12752" s="17" t="s">
        <v>20853</v>
      </c>
    </row>
    <row r="12753" spans="12:12">
      <c r="L12753" s="17" t="s">
        <v>20854</v>
      </c>
    </row>
    <row r="12754" spans="12:12">
      <c r="L12754" s="17" t="s">
        <v>20855</v>
      </c>
    </row>
    <row r="12755" spans="12:12">
      <c r="L12755" s="17" t="s">
        <v>20856</v>
      </c>
    </row>
    <row r="12756" spans="12:12">
      <c r="L12756" s="17" t="s">
        <v>20857</v>
      </c>
    </row>
    <row r="12757" spans="12:12">
      <c r="L12757" s="17" t="s">
        <v>20858</v>
      </c>
    </row>
    <row r="12758" spans="12:12">
      <c r="L12758" s="17" t="s">
        <v>20859</v>
      </c>
    </row>
    <row r="12759" spans="12:12">
      <c r="L12759" s="17" t="s">
        <v>20860</v>
      </c>
    </row>
    <row r="12760" spans="12:12">
      <c r="L12760" s="17" t="s">
        <v>20861</v>
      </c>
    </row>
    <row r="12761" spans="12:12">
      <c r="L12761" s="17" t="s">
        <v>20862</v>
      </c>
    </row>
    <row r="12762" spans="12:12">
      <c r="L12762" s="17" t="s">
        <v>20863</v>
      </c>
    </row>
    <row r="12763" spans="12:12">
      <c r="L12763" s="17" t="s">
        <v>20864</v>
      </c>
    </row>
    <row r="12764" spans="12:12">
      <c r="L12764" s="17" t="s">
        <v>20865</v>
      </c>
    </row>
    <row r="12765" spans="12:12">
      <c r="L12765" s="17" t="s">
        <v>20866</v>
      </c>
    </row>
    <row r="12766" spans="12:12">
      <c r="L12766" s="17" t="s">
        <v>20867</v>
      </c>
    </row>
    <row r="12767" spans="12:12">
      <c r="L12767" s="17" t="s">
        <v>20868</v>
      </c>
    </row>
    <row r="12768" spans="12:12">
      <c r="L12768" s="17" t="s">
        <v>20869</v>
      </c>
    </row>
    <row r="12769" spans="12:12">
      <c r="L12769" s="17" t="s">
        <v>20870</v>
      </c>
    </row>
    <row r="12770" spans="12:12">
      <c r="L12770" s="17" t="s">
        <v>20871</v>
      </c>
    </row>
    <row r="12771" spans="12:12">
      <c r="L12771" s="17" t="s">
        <v>20872</v>
      </c>
    </row>
    <row r="12772" spans="12:12">
      <c r="L12772" s="17" t="s">
        <v>20873</v>
      </c>
    </row>
    <row r="12773" spans="12:12">
      <c r="L12773" s="17" t="s">
        <v>20874</v>
      </c>
    </row>
    <row r="12774" spans="12:12">
      <c r="L12774" s="17" t="s">
        <v>20875</v>
      </c>
    </row>
    <row r="12775" spans="12:12">
      <c r="L12775" s="17" t="s">
        <v>20876</v>
      </c>
    </row>
    <row r="12776" spans="12:12">
      <c r="L12776" s="17" t="s">
        <v>20877</v>
      </c>
    </row>
    <row r="12777" spans="12:12">
      <c r="L12777" s="17" t="s">
        <v>20878</v>
      </c>
    </row>
    <row r="12778" spans="12:12">
      <c r="L12778" s="17" t="s">
        <v>20879</v>
      </c>
    </row>
    <row r="12779" spans="12:12">
      <c r="L12779" s="17" t="s">
        <v>20880</v>
      </c>
    </row>
    <row r="12780" spans="12:12">
      <c r="L12780" s="17" t="s">
        <v>20881</v>
      </c>
    </row>
    <row r="12781" spans="12:12">
      <c r="L12781" s="17" t="s">
        <v>20882</v>
      </c>
    </row>
    <row r="12782" spans="12:12">
      <c r="L12782" s="17" t="s">
        <v>20883</v>
      </c>
    </row>
    <row r="12783" spans="12:12">
      <c r="L12783" s="17" t="s">
        <v>20884</v>
      </c>
    </row>
    <row r="12784" spans="12:12">
      <c r="L12784" s="17" t="s">
        <v>20885</v>
      </c>
    </row>
    <row r="12785" spans="12:12">
      <c r="L12785" s="17" t="s">
        <v>20886</v>
      </c>
    </row>
    <row r="12786" spans="12:12">
      <c r="L12786" s="17" t="s">
        <v>20887</v>
      </c>
    </row>
    <row r="12787" spans="12:12">
      <c r="L12787" s="17" t="s">
        <v>20888</v>
      </c>
    </row>
    <row r="12788" spans="12:12">
      <c r="L12788" s="17" t="s">
        <v>20889</v>
      </c>
    </row>
    <row r="12789" spans="12:12">
      <c r="L12789" s="17" t="s">
        <v>20890</v>
      </c>
    </row>
    <row r="12790" spans="12:12">
      <c r="L12790" s="17" t="s">
        <v>20891</v>
      </c>
    </row>
    <row r="12791" spans="12:12">
      <c r="L12791" s="17" t="s">
        <v>20892</v>
      </c>
    </row>
    <row r="12792" spans="12:12">
      <c r="L12792" s="17" t="s">
        <v>20893</v>
      </c>
    </row>
    <row r="12793" spans="12:12">
      <c r="L12793" s="17" t="s">
        <v>20894</v>
      </c>
    </row>
    <row r="12794" spans="12:12">
      <c r="L12794" s="17" t="s">
        <v>20895</v>
      </c>
    </row>
    <row r="12795" spans="12:12">
      <c r="L12795" s="17" t="s">
        <v>20896</v>
      </c>
    </row>
    <row r="12796" spans="12:12">
      <c r="L12796" s="17" t="s">
        <v>20897</v>
      </c>
    </row>
    <row r="12797" spans="12:12">
      <c r="L12797" s="17" t="s">
        <v>20898</v>
      </c>
    </row>
    <row r="12798" spans="12:12">
      <c r="L12798" s="17" t="s">
        <v>20899</v>
      </c>
    </row>
    <row r="12799" spans="12:12">
      <c r="L12799" s="17" t="s">
        <v>20900</v>
      </c>
    </row>
    <row r="12800" spans="12:12">
      <c r="L12800" s="17" t="s">
        <v>20901</v>
      </c>
    </row>
    <row r="12801" spans="12:12">
      <c r="L12801" s="17" t="s">
        <v>20902</v>
      </c>
    </row>
    <row r="12802" spans="12:12">
      <c r="L12802" s="17" t="s">
        <v>20903</v>
      </c>
    </row>
    <row r="12803" spans="12:12">
      <c r="L12803" s="17" t="s">
        <v>20904</v>
      </c>
    </row>
    <row r="12804" spans="12:12">
      <c r="L12804" s="17" t="s">
        <v>20905</v>
      </c>
    </row>
    <row r="12805" spans="12:12">
      <c r="L12805" s="17" t="s">
        <v>20906</v>
      </c>
    </row>
    <row r="12806" spans="12:12">
      <c r="L12806" s="17" t="s">
        <v>20907</v>
      </c>
    </row>
    <row r="12807" spans="12:12">
      <c r="L12807" s="17" t="s">
        <v>20908</v>
      </c>
    </row>
    <row r="12808" spans="12:12">
      <c r="L12808" s="17" t="s">
        <v>20909</v>
      </c>
    </row>
    <row r="12809" spans="12:12">
      <c r="L12809" s="17" t="s">
        <v>20910</v>
      </c>
    </row>
    <row r="12810" spans="12:12">
      <c r="L12810" s="17" t="s">
        <v>20911</v>
      </c>
    </row>
    <row r="12811" spans="12:12">
      <c r="L12811" s="17" t="s">
        <v>20912</v>
      </c>
    </row>
    <row r="12812" spans="12:12">
      <c r="L12812" s="17" t="s">
        <v>20913</v>
      </c>
    </row>
    <row r="12813" spans="12:12">
      <c r="L12813" s="17" t="s">
        <v>20914</v>
      </c>
    </row>
    <row r="12814" spans="12:12">
      <c r="L12814" s="17" t="s">
        <v>20915</v>
      </c>
    </row>
    <row r="12815" spans="12:12">
      <c r="L12815" s="17" t="s">
        <v>20916</v>
      </c>
    </row>
    <row r="12816" spans="12:12">
      <c r="L12816" s="17" t="s">
        <v>20917</v>
      </c>
    </row>
    <row r="12817" spans="12:12">
      <c r="L12817" s="17" t="s">
        <v>20918</v>
      </c>
    </row>
    <row r="12818" spans="12:12">
      <c r="L12818" s="17" t="s">
        <v>20919</v>
      </c>
    </row>
    <row r="12819" spans="12:12">
      <c r="L12819" s="17" t="s">
        <v>20920</v>
      </c>
    </row>
    <row r="12820" spans="12:12">
      <c r="L12820" s="17" t="s">
        <v>20921</v>
      </c>
    </row>
    <row r="12821" spans="12:12">
      <c r="L12821" s="17" t="s">
        <v>20922</v>
      </c>
    </row>
    <row r="12822" spans="12:12">
      <c r="L12822" s="17" t="s">
        <v>20923</v>
      </c>
    </row>
    <row r="12823" spans="12:12">
      <c r="L12823" s="17" t="s">
        <v>20924</v>
      </c>
    </row>
    <row r="12824" spans="12:12">
      <c r="L12824" s="17" t="s">
        <v>20925</v>
      </c>
    </row>
    <row r="12825" spans="12:12">
      <c r="L12825" s="17" t="s">
        <v>20926</v>
      </c>
    </row>
    <row r="12826" spans="12:12">
      <c r="L12826" s="17" t="s">
        <v>20927</v>
      </c>
    </row>
    <row r="12827" spans="12:12">
      <c r="L12827" s="17" t="s">
        <v>20928</v>
      </c>
    </row>
    <row r="12828" spans="12:12">
      <c r="L12828" s="17" t="s">
        <v>20929</v>
      </c>
    </row>
    <row r="12829" spans="12:12">
      <c r="L12829" s="17" t="s">
        <v>20930</v>
      </c>
    </row>
    <row r="12830" spans="12:12">
      <c r="L12830" s="17" t="s">
        <v>20931</v>
      </c>
    </row>
    <row r="12831" spans="12:12">
      <c r="L12831" s="17" t="s">
        <v>20932</v>
      </c>
    </row>
    <row r="12832" spans="12:12">
      <c r="L12832" s="17" t="s">
        <v>20933</v>
      </c>
    </row>
    <row r="12833" spans="12:12">
      <c r="L12833" s="17" t="s">
        <v>20934</v>
      </c>
    </row>
    <row r="12834" spans="12:12">
      <c r="L12834" s="17" t="s">
        <v>20935</v>
      </c>
    </row>
    <row r="12835" spans="12:12">
      <c r="L12835" s="17" t="s">
        <v>20936</v>
      </c>
    </row>
    <row r="12836" spans="12:12">
      <c r="L12836" s="17" t="s">
        <v>20937</v>
      </c>
    </row>
    <row r="12837" spans="12:12">
      <c r="L12837" s="17" t="s">
        <v>20938</v>
      </c>
    </row>
    <row r="12838" spans="12:12">
      <c r="L12838" s="17" t="s">
        <v>20939</v>
      </c>
    </row>
    <row r="12839" spans="12:12">
      <c r="L12839" s="17" t="s">
        <v>20940</v>
      </c>
    </row>
    <row r="12840" spans="12:12">
      <c r="L12840" s="17" t="s">
        <v>20941</v>
      </c>
    </row>
    <row r="12841" spans="12:12">
      <c r="L12841" s="17" t="s">
        <v>20942</v>
      </c>
    </row>
    <row r="12842" spans="12:12">
      <c r="L12842" s="17" t="s">
        <v>20943</v>
      </c>
    </row>
    <row r="12843" spans="12:12">
      <c r="L12843" s="17" t="s">
        <v>20944</v>
      </c>
    </row>
    <row r="12844" spans="12:12">
      <c r="L12844" s="17" t="s">
        <v>20945</v>
      </c>
    </row>
    <row r="12845" spans="12:12">
      <c r="L12845" s="17" t="s">
        <v>20946</v>
      </c>
    </row>
    <row r="12846" spans="12:12">
      <c r="L12846" s="17" t="s">
        <v>20947</v>
      </c>
    </row>
    <row r="12847" spans="12:12">
      <c r="L12847" s="17" t="s">
        <v>20948</v>
      </c>
    </row>
    <row r="12848" spans="12:12">
      <c r="L12848" s="17" t="s">
        <v>20949</v>
      </c>
    </row>
    <row r="12849" spans="12:12">
      <c r="L12849" s="17" t="s">
        <v>20950</v>
      </c>
    </row>
    <row r="12850" spans="12:12">
      <c r="L12850" s="17" t="s">
        <v>20951</v>
      </c>
    </row>
    <row r="12851" spans="12:12">
      <c r="L12851" s="17" t="s">
        <v>20952</v>
      </c>
    </row>
    <row r="12852" spans="12:12">
      <c r="L12852" s="17" t="s">
        <v>20953</v>
      </c>
    </row>
    <row r="12853" spans="12:12">
      <c r="L12853" s="17" t="s">
        <v>20954</v>
      </c>
    </row>
    <row r="12854" spans="12:12">
      <c r="L12854" s="17" t="s">
        <v>20955</v>
      </c>
    </row>
    <row r="12855" spans="12:12">
      <c r="L12855" s="17" t="s">
        <v>20956</v>
      </c>
    </row>
    <row r="12856" spans="12:12">
      <c r="L12856" s="17" t="s">
        <v>20957</v>
      </c>
    </row>
    <row r="12857" spans="12:12">
      <c r="L12857" s="17" t="s">
        <v>20958</v>
      </c>
    </row>
    <row r="12858" spans="12:12">
      <c r="L12858" s="17" t="s">
        <v>20959</v>
      </c>
    </row>
    <row r="12859" spans="12:12">
      <c r="L12859" s="17" t="s">
        <v>20960</v>
      </c>
    </row>
    <row r="12860" spans="12:12">
      <c r="L12860" s="17" t="s">
        <v>20961</v>
      </c>
    </row>
    <row r="12861" spans="12:12">
      <c r="L12861" s="17" t="s">
        <v>20962</v>
      </c>
    </row>
    <row r="12862" spans="12:12">
      <c r="L12862" s="17" t="s">
        <v>20963</v>
      </c>
    </row>
    <row r="12863" spans="12:12">
      <c r="L12863" s="17" t="s">
        <v>20964</v>
      </c>
    </row>
    <row r="12864" spans="12:12">
      <c r="L12864" s="17" t="s">
        <v>20965</v>
      </c>
    </row>
    <row r="12865" spans="12:12">
      <c r="L12865" s="17" t="s">
        <v>20966</v>
      </c>
    </row>
    <row r="12866" spans="12:12">
      <c r="L12866" s="17" t="s">
        <v>20967</v>
      </c>
    </row>
    <row r="12867" spans="12:12">
      <c r="L12867" s="17" t="s">
        <v>20968</v>
      </c>
    </row>
    <row r="12868" spans="12:12">
      <c r="L12868" s="17" t="s">
        <v>20969</v>
      </c>
    </row>
    <row r="12869" spans="12:12">
      <c r="L12869" s="17" t="s">
        <v>20970</v>
      </c>
    </row>
    <row r="12870" spans="12:12">
      <c r="L12870" s="17" t="s">
        <v>20971</v>
      </c>
    </row>
    <row r="12871" spans="12:12">
      <c r="L12871" s="17" t="s">
        <v>20972</v>
      </c>
    </row>
    <row r="12872" spans="12:12">
      <c r="L12872" s="17" t="s">
        <v>20973</v>
      </c>
    </row>
    <row r="12873" spans="12:12">
      <c r="L12873" s="17" t="s">
        <v>20974</v>
      </c>
    </row>
    <row r="12874" spans="12:12">
      <c r="L12874" s="17" t="s">
        <v>20975</v>
      </c>
    </row>
    <row r="12875" spans="12:12">
      <c r="L12875" s="17" t="s">
        <v>20976</v>
      </c>
    </row>
    <row r="12876" spans="12:12">
      <c r="L12876" s="17" t="s">
        <v>20977</v>
      </c>
    </row>
    <row r="12877" spans="12:12">
      <c r="L12877" s="17" t="s">
        <v>20978</v>
      </c>
    </row>
    <row r="12878" spans="12:12">
      <c r="L12878" s="17" t="s">
        <v>20979</v>
      </c>
    </row>
    <row r="12879" spans="12:12">
      <c r="L12879" s="17" t="s">
        <v>20980</v>
      </c>
    </row>
    <row r="12880" spans="12:12">
      <c r="L12880" s="17" t="s">
        <v>20981</v>
      </c>
    </row>
    <row r="12881" spans="12:12">
      <c r="L12881" s="17" t="s">
        <v>20982</v>
      </c>
    </row>
    <row r="12882" spans="12:12">
      <c r="L12882" s="17" t="s">
        <v>20983</v>
      </c>
    </row>
    <row r="12883" spans="12:12">
      <c r="L12883" s="17" t="s">
        <v>20984</v>
      </c>
    </row>
    <row r="12884" spans="12:12">
      <c r="L12884" s="17" t="s">
        <v>20985</v>
      </c>
    </row>
    <row r="12885" spans="12:12">
      <c r="L12885" s="17" t="s">
        <v>20986</v>
      </c>
    </row>
    <row r="12886" spans="12:12">
      <c r="L12886" s="17" t="s">
        <v>20987</v>
      </c>
    </row>
    <row r="12887" spans="12:12">
      <c r="L12887" s="17" t="s">
        <v>20988</v>
      </c>
    </row>
    <row r="12888" spans="12:12">
      <c r="L12888" s="17" t="s">
        <v>20989</v>
      </c>
    </row>
    <row r="12889" spans="12:12">
      <c r="L12889" s="17" t="s">
        <v>20990</v>
      </c>
    </row>
    <row r="12890" spans="12:12">
      <c r="L12890" s="17" t="s">
        <v>20991</v>
      </c>
    </row>
    <row r="12891" spans="12:12">
      <c r="L12891" s="17" t="s">
        <v>20992</v>
      </c>
    </row>
    <row r="12892" spans="12:12">
      <c r="L12892" s="17" t="s">
        <v>20993</v>
      </c>
    </row>
    <row r="12893" spans="12:12">
      <c r="L12893" s="17" t="s">
        <v>20994</v>
      </c>
    </row>
    <row r="12894" spans="12:12">
      <c r="L12894" s="17" t="s">
        <v>20995</v>
      </c>
    </row>
    <row r="12895" spans="12:12">
      <c r="L12895" s="17" t="s">
        <v>20996</v>
      </c>
    </row>
    <row r="12896" spans="12:12">
      <c r="L12896" s="17" t="s">
        <v>20997</v>
      </c>
    </row>
    <row r="12897" spans="12:12">
      <c r="L12897" s="17" t="s">
        <v>20998</v>
      </c>
    </row>
    <row r="12898" spans="12:12">
      <c r="L12898" s="17" t="s">
        <v>20999</v>
      </c>
    </row>
    <row r="12899" spans="12:12">
      <c r="L12899" s="17" t="s">
        <v>21000</v>
      </c>
    </row>
    <row r="12900" spans="12:12">
      <c r="L12900" s="17" t="s">
        <v>21001</v>
      </c>
    </row>
    <row r="12901" spans="12:12">
      <c r="L12901" s="17" t="s">
        <v>21002</v>
      </c>
    </row>
    <row r="12902" spans="12:12">
      <c r="L12902" s="17" t="s">
        <v>21003</v>
      </c>
    </row>
    <row r="12903" spans="12:12">
      <c r="L12903" s="17" t="s">
        <v>21004</v>
      </c>
    </row>
    <row r="12904" spans="12:12">
      <c r="L12904" s="17" t="s">
        <v>21005</v>
      </c>
    </row>
    <row r="12905" spans="12:12">
      <c r="L12905" s="17" t="s">
        <v>21006</v>
      </c>
    </row>
    <row r="12906" spans="12:12">
      <c r="L12906" s="17" t="s">
        <v>21007</v>
      </c>
    </row>
    <row r="12907" spans="12:12">
      <c r="L12907" s="17" t="s">
        <v>21008</v>
      </c>
    </row>
    <row r="12908" spans="12:12">
      <c r="L12908" s="17" t="s">
        <v>21009</v>
      </c>
    </row>
    <row r="12909" spans="12:12">
      <c r="L12909" s="17" t="s">
        <v>21010</v>
      </c>
    </row>
    <row r="12910" spans="12:12">
      <c r="L12910" s="17" t="s">
        <v>21011</v>
      </c>
    </row>
    <row r="12911" spans="12:12">
      <c r="L12911" s="17" t="s">
        <v>21012</v>
      </c>
    </row>
    <row r="12912" spans="12:12">
      <c r="L12912" s="17" t="s">
        <v>21013</v>
      </c>
    </row>
    <row r="12913" spans="12:12">
      <c r="L12913" s="17" t="s">
        <v>21014</v>
      </c>
    </row>
    <row r="12914" spans="12:12">
      <c r="L12914" s="17" t="s">
        <v>21015</v>
      </c>
    </row>
    <row r="12915" spans="12:12">
      <c r="L12915" s="17" t="s">
        <v>21016</v>
      </c>
    </row>
    <row r="12916" spans="12:12">
      <c r="L12916" s="17" t="s">
        <v>21017</v>
      </c>
    </row>
    <row r="12917" spans="12:12">
      <c r="L12917" s="17" t="s">
        <v>21018</v>
      </c>
    </row>
    <row r="12918" spans="12:12">
      <c r="L12918" s="17" t="s">
        <v>21019</v>
      </c>
    </row>
    <row r="12919" spans="12:12">
      <c r="L12919" s="17" t="s">
        <v>21020</v>
      </c>
    </row>
    <row r="12920" spans="12:12">
      <c r="L12920" s="17" t="s">
        <v>21021</v>
      </c>
    </row>
    <row r="12921" spans="12:12">
      <c r="L12921" s="17" t="s">
        <v>21022</v>
      </c>
    </row>
    <row r="12922" spans="12:12">
      <c r="L12922" s="17" t="s">
        <v>21023</v>
      </c>
    </row>
    <row r="12923" spans="12:12">
      <c r="L12923" s="17" t="s">
        <v>21024</v>
      </c>
    </row>
    <row r="12924" spans="12:12">
      <c r="L12924" s="17" t="s">
        <v>21025</v>
      </c>
    </row>
    <row r="12925" spans="12:12">
      <c r="L12925" s="17" t="s">
        <v>21026</v>
      </c>
    </row>
    <row r="12926" spans="12:12">
      <c r="L12926" s="17" t="s">
        <v>21027</v>
      </c>
    </row>
    <row r="12927" spans="12:12">
      <c r="L12927" s="17" t="s">
        <v>21028</v>
      </c>
    </row>
    <row r="12928" spans="12:12">
      <c r="L12928" s="17" t="s">
        <v>21029</v>
      </c>
    </row>
    <row r="12929" spans="12:12">
      <c r="L12929" s="17" t="s">
        <v>21030</v>
      </c>
    </row>
    <row r="12930" spans="12:12">
      <c r="L12930" s="17" t="s">
        <v>21031</v>
      </c>
    </row>
    <row r="12931" spans="12:12">
      <c r="L12931" s="17" t="s">
        <v>21032</v>
      </c>
    </row>
    <row r="12932" spans="12:12">
      <c r="L12932" s="17" t="s">
        <v>21033</v>
      </c>
    </row>
    <row r="12933" spans="12:12">
      <c r="L12933" s="17" t="s">
        <v>21034</v>
      </c>
    </row>
    <row r="12934" spans="12:12">
      <c r="L12934" s="17" t="s">
        <v>21035</v>
      </c>
    </row>
    <row r="12935" spans="12:12">
      <c r="L12935" s="17" t="s">
        <v>21036</v>
      </c>
    </row>
    <row r="12936" spans="12:12">
      <c r="L12936" s="17" t="s">
        <v>21037</v>
      </c>
    </row>
    <row r="12937" spans="12:12">
      <c r="L12937" s="17" t="s">
        <v>21038</v>
      </c>
    </row>
    <row r="12938" spans="12:12">
      <c r="L12938" s="17" t="s">
        <v>21039</v>
      </c>
    </row>
    <row r="12939" spans="12:12">
      <c r="L12939" s="17" t="s">
        <v>21040</v>
      </c>
    </row>
    <row r="12940" spans="12:12">
      <c r="L12940" s="17" t="s">
        <v>21041</v>
      </c>
    </row>
    <row r="12941" spans="12:12">
      <c r="L12941" s="17" t="s">
        <v>21042</v>
      </c>
    </row>
    <row r="12942" spans="12:12">
      <c r="L12942" s="17" t="s">
        <v>21043</v>
      </c>
    </row>
    <row r="12943" spans="12:12">
      <c r="L12943" s="17" t="s">
        <v>21044</v>
      </c>
    </row>
    <row r="12944" spans="12:12">
      <c r="L12944" s="17" t="s">
        <v>21045</v>
      </c>
    </row>
    <row r="12945" spans="12:12">
      <c r="L12945" s="17" t="s">
        <v>21046</v>
      </c>
    </row>
    <row r="12946" spans="12:12">
      <c r="L12946" s="17" t="s">
        <v>21047</v>
      </c>
    </row>
    <row r="12947" spans="12:12">
      <c r="L12947" s="17" t="s">
        <v>21048</v>
      </c>
    </row>
    <row r="12948" spans="12:12">
      <c r="L12948" s="17" t="s">
        <v>21049</v>
      </c>
    </row>
    <row r="12949" spans="12:12">
      <c r="L12949" s="17" t="s">
        <v>21050</v>
      </c>
    </row>
    <row r="12950" spans="12:12">
      <c r="L12950" s="17" t="s">
        <v>21051</v>
      </c>
    </row>
    <row r="12951" spans="12:12">
      <c r="L12951" s="17" t="s">
        <v>21052</v>
      </c>
    </row>
    <row r="12952" spans="12:12">
      <c r="L12952" s="17" t="s">
        <v>21053</v>
      </c>
    </row>
    <row r="12953" spans="12:12">
      <c r="L12953" s="17" t="s">
        <v>21054</v>
      </c>
    </row>
    <row r="12954" spans="12:12">
      <c r="L12954" s="17" t="s">
        <v>21055</v>
      </c>
    </row>
    <row r="12955" spans="12:12">
      <c r="L12955" s="17" t="s">
        <v>21056</v>
      </c>
    </row>
    <row r="12956" spans="12:12">
      <c r="L12956" s="17" t="s">
        <v>21057</v>
      </c>
    </row>
    <row r="12957" spans="12:12">
      <c r="L12957" s="17" t="s">
        <v>21058</v>
      </c>
    </row>
    <row r="12958" spans="12:12">
      <c r="L12958" s="17" t="s">
        <v>21059</v>
      </c>
    </row>
    <row r="12959" spans="12:12">
      <c r="L12959" s="17" t="s">
        <v>21060</v>
      </c>
    </row>
    <row r="12960" spans="12:12">
      <c r="L12960" s="17" t="s">
        <v>21061</v>
      </c>
    </row>
    <row r="12961" spans="12:12">
      <c r="L12961" s="17" t="s">
        <v>21062</v>
      </c>
    </row>
    <row r="12962" spans="12:12">
      <c r="L12962" s="17" t="s">
        <v>21063</v>
      </c>
    </row>
    <row r="12963" spans="12:12">
      <c r="L12963" s="17" t="s">
        <v>21064</v>
      </c>
    </row>
    <row r="12964" spans="12:12">
      <c r="L12964" s="17" t="s">
        <v>21065</v>
      </c>
    </row>
    <row r="12965" spans="12:12">
      <c r="L12965" s="17" t="s">
        <v>21066</v>
      </c>
    </row>
    <row r="12966" spans="12:12">
      <c r="L12966" s="17" t="s">
        <v>21067</v>
      </c>
    </row>
    <row r="12967" spans="12:12">
      <c r="L12967" s="17" t="s">
        <v>21068</v>
      </c>
    </row>
    <row r="12968" spans="12:12">
      <c r="L12968" s="17" t="s">
        <v>21069</v>
      </c>
    </row>
    <row r="12969" spans="12:12">
      <c r="L12969" s="17" t="s">
        <v>21070</v>
      </c>
    </row>
    <row r="12970" spans="12:12">
      <c r="L12970" s="17" t="s">
        <v>21071</v>
      </c>
    </row>
    <row r="12971" spans="12:12">
      <c r="L12971" s="17" t="s">
        <v>21072</v>
      </c>
    </row>
    <row r="12972" spans="12:12">
      <c r="L12972" s="17" t="s">
        <v>21073</v>
      </c>
    </row>
    <row r="12973" spans="12:12">
      <c r="L12973" s="17" t="s">
        <v>21074</v>
      </c>
    </row>
    <row r="12974" spans="12:12">
      <c r="L12974" s="17" t="s">
        <v>21075</v>
      </c>
    </row>
    <row r="12975" spans="12:12">
      <c r="L12975" s="17" t="s">
        <v>21076</v>
      </c>
    </row>
    <row r="12976" spans="12:12">
      <c r="L12976" s="17" t="s">
        <v>21077</v>
      </c>
    </row>
    <row r="12977" spans="12:12">
      <c r="L12977" s="17" t="s">
        <v>21078</v>
      </c>
    </row>
    <row r="12978" spans="12:12">
      <c r="L12978" s="17" t="s">
        <v>21079</v>
      </c>
    </row>
    <row r="12979" spans="12:12">
      <c r="L12979" s="17" t="s">
        <v>21080</v>
      </c>
    </row>
    <row r="12980" spans="12:12">
      <c r="L12980" s="17" t="s">
        <v>21081</v>
      </c>
    </row>
    <row r="12981" spans="12:12">
      <c r="L12981" s="17" t="s">
        <v>21082</v>
      </c>
    </row>
    <row r="12982" spans="12:12">
      <c r="L12982" s="17" t="s">
        <v>21083</v>
      </c>
    </row>
    <row r="12983" spans="12:12">
      <c r="L12983" s="17" t="s">
        <v>21084</v>
      </c>
    </row>
    <row r="12984" spans="12:12">
      <c r="L12984" s="17" t="s">
        <v>21085</v>
      </c>
    </row>
    <row r="12985" spans="12:12">
      <c r="L12985" s="17" t="s">
        <v>21086</v>
      </c>
    </row>
    <row r="12986" spans="12:12">
      <c r="L12986" s="17" t="s">
        <v>21087</v>
      </c>
    </row>
    <row r="12987" spans="12:12">
      <c r="L12987" s="17" t="s">
        <v>21088</v>
      </c>
    </row>
    <row r="12988" spans="12:12">
      <c r="L12988" s="17" t="s">
        <v>21089</v>
      </c>
    </row>
    <row r="12989" spans="12:12">
      <c r="L12989" s="17" t="s">
        <v>21090</v>
      </c>
    </row>
    <row r="12990" spans="12:12">
      <c r="L12990" s="17" t="s">
        <v>21091</v>
      </c>
    </row>
    <row r="12991" spans="12:12">
      <c r="L12991" s="17" t="s">
        <v>21092</v>
      </c>
    </row>
    <row r="12992" spans="12:12">
      <c r="L12992" s="17" t="s">
        <v>21093</v>
      </c>
    </row>
    <row r="12993" spans="12:12">
      <c r="L12993" s="17" t="s">
        <v>21094</v>
      </c>
    </row>
    <row r="12994" spans="12:12">
      <c r="L12994" s="17" t="s">
        <v>21095</v>
      </c>
    </row>
    <row r="12995" spans="12:12">
      <c r="L12995" s="17" t="s">
        <v>21096</v>
      </c>
    </row>
    <row r="12996" spans="12:12">
      <c r="L12996" s="17" t="s">
        <v>21097</v>
      </c>
    </row>
    <row r="12997" spans="12:12">
      <c r="L12997" s="17" t="s">
        <v>21098</v>
      </c>
    </row>
    <row r="12998" spans="12:12">
      <c r="L12998" s="17" t="s">
        <v>21099</v>
      </c>
    </row>
    <row r="12999" spans="12:12">
      <c r="L12999" s="17" t="s">
        <v>21100</v>
      </c>
    </row>
    <row r="13000" spans="12:12">
      <c r="L13000" s="17" t="s">
        <v>21101</v>
      </c>
    </row>
    <row r="13001" spans="12:12">
      <c r="L13001" s="17" t="s">
        <v>21102</v>
      </c>
    </row>
    <row r="13002" spans="12:12">
      <c r="L13002" s="17" t="s">
        <v>21103</v>
      </c>
    </row>
    <row r="13003" spans="12:12">
      <c r="L13003" s="17" t="s">
        <v>21104</v>
      </c>
    </row>
    <row r="13004" spans="12:12">
      <c r="L13004" s="17" t="s">
        <v>21105</v>
      </c>
    </row>
    <row r="13005" spans="12:12">
      <c r="L13005" s="17" t="s">
        <v>21106</v>
      </c>
    </row>
    <row r="13006" spans="12:12">
      <c r="L13006" s="17" t="s">
        <v>21107</v>
      </c>
    </row>
    <row r="13007" spans="12:12">
      <c r="L13007" s="17" t="s">
        <v>21108</v>
      </c>
    </row>
    <row r="13008" spans="12:12">
      <c r="L13008" s="17" t="s">
        <v>21109</v>
      </c>
    </row>
    <row r="13009" spans="12:12">
      <c r="L13009" s="17" t="s">
        <v>21110</v>
      </c>
    </row>
    <row r="13010" spans="12:12">
      <c r="L13010" s="17" t="s">
        <v>21111</v>
      </c>
    </row>
    <row r="13011" spans="12:12">
      <c r="L13011" s="17" t="s">
        <v>21112</v>
      </c>
    </row>
    <row r="13012" spans="12:12">
      <c r="L13012" s="17" t="s">
        <v>21113</v>
      </c>
    </row>
    <row r="13013" spans="12:12">
      <c r="L13013" s="17" t="s">
        <v>21114</v>
      </c>
    </row>
    <row r="13014" spans="12:12">
      <c r="L13014" s="17" t="s">
        <v>21115</v>
      </c>
    </row>
    <row r="13015" spans="12:12">
      <c r="L13015" s="17" t="s">
        <v>21116</v>
      </c>
    </row>
    <row r="13016" spans="12:12">
      <c r="L13016" s="17" t="s">
        <v>21117</v>
      </c>
    </row>
    <row r="13017" spans="12:12">
      <c r="L13017" s="17" t="s">
        <v>21118</v>
      </c>
    </row>
    <row r="13018" spans="12:12">
      <c r="L13018" s="17" t="s">
        <v>21119</v>
      </c>
    </row>
    <row r="13019" spans="12:12">
      <c r="L13019" s="17" t="s">
        <v>21120</v>
      </c>
    </row>
    <row r="13020" spans="12:12">
      <c r="L13020" s="17" t="s">
        <v>21121</v>
      </c>
    </row>
    <row r="13021" spans="12:12">
      <c r="L13021" s="17" t="s">
        <v>21122</v>
      </c>
    </row>
    <row r="13022" spans="12:12">
      <c r="L13022" s="17" t="s">
        <v>21123</v>
      </c>
    </row>
    <row r="13023" spans="12:12">
      <c r="L13023" s="17" t="s">
        <v>21124</v>
      </c>
    </row>
    <row r="13024" spans="12:12">
      <c r="L13024" s="17" t="s">
        <v>21125</v>
      </c>
    </row>
    <row r="13025" spans="12:12">
      <c r="L13025" s="17" t="s">
        <v>21126</v>
      </c>
    </row>
    <row r="13026" spans="12:12">
      <c r="L13026" s="17" t="s">
        <v>21127</v>
      </c>
    </row>
    <row r="13027" spans="12:12">
      <c r="L13027" s="17" t="s">
        <v>21128</v>
      </c>
    </row>
    <row r="13028" spans="12:12">
      <c r="L13028" s="17" t="s">
        <v>21129</v>
      </c>
    </row>
    <row r="13029" spans="12:12">
      <c r="L13029" s="17" t="s">
        <v>21130</v>
      </c>
    </row>
    <row r="13030" spans="12:12">
      <c r="L13030" s="17" t="s">
        <v>21131</v>
      </c>
    </row>
    <row r="13031" spans="12:12">
      <c r="L13031" s="17" t="s">
        <v>21132</v>
      </c>
    </row>
    <row r="13032" spans="12:12">
      <c r="L13032" s="17" t="s">
        <v>21133</v>
      </c>
    </row>
    <row r="13033" spans="12:12">
      <c r="L13033" s="17" t="s">
        <v>21134</v>
      </c>
    </row>
    <row r="13034" spans="12:12">
      <c r="L13034" s="17" t="s">
        <v>21135</v>
      </c>
    </row>
    <row r="13035" spans="12:12">
      <c r="L13035" s="17" t="s">
        <v>21136</v>
      </c>
    </row>
    <row r="13036" spans="12:12">
      <c r="L13036" s="17" t="s">
        <v>21137</v>
      </c>
    </row>
    <row r="13037" spans="12:12">
      <c r="L13037" s="17" t="s">
        <v>21138</v>
      </c>
    </row>
    <row r="13038" spans="12:12">
      <c r="L13038" s="17" t="s">
        <v>21139</v>
      </c>
    </row>
    <row r="13039" spans="12:12">
      <c r="L13039" s="17" t="s">
        <v>21140</v>
      </c>
    </row>
    <row r="13040" spans="12:12">
      <c r="L13040" s="17" t="s">
        <v>21141</v>
      </c>
    </row>
    <row r="13041" spans="12:12">
      <c r="L13041" s="17" t="s">
        <v>21142</v>
      </c>
    </row>
    <row r="13042" spans="12:12">
      <c r="L13042" s="17" t="s">
        <v>21143</v>
      </c>
    </row>
    <row r="13043" spans="12:12">
      <c r="L13043" s="17" t="s">
        <v>21144</v>
      </c>
    </row>
    <row r="13044" spans="12:12">
      <c r="L13044" s="17" t="s">
        <v>21145</v>
      </c>
    </row>
    <row r="13045" spans="12:12">
      <c r="L13045" s="17" t="s">
        <v>21146</v>
      </c>
    </row>
    <row r="13046" spans="12:12">
      <c r="L13046" s="17" t="s">
        <v>21147</v>
      </c>
    </row>
    <row r="13047" spans="12:12">
      <c r="L13047" s="17" t="s">
        <v>21148</v>
      </c>
    </row>
    <row r="13048" spans="12:12">
      <c r="L13048" s="17" t="s">
        <v>21149</v>
      </c>
    </row>
    <row r="13049" spans="12:12">
      <c r="L13049" s="17" t="s">
        <v>21150</v>
      </c>
    </row>
    <row r="13050" spans="12:12">
      <c r="L13050" s="17" t="s">
        <v>21151</v>
      </c>
    </row>
    <row r="13051" spans="12:12">
      <c r="L13051" s="17" t="s">
        <v>21152</v>
      </c>
    </row>
    <row r="13052" spans="12:12">
      <c r="L13052" s="17" t="s">
        <v>21153</v>
      </c>
    </row>
    <row r="13053" spans="12:12">
      <c r="L13053" s="17" t="s">
        <v>21154</v>
      </c>
    </row>
    <row r="13054" spans="12:12">
      <c r="L13054" s="17" t="s">
        <v>21155</v>
      </c>
    </row>
    <row r="13055" spans="12:12">
      <c r="L13055" s="17" t="s">
        <v>21156</v>
      </c>
    </row>
    <row r="13056" spans="12:12">
      <c r="L13056" s="17" t="s">
        <v>21157</v>
      </c>
    </row>
    <row r="13057" spans="12:12">
      <c r="L13057" s="17" t="s">
        <v>21158</v>
      </c>
    </row>
    <row r="13058" spans="12:12">
      <c r="L13058" s="17" t="s">
        <v>21159</v>
      </c>
    </row>
    <row r="13059" spans="12:12">
      <c r="L13059" s="17" t="s">
        <v>21160</v>
      </c>
    </row>
    <row r="13060" spans="12:12">
      <c r="L13060" s="17" t="s">
        <v>21161</v>
      </c>
    </row>
    <row r="13061" spans="12:12">
      <c r="L13061" s="17" t="s">
        <v>21162</v>
      </c>
    </row>
    <row r="13062" spans="12:12">
      <c r="L13062" s="17" t="s">
        <v>21163</v>
      </c>
    </row>
    <row r="13063" spans="12:12">
      <c r="L13063" s="17" t="s">
        <v>21164</v>
      </c>
    </row>
    <row r="13064" spans="12:12">
      <c r="L13064" s="17" t="s">
        <v>21165</v>
      </c>
    </row>
    <row r="13065" spans="12:12">
      <c r="L13065" s="17" t="s">
        <v>21166</v>
      </c>
    </row>
    <row r="13066" spans="12:12">
      <c r="L13066" s="17" t="s">
        <v>21167</v>
      </c>
    </row>
    <row r="13067" spans="12:12">
      <c r="L13067" s="17" t="s">
        <v>21168</v>
      </c>
    </row>
    <row r="13068" spans="12:12">
      <c r="L13068" s="17" t="s">
        <v>21169</v>
      </c>
    </row>
    <row r="13069" spans="12:12">
      <c r="L13069" s="17" t="s">
        <v>21170</v>
      </c>
    </row>
    <row r="13070" spans="12:12">
      <c r="L13070" s="17" t="s">
        <v>21171</v>
      </c>
    </row>
    <row r="13071" spans="12:12">
      <c r="L13071" s="17" t="s">
        <v>21172</v>
      </c>
    </row>
    <row r="13072" spans="12:12">
      <c r="L13072" s="17" t="s">
        <v>21173</v>
      </c>
    </row>
    <row r="13073" spans="12:12">
      <c r="L13073" s="17" t="s">
        <v>21174</v>
      </c>
    </row>
    <row r="13074" spans="12:12">
      <c r="L13074" s="17" t="s">
        <v>21175</v>
      </c>
    </row>
    <row r="13075" spans="12:12">
      <c r="L13075" s="17" t="s">
        <v>21176</v>
      </c>
    </row>
    <row r="13076" spans="12:12">
      <c r="L13076" s="17" t="s">
        <v>21177</v>
      </c>
    </row>
    <row r="13077" spans="12:12">
      <c r="L13077" s="17" t="s">
        <v>21178</v>
      </c>
    </row>
    <row r="13078" spans="12:12">
      <c r="L13078" s="17" t="s">
        <v>21179</v>
      </c>
    </row>
    <row r="13079" spans="12:12">
      <c r="L13079" s="17" t="s">
        <v>21180</v>
      </c>
    </row>
    <row r="13080" spans="12:12">
      <c r="L13080" s="17" t="s">
        <v>21181</v>
      </c>
    </row>
    <row r="13081" spans="12:12">
      <c r="L13081" s="17" t="s">
        <v>21182</v>
      </c>
    </row>
    <row r="13082" spans="12:12">
      <c r="L13082" s="17" t="s">
        <v>21183</v>
      </c>
    </row>
    <row r="13083" spans="12:12">
      <c r="L13083" s="17" t="s">
        <v>21184</v>
      </c>
    </row>
    <row r="13084" spans="12:12">
      <c r="L13084" s="17" t="s">
        <v>21185</v>
      </c>
    </row>
    <row r="13085" spans="12:12">
      <c r="L13085" s="17" t="s">
        <v>21186</v>
      </c>
    </row>
    <row r="13086" spans="12:12">
      <c r="L13086" s="17" t="s">
        <v>21187</v>
      </c>
    </row>
    <row r="13087" spans="12:12">
      <c r="L13087" s="17" t="s">
        <v>21188</v>
      </c>
    </row>
    <row r="13088" spans="12:12">
      <c r="L13088" s="17" t="s">
        <v>21189</v>
      </c>
    </row>
    <row r="13089" spans="12:12">
      <c r="L13089" s="17" t="s">
        <v>21190</v>
      </c>
    </row>
    <row r="13090" spans="12:12">
      <c r="L13090" s="17" t="s">
        <v>21191</v>
      </c>
    </row>
    <row r="13091" spans="12:12">
      <c r="L13091" s="17" t="s">
        <v>21192</v>
      </c>
    </row>
    <row r="13092" spans="12:12">
      <c r="L13092" s="17" t="s">
        <v>21193</v>
      </c>
    </row>
    <row r="13093" spans="12:12">
      <c r="L13093" s="17" t="s">
        <v>21194</v>
      </c>
    </row>
    <row r="13094" spans="12:12">
      <c r="L13094" s="17" t="s">
        <v>21195</v>
      </c>
    </row>
    <row r="13095" spans="12:12">
      <c r="L13095" s="17" t="s">
        <v>21196</v>
      </c>
    </row>
    <row r="13096" spans="12:12">
      <c r="L13096" s="17" t="s">
        <v>21197</v>
      </c>
    </row>
    <row r="13097" spans="12:12">
      <c r="L13097" s="17" t="s">
        <v>21198</v>
      </c>
    </row>
    <row r="13098" spans="12:12">
      <c r="L13098" s="17" t="s">
        <v>21199</v>
      </c>
    </row>
    <row r="13099" spans="12:12">
      <c r="L13099" s="17" t="s">
        <v>21200</v>
      </c>
    </row>
    <row r="13100" spans="12:12">
      <c r="L13100" s="17" t="s">
        <v>21201</v>
      </c>
    </row>
    <row r="13101" spans="12:12">
      <c r="L13101" s="17" t="s">
        <v>21202</v>
      </c>
    </row>
    <row r="13102" spans="12:12">
      <c r="L13102" s="17" t="s">
        <v>21203</v>
      </c>
    </row>
    <row r="13103" spans="12:12">
      <c r="L13103" s="17" t="s">
        <v>21204</v>
      </c>
    </row>
    <row r="13104" spans="12:12">
      <c r="L13104" s="17" t="s">
        <v>21205</v>
      </c>
    </row>
    <row r="13105" spans="12:12">
      <c r="L13105" s="17" t="s">
        <v>21206</v>
      </c>
    </row>
    <row r="13106" spans="12:12">
      <c r="L13106" s="17" t="s">
        <v>21207</v>
      </c>
    </row>
    <row r="13107" spans="12:12">
      <c r="L13107" s="17" t="s">
        <v>21208</v>
      </c>
    </row>
    <row r="13108" spans="12:12">
      <c r="L13108" s="17" t="s">
        <v>21209</v>
      </c>
    </row>
    <row r="13109" spans="12:12">
      <c r="L13109" s="17" t="s">
        <v>21210</v>
      </c>
    </row>
    <row r="13110" spans="12:12">
      <c r="L13110" s="17" t="s">
        <v>21211</v>
      </c>
    </row>
    <row r="13111" spans="12:12">
      <c r="L13111" s="17" t="s">
        <v>21212</v>
      </c>
    </row>
    <row r="13112" spans="12:12">
      <c r="L13112" s="17" t="s">
        <v>21213</v>
      </c>
    </row>
    <row r="13113" spans="12:12">
      <c r="L13113" s="17" t="s">
        <v>21214</v>
      </c>
    </row>
    <row r="13114" spans="12:12">
      <c r="L13114" s="17" t="s">
        <v>21215</v>
      </c>
    </row>
    <row r="13115" spans="12:12">
      <c r="L13115" s="17" t="s">
        <v>21216</v>
      </c>
    </row>
    <row r="13116" spans="12:12">
      <c r="L13116" s="17" t="s">
        <v>21217</v>
      </c>
    </row>
    <row r="13117" spans="12:12">
      <c r="L13117" s="17" t="s">
        <v>21218</v>
      </c>
    </row>
    <row r="13118" spans="12:12">
      <c r="L13118" s="17" t="s">
        <v>21219</v>
      </c>
    </row>
    <row r="13119" spans="12:12">
      <c r="L13119" s="17" t="s">
        <v>21220</v>
      </c>
    </row>
    <row r="13120" spans="12:12">
      <c r="L13120" s="17" t="s">
        <v>21221</v>
      </c>
    </row>
    <row r="13121" spans="12:12">
      <c r="L13121" s="17" t="s">
        <v>21222</v>
      </c>
    </row>
    <row r="13122" spans="12:12">
      <c r="L13122" s="17" t="s">
        <v>21223</v>
      </c>
    </row>
    <row r="13123" spans="12:12">
      <c r="L13123" s="17" t="s">
        <v>21224</v>
      </c>
    </row>
    <row r="13124" spans="12:12">
      <c r="L13124" s="17" t="s">
        <v>21225</v>
      </c>
    </row>
    <row r="13125" spans="12:12">
      <c r="L13125" s="17" t="s">
        <v>21226</v>
      </c>
    </row>
    <row r="13126" spans="12:12">
      <c r="L13126" s="17" t="s">
        <v>21227</v>
      </c>
    </row>
    <row r="13127" spans="12:12">
      <c r="L13127" s="17" t="s">
        <v>21228</v>
      </c>
    </row>
    <row r="13128" spans="12:12">
      <c r="L13128" s="17" t="s">
        <v>21229</v>
      </c>
    </row>
    <row r="13129" spans="12:12">
      <c r="L13129" s="17" t="s">
        <v>21230</v>
      </c>
    </row>
    <row r="13130" spans="12:12">
      <c r="L13130" s="17" t="s">
        <v>21231</v>
      </c>
    </row>
    <row r="13131" spans="12:12">
      <c r="L13131" s="17" t="s">
        <v>21232</v>
      </c>
    </row>
    <row r="13132" spans="12:12">
      <c r="L13132" s="17" t="s">
        <v>21233</v>
      </c>
    </row>
    <row r="13133" spans="12:12">
      <c r="L13133" s="17" t="s">
        <v>21234</v>
      </c>
    </row>
    <row r="13134" spans="12:12">
      <c r="L13134" s="17" t="s">
        <v>21235</v>
      </c>
    </row>
    <row r="13135" spans="12:12">
      <c r="L13135" s="17" t="s">
        <v>21236</v>
      </c>
    </row>
    <row r="13136" spans="12:12">
      <c r="L13136" s="17" t="s">
        <v>21237</v>
      </c>
    </row>
    <row r="13137" spans="12:12">
      <c r="L13137" s="17" t="s">
        <v>21238</v>
      </c>
    </row>
    <row r="13138" spans="12:12">
      <c r="L13138" s="17" t="s">
        <v>21239</v>
      </c>
    </row>
    <row r="13139" spans="12:12">
      <c r="L13139" s="17" t="s">
        <v>21240</v>
      </c>
    </row>
    <row r="13140" spans="12:12">
      <c r="L13140" s="17" t="s">
        <v>21241</v>
      </c>
    </row>
    <row r="13141" spans="12:12">
      <c r="L13141" s="17" t="s">
        <v>21242</v>
      </c>
    </row>
    <row r="13142" spans="12:12">
      <c r="L13142" s="17" t="s">
        <v>21243</v>
      </c>
    </row>
    <row r="13143" spans="12:12">
      <c r="L13143" s="17" t="s">
        <v>21244</v>
      </c>
    </row>
    <row r="13144" spans="12:12">
      <c r="L13144" s="17" t="s">
        <v>21245</v>
      </c>
    </row>
    <row r="13145" spans="12:12">
      <c r="L13145" s="17" t="s">
        <v>21246</v>
      </c>
    </row>
    <row r="13146" spans="12:12">
      <c r="L13146" s="17" t="s">
        <v>21247</v>
      </c>
    </row>
    <row r="13147" spans="12:12">
      <c r="L13147" s="17" t="s">
        <v>21248</v>
      </c>
    </row>
    <row r="13148" spans="12:12">
      <c r="L13148" s="17" t="s">
        <v>21249</v>
      </c>
    </row>
    <row r="13149" spans="12:12">
      <c r="L13149" s="17" t="s">
        <v>21250</v>
      </c>
    </row>
    <row r="13150" spans="12:12">
      <c r="L13150" s="17" t="s">
        <v>21251</v>
      </c>
    </row>
    <row r="13151" spans="12:12">
      <c r="L13151" s="17" t="s">
        <v>21252</v>
      </c>
    </row>
    <row r="13152" spans="12:12">
      <c r="L13152" s="17" t="s">
        <v>21253</v>
      </c>
    </row>
    <row r="13153" spans="12:12">
      <c r="L13153" s="17" t="s">
        <v>21254</v>
      </c>
    </row>
    <row r="13154" spans="12:12">
      <c r="L13154" s="17" t="s">
        <v>21255</v>
      </c>
    </row>
    <row r="13155" spans="12:12">
      <c r="L13155" s="17" t="s">
        <v>21256</v>
      </c>
    </row>
    <row r="13156" spans="12:12">
      <c r="L13156" s="17" t="s">
        <v>21257</v>
      </c>
    </row>
    <row r="13157" spans="12:12">
      <c r="L13157" s="17" t="s">
        <v>21258</v>
      </c>
    </row>
    <row r="13158" spans="12:12">
      <c r="L13158" s="17" t="s">
        <v>21259</v>
      </c>
    </row>
    <row r="13159" spans="12:12">
      <c r="L13159" s="17" t="s">
        <v>21260</v>
      </c>
    </row>
    <row r="13160" spans="12:12">
      <c r="L13160" s="17" t="s">
        <v>21261</v>
      </c>
    </row>
    <row r="13161" spans="12:12">
      <c r="L13161" s="17" t="s">
        <v>21262</v>
      </c>
    </row>
    <row r="13162" spans="12:12">
      <c r="L13162" s="17" t="s">
        <v>21263</v>
      </c>
    </row>
    <row r="13163" spans="12:12">
      <c r="L13163" s="17" t="s">
        <v>21264</v>
      </c>
    </row>
    <row r="13164" spans="12:12">
      <c r="L13164" s="17" t="s">
        <v>21265</v>
      </c>
    </row>
    <row r="13165" spans="12:12">
      <c r="L13165" s="17" t="s">
        <v>21266</v>
      </c>
    </row>
    <row r="13166" spans="12:12">
      <c r="L13166" s="17" t="s">
        <v>21267</v>
      </c>
    </row>
    <row r="13167" spans="12:12">
      <c r="L13167" s="17" t="s">
        <v>21268</v>
      </c>
    </row>
    <row r="13168" spans="12:12">
      <c r="L13168" s="17" t="s">
        <v>21269</v>
      </c>
    </row>
    <row r="13169" spans="12:12">
      <c r="L13169" s="17" t="s">
        <v>21270</v>
      </c>
    </row>
    <row r="13170" spans="12:12">
      <c r="L13170" s="17" t="s">
        <v>21271</v>
      </c>
    </row>
    <row r="13171" spans="12:12">
      <c r="L13171" s="17" t="s">
        <v>21272</v>
      </c>
    </row>
    <row r="13172" spans="12:12">
      <c r="L13172" s="17" t="s">
        <v>21273</v>
      </c>
    </row>
    <row r="13173" spans="12:12">
      <c r="L13173" s="17" t="s">
        <v>21274</v>
      </c>
    </row>
    <row r="13174" spans="12:12">
      <c r="L13174" s="17" t="s">
        <v>21275</v>
      </c>
    </row>
    <row r="13175" spans="12:12">
      <c r="L13175" s="17" t="s">
        <v>21276</v>
      </c>
    </row>
    <row r="13176" spans="12:12">
      <c r="L13176" s="17" t="s">
        <v>21277</v>
      </c>
    </row>
    <row r="13177" spans="12:12">
      <c r="L13177" s="17" t="s">
        <v>21278</v>
      </c>
    </row>
    <row r="13178" spans="12:12">
      <c r="L13178" s="17" t="s">
        <v>21279</v>
      </c>
    </row>
    <row r="13179" spans="12:12">
      <c r="L13179" s="17" t="s">
        <v>21280</v>
      </c>
    </row>
    <row r="13180" spans="12:12">
      <c r="L13180" s="17" t="s">
        <v>21281</v>
      </c>
    </row>
    <row r="13181" spans="12:12">
      <c r="L13181" s="17" t="s">
        <v>21282</v>
      </c>
    </row>
    <row r="13182" spans="12:12">
      <c r="L13182" s="17" t="s">
        <v>21283</v>
      </c>
    </row>
    <row r="13183" spans="12:12">
      <c r="L13183" s="17" t="s">
        <v>21284</v>
      </c>
    </row>
    <row r="13184" spans="12:12">
      <c r="L13184" s="17" t="s">
        <v>21285</v>
      </c>
    </row>
    <row r="13185" spans="12:12">
      <c r="L13185" s="17" t="s">
        <v>21286</v>
      </c>
    </row>
    <row r="13186" spans="12:12">
      <c r="L13186" s="17" t="s">
        <v>21287</v>
      </c>
    </row>
    <row r="13187" spans="12:12">
      <c r="L13187" s="17" t="s">
        <v>21288</v>
      </c>
    </row>
    <row r="13188" spans="12:12">
      <c r="L13188" s="17" t="s">
        <v>21289</v>
      </c>
    </row>
    <row r="13189" spans="12:12">
      <c r="L13189" s="17" t="s">
        <v>21290</v>
      </c>
    </row>
    <row r="13190" spans="12:12">
      <c r="L13190" s="17" t="s">
        <v>21291</v>
      </c>
    </row>
    <row r="13191" spans="12:12">
      <c r="L13191" s="17" t="s">
        <v>21292</v>
      </c>
    </row>
    <row r="13192" spans="12:12">
      <c r="L13192" s="17" t="s">
        <v>21293</v>
      </c>
    </row>
    <row r="13193" spans="12:12">
      <c r="L13193" s="17" t="s">
        <v>21294</v>
      </c>
    </row>
    <row r="13194" spans="12:12">
      <c r="L13194" s="17" t="s">
        <v>21295</v>
      </c>
    </row>
    <row r="13195" spans="12:12">
      <c r="L13195" s="17" t="s">
        <v>21296</v>
      </c>
    </row>
    <row r="13196" spans="12:12">
      <c r="L13196" s="17" t="s">
        <v>21297</v>
      </c>
    </row>
    <row r="13197" spans="12:12">
      <c r="L13197" s="17" t="s">
        <v>21298</v>
      </c>
    </row>
    <row r="13198" spans="12:12">
      <c r="L13198" s="17" t="s">
        <v>21299</v>
      </c>
    </row>
    <row r="13199" spans="12:12">
      <c r="L13199" s="17" t="s">
        <v>21300</v>
      </c>
    </row>
    <row r="13200" spans="12:12">
      <c r="L13200" s="17" t="s">
        <v>21301</v>
      </c>
    </row>
    <row r="13201" spans="12:12">
      <c r="L13201" s="17" t="s">
        <v>21302</v>
      </c>
    </row>
    <row r="13202" spans="12:12">
      <c r="L13202" s="17" t="s">
        <v>21303</v>
      </c>
    </row>
    <row r="13203" spans="12:12">
      <c r="L13203" s="17" t="s">
        <v>21304</v>
      </c>
    </row>
    <row r="13204" spans="12:12">
      <c r="L13204" s="17" t="s">
        <v>21305</v>
      </c>
    </row>
    <row r="13205" spans="12:12">
      <c r="L13205" s="17" t="s">
        <v>21306</v>
      </c>
    </row>
    <row r="13206" spans="12:12">
      <c r="L13206" s="17" t="s">
        <v>21307</v>
      </c>
    </row>
    <row r="13207" spans="12:12">
      <c r="L13207" s="17" t="s">
        <v>21308</v>
      </c>
    </row>
    <row r="13208" spans="12:12">
      <c r="L13208" s="17" t="s">
        <v>21309</v>
      </c>
    </row>
    <row r="13209" spans="12:12">
      <c r="L13209" s="17" t="s">
        <v>21310</v>
      </c>
    </row>
    <row r="13210" spans="12:12">
      <c r="L13210" s="17" t="s">
        <v>21311</v>
      </c>
    </row>
    <row r="13211" spans="12:12">
      <c r="L13211" s="17" t="s">
        <v>21312</v>
      </c>
    </row>
    <row r="13212" spans="12:12">
      <c r="L13212" s="17" t="s">
        <v>21313</v>
      </c>
    </row>
    <row r="13213" spans="12:12">
      <c r="L13213" s="17" t="s">
        <v>21314</v>
      </c>
    </row>
    <row r="13214" spans="12:12">
      <c r="L13214" s="17" t="s">
        <v>21315</v>
      </c>
    </row>
    <row r="13215" spans="12:12">
      <c r="L13215" s="17" t="s">
        <v>21316</v>
      </c>
    </row>
    <row r="13216" spans="12:12">
      <c r="L13216" s="17" t="s">
        <v>21317</v>
      </c>
    </row>
    <row r="13217" spans="12:12">
      <c r="L13217" s="17" t="s">
        <v>21318</v>
      </c>
    </row>
    <row r="13218" spans="12:12">
      <c r="L13218" s="17" t="s">
        <v>21319</v>
      </c>
    </row>
    <row r="13219" spans="12:12">
      <c r="L13219" s="17" t="s">
        <v>21320</v>
      </c>
    </row>
    <row r="13220" spans="12:12">
      <c r="L13220" s="17" t="s">
        <v>21321</v>
      </c>
    </row>
    <row r="13221" spans="12:12">
      <c r="L13221" s="17" t="s">
        <v>21322</v>
      </c>
    </row>
    <row r="13222" spans="12:12">
      <c r="L13222" s="17" t="s">
        <v>21323</v>
      </c>
    </row>
    <row r="13223" spans="12:12">
      <c r="L13223" s="17" t="s">
        <v>21324</v>
      </c>
    </row>
    <row r="13224" spans="12:12">
      <c r="L13224" s="17" t="s">
        <v>21325</v>
      </c>
    </row>
    <row r="13225" spans="12:12">
      <c r="L13225" s="17" t="s">
        <v>21326</v>
      </c>
    </row>
    <row r="13226" spans="12:12">
      <c r="L13226" s="17" t="s">
        <v>21327</v>
      </c>
    </row>
    <row r="13227" spans="12:12">
      <c r="L13227" s="17" t="s">
        <v>21328</v>
      </c>
    </row>
    <row r="13228" spans="12:12">
      <c r="L13228" s="17" t="s">
        <v>21329</v>
      </c>
    </row>
    <row r="13229" spans="12:12">
      <c r="L13229" s="17" t="s">
        <v>21330</v>
      </c>
    </row>
    <row r="13230" spans="12:12">
      <c r="L13230" s="17" t="s">
        <v>21331</v>
      </c>
    </row>
    <row r="13231" spans="12:12">
      <c r="L13231" s="17" t="s">
        <v>21332</v>
      </c>
    </row>
    <row r="13232" spans="12:12">
      <c r="L13232" s="17" t="s">
        <v>21333</v>
      </c>
    </row>
    <row r="13233" spans="12:12">
      <c r="L13233" s="17" t="s">
        <v>21334</v>
      </c>
    </row>
    <row r="13234" spans="12:12">
      <c r="L13234" s="17" t="s">
        <v>21335</v>
      </c>
    </row>
    <row r="13235" spans="12:12">
      <c r="L13235" s="17" t="s">
        <v>21336</v>
      </c>
    </row>
    <row r="13236" spans="12:12">
      <c r="L13236" s="17" t="s">
        <v>21337</v>
      </c>
    </row>
    <row r="13237" spans="12:12">
      <c r="L13237" s="17" t="s">
        <v>21338</v>
      </c>
    </row>
    <row r="13238" spans="12:12">
      <c r="L13238" s="17" t="s">
        <v>21339</v>
      </c>
    </row>
    <row r="13239" spans="12:12">
      <c r="L13239" s="17" t="s">
        <v>21340</v>
      </c>
    </row>
    <row r="13240" spans="12:12">
      <c r="L13240" s="17" t="s">
        <v>21341</v>
      </c>
    </row>
    <row r="13241" spans="12:12">
      <c r="L13241" s="17" t="s">
        <v>21342</v>
      </c>
    </row>
    <row r="13242" spans="12:12">
      <c r="L13242" s="17" t="s">
        <v>21343</v>
      </c>
    </row>
    <row r="13243" spans="12:12">
      <c r="L13243" s="17" t="s">
        <v>21344</v>
      </c>
    </row>
    <row r="13244" spans="12:12">
      <c r="L13244" s="17" t="s">
        <v>21345</v>
      </c>
    </row>
    <row r="13245" spans="12:12">
      <c r="L13245" s="17" t="s">
        <v>21346</v>
      </c>
    </row>
    <row r="13246" spans="12:12">
      <c r="L13246" s="17" t="s">
        <v>21347</v>
      </c>
    </row>
    <row r="13247" spans="12:12">
      <c r="L13247" s="17" t="s">
        <v>21348</v>
      </c>
    </row>
    <row r="13248" spans="12:12">
      <c r="L13248" s="17" t="s">
        <v>21349</v>
      </c>
    </row>
    <row r="13249" spans="12:12">
      <c r="L13249" s="17" t="s">
        <v>21350</v>
      </c>
    </row>
    <row r="13250" spans="12:12">
      <c r="L13250" s="17" t="s">
        <v>21351</v>
      </c>
    </row>
    <row r="13251" spans="12:12">
      <c r="L13251" s="17" t="s">
        <v>21352</v>
      </c>
    </row>
    <row r="13252" spans="12:12">
      <c r="L13252" s="17" t="s">
        <v>21353</v>
      </c>
    </row>
    <row r="13253" spans="12:12">
      <c r="L13253" s="17" t="s">
        <v>21354</v>
      </c>
    </row>
    <row r="13254" spans="12:12">
      <c r="L13254" s="17" t="s">
        <v>21355</v>
      </c>
    </row>
    <row r="13255" spans="12:12">
      <c r="L13255" s="17" t="s">
        <v>21356</v>
      </c>
    </row>
    <row r="13256" spans="12:12">
      <c r="L13256" s="17" t="s">
        <v>21357</v>
      </c>
    </row>
    <row r="13257" spans="12:12">
      <c r="L13257" s="17" t="s">
        <v>21358</v>
      </c>
    </row>
    <row r="13258" spans="12:12">
      <c r="L13258" s="17" t="s">
        <v>21359</v>
      </c>
    </row>
    <row r="13259" spans="12:12">
      <c r="L13259" s="17" t="s">
        <v>21360</v>
      </c>
    </row>
    <row r="13260" spans="12:12">
      <c r="L13260" s="17" t="s">
        <v>21361</v>
      </c>
    </row>
    <row r="13261" spans="12:12">
      <c r="L13261" s="17" t="s">
        <v>21362</v>
      </c>
    </row>
    <row r="13262" spans="12:12">
      <c r="L13262" s="17" t="s">
        <v>21363</v>
      </c>
    </row>
    <row r="13263" spans="12:12">
      <c r="L13263" s="17" t="s">
        <v>21364</v>
      </c>
    </row>
    <row r="13264" spans="12:12">
      <c r="L13264" s="17" t="s">
        <v>21365</v>
      </c>
    </row>
    <row r="13265" spans="12:12">
      <c r="L13265" s="17" t="s">
        <v>21366</v>
      </c>
    </row>
    <row r="13266" spans="12:12">
      <c r="L13266" s="17" t="s">
        <v>21367</v>
      </c>
    </row>
    <row r="13267" spans="12:12">
      <c r="L13267" s="17" t="s">
        <v>21368</v>
      </c>
    </row>
    <row r="13268" spans="12:12">
      <c r="L13268" s="17" t="s">
        <v>21369</v>
      </c>
    </row>
    <row r="13269" spans="12:12">
      <c r="L13269" s="17" t="s">
        <v>21370</v>
      </c>
    </row>
    <row r="13270" spans="12:12">
      <c r="L13270" s="17" t="s">
        <v>21371</v>
      </c>
    </row>
    <row r="13271" spans="12:12">
      <c r="L13271" s="17" t="s">
        <v>21372</v>
      </c>
    </row>
    <row r="13272" spans="12:12">
      <c r="L13272" s="17" t="s">
        <v>21373</v>
      </c>
    </row>
    <row r="13273" spans="12:12">
      <c r="L13273" s="17" t="s">
        <v>21374</v>
      </c>
    </row>
    <row r="13274" spans="12:12">
      <c r="L13274" s="17" t="s">
        <v>21375</v>
      </c>
    </row>
    <row r="13275" spans="12:12">
      <c r="L13275" s="17" t="s">
        <v>21376</v>
      </c>
    </row>
    <row r="13276" spans="12:12">
      <c r="L13276" s="17" t="s">
        <v>21377</v>
      </c>
    </row>
    <row r="13277" spans="12:12">
      <c r="L13277" s="17" t="s">
        <v>21378</v>
      </c>
    </row>
    <row r="13278" spans="12:12">
      <c r="L13278" s="17" t="s">
        <v>21379</v>
      </c>
    </row>
    <row r="13279" spans="12:12">
      <c r="L13279" s="17" t="s">
        <v>21380</v>
      </c>
    </row>
    <row r="13280" spans="12:12">
      <c r="L13280" s="17" t="s">
        <v>21381</v>
      </c>
    </row>
    <row r="13281" spans="12:12">
      <c r="L13281" s="17" t="s">
        <v>21382</v>
      </c>
    </row>
    <row r="13282" spans="12:12">
      <c r="L13282" s="17" t="s">
        <v>21383</v>
      </c>
    </row>
    <row r="13283" spans="12:12">
      <c r="L13283" s="17" t="s">
        <v>21384</v>
      </c>
    </row>
    <row r="13284" spans="12:12">
      <c r="L13284" s="17" t="s">
        <v>21385</v>
      </c>
    </row>
    <row r="13285" spans="12:12">
      <c r="L13285" s="17" t="s">
        <v>21386</v>
      </c>
    </row>
    <row r="13286" spans="12:12">
      <c r="L13286" s="17" t="s">
        <v>21387</v>
      </c>
    </row>
    <row r="13287" spans="12:12">
      <c r="L13287" s="17" t="s">
        <v>21388</v>
      </c>
    </row>
    <row r="13288" spans="12:12">
      <c r="L13288" s="17" t="s">
        <v>21389</v>
      </c>
    </row>
    <row r="13289" spans="12:12">
      <c r="L13289" s="17" t="s">
        <v>21390</v>
      </c>
    </row>
    <row r="13290" spans="12:12">
      <c r="L13290" s="17" t="s">
        <v>21391</v>
      </c>
    </row>
    <row r="13291" spans="12:12">
      <c r="L13291" s="17" t="s">
        <v>21392</v>
      </c>
    </row>
    <row r="13292" spans="12:12">
      <c r="L13292" s="17" t="s">
        <v>21393</v>
      </c>
    </row>
    <row r="13293" spans="12:12">
      <c r="L13293" s="17" t="s">
        <v>21394</v>
      </c>
    </row>
    <row r="13294" spans="12:12">
      <c r="L13294" s="17" t="s">
        <v>21395</v>
      </c>
    </row>
    <row r="13295" spans="12:12">
      <c r="L13295" s="17" t="s">
        <v>21396</v>
      </c>
    </row>
    <row r="13296" spans="12:12">
      <c r="L13296" s="17" t="s">
        <v>21397</v>
      </c>
    </row>
    <row r="13297" spans="12:12">
      <c r="L13297" s="17" t="s">
        <v>21398</v>
      </c>
    </row>
    <row r="13298" spans="12:12">
      <c r="L13298" s="17" t="s">
        <v>21399</v>
      </c>
    </row>
    <row r="13299" spans="12:12">
      <c r="L13299" s="17" t="s">
        <v>21400</v>
      </c>
    </row>
    <row r="13300" spans="12:12">
      <c r="L13300" s="17" t="s">
        <v>21401</v>
      </c>
    </row>
    <row r="13301" spans="12:12">
      <c r="L13301" s="17" t="s">
        <v>21402</v>
      </c>
    </row>
    <row r="13302" spans="12:12">
      <c r="L13302" s="17" t="s">
        <v>21403</v>
      </c>
    </row>
    <row r="13303" spans="12:12">
      <c r="L13303" s="17" t="s">
        <v>21404</v>
      </c>
    </row>
    <row r="13304" spans="12:12">
      <c r="L13304" s="17" t="s">
        <v>21405</v>
      </c>
    </row>
    <row r="13305" spans="12:12">
      <c r="L13305" s="17" t="s">
        <v>21406</v>
      </c>
    </row>
    <row r="13306" spans="12:12">
      <c r="L13306" s="17" t="s">
        <v>21407</v>
      </c>
    </row>
    <row r="13307" spans="12:12">
      <c r="L13307" s="17" t="s">
        <v>21408</v>
      </c>
    </row>
    <row r="13308" spans="12:12">
      <c r="L13308" s="17" t="s">
        <v>21409</v>
      </c>
    </row>
    <row r="13309" spans="12:12">
      <c r="L13309" s="17" t="s">
        <v>21410</v>
      </c>
    </row>
    <row r="13310" spans="12:12">
      <c r="L13310" s="17" t="s">
        <v>21411</v>
      </c>
    </row>
    <row r="13311" spans="12:12">
      <c r="L13311" s="17" t="s">
        <v>21412</v>
      </c>
    </row>
    <row r="13312" spans="12:12">
      <c r="L13312" s="17" t="s">
        <v>21413</v>
      </c>
    </row>
    <row r="13313" spans="12:12">
      <c r="L13313" s="17" t="s">
        <v>21414</v>
      </c>
    </row>
    <row r="13314" spans="12:12">
      <c r="L13314" s="17" t="s">
        <v>21415</v>
      </c>
    </row>
    <row r="13315" spans="12:12">
      <c r="L13315" s="17" t="s">
        <v>21416</v>
      </c>
    </row>
    <row r="13316" spans="12:12">
      <c r="L13316" s="17" t="s">
        <v>21417</v>
      </c>
    </row>
    <row r="13317" spans="12:12">
      <c r="L13317" s="17" t="s">
        <v>21418</v>
      </c>
    </row>
    <row r="13318" spans="12:12">
      <c r="L13318" s="17" t="s">
        <v>21419</v>
      </c>
    </row>
    <row r="13319" spans="12:12">
      <c r="L13319" s="17" t="s">
        <v>21420</v>
      </c>
    </row>
    <row r="13320" spans="12:12">
      <c r="L13320" s="17" t="s">
        <v>21421</v>
      </c>
    </row>
    <row r="13321" spans="12:12">
      <c r="L13321" s="17" t="s">
        <v>21422</v>
      </c>
    </row>
    <row r="13322" spans="12:12">
      <c r="L13322" s="17" t="s">
        <v>21423</v>
      </c>
    </row>
    <row r="13323" spans="12:12">
      <c r="L13323" s="17" t="s">
        <v>21424</v>
      </c>
    </row>
    <row r="13324" spans="12:12">
      <c r="L13324" s="17" t="s">
        <v>21425</v>
      </c>
    </row>
    <row r="13325" spans="12:12">
      <c r="L13325" s="17" t="s">
        <v>21426</v>
      </c>
    </row>
    <row r="13326" spans="12:12">
      <c r="L13326" s="17" t="s">
        <v>21427</v>
      </c>
    </row>
    <row r="13327" spans="12:12">
      <c r="L13327" s="17" t="s">
        <v>21428</v>
      </c>
    </row>
    <row r="13328" spans="12:12">
      <c r="L13328" s="17" t="s">
        <v>21429</v>
      </c>
    </row>
    <row r="13329" spans="12:12">
      <c r="L13329" s="17" t="s">
        <v>21430</v>
      </c>
    </row>
    <row r="13330" spans="12:12">
      <c r="L13330" s="17" t="s">
        <v>21431</v>
      </c>
    </row>
    <row r="13331" spans="12:12">
      <c r="L13331" s="17" t="s">
        <v>21432</v>
      </c>
    </row>
    <row r="13332" spans="12:12">
      <c r="L13332" s="17" t="s">
        <v>21433</v>
      </c>
    </row>
    <row r="13333" spans="12:12">
      <c r="L13333" s="17" t="s">
        <v>21434</v>
      </c>
    </row>
    <row r="13334" spans="12:12">
      <c r="L13334" s="17" t="s">
        <v>21435</v>
      </c>
    </row>
    <row r="13335" spans="12:12">
      <c r="L13335" s="17" t="s">
        <v>21436</v>
      </c>
    </row>
    <row r="13336" spans="12:12">
      <c r="L13336" s="17" t="s">
        <v>21437</v>
      </c>
    </row>
    <row r="13337" spans="12:12">
      <c r="L13337" s="17" t="s">
        <v>21438</v>
      </c>
    </row>
    <row r="13338" spans="12:12">
      <c r="L13338" s="17" t="s">
        <v>21439</v>
      </c>
    </row>
    <row r="13339" spans="12:12">
      <c r="L13339" s="17" t="s">
        <v>21440</v>
      </c>
    </row>
    <row r="13340" spans="12:12">
      <c r="L13340" s="17" t="s">
        <v>21441</v>
      </c>
    </row>
    <row r="13341" spans="12:12">
      <c r="L13341" s="17" t="s">
        <v>21442</v>
      </c>
    </row>
    <row r="13342" spans="12:12">
      <c r="L13342" s="17" t="s">
        <v>21443</v>
      </c>
    </row>
    <row r="13343" spans="12:12">
      <c r="L13343" s="17" t="s">
        <v>21444</v>
      </c>
    </row>
    <row r="13344" spans="12:12">
      <c r="L13344" s="17" t="s">
        <v>21445</v>
      </c>
    </row>
    <row r="13345" spans="12:12">
      <c r="L13345" s="17" t="s">
        <v>21446</v>
      </c>
    </row>
    <row r="13346" spans="12:12">
      <c r="L13346" s="17" t="s">
        <v>21447</v>
      </c>
    </row>
    <row r="13347" spans="12:12">
      <c r="L13347" s="17" t="s">
        <v>21448</v>
      </c>
    </row>
    <row r="13348" spans="12:12">
      <c r="L13348" s="17" t="s">
        <v>21449</v>
      </c>
    </row>
    <row r="13349" spans="12:12">
      <c r="L13349" s="17" t="s">
        <v>21450</v>
      </c>
    </row>
    <row r="13350" spans="12:12">
      <c r="L13350" s="17" t="s">
        <v>21451</v>
      </c>
    </row>
    <row r="13351" spans="12:12">
      <c r="L13351" s="17" t="s">
        <v>21452</v>
      </c>
    </row>
    <row r="13352" spans="12:12">
      <c r="L13352" s="17" t="s">
        <v>21453</v>
      </c>
    </row>
    <row r="13353" spans="12:12">
      <c r="L13353" s="17" t="s">
        <v>21454</v>
      </c>
    </row>
    <row r="13354" spans="12:12">
      <c r="L13354" s="17" t="s">
        <v>21455</v>
      </c>
    </row>
    <row r="13355" spans="12:12">
      <c r="L13355" s="17" t="s">
        <v>21456</v>
      </c>
    </row>
    <row r="13356" spans="12:12">
      <c r="L13356" s="17" t="s">
        <v>21457</v>
      </c>
    </row>
    <row r="13357" spans="12:12">
      <c r="L13357" s="17" t="s">
        <v>21458</v>
      </c>
    </row>
    <row r="13358" spans="12:12">
      <c r="L13358" s="17" t="s">
        <v>21459</v>
      </c>
    </row>
    <row r="13359" spans="12:12">
      <c r="L13359" s="17" t="s">
        <v>21460</v>
      </c>
    </row>
    <row r="13360" spans="12:12">
      <c r="L13360" s="17" t="s">
        <v>21461</v>
      </c>
    </row>
    <row r="13361" spans="12:12">
      <c r="L13361" s="17" t="s">
        <v>21462</v>
      </c>
    </row>
    <row r="13362" spans="12:12">
      <c r="L13362" s="17" t="s">
        <v>21463</v>
      </c>
    </row>
    <row r="13363" spans="12:12">
      <c r="L13363" s="17" t="s">
        <v>21464</v>
      </c>
    </row>
    <row r="13364" spans="12:12">
      <c r="L13364" s="17" t="s">
        <v>21465</v>
      </c>
    </row>
    <row r="13365" spans="12:12">
      <c r="L13365" s="17" t="s">
        <v>21466</v>
      </c>
    </row>
    <row r="13366" spans="12:12">
      <c r="L13366" s="17" t="s">
        <v>21467</v>
      </c>
    </row>
    <row r="13367" spans="12:12">
      <c r="L13367" s="17" t="s">
        <v>21468</v>
      </c>
    </row>
    <row r="13368" spans="12:12">
      <c r="L13368" s="17" t="s">
        <v>21469</v>
      </c>
    </row>
    <row r="13369" spans="12:12">
      <c r="L13369" s="17" t="s">
        <v>21470</v>
      </c>
    </row>
    <row r="13370" spans="12:12">
      <c r="L13370" s="17" t="s">
        <v>21471</v>
      </c>
    </row>
    <row r="13371" spans="12:12">
      <c r="L13371" s="17" t="s">
        <v>21472</v>
      </c>
    </row>
    <row r="13372" spans="12:12">
      <c r="L13372" s="17" t="s">
        <v>21473</v>
      </c>
    </row>
    <row r="13373" spans="12:12">
      <c r="L13373" s="17" t="s">
        <v>21474</v>
      </c>
    </row>
    <row r="13374" spans="12:12">
      <c r="L13374" s="17" t="s">
        <v>21475</v>
      </c>
    </row>
    <row r="13375" spans="12:12">
      <c r="L13375" s="17" t="s">
        <v>21476</v>
      </c>
    </row>
    <row r="13376" spans="12:12">
      <c r="L13376" s="17" t="s">
        <v>21477</v>
      </c>
    </row>
    <row r="13377" spans="12:12">
      <c r="L13377" s="17" t="s">
        <v>21478</v>
      </c>
    </row>
    <row r="13378" spans="12:12">
      <c r="L13378" s="17" t="s">
        <v>21479</v>
      </c>
    </row>
    <row r="13379" spans="12:12">
      <c r="L13379" s="17" t="s">
        <v>21480</v>
      </c>
    </row>
    <row r="13380" spans="12:12">
      <c r="L13380" s="17" t="s">
        <v>21481</v>
      </c>
    </row>
    <row r="13381" spans="12:12">
      <c r="L13381" s="17" t="s">
        <v>21482</v>
      </c>
    </row>
    <row r="13382" spans="12:12">
      <c r="L13382" s="17" t="s">
        <v>21483</v>
      </c>
    </row>
    <row r="13383" spans="12:12">
      <c r="L13383" s="17" t="s">
        <v>21484</v>
      </c>
    </row>
    <row r="13384" spans="12:12">
      <c r="L13384" s="17" t="s">
        <v>21485</v>
      </c>
    </row>
    <row r="13385" spans="12:12">
      <c r="L13385" s="17" t="s">
        <v>21486</v>
      </c>
    </row>
    <row r="13386" spans="12:12">
      <c r="L13386" s="17" t="s">
        <v>21487</v>
      </c>
    </row>
    <row r="13387" spans="12:12">
      <c r="L13387" s="17" t="s">
        <v>21488</v>
      </c>
    </row>
    <row r="13388" spans="12:12">
      <c r="L13388" s="17" t="s">
        <v>21489</v>
      </c>
    </row>
    <row r="13389" spans="12:12">
      <c r="L13389" s="17" t="s">
        <v>21490</v>
      </c>
    </row>
    <row r="13390" spans="12:12">
      <c r="L13390" s="17" t="s">
        <v>21491</v>
      </c>
    </row>
    <row r="13391" spans="12:12">
      <c r="L13391" s="17" t="s">
        <v>21492</v>
      </c>
    </row>
    <row r="13392" spans="12:12">
      <c r="L13392" s="17" t="s">
        <v>21493</v>
      </c>
    </row>
    <row r="13393" spans="12:12">
      <c r="L13393" s="17" t="s">
        <v>21494</v>
      </c>
    </row>
    <row r="13394" spans="12:12">
      <c r="L13394" s="17" t="s">
        <v>21495</v>
      </c>
    </row>
    <row r="13395" spans="12:12">
      <c r="L13395" s="17" t="s">
        <v>21496</v>
      </c>
    </row>
    <row r="13396" spans="12:12">
      <c r="L13396" s="17" t="s">
        <v>21497</v>
      </c>
    </row>
    <row r="13397" spans="12:12">
      <c r="L13397" s="17" t="s">
        <v>21498</v>
      </c>
    </row>
    <row r="13398" spans="12:12">
      <c r="L13398" s="17" t="s">
        <v>21499</v>
      </c>
    </row>
    <row r="13399" spans="12:12">
      <c r="L13399" s="17" t="s">
        <v>21500</v>
      </c>
    </row>
    <row r="13400" spans="12:12">
      <c r="L13400" s="17" t="s">
        <v>21501</v>
      </c>
    </row>
    <row r="13401" spans="12:12">
      <c r="L13401" s="17" t="s">
        <v>21502</v>
      </c>
    </row>
    <row r="13402" spans="12:12">
      <c r="L13402" s="17" t="s">
        <v>21503</v>
      </c>
    </row>
    <row r="13403" spans="12:12">
      <c r="L13403" s="17" t="s">
        <v>21504</v>
      </c>
    </row>
    <row r="13404" spans="12:12">
      <c r="L13404" s="17" t="s">
        <v>21505</v>
      </c>
    </row>
    <row r="13405" spans="12:12">
      <c r="L13405" s="17" t="s">
        <v>21506</v>
      </c>
    </row>
    <row r="13406" spans="12:12">
      <c r="L13406" s="17" t="s">
        <v>21507</v>
      </c>
    </row>
    <row r="13407" spans="12:12">
      <c r="L13407" s="17" t="s">
        <v>21508</v>
      </c>
    </row>
    <row r="13408" spans="12:12">
      <c r="L13408" s="17" t="s">
        <v>21509</v>
      </c>
    </row>
    <row r="13409" spans="12:12">
      <c r="L13409" s="17" t="s">
        <v>21510</v>
      </c>
    </row>
    <row r="13410" spans="12:12">
      <c r="L13410" s="17" t="s">
        <v>21511</v>
      </c>
    </row>
    <row r="13411" spans="12:12">
      <c r="L13411" s="17" t="s">
        <v>21512</v>
      </c>
    </row>
    <row r="13412" spans="12:12">
      <c r="L13412" s="17" t="s">
        <v>21513</v>
      </c>
    </row>
    <row r="13413" spans="12:12">
      <c r="L13413" s="17" t="s">
        <v>21514</v>
      </c>
    </row>
    <row r="13414" spans="12:12">
      <c r="L13414" s="17" t="s">
        <v>21515</v>
      </c>
    </row>
    <row r="13415" spans="12:12">
      <c r="L13415" s="17" t="s">
        <v>21516</v>
      </c>
    </row>
    <row r="13416" spans="12:12">
      <c r="L13416" s="17" t="s">
        <v>21517</v>
      </c>
    </row>
    <row r="13417" spans="12:12">
      <c r="L13417" s="17" t="s">
        <v>21518</v>
      </c>
    </row>
    <row r="13418" spans="12:12">
      <c r="L13418" s="17" t="s">
        <v>21519</v>
      </c>
    </row>
    <row r="13419" spans="12:12">
      <c r="L13419" s="17" t="s">
        <v>21520</v>
      </c>
    </row>
    <row r="13420" spans="12:12">
      <c r="L13420" s="17" t="s">
        <v>21521</v>
      </c>
    </row>
    <row r="13421" spans="12:12">
      <c r="L13421" s="17" t="s">
        <v>21522</v>
      </c>
    </row>
    <row r="13422" spans="12:12">
      <c r="L13422" s="17" t="s">
        <v>21523</v>
      </c>
    </row>
    <row r="13423" spans="12:12">
      <c r="L13423" s="17" t="s">
        <v>21524</v>
      </c>
    </row>
    <row r="13424" spans="12:12">
      <c r="L13424" s="17" t="s">
        <v>21525</v>
      </c>
    </row>
    <row r="13425" spans="12:12">
      <c r="L13425" s="17" t="s">
        <v>21526</v>
      </c>
    </row>
    <row r="13426" spans="12:12">
      <c r="L13426" s="17" t="s">
        <v>21527</v>
      </c>
    </row>
    <row r="13427" spans="12:12">
      <c r="L13427" s="17" t="s">
        <v>21528</v>
      </c>
    </row>
    <row r="13428" spans="12:12">
      <c r="L13428" s="17" t="s">
        <v>21529</v>
      </c>
    </row>
    <row r="13429" spans="12:12">
      <c r="L13429" s="17" t="s">
        <v>21530</v>
      </c>
    </row>
    <row r="13430" spans="12:12">
      <c r="L13430" s="17" t="s">
        <v>21531</v>
      </c>
    </row>
    <row r="13431" spans="12:12">
      <c r="L13431" s="17" t="s">
        <v>21532</v>
      </c>
    </row>
    <row r="13432" spans="12:12">
      <c r="L13432" s="17" t="s">
        <v>21533</v>
      </c>
    </row>
    <row r="13433" spans="12:12">
      <c r="L13433" s="17" t="s">
        <v>21534</v>
      </c>
    </row>
    <row r="13434" spans="12:12">
      <c r="L13434" s="17" t="s">
        <v>21535</v>
      </c>
    </row>
    <row r="13435" spans="12:12">
      <c r="L13435" s="17" t="s">
        <v>21536</v>
      </c>
    </row>
    <row r="13436" spans="12:12">
      <c r="L13436" s="17" t="s">
        <v>21537</v>
      </c>
    </row>
    <row r="13437" spans="12:12">
      <c r="L13437" s="17" t="s">
        <v>21538</v>
      </c>
    </row>
    <row r="13438" spans="12:12">
      <c r="L13438" s="17" t="s">
        <v>21539</v>
      </c>
    </row>
    <row r="13439" spans="12:12">
      <c r="L13439" s="17" t="s">
        <v>21540</v>
      </c>
    </row>
    <row r="13440" spans="12:12">
      <c r="L13440" s="17" t="s">
        <v>21541</v>
      </c>
    </row>
    <row r="13441" spans="12:12">
      <c r="L13441" s="17" t="s">
        <v>21542</v>
      </c>
    </row>
    <row r="13442" spans="12:12">
      <c r="L13442" s="17" t="s">
        <v>21543</v>
      </c>
    </row>
    <row r="13443" spans="12:12">
      <c r="L13443" s="17" t="s">
        <v>21544</v>
      </c>
    </row>
    <row r="13444" spans="12:12">
      <c r="L13444" s="17" t="s">
        <v>21545</v>
      </c>
    </row>
    <row r="13445" spans="12:12">
      <c r="L13445" s="17" t="s">
        <v>21546</v>
      </c>
    </row>
    <row r="13446" spans="12:12">
      <c r="L13446" s="17" t="s">
        <v>21547</v>
      </c>
    </row>
    <row r="13447" spans="12:12">
      <c r="L13447" s="17" t="s">
        <v>21548</v>
      </c>
    </row>
    <row r="13448" spans="12:12">
      <c r="L13448" s="17" t="s">
        <v>21549</v>
      </c>
    </row>
    <row r="13449" spans="12:12">
      <c r="L13449" s="17" t="s">
        <v>21550</v>
      </c>
    </row>
    <row r="13450" spans="12:12">
      <c r="L13450" s="17" t="s">
        <v>21551</v>
      </c>
    </row>
    <row r="13451" spans="12:12">
      <c r="L13451" s="17" t="s">
        <v>21552</v>
      </c>
    </row>
    <row r="13452" spans="12:12">
      <c r="L13452" s="17" t="s">
        <v>21553</v>
      </c>
    </row>
    <row r="13453" spans="12:12">
      <c r="L13453" s="17" t="s">
        <v>21554</v>
      </c>
    </row>
    <row r="13454" spans="12:12">
      <c r="L13454" s="17" t="s">
        <v>21555</v>
      </c>
    </row>
    <row r="13455" spans="12:12">
      <c r="L13455" s="17" t="s">
        <v>21556</v>
      </c>
    </row>
    <row r="13456" spans="12:12">
      <c r="L13456" s="17" t="s">
        <v>21557</v>
      </c>
    </row>
    <row r="13457" spans="12:12">
      <c r="L13457" s="17" t="s">
        <v>21558</v>
      </c>
    </row>
    <row r="13458" spans="12:12">
      <c r="L13458" s="17" t="s">
        <v>21559</v>
      </c>
    </row>
    <row r="13459" spans="12:12">
      <c r="L13459" s="17" t="s">
        <v>21560</v>
      </c>
    </row>
    <row r="13460" spans="12:12">
      <c r="L13460" s="17" t="s">
        <v>21561</v>
      </c>
    </row>
    <row r="13461" spans="12:12">
      <c r="L13461" s="17" t="s">
        <v>21562</v>
      </c>
    </row>
    <row r="13462" spans="12:12">
      <c r="L13462" s="17" t="s">
        <v>21563</v>
      </c>
    </row>
    <row r="13463" spans="12:12">
      <c r="L13463" s="17" t="s">
        <v>21564</v>
      </c>
    </row>
    <row r="13464" spans="12:12">
      <c r="L13464" s="17" t="s">
        <v>21565</v>
      </c>
    </row>
    <row r="13465" spans="12:12">
      <c r="L13465" s="17" t="s">
        <v>21566</v>
      </c>
    </row>
    <row r="13466" spans="12:12">
      <c r="L13466" s="17" t="s">
        <v>21567</v>
      </c>
    </row>
    <row r="13467" spans="12:12">
      <c r="L13467" s="17" t="s">
        <v>21568</v>
      </c>
    </row>
    <row r="13468" spans="12:12">
      <c r="L13468" s="17" t="s">
        <v>21569</v>
      </c>
    </row>
    <row r="13469" spans="12:12">
      <c r="L13469" s="17" t="s">
        <v>21570</v>
      </c>
    </row>
    <row r="13470" spans="12:12">
      <c r="L13470" s="17" t="s">
        <v>21571</v>
      </c>
    </row>
    <row r="13471" spans="12:12">
      <c r="L13471" s="17" t="s">
        <v>21572</v>
      </c>
    </row>
    <row r="13472" spans="12:12">
      <c r="L13472" s="17" t="s">
        <v>21573</v>
      </c>
    </row>
    <row r="13473" spans="12:12">
      <c r="L13473" s="17" t="s">
        <v>21574</v>
      </c>
    </row>
    <row r="13474" spans="12:12">
      <c r="L13474" s="17" t="s">
        <v>21575</v>
      </c>
    </row>
    <row r="13475" spans="12:12">
      <c r="L13475" s="17" t="s">
        <v>21576</v>
      </c>
    </row>
    <row r="13476" spans="12:12">
      <c r="L13476" s="17" t="s">
        <v>21577</v>
      </c>
    </row>
    <row r="13477" spans="12:12">
      <c r="L13477" s="17" t="s">
        <v>21578</v>
      </c>
    </row>
    <row r="13478" spans="12:12">
      <c r="L13478" s="17" t="s">
        <v>21579</v>
      </c>
    </row>
    <row r="13479" spans="12:12">
      <c r="L13479" s="17" t="s">
        <v>21580</v>
      </c>
    </row>
    <row r="13480" spans="12:12">
      <c r="L13480" s="17" t="s">
        <v>21581</v>
      </c>
    </row>
    <row r="13481" spans="12:12">
      <c r="L13481" s="17" t="s">
        <v>21582</v>
      </c>
    </row>
    <row r="13482" spans="12:12">
      <c r="L13482" s="17" t="s">
        <v>21583</v>
      </c>
    </row>
    <row r="13483" spans="12:12">
      <c r="L13483" s="17" t="s">
        <v>21584</v>
      </c>
    </row>
    <row r="13484" spans="12:12">
      <c r="L13484" s="17" t="s">
        <v>21585</v>
      </c>
    </row>
    <row r="13485" spans="12:12">
      <c r="L13485" s="17" t="s">
        <v>21586</v>
      </c>
    </row>
    <row r="13486" spans="12:12">
      <c r="L13486" s="17" t="s">
        <v>21587</v>
      </c>
    </row>
    <row r="13487" spans="12:12">
      <c r="L13487" s="17" t="s">
        <v>21588</v>
      </c>
    </row>
    <row r="13488" spans="12:12">
      <c r="L13488" s="17" t="s">
        <v>21589</v>
      </c>
    </row>
    <row r="13489" spans="12:12">
      <c r="L13489" s="17" t="s">
        <v>21590</v>
      </c>
    </row>
    <row r="13490" spans="12:12">
      <c r="L13490" s="17" t="s">
        <v>21591</v>
      </c>
    </row>
    <row r="13491" spans="12:12">
      <c r="L13491" s="17" t="s">
        <v>21592</v>
      </c>
    </row>
    <row r="13492" spans="12:12">
      <c r="L13492" s="17" t="s">
        <v>21593</v>
      </c>
    </row>
    <row r="13493" spans="12:12">
      <c r="L13493" s="17" t="s">
        <v>21594</v>
      </c>
    </row>
    <row r="13494" spans="12:12">
      <c r="L13494" s="17" t="s">
        <v>21595</v>
      </c>
    </row>
    <row r="13495" spans="12:12">
      <c r="L13495" s="17" t="s">
        <v>21596</v>
      </c>
    </row>
    <row r="13496" spans="12:12">
      <c r="L13496" s="17" t="s">
        <v>21597</v>
      </c>
    </row>
    <row r="13497" spans="12:12">
      <c r="L13497" s="17" t="s">
        <v>21598</v>
      </c>
    </row>
    <row r="13498" spans="12:12">
      <c r="L13498" s="17" t="s">
        <v>21599</v>
      </c>
    </row>
    <row r="13499" spans="12:12">
      <c r="L13499" s="17" t="s">
        <v>21600</v>
      </c>
    </row>
    <row r="13500" spans="12:12">
      <c r="L13500" s="17" t="s">
        <v>21601</v>
      </c>
    </row>
    <row r="13501" spans="12:12">
      <c r="L13501" s="17" t="s">
        <v>21602</v>
      </c>
    </row>
    <row r="13502" spans="12:12">
      <c r="L13502" s="17" t="s">
        <v>21603</v>
      </c>
    </row>
    <row r="13503" spans="12:12">
      <c r="L13503" s="17" t="s">
        <v>21604</v>
      </c>
    </row>
    <row r="13504" spans="12:12">
      <c r="L13504" s="17" t="s">
        <v>21605</v>
      </c>
    </row>
    <row r="13505" spans="12:12">
      <c r="L13505" s="17" t="s">
        <v>21606</v>
      </c>
    </row>
    <row r="13506" spans="12:12">
      <c r="L13506" s="17" t="s">
        <v>21607</v>
      </c>
    </row>
    <row r="13507" spans="12:12">
      <c r="L13507" s="17" t="s">
        <v>21608</v>
      </c>
    </row>
    <row r="13508" spans="12:12">
      <c r="L13508" s="17" t="s">
        <v>21609</v>
      </c>
    </row>
    <row r="13509" spans="12:12">
      <c r="L13509" s="17" t="s">
        <v>21610</v>
      </c>
    </row>
    <row r="13510" spans="12:12">
      <c r="L13510" s="17" t="s">
        <v>21611</v>
      </c>
    </row>
    <row r="13511" spans="12:12">
      <c r="L13511" s="17" t="s">
        <v>21612</v>
      </c>
    </row>
    <row r="13512" spans="12:12">
      <c r="L13512" s="17" t="s">
        <v>21613</v>
      </c>
    </row>
    <row r="13513" spans="12:12">
      <c r="L13513" s="17" t="s">
        <v>21614</v>
      </c>
    </row>
    <row r="13514" spans="12:12">
      <c r="L13514" s="17" t="s">
        <v>21615</v>
      </c>
    </row>
    <row r="13515" spans="12:12">
      <c r="L13515" s="17" t="s">
        <v>21616</v>
      </c>
    </row>
    <row r="13516" spans="12:12">
      <c r="L13516" s="17" t="s">
        <v>21617</v>
      </c>
    </row>
    <row r="13517" spans="12:12">
      <c r="L13517" s="17" t="s">
        <v>21618</v>
      </c>
    </row>
    <row r="13518" spans="12:12">
      <c r="L13518" s="17" t="s">
        <v>21619</v>
      </c>
    </row>
    <row r="13519" spans="12:12">
      <c r="L13519" s="17" t="s">
        <v>21620</v>
      </c>
    </row>
    <row r="13520" spans="12:12">
      <c r="L13520" s="17" t="s">
        <v>21621</v>
      </c>
    </row>
    <row r="13521" spans="12:12">
      <c r="L13521" s="17" t="s">
        <v>21622</v>
      </c>
    </row>
    <row r="13522" spans="12:12">
      <c r="L13522" s="17" t="s">
        <v>21623</v>
      </c>
    </row>
    <row r="13523" spans="12:12">
      <c r="L13523" s="17" t="s">
        <v>21624</v>
      </c>
    </row>
    <row r="13524" spans="12:12">
      <c r="L13524" s="17" t="s">
        <v>21625</v>
      </c>
    </row>
    <row r="13525" spans="12:12">
      <c r="L13525" s="17" t="s">
        <v>21626</v>
      </c>
    </row>
    <row r="13526" spans="12:12">
      <c r="L13526" s="17" t="s">
        <v>21627</v>
      </c>
    </row>
    <row r="13527" spans="12:12">
      <c r="L13527" s="17" t="s">
        <v>21628</v>
      </c>
    </row>
    <row r="13528" spans="12:12">
      <c r="L13528" s="17" t="s">
        <v>21629</v>
      </c>
    </row>
    <row r="13529" spans="12:12">
      <c r="L13529" s="17" t="s">
        <v>21630</v>
      </c>
    </row>
    <row r="13530" spans="12:12">
      <c r="L13530" s="17" t="s">
        <v>21631</v>
      </c>
    </row>
    <row r="13531" spans="12:12">
      <c r="L13531" s="17" t="s">
        <v>21632</v>
      </c>
    </row>
    <row r="13532" spans="12:12">
      <c r="L13532" s="17" t="s">
        <v>21633</v>
      </c>
    </row>
    <row r="13533" spans="12:12">
      <c r="L13533" s="17" t="s">
        <v>21634</v>
      </c>
    </row>
    <row r="13534" spans="12:12">
      <c r="L13534" s="17" t="s">
        <v>21635</v>
      </c>
    </row>
    <row r="13535" spans="12:12">
      <c r="L13535" s="17" t="s">
        <v>21636</v>
      </c>
    </row>
    <row r="13536" spans="12:12">
      <c r="L13536" s="17" t="s">
        <v>21637</v>
      </c>
    </row>
    <row r="13537" spans="12:12">
      <c r="L13537" s="17" t="s">
        <v>21638</v>
      </c>
    </row>
    <row r="13538" spans="12:12">
      <c r="L13538" s="17" t="s">
        <v>21639</v>
      </c>
    </row>
    <row r="13539" spans="12:12">
      <c r="L13539" s="17" t="s">
        <v>21640</v>
      </c>
    </row>
    <row r="13540" spans="12:12">
      <c r="L13540" s="17" t="s">
        <v>21641</v>
      </c>
    </row>
    <row r="13541" spans="12:12">
      <c r="L13541" s="17" t="s">
        <v>21642</v>
      </c>
    </row>
    <row r="13542" spans="12:12">
      <c r="L13542" s="17" t="s">
        <v>21643</v>
      </c>
    </row>
    <row r="13543" spans="12:12">
      <c r="L13543" s="17" t="s">
        <v>21644</v>
      </c>
    </row>
    <row r="13544" spans="12:12">
      <c r="L13544" s="17" t="s">
        <v>21645</v>
      </c>
    </row>
    <row r="13545" spans="12:12">
      <c r="L13545" s="17" t="s">
        <v>21646</v>
      </c>
    </row>
    <row r="13546" spans="12:12">
      <c r="L13546" s="17" t="s">
        <v>21647</v>
      </c>
    </row>
    <row r="13547" spans="12:12">
      <c r="L13547" s="17" t="s">
        <v>21648</v>
      </c>
    </row>
    <row r="13548" spans="12:12">
      <c r="L13548" s="17" t="s">
        <v>21649</v>
      </c>
    </row>
    <row r="13549" spans="12:12">
      <c r="L13549" s="17" t="s">
        <v>21650</v>
      </c>
    </row>
    <row r="13550" spans="12:12">
      <c r="L13550" s="17" t="s">
        <v>21651</v>
      </c>
    </row>
    <row r="13551" spans="12:12">
      <c r="L13551" s="17" t="s">
        <v>21652</v>
      </c>
    </row>
    <row r="13552" spans="12:12">
      <c r="L13552" s="17" t="s">
        <v>21653</v>
      </c>
    </row>
    <row r="13553" spans="12:12">
      <c r="L13553" s="17" t="s">
        <v>21654</v>
      </c>
    </row>
    <row r="13554" spans="12:12">
      <c r="L13554" s="17" t="s">
        <v>21655</v>
      </c>
    </row>
    <row r="13555" spans="12:12">
      <c r="L13555" s="17" t="s">
        <v>21656</v>
      </c>
    </row>
    <row r="13556" spans="12:12">
      <c r="L13556" s="17" t="s">
        <v>21657</v>
      </c>
    </row>
    <row r="13557" spans="12:12">
      <c r="L13557" s="17" t="s">
        <v>21658</v>
      </c>
    </row>
    <row r="13558" spans="12:12">
      <c r="L13558" s="17" t="s">
        <v>21659</v>
      </c>
    </row>
    <row r="13559" spans="12:12">
      <c r="L13559" s="17" t="s">
        <v>21660</v>
      </c>
    </row>
    <row r="13560" spans="12:12">
      <c r="L13560" s="17" t="s">
        <v>21661</v>
      </c>
    </row>
    <row r="13561" spans="12:12">
      <c r="L13561" s="17" t="s">
        <v>21662</v>
      </c>
    </row>
    <row r="13562" spans="12:12">
      <c r="L13562" s="17" t="s">
        <v>21663</v>
      </c>
    </row>
    <row r="13563" spans="12:12">
      <c r="L13563" s="17" t="s">
        <v>21664</v>
      </c>
    </row>
    <row r="13564" spans="12:12">
      <c r="L13564" s="17" t="s">
        <v>21665</v>
      </c>
    </row>
    <row r="13565" spans="12:12">
      <c r="L13565" s="17" t="s">
        <v>21666</v>
      </c>
    </row>
    <row r="13566" spans="12:12">
      <c r="L13566" s="17" t="s">
        <v>21667</v>
      </c>
    </row>
    <row r="13567" spans="12:12">
      <c r="L13567" s="17" t="s">
        <v>21668</v>
      </c>
    </row>
    <row r="13568" spans="12:12">
      <c r="L13568" s="17" t="s">
        <v>21669</v>
      </c>
    </row>
    <row r="13569" spans="12:12">
      <c r="L13569" s="17" t="s">
        <v>21670</v>
      </c>
    </row>
    <row r="13570" spans="12:12">
      <c r="L13570" s="17" t="s">
        <v>21671</v>
      </c>
    </row>
    <row r="13571" spans="12:12">
      <c r="L13571" s="17" t="s">
        <v>21672</v>
      </c>
    </row>
    <row r="13572" spans="12:12">
      <c r="L13572" s="17" t="s">
        <v>21673</v>
      </c>
    </row>
    <row r="13573" spans="12:12">
      <c r="L13573" s="17" t="s">
        <v>21674</v>
      </c>
    </row>
    <row r="13574" spans="12:12">
      <c r="L13574" s="17" t="s">
        <v>21675</v>
      </c>
    </row>
    <row r="13575" spans="12:12">
      <c r="L13575" s="17" t="s">
        <v>21676</v>
      </c>
    </row>
    <row r="13576" spans="12:12">
      <c r="L13576" s="17" t="s">
        <v>21677</v>
      </c>
    </row>
    <row r="13577" spans="12:12">
      <c r="L13577" s="17" t="s">
        <v>21678</v>
      </c>
    </row>
    <row r="13578" spans="12:12">
      <c r="L13578" s="17" t="s">
        <v>21679</v>
      </c>
    </row>
    <row r="13579" spans="12:12">
      <c r="L13579" s="17" t="s">
        <v>21680</v>
      </c>
    </row>
    <row r="13580" spans="12:12">
      <c r="L13580" s="17" t="s">
        <v>21681</v>
      </c>
    </row>
    <row r="13581" spans="12:12">
      <c r="L13581" s="17" t="s">
        <v>21682</v>
      </c>
    </row>
    <row r="13582" spans="12:12">
      <c r="L13582" s="17" t="s">
        <v>21683</v>
      </c>
    </row>
    <row r="13583" spans="12:12">
      <c r="L13583" s="17" t="s">
        <v>21684</v>
      </c>
    </row>
    <row r="13584" spans="12:12">
      <c r="L13584" s="17" t="s">
        <v>21685</v>
      </c>
    </row>
    <row r="13585" spans="12:12">
      <c r="L13585" s="17" t="s">
        <v>21686</v>
      </c>
    </row>
    <row r="13586" spans="12:12">
      <c r="L13586" s="17" t="s">
        <v>21687</v>
      </c>
    </row>
    <row r="13587" spans="12:12">
      <c r="L13587" s="17" t="s">
        <v>21688</v>
      </c>
    </row>
    <row r="13588" spans="12:12">
      <c r="L13588" s="17" t="s">
        <v>21689</v>
      </c>
    </row>
    <row r="13589" spans="12:12">
      <c r="L13589" s="17" t="s">
        <v>21690</v>
      </c>
    </row>
    <row r="13590" spans="12:12">
      <c r="L13590" s="17" t="s">
        <v>21691</v>
      </c>
    </row>
    <row r="13591" spans="12:12">
      <c r="L13591" s="17" t="s">
        <v>21692</v>
      </c>
    </row>
    <row r="13592" spans="12:12">
      <c r="L13592" s="17" t="s">
        <v>21693</v>
      </c>
    </row>
    <row r="13593" spans="12:12">
      <c r="L13593" s="17" t="s">
        <v>21694</v>
      </c>
    </row>
    <row r="13594" spans="12:12">
      <c r="L13594" s="17" t="s">
        <v>21695</v>
      </c>
    </row>
    <row r="13595" spans="12:12">
      <c r="L13595" s="17" t="s">
        <v>21696</v>
      </c>
    </row>
    <row r="13596" spans="12:12">
      <c r="L13596" s="17" t="s">
        <v>21697</v>
      </c>
    </row>
    <row r="13597" spans="12:12">
      <c r="L13597" s="17" t="s">
        <v>21698</v>
      </c>
    </row>
    <row r="13598" spans="12:12">
      <c r="L13598" s="17" t="s">
        <v>21699</v>
      </c>
    </row>
    <row r="13599" spans="12:12">
      <c r="L13599" s="17" t="s">
        <v>21700</v>
      </c>
    </row>
    <row r="13600" spans="12:12">
      <c r="L13600" s="17" t="s">
        <v>21701</v>
      </c>
    </row>
    <row r="13601" spans="12:12">
      <c r="L13601" s="17" t="s">
        <v>21702</v>
      </c>
    </row>
    <row r="13602" spans="12:12">
      <c r="L13602" s="17" t="s">
        <v>21703</v>
      </c>
    </row>
    <row r="13603" spans="12:12">
      <c r="L13603" s="17" t="s">
        <v>21704</v>
      </c>
    </row>
    <row r="13604" spans="12:12">
      <c r="L13604" s="17" t="s">
        <v>21705</v>
      </c>
    </row>
    <row r="13605" spans="12:12">
      <c r="L13605" s="17" t="s">
        <v>21706</v>
      </c>
    </row>
    <row r="13606" spans="12:12">
      <c r="L13606" s="17" t="s">
        <v>21707</v>
      </c>
    </row>
    <row r="13607" spans="12:12">
      <c r="L13607" s="17" t="s">
        <v>21708</v>
      </c>
    </row>
    <row r="13608" spans="12:12">
      <c r="L13608" s="17" t="s">
        <v>21709</v>
      </c>
    </row>
    <row r="13609" spans="12:12">
      <c r="L13609" s="17" t="s">
        <v>21710</v>
      </c>
    </row>
    <row r="13610" spans="12:12">
      <c r="L13610" s="17" t="s">
        <v>21711</v>
      </c>
    </row>
    <row r="13611" spans="12:12">
      <c r="L13611" s="17" t="s">
        <v>21712</v>
      </c>
    </row>
    <row r="13612" spans="12:12">
      <c r="L13612" s="17" t="s">
        <v>21713</v>
      </c>
    </row>
    <row r="13613" spans="12:12">
      <c r="L13613" s="17" t="s">
        <v>21714</v>
      </c>
    </row>
    <row r="13614" spans="12:12">
      <c r="L13614" s="17" t="s">
        <v>21715</v>
      </c>
    </row>
    <row r="13615" spans="12:12">
      <c r="L13615" s="17" t="s">
        <v>21716</v>
      </c>
    </row>
    <row r="13616" spans="12:12">
      <c r="L13616" s="17" t="s">
        <v>21717</v>
      </c>
    </row>
    <row r="13617" spans="12:12">
      <c r="L13617" s="17" t="s">
        <v>21718</v>
      </c>
    </row>
    <row r="13618" spans="12:12">
      <c r="L13618" s="17" t="s">
        <v>21719</v>
      </c>
    </row>
    <row r="13619" spans="12:12">
      <c r="L13619" s="17" t="s">
        <v>21720</v>
      </c>
    </row>
    <row r="13620" spans="12:12">
      <c r="L13620" s="17" t="s">
        <v>21721</v>
      </c>
    </row>
    <row r="13621" spans="12:12">
      <c r="L13621" s="17" t="s">
        <v>21722</v>
      </c>
    </row>
    <row r="13622" spans="12:12">
      <c r="L13622" s="17" t="s">
        <v>21723</v>
      </c>
    </row>
    <row r="13623" spans="12:12">
      <c r="L13623" s="17" t="s">
        <v>21724</v>
      </c>
    </row>
    <row r="13624" spans="12:12">
      <c r="L13624" s="17" t="s">
        <v>21725</v>
      </c>
    </row>
    <row r="13625" spans="12:12">
      <c r="L13625" s="17" t="s">
        <v>21726</v>
      </c>
    </row>
    <row r="13626" spans="12:12">
      <c r="L13626" s="17" t="s">
        <v>21727</v>
      </c>
    </row>
    <row r="13627" spans="12:12">
      <c r="L13627" s="17" t="s">
        <v>21728</v>
      </c>
    </row>
    <row r="13628" spans="12:12">
      <c r="L13628" s="17" t="s">
        <v>21729</v>
      </c>
    </row>
    <row r="13629" spans="12:12">
      <c r="L13629" s="17" t="s">
        <v>21730</v>
      </c>
    </row>
    <row r="13630" spans="12:12">
      <c r="L13630" s="17" t="s">
        <v>21731</v>
      </c>
    </row>
    <row r="13631" spans="12:12">
      <c r="L13631" s="17" t="s">
        <v>21732</v>
      </c>
    </row>
    <row r="13632" spans="12:12">
      <c r="L13632" s="17" t="s">
        <v>21733</v>
      </c>
    </row>
    <row r="13633" spans="12:12">
      <c r="L13633" s="17" t="s">
        <v>21734</v>
      </c>
    </row>
    <row r="13634" spans="12:12">
      <c r="L13634" s="17" t="s">
        <v>21735</v>
      </c>
    </row>
    <row r="13635" spans="12:12">
      <c r="L13635" s="17" t="s">
        <v>21736</v>
      </c>
    </row>
    <row r="13636" spans="12:12">
      <c r="L13636" s="17" t="s">
        <v>21737</v>
      </c>
    </row>
    <row r="13637" spans="12:12">
      <c r="L13637" s="17" t="s">
        <v>21738</v>
      </c>
    </row>
    <row r="13638" spans="12:12">
      <c r="L13638" s="17" t="s">
        <v>21739</v>
      </c>
    </row>
    <row r="13639" spans="12:12">
      <c r="L13639" s="17" t="s">
        <v>21740</v>
      </c>
    </row>
    <row r="13640" spans="12:12">
      <c r="L13640" s="17" t="s">
        <v>21741</v>
      </c>
    </row>
    <row r="13641" spans="12:12">
      <c r="L13641" s="17" t="s">
        <v>21742</v>
      </c>
    </row>
    <row r="13642" spans="12:12">
      <c r="L13642" s="17" t="s">
        <v>21743</v>
      </c>
    </row>
    <row r="13643" spans="12:12">
      <c r="L13643" s="17" t="s">
        <v>21744</v>
      </c>
    </row>
    <row r="13644" spans="12:12">
      <c r="L13644" s="17" t="s">
        <v>21745</v>
      </c>
    </row>
    <row r="13645" spans="12:12">
      <c r="L13645" s="17" t="s">
        <v>21746</v>
      </c>
    </row>
    <row r="13646" spans="12:12">
      <c r="L13646" s="17" t="s">
        <v>21747</v>
      </c>
    </row>
    <row r="13647" spans="12:12">
      <c r="L13647" s="17" t="s">
        <v>21748</v>
      </c>
    </row>
    <row r="13648" spans="12:12">
      <c r="L13648" s="17" t="s">
        <v>21749</v>
      </c>
    </row>
    <row r="13649" spans="12:12">
      <c r="L13649" s="17" t="s">
        <v>21750</v>
      </c>
    </row>
    <row r="13650" spans="12:12">
      <c r="L13650" s="17" t="s">
        <v>21751</v>
      </c>
    </row>
    <row r="13651" spans="12:12">
      <c r="L13651" s="17" t="s">
        <v>21752</v>
      </c>
    </row>
    <row r="13652" spans="12:12">
      <c r="L13652" s="17" t="s">
        <v>21753</v>
      </c>
    </row>
    <row r="13653" spans="12:12">
      <c r="L13653" s="17" t="s">
        <v>21754</v>
      </c>
    </row>
    <row r="13654" spans="12:12">
      <c r="L13654" s="17" t="s">
        <v>21755</v>
      </c>
    </row>
    <row r="13655" spans="12:12">
      <c r="L13655" s="17" t="s">
        <v>21756</v>
      </c>
    </row>
    <row r="13656" spans="12:12">
      <c r="L13656" s="17" t="s">
        <v>21757</v>
      </c>
    </row>
    <row r="13657" spans="12:12">
      <c r="L13657" s="17" t="s">
        <v>21758</v>
      </c>
    </row>
    <row r="13658" spans="12:12">
      <c r="L13658" s="17" t="s">
        <v>21759</v>
      </c>
    </row>
    <row r="13659" spans="12:12">
      <c r="L13659" s="17" t="s">
        <v>21760</v>
      </c>
    </row>
    <row r="13660" spans="12:12">
      <c r="L13660" s="17" t="s">
        <v>21761</v>
      </c>
    </row>
    <row r="13661" spans="12:12">
      <c r="L13661" s="17" t="s">
        <v>21762</v>
      </c>
    </row>
    <row r="13662" spans="12:12">
      <c r="L13662" s="17" t="s">
        <v>21763</v>
      </c>
    </row>
    <row r="13663" spans="12:12">
      <c r="L13663" s="17" t="s">
        <v>21764</v>
      </c>
    </row>
    <row r="13664" spans="12:12">
      <c r="L13664" s="17" t="s">
        <v>21765</v>
      </c>
    </row>
    <row r="13665" spans="12:12">
      <c r="L13665" s="17" t="s">
        <v>21766</v>
      </c>
    </row>
    <row r="13666" spans="12:12">
      <c r="L13666" s="17" t="s">
        <v>21767</v>
      </c>
    </row>
    <row r="13667" spans="12:12">
      <c r="L13667" s="17" t="s">
        <v>21768</v>
      </c>
    </row>
    <row r="13668" spans="12:12">
      <c r="L13668" s="17" t="s">
        <v>21769</v>
      </c>
    </row>
    <row r="13669" spans="12:12">
      <c r="L13669" s="17" t="s">
        <v>21770</v>
      </c>
    </row>
    <row r="13670" spans="12:12">
      <c r="L13670" s="17" t="s">
        <v>21771</v>
      </c>
    </row>
    <row r="13671" spans="12:12">
      <c r="L13671" s="17" t="s">
        <v>21772</v>
      </c>
    </row>
    <row r="13672" spans="12:12">
      <c r="L13672" s="17" t="s">
        <v>21773</v>
      </c>
    </row>
    <row r="13673" spans="12:12">
      <c r="L13673" s="17" t="s">
        <v>21774</v>
      </c>
    </row>
    <row r="13674" spans="12:12">
      <c r="L13674" s="17" t="s">
        <v>21775</v>
      </c>
    </row>
    <row r="13675" spans="12:12">
      <c r="L13675" s="17" t="s">
        <v>21776</v>
      </c>
    </row>
    <row r="13676" spans="12:12">
      <c r="L13676" s="17" t="s">
        <v>21777</v>
      </c>
    </row>
    <row r="13677" spans="12:12">
      <c r="L13677" s="17" t="s">
        <v>21778</v>
      </c>
    </row>
    <row r="13678" spans="12:12">
      <c r="L13678" s="17" t="s">
        <v>21779</v>
      </c>
    </row>
    <row r="13679" spans="12:12">
      <c r="L13679" s="17" t="s">
        <v>21780</v>
      </c>
    </row>
    <row r="13680" spans="12:12">
      <c r="L13680" s="17" t="s">
        <v>21781</v>
      </c>
    </row>
    <row r="13681" spans="12:12">
      <c r="L13681" s="17" t="s">
        <v>21782</v>
      </c>
    </row>
    <row r="13682" spans="12:12">
      <c r="L13682" s="17" t="s">
        <v>21783</v>
      </c>
    </row>
    <row r="13683" spans="12:12">
      <c r="L13683" s="17" t="s">
        <v>21784</v>
      </c>
    </row>
    <row r="13684" spans="12:12">
      <c r="L13684" s="17" t="s">
        <v>21785</v>
      </c>
    </row>
    <row r="13685" spans="12:12">
      <c r="L13685" s="17" t="s">
        <v>21786</v>
      </c>
    </row>
    <row r="13686" spans="12:12">
      <c r="L13686" s="17" t="s">
        <v>21787</v>
      </c>
    </row>
    <row r="13687" spans="12:12">
      <c r="L13687" s="17" t="s">
        <v>21788</v>
      </c>
    </row>
    <row r="13688" spans="12:12">
      <c r="L13688" s="17" t="s">
        <v>21789</v>
      </c>
    </row>
    <row r="13689" spans="12:12">
      <c r="L13689" s="17" t="s">
        <v>21790</v>
      </c>
    </row>
    <row r="13690" spans="12:12">
      <c r="L13690" s="17" t="s">
        <v>21791</v>
      </c>
    </row>
    <row r="13691" spans="12:12">
      <c r="L13691" s="17" t="s">
        <v>21792</v>
      </c>
    </row>
    <row r="13692" spans="12:12">
      <c r="L13692" s="17" t="s">
        <v>21793</v>
      </c>
    </row>
    <row r="13693" spans="12:12">
      <c r="L13693" s="17" t="s">
        <v>21794</v>
      </c>
    </row>
    <row r="13694" spans="12:12">
      <c r="L13694" s="17" t="s">
        <v>21795</v>
      </c>
    </row>
    <row r="13695" spans="12:12">
      <c r="L13695" s="17" t="s">
        <v>21796</v>
      </c>
    </row>
    <row r="13696" spans="12:12">
      <c r="L13696" s="17" t="s">
        <v>21797</v>
      </c>
    </row>
    <row r="13697" spans="12:12">
      <c r="L13697" s="17" t="s">
        <v>21798</v>
      </c>
    </row>
    <row r="13698" spans="12:12">
      <c r="L13698" s="17" t="s">
        <v>21799</v>
      </c>
    </row>
    <row r="13699" spans="12:12">
      <c r="L13699" s="17" t="s">
        <v>21800</v>
      </c>
    </row>
    <row r="13700" spans="12:12">
      <c r="L13700" s="17" t="s">
        <v>21801</v>
      </c>
    </row>
    <row r="13701" spans="12:12">
      <c r="L13701" s="17" t="s">
        <v>21802</v>
      </c>
    </row>
    <row r="13702" spans="12:12">
      <c r="L13702" s="17" t="s">
        <v>21803</v>
      </c>
    </row>
    <row r="13703" spans="12:12">
      <c r="L13703" s="17" t="s">
        <v>21804</v>
      </c>
    </row>
    <row r="13704" spans="12:12">
      <c r="L13704" s="17" t="s">
        <v>21805</v>
      </c>
    </row>
    <row r="13705" spans="12:12">
      <c r="L13705" s="17" t="s">
        <v>21806</v>
      </c>
    </row>
    <row r="13706" spans="12:12">
      <c r="L13706" s="17" t="s">
        <v>21807</v>
      </c>
    </row>
    <row r="13707" spans="12:12">
      <c r="L13707" s="17" t="s">
        <v>21808</v>
      </c>
    </row>
    <row r="13708" spans="12:12">
      <c r="L13708" s="17" t="s">
        <v>21809</v>
      </c>
    </row>
    <row r="13709" spans="12:12">
      <c r="L13709" s="17" t="s">
        <v>21810</v>
      </c>
    </row>
    <row r="13710" spans="12:12">
      <c r="L13710" s="17" t="s">
        <v>21811</v>
      </c>
    </row>
    <row r="13711" spans="12:12">
      <c r="L13711" s="17" t="s">
        <v>21812</v>
      </c>
    </row>
    <row r="13712" spans="12:12">
      <c r="L13712" s="17" t="s">
        <v>21813</v>
      </c>
    </row>
    <row r="13713" spans="12:12">
      <c r="L13713" s="17" t="s">
        <v>21814</v>
      </c>
    </row>
    <row r="13714" spans="12:12">
      <c r="L13714" s="17" t="s">
        <v>21815</v>
      </c>
    </row>
    <row r="13715" spans="12:12">
      <c r="L13715" s="17" t="s">
        <v>21816</v>
      </c>
    </row>
    <row r="13716" spans="12:12">
      <c r="L13716" s="17" t="s">
        <v>21817</v>
      </c>
    </row>
    <row r="13717" spans="12:12">
      <c r="L13717" s="17" t="s">
        <v>21818</v>
      </c>
    </row>
    <row r="13718" spans="12:12">
      <c r="L13718" s="17" t="s">
        <v>21819</v>
      </c>
    </row>
    <row r="13719" spans="12:12">
      <c r="L13719" s="17" t="s">
        <v>21820</v>
      </c>
    </row>
    <row r="13720" spans="12:12">
      <c r="L13720" s="17" t="s">
        <v>21821</v>
      </c>
    </row>
    <row r="13721" spans="12:12">
      <c r="L13721" s="17" t="s">
        <v>21822</v>
      </c>
    </row>
    <row r="13722" spans="12:12">
      <c r="L13722" s="17" t="s">
        <v>21823</v>
      </c>
    </row>
    <row r="13723" spans="12:12">
      <c r="L13723" s="17" t="s">
        <v>21824</v>
      </c>
    </row>
    <row r="13724" spans="12:12">
      <c r="L13724" s="17" t="s">
        <v>21825</v>
      </c>
    </row>
    <row r="13725" spans="12:12">
      <c r="L13725" s="17" t="s">
        <v>21826</v>
      </c>
    </row>
    <row r="13726" spans="12:12">
      <c r="L13726" s="17" t="s">
        <v>21827</v>
      </c>
    </row>
    <row r="13727" spans="12:12">
      <c r="L13727" s="17" t="s">
        <v>21828</v>
      </c>
    </row>
    <row r="13728" spans="12:12">
      <c r="L13728" s="17" t="s">
        <v>21829</v>
      </c>
    </row>
    <row r="13729" spans="12:12">
      <c r="L13729" s="17" t="s">
        <v>21830</v>
      </c>
    </row>
    <row r="13730" spans="12:12">
      <c r="L13730" s="17" t="s">
        <v>21831</v>
      </c>
    </row>
    <row r="13731" spans="12:12">
      <c r="L13731" s="17" t="s">
        <v>21832</v>
      </c>
    </row>
    <row r="13732" spans="12:12">
      <c r="L13732" s="17" t="s">
        <v>21833</v>
      </c>
    </row>
    <row r="13733" spans="12:12">
      <c r="L13733" s="17" t="s">
        <v>21834</v>
      </c>
    </row>
    <row r="13734" spans="12:12">
      <c r="L13734" s="17" t="s">
        <v>21835</v>
      </c>
    </row>
    <row r="13735" spans="12:12">
      <c r="L13735" s="17" t="s">
        <v>21836</v>
      </c>
    </row>
    <row r="13736" spans="12:12">
      <c r="L13736" s="17" t="s">
        <v>21837</v>
      </c>
    </row>
    <row r="13737" spans="12:12">
      <c r="L13737" s="17" t="s">
        <v>21838</v>
      </c>
    </row>
    <row r="13738" spans="12:12">
      <c r="L13738" s="17" t="s">
        <v>21839</v>
      </c>
    </row>
    <row r="13739" spans="12:12">
      <c r="L13739" s="17" t="s">
        <v>21840</v>
      </c>
    </row>
    <row r="13740" spans="12:12">
      <c r="L13740" s="17" t="s">
        <v>21841</v>
      </c>
    </row>
    <row r="13741" spans="12:12">
      <c r="L13741" s="17" t="s">
        <v>21842</v>
      </c>
    </row>
    <row r="13742" spans="12:12">
      <c r="L13742" s="17" t="s">
        <v>21843</v>
      </c>
    </row>
    <row r="13743" spans="12:12">
      <c r="L13743" s="17" t="s">
        <v>21844</v>
      </c>
    </row>
    <row r="13744" spans="12:12">
      <c r="L13744" s="17" t="s">
        <v>21845</v>
      </c>
    </row>
    <row r="13745" spans="12:12">
      <c r="L13745" s="17" t="s">
        <v>21846</v>
      </c>
    </row>
    <row r="13746" spans="12:12">
      <c r="L13746" s="17" t="s">
        <v>21847</v>
      </c>
    </row>
    <row r="13747" spans="12:12">
      <c r="L13747" s="17" t="s">
        <v>21848</v>
      </c>
    </row>
    <row r="13748" spans="12:12">
      <c r="L13748" s="17" t="s">
        <v>21849</v>
      </c>
    </row>
    <row r="13749" spans="12:12">
      <c r="L13749" s="17" t="s">
        <v>21850</v>
      </c>
    </row>
    <row r="13750" spans="12:12">
      <c r="L13750" s="17" t="s">
        <v>21851</v>
      </c>
    </row>
    <row r="13751" spans="12:12">
      <c r="L13751" s="17" t="s">
        <v>21852</v>
      </c>
    </row>
    <row r="13752" spans="12:12">
      <c r="L13752" s="17" t="s">
        <v>21853</v>
      </c>
    </row>
    <row r="13753" spans="12:12">
      <c r="L13753" s="17" t="s">
        <v>21854</v>
      </c>
    </row>
    <row r="13754" spans="12:12">
      <c r="L13754" s="17" t="s">
        <v>21855</v>
      </c>
    </row>
    <row r="13755" spans="12:12">
      <c r="L13755" s="17" t="s">
        <v>21856</v>
      </c>
    </row>
    <row r="13756" spans="12:12">
      <c r="L13756" s="17" t="s">
        <v>21857</v>
      </c>
    </row>
    <row r="13757" spans="12:12">
      <c r="L13757" s="17" t="s">
        <v>21858</v>
      </c>
    </row>
    <row r="13758" spans="12:12">
      <c r="L13758" s="17" t="s">
        <v>21859</v>
      </c>
    </row>
    <row r="13759" spans="12:12">
      <c r="L13759" s="17" t="s">
        <v>21860</v>
      </c>
    </row>
    <row r="13760" spans="12:12">
      <c r="L13760" s="17" t="s">
        <v>21861</v>
      </c>
    </row>
    <row r="13761" spans="12:12">
      <c r="L13761" s="17" t="s">
        <v>21862</v>
      </c>
    </row>
    <row r="13762" spans="12:12">
      <c r="L13762" s="17" t="s">
        <v>21863</v>
      </c>
    </row>
    <row r="13763" spans="12:12">
      <c r="L13763" s="17" t="s">
        <v>21864</v>
      </c>
    </row>
    <row r="13764" spans="12:12">
      <c r="L13764" s="17" t="s">
        <v>21865</v>
      </c>
    </row>
    <row r="13765" spans="12:12">
      <c r="L13765" s="17" t="s">
        <v>21866</v>
      </c>
    </row>
    <row r="13766" spans="12:12">
      <c r="L13766" s="17" t="s">
        <v>21867</v>
      </c>
    </row>
    <row r="13767" spans="12:12">
      <c r="L13767" s="17" t="s">
        <v>21868</v>
      </c>
    </row>
    <row r="13768" spans="12:12">
      <c r="L13768" s="17" t="s">
        <v>21869</v>
      </c>
    </row>
    <row r="13769" spans="12:12">
      <c r="L13769" s="17" t="s">
        <v>21870</v>
      </c>
    </row>
    <row r="13770" spans="12:12">
      <c r="L13770" s="17" t="s">
        <v>21871</v>
      </c>
    </row>
    <row r="13771" spans="12:12">
      <c r="L13771" s="17" t="s">
        <v>21872</v>
      </c>
    </row>
    <row r="13772" spans="12:12">
      <c r="L13772" s="17" t="s">
        <v>21873</v>
      </c>
    </row>
    <row r="13773" spans="12:12">
      <c r="L13773" s="17" t="s">
        <v>21874</v>
      </c>
    </row>
    <row r="13774" spans="12:12">
      <c r="L13774" s="17" t="s">
        <v>21875</v>
      </c>
    </row>
    <row r="13775" spans="12:12">
      <c r="L13775" s="17" t="s">
        <v>21876</v>
      </c>
    </row>
    <row r="13776" spans="12:12">
      <c r="L13776" s="17" t="s">
        <v>21877</v>
      </c>
    </row>
    <row r="13777" spans="12:12">
      <c r="L13777" s="17" t="s">
        <v>21878</v>
      </c>
    </row>
    <row r="13778" spans="12:12">
      <c r="L13778" s="17" t="s">
        <v>21879</v>
      </c>
    </row>
    <row r="13779" spans="12:12">
      <c r="L13779" s="17" t="s">
        <v>21880</v>
      </c>
    </row>
    <row r="13780" spans="12:12">
      <c r="L13780" s="17" t="s">
        <v>21881</v>
      </c>
    </row>
    <row r="13781" spans="12:12">
      <c r="L13781" s="17" t="s">
        <v>21882</v>
      </c>
    </row>
    <row r="13782" spans="12:12">
      <c r="L13782" s="17" t="s">
        <v>21883</v>
      </c>
    </row>
    <row r="13783" spans="12:12">
      <c r="L13783" s="17" t="s">
        <v>21884</v>
      </c>
    </row>
    <row r="13784" spans="12:12">
      <c r="L13784" s="17" t="s">
        <v>21885</v>
      </c>
    </row>
    <row r="13785" spans="12:12">
      <c r="L13785" s="17" t="s">
        <v>21886</v>
      </c>
    </row>
    <row r="13786" spans="12:12">
      <c r="L13786" s="17" t="s">
        <v>21887</v>
      </c>
    </row>
    <row r="13787" spans="12:12">
      <c r="L13787" s="17" t="s">
        <v>21888</v>
      </c>
    </row>
    <row r="13788" spans="12:12">
      <c r="L13788" s="17" t="s">
        <v>21889</v>
      </c>
    </row>
    <row r="13789" spans="12:12">
      <c r="L13789" s="17" t="s">
        <v>21890</v>
      </c>
    </row>
    <row r="13790" spans="12:12">
      <c r="L13790" s="17" t="s">
        <v>21891</v>
      </c>
    </row>
    <row r="13791" spans="12:12">
      <c r="L13791" s="17" t="s">
        <v>21892</v>
      </c>
    </row>
    <row r="13792" spans="12:12">
      <c r="L13792" s="17" t="s">
        <v>21893</v>
      </c>
    </row>
    <row r="13793" spans="12:12">
      <c r="L13793" s="17" t="s">
        <v>21894</v>
      </c>
    </row>
    <row r="13794" spans="12:12">
      <c r="L13794" s="17" t="s">
        <v>21895</v>
      </c>
    </row>
    <row r="13795" spans="12:12">
      <c r="L13795" s="17" t="s">
        <v>21896</v>
      </c>
    </row>
    <row r="13796" spans="12:12">
      <c r="L13796" s="17" t="s">
        <v>21897</v>
      </c>
    </row>
    <row r="13797" spans="12:12">
      <c r="L13797" s="17" t="s">
        <v>21898</v>
      </c>
    </row>
    <row r="13798" spans="12:12">
      <c r="L13798" s="17" t="s">
        <v>21899</v>
      </c>
    </row>
    <row r="13799" spans="12:12">
      <c r="L13799" s="17" t="s">
        <v>21900</v>
      </c>
    </row>
    <row r="13800" spans="12:12">
      <c r="L13800" s="17" t="s">
        <v>21901</v>
      </c>
    </row>
    <row r="13801" spans="12:12">
      <c r="L13801" s="17" t="s">
        <v>21902</v>
      </c>
    </row>
    <row r="13802" spans="12:12">
      <c r="L13802" s="17" t="s">
        <v>21903</v>
      </c>
    </row>
    <row r="13803" spans="12:12">
      <c r="L13803" s="17" t="s">
        <v>21904</v>
      </c>
    </row>
    <row r="13804" spans="12:12">
      <c r="L13804" s="17" t="s">
        <v>21905</v>
      </c>
    </row>
    <row r="13805" spans="12:12">
      <c r="L13805" s="17" t="s">
        <v>21906</v>
      </c>
    </row>
    <row r="13806" spans="12:12">
      <c r="L13806" s="17" t="s">
        <v>21907</v>
      </c>
    </row>
    <row r="13807" spans="12:12">
      <c r="L13807" s="17" t="s">
        <v>21908</v>
      </c>
    </row>
    <row r="13808" spans="12:12">
      <c r="L13808" s="17" t="s">
        <v>21909</v>
      </c>
    </row>
    <row r="13809" spans="12:12">
      <c r="L13809" s="17" t="s">
        <v>21910</v>
      </c>
    </row>
    <row r="13810" spans="12:12">
      <c r="L13810" s="17" t="s">
        <v>21911</v>
      </c>
    </row>
    <row r="13811" spans="12:12">
      <c r="L13811" s="17" t="s">
        <v>21912</v>
      </c>
    </row>
    <row r="13812" spans="12:12">
      <c r="L13812" s="17" t="s">
        <v>21913</v>
      </c>
    </row>
    <row r="13813" spans="12:12">
      <c r="L13813" s="17" t="s">
        <v>21914</v>
      </c>
    </row>
    <row r="13814" spans="12:12">
      <c r="L13814" s="17" t="s">
        <v>21915</v>
      </c>
    </row>
    <row r="13815" spans="12:12">
      <c r="L13815" s="17" t="s">
        <v>21916</v>
      </c>
    </row>
    <row r="13816" spans="12:12">
      <c r="L13816" s="17" t="s">
        <v>21917</v>
      </c>
    </row>
    <row r="13817" spans="12:12">
      <c r="L13817" s="17" t="s">
        <v>21918</v>
      </c>
    </row>
    <row r="13818" spans="12:12">
      <c r="L13818" s="17" t="s">
        <v>21919</v>
      </c>
    </row>
    <row r="13819" spans="12:12">
      <c r="L13819" s="17" t="s">
        <v>21920</v>
      </c>
    </row>
    <row r="13820" spans="12:12">
      <c r="L13820" s="17" t="s">
        <v>21921</v>
      </c>
    </row>
    <row r="13821" spans="12:12">
      <c r="L13821" s="17" t="s">
        <v>21922</v>
      </c>
    </row>
    <row r="13822" spans="12:12">
      <c r="L13822" s="17" t="s">
        <v>21923</v>
      </c>
    </row>
    <row r="13823" spans="12:12">
      <c r="L13823" s="17" t="s">
        <v>21924</v>
      </c>
    </row>
    <row r="13824" spans="12:12">
      <c r="L13824" s="17" t="s">
        <v>21925</v>
      </c>
    </row>
    <row r="13825" spans="12:12">
      <c r="L13825" s="17" t="s">
        <v>21926</v>
      </c>
    </row>
    <row r="13826" spans="12:12">
      <c r="L13826" s="17" t="s">
        <v>21927</v>
      </c>
    </row>
    <row r="13827" spans="12:12">
      <c r="L13827" s="17" t="s">
        <v>21928</v>
      </c>
    </row>
    <row r="13828" spans="12:12">
      <c r="L13828" s="17" t="s">
        <v>21929</v>
      </c>
    </row>
    <row r="13829" spans="12:12">
      <c r="L13829" s="17" t="s">
        <v>21930</v>
      </c>
    </row>
    <row r="13830" spans="12:12">
      <c r="L13830" s="17" t="s">
        <v>21931</v>
      </c>
    </row>
    <row r="13831" spans="12:12">
      <c r="L13831" s="17" t="s">
        <v>21932</v>
      </c>
    </row>
    <row r="13832" spans="12:12">
      <c r="L13832" s="17" t="s">
        <v>21933</v>
      </c>
    </row>
    <row r="13833" spans="12:12">
      <c r="L13833" s="17" t="s">
        <v>21934</v>
      </c>
    </row>
    <row r="13834" spans="12:12">
      <c r="L13834" s="17" t="s">
        <v>21935</v>
      </c>
    </row>
    <row r="13835" spans="12:12">
      <c r="L13835" s="17" t="s">
        <v>21936</v>
      </c>
    </row>
    <row r="13836" spans="12:12">
      <c r="L13836" s="17" t="s">
        <v>21937</v>
      </c>
    </row>
    <row r="13837" spans="12:12">
      <c r="L13837" s="17" t="s">
        <v>21938</v>
      </c>
    </row>
    <row r="13838" spans="12:12">
      <c r="L13838" s="17" t="s">
        <v>21939</v>
      </c>
    </row>
    <row r="13839" spans="12:12">
      <c r="L13839" s="17" t="s">
        <v>21940</v>
      </c>
    </row>
    <row r="13840" spans="12:12">
      <c r="L13840" s="17" t="s">
        <v>21941</v>
      </c>
    </row>
    <row r="13841" spans="12:12">
      <c r="L13841" s="17" t="s">
        <v>21942</v>
      </c>
    </row>
    <row r="13842" spans="12:12">
      <c r="L13842" s="17" t="s">
        <v>21943</v>
      </c>
    </row>
    <row r="13843" spans="12:12">
      <c r="L13843" s="17" t="s">
        <v>21944</v>
      </c>
    </row>
    <row r="13844" spans="12:12">
      <c r="L13844" s="17" t="s">
        <v>21945</v>
      </c>
    </row>
    <row r="13845" spans="12:12">
      <c r="L13845" s="17" t="s">
        <v>21946</v>
      </c>
    </row>
    <row r="13846" spans="12:12">
      <c r="L13846" s="17" t="s">
        <v>21947</v>
      </c>
    </row>
    <row r="13847" spans="12:12">
      <c r="L13847" s="17" t="s">
        <v>21948</v>
      </c>
    </row>
    <row r="13848" spans="12:12">
      <c r="L13848" s="17" t="s">
        <v>21949</v>
      </c>
    </row>
    <row r="13849" spans="12:12">
      <c r="L13849" s="17" t="s">
        <v>21950</v>
      </c>
    </row>
    <row r="13850" spans="12:12">
      <c r="L13850" s="17" t="s">
        <v>21951</v>
      </c>
    </row>
    <row r="13851" spans="12:12">
      <c r="L13851" s="17" t="s">
        <v>21952</v>
      </c>
    </row>
    <row r="13852" spans="12:12">
      <c r="L13852" s="17" t="s">
        <v>21953</v>
      </c>
    </row>
    <row r="13853" spans="12:12">
      <c r="L13853" s="17" t="s">
        <v>21954</v>
      </c>
    </row>
    <row r="13854" spans="12:12">
      <c r="L13854" s="17" t="s">
        <v>21955</v>
      </c>
    </row>
    <row r="13855" spans="12:12">
      <c r="L13855" s="17" t="s">
        <v>21956</v>
      </c>
    </row>
    <row r="13856" spans="12:12">
      <c r="L13856" s="17" t="s">
        <v>21957</v>
      </c>
    </row>
    <row r="13857" spans="12:12">
      <c r="L13857" s="17" t="s">
        <v>21958</v>
      </c>
    </row>
    <row r="13858" spans="12:12">
      <c r="L13858" s="17" t="s">
        <v>21959</v>
      </c>
    </row>
    <row r="13859" spans="12:12">
      <c r="L13859" s="17" t="s">
        <v>21960</v>
      </c>
    </row>
    <row r="13860" spans="12:12">
      <c r="L13860" s="17" t="s">
        <v>21961</v>
      </c>
    </row>
    <row r="13861" spans="12:12">
      <c r="L13861" s="17" t="s">
        <v>21962</v>
      </c>
    </row>
    <row r="13862" spans="12:12">
      <c r="L13862" s="17" t="s">
        <v>21963</v>
      </c>
    </row>
    <row r="13863" spans="12:12">
      <c r="L13863" s="17" t="s">
        <v>21964</v>
      </c>
    </row>
    <row r="13864" spans="12:12">
      <c r="L13864" s="17" t="s">
        <v>21965</v>
      </c>
    </row>
    <row r="13865" spans="12:12">
      <c r="L13865" s="17" t="s">
        <v>21966</v>
      </c>
    </row>
    <row r="13866" spans="12:12">
      <c r="L13866" s="17" t="s">
        <v>21967</v>
      </c>
    </row>
    <row r="13867" spans="12:12">
      <c r="L13867" s="17" t="s">
        <v>21968</v>
      </c>
    </row>
    <row r="13868" spans="12:12">
      <c r="L13868" s="17" t="s">
        <v>21969</v>
      </c>
    </row>
    <row r="13869" spans="12:12">
      <c r="L13869" s="17" t="s">
        <v>21970</v>
      </c>
    </row>
    <row r="13870" spans="12:12">
      <c r="L13870" s="17" t="s">
        <v>21971</v>
      </c>
    </row>
    <row r="13871" spans="12:12">
      <c r="L13871" s="17" t="s">
        <v>21972</v>
      </c>
    </row>
    <row r="13872" spans="12:12">
      <c r="L13872" s="17" t="s">
        <v>21973</v>
      </c>
    </row>
    <row r="13873" spans="12:12">
      <c r="L13873" s="17" t="s">
        <v>21974</v>
      </c>
    </row>
    <row r="13874" spans="12:12">
      <c r="L13874" s="17" t="s">
        <v>21975</v>
      </c>
    </row>
    <row r="13875" spans="12:12">
      <c r="L13875" s="17" t="s">
        <v>21976</v>
      </c>
    </row>
    <row r="13876" spans="12:12">
      <c r="L13876" s="17" t="s">
        <v>21977</v>
      </c>
    </row>
    <row r="13877" spans="12:12">
      <c r="L13877" s="17" t="s">
        <v>21978</v>
      </c>
    </row>
    <row r="13878" spans="12:12">
      <c r="L13878" s="17" t="s">
        <v>21979</v>
      </c>
    </row>
    <row r="13879" spans="12:12">
      <c r="L13879" s="17" t="s">
        <v>21980</v>
      </c>
    </row>
    <row r="13880" spans="12:12">
      <c r="L13880" s="17" t="s">
        <v>21981</v>
      </c>
    </row>
    <row r="13881" spans="12:12">
      <c r="L13881" s="17" t="s">
        <v>21982</v>
      </c>
    </row>
    <row r="13882" spans="12:12">
      <c r="L13882" s="17" t="s">
        <v>21983</v>
      </c>
    </row>
    <row r="13883" spans="12:12">
      <c r="L13883" s="17" t="s">
        <v>21984</v>
      </c>
    </row>
    <row r="13884" spans="12:12">
      <c r="L13884" s="17" t="s">
        <v>21985</v>
      </c>
    </row>
    <row r="13885" spans="12:12">
      <c r="L13885" s="17" t="s">
        <v>21986</v>
      </c>
    </row>
    <row r="13886" spans="12:12">
      <c r="L13886" s="17" t="s">
        <v>21987</v>
      </c>
    </row>
    <row r="13887" spans="12:12">
      <c r="L13887" s="17" t="s">
        <v>21988</v>
      </c>
    </row>
    <row r="13888" spans="12:12">
      <c r="L13888" s="17" t="s">
        <v>21989</v>
      </c>
    </row>
    <row r="13889" spans="12:12">
      <c r="L13889" s="17" t="s">
        <v>21990</v>
      </c>
    </row>
    <row r="13890" spans="12:12">
      <c r="L13890" s="17" t="s">
        <v>21991</v>
      </c>
    </row>
    <row r="13891" spans="12:12">
      <c r="L13891" s="17" t="s">
        <v>21992</v>
      </c>
    </row>
    <row r="13892" spans="12:12">
      <c r="L13892" s="17" t="s">
        <v>21993</v>
      </c>
    </row>
    <row r="13893" spans="12:12">
      <c r="L13893" s="17" t="s">
        <v>21994</v>
      </c>
    </row>
    <row r="13894" spans="12:12">
      <c r="L13894" s="17" t="s">
        <v>21995</v>
      </c>
    </row>
    <row r="13895" spans="12:12">
      <c r="L13895" s="17" t="s">
        <v>21996</v>
      </c>
    </row>
    <row r="13896" spans="12:12">
      <c r="L13896" s="17" t="s">
        <v>21997</v>
      </c>
    </row>
    <row r="13897" spans="12:12">
      <c r="L13897" s="17" t="s">
        <v>21998</v>
      </c>
    </row>
    <row r="13898" spans="12:12">
      <c r="L13898" s="17" t="s">
        <v>21999</v>
      </c>
    </row>
    <row r="13899" spans="12:12">
      <c r="L13899" s="17" t="s">
        <v>22000</v>
      </c>
    </row>
    <row r="13900" spans="12:12">
      <c r="L13900" s="17" t="s">
        <v>22001</v>
      </c>
    </row>
    <row r="13901" spans="12:12">
      <c r="L13901" s="17" t="s">
        <v>22002</v>
      </c>
    </row>
    <row r="13902" spans="12:12">
      <c r="L13902" s="17" t="s">
        <v>22003</v>
      </c>
    </row>
    <row r="13903" spans="12:12">
      <c r="L13903" s="17" t="s">
        <v>22004</v>
      </c>
    </row>
    <row r="13904" spans="12:12">
      <c r="L13904" s="17" t="s">
        <v>22005</v>
      </c>
    </row>
    <row r="13905" spans="12:12">
      <c r="L13905" s="17" t="s">
        <v>22006</v>
      </c>
    </row>
    <row r="13906" spans="12:12">
      <c r="L13906" s="17" t="s">
        <v>22007</v>
      </c>
    </row>
    <row r="13907" spans="12:12">
      <c r="L13907" s="17" t="s">
        <v>22008</v>
      </c>
    </row>
    <row r="13908" spans="12:12">
      <c r="L13908" s="17" t="s">
        <v>22009</v>
      </c>
    </row>
    <row r="13909" spans="12:12">
      <c r="L13909" s="17" t="s">
        <v>22010</v>
      </c>
    </row>
    <row r="13910" spans="12:12">
      <c r="L13910" s="17" t="s">
        <v>22011</v>
      </c>
    </row>
    <row r="13911" spans="12:12">
      <c r="L13911" s="17" t="s">
        <v>22012</v>
      </c>
    </row>
    <row r="13912" spans="12:12">
      <c r="L13912" s="17" t="s">
        <v>22013</v>
      </c>
    </row>
    <row r="13913" spans="12:12">
      <c r="L13913" s="17" t="s">
        <v>22014</v>
      </c>
    </row>
    <row r="13914" spans="12:12">
      <c r="L13914" s="17" t="s">
        <v>22015</v>
      </c>
    </row>
    <row r="13915" spans="12:12">
      <c r="L13915" s="17" t="s">
        <v>22016</v>
      </c>
    </row>
    <row r="13916" spans="12:12">
      <c r="L13916" s="17" t="s">
        <v>22017</v>
      </c>
    </row>
    <row r="13917" spans="12:12">
      <c r="L13917" s="17" t="s">
        <v>22018</v>
      </c>
    </row>
    <row r="13918" spans="12:12">
      <c r="L13918" s="17" t="s">
        <v>22019</v>
      </c>
    </row>
    <row r="13919" spans="12:12">
      <c r="L13919" s="17" t="s">
        <v>22020</v>
      </c>
    </row>
    <row r="13920" spans="12:12">
      <c r="L13920" s="17" t="s">
        <v>22021</v>
      </c>
    </row>
    <row r="13921" spans="12:12">
      <c r="L13921" s="17" t="s">
        <v>22022</v>
      </c>
    </row>
    <row r="13922" spans="12:12">
      <c r="L13922" s="17" t="s">
        <v>22023</v>
      </c>
    </row>
    <row r="13923" spans="12:12">
      <c r="L13923" s="17" t="s">
        <v>22024</v>
      </c>
    </row>
    <row r="13924" spans="12:12">
      <c r="L13924" s="17" t="s">
        <v>22025</v>
      </c>
    </row>
    <row r="13925" spans="12:12">
      <c r="L13925" s="17" t="s">
        <v>22026</v>
      </c>
    </row>
    <row r="13926" spans="12:12">
      <c r="L13926" s="17" t="s">
        <v>22027</v>
      </c>
    </row>
    <row r="13927" spans="12:12">
      <c r="L13927" s="17" t="s">
        <v>22028</v>
      </c>
    </row>
    <row r="13928" spans="12:12">
      <c r="L13928" s="17" t="s">
        <v>22029</v>
      </c>
    </row>
    <row r="13929" spans="12:12">
      <c r="L13929" s="17" t="s">
        <v>22030</v>
      </c>
    </row>
    <row r="13930" spans="12:12">
      <c r="L13930" s="17" t="s">
        <v>22031</v>
      </c>
    </row>
    <row r="13931" spans="12:12">
      <c r="L13931" s="17" t="s">
        <v>22032</v>
      </c>
    </row>
    <row r="13932" spans="12:12">
      <c r="L13932" s="17" t="s">
        <v>22033</v>
      </c>
    </row>
    <row r="13933" spans="12:12">
      <c r="L13933" s="17" t="s">
        <v>22034</v>
      </c>
    </row>
    <row r="13934" spans="12:12">
      <c r="L13934" s="17" t="s">
        <v>22035</v>
      </c>
    </row>
    <row r="13935" spans="12:12">
      <c r="L13935" s="17" t="s">
        <v>22036</v>
      </c>
    </row>
    <row r="13936" spans="12:12">
      <c r="L13936" s="17" t="s">
        <v>22037</v>
      </c>
    </row>
    <row r="13937" spans="12:12">
      <c r="L13937" s="17" t="s">
        <v>22038</v>
      </c>
    </row>
    <row r="13938" spans="12:12">
      <c r="L13938" s="17" t="s">
        <v>22039</v>
      </c>
    </row>
    <row r="13939" spans="12:12">
      <c r="L13939" s="17" t="s">
        <v>22040</v>
      </c>
    </row>
    <row r="13940" spans="12:12">
      <c r="L13940" s="17" t="s">
        <v>22041</v>
      </c>
    </row>
    <row r="13941" spans="12:12">
      <c r="L13941" s="17" t="s">
        <v>22042</v>
      </c>
    </row>
    <row r="13942" spans="12:12">
      <c r="L13942" s="17" t="s">
        <v>22043</v>
      </c>
    </row>
    <row r="13943" spans="12:12">
      <c r="L13943" s="17" t="s">
        <v>22044</v>
      </c>
    </row>
    <row r="13944" spans="12:12">
      <c r="L13944" s="17" t="s">
        <v>22045</v>
      </c>
    </row>
    <row r="13945" spans="12:12">
      <c r="L13945" s="17" t="s">
        <v>22046</v>
      </c>
    </row>
    <row r="13946" spans="12:12">
      <c r="L13946" s="17" t="s">
        <v>22047</v>
      </c>
    </row>
    <row r="13947" spans="12:12">
      <c r="L13947" s="17" t="s">
        <v>22048</v>
      </c>
    </row>
    <row r="13948" spans="12:12">
      <c r="L13948" s="17" t="s">
        <v>22049</v>
      </c>
    </row>
    <row r="13949" spans="12:12">
      <c r="L13949" s="17" t="s">
        <v>22050</v>
      </c>
    </row>
    <row r="13950" spans="12:12">
      <c r="L13950" s="17" t="s">
        <v>22051</v>
      </c>
    </row>
    <row r="13951" spans="12:12">
      <c r="L13951" s="17" t="s">
        <v>22052</v>
      </c>
    </row>
    <row r="13952" spans="12:12">
      <c r="L13952" s="17" t="s">
        <v>22053</v>
      </c>
    </row>
    <row r="13953" spans="12:12">
      <c r="L13953" s="17" t="s">
        <v>22054</v>
      </c>
    </row>
    <row r="13954" spans="12:12">
      <c r="L13954" s="17" t="s">
        <v>22055</v>
      </c>
    </row>
    <row r="13955" spans="12:12">
      <c r="L13955" s="17" t="s">
        <v>22056</v>
      </c>
    </row>
    <row r="13956" spans="12:12">
      <c r="L13956" s="17" t="s">
        <v>22057</v>
      </c>
    </row>
    <row r="13957" spans="12:12">
      <c r="L13957" s="17" t="s">
        <v>22058</v>
      </c>
    </row>
    <row r="13958" spans="12:12">
      <c r="L13958" s="17" t="s">
        <v>22059</v>
      </c>
    </row>
    <row r="13959" spans="12:12">
      <c r="L13959" s="17" t="s">
        <v>22060</v>
      </c>
    </row>
    <row r="13960" spans="12:12">
      <c r="L13960" s="17" t="s">
        <v>22061</v>
      </c>
    </row>
    <row r="13961" spans="12:12">
      <c r="L13961" s="17" t="s">
        <v>22062</v>
      </c>
    </row>
    <row r="13962" spans="12:12">
      <c r="L13962" s="17" t="s">
        <v>22063</v>
      </c>
    </row>
    <row r="13963" spans="12:12">
      <c r="L13963" s="17" t="s">
        <v>22064</v>
      </c>
    </row>
    <row r="13964" spans="12:12">
      <c r="L13964" s="17" t="s">
        <v>22065</v>
      </c>
    </row>
    <row r="13965" spans="12:12">
      <c r="L13965" s="17" t="s">
        <v>22066</v>
      </c>
    </row>
    <row r="13966" spans="12:12">
      <c r="L13966" s="17" t="s">
        <v>22067</v>
      </c>
    </row>
    <row r="13967" spans="12:12">
      <c r="L13967" s="17" t="s">
        <v>22068</v>
      </c>
    </row>
    <row r="13968" spans="12:12">
      <c r="L13968" s="17" t="s">
        <v>22069</v>
      </c>
    </row>
    <row r="13969" spans="12:12">
      <c r="L13969" s="17" t="s">
        <v>22070</v>
      </c>
    </row>
    <row r="13970" spans="12:12">
      <c r="L13970" s="17" t="s">
        <v>22071</v>
      </c>
    </row>
    <row r="13971" spans="12:12">
      <c r="L13971" s="17" t="s">
        <v>22072</v>
      </c>
    </row>
    <row r="13972" spans="12:12">
      <c r="L13972" s="17" t="s">
        <v>22073</v>
      </c>
    </row>
    <row r="13973" spans="12:12">
      <c r="L13973" s="17" t="s">
        <v>22074</v>
      </c>
    </row>
    <row r="13974" spans="12:12">
      <c r="L13974" s="17" t="s">
        <v>22075</v>
      </c>
    </row>
    <row r="13975" spans="12:12">
      <c r="L13975" s="17" t="s">
        <v>22076</v>
      </c>
    </row>
    <row r="13976" spans="12:12">
      <c r="L13976" s="17" t="s">
        <v>22077</v>
      </c>
    </row>
    <row r="13977" spans="12:12">
      <c r="L13977" s="17" t="s">
        <v>22078</v>
      </c>
    </row>
    <row r="13978" spans="12:12">
      <c r="L13978" s="17" t="s">
        <v>22079</v>
      </c>
    </row>
    <row r="13979" spans="12:12">
      <c r="L13979" s="17" t="s">
        <v>22080</v>
      </c>
    </row>
    <row r="13980" spans="12:12">
      <c r="L13980" s="17" t="s">
        <v>22081</v>
      </c>
    </row>
    <row r="13981" spans="12:12">
      <c r="L13981" s="17" t="s">
        <v>22082</v>
      </c>
    </row>
    <row r="13982" spans="12:12">
      <c r="L13982" s="17" t="s">
        <v>22083</v>
      </c>
    </row>
    <row r="13983" spans="12:12">
      <c r="L13983" s="17" t="s">
        <v>22084</v>
      </c>
    </row>
    <row r="13984" spans="12:12">
      <c r="L13984" s="17" t="s">
        <v>22085</v>
      </c>
    </row>
    <row r="13985" spans="12:12">
      <c r="L13985" s="17" t="s">
        <v>22086</v>
      </c>
    </row>
    <row r="13986" spans="12:12">
      <c r="L13986" s="17" t="s">
        <v>22087</v>
      </c>
    </row>
    <row r="13987" spans="12:12">
      <c r="L13987" s="17" t="s">
        <v>22088</v>
      </c>
    </row>
    <row r="13988" spans="12:12">
      <c r="L13988" s="17" t="s">
        <v>22089</v>
      </c>
    </row>
    <row r="13989" spans="12:12">
      <c r="L13989" s="17" t="s">
        <v>22090</v>
      </c>
    </row>
    <row r="13990" spans="12:12">
      <c r="L13990" s="17" t="s">
        <v>22091</v>
      </c>
    </row>
    <row r="13991" spans="12:12">
      <c r="L13991" s="17" t="s">
        <v>22092</v>
      </c>
    </row>
    <row r="13992" spans="12:12">
      <c r="L13992" s="17" t="s">
        <v>22093</v>
      </c>
    </row>
    <row r="13993" spans="12:12">
      <c r="L13993" s="17" t="s">
        <v>22094</v>
      </c>
    </row>
    <row r="13994" spans="12:12">
      <c r="L13994" s="17" t="s">
        <v>22095</v>
      </c>
    </row>
    <row r="13995" spans="12:12">
      <c r="L13995" s="17" t="s">
        <v>22096</v>
      </c>
    </row>
    <row r="13996" spans="12:12">
      <c r="L13996" s="17" t="s">
        <v>22097</v>
      </c>
    </row>
    <row r="13997" spans="12:12">
      <c r="L13997" s="17" t="s">
        <v>22098</v>
      </c>
    </row>
    <row r="13998" spans="12:12">
      <c r="L13998" s="17" t="s">
        <v>22099</v>
      </c>
    </row>
    <row r="13999" spans="12:12">
      <c r="L13999" s="17" t="s">
        <v>22100</v>
      </c>
    </row>
    <row r="14000" spans="12:12">
      <c r="L14000" s="17" t="s">
        <v>22101</v>
      </c>
    </row>
    <row r="14001" spans="12:12">
      <c r="L14001" s="17" t="s">
        <v>22102</v>
      </c>
    </row>
    <row r="14002" spans="12:12">
      <c r="L14002" s="17" t="s">
        <v>22103</v>
      </c>
    </row>
    <row r="14003" spans="12:12">
      <c r="L14003" s="17" t="s">
        <v>22104</v>
      </c>
    </row>
    <row r="14004" spans="12:12">
      <c r="L14004" s="17" t="s">
        <v>22105</v>
      </c>
    </row>
    <row r="14005" spans="12:12">
      <c r="L14005" s="17" t="s">
        <v>22106</v>
      </c>
    </row>
    <row r="14006" spans="12:12">
      <c r="L14006" s="17" t="s">
        <v>22107</v>
      </c>
    </row>
    <row r="14007" spans="12:12">
      <c r="L14007" s="17" t="s">
        <v>22108</v>
      </c>
    </row>
    <row r="14008" spans="12:12">
      <c r="L14008" s="17" t="s">
        <v>22109</v>
      </c>
    </row>
    <row r="14009" spans="12:12">
      <c r="L14009" s="17" t="s">
        <v>22110</v>
      </c>
    </row>
    <row r="14010" spans="12:12">
      <c r="L14010" s="17" t="s">
        <v>22111</v>
      </c>
    </row>
    <row r="14011" spans="12:12">
      <c r="L14011" s="17" t="s">
        <v>22112</v>
      </c>
    </row>
    <row r="14012" spans="12:12">
      <c r="L14012" s="17" t="s">
        <v>22113</v>
      </c>
    </row>
    <row r="14013" spans="12:12">
      <c r="L14013" s="17" t="s">
        <v>22114</v>
      </c>
    </row>
    <row r="14014" spans="12:12">
      <c r="L14014" s="17" t="s">
        <v>22115</v>
      </c>
    </row>
    <row r="14015" spans="12:12">
      <c r="L14015" s="17" t="s">
        <v>22116</v>
      </c>
    </row>
    <row r="14016" spans="12:12">
      <c r="L14016" s="17" t="s">
        <v>22117</v>
      </c>
    </row>
    <row r="14017" spans="12:12">
      <c r="L14017" s="17" t="s">
        <v>22118</v>
      </c>
    </row>
    <row r="14018" spans="12:12">
      <c r="L14018" s="17" t="s">
        <v>22119</v>
      </c>
    </row>
    <row r="14019" spans="12:12">
      <c r="L14019" s="17" t="s">
        <v>22120</v>
      </c>
    </row>
    <row r="14020" spans="12:12">
      <c r="L14020" s="17" t="s">
        <v>22121</v>
      </c>
    </row>
    <row r="14021" spans="12:12">
      <c r="L14021" s="17" t="s">
        <v>22122</v>
      </c>
    </row>
    <row r="14022" spans="12:12">
      <c r="L14022" s="17" t="s">
        <v>22123</v>
      </c>
    </row>
    <row r="14023" spans="12:12">
      <c r="L14023" s="17" t="s">
        <v>22124</v>
      </c>
    </row>
    <row r="14024" spans="12:12">
      <c r="L14024" s="17" t="s">
        <v>22125</v>
      </c>
    </row>
    <row r="14025" spans="12:12">
      <c r="L14025" s="17" t="s">
        <v>22126</v>
      </c>
    </row>
    <row r="14026" spans="12:12">
      <c r="L14026" s="17" t="s">
        <v>22127</v>
      </c>
    </row>
    <row r="14027" spans="12:12">
      <c r="L14027" s="17" t="s">
        <v>22128</v>
      </c>
    </row>
    <row r="14028" spans="12:12">
      <c r="L14028" s="17" t="s">
        <v>22129</v>
      </c>
    </row>
    <row r="14029" spans="12:12">
      <c r="L14029" s="17" t="s">
        <v>22130</v>
      </c>
    </row>
    <row r="14030" spans="12:12">
      <c r="L14030" s="17" t="s">
        <v>22131</v>
      </c>
    </row>
    <row r="14031" spans="12:12">
      <c r="L14031" s="17" t="s">
        <v>22132</v>
      </c>
    </row>
    <row r="14032" spans="12:12">
      <c r="L14032" s="17" t="s">
        <v>22133</v>
      </c>
    </row>
    <row r="14033" spans="12:12">
      <c r="L14033" s="17" t="s">
        <v>22134</v>
      </c>
    </row>
    <row r="14034" spans="12:12">
      <c r="L14034" s="17" t="s">
        <v>22135</v>
      </c>
    </row>
    <row r="14035" spans="12:12">
      <c r="L14035" s="17" t="s">
        <v>22136</v>
      </c>
    </row>
    <row r="14036" spans="12:12">
      <c r="L14036" s="17" t="s">
        <v>22137</v>
      </c>
    </row>
    <row r="14037" spans="12:12">
      <c r="L14037" s="17" t="s">
        <v>22138</v>
      </c>
    </row>
    <row r="14038" spans="12:12">
      <c r="L14038" s="17" t="s">
        <v>22139</v>
      </c>
    </row>
    <row r="14039" spans="12:12">
      <c r="L14039" s="17" t="s">
        <v>22140</v>
      </c>
    </row>
    <row r="14040" spans="12:12">
      <c r="L14040" s="17" t="s">
        <v>22141</v>
      </c>
    </row>
    <row r="14041" spans="12:12">
      <c r="L14041" s="17" t="s">
        <v>22142</v>
      </c>
    </row>
    <row r="14042" spans="12:12">
      <c r="L14042" s="17" t="s">
        <v>22143</v>
      </c>
    </row>
    <row r="14043" spans="12:12">
      <c r="L14043" s="17" t="s">
        <v>22144</v>
      </c>
    </row>
    <row r="14044" spans="12:12">
      <c r="L14044" s="17" t="s">
        <v>22145</v>
      </c>
    </row>
    <row r="14045" spans="12:12">
      <c r="L14045" s="17" t="s">
        <v>22146</v>
      </c>
    </row>
    <row r="14046" spans="12:12">
      <c r="L14046" s="17" t="s">
        <v>22147</v>
      </c>
    </row>
    <row r="14047" spans="12:12">
      <c r="L14047" s="17" t="s">
        <v>22148</v>
      </c>
    </row>
    <row r="14048" spans="12:12">
      <c r="L14048" s="17" t="s">
        <v>22149</v>
      </c>
    </row>
    <row r="14049" spans="12:12">
      <c r="L14049" s="17" t="s">
        <v>22150</v>
      </c>
    </row>
    <row r="14050" spans="12:12">
      <c r="L14050" s="17" t="s">
        <v>22151</v>
      </c>
    </row>
    <row r="14051" spans="12:12">
      <c r="L14051" s="17" t="s">
        <v>22152</v>
      </c>
    </row>
    <row r="14052" spans="12:12">
      <c r="L14052" s="17" t="s">
        <v>22153</v>
      </c>
    </row>
    <row r="14053" spans="12:12">
      <c r="L14053" s="17" t="s">
        <v>22154</v>
      </c>
    </row>
    <row r="14054" spans="12:12">
      <c r="L14054" s="17" t="s">
        <v>22155</v>
      </c>
    </row>
    <row r="14055" spans="12:12">
      <c r="L14055" s="17" t="s">
        <v>22156</v>
      </c>
    </row>
    <row r="14056" spans="12:12">
      <c r="L14056" s="17" t="s">
        <v>22157</v>
      </c>
    </row>
    <row r="14057" spans="12:12">
      <c r="L14057" s="17" t="s">
        <v>22158</v>
      </c>
    </row>
    <row r="14058" spans="12:12">
      <c r="L14058" s="17" t="s">
        <v>22159</v>
      </c>
    </row>
    <row r="14059" spans="12:12">
      <c r="L14059" s="17" t="s">
        <v>22160</v>
      </c>
    </row>
    <row r="14060" spans="12:12">
      <c r="L14060" s="17" t="s">
        <v>22161</v>
      </c>
    </row>
    <row r="14061" spans="12:12">
      <c r="L14061" s="17" t="s">
        <v>22162</v>
      </c>
    </row>
    <row r="14062" spans="12:12">
      <c r="L14062" s="17" t="s">
        <v>22163</v>
      </c>
    </row>
    <row r="14063" spans="12:12">
      <c r="L14063" s="17" t="s">
        <v>22164</v>
      </c>
    </row>
    <row r="14064" spans="12:12">
      <c r="L14064" s="17" t="s">
        <v>22165</v>
      </c>
    </row>
    <row r="14065" spans="12:12">
      <c r="L14065" s="17" t="s">
        <v>22166</v>
      </c>
    </row>
    <row r="14066" spans="12:12">
      <c r="L14066" s="17" t="s">
        <v>22167</v>
      </c>
    </row>
    <row r="14067" spans="12:12">
      <c r="L14067" s="17" t="s">
        <v>22168</v>
      </c>
    </row>
    <row r="14068" spans="12:12">
      <c r="L14068" s="17" t="s">
        <v>22169</v>
      </c>
    </row>
    <row r="14069" spans="12:12">
      <c r="L14069" s="17" t="s">
        <v>22170</v>
      </c>
    </row>
    <row r="14070" spans="12:12">
      <c r="L14070" s="17" t="s">
        <v>22171</v>
      </c>
    </row>
    <row r="14071" spans="12:12">
      <c r="L14071" s="17" t="s">
        <v>22172</v>
      </c>
    </row>
    <row r="14072" spans="12:12">
      <c r="L14072" s="17" t="s">
        <v>22173</v>
      </c>
    </row>
    <row r="14073" spans="12:12">
      <c r="L14073" s="17" t="s">
        <v>22174</v>
      </c>
    </row>
    <row r="14074" spans="12:12">
      <c r="L14074" s="17" t="s">
        <v>22175</v>
      </c>
    </row>
    <row r="14075" spans="12:12">
      <c r="L14075" s="17" t="s">
        <v>22176</v>
      </c>
    </row>
    <row r="14076" spans="12:12">
      <c r="L14076" s="17" t="s">
        <v>22177</v>
      </c>
    </row>
    <row r="14077" spans="12:12">
      <c r="L14077" s="17" t="s">
        <v>22178</v>
      </c>
    </row>
    <row r="14078" spans="12:12">
      <c r="L14078" s="17" t="s">
        <v>22179</v>
      </c>
    </row>
    <row r="14079" spans="12:12">
      <c r="L14079" s="17" t="s">
        <v>22180</v>
      </c>
    </row>
    <row r="14080" spans="12:12">
      <c r="L14080" s="17" t="s">
        <v>22181</v>
      </c>
    </row>
    <row r="14081" spans="12:12">
      <c r="L14081" s="17" t="s">
        <v>22182</v>
      </c>
    </row>
    <row r="14082" spans="12:12">
      <c r="L14082" s="17" t="s">
        <v>22183</v>
      </c>
    </row>
    <row r="14083" spans="12:12">
      <c r="L14083" s="17" t="s">
        <v>22184</v>
      </c>
    </row>
    <row r="14084" spans="12:12">
      <c r="L14084" s="17" t="s">
        <v>22185</v>
      </c>
    </row>
    <row r="14085" spans="12:12">
      <c r="L14085" s="17" t="s">
        <v>22186</v>
      </c>
    </row>
    <row r="14086" spans="12:12">
      <c r="L14086" s="17" t="s">
        <v>22187</v>
      </c>
    </row>
    <row r="14087" spans="12:12">
      <c r="L14087" s="17" t="s">
        <v>22188</v>
      </c>
    </row>
    <row r="14088" spans="12:12">
      <c r="L14088" s="17" t="s">
        <v>22189</v>
      </c>
    </row>
    <row r="14089" spans="12:12">
      <c r="L14089" s="17" t="s">
        <v>22190</v>
      </c>
    </row>
    <row r="14090" spans="12:12">
      <c r="L14090" s="17" t="s">
        <v>22191</v>
      </c>
    </row>
    <row r="14091" spans="12:12">
      <c r="L14091" s="17" t="s">
        <v>22192</v>
      </c>
    </row>
    <row r="14092" spans="12:12">
      <c r="L14092" s="17" t="s">
        <v>22193</v>
      </c>
    </row>
    <row r="14093" spans="12:12">
      <c r="L14093" s="17" t="s">
        <v>22194</v>
      </c>
    </row>
    <row r="14094" spans="12:12">
      <c r="L14094" s="17" t="s">
        <v>22195</v>
      </c>
    </row>
    <row r="14095" spans="12:12">
      <c r="L14095" s="17" t="s">
        <v>22196</v>
      </c>
    </row>
    <row r="14096" spans="12:12">
      <c r="L14096" s="17" t="s">
        <v>22197</v>
      </c>
    </row>
    <row r="14097" spans="12:12">
      <c r="L14097" s="17" t="s">
        <v>22198</v>
      </c>
    </row>
    <row r="14098" spans="12:12">
      <c r="L14098" s="17" t="s">
        <v>22199</v>
      </c>
    </row>
    <row r="14099" spans="12:12">
      <c r="L14099" s="17" t="s">
        <v>22200</v>
      </c>
    </row>
    <row r="14100" spans="12:12">
      <c r="L14100" s="17" t="s">
        <v>22201</v>
      </c>
    </row>
    <row r="14101" spans="12:12">
      <c r="L14101" s="17" t="s">
        <v>22202</v>
      </c>
    </row>
    <row r="14102" spans="12:12">
      <c r="L14102" s="17" t="s">
        <v>22203</v>
      </c>
    </row>
    <row r="14103" spans="12:12">
      <c r="L14103" s="17" t="s">
        <v>22204</v>
      </c>
    </row>
    <row r="14104" spans="12:12">
      <c r="L14104" s="17" t="s">
        <v>22205</v>
      </c>
    </row>
    <row r="14105" spans="12:12">
      <c r="L14105" s="17" t="s">
        <v>22206</v>
      </c>
    </row>
    <row r="14106" spans="12:12">
      <c r="L14106" s="17" t="s">
        <v>22207</v>
      </c>
    </row>
    <row r="14107" spans="12:12">
      <c r="L14107" s="17" t="s">
        <v>22208</v>
      </c>
    </row>
    <row r="14108" spans="12:12">
      <c r="L14108" s="17" t="s">
        <v>22209</v>
      </c>
    </row>
    <row r="14109" spans="12:12">
      <c r="L14109" s="17" t="s">
        <v>22210</v>
      </c>
    </row>
    <row r="14110" spans="12:12">
      <c r="L14110" s="17" t="s">
        <v>22211</v>
      </c>
    </row>
    <row r="14111" spans="12:12">
      <c r="L14111" s="17" t="s">
        <v>22212</v>
      </c>
    </row>
    <row r="14112" spans="12:12">
      <c r="L14112" s="17" t="s">
        <v>22213</v>
      </c>
    </row>
    <row r="14113" spans="12:12">
      <c r="L14113" s="17" t="s">
        <v>22214</v>
      </c>
    </row>
    <row r="14114" spans="12:12">
      <c r="L14114" s="17" t="s">
        <v>22215</v>
      </c>
    </row>
    <row r="14115" spans="12:12">
      <c r="L14115" s="17" t="s">
        <v>22216</v>
      </c>
    </row>
    <row r="14116" spans="12:12">
      <c r="L14116" s="17" t="s">
        <v>22217</v>
      </c>
    </row>
    <row r="14117" spans="12:12">
      <c r="L14117" s="17" t="s">
        <v>22218</v>
      </c>
    </row>
    <row r="14118" spans="12:12">
      <c r="L14118" s="17" t="s">
        <v>22219</v>
      </c>
    </row>
    <row r="14119" spans="12:12">
      <c r="L14119" s="17" t="s">
        <v>22220</v>
      </c>
    </row>
    <row r="14120" spans="12:12">
      <c r="L14120" s="17" t="s">
        <v>22221</v>
      </c>
    </row>
    <row r="14121" spans="12:12">
      <c r="L14121" s="17" t="s">
        <v>22222</v>
      </c>
    </row>
    <row r="14122" spans="12:12">
      <c r="L14122" s="17" t="s">
        <v>22223</v>
      </c>
    </row>
    <row r="14123" spans="12:12">
      <c r="L14123" s="17" t="s">
        <v>22224</v>
      </c>
    </row>
    <row r="14124" spans="12:12">
      <c r="L14124" s="17" t="s">
        <v>22225</v>
      </c>
    </row>
    <row r="14125" spans="12:12">
      <c r="L14125" s="17" t="s">
        <v>22226</v>
      </c>
    </row>
    <row r="14126" spans="12:12">
      <c r="L14126" s="17" t="s">
        <v>22227</v>
      </c>
    </row>
    <row r="14127" spans="12:12">
      <c r="L14127" s="17" t="s">
        <v>22228</v>
      </c>
    </row>
    <row r="14128" spans="12:12">
      <c r="L14128" s="17" t="s">
        <v>22229</v>
      </c>
    </row>
    <row r="14129" spans="12:12">
      <c r="L14129" s="17" t="s">
        <v>22230</v>
      </c>
    </row>
    <row r="14130" spans="12:12">
      <c r="L14130" s="17" t="s">
        <v>22231</v>
      </c>
    </row>
    <row r="14131" spans="12:12">
      <c r="L14131" s="17" t="s">
        <v>22232</v>
      </c>
    </row>
    <row r="14132" spans="12:12">
      <c r="L14132" s="17" t="s">
        <v>22233</v>
      </c>
    </row>
    <row r="14133" spans="12:12">
      <c r="L14133" s="17" t="s">
        <v>22234</v>
      </c>
    </row>
    <row r="14134" spans="12:12">
      <c r="L14134" s="17" t="s">
        <v>22235</v>
      </c>
    </row>
    <row r="14135" spans="12:12">
      <c r="L14135" s="17" t="s">
        <v>22236</v>
      </c>
    </row>
    <row r="14136" spans="12:12">
      <c r="L14136" s="17" t="s">
        <v>22237</v>
      </c>
    </row>
    <row r="14137" spans="12:12">
      <c r="L14137" s="17" t="s">
        <v>22238</v>
      </c>
    </row>
    <row r="14138" spans="12:12">
      <c r="L14138" s="17" t="s">
        <v>22239</v>
      </c>
    </row>
    <row r="14139" spans="12:12">
      <c r="L14139" s="17" t="s">
        <v>22240</v>
      </c>
    </row>
    <row r="14140" spans="12:12">
      <c r="L14140" s="17" t="s">
        <v>22241</v>
      </c>
    </row>
    <row r="14141" spans="12:12">
      <c r="L14141" s="17" t="s">
        <v>22242</v>
      </c>
    </row>
    <row r="14142" spans="12:12">
      <c r="L14142" s="17" t="s">
        <v>22243</v>
      </c>
    </row>
    <row r="14143" spans="12:12">
      <c r="L14143" s="17" t="s">
        <v>22244</v>
      </c>
    </row>
    <row r="14144" spans="12:12">
      <c r="L14144" s="17" t="s">
        <v>22245</v>
      </c>
    </row>
    <row r="14145" spans="12:12">
      <c r="L14145" s="17" t="s">
        <v>22246</v>
      </c>
    </row>
    <row r="14146" spans="12:12">
      <c r="L14146" s="17" t="s">
        <v>22247</v>
      </c>
    </row>
    <row r="14147" spans="12:12">
      <c r="L14147" s="17" t="s">
        <v>22248</v>
      </c>
    </row>
    <row r="14148" spans="12:12">
      <c r="L14148" s="17" t="s">
        <v>22249</v>
      </c>
    </row>
    <row r="14149" spans="12:12">
      <c r="L14149" s="17" t="s">
        <v>22250</v>
      </c>
    </row>
    <row r="14150" spans="12:12">
      <c r="L14150" s="17" t="s">
        <v>22251</v>
      </c>
    </row>
    <row r="14151" spans="12:12">
      <c r="L14151" s="17" t="s">
        <v>22252</v>
      </c>
    </row>
    <row r="14152" spans="12:12">
      <c r="L14152" s="17" t="s">
        <v>22253</v>
      </c>
    </row>
    <row r="14153" spans="12:12">
      <c r="L14153" s="17" t="s">
        <v>22254</v>
      </c>
    </row>
    <row r="14154" spans="12:12">
      <c r="L14154" s="17" t="s">
        <v>22255</v>
      </c>
    </row>
    <row r="14155" spans="12:12">
      <c r="L14155" s="17" t="s">
        <v>22256</v>
      </c>
    </row>
    <row r="14156" spans="12:12">
      <c r="L14156" s="17" t="s">
        <v>22257</v>
      </c>
    </row>
    <row r="14157" spans="12:12">
      <c r="L14157" s="17" t="s">
        <v>22258</v>
      </c>
    </row>
    <row r="14158" spans="12:12">
      <c r="L14158" s="17" t="s">
        <v>22259</v>
      </c>
    </row>
    <row r="14159" spans="12:12">
      <c r="L14159" s="17" t="s">
        <v>22260</v>
      </c>
    </row>
    <row r="14160" spans="12:12">
      <c r="L14160" s="17" t="s">
        <v>22261</v>
      </c>
    </row>
    <row r="14161" spans="12:12">
      <c r="L14161" s="17" t="s">
        <v>22262</v>
      </c>
    </row>
    <row r="14162" spans="12:12">
      <c r="L14162" s="17" t="s">
        <v>22263</v>
      </c>
    </row>
    <row r="14163" spans="12:12">
      <c r="L14163" s="17" t="s">
        <v>22264</v>
      </c>
    </row>
    <row r="14164" spans="12:12">
      <c r="L14164" s="17" t="s">
        <v>22265</v>
      </c>
    </row>
    <row r="14165" spans="12:12">
      <c r="L14165" s="17" t="s">
        <v>22266</v>
      </c>
    </row>
    <row r="14166" spans="12:12">
      <c r="L14166" s="17" t="s">
        <v>22267</v>
      </c>
    </row>
    <row r="14167" spans="12:12">
      <c r="L14167" s="17" t="s">
        <v>22268</v>
      </c>
    </row>
    <row r="14168" spans="12:12">
      <c r="L14168" s="17" t="s">
        <v>22269</v>
      </c>
    </row>
    <row r="14169" spans="12:12">
      <c r="L14169" s="17" t="s">
        <v>22270</v>
      </c>
    </row>
    <row r="14170" spans="12:12">
      <c r="L14170" s="17" t="s">
        <v>22271</v>
      </c>
    </row>
    <row r="14171" spans="12:12">
      <c r="L14171" s="17" t="s">
        <v>22272</v>
      </c>
    </row>
    <row r="14172" spans="12:12">
      <c r="L14172" s="17" t="s">
        <v>22273</v>
      </c>
    </row>
    <row r="14173" spans="12:12">
      <c r="L14173" s="17" t="s">
        <v>22274</v>
      </c>
    </row>
    <row r="14174" spans="12:12">
      <c r="L14174" s="17" t="s">
        <v>22275</v>
      </c>
    </row>
    <row r="14175" spans="12:12">
      <c r="L14175" s="17" t="s">
        <v>22276</v>
      </c>
    </row>
    <row r="14176" spans="12:12">
      <c r="L14176" s="17" t="s">
        <v>22277</v>
      </c>
    </row>
    <row r="14177" spans="12:12">
      <c r="L14177" s="17" t="s">
        <v>22278</v>
      </c>
    </row>
    <row r="14178" spans="12:12">
      <c r="L14178" s="17" t="s">
        <v>22279</v>
      </c>
    </row>
    <row r="14179" spans="12:12">
      <c r="L14179" s="17" t="s">
        <v>22280</v>
      </c>
    </row>
    <row r="14180" spans="12:12">
      <c r="L14180" s="17" t="s">
        <v>22281</v>
      </c>
    </row>
    <row r="14181" spans="12:12">
      <c r="L14181" s="17" t="s">
        <v>22282</v>
      </c>
    </row>
    <row r="14182" spans="12:12">
      <c r="L14182" s="17" t="s">
        <v>22283</v>
      </c>
    </row>
    <row r="14183" spans="12:12">
      <c r="L14183" s="17" t="s">
        <v>22284</v>
      </c>
    </row>
    <row r="14184" spans="12:12">
      <c r="L14184" s="17" t="s">
        <v>22285</v>
      </c>
    </row>
    <row r="14185" spans="12:12">
      <c r="L14185" s="17" t="s">
        <v>22286</v>
      </c>
    </row>
    <row r="14186" spans="12:12">
      <c r="L14186" s="17" t="s">
        <v>22287</v>
      </c>
    </row>
    <row r="14187" spans="12:12">
      <c r="L14187" s="17" t="s">
        <v>22288</v>
      </c>
    </row>
    <row r="14188" spans="12:12">
      <c r="L14188" s="17" t="s">
        <v>22289</v>
      </c>
    </row>
    <row r="14189" spans="12:12">
      <c r="L14189" s="17" t="s">
        <v>22290</v>
      </c>
    </row>
    <row r="14190" spans="12:12">
      <c r="L14190" s="17" t="s">
        <v>22291</v>
      </c>
    </row>
    <row r="14191" spans="12:12">
      <c r="L14191" s="17" t="s">
        <v>22292</v>
      </c>
    </row>
    <row r="14192" spans="12:12">
      <c r="L14192" s="17" t="s">
        <v>22293</v>
      </c>
    </row>
    <row r="14193" spans="12:12">
      <c r="L14193" s="17" t="s">
        <v>22294</v>
      </c>
    </row>
    <row r="14194" spans="12:12">
      <c r="L14194" s="17" t="s">
        <v>22295</v>
      </c>
    </row>
    <row r="14195" spans="12:12">
      <c r="L14195" s="17" t="s">
        <v>22296</v>
      </c>
    </row>
    <row r="14196" spans="12:12">
      <c r="L14196" s="17" t="s">
        <v>22297</v>
      </c>
    </row>
    <row r="14197" spans="12:12">
      <c r="L14197" s="17" t="s">
        <v>22298</v>
      </c>
    </row>
    <row r="14198" spans="12:12">
      <c r="L14198" s="17" t="s">
        <v>22299</v>
      </c>
    </row>
    <row r="14199" spans="12:12">
      <c r="L14199" s="17" t="s">
        <v>22300</v>
      </c>
    </row>
    <row r="14200" spans="12:12">
      <c r="L14200" s="17" t="s">
        <v>22301</v>
      </c>
    </row>
    <row r="14201" spans="12:12">
      <c r="L14201" s="17" t="s">
        <v>22302</v>
      </c>
    </row>
    <row r="14202" spans="12:12">
      <c r="L14202" s="17" t="s">
        <v>22303</v>
      </c>
    </row>
    <row r="14203" spans="12:12">
      <c r="L14203" s="17" t="s">
        <v>22304</v>
      </c>
    </row>
    <row r="14204" spans="12:12">
      <c r="L14204" s="17" t="s">
        <v>22305</v>
      </c>
    </row>
    <row r="14205" spans="12:12">
      <c r="L14205" s="17" t="s">
        <v>22306</v>
      </c>
    </row>
    <row r="14206" spans="12:12">
      <c r="L14206" s="17" t="s">
        <v>22307</v>
      </c>
    </row>
    <row r="14207" spans="12:12">
      <c r="L14207" s="17" t="s">
        <v>22308</v>
      </c>
    </row>
    <row r="14208" spans="12:12">
      <c r="L14208" s="17" t="s">
        <v>22309</v>
      </c>
    </row>
    <row r="14209" spans="12:12">
      <c r="L14209" s="17" t="s">
        <v>22310</v>
      </c>
    </row>
    <row r="14210" spans="12:12">
      <c r="L14210" s="17" t="s">
        <v>22311</v>
      </c>
    </row>
    <row r="14211" spans="12:12">
      <c r="L14211" s="17" t="s">
        <v>22312</v>
      </c>
    </row>
    <row r="14212" spans="12:12">
      <c r="L14212" s="17" t="s">
        <v>22313</v>
      </c>
    </row>
    <row r="14213" spans="12:12">
      <c r="L14213" s="17" t="s">
        <v>22314</v>
      </c>
    </row>
    <row r="14214" spans="12:12">
      <c r="L14214" s="17" t="s">
        <v>22315</v>
      </c>
    </row>
    <row r="14215" spans="12:12">
      <c r="L14215" s="17" t="s">
        <v>22316</v>
      </c>
    </row>
    <row r="14216" spans="12:12">
      <c r="L14216" s="17" t="s">
        <v>22317</v>
      </c>
    </row>
    <row r="14217" spans="12:12">
      <c r="L14217" s="17" t="s">
        <v>22318</v>
      </c>
    </row>
    <row r="14218" spans="12:12">
      <c r="L14218" s="17" t="s">
        <v>22319</v>
      </c>
    </row>
    <row r="14219" spans="12:12">
      <c r="L14219" s="17" t="s">
        <v>22320</v>
      </c>
    </row>
    <row r="14220" spans="12:12">
      <c r="L14220" s="17" t="s">
        <v>22321</v>
      </c>
    </row>
    <row r="14221" spans="12:12">
      <c r="L14221" s="17" t="s">
        <v>22322</v>
      </c>
    </row>
    <row r="14222" spans="12:12">
      <c r="L14222" s="17" t="s">
        <v>22323</v>
      </c>
    </row>
    <row r="14223" spans="12:12">
      <c r="L14223" s="17" t="s">
        <v>22324</v>
      </c>
    </row>
    <row r="14224" spans="12:12">
      <c r="L14224" s="17" t="s">
        <v>22325</v>
      </c>
    </row>
    <row r="14225" spans="12:12">
      <c r="L14225" s="17" t="s">
        <v>22326</v>
      </c>
    </row>
    <row r="14226" spans="12:12">
      <c r="L14226" s="17" t="s">
        <v>22327</v>
      </c>
    </row>
    <row r="14227" spans="12:12">
      <c r="L14227" s="17" t="s">
        <v>22328</v>
      </c>
    </row>
    <row r="14228" spans="12:12">
      <c r="L14228" s="17" t="s">
        <v>22329</v>
      </c>
    </row>
    <row r="14229" spans="12:12">
      <c r="L14229" s="17" t="s">
        <v>22330</v>
      </c>
    </row>
    <row r="14230" spans="12:12">
      <c r="L14230" s="17" t="s">
        <v>22331</v>
      </c>
    </row>
    <row r="14231" spans="12:12">
      <c r="L14231" s="17" t="s">
        <v>22332</v>
      </c>
    </row>
    <row r="14232" spans="12:12">
      <c r="L14232" s="17" t="s">
        <v>22333</v>
      </c>
    </row>
    <row r="14233" spans="12:12">
      <c r="L14233" s="17" t="s">
        <v>22334</v>
      </c>
    </row>
    <row r="14234" spans="12:12">
      <c r="L14234" s="17" t="s">
        <v>22335</v>
      </c>
    </row>
    <row r="14235" spans="12:12">
      <c r="L14235" s="17" t="s">
        <v>22336</v>
      </c>
    </row>
    <row r="14236" spans="12:12">
      <c r="L14236" s="17" t="s">
        <v>22337</v>
      </c>
    </row>
    <row r="14237" spans="12:12">
      <c r="L14237" s="17" t="s">
        <v>22338</v>
      </c>
    </row>
    <row r="14238" spans="12:12">
      <c r="L14238" s="17" t="s">
        <v>22339</v>
      </c>
    </row>
    <row r="14239" spans="12:12">
      <c r="L14239" s="17" t="s">
        <v>22340</v>
      </c>
    </row>
    <row r="14240" spans="12:12">
      <c r="L14240" s="17" t="s">
        <v>22341</v>
      </c>
    </row>
    <row r="14241" spans="12:12">
      <c r="L14241" s="17" t="s">
        <v>22342</v>
      </c>
    </row>
    <row r="14242" spans="12:12">
      <c r="L14242" s="17" t="s">
        <v>22343</v>
      </c>
    </row>
    <row r="14243" spans="12:12">
      <c r="L14243" s="17" t="s">
        <v>22344</v>
      </c>
    </row>
    <row r="14244" spans="12:12">
      <c r="L14244" s="17" t="s">
        <v>22345</v>
      </c>
    </row>
    <row r="14245" spans="12:12">
      <c r="L14245" s="17" t="s">
        <v>22346</v>
      </c>
    </row>
    <row r="14246" spans="12:12">
      <c r="L14246" s="17" t="s">
        <v>22347</v>
      </c>
    </row>
    <row r="14247" spans="12:12">
      <c r="L14247" s="17" t="s">
        <v>22348</v>
      </c>
    </row>
    <row r="14248" spans="12:12">
      <c r="L14248" s="17" t="s">
        <v>22349</v>
      </c>
    </row>
    <row r="14249" spans="12:12">
      <c r="L14249" s="17" t="s">
        <v>22350</v>
      </c>
    </row>
    <row r="14250" spans="12:12">
      <c r="L14250" s="17" t="s">
        <v>22351</v>
      </c>
    </row>
    <row r="14251" spans="12:12">
      <c r="L14251" s="17" t="s">
        <v>22352</v>
      </c>
    </row>
    <row r="14252" spans="12:12">
      <c r="L14252" s="17" t="s">
        <v>22353</v>
      </c>
    </row>
    <row r="14253" spans="12:12">
      <c r="L14253" s="17" t="s">
        <v>22354</v>
      </c>
    </row>
    <row r="14254" spans="12:12">
      <c r="L14254" s="17" t="s">
        <v>22355</v>
      </c>
    </row>
    <row r="14255" spans="12:12">
      <c r="L14255" s="17" t="s">
        <v>22356</v>
      </c>
    </row>
    <row r="14256" spans="12:12">
      <c r="L14256" s="17" t="s">
        <v>22357</v>
      </c>
    </row>
    <row r="14257" spans="12:12">
      <c r="L14257" s="17" t="s">
        <v>22358</v>
      </c>
    </row>
    <row r="14258" spans="12:12">
      <c r="L14258" s="17" t="s">
        <v>22359</v>
      </c>
    </row>
    <row r="14259" spans="12:12">
      <c r="L14259" s="17" t="s">
        <v>22360</v>
      </c>
    </row>
    <row r="14260" spans="12:12">
      <c r="L14260" s="17" t="s">
        <v>22361</v>
      </c>
    </row>
    <row r="14261" spans="12:12">
      <c r="L14261" s="17" t="s">
        <v>22362</v>
      </c>
    </row>
    <row r="14262" spans="12:12">
      <c r="L14262" s="17" t="s">
        <v>22363</v>
      </c>
    </row>
    <row r="14263" spans="12:12">
      <c r="L14263" s="17" t="s">
        <v>22364</v>
      </c>
    </row>
    <row r="14264" spans="12:12">
      <c r="L14264" s="17" t="s">
        <v>22365</v>
      </c>
    </row>
    <row r="14265" spans="12:12">
      <c r="L14265" s="17" t="s">
        <v>22366</v>
      </c>
    </row>
    <row r="14266" spans="12:12">
      <c r="L14266" s="17" t="s">
        <v>22367</v>
      </c>
    </row>
    <row r="14267" spans="12:12">
      <c r="L14267" s="17" t="s">
        <v>22368</v>
      </c>
    </row>
    <row r="14268" spans="12:12">
      <c r="L14268" s="17" t="s">
        <v>22369</v>
      </c>
    </row>
    <row r="14269" spans="12:12">
      <c r="L14269" s="17" t="s">
        <v>22370</v>
      </c>
    </row>
    <row r="14270" spans="12:12">
      <c r="L14270" s="17" t="s">
        <v>22371</v>
      </c>
    </row>
    <row r="14271" spans="12:12">
      <c r="L14271" s="17" t="s">
        <v>22372</v>
      </c>
    </row>
    <row r="14272" spans="12:12">
      <c r="L14272" s="17" t="s">
        <v>22373</v>
      </c>
    </row>
    <row r="14273" spans="12:12">
      <c r="L14273" s="17" t="s">
        <v>22374</v>
      </c>
    </row>
    <row r="14274" spans="12:12">
      <c r="L14274" s="17" t="s">
        <v>22375</v>
      </c>
    </row>
    <row r="14275" spans="12:12">
      <c r="L14275" s="17" t="s">
        <v>22376</v>
      </c>
    </row>
    <row r="14276" spans="12:12">
      <c r="L14276" s="17" t="s">
        <v>22377</v>
      </c>
    </row>
    <row r="14277" spans="12:12">
      <c r="L14277" s="17" t="s">
        <v>22378</v>
      </c>
    </row>
    <row r="14278" spans="12:12">
      <c r="L14278" s="17" t="s">
        <v>22379</v>
      </c>
    </row>
    <row r="14279" spans="12:12">
      <c r="L14279" s="17" t="s">
        <v>22380</v>
      </c>
    </row>
    <row r="14280" spans="12:12">
      <c r="L14280" s="17" t="s">
        <v>22381</v>
      </c>
    </row>
    <row r="14281" spans="12:12">
      <c r="L14281" s="17" t="s">
        <v>22382</v>
      </c>
    </row>
    <row r="14282" spans="12:12">
      <c r="L14282" s="17" t="s">
        <v>22383</v>
      </c>
    </row>
    <row r="14283" spans="12:12">
      <c r="L14283" s="17" t="s">
        <v>22384</v>
      </c>
    </row>
    <row r="14284" spans="12:12">
      <c r="L14284" s="17" t="s">
        <v>22385</v>
      </c>
    </row>
    <row r="14285" spans="12:12">
      <c r="L14285" s="17" t="s">
        <v>22386</v>
      </c>
    </row>
    <row r="14286" spans="12:12">
      <c r="L14286" s="17" t="s">
        <v>22387</v>
      </c>
    </row>
    <row r="14287" spans="12:12">
      <c r="L14287" s="17" t="s">
        <v>22388</v>
      </c>
    </row>
    <row r="14288" spans="12:12">
      <c r="L14288" s="17" t="s">
        <v>22389</v>
      </c>
    </row>
    <row r="14289" spans="12:12">
      <c r="L14289" s="17" t="s">
        <v>22390</v>
      </c>
    </row>
    <row r="14290" spans="12:12">
      <c r="L14290" s="17" t="s">
        <v>22391</v>
      </c>
    </row>
    <row r="14291" spans="12:12">
      <c r="L14291" s="17" t="s">
        <v>22392</v>
      </c>
    </row>
    <row r="14292" spans="12:12">
      <c r="L14292" s="17" t="s">
        <v>22393</v>
      </c>
    </row>
    <row r="14293" spans="12:12">
      <c r="L14293" s="17" t="s">
        <v>22394</v>
      </c>
    </row>
    <row r="14294" spans="12:12">
      <c r="L14294" s="17" t="s">
        <v>22395</v>
      </c>
    </row>
    <row r="14295" spans="12:12">
      <c r="L14295" s="17" t="s">
        <v>22396</v>
      </c>
    </row>
    <row r="14296" spans="12:12">
      <c r="L14296" s="17" t="s">
        <v>22397</v>
      </c>
    </row>
    <row r="14297" spans="12:12">
      <c r="L14297" s="17" t="s">
        <v>22398</v>
      </c>
    </row>
    <row r="14298" spans="12:12">
      <c r="L14298" s="17" t="s">
        <v>22399</v>
      </c>
    </row>
    <row r="14299" spans="12:12">
      <c r="L14299" s="17" t="s">
        <v>22400</v>
      </c>
    </row>
    <row r="14300" spans="12:12">
      <c r="L14300" s="17" t="s">
        <v>22401</v>
      </c>
    </row>
    <row r="14301" spans="12:12">
      <c r="L14301" s="17" t="s">
        <v>22402</v>
      </c>
    </row>
    <row r="14302" spans="12:12">
      <c r="L14302" s="17" t="s">
        <v>22403</v>
      </c>
    </row>
    <row r="14303" spans="12:12">
      <c r="L14303" s="17" t="s">
        <v>22404</v>
      </c>
    </row>
    <row r="14304" spans="12:12">
      <c r="L14304" s="17" t="s">
        <v>22405</v>
      </c>
    </row>
    <row r="14305" spans="12:12">
      <c r="L14305" s="17" t="s">
        <v>22406</v>
      </c>
    </row>
    <row r="14306" spans="12:12">
      <c r="L14306" s="17" t="s">
        <v>22407</v>
      </c>
    </row>
    <row r="14307" spans="12:12">
      <c r="L14307" s="17" t="s">
        <v>22408</v>
      </c>
    </row>
    <row r="14308" spans="12:12">
      <c r="L14308" s="17" t="s">
        <v>22409</v>
      </c>
    </row>
    <row r="14309" spans="12:12">
      <c r="L14309" s="17" t="s">
        <v>22410</v>
      </c>
    </row>
    <row r="14310" spans="12:12">
      <c r="L14310" s="17" t="s">
        <v>22411</v>
      </c>
    </row>
    <row r="14311" spans="12:12">
      <c r="L14311" s="17" t="s">
        <v>22412</v>
      </c>
    </row>
    <row r="14312" spans="12:12">
      <c r="L14312" s="17" t="s">
        <v>22413</v>
      </c>
    </row>
    <row r="14313" spans="12:12">
      <c r="L14313" s="17" t="s">
        <v>22414</v>
      </c>
    </row>
    <row r="14314" spans="12:12">
      <c r="L14314" s="17" t="s">
        <v>22415</v>
      </c>
    </row>
    <row r="14315" spans="12:12">
      <c r="L14315" s="17" t="s">
        <v>22416</v>
      </c>
    </row>
    <row r="14316" spans="12:12">
      <c r="L14316" s="17" t="s">
        <v>22417</v>
      </c>
    </row>
    <row r="14317" spans="12:12">
      <c r="L14317" s="17" t="s">
        <v>22418</v>
      </c>
    </row>
    <row r="14318" spans="12:12">
      <c r="L14318" s="17" t="s">
        <v>22419</v>
      </c>
    </row>
    <row r="14319" spans="12:12">
      <c r="L14319" s="17" t="s">
        <v>22420</v>
      </c>
    </row>
    <row r="14320" spans="12:12">
      <c r="L14320" s="17" t="s">
        <v>22421</v>
      </c>
    </row>
    <row r="14321" spans="12:12">
      <c r="L14321" s="17" t="s">
        <v>22422</v>
      </c>
    </row>
    <row r="14322" spans="12:12">
      <c r="L14322" s="17" t="s">
        <v>22423</v>
      </c>
    </row>
    <row r="14323" spans="12:12">
      <c r="L14323" s="17" t="s">
        <v>22424</v>
      </c>
    </row>
    <row r="14324" spans="12:12">
      <c r="L14324" s="17" t="s">
        <v>22425</v>
      </c>
    </row>
    <row r="14325" spans="12:12">
      <c r="L14325" s="17" t="s">
        <v>22426</v>
      </c>
    </row>
    <row r="14326" spans="12:12">
      <c r="L14326" s="17" t="s">
        <v>22427</v>
      </c>
    </row>
    <row r="14327" spans="12:12">
      <c r="L14327" s="17" t="s">
        <v>22428</v>
      </c>
    </row>
    <row r="14328" spans="12:12">
      <c r="L14328" s="17" t="s">
        <v>22429</v>
      </c>
    </row>
    <row r="14329" spans="12:12">
      <c r="L14329" s="17" t="s">
        <v>22430</v>
      </c>
    </row>
    <row r="14330" spans="12:12">
      <c r="L14330" s="17" t="s">
        <v>22431</v>
      </c>
    </row>
    <row r="14331" spans="12:12">
      <c r="L14331" s="17" t="s">
        <v>22432</v>
      </c>
    </row>
    <row r="14332" spans="12:12">
      <c r="L14332" s="17" t="s">
        <v>22433</v>
      </c>
    </row>
    <row r="14333" spans="12:12">
      <c r="L14333" s="17" t="s">
        <v>22434</v>
      </c>
    </row>
    <row r="14334" spans="12:12">
      <c r="L14334" s="17" t="s">
        <v>22435</v>
      </c>
    </row>
    <row r="14335" spans="12:12">
      <c r="L14335" s="17" t="s">
        <v>22436</v>
      </c>
    </row>
    <row r="14336" spans="12:12">
      <c r="L14336" s="17" t="s">
        <v>22437</v>
      </c>
    </row>
    <row r="14337" spans="12:12">
      <c r="L14337" s="17" t="s">
        <v>22438</v>
      </c>
    </row>
    <row r="14338" spans="12:12">
      <c r="L14338" s="17" t="s">
        <v>22439</v>
      </c>
    </row>
    <row r="14339" spans="12:12">
      <c r="L14339" s="17" t="s">
        <v>22440</v>
      </c>
    </row>
    <row r="14340" spans="12:12">
      <c r="L14340" s="17" t="s">
        <v>22441</v>
      </c>
    </row>
    <row r="14341" spans="12:12">
      <c r="L14341" s="17" t="s">
        <v>22442</v>
      </c>
    </row>
    <row r="14342" spans="12:12">
      <c r="L14342" s="17" t="s">
        <v>22443</v>
      </c>
    </row>
    <row r="14343" spans="12:12">
      <c r="L14343" s="17" t="s">
        <v>22444</v>
      </c>
    </row>
    <row r="14344" spans="12:12">
      <c r="L14344" s="17" t="s">
        <v>22445</v>
      </c>
    </row>
    <row r="14345" spans="12:12">
      <c r="L14345" s="17" t="s">
        <v>22446</v>
      </c>
    </row>
    <row r="14346" spans="12:12">
      <c r="L14346" s="17" t="s">
        <v>22447</v>
      </c>
    </row>
    <row r="14347" spans="12:12">
      <c r="L14347" s="17" t="s">
        <v>22448</v>
      </c>
    </row>
    <row r="14348" spans="12:12">
      <c r="L14348" s="17" t="s">
        <v>22449</v>
      </c>
    </row>
    <row r="14349" spans="12:12">
      <c r="L14349" s="17" t="s">
        <v>22450</v>
      </c>
    </row>
    <row r="14350" spans="12:12">
      <c r="L14350" s="17" t="s">
        <v>22451</v>
      </c>
    </row>
    <row r="14351" spans="12:12">
      <c r="L14351" s="17" t="s">
        <v>22452</v>
      </c>
    </row>
    <row r="14352" spans="12:12">
      <c r="L14352" s="17" t="s">
        <v>22453</v>
      </c>
    </row>
    <row r="14353" spans="12:12">
      <c r="L14353" s="17" t="s">
        <v>22454</v>
      </c>
    </row>
    <row r="14354" spans="12:12">
      <c r="L14354" s="17" t="s">
        <v>22455</v>
      </c>
    </row>
    <row r="14355" spans="12:12">
      <c r="L14355" s="17" t="s">
        <v>22456</v>
      </c>
    </row>
    <row r="14356" spans="12:12">
      <c r="L14356" s="17" t="s">
        <v>22457</v>
      </c>
    </row>
    <row r="14357" spans="12:12">
      <c r="L14357" s="17" t="s">
        <v>22458</v>
      </c>
    </row>
    <row r="14358" spans="12:12">
      <c r="L14358" s="17" t="s">
        <v>22459</v>
      </c>
    </row>
    <row r="14359" spans="12:12">
      <c r="L14359" s="17" t="s">
        <v>22460</v>
      </c>
    </row>
    <row r="14360" spans="12:12">
      <c r="L14360" s="17" t="s">
        <v>22461</v>
      </c>
    </row>
    <row r="14361" spans="12:12">
      <c r="L14361" s="17" t="s">
        <v>22462</v>
      </c>
    </row>
    <row r="14362" spans="12:12">
      <c r="L14362" s="17" t="s">
        <v>22463</v>
      </c>
    </row>
    <row r="14363" spans="12:12">
      <c r="L14363" s="17" t="s">
        <v>22464</v>
      </c>
    </row>
    <row r="14364" spans="12:12">
      <c r="L14364" s="17" t="s">
        <v>22465</v>
      </c>
    </row>
    <row r="14365" spans="12:12">
      <c r="L14365" s="17" t="s">
        <v>22466</v>
      </c>
    </row>
    <row r="14366" spans="12:12">
      <c r="L14366" s="17" t="s">
        <v>22467</v>
      </c>
    </row>
    <row r="14367" spans="12:12">
      <c r="L14367" s="17" t="s">
        <v>22468</v>
      </c>
    </row>
    <row r="14368" spans="12:12">
      <c r="L14368" s="17" t="s">
        <v>22469</v>
      </c>
    </row>
    <row r="14369" spans="12:12">
      <c r="L14369" s="17" t="s">
        <v>22470</v>
      </c>
    </row>
    <row r="14370" spans="12:12">
      <c r="L14370" s="17" t="s">
        <v>22471</v>
      </c>
    </row>
    <row r="14371" spans="12:12">
      <c r="L14371" s="17" t="s">
        <v>22472</v>
      </c>
    </row>
    <row r="14372" spans="12:12">
      <c r="L14372" s="17" t="s">
        <v>22473</v>
      </c>
    </row>
    <row r="14373" spans="12:12">
      <c r="L14373" s="17" t="s">
        <v>22474</v>
      </c>
    </row>
    <row r="14374" spans="12:12">
      <c r="L14374" s="17" t="s">
        <v>22475</v>
      </c>
    </row>
    <row r="14375" spans="12:12">
      <c r="L14375" s="17" t="s">
        <v>22476</v>
      </c>
    </row>
    <row r="14376" spans="12:12">
      <c r="L14376" s="17" t="s">
        <v>22477</v>
      </c>
    </row>
    <row r="14377" spans="12:12">
      <c r="L14377" s="17" t="s">
        <v>22478</v>
      </c>
    </row>
    <row r="14378" spans="12:12">
      <c r="L14378" s="17" t="s">
        <v>22479</v>
      </c>
    </row>
    <row r="14379" spans="12:12">
      <c r="L14379" s="17" t="s">
        <v>22480</v>
      </c>
    </row>
    <row r="14380" spans="12:12">
      <c r="L14380" s="17" t="s">
        <v>22481</v>
      </c>
    </row>
    <row r="14381" spans="12:12">
      <c r="L14381" s="17" t="s">
        <v>22482</v>
      </c>
    </row>
    <row r="14382" spans="12:12">
      <c r="L14382" s="17" t="s">
        <v>22483</v>
      </c>
    </row>
    <row r="14383" spans="12:12">
      <c r="L14383" s="17" t="s">
        <v>22484</v>
      </c>
    </row>
    <row r="14384" spans="12:12">
      <c r="L14384" s="17" t="s">
        <v>22485</v>
      </c>
    </row>
    <row r="14385" spans="12:12">
      <c r="L14385" s="17" t="s">
        <v>22486</v>
      </c>
    </row>
    <row r="14386" spans="12:12">
      <c r="L14386" s="17" t="s">
        <v>22487</v>
      </c>
    </row>
    <row r="14387" spans="12:12">
      <c r="L14387" s="17" t="s">
        <v>22488</v>
      </c>
    </row>
    <row r="14388" spans="12:12">
      <c r="L14388" s="17" t="s">
        <v>22489</v>
      </c>
    </row>
    <row r="14389" spans="12:12">
      <c r="L14389" s="17" t="s">
        <v>22490</v>
      </c>
    </row>
    <row r="14390" spans="12:12">
      <c r="L14390" s="17" t="s">
        <v>22491</v>
      </c>
    </row>
    <row r="14391" spans="12:12">
      <c r="L14391" s="17" t="s">
        <v>22492</v>
      </c>
    </row>
    <row r="14392" spans="12:12">
      <c r="L14392" s="17" t="s">
        <v>22493</v>
      </c>
    </row>
    <row r="14393" spans="12:12">
      <c r="L14393" s="17" t="s">
        <v>22494</v>
      </c>
    </row>
    <row r="14394" spans="12:12">
      <c r="L14394" s="17" t="s">
        <v>22495</v>
      </c>
    </row>
    <row r="14395" spans="12:12">
      <c r="L14395" s="17" t="s">
        <v>22496</v>
      </c>
    </row>
    <row r="14396" spans="12:12">
      <c r="L14396" s="17" t="s">
        <v>22497</v>
      </c>
    </row>
    <row r="14397" spans="12:12">
      <c r="L14397" s="17" t="s">
        <v>22498</v>
      </c>
    </row>
    <row r="14398" spans="12:12">
      <c r="L14398" s="17" t="s">
        <v>22499</v>
      </c>
    </row>
    <row r="14399" spans="12:12">
      <c r="L14399" s="17" t="s">
        <v>22500</v>
      </c>
    </row>
    <row r="14400" spans="12:12">
      <c r="L14400" s="17" t="s">
        <v>22501</v>
      </c>
    </row>
    <row r="14401" spans="12:12">
      <c r="L14401" s="17" t="s">
        <v>22502</v>
      </c>
    </row>
    <row r="14402" spans="12:12">
      <c r="L14402" s="17" t="s">
        <v>22503</v>
      </c>
    </row>
    <row r="14403" spans="12:12">
      <c r="L14403" s="17" t="s">
        <v>22504</v>
      </c>
    </row>
    <row r="14404" spans="12:12">
      <c r="L14404" s="17" t="s">
        <v>22505</v>
      </c>
    </row>
    <row r="14405" spans="12:12">
      <c r="L14405" s="17" t="s">
        <v>22506</v>
      </c>
    </row>
    <row r="14406" spans="12:12">
      <c r="L14406" s="17" t="s">
        <v>22507</v>
      </c>
    </row>
    <row r="14407" spans="12:12">
      <c r="L14407" s="17" t="s">
        <v>22508</v>
      </c>
    </row>
    <row r="14408" spans="12:12">
      <c r="L14408" s="17" t="s">
        <v>22509</v>
      </c>
    </row>
    <row r="14409" spans="12:12">
      <c r="L14409" s="17" t="s">
        <v>22510</v>
      </c>
    </row>
    <row r="14410" spans="12:12">
      <c r="L14410" s="17" t="s">
        <v>22511</v>
      </c>
    </row>
    <row r="14411" spans="12:12">
      <c r="L14411" s="17" t="s">
        <v>22512</v>
      </c>
    </row>
    <row r="14412" spans="12:12">
      <c r="L14412" s="17" t="s">
        <v>22513</v>
      </c>
    </row>
    <row r="14413" spans="12:12">
      <c r="L14413" s="17" t="s">
        <v>22514</v>
      </c>
    </row>
    <row r="14414" spans="12:12">
      <c r="L14414" s="17" t="s">
        <v>22515</v>
      </c>
    </row>
    <row r="14415" spans="12:12">
      <c r="L14415" s="17" t="s">
        <v>22516</v>
      </c>
    </row>
    <row r="14416" spans="12:12">
      <c r="L14416" s="17" t="s">
        <v>22517</v>
      </c>
    </row>
    <row r="14417" spans="12:12">
      <c r="L14417" s="17" t="s">
        <v>22518</v>
      </c>
    </row>
    <row r="14418" spans="12:12">
      <c r="L14418" s="17" t="s">
        <v>22519</v>
      </c>
    </row>
    <row r="14419" spans="12:12">
      <c r="L14419" s="17" t="s">
        <v>22520</v>
      </c>
    </row>
    <row r="14420" spans="12:12">
      <c r="L14420" s="17" t="s">
        <v>22521</v>
      </c>
    </row>
    <row r="14421" spans="12:12">
      <c r="L14421" s="17" t="s">
        <v>22522</v>
      </c>
    </row>
    <row r="14422" spans="12:12">
      <c r="L14422" s="17" t="s">
        <v>22523</v>
      </c>
    </row>
    <row r="14423" spans="12:12">
      <c r="L14423" s="17" t="s">
        <v>22524</v>
      </c>
    </row>
    <row r="14424" spans="12:12">
      <c r="L14424" s="17" t="s">
        <v>22525</v>
      </c>
    </row>
    <row r="14425" spans="12:12">
      <c r="L14425" s="17" t="s">
        <v>22526</v>
      </c>
    </row>
    <row r="14426" spans="12:12">
      <c r="L14426" s="17" t="s">
        <v>22527</v>
      </c>
    </row>
    <row r="14427" spans="12:12">
      <c r="L14427" s="17" t="s">
        <v>22528</v>
      </c>
    </row>
    <row r="14428" spans="12:12">
      <c r="L14428" s="17" t="s">
        <v>22529</v>
      </c>
    </row>
    <row r="14429" spans="12:12">
      <c r="L14429" s="17" t="s">
        <v>22530</v>
      </c>
    </row>
    <row r="14430" spans="12:12">
      <c r="L14430" s="17" t="s">
        <v>22531</v>
      </c>
    </row>
    <row r="14431" spans="12:12">
      <c r="L14431" s="17" t="s">
        <v>22532</v>
      </c>
    </row>
    <row r="14432" spans="12:12">
      <c r="L14432" s="17" t="s">
        <v>22533</v>
      </c>
    </row>
    <row r="14433" spans="12:12">
      <c r="L14433" s="17" t="s">
        <v>22534</v>
      </c>
    </row>
    <row r="14434" spans="12:12">
      <c r="L14434" s="17" t="s">
        <v>22535</v>
      </c>
    </row>
    <row r="14435" spans="12:12">
      <c r="L14435" s="17" t="s">
        <v>22536</v>
      </c>
    </row>
    <row r="14436" spans="12:12">
      <c r="L14436" s="17" t="s">
        <v>22537</v>
      </c>
    </row>
    <row r="14437" spans="12:12">
      <c r="L14437" s="17" t="s">
        <v>22538</v>
      </c>
    </row>
    <row r="14438" spans="12:12">
      <c r="L14438" s="17" t="s">
        <v>22539</v>
      </c>
    </row>
    <row r="14439" spans="12:12">
      <c r="L14439" s="17" t="s">
        <v>22540</v>
      </c>
    </row>
    <row r="14440" spans="12:12">
      <c r="L14440" s="17" t="s">
        <v>22541</v>
      </c>
    </row>
    <row r="14441" spans="12:12">
      <c r="L14441" s="17" t="s">
        <v>22542</v>
      </c>
    </row>
    <row r="14442" spans="12:12">
      <c r="L14442" s="17" t="s">
        <v>22543</v>
      </c>
    </row>
    <row r="14443" spans="12:12">
      <c r="L14443" s="17" t="s">
        <v>22544</v>
      </c>
    </row>
    <row r="14444" spans="12:12">
      <c r="L14444" s="17" t="s">
        <v>22545</v>
      </c>
    </row>
    <row r="14445" spans="12:12">
      <c r="L14445" s="17" t="s">
        <v>22546</v>
      </c>
    </row>
    <row r="14446" spans="12:12">
      <c r="L14446" s="17" t="s">
        <v>22547</v>
      </c>
    </row>
    <row r="14447" spans="12:12">
      <c r="L14447" s="17" t="s">
        <v>22548</v>
      </c>
    </row>
    <row r="14448" spans="12:12">
      <c r="L14448" s="17" t="s">
        <v>22549</v>
      </c>
    </row>
    <row r="14449" spans="12:12">
      <c r="L14449" s="17" t="s">
        <v>22550</v>
      </c>
    </row>
    <row r="14450" spans="12:12">
      <c r="L14450" s="17" t="s">
        <v>22551</v>
      </c>
    </row>
    <row r="14451" spans="12:12">
      <c r="L14451" s="17" t="s">
        <v>22552</v>
      </c>
    </row>
    <row r="14452" spans="12:12">
      <c r="L14452" s="17" t="s">
        <v>22553</v>
      </c>
    </row>
    <row r="14453" spans="12:12">
      <c r="L14453" s="17" t="s">
        <v>22554</v>
      </c>
    </row>
    <row r="14454" spans="12:12">
      <c r="L14454" s="17" t="s">
        <v>22555</v>
      </c>
    </row>
    <row r="14455" spans="12:12">
      <c r="L14455" s="17" t="s">
        <v>22556</v>
      </c>
    </row>
    <row r="14456" spans="12:12">
      <c r="L14456" s="17" t="s">
        <v>22557</v>
      </c>
    </row>
    <row r="14457" spans="12:12">
      <c r="L14457" s="17" t="s">
        <v>22558</v>
      </c>
    </row>
    <row r="14458" spans="12:12">
      <c r="L14458" s="17" t="s">
        <v>22559</v>
      </c>
    </row>
    <row r="14459" spans="12:12">
      <c r="L14459" s="17" t="s">
        <v>22560</v>
      </c>
    </row>
    <row r="14460" spans="12:12">
      <c r="L14460" s="17" t="s">
        <v>22561</v>
      </c>
    </row>
    <row r="14461" spans="12:12">
      <c r="L14461" s="17" t="s">
        <v>22562</v>
      </c>
    </row>
    <row r="14462" spans="12:12">
      <c r="L14462" s="17" t="s">
        <v>22563</v>
      </c>
    </row>
    <row r="14463" spans="12:12">
      <c r="L14463" s="17" t="s">
        <v>22564</v>
      </c>
    </row>
    <row r="14464" spans="12:12">
      <c r="L14464" s="17" t="s">
        <v>22565</v>
      </c>
    </row>
    <row r="14465" spans="12:12">
      <c r="L14465" s="17" t="s">
        <v>22566</v>
      </c>
    </row>
    <row r="14466" spans="12:12">
      <c r="L14466" s="17" t="s">
        <v>22567</v>
      </c>
    </row>
    <row r="14467" spans="12:12">
      <c r="L14467" s="17" t="s">
        <v>22568</v>
      </c>
    </row>
    <row r="14468" spans="12:12">
      <c r="L14468" s="17" t="s">
        <v>22569</v>
      </c>
    </row>
    <row r="14469" spans="12:12">
      <c r="L14469" s="17" t="s">
        <v>22570</v>
      </c>
    </row>
    <row r="14470" spans="12:12">
      <c r="L14470" s="17" t="s">
        <v>22571</v>
      </c>
    </row>
    <row r="14471" spans="12:12">
      <c r="L14471" s="17" t="s">
        <v>22572</v>
      </c>
    </row>
    <row r="14472" spans="12:12">
      <c r="L14472" s="17" t="s">
        <v>22573</v>
      </c>
    </row>
    <row r="14473" spans="12:12">
      <c r="L14473" s="17" t="s">
        <v>22574</v>
      </c>
    </row>
    <row r="14474" spans="12:12">
      <c r="L14474" s="17" t="s">
        <v>22575</v>
      </c>
    </row>
    <row r="14475" spans="12:12">
      <c r="L14475" s="17" t="s">
        <v>22576</v>
      </c>
    </row>
    <row r="14476" spans="12:12">
      <c r="L14476" s="17" t="s">
        <v>22577</v>
      </c>
    </row>
    <row r="14477" spans="12:12">
      <c r="L14477" s="17" t="s">
        <v>22578</v>
      </c>
    </row>
    <row r="14478" spans="12:12">
      <c r="L14478" s="17" t="s">
        <v>22579</v>
      </c>
    </row>
    <row r="14479" spans="12:12">
      <c r="L14479" s="17" t="s">
        <v>22580</v>
      </c>
    </row>
    <row r="14480" spans="12:12">
      <c r="L14480" s="17" t="s">
        <v>22581</v>
      </c>
    </row>
    <row r="14481" spans="12:12">
      <c r="L14481" s="17" t="s">
        <v>22582</v>
      </c>
    </row>
    <row r="14482" spans="12:12">
      <c r="L14482" s="17" t="s">
        <v>22583</v>
      </c>
    </row>
    <row r="14483" spans="12:12">
      <c r="L14483" s="17" t="s">
        <v>22584</v>
      </c>
    </row>
    <row r="14484" spans="12:12">
      <c r="L14484" s="17" t="s">
        <v>22585</v>
      </c>
    </row>
    <row r="14485" spans="12:12">
      <c r="L14485" s="17" t="s">
        <v>22586</v>
      </c>
    </row>
    <row r="14486" spans="12:12">
      <c r="L14486" s="17" t="s">
        <v>22587</v>
      </c>
    </row>
    <row r="14487" spans="12:12">
      <c r="L14487" s="17" t="s">
        <v>22588</v>
      </c>
    </row>
    <row r="14488" spans="12:12">
      <c r="L14488" s="17" t="s">
        <v>22589</v>
      </c>
    </row>
    <row r="14489" spans="12:12">
      <c r="L14489" s="17" t="s">
        <v>22590</v>
      </c>
    </row>
    <row r="14490" spans="12:12">
      <c r="L14490" s="17" t="s">
        <v>22591</v>
      </c>
    </row>
    <row r="14491" spans="12:12">
      <c r="L14491" s="17" t="s">
        <v>22592</v>
      </c>
    </row>
    <row r="14492" spans="12:12">
      <c r="L14492" s="17" t="s">
        <v>22593</v>
      </c>
    </row>
    <row r="14493" spans="12:12">
      <c r="L14493" s="17" t="s">
        <v>22594</v>
      </c>
    </row>
    <row r="14494" spans="12:12">
      <c r="L14494" s="17" t="s">
        <v>22595</v>
      </c>
    </row>
    <row r="14495" spans="12:12">
      <c r="L14495" s="17" t="s">
        <v>22596</v>
      </c>
    </row>
    <row r="14496" spans="12:12">
      <c r="L14496" s="17" t="s">
        <v>22597</v>
      </c>
    </row>
    <row r="14497" spans="12:12">
      <c r="L14497" s="17" t="s">
        <v>22598</v>
      </c>
    </row>
    <row r="14498" spans="12:12">
      <c r="L14498" s="17" t="s">
        <v>22599</v>
      </c>
    </row>
    <row r="14499" spans="12:12">
      <c r="L14499" s="17" t="s">
        <v>22600</v>
      </c>
    </row>
    <row r="14500" spans="12:12">
      <c r="L14500" s="17" t="s">
        <v>22601</v>
      </c>
    </row>
    <row r="14501" spans="12:12">
      <c r="L14501" s="17" t="s">
        <v>22602</v>
      </c>
    </row>
    <row r="14502" spans="12:12">
      <c r="L14502" s="17" t="s">
        <v>22603</v>
      </c>
    </row>
    <row r="14503" spans="12:12">
      <c r="L14503" s="17" t="s">
        <v>22604</v>
      </c>
    </row>
    <row r="14504" spans="12:12">
      <c r="L14504" s="17" t="s">
        <v>22605</v>
      </c>
    </row>
    <row r="14505" spans="12:12">
      <c r="L14505" s="17" t="s">
        <v>22606</v>
      </c>
    </row>
    <row r="14506" spans="12:12">
      <c r="L14506" s="17" t="s">
        <v>22607</v>
      </c>
    </row>
    <row r="14507" spans="12:12">
      <c r="L14507" s="17" t="s">
        <v>22608</v>
      </c>
    </row>
    <row r="14508" spans="12:12">
      <c r="L14508" s="17" t="s">
        <v>22609</v>
      </c>
    </row>
    <row r="14509" spans="12:12">
      <c r="L14509" s="17" t="s">
        <v>22610</v>
      </c>
    </row>
    <row r="14510" spans="12:12">
      <c r="L14510" s="17" t="s">
        <v>22611</v>
      </c>
    </row>
    <row r="14511" spans="12:12">
      <c r="L14511" s="17" t="s">
        <v>22612</v>
      </c>
    </row>
    <row r="14512" spans="12:12">
      <c r="L14512" s="17" t="s">
        <v>22613</v>
      </c>
    </row>
    <row r="14513" spans="12:12">
      <c r="L14513" s="17" t="s">
        <v>22614</v>
      </c>
    </row>
    <row r="14514" spans="12:12">
      <c r="L14514" s="17" t="s">
        <v>22615</v>
      </c>
    </row>
    <row r="14515" spans="12:12">
      <c r="L14515" s="17" t="s">
        <v>22616</v>
      </c>
    </row>
    <row r="14516" spans="12:12">
      <c r="L14516" s="17" t="s">
        <v>22617</v>
      </c>
    </row>
    <row r="14517" spans="12:12">
      <c r="L14517" s="17" t="s">
        <v>22618</v>
      </c>
    </row>
    <row r="14518" spans="12:12">
      <c r="L14518" s="17" t="s">
        <v>22619</v>
      </c>
    </row>
    <row r="14519" spans="12:12">
      <c r="L14519" s="17" t="s">
        <v>22620</v>
      </c>
    </row>
    <row r="14520" spans="12:12">
      <c r="L14520" s="17" t="s">
        <v>22621</v>
      </c>
    </row>
    <row r="14521" spans="12:12">
      <c r="L14521" s="17" t="s">
        <v>22622</v>
      </c>
    </row>
    <row r="14522" spans="12:12">
      <c r="L14522" s="17" t="s">
        <v>22623</v>
      </c>
    </row>
    <row r="14523" spans="12:12">
      <c r="L14523" s="17" t="s">
        <v>22624</v>
      </c>
    </row>
    <row r="14524" spans="12:12">
      <c r="L14524" s="17" t="s">
        <v>22625</v>
      </c>
    </row>
    <row r="14525" spans="12:12">
      <c r="L14525" s="17" t="s">
        <v>22626</v>
      </c>
    </row>
    <row r="14526" spans="12:12">
      <c r="L14526" s="17" t="s">
        <v>22627</v>
      </c>
    </row>
    <row r="14527" spans="12:12">
      <c r="L14527" s="17" t="s">
        <v>22628</v>
      </c>
    </row>
    <row r="14528" spans="12:12">
      <c r="L14528" s="17" t="s">
        <v>22629</v>
      </c>
    </row>
    <row r="14529" spans="12:12">
      <c r="L14529" s="17" t="s">
        <v>22630</v>
      </c>
    </row>
    <row r="14530" spans="12:12">
      <c r="L14530" s="17" t="s">
        <v>22631</v>
      </c>
    </row>
    <row r="14531" spans="12:12">
      <c r="L14531" s="17" t="s">
        <v>22632</v>
      </c>
    </row>
    <row r="14532" spans="12:12">
      <c r="L14532" s="17" t="s">
        <v>22633</v>
      </c>
    </row>
    <row r="14533" spans="12:12">
      <c r="L14533" s="17" t="s">
        <v>22634</v>
      </c>
    </row>
    <row r="14534" spans="12:12">
      <c r="L14534" s="17" t="s">
        <v>22635</v>
      </c>
    </row>
    <row r="14535" spans="12:12">
      <c r="L14535" s="17" t="s">
        <v>22636</v>
      </c>
    </row>
    <row r="14536" spans="12:12">
      <c r="L14536" s="17" t="s">
        <v>22637</v>
      </c>
    </row>
    <row r="14537" spans="12:12">
      <c r="L14537" s="17" t="s">
        <v>22638</v>
      </c>
    </row>
    <row r="14538" spans="12:12">
      <c r="L14538" s="17" t="s">
        <v>22639</v>
      </c>
    </row>
    <row r="14539" spans="12:12">
      <c r="L14539" s="17" t="s">
        <v>22640</v>
      </c>
    </row>
    <row r="14540" spans="12:12">
      <c r="L14540" s="17" t="s">
        <v>22641</v>
      </c>
    </row>
    <row r="14541" spans="12:12">
      <c r="L14541" s="17" t="s">
        <v>22642</v>
      </c>
    </row>
    <row r="14542" spans="12:12">
      <c r="L14542" s="17" t="s">
        <v>22643</v>
      </c>
    </row>
    <row r="14543" spans="12:12">
      <c r="L14543" s="17" t="s">
        <v>22644</v>
      </c>
    </row>
    <row r="14544" spans="12:12">
      <c r="L14544" s="17" t="s">
        <v>22645</v>
      </c>
    </row>
    <row r="14545" spans="12:12">
      <c r="L14545" s="17" t="s">
        <v>22646</v>
      </c>
    </row>
    <row r="14546" spans="12:12">
      <c r="L14546" s="17" t="s">
        <v>22647</v>
      </c>
    </row>
    <row r="14547" spans="12:12">
      <c r="L14547" s="17" t="s">
        <v>22648</v>
      </c>
    </row>
    <row r="14548" spans="12:12">
      <c r="L14548" s="17" t="s">
        <v>22649</v>
      </c>
    </row>
    <row r="14549" spans="12:12">
      <c r="L14549" s="17" t="s">
        <v>22650</v>
      </c>
    </row>
    <row r="14550" spans="12:12">
      <c r="L14550" s="17" t="s">
        <v>22651</v>
      </c>
    </row>
    <row r="14551" spans="12:12">
      <c r="L14551" s="17" t="s">
        <v>22652</v>
      </c>
    </row>
    <row r="14552" spans="12:12">
      <c r="L14552" s="17" t="s">
        <v>22653</v>
      </c>
    </row>
    <row r="14553" spans="12:12">
      <c r="L14553" s="17" t="s">
        <v>22654</v>
      </c>
    </row>
    <row r="14554" spans="12:12">
      <c r="L14554" s="17" t="s">
        <v>22655</v>
      </c>
    </row>
    <row r="14555" spans="12:12">
      <c r="L14555" s="17" t="s">
        <v>22656</v>
      </c>
    </row>
    <row r="14556" spans="12:12">
      <c r="L14556" s="17" t="s">
        <v>22657</v>
      </c>
    </row>
    <row r="14557" spans="12:12">
      <c r="L14557" s="17" t="s">
        <v>22658</v>
      </c>
    </row>
    <row r="14558" spans="12:12">
      <c r="L14558" s="17" t="s">
        <v>22659</v>
      </c>
    </row>
    <row r="14559" spans="12:12">
      <c r="L14559" s="17" t="s">
        <v>22660</v>
      </c>
    </row>
    <row r="14560" spans="12:12">
      <c r="L14560" s="17" t="s">
        <v>22661</v>
      </c>
    </row>
    <row r="14561" spans="12:12">
      <c r="L14561" s="17" t="s">
        <v>22662</v>
      </c>
    </row>
    <row r="14562" spans="12:12">
      <c r="L14562" s="17" t="s">
        <v>22663</v>
      </c>
    </row>
    <row r="14563" spans="12:12">
      <c r="L14563" s="17" t="s">
        <v>22664</v>
      </c>
    </row>
    <row r="14564" spans="12:12">
      <c r="L14564" s="17" t="s">
        <v>22665</v>
      </c>
    </row>
    <row r="14565" spans="12:12">
      <c r="L14565" s="17" t="s">
        <v>22666</v>
      </c>
    </row>
    <row r="14566" spans="12:12">
      <c r="L14566" s="17" t="s">
        <v>22667</v>
      </c>
    </row>
    <row r="14567" spans="12:12">
      <c r="L14567" s="17" t="s">
        <v>22668</v>
      </c>
    </row>
    <row r="14568" spans="12:12">
      <c r="L14568" s="17" t="s">
        <v>22669</v>
      </c>
    </row>
    <row r="14569" spans="12:12">
      <c r="L14569" s="17" t="s">
        <v>22670</v>
      </c>
    </row>
    <row r="14570" spans="12:12">
      <c r="L14570" s="17" t="s">
        <v>22671</v>
      </c>
    </row>
    <row r="14571" spans="12:12">
      <c r="L14571" s="17" t="s">
        <v>22672</v>
      </c>
    </row>
    <row r="14572" spans="12:12">
      <c r="L14572" s="17" t="s">
        <v>22673</v>
      </c>
    </row>
    <row r="14573" spans="12:12">
      <c r="L14573" s="17" t="s">
        <v>22674</v>
      </c>
    </row>
    <row r="14574" spans="12:12">
      <c r="L14574" s="17" t="s">
        <v>22675</v>
      </c>
    </row>
    <row r="14575" spans="12:12">
      <c r="L14575" s="17" t="s">
        <v>22676</v>
      </c>
    </row>
    <row r="14576" spans="12:12">
      <c r="L14576" s="17" t="s">
        <v>22677</v>
      </c>
    </row>
    <row r="14577" spans="12:12">
      <c r="L14577" s="17" t="s">
        <v>22678</v>
      </c>
    </row>
    <row r="14578" spans="12:12">
      <c r="L14578" s="17" t="s">
        <v>22679</v>
      </c>
    </row>
    <row r="14579" spans="12:12">
      <c r="L14579" s="17" t="s">
        <v>22680</v>
      </c>
    </row>
    <row r="14580" spans="12:12">
      <c r="L14580" s="17" t="s">
        <v>22681</v>
      </c>
    </row>
    <row r="14581" spans="12:12">
      <c r="L14581" s="17" t="s">
        <v>22682</v>
      </c>
    </row>
    <row r="14582" spans="12:12">
      <c r="L14582" s="17" t="s">
        <v>22683</v>
      </c>
    </row>
    <row r="14583" spans="12:12">
      <c r="L14583" s="17" t="s">
        <v>22684</v>
      </c>
    </row>
    <row r="14584" spans="12:12">
      <c r="L14584" s="17" t="s">
        <v>22685</v>
      </c>
    </row>
    <row r="14585" spans="12:12">
      <c r="L14585" s="17" t="s">
        <v>22686</v>
      </c>
    </row>
    <row r="14586" spans="12:12">
      <c r="L14586" s="17" t="s">
        <v>22687</v>
      </c>
    </row>
    <row r="14587" spans="12:12">
      <c r="L14587" s="17" t="s">
        <v>22688</v>
      </c>
    </row>
    <row r="14588" spans="12:12">
      <c r="L14588" s="17" t="s">
        <v>22689</v>
      </c>
    </row>
    <row r="14589" spans="12:12">
      <c r="L14589" s="17" t="s">
        <v>22690</v>
      </c>
    </row>
    <row r="14590" spans="12:12">
      <c r="L14590" s="17" t="s">
        <v>22691</v>
      </c>
    </row>
    <row r="14591" spans="12:12">
      <c r="L14591" s="17" t="s">
        <v>22692</v>
      </c>
    </row>
    <row r="14592" spans="12:12">
      <c r="L14592" s="17" t="s">
        <v>22693</v>
      </c>
    </row>
    <row r="14593" spans="12:12">
      <c r="L14593" s="17" t="s">
        <v>22694</v>
      </c>
    </row>
    <row r="14594" spans="12:12">
      <c r="L14594" s="17" t="s">
        <v>22695</v>
      </c>
    </row>
    <row r="14595" spans="12:12">
      <c r="L14595" s="17" t="s">
        <v>22696</v>
      </c>
    </row>
    <row r="14596" spans="12:12">
      <c r="L14596" s="17" t="s">
        <v>22697</v>
      </c>
    </row>
    <row r="14597" spans="12:12">
      <c r="L14597" s="17" t="s">
        <v>22698</v>
      </c>
    </row>
    <row r="14598" spans="12:12">
      <c r="L14598" s="17" t="s">
        <v>22699</v>
      </c>
    </row>
    <row r="14599" spans="12:12">
      <c r="L14599" s="17" t="s">
        <v>22700</v>
      </c>
    </row>
    <row r="14600" spans="12:12">
      <c r="L14600" s="17" t="s">
        <v>22701</v>
      </c>
    </row>
    <row r="14601" spans="12:12">
      <c r="L14601" s="17" t="s">
        <v>22702</v>
      </c>
    </row>
    <row r="14602" spans="12:12">
      <c r="L14602" s="17" t="s">
        <v>22703</v>
      </c>
    </row>
    <row r="14603" spans="12:12">
      <c r="L14603" s="17" t="s">
        <v>22704</v>
      </c>
    </row>
    <row r="14604" spans="12:12">
      <c r="L14604" s="17" t="s">
        <v>22705</v>
      </c>
    </row>
    <row r="14605" spans="12:12">
      <c r="L14605" s="17" t="s">
        <v>22706</v>
      </c>
    </row>
    <row r="14606" spans="12:12">
      <c r="L14606" s="17" t="s">
        <v>22707</v>
      </c>
    </row>
    <row r="14607" spans="12:12">
      <c r="L14607" s="17" t="s">
        <v>22708</v>
      </c>
    </row>
    <row r="14608" spans="12:12">
      <c r="L14608" s="17" t="s">
        <v>22709</v>
      </c>
    </row>
    <row r="14609" spans="12:12">
      <c r="L14609" s="17" t="s">
        <v>22710</v>
      </c>
    </row>
    <row r="14610" spans="12:12">
      <c r="L14610" s="17" t="s">
        <v>22711</v>
      </c>
    </row>
    <row r="14611" spans="12:12">
      <c r="L14611" s="17" t="s">
        <v>22712</v>
      </c>
    </row>
    <row r="14612" spans="12:12">
      <c r="L14612" s="17" t="s">
        <v>22713</v>
      </c>
    </row>
    <row r="14613" spans="12:12">
      <c r="L14613" s="17" t="s">
        <v>22714</v>
      </c>
    </row>
    <row r="14614" spans="12:12">
      <c r="L14614" s="17" t="s">
        <v>22715</v>
      </c>
    </row>
    <row r="14615" spans="12:12">
      <c r="L14615" s="17" t="s">
        <v>22716</v>
      </c>
    </row>
    <row r="14616" spans="12:12">
      <c r="L14616" s="17" t="s">
        <v>22717</v>
      </c>
    </row>
    <row r="14617" spans="12:12">
      <c r="L14617" s="17" t="s">
        <v>22718</v>
      </c>
    </row>
    <row r="14618" spans="12:12">
      <c r="L14618" s="17" t="s">
        <v>22719</v>
      </c>
    </row>
    <row r="14619" spans="12:12">
      <c r="L14619" s="17" t="s">
        <v>22720</v>
      </c>
    </row>
    <row r="14620" spans="12:12">
      <c r="L14620" s="17" t="s">
        <v>22721</v>
      </c>
    </row>
    <row r="14621" spans="12:12">
      <c r="L14621" s="17" t="s">
        <v>22722</v>
      </c>
    </row>
    <row r="14622" spans="12:12">
      <c r="L14622" s="17" t="s">
        <v>22723</v>
      </c>
    </row>
    <row r="14623" spans="12:12">
      <c r="L14623" s="17" t="s">
        <v>22724</v>
      </c>
    </row>
    <row r="14624" spans="12:12">
      <c r="L14624" s="17" t="s">
        <v>22725</v>
      </c>
    </row>
    <row r="14625" spans="12:12">
      <c r="L14625" s="17" t="s">
        <v>22726</v>
      </c>
    </row>
    <row r="14626" spans="12:12">
      <c r="L14626" s="17" t="s">
        <v>22727</v>
      </c>
    </row>
    <row r="14627" spans="12:12">
      <c r="L14627" s="17" t="s">
        <v>22728</v>
      </c>
    </row>
    <row r="14628" spans="12:12">
      <c r="L14628" s="17" t="s">
        <v>22729</v>
      </c>
    </row>
    <row r="14629" spans="12:12">
      <c r="L14629" s="17" t="s">
        <v>22730</v>
      </c>
    </row>
    <row r="14630" spans="12:12">
      <c r="L14630" s="17" t="s">
        <v>22731</v>
      </c>
    </row>
    <row r="14631" spans="12:12">
      <c r="L14631" s="17" t="s">
        <v>22732</v>
      </c>
    </row>
    <row r="14632" spans="12:12">
      <c r="L14632" s="17" t="s">
        <v>22733</v>
      </c>
    </row>
    <row r="14633" spans="12:12">
      <c r="L14633" s="17" t="s">
        <v>22734</v>
      </c>
    </row>
    <row r="14634" spans="12:12">
      <c r="L14634" s="17" t="s">
        <v>22735</v>
      </c>
    </row>
    <row r="14635" spans="12:12">
      <c r="L14635" s="17" t="s">
        <v>22736</v>
      </c>
    </row>
    <row r="14636" spans="12:12">
      <c r="L14636" s="17" t="s">
        <v>22737</v>
      </c>
    </row>
    <row r="14637" spans="12:12">
      <c r="L14637" s="17" t="s">
        <v>22738</v>
      </c>
    </row>
    <row r="14638" spans="12:12">
      <c r="L14638" s="17" t="s">
        <v>22739</v>
      </c>
    </row>
    <row r="14639" spans="12:12">
      <c r="L14639" s="17" t="s">
        <v>22740</v>
      </c>
    </row>
    <row r="14640" spans="12:12">
      <c r="L14640" s="17" t="s">
        <v>22741</v>
      </c>
    </row>
    <row r="14641" spans="12:12">
      <c r="L14641" s="17" t="s">
        <v>22742</v>
      </c>
    </row>
    <row r="14642" spans="12:12">
      <c r="L14642" s="17" t="s">
        <v>22743</v>
      </c>
    </row>
    <row r="14643" spans="12:12">
      <c r="L14643" s="17" t="s">
        <v>22744</v>
      </c>
    </row>
    <row r="14644" spans="12:12">
      <c r="L14644" s="17" t="s">
        <v>22745</v>
      </c>
    </row>
    <row r="14645" spans="12:12">
      <c r="L14645" s="17" t="s">
        <v>22746</v>
      </c>
    </row>
    <row r="14646" spans="12:12">
      <c r="L14646" s="17" t="s">
        <v>22747</v>
      </c>
    </row>
    <row r="14647" spans="12:12">
      <c r="L14647" s="17" t="s">
        <v>22748</v>
      </c>
    </row>
    <row r="14648" spans="12:12">
      <c r="L14648" s="17" t="s">
        <v>22749</v>
      </c>
    </row>
    <row r="14649" spans="12:12">
      <c r="L14649" s="17" t="s">
        <v>22750</v>
      </c>
    </row>
    <row r="14650" spans="12:12">
      <c r="L14650" s="17" t="s">
        <v>22751</v>
      </c>
    </row>
    <row r="14651" spans="12:12">
      <c r="L14651" s="17" t="s">
        <v>22752</v>
      </c>
    </row>
    <row r="14652" spans="12:12">
      <c r="L14652" s="17" t="s">
        <v>22753</v>
      </c>
    </row>
    <row r="14653" spans="12:12">
      <c r="L14653" s="17" t="s">
        <v>22754</v>
      </c>
    </row>
    <row r="14654" spans="12:12">
      <c r="L14654" s="17" t="s">
        <v>22755</v>
      </c>
    </row>
    <row r="14655" spans="12:12">
      <c r="L14655" s="17" t="s">
        <v>22756</v>
      </c>
    </row>
    <row r="14656" spans="12:12">
      <c r="L14656" s="17" t="s">
        <v>22757</v>
      </c>
    </row>
    <row r="14657" spans="12:12">
      <c r="L14657" s="17" t="s">
        <v>22758</v>
      </c>
    </row>
    <row r="14658" spans="12:12">
      <c r="L14658" s="17" t="s">
        <v>22759</v>
      </c>
    </row>
    <row r="14659" spans="12:12">
      <c r="L14659" s="17" t="s">
        <v>22760</v>
      </c>
    </row>
    <row r="14660" spans="12:12">
      <c r="L14660" s="17" t="s">
        <v>22761</v>
      </c>
    </row>
    <row r="14661" spans="12:12">
      <c r="L14661" s="17" t="s">
        <v>22762</v>
      </c>
    </row>
    <row r="14662" spans="12:12">
      <c r="L14662" s="17" t="s">
        <v>22763</v>
      </c>
    </row>
    <row r="14663" spans="12:12">
      <c r="L14663" s="17" t="s">
        <v>22764</v>
      </c>
    </row>
    <row r="14664" spans="12:12">
      <c r="L14664" s="17" t="s">
        <v>22765</v>
      </c>
    </row>
    <row r="14665" spans="12:12">
      <c r="L14665" s="17" t="s">
        <v>22766</v>
      </c>
    </row>
    <row r="14666" spans="12:12">
      <c r="L14666" s="17" t="s">
        <v>22767</v>
      </c>
    </row>
    <row r="14667" spans="12:12">
      <c r="L14667" s="17" t="s">
        <v>22768</v>
      </c>
    </row>
    <row r="14668" spans="12:12">
      <c r="L14668" s="17" t="s">
        <v>22769</v>
      </c>
    </row>
    <row r="14669" spans="12:12">
      <c r="L14669" s="17" t="s">
        <v>22770</v>
      </c>
    </row>
    <row r="14670" spans="12:12">
      <c r="L14670" s="17" t="s">
        <v>22771</v>
      </c>
    </row>
    <row r="14671" spans="12:12">
      <c r="L14671" s="17" t="s">
        <v>22772</v>
      </c>
    </row>
    <row r="14672" spans="12:12">
      <c r="L14672" s="17" t="s">
        <v>22773</v>
      </c>
    </row>
    <row r="14673" spans="12:12">
      <c r="L14673" s="17" t="s">
        <v>22774</v>
      </c>
    </row>
    <row r="14674" spans="12:12">
      <c r="L14674" s="17" t="s">
        <v>22775</v>
      </c>
    </row>
    <row r="14675" spans="12:12">
      <c r="L14675" s="17" t="s">
        <v>22776</v>
      </c>
    </row>
    <row r="14676" spans="12:12">
      <c r="L14676" s="17" t="s">
        <v>22777</v>
      </c>
    </row>
    <row r="14677" spans="12:12">
      <c r="L14677" s="17" t="s">
        <v>22778</v>
      </c>
    </row>
    <row r="14678" spans="12:12">
      <c r="L14678" s="17" t="s">
        <v>22779</v>
      </c>
    </row>
    <row r="14679" spans="12:12">
      <c r="L14679" s="17" t="s">
        <v>22780</v>
      </c>
    </row>
    <row r="14680" spans="12:12">
      <c r="L14680" s="17" t="s">
        <v>22781</v>
      </c>
    </row>
    <row r="14681" spans="12:12">
      <c r="L14681" s="17" t="s">
        <v>22782</v>
      </c>
    </row>
    <row r="14682" spans="12:12">
      <c r="L14682" s="17" t="s">
        <v>22783</v>
      </c>
    </row>
    <row r="14683" spans="12:12">
      <c r="L14683" s="17" t="s">
        <v>22784</v>
      </c>
    </row>
    <row r="14684" spans="12:12">
      <c r="L14684" s="17" t="s">
        <v>22785</v>
      </c>
    </row>
    <row r="14685" spans="12:12">
      <c r="L14685" s="17" t="s">
        <v>22786</v>
      </c>
    </row>
    <row r="14686" spans="12:12">
      <c r="L14686" s="17" t="s">
        <v>22787</v>
      </c>
    </row>
    <row r="14687" spans="12:12">
      <c r="L14687" s="17" t="s">
        <v>22788</v>
      </c>
    </row>
    <row r="14688" spans="12:12">
      <c r="L14688" s="17" t="s">
        <v>22789</v>
      </c>
    </row>
    <row r="14689" spans="12:12">
      <c r="L14689" s="17" t="s">
        <v>22790</v>
      </c>
    </row>
    <row r="14690" spans="12:12">
      <c r="L14690" s="17" t="s">
        <v>22791</v>
      </c>
    </row>
    <row r="14691" spans="12:12">
      <c r="L14691" s="17" t="s">
        <v>22792</v>
      </c>
    </row>
    <row r="14692" spans="12:12">
      <c r="L14692" s="17" t="s">
        <v>22793</v>
      </c>
    </row>
    <row r="14693" spans="12:12">
      <c r="L14693" s="17" t="s">
        <v>22794</v>
      </c>
    </row>
    <row r="14694" spans="12:12">
      <c r="L14694" s="17" t="s">
        <v>22795</v>
      </c>
    </row>
    <row r="14695" spans="12:12">
      <c r="L14695" s="17" t="s">
        <v>22796</v>
      </c>
    </row>
    <row r="14696" spans="12:12">
      <c r="L14696" s="17" t="s">
        <v>22797</v>
      </c>
    </row>
    <row r="14697" spans="12:12">
      <c r="L14697" s="17" t="s">
        <v>22798</v>
      </c>
    </row>
    <row r="14698" spans="12:12">
      <c r="L14698" s="17" t="s">
        <v>22799</v>
      </c>
    </row>
    <row r="14699" spans="12:12">
      <c r="L14699" s="17" t="s">
        <v>22800</v>
      </c>
    </row>
    <row r="14700" spans="12:12">
      <c r="L14700" s="17" t="s">
        <v>22801</v>
      </c>
    </row>
    <row r="14701" spans="12:12">
      <c r="L14701" s="17" t="s">
        <v>22802</v>
      </c>
    </row>
    <row r="14702" spans="12:12">
      <c r="L14702" s="17" t="s">
        <v>22803</v>
      </c>
    </row>
    <row r="14703" spans="12:12">
      <c r="L14703" s="17" t="s">
        <v>22804</v>
      </c>
    </row>
    <row r="14704" spans="12:12">
      <c r="L14704" s="17" t="s">
        <v>22805</v>
      </c>
    </row>
    <row r="14705" spans="12:12">
      <c r="L14705" s="17" t="s">
        <v>22806</v>
      </c>
    </row>
    <row r="14706" spans="12:12">
      <c r="L14706" s="17" t="s">
        <v>22807</v>
      </c>
    </row>
    <row r="14707" spans="12:12">
      <c r="L14707" s="17" t="s">
        <v>22808</v>
      </c>
    </row>
    <row r="14708" spans="12:12">
      <c r="L14708" s="17" t="s">
        <v>22809</v>
      </c>
    </row>
    <row r="14709" spans="12:12">
      <c r="L14709" s="17" t="s">
        <v>22810</v>
      </c>
    </row>
    <row r="14710" spans="12:12">
      <c r="L14710" s="17" t="s">
        <v>22811</v>
      </c>
    </row>
    <row r="14711" spans="12:12">
      <c r="L14711" s="17" t="s">
        <v>22812</v>
      </c>
    </row>
    <row r="14712" spans="12:12">
      <c r="L14712" s="17" t="s">
        <v>22813</v>
      </c>
    </row>
    <row r="14713" spans="12:12">
      <c r="L14713" s="17" t="s">
        <v>22814</v>
      </c>
    </row>
    <row r="14714" spans="12:12">
      <c r="L14714" s="17" t="s">
        <v>22815</v>
      </c>
    </row>
    <row r="14715" spans="12:12">
      <c r="L14715" s="17" t="s">
        <v>22816</v>
      </c>
    </row>
    <row r="14716" spans="12:12">
      <c r="L14716" s="17" t="s">
        <v>22817</v>
      </c>
    </row>
    <row r="14717" spans="12:12">
      <c r="L14717" s="17" t="s">
        <v>22818</v>
      </c>
    </row>
    <row r="14718" spans="12:12">
      <c r="L14718" s="17" t="s">
        <v>22819</v>
      </c>
    </row>
    <row r="14719" spans="12:12">
      <c r="L14719" s="17" t="s">
        <v>22820</v>
      </c>
    </row>
    <row r="14720" spans="12:12">
      <c r="L14720" s="17" t="s">
        <v>22821</v>
      </c>
    </row>
    <row r="14721" spans="12:12">
      <c r="L14721" s="17" t="s">
        <v>22822</v>
      </c>
    </row>
    <row r="14722" spans="12:12">
      <c r="L14722" s="17" t="s">
        <v>22823</v>
      </c>
    </row>
    <row r="14723" spans="12:12">
      <c r="L14723" s="17" t="s">
        <v>22824</v>
      </c>
    </row>
    <row r="14724" spans="12:12">
      <c r="L14724" s="17" t="s">
        <v>22825</v>
      </c>
    </row>
    <row r="14725" spans="12:12">
      <c r="L14725" s="17" t="s">
        <v>22826</v>
      </c>
    </row>
    <row r="14726" spans="12:12">
      <c r="L14726" s="17" t="s">
        <v>22827</v>
      </c>
    </row>
    <row r="14727" spans="12:12">
      <c r="L14727" s="17" t="s">
        <v>22828</v>
      </c>
    </row>
    <row r="14728" spans="12:12">
      <c r="L14728" s="17" t="s">
        <v>22829</v>
      </c>
    </row>
    <row r="14729" spans="12:12">
      <c r="L14729" s="17" t="s">
        <v>22830</v>
      </c>
    </row>
    <row r="14730" spans="12:12">
      <c r="L14730" s="17" t="s">
        <v>22831</v>
      </c>
    </row>
    <row r="14731" spans="12:12">
      <c r="L14731" s="17" t="s">
        <v>22832</v>
      </c>
    </row>
    <row r="14732" spans="12:12">
      <c r="L14732" s="17" t="s">
        <v>22833</v>
      </c>
    </row>
    <row r="14733" spans="12:12">
      <c r="L14733" s="17" t="s">
        <v>22834</v>
      </c>
    </row>
    <row r="14734" spans="12:12">
      <c r="L14734" s="17" t="s">
        <v>22835</v>
      </c>
    </row>
    <row r="14735" spans="12:12">
      <c r="L14735" s="17" t="s">
        <v>22836</v>
      </c>
    </row>
    <row r="14736" spans="12:12">
      <c r="L14736" s="17" t="s">
        <v>22837</v>
      </c>
    </row>
    <row r="14737" spans="12:12">
      <c r="L14737" s="17" t="s">
        <v>22838</v>
      </c>
    </row>
    <row r="14738" spans="12:12">
      <c r="L14738" s="17" t="s">
        <v>22839</v>
      </c>
    </row>
    <row r="14739" spans="12:12">
      <c r="L14739" s="17" t="s">
        <v>22840</v>
      </c>
    </row>
    <row r="14740" spans="12:12">
      <c r="L14740" s="17" t="s">
        <v>22841</v>
      </c>
    </row>
    <row r="14741" spans="12:12">
      <c r="L14741" s="17" t="s">
        <v>22842</v>
      </c>
    </row>
    <row r="14742" spans="12:12">
      <c r="L14742" s="17" t="s">
        <v>22843</v>
      </c>
    </row>
    <row r="14743" spans="12:12">
      <c r="L14743" s="17" t="s">
        <v>22844</v>
      </c>
    </row>
    <row r="14744" spans="12:12">
      <c r="L14744" s="17" t="s">
        <v>22845</v>
      </c>
    </row>
    <row r="14745" spans="12:12">
      <c r="L14745" s="17" t="s">
        <v>22846</v>
      </c>
    </row>
    <row r="14746" spans="12:12">
      <c r="L14746" s="17" t="s">
        <v>22847</v>
      </c>
    </row>
    <row r="14747" spans="12:12">
      <c r="L14747" s="17" t="s">
        <v>22848</v>
      </c>
    </row>
    <row r="14748" spans="12:12">
      <c r="L14748" s="17" t="s">
        <v>22849</v>
      </c>
    </row>
    <row r="14749" spans="12:12">
      <c r="L14749" s="17" t="s">
        <v>22850</v>
      </c>
    </row>
    <row r="14750" spans="12:12">
      <c r="L14750" s="17" t="s">
        <v>22851</v>
      </c>
    </row>
    <row r="14751" spans="12:12">
      <c r="L14751" s="17" t="s">
        <v>22852</v>
      </c>
    </row>
    <row r="14752" spans="12:12">
      <c r="L14752" s="17" t="s">
        <v>22853</v>
      </c>
    </row>
    <row r="14753" spans="12:12">
      <c r="L14753" s="17" t="s">
        <v>22854</v>
      </c>
    </row>
    <row r="14754" spans="12:12">
      <c r="L14754" s="17" t="s">
        <v>22855</v>
      </c>
    </row>
    <row r="14755" spans="12:12">
      <c r="L14755" s="17" t="s">
        <v>22856</v>
      </c>
    </row>
    <row r="14756" spans="12:12">
      <c r="L14756" s="17" t="s">
        <v>22857</v>
      </c>
    </row>
    <row r="14757" spans="12:12">
      <c r="L14757" s="17" t="s">
        <v>22858</v>
      </c>
    </row>
    <row r="14758" spans="12:12">
      <c r="L14758" s="17" t="s">
        <v>22859</v>
      </c>
    </row>
    <row r="14759" spans="12:12">
      <c r="L14759" s="17" t="s">
        <v>22860</v>
      </c>
    </row>
    <row r="14760" spans="12:12">
      <c r="L14760" s="17" t="s">
        <v>22861</v>
      </c>
    </row>
    <row r="14761" spans="12:12">
      <c r="L14761" s="17" t="s">
        <v>22862</v>
      </c>
    </row>
    <row r="14762" spans="12:12">
      <c r="L14762" s="17" t="s">
        <v>22863</v>
      </c>
    </row>
    <row r="14763" spans="12:12">
      <c r="L14763" s="17" t="s">
        <v>22864</v>
      </c>
    </row>
    <row r="14764" spans="12:12">
      <c r="L14764" s="17" t="s">
        <v>22865</v>
      </c>
    </row>
    <row r="14765" spans="12:12">
      <c r="L14765" s="17" t="s">
        <v>22866</v>
      </c>
    </row>
    <row r="14766" spans="12:12">
      <c r="L14766" s="17" t="s">
        <v>22867</v>
      </c>
    </row>
    <row r="14767" spans="12:12">
      <c r="L14767" s="17" t="s">
        <v>22868</v>
      </c>
    </row>
    <row r="14768" spans="12:12">
      <c r="L14768" s="17" t="s">
        <v>22869</v>
      </c>
    </row>
    <row r="14769" spans="12:12">
      <c r="L14769" s="17" t="s">
        <v>22870</v>
      </c>
    </row>
    <row r="14770" spans="12:12">
      <c r="L14770" s="17" t="s">
        <v>22871</v>
      </c>
    </row>
    <row r="14771" spans="12:12">
      <c r="L14771" s="17" t="s">
        <v>22872</v>
      </c>
    </row>
    <row r="14772" spans="12:12">
      <c r="L14772" s="17" t="s">
        <v>22873</v>
      </c>
    </row>
    <row r="14773" spans="12:12">
      <c r="L14773" s="17" t="s">
        <v>22874</v>
      </c>
    </row>
    <row r="14774" spans="12:12">
      <c r="L14774" s="17" t="s">
        <v>22875</v>
      </c>
    </row>
    <row r="14775" spans="12:12">
      <c r="L14775" s="17" t="s">
        <v>22876</v>
      </c>
    </row>
    <row r="14776" spans="12:12">
      <c r="L14776" s="17" t="s">
        <v>22877</v>
      </c>
    </row>
    <row r="14777" spans="12:12">
      <c r="L14777" s="17" t="s">
        <v>22878</v>
      </c>
    </row>
    <row r="14778" spans="12:12">
      <c r="L14778" s="17" t="s">
        <v>22879</v>
      </c>
    </row>
    <row r="14779" spans="12:12">
      <c r="L14779" s="17" t="s">
        <v>22880</v>
      </c>
    </row>
    <row r="14780" spans="12:12">
      <c r="L14780" s="17" t="s">
        <v>22881</v>
      </c>
    </row>
    <row r="14781" spans="12:12">
      <c r="L14781" s="17" t="s">
        <v>22882</v>
      </c>
    </row>
    <row r="14782" spans="12:12">
      <c r="L14782" s="17" t="s">
        <v>22883</v>
      </c>
    </row>
    <row r="14783" spans="12:12">
      <c r="L14783" s="17" t="s">
        <v>22884</v>
      </c>
    </row>
    <row r="14784" spans="12:12">
      <c r="L14784" s="17" t="s">
        <v>22885</v>
      </c>
    </row>
    <row r="14785" spans="12:12">
      <c r="L14785" s="17" t="s">
        <v>22886</v>
      </c>
    </row>
    <row r="14786" spans="12:12">
      <c r="L14786" s="17" t="s">
        <v>22887</v>
      </c>
    </row>
    <row r="14787" spans="12:12">
      <c r="L14787" s="17" t="s">
        <v>22888</v>
      </c>
    </row>
    <row r="14788" spans="12:12">
      <c r="L14788" s="17" t="s">
        <v>22889</v>
      </c>
    </row>
    <row r="14789" spans="12:12">
      <c r="L14789" s="17" t="s">
        <v>22890</v>
      </c>
    </row>
    <row r="14790" spans="12:12">
      <c r="L14790" s="17" t="s">
        <v>22891</v>
      </c>
    </row>
    <row r="14791" spans="12:12">
      <c r="L14791" s="17" t="s">
        <v>22892</v>
      </c>
    </row>
    <row r="14792" spans="12:12">
      <c r="L14792" s="17" t="s">
        <v>22893</v>
      </c>
    </row>
    <row r="14793" spans="12:12">
      <c r="L14793" s="17" t="s">
        <v>22894</v>
      </c>
    </row>
    <row r="14794" spans="12:12">
      <c r="L14794" s="17" t="s">
        <v>22895</v>
      </c>
    </row>
    <row r="14795" spans="12:12">
      <c r="L14795" s="17" t="s">
        <v>22896</v>
      </c>
    </row>
    <row r="14796" spans="12:12">
      <c r="L14796" s="17" t="s">
        <v>22897</v>
      </c>
    </row>
    <row r="14797" spans="12:12">
      <c r="L14797" s="17" t="s">
        <v>22898</v>
      </c>
    </row>
    <row r="14798" spans="12:12">
      <c r="L14798" s="17" t="s">
        <v>22899</v>
      </c>
    </row>
    <row r="14799" spans="12:12">
      <c r="L14799" s="17" t="s">
        <v>22900</v>
      </c>
    </row>
    <row r="14800" spans="12:12">
      <c r="L14800" s="17" t="s">
        <v>22901</v>
      </c>
    </row>
    <row r="14801" spans="12:12">
      <c r="L14801" s="17" t="s">
        <v>22902</v>
      </c>
    </row>
    <row r="14802" spans="12:12">
      <c r="L14802" s="17" t="s">
        <v>22903</v>
      </c>
    </row>
    <row r="14803" spans="12:12">
      <c r="L14803" s="17" t="s">
        <v>22904</v>
      </c>
    </row>
    <row r="14804" spans="12:12">
      <c r="L14804" s="17" t="s">
        <v>22905</v>
      </c>
    </row>
    <row r="14805" spans="12:12">
      <c r="L14805" s="17" t="s">
        <v>22906</v>
      </c>
    </row>
    <row r="14806" spans="12:12">
      <c r="L14806" s="17" t="s">
        <v>22907</v>
      </c>
    </row>
    <row r="14807" spans="12:12">
      <c r="L14807" s="17" t="s">
        <v>22908</v>
      </c>
    </row>
    <row r="14808" spans="12:12">
      <c r="L14808" s="17" t="s">
        <v>22909</v>
      </c>
    </row>
    <row r="14809" spans="12:12">
      <c r="L14809" s="17" t="s">
        <v>22910</v>
      </c>
    </row>
    <row r="14810" spans="12:12">
      <c r="L14810" s="17" t="s">
        <v>22911</v>
      </c>
    </row>
    <row r="14811" spans="12:12">
      <c r="L14811" s="17" t="s">
        <v>22912</v>
      </c>
    </row>
    <row r="14812" spans="12:12">
      <c r="L14812" s="17" t="s">
        <v>22913</v>
      </c>
    </row>
    <row r="14813" spans="12:12">
      <c r="L14813" s="17" t="s">
        <v>22914</v>
      </c>
    </row>
    <row r="14814" spans="12:12">
      <c r="L14814" s="17" t="s">
        <v>22915</v>
      </c>
    </row>
    <row r="14815" spans="12:12">
      <c r="L14815" s="17" t="s">
        <v>22916</v>
      </c>
    </row>
    <row r="14816" spans="12:12">
      <c r="L14816" s="17" t="s">
        <v>22917</v>
      </c>
    </row>
    <row r="14817" spans="12:12">
      <c r="L14817" s="17" t="s">
        <v>22918</v>
      </c>
    </row>
    <row r="14818" spans="12:12">
      <c r="L14818" s="17" t="s">
        <v>22919</v>
      </c>
    </row>
    <row r="14819" spans="12:12">
      <c r="L14819" s="17" t="s">
        <v>22920</v>
      </c>
    </row>
    <row r="14820" spans="12:12">
      <c r="L14820" s="17" t="s">
        <v>22921</v>
      </c>
    </row>
    <row r="14821" spans="12:12">
      <c r="L14821" s="17" t="s">
        <v>22922</v>
      </c>
    </row>
    <row r="14822" spans="12:12">
      <c r="L14822" s="17" t="s">
        <v>22923</v>
      </c>
    </row>
    <row r="14823" spans="12:12">
      <c r="L14823" s="17" t="s">
        <v>22924</v>
      </c>
    </row>
    <row r="14824" spans="12:12">
      <c r="L14824" s="17" t="s">
        <v>22925</v>
      </c>
    </row>
    <row r="14825" spans="12:12">
      <c r="L14825" s="17" t="s">
        <v>22926</v>
      </c>
    </row>
    <row r="14826" spans="12:12">
      <c r="L14826" s="17" t="s">
        <v>22927</v>
      </c>
    </row>
    <row r="14827" spans="12:12">
      <c r="L14827" s="17" t="s">
        <v>22928</v>
      </c>
    </row>
    <row r="14828" spans="12:12">
      <c r="L14828" s="17" t="s">
        <v>22929</v>
      </c>
    </row>
    <row r="14829" spans="12:12">
      <c r="L14829" s="17" t="s">
        <v>22930</v>
      </c>
    </row>
    <row r="14830" spans="12:12">
      <c r="L14830" s="17" t="s">
        <v>22931</v>
      </c>
    </row>
    <row r="14831" spans="12:12">
      <c r="L14831" s="17" t="s">
        <v>22932</v>
      </c>
    </row>
    <row r="14832" spans="12:12">
      <c r="L14832" s="17" t="s">
        <v>22933</v>
      </c>
    </row>
    <row r="14833" spans="12:12">
      <c r="L14833" s="17" t="s">
        <v>22934</v>
      </c>
    </row>
    <row r="14834" spans="12:12">
      <c r="L14834" s="17" t="s">
        <v>22935</v>
      </c>
    </row>
    <row r="14835" spans="12:12">
      <c r="L14835" s="17" t="s">
        <v>22936</v>
      </c>
    </row>
    <row r="14836" spans="12:12">
      <c r="L14836" s="17" t="s">
        <v>22937</v>
      </c>
    </row>
    <row r="14837" spans="12:12">
      <c r="L14837" s="17" t="s">
        <v>22938</v>
      </c>
    </row>
    <row r="14838" spans="12:12">
      <c r="L14838" s="17" t="s">
        <v>22939</v>
      </c>
    </row>
    <row r="14839" spans="12:12">
      <c r="L14839" s="17" t="s">
        <v>22940</v>
      </c>
    </row>
    <row r="14840" spans="12:12">
      <c r="L14840" s="17" t="s">
        <v>22941</v>
      </c>
    </row>
    <row r="14841" spans="12:12">
      <c r="L14841" s="17" t="s">
        <v>22942</v>
      </c>
    </row>
    <row r="14842" spans="12:12">
      <c r="L14842" s="17" t="s">
        <v>22943</v>
      </c>
    </row>
    <row r="14843" spans="12:12">
      <c r="L14843" s="17" t="s">
        <v>22944</v>
      </c>
    </row>
    <row r="14844" spans="12:12">
      <c r="L14844" s="17" t="s">
        <v>22945</v>
      </c>
    </row>
    <row r="14845" spans="12:12">
      <c r="L14845" s="17" t="s">
        <v>22946</v>
      </c>
    </row>
    <row r="14846" spans="12:12">
      <c r="L14846" s="17" t="s">
        <v>22947</v>
      </c>
    </row>
    <row r="14847" spans="12:12">
      <c r="L14847" s="17" t="s">
        <v>22948</v>
      </c>
    </row>
    <row r="14848" spans="12:12">
      <c r="L14848" s="17" t="s">
        <v>22949</v>
      </c>
    </row>
    <row r="14849" spans="12:12">
      <c r="L14849" s="17" t="s">
        <v>22950</v>
      </c>
    </row>
    <row r="14850" spans="12:12">
      <c r="L14850" s="17" t="s">
        <v>22951</v>
      </c>
    </row>
    <row r="14851" spans="12:12">
      <c r="L14851" s="17" t="s">
        <v>22952</v>
      </c>
    </row>
    <row r="14852" spans="12:12">
      <c r="L14852" s="17" t="s">
        <v>22953</v>
      </c>
    </row>
    <row r="14853" spans="12:12">
      <c r="L14853" s="17" t="s">
        <v>22954</v>
      </c>
    </row>
    <row r="14854" spans="12:12">
      <c r="L14854" s="17" t="s">
        <v>22955</v>
      </c>
    </row>
    <row r="14855" spans="12:12">
      <c r="L14855" s="17" t="s">
        <v>22956</v>
      </c>
    </row>
    <row r="14856" spans="12:12">
      <c r="L14856" s="17" t="s">
        <v>22957</v>
      </c>
    </row>
    <row r="14857" spans="12:12">
      <c r="L14857" s="17" t="s">
        <v>22958</v>
      </c>
    </row>
    <row r="14858" spans="12:12">
      <c r="L14858" s="17" t="s">
        <v>22959</v>
      </c>
    </row>
    <row r="14859" spans="12:12">
      <c r="L14859" s="17" t="s">
        <v>22960</v>
      </c>
    </row>
    <row r="14860" spans="12:12">
      <c r="L14860" s="17" t="s">
        <v>22961</v>
      </c>
    </row>
    <row r="14861" spans="12:12">
      <c r="L14861" s="17" t="s">
        <v>22962</v>
      </c>
    </row>
    <row r="14862" spans="12:12">
      <c r="L14862" s="17" t="s">
        <v>22963</v>
      </c>
    </row>
    <row r="14863" spans="12:12">
      <c r="L14863" s="17" t="s">
        <v>22964</v>
      </c>
    </row>
    <row r="14864" spans="12:12">
      <c r="L14864" s="17" t="s">
        <v>22965</v>
      </c>
    </row>
    <row r="14865" spans="12:12">
      <c r="L14865" s="17" t="s">
        <v>22966</v>
      </c>
    </row>
    <row r="14866" spans="12:12">
      <c r="L14866" s="17" t="s">
        <v>22967</v>
      </c>
    </row>
    <row r="14867" spans="12:12">
      <c r="L14867" s="17" t="s">
        <v>22968</v>
      </c>
    </row>
    <row r="14868" spans="12:12">
      <c r="L14868" s="17" t="s">
        <v>22969</v>
      </c>
    </row>
    <row r="14869" spans="12:12">
      <c r="L14869" s="17" t="s">
        <v>22970</v>
      </c>
    </row>
    <row r="14870" spans="12:12">
      <c r="L14870" s="17" t="s">
        <v>22971</v>
      </c>
    </row>
    <row r="14871" spans="12:12">
      <c r="L14871" s="17" t="s">
        <v>22972</v>
      </c>
    </row>
    <row r="14872" spans="12:12">
      <c r="L14872" s="17" t="s">
        <v>22973</v>
      </c>
    </row>
    <row r="14873" spans="12:12">
      <c r="L14873" s="17" t="s">
        <v>22974</v>
      </c>
    </row>
    <row r="14874" spans="12:12">
      <c r="L14874" s="17" t="s">
        <v>22975</v>
      </c>
    </row>
    <row r="14875" spans="12:12">
      <c r="L14875" s="17" t="s">
        <v>22976</v>
      </c>
    </row>
    <row r="14876" spans="12:12">
      <c r="L14876" s="17" t="s">
        <v>22977</v>
      </c>
    </row>
    <row r="14877" spans="12:12">
      <c r="L14877" s="17" t="s">
        <v>22978</v>
      </c>
    </row>
    <row r="14878" spans="12:12">
      <c r="L14878" s="17" t="s">
        <v>22979</v>
      </c>
    </row>
    <row r="14879" spans="12:12">
      <c r="L14879" s="17" t="s">
        <v>22980</v>
      </c>
    </row>
    <row r="14880" spans="12:12">
      <c r="L14880" s="17" t="s">
        <v>22981</v>
      </c>
    </row>
    <row r="14881" spans="12:12">
      <c r="L14881" s="17" t="s">
        <v>22982</v>
      </c>
    </row>
    <row r="14882" spans="12:12">
      <c r="L14882" s="17" t="s">
        <v>22983</v>
      </c>
    </row>
    <row r="14883" spans="12:12">
      <c r="L14883" s="17" t="s">
        <v>22984</v>
      </c>
    </row>
    <row r="14884" spans="12:12">
      <c r="L14884" s="17" t="s">
        <v>22985</v>
      </c>
    </row>
    <row r="14885" spans="12:12">
      <c r="L14885" s="17" t="s">
        <v>22986</v>
      </c>
    </row>
    <row r="14886" spans="12:12">
      <c r="L14886" s="17" t="s">
        <v>22987</v>
      </c>
    </row>
    <row r="14887" spans="12:12">
      <c r="L14887" s="17" t="s">
        <v>22988</v>
      </c>
    </row>
    <row r="14888" spans="12:12">
      <c r="L14888" s="17" t="s">
        <v>22989</v>
      </c>
    </row>
    <row r="14889" spans="12:12">
      <c r="L14889" s="17" t="s">
        <v>22990</v>
      </c>
    </row>
    <row r="14890" spans="12:12">
      <c r="L14890" s="17" t="s">
        <v>22991</v>
      </c>
    </row>
    <row r="14891" spans="12:12">
      <c r="L14891" s="17" t="s">
        <v>22992</v>
      </c>
    </row>
    <row r="14892" spans="12:12">
      <c r="L14892" s="17" t="s">
        <v>22993</v>
      </c>
    </row>
    <row r="14893" spans="12:12">
      <c r="L14893" s="17" t="s">
        <v>22994</v>
      </c>
    </row>
    <row r="14894" spans="12:12">
      <c r="L14894" s="17" t="s">
        <v>22995</v>
      </c>
    </row>
    <row r="14895" spans="12:12">
      <c r="L14895" s="17" t="s">
        <v>22996</v>
      </c>
    </row>
    <row r="14896" spans="12:12">
      <c r="L14896" s="17" t="s">
        <v>22997</v>
      </c>
    </row>
    <row r="14897" spans="12:12">
      <c r="L14897" s="17" t="s">
        <v>22998</v>
      </c>
    </row>
    <row r="14898" spans="12:12">
      <c r="L14898" s="17" t="s">
        <v>22999</v>
      </c>
    </row>
    <row r="14899" spans="12:12">
      <c r="L14899" s="17" t="s">
        <v>23000</v>
      </c>
    </row>
    <row r="14900" spans="12:12">
      <c r="L14900" s="17" t="s">
        <v>23001</v>
      </c>
    </row>
    <row r="14901" spans="12:12">
      <c r="L14901" s="17" t="s">
        <v>23002</v>
      </c>
    </row>
    <row r="14902" spans="12:12">
      <c r="L14902" s="17" t="s">
        <v>23003</v>
      </c>
    </row>
    <row r="14903" spans="12:12">
      <c r="L14903" s="17" t="s">
        <v>23004</v>
      </c>
    </row>
    <row r="14904" spans="12:12">
      <c r="L14904" s="17" t="s">
        <v>23005</v>
      </c>
    </row>
    <row r="14905" spans="12:12">
      <c r="L14905" s="17" t="s">
        <v>23006</v>
      </c>
    </row>
    <row r="14906" spans="12:12">
      <c r="L14906" s="17" t="s">
        <v>23007</v>
      </c>
    </row>
    <row r="14907" spans="12:12">
      <c r="L14907" s="17" t="s">
        <v>23008</v>
      </c>
    </row>
    <row r="14908" spans="12:12">
      <c r="L14908" s="17" t="s">
        <v>23009</v>
      </c>
    </row>
    <row r="14909" spans="12:12">
      <c r="L14909" s="17" t="s">
        <v>23010</v>
      </c>
    </row>
    <row r="14910" spans="12:12">
      <c r="L14910" s="17" t="s">
        <v>23011</v>
      </c>
    </row>
    <row r="14911" spans="12:12">
      <c r="L14911" s="17" t="s">
        <v>23012</v>
      </c>
    </row>
    <row r="14912" spans="12:12">
      <c r="L14912" s="17" t="s">
        <v>23013</v>
      </c>
    </row>
    <row r="14913" spans="12:12">
      <c r="L14913" s="17" t="s">
        <v>23014</v>
      </c>
    </row>
    <row r="14914" spans="12:12">
      <c r="L14914" s="17" t="s">
        <v>23015</v>
      </c>
    </row>
    <row r="14915" spans="12:12">
      <c r="L14915" s="17" t="s">
        <v>23016</v>
      </c>
    </row>
    <row r="14916" spans="12:12">
      <c r="L14916" s="17" t="s">
        <v>23017</v>
      </c>
    </row>
    <row r="14917" spans="12:12">
      <c r="L14917" s="17" t="s">
        <v>23018</v>
      </c>
    </row>
    <row r="14918" spans="12:12">
      <c r="L14918" s="17" t="s">
        <v>23019</v>
      </c>
    </row>
    <row r="14919" spans="12:12">
      <c r="L14919" s="17" t="s">
        <v>23020</v>
      </c>
    </row>
    <row r="14920" spans="12:12">
      <c r="L14920" s="17" t="s">
        <v>23021</v>
      </c>
    </row>
    <row r="14921" spans="12:12">
      <c r="L14921" s="17" t="s">
        <v>23022</v>
      </c>
    </row>
    <row r="14922" spans="12:12">
      <c r="L14922" s="17" t="s">
        <v>23023</v>
      </c>
    </row>
    <row r="14923" spans="12:12">
      <c r="L14923" s="17" t="s">
        <v>23024</v>
      </c>
    </row>
    <row r="14924" spans="12:12">
      <c r="L14924" s="17" t="s">
        <v>23025</v>
      </c>
    </row>
    <row r="14925" spans="12:12">
      <c r="L14925" s="17" t="s">
        <v>23026</v>
      </c>
    </row>
    <row r="14926" spans="12:12">
      <c r="L14926" s="17" t="s">
        <v>23027</v>
      </c>
    </row>
    <row r="14927" spans="12:12">
      <c r="L14927" s="17" t="s">
        <v>23028</v>
      </c>
    </row>
    <row r="14928" spans="12:12">
      <c r="L14928" s="17" t="s">
        <v>23029</v>
      </c>
    </row>
    <row r="14929" spans="12:12">
      <c r="L14929" s="17" t="s">
        <v>23030</v>
      </c>
    </row>
    <row r="14930" spans="12:12">
      <c r="L14930" s="17" t="s">
        <v>23031</v>
      </c>
    </row>
    <row r="14931" spans="12:12">
      <c r="L14931" s="17" t="s">
        <v>23032</v>
      </c>
    </row>
    <row r="14932" spans="12:12">
      <c r="L14932" s="17" t="s">
        <v>23033</v>
      </c>
    </row>
    <row r="14933" spans="12:12">
      <c r="L14933" s="17" t="s">
        <v>23034</v>
      </c>
    </row>
    <row r="14934" spans="12:12">
      <c r="L14934" s="17" t="s">
        <v>23035</v>
      </c>
    </row>
    <row r="14935" spans="12:12">
      <c r="L14935" s="17" t="s">
        <v>23036</v>
      </c>
    </row>
    <row r="14936" spans="12:12">
      <c r="L14936" s="17" t="s">
        <v>23037</v>
      </c>
    </row>
    <row r="14937" spans="12:12">
      <c r="L14937" s="17" t="s">
        <v>23038</v>
      </c>
    </row>
    <row r="14938" spans="12:12">
      <c r="L14938" s="17" t="s">
        <v>23039</v>
      </c>
    </row>
    <row r="14939" spans="12:12">
      <c r="L14939" s="17" t="s">
        <v>23040</v>
      </c>
    </row>
    <row r="14940" spans="12:12">
      <c r="L14940" s="17" t="s">
        <v>23041</v>
      </c>
    </row>
    <row r="14941" spans="12:12">
      <c r="L14941" s="17" t="s">
        <v>23042</v>
      </c>
    </row>
    <row r="14942" spans="12:12">
      <c r="L14942" s="17" t="s">
        <v>23043</v>
      </c>
    </row>
    <row r="14943" spans="12:12">
      <c r="L14943" s="17" t="s">
        <v>23044</v>
      </c>
    </row>
    <row r="14944" spans="12:12">
      <c r="L14944" s="17" t="s">
        <v>23045</v>
      </c>
    </row>
    <row r="14945" spans="12:12">
      <c r="L14945" s="17" t="s">
        <v>23046</v>
      </c>
    </row>
    <row r="14946" spans="12:12">
      <c r="L14946" s="17" t="s">
        <v>23047</v>
      </c>
    </row>
    <row r="14947" spans="12:12">
      <c r="L14947" s="17" t="s">
        <v>23048</v>
      </c>
    </row>
    <row r="14948" spans="12:12">
      <c r="L14948" s="17" t="s">
        <v>23049</v>
      </c>
    </row>
    <row r="14949" spans="12:12">
      <c r="L14949" s="17" t="s">
        <v>23050</v>
      </c>
    </row>
    <row r="14950" spans="12:12">
      <c r="L14950" s="17" t="s">
        <v>23051</v>
      </c>
    </row>
    <row r="14951" spans="12:12">
      <c r="L14951" s="17" t="s">
        <v>23052</v>
      </c>
    </row>
    <row r="14952" spans="12:12">
      <c r="L14952" s="17" t="s">
        <v>23053</v>
      </c>
    </row>
    <row r="14953" spans="12:12">
      <c r="L14953" s="17" t="s">
        <v>23054</v>
      </c>
    </row>
    <row r="14954" spans="12:12">
      <c r="L14954" s="17" t="s">
        <v>23055</v>
      </c>
    </row>
    <row r="14955" spans="12:12">
      <c r="L14955" s="17" t="s">
        <v>23056</v>
      </c>
    </row>
    <row r="14956" spans="12:12">
      <c r="L14956" s="17" t="s">
        <v>23057</v>
      </c>
    </row>
    <row r="14957" spans="12:12">
      <c r="L14957" s="17" t="s">
        <v>23058</v>
      </c>
    </row>
    <row r="14958" spans="12:12">
      <c r="L14958" s="17" t="s">
        <v>23059</v>
      </c>
    </row>
    <row r="14959" spans="12:12">
      <c r="L14959" s="17" t="s">
        <v>23060</v>
      </c>
    </row>
    <row r="14960" spans="12:12">
      <c r="L14960" s="17" t="s">
        <v>23061</v>
      </c>
    </row>
    <row r="14961" spans="12:12">
      <c r="L14961" s="17" t="s">
        <v>23062</v>
      </c>
    </row>
    <row r="14962" spans="12:12">
      <c r="L14962" s="17" t="s">
        <v>23063</v>
      </c>
    </row>
    <row r="14963" spans="12:12">
      <c r="L14963" s="17" t="s">
        <v>23064</v>
      </c>
    </row>
    <row r="14964" spans="12:12">
      <c r="L14964" s="17" t="s">
        <v>23065</v>
      </c>
    </row>
    <row r="14965" spans="12:12">
      <c r="L14965" s="17" t="s">
        <v>23066</v>
      </c>
    </row>
    <row r="14966" spans="12:12">
      <c r="L14966" s="17" t="s">
        <v>23067</v>
      </c>
    </row>
    <row r="14967" spans="12:12">
      <c r="L14967" s="17" t="s">
        <v>23068</v>
      </c>
    </row>
    <row r="14968" spans="12:12">
      <c r="L14968" s="17" t="s">
        <v>23069</v>
      </c>
    </row>
    <row r="14969" spans="12:12">
      <c r="L14969" s="17" t="s">
        <v>23070</v>
      </c>
    </row>
    <row r="14970" spans="12:12">
      <c r="L14970" s="17" t="s">
        <v>23071</v>
      </c>
    </row>
    <row r="14971" spans="12:12">
      <c r="L14971" s="17" t="s">
        <v>23072</v>
      </c>
    </row>
    <row r="14972" spans="12:12">
      <c r="L14972" s="17" t="s">
        <v>23073</v>
      </c>
    </row>
    <row r="14973" spans="12:12">
      <c r="L14973" s="17" t="s">
        <v>23074</v>
      </c>
    </row>
    <row r="14974" spans="12:12">
      <c r="L14974" s="17" t="s">
        <v>23075</v>
      </c>
    </row>
    <row r="14975" spans="12:12">
      <c r="L14975" s="17" t="s">
        <v>23076</v>
      </c>
    </row>
    <row r="14976" spans="12:12">
      <c r="L14976" s="17" t="s">
        <v>23077</v>
      </c>
    </row>
    <row r="14977" spans="12:12">
      <c r="L14977" s="17" t="s">
        <v>23078</v>
      </c>
    </row>
    <row r="14978" spans="12:12">
      <c r="L14978" s="17" t="s">
        <v>23079</v>
      </c>
    </row>
    <row r="14979" spans="12:12">
      <c r="L14979" s="17" t="s">
        <v>23080</v>
      </c>
    </row>
    <row r="14980" spans="12:12">
      <c r="L14980" s="17" t="s">
        <v>23081</v>
      </c>
    </row>
    <row r="14981" spans="12:12">
      <c r="L14981" s="17" t="s">
        <v>23082</v>
      </c>
    </row>
    <row r="14982" spans="12:12">
      <c r="L14982" s="17" t="s">
        <v>23083</v>
      </c>
    </row>
    <row r="14983" spans="12:12">
      <c r="L14983" s="17" t="s">
        <v>23084</v>
      </c>
    </row>
    <row r="14984" spans="12:12">
      <c r="L14984" s="17" t="s">
        <v>23085</v>
      </c>
    </row>
    <row r="14985" spans="12:12">
      <c r="L14985" s="17" t="s">
        <v>23086</v>
      </c>
    </row>
    <row r="14986" spans="12:12">
      <c r="L14986" s="17" t="s">
        <v>23087</v>
      </c>
    </row>
    <row r="14987" spans="12:12">
      <c r="L14987" s="17" t="s">
        <v>23088</v>
      </c>
    </row>
    <row r="14988" spans="12:12">
      <c r="L14988" s="17" t="s">
        <v>23089</v>
      </c>
    </row>
    <row r="14989" spans="12:12">
      <c r="L14989" s="17" t="s">
        <v>23090</v>
      </c>
    </row>
    <row r="14990" spans="12:12">
      <c r="L14990" s="17" t="s">
        <v>23091</v>
      </c>
    </row>
    <row r="14991" spans="12:12">
      <c r="L14991" s="17" t="s">
        <v>23092</v>
      </c>
    </row>
    <row r="14992" spans="12:12">
      <c r="L14992" s="17" t="s">
        <v>23093</v>
      </c>
    </row>
    <row r="14993" spans="12:12">
      <c r="L14993" s="17" t="s">
        <v>23094</v>
      </c>
    </row>
    <row r="14994" spans="12:12">
      <c r="L14994" s="17" t="s">
        <v>23095</v>
      </c>
    </row>
    <row r="14995" spans="12:12">
      <c r="L14995" s="17" t="s">
        <v>23096</v>
      </c>
    </row>
    <row r="14996" spans="12:12">
      <c r="L14996" s="17" t="s">
        <v>23097</v>
      </c>
    </row>
    <row r="14997" spans="12:12">
      <c r="L14997" s="17" t="s">
        <v>23098</v>
      </c>
    </row>
    <row r="14998" spans="12:12">
      <c r="L14998" s="17" t="s">
        <v>23099</v>
      </c>
    </row>
    <row r="14999" spans="12:12">
      <c r="L14999" s="17" t="s">
        <v>23100</v>
      </c>
    </row>
    <row r="15000" spans="12:12">
      <c r="L15000" s="17" t="s">
        <v>23101</v>
      </c>
    </row>
    <row r="15001" spans="12:12">
      <c r="L15001" s="17" t="s">
        <v>23102</v>
      </c>
    </row>
    <row r="15002" spans="12:12">
      <c r="L15002" s="17" t="s">
        <v>23103</v>
      </c>
    </row>
    <row r="15003" spans="12:12">
      <c r="L15003" s="17" t="s">
        <v>23104</v>
      </c>
    </row>
    <row r="15004" spans="12:12">
      <c r="L15004" s="17" t="s">
        <v>23105</v>
      </c>
    </row>
    <row r="15005" spans="12:12">
      <c r="L15005" s="17" t="s">
        <v>23106</v>
      </c>
    </row>
    <row r="15006" spans="12:12">
      <c r="L15006" s="17" t="s">
        <v>23107</v>
      </c>
    </row>
    <row r="15007" spans="12:12">
      <c r="L15007" s="17" t="s">
        <v>23108</v>
      </c>
    </row>
    <row r="15008" spans="12:12">
      <c r="L15008" s="17" t="s">
        <v>23109</v>
      </c>
    </row>
    <row r="15009" spans="12:12">
      <c r="L15009" s="17" t="s">
        <v>23110</v>
      </c>
    </row>
    <row r="15010" spans="12:12">
      <c r="L15010" s="17" t="s">
        <v>23111</v>
      </c>
    </row>
    <row r="15011" spans="12:12">
      <c r="L15011" s="17" t="s">
        <v>23112</v>
      </c>
    </row>
    <row r="15012" spans="12:12">
      <c r="L15012" s="17" t="s">
        <v>23113</v>
      </c>
    </row>
    <row r="15013" spans="12:12">
      <c r="L15013" s="17" t="s">
        <v>23114</v>
      </c>
    </row>
    <row r="15014" spans="12:12">
      <c r="L15014" s="17" t="s">
        <v>23115</v>
      </c>
    </row>
    <row r="15015" spans="12:12">
      <c r="L15015" s="17" t="s">
        <v>23116</v>
      </c>
    </row>
    <row r="15016" spans="12:12">
      <c r="L15016" s="17" t="s">
        <v>23117</v>
      </c>
    </row>
    <row r="15017" spans="12:12">
      <c r="L15017" s="17" t="s">
        <v>23118</v>
      </c>
    </row>
    <row r="15018" spans="12:12">
      <c r="L15018" s="17" t="s">
        <v>23119</v>
      </c>
    </row>
    <row r="15019" spans="12:12">
      <c r="L15019" s="17" t="s">
        <v>23120</v>
      </c>
    </row>
    <row r="15020" spans="12:12">
      <c r="L15020" s="17" t="s">
        <v>23121</v>
      </c>
    </row>
    <row r="15021" spans="12:12">
      <c r="L15021" s="17" t="s">
        <v>23122</v>
      </c>
    </row>
    <row r="15022" spans="12:12">
      <c r="L15022" s="17" t="s">
        <v>23123</v>
      </c>
    </row>
    <row r="15023" spans="12:12">
      <c r="L15023" s="17" t="s">
        <v>23124</v>
      </c>
    </row>
    <row r="15024" spans="12:12">
      <c r="L15024" s="17" t="s">
        <v>23125</v>
      </c>
    </row>
    <row r="15025" spans="12:12">
      <c r="L15025" s="17" t="s">
        <v>23126</v>
      </c>
    </row>
    <row r="15026" spans="12:12">
      <c r="L15026" s="17" t="s">
        <v>23127</v>
      </c>
    </row>
    <row r="15027" spans="12:12">
      <c r="L15027" s="17" t="s">
        <v>23128</v>
      </c>
    </row>
    <row r="15028" spans="12:12">
      <c r="L15028" s="17" t="s">
        <v>23129</v>
      </c>
    </row>
    <row r="15029" spans="12:12">
      <c r="L15029" s="17" t="s">
        <v>23130</v>
      </c>
    </row>
    <row r="15030" spans="12:12">
      <c r="L15030" s="17" t="s">
        <v>23131</v>
      </c>
    </row>
    <row r="15031" spans="12:12">
      <c r="L15031" s="17" t="s">
        <v>23132</v>
      </c>
    </row>
    <row r="15032" spans="12:12">
      <c r="L15032" s="17" t="s">
        <v>23133</v>
      </c>
    </row>
    <row r="15033" spans="12:12">
      <c r="L15033" s="17" t="s">
        <v>23134</v>
      </c>
    </row>
    <row r="15034" spans="12:12">
      <c r="L15034" s="17" t="s">
        <v>23135</v>
      </c>
    </row>
    <row r="15035" spans="12:12">
      <c r="L15035" s="17" t="s">
        <v>23136</v>
      </c>
    </row>
    <row r="15036" spans="12:12">
      <c r="L15036" s="17" t="s">
        <v>23137</v>
      </c>
    </row>
    <row r="15037" spans="12:12">
      <c r="L15037" s="17" t="s">
        <v>23138</v>
      </c>
    </row>
    <row r="15038" spans="12:12">
      <c r="L15038" s="17" t="s">
        <v>23139</v>
      </c>
    </row>
    <row r="15039" spans="12:12">
      <c r="L15039" s="17" t="s">
        <v>23140</v>
      </c>
    </row>
    <row r="15040" spans="12:12">
      <c r="L15040" s="17" t="s">
        <v>23141</v>
      </c>
    </row>
    <row r="15041" spans="12:12">
      <c r="L15041" s="17" t="s">
        <v>23142</v>
      </c>
    </row>
    <row r="15042" spans="12:12">
      <c r="L15042" s="17" t="s">
        <v>23143</v>
      </c>
    </row>
    <row r="15043" spans="12:12">
      <c r="L15043" s="17" t="s">
        <v>23144</v>
      </c>
    </row>
    <row r="15044" spans="12:12">
      <c r="L15044" s="17" t="s">
        <v>23145</v>
      </c>
    </row>
    <row r="15045" spans="12:12">
      <c r="L15045" s="17" t="s">
        <v>23146</v>
      </c>
    </row>
    <row r="15046" spans="12:12">
      <c r="L15046" s="17" t="s">
        <v>23147</v>
      </c>
    </row>
    <row r="15047" spans="12:12">
      <c r="L15047" s="17" t="s">
        <v>23148</v>
      </c>
    </row>
    <row r="15048" spans="12:12">
      <c r="L15048" s="17" t="s">
        <v>23149</v>
      </c>
    </row>
    <row r="15049" spans="12:12">
      <c r="L15049" s="17" t="s">
        <v>23150</v>
      </c>
    </row>
    <row r="15050" spans="12:12">
      <c r="L15050" s="17" t="s">
        <v>23151</v>
      </c>
    </row>
    <row r="15051" spans="12:12">
      <c r="L15051" s="17" t="s">
        <v>23152</v>
      </c>
    </row>
    <row r="15052" spans="12:12">
      <c r="L15052" s="17" t="s">
        <v>23153</v>
      </c>
    </row>
    <row r="15053" spans="12:12">
      <c r="L15053" s="17" t="s">
        <v>23154</v>
      </c>
    </row>
    <row r="15054" spans="12:12">
      <c r="L15054" s="17" t="s">
        <v>23155</v>
      </c>
    </row>
    <row r="15055" spans="12:12">
      <c r="L15055" s="17" t="s">
        <v>23156</v>
      </c>
    </row>
    <row r="15056" spans="12:12">
      <c r="L15056" s="17" t="s">
        <v>23157</v>
      </c>
    </row>
    <row r="15057" spans="12:12">
      <c r="L15057" s="17" t="s">
        <v>23158</v>
      </c>
    </row>
    <row r="15058" spans="12:12">
      <c r="L15058" s="17" t="s">
        <v>23159</v>
      </c>
    </row>
    <row r="15059" spans="12:12">
      <c r="L15059" s="17" t="s">
        <v>23160</v>
      </c>
    </row>
    <row r="15060" spans="12:12">
      <c r="L15060" s="17" t="s">
        <v>23161</v>
      </c>
    </row>
    <row r="15061" spans="12:12">
      <c r="L15061" s="17" t="s">
        <v>23162</v>
      </c>
    </row>
    <row r="15062" spans="12:12">
      <c r="L15062" s="17" t="s">
        <v>23163</v>
      </c>
    </row>
    <row r="15063" spans="12:12">
      <c r="L15063" s="17" t="s">
        <v>23164</v>
      </c>
    </row>
    <row r="15064" spans="12:12">
      <c r="L15064" s="17" t="s">
        <v>23165</v>
      </c>
    </row>
    <row r="15065" spans="12:12">
      <c r="L15065" s="17" t="s">
        <v>23166</v>
      </c>
    </row>
    <row r="15066" spans="12:12">
      <c r="L15066" s="17" t="s">
        <v>23167</v>
      </c>
    </row>
    <row r="15067" spans="12:12">
      <c r="L15067" s="17" t="s">
        <v>23168</v>
      </c>
    </row>
    <row r="15068" spans="12:12">
      <c r="L15068" s="17" t="s">
        <v>23169</v>
      </c>
    </row>
    <row r="15069" spans="12:12">
      <c r="L15069" s="17" t="s">
        <v>23170</v>
      </c>
    </row>
    <row r="15070" spans="12:12">
      <c r="L15070" s="17" t="s">
        <v>23171</v>
      </c>
    </row>
    <row r="15071" spans="12:12">
      <c r="L15071" s="17" t="s">
        <v>23172</v>
      </c>
    </row>
    <row r="15072" spans="12:12">
      <c r="L15072" s="17" t="s">
        <v>23173</v>
      </c>
    </row>
    <row r="15073" spans="12:12">
      <c r="L15073" s="17" t="s">
        <v>23174</v>
      </c>
    </row>
    <row r="15074" spans="12:12">
      <c r="L15074" s="17" t="s">
        <v>23175</v>
      </c>
    </row>
    <row r="15075" spans="12:12">
      <c r="L15075" s="17" t="s">
        <v>23176</v>
      </c>
    </row>
    <row r="15076" spans="12:12">
      <c r="L15076" s="17" t="s">
        <v>23177</v>
      </c>
    </row>
    <row r="15077" spans="12:12">
      <c r="L15077" s="17" t="s">
        <v>23178</v>
      </c>
    </row>
    <row r="15078" spans="12:12">
      <c r="L15078" s="17" t="s">
        <v>23179</v>
      </c>
    </row>
    <row r="15079" spans="12:12">
      <c r="L15079" s="17" t="s">
        <v>23180</v>
      </c>
    </row>
    <row r="15080" spans="12:12">
      <c r="L15080" s="17" t="s">
        <v>23181</v>
      </c>
    </row>
    <row r="15081" spans="12:12">
      <c r="L15081" s="17" t="s">
        <v>23182</v>
      </c>
    </row>
    <row r="15082" spans="12:12">
      <c r="L15082" s="17" t="s">
        <v>23183</v>
      </c>
    </row>
    <row r="15083" spans="12:12">
      <c r="L15083" s="17" t="s">
        <v>23184</v>
      </c>
    </row>
    <row r="15084" spans="12:12">
      <c r="L15084" s="17" t="s">
        <v>23185</v>
      </c>
    </row>
    <row r="15085" spans="12:12">
      <c r="L15085" s="17" t="s">
        <v>23186</v>
      </c>
    </row>
    <row r="15086" spans="12:12">
      <c r="L15086" s="17" t="s">
        <v>23187</v>
      </c>
    </row>
    <row r="15087" spans="12:12">
      <c r="L15087" s="17" t="s">
        <v>23188</v>
      </c>
    </row>
    <row r="15088" spans="12:12">
      <c r="L15088" s="17" t="s">
        <v>23189</v>
      </c>
    </row>
    <row r="15089" spans="12:12">
      <c r="L15089" s="17" t="s">
        <v>23190</v>
      </c>
    </row>
    <row r="15090" spans="12:12">
      <c r="L15090" s="17" t="s">
        <v>23191</v>
      </c>
    </row>
    <row r="15091" spans="12:12">
      <c r="L15091" s="17" t="s">
        <v>23192</v>
      </c>
    </row>
    <row r="15092" spans="12:12">
      <c r="L15092" s="17" t="s">
        <v>23193</v>
      </c>
    </row>
    <row r="15093" spans="12:12">
      <c r="L15093" s="17" t="s">
        <v>23194</v>
      </c>
    </row>
    <row r="15094" spans="12:12">
      <c r="L15094" s="17" t="s">
        <v>23195</v>
      </c>
    </row>
    <row r="15095" spans="12:12">
      <c r="L15095" s="17" t="s">
        <v>23196</v>
      </c>
    </row>
    <row r="15096" spans="12:12">
      <c r="L15096" s="17" t="s">
        <v>23197</v>
      </c>
    </row>
    <row r="15097" spans="12:12">
      <c r="L15097" s="17" t="s">
        <v>23198</v>
      </c>
    </row>
    <row r="15098" spans="12:12">
      <c r="L15098" s="17" t="s">
        <v>23199</v>
      </c>
    </row>
    <row r="15099" spans="12:12">
      <c r="L15099" s="17" t="s">
        <v>23200</v>
      </c>
    </row>
    <row r="15100" spans="12:12">
      <c r="L15100" s="17" t="s">
        <v>23201</v>
      </c>
    </row>
    <row r="15101" spans="12:12">
      <c r="L15101" s="17" t="s">
        <v>23202</v>
      </c>
    </row>
    <row r="15102" spans="12:12">
      <c r="L15102" s="17" t="s">
        <v>23203</v>
      </c>
    </row>
    <row r="15103" spans="12:12">
      <c r="L15103" s="17" t="s">
        <v>23204</v>
      </c>
    </row>
    <row r="15104" spans="12:12">
      <c r="L15104" s="17" t="s">
        <v>23205</v>
      </c>
    </row>
    <row r="15105" spans="12:12">
      <c r="L15105" s="17" t="s">
        <v>23206</v>
      </c>
    </row>
    <row r="15106" spans="12:12">
      <c r="L15106" s="17" t="s">
        <v>23207</v>
      </c>
    </row>
    <row r="15107" spans="12:12">
      <c r="L15107" s="17" t="s">
        <v>23208</v>
      </c>
    </row>
    <row r="15108" spans="12:12">
      <c r="L15108" s="17" t="s">
        <v>23209</v>
      </c>
    </row>
    <row r="15109" spans="12:12">
      <c r="L15109" s="17" t="s">
        <v>23210</v>
      </c>
    </row>
    <row r="15110" spans="12:12">
      <c r="L15110" s="17" t="s">
        <v>23211</v>
      </c>
    </row>
    <row r="15111" spans="12:12">
      <c r="L15111" s="17" t="s">
        <v>23212</v>
      </c>
    </row>
    <row r="15112" spans="12:12">
      <c r="L15112" s="17" t="s">
        <v>23213</v>
      </c>
    </row>
    <row r="15113" spans="12:12">
      <c r="L15113" s="17" t="s">
        <v>23214</v>
      </c>
    </row>
    <row r="15114" spans="12:12">
      <c r="L15114" s="17" t="s">
        <v>23215</v>
      </c>
    </row>
    <row r="15115" spans="12:12">
      <c r="L15115" s="17" t="s">
        <v>23216</v>
      </c>
    </row>
    <row r="15116" spans="12:12">
      <c r="L15116" s="17" t="s">
        <v>23217</v>
      </c>
    </row>
    <row r="15117" spans="12:12">
      <c r="L15117" s="17" t="s">
        <v>23218</v>
      </c>
    </row>
    <row r="15118" spans="12:12">
      <c r="L15118" s="17" t="s">
        <v>23219</v>
      </c>
    </row>
    <row r="15119" spans="12:12">
      <c r="L15119" s="17" t="s">
        <v>23220</v>
      </c>
    </row>
    <row r="15120" spans="12:12">
      <c r="L15120" s="17" t="s">
        <v>23221</v>
      </c>
    </row>
    <row r="15121" spans="12:12">
      <c r="L15121" s="17" t="s">
        <v>23222</v>
      </c>
    </row>
    <row r="15122" spans="12:12">
      <c r="L15122" s="17" t="s">
        <v>23223</v>
      </c>
    </row>
    <row r="15123" spans="12:12">
      <c r="L15123" s="17" t="s">
        <v>23224</v>
      </c>
    </row>
    <row r="15124" spans="12:12">
      <c r="L15124" s="17" t="s">
        <v>23225</v>
      </c>
    </row>
    <row r="15125" spans="12:12">
      <c r="L15125" s="17" t="s">
        <v>23226</v>
      </c>
    </row>
    <row r="15126" spans="12:12">
      <c r="L15126" s="17" t="s">
        <v>23227</v>
      </c>
    </row>
    <row r="15127" spans="12:12">
      <c r="L15127" s="17" t="s">
        <v>23228</v>
      </c>
    </row>
    <row r="15128" spans="12:12">
      <c r="L15128" s="17" t="s">
        <v>23229</v>
      </c>
    </row>
    <row r="15129" spans="12:12">
      <c r="L15129" s="17" t="s">
        <v>23230</v>
      </c>
    </row>
    <row r="15130" spans="12:12">
      <c r="L15130" s="17" t="s">
        <v>23231</v>
      </c>
    </row>
    <row r="15131" spans="12:12">
      <c r="L15131" s="17" t="s">
        <v>23232</v>
      </c>
    </row>
    <row r="15132" spans="12:12">
      <c r="L15132" s="17" t="s">
        <v>23233</v>
      </c>
    </row>
    <row r="15133" spans="12:12">
      <c r="L15133" s="17" t="s">
        <v>23234</v>
      </c>
    </row>
    <row r="15134" spans="12:12">
      <c r="L15134" s="17" t="s">
        <v>23235</v>
      </c>
    </row>
    <row r="15135" spans="12:12">
      <c r="L15135" s="17" t="s">
        <v>23236</v>
      </c>
    </row>
    <row r="15136" spans="12:12">
      <c r="L15136" s="17" t="s">
        <v>23237</v>
      </c>
    </row>
    <row r="15137" spans="12:12">
      <c r="L15137" s="17" t="s">
        <v>23238</v>
      </c>
    </row>
    <row r="15138" spans="12:12">
      <c r="L15138" s="17" t="s">
        <v>23239</v>
      </c>
    </row>
    <row r="15139" spans="12:12">
      <c r="L15139" s="17" t="s">
        <v>23240</v>
      </c>
    </row>
    <row r="15140" spans="12:12">
      <c r="L15140" s="17" t="s">
        <v>23241</v>
      </c>
    </row>
    <row r="15141" spans="12:12">
      <c r="L15141" s="17" t="s">
        <v>23242</v>
      </c>
    </row>
    <row r="15142" spans="12:12">
      <c r="L15142" s="17" t="s">
        <v>23243</v>
      </c>
    </row>
    <row r="15143" spans="12:12">
      <c r="L15143" s="17" t="s">
        <v>23244</v>
      </c>
    </row>
    <row r="15144" spans="12:12">
      <c r="L15144" s="17" t="s">
        <v>23245</v>
      </c>
    </row>
    <row r="15145" spans="12:12">
      <c r="L15145" s="17" t="s">
        <v>23246</v>
      </c>
    </row>
    <row r="15146" spans="12:12">
      <c r="L15146" s="17" t="s">
        <v>23247</v>
      </c>
    </row>
    <row r="15147" spans="12:12">
      <c r="L15147" s="17" t="s">
        <v>23248</v>
      </c>
    </row>
    <row r="15148" spans="12:12">
      <c r="L15148" s="17" t="s">
        <v>23249</v>
      </c>
    </row>
    <row r="15149" spans="12:12">
      <c r="L15149" s="17" t="s">
        <v>23250</v>
      </c>
    </row>
    <row r="15150" spans="12:12">
      <c r="L15150" s="17" t="s">
        <v>23251</v>
      </c>
    </row>
    <row r="15151" spans="12:12">
      <c r="L15151" s="17" t="s">
        <v>23252</v>
      </c>
    </row>
    <row r="15152" spans="12:12">
      <c r="L15152" s="17" t="s">
        <v>23253</v>
      </c>
    </row>
    <row r="15153" spans="12:12">
      <c r="L15153" s="17" t="s">
        <v>23254</v>
      </c>
    </row>
    <row r="15154" spans="12:12">
      <c r="L15154" s="17" t="s">
        <v>23255</v>
      </c>
    </row>
    <row r="15155" spans="12:12">
      <c r="L15155" s="17" t="s">
        <v>23256</v>
      </c>
    </row>
    <row r="15156" spans="12:12">
      <c r="L15156" s="17" t="s">
        <v>23257</v>
      </c>
    </row>
    <row r="15157" spans="12:12">
      <c r="L15157" s="17" t="s">
        <v>23258</v>
      </c>
    </row>
    <row r="15158" spans="12:12">
      <c r="L15158" s="17" t="s">
        <v>23259</v>
      </c>
    </row>
    <row r="15159" spans="12:12">
      <c r="L15159" s="17" t="s">
        <v>23260</v>
      </c>
    </row>
    <row r="15160" spans="12:12">
      <c r="L15160" s="17" t="s">
        <v>23261</v>
      </c>
    </row>
    <row r="15161" spans="12:12">
      <c r="L15161" s="17" t="s">
        <v>23262</v>
      </c>
    </row>
    <row r="15162" spans="12:12">
      <c r="L15162" s="17" t="s">
        <v>23263</v>
      </c>
    </row>
    <row r="15163" spans="12:12">
      <c r="L15163" s="17" t="s">
        <v>23264</v>
      </c>
    </row>
    <row r="15164" spans="12:12">
      <c r="L15164" s="17" t="s">
        <v>23265</v>
      </c>
    </row>
    <row r="15165" spans="12:12">
      <c r="L15165" s="17" t="s">
        <v>23266</v>
      </c>
    </row>
    <row r="15166" spans="12:12">
      <c r="L15166" s="17" t="s">
        <v>23267</v>
      </c>
    </row>
    <row r="15167" spans="12:12">
      <c r="L15167" s="17" t="s">
        <v>23268</v>
      </c>
    </row>
    <row r="15168" spans="12:12">
      <c r="L15168" s="17" t="s">
        <v>23269</v>
      </c>
    </row>
    <row r="15169" spans="12:12">
      <c r="L15169" s="17" t="s">
        <v>23270</v>
      </c>
    </row>
    <row r="15170" spans="12:12">
      <c r="L15170" s="17" t="s">
        <v>23271</v>
      </c>
    </row>
    <row r="15171" spans="12:12">
      <c r="L15171" s="17" t="s">
        <v>23272</v>
      </c>
    </row>
    <row r="15172" spans="12:12">
      <c r="L15172" s="17" t="s">
        <v>23273</v>
      </c>
    </row>
    <row r="15173" spans="12:12">
      <c r="L15173" s="17" t="s">
        <v>23274</v>
      </c>
    </row>
    <row r="15174" spans="12:12">
      <c r="L15174" s="17" t="s">
        <v>23275</v>
      </c>
    </row>
    <row r="15175" spans="12:12">
      <c r="L15175" s="17" t="s">
        <v>23276</v>
      </c>
    </row>
    <row r="15176" spans="12:12">
      <c r="L15176" s="17" t="s">
        <v>23277</v>
      </c>
    </row>
    <row r="15177" spans="12:12">
      <c r="L15177" s="17" t="s">
        <v>23278</v>
      </c>
    </row>
    <row r="15178" spans="12:12">
      <c r="L15178" s="17" t="s">
        <v>23279</v>
      </c>
    </row>
    <row r="15179" spans="12:12">
      <c r="L15179" s="17" t="s">
        <v>23280</v>
      </c>
    </row>
    <row r="15180" spans="12:12">
      <c r="L15180" s="17" t="s">
        <v>23281</v>
      </c>
    </row>
    <row r="15181" spans="12:12">
      <c r="L15181" s="17" t="s">
        <v>23282</v>
      </c>
    </row>
    <row r="15182" spans="12:12">
      <c r="L15182" s="17" t="s">
        <v>23283</v>
      </c>
    </row>
    <row r="15183" spans="12:12">
      <c r="L15183" s="17" t="s">
        <v>23284</v>
      </c>
    </row>
    <row r="15184" spans="12:12">
      <c r="L15184" s="17" t="s">
        <v>23285</v>
      </c>
    </row>
    <row r="15185" spans="12:12">
      <c r="L15185" s="17" t="s">
        <v>23286</v>
      </c>
    </row>
    <row r="15186" spans="12:12">
      <c r="L15186" s="17" t="s">
        <v>23287</v>
      </c>
    </row>
    <row r="15187" spans="12:12">
      <c r="L15187" s="17" t="s">
        <v>23288</v>
      </c>
    </row>
    <row r="15188" spans="12:12">
      <c r="L15188" s="17" t="s">
        <v>23289</v>
      </c>
    </row>
    <row r="15189" spans="12:12">
      <c r="L15189" s="17" t="s">
        <v>23290</v>
      </c>
    </row>
    <row r="15190" spans="12:12">
      <c r="L15190" s="17" t="s">
        <v>23291</v>
      </c>
    </row>
    <row r="15191" spans="12:12">
      <c r="L15191" s="17" t="s">
        <v>23292</v>
      </c>
    </row>
    <row r="15192" spans="12:12">
      <c r="L15192" s="17" t="s">
        <v>23293</v>
      </c>
    </row>
    <row r="15193" spans="12:12">
      <c r="L15193" s="17" t="s">
        <v>23294</v>
      </c>
    </row>
    <row r="15194" spans="12:12">
      <c r="L15194" s="17" t="s">
        <v>23295</v>
      </c>
    </row>
    <row r="15195" spans="12:12">
      <c r="L15195" s="17" t="s">
        <v>23296</v>
      </c>
    </row>
    <row r="15196" spans="12:12">
      <c r="L15196" s="17" t="s">
        <v>23297</v>
      </c>
    </row>
    <row r="15197" spans="12:12">
      <c r="L15197" s="17" t="s">
        <v>23298</v>
      </c>
    </row>
    <row r="15198" spans="12:12">
      <c r="L15198" s="17" t="s">
        <v>23299</v>
      </c>
    </row>
    <row r="15199" spans="12:12">
      <c r="L15199" s="17" t="s">
        <v>23300</v>
      </c>
    </row>
    <row r="15200" spans="12:12">
      <c r="L15200" s="17" t="s">
        <v>23301</v>
      </c>
    </row>
    <row r="15201" spans="12:12">
      <c r="L15201" s="17" t="s">
        <v>23302</v>
      </c>
    </row>
    <row r="15202" spans="12:12">
      <c r="L15202" s="17" t="s">
        <v>23303</v>
      </c>
    </row>
    <row r="15203" spans="12:12">
      <c r="L15203" s="17" t="s">
        <v>23304</v>
      </c>
    </row>
    <row r="15204" spans="12:12">
      <c r="L15204" s="17" t="s">
        <v>23305</v>
      </c>
    </row>
    <row r="15205" spans="12:12">
      <c r="L15205" s="17" t="s">
        <v>23306</v>
      </c>
    </row>
    <row r="15206" spans="12:12">
      <c r="L15206" s="17" t="s">
        <v>23307</v>
      </c>
    </row>
    <row r="15207" spans="12:12">
      <c r="L15207" s="17" t="s">
        <v>23308</v>
      </c>
    </row>
    <row r="15208" spans="12:12">
      <c r="L15208" s="17" t="s">
        <v>23309</v>
      </c>
    </row>
    <row r="15209" spans="12:12">
      <c r="L15209" s="17" t="s">
        <v>23310</v>
      </c>
    </row>
    <row r="15210" spans="12:12">
      <c r="L15210" s="17" t="s">
        <v>23311</v>
      </c>
    </row>
    <row r="15211" spans="12:12">
      <c r="L15211" s="17" t="s">
        <v>23312</v>
      </c>
    </row>
    <row r="15212" spans="12:12">
      <c r="L15212" s="17" t="s">
        <v>23313</v>
      </c>
    </row>
    <row r="15213" spans="12:12">
      <c r="L15213" s="17" t="s">
        <v>23314</v>
      </c>
    </row>
    <row r="15214" spans="12:12">
      <c r="L15214" s="17" t="s">
        <v>23315</v>
      </c>
    </row>
    <row r="15215" spans="12:12">
      <c r="L15215" s="17" t="s">
        <v>23316</v>
      </c>
    </row>
    <row r="15216" spans="12:12">
      <c r="L15216" s="17" t="s">
        <v>23317</v>
      </c>
    </row>
    <row r="15217" spans="12:12">
      <c r="L15217" s="17" t="s">
        <v>23318</v>
      </c>
    </row>
    <row r="15218" spans="12:12">
      <c r="L15218" s="17" t="s">
        <v>23319</v>
      </c>
    </row>
    <row r="15219" spans="12:12">
      <c r="L15219" s="17" t="s">
        <v>23320</v>
      </c>
    </row>
    <row r="15220" spans="12:12">
      <c r="L15220" s="17" t="s">
        <v>23321</v>
      </c>
    </row>
    <row r="15221" spans="12:12">
      <c r="L15221" s="17" t="s">
        <v>23322</v>
      </c>
    </row>
    <row r="15222" spans="12:12">
      <c r="L15222" s="17" t="s">
        <v>23323</v>
      </c>
    </row>
    <row r="15223" spans="12:12">
      <c r="L15223" s="17" t="s">
        <v>23324</v>
      </c>
    </row>
    <row r="15224" spans="12:12">
      <c r="L15224" s="17" t="s">
        <v>23325</v>
      </c>
    </row>
    <row r="15225" spans="12:12">
      <c r="L15225" s="17" t="s">
        <v>23326</v>
      </c>
    </row>
    <row r="15226" spans="12:12">
      <c r="L15226" s="17" t="s">
        <v>23327</v>
      </c>
    </row>
    <row r="15227" spans="12:12">
      <c r="L15227" s="17" t="s">
        <v>23328</v>
      </c>
    </row>
    <row r="15228" spans="12:12">
      <c r="L15228" s="17" t="s">
        <v>23329</v>
      </c>
    </row>
    <row r="15229" spans="12:12">
      <c r="L15229" s="17" t="s">
        <v>23330</v>
      </c>
    </row>
    <row r="15230" spans="12:12">
      <c r="L15230" s="17" t="s">
        <v>23331</v>
      </c>
    </row>
    <row r="15231" spans="12:12">
      <c r="L15231" s="17" t="s">
        <v>23332</v>
      </c>
    </row>
    <row r="15232" spans="12:12">
      <c r="L15232" s="17" t="s">
        <v>23333</v>
      </c>
    </row>
    <row r="15233" spans="12:12">
      <c r="L15233" s="17" t="s">
        <v>23334</v>
      </c>
    </row>
    <row r="15234" spans="12:12">
      <c r="L15234" s="17" t="s">
        <v>23335</v>
      </c>
    </row>
    <row r="15235" spans="12:12">
      <c r="L15235" s="17" t="s">
        <v>23336</v>
      </c>
    </row>
    <row r="15236" spans="12:12">
      <c r="L15236" s="17" t="s">
        <v>23337</v>
      </c>
    </row>
    <row r="15237" spans="12:12">
      <c r="L15237" s="17" t="s">
        <v>23338</v>
      </c>
    </row>
    <row r="15238" spans="12:12">
      <c r="L15238" s="17" t="s">
        <v>23339</v>
      </c>
    </row>
    <row r="15239" spans="12:12">
      <c r="L15239" s="17" t="s">
        <v>23340</v>
      </c>
    </row>
    <row r="15240" spans="12:12">
      <c r="L15240" s="17" t="s">
        <v>23341</v>
      </c>
    </row>
    <row r="15241" spans="12:12">
      <c r="L15241" s="17" t="s">
        <v>23342</v>
      </c>
    </row>
    <row r="15242" spans="12:12">
      <c r="L15242" s="17" t="s">
        <v>23343</v>
      </c>
    </row>
    <row r="15243" spans="12:12">
      <c r="L15243" s="17" t="s">
        <v>23344</v>
      </c>
    </row>
    <row r="15244" spans="12:12">
      <c r="L15244" s="17" t="s">
        <v>23345</v>
      </c>
    </row>
    <row r="15245" spans="12:12">
      <c r="L15245" s="17" t="s">
        <v>23346</v>
      </c>
    </row>
    <row r="15246" spans="12:12">
      <c r="L15246" s="17" t="s">
        <v>23347</v>
      </c>
    </row>
    <row r="15247" spans="12:12">
      <c r="L15247" s="17" t="s">
        <v>23348</v>
      </c>
    </row>
    <row r="15248" spans="12:12">
      <c r="L15248" s="17" t="s">
        <v>23349</v>
      </c>
    </row>
    <row r="15249" spans="12:12">
      <c r="L15249" s="17" t="s">
        <v>23350</v>
      </c>
    </row>
    <row r="15250" spans="12:12">
      <c r="L15250" s="17" t="s">
        <v>23351</v>
      </c>
    </row>
    <row r="15251" spans="12:12">
      <c r="L15251" s="17" t="s">
        <v>23352</v>
      </c>
    </row>
    <row r="15252" spans="12:12">
      <c r="L15252" s="17" t="s">
        <v>23353</v>
      </c>
    </row>
    <row r="15253" spans="12:12">
      <c r="L15253" s="17" t="s">
        <v>23354</v>
      </c>
    </row>
    <row r="15254" spans="12:12">
      <c r="L15254" s="17" t="s">
        <v>23355</v>
      </c>
    </row>
    <row r="15255" spans="12:12">
      <c r="L15255" s="17" t="s">
        <v>23356</v>
      </c>
    </row>
    <row r="15256" spans="12:12">
      <c r="L15256" s="17" t="s">
        <v>23357</v>
      </c>
    </row>
    <row r="15257" spans="12:12">
      <c r="L15257" s="17" t="s">
        <v>23358</v>
      </c>
    </row>
    <row r="15258" spans="12:12">
      <c r="L15258" s="17" t="s">
        <v>23359</v>
      </c>
    </row>
    <row r="15259" spans="12:12">
      <c r="L15259" s="17" t="s">
        <v>23360</v>
      </c>
    </row>
    <row r="15260" spans="12:12">
      <c r="L15260" s="17" t="s">
        <v>23361</v>
      </c>
    </row>
    <row r="15261" spans="12:12">
      <c r="L15261" s="17" t="s">
        <v>23362</v>
      </c>
    </row>
    <row r="15262" spans="12:12">
      <c r="L15262" s="17" t="s">
        <v>23363</v>
      </c>
    </row>
    <row r="15263" spans="12:12">
      <c r="L15263" s="17" t="s">
        <v>23364</v>
      </c>
    </row>
    <row r="15264" spans="12:12">
      <c r="L15264" s="17" t="s">
        <v>23365</v>
      </c>
    </row>
    <row r="15265" spans="12:12">
      <c r="L15265" s="17" t="s">
        <v>23366</v>
      </c>
    </row>
    <row r="15266" spans="12:12">
      <c r="L15266" s="17" t="s">
        <v>23367</v>
      </c>
    </row>
    <row r="15267" spans="12:12">
      <c r="L15267" s="17" t="s">
        <v>23368</v>
      </c>
    </row>
    <row r="15268" spans="12:12">
      <c r="L15268" s="17" t="s">
        <v>23369</v>
      </c>
    </row>
    <row r="15269" spans="12:12">
      <c r="L15269" s="17" t="s">
        <v>23370</v>
      </c>
    </row>
    <row r="15270" spans="12:12">
      <c r="L15270" s="17" t="s">
        <v>23371</v>
      </c>
    </row>
    <row r="15271" spans="12:12">
      <c r="L15271" s="17" t="s">
        <v>23372</v>
      </c>
    </row>
    <row r="15272" spans="12:12">
      <c r="L15272" s="17" t="s">
        <v>23373</v>
      </c>
    </row>
    <row r="15273" spans="12:12">
      <c r="L15273" s="17" t="s">
        <v>23374</v>
      </c>
    </row>
    <row r="15274" spans="12:12">
      <c r="L15274" s="17" t="s">
        <v>23375</v>
      </c>
    </row>
    <row r="15275" spans="12:12">
      <c r="L15275" s="17" t="s">
        <v>23376</v>
      </c>
    </row>
    <row r="15276" spans="12:12">
      <c r="L15276" s="17" t="s">
        <v>23377</v>
      </c>
    </row>
    <row r="15277" spans="12:12">
      <c r="L15277" s="17" t="s">
        <v>23378</v>
      </c>
    </row>
    <row r="15278" spans="12:12">
      <c r="L15278" s="17" t="s">
        <v>23379</v>
      </c>
    </row>
    <row r="15279" spans="12:12">
      <c r="L15279" s="17" t="s">
        <v>23380</v>
      </c>
    </row>
    <row r="15280" spans="12:12">
      <c r="L15280" s="17" t="s">
        <v>23381</v>
      </c>
    </row>
    <row r="15281" spans="12:12">
      <c r="L15281" s="17" t="s">
        <v>23382</v>
      </c>
    </row>
    <row r="15282" spans="12:12">
      <c r="L15282" s="17" t="s">
        <v>23383</v>
      </c>
    </row>
    <row r="15283" spans="12:12">
      <c r="L15283" s="17" t="s">
        <v>23384</v>
      </c>
    </row>
    <row r="15284" spans="12:12">
      <c r="L15284" s="17" t="s">
        <v>23385</v>
      </c>
    </row>
    <row r="15285" spans="12:12">
      <c r="L15285" s="17" t="s">
        <v>23386</v>
      </c>
    </row>
    <row r="15286" spans="12:12">
      <c r="L15286" s="17" t="s">
        <v>23387</v>
      </c>
    </row>
    <row r="15287" spans="12:12">
      <c r="L15287" s="17" t="s">
        <v>23388</v>
      </c>
    </row>
    <row r="15288" spans="12:12">
      <c r="L15288" s="17" t="s">
        <v>23389</v>
      </c>
    </row>
    <row r="15289" spans="12:12">
      <c r="L15289" s="17" t="s">
        <v>23390</v>
      </c>
    </row>
    <row r="15290" spans="12:12">
      <c r="L15290" s="17" t="s">
        <v>23391</v>
      </c>
    </row>
    <row r="15291" spans="12:12">
      <c r="L15291" s="17" t="s">
        <v>23392</v>
      </c>
    </row>
    <row r="15292" spans="12:12">
      <c r="L15292" s="17" t="s">
        <v>23393</v>
      </c>
    </row>
    <row r="15293" spans="12:12">
      <c r="L15293" s="17" t="s">
        <v>23394</v>
      </c>
    </row>
    <row r="15294" spans="12:12">
      <c r="L15294" s="17" t="s">
        <v>23395</v>
      </c>
    </row>
    <row r="15295" spans="12:12">
      <c r="L15295" s="17" t="s">
        <v>23396</v>
      </c>
    </row>
    <row r="15296" spans="12:12">
      <c r="L15296" s="17" t="s">
        <v>23397</v>
      </c>
    </row>
    <row r="15297" spans="12:12">
      <c r="L15297" s="17" t="s">
        <v>23398</v>
      </c>
    </row>
    <row r="15298" spans="12:12">
      <c r="L15298" s="17" t="s">
        <v>23399</v>
      </c>
    </row>
    <row r="15299" spans="12:12">
      <c r="L15299" s="17" t="s">
        <v>23400</v>
      </c>
    </row>
    <row r="15300" spans="12:12">
      <c r="L15300" s="17" t="s">
        <v>23401</v>
      </c>
    </row>
    <row r="15301" spans="12:12">
      <c r="L15301" s="17" t="s">
        <v>23402</v>
      </c>
    </row>
    <row r="15302" spans="12:12">
      <c r="L15302" s="17" t="s">
        <v>23403</v>
      </c>
    </row>
    <row r="15303" spans="12:12">
      <c r="L15303" s="17" t="s">
        <v>23404</v>
      </c>
    </row>
    <row r="15304" spans="12:12">
      <c r="L15304" s="17" t="s">
        <v>23405</v>
      </c>
    </row>
    <row r="15305" spans="12:12">
      <c r="L15305" s="17" t="s">
        <v>23406</v>
      </c>
    </row>
    <row r="15306" spans="12:12">
      <c r="L15306" s="17" t="s">
        <v>23407</v>
      </c>
    </row>
    <row r="15307" spans="12:12">
      <c r="L15307" s="17" t="s">
        <v>23408</v>
      </c>
    </row>
    <row r="15308" spans="12:12">
      <c r="L15308" s="17" t="s">
        <v>23409</v>
      </c>
    </row>
    <row r="15309" spans="12:12">
      <c r="L15309" s="17" t="s">
        <v>23410</v>
      </c>
    </row>
    <row r="15310" spans="12:12">
      <c r="L15310" s="17" t="s">
        <v>23411</v>
      </c>
    </row>
    <row r="15311" spans="12:12">
      <c r="L15311" s="17" t="s">
        <v>23412</v>
      </c>
    </row>
    <row r="15312" spans="12:12">
      <c r="L15312" s="17" t="s">
        <v>23413</v>
      </c>
    </row>
    <row r="15313" spans="12:12">
      <c r="L15313" s="17" t="s">
        <v>23414</v>
      </c>
    </row>
    <row r="15314" spans="12:12">
      <c r="L15314" s="17" t="s">
        <v>23415</v>
      </c>
    </row>
    <row r="15315" spans="12:12">
      <c r="L15315" s="17" t="s">
        <v>23416</v>
      </c>
    </row>
    <row r="15316" spans="12:12">
      <c r="L15316" s="17" t="s">
        <v>23417</v>
      </c>
    </row>
    <row r="15317" spans="12:12">
      <c r="L15317" s="17" t="s">
        <v>23418</v>
      </c>
    </row>
    <row r="15318" spans="12:12">
      <c r="L15318" s="17" t="s">
        <v>23419</v>
      </c>
    </row>
    <row r="15319" spans="12:12">
      <c r="L15319" s="17" t="s">
        <v>23420</v>
      </c>
    </row>
    <row r="15320" spans="12:12">
      <c r="L15320" s="17" t="s">
        <v>23421</v>
      </c>
    </row>
    <row r="15321" spans="12:12">
      <c r="L15321" s="17" t="s">
        <v>23422</v>
      </c>
    </row>
    <row r="15322" spans="12:12">
      <c r="L15322" s="17" t="s">
        <v>23423</v>
      </c>
    </row>
    <row r="15323" spans="12:12">
      <c r="L15323" s="17" t="s">
        <v>23424</v>
      </c>
    </row>
    <row r="15324" spans="12:12">
      <c r="L15324" s="17" t="s">
        <v>23425</v>
      </c>
    </row>
    <row r="15325" spans="12:12">
      <c r="L15325" s="17" t="s">
        <v>23426</v>
      </c>
    </row>
    <row r="15326" spans="12:12">
      <c r="L15326" s="17" t="s">
        <v>23427</v>
      </c>
    </row>
    <row r="15327" spans="12:12">
      <c r="L15327" s="17" t="s">
        <v>23428</v>
      </c>
    </row>
    <row r="15328" spans="12:12">
      <c r="L15328" s="17" t="s">
        <v>23429</v>
      </c>
    </row>
    <row r="15329" spans="12:12">
      <c r="L15329" s="17" t="s">
        <v>23430</v>
      </c>
    </row>
    <row r="15330" spans="12:12">
      <c r="L15330" s="17" t="s">
        <v>23431</v>
      </c>
    </row>
    <row r="15331" spans="12:12">
      <c r="L15331" s="17" t="s">
        <v>23432</v>
      </c>
    </row>
    <row r="15332" spans="12:12">
      <c r="L15332" s="17" t="s">
        <v>23433</v>
      </c>
    </row>
    <row r="15333" spans="12:12">
      <c r="L15333" s="17" t="s">
        <v>23434</v>
      </c>
    </row>
    <row r="15334" spans="12:12">
      <c r="L15334" s="17" t="s">
        <v>23435</v>
      </c>
    </row>
    <row r="15335" spans="12:12">
      <c r="L15335" s="17" t="s">
        <v>23436</v>
      </c>
    </row>
    <row r="15336" spans="12:12">
      <c r="L15336" s="17" t="s">
        <v>23437</v>
      </c>
    </row>
    <row r="15337" spans="12:12">
      <c r="L15337" s="17" t="s">
        <v>23438</v>
      </c>
    </row>
    <row r="15338" spans="12:12">
      <c r="L15338" s="17" t="s">
        <v>23439</v>
      </c>
    </row>
    <row r="15339" spans="12:12">
      <c r="L15339" s="17" t="s">
        <v>23440</v>
      </c>
    </row>
    <row r="15340" spans="12:12">
      <c r="L15340" s="17" t="s">
        <v>23441</v>
      </c>
    </row>
    <row r="15341" spans="12:12">
      <c r="L15341" s="17" t="s">
        <v>23442</v>
      </c>
    </row>
    <row r="15342" spans="12:12">
      <c r="L15342" s="17" t="s">
        <v>23443</v>
      </c>
    </row>
    <row r="15343" spans="12:12">
      <c r="L15343" s="17" t="s">
        <v>23444</v>
      </c>
    </row>
    <row r="15344" spans="12:12">
      <c r="L15344" s="17" t="s">
        <v>23445</v>
      </c>
    </row>
    <row r="15345" spans="12:12">
      <c r="L15345" s="17" t="s">
        <v>23446</v>
      </c>
    </row>
    <row r="15346" spans="12:12">
      <c r="L15346" s="17" t="s">
        <v>23447</v>
      </c>
    </row>
    <row r="15347" spans="12:12">
      <c r="L15347" s="17" t="s">
        <v>23448</v>
      </c>
    </row>
    <row r="15348" spans="12:12">
      <c r="L15348" s="17" t="s">
        <v>23449</v>
      </c>
    </row>
    <row r="15349" spans="12:12">
      <c r="L15349" s="17" t="s">
        <v>23450</v>
      </c>
    </row>
    <row r="15350" spans="12:12">
      <c r="L15350" s="17" t="s">
        <v>23451</v>
      </c>
    </row>
    <row r="15351" spans="12:12">
      <c r="L15351" s="17" t="s">
        <v>23452</v>
      </c>
    </row>
    <row r="15352" spans="12:12">
      <c r="L15352" s="17" t="s">
        <v>23453</v>
      </c>
    </row>
    <row r="15353" spans="12:12">
      <c r="L15353" s="17" t="s">
        <v>23454</v>
      </c>
    </row>
    <row r="15354" spans="12:12">
      <c r="L15354" s="17" t="s">
        <v>23455</v>
      </c>
    </row>
    <row r="15355" spans="12:12">
      <c r="L15355" s="17" t="s">
        <v>23456</v>
      </c>
    </row>
    <row r="15356" spans="12:12">
      <c r="L15356" s="17" t="s">
        <v>23457</v>
      </c>
    </row>
    <row r="15357" spans="12:12">
      <c r="L15357" s="17" t="s">
        <v>23458</v>
      </c>
    </row>
    <row r="15358" spans="12:12">
      <c r="L15358" s="17" t="s">
        <v>23459</v>
      </c>
    </row>
    <row r="15359" spans="12:12">
      <c r="L15359" s="17" t="s">
        <v>23460</v>
      </c>
    </row>
    <row r="15360" spans="12:12">
      <c r="L15360" s="17" t="s">
        <v>23461</v>
      </c>
    </row>
    <row r="15361" spans="12:12">
      <c r="L15361" s="17" t="s">
        <v>23462</v>
      </c>
    </row>
    <row r="15362" spans="12:12">
      <c r="L15362" s="17" t="s">
        <v>23463</v>
      </c>
    </row>
    <row r="15363" spans="12:12">
      <c r="L15363" s="17" t="s">
        <v>23464</v>
      </c>
    </row>
    <row r="15364" spans="12:12">
      <c r="L15364" s="17" t="s">
        <v>23465</v>
      </c>
    </row>
    <row r="15365" spans="12:12">
      <c r="L15365" s="17" t="s">
        <v>23466</v>
      </c>
    </row>
    <row r="15366" spans="12:12">
      <c r="L15366" s="17" t="s">
        <v>23467</v>
      </c>
    </row>
    <row r="15367" spans="12:12">
      <c r="L15367" s="17" t="s">
        <v>23468</v>
      </c>
    </row>
    <row r="15368" spans="12:12">
      <c r="L15368" s="17" t="s">
        <v>23469</v>
      </c>
    </row>
    <row r="15369" spans="12:12">
      <c r="L15369" s="17" t="s">
        <v>23470</v>
      </c>
    </row>
    <row r="15370" spans="12:12">
      <c r="L15370" s="17" t="s">
        <v>23471</v>
      </c>
    </row>
    <row r="15371" spans="12:12">
      <c r="L15371" s="17" t="s">
        <v>23472</v>
      </c>
    </row>
    <row r="15372" spans="12:12">
      <c r="L15372" s="17" t="s">
        <v>23473</v>
      </c>
    </row>
    <row r="15373" spans="12:12">
      <c r="L15373" s="17" t="s">
        <v>23474</v>
      </c>
    </row>
    <row r="15374" spans="12:12">
      <c r="L15374" s="17" t="s">
        <v>23475</v>
      </c>
    </row>
    <row r="15375" spans="12:12">
      <c r="L15375" s="17" t="s">
        <v>23476</v>
      </c>
    </row>
    <row r="15376" spans="12:12">
      <c r="L15376" s="17" t="s">
        <v>23477</v>
      </c>
    </row>
    <row r="15377" spans="12:12">
      <c r="L15377" s="17" t="s">
        <v>23478</v>
      </c>
    </row>
    <row r="15378" spans="12:12">
      <c r="L15378" s="17" t="s">
        <v>23479</v>
      </c>
    </row>
    <row r="15379" spans="12:12">
      <c r="L15379" s="17" t="s">
        <v>23480</v>
      </c>
    </row>
    <row r="15380" spans="12:12">
      <c r="L15380" s="17" t="s">
        <v>23481</v>
      </c>
    </row>
    <row r="15381" spans="12:12">
      <c r="L15381" s="17" t="s">
        <v>23482</v>
      </c>
    </row>
    <row r="15382" spans="12:12">
      <c r="L15382" s="17" t="s">
        <v>23483</v>
      </c>
    </row>
    <row r="15383" spans="12:12">
      <c r="L15383" s="17" t="s">
        <v>23484</v>
      </c>
    </row>
    <row r="15384" spans="12:12">
      <c r="L15384" s="17" t="s">
        <v>23485</v>
      </c>
    </row>
    <row r="15385" spans="12:12">
      <c r="L15385" s="17" t="s">
        <v>23486</v>
      </c>
    </row>
    <row r="15386" spans="12:12">
      <c r="L15386" s="17" t="s">
        <v>23487</v>
      </c>
    </row>
    <row r="15387" spans="12:12">
      <c r="L15387" s="17" t="s">
        <v>23488</v>
      </c>
    </row>
    <row r="15388" spans="12:12">
      <c r="L15388" s="17" t="s">
        <v>23489</v>
      </c>
    </row>
    <row r="15389" spans="12:12">
      <c r="L15389" s="17" t="s">
        <v>23490</v>
      </c>
    </row>
    <row r="15390" spans="12:12">
      <c r="L15390" s="17" t="s">
        <v>23491</v>
      </c>
    </row>
    <row r="15391" spans="12:12">
      <c r="L15391" s="17" t="s">
        <v>23492</v>
      </c>
    </row>
    <row r="15392" spans="12:12">
      <c r="L15392" s="17" t="s">
        <v>23493</v>
      </c>
    </row>
    <row r="15393" spans="12:12">
      <c r="L15393" s="17" t="s">
        <v>23494</v>
      </c>
    </row>
    <row r="15394" spans="12:12">
      <c r="L15394" s="17" t="s">
        <v>23495</v>
      </c>
    </row>
    <row r="15395" spans="12:12">
      <c r="L15395" s="17" t="s">
        <v>23496</v>
      </c>
    </row>
    <row r="15396" spans="12:12">
      <c r="L15396" s="17" t="s">
        <v>23497</v>
      </c>
    </row>
    <row r="15397" spans="12:12">
      <c r="L15397" s="17" t="s">
        <v>23498</v>
      </c>
    </row>
    <row r="15398" spans="12:12">
      <c r="L15398" s="17" t="s">
        <v>23499</v>
      </c>
    </row>
    <row r="15399" spans="12:12">
      <c r="L15399" s="17" t="s">
        <v>23500</v>
      </c>
    </row>
    <row r="15400" spans="12:12">
      <c r="L15400" s="17" t="s">
        <v>23501</v>
      </c>
    </row>
    <row r="15401" spans="12:12">
      <c r="L15401" s="17" t="s">
        <v>23502</v>
      </c>
    </row>
    <row r="15402" spans="12:12">
      <c r="L15402" s="17" t="s">
        <v>23503</v>
      </c>
    </row>
    <row r="15403" spans="12:12">
      <c r="L15403" s="17" t="s">
        <v>23504</v>
      </c>
    </row>
    <row r="15404" spans="12:12">
      <c r="L15404" s="17" t="s">
        <v>23505</v>
      </c>
    </row>
    <row r="15405" spans="12:12">
      <c r="L15405" s="17" t="s">
        <v>23506</v>
      </c>
    </row>
    <row r="15406" spans="12:12">
      <c r="L15406" s="17" t="s">
        <v>23507</v>
      </c>
    </row>
    <row r="15407" spans="12:12">
      <c r="L15407" s="17" t="s">
        <v>23508</v>
      </c>
    </row>
    <row r="15408" spans="12:12">
      <c r="L15408" s="17" t="s">
        <v>23509</v>
      </c>
    </row>
    <row r="15409" spans="12:12">
      <c r="L15409" s="17" t="s">
        <v>23510</v>
      </c>
    </row>
    <row r="15410" spans="12:12">
      <c r="L15410" s="17" t="s">
        <v>23511</v>
      </c>
    </row>
    <row r="15411" spans="12:12">
      <c r="L15411" s="17" t="s">
        <v>23512</v>
      </c>
    </row>
    <row r="15412" spans="12:12">
      <c r="L15412" s="17" t="s">
        <v>23513</v>
      </c>
    </row>
    <row r="15413" spans="12:12">
      <c r="L15413" s="17" t="s">
        <v>23514</v>
      </c>
    </row>
    <row r="15414" spans="12:12">
      <c r="L15414" s="17" t="s">
        <v>23515</v>
      </c>
    </row>
    <row r="15415" spans="12:12">
      <c r="L15415" s="17" t="s">
        <v>23516</v>
      </c>
    </row>
    <row r="15416" spans="12:12">
      <c r="L15416" s="17" t="s">
        <v>23517</v>
      </c>
    </row>
    <row r="15417" spans="12:12">
      <c r="L15417" s="17" t="s">
        <v>23518</v>
      </c>
    </row>
    <row r="15418" spans="12:12">
      <c r="L15418" s="17" t="s">
        <v>23519</v>
      </c>
    </row>
    <row r="15419" spans="12:12">
      <c r="L15419" s="17" t="s">
        <v>23520</v>
      </c>
    </row>
    <row r="15420" spans="12:12">
      <c r="L15420" s="17" t="s">
        <v>23521</v>
      </c>
    </row>
    <row r="15421" spans="12:12">
      <c r="L15421" s="17" t="s">
        <v>23522</v>
      </c>
    </row>
    <row r="15422" spans="12:12">
      <c r="L15422" s="17" t="s">
        <v>23523</v>
      </c>
    </row>
    <row r="15423" spans="12:12">
      <c r="L15423" s="17" t="s">
        <v>23524</v>
      </c>
    </row>
    <row r="15424" spans="12:12">
      <c r="L15424" s="17" t="s">
        <v>23525</v>
      </c>
    </row>
    <row r="15425" spans="12:12">
      <c r="L15425" s="17" t="s">
        <v>23526</v>
      </c>
    </row>
    <row r="15426" spans="12:12">
      <c r="L15426" s="17" t="s">
        <v>23527</v>
      </c>
    </row>
    <row r="15427" spans="12:12">
      <c r="L15427" s="17" t="s">
        <v>23528</v>
      </c>
    </row>
    <row r="15428" spans="12:12">
      <c r="L15428" s="17" t="s">
        <v>23529</v>
      </c>
    </row>
    <row r="15429" spans="12:12">
      <c r="L15429" s="17" t="s">
        <v>23530</v>
      </c>
    </row>
    <row r="15430" spans="12:12">
      <c r="L15430" s="17" t="s">
        <v>23531</v>
      </c>
    </row>
    <row r="15431" spans="12:12">
      <c r="L15431" s="17" t="s">
        <v>23532</v>
      </c>
    </row>
    <row r="15432" spans="12:12">
      <c r="L15432" s="17" t="s">
        <v>23533</v>
      </c>
    </row>
    <row r="15433" spans="12:12">
      <c r="L15433" s="17" t="s">
        <v>23534</v>
      </c>
    </row>
    <row r="15434" spans="12:12">
      <c r="L15434" s="17" t="s">
        <v>23535</v>
      </c>
    </row>
    <row r="15435" spans="12:12">
      <c r="L15435" s="17" t="s">
        <v>23536</v>
      </c>
    </row>
    <row r="15436" spans="12:12">
      <c r="L15436" s="17" t="s">
        <v>23537</v>
      </c>
    </row>
    <row r="15437" spans="12:12">
      <c r="L15437" s="17" t="s">
        <v>23538</v>
      </c>
    </row>
    <row r="15438" spans="12:12">
      <c r="L15438" s="17" t="s">
        <v>23539</v>
      </c>
    </row>
    <row r="15439" spans="12:12">
      <c r="L15439" s="17" t="s">
        <v>23540</v>
      </c>
    </row>
    <row r="15440" spans="12:12">
      <c r="L15440" s="17" t="s">
        <v>23541</v>
      </c>
    </row>
    <row r="15441" spans="12:12">
      <c r="L15441" s="17" t="s">
        <v>23542</v>
      </c>
    </row>
    <row r="15442" spans="12:12">
      <c r="L15442" s="17" t="s">
        <v>23543</v>
      </c>
    </row>
    <row r="15443" spans="12:12">
      <c r="L15443" s="17" t="s">
        <v>23544</v>
      </c>
    </row>
    <row r="15444" spans="12:12">
      <c r="L15444" s="17" t="s">
        <v>23545</v>
      </c>
    </row>
    <row r="15445" spans="12:12">
      <c r="L15445" s="17" t="s">
        <v>23546</v>
      </c>
    </row>
    <row r="15446" spans="12:12">
      <c r="L15446" s="17" t="s">
        <v>23547</v>
      </c>
    </row>
    <row r="15447" spans="12:12">
      <c r="L15447" s="17" t="s">
        <v>23548</v>
      </c>
    </row>
    <row r="15448" spans="12:12">
      <c r="L15448" s="17" t="s">
        <v>23549</v>
      </c>
    </row>
    <row r="15449" spans="12:12">
      <c r="L15449" s="17" t="s">
        <v>23550</v>
      </c>
    </row>
    <row r="15450" spans="12:12">
      <c r="L15450" s="17" t="s">
        <v>23551</v>
      </c>
    </row>
    <row r="15451" spans="12:12">
      <c r="L15451" s="17" t="s">
        <v>23552</v>
      </c>
    </row>
    <row r="15452" spans="12:12">
      <c r="L15452" s="17" t="s">
        <v>23553</v>
      </c>
    </row>
    <row r="15453" spans="12:12">
      <c r="L15453" s="17" t="s">
        <v>23554</v>
      </c>
    </row>
    <row r="15454" spans="12:12">
      <c r="L15454" s="17" t="s">
        <v>23555</v>
      </c>
    </row>
    <row r="15455" spans="12:12">
      <c r="L15455" s="17" t="s">
        <v>23556</v>
      </c>
    </row>
    <row r="15456" spans="12:12">
      <c r="L15456" s="17" t="s">
        <v>23557</v>
      </c>
    </row>
    <row r="15457" spans="12:12">
      <c r="L15457" s="17" t="s">
        <v>23558</v>
      </c>
    </row>
    <row r="15458" spans="12:12">
      <c r="L15458" s="17" t="s">
        <v>23559</v>
      </c>
    </row>
    <row r="15459" spans="12:12">
      <c r="L15459" s="17" t="s">
        <v>23560</v>
      </c>
    </row>
    <row r="15460" spans="12:12">
      <c r="L15460" s="17" t="s">
        <v>23561</v>
      </c>
    </row>
    <row r="15461" spans="12:12">
      <c r="L15461" s="17" t="s">
        <v>23562</v>
      </c>
    </row>
    <row r="15462" spans="12:12">
      <c r="L15462" s="17" t="s">
        <v>23563</v>
      </c>
    </row>
    <row r="15463" spans="12:12">
      <c r="L15463" s="17" t="s">
        <v>23564</v>
      </c>
    </row>
    <row r="15464" spans="12:12">
      <c r="L15464" s="17" t="s">
        <v>23565</v>
      </c>
    </row>
    <row r="15465" spans="12:12">
      <c r="L15465" s="17" t="s">
        <v>23566</v>
      </c>
    </row>
    <row r="15466" spans="12:12">
      <c r="L15466" s="17" t="s">
        <v>23567</v>
      </c>
    </row>
    <row r="15467" spans="12:12">
      <c r="L15467" s="17" t="s">
        <v>23568</v>
      </c>
    </row>
    <row r="15468" spans="12:12">
      <c r="L15468" s="17" t="s">
        <v>23569</v>
      </c>
    </row>
    <row r="15469" spans="12:12">
      <c r="L15469" s="17" t="s">
        <v>23570</v>
      </c>
    </row>
    <row r="15470" spans="12:12">
      <c r="L15470" s="17" t="s">
        <v>23571</v>
      </c>
    </row>
    <row r="15471" spans="12:12">
      <c r="L15471" s="17" t="s">
        <v>23572</v>
      </c>
    </row>
    <row r="15472" spans="12:12">
      <c r="L15472" s="17" t="s">
        <v>23573</v>
      </c>
    </row>
    <row r="15473" spans="12:12">
      <c r="L15473" s="17" t="s">
        <v>23574</v>
      </c>
    </row>
    <row r="15474" spans="12:12">
      <c r="L15474" s="17" t="s">
        <v>23575</v>
      </c>
    </row>
    <row r="15475" spans="12:12">
      <c r="L15475" s="17" t="s">
        <v>23576</v>
      </c>
    </row>
    <row r="15476" spans="12:12">
      <c r="L15476" s="17" t="s">
        <v>23577</v>
      </c>
    </row>
    <row r="15477" spans="12:12">
      <c r="L15477" s="17" t="s">
        <v>23578</v>
      </c>
    </row>
    <row r="15478" spans="12:12">
      <c r="L15478" s="17" t="s">
        <v>23579</v>
      </c>
    </row>
    <row r="15479" spans="12:12">
      <c r="L15479" s="17" t="s">
        <v>23580</v>
      </c>
    </row>
    <row r="15480" spans="12:12">
      <c r="L15480" s="17" t="s">
        <v>23581</v>
      </c>
    </row>
    <row r="15481" spans="12:12">
      <c r="L15481" s="17" t="s">
        <v>23582</v>
      </c>
    </row>
    <row r="15482" spans="12:12">
      <c r="L15482" s="17" t="s">
        <v>23583</v>
      </c>
    </row>
    <row r="15483" spans="12:12">
      <c r="L15483" s="17" t="s">
        <v>23584</v>
      </c>
    </row>
    <row r="15484" spans="12:12">
      <c r="L15484" s="17" t="s">
        <v>23585</v>
      </c>
    </row>
    <row r="15485" spans="12:12">
      <c r="L15485" s="17" t="s">
        <v>23586</v>
      </c>
    </row>
    <row r="15486" spans="12:12">
      <c r="L15486" s="17" t="s">
        <v>23587</v>
      </c>
    </row>
    <row r="15487" spans="12:12">
      <c r="L15487" s="17" t="s">
        <v>23588</v>
      </c>
    </row>
    <row r="15488" spans="12:12">
      <c r="L15488" s="17" t="s">
        <v>23589</v>
      </c>
    </row>
    <row r="15489" spans="12:12">
      <c r="L15489" s="17" t="s">
        <v>23590</v>
      </c>
    </row>
    <row r="15490" spans="12:12">
      <c r="L15490" s="17" t="s">
        <v>23591</v>
      </c>
    </row>
    <row r="15491" spans="12:12">
      <c r="L15491" s="17" t="s">
        <v>23592</v>
      </c>
    </row>
    <row r="15492" spans="12:12">
      <c r="L15492" s="17" t="s">
        <v>23593</v>
      </c>
    </row>
    <row r="15493" spans="12:12">
      <c r="L15493" s="17" t="s">
        <v>23594</v>
      </c>
    </row>
    <row r="15494" spans="12:12">
      <c r="L15494" s="17" t="s">
        <v>23595</v>
      </c>
    </row>
    <row r="15495" spans="12:12">
      <c r="L15495" s="17" t="s">
        <v>23596</v>
      </c>
    </row>
    <row r="15496" spans="12:12">
      <c r="L15496" s="17" t="s">
        <v>23597</v>
      </c>
    </row>
    <row r="15497" spans="12:12">
      <c r="L15497" s="17" t="s">
        <v>23598</v>
      </c>
    </row>
    <row r="15498" spans="12:12">
      <c r="L15498" s="17" t="s">
        <v>23599</v>
      </c>
    </row>
    <row r="15499" spans="12:12">
      <c r="L15499" s="17" t="s">
        <v>23600</v>
      </c>
    </row>
    <row r="15500" spans="12:12">
      <c r="L15500" s="17" t="s">
        <v>23601</v>
      </c>
    </row>
    <row r="15501" spans="12:12">
      <c r="L15501" s="17" t="s">
        <v>23602</v>
      </c>
    </row>
    <row r="15502" spans="12:12">
      <c r="L15502" s="17" t="s">
        <v>23603</v>
      </c>
    </row>
    <row r="15503" spans="12:12">
      <c r="L15503" s="17" t="s">
        <v>23604</v>
      </c>
    </row>
    <row r="15504" spans="12:12">
      <c r="L15504" s="17" t="s">
        <v>23605</v>
      </c>
    </row>
    <row r="15505" spans="12:12">
      <c r="L15505" s="17" t="s">
        <v>23606</v>
      </c>
    </row>
    <row r="15506" spans="12:12">
      <c r="L15506" s="17" t="s">
        <v>23607</v>
      </c>
    </row>
    <row r="15507" spans="12:12">
      <c r="L15507" s="17" t="s">
        <v>23608</v>
      </c>
    </row>
    <row r="15508" spans="12:12">
      <c r="L15508" s="17" t="s">
        <v>23609</v>
      </c>
    </row>
    <row r="15509" spans="12:12">
      <c r="L15509" s="17" t="s">
        <v>23610</v>
      </c>
    </row>
    <row r="15510" spans="12:12">
      <c r="L15510" s="17" t="s">
        <v>23611</v>
      </c>
    </row>
    <row r="15511" spans="12:12">
      <c r="L15511" s="17" t="s">
        <v>23612</v>
      </c>
    </row>
    <row r="15512" spans="12:12">
      <c r="L15512" s="17" t="s">
        <v>23613</v>
      </c>
    </row>
    <row r="15513" spans="12:12">
      <c r="L15513" s="17" t="s">
        <v>23614</v>
      </c>
    </row>
    <row r="15514" spans="12:12">
      <c r="L15514" s="17" t="s">
        <v>23615</v>
      </c>
    </row>
    <row r="15515" spans="12:12">
      <c r="L15515" s="17" t="s">
        <v>23616</v>
      </c>
    </row>
    <row r="15516" spans="12:12">
      <c r="L15516" s="17" t="s">
        <v>23617</v>
      </c>
    </row>
    <row r="15517" spans="12:12">
      <c r="L15517" s="17" t="s">
        <v>23618</v>
      </c>
    </row>
    <row r="15518" spans="12:12">
      <c r="L15518" s="17" t="s">
        <v>23619</v>
      </c>
    </row>
    <row r="15519" spans="12:12">
      <c r="L15519" s="17" t="s">
        <v>23620</v>
      </c>
    </row>
    <row r="15520" spans="12:12">
      <c r="L15520" s="17" t="s">
        <v>23621</v>
      </c>
    </row>
    <row r="15521" spans="12:12">
      <c r="L15521" s="17" t="s">
        <v>23622</v>
      </c>
    </row>
    <row r="15522" spans="12:12">
      <c r="L15522" s="17" t="s">
        <v>23623</v>
      </c>
    </row>
    <row r="15523" spans="12:12">
      <c r="L15523" s="17" t="s">
        <v>23624</v>
      </c>
    </row>
    <row r="15524" spans="12:12">
      <c r="L15524" s="17" t="s">
        <v>23625</v>
      </c>
    </row>
    <row r="15525" spans="12:12">
      <c r="L15525" s="17" t="s">
        <v>23626</v>
      </c>
    </row>
    <row r="15526" spans="12:12">
      <c r="L15526" s="17" t="s">
        <v>23627</v>
      </c>
    </row>
    <row r="15527" spans="12:12">
      <c r="L15527" s="17" t="s">
        <v>23628</v>
      </c>
    </row>
    <row r="15528" spans="12:12">
      <c r="L15528" s="17" t="s">
        <v>23629</v>
      </c>
    </row>
    <row r="15529" spans="12:12">
      <c r="L15529" s="17" t="s">
        <v>23630</v>
      </c>
    </row>
    <row r="15530" spans="12:12">
      <c r="L15530" s="17" t="s">
        <v>23631</v>
      </c>
    </row>
    <row r="15531" spans="12:12">
      <c r="L15531" s="17" t="s">
        <v>23632</v>
      </c>
    </row>
    <row r="15532" spans="12:12">
      <c r="L15532" s="17" t="s">
        <v>23633</v>
      </c>
    </row>
    <row r="15533" spans="12:12">
      <c r="L15533" s="17" t="s">
        <v>23634</v>
      </c>
    </row>
    <row r="15534" spans="12:12">
      <c r="L15534" s="17" t="s">
        <v>23635</v>
      </c>
    </row>
    <row r="15535" spans="12:12">
      <c r="L15535" s="17" t="s">
        <v>23636</v>
      </c>
    </row>
    <row r="15536" spans="12:12">
      <c r="L15536" s="17" t="s">
        <v>23637</v>
      </c>
    </row>
    <row r="15537" spans="12:12">
      <c r="L15537" s="17" t="s">
        <v>23638</v>
      </c>
    </row>
    <row r="15538" spans="12:12">
      <c r="L15538" s="17" t="s">
        <v>23639</v>
      </c>
    </row>
    <row r="15539" spans="12:12">
      <c r="L15539" s="17" t="s">
        <v>23640</v>
      </c>
    </row>
    <row r="15540" spans="12:12">
      <c r="L15540" s="17" t="s">
        <v>23641</v>
      </c>
    </row>
    <row r="15541" spans="12:12">
      <c r="L15541" s="17" t="s">
        <v>23642</v>
      </c>
    </row>
    <row r="15542" spans="12:12">
      <c r="L15542" s="17" t="s">
        <v>23643</v>
      </c>
    </row>
    <row r="15543" spans="12:12">
      <c r="L15543" s="17" t="s">
        <v>23644</v>
      </c>
    </row>
    <row r="15544" spans="12:12">
      <c r="L15544" s="17" t="s">
        <v>23645</v>
      </c>
    </row>
    <row r="15545" spans="12:12">
      <c r="L15545" s="17" t="s">
        <v>23646</v>
      </c>
    </row>
    <row r="15546" spans="12:12">
      <c r="L15546" s="17" t="s">
        <v>23647</v>
      </c>
    </row>
    <row r="15547" spans="12:12">
      <c r="L15547" s="17" t="s">
        <v>23648</v>
      </c>
    </row>
    <row r="15548" spans="12:12">
      <c r="L15548" s="17" t="s">
        <v>23649</v>
      </c>
    </row>
    <row r="15549" spans="12:12">
      <c r="L15549" s="17" t="s">
        <v>23650</v>
      </c>
    </row>
    <row r="15550" spans="12:12">
      <c r="L15550" s="17" t="s">
        <v>23651</v>
      </c>
    </row>
    <row r="15551" spans="12:12">
      <c r="L15551" s="17" t="s">
        <v>23652</v>
      </c>
    </row>
    <row r="15552" spans="12:12">
      <c r="L15552" s="17" t="s">
        <v>23653</v>
      </c>
    </row>
    <row r="15553" spans="12:12">
      <c r="L15553" s="17" t="s">
        <v>23654</v>
      </c>
    </row>
    <row r="15554" spans="12:12">
      <c r="L15554" s="17" t="s">
        <v>23655</v>
      </c>
    </row>
    <row r="15555" spans="12:12">
      <c r="L15555" s="17" t="s">
        <v>23656</v>
      </c>
    </row>
    <row r="15556" spans="12:12">
      <c r="L15556" s="17" t="s">
        <v>23657</v>
      </c>
    </row>
    <row r="15557" spans="12:12">
      <c r="L15557" s="17" t="s">
        <v>23658</v>
      </c>
    </row>
    <row r="15558" spans="12:12">
      <c r="L15558" s="17" t="s">
        <v>23659</v>
      </c>
    </row>
    <row r="15559" spans="12:12">
      <c r="L15559" s="17" t="s">
        <v>23660</v>
      </c>
    </row>
    <row r="15560" spans="12:12">
      <c r="L15560" s="17" t="s">
        <v>23661</v>
      </c>
    </row>
    <row r="15561" spans="12:12">
      <c r="L15561" s="17" t="s">
        <v>23662</v>
      </c>
    </row>
    <row r="15562" spans="12:12">
      <c r="L15562" s="17" t="s">
        <v>23663</v>
      </c>
    </row>
    <row r="15563" spans="12:12">
      <c r="L15563" s="17" t="s">
        <v>23664</v>
      </c>
    </row>
    <row r="15564" spans="12:12">
      <c r="L15564" s="17" t="s">
        <v>23665</v>
      </c>
    </row>
    <row r="15565" spans="12:12">
      <c r="L15565" s="17" t="s">
        <v>23666</v>
      </c>
    </row>
    <row r="15566" spans="12:12">
      <c r="L15566" s="17" t="s">
        <v>23667</v>
      </c>
    </row>
    <row r="15567" spans="12:12">
      <c r="L15567" s="17" t="s">
        <v>23668</v>
      </c>
    </row>
    <row r="15568" spans="12:12">
      <c r="L15568" s="17" t="s">
        <v>23669</v>
      </c>
    </row>
    <row r="15569" spans="12:12">
      <c r="L15569" s="17" t="s">
        <v>23670</v>
      </c>
    </row>
    <row r="15570" spans="12:12">
      <c r="L15570" s="17" t="s">
        <v>23671</v>
      </c>
    </row>
    <row r="15571" spans="12:12">
      <c r="L15571" s="17" t="s">
        <v>23672</v>
      </c>
    </row>
    <row r="15572" spans="12:12">
      <c r="L15572" s="17" t="s">
        <v>23673</v>
      </c>
    </row>
    <row r="15573" spans="12:12">
      <c r="L15573" s="17" t="s">
        <v>23674</v>
      </c>
    </row>
    <row r="15574" spans="12:12">
      <c r="L15574" s="17" t="s">
        <v>23675</v>
      </c>
    </row>
    <row r="15575" spans="12:12">
      <c r="L15575" s="17" t="s">
        <v>23676</v>
      </c>
    </row>
    <row r="15576" spans="12:12">
      <c r="L15576" s="17" t="s">
        <v>23677</v>
      </c>
    </row>
    <row r="15577" spans="12:12">
      <c r="L15577" s="17" t="s">
        <v>23678</v>
      </c>
    </row>
    <row r="15578" spans="12:12">
      <c r="L15578" s="17" t="s">
        <v>23679</v>
      </c>
    </row>
    <row r="15579" spans="12:12">
      <c r="L15579" s="17" t="s">
        <v>23680</v>
      </c>
    </row>
    <row r="15580" spans="12:12">
      <c r="L15580" s="17" t="s">
        <v>23681</v>
      </c>
    </row>
    <row r="15581" spans="12:12">
      <c r="L15581" s="17" t="s">
        <v>23682</v>
      </c>
    </row>
    <row r="15582" spans="12:12">
      <c r="L15582" s="17" t="s">
        <v>23683</v>
      </c>
    </row>
    <row r="15583" spans="12:12">
      <c r="L15583" s="17" t="s">
        <v>23684</v>
      </c>
    </row>
    <row r="15584" spans="12:12">
      <c r="L15584" s="17" t="s">
        <v>23685</v>
      </c>
    </row>
    <row r="15585" spans="12:12">
      <c r="L15585" s="17" t="s">
        <v>23686</v>
      </c>
    </row>
    <row r="15586" spans="12:12">
      <c r="L15586" s="17" t="s">
        <v>23687</v>
      </c>
    </row>
    <row r="15587" spans="12:12">
      <c r="L15587" s="17" t="s">
        <v>23688</v>
      </c>
    </row>
    <row r="15588" spans="12:12">
      <c r="L15588" s="17" t="s">
        <v>23689</v>
      </c>
    </row>
    <row r="15589" spans="12:12">
      <c r="L15589" s="17" t="s">
        <v>23690</v>
      </c>
    </row>
    <row r="15590" spans="12:12">
      <c r="L15590" s="17" t="s">
        <v>23691</v>
      </c>
    </row>
    <row r="15591" spans="12:12">
      <c r="L15591" s="17" t="s">
        <v>23692</v>
      </c>
    </row>
    <row r="15592" spans="12:12">
      <c r="L15592" s="17" t="s">
        <v>23693</v>
      </c>
    </row>
    <row r="15593" spans="12:12">
      <c r="L15593" s="17" t="s">
        <v>23694</v>
      </c>
    </row>
    <row r="15594" spans="12:12">
      <c r="L15594" s="17" t="s">
        <v>23695</v>
      </c>
    </row>
    <row r="15595" spans="12:12">
      <c r="L15595" s="17" t="s">
        <v>23696</v>
      </c>
    </row>
    <row r="15596" spans="12:12">
      <c r="L15596" s="17" t="s">
        <v>23697</v>
      </c>
    </row>
    <row r="15597" spans="12:12">
      <c r="L15597" s="17" t="s">
        <v>23698</v>
      </c>
    </row>
    <row r="15598" spans="12:12">
      <c r="L15598" s="17" t="s">
        <v>23699</v>
      </c>
    </row>
    <row r="15599" spans="12:12">
      <c r="L15599" s="17" t="s">
        <v>23700</v>
      </c>
    </row>
    <row r="15600" spans="12:12">
      <c r="L15600" s="17" t="s">
        <v>23701</v>
      </c>
    </row>
    <row r="15601" spans="12:12">
      <c r="L15601" s="17" t="s">
        <v>23702</v>
      </c>
    </row>
    <row r="15602" spans="12:12">
      <c r="L15602" s="17" t="s">
        <v>23703</v>
      </c>
    </row>
    <row r="15603" spans="12:12">
      <c r="L15603" s="17" t="s">
        <v>23704</v>
      </c>
    </row>
    <row r="15604" spans="12:12">
      <c r="L15604" s="17" t="s">
        <v>23705</v>
      </c>
    </row>
    <row r="15605" spans="12:12">
      <c r="L15605" s="17" t="s">
        <v>23706</v>
      </c>
    </row>
    <row r="15606" spans="12:12">
      <c r="L15606" s="17" t="s">
        <v>23707</v>
      </c>
    </row>
    <row r="15607" spans="12:12">
      <c r="L15607" s="17" t="s">
        <v>23708</v>
      </c>
    </row>
    <row r="15608" spans="12:12">
      <c r="L15608" s="17" t="s">
        <v>23709</v>
      </c>
    </row>
    <row r="15609" spans="12:12">
      <c r="L15609" s="17" t="s">
        <v>23710</v>
      </c>
    </row>
    <row r="15610" spans="12:12">
      <c r="L15610" s="17" t="s">
        <v>23711</v>
      </c>
    </row>
    <row r="15611" spans="12:12">
      <c r="L15611" s="17" t="s">
        <v>23712</v>
      </c>
    </row>
    <row r="15612" spans="12:12">
      <c r="L15612" s="17" t="s">
        <v>23713</v>
      </c>
    </row>
    <row r="15613" spans="12:12">
      <c r="L15613" s="17" t="s">
        <v>23714</v>
      </c>
    </row>
    <row r="15614" spans="12:12">
      <c r="L15614" s="17" t="s">
        <v>23715</v>
      </c>
    </row>
    <row r="15615" spans="12:12">
      <c r="L15615" s="17" t="s">
        <v>23716</v>
      </c>
    </row>
    <row r="15616" spans="12:12">
      <c r="L15616" s="17" t="s">
        <v>23717</v>
      </c>
    </row>
    <row r="15617" spans="12:12">
      <c r="L15617" s="17" t="s">
        <v>23718</v>
      </c>
    </row>
    <row r="15618" spans="12:12">
      <c r="L15618" s="17" t="s">
        <v>23719</v>
      </c>
    </row>
    <row r="15619" spans="12:12">
      <c r="L15619" s="17" t="s">
        <v>23720</v>
      </c>
    </row>
    <row r="15620" spans="12:12">
      <c r="L15620" s="17" t="s">
        <v>23721</v>
      </c>
    </row>
    <row r="15621" spans="12:12">
      <c r="L15621" s="17" t="s">
        <v>23722</v>
      </c>
    </row>
    <row r="15622" spans="12:12">
      <c r="L15622" s="17" t="s">
        <v>23723</v>
      </c>
    </row>
    <row r="15623" spans="12:12">
      <c r="L15623" s="17" t="s">
        <v>23724</v>
      </c>
    </row>
    <row r="15624" spans="12:12">
      <c r="L15624" s="17" t="s">
        <v>23725</v>
      </c>
    </row>
    <row r="15625" spans="12:12">
      <c r="L15625" s="17" t="s">
        <v>23726</v>
      </c>
    </row>
    <row r="15626" spans="12:12">
      <c r="L15626" s="17" t="s">
        <v>23727</v>
      </c>
    </row>
    <row r="15627" spans="12:12">
      <c r="L15627" s="17" t="s">
        <v>23728</v>
      </c>
    </row>
    <row r="15628" spans="12:12">
      <c r="L15628" s="17" t="s">
        <v>23729</v>
      </c>
    </row>
    <row r="15629" spans="12:12">
      <c r="L15629" s="17" t="s">
        <v>23730</v>
      </c>
    </row>
    <row r="15630" spans="12:12">
      <c r="L15630" s="17" t="s">
        <v>23731</v>
      </c>
    </row>
    <row r="15631" spans="12:12">
      <c r="L15631" s="17" t="s">
        <v>23732</v>
      </c>
    </row>
    <row r="15632" spans="12:12">
      <c r="L15632" s="17" t="s">
        <v>23733</v>
      </c>
    </row>
    <row r="15633" spans="12:12">
      <c r="L15633" s="17" t="s">
        <v>23734</v>
      </c>
    </row>
    <row r="15634" spans="12:12">
      <c r="L15634" s="17" t="s">
        <v>23735</v>
      </c>
    </row>
    <row r="15635" spans="12:12">
      <c r="L15635" s="17" t="s">
        <v>23736</v>
      </c>
    </row>
    <row r="15636" spans="12:12">
      <c r="L15636" s="17" t="s">
        <v>23737</v>
      </c>
    </row>
    <row r="15637" spans="12:12">
      <c r="L15637" s="17" t="s">
        <v>23738</v>
      </c>
    </row>
    <row r="15638" spans="12:12">
      <c r="L15638" s="17" t="s">
        <v>23739</v>
      </c>
    </row>
    <row r="15639" spans="12:12">
      <c r="L15639" s="17" t="s">
        <v>23740</v>
      </c>
    </row>
    <row r="15640" spans="12:12">
      <c r="L15640" s="17" t="s">
        <v>23741</v>
      </c>
    </row>
    <row r="15641" spans="12:12">
      <c r="L15641" s="17" t="s">
        <v>23742</v>
      </c>
    </row>
    <row r="15642" spans="12:12">
      <c r="L15642" s="17" t="s">
        <v>23743</v>
      </c>
    </row>
    <row r="15643" spans="12:12">
      <c r="L15643" s="17" t="s">
        <v>23744</v>
      </c>
    </row>
    <row r="15644" spans="12:12">
      <c r="L15644" s="17" t="s">
        <v>23745</v>
      </c>
    </row>
    <row r="15645" spans="12:12">
      <c r="L15645" s="17" t="s">
        <v>23746</v>
      </c>
    </row>
    <row r="15646" spans="12:12">
      <c r="L15646" s="17" t="s">
        <v>23747</v>
      </c>
    </row>
    <row r="15647" spans="12:12">
      <c r="L15647" s="17" t="s">
        <v>23748</v>
      </c>
    </row>
    <row r="15648" spans="12:12">
      <c r="L15648" s="17" t="s">
        <v>23749</v>
      </c>
    </row>
    <row r="15649" spans="12:12">
      <c r="L15649" s="17" t="s">
        <v>23750</v>
      </c>
    </row>
    <row r="15650" spans="12:12">
      <c r="L15650" s="17" t="s">
        <v>23751</v>
      </c>
    </row>
    <row r="15651" spans="12:12">
      <c r="L15651" s="17" t="s">
        <v>23752</v>
      </c>
    </row>
    <row r="15652" spans="12:12">
      <c r="L15652" s="17" t="s">
        <v>23753</v>
      </c>
    </row>
    <row r="15653" spans="12:12">
      <c r="L15653" s="17" t="s">
        <v>23754</v>
      </c>
    </row>
    <row r="15654" spans="12:12">
      <c r="L15654" s="17" t="s">
        <v>23755</v>
      </c>
    </row>
    <row r="15655" spans="12:12">
      <c r="L15655" s="17" t="s">
        <v>23756</v>
      </c>
    </row>
    <row r="15656" spans="12:12">
      <c r="L15656" s="17" t="s">
        <v>23757</v>
      </c>
    </row>
    <row r="15657" spans="12:12">
      <c r="L15657" s="17" t="s">
        <v>23758</v>
      </c>
    </row>
    <row r="15658" spans="12:12">
      <c r="L15658" s="17" t="s">
        <v>23759</v>
      </c>
    </row>
    <row r="15659" spans="12:12">
      <c r="L15659" s="17" t="s">
        <v>23760</v>
      </c>
    </row>
    <row r="15660" spans="12:12">
      <c r="L15660" s="17" t="s">
        <v>23761</v>
      </c>
    </row>
    <row r="15661" spans="12:12">
      <c r="L15661" s="17" t="s">
        <v>23762</v>
      </c>
    </row>
    <row r="15662" spans="12:12">
      <c r="L15662" s="17" t="s">
        <v>23763</v>
      </c>
    </row>
    <row r="15663" spans="12:12">
      <c r="L15663" s="17" t="s">
        <v>23764</v>
      </c>
    </row>
    <row r="15664" spans="12:12">
      <c r="L15664" s="17" t="s">
        <v>23765</v>
      </c>
    </row>
    <row r="15665" spans="12:12">
      <c r="L15665" s="17" t="s">
        <v>23766</v>
      </c>
    </row>
    <row r="15666" spans="12:12">
      <c r="L15666" s="17" t="s">
        <v>23767</v>
      </c>
    </row>
    <row r="15667" spans="12:12">
      <c r="L15667" s="17" t="s">
        <v>23768</v>
      </c>
    </row>
    <row r="15668" spans="12:12">
      <c r="L15668" s="17" t="s">
        <v>23769</v>
      </c>
    </row>
    <row r="15669" spans="12:12">
      <c r="L15669" s="17" t="s">
        <v>23770</v>
      </c>
    </row>
    <row r="15670" spans="12:12">
      <c r="L15670" s="17" t="s">
        <v>23771</v>
      </c>
    </row>
    <row r="15671" spans="12:12">
      <c r="L15671" s="17" t="s">
        <v>23772</v>
      </c>
    </row>
    <row r="15672" spans="12:12">
      <c r="L15672" s="17" t="s">
        <v>23773</v>
      </c>
    </row>
    <row r="15673" spans="12:12">
      <c r="L15673" s="17" t="s">
        <v>23774</v>
      </c>
    </row>
    <row r="15674" spans="12:12">
      <c r="L15674" s="17" t="s">
        <v>23775</v>
      </c>
    </row>
    <row r="15675" spans="12:12">
      <c r="L15675" s="17" t="s">
        <v>23776</v>
      </c>
    </row>
    <row r="15676" spans="12:12">
      <c r="L15676" s="17" t="s">
        <v>23777</v>
      </c>
    </row>
    <row r="15677" spans="12:12">
      <c r="L15677" s="17" t="s">
        <v>23778</v>
      </c>
    </row>
    <row r="15678" spans="12:12">
      <c r="L15678" s="17" t="s">
        <v>23779</v>
      </c>
    </row>
    <row r="15679" spans="12:12">
      <c r="L15679" s="17" t="s">
        <v>23780</v>
      </c>
    </row>
    <row r="15680" spans="12:12">
      <c r="L15680" s="17" t="s">
        <v>23781</v>
      </c>
    </row>
    <row r="15681" spans="12:12">
      <c r="L15681" s="17" t="s">
        <v>23782</v>
      </c>
    </row>
    <row r="15682" spans="12:12">
      <c r="L15682" s="17" t="s">
        <v>23783</v>
      </c>
    </row>
    <row r="15683" spans="12:12">
      <c r="L15683" s="17" t="s">
        <v>23784</v>
      </c>
    </row>
    <row r="15684" spans="12:12">
      <c r="L15684" s="17" t="s">
        <v>23785</v>
      </c>
    </row>
    <row r="15685" spans="12:12">
      <c r="L15685" s="17" t="s">
        <v>23786</v>
      </c>
    </row>
    <row r="15686" spans="12:12">
      <c r="L15686" s="17" t="s">
        <v>23787</v>
      </c>
    </row>
    <row r="15687" spans="12:12">
      <c r="L15687" s="17" t="s">
        <v>23788</v>
      </c>
    </row>
    <row r="15688" spans="12:12">
      <c r="L15688" s="17" t="s">
        <v>23789</v>
      </c>
    </row>
    <row r="15689" spans="12:12">
      <c r="L15689" s="17" t="s">
        <v>23790</v>
      </c>
    </row>
    <row r="15690" spans="12:12">
      <c r="L15690" s="17" t="s">
        <v>23791</v>
      </c>
    </row>
    <row r="15691" spans="12:12">
      <c r="L15691" s="17" t="s">
        <v>23792</v>
      </c>
    </row>
    <row r="15692" spans="12:12">
      <c r="L15692" s="17" t="s">
        <v>23793</v>
      </c>
    </row>
    <row r="15693" spans="12:12">
      <c r="L15693" s="17" t="s">
        <v>23794</v>
      </c>
    </row>
    <row r="15694" spans="12:12">
      <c r="L15694" s="17" t="s">
        <v>23795</v>
      </c>
    </row>
    <row r="15695" spans="12:12">
      <c r="L15695" s="17" t="s">
        <v>23796</v>
      </c>
    </row>
    <row r="15696" spans="12:12">
      <c r="L15696" s="17" t="s">
        <v>23797</v>
      </c>
    </row>
    <row r="15697" spans="12:12">
      <c r="L15697" s="17" t="s">
        <v>23798</v>
      </c>
    </row>
    <row r="15698" spans="12:12">
      <c r="L15698" s="17" t="s">
        <v>23799</v>
      </c>
    </row>
    <row r="15699" spans="12:12">
      <c r="L15699" s="17" t="s">
        <v>23800</v>
      </c>
    </row>
    <row r="15700" spans="12:12">
      <c r="L15700" s="17" t="s">
        <v>23801</v>
      </c>
    </row>
    <row r="15701" spans="12:12">
      <c r="L15701" s="17" t="s">
        <v>23802</v>
      </c>
    </row>
    <row r="15702" spans="12:12">
      <c r="L15702" s="17" t="s">
        <v>23803</v>
      </c>
    </row>
    <row r="15703" spans="12:12">
      <c r="L15703" s="17" t="s">
        <v>23804</v>
      </c>
    </row>
    <row r="15704" spans="12:12">
      <c r="L15704" s="17" t="s">
        <v>23805</v>
      </c>
    </row>
    <row r="15705" spans="12:12">
      <c r="L15705" s="17" t="s">
        <v>23806</v>
      </c>
    </row>
    <row r="15706" spans="12:12">
      <c r="L15706" s="17" t="s">
        <v>23807</v>
      </c>
    </row>
    <row r="15707" spans="12:12">
      <c r="L15707" s="17" t="s">
        <v>23808</v>
      </c>
    </row>
    <row r="15708" spans="12:12">
      <c r="L15708" s="17" t="s">
        <v>23809</v>
      </c>
    </row>
    <row r="15709" spans="12:12">
      <c r="L15709" s="17" t="s">
        <v>23810</v>
      </c>
    </row>
    <row r="15710" spans="12:12">
      <c r="L15710" s="17" t="s">
        <v>23811</v>
      </c>
    </row>
    <row r="15711" spans="12:12">
      <c r="L15711" s="17" t="s">
        <v>23812</v>
      </c>
    </row>
    <row r="15712" spans="12:12">
      <c r="L15712" s="17" t="s">
        <v>23813</v>
      </c>
    </row>
    <row r="15713" spans="12:12">
      <c r="L15713" s="17" t="s">
        <v>23814</v>
      </c>
    </row>
    <row r="15714" spans="12:12">
      <c r="L15714" s="17" t="s">
        <v>23815</v>
      </c>
    </row>
    <row r="15715" spans="12:12">
      <c r="L15715" s="17" t="s">
        <v>23816</v>
      </c>
    </row>
    <row r="15716" spans="12:12">
      <c r="L15716" s="17" t="s">
        <v>23817</v>
      </c>
    </row>
    <row r="15717" spans="12:12">
      <c r="L15717" s="17" t="s">
        <v>23818</v>
      </c>
    </row>
    <row r="15718" spans="12:12">
      <c r="L15718" s="17" t="s">
        <v>23819</v>
      </c>
    </row>
    <row r="15719" spans="12:12">
      <c r="L15719" s="17" t="s">
        <v>23820</v>
      </c>
    </row>
    <row r="15720" spans="12:12">
      <c r="L15720" s="17" t="s">
        <v>23821</v>
      </c>
    </row>
    <row r="15721" spans="12:12">
      <c r="L15721" s="17" t="s">
        <v>23822</v>
      </c>
    </row>
    <row r="15722" spans="12:12">
      <c r="L15722" s="17" t="s">
        <v>23823</v>
      </c>
    </row>
    <row r="15723" spans="12:12">
      <c r="L15723" s="17" t="s">
        <v>23824</v>
      </c>
    </row>
    <row r="15724" spans="12:12">
      <c r="L15724" s="17" t="s">
        <v>23825</v>
      </c>
    </row>
    <row r="15725" spans="12:12">
      <c r="L15725" s="17" t="s">
        <v>23826</v>
      </c>
    </row>
    <row r="15726" spans="12:12">
      <c r="L15726" s="17" t="s">
        <v>23827</v>
      </c>
    </row>
    <row r="15727" spans="12:12">
      <c r="L15727" s="17" t="s">
        <v>23828</v>
      </c>
    </row>
    <row r="15728" spans="12:12">
      <c r="L15728" s="17" t="s">
        <v>23829</v>
      </c>
    </row>
    <row r="15729" spans="12:12">
      <c r="L15729" s="17" t="s">
        <v>23830</v>
      </c>
    </row>
    <row r="15730" spans="12:12">
      <c r="L15730" s="17" t="s">
        <v>23831</v>
      </c>
    </row>
    <row r="15731" spans="12:12">
      <c r="L15731" s="17" t="s">
        <v>23832</v>
      </c>
    </row>
    <row r="15732" spans="12:12">
      <c r="L15732" s="17" t="s">
        <v>23833</v>
      </c>
    </row>
    <row r="15733" spans="12:12">
      <c r="L15733" s="17" t="s">
        <v>23834</v>
      </c>
    </row>
    <row r="15734" spans="12:12">
      <c r="L15734" s="17" t="s">
        <v>23835</v>
      </c>
    </row>
    <row r="15735" spans="12:12">
      <c r="L15735" s="17" t="s">
        <v>23836</v>
      </c>
    </row>
    <row r="15736" spans="12:12">
      <c r="L15736" s="17" t="s">
        <v>23837</v>
      </c>
    </row>
    <row r="15737" spans="12:12">
      <c r="L15737" s="17" t="s">
        <v>23838</v>
      </c>
    </row>
    <row r="15738" spans="12:12">
      <c r="L15738" s="17" t="s">
        <v>23839</v>
      </c>
    </row>
    <row r="15739" spans="12:12">
      <c r="L15739" s="17" t="s">
        <v>23840</v>
      </c>
    </row>
    <row r="15740" spans="12:12">
      <c r="L15740" s="17" t="s">
        <v>23841</v>
      </c>
    </row>
    <row r="15741" spans="12:12">
      <c r="L15741" s="17" t="s">
        <v>23842</v>
      </c>
    </row>
    <row r="15742" spans="12:12">
      <c r="L15742" s="17" t="s">
        <v>23843</v>
      </c>
    </row>
    <row r="15743" spans="12:12">
      <c r="L15743" s="17" t="s">
        <v>23844</v>
      </c>
    </row>
    <row r="15744" spans="12:12">
      <c r="L15744" s="17" t="s">
        <v>23845</v>
      </c>
    </row>
    <row r="15745" spans="12:12">
      <c r="L15745" s="17" t="s">
        <v>23846</v>
      </c>
    </row>
    <row r="15746" spans="12:12">
      <c r="L15746" s="17" t="s">
        <v>23847</v>
      </c>
    </row>
    <row r="15747" spans="12:12">
      <c r="L15747" s="17" t="s">
        <v>23848</v>
      </c>
    </row>
    <row r="15748" spans="12:12">
      <c r="L15748" s="17" t="s">
        <v>23849</v>
      </c>
    </row>
    <row r="15749" spans="12:12">
      <c r="L15749" s="17" t="s">
        <v>23850</v>
      </c>
    </row>
    <row r="15750" spans="12:12">
      <c r="L15750" s="17" t="s">
        <v>23851</v>
      </c>
    </row>
    <row r="15751" spans="12:12">
      <c r="L15751" s="17" t="s">
        <v>23852</v>
      </c>
    </row>
    <row r="15752" spans="12:12">
      <c r="L15752" s="17" t="s">
        <v>23853</v>
      </c>
    </row>
    <row r="15753" spans="12:12">
      <c r="L15753" s="17" t="s">
        <v>23854</v>
      </c>
    </row>
    <row r="15754" spans="12:12">
      <c r="L15754" s="17" t="s">
        <v>23855</v>
      </c>
    </row>
    <row r="15755" spans="12:12">
      <c r="L15755" s="17" t="s">
        <v>23856</v>
      </c>
    </row>
    <row r="15756" spans="12:12">
      <c r="L15756" s="17" t="s">
        <v>23857</v>
      </c>
    </row>
    <row r="15757" spans="12:12">
      <c r="L15757" s="17" t="s">
        <v>23858</v>
      </c>
    </row>
    <row r="15758" spans="12:12">
      <c r="L15758" s="17" t="s">
        <v>23859</v>
      </c>
    </row>
    <row r="15759" spans="12:12">
      <c r="L15759" s="17" t="s">
        <v>23860</v>
      </c>
    </row>
    <row r="15760" spans="12:12">
      <c r="L15760" s="17" t="s">
        <v>23861</v>
      </c>
    </row>
    <row r="15761" spans="12:12">
      <c r="L15761" s="17" t="s">
        <v>23862</v>
      </c>
    </row>
    <row r="15762" spans="12:12">
      <c r="L15762" s="17" t="s">
        <v>23863</v>
      </c>
    </row>
    <row r="15763" spans="12:12">
      <c r="L15763" s="17" t="s">
        <v>23864</v>
      </c>
    </row>
    <row r="15764" spans="12:12">
      <c r="L15764" s="17" t="s">
        <v>23865</v>
      </c>
    </row>
    <row r="15765" spans="12:12">
      <c r="L15765" s="17" t="s">
        <v>23866</v>
      </c>
    </row>
    <row r="15766" spans="12:12">
      <c r="L15766" s="17" t="s">
        <v>23867</v>
      </c>
    </row>
    <row r="15767" spans="12:12">
      <c r="L15767" s="17" t="s">
        <v>23868</v>
      </c>
    </row>
    <row r="15768" spans="12:12">
      <c r="L15768" s="17" t="s">
        <v>23869</v>
      </c>
    </row>
    <row r="15769" spans="12:12">
      <c r="L15769" s="17" t="s">
        <v>23870</v>
      </c>
    </row>
    <row r="15770" spans="12:12">
      <c r="L15770" s="17" t="s">
        <v>23871</v>
      </c>
    </row>
    <row r="15771" spans="12:12">
      <c r="L15771" s="17" t="s">
        <v>23872</v>
      </c>
    </row>
    <row r="15772" spans="12:12">
      <c r="L15772" s="17" t="s">
        <v>23873</v>
      </c>
    </row>
    <row r="15773" spans="12:12">
      <c r="L15773" s="17" t="s">
        <v>23874</v>
      </c>
    </row>
    <row r="15774" spans="12:12">
      <c r="L15774" s="17" t="s">
        <v>23875</v>
      </c>
    </row>
    <row r="15775" spans="12:12">
      <c r="L15775" s="17" t="s">
        <v>23876</v>
      </c>
    </row>
    <row r="15776" spans="12:12">
      <c r="L15776" s="17" t="s">
        <v>23877</v>
      </c>
    </row>
    <row r="15777" spans="12:12">
      <c r="L15777" s="17" t="s">
        <v>23878</v>
      </c>
    </row>
    <row r="15778" spans="12:12">
      <c r="L15778" s="17" t="s">
        <v>23879</v>
      </c>
    </row>
    <row r="15779" spans="12:12">
      <c r="L15779" s="17" t="s">
        <v>23880</v>
      </c>
    </row>
    <row r="15780" spans="12:12">
      <c r="L15780" s="17" t="s">
        <v>23881</v>
      </c>
    </row>
    <row r="15781" spans="12:12">
      <c r="L15781" s="17" t="s">
        <v>23882</v>
      </c>
    </row>
    <row r="15782" spans="12:12">
      <c r="L15782" s="17" t="s">
        <v>23883</v>
      </c>
    </row>
    <row r="15783" spans="12:12">
      <c r="L15783" s="17" t="s">
        <v>23884</v>
      </c>
    </row>
    <row r="15784" spans="12:12">
      <c r="L15784" s="17" t="s">
        <v>23885</v>
      </c>
    </row>
    <row r="15785" spans="12:12">
      <c r="L15785" s="17" t="s">
        <v>23886</v>
      </c>
    </row>
    <row r="15786" spans="12:12">
      <c r="L15786" s="17" t="s">
        <v>23887</v>
      </c>
    </row>
    <row r="15787" spans="12:12">
      <c r="L15787" s="17" t="s">
        <v>23888</v>
      </c>
    </row>
    <row r="15788" spans="12:12">
      <c r="L15788" s="17" t="s">
        <v>23889</v>
      </c>
    </row>
    <row r="15789" spans="12:12">
      <c r="L15789" s="17" t="s">
        <v>23890</v>
      </c>
    </row>
    <row r="15790" spans="12:12">
      <c r="L15790" s="17" t="s">
        <v>23891</v>
      </c>
    </row>
    <row r="15791" spans="12:12">
      <c r="L15791" s="17" t="s">
        <v>23892</v>
      </c>
    </row>
    <row r="15792" spans="12:12">
      <c r="L15792" s="17" t="s">
        <v>23893</v>
      </c>
    </row>
    <row r="15793" spans="12:12">
      <c r="L15793" s="17" t="s">
        <v>23894</v>
      </c>
    </row>
    <row r="15794" spans="12:12">
      <c r="L15794" s="17" t="s">
        <v>23895</v>
      </c>
    </row>
    <row r="15795" spans="12:12">
      <c r="L15795" s="17" t="s">
        <v>23896</v>
      </c>
    </row>
    <row r="15796" spans="12:12">
      <c r="L15796" s="17" t="s">
        <v>23897</v>
      </c>
    </row>
    <row r="15797" spans="12:12">
      <c r="L15797" s="17" t="s">
        <v>23898</v>
      </c>
    </row>
    <row r="15798" spans="12:12">
      <c r="L15798" s="17" t="s">
        <v>23899</v>
      </c>
    </row>
    <row r="15799" spans="12:12">
      <c r="L15799" s="17" t="s">
        <v>23900</v>
      </c>
    </row>
    <row r="15800" spans="12:12">
      <c r="L15800" s="17" t="s">
        <v>23901</v>
      </c>
    </row>
    <row r="15801" spans="12:12">
      <c r="L15801" s="17" t="s">
        <v>23902</v>
      </c>
    </row>
    <row r="15802" spans="12:12">
      <c r="L15802" s="17" t="s">
        <v>23903</v>
      </c>
    </row>
    <row r="15803" spans="12:12">
      <c r="L15803" s="17" t="s">
        <v>23904</v>
      </c>
    </row>
    <row r="15804" spans="12:12">
      <c r="L15804" s="17" t="s">
        <v>23905</v>
      </c>
    </row>
    <row r="15805" spans="12:12">
      <c r="L15805" s="17" t="s">
        <v>23906</v>
      </c>
    </row>
    <row r="15806" spans="12:12">
      <c r="L15806" s="17" t="s">
        <v>23907</v>
      </c>
    </row>
    <row r="15807" spans="12:12">
      <c r="L15807" s="17" t="s">
        <v>23908</v>
      </c>
    </row>
    <row r="15808" spans="12:12">
      <c r="L15808" s="17" t="s">
        <v>23909</v>
      </c>
    </row>
    <row r="15809" spans="12:12">
      <c r="L15809" s="17" t="s">
        <v>23910</v>
      </c>
    </row>
    <row r="15810" spans="12:12">
      <c r="L15810" s="17" t="s">
        <v>23911</v>
      </c>
    </row>
    <row r="15811" spans="12:12">
      <c r="L15811" s="17" t="s">
        <v>23912</v>
      </c>
    </row>
    <row r="15812" spans="12:12">
      <c r="L15812" s="17" t="s">
        <v>23913</v>
      </c>
    </row>
    <row r="15813" spans="12:12">
      <c r="L15813" s="17" t="s">
        <v>23914</v>
      </c>
    </row>
    <row r="15814" spans="12:12">
      <c r="L15814" s="17" t="s">
        <v>23915</v>
      </c>
    </row>
    <row r="15815" spans="12:12">
      <c r="L15815" s="17" t="s">
        <v>23916</v>
      </c>
    </row>
    <row r="15816" spans="12:12">
      <c r="L15816" s="17" t="s">
        <v>23917</v>
      </c>
    </row>
    <row r="15817" spans="12:12">
      <c r="L15817" s="17" t="s">
        <v>23918</v>
      </c>
    </row>
    <row r="15818" spans="12:12">
      <c r="L15818" s="17" t="s">
        <v>23919</v>
      </c>
    </row>
    <row r="15819" spans="12:12">
      <c r="L15819" s="17" t="s">
        <v>23920</v>
      </c>
    </row>
    <row r="15820" spans="12:12">
      <c r="L15820" s="17" t="s">
        <v>23921</v>
      </c>
    </row>
    <row r="15821" spans="12:12">
      <c r="L15821" s="17" t="s">
        <v>23922</v>
      </c>
    </row>
    <row r="15822" spans="12:12">
      <c r="L15822" s="17" t="s">
        <v>23923</v>
      </c>
    </row>
    <row r="15823" spans="12:12">
      <c r="L15823" s="17" t="s">
        <v>23924</v>
      </c>
    </row>
    <row r="15824" spans="12:12">
      <c r="L15824" s="17" t="s">
        <v>23925</v>
      </c>
    </row>
    <row r="15825" spans="12:12">
      <c r="L15825" s="17" t="s">
        <v>23926</v>
      </c>
    </row>
    <row r="15826" spans="12:12">
      <c r="L15826" s="17" t="s">
        <v>23927</v>
      </c>
    </row>
    <row r="15827" spans="12:12">
      <c r="L15827" s="17" t="s">
        <v>23928</v>
      </c>
    </row>
    <row r="15828" spans="12:12">
      <c r="L15828" s="17" t="s">
        <v>23929</v>
      </c>
    </row>
    <row r="15829" spans="12:12">
      <c r="L15829" s="17" t="s">
        <v>23930</v>
      </c>
    </row>
    <row r="15830" spans="12:12">
      <c r="L15830" s="17" t="s">
        <v>23931</v>
      </c>
    </row>
    <row r="15831" spans="12:12">
      <c r="L15831" s="17" t="s">
        <v>23932</v>
      </c>
    </row>
    <row r="15832" spans="12:12">
      <c r="L15832" s="17" t="s">
        <v>23933</v>
      </c>
    </row>
    <row r="15833" spans="12:12">
      <c r="L15833" s="17" t="s">
        <v>23934</v>
      </c>
    </row>
    <row r="15834" spans="12:12">
      <c r="L15834" s="17" t="s">
        <v>23935</v>
      </c>
    </row>
    <row r="15835" spans="12:12">
      <c r="L15835" s="17" t="s">
        <v>23936</v>
      </c>
    </row>
    <row r="15836" spans="12:12">
      <c r="L15836" s="17" t="s">
        <v>23937</v>
      </c>
    </row>
    <row r="15837" spans="12:12">
      <c r="L15837" s="17" t="s">
        <v>23938</v>
      </c>
    </row>
    <row r="15838" spans="12:12">
      <c r="L15838" s="17" t="s">
        <v>23939</v>
      </c>
    </row>
    <row r="15839" spans="12:12">
      <c r="L15839" s="17" t="s">
        <v>23940</v>
      </c>
    </row>
    <row r="15840" spans="12:12">
      <c r="L15840" s="17" t="s">
        <v>23941</v>
      </c>
    </row>
    <row r="15841" spans="12:12">
      <c r="L15841" s="17" t="s">
        <v>23942</v>
      </c>
    </row>
    <row r="15842" spans="12:12">
      <c r="L15842" s="17" t="s">
        <v>23943</v>
      </c>
    </row>
    <row r="15843" spans="12:12">
      <c r="L15843" s="17" t="s">
        <v>23944</v>
      </c>
    </row>
    <row r="15844" spans="12:12">
      <c r="L15844" s="17" t="s">
        <v>23945</v>
      </c>
    </row>
    <row r="15845" spans="12:12">
      <c r="L15845" s="17" t="s">
        <v>23946</v>
      </c>
    </row>
    <row r="15846" spans="12:12">
      <c r="L15846" s="17" t="s">
        <v>23947</v>
      </c>
    </row>
    <row r="15847" spans="12:12">
      <c r="L15847" s="17" t="s">
        <v>23948</v>
      </c>
    </row>
    <row r="15848" spans="12:12">
      <c r="L15848" s="17" t="s">
        <v>23949</v>
      </c>
    </row>
    <row r="15849" spans="12:12">
      <c r="L15849" s="17" t="s">
        <v>23950</v>
      </c>
    </row>
    <row r="15850" spans="12:12">
      <c r="L15850" s="17" t="s">
        <v>23951</v>
      </c>
    </row>
    <row r="15851" spans="12:12">
      <c r="L15851" s="17" t="s">
        <v>23952</v>
      </c>
    </row>
    <row r="15852" spans="12:12">
      <c r="L15852" s="17" t="s">
        <v>23953</v>
      </c>
    </row>
    <row r="15853" spans="12:12">
      <c r="L15853" s="17" t="s">
        <v>23954</v>
      </c>
    </row>
    <row r="15854" spans="12:12">
      <c r="L15854" s="17" t="s">
        <v>23955</v>
      </c>
    </row>
    <row r="15855" spans="12:12">
      <c r="L15855" s="17" t="s">
        <v>23956</v>
      </c>
    </row>
    <row r="15856" spans="12:12">
      <c r="L15856" s="17" t="s">
        <v>23957</v>
      </c>
    </row>
    <row r="15857" spans="12:12">
      <c r="L15857" s="17" t="s">
        <v>23958</v>
      </c>
    </row>
    <row r="15858" spans="12:12">
      <c r="L15858" s="17" t="s">
        <v>23959</v>
      </c>
    </row>
    <row r="15859" spans="12:12">
      <c r="L15859" s="17" t="s">
        <v>23960</v>
      </c>
    </row>
    <row r="15860" spans="12:12">
      <c r="L15860" s="17" t="s">
        <v>23961</v>
      </c>
    </row>
    <row r="15861" spans="12:12">
      <c r="L15861" s="17" t="s">
        <v>23962</v>
      </c>
    </row>
    <row r="15862" spans="12:12">
      <c r="L15862" s="17" t="s">
        <v>23963</v>
      </c>
    </row>
    <row r="15863" spans="12:12">
      <c r="L15863" s="17" t="s">
        <v>23964</v>
      </c>
    </row>
    <row r="15864" spans="12:12">
      <c r="L15864" s="17" t="s">
        <v>23965</v>
      </c>
    </row>
    <row r="15865" spans="12:12">
      <c r="L15865" s="17" t="s">
        <v>23966</v>
      </c>
    </row>
    <row r="15866" spans="12:12">
      <c r="L15866" s="17" t="s">
        <v>23967</v>
      </c>
    </row>
    <row r="15867" spans="12:12">
      <c r="L15867" s="17" t="s">
        <v>23968</v>
      </c>
    </row>
    <row r="15868" spans="12:12">
      <c r="L15868" s="17" t="s">
        <v>23969</v>
      </c>
    </row>
    <row r="15869" spans="12:12">
      <c r="L15869" s="17" t="s">
        <v>23970</v>
      </c>
    </row>
    <row r="15870" spans="12:12">
      <c r="L15870" s="17" t="s">
        <v>23971</v>
      </c>
    </row>
    <row r="15871" spans="12:12">
      <c r="L15871" s="17" t="s">
        <v>23972</v>
      </c>
    </row>
    <row r="15872" spans="12:12">
      <c r="L15872" s="17" t="s">
        <v>23973</v>
      </c>
    </row>
    <row r="15873" spans="12:12">
      <c r="L15873" s="17" t="s">
        <v>23974</v>
      </c>
    </row>
    <row r="15874" spans="12:12">
      <c r="L15874" s="17" t="s">
        <v>23975</v>
      </c>
    </row>
    <row r="15875" spans="12:12">
      <c r="L15875" s="17" t="s">
        <v>23976</v>
      </c>
    </row>
    <row r="15876" spans="12:12">
      <c r="L15876" s="17" t="s">
        <v>23977</v>
      </c>
    </row>
    <row r="15877" spans="12:12">
      <c r="L15877" s="17" t="s">
        <v>23978</v>
      </c>
    </row>
    <row r="15878" spans="12:12">
      <c r="L15878" s="17" t="s">
        <v>23979</v>
      </c>
    </row>
    <row r="15879" spans="12:12">
      <c r="L15879" s="17" t="s">
        <v>23980</v>
      </c>
    </row>
    <row r="15880" spans="12:12">
      <c r="L15880" s="17" t="s">
        <v>23981</v>
      </c>
    </row>
    <row r="15881" spans="12:12">
      <c r="L15881" s="17" t="s">
        <v>23982</v>
      </c>
    </row>
    <row r="15882" spans="12:12">
      <c r="L15882" s="17" t="s">
        <v>23983</v>
      </c>
    </row>
    <row r="15883" spans="12:12">
      <c r="L15883" s="17" t="s">
        <v>23984</v>
      </c>
    </row>
    <row r="15884" spans="12:12">
      <c r="L15884" s="17" t="s">
        <v>23985</v>
      </c>
    </row>
    <row r="15885" spans="12:12">
      <c r="L15885" s="17" t="s">
        <v>23986</v>
      </c>
    </row>
    <row r="15886" spans="12:12">
      <c r="L15886" s="17" t="s">
        <v>23987</v>
      </c>
    </row>
    <row r="15887" spans="12:12">
      <c r="L15887" s="17" t="s">
        <v>23988</v>
      </c>
    </row>
    <row r="15888" spans="12:12">
      <c r="L15888" s="17" t="s">
        <v>23989</v>
      </c>
    </row>
    <row r="15889" spans="12:12">
      <c r="L15889" s="17" t="s">
        <v>23990</v>
      </c>
    </row>
    <row r="15890" spans="12:12">
      <c r="L15890" s="17" t="s">
        <v>23991</v>
      </c>
    </row>
    <row r="15891" spans="12:12">
      <c r="L15891" s="17" t="s">
        <v>23992</v>
      </c>
    </row>
    <row r="15892" spans="12:12">
      <c r="L15892" s="17" t="s">
        <v>23993</v>
      </c>
    </row>
    <row r="15893" spans="12:12">
      <c r="L15893" s="17" t="s">
        <v>23994</v>
      </c>
    </row>
    <row r="15894" spans="12:12">
      <c r="L15894" s="17" t="s">
        <v>23995</v>
      </c>
    </row>
    <row r="15895" spans="12:12">
      <c r="L15895" s="17" t="s">
        <v>23996</v>
      </c>
    </row>
    <row r="15896" spans="12:12">
      <c r="L15896" s="17" t="s">
        <v>23997</v>
      </c>
    </row>
    <row r="15897" spans="12:12">
      <c r="L15897" s="17" t="s">
        <v>23998</v>
      </c>
    </row>
    <row r="15898" spans="12:12">
      <c r="L15898" s="17" t="s">
        <v>23999</v>
      </c>
    </row>
    <row r="15899" spans="12:12">
      <c r="L15899" s="17" t="s">
        <v>24000</v>
      </c>
    </row>
    <row r="15900" spans="12:12">
      <c r="L15900" s="17" t="s">
        <v>24001</v>
      </c>
    </row>
    <row r="15901" spans="12:12">
      <c r="L15901" s="17" t="s">
        <v>24002</v>
      </c>
    </row>
    <row r="15902" spans="12:12">
      <c r="L15902" s="17" t="s">
        <v>24003</v>
      </c>
    </row>
    <row r="15903" spans="12:12">
      <c r="L15903" s="17" t="s">
        <v>24004</v>
      </c>
    </row>
    <row r="15904" spans="12:12">
      <c r="L15904" s="17" t="s">
        <v>24005</v>
      </c>
    </row>
    <row r="15905" spans="12:12">
      <c r="L15905" s="17" t="s">
        <v>24006</v>
      </c>
    </row>
    <row r="15906" spans="12:12">
      <c r="L15906" s="17" t="s">
        <v>24007</v>
      </c>
    </row>
    <row r="15907" spans="12:12">
      <c r="L15907" s="17" t="s">
        <v>24008</v>
      </c>
    </row>
    <row r="15908" spans="12:12">
      <c r="L15908" s="17" t="s">
        <v>24009</v>
      </c>
    </row>
    <row r="15909" spans="12:12">
      <c r="L15909" s="17" t="s">
        <v>24010</v>
      </c>
    </row>
    <row r="15910" spans="12:12">
      <c r="L15910" s="17" t="s">
        <v>24011</v>
      </c>
    </row>
    <row r="15911" spans="12:12">
      <c r="L15911" s="17" t="s">
        <v>24012</v>
      </c>
    </row>
    <row r="15912" spans="12:12">
      <c r="L15912" s="17" t="s">
        <v>24013</v>
      </c>
    </row>
    <row r="15913" spans="12:12">
      <c r="L15913" s="17" t="s">
        <v>24014</v>
      </c>
    </row>
    <row r="15914" spans="12:12">
      <c r="L15914" s="17" t="s">
        <v>24015</v>
      </c>
    </row>
    <row r="15915" spans="12:12">
      <c r="L15915" s="17" t="s">
        <v>24016</v>
      </c>
    </row>
    <row r="15916" spans="12:12">
      <c r="L15916" s="17" t="s">
        <v>24017</v>
      </c>
    </row>
    <row r="15917" spans="12:12">
      <c r="L15917" s="17" t="s">
        <v>24018</v>
      </c>
    </row>
    <row r="15918" spans="12:12">
      <c r="L15918" s="17" t="s">
        <v>24019</v>
      </c>
    </row>
    <row r="15919" spans="12:12">
      <c r="L15919" s="17" t="s">
        <v>24020</v>
      </c>
    </row>
    <row r="15920" spans="12:12">
      <c r="L15920" s="17" t="s">
        <v>24021</v>
      </c>
    </row>
    <row r="15921" spans="12:12">
      <c r="L15921" s="17" t="s">
        <v>24022</v>
      </c>
    </row>
    <row r="15922" spans="12:12">
      <c r="L15922" s="17" t="s">
        <v>24023</v>
      </c>
    </row>
    <row r="15923" spans="12:12">
      <c r="L15923" s="17" t="s">
        <v>24024</v>
      </c>
    </row>
    <row r="15924" spans="12:12">
      <c r="L15924" s="17" t="s">
        <v>24025</v>
      </c>
    </row>
    <row r="15925" spans="12:12">
      <c r="L15925" s="17" t="s">
        <v>24026</v>
      </c>
    </row>
    <row r="15926" spans="12:12">
      <c r="L15926" s="17" t="s">
        <v>24027</v>
      </c>
    </row>
    <row r="15927" spans="12:12">
      <c r="L15927" s="17" t="s">
        <v>24028</v>
      </c>
    </row>
    <row r="15928" spans="12:12">
      <c r="L15928" s="17" t="s">
        <v>24029</v>
      </c>
    </row>
    <row r="15929" spans="12:12">
      <c r="L15929" s="17" t="s">
        <v>24030</v>
      </c>
    </row>
    <row r="15930" spans="12:12">
      <c r="L15930" s="17" t="s">
        <v>24031</v>
      </c>
    </row>
    <row r="15931" spans="12:12">
      <c r="L15931" s="17" t="s">
        <v>24032</v>
      </c>
    </row>
    <row r="15932" spans="12:12">
      <c r="L15932" s="17" t="s">
        <v>24033</v>
      </c>
    </row>
    <row r="15933" spans="12:12">
      <c r="L15933" s="17" t="s">
        <v>24034</v>
      </c>
    </row>
    <row r="15934" spans="12:12">
      <c r="L15934" s="17" t="s">
        <v>24035</v>
      </c>
    </row>
    <row r="15935" spans="12:12">
      <c r="L15935" s="17" t="s">
        <v>24036</v>
      </c>
    </row>
    <row r="15936" spans="12:12">
      <c r="L15936" s="17" t="s">
        <v>24037</v>
      </c>
    </row>
    <row r="15937" spans="12:12">
      <c r="L15937" s="17" t="s">
        <v>24038</v>
      </c>
    </row>
    <row r="15938" spans="12:12">
      <c r="L15938" s="17" t="s">
        <v>24039</v>
      </c>
    </row>
    <row r="15939" spans="12:12">
      <c r="L15939" s="17" t="s">
        <v>24040</v>
      </c>
    </row>
    <row r="15940" spans="12:12">
      <c r="L15940" s="17" t="s">
        <v>24041</v>
      </c>
    </row>
    <row r="15941" spans="12:12">
      <c r="L15941" s="17" t="s">
        <v>24042</v>
      </c>
    </row>
    <row r="15942" spans="12:12">
      <c r="L15942" s="17" t="s">
        <v>24043</v>
      </c>
    </row>
    <row r="15943" spans="12:12">
      <c r="L15943" s="17" t="s">
        <v>24044</v>
      </c>
    </row>
    <row r="15944" spans="12:12">
      <c r="L15944" s="17" t="s">
        <v>24045</v>
      </c>
    </row>
    <row r="15945" spans="12:12">
      <c r="L15945" s="17" t="s">
        <v>24046</v>
      </c>
    </row>
    <row r="15946" spans="12:12">
      <c r="L15946" s="17" t="s">
        <v>24047</v>
      </c>
    </row>
    <row r="15947" spans="12:12">
      <c r="L15947" s="17" t="s">
        <v>24048</v>
      </c>
    </row>
    <row r="15948" spans="12:12">
      <c r="L15948" s="17" t="s">
        <v>24049</v>
      </c>
    </row>
    <row r="15949" spans="12:12">
      <c r="L15949" s="17" t="s">
        <v>24050</v>
      </c>
    </row>
    <row r="15950" spans="12:12">
      <c r="L15950" s="17" t="s">
        <v>24051</v>
      </c>
    </row>
    <row r="15951" spans="12:12">
      <c r="L15951" s="17" t="s">
        <v>24052</v>
      </c>
    </row>
    <row r="15952" spans="12:12">
      <c r="L15952" s="17" t="s">
        <v>24053</v>
      </c>
    </row>
    <row r="15953" spans="12:12">
      <c r="L15953" s="17" t="s">
        <v>24054</v>
      </c>
    </row>
    <row r="15954" spans="12:12">
      <c r="L15954" s="17" t="s">
        <v>24055</v>
      </c>
    </row>
    <row r="15955" spans="12:12">
      <c r="L15955" s="17" t="s">
        <v>24056</v>
      </c>
    </row>
    <row r="15956" spans="12:12">
      <c r="L15956" s="17" t="s">
        <v>24057</v>
      </c>
    </row>
    <row r="15957" spans="12:12">
      <c r="L15957" s="17" t="s">
        <v>24058</v>
      </c>
    </row>
    <row r="15958" spans="12:12">
      <c r="L15958" s="17" t="s">
        <v>24059</v>
      </c>
    </row>
    <row r="15959" spans="12:12">
      <c r="L15959" s="17" t="s">
        <v>24060</v>
      </c>
    </row>
    <row r="15960" spans="12:12">
      <c r="L15960" s="17" t="s">
        <v>24061</v>
      </c>
    </row>
    <row r="15961" spans="12:12">
      <c r="L15961" s="17" t="s">
        <v>24062</v>
      </c>
    </row>
    <row r="15962" spans="12:12">
      <c r="L15962" s="17" t="s">
        <v>24063</v>
      </c>
    </row>
    <row r="15963" spans="12:12">
      <c r="L15963" s="17" t="s">
        <v>24064</v>
      </c>
    </row>
    <row r="15964" spans="12:12">
      <c r="L15964" s="17" t="s">
        <v>24065</v>
      </c>
    </row>
    <row r="15965" spans="12:12">
      <c r="L15965" s="17" t="s">
        <v>24066</v>
      </c>
    </row>
    <row r="15966" spans="12:12">
      <c r="L15966" s="17" t="s">
        <v>24067</v>
      </c>
    </row>
    <row r="15967" spans="12:12">
      <c r="L15967" s="17" t="s">
        <v>24068</v>
      </c>
    </row>
    <row r="15968" spans="12:12">
      <c r="L15968" s="17" t="s">
        <v>24069</v>
      </c>
    </row>
    <row r="15969" spans="12:12">
      <c r="L15969" s="17" t="s">
        <v>24070</v>
      </c>
    </row>
    <row r="15970" spans="12:12">
      <c r="L15970" s="17" t="s">
        <v>24071</v>
      </c>
    </row>
    <row r="15971" spans="12:12">
      <c r="L15971" s="17" t="s">
        <v>24072</v>
      </c>
    </row>
    <row r="15972" spans="12:12">
      <c r="L15972" s="17" t="s">
        <v>24073</v>
      </c>
    </row>
    <row r="15973" spans="12:12">
      <c r="L15973" s="17" t="s">
        <v>24074</v>
      </c>
    </row>
    <row r="15974" spans="12:12">
      <c r="L15974" s="17" t="s">
        <v>24075</v>
      </c>
    </row>
    <row r="15975" spans="12:12">
      <c r="L15975" s="17" t="s">
        <v>24076</v>
      </c>
    </row>
    <row r="15976" spans="12:12">
      <c r="L15976" s="17" t="s">
        <v>24077</v>
      </c>
    </row>
    <row r="15977" spans="12:12">
      <c r="L15977" s="17" t="s">
        <v>24078</v>
      </c>
    </row>
    <row r="15978" spans="12:12">
      <c r="L15978" s="17" t="s">
        <v>24079</v>
      </c>
    </row>
    <row r="15979" spans="12:12">
      <c r="L15979" s="17" t="s">
        <v>24080</v>
      </c>
    </row>
    <row r="15980" spans="12:12">
      <c r="L15980" s="17" t="s">
        <v>24081</v>
      </c>
    </row>
    <row r="15981" spans="12:12">
      <c r="L15981" s="17" t="s">
        <v>24082</v>
      </c>
    </row>
    <row r="15982" spans="12:12">
      <c r="L15982" s="17" t="s">
        <v>24083</v>
      </c>
    </row>
    <row r="15983" spans="12:12">
      <c r="L15983" s="17" t="s">
        <v>24084</v>
      </c>
    </row>
    <row r="15984" spans="12:12">
      <c r="L15984" s="17" t="s">
        <v>24085</v>
      </c>
    </row>
    <row r="15985" spans="12:12">
      <c r="L15985" s="17" t="s">
        <v>24086</v>
      </c>
    </row>
    <row r="15986" spans="12:12">
      <c r="L15986" s="17" t="s">
        <v>24087</v>
      </c>
    </row>
    <row r="15987" spans="12:12">
      <c r="L15987" s="17" t="s">
        <v>24088</v>
      </c>
    </row>
    <row r="15988" spans="12:12">
      <c r="L15988" s="17" t="s">
        <v>24089</v>
      </c>
    </row>
    <row r="15989" spans="12:12">
      <c r="L15989" s="17" t="s">
        <v>24090</v>
      </c>
    </row>
    <row r="15990" spans="12:12">
      <c r="L15990" s="17" t="s">
        <v>24091</v>
      </c>
    </row>
    <row r="15991" spans="12:12">
      <c r="L15991" s="17" t="s">
        <v>24092</v>
      </c>
    </row>
    <row r="15992" spans="12:12">
      <c r="L15992" s="17" t="s">
        <v>24093</v>
      </c>
    </row>
    <row r="15993" spans="12:12">
      <c r="L15993" s="17" t="s">
        <v>24094</v>
      </c>
    </row>
    <row r="15994" spans="12:12">
      <c r="L15994" s="17" t="s">
        <v>24095</v>
      </c>
    </row>
    <row r="15995" spans="12:12">
      <c r="L15995" s="17" t="s">
        <v>24096</v>
      </c>
    </row>
    <row r="15996" spans="12:12">
      <c r="L15996" s="17" t="s">
        <v>24097</v>
      </c>
    </row>
    <row r="15997" spans="12:12">
      <c r="L15997" s="17" t="s">
        <v>24098</v>
      </c>
    </row>
    <row r="15998" spans="12:12">
      <c r="L15998" s="17" t="s">
        <v>24099</v>
      </c>
    </row>
    <row r="15999" spans="12:12">
      <c r="L15999" s="17" t="s">
        <v>24100</v>
      </c>
    </row>
    <row r="16000" spans="12:12">
      <c r="L16000" s="17" t="s">
        <v>24101</v>
      </c>
    </row>
    <row r="16001" spans="12:12">
      <c r="L16001" s="17" t="s">
        <v>24102</v>
      </c>
    </row>
    <row r="16002" spans="12:12">
      <c r="L16002" s="17" t="s">
        <v>24103</v>
      </c>
    </row>
    <row r="16003" spans="12:12">
      <c r="L16003" s="17" t="s">
        <v>24104</v>
      </c>
    </row>
    <row r="16004" spans="12:12">
      <c r="L16004" s="17" t="s">
        <v>24105</v>
      </c>
    </row>
    <row r="16005" spans="12:12">
      <c r="L16005" s="17" t="s">
        <v>24106</v>
      </c>
    </row>
    <row r="16006" spans="12:12">
      <c r="L16006" s="17" t="s">
        <v>24107</v>
      </c>
    </row>
    <row r="16007" spans="12:12">
      <c r="L16007" s="17" t="s">
        <v>24108</v>
      </c>
    </row>
    <row r="16008" spans="12:12">
      <c r="L16008" s="17" t="s">
        <v>24109</v>
      </c>
    </row>
    <row r="16009" spans="12:12">
      <c r="L16009" s="17" t="s">
        <v>24110</v>
      </c>
    </row>
    <row r="16010" spans="12:12">
      <c r="L16010" s="17" t="s">
        <v>24111</v>
      </c>
    </row>
    <row r="16011" spans="12:12">
      <c r="L16011" s="17" t="s">
        <v>24112</v>
      </c>
    </row>
    <row r="16012" spans="12:12">
      <c r="L16012" s="17" t="s">
        <v>24113</v>
      </c>
    </row>
    <row r="16013" spans="12:12">
      <c r="L16013" s="17" t="s">
        <v>24114</v>
      </c>
    </row>
    <row r="16014" spans="12:12">
      <c r="L16014" s="17" t="s">
        <v>24115</v>
      </c>
    </row>
    <row r="16015" spans="12:12">
      <c r="L16015" s="17" t="s">
        <v>24116</v>
      </c>
    </row>
    <row r="16016" spans="12:12">
      <c r="L16016" s="17" t="s">
        <v>24117</v>
      </c>
    </row>
    <row r="16017" spans="12:12">
      <c r="L16017" s="17" t="s">
        <v>24118</v>
      </c>
    </row>
    <row r="16018" spans="12:12">
      <c r="L16018" s="17" t="s">
        <v>24119</v>
      </c>
    </row>
    <row r="16019" spans="12:12">
      <c r="L16019" s="17" t="s">
        <v>24120</v>
      </c>
    </row>
    <row r="16020" spans="12:12">
      <c r="L16020" s="17" t="s">
        <v>24121</v>
      </c>
    </row>
    <row r="16021" spans="12:12">
      <c r="L16021" s="17" t="s">
        <v>24122</v>
      </c>
    </row>
    <row r="16022" spans="12:12">
      <c r="L16022" s="17" t="s">
        <v>24123</v>
      </c>
    </row>
    <row r="16023" spans="12:12">
      <c r="L16023" s="17" t="s">
        <v>24124</v>
      </c>
    </row>
    <row r="16024" spans="12:12">
      <c r="L16024" s="17" t="s">
        <v>24125</v>
      </c>
    </row>
    <row r="16025" spans="12:12">
      <c r="L16025" s="17" t="s">
        <v>24126</v>
      </c>
    </row>
    <row r="16026" spans="12:12">
      <c r="L16026" s="17" t="s">
        <v>24127</v>
      </c>
    </row>
    <row r="16027" spans="12:12">
      <c r="L16027" s="17" t="s">
        <v>24128</v>
      </c>
    </row>
    <row r="16028" spans="12:12">
      <c r="L16028" s="17" t="s">
        <v>24129</v>
      </c>
    </row>
    <row r="16029" spans="12:12">
      <c r="L16029" s="17" t="s">
        <v>24130</v>
      </c>
    </row>
    <row r="16030" spans="12:12">
      <c r="L16030" s="17" t="s">
        <v>24131</v>
      </c>
    </row>
    <row r="16031" spans="12:12">
      <c r="L16031" s="17" t="s">
        <v>24132</v>
      </c>
    </row>
    <row r="16032" spans="12:12">
      <c r="L16032" s="17" t="s">
        <v>24133</v>
      </c>
    </row>
    <row r="16033" spans="12:12">
      <c r="L16033" s="17" t="s">
        <v>24134</v>
      </c>
    </row>
    <row r="16034" spans="12:12">
      <c r="L16034" s="17" t="s">
        <v>24135</v>
      </c>
    </row>
    <row r="16035" spans="12:12">
      <c r="L16035" s="17" t="s">
        <v>24136</v>
      </c>
    </row>
    <row r="16036" spans="12:12">
      <c r="L16036" s="17" t="s">
        <v>24137</v>
      </c>
    </row>
    <row r="16037" spans="12:12">
      <c r="L16037" s="17" t="s">
        <v>24138</v>
      </c>
    </row>
    <row r="16038" spans="12:12">
      <c r="L16038" s="17" t="s">
        <v>24139</v>
      </c>
    </row>
    <row r="16039" spans="12:12">
      <c r="L16039" s="17" t="s">
        <v>24140</v>
      </c>
    </row>
    <row r="16040" spans="12:12">
      <c r="L16040" s="17" t="s">
        <v>24141</v>
      </c>
    </row>
    <row r="16041" spans="12:12">
      <c r="L16041" s="17" t="s">
        <v>24142</v>
      </c>
    </row>
    <row r="16042" spans="12:12">
      <c r="L16042" s="17" t="s">
        <v>24143</v>
      </c>
    </row>
    <row r="16043" spans="12:12">
      <c r="L16043" s="17" t="s">
        <v>24144</v>
      </c>
    </row>
    <row r="16044" spans="12:12">
      <c r="L16044" s="17" t="s">
        <v>24145</v>
      </c>
    </row>
    <row r="16045" spans="12:12">
      <c r="L16045" s="17" t="s">
        <v>24146</v>
      </c>
    </row>
    <row r="16046" spans="12:12">
      <c r="L16046" s="17" t="s">
        <v>24147</v>
      </c>
    </row>
    <row r="16047" spans="12:12">
      <c r="L16047" s="17" t="s">
        <v>24148</v>
      </c>
    </row>
    <row r="16048" spans="12:12">
      <c r="L16048" s="17" t="s">
        <v>24149</v>
      </c>
    </row>
    <row r="16049" spans="12:12">
      <c r="L16049" s="17" t="s">
        <v>24150</v>
      </c>
    </row>
    <row r="16050" spans="12:12">
      <c r="L16050" s="17" t="s">
        <v>24151</v>
      </c>
    </row>
    <row r="16051" spans="12:12">
      <c r="L16051" s="17" t="s">
        <v>24152</v>
      </c>
    </row>
    <row r="16052" spans="12:12">
      <c r="L16052" s="17" t="s">
        <v>24153</v>
      </c>
    </row>
    <row r="16053" spans="12:12">
      <c r="L16053" s="17" t="s">
        <v>24154</v>
      </c>
    </row>
    <row r="16054" spans="12:12">
      <c r="L16054" s="17" t="s">
        <v>24155</v>
      </c>
    </row>
    <row r="16055" spans="12:12">
      <c r="L16055" s="17" t="s">
        <v>24156</v>
      </c>
    </row>
    <row r="16056" spans="12:12">
      <c r="L16056" s="17" t="s">
        <v>24157</v>
      </c>
    </row>
    <row r="16057" spans="12:12">
      <c r="L16057" s="17" t="s">
        <v>24158</v>
      </c>
    </row>
    <row r="16058" spans="12:12">
      <c r="L16058" s="17" t="s">
        <v>24159</v>
      </c>
    </row>
    <row r="16059" spans="12:12">
      <c r="L16059" s="17" t="s">
        <v>24160</v>
      </c>
    </row>
    <row r="16060" spans="12:12">
      <c r="L16060" s="17" t="s">
        <v>24161</v>
      </c>
    </row>
    <row r="16061" spans="12:12">
      <c r="L16061" s="17" t="s">
        <v>24162</v>
      </c>
    </row>
    <row r="16062" spans="12:12">
      <c r="L16062" s="17" t="s">
        <v>24163</v>
      </c>
    </row>
    <row r="16063" spans="12:12">
      <c r="L16063" s="17" t="s">
        <v>24164</v>
      </c>
    </row>
    <row r="16064" spans="12:12">
      <c r="L16064" s="17" t="s">
        <v>24165</v>
      </c>
    </row>
    <row r="16065" spans="12:12">
      <c r="L16065" s="17" t="s">
        <v>24166</v>
      </c>
    </row>
    <row r="16066" spans="12:12">
      <c r="L16066" s="17" t="s">
        <v>24167</v>
      </c>
    </row>
    <row r="16067" spans="12:12">
      <c r="L16067" s="17" t="s">
        <v>24168</v>
      </c>
    </row>
    <row r="16068" spans="12:12">
      <c r="L16068" s="17" t="s">
        <v>24169</v>
      </c>
    </row>
    <row r="16069" spans="12:12">
      <c r="L16069" s="17" t="s">
        <v>24170</v>
      </c>
    </row>
    <row r="16070" spans="12:12">
      <c r="L16070" s="17" t="s">
        <v>24171</v>
      </c>
    </row>
    <row r="16071" spans="12:12">
      <c r="L16071" s="17" t="s">
        <v>24172</v>
      </c>
    </row>
    <row r="16072" spans="12:12">
      <c r="L16072" s="17" t="s">
        <v>24173</v>
      </c>
    </row>
    <row r="16073" spans="12:12">
      <c r="L16073" s="17" t="s">
        <v>24174</v>
      </c>
    </row>
    <row r="16074" spans="12:12">
      <c r="L16074" s="17" t="s">
        <v>24175</v>
      </c>
    </row>
    <row r="16075" spans="12:12">
      <c r="L16075" s="17" t="s">
        <v>24176</v>
      </c>
    </row>
    <row r="16076" spans="12:12">
      <c r="L16076" s="17" t="s">
        <v>24177</v>
      </c>
    </row>
    <row r="16077" spans="12:12">
      <c r="L16077" s="17" t="s">
        <v>24178</v>
      </c>
    </row>
    <row r="16078" spans="12:12">
      <c r="L16078" s="17" t="s">
        <v>24179</v>
      </c>
    </row>
    <row r="16079" spans="12:12">
      <c r="L16079" s="17" t="s">
        <v>24180</v>
      </c>
    </row>
    <row r="16080" spans="12:12">
      <c r="L16080" s="17" t="s">
        <v>24181</v>
      </c>
    </row>
    <row r="16081" spans="12:12">
      <c r="L16081" s="17" t="s">
        <v>24182</v>
      </c>
    </row>
    <row r="16082" spans="12:12">
      <c r="L16082" s="17" t="s">
        <v>24183</v>
      </c>
    </row>
    <row r="16083" spans="12:12">
      <c r="L16083" s="17" t="s">
        <v>24184</v>
      </c>
    </row>
    <row r="16084" spans="12:12">
      <c r="L16084" s="17" t="s">
        <v>24185</v>
      </c>
    </row>
    <row r="16085" spans="12:12">
      <c r="L16085" s="17" t="s">
        <v>24186</v>
      </c>
    </row>
    <row r="16086" spans="12:12">
      <c r="L16086" s="17" t="s">
        <v>24187</v>
      </c>
    </row>
    <row r="16087" spans="12:12">
      <c r="L16087" s="17" t="s">
        <v>24188</v>
      </c>
    </row>
    <row r="16088" spans="12:12">
      <c r="L16088" s="17" t="s">
        <v>24189</v>
      </c>
    </row>
    <row r="16089" spans="12:12">
      <c r="L16089" s="17" t="s">
        <v>24190</v>
      </c>
    </row>
    <row r="16090" spans="12:12">
      <c r="L16090" s="17" t="s">
        <v>24191</v>
      </c>
    </row>
    <row r="16091" spans="12:12">
      <c r="L16091" s="17" t="s">
        <v>24192</v>
      </c>
    </row>
    <row r="16092" spans="12:12">
      <c r="L16092" s="17" t="s">
        <v>24193</v>
      </c>
    </row>
    <row r="16093" spans="12:12">
      <c r="L16093" s="17" t="s">
        <v>24194</v>
      </c>
    </row>
    <row r="16094" spans="12:12">
      <c r="L16094" s="17" t="s">
        <v>24195</v>
      </c>
    </row>
    <row r="16095" spans="12:12">
      <c r="L16095" s="17" t="s">
        <v>24196</v>
      </c>
    </row>
    <row r="16096" spans="12:12">
      <c r="L16096" s="17" t="s">
        <v>24197</v>
      </c>
    </row>
    <row r="16097" spans="12:12">
      <c r="L16097" s="17" t="s">
        <v>24198</v>
      </c>
    </row>
    <row r="16098" spans="12:12">
      <c r="L16098" s="17" t="s">
        <v>24199</v>
      </c>
    </row>
    <row r="16099" spans="12:12">
      <c r="L16099" s="17" t="s">
        <v>24200</v>
      </c>
    </row>
    <row r="16100" spans="12:12">
      <c r="L16100" s="17" t="s">
        <v>24201</v>
      </c>
    </row>
    <row r="16101" spans="12:12">
      <c r="L16101" s="17" t="s">
        <v>24202</v>
      </c>
    </row>
    <row r="16102" spans="12:12">
      <c r="L16102" s="17" t="s">
        <v>24203</v>
      </c>
    </row>
    <row r="16103" spans="12:12">
      <c r="L16103" s="17" t="s">
        <v>24204</v>
      </c>
    </row>
    <row r="16104" spans="12:12">
      <c r="L16104" s="17" t="s">
        <v>24205</v>
      </c>
    </row>
    <row r="16105" spans="12:12">
      <c r="L16105" s="17" t="s">
        <v>24206</v>
      </c>
    </row>
    <row r="16106" spans="12:12">
      <c r="L16106" s="17" t="s">
        <v>24207</v>
      </c>
    </row>
    <row r="16107" spans="12:12">
      <c r="L16107" s="17" t="s">
        <v>24208</v>
      </c>
    </row>
    <row r="16108" spans="12:12">
      <c r="L16108" s="17" t="s">
        <v>24209</v>
      </c>
    </row>
    <row r="16109" spans="12:12">
      <c r="L16109" s="17" t="s">
        <v>24210</v>
      </c>
    </row>
    <row r="16110" spans="12:12">
      <c r="L16110" s="17" t="s">
        <v>24211</v>
      </c>
    </row>
    <row r="16111" spans="12:12">
      <c r="L16111" s="17" t="s">
        <v>24212</v>
      </c>
    </row>
    <row r="16112" spans="12:12">
      <c r="L16112" s="17" t="s">
        <v>24213</v>
      </c>
    </row>
    <row r="16113" spans="12:12">
      <c r="L16113" s="17" t="s">
        <v>24214</v>
      </c>
    </row>
    <row r="16114" spans="12:12">
      <c r="L16114" s="17" t="s">
        <v>24215</v>
      </c>
    </row>
    <row r="16115" spans="12:12">
      <c r="L16115" s="17" t="s">
        <v>24216</v>
      </c>
    </row>
    <row r="16116" spans="12:12">
      <c r="L16116" s="17" t="s">
        <v>24217</v>
      </c>
    </row>
    <row r="16117" spans="12:12">
      <c r="L16117" s="17" t="s">
        <v>24218</v>
      </c>
    </row>
    <row r="16118" spans="12:12">
      <c r="L16118" s="17" t="s">
        <v>24219</v>
      </c>
    </row>
    <row r="16119" spans="12:12">
      <c r="L16119" s="17" t="s">
        <v>24220</v>
      </c>
    </row>
    <row r="16120" spans="12:12">
      <c r="L16120" s="17" t="s">
        <v>24221</v>
      </c>
    </row>
    <row r="16121" spans="12:12">
      <c r="L16121" s="17" t="s">
        <v>24222</v>
      </c>
    </row>
    <row r="16122" spans="12:12">
      <c r="L16122" s="17" t="s">
        <v>24223</v>
      </c>
    </row>
    <row r="16123" spans="12:12">
      <c r="L16123" s="17" t="s">
        <v>24224</v>
      </c>
    </row>
    <row r="16124" spans="12:12">
      <c r="L16124" s="17" t="s">
        <v>24225</v>
      </c>
    </row>
    <row r="16125" spans="12:12">
      <c r="L16125" s="17" t="s">
        <v>24226</v>
      </c>
    </row>
    <row r="16126" spans="12:12">
      <c r="L16126" s="17" t="s">
        <v>24227</v>
      </c>
    </row>
    <row r="16127" spans="12:12">
      <c r="L16127" s="17" t="s">
        <v>24228</v>
      </c>
    </row>
    <row r="16128" spans="12:12">
      <c r="L16128" s="17" t="s">
        <v>24229</v>
      </c>
    </row>
    <row r="16129" spans="12:12">
      <c r="L16129" s="17" t="s">
        <v>24230</v>
      </c>
    </row>
    <row r="16130" spans="12:12">
      <c r="L16130" s="17" t="s">
        <v>24231</v>
      </c>
    </row>
    <row r="16131" spans="12:12">
      <c r="L16131" s="17" t="s">
        <v>24232</v>
      </c>
    </row>
    <row r="16132" spans="12:12">
      <c r="L16132" s="17" t="s">
        <v>24233</v>
      </c>
    </row>
    <row r="16133" spans="12:12">
      <c r="L16133" s="17" t="s">
        <v>24234</v>
      </c>
    </row>
    <row r="16134" spans="12:12">
      <c r="L16134" s="17" t="s">
        <v>24235</v>
      </c>
    </row>
    <row r="16135" spans="12:12">
      <c r="L16135" s="17" t="s">
        <v>24236</v>
      </c>
    </row>
    <row r="16136" spans="12:12">
      <c r="L16136" s="17" t="s">
        <v>24237</v>
      </c>
    </row>
    <row r="16137" spans="12:12">
      <c r="L16137" s="17" t="s">
        <v>24238</v>
      </c>
    </row>
    <row r="16138" spans="12:12">
      <c r="L16138" s="17" t="s">
        <v>24239</v>
      </c>
    </row>
    <row r="16139" spans="12:12">
      <c r="L16139" s="17" t="s">
        <v>24240</v>
      </c>
    </row>
    <row r="16140" spans="12:12">
      <c r="L16140" s="17" t="s">
        <v>24241</v>
      </c>
    </row>
    <row r="16141" spans="12:12">
      <c r="L16141" s="17" t="s">
        <v>24242</v>
      </c>
    </row>
    <row r="16142" spans="12:12">
      <c r="L16142" s="17" t="s">
        <v>24243</v>
      </c>
    </row>
    <row r="16143" spans="12:12">
      <c r="L16143" s="17" t="s">
        <v>24244</v>
      </c>
    </row>
    <row r="16144" spans="12:12">
      <c r="L16144" s="17" t="s">
        <v>24245</v>
      </c>
    </row>
    <row r="16145" spans="12:12">
      <c r="L16145" s="17" t="s">
        <v>24246</v>
      </c>
    </row>
    <row r="16146" spans="12:12">
      <c r="L16146" s="17" t="s">
        <v>24247</v>
      </c>
    </row>
    <row r="16147" spans="12:12">
      <c r="L16147" s="17" t="s">
        <v>24248</v>
      </c>
    </row>
    <row r="16148" spans="12:12">
      <c r="L16148" s="17" t="s">
        <v>24249</v>
      </c>
    </row>
    <row r="16149" spans="12:12">
      <c r="L16149" s="17" t="s">
        <v>24250</v>
      </c>
    </row>
    <row r="16150" spans="12:12">
      <c r="L16150" s="17" t="s">
        <v>24251</v>
      </c>
    </row>
    <row r="16151" spans="12:12">
      <c r="L16151" s="17" t="s">
        <v>24252</v>
      </c>
    </row>
    <row r="16152" spans="12:12">
      <c r="L16152" s="17" t="s">
        <v>24253</v>
      </c>
    </row>
    <row r="16153" spans="12:12">
      <c r="L16153" s="17" t="s">
        <v>24254</v>
      </c>
    </row>
    <row r="16154" spans="12:12">
      <c r="L16154" s="17" t="s">
        <v>24255</v>
      </c>
    </row>
    <row r="16155" spans="12:12">
      <c r="L16155" s="17" t="s">
        <v>24256</v>
      </c>
    </row>
    <row r="16156" spans="12:12">
      <c r="L16156" s="17" t="s">
        <v>24257</v>
      </c>
    </row>
    <row r="16157" spans="12:12">
      <c r="L16157" s="17" t="s">
        <v>24258</v>
      </c>
    </row>
    <row r="16158" spans="12:12">
      <c r="L16158" s="17" t="s">
        <v>24259</v>
      </c>
    </row>
    <row r="16159" spans="12:12">
      <c r="L16159" s="17" t="s">
        <v>24260</v>
      </c>
    </row>
    <row r="16160" spans="12:12">
      <c r="L16160" s="17" t="s">
        <v>24261</v>
      </c>
    </row>
    <row r="16161" spans="12:12">
      <c r="L16161" s="17" t="s">
        <v>24262</v>
      </c>
    </row>
    <row r="16162" spans="12:12">
      <c r="L16162" s="17" t="s">
        <v>24263</v>
      </c>
    </row>
    <row r="16163" spans="12:12">
      <c r="L16163" s="17" t="s">
        <v>24264</v>
      </c>
    </row>
    <row r="16164" spans="12:12">
      <c r="L16164" s="17" t="s">
        <v>24265</v>
      </c>
    </row>
    <row r="16165" spans="12:12">
      <c r="L16165" s="17" t="s">
        <v>24266</v>
      </c>
    </row>
    <row r="16166" spans="12:12">
      <c r="L16166" s="17" t="s">
        <v>24267</v>
      </c>
    </row>
    <row r="16167" spans="12:12">
      <c r="L16167" s="17" t="s">
        <v>24268</v>
      </c>
    </row>
    <row r="16168" spans="12:12">
      <c r="L16168" s="17" t="s">
        <v>24269</v>
      </c>
    </row>
    <row r="16169" spans="12:12">
      <c r="L16169" s="17" t="s">
        <v>24270</v>
      </c>
    </row>
    <row r="16170" spans="12:12">
      <c r="L16170" s="17" t="s">
        <v>24271</v>
      </c>
    </row>
    <row r="16171" spans="12:12">
      <c r="L16171" s="17" t="s">
        <v>24272</v>
      </c>
    </row>
    <row r="16172" spans="12:12">
      <c r="L16172" s="17" t="s">
        <v>24273</v>
      </c>
    </row>
    <row r="16173" spans="12:12">
      <c r="L16173" s="17" t="s">
        <v>24274</v>
      </c>
    </row>
    <row r="16174" spans="12:12">
      <c r="L16174" s="17" t="s">
        <v>24275</v>
      </c>
    </row>
    <row r="16175" spans="12:12">
      <c r="L16175" s="17" t="s">
        <v>24276</v>
      </c>
    </row>
    <row r="16176" spans="12:12">
      <c r="L16176" s="17" t="s">
        <v>24277</v>
      </c>
    </row>
    <row r="16177" spans="12:12">
      <c r="L16177" s="17" t="s">
        <v>24278</v>
      </c>
    </row>
    <row r="16178" spans="12:12">
      <c r="L16178" s="17" t="s">
        <v>24279</v>
      </c>
    </row>
    <row r="16179" spans="12:12">
      <c r="L16179" s="17" t="s">
        <v>24280</v>
      </c>
    </row>
    <row r="16180" spans="12:12">
      <c r="L16180" s="17" t="s">
        <v>24281</v>
      </c>
    </row>
    <row r="16181" spans="12:12">
      <c r="L16181" s="17" t="s">
        <v>24282</v>
      </c>
    </row>
    <row r="16182" spans="12:12">
      <c r="L16182" s="17" t="s">
        <v>24283</v>
      </c>
    </row>
    <row r="16183" spans="12:12">
      <c r="L16183" s="17" t="s">
        <v>24284</v>
      </c>
    </row>
    <row r="16184" spans="12:12">
      <c r="L16184" s="17" t="s">
        <v>24285</v>
      </c>
    </row>
    <row r="16185" spans="12:12">
      <c r="L16185" s="17" t="s">
        <v>24286</v>
      </c>
    </row>
    <row r="16186" spans="12:12">
      <c r="L16186" s="17" t="s">
        <v>24287</v>
      </c>
    </row>
    <row r="16187" spans="12:12">
      <c r="L16187" s="17" t="s">
        <v>24288</v>
      </c>
    </row>
    <row r="16188" spans="12:12">
      <c r="L16188" s="17" t="s">
        <v>24289</v>
      </c>
    </row>
    <row r="16189" spans="12:12">
      <c r="L16189" s="17" t="s">
        <v>24290</v>
      </c>
    </row>
    <row r="16190" spans="12:12">
      <c r="L16190" s="17" t="s">
        <v>24291</v>
      </c>
    </row>
    <row r="16191" spans="12:12">
      <c r="L16191" s="17" t="s">
        <v>24292</v>
      </c>
    </row>
    <row r="16192" spans="12:12">
      <c r="L16192" s="17" t="s">
        <v>24293</v>
      </c>
    </row>
    <row r="16193" spans="12:12">
      <c r="L16193" s="17" t="s">
        <v>24294</v>
      </c>
    </row>
    <row r="16194" spans="12:12">
      <c r="L16194" s="17" t="s">
        <v>24295</v>
      </c>
    </row>
    <row r="16195" spans="12:12">
      <c r="L16195" s="17" t="s">
        <v>24296</v>
      </c>
    </row>
    <row r="16196" spans="12:12">
      <c r="L16196" s="17" t="s">
        <v>24297</v>
      </c>
    </row>
    <row r="16197" spans="12:12">
      <c r="L16197" s="17" t="s">
        <v>24298</v>
      </c>
    </row>
    <row r="16198" spans="12:12">
      <c r="L16198" s="17" t="s">
        <v>24299</v>
      </c>
    </row>
    <row r="16199" spans="12:12">
      <c r="L16199" s="17" t="s">
        <v>24300</v>
      </c>
    </row>
    <row r="16200" spans="12:12">
      <c r="L16200" s="17" t="s">
        <v>24301</v>
      </c>
    </row>
    <row r="16201" spans="12:12">
      <c r="L16201" s="17" t="s">
        <v>24302</v>
      </c>
    </row>
    <row r="16202" spans="12:12">
      <c r="L16202" s="17" t="s">
        <v>24303</v>
      </c>
    </row>
    <row r="16203" spans="12:12">
      <c r="L16203" s="17" t="s">
        <v>24304</v>
      </c>
    </row>
    <row r="16204" spans="12:12">
      <c r="L16204" s="17" t="s">
        <v>24305</v>
      </c>
    </row>
    <row r="16205" spans="12:12">
      <c r="L16205" s="17" t="s">
        <v>24306</v>
      </c>
    </row>
    <row r="16206" spans="12:12">
      <c r="L16206" s="17" t="s">
        <v>24307</v>
      </c>
    </row>
    <row r="16207" spans="12:12">
      <c r="L16207" s="17" t="s">
        <v>24308</v>
      </c>
    </row>
    <row r="16208" spans="12:12">
      <c r="L16208" s="17" t="s">
        <v>24309</v>
      </c>
    </row>
    <row r="16209" spans="12:12">
      <c r="L16209" s="17" t="s">
        <v>24310</v>
      </c>
    </row>
    <row r="16210" spans="12:12">
      <c r="L16210" s="17" t="s">
        <v>24311</v>
      </c>
    </row>
    <row r="16211" spans="12:12">
      <c r="L16211" s="17" t="s">
        <v>24312</v>
      </c>
    </row>
    <row r="16212" spans="12:12">
      <c r="L16212" s="17" t="s">
        <v>24313</v>
      </c>
    </row>
    <row r="16213" spans="12:12">
      <c r="L16213" s="17" t="s">
        <v>24314</v>
      </c>
    </row>
    <row r="16214" spans="12:12">
      <c r="L16214" s="17" t="s">
        <v>24315</v>
      </c>
    </row>
    <row r="16215" spans="12:12">
      <c r="L16215" s="17" t="s">
        <v>24316</v>
      </c>
    </row>
    <row r="16216" spans="12:12">
      <c r="L16216" s="17" t="s">
        <v>24317</v>
      </c>
    </row>
    <row r="16217" spans="12:12">
      <c r="L16217" s="17" t="s">
        <v>24318</v>
      </c>
    </row>
    <row r="16218" spans="12:12">
      <c r="L16218" s="17" t="s">
        <v>24319</v>
      </c>
    </row>
    <row r="16219" spans="12:12">
      <c r="L16219" s="17" t="s">
        <v>24320</v>
      </c>
    </row>
    <row r="16220" spans="12:12">
      <c r="L16220" s="17" t="s">
        <v>24321</v>
      </c>
    </row>
    <row r="16221" spans="12:12">
      <c r="L16221" s="17" t="s">
        <v>24322</v>
      </c>
    </row>
    <row r="16222" spans="12:12">
      <c r="L16222" s="17" t="s">
        <v>24323</v>
      </c>
    </row>
    <row r="16223" spans="12:12">
      <c r="L16223" s="17" t="s">
        <v>24324</v>
      </c>
    </row>
    <row r="16224" spans="12:12">
      <c r="L16224" s="17" t="s">
        <v>24325</v>
      </c>
    </row>
    <row r="16225" spans="12:12">
      <c r="L16225" s="17" t="s">
        <v>24326</v>
      </c>
    </row>
    <row r="16226" spans="12:12">
      <c r="L16226" s="17" t="s">
        <v>24327</v>
      </c>
    </row>
    <row r="16227" spans="12:12">
      <c r="L16227" s="17" t="s">
        <v>24328</v>
      </c>
    </row>
    <row r="16228" spans="12:12">
      <c r="L16228" s="17" t="s">
        <v>24329</v>
      </c>
    </row>
    <row r="16229" spans="12:12">
      <c r="L16229" s="17" t="s">
        <v>24330</v>
      </c>
    </row>
    <row r="16230" spans="12:12">
      <c r="L16230" s="17" t="s">
        <v>24331</v>
      </c>
    </row>
    <row r="16231" spans="12:12">
      <c r="L16231" s="17" t="s">
        <v>24332</v>
      </c>
    </row>
    <row r="16232" spans="12:12">
      <c r="L16232" s="17" t="s">
        <v>24333</v>
      </c>
    </row>
    <row r="16233" spans="12:12">
      <c r="L16233" s="17" t="s">
        <v>24334</v>
      </c>
    </row>
    <row r="16234" spans="12:12">
      <c r="L16234" s="17" t="s">
        <v>24335</v>
      </c>
    </row>
    <row r="16235" spans="12:12">
      <c r="L16235" s="17" t="s">
        <v>24336</v>
      </c>
    </row>
    <row r="16236" spans="12:12">
      <c r="L16236" s="17" t="s">
        <v>24337</v>
      </c>
    </row>
    <row r="16237" spans="12:12">
      <c r="L16237" s="17" t="s">
        <v>24338</v>
      </c>
    </row>
    <row r="16238" spans="12:12">
      <c r="L16238" s="17" t="s">
        <v>24339</v>
      </c>
    </row>
    <row r="16239" spans="12:12">
      <c r="L16239" s="17" t="s">
        <v>24340</v>
      </c>
    </row>
    <row r="16240" spans="12:12">
      <c r="L16240" s="17" t="s">
        <v>24341</v>
      </c>
    </row>
    <row r="16241" spans="12:12">
      <c r="L16241" s="17" t="s">
        <v>24342</v>
      </c>
    </row>
    <row r="16242" spans="12:12">
      <c r="L16242" s="17" t="s">
        <v>24343</v>
      </c>
    </row>
    <row r="16243" spans="12:12">
      <c r="L16243" s="17" t="s">
        <v>24344</v>
      </c>
    </row>
    <row r="16244" spans="12:12">
      <c r="L16244" s="17" t="s">
        <v>24345</v>
      </c>
    </row>
    <row r="16245" spans="12:12">
      <c r="L16245" s="17" t="s">
        <v>24346</v>
      </c>
    </row>
    <row r="16246" spans="12:12">
      <c r="L16246" s="17" t="s">
        <v>24347</v>
      </c>
    </row>
    <row r="16247" spans="12:12">
      <c r="L16247" s="17" t="s">
        <v>24348</v>
      </c>
    </row>
    <row r="16248" spans="12:12">
      <c r="L16248" s="17" t="s">
        <v>24349</v>
      </c>
    </row>
    <row r="16249" spans="12:12">
      <c r="L16249" s="17" t="s">
        <v>24350</v>
      </c>
    </row>
    <row r="16250" spans="12:12">
      <c r="L16250" s="17" t="s">
        <v>24351</v>
      </c>
    </row>
    <row r="16251" spans="12:12">
      <c r="L16251" s="17" t="s">
        <v>24352</v>
      </c>
    </row>
    <row r="16252" spans="12:12">
      <c r="L16252" s="17" t="s">
        <v>24353</v>
      </c>
    </row>
    <row r="16253" spans="12:12">
      <c r="L16253" s="17" t="s">
        <v>24354</v>
      </c>
    </row>
    <row r="16254" spans="12:12">
      <c r="L16254" s="17" t="s">
        <v>24355</v>
      </c>
    </row>
    <row r="16255" spans="12:12">
      <c r="L16255" s="17" t="s">
        <v>24356</v>
      </c>
    </row>
    <row r="16256" spans="12:12">
      <c r="L16256" s="17" t="s">
        <v>24357</v>
      </c>
    </row>
    <row r="16257" spans="12:12">
      <c r="L16257" s="17" t="s">
        <v>24358</v>
      </c>
    </row>
    <row r="16258" spans="12:12">
      <c r="L16258" s="17" t="s">
        <v>24359</v>
      </c>
    </row>
    <row r="16259" spans="12:12">
      <c r="L16259" s="17" t="s">
        <v>24360</v>
      </c>
    </row>
    <row r="16260" spans="12:12">
      <c r="L16260" s="17" t="s">
        <v>24361</v>
      </c>
    </row>
    <row r="16261" spans="12:12">
      <c r="L16261" s="17" t="s">
        <v>24362</v>
      </c>
    </row>
    <row r="16262" spans="12:12">
      <c r="L16262" s="17" t="s">
        <v>24363</v>
      </c>
    </row>
    <row r="16263" spans="12:12">
      <c r="L16263" s="17" t="s">
        <v>24364</v>
      </c>
    </row>
    <row r="16264" spans="12:12">
      <c r="L16264" s="17" t="s">
        <v>24365</v>
      </c>
    </row>
    <row r="16265" spans="12:12">
      <c r="L16265" s="17" t="s">
        <v>24366</v>
      </c>
    </row>
    <row r="16266" spans="12:12">
      <c r="L16266" s="17" t="s">
        <v>24367</v>
      </c>
    </row>
    <row r="16267" spans="12:12">
      <c r="L16267" s="17" t="s">
        <v>24368</v>
      </c>
    </row>
    <row r="16268" spans="12:12">
      <c r="L16268" s="17" t="s">
        <v>24369</v>
      </c>
    </row>
    <row r="16269" spans="12:12">
      <c r="L16269" s="17" t="s">
        <v>24370</v>
      </c>
    </row>
    <row r="16270" spans="12:12">
      <c r="L16270" s="17" t="s">
        <v>24371</v>
      </c>
    </row>
    <row r="16271" spans="12:12">
      <c r="L16271" s="17" t="s">
        <v>24372</v>
      </c>
    </row>
    <row r="16272" spans="12:12">
      <c r="L16272" s="17" t="s">
        <v>24373</v>
      </c>
    </row>
    <row r="16273" spans="12:12">
      <c r="L16273" s="17" t="s">
        <v>24374</v>
      </c>
    </row>
    <row r="16274" spans="12:12">
      <c r="L16274" s="17" t="s">
        <v>24375</v>
      </c>
    </row>
    <row r="16275" spans="12:12">
      <c r="L16275" s="17" t="s">
        <v>24376</v>
      </c>
    </row>
    <row r="16276" spans="12:12">
      <c r="L16276" s="17" t="s">
        <v>24377</v>
      </c>
    </row>
    <row r="16277" spans="12:12">
      <c r="L16277" s="17" t="s">
        <v>24378</v>
      </c>
    </row>
    <row r="16278" spans="12:12">
      <c r="L16278" s="17" t="s">
        <v>24379</v>
      </c>
    </row>
    <row r="16279" spans="12:12">
      <c r="L16279" s="17" t="s">
        <v>24380</v>
      </c>
    </row>
    <row r="16280" spans="12:12">
      <c r="L16280" s="17" t="s">
        <v>24381</v>
      </c>
    </row>
    <row r="16281" spans="12:12">
      <c r="L16281" s="17" t="s">
        <v>24382</v>
      </c>
    </row>
    <row r="16282" spans="12:12">
      <c r="L16282" s="17" t="s">
        <v>24383</v>
      </c>
    </row>
    <row r="16283" spans="12:12">
      <c r="L16283" s="17" t="s">
        <v>24384</v>
      </c>
    </row>
    <row r="16284" spans="12:12">
      <c r="L16284" s="17" t="s">
        <v>24385</v>
      </c>
    </row>
    <row r="16285" spans="12:12">
      <c r="L16285" s="17" t="s">
        <v>24386</v>
      </c>
    </row>
    <row r="16286" spans="12:12">
      <c r="L16286" s="17" t="s">
        <v>24387</v>
      </c>
    </row>
    <row r="16287" spans="12:12">
      <c r="L16287" s="17" t="s">
        <v>24388</v>
      </c>
    </row>
    <row r="16288" spans="12:12">
      <c r="L16288" s="17" t="s">
        <v>24389</v>
      </c>
    </row>
    <row r="16289" spans="12:12">
      <c r="L16289" s="17" t="s">
        <v>24390</v>
      </c>
    </row>
    <row r="16290" spans="12:12">
      <c r="L16290" s="17" t="s">
        <v>24391</v>
      </c>
    </row>
    <row r="16291" spans="12:12">
      <c r="L16291" s="17" t="s">
        <v>24392</v>
      </c>
    </row>
    <row r="16292" spans="12:12">
      <c r="L16292" s="17" t="s">
        <v>24393</v>
      </c>
    </row>
    <row r="16293" spans="12:12">
      <c r="L16293" s="17" t="s">
        <v>24394</v>
      </c>
    </row>
    <row r="16294" spans="12:12">
      <c r="L16294" s="17" t="s">
        <v>24395</v>
      </c>
    </row>
    <row r="16295" spans="12:12">
      <c r="L16295" s="17" t="s">
        <v>24396</v>
      </c>
    </row>
    <row r="16296" spans="12:12">
      <c r="L16296" s="17" t="s">
        <v>24397</v>
      </c>
    </row>
    <row r="16297" spans="12:12">
      <c r="L16297" s="17" t="s">
        <v>24398</v>
      </c>
    </row>
    <row r="16298" spans="12:12">
      <c r="L16298" s="17" t="s">
        <v>24399</v>
      </c>
    </row>
    <row r="16299" spans="12:12">
      <c r="L16299" s="17" t="s">
        <v>24400</v>
      </c>
    </row>
    <row r="16300" spans="12:12">
      <c r="L16300" s="17" t="s">
        <v>24401</v>
      </c>
    </row>
    <row r="16301" spans="12:12">
      <c r="L16301" s="17" t="s">
        <v>24402</v>
      </c>
    </row>
    <row r="16302" spans="12:12">
      <c r="L16302" s="17" t="s">
        <v>24403</v>
      </c>
    </row>
    <row r="16303" spans="12:12">
      <c r="L16303" s="17" t="s">
        <v>24404</v>
      </c>
    </row>
    <row r="16304" spans="12:12">
      <c r="L16304" s="17" t="s">
        <v>24405</v>
      </c>
    </row>
    <row r="16305" spans="12:12">
      <c r="L16305" s="17" t="s">
        <v>24406</v>
      </c>
    </row>
    <row r="16306" spans="12:12">
      <c r="L16306" s="17" t="s">
        <v>24407</v>
      </c>
    </row>
    <row r="16307" spans="12:12">
      <c r="L16307" s="17" t="s">
        <v>24408</v>
      </c>
    </row>
    <row r="16308" spans="12:12">
      <c r="L16308" s="17" t="s">
        <v>24409</v>
      </c>
    </row>
    <row r="16309" spans="12:12">
      <c r="L16309" s="17" t="s">
        <v>24410</v>
      </c>
    </row>
    <row r="16310" spans="12:12">
      <c r="L16310" s="17" t="s">
        <v>24411</v>
      </c>
    </row>
    <row r="16311" spans="12:12">
      <c r="L16311" s="17" t="s">
        <v>24412</v>
      </c>
    </row>
    <row r="16312" spans="12:12">
      <c r="L16312" s="17" t="s">
        <v>24413</v>
      </c>
    </row>
    <row r="16313" spans="12:12">
      <c r="L16313" s="17" t="s">
        <v>24414</v>
      </c>
    </row>
    <row r="16314" spans="12:12">
      <c r="L16314" s="17" t="s">
        <v>24415</v>
      </c>
    </row>
    <row r="16315" spans="12:12">
      <c r="L16315" s="17" t="s">
        <v>24416</v>
      </c>
    </row>
    <row r="16316" spans="12:12">
      <c r="L16316" s="17" t="s">
        <v>24417</v>
      </c>
    </row>
    <row r="16317" spans="12:12">
      <c r="L16317" s="17" t="s">
        <v>24418</v>
      </c>
    </row>
    <row r="16318" spans="12:12">
      <c r="L16318" s="17" t="s">
        <v>24419</v>
      </c>
    </row>
    <row r="16319" spans="12:12">
      <c r="L16319" s="17" t="s">
        <v>24420</v>
      </c>
    </row>
    <row r="16320" spans="12:12">
      <c r="L16320" s="17" t="s">
        <v>24421</v>
      </c>
    </row>
    <row r="16321" spans="12:12">
      <c r="L16321" s="17" t="s">
        <v>24422</v>
      </c>
    </row>
    <row r="16322" spans="12:12">
      <c r="L16322" s="17" t="s">
        <v>24423</v>
      </c>
    </row>
    <row r="16323" spans="12:12">
      <c r="L16323" s="17" t="s">
        <v>24424</v>
      </c>
    </row>
    <row r="16324" spans="12:12">
      <c r="L16324" s="17" t="s">
        <v>24425</v>
      </c>
    </row>
    <row r="16325" spans="12:12">
      <c r="L16325" s="17" t="s">
        <v>24426</v>
      </c>
    </row>
    <row r="16326" spans="12:12">
      <c r="L16326" s="17" t="s">
        <v>24427</v>
      </c>
    </row>
    <row r="16327" spans="12:12">
      <c r="L16327" s="17" t="s">
        <v>24428</v>
      </c>
    </row>
    <row r="16328" spans="12:12">
      <c r="L16328" s="17" t="s">
        <v>24429</v>
      </c>
    </row>
    <row r="16329" spans="12:12">
      <c r="L16329" s="17" t="s">
        <v>24430</v>
      </c>
    </row>
    <row r="16330" spans="12:12">
      <c r="L16330" s="17" t="s">
        <v>24431</v>
      </c>
    </row>
    <row r="16331" spans="12:12">
      <c r="L16331" s="17" t="s">
        <v>24432</v>
      </c>
    </row>
    <row r="16332" spans="12:12">
      <c r="L16332" s="17" t="s">
        <v>24433</v>
      </c>
    </row>
    <row r="16333" spans="12:12">
      <c r="L16333" s="17" t="s">
        <v>24434</v>
      </c>
    </row>
    <row r="16334" spans="12:12">
      <c r="L16334" s="17" t="s">
        <v>24435</v>
      </c>
    </row>
    <row r="16335" spans="12:12">
      <c r="L16335" s="17" t="s">
        <v>24436</v>
      </c>
    </row>
    <row r="16336" spans="12:12">
      <c r="L16336" s="17" t="s">
        <v>24437</v>
      </c>
    </row>
    <row r="16337" spans="12:12">
      <c r="L16337" s="17" t="s">
        <v>24438</v>
      </c>
    </row>
    <row r="16338" spans="12:12">
      <c r="L16338" s="17" t="s">
        <v>24439</v>
      </c>
    </row>
    <row r="16339" spans="12:12">
      <c r="L16339" s="17" t="s">
        <v>24440</v>
      </c>
    </row>
    <row r="16340" spans="12:12">
      <c r="L16340" s="17" t="s">
        <v>24441</v>
      </c>
    </row>
    <row r="16341" spans="12:12">
      <c r="L16341" s="17" t="s">
        <v>24442</v>
      </c>
    </row>
    <row r="16342" spans="12:12">
      <c r="L16342" s="17" t="s">
        <v>24443</v>
      </c>
    </row>
    <row r="16343" spans="12:12">
      <c r="L16343" s="17" t="s">
        <v>24444</v>
      </c>
    </row>
    <row r="16344" spans="12:12">
      <c r="L16344" s="17" t="s">
        <v>24445</v>
      </c>
    </row>
    <row r="16345" spans="12:12">
      <c r="L16345" s="17" t="s">
        <v>24446</v>
      </c>
    </row>
    <row r="16346" spans="12:12">
      <c r="L16346" s="17" t="s">
        <v>24447</v>
      </c>
    </row>
    <row r="16347" spans="12:12">
      <c r="L16347" s="17" t="s">
        <v>24448</v>
      </c>
    </row>
    <row r="16348" spans="12:12">
      <c r="L16348" s="17" t="s">
        <v>24449</v>
      </c>
    </row>
    <row r="16349" spans="12:12">
      <c r="L16349" s="17" t="s">
        <v>24450</v>
      </c>
    </row>
    <row r="16350" spans="12:12">
      <c r="L16350" s="17" t="s">
        <v>24451</v>
      </c>
    </row>
    <row r="16351" spans="12:12">
      <c r="L16351" s="17" t="s">
        <v>24452</v>
      </c>
    </row>
    <row r="16352" spans="12:12">
      <c r="L16352" s="17" t="s">
        <v>24453</v>
      </c>
    </row>
    <row r="16353" spans="12:12">
      <c r="L16353" s="17" t="s">
        <v>24454</v>
      </c>
    </row>
    <row r="16354" spans="12:12">
      <c r="L16354" s="17" t="s">
        <v>24455</v>
      </c>
    </row>
    <row r="16355" spans="12:12">
      <c r="L16355" s="17" t="s">
        <v>24456</v>
      </c>
    </row>
    <row r="16356" spans="12:12">
      <c r="L16356" s="17" t="s">
        <v>24457</v>
      </c>
    </row>
    <row r="16357" spans="12:12">
      <c r="L16357" s="17" t="s">
        <v>24458</v>
      </c>
    </row>
    <row r="16358" spans="12:12">
      <c r="L16358" s="17" t="s">
        <v>24459</v>
      </c>
    </row>
    <row r="16359" spans="12:12">
      <c r="L16359" s="17" t="s">
        <v>24460</v>
      </c>
    </row>
    <row r="16360" spans="12:12">
      <c r="L16360" s="17" t="s">
        <v>24461</v>
      </c>
    </row>
    <row r="16361" spans="12:12">
      <c r="L16361" s="17" t="s">
        <v>24462</v>
      </c>
    </row>
    <row r="16362" spans="12:12">
      <c r="L16362" s="17" t="s">
        <v>24463</v>
      </c>
    </row>
    <row r="16363" spans="12:12">
      <c r="L16363" s="17" t="s">
        <v>24464</v>
      </c>
    </row>
    <row r="16364" spans="12:12">
      <c r="L16364" s="17" t="s">
        <v>24465</v>
      </c>
    </row>
    <row r="16365" spans="12:12">
      <c r="L16365" s="17" t="s">
        <v>24466</v>
      </c>
    </row>
    <row r="16366" spans="12:12">
      <c r="L16366" s="17" t="s">
        <v>24467</v>
      </c>
    </row>
    <row r="16367" spans="12:12">
      <c r="L16367" s="17" t="s">
        <v>24468</v>
      </c>
    </row>
    <row r="16368" spans="12:12">
      <c r="L16368" s="17" t="s">
        <v>24469</v>
      </c>
    </row>
    <row r="16369" spans="12:12">
      <c r="L16369" s="17" t="s">
        <v>24470</v>
      </c>
    </row>
    <row r="16370" spans="12:12">
      <c r="L16370" s="17" t="s">
        <v>24471</v>
      </c>
    </row>
    <row r="16371" spans="12:12">
      <c r="L16371" s="17" t="s">
        <v>24472</v>
      </c>
    </row>
    <row r="16372" spans="12:12">
      <c r="L16372" s="17" t="s">
        <v>24473</v>
      </c>
    </row>
    <row r="16373" spans="12:12">
      <c r="L16373" s="17" t="s">
        <v>24474</v>
      </c>
    </row>
    <row r="16374" spans="12:12">
      <c r="L16374" s="17" t="s">
        <v>24475</v>
      </c>
    </row>
    <row r="16375" spans="12:12">
      <c r="L16375" s="17" t="s">
        <v>24476</v>
      </c>
    </row>
    <row r="16376" spans="12:12">
      <c r="L16376" s="17" t="s">
        <v>24477</v>
      </c>
    </row>
    <row r="16377" spans="12:12">
      <c r="L16377" s="17" t="s">
        <v>24478</v>
      </c>
    </row>
    <row r="16378" spans="12:12">
      <c r="L16378" s="17" t="s">
        <v>24479</v>
      </c>
    </row>
    <row r="16379" spans="12:12">
      <c r="L16379" s="17" t="s">
        <v>24480</v>
      </c>
    </row>
    <row r="16380" spans="12:12">
      <c r="L16380" s="17" t="s">
        <v>24481</v>
      </c>
    </row>
    <row r="16381" spans="12:12">
      <c r="L16381" s="17" t="s">
        <v>24482</v>
      </c>
    </row>
    <row r="16382" spans="12:12">
      <c r="L16382" s="17" t="s">
        <v>24483</v>
      </c>
    </row>
    <row r="16383" spans="12:12">
      <c r="L16383" s="17" t="s">
        <v>24484</v>
      </c>
    </row>
    <row r="16384" spans="12:12">
      <c r="L16384" s="17" t="s">
        <v>24485</v>
      </c>
    </row>
    <row r="16385" spans="12:12">
      <c r="L16385" s="17" t="s">
        <v>24486</v>
      </c>
    </row>
    <row r="16386" spans="12:12">
      <c r="L16386" s="17" t="s">
        <v>24487</v>
      </c>
    </row>
    <row r="16387" spans="12:12">
      <c r="L16387" s="17" t="s">
        <v>24488</v>
      </c>
    </row>
    <row r="16388" spans="12:12">
      <c r="L16388" s="17" t="s">
        <v>24489</v>
      </c>
    </row>
    <row r="16389" spans="12:12">
      <c r="L16389" s="17" t="s">
        <v>24490</v>
      </c>
    </row>
    <row r="16390" spans="12:12">
      <c r="L16390" s="17" t="s">
        <v>24491</v>
      </c>
    </row>
    <row r="16391" spans="12:12">
      <c r="L16391" s="17" t="s">
        <v>24492</v>
      </c>
    </row>
    <row r="16392" spans="12:12">
      <c r="L16392" s="17" t="s">
        <v>24493</v>
      </c>
    </row>
    <row r="16393" spans="12:12">
      <c r="L16393" s="17" t="s">
        <v>24494</v>
      </c>
    </row>
    <row r="16394" spans="12:12">
      <c r="L16394" s="17" t="s">
        <v>24495</v>
      </c>
    </row>
    <row r="16395" spans="12:12">
      <c r="L16395" s="17" t="s">
        <v>24496</v>
      </c>
    </row>
    <row r="16396" spans="12:12">
      <c r="L16396" s="17" t="s">
        <v>24497</v>
      </c>
    </row>
    <row r="16397" spans="12:12">
      <c r="L16397" s="17" t="s">
        <v>24498</v>
      </c>
    </row>
    <row r="16398" spans="12:12">
      <c r="L16398" s="17" t="s">
        <v>24499</v>
      </c>
    </row>
    <row r="16399" spans="12:12">
      <c r="L16399" s="17" t="s">
        <v>24500</v>
      </c>
    </row>
    <row r="16400" spans="12:12">
      <c r="L16400" s="17" t="s">
        <v>24501</v>
      </c>
    </row>
    <row r="16401" spans="12:12">
      <c r="L16401" s="17" t="s">
        <v>24502</v>
      </c>
    </row>
    <row r="16402" spans="12:12">
      <c r="L16402" s="17" t="s">
        <v>24503</v>
      </c>
    </row>
    <row r="16403" spans="12:12">
      <c r="L16403" s="17" t="s">
        <v>24504</v>
      </c>
    </row>
    <row r="16404" spans="12:12">
      <c r="L16404" s="17" t="s">
        <v>24505</v>
      </c>
    </row>
    <row r="16405" spans="12:12">
      <c r="L16405" s="17" t="s">
        <v>24506</v>
      </c>
    </row>
    <row r="16406" spans="12:12">
      <c r="L16406" s="17" t="s">
        <v>24507</v>
      </c>
    </row>
    <row r="16407" spans="12:12">
      <c r="L16407" s="17" t="s">
        <v>24508</v>
      </c>
    </row>
    <row r="16408" spans="12:12">
      <c r="L16408" s="17" t="s">
        <v>24509</v>
      </c>
    </row>
    <row r="16409" spans="12:12">
      <c r="L16409" s="17" t="s">
        <v>24510</v>
      </c>
    </row>
    <row r="16410" spans="12:12">
      <c r="L16410" s="17" t="s">
        <v>24511</v>
      </c>
    </row>
    <row r="16411" spans="12:12">
      <c r="L16411" s="17" t="s">
        <v>24512</v>
      </c>
    </row>
    <row r="16412" spans="12:12">
      <c r="L16412" s="17" t="s">
        <v>24513</v>
      </c>
    </row>
    <row r="16413" spans="12:12">
      <c r="L16413" s="17" t="s">
        <v>24514</v>
      </c>
    </row>
    <row r="16414" spans="12:12">
      <c r="L16414" s="17" t="s">
        <v>24515</v>
      </c>
    </row>
    <row r="16415" spans="12:12">
      <c r="L16415" s="17" t="s">
        <v>24516</v>
      </c>
    </row>
    <row r="16416" spans="12:12">
      <c r="L16416" s="17" t="s">
        <v>24517</v>
      </c>
    </row>
    <row r="16417" spans="12:12">
      <c r="L16417" s="17" t="s">
        <v>24518</v>
      </c>
    </row>
    <row r="16418" spans="12:12">
      <c r="L16418" s="17" t="s">
        <v>24519</v>
      </c>
    </row>
    <row r="16419" spans="12:12">
      <c r="L16419" s="17" t="s">
        <v>24520</v>
      </c>
    </row>
    <row r="16420" spans="12:12">
      <c r="L16420" s="17" t="s">
        <v>24521</v>
      </c>
    </row>
    <row r="16421" spans="12:12">
      <c r="L16421" s="17" t="s">
        <v>24522</v>
      </c>
    </row>
    <row r="16422" spans="12:12">
      <c r="L16422" s="17" t="s">
        <v>24523</v>
      </c>
    </row>
    <row r="16423" spans="12:12">
      <c r="L16423" s="17" t="s">
        <v>24524</v>
      </c>
    </row>
    <row r="16424" spans="12:12">
      <c r="L16424" s="17" t="s">
        <v>24525</v>
      </c>
    </row>
    <row r="16425" spans="12:12">
      <c r="L16425" s="17" t="s">
        <v>24526</v>
      </c>
    </row>
    <row r="16426" spans="12:12">
      <c r="L16426" s="17" t="s">
        <v>24527</v>
      </c>
    </row>
    <row r="16427" spans="12:12">
      <c r="L16427" s="17" t="s">
        <v>24528</v>
      </c>
    </row>
    <row r="16428" spans="12:12">
      <c r="L16428" s="17" t="s">
        <v>24529</v>
      </c>
    </row>
    <row r="16429" spans="12:12">
      <c r="L16429" s="17" t="s">
        <v>24530</v>
      </c>
    </row>
    <row r="16430" spans="12:12">
      <c r="L16430" s="17" t="s">
        <v>24531</v>
      </c>
    </row>
    <row r="16431" spans="12:12">
      <c r="L16431" s="17" t="s">
        <v>24532</v>
      </c>
    </row>
    <row r="16432" spans="12:12">
      <c r="L16432" s="17" t="s">
        <v>24533</v>
      </c>
    </row>
    <row r="16433" spans="12:12">
      <c r="L16433" s="17" t="s">
        <v>24534</v>
      </c>
    </row>
    <row r="16434" spans="12:12">
      <c r="L16434" s="17" t="s">
        <v>24535</v>
      </c>
    </row>
    <row r="16435" spans="12:12">
      <c r="L16435" s="17" t="s">
        <v>24536</v>
      </c>
    </row>
    <row r="16436" spans="12:12">
      <c r="L16436" s="17" t="s">
        <v>24537</v>
      </c>
    </row>
    <row r="16437" spans="12:12">
      <c r="L16437" s="17" t="s">
        <v>24538</v>
      </c>
    </row>
    <row r="16438" spans="12:12">
      <c r="L16438" s="17" t="s">
        <v>24539</v>
      </c>
    </row>
    <row r="16439" spans="12:12">
      <c r="L16439" s="17" t="s">
        <v>24540</v>
      </c>
    </row>
    <row r="16440" spans="12:12">
      <c r="L16440" s="17" t="s">
        <v>24541</v>
      </c>
    </row>
    <row r="16441" spans="12:12">
      <c r="L16441" s="17" t="s">
        <v>24542</v>
      </c>
    </row>
    <row r="16442" spans="12:12">
      <c r="L16442" s="17" t="s">
        <v>24543</v>
      </c>
    </row>
    <row r="16443" spans="12:12">
      <c r="L16443" s="17" t="s">
        <v>24544</v>
      </c>
    </row>
    <row r="16444" spans="12:12">
      <c r="L16444" s="17" t="s">
        <v>24545</v>
      </c>
    </row>
    <row r="16445" spans="12:12">
      <c r="L16445" s="17" t="s">
        <v>24546</v>
      </c>
    </row>
    <row r="16446" spans="12:12">
      <c r="L16446" s="17" t="s">
        <v>24547</v>
      </c>
    </row>
    <row r="16447" spans="12:12">
      <c r="L16447" s="17" t="s">
        <v>24548</v>
      </c>
    </row>
    <row r="16448" spans="12:12">
      <c r="L16448" s="17" t="s">
        <v>24549</v>
      </c>
    </row>
    <row r="16449" spans="12:12">
      <c r="L16449" s="17" t="s">
        <v>24550</v>
      </c>
    </row>
    <row r="16450" spans="12:12">
      <c r="L16450" s="17" t="s">
        <v>24551</v>
      </c>
    </row>
    <row r="16451" spans="12:12">
      <c r="L16451" s="17" t="s">
        <v>24552</v>
      </c>
    </row>
    <row r="16452" spans="12:12">
      <c r="L16452" s="17" t="s">
        <v>24553</v>
      </c>
    </row>
    <row r="16453" spans="12:12">
      <c r="L16453" s="17" t="s">
        <v>24554</v>
      </c>
    </row>
    <row r="16454" spans="12:12">
      <c r="L16454" s="17" t="s">
        <v>24555</v>
      </c>
    </row>
    <row r="16455" spans="12:12">
      <c r="L16455" s="17" t="s">
        <v>24556</v>
      </c>
    </row>
    <row r="16456" spans="12:12">
      <c r="L16456" s="17" t="s">
        <v>24557</v>
      </c>
    </row>
    <row r="16457" spans="12:12">
      <c r="L16457" s="17" t="s">
        <v>24558</v>
      </c>
    </row>
    <row r="16458" spans="12:12">
      <c r="L16458" s="17" t="s">
        <v>24559</v>
      </c>
    </row>
    <row r="16459" spans="12:12">
      <c r="L16459" s="17" t="s">
        <v>24560</v>
      </c>
    </row>
    <row r="16460" spans="12:12">
      <c r="L16460" s="17" t="s">
        <v>24561</v>
      </c>
    </row>
    <row r="16461" spans="12:12">
      <c r="L16461" s="17" t="s">
        <v>24562</v>
      </c>
    </row>
    <row r="16462" spans="12:12">
      <c r="L16462" s="17" t="s">
        <v>24563</v>
      </c>
    </row>
    <row r="16463" spans="12:12">
      <c r="L16463" s="17" t="s">
        <v>24564</v>
      </c>
    </row>
    <row r="16464" spans="12:12">
      <c r="L16464" s="17" t="s">
        <v>24565</v>
      </c>
    </row>
    <row r="16465" spans="12:12">
      <c r="L16465" s="17" t="s">
        <v>24566</v>
      </c>
    </row>
    <row r="16466" spans="12:12">
      <c r="L16466" s="17" t="s">
        <v>24567</v>
      </c>
    </row>
    <row r="16467" spans="12:12">
      <c r="L16467" s="17" t="s">
        <v>24568</v>
      </c>
    </row>
    <row r="16468" spans="12:12">
      <c r="L16468" s="17" t="s">
        <v>24569</v>
      </c>
    </row>
    <row r="16469" spans="12:12">
      <c r="L16469" s="17" t="s">
        <v>24570</v>
      </c>
    </row>
    <row r="16470" spans="12:12">
      <c r="L16470" s="17" t="s">
        <v>24571</v>
      </c>
    </row>
    <row r="16471" spans="12:12">
      <c r="L16471" s="17" t="s">
        <v>24572</v>
      </c>
    </row>
    <row r="16472" spans="12:12">
      <c r="L16472" s="17" t="s">
        <v>24573</v>
      </c>
    </row>
    <row r="16473" spans="12:12">
      <c r="L16473" s="17" t="s">
        <v>24574</v>
      </c>
    </row>
    <row r="16474" spans="12:12">
      <c r="L16474" s="17" t="s">
        <v>24575</v>
      </c>
    </row>
    <row r="16475" spans="12:12">
      <c r="L16475" s="17" t="s">
        <v>24576</v>
      </c>
    </row>
    <row r="16476" spans="12:12">
      <c r="L16476" s="17" t="s">
        <v>24577</v>
      </c>
    </row>
    <row r="16477" spans="12:12">
      <c r="L16477" s="17" t="s">
        <v>24578</v>
      </c>
    </row>
    <row r="16478" spans="12:12">
      <c r="L16478" s="17" t="s">
        <v>24579</v>
      </c>
    </row>
    <row r="16479" spans="12:12">
      <c r="L16479" s="17" t="s">
        <v>24580</v>
      </c>
    </row>
    <row r="16480" spans="12:12">
      <c r="L16480" s="17" t="s">
        <v>24581</v>
      </c>
    </row>
    <row r="16481" spans="12:12">
      <c r="L16481" s="17" t="s">
        <v>24582</v>
      </c>
    </row>
    <row r="16482" spans="12:12">
      <c r="L16482" s="17" t="s">
        <v>24583</v>
      </c>
    </row>
    <row r="16483" spans="12:12">
      <c r="L16483" s="17" t="s">
        <v>24584</v>
      </c>
    </row>
    <row r="16484" spans="12:12">
      <c r="L16484" s="17" t="s">
        <v>24585</v>
      </c>
    </row>
    <row r="16485" spans="12:12">
      <c r="L16485" s="17" t="s">
        <v>24586</v>
      </c>
    </row>
    <row r="16486" spans="12:12">
      <c r="L16486" s="17" t="s">
        <v>24587</v>
      </c>
    </row>
    <row r="16487" spans="12:12">
      <c r="L16487" s="17" t="s">
        <v>24588</v>
      </c>
    </row>
    <row r="16488" spans="12:12">
      <c r="L16488" s="17" t="s">
        <v>24589</v>
      </c>
    </row>
    <row r="16489" spans="12:12">
      <c r="L16489" s="17" t="s">
        <v>24590</v>
      </c>
    </row>
    <row r="16490" spans="12:12">
      <c r="L16490" s="17" t="s">
        <v>24591</v>
      </c>
    </row>
    <row r="16491" spans="12:12">
      <c r="L16491" s="17" t="s">
        <v>24592</v>
      </c>
    </row>
    <row r="16492" spans="12:12">
      <c r="L16492" s="17" t="s">
        <v>24593</v>
      </c>
    </row>
    <row r="16493" spans="12:12">
      <c r="L16493" s="17" t="s">
        <v>24594</v>
      </c>
    </row>
    <row r="16494" spans="12:12">
      <c r="L16494" s="17" t="s">
        <v>24595</v>
      </c>
    </row>
    <row r="16495" spans="12:12">
      <c r="L16495" s="17" t="s">
        <v>24596</v>
      </c>
    </row>
    <row r="16496" spans="12:12">
      <c r="L16496" s="17" t="s">
        <v>24597</v>
      </c>
    </row>
    <row r="16497" spans="12:12">
      <c r="L16497" s="17" t="s">
        <v>24598</v>
      </c>
    </row>
    <row r="16498" spans="12:12">
      <c r="L16498" s="17" t="s">
        <v>24599</v>
      </c>
    </row>
    <row r="16499" spans="12:12">
      <c r="L16499" s="17" t="s">
        <v>24600</v>
      </c>
    </row>
    <row r="16500" spans="12:12">
      <c r="L16500" s="17" t="s">
        <v>24601</v>
      </c>
    </row>
    <row r="16501" spans="12:12">
      <c r="L16501" s="17" t="s">
        <v>24602</v>
      </c>
    </row>
    <row r="16502" spans="12:12">
      <c r="L16502" s="17" t="s">
        <v>24603</v>
      </c>
    </row>
    <row r="16503" spans="12:12">
      <c r="L16503" s="17" t="s">
        <v>24604</v>
      </c>
    </row>
    <row r="16504" spans="12:12">
      <c r="L16504" s="17" t="s">
        <v>24605</v>
      </c>
    </row>
    <row r="16505" spans="12:12">
      <c r="L16505" s="17" t="s">
        <v>24606</v>
      </c>
    </row>
    <row r="16506" spans="12:12">
      <c r="L16506" s="17" t="s">
        <v>24607</v>
      </c>
    </row>
    <row r="16507" spans="12:12">
      <c r="L16507" s="17" t="s">
        <v>24608</v>
      </c>
    </row>
    <row r="16508" spans="12:12">
      <c r="L16508" s="17" t="s">
        <v>24609</v>
      </c>
    </row>
    <row r="16509" spans="12:12">
      <c r="L16509" s="17" t="s">
        <v>24610</v>
      </c>
    </row>
    <row r="16510" spans="12:12">
      <c r="L16510" s="17" t="s">
        <v>24611</v>
      </c>
    </row>
    <row r="16511" spans="12:12">
      <c r="L16511" s="17" t="s">
        <v>24612</v>
      </c>
    </row>
    <row r="16512" spans="12:12">
      <c r="L16512" s="17" t="s">
        <v>24613</v>
      </c>
    </row>
    <row r="16513" spans="12:12">
      <c r="L16513" s="17" t="s">
        <v>24614</v>
      </c>
    </row>
    <row r="16514" spans="12:12">
      <c r="L16514" s="17" t="s">
        <v>24615</v>
      </c>
    </row>
    <row r="16515" spans="12:12">
      <c r="L16515" s="17" t="s">
        <v>24616</v>
      </c>
    </row>
    <row r="16516" spans="12:12">
      <c r="L16516" s="17" t="s">
        <v>24617</v>
      </c>
    </row>
    <row r="16517" spans="12:12">
      <c r="L16517" s="17" t="s">
        <v>24618</v>
      </c>
    </row>
    <row r="16518" spans="12:12">
      <c r="L16518" s="17" t="s">
        <v>24619</v>
      </c>
    </row>
    <row r="16519" spans="12:12">
      <c r="L16519" s="17" t="s">
        <v>24620</v>
      </c>
    </row>
    <row r="16520" spans="12:12">
      <c r="L16520" s="17" t="s">
        <v>24621</v>
      </c>
    </row>
    <row r="16521" spans="12:12">
      <c r="L16521" s="17" t="s">
        <v>24622</v>
      </c>
    </row>
    <row r="16522" spans="12:12">
      <c r="L16522" s="17" t="s">
        <v>24623</v>
      </c>
    </row>
    <row r="16523" spans="12:12">
      <c r="L16523" s="17" t="s">
        <v>24624</v>
      </c>
    </row>
    <row r="16524" spans="12:12">
      <c r="L16524" s="17" t="s">
        <v>24625</v>
      </c>
    </row>
    <row r="16525" spans="12:12">
      <c r="L16525" s="17" t="s">
        <v>24626</v>
      </c>
    </row>
    <row r="16526" spans="12:12">
      <c r="L16526" s="17" t="s">
        <v>24627</v>
      </c>
    </row>
    <row r="16527" spans="12:12">
      <c r="L16527" s="17" t="s">
        <v>24628</v>
      </c>
    </row>
    <row r="16528" spans="12:12">
      <c r="L16528" s="17" t="s">
        <v>24629</v>
      </c>
    </row>
    <row r="16529" spans="12:12">
      <c r="L16529" s="17" t="s">
        <v>24630</v>
      </c>
    </row>
    <row r="16530" spans="12:12">
      <c r="L16530" s="17" t="s">
        <v>24631</v>
      </c>
    </row>
    <row r="16531" spans="12:12">
      <c r="L16531" s="17" t="s">
        <v>24632</v>
      </c>
    </row>
    <row r="16532" spans="12:12">
      <c r="L16532" s="17" t="s">
        <v>24633</v>
      </c>
    </row>
    <row r="16533" spans="12:12">
      <c r="L16533" s="17" t="s">
        <v>24634</v>
      </c>
    </row>
    <row r="16534" spans="12:12">
      <c r="L16534" s="17" t="s">
        <v>24635</v>
      </c>
    </row>
    <row r="16535" spans="12:12">
      <c r="L16535" s="17" t="s">
        <v>24636</v>
      </c>
    </row>
    <row r="16536" spans="12:12">
      <c r="L16536" s="17" t="s">
        <v>24637</v>
      </c>
    </row>
    <row r="16537" spans="12:12">
      <c r="L16537" s="17" t="s">
        <v>24638</v>
      </c>
    </row>
    <row r="16538" spans="12:12">
      <c r="L16538" s="17" t="s">
        <v>24639</v>
      </c>
    </row>
    <row r="16539" spans="12:12">
      <c r="L16539" s="17" t="s">
        <v>24640</v>
      </c>
    </row>
    <row r="16540" spans="12:12">
      <c r="L16540" s="17" t="s">
        <v>24641</v>
      </c>
    </row>
    <row r="16541" spans="12:12">
      <c r="L16541" s="17" t="s">
        <v>24642</v>
      </c>
    </row>
    <row r="16542" spans="12:12">
      <c r="L16542" s="17" t="s">
        <v>24643</v>
      </c>
    </row>
    <row r="16543" spans="12:12">
      <c r="L16543" s="17" t="s">
        <v>24644</v>
      </c>
    </row>
    <row r="16544" spans="12:12">
      <c r="L16544" s="17" t="s">
        <v>24645</v>
      </c>
    </row>
    <row r="16545" spans="12:12">
      <c r="L16545" s="17" t="s">
        <v>24646</v>
      </c>
    </row>
    <row r="16546" spans="12:12">
      <c r="L16546" s="17" t="s">
        <v>24647</v>
      </c>
    </row>
    <row r="16547" spans="12:12">
      <c r="L16547" s="17" t="s">
        <v>24648</v>
      </c>
    </row>
    <row r="16548" spans="12:12">
      <c r="L16548" s="17" t="s">
        <v>24649</v>
      </c>
    </row>
    <row r="16549" spans="12:12">
      <c r="L16549" s="17" t="s">
        <v>24650</v>
      </c>
    </row>
    <row r="16550" spans="12:12">
      <c r="L16550" s="17" t="s">
        <v>24651</v>
      </c>
    </row>
    <row r="16551" spans="12:12">
      <c r="L16551" s="17" t="s">
        <v>24652</v>
      </c>
    </row>
    <row r="16552" spans="12:12">
      <c r="L16552" s="17" t="s">
        <v>24653</v>
      </c>
    </row>
    <row r="16553" spans="12:12">
      <c r="L16553" s="17" t="s">
        <v>24654</v>
      </c>
    </row>
    <row r="16554" spans="12:12">
      <c r="L16554" s="17" t="s">
        <v>24655</v>
      </c>
    </row>
    <row r="16555" spans="12:12">
      <c r="L16555" s="17" t="s">
        <v>24656</v>
      </c>
    </row>
    <row r="16556" spans="12:12">
      <c r="L16556" s="17" t="s">
        <v>24657</v>
      </c>
    </row>
    <row r="16557" spans="12:12">
      <c r="L16557" s="17" t="s">
        <v>24658</v>
      </c>
    </row>
    <row r="16558" spans="12:12">
      <c r="L16558" s="17" t="s">
        <v>24659</v>
      </c>
    </row>
    <row r="16559" spans="12:12">
      <c r="L16559" s="17" t="s">
        <v>24660</v>
      </c>
    </row>
    <row r="16560" spans="12:12">
      <c r="L16560" s="17" t="s">
        <v>24661</v>
      </c>
    </row>
    <row r="16561" spans="12:12">
      <c r="L16561" s="17" t="s">
        <v>24662</v>
      </c>
    </row>
    <row r="16562" spans="12:12">
      <c r="L16562" s="17" t="s">
        <v>24663</v>
      </c>
    </row>
    <row r="16563" spans="12:12">
      <c r="L16563" s="17" t="s">
        <v>24664</v>
      </c>
    </row>
    <row r="16564" spans="12:12">
      <c r="L16564" s="17" t="s">
        <v>24665</v>
      </c>
    </row>
    <row r="16565" spans="12:12">
      <c r="L16565" s="17" t="s">
        <v>24666</v>
      </c>
    </row>
    <row r="16566" spans="12:12">
      <c r="L16566" s="17" t="s">
        <v>24667</v>
      </c>
    </row>
    <row r="16567" spans="12:12">
      <c r="L16567" s="17" t="s">
        <v>24668</v>
      </c>
    </row>
    <row r="16568" spans="12:12">
      <c r="L16568" s="17" t="s">
        <v>24669</v>
      </c>
    </row>
    <row r="16569" spans="12:12">
      <c r="L16569" s="17" t="s">
        <v>24670</v>
      </c>
    </row>
    <row r="16570" spans="12:12">
      <c r="L16570" s="17" t="s">
        <v>24671</v>
      </c>
    </row>
    <row r="16571" spans="12:12">
      <c r="L16571" s="17" t="s">
        <v>24672</v>
      </c>
    </row>
    <row r="16572" spans="12:12">
      <c r="L16572" s="17" t="s">
        <v>24673</v>
      </c>
    </row>
    <row r="16573" spans="12:12">
      <c r="L16573" s="17" t="s">
        <v>24674</v>
      </c>
    </row>
    <row r="16574" spans="12:12">
      <c r="L16574" s="17" t="s">
        <v>24675</v>
      </c>
    </row>
    <row r="16575" spans="12:12">
      <c r="L16575" s="17" t="s">
        <v>24676</v>
      </c>
    </row>
    <row r="16576" spans="12:12">
      <c r="L16576" s="17" t="s">
        <v>24677</v>
      </c>
    </row>
    <row r="16577" spans="12:12">
      <c r="L16577" s="17" t="s">
        <v>24678</v>
      </c>
    </row>
    <row r="16578" spans="12:12">
      <c r="L16578" s="17" t="s">
        <v>24679</v>
      </c>
    </row>
    <row r="16579" spans="12:12">
      <c r="L16579" s="17" t="s">
        <v>24680</v>
      </c>
    </row>
    <row r="16580" spans="12:12">
      <c r="L16580" s="17" t="s">
        <v>24681</v>
      </c>
    </row>
    <row r="16581" spans="12:12">
      <c r="L16581" s="17" t="s">
        <v>24682</v>
      </c>
    </row>
    <row r="16582" spans="12:12">
      <c r="L16582" s="17" t="s">
        <v>24683</v>
      </c>
    </row>
    <row r="16583" spans="12:12">
      <c r="L16583" s="17" t="s">
        <v>24684</v>
      </c>
    </row>
    <row r="16584" spans="12:12">
      <c r="L16584" s="17" t="s">
        <v>24685</v>
      </c>
    </row>
    <row r="16585" spans="12:12">
      <c r="L16585" s="17" t="s">
        <v>24686</v>
      </c>
    </row>
    <row r="16586" spans="12:12">
      <c r="L16586" s="17" t="s">
        <v>24687</v>
      </c>
    </row>
    <row r="16587" spans="12:12">
      <c r="L16587" s="17" t="s">
        <v>24688</v>
      </c>
    </row>
    <row r="16588" spans="12:12">
      <c r="L16588" s="17" t="s">
        <v>24689</v>
      </c>
    </row>
    <row r="16589" spans="12:12">
      <c r="L16589" s="17" t="s">
        <v>24690</v>
      </c>
    </row>
    <row r="16590" spans="12:12">
      <c r="L16590" s="17" t="s">
        <v>24691</v>
      </c>
    </row>
    <row r="16591" spans="12:12">
      <c r="L16591" s="17" t="s">
        <v>24692</v>
      </c>
    </row>
    <row r="16592" spans="12:12">
      <c r="L16592" s="17" t="s">
        <v>24693</v>
      </c>
    </row>
    <row r="16593" spans="12:12">
      <c r="L16593" s="17" t="s">
        <v>24694</v>
      </c>
    </row>
    <row r="16594" spans="12:12">
      <c r="L16594" s="17" t="s">
        <v>24695</v>
      </c>
    </row>
    <row r="16595" spans="12:12">
      <c r="L16595" s="17" t="s">
        <v>24696</v>
      </c>
    </row>
    <row r="16596" spans="12:12">
      <c r="L16596" s="17" t="s">
        <v>24697</v>
      </c>
    </row>
    <row r="16597" spans="12:12">
      <c r="L16597" s="17" t="s">
        <v>24698</v>
      </c>
    </row>
    <row r="16598" spans="12:12">
      <c r="L16598" s="17" t="s">
        <v>24699</v>
      </c>
    </row>
    <row r="16599" spans="12:12">
      <c r="L16599" s="17" t="s">
        <v>24700</v>
      </c>
    </row>
    <row r="16600" spans="12:12">
      <c r="L16600" s="17" t="s">
        <v>24701</v>
      </c>
    </row>
    <row r="16601" spans="12:12">
      <c r="L16601" s="17" t="s">
        <v>24702</v>
      </c>
    </row>
    <row r="16602" spans="12:12">
      <c r="L16602" s="17" t="s">
        <v>24703</v>
      </c>
    </row>
    <row r="16603" spans="12:12">
      <c r="L16603" s="17" t="s">
        <v>24704</v>
      </c>
    </row>
    <row r="16604" spans="12:12">
      <c r="L16604" s="17" t="s">
        <v>24705</v>
      </c>
    </row>
    <row r="16605" spans="12:12">
      <c r="L16605" s="17" t="s">
        <v>24706</v>
      </c>
    </row>
    <row r="16606" spans="12:12">
      <c r="L16606" s="17" t="s">
        <v>24707</v>
      </c>
    </row>
    <row r="16607" spans="12:12">
      <c r="L16607" s="17" t="s">
        <v>24708</v>
      </c>
    </row>
    <row r="16608" spans="12:12">
      <c r="L16608" s="17" t="s">
        <v>24709</v>
      </c>
    </row>
    <row r="16609" spans="12:12">
      <c r="L16609" s="17" t="s">
        <v>24710</v>
      </c>
    </row>
    <row r="16610" spans="12:12">
      <c r="L16610" s="17" t="s">
        <v>24711</v>
      </c>
    </row>
    <row r="16611" spans="12:12">
      <c r="L16611" s="17" t="s">
        <v>24712</v>
      </c>
    </row>
    <row r="16612" spans="12:12">
      <c r="L16612" s="17" t="s">
        <v>24713</v>
      </c>
    </row>
    <row r="16613" spans="12:12">
      <c r="L16613" s="17" t="s">
        <v>24714</v>
      </c>
    </row>
    <row r="16614" spans="12:12">
      <c r="L16614" s="17" t="s">
        <v>24715</v>
      </c>
    </row>
    <row r="16615" spans="12:12">
      <c r="L16615" s="17" t="s">
        <v>24716</v>
      </c>
    </row>
    <row r="16616" spans="12:12">
      <c r="L16616" s="17" t="s">
        <v>24717</v>
      </c>
    </row>
    <row r="16617" spans="12:12">
      <c r="L16617" s="17" t="s">
        <v>24718</v>
      </c>
    </row>
    <row r="16618" spans="12:12">
      <c r="L16618" s="17" t="s">
        <v>24719</v>
      </c>
    </row>
    <row r="16619" spans="12:12">
      <c r="L16619" s="17" t="s">
        <v>24720</v>
      </c>
    </row>
    <row r="16620" spans="12:12">
      <c r="L16620" s="17" t="s">
        <v>24721</v>
      </c>
    </row>
    <row r="16621" spans="12:12">
      <c r="L16621" s="17" t="s">
        <v>24722</v>
      </c>
    </row>
    <row r="16622" spans="12:12">
      <c r="L16622" s="17" t="s">
        <v>24723</v>
      </c>
    </row>
    <row r="16623" spans="12:12">
      <c r="L16623" s="17" t="s">
        <v>24724</v>
      </c>
    </row>
    <row r="16624" spans="12:12">
      <c r="L16624" s="17" t="s">
        <v>24725</v>
      </c>
    </row>
    <row r="16625" spans="12:12">
      <c r="L16625" s="17" t="s">
        <v>24726</v>
      </c>
    </row>
    <row r="16626" spans="12:12">
      <c r="L16626" s="17" t="s">
        <v>24727</v>
      </c>
    </row>
    <row r="16627" spans="12:12">
      <c r="L16627" s="17" t="s">
        <v>24728</v>
      </c>
    </row>
    <row r="16628" spans="12:12">
      <c r="L16628" s="17" t="s">
        <v>24729</v>
      </c>
    </row>
    <row r="16629" spans="12:12">
      <c r="L16629" s="17" t="s">
        <v>24730</v>
      </c>
    </row>
    <row r="16630" spans="12:12">
      <c r="L16630" s="17" t="s">
        <v>24731</v>
      </c>
    </row>
    <row r="16631" spans="12:12">
      <c r="L16631" s="17" t="s">
        <v>24732</v>
      </c>
    </row>
    <row r="16632" spans="12:12">
      <c r="L16632" s="17" t="s">
        <v>24733</v>
      </c>
    </row>
    <row r="16633" spans="12:12">
      <c r="L16633" s="17" t="s">
        <v>24734</v>
      </c>
    </row>
    <row r="16634" spans="12:12">
      <c r="L16634" s="17" t="s">
        <v>24735</v>
      </c>
    </row>
    <row r="16635" spans="12:12">
      <c r="L16635" s="17" t="s">
        <v>24736</v>
      </c>
    </row>
    <row r="16636" spans="12:12">
      <c r="L16636" s="17" t="s">
        <v>24737</v>
      </c>
    </row>
    <row r="16637" spans="12:12">
      <c r="L16637" s="17" t="s">
        <v>24738</v>
      </c>
    </row>
    <row r="16638" spans="12:12">
      <c r="L16638" s="17" t="s">
        <v>24739</v>
      </c>
    </row>
    <row r="16639" spans="12:12">
      <c r="L16639" s="17" t="s">
        <v>24740</v>
      </c>
    </row>
    <row r="16640" spans="12:12">
      <c r="L16640" s="17" t="s">
        <v>24741</v>
      </c>
    </row>
    <row r="16641" spans="12:12">
      <c r="L16641" s="17" t="s">
        <v>24742</v>
      </c>
    </row>
    <row r="16642" spans="12:12">
      <c r="L16642" s="17" t="s">
        <v>24743</v>
      </c>
    </row>
    <row r="16643" spans="12:12">
      <c r="L16643" s="17" t="s">
        <v>24744</v>
      </c>
    </row>
    <row r="16644" spans="12:12">
      <c r="L16644" s="17" t="s">
        <v>24745</v>
      </c>
    </row>
    <row r="16645" spans="12:12">
      <c r="L16645" s="17" t="s">
        <v>24746</v>
      </c>
    </row>
    <row r="16646" spans="12:12">
      <c r="L16646" s="17" t="s">
        <v>24747</v>
      </c>
    </row>
    <row r="16647" spans="12:12">
      <c r="L16647" s="17" t="s">
        <v>24748</v>
      </c>
    </row>
    <row r="16648" spans="12:12">
      <c r="L16648" s="17" t="s">
        <v>24749</v>
      </c>
    </row>
    <row r="16649" spans="12:12">
      <c r="L16649" s="17" t="s">
        <v>24750</v>
      </c>
    </row>
    <row r="16650" spans="12:12">
      <c r="L16650" s="17" t="s">
        <v>24751</v>
      </c>
    </row>
    <row r="16651" spans="12:12">
      <c r="L16651" s="17" t="s">
        <v>24752</v>
      </c>
    </row>
    <row r="16652" spans="12:12">
      <c r="L16652" s="17" t="s">
        <v>24753</v>
      </c>
    </row>
    <row r="16653" spans="12:12">
      <c r="L16653" s="17" t="s">
        <v>24754</v>
      </c>
    </row>
    <row r="16654" spans="12:12">
      <c r="L16654" s="17" t="s">
        <v>24755</v>
      </c>
    </row>
    <row r="16655" spans="12:12">
      <c r="L16655" s="17" t="s">
        <v>24756</v>
      </c>
    </row>
    <row r="16656" spans="12:12">
      <c r="L16656" s="17" t="s">
        <v>24757</v>
      </c>
    </row>
    <row r="16657" spans="12:12">
      <c r="L16657" s="17" t="s">
        <v>24758</v>
      </c>
    </row>
    <row r="16658" spans="12:12">
      <c r="L16658" s="17" t="s">
        <v>24759</v>
      </c>
    </row>
    <row r="16659" spans="12:12">
      <c r="L16659" s="17" t="s">
        <v>24760</v>
      </c>
    </row>
    <row r="16660" spans="12:12">
      <c r="L16660" s="17" t="s">
        <v>24761</v>
      </c>
    </row>
    <row r="16661" spans="12:12">
      <c r="L16661" s="17" t="s">
        <v>24762</v>
      </c>
    </row>
    <row r="16662" spans="12:12">
      <c r="L16662" s="17" t="s">
        <v>24763</v>
      </c>
    </row>
    <row r="16663" spans="12:12">
      <c r="L16663" s="17" t="s">
        <v>24764</v>
      </c>
    </row>
    <row r="16664" spans="12:12">
      <c r="L16664" s="17" t="s">
        <v>24765</v>
      </c>
    </row>
    <row r="16665" spans="12:12">
      <c r="L16665" s="17" t="s">
        <v>24766</v>
      </c>
    </row>
    <row r="16666" spans="12:12">
      <c r="L16666" s="17" t="s">
        <v>24767</v>
      </c>
    </row>
    <row r="16667" spans="12:12">
      <c r="L16667" s="17" t="s">
        <v>24768</v>
      </c>
    </row>
    <row r="16668" spans="12:12">
      <c r="L16668" s="17" t="s">
        <v>24769</v>
      </c>
    </row>
    <row r="16669" spans="12:12">
      <c r="L16669" s="17" t="s">
        <v>24770</v>
      </c>
    </row>
    <row r="16670" spans="12:12">
      <c r="L16670" s="17" t="s">
        <v>24771</v>
      </c>
    </row>
    <row r="16671" spans="12:12">
      <c r="L16671" s="17" t="s">
        <v>24772</v>
      </c>
    </row>
    <row r="16672" spans="12:12">
      <c r="L16672" s="17" t="s">
        <v>24773</v>
      </c>
    </row>
    <row r="16673" spans="12:12">
      <c r="L16673" s="17" t="s">
        <v>24774</v>
      </c>
    </row>
    <row r="16674" spans="12:12">
      <c r="L16674" s="17" t="s">
        <v>24775</v>
      </c>
    </row>
    <row r="16675" spans="12:12">
      <c r="L16675" s="17" t="s">
        <v>24776</v>
      </c>
    </row>
    <row r="16676" spans="12:12">
      <c r="L16676" s="17" t="s">
        <v>24777</v>
      </c>
    </row>
    <row r="16677" spans="12:12">
      <c r="L16677" s="17" t="s">
        <v>24778</v>
      </c>
    </row>
    <row r="16678" spans="12:12">
      <c r="L16678" s="17" t="s">
        <v>24779</v>
      </c>
    </row>
    <row r="16679" spans="12:12">
      <c r="L16679" s="17" t="s">
        <v>24780</v>
      </c>
    </row>
    <row r="16680" spans="12:12">
      <c r="L16680" s="17" t="s">
        <v>24781</v>
      </c>
    </row>
    <row r="16681" spans="12:12">
      <c r="L16681" s="17" t="s">
        <v>24782</v>
      </c>
    </row>
    <row r="16682" spans="12:12">
      <c r="L16682" s="17" t="s">
        <v>24783</v>
      </c>
    </row>
    <row r="16683" spans="12:12">
      <c r="L16683" s="17" t="s">
        <v>24784</v>
      </c>
    </row>
    <row r="16684" spans="12:12">
      <c r="L16684" s="17" t="s">
        <v>24785</v>
      </c>
    </row>
    <row r="16685" spans="12:12">
      <c r="L16685" s="17" t="s">
        <v>24786</v>
      </c>
    </row>
    <row r="16686" spans="12:12">
      <c r="L16686" s="17" t="s">
        <v>24787</v>
      </c>
    </row>
    <row r="16687" spans="12:12">
      <c r="L16687" s="17" t="s">
        <v>24788</v>
      </c>
    </row>
    <row r="16688" spans="12:12">
      <c r="L16688" s="17" t="s">
        <v>24789</v>
      </c>
    </row>
    <row r="16689" spans="12:12">
      <c r="L16689" s="17" t="s">
        <v>24790</v>
      </c>
    </row>
    <row r="16690" spans="12:12">
      <c r="L16690" s="17" t="s">
        <v>24791</v>
      </c>
    </row>
    <row r="16691" spans="12:12">
      <c r="L16691" s="17" t="s">
        <v>24792</v>
      </c>
    </row>
    <row r="16692" spans="12:12">
      <c r="L16692" s="17" t="s">
        <v>24793</v>
      </c>
    </row>
    <row r="16693" spans="12:12">
      <c r="L16693" s="17" t="s">
        <v>24794</v>
      </c>
    </row>
    <row r="16694" spans="12:12">
      <c r="L16694" s="17" t="s">
        <v>24795</v>
      </c>
    </row>
    <row r="16695" spans="12:12">
      <c r="L16695" s="17" t="s">
        <v>24796</v>
      </c>
    </row>
    <row r="16696" spans="12:12">
      <c r="L16696" s="17" t="s">
        <v>24797</v>
      </c>
    </row>
    <row r="16697" spans="12:12">
      <c r="L16697" s="17" t="s">
        <v>24798</v>
      </c>
    </row>
    <row r="16698" spans="12:12">
      <c r="L16698" s="17" t="s">
        <v>24799</v>
      </c>
    </row>
    <row r="16699" spans="12:12">
      <c r="L16699" s="17" t="s">
        <v>24800</v>
      </c>
    </row>
    <row r="16700" spans="12:12">
      <c r="L16700" s="17" t="s">
        <v>24801</v>
      </c>
    </row>
    <row r="16701" spans="12:12">
      <c r="L16701" s="17" t="s">
        <v>24802</v>
      </c>
    </row>
    <row r="16702" spans="12:12">
      <c r="L16702" s="17" t="s">
        <v>24803</v>
      </c>
    </row>
    <row r="16703" spans="12:12">
      <c r="L16703" s="17" t="s">
        <v>24804</v>
      </c>
    </row>
    <row r="16704" spans="12:12">
      <c r="L16704" s="17" t="s">
        <v>24805</v>
      </c>
    </row>
    <row r="16705" spans="12:12">
      <c r="L16705" s="17" t="s">
        <v>24806</v>
      </c>
    </row>
    <row r="16706" spans="12:12">
      <c r="L16706" s="17" t="s">
        <v>24807</v>
      </c>
    </row>
    <row r="16707" spans="12:12">
      <c r="L16707" s="17" t="s">
        <v>24808</v>
      </c>
    </row>
    <row r="16708" spans="12:12">
      <c r="L16708" s="17" t="s">
        <v>24809</v>
      </c>
    </row>
    <row r="16709" spans="12:12">
      <c r="L16709" s="17" t="s">
        <v>24810</v>
      </c>
    </row>
    <row r="16710" spans="12:12">
      <c r="L16710" s="17" t="s">
        <v>24811</v>
      </c>
    </row>
    <row r="16711" spans="12:12">
      <c r="L16711" s="17" t="s">
        <v>24812</v>
      </c>
    </row>
    <row r="16712" spans="12:12">
      <c r="L16712" s="17" t="s">
        <v>24813</v>
      </c>
    </row>
    <row r="16713" spans="12:12">
      <c r="L16713" s="17" t="s">
        <v>24814</v>
      </c>
    </row>
    <row r="16714" spans="12:12">
      <c r="L16714" s="17" t="s">
        <v>24815</v>
      </c>
    </row>
    <row r="16715" spans="12:12">
      <c r="L16715" s="17" t="s">
        <v>24816</v>
      </c>
    </row>
    <row r="16716" spans="12:12">
      <c r="L16716" s="17" t="s">
        <v>24817</v>
      </c>
    </row>
    <row r="16717" spans="12:12">
      <c r="L16717" s="17" t="s">
        <v>24818</v>
      </c>
    </row>
    <row r="16718" spans="12:12">
      <c r="L16718" s="17" t="s">
        <v>24819</v>
      </c>
    </row>
    <row r="16719" spans="12:12">
      <c r="L16719" s="17" t="s">
        <v>24820</v>
      </c>
    </row>
    <row r="16720" spans="12:12">
      <c r="L16720" s="17" t="s">
        <v>24821</v>
      </c>
    </row>
    <row r="16721" spans="12:12">
      <c r="L16721" s="17" t="s">
        <v>24822</v>
      </c>
    </row>
    <row r="16722" spans="12:12">
      <c r="L16722" s="17" t="s">
        <v>24823</v>
      </c>
    </row>
    <row r="16723" spans="12:12">
      <c r="L16723" s="17" t="s">
        <v>24824</v>
      </c>
    </row>
    <row r="16724" spans="12:12">
      <c r="L16724" s="17" t="s">
        <v>24825</v>
      </c>
    </row>
    <row r="16725" spans="12:12">
      <c r="L16725" s="17" t="s">
        <v>24826</v>
      </c>
    </row>
    <row r="16726" spans="12:12">
      <c r="L16726" s="17" t="s">
        <v>24827</v>
      </c>
    </row>
    <row r="16727" spans="12:12">
      <c r="L16727" s="17" t="s">
        <v>24828</v>
      </c>
    </row>
    <row r="16728" spans="12:12">
      <c r="L16728" s="17" t="s">
        <v>24829</v>
      </c>
    </row>
    <row r="16729" spans="12:12">
      <c r="L16729" s="17" t="s">
        <v>24830</v>
      </c>
    </row>
    <row r="16730" spans="12:12">
      <c r="L16730" s="17" t="s">
        <v>24831</v>
      </c>
    </row>
    <row r="16731" spans="12:12">
      <c r="L16731" s="17" t="s">
        <v>24832</v>
      </c>
    </row>
    <row r="16732" spans="12:12">
      <c r="L16732" s="17" t="s">
        <v>24833</v>
      </c>
    </row>
    <row r="16733" spans="12:12">
      <c r="L16733" s="17" t="s">
        <v>24834</v>
      </c>
    </row>
    <row r="16734" spans="12:12">
      <c r="L16734" s="17" t="s">
        <v>24835</v>
      </c>
    </row>
    <row r="16735" spans="12:12">
      <c r="L16735" s="17" t="s">
        <v>24836</v>
      </c>
    </row>
    <row r="16736" spans="12:12">
      <c r="L16736" s="17" t="s">
        <v>24837</v>
      </c>
    </row>
    <row r="16737" spans="12:12">
      <c r="L16737" s="17" t="s">
        <v>24838</v>
      </c>
    </row>
    <row r="16738" spans="12:12">
      <c r="L16738" s="17" t="s">
        <v>24839</v>
      </c>
    </row>
    <row r="16739" spans="12:12">
      <c r="L16739" s="17" t="s">
        <v>24840</v>
      </c>
    </row>
    <row r="16740" spans="12:12">
      <c r="L16740" s="17" t="s">
        <v>24841</v>
      </c>
    </row>
    <row r="16741" spans="12:12">
      <c r="L16741" s="17" t="s">
        <v>24842</v>
      </c>
    </row>
    <row r="16742" spans="12:12">
      <c r="L16742" s="17" t="s">
        <v>24843</v>
      </c>
    </row>
    <row r="16743" spans="12:12">
      <c r="L16743" s="17" t="s">
        <v>24844</v>
      </c>
    </row>
    <row r="16744" spans="12:12">
      <c r="L16744" s="17" t="s">
        <v>24845</v>
      </c>
    </row>
    <row r="16745" spans="12:12">
      <c r="L16745" s="17" t="s">
        <v>24846</v>
      </c>
    </row>
    <row r="16746" spans="12:12">
      <c r="L16746" s="17" t="s">
        <v>24847</v>
      </c>
    </row>
    <row r="16747" spans="12:12">
      <c r="L16747" s="17" t="s">
        <v>24848</v>
      </c>
    </row>
    <row r="16748" spans="12:12">
      <c r="L16748" s="17" t="s">
        <v>24849</v>
      </c>
    </row>
    <row r="16749" spans="12:12">
      <c r="L16749" s="17" t="s">
        <v>24850</v>
      </c>
    </row>
    <row r="16750" spans="12:12">
      <c r="L16750" s="17" t="s">
        <v>24851</v>
      </c>
    </row>
    <row r="16751" spans="12:12">
      <c r="L16751" s="17" t="s">
        <v>24852</v>
      </c>
    </row>
    <row r="16752" spans="12:12">
      <c r="L16752" s="17" t="s">
        <v>24853</v>
      </c>
    </row>
    <row r="16753" spans="12:12">
      <c r="L16753" s="17" t="s">
        <v>24854</v>
      </c>
    </row>
    <row r="16754" spans="12:12">
      <c r="L16754" s="17" t="s">
        <v>24855</v>
      </c>
    </row>
    <row r="16755" spans="12:12">
      <c r="L16755" s="17" t="s">
        <v>24856</v>
      </c>
    </row>
    <row r="16756" spans="12:12">
      <c r="L16756" s="17" t="s">
        <v>24857</v>
      </c>
    </row>
    <row r="16757" spans="12:12">
      <c r="L16757" s="17" t="s">
        <v>24858</v>
      </c>
    </row>
    <row r="16758" spans="12:12">
      <c r="L16758" s="17" t="s">
        <v>24859</v>
      </c>
    </row>
    <row r="16759" spans="12:12">
      <c r="L16759" s="17" t="s">
        <v>24860</v>
      </c>
    </row>
    <row r="16760" spans="12:12">
      <c r="L16760" s="17" t="s">
        <v>24861</v>
      </c>
    </row>
    <row r="16761" spans="12:12">
      <c r="L16761" s="17" t="s">
        <v>24862</v>
      </c>
    </row>
    <row r="16762" spans="12:12">
      <c r="L16762" s="17" t="s">
        <v>24863</v>
      </c>
    </row>
    <row r="16763" spans="12:12">
      <c r="L16763" s="17" t="s">
        <v>24864</v>
      </c>
    </row>
    <row r="16764" spans="12:12">
      <c r="L16764" s="17" t="s">
        <v>24865</v>
      </c>
    </row>
    <row r="16765" spans="12:12">
      <c r="L16765" s="17" t="s">
        <v>24866</v>
      </c>
    </row>
    <row r="16766" spans="12:12">
      <c r="L16766" s="17" t="s">
        <v>24867</v>
      </c>
    </row>
    <row r="16767" spans="12:12">
      <c r="L16767" s="17" t="s">
        <v>24868</v>
      </c>
    </row>
    <row r="16768" spans="12:12">
      <c r="L16768" s="17" t="s">
        <v>24869</v>
      </c>
    </row>
    <row r="16769" spans="12:12">
      <c r="L16769" s="17" t="s">
        <v>24870</v>
      </c>
    </row>
    <row r="16770" spans="12:12">
      <c r="L16770" s="17" t="s">
        <v>24871</v>
      </c>
    </row>
    <row r="16771" spans="12:12">
      <c r="L16771" s="17" t="s">
        <v>24872</v>
      </c>
    </row>
    <row r="16772" spans="12:12">
      <c r="L16772" s="17" t="s">
        <v>24873</v>
      </c>
    </row>
    <row r="16773" spans="12:12">
      <c r="L16773" s="17" t="s">
        <v>24874</v>
      </c>
    </row>
    <row r="16774" spans="12:12">
      <c r="L16774" s="17" t="s">
        <v>24875</v>
      </c>
    </row>
    <row r="16775" spans="12:12">
      <c r="L16775" s="17" t="s">
        <v>24876</v>
      </c>
    </row>
    <row r="16776" spans="12:12">
      <c r="L16776" s="17" t="s">
        <v>24877</v>
      </c>
    </row>
    <row r="16777" spans="12:12">
      <c r="L16777" s="17" t="s">
        <v>24878</v>
      </c>
    </row>
    <row r="16778" spans="12:12">
      <c r="L16778" s="17" t="s">
        <v>24879</v>
      </c>
    </row>
    <row r="16779" spans="12:12">
      <c r="L16779" s="17" t="s">
        <v>24880</v>
      </c>
    </row>
    <row r="16780" spans="12:12">
      <c r="L16780" s="17" t="s">
        <v>24881</v>
      </c>
    </row>
    <row r="16781" spans="12:12">
      <c r="L16781" s="17" t="s">
        <v>24882</v>
      </c>
    </row>
    <row r="16782" spans="12:12">
      <c r="L16782" s="17" t="s">
        <v>24883</v>
      </c>
    </row>
    <row r="16783" spans="12:12">
      <c r="L16783" s="17" t="s">
        <v>24884</v>
      </c>
    </row>
    <row r="16784" spans="12:12">
      <c r="L16784" s="17" t="s">
        <v>24885</v>
      </c>
    </row>
    <row r="16785" spans="12:12">
      <c r="L16785" s="17" t="s">
        <v>24886</v>
      </c>
    </row>
    <row r="16786" spans="12:12">
      <c r="L16786" s="17" t="s">
        <v>24887</v>
      </c>
    </row>
    <row r="16787" spans="12:12">
      <c r="L16787" s="17" t="s">
        <v>24888</v>
      </c>
    </row>
    <row r="16788" spans="12:12">
      <c r="L16788" s="17" t="s">
        <v>24889</v>
      </c>
    </row>
    <row r="16789" spans="12:12">
      <c r="L16789" s="17" t="s">
        <v>24890</v>
      </c>
    </row>
    <row r="16790" spans="12:12">
      <c r="L16790" s="17" t="s">
        <v>24891</v>
      </c>
    </row>
    <row r="16791" spans="12:12">
      <c r="L16791" s="17" t="s">
        <v>24892</v>
      </c>
    </row>
    <row r="16792" spans="12:12">
      <c r="L16792" s="17" t="s">
        <v>24893</v>
      </c>
    </row>
    <row r="16793" spans="12:12">
      <c r="L16793" s="17" t="s">
        <v>24894</v>
      </c>
    </row>
    <row r="16794" spans="12:12">
      <c r="L16794" s="17" t="s">
        <v>24895</v>
      </c>
    </row>
    <row r="16795" spans="12:12">
      <c r="L16795" s="17" t="s">
        <v>24896</v>
      </c>
    </row>
    <row r="16796" spans="12:12">
      <c r="L16796" s="17" t="s">
        <v>24897</v>
      </c>
    </row>
    <row r="16797" spans="12:12">
      <c r="L16797" s="17" t="s">
        <v>24898</v>
      </c>
    </row>
    <row r="16798" spans="12:12">
      <c r="L16798" s="17" t="s">
        <v>24899</v>
      </c>
    </row>
    <row r="16799" spans="12:12">
      <c r="L16799" s="17" t="s">
        <v>24900</v>
      </c>
    </row>
    <row r="16800" spans="12:12">
      <c r="L16800" s="17" t="s">
        <v>24901</v>
      </c>
    </row>
    <row r="16801" spans="12:12">
      <c r="L16801" s="17" t="s">
        <v>24902</v>
      </c>
    </row>
    <row r="16802" spans="12:12">
      <c r="L16802" s="17" t="s">
        <v>24903</v>
      </c>
    </row>
    <row r="16803" spans="12:12">
      <c r="L16803" s="17" t="s">
        <v>24904</v>
      </c>
    </row>
    <row r="16804" spans="12:12">
      <c r="L16804" s="17" t="s">
        <v>24905</v>
      </c>
    </row>
    <row r="16805" spans="12:12">
      <c r="L16805" s="17" t="s">
        <v>24906</v>
      </c>
    </row>
    <row r="16806" spans="12:12">
      <c r="L16806" s="17" t="s">
        <v>24907</v>
      </c>
    </row>
    <row r="16807" spans="12:12">
      <c r="L16807" s="17" t="s">
        <v>24908</v>
      </c>
    </row>
    <row r="16808" spans="12:12">
      <c r="L16808" s="17" t="s">
        <v>24909</v>
      </c>
    </row>
    <row r="16809" spans="12:12">
      <c r="L16809" s="17" t="s">
        <v>24910</v>
      </c>
    </row>
    <row r="16810" spans="12:12">
      <c r="L16810" s="17" t="s">
        <v>24911</v>
      </c>
    </row>
    <row r="16811" spans="12:12">
      <c r="L16811" s="17" t="s">
        <v>24912</v>
      </c>
    </row>
    <row r="16812" spans="12:12">
      <c r="L16812" s="17" t="s">
        <v>24913</v>
      </c>
    </row>
    <row r="16813" spans="12:12">
      <c r="L16813" s="17" t="s">
        <v>24914</v>
      </c>
    </row>
    <row r="16814" spans="12:12">
      <c r="L16814" s="17" t="s">
        <v>24915</v>
      </c>
    </row>
    <row r="16815" spans="12:12">
      <c r="L16815" s="17" t="s">
        <v>24916</v>
      </c>
    </row>
    <row r="16816" spans="12:12">
      <c r="L16816" s="17" t="s">
        <v>24917</v>
      </c>
    </row>
    <row r="16817" spans="12:12">
      <c r="L16817" s="17" t="s">
        <v>24918</v>
      </c>
    </row>
    <row r="16818" spans="12:12">
      <c r="L16818" s="17" t="s">
        <v>24919</v>
      </c>
    </row>
    <row r="16819" spans="12:12">
      <c r="L16819" s="17" t="s">
        <v>24920</v>
      </c>
    </row>
    <row r="16820" spans="12:12">
      <c r="L16820" s="17" t="s">
        <v>24921</v>
      </c>
    </row>
    <row r="16821" spans="12:12">
      <c r="L16821" s="17" t="s">
        <v>24922</v>
      </c>
    </row>
    <row r="16822" spans="12:12">
      <c r="L16822" s="17" t="s">
        <v>24923</v>
      </c>
    </row>
    <row r="16823" spans="12:12">
      <c r="L16823" s="17" t="s">
        <v>24924</v>
      </c>
    </row>
    <row r="16824" spans="12:12">
      <c r="L16824" s="17" t="s">
        <v>24925</v>
      </c>
    </row>
    <row r="16825" spans="12:12">
      <c r="L16825" s="17" t="s">
        <v>24926</v>
      </c>
    </row>
    <row r="16826" spans="12:12">
      <c r="L16826" s="17" t="s">
        <v>24927</v>
      </c>
    </row>
    <row r="16827" spans="12:12">
      <c r="L16827" s="17" t="s">
        <v>24928</v>
      </c>
    </row>
    <row r="16828" spans="12:12">
      <c r="L16828" s="17" t="s">
        <v>24929</v>
      </c>
    </row>
    <row r="16829" spans="12:12">
      <c r="L16829" s="17" t="s">
        <v>24930</v>
      </c>
    </row>
    <row r="16830" spans="12:12">
      <c r="L16830" s="17" t="s">
        <v>24931</v>
      </c>
    </row>
    <row r="16831" spans="12:12">
      <c r="L16831" s="17" t="s">
        <v>24932</v>
      </c>
    </row>
    <row r="16832" spans="12:12">
      <c r="L16832" s="17" t="s">
        <v>24933</v>
      </c>
    </row>
    <row r="16833" spans="12:12">
      <c r="L16833" s="17" t="s">
        <v>24934</v>
      </c>
    </row>
    <row r="16834" spans="12:12">
      <c r="L16834" s="17" t="s">
        <v>24935</v>
      </c>
    </row>
    <row r="16835" spans="12:12">
      <c r="L16835" s="17" t="s">
        <v>24936</v>
      </c>
    </row>
    <row r="16836" spans="12:12">
      <c r="L16836" s="17" t="s">
        <v>24937</v>
      </c>
    </row>
    <row r="16837" spans="12:12">
      <c r="L16837" s="17" t="s">
        <v>24938</v>
      </c>
    </row>
    <row r="16838" spans="12:12">
      <c r="L16838" s="17" t="s">
        <v>24939</v>
      </c>
    </row>
    <row r="16839" spans="12:12">
      <c r="L16839" s="17" t="s">
        <v>24940</v>
      </c>
    </row>
    <row r="16840" spans="12:12">
      <c r="L16840" s="17" t="s">
        <v>24941</v>
      </c>
    </row>
    <row r="16841" spans="12:12">
      <c r="L16841" s="17" t="s">
        <v>24942</v>
      </c>
    </row>
    <row r="16842" spans="12:12">
      <c r="L16842" s="17" t="s">
        <v>24943</v>
      </c>
    </row>
    <row r="16843" spans="12:12">
      <c r="L16843" s="17" t="s">
        <v>24944</v>
      </c>
    </row>
    <row r="16844" spans="12:12">
      <c r="L16844" s="17" t="s">
        <v>24945</v>
      </c>
    </row>
    <row r="16845" spans="12:12">
      <c r="L16845" s="17" t="s">
        <v>24946</v>
      </c>
    </row>
    <row r="16846" spans="12:12">
      <c r="L16846" s="17" t="s">
        <v>24947</v>
      </c>
    </row>
    <row r="16847" spans="12:12">
      <c r="L16847" s="17" t="s">
        <v>24948</v>
      </c>
    </row>
    <row r="16848" spans="12:12">
      <c r="L16848" s="17" t="s">
        <v>24949</v>
      </c>
    </row>
    <row r="16849" spans="12:12">
      <c r="L16849" s="17" t="s">
        <v>24950</v>
      </c>
    </row>
    <row r="16850" spans="12:12">
      <c r="L16850" s="17" t="s">
        <v>24951</v>
      </c>
    </row>
    <row r="16851" spans="12:12">
      <c r="L16851" s="17" t="s">
        <v>24952</v>
      </c>
    </row>
    <row r="16852" spans="12:12">
      <c r="L16852" s="17" t="s">
        <v>24953</v>
      </c>
    </row>
    <row r="16853" spans="12:12">
      <c r="L16853" s="17" t="s">
        <v>24954</v>
      </c>
    </row>
    <row r="16854" spans="12:12">
      <c r="L16854" s="17" t="s">
        <v>24955</v>
      </c>
    </row>
    <row r="16855" spans="12:12">
      <c r="L16855" s="17" t="s">
        <v>24956</v>
      </c>
    </row>
    <row r="16856" spans="12:12">
      <c r="L16856" s="17" t="s">
        <v>24957</v>
      </c>
    </row>
    <row r="16857" spans="12:12">
      <c r="L16857" s="17" t="s">
        <v>24958</v>
      </c>
    </row>
    <row r="16858" spans="12:12">
      <c r="L16858" s="17" t="s">
        <v>24959</v>
      </c>
    </row>
    <row r="16859" spans="12:12">
      <c r="L16859" s="17" t="s">
        <v>24960</v>
      </c>
    </row>
    <row r="16860" spans="12:12">
      <c r="L16860" s="17" t="s">
        <v>24961</v>
      </c>
    </row>
    <row r="16861" spans="12:12">
      <c r="L16861" s="17" t="s">
        <v>24962</v>
      </c>
    </row>
    <row r="16862" spans="12:12">
      <c r="L16862" s="17" t="s">
        <v>24963</v>
      </c>
    </row>
    <row r="16863" spans="12:12">
      <c r="L16863" s="17" t="s">
        <v>24964</v>
      </c>
    </row>
    <row r="16864" spans="12:12">
      <c r="L16864" s="17" t="s">
        <v>24965</v>
      </c>
    </row>
    <row r="16865" spans="12:12">
      <c r="L16865" s="17" t="s">
        <v>24966</v>
      </c>
    </row>
    <row r="16866" spans="12:12">
      <c r="L16866" s="17" t="s">
        <v>24967</v>
      </c>
    </row>
    <row r="16867" spans="12:12">
      <c r="L16867" s="17" t="s">
        <v>24968</v>
      </c>
    </row>
    <row r="16868" spans="12:12">
      <c r="L16868" s="17" t="s">
        <v>24969</v>
      </c>
    </row>
    <row r="16869" spans="12:12">
      <c r="L16869" s="17" t="s">
        <v>24970</v>
      </c>
    </row>
    <row r="16870" spans="12:12">
      <c r="L16870" s="17" t="s">
        <v>24971</v>
      </c>
    </row>
    <row r="16871" spans="12:12">
      <c r="L16871" s="17" t="s">
        <v>24972</v>
      </c>
    </row>
    <row r="16872" spans="12:12">
      <c r="L16872" s="17" t="s">
        <v>24973</v>
      </c>
    </row>
    <row r="16873" spans="12:12">
      <c r="L16873" s="17" t="s">
        <v>24974</v>
      </c>
    </row>
    <row r="16874" spans="12:12">
      <c r="L16874" s="17" t="s">
        <v>24975</v>
      </c>
    </row>
    <row r="16875" spans="12:12">
      <c r="L16875" s="17" t="s">
        <v>24976</v>
      </c>
    </row>
    <row r="16876" spans="12:12">
      <c r="L16876" s="17" t="s">
        <v>24977</v>
      </c>
    </row>
    <row r="16877" spans="12:12">
      <c r="L16877" s="17" t="s">
        <v>24978</v>
      </c>
    </row>
    <row r="16878" spans="12:12">
      <c r="L16878" s="17" t="s">
        <v>24979</v>
      </c>
    </row>
    <row r="16879" spans="12:12">
      <c r="L16879" s="17" t="s">
        <v>24980</v>
      </c>
    </row>
    <row r="16880" spans="12:12">
      <c r="L16880" s="17" t="s">
        <v>24981</v>
      </c>
    </row>
    <row r="16881" spans="12:12">
      <c r="L16881" s="17" t="s">
        <v>24982</v>
      </c>
    </row>
    <row r="16882" spans="12:12">
      <c r="L16882" s="17" t="s">
        <v>24983</v>
      </c>
    </row>
    <row r="16883" spans="12:12">
      <c r="L16883" s="17" t="s">
        <v>24984</v>
      </c>
    </row>
    <row r="16884" spans="12:12">
      <c r="L16884" s="17" t="s">
        <v>24985</v>
      </c>
    </row>
    <row r="16885" spans="12:12">
      <c r="L16885" s="17" t="s">
        <v>24986</v>
      </c>
    </row>
    <row r="16886" spans="12:12">
      <c r="L16886" s="17" t="s">
        <v>24987</v>
      </c>
    </row>
    <row r="16887" spans="12:12">
      <c r="L16887" s="17" t="s">
        <v>24988</v>
      </c>
    </row>
    <row r="16888" spans="12:12">
      <c r="L16888" s="17" t="s">
        <v>24989</v>
      </c>
    </row>
    <row r="16889" spans="12:12">
      <c r="L16889" s="17" t="s">
        <v>24990</v>
      </c>
    </row>
    <row r="16890" spans="12:12">
      <c r="L16890" s="17" t="s">
        <v>24991</v>
      </c>
    </row>
    <row r="16891" spans="12:12">
      <c r="L16891" s="17" t="s">
        <v>24992</v>
      </c>
    </row>
    <row r="16892" spans="12:12">
      <c r="L16892" s="17" t="s">
        <v>24993</v>
      </c>
    </row>
    <row r="16893" spans="12:12">
      <c r="L16893" s="17" t="s">
        <v>24994</v>
      </c>
    </row>
    <row r="16894" spans="12:12">
      <c r="L16894" s="17" t="s">
        <v>24995</v>
      </c>
    </row>
    <row r="16895" spans="12:12">
      <c r="L16895" s="17" t="s">
        <v>24996</v>
      </c>
    </row>
    <row r="16896" spans="12:12">
      <c r="L16896" s="17" t="s">
        <v>24997</v>
      </c>
    </row>
    <row r="16897" spans="12:12">
      <c r="L16897" s="17" t="s">
        <v>24998</v>
      </c>
    </row>
    <row r="16898" spans="12:12">
      <c r="L16898" s="17" t="s">
        <v>24999</v>
      </c>
    </row>
    <row r="16899" spans="12:12">
      <c r="L16899" s="17" t="s">
        <v>25000</v>
      </c>
    </row>
    <row r="16900" spans="12:12">
      <c r="L16900" s="17" t="s">
        <v>25001</v>
      </c>
    </row>
    <row r="16901" spans="12:12">
      <c r="L16901" s="17" t="s">
        <v>25002</v>
      </c>
    </row>
    <row r="16902" spans="12:12">
      <c r="L16902" s="17" t="s">
        <v>25003</v>
      </c>
    </row>
    <row r="16903" spans="12:12">
      <c r="L16903" s="17" t="s">
        <v>25004</v>
      </c>
    </row>
    <row r="16904" spans="12:12">
      <c r="L16904" s="17" t="s">
        <v>25005</v>
      </c>
    </row>
    <row r="16905" spans="12:12">
      <c r="L16905" s="17" t="s">
        <v>25006</v>
      </c>
    </row>
    <row r="16906" spans="12:12">
      <c r="L16906" s="17" t="s">
        <v>25007</v>
      </c>
    </row>
    <row r="16907" spans="12:12">
      <c r="L16907" s="17" t="s">
        <v>25008</v>
      </c>
    </row>
    <row r="16908" spans="12:12">
      <c r="L16908" s="17" t="s">
        <v>25009</v>
      </c>
    </row>
    <row r="16909" spans="12:12">
      <c r="L16909" s="17" t="s">
        <v>25010</v>
      </c>
    </row>
    <row r="16910" spans="12:12">
      <c r="L16910" s="17" t="s">
        <v>25011</v>
      </c>
    </row>
    <row r="16911" spans="12:12">
      <c r="L16911" s="17" t="s">
        <v>25012</v>
      </c>
    </row>
    <row r="16912" spans="12:12">
      <c r="L16912" s="17" t="s">
        <v>25013</v>
      </c>
    </row>
    <row r="16913" spans="12:12">
      <c r="L16913" s="17" t="s">
        <v>25014</v>
      </c>
    </row>
    <row r="16914" spans="12:12">
      <c r="L16914" s="17" t="s">
        <v>25015</v>
      </c>
    </row>
    <row r="16915" spans="12:12">
      <c r="L16915" s="17" t="s">
        <v>25016</v>
      </c>
    </row>
    <row r="16916" spans="12:12">
      <c r="L16916" s="17" t="s">
        <v>25017</v>
      </c>
    </row>
    <row r="16917" spans="12:12">
      <c r="L16917" s="17" t="s">
        <v>25018</v>
      </c>
    </row>
    <row r="16918" spans="12:12">
      <c r="L16918" s="17" t="s">
        <v>25019</v>
      </c>
    </row>
    <row r="16919" spans="12:12">
      <c r="L16919" s="17" t="s">
        <v>25020</v>
      </c>
    </row>
    <row r="16920" spans="12:12">
      <c r="L16920" s="17" t="s">
        <v>25021</v>
      </c>
    </row>
    <row r="16921" spans="12:12">
      <c r="L16921" s="17" t="s">
        <v>25022</v>
      </c>
    </row>
    <row r="16922" spans="12:12">
      <c r="L16922" s="17" t="s">
        <v>25023</v>
      </c>
    </row>
    <row r="16923" spans="12:12">
      <c r="L16923" s="17" t="s">
        <v>25024</v>
      </c>
    </row>
    <row r="16924" spans="12:12">
      <c r="L16924" s="17" t="s">
        <v>25025</v>
      </c>
    </row>
    <row r="16925" spans="12:12">
      <c r="L16925" s="17" t="s">
        <v>25026</v>
      </c>
    </row>
    <row r="16926" spans="12:12">
      <c r="L16926" s="17" t="s">
        <v>25027</v>
      </c>
    </row>
    <row r="16927" spans="12:12">
      <c r="L16927" s="17" t="s">
        <v>25028</v>
      </c>
    </row>
    <row r="16928" spans="12:12">
      <c r="L16928" s="17" t="s">
        <v>25029</v>
      </c>
    </row>
    <row r="16929" spans="12:12">
      <c r="L16929" s="17" t="s">
        <v>25030</v>
      </c>
    </row>
    <row r="16930" spans="12:12">
      <c r="L16930" s="17" t="s">
        <v>25031</v>
      </c>
    </row>
    <row r="16931" spans="12:12">
      <c r="L16931" s="17" t="s">
        <v>25032</v>
      </c>
    </row>
    <row r="16932" spans="12:12">
      <c r="L16932" s="17" t="s">
        <v>25033</v>
      </c>
    </row>
    <row r="16933" spans="12:12">
      <c r="L16933" s="17" t="s">
        <v>25034</v>
      </c>
    </row>
    <row r="16934" spans="12:12">
      <c r="L16934" s="17" t="s">
        <v>25035</v>
      </c>
    </row>
    <row r="16935" spans="12:12">
      <c r="L16935" s="17" t="s">
        <v>25036</v>
      </c>
    </row>
    <row r="16936" spans="12:12">
      <c r="L16936" s="17" t="s">
        <v>25037</v>
      </c>
    </row>
    <row r="16937" spans="12:12">
      <c r="L16937" s="17" t="s">
        <v>25038</v>
      </c>
    </row>
    <row r="16938" spans="12:12">
      <c r="L16938" s="17" t="s">
        <v>25039</v>
      </c>
    </row>
    <row r="16939" spans="12:12">
      <c r="L16939" s="17" t="s">
        <v>25040</v>
      </c>
    </row>
    <row r="16940" spans="12:12">
      <c r="L16940" s="17" t="s">
        <v>25041</v>
      </c>
    </row>
    <row r="16941" spans="12:12">
      <c r="L16941" s="17" t="s">
        <v>25042</v>
      </c>
    </row>
    <row r="16942" spans="12:12">
      <c r="L16942" s="17" t="s">
        <v>25043</v>
      </c>
    </row>
    <row r="16943" spans="12:12">
      <c r="L16943" s="17" t="s">
        <v>25044</v>
      </c>
    </row>
    <row r="16944" spans="12:12">
      <c r="L16944" s="17" t="s">
        <v>25045</v>
      </c>
    </row>
    <row r="16945" spans="12:12">
      <c r="L16945" s="17" t="s">
        <v>25046</v>
      </c>
    </row>
    <row r="16946" spans="12:12">
      <c r="L16946" s="17" t="s">
        <v>25047</v>
      </c>
    </row>
    <row r="16947" spans="12:12">
      <c r="L16947" s="17" t="s">
        <v>25048</v>
      </c>
    </row>
    <row r="16948" spans="12:12">
      <c r="L16948" s="17" t="s">
        <v>25049</v>
      </c>
    </row>
    <row r="16949" spans="12:12">
      <c r="L16949" s="17" t="s">
        <v>25050</v>
      </c>
    </row>
    <row r="16950" spans="12:12">
      <c r="L16950" s="17" t="s">
        <v>25051</v>
      </c>
    </row>
    <row r="16951" spans="12:12">
      <c r="L16951" s="17" t="s">
        <v>25052</v>
      </c>
    </row>
    <row r="16952" spans="12:12">
      <c r="L16952" s="17" t="s">
        <v>25053</v>
      </c>
    </row>
    <row r="16953" spans="12:12">
      <c r="L16953" s="17" t="s">
        <v>25054</v>
      </c>
    </row>
    <row r="16954" spans="12:12">
      <c r="L16954" s="17" t="s">
        <v>25055</v>
      </c>
    </row>
    <row r="16955" spans="12:12">
      <c r="L16955" s="17" t="s">
        <v>25056</v>
      </c>
    </row>
    <row r="16956" spans="12:12">
      <c r="L16956" s="17" t="s">
        <v>25057</v>
      </c>
    </row>
    <row r="16957" spans="12:12">
      <c r="L16957" s="17" t="s">
        <v>25058</v>
      </c>
    </row>
    <row r="16958" spans="12:12">
      <c r="L16958" s="17" t="s">
        <v>25059</v>
      </c>
    </row>
    <row r="16959" spans="12:12">
      <c r="L16959" s="17" t="s">
        <v>25060</v>
      </c>
    </row>
    <row r="16960" spans="12:12">
      <c r="L16960" s="17" t="s">
        <v>25061</v>
      </c>
    </row>
    <row r="16961" spans="12:12">
      <c r="L16961" s="17" t="s">
        <v>25062</v>
      </c>
    </row>
    <row r="16962" spans="12:12">
      <c r="L16962" s="17" t="s">
        <v>25063</v>
      </c>
    </row>
    <row r="16963" spans="12:12">
      <c r="L16963" s="17" t="s">
        <v>25064</v>
      </c>
    </row>
    <row r="16964" spans="12:12">
      <c r="L16964" s="17" t="s">
        <v>25065</v>
      </c>
    </row>
    <row r="16965" spans="12:12">
      <c r="L16965" s="17" t="s">
        <v>25066</v>
      </c>
    </row>
    <row r="16966" spans="12:12">
      <c r="L16966" s="17" t="s">
        <v>25067</v>
      </c>
    </row>
    <row r="16967" spans="12:12">
      <c r="L16967" s="17" t="s">
        <v>25068</v>
      </c>
    </row>
    <row r="16968" spans="12:12">
      <c r="L16968" s="17" t="s">
        <v>25069</v>
      </c>
    </row>
    <row r="16969" spans="12:12">
      <c r="L16969" s="17" t="s">
        <v>25070</v>
      </c>
    </row>
    <row r="16970" spans="12:12">
      <c r="L16970" s="17" t="s">
        <v>25071</v>
      </c>
    </row>
    <row r="16971" spans="12:12">
      <c r="L16971" s="17" t="s">
        <v>25072</v>
      </c>
    </row>
    <row r="16972" spans="12:12">
      <c r="L16972" s="17" t="s">
        <v>25073</v>
      </c>
    </row>
    <row r="16973" spans="12:12">
      <c r="L16973" s="17" t="s">
        <v>25074</v>
      </c>
    </row>
    <row r="16974" spans="12:12">
      <c r="L16974" s="17" t="s">
        <v>25075</v>
      </c>
    </row>
    <row r="16975" spans="12:12">
      <c r="L16975" s="17" t="s">
        <v>25076</v>
      </c>
    </row>
    <row r="16976" spans="12:12">
      <c r="L16976" s="17" t="s">
        <v>25077</v>
      </c>
    </row>
    <row r="16977" spans="12:12">
      <c r="L16977" s="17" t="s">
        <v>25078</v>
      </c>
    </row>
    <row r="16978" spans="12:12">
      <c r="L16978" s="17" t="s">
        <v>25079</v>
      </c>
    </row>
    <row r="16979" spans="12:12">
      <c r="L16979" s="17" t="s">
        <v>25080</v>
      </c>
    </row>
    <row r="16980" spans="12:12">
      <c r="L16980" s="17" t="s">
        <v>25081</v>
      </c>
    </row>
    <row r="16981" spans="12:12">
      <c r="L16981" s="17" t="s">
        <v>25082</v>
      </c>
    </row>
    <row r="16982" spans="12:12">
      <c r="L16982" s="17" t="s">
        <v>25083</v>
      </c>
    </row>
    <row r="16983" spans="12:12">
      <c r="L16983" s="17" t="s">
        <v>25084</v>
      </c>
    </row>
    <row r="16984" spans="12:12">
      <c r="L16984" s="17" t="s">
        <v>25085</v>
      </c>
    </row>
    <row r="16985" spans="12:12">
      <c r="L16985" s="17" t="s">
        <v>25086</v>
      </c>
    </row>
    <row r="16986" spans="12:12">
      <c r="L16986" s="17" t="s">
        <v>25087</v>
      </c>
    </row>
    <row r="16987" spans="12:12">
      <c r="L16987" s="17" t="s">
        <v>25088</v>
      </c>
    </row>
    <row r="16988" spans="12:12">
      <c r="L16988" s="17" t="s">
        <v>25089</v>
      </c>
    </row>
    <row r="16989" spans="12:12">
      <c r="L16989" s="17" t="s">
        <v>25090</v>
      </c>
    </row>
    <row r="16990" spans="12:12">
      <c r="L16990" s="17" t="s">
        <v>25091</v>
      </c>
    </row>
    <row r="16991" spans="12:12">
      <c r="L16991" s="17" t="s">
        <v>25092</v>
      </c>
    </row>
    <row r="16992" spans="12:12">
      <c r="L16992" s="17" t="s">
        <v>25093</v>
      </c>
    </row>
    <row r="16993" spans="12:12">
      <c r="L16993" s="17" t="s">
        <v>25094</v>
      </c>
    </row>
    <row r="16994" spans="12:12">
      <c r="L16994" s="17" t="s">
        <v>25095</v>
      </c>
    </row>
    <row r="16995" spans="12:12">
      <c r="L16995" s="17" t="s">
        <v>25096</v>
      </c>
    </row>
    <row r="16996" spans="12:12">
      <c r="L16996" s="17" t="s">
        <v>25097</v>
      </c>
    </row>
    <row r="16997" spans="12:12">
      <c r="L16997" s="17" t="s">
        <v>25098</v>
      </c>
    </row>
    <row r="16998" spans="12:12">
      <c r="L16998" s="17" t="s">
        <v>25099</v>
      </c>
    </row>
    <row r="16999" spans="12:12">
      <c r="L16999" s="17" t="s">
        <v>25100</v>
      </c>
    </row>
    <row r="17000" spans="12:12">
      <c r="L17000" s="17" t="s">
        <v>25101</v>
      </c>
    </row>
    <row r="17001" spans="12:12">
      <c r="L17001" s="17" t="s">
        <v>25102</v>
      </c>
    </row>
    <row r="17002" spans="12:12">
      <c r="L17002" s="17" t="s">
        <v>25103</v>
      </c>
    </row>
    <row r="17003" spans="12:12">
      <c r="L17003" s="17" t="s">
        <v>25104</v>
      </c>
    </row>
    <row r="17004" spans="12:12">
      <c r="L17004" s="17" t="s">
        <v>25105</v>
      </c>
    </row>
    <row r="17005" spans="12:12">
      <c r="L17005" s="17" t="s">
        <v>25106</v>
      </c>
    </row>
    <row r="17006" spans="12:12">
      <c r="L17006" s="17" t="s">
        <v>25107</v>
      </c>
    </row>
    <row r="17007" spans="12:12">
      <c r="L17007" s="17" t="s">
        <v>25108</v>
      </c>
    </row>
    <row r="17008" spans="12:12">
      <c r="L17008" s="17" t="s">
        <v>25109</v>
      </c>
    </row>
    <row r="17009" spans="12:12">
      <c r="L17009" s="17" t="s">
        <v>25110</v>
      </c>
    </row>
    <row r="17010" spans="12:12">
      <c r="L17010" s="17" t="s">
        <v>25111</v>
      </c>
    </row>
    <row r="17011" spans="12:12">
      <c r="L17011" s="17" t="s">
        <v>25112</v>
      </c>
    </row>
    <row r="17012" spans="12:12">
      <c r="L17012" s="17" t="s">
        <v>25113</v>
      </c>
    </row>
    <row r="17013" spans="12:12">
      <c r="L17013" s="17" t="s">
        <v>25114</v>
      </c>
    </row>
    <row r="17014" spans="12:12">
      <c r="L17014" s="17" t="s">
        <v>25115</v>
      </c>
    </row>
    <row r="17015" spans="12:12">
      <c r="L17015" s="17" t="s">
        <v>25116</v>
      </c>
    </row>
    <row r="17016" spans="12:12">
      <c r="L17016" s="17" t="s">
        <v>25117</v>
      </c>
    </row>
    <row r="17017" spans="12:12">
      <c r="L17017" s="17" t="s">
        <v>25118</v>
      </c>
    </row>
    <row r="17018" spans="12:12">
      <c r="L17018" s="17" t="s">
        <v>25119</v>
      </c>
    </row>
    <row r="17019" spans="12:12">
      <c r="L17019" s="17" t="s">
        <v>25120</v>
      </c>
    </row>
    <row r="17020" spans="12:12">
      <c r="L17020" s="17" t="s">
        <v>25121</v>
      </c>
    </row>
    <row r="17021" spans="12:12">
      <c r="L17021" s="17" t="s">
        <v>25122</v>
      </c>
    </row>
    <row r="17022" spans="12:12">
      <c r="L17022" s="17" t="s">
        <v>25123</v>
      </c>
    </row>
    <row r="17023" spans="12:12">
      <c r="L17023" s="17" t="s">
        <v>25124</v>
      </c>
    </row>
    <row r="17024" spans="12:12">
      <c r="L17024" s="17" t="s">
        <v>25125</v>
      </c>
    </row>
    <row r="17025" spans="12:12">
      <c r="L17025" s="17" t="s">
        <v>25126</v>
      </c>
    </row>
    <row r="17026" spans="12:12">
      <c r="L17026" s="17" t="s">
        <v>25127</v>
      </c>
    </row>
    <row r="17027" spans="12:12">
      <c r="L17027" s="17" t="s">
        <v>25128</v>
      </c>
    </row>
    <row r="17028" spans="12:12">
      <c r="L17028" s="17" t="s">
        <v>25129</v>
      </c>
    </row>
    <row r="17029" spans="12:12">
      <c r="L17029" s="17" t="s">
        <v>25130</v>
      </c>
    </row>
    <row r="17030" spans="12:12">
      <c r="L17030" s="17" t="s">
        <v>25131</v>
      </c>
    </row>
    <row r="17031" spans="12:12">
      <c r="L17031" s="17" t="s">
        <v>25132</v>
      </c>
    </row>
    <row r="17032" spans="12:12">
      <c r="L17032" s="17" t="s">
        <v>25133</v>
      </c>
    </row>
    <row r="17033" spans="12:12">
      <c r="L17033" s="17" t="s">
        <v>25134</v>
      </c>
    </row>
    <row r="17034" spans="12:12">
      <c r="L17034" s="17" t="s">
        <v>25135</v>
      </c>
    </row>
    <row r="17035" spans="12:12">
      <c r="L17035" s="17" t="s">
        <v>25136</v>
      </c>
    </row>
    <row r="17036" spans="12:12">
      <c r="L17036" s="17" t="s">
        <v>25137</v>
      </c>
    </row>
    <row r="17037" spans="12:12">
      <c r="L17037" s="17" t="s">
        <v>25138</v>
      </c>
    </row>
    <row r="17038" spans="12:12">
      <c r="L17038" s="17" t="s">
        <v>25139</v>
      </c>
    </row>
    <row r="17039" spans="12:12">
      <c r="L17039" s="17" t="s">
        <v>25140</v>
      </c>
    </row>
    <row r="17040" spans="12:12">
      <c r="L17040" s="17" t="s">
        <v>25141</v>
      </c>
    </row>
    <row r="17041" spans="12:12">
      <c r="L17041" s="17" t="s">
        <v>25142</v>
      </c>
    </row>
    <row r="17042" spans="12:12">
      <c r="L17042" s="17" t="s">
        <v>25143</v>
      </c>
    </row>
    <row r="17043" spans="12:12">
      <c r="L17043" s="17" t="s">
        <v>25144</v>
      </c>
    </row>
    <row r="17044" spans="12:12">
      <c r="L17044" s="17" t="s">
        <v>25145</v>
      </c>
    </row>
    <row r="17045" spans="12:12">
      <c r="L17045" s="17" t="s">
        <v>25146</v>
      </c>
    </row>
    <row r="17046" spans="12:12">
      <c r="L17046" s="17" t="s">
        <v>25147</v>
      </c>
    </row>
    <row r="17047" spans="12:12">
      <c r="L17047" s="17" t="s">
        <v>25148</v>
      </c>
    </row>
    <row r="17048" spans="12:12">
      <c r="L17048" s="17" t="s">
        <v>25149</v>
      </c>
    </row>
    <row r="17049" spans="12:12">
      <c r="L17049" s="17" t="s">
        <v>25150</v>
      </c>
    </row>
    <row r="17050" spans="12:12">
      <c r="L17050" s="17" t="s">
        <v>25151</v>
      </c>
    </row>
    <row r="17051" spans="12:12">
      <c r="L17051" s="17" t="s">
        <v>25152</v>
      </c>
    </row>
    <row r="17052" spans="12:12">
      <c r="L17052" s="17" t="s">
        <v>25153</v>
      </c>
    </row>
    <row r="17053" spans="12:12">
      <c r="L17053" s="17" t="s">
        <v>25154</v>
      </c>
    </row>
    <row r="17054" spans="12:12">
      <c r="L17054" s="17" t="s">
        <v>25155</v>
      </c>
    </row>
    <row r="17055" spans="12:12">
      <c r="L17055" s="17" t="s">
        <v>25156</v>
      </c>
    </row>
    <row r="17056" spans="12:12">
      <c r="L17056" s="17" t="s">
        <v>25157</v>
      </c>
    </row>
    <row r="17057" spans="12:12">
      <c r="L17057" s="17" t="s">
        <v>25158</v>
      </c>
    </row>
    <row r="17058" spans="12:12">
      <c r="L17058" s="17" t="s">
        <v>25159</v>
      </c>
    </row>
    <row r="17059" spans="12:12">
      <c r="L17059" s="17" t="s">
        <v>25160</v>
      </c>
    </row>
    <row r="17060" spans="12:12">
      <c r="L17060" s="17" t="s">
        <v>25161</v>
      </c>
    </row>
    <row r="17061" spans="12:12">
      <c r="L17061" s="17" t="s">
        <v>25162</v>
      </c>
    </row>
    <row r="17062" spans="12:12">
      <c r="L17062" s="17" t="s">
        <v>25163</v>
      </c>
    </row>
    <row r="17063" spans="12:12">
      <c r="L17063" s="17" t="s">
        <v>25164</v>
      </c>
    </row>
    <row r="17064" spans="12:12">
      <c r="L17064" s="17" t="s">
        <v>25165</v>
      </c>
    </row>
    <row r="17065" spans="12:12">
      <c r="L17065" s="17" t="s">
        <v>25166</v>
      </c>
    </row>
    <row r="17066" spans="12:12">
      <c r="L17066" s="17" t="s">
        <v>25167</v>
      </c>
    </row>
    <row r="17067" spans="12:12">
      <c r="L17067" s="17" t="s">
        <v>25168</v>
      </c>
    </row>
    <row r="17068" spans="12:12">
      <c r="L17068" s="17" t="s">
        <v>25169</v>
      </c>
    </row>
    <row r="17069" spans="12:12">
      <c r="L17069" s="17" t="s">
        <v>25170</v>
      </c>
    </row>
    <row r="17070" spans="12:12">
      <c r="L17070" s="17" t="s">
        <v>25171</v>
      </c>
    </row>
    <row r="17071" spans="12:12">
      <c r="L17071" s="17" t="s">
        <v>25172</v>
      </c>
    </row>
    <row r="17072" spans="12:12">
      <c r="L17072" s="17" t="s">
        <v>25173</v>
      </c>
    </row>
    <row r="17073" spans="12:12">
      <c r="L17073" s="17" t="s">
        <v>25174</v>
      </c>
    </row>
    <row r="17074" spans="12:12">
      <c r="L17074" s="17" t="s">
        <v>25175</v>
      </c>
    </row>
    <row r="17075" spans="12:12">
      <c r="L17075" s="17" t="s">
        <v>25176</v>
      </c>
    </row>
    <row r="17076" spans="12:12">
      <c r="L17076" s="17" t="s">
        <v>25177</v>
      </c>
    </row>
    <row r="17077" spans="12:12">
      <c r="L17077" s="17" t="s">
        <v>25178</v>
      </c>
    </row>
    <row r="17078" spans="12:12">
      <c r="L17078" s="17" t="s">
        <v>25179</v>
      </c>
    </row>
    <row r="17079" spans="12:12">
      <c r="L17079" s="17" t="s">
        <v>25180</v>
      </c>
    </row>
    <row r="17080" spans="12:12">
      <c r="L17080" s="17" t="s">
        <v>25181</v>
      </c>
    </row>
    <row r="17081" spans="12:12">
      <c r="L17081" s="17" t="s">
        <v>25182</v>
      </c>
    </row>
    <row r="17082" spans="12:12">
      <c r="L17082" s="17" t="s">
        <v>25183</v>
      </c>
    </row>
    <row r="17083" spans="12:12">
      <c r="L17083" s="17" t="s">
        <v>25184</v>
      </c>
    </row>
    <row r="17084" spans="12:12">
      <c r="L17084" s="17" t="s">
        <v>25185</v>
      </c>
    </row>
    <row r="17085" spans="12:12">
      <c r="L17085" s="17" t="s">
        <v>25186</v>
      </c>
    </row>
    <row r="17086" spans="12:12">
      <c r="L17086" s="17" t="s">
        <v>25187</v>
      </c>
    </row>
    <row r="17087" spans="12:12">
      <c r="L17087" s="17" t="s">
        <v>25188</v>
      </c>
    </row>
    <row r="17088" spans="12:12">
      <c r="L17088" s="17" t="s">
        <v>25189</v>
      </c>
    </row>
    <row r="17089" spans="12:12">
      <c r="L17089" s="17" t="s">
        <v>25190</v>
      </c>
    </row>
    <row r="17090" spans="12:12">
      <c r="L17090" s="17" t="s">
        <v>25191</v>
      </c>
    </row>
    <row r="17091" spans="12:12">
      <c r="L17091" s="17" t="s">
        <v>25192</v>
      </c>
    </row>
    <row r="17092" spans="12:12">
      <c r="L17092" s="17" t="s">
        <v>25193</v>
      </c>
    </row>
    <row r="17093" spans="12:12">
      <c r="L17093" s="17" t="s">
        <v>25194</v>
      </c>
    </row>
    <row r="17094" spans="12:12">
      <c r="L17094" s="17" t="s">
        <v>25195</v>
      </c>
    </row>
    <row r="17095" spans="12:12">
      <c r="L17095" s="17" t="s">
        <v>25196</v>
      </c>
    </row>
    <row r="17096" spans="12:12">
      <c r="L17096" s="17" t="s">
        <v>25197</v>
      </c>
    </row>
    <row r="17097" spans="12:12">
      <c r="L17097" s="17" t="s">
        <v>25198</v>
      </c>
    </row>
    <row r="17098" spans="12:12">
      <c r="L17098" s="17" t="s">
        <v>25199</v>
      </c>
    </row>
    <row r="17099" spans="12:12">
      <c r="L17099" s="17" t="s">
        <v>25200</v>
      </c>
    </row>
    <row r="17100" spans="12:12">
      <c r="L17100" s="17" t="s">
        <v>25201</v>
      </c>
    </row>
    <row r="17101" spans="12:12">
      <c r="L17101" s="17" t="s">
        <v>25202</v>
      </c>
    </row>
    <row r="17102" spans="12:12">
      <c r="L17102" s="17" t="s">
        <v>25203</v>
      </c>
    </row>
    <row r="17103" spans="12:12">
      <c r="L17103" s="17" t="s">
        <v>25204</v>
      </c>
    </row>
    <row r="17104" spans="12:12">
      <c r="L17104" s="17" t="s">
        <v>25205</v>
      </c>
    </row>
    <row r="17105" spans="12:12">
      <c r="L17105" s="17" t="s">
        <v>25206</v>
      </c>
    </row>
    <row r="17106" spans="12:12">
      <c r="L17106" s="17" t="s">
        <v>25207</v>
      </c>
    </row>
    <row r="17107" spans="12:12">
      <c r="L17107" s="17" t="s">
        <v>25208</v>
      </c>
    </row>
    <row r="17108" spans="12:12">
      <c r="L17108" s="17" t="s">
        <v>25209</v>
      </c>
    </row>
    <row r="17109" spans="12:12">
      <c r="L17109" s="17" t="s">
        <v>25210</v>
      </c>
    </row>
    <row r="17110" spans="12:12">
      <c r="L17110" s="17" t="s">
        <v>25211</v>
      </c>
    </row>
    <row r="17111" spans="12:12">
      <c r="L17111" s="17" t="s">
        <v>25212</v>
      </c>
    </row>
    <row r="17112" spans="12:12">
      <c r="L17112" s="17" t="s">
        <v>25213</v>
      </c>
    </row>
    <row r="17113" spans="12:12">
      <c r="L17113" s="17" t="s">
        <v>25214</v>
      </c>
    </row>
    <row r="17114" spans="12:12">
      <c r="L17114" s="17" t="s">
        <v>25215</v>
      </c>
    </row>
    <row r="17115" spans="12:12">
      <c r="L17115" s="17" t="s">
        <v>25216</v>
      </c>
    </row>
    <row r="17116" spans="12:12">
      <c r="L17116" s="17" t="s">
        <v>25217</v>
      </c>
    </row>
    <row r="17117" spans="12:12">
      <c r="L17117" s="17" t="s">
        <v>25218</v>
      </c>
    </row>
    <row r="17118" spans="12:12">
      <c r="L17118" s="17" t="s">
        <v>25219</v>
      </c>
    </row>
    <row r="17119" spans="12:12">
      <c r="L17119" s="17" t="s">
        <v>25220</v>
      </c>
    </row>
    <row r="17120" spans="12:12">
      <c r="L17120" s="17" t="s">
        <v>25221</v>
      </c>
    </row>
    <row r="17121" spans="12:12">
      <c r="L17121" s="17" t="s">
        <v>25222</v>
      </c>
    </row>
    <row r="17122" spans="12:12">
      <c r="L17122" s="17" t="s">
        <v>25223</v>
      </c>
    </row>
    <row r="17123" spans="12:12">
      <c r="L17123" s="17" t="s">
        <v>25224</v>
      </c>
    </row>
    <row r="17124" spans="12:12">
      <c r="L17124" s="17" t="s">
        <v>25225</v>
      </c>
    </row>
    <row r="17125" spans="12:12">
      <c r="L17125" s="17" t="s">
        <v>25226</v>
      </c>
    </row>
    <row r="17126" spans="12:12">
      <c r="L17126" s="17" t="s">
        <v>25227</v>
      </c>
    </row>
    <row r="17127" spans="12:12">
      <c r="L17127" s="17" t="s">
        <v>25228</v>
      </c>
    </row>
    <row r="17128" spans="12:12">
      <c r="L17128" s="17" t="s">
        <v>25229</v>
      </c>
    </row>
    <row r="17129" spans="12:12">
      <c r="L17129" s="17" t="s">
        <v>25230</v>
      </c>
    </row>
    <row r="17130" spans="12:12">
      <c r="L17130" s="17" t="s">
        <v>25231</v>
      </c>
    </row>
    <row r="17131" spans="12:12">
      <c r="L17131" s="17" t="s">
        <v>25232</v>
      </c>
    </row>
    <row r="17132" spans="12:12">
      <c r="L17132" s="17" t="s">
        <v>25233</v>
      </c>
    </row>
    <row r="17133" spans="12:12">
      <c r="L17133" s="17" t="s">
        <v>25234</v>
      </c>
    </row>
    <row r="17134" spans="12:12">
      <c r="L17134" s="17" t="s">
        <v>25235</v>
      </c>
    </row>
    <row r="17135" spans="12:12">
      <c r="L17135" s="17" t="s">
        <v>25236</v>
      </c>
    </row>
    <row r="17136" spans="12:12">
      <c r="L17136" s="17" t="s">
        <v>25237</v>
      </c>
    </row>
    <row r="17137" spans="12:12">
      <c r="L17137" s="17" t="s">
        <v>25238</v>
      </c>
    </row>
    <row r="17138" spans="12:12">
      <c r="L17138" s="17" t="s">
        <v>25239</v>
      </c>
    </row>
    <row r="17139" spans="12:12">
      <c r="L17139" s="17" t="s">
        <v>25240</v>
      </c>
    </row>
    <row r="17140" spans="12:12">
      <c r="L17140" s="17" t="s">
        <v>25241</v>
      </c>
    </row>
    <row r="17141" spans="12:12">
      <c r="L17141" s="17" t="s">
        <v>25242</v>
      </c>
    </row>
    <row r="17142" spans="12:12">
      <c r="L17142" s="17" t="s">
        <v>25243</v>
      </c>
    </row>
    <row r="17143" spans="12:12">
      <c r="L17143" s="17" t="s">
        <v>25244</v>
      </c>
    </row>
    <row r="17144" spans="12:12">
      <c r="L17144" s="17" t="s">
        <v>25245</v>
      </c>
    </row>
    <row r="17145" spans="12:12">
      <c r="L17145" s="17" t="s">
        <v>25246</v>
      </c>
    </row>
    <row r="17146" spans="12:12">
      <c r="L17146" s="17" t="s">
        <v>25247</v>
      </c>
    </row>
    <row r="17147" spans="12:12">
      <c r="L17147" s="17" t="s">
        <v>25248</v>
      </c>
    </row>
    <row r="17148" spans="12:12">
      <c r="L17148" s="17" t="s">
        <v>25249</v>
      </c>
    </row>
    <row r="17149" spans="12:12">
      <c r="L17149" s="17" t="s">
        <v>25250</v>
      </c>
    </row>
    <row r="17150" spans="12:12">
      <c r="L17150" s="17" t="s">
        <v>25251</v>
      </c>
    </row>
    <row r="17151" spans="12:12">
      <c r="L17151" s="17" t="s">
        <v>25252</v>
      </c>
    </row>
    <row r="17152" spans="12:12">
      <c r="L17152" s="17" t="s">
        <v>25253</v>
      </c>
    </row>
    <row r="17153" spans="12:12">
      <c r="L17153" s="17" t="s">
        <v>25254</v>
      </c>
    </row>
    <row r="17154" spans="12:12">
      <c r="L17154" s="17" t="s">
        <v>25255</v>
      </c>
    </row>
    <row r="17155" spans="12:12">
      <c r="L17155" s="17" t="s">
        <v>25256</v>
      </c>
    </row>
    <row r="17156" spans="12:12">
      <c r="L17156" s="17" t="s">
        <v>25257</v>
      </c>
    </row>
    <row r="17157" spans="12:12">
      <c r="L17157" s="17" t="s">
        <v>25258</v>
      </c>
    </row>
    <row r="17158" spans="12:12">
      <c r="L17158" s="17" t="s">
        <v>25259</v>
      </c>
    </row>
    <row r="17159" spans="12:12">
      <c r="L17159" s="17" t="s">
        <v>25260</v>
      </c>
    </row>
    <row r="17160" spans="12:12">
      <c r="L17160" s="17" t="s">
        <v>25261</v>
      </c>
    </row>
    <row r="17161" spans="12:12">
      <c r="L17161" s="17" t="s">
        <v>25262</v>
      </c>
    </row>
    <row r="17162" spans="12:12">
      <c r="L17162" s="17" t="s">
        <v>25263</v>
      </c>
    </row>
    <row r="17163" spans="12:12">
      <c r="L17163" s="17" t="s">
        <v>25264</v>
      </c>
    </row>
    <row r="17164" spans="12:12">
      <c r="L17164" s="17" t="s">
        <v>25265</v>
      </c>
    </row>
    <row r="17165" spans="12:12">
      <c r="L17165" s="17" t="s">
        <v>25266</v>
      </c>
    </row>
    <row r="17166" spans="12:12">
      <c r="L17166" s="17" t="s">
        <v>25267</v>
      </c>
    </row>
    <row r="17167" spans="12:12">
      <c r="L17167" s="17" t="s">
        <v>25268</v>
      </c>
    </row>
    <row r="17168" spans="12:12">
      <c r="L17168" s="17" t="s">
        <v>25269</v>
      </c>
    </row>
    <row r="17169" spans="12:12">
      <c r="L17169" s="17" t="s">
        <v>25270</v>
      </c>
    </row>
    <row r="17170" spans="12:12">
      <c r="L17170" s="17" t="s">
        <v>25271</v>
      </c>
    </row>
    <row r="17171" spans="12:12">
      <c r="L17171" s="17" t="s">
        <v>25272</v>
      </c>
    </row>
    <row r="17172" spans="12:12">
      <c r="L17172" s="17" t="s">
        <v>25273</v>
      </c>
    </row>
    <row r="17173" spans="12:12">
      <c r="L17173" s="17" t="s">
        <v>25274</v>
      </c>
    </row>
    <row r="17174" spans="12:12">
      <c r="L17174" s="17" t="s">
        <v>25275</v>
      </c>
    </row>
    <row r="17175" spans="12:12">
      <c r="L17175" s="17" t="s">
        <v>25276</v>
      </c>
    </row>
    <row r="17176" spans="12:12">
      <c r="L17176" s="17" t="s">
        <v>25277</v>
      </c>
    </row>
    <row r="17177" spans="12:12">
      <c r="L17177" s="17" t="s">
        <v>25278</v>
      </c>
    </row>
    <row r="17178" spans="12:12">
      <c r="L17178" s="17" t="s">
        <v>25279</v>
      </c>
    </row>
    <row r="17179" spans="12:12">
      <c r="L17179" s="17" t="s">
        <v>25280</v>
      </c>
    </row>
    <row r="17180" spans="12:12">
      <c r="L17180" s="17" t="s">
        <v>25281</v>
      </c>
    </row>
    <row r="17181" spans="12:12">
      <c r="L17181" s="17" t="s">
        <v>25282</v>
      </c>
    </row>
    <row r="17182" spans="12:12">
      <c r="L17182" s="17" t="s">
        <v>25283</v>
      </c>
    </row>
    <row r="17183" spans="12:12">
      <c r="L17183" s="17" t="s">
        <v>25284</v>
      </c>
    </row>
    <row r="17184" spans="12:12">
      <c r="L17184" s="17" t="s">
        <v>25285</v>
      </c>
    </row>
    <row r="17185" spans="12:12">
      <c r="L17185" s="17" t="s">
        <v>25286</v>
      </c>
    </row>
    <row r="17186" spans="12:12">
      <c r="L17186" s="17" t="s">
        <v>25287</v>
      </c>
    </row>
    <row r="17187" spans="12:12">
      <c r="L17187" s="17" t="s">
        <v>25288</v>
      </c>
    </row>
    <row r="17188" spans="12:12">
      <c r="L17188" s="17" t="s">
        <v>25289</v>
      </c>
    </row>
    <row r="17189" spans="12:12">
      <c r="L17189" s="17" t="s">
        <v>25290</v>
      </c>
    </row>
    <row r="17190" spans="12:12">
      <c r="L17190" s="17" t="s">
        <v>25291</v>
      </c>
    </row>
    <row r="17191" spans="12:12">
      <c r="L17191" s="17" t="s">
        <v>25292</v>
      </c>
    </row>
    <row r="17192" spans="12:12">
      <c r="L17192" s="17" t="s">
        <v>25293</v>
      </c>
    </row>
    <row r="17193" spans="12:12">
      <c r="L17193" s="17" t="s">
        <v>25294</v>
      </c>
    </row>
    <row r="17194" spans="12:12">
      <c r="L17194" s="17" t="s">
        <v>25295</v>
      </c>
    </row>
    <row r="17195" spans="12:12">
      <c r="L17195" s="17" t="s">
        <v>25296</v>
      </c>
    </row>
    <row r="17196" spans="12:12">
      <c r="L17196" s="17" t="s">
        <v>25297</v>
      </c>
    </row>
    <row r="17197" spans="12:12">
      <c r="L17197" s="17" t="s">
        <v>25298</v>
      </c>
    </row>
    <row r="17198" spans="12:12">
      <c r="L17198" s="17" t="s">
        <v>25299</v>
      </c>
    </row>
    <row r="17199" spans="12:12">
      <c r="L17199" s="17" t="s">
        <v>25300</v>
      </c>
    </row>
    <row r="17200" spans="12:12">
      <c r="L17200" s="17" t="s">
        <v>25301</v>
      </c>
    </row>
    <row r="17201" spans="12:12">
      <c r="L17201" s="17" t="s">
        <v>25302</v>
      </c>
    </row>
    <row r="17202" spans="12:12">
      <c r="L17202" s="17" t="s">
        <v>25303</v>
      </c>
    </row>
    <row r="17203" spans="12:12">
      <c r="L17203" s="17" t="s">
        <v>25304</v>
      </c>
    </row>
    <row r="17204" spans="12:12">
      <c r="L17204" s="17" t="s">
        <v>25305</v>
      </c>
    </row>
    <row r="17205" spans="12:12">
      <c r="L17205" s="17" t="s">
        <v>25306</v>
      </c>
    </row>
    <row r="17206" spans="12:12">
      <c r="L17206" s="17" t="s">
        <v>25307</v>
      </c>
    </row>
    <row r="17207" spans="12:12">
      <c r="L17207" s="17" t="s">
        <v>25308</v>
      </c>
    </row>
    <row r="17208" spans="12:12">
      <c r="L17208" s="17" t="s">
        <v>25309</v>
      </c>
    </row>
    <row r="17209" spans="12:12">
      <c r="L17209" s="17" t="s">
        <v>25310</v>
      </c>
    </row>
    <row r="17210" spans="12:12">
      <c r="L17210" s="17" t="s">
        <v>25311</v>
      </c>
    </row>
    <row r="17211" spans="12:12">
      <c r="L17211" s="17" t="s">
        <v>25312</v>
      </c>
    </row>
    <row r="17212" spans="12:12">
      <c r="L17212" s="17" t="s">
        <v>25313</v>
      </c>
    </row>
    <row r="17213" spans="12:12">
      <c r="L17213" s="17" t="s">
        <v>25314</v>
      </c>
    </row>
    <row r="17214" spans="12:12">
      <c r="L17214" s="17" t="s">
        <v>25315</v>
      </c>
    </row>
    <row r="17215" spans="12:12">
      <c r="L17215" s="17" t="s">
        <v>25316</v>
      </c>
    </row>
    <row r="17216" spans="12:12">
      <c r="L17216" s="17" t="s">
        <v>25317</v>
      </c>
    </row>
    <row r="17217" spans="12:12">
      <c r="L17217" s="17" t="s">
        <v>25318</v>
      </c>
    </row>
    <row r="17218" spans="12:12">
      <c r="L17218" s="17" t="s">
        <v>25319</v>
      </c>
    </row>
    <row r="17219" spans="12:12">
      <c r="L17219" s="17" t="s">
        <v>25320</v>
      </c>
    </row>
    <row r="17220" spans="12:12">
      <c r="L17220" s="17" t="s">
        <v>25321</v>
      </c>
    </row>
    <row r="17221" spans="12:12">
      <c r="L17221" s="17" t="s">
        <v>25322</v>
      </c>
    </row>
    <row r="17222" spans="12:12">
      <c r="L17222" s="17" t="s">
        <v>25323</v>
      </c>
    </row>
    <row r="17223" spans="12:12">
      <c r="L17223" s="17" t="s">
        <v>25324</v>
      </c>
    </row>
    <row r="17224" spans="12:12">
      <c r="L17224" s="17" t="s">
        <v>25325</v>
      </c>
    </row>
    <row r="17225" spans="12:12">
      <c r="L17225" s="17" t="s">
        <v>25326</v>
      </c>
    </row>
    <row r="17226" spans="12:12">
      <c r="L17226" s="17" t="s">
        <v>25327</v>
      </c>
    </row>
    <row r="17227" spans="12:12">
      <c r="L17227" s="17" t="s">
        <v>25328</v>
      </c>
    </row>
    <row r="17228" spans="12:12">
      <c r="L17228" s="17" t="s">
        <v>25329</v>
      </c>
    </row>
    <row r="17229" spans="12:12">
      <c r="L17229" s="17" t="s">
        <v>25330</v>
      </c>
    </row>
    <row r="17230" spans="12:12">
      <c r="L17230" s="17" t="s">
        <v>25331</v>
      </c>
    </row>
    <row r="17231" spans="12:12">
      <c r="L17231" s="17" t="s">
        <v>25332</v>
      </c>
    </row>
    <row r="17232" spans="12:12">
      <c r="L17232" s="17" t="s">
        <v>25333</v>
      </c>
    </row>
    <row r="17233" spans="12:12">
      <c r="L17233" s="17" t="s">
        <v>25334</v>
      </c>
    </row>
    <row r="17234" spans="12:12">
      <c r="L17234" s="17" t="s">
        <v>25335</v>
      </c>
    </row>
    <row r="17235" spans="12:12">
      <c r="L17235" s="17" t="s">
        <v>25336</v>
      </c>
    </row>
    <row r="17236" spans="12:12">
      <c r="L17236" s="17" t="s">
        <v>25337</v>
      </c>
    </row>
    <row r="17237" spans="12:12">
      <c r="L17237" s="17" t="s">
        <v>25338</v>
      </c>
    </row>
    <row r="17238" spans="12:12">
      <c r="L17238" s="17" t="s">
        <v>25339</v>
      </c>
    </row>
    <row r="17239" spans="12:12">
      <c r="L17239" s="17" t="s">
        <v>25340</v>
      </c>
    </row>
    <row r="17240" spans="12:12">
      <c r="L17240" s="17" t="s">
        <v>25341</v>
      </c>
    </row>
    <row r="17241" spans="12:12">
      <c r="L17241" s="17" t="s">
        <v>25342</v>
      </c>
    </row>
    <row r="17242" spans="12:12">
      <c r="L17242" s="17" t="s">
        <v>25343</v>
      </c>
    </row>
    <row r="17243" spans="12:12">
      <c r="L17243" s="17" t="s">
        <v>25344</v>
      </c>
    </row>
    <row r="17244" spans="12:12">
      <c r="L17244" s="17" t="s">
        <v>25345</v>
      </c>
    </row>
    <row r="17245" spans="12:12">
      <c r="L17245" s="17" t="s">
        <v>25346</v>
      </c>
    </row>
    <row r="17246" spans="12:12">
      <c r="L17246" s="17" t="s">
        <v>25347</v>
      </c>
    </row>
    <row r="17247" spans="12:12">
      <c r="L17247" s="17" t="s">
        <v>25348</v>
      </c>
    </row>
    <row r="17248" spans="12:12">
      <c r="L17248" s="17" t="s">
        <v>25349</v>
      </c>
    </row>
    <row r="17249" spans="12:12">
      <c r="L17249" s="17" t="s">
        <v>25350</v>
      </c>
    </row>
    <row r="17250" spans="12:12">
      <c r="L17250" s="17" t="s">
        <v>25351</v>
      </c>
    </row>
    <row r="17251" spans="12:12">
      <c r="L17251" s="17" t="s">
        <v>25352</v>
      </c>
    </row>
    <row r="17252" spans="12:12">
      <c r="L17252" s="17" t="s">
        <v>25353</v>
      </c>
    </row>
    <row r="17253" spans="12:12">
      <c r="L17253" s="17" t="s">
        <v>25354</v>
      </c>
    </row>
    <row r="17254" spans="12:12">
      <c r="L17254" s="17" t="s">
        <v>25355</v>
      </c>
    </row>
    <row r="17255" spans="12:12">
      <c r="L17255" s="17" t="s">
        <v>25356</v>
      </c>
    </row>
    <row r="17256" spans="12:12">
      <c r="L17256" s="17" t="s">
        <v>25357</v>
      </c>
    </row>
    <row r="17257" spans="12:12">
      <c r="L17257" s="17" t="s">
        <v>25358</v>
      </c>
    </row>
    <row r="17258" spans="12:12">
      <c r="L17258" s="17" t="s">
        <v>25359</v>
      </c>
    </row>
    <row r="17259" spans="12:12">
      <c r="L17259" s="17" t="s">
        <v>25360</v>
      </c>
    </row>
    <row r="17260" spans="12:12">
      <c r="L17260" s="17" t="s">
        <v>25361</v>
      </c>
    </row>
    <row r="17261" spans="12:12">
      <c r="L17261" s="17" t="s">
        <v>25362</v>
      </c>
    </row>
    <row r="17262" spans="12:12">
      <c r="L17262" s="17" t="s">
        <v>25363</v>
      </c>
    </row>
    <row r="17263" spans="12:12">
      <c r="L17263" s="17" t="s">
        <v>25364</v>
      </c>
    </row>
    <row r="17264" spans="12:12">
      <c r="L17264" s="17" t="s">
        <v>25365</v>
      </c>
    </row>
    <row r="17265" spans="12:12">
      <c r="L17265" s="17" t="s">
        <v>25366</v>
      </c>
    </row>
    <row r="17266" spans="12:12">
      <c r="L17266" s="17" t="s">
        <v>25367</v>
      </c>
    </row>
    <row r="17267" spans="12:12">
      <c r="L17267" s="17" t="s">
        <v>25368</v>
      </c>
    </row>
    <row r="17268" spans="12:12">
      <c r="L17268" s="17" t="s">
        <v>25369</v>
      </c>
    </row>
    <row r="17269" spans="12:12">
      <c r="L17269" s="17" t="s">
        <v>25370</v>
      </c>
    </row>
    <row r="17270" spans="12:12">
      <c r="L17270" s="17" t="s">
        <v>25371</v>
      </c>
    </row>
    <row r="17271" spans="12:12">
      <c r="L17271" s="17" t="s">
        <v>25372</v>
      </c>
    </row>
    <row r="17272" spans="12:12">
      <c r="L17272" s="17" t="s">
        <v>25373</v>
      </c>
    </row>
    <row r="17273" spans="12:12">
      <c r="L17273" s="17" t="s">
        <v>25374</v>
      </c>
    </row>
    <row r="17274" spans="12:12">
      <c r="L17274" s="17" t="s">
        <v>25375</v>
      </c>
    </row>
    <row r="17275" spans="12:12">
      <c r="L17275" s="17" t="s">
        <v>25376</v>
      </c>
    </row>
    <row r="17276" spans="12:12">
      <c r="L17276" s="17" t="s">
        <v>25377</v>
      </c>
    </row>
    <row r="17277" spans="12:12">
      <c r="L17277" s="17" t="s">
        <v>25378</v>
      </c>
    </row>
    <row r="17278" spans="12:12">
      <c r="L17278" s="17" t="s">
        <v>25379</v>
      </c>
    </row>
    <row r="17279" spans="12:12">
      <c r="L17279" s="17" t="s">
        <v>25380</v>
      </c>
    </row>
    <row r="17280" spans="12:12">
      <c r="L17280" s="17" t="s">
        <v>25381</v>
      </c>
    </row>
    <row r="17281" spans="12:12">
      <c r="L17281" s="17" t="s">
        <v>25382</v>
      </c>
    </row>
    <row r="17282" spans="12:12">
      <c r="L17282" s="17" t="s">
        <v>25383</v>
      </c>
    </row>
    <row r="17283" spans="12:12">
      <c r="L17283" s="17" t="s">
        <v>25384</v>
      </c>
    </row>
    <row r="17284" spans="12:12">
      <c r="L17284" s="17" t="s">
        <v>25385</v>
      </c>
    </row>
    <row r="17285" spans="12:12">
      <c r="L17285" s="17" t="s">
        <v>25386</v>
      </c>
    </row>
    <row r="17286" spans="12:12">
      <c r="L17286" s="17" t="s">
        <v>25387</v>
      </c>
    </row>
    <row r="17287" spans="12:12">
      <c r="L17287" s="17" t="s">
        <v>25388</v>
      </c>
    </row>
    <row r="17288" spans="12:12">
      <c r="L17288" s="17" t="s">
        <v>25389</v>
      </c>
    </row>
    <row r="17289" spans="12:12">
      <c r="L17289" s="17" t="s">
        <v>25390</v>
      </c>
    </row>
    <row r="17290" spans="12:12">
      <c r="L17290" s="17" t="s">
        <v>25391</v>
      </c>
    </row>
    <row r="17291" spans="12:12">
      <c r="L17291" s="17" t="s">
        <v>25392</v>
      </c>
    </row>
    <row r="17292" spans="12:12">
      <c r="L17292" s="17" t="s">
        <v>25393</v>
      </c>
    </row>
    <row r="17293" spans="12:12">
      <c r="L17293" s="17" t="s">
        <v>25394</v>
      </c>
    </row>
    <row r="17294" spans="12:12">
      <c r="L17294" s="17" t="s">
        <v>25395</v>
      </c>
    </row>
    <row r="17295" spans="12:12">
      <c r="L17295" s="17" t="s">
        <v>25396</v>
      </c>
    </row>
    <row r="17296" spans="12:12">
      <c r="L17296" s="17" t="s">
        <v>25397</v>
      </c>
    </row>
    <row r="17297" spans="12:12">
      <c r="L17297" s="17" t="s">
        <v>25398</v>
      </c>
    </row>
    <row r="17298" spans="12:12">
      <c r="L17298" s="17" t="s">
        <v>25399</v>
      </c>
    </row>
    <row r="17299" spans="12:12">
      <c r="L17299" s="17" t="s">
        <v>25400</v>
      </c>
    </row>
    <row r="17300" spans="12:12">
      <c r="L17300" s="17" t="s">
        <v>25401</v>
      </c>
    </row>
    <row r="17301" spans="12:12">
      <c r="L17301" s="17" t="s">
        <v>25402</v>
      </c>
    </row>
    <row r="17302" spans="12:12">
      <c r="L17302" s="17" t="s">
        <v>25403</v>
      </c>
    </row>
    <row r="17303" spans="12:12">
      <c r="L17303" s="17" t="s">
        <v>25404</v>
      </c>
    </row>
    <row r="17304" spans="12:12">
      <c r="L17304" s="17" t="s">
        <v>25405</v>
      </c>
    </row>
    <row r="17305" spans="12:12">
      <c r="L17305" s="17" t="s">
        <v>25406</v>
      </c>
    </row>
    <row r="17306" spans="12:12">
      <c r="L17306" s="17" t="s">
        <v>25407</v>
      </c>
    </row>
    <row r="17307" spans="12:12">
      <c r="L17307" s="17" t="s">
        <v>25408</v>
      </c>
    </row>
    <row r="17308" spans="12:12">
      <c r="L17308" s="17" t="s">
        <v>25409</v>
      </c>
    </row>
    <row r="17309" spans="12:12">
      <c r="L17309" s="17" t="s">
        <v>25410</v>
      </c>
    </row>
    <row r="17310" spans="12:12">
      <c r="L17310" s="17" t="s">
        <v>25411</v>
      </c>
    </row>
    <row r="17311" spans="12:12">
      <c r="L17311" s="17" t="s">
        <v>25412</v>
      </c>
    </row>
    <row r="17312" spans="12:12">
      <c r="L17312" s="17" t="s">
        <v>25413</v>
      </c>
    </row>
    <row r="17313" spans="12:12">
      <c r="L17313" s="17" t="s">
        <v>25414</v>
      </c>
    </row>
    <row r="17314" spans="12:12">
      <c r="L17314" s="17" t="s">
        <v>25415</v>
      </c>
    </row>
    <row r="17315" spans="12:12">
      <c r="L17315" s="17" t="s">
        <v>25416</v>
      </c>
    </row>
    <row r="17316" spans="12:12">
      <c r="L17316" s="17" t="s">
        <v>25417</v>
      </c>
    </row>
    <row r="17317" spans="12:12">
      <c r="L17317" s="17" t="s">
        <v>25418</v>
      </c>
    </row>
    <row r="17318" spans="12:12">
      <c r="L17318" s="17" t="s">
        <v>25419</v>
      </c>
    </row>
    <row r="17319" spans="12:12">
      <c r="L17319" s="17" t="s">
        <v>25420</v>
      </c>
    </row>
    <row r="17320" spans="12:12">
      <c r="L17320" s="17" t="s">
        <v>25421</v>
      </c>
    </row>
    <row r="17321" spans="12:12">
      <c r="L17321" s="17" t="s">
        <v>25422</v>
      </c>
    </row>
    <row r="17322" spans="12:12">
      <c r="L17322" s="17" t="s">
        <v>25423</v>
      </c>
    </row>
    <row r="17323" spans="12:12">
      <c r="L17323" s="17" t="s">
        <v>25424</v>
      </c>
    </row>
    <row r="17324" spans="12:12">
      <c r="L17324" s="17" t="s">
        <v>25425</v>
      </c>
    </row>
    <row r="17325" spans="12:12">
      <c r="L17325" s="17" t="s">
        <v>25426</v>
      </c>
    </row>
    <row r="17326" spans="12:12">
      <c r="L17326" s="17" t="s">
        <v>25427</v>
      </c>
    </row>
    <row r="17327" spans="12:12">
      <c r="L17327" s="17" t="s">
        <v>25428</v>
      </c>
    </row>
    <row r="17328" spans="12:12">
      <c r="L17328" s="17" t="s">
        <v>25429</v>
      </c>
    </row>
    <row r="17329" spans="12:12">
      <c r="L17329" s="17" t="s">
        <v>25430</v>
      </c>
    </row>
    <row r="17330" spans="12:12">
      <c r="L17330" s="17" t="s">
        <v>25431</v>
      </c>
    </row>
    <row r="17331" spans="12:12">
      <c r="L17331" s="17" t="s">
        <v>25432</v>
      </c>
    </row>
    <row r="17332" spans="12:12">
      <c r="L17332" s="17" t="s">
        <v>25433</v>
      </c>
    </row>
    <row r="17333" spans="12:12">
      <c r="L17333" s="17" t="s">
        <v>25434</v>
      </c>
    </row>
    <row r="17334" spans="12:12">
      <c r="L17334" s="17" t="s">
        <v>25435</v>
      </c>
    </row>
    <row r="17335" spans="12:12">
      <c r="L17335" s="17" t="s">
        <v>25436</v>
      </c>
    </row>
    <row r="17336" spans="12:12">
      <c r="L17336" s="17" t="s">
        <v>25437</v>
      </c>
    </row>
    <row r="17337" spans="12:12">
      <c r="L17337" s="17" t="s">
        <v>25438</v>
      </c>
    </row>
    <row r="17338" spans="12:12">
      <c r="L17338" s="17" t="s">
        <v>25439</v>
      </c>
    </row>
    <row r="17339" spans="12:12">
      <c r="L17339" s="17" t="s">
        <v>25440</v>
      </c>
    </row>
    <row r="17340" spans="12:12">
      <c r="L17340" s="17" t="s">
        <v>25441</v>
      </c>
    </row>
    <row r="17341" spans="12:12">
      <c r="L17341" s="17" t="s">
        <v>25442</v>
      </c>
    </row>
    <row r="17342" spans="12:12">
      <c r="L17342" s="17" t="s">
        <v>25443</v>
      </c>
    </row>
    <row r="17343" spans="12:12">
      <c r="L17343" s="17" t="s">
        <v>25444</v>
      </c>
    </row>
    <row r="17344" spans="12:12">
      <c r="L17344" s="17" t="s">
        <v>25445</v>
      </c>
    </row>
    <row r="17345" spans="12:12">
      <c r="L17345" s="17" t="s">
        <v>25446</v>
      </c>
    </row>
    <row r="17346" spans="12:12">
      <c r="L17346" s="17" t="s">
        <v>25447</v>
      </c>
    </row>
    <row r="17347" spans="12:12">
      <c r="L17347" s="17" t="s">
        <v>25448</v>
      </c>
    </row>
    <row r="17348" spans="12:12">
      <c r="L17348" s="17" t="s">
        <v>25449</v>
      </c>
    </row>
    <row r="17349" spans="12:12">
      <c r="L17349" s="17" t="s">
        <v>25450</v>
      </c>
    </row>
    <row r="17350" spans="12:12">
      <c r="L17350" s="17" t="s">
        <v>25451</v>
      </c>
    </row>
    <row r="17351" spans="12:12">
      <c r="L17351" s="17" t="s">
        <v>25452</v>
      </c>
    </row>
    <row r="17352" spans="12:12">
      <c r="L17352" s="17" t="s">
        <v>25453</v>
      </c>
    </row>
    <row r="17353" spans="12:12">
      <c r="L17353" s="17" t="s">
        <v>25454</v>
      </c>
    </row>
    <row r="17354" spans="12:12">
      <c r="L17354" s="17" t="s">
        <v>25455</v>
      </c>
    </row>
    <row r="17355" spans="12:12">
      <c r="L17355" s="17" t="s">
        <v>25456</v>
      </c>
    </row>
    <row r="17356" spans="12:12">
      <c r="L17356" s="17" t="s">
        <v>25457</v>
      </c>
    </row>
    <row r="17357" spans="12:12">
      <c r="L17357" s="17" t="s">
        <v>25458</v>
      </c>
    </row>
    <row r="17358" spans="12:12">
      <c r="L17358" s="17" t="s">
        <v>25459</v>
      </c>
    </row>
    <row r="17359" spans="12:12">
      <c r="L17359" s="17" t="s">
        <v>25460</v>
      </c>
    </row>
    <row r="17360" spans="12:12">
      <c r="L17360" s="17" t="s">
        <v>25461</v>
      </c>
    </row>
    <row r="17361" spans="12:12">
      <c r="L17361" s="17" t="s">
        <v>25462</v>
      </c>
    </row>
    <row r="17362" spans="12:12">
      <c r="L17362" s="17" t="s">
        <v>25463</v>
      </c>
    </row>
    <row r="17363" spans="12:12">
      <c r="L17363" s="17" t="s">
        <v>25464</v>
      </c>
    </row>
    <row r="17364" spans="12:12">
      <c r="L17364" s="17" t="s">
        <v>25465</v>
      </c>
    </row>
    <row r="17365" spans="12:12">
      <c r="L17365" s="17" t="s">
        <v>25466</v>
      </c>
    </row>
    <row r="17366" spans="12:12">
      <c r="L17366" s="17" t="s">
        <v>25467</v>
      </c>
    </row>
    <row r="17367" spans="12:12">
      <c r="L17367" s="17" t="s">
        <v>25468</v>
      </c>
    </row>
    <row r="17368" spans="12:12">
      <c r="L17368" s="17" t="s">
        <v>25469</v>
      </c>
    </row>
    <row r="17369" spans="12:12">
      <c r="L17369" s="17" t="s">
        <v>25470</v>
      </c>
    </row>
    <row r="17370" spans="12:12">
      <c r="L17370" s="17" t="s">
        <v>25471</v>
      </c>
    </row>
    <row r="17371" spans="12:12">
      <c r="L17371" s="17" t="s">
        <v>25472</v>
      </c>
    </row>
    <row r="17372" spans="12:12">
      <c r="L17372" s="17" t="s">
        <v>25473</v>
      </c>
    </row>
    <row r="17373" spans="12:12">
      <c r="L17373" s="17" t="s">
        <v>25474</v>
      </c>
    </row>
    <row r="17374" spans="12:12">
      <c r="L17374" s="17" t="s">
        <v>25475</v>
      </c>
    </row>
    <row r="17375" spans="12:12">
      <c r="L17375" s="17" t="s">
        <v>25476</v>
      </c>
    </row>
    <row r="17376" spans="12:12">
      <c r="L17376" s="17" t="s">
        <v>25477</v>
      </c>
    </row>
    <row r="17377" spans="12:12">
      <c r="L17377" s="17" t="s">
        <v>25478</v>
      </c>
    </row>
    <row r="17378" spans="12:12">
      <c r="L17378" s="17" t="s">
        <v>25479</v>
      </c>
    </row>
    <row r="17379" spans="12:12">
      <c r="L17379" s="17" t="s">
        <v>25480</v>
      </c>
    </row>
    <row r="17380" spans="12:12">
      <c r="L17380" s="17" t="s">
        <v>25481</v>
      </c>
    </row>
    <row r="17381" spans="12:12">
      <c r="L17381" s="17" t="s">
        <v>25482</v>
      </c>
    </row>
    <row r="17382" spans="12:12">
      <c r="L17382" s="17" t="s">
        <v>25483</v>
      </c>
    </row>
    <row r="17383" spans="12:12">
      <c r="L17383" s="17" t="s">
        <v>25484</v>
      </c>
    </row>
    <row r="17384" spans="12:12">
      <c r="L17384" s="17" t="s">
        <v>25485</v>
      </c>
    </row>
    <row r="17385" spans="12:12">
      <c r="L17385" s="17" t="s">
        <v>25486</v>
      </c>
    </row>
    <row r="17386" spans="12:12">
      <c r="L17386" s="17" t="s">
        <v>25487</v>
      </c>
    </row>
    <row r="17387" spans="12:12">
      <c r="L17387" s="17" t="s">
        <v>25488</v>
      </c>
    </row>
    <row r="17388" spans="12:12">
      <c r="L17388" s="17" t="s">
        <v>25489</v>
      </c>
    </row>
    <row r="17389" spans="12:12">
      <c r="L17389" s="17" t="s">
        <v>25490</v>
      </c>
    </row>
    <row r="17390" spans="12:12">
      <c r="L17390" s="17" t="s">
        <v>25491</v>
      </c>
    </row>
    <row r="17391" spans="12:12">
      <c r="L17391" s="17" t="s">
        <v>25492</v>
      </c>
    </row>
    <row r="17392" spans="12:12">
      <c r="L17392" s="17" t="s">
        <v>25493</v>
      </c>
    </row>
    <row r="17393" spans="12:12">
      <c r="L17393" s="17" t="s">
        <v>25494</v>
      </c>
    </row>
    <row r="17394" spans="12:12">
      <c r="L17394" s="17" t="s">
        <v>25495</v>
      </c>
    </row>
    <row r="17395" spans="12:12">
      <c r="L17395" s="17" t="s">
        <v>25496</v>
      </c>
    </row>
    <row r="17396" spans="12:12">
      <c r="L17396" s="17" t="s">
        <v>25497</v>
      </c>
    </row>
    <row r="17397" spans="12:12">
      <c r="L17397" s="17" t="s">
        <v>25498</v>
      </c>
    </row>
    <row r="17398" spans="12:12">
      <c r="L17398" s="17" t="s">
        <v>25499</v>
      </c>
    </row>
    <row r="17399" spans="12:12">
      <c r="L17399" s="17" t="s">
        <v>25500</v>
      </c>
    </row>
    <row r="17400" spans="12:12">
      <c r="L17400" s="17" t="s">
        <v>25501</v>
      </c>
    </row>
    <row r="17401" spans="12:12">
      <c r="L17401" s="17" t="s">
        <v>25502</v>
      </c>
    </row>
    <row r="17402" spans="12:12">
      <c r="L17402" s="17" t="s">
        <v>25503</v>
      </c>
    </row>
    <row r="17403" spans="12:12">
      <c r="L17403" s="17" t="s">
        <v>25504</v>
      </c>
    </row>
    <row r="17404" spans="12:12">
      <c r="L17404" s="17" t="s">
        <v>25505</v>
      </c>
    </row>
    <row r="17405" spans="12:12">
      <c r="L17405" s="17" t="s">
        <v>25506</v>
      </c>
    </row>
    <row r="17406" spans="12:12">
      <c r="L17406" s="17" t="s">
        <v>25507</v>
      </c>
    </row>
    <row r="17407" spans="12:12">
      <c r="L17407" s="17" t="s">
        <v>25508</v>
      </c>
    </row>
    <row r="17408" spans="12:12">
      <c r="L17408" s="17" t="s">
        <v>25509</v>
      </c>
    </row>
    <row r="17409" spans="12:12">
      <c r="L17409" s="17" t="s">
        <v>25510</v>
      </c>
    </row>
    <row r="17410" spans="12:12">
      <c r="L17410" s="17" t="s">
        <v>25511</v>
      </c>
    </row>
    <row r="17411" spans="12:12">
      <c r="L17411" s="17" t="s">
        <v>25512</v>
      </c>
    </row>
    <row r="17412" spans="12:12">
      <c r="L17412" s="17" t="s">
        <v>25513</v>
      </c>
    </row>
    <row r="17413" spans="12:12">
      <c r="L17413" s="17" t="s">
        <v>25514</v>
      </c>
    </row>
    <row r="17414" spans="12:12">
      <c r="L17414" s="17" t="s">
        <v>25515</v>
      </c>
    </row>
    <row r="17415" spans="12:12">
      <c r="L17415" s="17" t="s">
        <v>25516</v>
      </c>
    </row>
    <row r="17416" spans="12:12">
      <c r="L17416" s="17" t="s">
        <v>25517</v>
      </c>
    </row>
    <row r="17417" spans="12:12">
      <c r="L17417" s="17" t="s">
        <v>25518</v>
      </c>
    </row>
    <row r="17418" spans="12:12">
      <c r="L17418" s="17" t="s">
        <v>25519</v>
      </c>
    </row>
    <row r="17419" spans="12:12">
      <c r="L17419" s="17" t="s">
        <v>25520</v>
      </c>
    </row>
    <row r="17420" spans="12:12">
      <c r="L17420" s="17" t="s">
        <v>25521</v>
      </c>
    </row>
    <row r="17421" spans="12:12">
      <c r="L17421" s="17" t="s">
        <v>25522</v>
      </c>
    </row>
    <row r="17422" spans="12:12">
      <c r="L17422" s="17" t="s">
        <v>25523</v>
      </c>
    </row>
    <row r="17423" spans="12:12">
      <c r="L17423" s="17" t="s">
        <v>25524</v>
      </c>
    </row>
    <row r="17424" spans="12:12">
      <c r="L17424" s="17" t="s">
        <v>25525</v>
      </c>
    </row>
    <row r="17425" spans="12:12">
      <c r="L17425" s="17" t="s">
        <v>25526</v>
      </c>
    </row>
    <row r="17426" spans="12:12">
      <c r="L17426" s="17" t="s">
        <v>25527</v>
      </c>
    </row>
    <row r="17427" spans="12:12">
      <c r="L17427" s="17" t="s">
        <v>25528</v>
      </c>
    </row>
    <row r="17428" spans="12:12">
      <c r="L17428" s="17" t="s">
        <v>25529</v>
      </c>
    </row>
    <row r="17429" spans="12:12">
      <c r="L17429" s="17" t="s">
        <v>25530</v>
      </c>
    </row>
    <row r="17430" spans="12:12">
      <c r="L17430" s="17" t="s">
        <v>25531</v>
      </c>
    </row>
    <row r="17431" spans="12:12">
      <c r="L17431" s="17" t="s">
        <v>25532</v>
      </c>
    </row>
    <row r="17432" spans="12:12">
      <c r="L17432" s="17" t="s">
        <v>25533</v>
      </c>
    </row>
    <row r="17433" spans="12:12">
      <c r="L17433" s="17" t="s">
        <v>25534</v>
      </c>
    </row>
    <row r="17434" spans="12:12">
      <c r="L17434" s="17" t="s">
        <v>25535</v>
      </c>
    </row>
    <row r="17435" spans="12:12">
      <c r="L17435" s="17" t="s">
        <v>25536</v>
      </c>
    </row>
    <row r="17436" spans="12:12">
      <c r="L17436" s="17" t="s">
        <v>25537</v>
      </c>
    </row>
    <row r="17437" spans="12:12">
      <c r="L17437" s="17" t="s">
        <v>25538</v>
      </c>
    </row>
    <row r="17438" spans="12:12">
      <c r="L17438" s="17" t="s">
        <v>25539</v>
      </c>
    </row>
    <row r="17439" spans="12:12">
      <c r="L17439" s="17" t="s">
        <v>25540</v>
      </c>
    </row>
    <row r="17440" spans="12:12">
      <c r="L17440" s="17" t="s">
        <v>25541</v>
      </c>
    </row>
    <row r="17441" spans="12:12">
      <c r="L17441" s="17" t="s">
        <v>25542</v>
      </c>
    </row>
    <row r="17442" spans="12:12">
      <c r="L17442" s="17" t="s">
        <v>25543</v>
      </c>
    </row>
    <row r="17443" spans="12:12">
      <c r="L17443" s="17" t="s">
        <v>25544</v>
      </c>
    </row>
    <row r="17444" spans="12:12">
      <c r="L17444" s="17" t="s">
        <v>25545</v>
      </c>
    </row>
    <row r="17445" spans="12:12">
      <c r="L17445" s="17" t="s">
        <v>25546</v>
      </c>
    </row>
    <row r="17446" spans="12:12">
      <c r="L17446" s="17" t="s">
        <v>25547</v>
      </c>
    </row>
    <row r="17447" spans="12:12">
      <c r="L17447" s="17" t="s">
        <v>25548</v>
      </c>
    </row>
    <row r="17448" spans="12:12">
      <c r="L17448" s="17" t="s">
        <v>25549</v>
      </c>
    </row>
    <row r="17449" spans="12:12">
      <c r="L17449" s="17" t="s">
        <v>25550</v>
      </c>
    </row>
    <row r="17450" spans="12:12">
      <c r="L17450" s="17" t="s">
        <v>25551</v>
      </c>
    </row>
    <row r="17451" spans="12:12">
      <c r="L17451" s="17" t="s">
        <v>25552</v>
      </c>
    </row>
    <row r="17452" spans="12:12">
      <c r="L17452" s="17" t="s">
        <v>25553</v>
      </c>
    </row>
    <row r="17453" spans="12:12">
      <c r="L17453" s="17" t="s">
        <v>25554</v>
      </c>
    </row>
    <row r="17454" spans="12:12">
      <c r="L17454" s="17" t="s">
        <v>25555</v>
      </c>
    </row>
    <row r="17455" spans="12:12">
      <c r="L17455" s="17" t="s">
        <v>25556</v>
      </c>
    </row>
    <row r="17456" spans="12:12">
      <c r="L17456" s="17" t="s">
        <v>25557</v>
      </c>
    </row>
    <row r="17457" spans="12:12">
      <c r="L17457" s="17" t="s">
        <v>25558</v>
      </c>
    </row>
    <row r="17458" spans="12:12">
      <c r="L17458" s="17" t="s">
        <v>25559</v>
      </c>
    </row>
    <row r="17459" spans="12:12">
      <c r="L17459" s="17" t="s">
        <v>25560</v>
      </c>
    </row>
    <row r="17460" spans="12:12">
      <c r="L17460" s="17" t="s">
        <v>25561</v>
      </c>
    </row>
    <row r="17461" spans="12:12">
      <c r="L17461" s="17" t="s">
        <v>25562</v>
      </c>
    </row>
    <row r="17462" spans="12:12">
      <c r="L17462" s="17" t="s">
        <v>25563</v>
      </c>
    </row>
    <row r="17463" spans="12:12">
      <c r="L17463" s="17" t="s">
        <v>25564</v>
      </c>
    </row>
    <row r="17464" spans="12:12">
      <c r="L17464" s="17" t="s">
        <v>25565</v>
      </c>
    </row>
    <row r="17465" spans="12:12">
      <c r="L17465" s="17" t="s">
        <v>25566</v>
      </c>
    </row>
    <row r="17466" spans="12:12">
      <c r="L17466" s="17" t="s">
        <v>25567</v>
      </c>
    </row>
    <row r="17467" spans="12:12">
      <c r="L17467" s="17" t="s">
        <v>25568</v>
      </c>
    </row>
    <row r="17468" spans="12:12">
      <c r="L17468" s="17" t="s">
        <v>25569</v>
      </c>
    </row>
    <row r="17469" spans="12:12">
      <c r="L17469" s="17" t="s">
        <v>25570</v>
      </c>
    </row>
    <row r="17470" spans="12:12">
      <c r="L17470" s="17" t="s">
        <v>25571</v>
      </c>
    </row>
    <row r="17471" spans="12:12">
      <c r="L17471" s="17" t="s">
        <v>25572</v>
      </c>
    </row>
    <row r="17472" spans="12:12">
      <c r="L17472" s="17" t="s">
        <v>25573</v>
      </c>
    </row>
    <row r="17473" spans="12:12">
      <c r="L17473" s="17" t="s">
        <v>25574</v>
      </c>
    </row>
    <row r="17474" spans="12:12">
      <c r="L17474" s="17" t="s">
        <v>25575</v>
      </c>
    </row>
    <row r="17475" spans="12:12">
      <c r="L17475" s="17" t="s">
        <v>25576</v>
      </c>
    </row>
    <row r="17476" spans="12:12">
      <c r="L17476" s="17" t="s">
        <v>25577</v>
      </c>
    </row>
    <row r="17477" spans="12:12">
      <c r="L17477" s="17" t="s">
        <v>25578</v>
      </c>
    </row>
    <row r="17478" spans="12:12">
      <c r="L17478" s="17" t="s">
        <v>25579</v>
      </c>
    </row>
    <row r="17479" spans="12:12">
      <c r="L17479" s="17" t="s">
        <v>25580</v>
      </c>
    </row>
    <row r="17480" spans="12:12">
      <c r="L17480" s="17" t="s">
        <v>25581</v>
      </c>
    </row>
    <row r="17481" spans="12:12">
      <c r="L17481" s="17" t="s">
        <v>25582</v>
      </c>
    </row>
    <row r="17482" spans="12:12">
      <c r="L17482" s="17" t="s">
        <v>25583</v>
      </c>
    </row>
    <row r="17483" spans="12:12">
      <c r="L17483" s="17" t="s">
        <v>25584</v>
      </c>
    </row>
    <row r="17484" spans="12:12">
      <c r="L17484" s="17" t="s">
        <v>25585</v>
      </c>
    </row>
    <row r="17485" spans="12:12">
      <c r="L17485" s="17" t="s">
        <v>25586</v>
      </c>
    </row>
    <row r="17486" spans="12:12">
      <c r="L17486" s="17" t="s">
        <v>25587</v>
      </c>
    </row>
    <row r="17487" spans="12:12">
      <c r="L17487" s="17" t="s">
        <v>25588</v>
      </c>
    </row>
    <row r="17488" spans="12:12">
      <c r="L17488" s="17" t="s">
        <v>25589</v>
      </c>
    </row>
    <row r="17489" spans="12:12">
      <c r="L17489" s="17" t="s">
        <v>25590</v>
      </c>
    </row>
    <row r="17490" spans="12:12">
      <c r="L17490" s="17" t="s">
        <v>25591</v>
      </c>
    </row>
    <row r="17491" spans="12:12">
      <c r="L17491" s="17" t="s">
        <v>25592</v>
      </c>
    </row>
    <row r="17492" spans="12:12">
      <c r="L17492" s="17" t="s">
        <v>25593</v>
      </c>
    </row>
    <row r="17493" spans="12:12">
      <c r="L17493" s="17" t="s">
        <v>25594</v>
      </c>
    </row>
    <row r="17494" spans="12:12">
      <c r="L17494" s="17" t="s">
        <v>25595</v>
      </c>
    </row>
    <row r="17495" spans="12:12">
      <c r="L17495" s="17" t="s">
        <v>25596</v>
      </c>
    </row>
    <row r="17496" spans="12:12">
      <c r="L17496" s="17" t="s">
        <v>25597</v>
      </c>
    </row>
    <row r="17497" spans="12:12">
      <c r="L17497" s="17" t="s">
        <v>25598</v>
      </c>
    </row>
    <row r="17498" spans="12:12">
      <c r="L17498" s="17" t="s">
        <v>25599</v>
      </c>
    </row>
    <row r="17499" spans="12:12">
      <c r="L17499" s="17" t="s">
        <v>25600</v>
      </c>
    </row>
    <row r="17500" spans="12:12">
      <c r="L17500" s="17" t="s">
        <v>25601</v>
      </c>
    </row>
    <row r="17501" spans="12:12">
      <c r="L17501" s="17" t="s">
        <v>25602</v>
      </c>
    </row>
    <row r="17502" spans="12:12">
      <c r="L17502" s="17" t="s">
        <v>25603</v>
      </c>
    </row>
    <row r="17503" spans="12:12">
      <c r="L17503" s="17" t="s">
        <v>25604</v>
      </c>
    </row>
    <row r="17504" spans="12:12">
      <c r="L17504" s="17" t="s">
        <v>25605</v>
      </c>
    </row>
    <row r="17505" spans="12:12">
      <c r="L17505" s="17" t="s">
        <v>25606</v>
      </c>
    </row>
    <row r="17506" spans="12:12">
      <c r="L17506" s="17" t="s">
        <v>25607</v>
      </c>
    </row>
    <row r="17507" spans="12:12">
      <c r="L17507" s="17" t="s">
        <v>25608</v>
      </c>
    </row>
    <row r="17508" spans="12:12">
      <c r="L17508" s="17" t="s">
        <v>25609</v>
      </c>
    </row>
    <row r="17509" spans="12:12">
      <c r="L17509" s="17" t="s">
        <v>25610</v>
      </c>
    </row>
    <row r="17510" spans="12:12">
      <c r="L17510" s="17" t="s">
        <v>25611</v>
      </c>
    </row>
    <row r="17511" spans="12:12">
      <c r="L17511" s="17" t="s">
        <v>25612</v>
      </c>
    </row>
    <row r="17512" spans="12:12">
      <c r="L17512" s="17" t="s">
        <v>25613</v>
      </c>
    </row>
    <row r="17513" spans="12:12">
      <c r="L17513" s="17" t="s">
        <v>25614</v>
      </c>
    </row>
    <row r="17514" spans="12:12">
      <c r="L17514" s="17" t="s">
        <v>25615</v>
      </c>
    </row>
    <row r="17515" spans="12:12">
      <c r="L17515" s="17" t="s">
        <v>25616</v>
      </c>
    </row>
    <row r="17516" spans="12:12">
      <c r="L17516" s="17" t="s">
        <v>25617</v>
      </c>
    </row>
    <row r="17517" spans="12:12">
      <c r="L17517" s="17" t="s">
        <v>25618</v>
      </c>
    </row>
    <row r="17518" spans="12:12">
      <c r="L17518" s="17" t="s">
        <v>25619</v>
      </c>
    </row>
    <row r="17519" spans="12:12">
      <c r="L17519" s="17" t="s">
        <v>25620</v>
      </c>
    </row>
    <row r="17520" spans="12:12">
      <c r="L17520" s="17" t="s">
        <v>25621</v>
      </c>
    </row>
    <row r="17521" spans="12:12">
      <c r="L17521" s="17" t="s">
        <v>25622</v>
      </c>
    </row>
    <row r="17522" spans="12:12">
      <c r="L17522" s="17" t="s">
        <v>25623</v>
      </c>
    </row>
    <row r="17523" spans="12:12">
      <c r="L17523" s="17" t="s">
        <v>25624</v>
      </c>
    </row>
    <row r="17524" spans="12:12">
      <c r="L17524" s="17" t="s">
        <v>25625</v>
      </c>
    </row>
    <row r="17525" spans="12:12">
      <c r="L17525" s="17" t="s">
        <v>25626</v>
      </c>
    </row>
    <row r="17526" spans="12:12">
      <c r="L17526" s="17" t="s">
        <v>25627</v>
      </c>
    </row>
    <row r="17527" spans="12:12">
      <c r="L17527" s="17" t="s">
        <v>25628</v>
      </c>
    </row>
    <row r="17528" spans="12:12">
      <c r="L17528" s="17" t="s">
        <v>25629</v>
      </c>
    </row>
    <row r="17529" spans="12:12">
      <c r="L17529" s="17" t="s">
        <v>25630</v>
      </c>
    </row>
    <row r="17530" spans="12:12">
      <c r="L17530" s="17" t="s">
        <v>25631</v>
      </c>
    </row>
    <row r="17531" spans="12:12">
      <c r="L17531" s="17" t="s">
        <v>25632</v>
      </c>
    </row>
    <row r="17532" spans="12:12">
      <c r="L17532" s="17" t="s">
        <v>25633</v>
      </c>
    </row>
    <row r="17533" spans="12:12">
      <c r="L17533" s="17" t="s">
        <v>25634</v>
      </c>
    </row>
    <row r="17534" spans="12:12">
      <c r="L17534" s="17" t="s">
        <v>25635</v>
      </c>
    </row>
    <row r="17535" spans="12:12">
      <c r="L17535" s="17" t="s">
        <v>25636</v>
      </c>
    </row>
    <row r="17536" spans="12:12">
      <c r="L17536" s="17" t="s">
        <v>25637</v>
      </c>
    </row>
    <row r="17537" spans="12:12">
      <c r="L17537" s="17" t="s">
        <v>25638</v>
      </c>
    </row>
    <row r="17538" spans="12:12">
      <c r="L17538" s="17" t="s">
        <v>25639</v>
      </c>
    </row>
    <row r="17539" spans="12:12">
      <c r="L17539" s="17" t="s">
        <v>25640</v>
      </c>
    </row>
    <row r="17540" spans="12:12">
      <c r="L17540" s="17" t="s">
        <v>25641</v>
      </c>
    </row>
    <row r="17541" spans="12:12">
      <c r="L17541" s="17" t="s">
        <v>25642</v>
      </c>
    </row>
    <row r="17542" spans="12:12">
      <c r="L17542" s="17" t="s">
        <v>25643</v>
      </c>
    </row>
    <row r="17543" spans="12:12">
      <c r="L17543" s="17" t="s">
        <v>25644</v>
      </c>
    </row>
    <row r="17544" spans="12:12">
      <c r="L17544" s="17" t="s">
        <v>25645</v>
      </c>
    </row>
    <row r="17545" spans="12:12">
      <c r="L17545" s="17" t="s">
        <v>25646</v>
      </c>
    </row>
    <row r="17546" spans="12:12">
      <c r="L17546" s="17" t="s">
        <v>25647</v>
      </c>
    </row>
    <row r="17547" spans="12:12">
      <c r="L17547" s="17" t="s">
        <v>25648</v>
      </c>
    </row>
    <row r="17548" spans="12:12">
      <c r="L17548" s="17" t="s">
        <v>25649</v>
      </c>
    </row>
    <row r="17549" spans="12:12">
      <c r="L17549" s="17" t="s">
        <v>25650</v>
      </c>
    </row>
    <row r="17550" spans="12:12">
      <c r="L17550" s="17" t="s">
        <v>25651</v>
      </c>
    </row>
    <row r="17551" spans="12:12">
      <c r="L17551" s="17" t="s">
        <v>25652</v>
      </c>
    </row>
    <row r="17552" spans="12:12">
      <c r="L17552" s="17" t="s">
        <v>25653</v>
      </c>
    </row>
    <row r="17553" spans="12:12">
      <c r="L17553" s="17" t="s">
        <v>25654</v>
      </c>
    </row>
    <row r="17554" spans="12:12">
      <c r="L17554" s="17" t="s">
        <v>25655</v>
      </c>
    </row>
    <row r="17555" spans="12:12">
      <c r="L17555" s="17" t="s">
        <v>25656</v>
      </c>
    </row>
    <row r="17556" spans="12:12">
      <c r="L17556" s="17" t="s">
        <v>25657</v>
      </c>
    </row>
    <row r="17557" spans="12:12">
      <c r="L17557" s="17" t="s">
        <v>25658</v>
      </c>
    </row>
    <row r="17558" spans="12:12">
      <c r="L17558" s="17" t="s">
        <v>25659</v>
      </c>
    </row>
    <row r="17559" spans="12:12">
      <c r="L17559" s="17" t="s">
        <v>25660</v>
      </c>
    </row>
    <row r="17560" spans="12:12">
      <c r="L17560" s="17" t="s">
        <v>25661</v>
      </c>
    </row>
    <row r="17561" spans="12:12">
      <c r="L17561" s="17" t="s">
        <v>25662</v>
      </c>
    </row>
    <row r="17562" spans="12:12">
      <c r="L17562" s="17" t="s">
        <v>25663</v>
      </c>
    </row>
    <row r="17563" spans="12:12">
      <c r="L17563" s="17" t="s">
        <v>25664</v>
      </c>
    </row>
    <row r="17564" spans="12:12">
      <c r="L17564" s="17" t="s">
        <v>25665</v>
      </c>
    </row>
    <row r="17565" spans="12:12">
      <c r="L17565" s="17" t="s">
        <v>25666</v>
      </c>
    </row>
    <row r="17566" spans="12:12">
      <c r="L17566" s="17" t="s">
        <v>25667</v>
      </c>
    </row>
    <row r="17567" spans="12:12">
      <c r="L17567" s="17" t="s">
        <v>25668</v>
      </c>
    </row>
    <row r="17568" spans="12:12">
      <c r="L17568" s="17" t="s">
        <v>25669</v>
      </c>
    </row>
    <row r="17569" spans="12:12">
      <c r="L17569" s="17" t="s">
        <v>25670</v>
      </c>
    </row>
    <row r="17570" spans="12:12">
      <c r="L17570" s="17" t="s">
        <v>25671</v>
      </c>
    </row>
    <row r="17571" spans="12:12">
      <c r="L17571" s="17" t="s">
        <v>25672</v>
      </c>
    </row>
    <row r="17572" spans="12:12">
      <c r="L17572" s="17" t="s">
        <v>25673</v>
      </c>
    </row>
    <row r="17573" spans="12:12">
      <c r="L17573" s="17" t="s">
        <v>25674</v>
      </c>
    </row>
    <row r="17574" spans="12:12">
      <c r="L17574" s="17" t="s">
        <v>25675</v>
      </c>
    </row>
    <row r="17575" spans="12:12">
      <c r="L17575" s="17" t="s">
        <v>25676</v>
      </c>
    </row>
    <row r="17576" spans="12:12">
      <c r="L17576" s="17" t="s">
        <v>25677</v>
      </c>
    </row>
    <row r="17577" spans="12:12">
      <c r="L17577" s="17" t="s">
        <v>25678</v>
      </c>
    </row>
    <row r="17578" spans="12:12">
      <c r="L17578" s="17" t="s">
        <v>25679</v>
      </c>
    </row>
    <row r="17579" spans="12:12">
      <c r="L17579" s="17" t="s">
        <v>25680</v>
      </c>
    </row>
    <row r="17580" spans="12:12">
      <c r="L17580" s="17" t="s">
        <v>25681</v>
      </c>
    </row>
    <row r="17581" spans="12:12">
      <c r="L17581" s="17" t="s">
        <v>25682</v>
      </c>
    </row>
    <row r="17582" spans="12:12">
      <c r="L17582" s="17" t="s">
        <v>25683</v>
      </c>
    </row>
    <row r="17583" spans="12:12">
      <c r="L17583" s="17" t="s">
        <v>25684</v>
      </c>
    </row>
    <row r="17584" spans="12:12">
      <c r="L17584" s="17" t="s">
        <v>25685</v>
      </c>
    </row>
    <row r="17585" spans="12:12">
      <c r="L17585" s="17" t="s">
        <v>25686</v>
      </c>
    </row>
    <row r="17586" spans="12:12">
      <c r="L17586" s="17" t="s">
        <v>25687</v>
      </c>
    </row>
    <row r="17587" spans="12:12">
      <c r="L17587" s="17" t="s">
        <v>25688</v>
      </c>
    </row>
    <row r="17588" spans="12:12">
      <c r="L17588" s="17" t="s">
        <v>25689</v>
      </c>
    </row>
    <row r="17589" spans="12:12">
      <c r="L17589" s="17" t="s">
        <v>25690</v>
      </c>
    </row>
    <row r="17590" spans="12:12">
      <c r="L17590" s="17" t="s">
        <v>25691</v>
      </c>
    </row>
    <row r="17591" spans="12:12">
      <c r="L17591" s="17" t="s">
        <v>25692</v>
      </c>
    </row>
    <row r="17592" spans="12:12">
      <c r="L17592" s="17" t="s">
        <v>25693</v>
      </c>
    </row>
    <row r="17593" spans="12:12">
      <c r="L17593" s="17" t="s">
        <v>25694</v>
      </c>
    </row>
    <row r="17594" spans="12:12">
      <c r="L17594" s="17" t="s">
        <v>25695</v>
      </c>
    </row>
    <row r="17595" spans="12:12">
      <c r="L17595" s="17" t="s">
        <v>25696</v>
      </c>
    </row>
    <row r="17596" spans="12:12">
      <c r="L17596" s="17" t="s">
        <v>25697</v>
      </c>
    </row>
    <row r="17597" spans="12:12">
      <c r="L17597" s="17" t="s">
        <v>25698</v>
      </c>
    </row>
    <row r="17598" spans="12:12">
      <c r="L17598" s="17" t="s">
        <v>25699</v>
      </c>
    </row>
    <row r="17599" spans="12:12">
      <c r="L17599" s="17" t="s">
        <v>25700</v>
      </c>
    </row>
    <row r="17600" spans="12:12">
      <c r="L17600" s="17" t="s">
        <v>25701</v>
      </c>
    </row>
    <row r="17601" spans="12:12">
      <c r="L17601" s="17" t="s">
        <v>25702</v>
      </c>
    </row>
    <row r="17602" spans="12:12">
      <c r="L17602" s="17" t="s">
        <v>25703</v>
      </c>
    </row>
    <row r="17603" spans="12:12">
      <c r="L17603" s="17" t="s">
        <v>25704</v>
      </c>
    </row>
    <row r="17604" spans="12:12">
      <c r="L17604" s="17" t="s">
        <v>25705</v>
      </c>
    </row>
    <row r="17605" spans="12:12">
      <c r="L17605" s="17" t="s">
        <v>25706</v>
      </c>
    </row>
    <row r="17606" spans="12:12">
      <c r="L17606" s="17" t="s">
        <v>25707</v>
      </c>
    </row>
    <row r="17607" spans="12:12">
      <c r="L17607" s="17" t="s">
        <v>25708</v>
      </c>
    </row>
    <row r="17608" spans="12:12">
      <c r="L17608" s="17" t="s">
        <v>25709</v>
      </c>
    </row>
    <row r="17609" spans="12:12">
      <c r="L17609" s="17" t="s">
        <v>25710</v>
      </c>
    </row>
    <row r="17610" spans="12:12">
      <c r="L17610" s="17" t="s">
        <v>25711</v>
      </c>
    </row>
    <row r="17611" spans="12:12">
      <c r="L17611" s="17" t="s">
        <v>25712</v>
      </c>
    </row>
    <row r="17612" spans="12:12">
      <c r="L17612" s="17" t="s">
        <v>25713</v>
      </c>
    </row>
    <row r="17613" spans="12:12">
      <c r="L17613" s="17" t="s">
        <v>25714</v>
      </c>
    </row>
    <row r="17614" spans="12:12">
      <c r="L17614" s="17" t="s">
        <v>25715</v>
      </c>
    </row>
    <row r="17615" spans="12:12">
      <c r="L17615" s="17" t="s">
        <v>25716</v>
      </c>
    </row>
    <row r="17616" spans="12:12">
      <c r="L17616" s="17" t="s">
        <v>25717</v>
      </c>
    </row>
    <row r="17617" spans="12:12">
      <c r="L17617" s="17" t="s">
        <v>25718</v>
      </c>
    </row>
    <row r="17618" spans="12:12">
      <c r="L17618" s="17" t="s">
        <v>25719</v>
      </c>
    </row>
    <row r="17619" spans="12:12">
      <c r="L17619" s="17" t="s">
        <v>25720</v>
      </c>
    </row>
    <row r="17620" spans="12:12">
      <c r="L17620" s="17" t="s">
        <v>25721</v>
      </c>
    </row>
    <row r="17621" spans="12:12">
      <c r="L17621" s="17" t="s">
        <v>25722</v>
      </c>
    </row>
    <row r="17622" spans="12:12">
      <c r="L17622" s="17" t="s">
        <v>25723</v>
      </c>
    </row>
    <row r="17623" spans="12:12">
      <c r="L17623" s="17" t="s">
        <v>25724</v>
      </c>
    </row>
    <row r="17624" spans="12:12">
      <c r="L17624" s="17" t="s">
        <v>25725</v>
      </c>
    </row>
    <row r="17625" spans="12:12">
      <c r="L17625" s="17" t="s">
        <v>25726</v>
      </c>
    </row>
    <row r="17626" spans="12:12">
      <c r="L17626" s="17" t="s">
        <v>25727</v>
      </c>
    </row>
    <row r="17627" spans="12:12">
      <c r="L17627" s="17" t="s">
        <v>25728</v>
      </c>
    </row>
    <row r="17628" spans="12:12">
      <c r="L17628" s="17" t="s">
        <v>25729</v>
      </c>
    </row>
    <row r="17629" spans="12:12">
      <c r="L17629" s="17" t="s">
        <v>25730</v>
      </c>
    </row>
    <row r="17630" spans="12:12">
      <c r="L17630" s="17" t="s">
        <v>25731</v>
      </c>
    </row>
    <row r="17631" spans="12:12">
      <c r="L17631" s="17" t="s">
        <v>25732</v>
      </c>
    </row>
    <row r="17632" spans="12:12">
      <c r="L17632" s="17" t="s">
        <v>25733</v>
      </c>
    </row>
    <row r="17633" spans="12:12">
      <c r="L17633" s="17" t="s">
        <v>25734</v>
      </c>
    </row>
    <row r="17634" spans="12:12">
      <c r="L17634" s="17" t="s">
        <v>25735</v>
      </c>
    </row>
    <row r="17635" spans="12:12">
      <c r="L17635" s="17" t="s">
        <v>25736</v>
      </c>
    </row>
    <row r="17636" spans="12:12">
      <c r="L17636" s="17" t="s">
        <v>25737</v>
      </c>
    </row>
    <row r="17637" spans="12:12">
      <c r="L17637" s="17" t="s">
        <v>25738</v>
      </c>
    </row>
    <row r="17638" spans="12:12">
      <c r="L17638" s="17" t="s">
        <v>25739</v>
      </c>
    </row>
    <row r="17639" spans="12:12">
      <c r="L17639" s="17" t="s">
        <v>25740</v>
      </c>
    </row>
    <row r="17640" spans="12:12">
      <c r="L17640" s="17" t="s">
        <v>25741</v>
      </c>
    </row>
    <row r="17641" spans="12:12">
      <c r="L17641" s="17" t="s">
        <v>25742</v>
      </c>
    </row>
    <row r="17642" spans="12:12">
      <c r="L17642" s="17" t="s">
        <v>25743</v>
      </c>
    </row>
    <row r="17643" spans="12:12">
      <c r="L17643" s="17" t="s">
        <v>25744</v>
      </c>
    </row>
    <row r="17644" spans="12:12">
      <c r="L17644" s="17" t="s">
        <v>25745</v>
      </c>
    </row>
    <row r="17645" spans="12:12">
      <c r="L17645" s="17" t="s">
        <v>25746</v>
      </c>
    </row>
    <row r="17646" spans="12:12">
      <c r="L17646" s="17" t="s">
        <v>25747</v>
      </c>
    </row>
    <row r="17647" spans="12:12">
      <c r="L17647" s="17" t="s">
        <v>25748</v>
      </c>
    </row>
    <row r="17648" spans="12:12">
      <c r="L17648" s="17" t="s">
        <v>25749</v>
      </c>
    </row>
    <row r="17649" spans="12:12">
      <c r="L17649" s="17" t="s">
        <v>25750</v>
      </c>
    </row>
    <row r="17650" spans="12:12">
      <c r="L17650" s="17" t="s">
        <v>25751</v>
      </c>
    </row>
    <row r="17651" spans="12:12">
      <c r="L17651" s="17" t="s">
        <v>25752</v>
      </c>
    </row>
    <row r="17652" spans="12:12">
      <c r="L17652" s="17" t="s">
        <v>25753</v>
      </c>
    </row>
    <row r="17653" spans="12:12">
      <c r="L17653" s="17" t="s">
        <v>25754</v>
      </c>
    </row>
    <row r="17654" spans="12:12">
      <c r="L17654" s="17" t="s">
        <v>25755</v>
      </c>
    </row>
    <row r="17655" spans="12:12">
      <c r="L17655" s="17" t="s">
        <v>25756</v>
      </c>
    </row>
    <row r="17656" spans="12:12">
      <c r="L17656" s="17" t="s">
        <v>25757</v>
      </c>
    </row>
    <row r="17657" spans="12:12">
      <c r="L17657" s="17" t="s">
        <v>25758</v>
      </c>
    </row>
    <row r="17658" spans="12:12">
      <c r="L17658" s="17" t="s">
        <v>25759</v>
      </c>
    </row>
    <row r="17659" spans="12:12">
      <c r="L17659" s="17" t="s">
        <v>25760</v>
      </c>
    </row>
    <row r="17660" spans="12:12">
      <c r="L17660" s="17" t="s">
        <v>25761</v>
      </c>
    </row>
    <row r="17661" spans="12:12">
      <c r="L17661" s="17" t="s">
        <v>25762</v>
      </c>
    </row>
    <row r="17662" spans="12:12">
      <c r="L17662" s="17" t="s">
        <v>25763</v>
      </c>
    </row>
    <row r="17663" spans="12:12">
      <c r="L17663" s="17" t="s">
        <v>25764</v>
      </c>
    </row>
    <row r="17664" spans="12:12">
      <c r="L17664" s="17" t="s">
        <v>25765</v>
      </c>
    </row>
    <row r="17665" spans="12:12">
      <c r="L17665" s="17" t="s">
        <v>25766</v>
      </c>
    </row>
    <row r="17666" spans="12:12">
      <c r="L17666" s="17" t="s">
        <v>25767</v>
      </c>
    </row>
    <row r="17667" spans="12:12">
      <c r="L17667" s="17" t="s">
        <v>25768</v>
      </c>
    </row>
    <row r="17668" spans="12:12">
      <c r="L17668" s="17" t="s">
        <v>25769</v>
      </c>
    </row>
    <row r="17669" spans="12:12">
      <c r="L17669" s="17" t="s">
        <v>25770</v>
      </c>
    </row>
    <row r="17670" spans="12:12">
      <c r="L17670" s="17" t="s">
        <v>25771</v>
      </c>
    </row>
    <row r="17671" spans="12:12">
      <c r="L17671" s="17" t="s">
        <v>25772</v>
      </c>
    </row>
    <row r="17672" spans="12:12">
      <c r="L17672" s="17" t="s">
        <v>25773</v>
      </c>
    </row>
    <row r="17673" spans="12:12">
      <c r="L17673" s="17" t="s">
        <v>25774</v>
      </c>
    </row>
    <row r="17674" spans="12:12">
      <c r="L17674" s="17" t="s">
        <v>25775</v>
      </c>
    </row>
    <row r="17675" spans="12:12">
      <c r="L17675" s="17" t="s">
        <v>25776</v>
      </c>
    </row>
    <row r="17676" spans="12:12">
      <c r="L17676" s="17" t="s">
        <v>25777</v>
      </c>
    </row>
    <row r="17677" spans="12:12">
      <c r="L17677" s="17" t="s">
        <v>25778</v>
      </c>
    </row>
    <row r="17678" spans="12:12">
      <c r="L17678" s="17" t="s">
        <v>25779</v>
      </c>
    </row>
    <row r="17679" spans="12:12">
      <c r="L17679" s="17" t="s">
        <v>25780</v>
      </c>
    </row>
    <row r="17680" spans="12:12">
      <c r="L17680" s="17" t="s">
        <v>25781</v>
      </c>
    </row>
    <row r="17681" spans="12:12">
      <c r="L17681" s="17" t="s">
        <v>25782</v>
      </c>
    </row>
    <row r="17682" spans="12:12">
      <c r="L17682" s="17" t="s">
        <v>25783</v>
      </c>
    </row>
    <row r="17683" spans="12:12">
      <c r="L17683" s="17" t="s">
        <v>25784</v>
      </c>
    </row>
    <row r="17684" spans="12:12">
      <c r="L17684" s="17" t="s">
        <v>25785</v>
      </c>
    </row>
    <row r="17685" spans="12:12">
      <c r="L17685" s="17" t="s">
        <v>25786</v>
      </c>
    </row>
    <row r="17686" spans="12:12">
      <c r="L17686" s="17" t="s">
        <v>25787</v>
      </c>
    </row>
    <row r="17687" spans="12:12">
      <c r="L17687" s="17" t="s">
        <v>25788</v>
      </c>
    </row>
    <row r="17688" spans="12:12">
      <c r="L17688" s="17" t="s">
        <v>25789</v>
      </c>
    </row>
    <row r="17689" spans="12:12">
      <c r="L17689" s="17" t="s">
        <v>25790</v>
      </c>
    </row>
    <row r="17690" spans="12:12">
      <c r="L17690" s="17" t="s">
        <v>25791</v>
      </c>
    </row>
    <row r="17691" spans="12:12">
      <c r="L17691" s="17" t="s">
        <v>25792</v>
      </c>
    </row>
    <row r="17692" spans="12:12">
      <c r="L17692" s="17" t="s">
        <v>25793</v>
      </c>
    </row>
    <row r="17693" spans="12:12">
      <c r="L17693" s="17" t="s">
        <v>25794</v>
      </c>
    </row>
    <row r="17694" spans="12:12">
      <c r="L17694" s="17" t="s">
        <v>25795</v>
      </c>
    </row>
    <row r="17695" spans="12:12">
      <c r="L17695" s="17" t="s">
        <v>25796</v>
      </c>
    </row>
    <row r="17696" spans="12:12">
      <c r="L17696" s="17" t="s">
        <v>25797</v>
      </c>
    </row>
    <row r="17697" spans="12:12">
      <c r="L17697" s="17" t="s">
        <v>25798</v>
      </c>
    </row>
    <row r="17698" spans="12:12">
      <c r="L17698" s="17" t="s">
        <v>25799</v>
      </c>
    </row>
    <row r="17699" spans="12:12">
      <c r="L17699" s="17" t="s">
        <v>25800</v>
      </c>
    </row>
    <row r="17700" spans="12:12">
      <c r="L17700" s="17" t="s">
        <v>25801</v>
      </c>
    </row>
    <row r="17701" spans="12:12">
      <c r="L17701" s="17" t="s">
        <v>25802</v>
      </c>
    </row>
    <row r="17702" spans="12:12">
      <c r="L17702" s="17" t="s">
        <v>25803</v>
      </c>
    </row>
    <row r="17703" spans="12:12">
      <c r="L17703" s="17" t="s">
        <v>25804</v>
      </c>
    </row>
    <row r="17704" spans="12:12">
      <c r="L17704" s="17" t="s">
        <v>25805</v>
      </c>
    </row>
    <row r="17705" spans="12:12">
      <c r="L17705" s="17" t="s">
        <v>25806</v>
      </c>
    </row>
    <row r="17706" spans="12:12">
      <c r="L17706" s="17" t="s">
        <v>25807</v>
      </c>
    </row>
    <row r="17707" spans="12:12">
      <c r="L17707" s="17" t="s">
        <v>25808</v>
      </c>
    </row>
    <row r="17708" spans="12:12">
      <c r="L17708" s="17" t="s">
        <v>25809</v>
      </c>
    </row>
    <row r="17709" spans="12:12">
      <c r="L17709" s="17" t="s">
        <v>25810</v>
      </c>
    </row>
    <row r="17710" spans="12:12">
      <c r="L17710" s="17" t="s">
        <v>25811</v>
      </c>
    </row>
    <row r="17711" spans="12:12">
      <c r="L17711" s="17" t="s">
        <v>25812</v>
      </c>
    </row>
    <row r="17712" spans="12:12">
      <c r="L17712" s="17" t="s">
        <v>25813</v>
      </c>
    </row>
    <row r="17713" spans="12:12">
      <c r="L17713" s="17" t="s">
        <v>25814</v>
      </c>
    </row>
    <row r="17714" spans="12:12">
      <c r="L17714" s="17" t="s">
        <v>25815</v>
      </c>
    </row>
    <row r="17715" spans="12:12">
      <c r="L17715" s="17" t="s">
        <v>25816</v>
      </c>
    </row>
    <row r="17716" spans="12:12">
      <c r="L17716" s="17" t="s">
        <v>25817</v>
      </c>
    </row>
    <row r="17717" spans="12:12">
      <c r="L17717" s="17" t="s">
        <v>25818</v>
      </c>
    </row>
    <row r="17718" spans="12:12">
      <c r="L17718" s="17" t="s">
        <v>25819</v>
      </c>
    </row>
    <row r="17719" spans="12:12">
      <c r="L17719" s="17" t="s">
        <v>25820</v>
      </c>
    </row>
    <row r="17720" spans="12:12">
      <c r="L17720" s="17" t="s">
        <v>25821</v>
      </c>
    </row>
    <row r="17721" spans="12:12">
      <c r="L17721" s="17" t="s">
        <v>25822</v>
      </c>
    </row>
    <row r="17722" spans="12:12">
      <c r="L17722" s="17" t="s">
        <v>25823</v>
      </c>
    </row>
    <row r="17723" spans="12:12">
      <c r="L17723" s="17" t="s">
        <v>25824</v>
      </c>
    </row>
    <row r="17724" spans="12:12">
      <c r="L17724" s="17" t="s">
        <v>25825</v>
      </c>
    </row>
    <row r="17725" spans="12:12">
      <c r="L17725" s="17" t="s">
        <v>25826</v>
      </c>
    </row>
    <row r="17726" spans="12:12">
      <c r="L17726" s="17" t="s">
        <v>25827</v>
      </c>
    </row>
    <row r="17727" spans="12:12">
      <c r="L17727" s="17" t="s">
        <v>25828</v>
      </c>
    </row>
    <row r="17728" spans="12:12">
      <c r="L17728" s="17" t="s">
        <v>25829</v>
      </c>
    </row>
    <row r="17729" spans="12:12">
      <c r="L17729" s="17" t="s">
        <v>25830</v>
      </c>
    </row>
    <row r="17730" spans="12:12">
      <c r="L17730" s="17" t="s">
        <v>25831</v>
      </c>
    </row>
    <row r="17731" spans="12:12">
      <c r="L17731" s="17" t="s">
        <v>25832</v>
      </c>
    </row>
    <row r="17732" spans="12:12">
      <c r="L17732" s="17" t="s">
        <v>25833</v>
      </c>
    </row>
    <row r="17733" spans="12:12">
      <c r="L17733" s="17" t="s">
        <v>25834</v>
      </c>
    </row>
    <row r="17734" spans="12:12">
      <c r="L17734" s="17" t="s">
        <v>25835</v>
      </c>
    </row>
    <row r="17735" spans="12:12">
      <c r="L17735" s="17" t="s">
        <v>25836</v>
      </c>
    </row>
    <row r="17736" spans="12:12">
      <c r="L17736" s="17" t="s">
        <v>25837</v>
      </c>
    </row>
    <row r="17737" spans="12:12">
      <c r="L17737" s="17" t="s">
        <v>25838</v>
      </c>
    </row>
    <row r="17738" spans="12:12">
      <c r="L17738" s="17" t="s">
        <v>25839</v>
      </c>
    </row>
    <row r="17739" spans="12:12">
      <c r="L17739" s="17" t="s">
        <v>25840</v>
      </c>
    </row>
    <row r="17740" spans="12:12">
      <c r="L17740" s="17" t="s">
        <v>25841</v>
      </c>
    </row>
    <row r="17741" spans="12:12">
      <c r="L17741" s="17" t="s">
        <v>25842</v>
      </c>
    </row>
    <row r="17742" spans="12:12">
      <c r="L17742" s="17" t="s">
        <v>25843</v>
      </c>
    </row>
    <row r="17743" spans="12:12">
      <c r="L17743" s="17" t="s">
        <v>25844</v>
      </c>
    </row>
    <row r="17744" spans="12:12">
      <c r="L17744" s="17" t="s">
        <v>25845</v>
      </c>
    </row>
    <row r="17745" spans="12:12">
      <c r="L17745" s="17" t="s">
        <v>25846</v>
      </c>
    </row>
    <row r="17746" spans="12:12">
      <c r="L17746" s="17" t="s">
        <v>25847</v>
      </c>
    </row>
    <row r="17747" spans="12:12">
      <c r="L17747" s="17" t="s">
        <v>25848</v>
      </c>
    </row>
    <row r="17748" spans="12:12">
      <c r="L17748" s="17" t="s">
        <v>25849</v>
      </c>
    </row>
    <row r="17749" spans="12:12">
      <c r="L17749" s="17" t="s">
        <v>25850</v>
      </c>
    </row>
    <row r="17750" spans="12:12">
      <c r="L17750" s="17" t="s">
        <v>25851</v>
      </c>
    </row>
    <row r="17751" spans="12:12">
      <c r="L17751" s="17" t="s">
        <v>25852</v>
      </c>
    </row>
    <row r="17752" spans="12:12">
      <c r="L17752" s="17" t="s">
        <v>25853</v>
      </c>
    </row>
    <row r="17753" spans="12:12">
      <c r="L17753" s="17" t="s">
        <v>25854</v>
      </c>
    </row>
    <row r="17754" spans="12:12">
      <c r="L17754" s="17" t="s">
        <v>25855</v>
      </c>
    </row>
    <row r="17755" spans="12:12">
      <c r="L17755" s="17" t="s">
        <v>25856</v>
      </c>
    </row>
    <row r="17756" spans="12:12">
      <c r="L17756" s="17" t="s">
        <v>25857</v>
      </c>
    </row>
    <row r="17757" spans="12:12">
      <c r="L17757" s="17" t="s">
        <v>25858</v>
      </c>
    </row>
    <row r="17758" spans="12:12">
      <c r="L17758" s="17" t="s">
        <v>25859</v>
      </c>
    </row>
    <row r="17759" spans="12:12">
      <c r="L17759" s="17" t="s">
        <v>25860</v>
      </c>
    </row>
    <row r="17760" spans="12:12">
      <c r="L17760" s="17" t="s">
        <v>25861</v>
      </c>
    </row>
    <row r="17761" spans="12:12">
      <c r="L17761" s="17" t="s">
        <v>25862</v>
      </c>
    </row>
    <row r="17762" spans="12:12">
      <c r="L17762" s="17" t="s">
        <v>25863</v>
      </c>
    </row>
    <row r="17763" spans="12:12">
      <c r="L17763" s="17" t="s">
        <v>25864</v>
      </c>
    </row>
    <row r="17764" spans="12:12">
      <c r="L17764" s="17" t="s">
        <v>25865</v>
      </c>
    </row>
    <row r="17765" spans="12:12">
      <c r="L17765" s="17" t="s">
        <v>25866</v>
      </c>
    </row>
    <row r="17766" spans="12:12">
      <c r="L17766" s="17" t="s">
        <v>25867</v>
      </c>
    </row>
    <row r="17767" spans="12:12">
      <c r="L17767" s="17" t="s">
        <v>25868</v>
      </c>
    </row>
    <row r="17768" spans="12:12">
      <c r="L17768" s="17" t="s">
        <v>25869</v>
      </c>
    </row>
    <row r="17769" spans="12:12">
      <c r="L17769" s="17" t="s">
        <v>25870</v>
      </c>
    </row>
    <row r="17770" spans="12:12">
      <c r="L17770" s="17" t="s">
        <v>25871</v>
      </c>
    </row>
    <row r="17771" spans="12:12">
      <c r="L17771" s="17" t="s">
        <v>25872</v>
      </c>
    </row>
    <row r="17772" spans="12:12">
      <c r="L17772" s="17" t="s">
        <v>25873</v>
      </c>
    </row>
    <row r="17773" spans="12:12">
      <c r="L17773" s="17" t="s">
        <v>25874</v>
      </c>
    </row>
    <row r="17774" spans="12:12">
      <c r="L17774" s="17" t="s">
        <v>25875</v>
      </c>
    </row>
    <row r="17775" spans="12:12">
      <c r="L17775" s="17" t="s">
        <v>25876</v>
      </c>
    </row>
    <row r="17776" spans="12:12">
      <c r="L17776" s="17" t="s">
        <v>25877</v>
      </c>
    </row>
    <row r="17777" spans="12:12">
      <c r="L17777" s="17" t="s">
        <v>25878</v>
      </c>
    </row>
    <row r="17778" spans="12:12">
      <c r="L17778" s="17" t="s">
        <v>25879</v>
      </c>
    </row>
    <row r="17779" spans="12:12">
      <c r="L17779" s="17" t="s">
        <v>25880</v>
      </c>
    </row>
    <row r="17780" spans="12:12">
      <c r="L17780" s="17" t="s">
        <v>25881</v>
      </c>
    </row>
    <row r="17781" spans="12:12">
      <c r="L17781" s="17" t="s">
        <v>25882</v>
      </c>
    </row>
    <row r="17782" spans="12:12">
      <c r="L17782" s="17" t="s">
        <v>25883</v>
      </c>
    </row>
    <row r="17783" spans="12:12">
      <c r="L17783" s="17" t="s">
        <v>25884</v>
      </c>
    </row>
    <row r="17784" spans="12:12">
      <c r="L17784" s="17" t="s">
        <v>25885</v>
      </c>
    </row>
    <row r="17785" spans="12:12">
      <c r="L17785" s="17" t="s">
        <v>25886</v>
      </c>
    </row>
    <row r="17786" spans="12:12">
      <c r="L17786" s="17" t="s">
        <v>25887</v>
      </c>
    </row>
    <row r="17787" spans="12:12">
      <c r="L17787" s="17" t="s">
        <v>25888</v>
      </c>
    </row>
    <row r="17788" spans="12:12">
      <c r="L17788" s="17" t="s">
        <v>25889</v>
      </c>
    </row>
    <row r="17789" spans="12:12">
      <c r="L17789" s="17" t="s">
        <v>25890</v>
      </c>
    </row>
    <row r="17790" spans="12:12">
      <c r="L17790" s="17" t="s">
        <v>25891</v>
      </c>
    </row>
    <row r="17791" spans="12:12">
      <c r="L17791" s="17" t="s">
        <v>25892</v>
      </c>
    </row>
    <row r="17792" spans="12:12">
      <c r="L17792" s="17" t="s">
        <v>25893</v>
      </c>
    </row>
    <row r="17793" spans="12:12">
      <c r="L17793" s="17" t="s">
        <v>25894</v>
      </c>
    </row>
    <row r="17794" spans="12:12">
      <c r="L17794" s="17" t="s">
        <v>25895</v>
      </c>
    </row>
    <row r="17795" spans="12:12">
      <c r="L17795" s="17" t="s">
        <v>25896</v>
      </c>
    </row>
    <row r="17796" spans="12:12">
      <c r="L17796" s="17" t="s">
        <v>25897</v>
      </c>
    </row>
    <row r="17797" spans="12:12">
      <c r="L17797" s="17" t="s">
        <v>25898</v>
      </c>
    </row>
    <row r="17798" spans="12:12">
      <c r="L17798" s="17" t="s">
        <v>25899</v>
      </c>
    </row>
    <row r="17799" spans="12:12">
      <c r="L17799" s="17" t="s">
        <v>25900</v>
      </c>
    </row>
    <row r="17800" spans="12:12">
      <c r="L17800" s="17" t="s">
        <v>25901</v>
      </c>
    </row>
    <row r="17801" spans="12:12">
      <c r="L17801" s="17" t="s">
        <v>25902</v>
      </c>
    </row>
    <row r="17802" spans="12:12">
      <c r="L17802" s="17" t="s">
        <v>25903</v>
      </c>
    </row>
    <row r="17803" spans="12:12">
      <c r="L17803" s="17" t="s">
        <v>25904</v>
      </c>
    </row>
    <row r="17804" spans="12:12">
      <c r="L17804" s="17" t="s">
        <v>25905</v>
      </c>
    </row>
    <row r="17805" spans="12:12">
      <c r="L17805" s="17" t="s">
        <v>25906</v>
      </c>
    </row>
    <row r="17806" spans="12:12">
      <c r="L17806" s="17" t="s">
        <v>25907</v>
      </c>
    </row>
    <row r="17807" spans="12:12">
      <c r="L17807" s="17" t="s">
        <v>25908</v>
      </c>
    </row>
    <row r="17808" spans="12:12">
      <c r="L17808" s="17" t="s">
        <v>25909</v>
      </c>
    </row>
    <row r="17809" spans="12:12">
      <c r="L17809" s="17" t="s">
        <v>25910</v>
      </c>
    </row>
    <row r="17810" spans="12:12">
      <c r="L17810" s="17" t="s">
        <v>25911</v>
      </c>
    </row>
    <row r="17811" spans="12:12">
      <c r="L17811" s="17" t="s">
        <v>25912</v>
      </c>
    </row>
    <row r="17812" spans="12:12">
      <c r="L17812" s="17" t="s">
        <v>25913</v>
      </c>
    </row>
    <row r="17813" spans="12:12">
      <c r="L17813" s="17" t="s">
        <v>25914</v>
      </c>
    </row>
    <row r="17814" spans="12:12">
      <c r="L17814" s="17" t="s">
        <v>25915</v>
      </c>
    </row>
    <row r="17815" spans="12:12">
      <c r="L17815" s="17" t="s">
        <v>25916</v>
      </c>
    </row>
    <row r="17816" spans="12:12">
      <c r="L17816" s="17" t="s">
        <v>25917</v>
      </c>
    </row>
    <row r="17817" spans="12:12">
      <c r="L17817" s="17" t="s">
        <v>25918</v>
      </c>
    </row>
    <row r="17818" spans="12:12">
      <c r="L17818" s="17" t="s">
        <v>25919</v>
      </c>
    </row>
    <row r="17819" spans="12:12">
      <c r="L17819" s="17" t="s">
        <v>25920</v>
      </c>
    </row>
    <row r="17820" spans="12:12">
      <c r="L17820" s="17" t="s">
        <v>25921</v>
      </c>
    </row>
    <row r="17821" spans="12:12">
      <c r="L17821" s="17" t="s">
        <v>25922</v>
      </c>
    </row>
    <row r="17822" spans="12:12">
      <c r="L17822" s="17" t="s">
        <v>25923</v>
      </c>
    </row>
    <row r="17823" spans="12:12">
      <c r="L17823" s="17" t="s">
        <v>25924</v>
      </c>
    </row>
    <row r="17824" spans="12:12">
      <c r="L17824" s="17" t="s">
        <v>25925</v>
      </c>
    </row>
    <row r="17825" spans="12:12">
      <c r="L17825" s="17" t="s">
        <v>25926</v>
      </c>
    </row>
    <row r="17826" spans="12:12">
      <c r="L17826" s="17" t="s">
        <v>25927</v>
      </c>
    </row>
    <row r="17827" spans="12:12">
      <c r="L17827" s="17" t="s">
        <v>25928</v>
      </c>
    </row>
    <row r="17828" spans="12:12">
      <c r="L17828" s="17" t="s">
        <v>25929</v>
      </c>
    </row>
    <row r="17829" spans="12:12">
      <c r="L17829" s="17" t="s">
        <v>25930</v>
      </c>
    </row>
    <row r="17830" spans="12:12">
      <c r="L17830" s="17" t="s">
        <v>25931</v>
      </c>
    </row>
    <row r="17831" spans="12:12">
      <c r="L17831" s="17" t="s">
        <v>25932</v>
      </c>
    </row>
    <row r="17832" spans="12:12">
      <c r="L17832" s="17" t="s">
        <v>25933</v>
      </c>
    </row>
    <row r="17833" spans="12:12">
      <c r="L17833" s="17" t="s">
        <v>25934</v>
      </c>
    </row>
    <row r="17834" spans="12:12">
      <c r="L17834" s="17" t="s">
        <v>25935</v>
      </c>
    </row>
    <row r="17835" spans="12:12">
      <c r="L17835" s="17" t="s">
        <v>25936</v>
      </c>
    </row>
    <row r="17836" spans="12:12">
      <c r="L17836" s="17" t="s">
        <v>25937</v>
      </c>
    </row>
    <row r="17837" spans="12:12">
      <c r="L17837" s="17" t="s">
        <v>25938</v>
      </c>
    </row>
    <row r="17838" spans="12:12">
      <c r="L17838" s="17" t="s">
        <v>25939</v>
      </c>
    </row>
    <row r="17839" spans="12:12">
      <c r="L17839" s="17" t="s">
        <v>25940</v>
      </c>
    </row>
    <row r="17840" spans="12:12">
      <c r="L17840" s="17" t="s">
        <v>25941</v>
      </c>
    </row>
    <row r="17841" spans="12:12">
      <c r="L17841" s="17" t="s">
        <v>25942</v>
      </c>
    </row>
    <row r="17842" spans="12:12">
      <c r="L17842" s="17" t="s">
        <v>25943</v>
      </c>
    </row>
    <row r="17843" spans="12:12">
      <c r="L17843" s="17" t="s">
        <v>25944</v>
      </c>
    </row>
    <row r="17844" spans="12:12">
      <c r="L17844" s="17" t="s">
        <v>25945</v>
      </c>
    </row>
    <row r="17845" spans="12:12">
      <c r="L17845" s="17" t="s">
        <v>25946</v>
      </c>
    </row>
    <row r="17846" spans="12:12">
      <c r="L17846" s="17" t="s">
        <v>25947</v>
      </c>
    </row>
    <row r="17847" spans="12:12">
      <c r="L17847" s="17" t="s">
        <v>25948</v>
      </c>
    </row>
    <row r="17848" spans="12:12">
      <c r="L17848" s="17" t="s">
        <v>25949</v>
      </c>
    </row>
    <row r="17849" spans="12:12">
      <c r="L17849" s="17" t="s">
        <v>25950</v>
      </c>
    </row>
    <row r="17850" spans="12:12">
      <c r="L17850" s="17" t="s">
        <v>25951</v>
      </c>
    </row>
    <row r="17851" spans="12:12">
      <c r="L17851" s="17" t="s">
        <v>25952</v>
      </c>
    </row>
    <row r="17852" spans="12:12">
      <c r="L17852" s="17" t="s">
        <v>25953</v>
      </c>
    </row>
    <row r="17853" spans="12:12">
      <c r="L17853" s="17" t="s">
        <v>25954</v>
      </c>
    </row>
    <row r="17854" spans="12:12">
      <c r="L17854" s="17" t="s">
        <v>25955</v>
      </c>
    </row>
    <row r="17855" spans="12:12">
      <c r="L17855" s="17" t="s">
        <v>25956</v>
      </c>
    </row>
    <row r="17856" spans="12:12">
      <c r="L17856" s="17" t="s">
        <v>25957</v>
      </c>
    </row>
    <row r="17857" spans="12:12">
      <c r="L17857" s="17" t="s">
        <v>25958</v>
      </c>
    </row>
    <row r="17858" spans="12:12">
      <c r="L17858" s="17" t="s">
        <v>25959</v>
      </c>
    </row>
    <row r="17859" spans="12:12">
      <c r="L17859" s="17" t="s">
        <v>25960</v>
      </c>
    </row>
    <row r="17860" spans="12:12">
      <c r="L17860" s="17" t="s">
        <v>25961</v>
      </c>
    </row>
    <row r="17861" spans="12:12">
      <c r="L17861" s="17" t="s">
        <v>25962</v>
      </c>
    </row>
    <row r="17862" spans="12:12">
      <c r="L17862" s="17" t="s">
        <v>25963</v>
      </c>
    </row>
    <row r="17863" spans="12:12">
      <c r="L17863" s="17" t="s">
        <v>25964</v>
      </c>
    </row>
    <row r="17864" spans="12:12">
      <c r="L17864" s="17" t="s">
        <v>25965</v>
      </c>
    </row>
    <row r="17865" spans="12:12">
      <c r="L17865" s="17" t="s">
        <v>25966</v>
      </c>
    </row>
    <row r="17866" spans="12:12">
      <c r="L17866" s="17" t="s">
        <v>25967</v>
      </c>
    </row>
    <row r="17867" spans="12:12">
      <c r="L17867" s="17" t="s">
        <v>25968</v>
      </c>
    </row>
    <row r="17868" spans="12:12">
      <c r="L17868" s="17" t="s">
        <v>25969</v>
      </c>
    </row>
    <row r="17869" spans="12:12">
      <c r="L17869" s="17" t="s">
        <v>25970</v>
      </c>
    </row>
    <row r="17870" spans="12:12">
      <c r="L17870" s="17" t="s">
        <v>25971</v>
      </c>
    </row>
    <row r="17871" spans="12:12">
      <c r="L17871" s="17" t="s">
        <v>25972</v>
      </c>
    </row>
    <row r="17872" spans="12:12">
      <c r="L17872" s="17" t="s">
        <v>25973</v>
      </c>
    </row>
    <row r="17873" spans="12:12">
      <c r="L17873" s="17" t="s">
        <v>25974</v>
      </c>
    </row>
    <row r="17874" spans="12:12">
      <c r="L17874" s="17" t="s">
        <v>25975</v>
      </c>
    </row>
    <row r="17875" spans="12:12">
      <c r="L17875" s="17" t="s">
        <v>25976</v>
      </c>
    </row>
    <row r="17876" spans="12:12">
      <c r="L17876" s="17" t="s">
        <v>25977</v>
      </c>
    </row>
    <row r="17877" spans="12:12">
      <c r="L17877" s="17" t="s">
        <v>25978</v>
      </c>
    </row>
    <row r="17878" spans="12:12">
      <c r="L17878" s="17" t="s">
        <v>25979</v>
      </c>
    </row>
    <row r="17879" spans="12:12">
      <c r="L17879" s="17" t="s">
        <v>25980</v>
      </c>
    </row>
    <row r="17880" spans="12:12">
      <c r="L17880" s="17" t="s">
        <v>25981</v>
      </c>
    </row>
    <row r="17881" spans="12:12">
      <c r="L17881" s="17" t="s">
        <v>25982</v>
      </c>
    </row>
    <row r="17882" spans="12:12">
      <c r="L17882" s="17" t="s">
        <v>25983</v>
      </c>
    </row>
    <row r="17883" spans="12:12">
      <c r="L17883" s="17" t="s">
        <v>25984</v>
      </c>
    </row>
    <row r="17884" spans="12:12">
      <c r="L17884" s="17" t="s">
        <v>25985</v>
      </c>
    </row>
    <row r="17885" spans="12:12">
      <c r="L17885" s="17" t="s">
        <v>25986</v>
      </c>
    </row>
    <row r="17886" spans="12:12">
      <c r="L17886" s="17" t="s">
        <v>25987</v>
      </c>
    </row>
    <row r="17887" spans="12:12">
      <c r="L17887" s="17" t="s">
        <v>25988</v>
      </c>
    </row>
    <row r="17888" spans="12:12">
      <c r="L17888" s="17" t="s">
        <v>25989</v>
      </c>
    </row>
    <row r="17889" spans="12:12">
      <c r="L17889" s="17" t="s">
        <v>25990</v>
      </c>
    </row>
    <row r="17890" spans="12:12">
      <c r="L17890" s="17" t="s">
        <v>25991</v>
      </c>
    </row>
    <row r="17891" spans="12:12">
      <c r="L17891" s="17" t="s">
        <v>25992</v>
      </c>
    </row>
    <row r="17892" spans="12:12">
      <c r="L17892" s="17" t="s">
        <v>25993</v>
      </c>
    </row>
    <row r="17893" spans="12:12">
      <c r="L17893" s="17" t="s">
        <v>25994</v>
      </c>
    </row>
    <row r="17894" spans="12:12">
      <c r="L17894" s="17" t="s">
        <v>25995</v>
      </c>
    </row>
    <row r="17895" spans="12:12">
      <c r="L17895" s="17" t="s">
        <v>25996</v>
      </c>
    </row>
    <row r="17896" spans="12:12">
      <c r="L17896" s="17" t="s">
        <v>25997</v>
      </c>
    </row>
    <row r="17897" spans="12:12">
      <c r="L17897" s="17" t="s">
        <v>25998</v>
      </c>
    </row>
    <row r="17898" spans="12:12">
      <c r="L17898" s="17" t="s">
        <v>25999</v>
      </c>
    </row>
    <row r="17899" spans="12:12">
      <c r="L17899" s="17" t="s">
        <v>26000</v>
      </c>
    </row>
    <row r="17900" spans="12:12">
      <c r="L17900" s="17" t="s">
        <v>26001</v>
      </c>
    </row>
    <row r="17901" spans="12:12">
      <c r="L17901" s="17" t="s">
        <v>26002</v>
      </c>
    </row>
    <row r="17902" spans="12:12">
      <c r="L17902" s="17" t="s">
        <v>26003</v>
      </c>
    </row>
    <row r="17903" spans="12:12">
      <c r="L17903" s="17" t="s">
        <v>26004</v>
      </c>
    </row>
    <row r="17904" spans="12:12">
      <c r="L17904" s="17" t="s">
        <v>26005</v>
      </c>
    </row>
    <row r="17905" spans="12:12">
      <c r="L17905" s="17" t="s">
        <v>26006</v>
      </c>
    </row>
    <row r="17906" spans="12:12">
      <c r="L17906" s="17" t="s">
        <v>26007</v>
      </c>
    </row>
    <row r="17907" spans="12:12">
      <c r="L17907" s="17" t="s">
        <v>26008</v>
      </c>
    </row>
    <row r="17908" spans="12:12">
      <c r="L17908" s="17" t="s">
        <v>26009</v>
      </c>
    </row>
    <row r="17909" spans="12:12">
      <c r="L17909" s="17" t="s">
        <v>26010</v>
      </c>
    </row>
    <row r="17910" spans="12:12">
      <c r="L17910" s="17" t="s">
        <v>26011</v>
      </c>
    </row>
    <row r="17911" spans="12:12">
      <c r="L17911" s="17" t="s">
        <v>26012</v>
      </c>
    </row>
    <row r="17912" spans="12:12">
      <c r="L17912" s="17" t="s">
        <v>26013</v>
      </c>
    </row>
    <row r="17913" spans="12:12">
      <c r="L17913" s="17" t="s">
        <v>26014</v>
      </c>
    </row>
    <row r="17914" spans="12:12">
      <c r="L17914" s="17" t="s">
        <v>26015</v>
      </c>
    </row>
    <row r="17915" spans="12:12">
      <c r="L17915" s="17" t="s">
        <v>26016</v>
      </c>
    </row>
    <row r="17916" spans="12:12">
      <c r="L17916" s="17" t="s">
        <v>26017</v>
      </c>
    </row>
    <row r="17917" spans="12:12">
      <c r="L17917" s="17" t="s">
        <v>26018</v>
      </c>
    </row>
    <row r="17918" spans="12:12">
      <c r="L17918" s="17" t="s">
        <v>26019</v>
      </c>
    </row>
    <row r="17919" spans="12:12">
      <c r="L17919" s="17" t="s">
        <v>26020</v>
      </c>
    </row>
    <row r="17920" spans="12:12">
      <c r="L17920" s="17" t="s">
        <v>26021</v>
      </c>
    </row>
    <row r="17921" spans="12:12">
      <c r="L17921" s="17" t="s">
        <v>26022</v>
      </c>
    </row>
    <row r="17922" spans="12:12">
      <c r="L17922" s="17" t="s">
        <v>26023</v>
      </c>
    </row>
    <row r="17923" spans="12:12">
      <c r="L17923" s="17" t="s">
        <v>26024</v>
      </c>
    </row>
    <row r="17924" spans="12:12">
      <c r="L17924" s="17" t="s">
        <v>26025</v>
      </c>
    </row>
    <row r="17925" spans="12:12">
      <c r="L17925" s="17" t="s">
        <v>26026</v>
      </c>
    </row>
    <row r="17926" spans="12:12">
      <c r="L17926" s="17" t="s">
        <v>26027</v>
      </c>
    </row>
    <row r="17927" spans="12:12">
      <c r="L17927" s="17" t="s">
        <v>26028</v>
      </c>
    </row>
    <row r="17928" spans="12:12">
      <c r="L17928" s="17" t="s">
        <v>26029</v>
      </c>
    </row>
    <row r="17929" spans="12:12">
      <c r="L17929" s="17" t="s">
        <v>26030</v>
      </c>
    </row>
    <row r="17930" spans="12:12">
      <c r="L17930" s="17" t="s">
        <v>26031</v>
      </c>
    </row>
    <row r="17931" spans="12:12">
      <c r="L17931" s="17" t="s">
        <v>26032</v>
      </c>
    </row>
    <row r="17932" spans="12:12">
      <c r="L17932" s="17" t="s">
        <v>26033</v>
      </c>
    </row>
    <row r="17933" spans="12:12">
      <c r="L17933" s="17" t="s">
        <v>26034</v>
      </c>
    </row>
    <row r="17934" spans="12:12">
      <c r="L17934" s="17" t="s">
        <v>26035</v>
      </c>
    </row>
    <row r="17935" spans="12:12">
      <c r="L17935" s="17" t="s">
        <v>26036</v>
      </c>
    </row>
    <row r="17936" spans="12:12">
      <c r="L17936" s="17" t="s">
        <v>26037</v>
      </c>
    </row>
    <row r="17937" spans="12:12">
      <c r="L17937" s="17" t="s">
        <v>26038</v>
      </c>
    </row>
    <row r="17938" spans="12:12">
      <c r="L17938" s="17" t="s">
        <v>26039</v>
      </c>
    </row>
    <row r="17939" spans="12:12">
      <c r="L17939" s="17" t="s">
        <v>26040</v>
      </c>
    </row>
    <row r="17940" spans="12:12">
      <c r="L17940" s="17" t="s">
        <v>26041</v>
      </c>
    </row>
    <row r="17941" spans="12:12">
      <c r="L17941" s="17" t="s">
        <v>26042</v>
      </c>
    </row>
    <row r="17942" spans="12:12">
      <c r="L17942" s="17" t="s">
        <v>26043</v>
      </c>
    </row>
    <row r="17943" spans="12:12">
      <c r="L17943" s="17" t="s">
        <v>26044</v>
      </c>
    </row>
    <row r="17944" spans="12:12">
      <c r="L17944" s="17" t="s">
        <v>26045</v>
      </c>
    </row>
    <row r="17945" spans="12:12">
      <c r="L17945" s="17" t="s">
        <v>26046</v>
      </c>
    </row>
    <row r="17946" spans="12:12">
      <c r="L17946" s="17" t="s">
        <v>26047</v>
      </c>
    </row>
    <row r="17947" spans="12:12">
      <c r="L17947" s="17" t="s">
        <v>26048</v>
      </c>
    </row>
    <row r="17948" spans="12:12">
      <c r="L17948" s="17" t="s">
        <v>26049</v>
      </c>
    </row>
    <row r="17949" spans="12:12">
      <c r="L17949" s="17" t="s">
        <v>26050</v>
      </c>
    </row>
    <row r="17950" spans="12:12">
      <c r="L17950" s="17" t="s">
        <v>26051</v>
      </c>
    </row>
    <row r="17951" spans="12:12">
      <c r="L17951" s="17" t="s">
        <v>26052</v>
      </c>
    </row>
    <row r="17952" spans="12:12">
      <c r="L17952" s="17" t="s">
        <v>26053</v>
      </c>
    </row>
    <row r="17953" spans="12:12">
      <c r="L17953" s="17" t="s">
        <v>26054</v>
      </c>
    </row>
    <row r="17954" spans="12:12">
      <c r="L17954" s="17" t="s">
        <v>26055</v>
      </c>
    </row>
    <row r="17955" spans="12:12">
      <c r="L17955" s="17" t="s">
        <v>26056</v>
      </c>
    </row>
    <row r="17956" spans="12:12">
      <c r="L17956" s="17" t="s">
        <v>26057</v>
      </c>
    </row>
    <row r="17957" spans="12:12">
      <c r="L17957" s="17" t="s">
        <v>26058</v>
      </c>
    </row>
    <row r="17958" spans="12:12">
      <c r="L17958" s="17" t="s">
        <v>26059</v>
      </c>
    </row>
    <row r="17959" spans="12:12">
      <c r="L17959" s="17" t="s">
        <v>26060</v>
      </c>
    </row>
    <row r="17960" spans="12:12">
      <c r="L17960" s="17" t="s">
        <v>26061</v>
      </c>
    </row>
    <row r="17961" spans="12:12">
      <c r="L17961" s="17" t="s">
        <v>26062</v>
      </c>
    </row>
    <row r="17962" spans="12:12">
      <c r="L17962" s="17" t="s">
        <v>26063</v>
      </c>
    </row>
    <row r="17963" spans="12:12">
      <c r="L17963" s="17" t="s">
        <v>26064</v>
      </c>
    </row>
    <row r="17964" spans="12:12">
      <c r="L17964" s="17" t="s">
        <v>26065</v>
      </c>
    </row>
    <row r="17965" spans="12:12">
      <c r="L17965" s="17" t="s">
        <v>26066</v>
      </c>
    </row>
    <row r="17966" spans="12:12">
      <c r="L17966" s="17" t="s">
        <v>26067</v>
      </c>
    </row>
    <row r="17967" spans="12:12">
      <c r="L17967" s="17" t="s">
        <v>26068</v>
      </c>
    </row>
    <row r="17968" spans="12:12">
      <c r="L17968" s="17" t="s">
        <v>26069</v>
      </c>
    </row>
    <row r="17969" spans="12:12">
      <c r="L17969" s="17" t="s">
        <v>26070</v>
      </c>
    </row>
    <row r="17970" spans="12:12">
      <c r="L17970" s="17" t="s">
        <v>26071</v>
      </c>
    </row>
    <row r="17971" spans="12:12">
      <c r="L17971" s="17" t="s">
        <v>26072</v>
      </c>
    </row>
    <row r="17972" spans="12:12">
      <c r="L17972" s="17" t="s">
        <v>26073</v>
      </c>
    </row>
    <row r="17973" spans="12:12">
      <c r="L17973" s="17" t="s">
        <v>26074</v>
      </c>
    </row>
    <row r="17974" spans="12:12">
      <c r="L17974" s="17" t="s">
        <v>26075</v>
      </c>
    </row>
    <row r="17975" spans="12:12">
      <c r="L17975" s="17" t="s">
        <v>26076</v>
      </c>
    </row>
    <row r="17976" spans="12:12">
      <c r="L17976" s="17" t="s">
        <v>26077</v>
      </c>
    </row>
    <row r="17977" spans="12:12">
      <c r="L17977" s="17" t="s">
        <v>26078</v>
      </c>
    </row>
    <row r="17978" spans="12:12">
      <c r="L17978" s="17" t="s">
        <v>26079</v>
      </c>
    </row>
    <row r="17979" spans="12:12">
      <c r="L17979" s="17" t="s">
        <v>26080</v>
      </c>
    </row>
    <row r="17980" spans="12:12">
      <c r="L17980" s="17" t="s">
        <v>26081</v>
      </c>
    </row>
    <row r="17981" spans="12:12">
      <c r="L17981" s="17" t="s">
        <v>26082</v>
      </c>
    </row>
    <row r="17982" spans="12:12">
      <c r="L17982" s="17" t="s">
        <v>26083</v>
      </c>
    </row>
    <row r="17983" spans="12:12">
      <c r="L17983" s="17" t="s">
        <v>26084</v>
      </c>
    </row>
    <row r="17984" spans="12:12">
      <c r="L17984" s="17" t="s">
        <v>26085</v>
      </c>
    </row>
    <row r="17985" spans="12:12">
      <c r="L17985" s="17" t="s">
        <v>26086</v>
      </c>
    </row>
    <row r="17986" spans="12:12">
      <c r="L17986" s="17" t="s">
        <v>26087</v>
      </c>
    </row>
    <row r="17987" spans="12:12">
      <c r="L17987" s="17" t="s">
        <v>26088</v>
      </c>
    </row>
    <row r="17988" spans="12:12">
      <c r="L17988" s="17" t="s">
        <v>26089</v>
      </c>
    </row>
    <row r="17989" spans="12:12">
      <c r="L17989" s="17" t="s">
        <v>26090</v>
      </c>
    </row>
    <row r="17990" spans="12:12">
      <c r="L17990" s="17" t="s">
        <v>26091</v>
      </c>
    </row>
    <row r="17991" spans="12:12">
      <c r="L17991" s="17" t="s">
        <v>26092</v>
      </c>
    </row>
    <row r="17992" spans="12:12">
      <c r="L17992" s="17" t="s">
        <v>26093</v>
      </c>
    </row>
    <row r="17993" spans="12:12">
      <c r="L17993" s="17" t="s">
        <v>26094</v>
      </c>
    </row>
    <row r="17994" spans="12:12">
      <c r="L17994" s="17" t="s">
        <v>26095</v>
      </c>
    </row>
    <row r="17995" spans="12:12">
      <c r="L17995" s="17" t="s">
        <v>26096</v>
      </c>
    </row>
    <row r="17996" spans="12:12">
      <c r="L17996" s="17" t="s">
        <v>26097</v>
      </c>
    </row>
    <row r="17997" spans="12:12">
      <c r="L17997" s="17" t="s">
        <v>26098</v>
      </c>
    </row>
    <row r="17998" spans="12:12">
      <c r="L17998" s="17" t="s">
        <v>26099</v>
      </c>
    </row>
    <row r="17999" spans="12:12">
      <c r="L17999" s="17" t="s">
        <v>26100</v>
      </c>
    </row>
    <row r="18000" spans="12:12">
      <c r="L18000" s="17" t="s">
        <v>26101</v>
      </c>
    </row>
    <row r="18001" spans="12:12">
      <c r="L18001" s="17" t="s">
        <v>26102</v>
      </c>
    </row>
    <row r="18002" spans="12:12">
      <c r="L18002" s="17" t="s">
        <v>26103</v>
      </c>
    </row>
    <row r="18003" spans="12:12">
      <c r="L18003" s="17" t="s">
        <v>26104</v>
      </c>
    </row>
    <row r="18004" spans="12:12">
      <c r="L18004" s="17" t="s">
        <v>26105</v>
      </c>
    </row>
    <row r="18005" spans="12:12">
      <c r="L18005" s="17" t="s">
        <v>26106</v>
      </c>
    </row>
    <row r="18006" spans="12:12">
      <c r="L18006" s="17" t="s">
        <v>26107</v>
      </c>
    </row>
    <row r="18007" spans="12:12">
      <c r="L18007" s="17" t="s">
        <v>26108</v>
      </c>
    </row>
    <row r="18008" spans="12:12">
      <c r="L18008" s="17" t="s">
        <v>26109</v>
      </c>
    </row>
    <row r="18009" spans="12:12">
      <c r="L18009" s="17" t="s">
        <v>26110</v>
      </c>
    </row>
    <row r="18010" spans="12:12">
      <c r="L18010" s="17" t="s">
        <v>26111</v>
      </c>
    </row>
    <row r="18011" spans="12:12">
      <c r="L18011" s="17" t="s">
        <v>26112</v>
      </c>
    </row>
    <row r="18012" spans="12:12">
      <c r="L18012" s="17" t="s">
        <v>26113</v>
      </c>
    </row>
    <row r="18013" spans="12:12">
      <c r="L18013" s="17" t="s">
        <v>26114</v>
      </c>
    </row>
    <row r="18014" spans="12:12">
      <c r="L18014" s="17" t="s">
        <v>26115</v>
      </c>
    </row>
    <row r="18015" spans="12:12">
      <c r="L18015" s="17" t="s">
        <v>26116</v>
      </c>
    </row>
    <row r="18016" spans="12:12">
      <c r="L18016" s="17" t="s">
        <v>26117</v>
      </c>
    </row>
    <row r="18017" spans="12:12">
      <c r="L18017" s="17" t="s">
        <v>26118</v>
      </c>
    </row>
    <row r="18018" spans="12:12">
      <c r="L18018" s="17" t="s">
        <v>26119</v>
      </c>
    </row>
    <row r="18019" spans="12:12">
      <c r="L18019" s="17" t="s">
        <v>26120</v>
      </c>
    </row>
    <row r="18020" spans="12:12">
      <c r="L18020" s="17" t="s">
        <v>26121</v>
      </c>
    </row>
    <row r="18021" spans="12:12">
      <c r="L18021" s="17" t="s">
        <v>26122</v>
      </c>
    </row>
    <row r="18022" spans="12:12">
      <c r="L18022" s="17" t="s">
        <v>26123</v>
      </c>
    </row>
    <row r="18023" spans="12:12">
      <c r="L18023" s="17" t="s">
        <v>26124</v>
      </c>
    </row>
    <row r="18024" spans="12:12">
      <c r="L18024" s="17" t="s">
        <v>26125</v>
      </c>
    </row>
    <row r="18025" spans="12:12">
      <c r="L18025" s="17" t="s">
        <v>26126</v>
      </c>
    </row>
    <row r="18026" spans="12:12">
      <c r="L18026" s="17" t="s">
        <v>26127</v>
      </c>
    </row>
    <row r="18027" spans="12:12">
      <c r="L18027" s="17" t="s">
        <v>26128</v>
      </c>
    </row>
    <row r="18028" spans="12:12">
      <c r="L18028" s="17" t="s">
        <v>26129</v>
      </c>
    </row>
    <row r="18029" spans="12:12">
      <c r="L18029" s="17" t="s">
        <v>26130</v>
      </c>
    </row>
    <row r="18030" spans="12:12">
      <c r="L18030" s="17" t="s">
        <v>26131</v>
      </c>
    </row>
    <row r="18031" spans="12:12">
      <c r="L18031" s="17" t="s">
        <v>26132</v>
      </c>
    </row>
    <row r="18032" spans="12:12">
      <c r="L18032" s="17" t="s">
        <v>26133</v>
      </c>
    </row>
    <row r="18033" spans="12:12">
      <c r="L18033" s="17" t="s">
        <v>26134</v>
      </c>
    </row>
    <row r="18034" spans="12:12">
      <c r="L18034" s="17" t="s">
        <v>26135</v>
      </c>
    </row>
    <row r="18035" spans="12:12">
      <c r="L18035" s="17" t="s">
        <v>26136</v>
      </c>
    </row>
    <row r="18036" spans="12:12">
      <c r="L18036" s="17" t="s">
        <v>26137</v>
      </c>
    </row>
    <row r="18037" spans="12:12">
      <c r="L18037" s="17" t="s">
        <v>26138</v>
      </c>
    </row>
    <row r="18038" spans="12:12">
      <c r="L18038" s="17" t="s">
        <v>26139</v>
      </c>
    </row>
    <row r="18039" spans="12:12">
      <c r="L18039" s="17" t="s">
        <v>26140</v>
      </c>
    </row>
    <row r="18040" spans="12:12">
      <c r="L18040" s="17" t="s">
        <v>26141</v>
      </c>
    </row>
    <row r="18041" spans="12:12">
      <c r="L18041" s="17" t="s">
        <v>26142</v>
      </c>
    </row>
    <row r="18042" spans="12:12">
      <c r="L18042" s="17" t="s">
        <v>26143</v>
      </c>
    </row>
    <row r="18043" spans="12:12">
      <c r="L18043" s="17" t="s">
        <v>26144</v>
      </c>
    </row>
    <row r="18044" spans="12:12">
      <c r="L18044" s="17" t="s">
        <v>26145</v>
      </c>
    </row>
    <row r="18045" spans="12:12">
      <c r="L18045" s="17" t="s">
        <v>26146</v>
      </c>
    </row>
    <row r="18046" spans="12:12">
      <c r="L18046" s="17" t="s">
        <v>26147</v>
      </c>
    </row>
    <row r="18047" spans="12:12">
      <c r="L18047" s="17" t="s">
        <v>26148</v>
      </c>
    </row>
    <row r="18048" spans="12:12">
      <c r="L18048" s="17" t="s">
        <v>26149</v>
      </c>
    </row>
    <row r="18049" spans="12:12">
      <c r="L18049" s="17" t="s">
        <v>26150</v>
      </c>
    </row>
    <row r="18050" spans="12:12">
      <c r="L18050" s="17" t="s">
        <v>26151</v>
      </c>
    </row>
    <row r="18051" spans="12:12">
      <c r="L18051" s="17" t="s">
        <v>26152</v>
      </c>
    </row>
    <row r="18052" spans="12:12">
      <c r="L18052" s="17" t="s">
        <v>26153</v>
      </c>
    </row>
    <row r="18053" spans="12:12">
      <c r="L18053" s="17" t="s">
        <v>26154</v>
      </c>
    </row>
    <row r="18054" spans="12:12">
      <c r="L18054" s="17" t="s">
        <v>26155</v>
      </c>
    </row>
    <row r="18055" spans="12:12">
      <c r="L18055" s="17" t="s">
        <v>26156</v>
      </c>
    </row>
    <row r="18056" spans="12:12">
      <c r="L18056" s="17" t="s">
        <v>26157</v>
      </c>
    </row>
    <row r="18057" spans="12:12">
      <c r="L18057" s="17" t="s">
        <v>26158</v>
      </c>
    </row>
    <row r="18058" spans="12:12">
      <c r="L18058" s="17" t="s">
        <v>26159</v>
      </c>
    </row>
    <row r="18059" spans="12:12">
      <c r="L18059" s="17" t="s">
        <v>26160</v>
      </c>
    </row>
    <row r="18060" spans="12:12">
      <c r="L18060" s="17" t="s">
        <v>26161</v>
      </c>
    </row>
    <row r="18061" spans="12:12">
      <c r="L18061" s="17" t="s">
        <v>26162</v>
      </c>
    </row>
    <row r="18062" spans="12:12">
      <c r="L18062" s="17" t="s">
        <v>26163</v>
      </c>
    </row>
    <row r="18063" spans="12:12">
      <c r="L18063" s="17" t="s">
        <v>26164</v>
      </c>
    </row>
    <row r="18064" spans="12:12">
      <c r="L18064" s="17" t="s">
        <v>26165</v>
      </c>
    </row>
    <row r="18065" spans="12:12">
      <c r="L18065" s="17" t="s">
        <v>26166</v>
      </c>
    </row>
    <row r="18066" spans="12:12">
      <c r="L18066" s="17" t="s">
        <v>26167</v>
      </c>
    </row>
    <row r="18067" spans="12:12">
      <c r="L18067" s="17" t="s">
        <v>26168</v>
      </c>
    </row>
    <row r="18068" spans="12:12">
      <c r="L18068" s="17" t="s">
        <v>26169</v>
      </c>
    </row>
    <row r="18069" spans="12:12">
      <c r="L18069" s="17" t="s">
        <v>26170</v>
      </c>
    </row>
    <row r="18070" spans="12:12">
      <c r="L18070" s="17" t="s">
        <v>26171</v>
      </c>
    </row>
    <row r="18071" spans="12:12">
      <c r="L18071" s="17" t="s">
        <v>26172</v>
      </c>
    </row>
    <row r="18072" spans="12:12">
      <c r="L18072" s="17" t="s">
        <v>26173</v>
      </c>
    </row>
    <row r="18073" spans="12:12">
      <c r="L18073" s="17" t="s">
        <v>26174</v>
      </c>
    </row>
    <row r="18074" spans="12:12">
      <c r="L18074" s="17" t="s">
        <v>26175</v>
      </c>
    </row>
    <row r="18075" spans="12:12">
      <c r="L18075" s="17" t="s">
        <v>26176</v>
      </c>
    </row>
    <row r="18076" spans="12:12">
      <c r="L18076" s="17" t="s">
        <v>26177</v>
      </c>
    </row>
    <row r="18077" spans="12:12">
      <c r="L18077" s="17" t="s">
        <v>26178</v>
      </c>
    </row>
    <row r="18078" spans="12:12">
      <c r="L18078" s="17" t="s">
        <v>26179</v>
      </c>
    </row>
    <row r="18079" spans="12:12">
      <c r="L18079" s="17" t="s">
        <v>26180</v>
      </c>
    </row>
    <row r="18080" spans="12:12">
      <c r="L18080" s="17" t="s">
        <v>26181</v>
      </c>
    </row>
    <row r="18081" spans="12:12">
      <c r="L18081" s="17" t="s">
        <v>26182</v>
      </c>
    </row>
    <row r="18082" spans="12:12">
      <c r="L18082" s="17" t="s">
        <v>26183</v>
      </c>
    </row>
    <row r="18083" spans="12:12">
      <c r="L18083" s="17" t="s">
        <v>26184</v>
      </c>
    </row>
    <row r="18084" spans="12:12">
      <c r="L18084" s="17" t="s">
        <v>26185</v>
      </c>
    </row>
    <row r="18085" spans="12:12">
      <c r="L18085" s="17" t="s">
        <v>26186</v>
      </c>
    </row>
    <row r="18086" spans="12:12">
      <c r="L18086" s="17" t="s">
        <v>26187</v>
      </c>
    </row>
    <row r="18087" spans="12:12">
      <c r="L18087" s="17" t="s">
        <v>26188</v>
      </c>
    </row>
    <row r="18088" spans="12:12">
      <c r="L18088" s="17" t="s">
        <v>26189</v>
      </c>
    </row>
    <row r="18089" spans="12:12">
      <c r="L18089" s="17" t="s">
        <v>26190</v>
      </c>
    </row>
    <row r="18090" spans="12:12">
      <c r="L18090" s="17" t="s">
        <v>26191</v>
      </c>
    </row>
    <row r="18091" spans="12:12">
      <c r="L18091" s="17" t="s">
        <v>26192</v>
      </c>
    </row>
    <row r="18092" spans="12:12">
      <c r="L18092" s="17" t="s">
        <v>26193</v>
      </c>
    </row>
    <row r="18093" spans="12:12">
      <c r="L18093" s="17" t="s">
        <v>26194</v>
      </c>
    </row>
    <row r="18094" spans="12:12">
      <c r="L18094" s="17" t="s">
        <v>26195</v>
      </c>
    </row>
    <row r="18095" spans="12:12">
      <c r="L18095" s="17" t="s">
        <v>26196</v>
      </c>
    </row>
    <row r="18096" spans="12:12">
      <c r="L18096" s="17" t="s">
        <v>26197</v>
      </c>
    </row>
    <row r="18097" spans="12:12">
      <c r="L18097" s="17" t="s">
        <v>26198</v>
      </c>
    </row>
    <row r="18098" spans="12:12">
      <c r="L18098" s="17" t="s">
        <v>26199</v>
      </c>
    </row>
    <row r="18099" spans="12:12">
      <c r="L18099" s="17" t="s">
        <v>26200</v>
      </c>
    </row>
    <row r="18100" spans="12:12">
      <c r="L18100" s="17" t="s">
        <v>26201</v>
      </c>
    </row>
    <row r="18101" spans="12:12">
      <c r="L18101" s="17" t="s">
        <v>26202</v>
      </c>
    </row>
    <row r="18102" spans="12:12">
      <c r="L18102" s="17" t="s">
        <v>26203</v>
      </c>
    </row>
    <row r="18103" spans="12:12">
      <c r="L18103" s="17" t="s">
        <v>26204</v>
      </c>
    </row>
    <row r="18104" spans="12:12">
      <c r="L18104" s="17" t="s">
        <v>26205</v>
      </c>
    </row>
    <row r="18105" spans="12:12">
      <c r="L18105" s="17" t="s">
        <v>26206</v>
      </c>
    </row>
    <row r="18106" spans="12:12">
      <c r="L18106" s="17" t="s">
        <v>26207</v>
      </c>
    </row>
    <row r="18107" spans="12:12">
      <c r="L18107" s="17" t="s">
        <v>26208</v>
      </c>
    </row>
    <row r="18108" spans="12:12">
      <c r="L18108" s="17" t="s">
        <v>26209</v>
      </c>
    </row>
    <row r="18109" spans="12:12">
      <c r="L18109" s="17" t="s">
        <v>26210</v>
      </c>
    </row>
    <row r="18110" spans="12:12">
      <c r="L18110" s="17" t="s">
        <v>26211</v>
      </c>
    </row>
    <row r="18111" spans="12:12">
      <c r="L18111" s="17" t="s">
        <v>26212</v>
      </c>
    </row>
    <row r="18112" spans="12:12">
      <c r="L18112" s="17" t="s">
        <v>26213</v>
      </c>
    </row>
    <row r="18113" spans="12:12">
      <c r="L18113" s="17" t="s">
        <v>26214</v>
      </c>
    </row>
    <row r="18114" spans="12:12">
      <c r="L18114" s="17" t="s">
        <v>26215</v>
      </c>
    </row>
    <row r="18115" spans="12:12">
      <c r="L18115" s="17" t="s">
        <v>26216</v>
      </c>
    </row>
    <row r="18116" spans="12:12">
      <c r="L18116" s="17" t="s">
        <v>26217</v>
      </c>
    </row>
    <row r="18117" spans="12:12">
      <c r="L18117" s="17" t="s">
        <v>26218</v>
      </c>
    </row>
    <row r="18118" spans="12:12">
      <c r="L18118" s="17" t="s">
        <v>26219</v>
      </c>
    </row>
    <row r="18119" spans="12:12">
      <c r="L18119" s="17" t="s">
        <v>26220</v>
      </c>
    </row>
    <row r="18120" spans="12:12">
      <c r="L18120" s="17" t="s">
        <v>26221</v>
      </c>
    </row>
    <row r="18121" spans="12:12">
      <c r="L18121" s="17" t="s">
        <v>26222</v>
      </c>
    </row>
    <row r="18122" spans="12:12">
      <c r="L18122" s="17" t="s">
        <v>26223</v>
      </c>
    </row>
    <row r="18123" spans="12:12">
      <c r="L18123" s="17" t="s">
        <v>26224</v>
      </c>
    </row>
    <row r="18124" spans="12:12">
      <c r="L18124" s="17" t="s">
        <v>26225</v>
      </c>
    </row>
    <row r="18125" spans="12:12">
      <c r="L18125" s="17" t="s">
        <v>26226</v>
      </c>
    </row>
    <row r="18126" spans="12:12">
      <c r="L18126" s="17" t="s">
        <v>26227</v>
      </c>
    </row>
    <row r="18127" spans="12:12">
      <c r="L18127" s="17" t="s">
        <v>26228</v>
      </c>
    </row>
    <row r="18128" spans="12:12">
      <c r="L18128" s="17" t="s">
        <v>26229</v>
      </c>
    </row>
    <row r="18129" spans="12:12">
      <c r="L18129" s="17" t="s">
        <v>26230</v>
      </c>
    </row>
    <row r="18130" spans="12:12">
      <c r="L18130" s="17" t="s">
        <v>26231</v>
      </c>
    </row>
    <row r="18131" spans="12:12">
      <c r="L18131" s="17" t="s">
        <v>26232</v>
      </c>
    </row>
    <row r="18132" spans="12:12">
      <c r="L18132" s="17" t="s">
        <v>26233</v>
      </c>
    </row>
    <row r="18133" spans="12:12">
      <c r="L18133" s="17" t="s">
        <v>26234</v>
      </c>
    </row>
    <row r="18134" spans="12:12">
      <c r="L18134" s="17" t="s">
        <v>26235</v>
      </c>
    </row>
    <row r="18135" spans="12:12">
      <c r="L18135" s="17" t="s">
        <v>26236</v>
      </c>
    </row>
    <row r="18136" spans="12:12">
      <c r="L18136" s="17" t="s">
        <v>26237</v>
      </c>
    </row>
    <row r="18137" spans="12:12">
      <c r="L18137" s="17" t="s">
        <v>26238</v>
      </c>
    </row>
    <row r="18138" spans="12:12">
      <c r="L18138" s="17" t="s">
        <v>26239</v>
      </c>
    </row>
    <row r="18139" spans="12:12">
      <c r="L18139" s="17" t="s">
        <v>26240</v>
      </c>
    </row>
    <row r="18140" spans="12:12">
      <c r="L18140" s="17" t="s">
        <v>26241</v>
      </c>
    </row>
    <row r="18141" spans="12:12">
      <c r="L18141" s="17" t="s">
        <v>26242</v>
      </c>
    </row>
    <row r="18142" spans="12:12">
      <c r="L18142" s="17" t="s">
        <v>26243</v>
      </c>
    </row>
    <row r="18143" spans="12:12">
      <c r="L18143" s="17" t="s">
        <v>26244</v>
      </c>
    </row>
    <row r="18144" spans="12:12">
      <c r="L18144" s="17" t="s">
        <v>26245</v>
      </c>
    </row>
    <row r="18145" spans="12:12">
      <c r="L18145" s="17" t="s">
        <v>26246</v>
      </c>
    </row>
    <row r="18146" spans="12:12">
      <c r="L18146" s="17" t="s">
        <v>26247</v>
      </c>
    </row>
    <row r="18147" spans="12:12">
      <c r="L18147" s="17" t="s">
        <v>26248</v>
      </c>
    </row>
    <row r="18148" spans="12:12">
      <c r="L18148" s="17" t="s">
        <v>26249</v>
      </c>
    </row>
    <row r="18149" spans="12:12">
      <c r="L18149" s="17" t="s">
        <v>26250</v>
      </c>
    </row>
    <row r="18150" spans="12:12">
      <c r="L18150" s="17" t="s">
        <v>26251</v>
      </c>
    </row>
    <row r="18151" spans="12:12">
      <c r="L18151" s="17" t="s">
        <v>26252</v>
      </c>
    </row>
    <row r="18152" spans="12:12">
      <c r="L18152" s="17" t="s">
        <v>26253</v>
      </c>
    </row>
    <row r="18153" spans="12:12">
      <c r="L18153" s="17" t="s">
        <v>26254</v>
      </c>
    </row>
    <row r="18154" spans="12:12">
      <c r="L18154" s="17" t="s">
        <v>26255</v>
      </c>
    </row>
    <row r="18155" spans="12:12">
      <c r="L18155" s="17" t="s">
        <v>26256</v>
      </c>
    </row>
    <row r="18156" spans="12:12">
      <c r="L18156" s="17" t="s">
        <v>26257</v>
      </c>
    </row>
    <row r="18157" spans="12:12">
      <c r="L18157" s="17" t="s">
        <v>26258</v>
      </c>
    </row>
    <row r="18158" spans="12:12">
      <c r="L18158" s="17" t="s">
        <v>26259</v>
      </c>
    </row>
    <row r="18159" spans="12:12">
      <c r="L18159" s="17" t="s">
        <v>26260</v>
      </c>
    </row>
    <row r="18160" spans="12:12">
      <c r="L18160" s="17" t="s">
        <v>26261</v>
      </c>
    </row>
    <row r="18161" spans="12:12">
      <c r="L18161" s="17" t="s">
        <v>26262</v>
      </c>
    </row>
    <row r="18162" spans="12:12">
      <c r="L18162" s="17" t="s">
        <v>26263</v>
      </c>
    </row>
    <row r="18163" spans="12:12">
      <c r="L18163" s="17" t="s">
        <v>26264</v>
      </c>
    </row>
    <row r="18164" spans="12:12">
      <c r="L18164" s="17" t="s">
        <v>26265</v>
      </c>
    </row>
    <row r="18165" spans="12:12">
      <c r="L18165" s="17" t="s">
        <v>26266</v>
      </c>
    </row>
    <row r="18166" spans="12:12">
      <c r="L18166" s="17" t="s">
        <v>26267</v>
      </c>
    </row>
    <row r="18167" spans="12:12">
      <c r="L18167" s="17" t="s">
        <v>26268</v>
      </c>
    </row>
    <row r="18168" spans="12:12">
      <c r="L18168" s="17" t="s">
        <v>26269</v>
      </c>
    </row>
    <row r="18169" spans="12:12">
      <c r="L18169" s="17" t="s">
        <v>26270</v>
      </c>
    </row>
    <row r="18170" spans="12:12">
      <c r="L18170" s="17" t="s">
        <v>26271</v>
      </c>
    </row>
    <row r="18171" spans="12:12">
      <c r="L18171" s="17" t="s">
        <v>26272</v>
      </c>
    </row>
    <row r="18172" spans="12:12">
      <c r="L18172" s="17" t="s">
        <v>26273</v>
      </c>
    </row>
    <row r="18173" spans="12:12">
      <c r="L18173" s="17" t="s">
        <v>26274</v>
      </c>
    </row>
    <row r="18174" spans="12:12">
      <c r="L18174" s="17" t="s">
        <v>26275</v>
      </c>
    </row>
    <row r="18175" spans="12:12">
      <c r="L18175" s="17" t="s">
        <v>26276</v>
      </c>
    </row>
    <row r="18176" spans="12:12">
      <c r="L18176" s="17" t="s">
        <v>26277</v>
      </c>
    </row>
    <row r="18177" spans="12:12">
      <c r="L18177" s="17" t="s">
        <v>26278</v>
      </c>
    </row>
    <row r="18178" spans="12:12">
      <c r="L18178" s="17" t="s">
        <v>26279</v>
      </c>
    </row>
    <row r="18179" spans="12:12">
      <c r="L18179" s="17" t="s">
        <v>26280</v>
      </c>
    </row>
    <row r="18180" spans="12:12">
      <c r="L18180" s="17" t="s">
        <v>26281</v>
      </c>
    </row>
    <row r="18181" spans="12:12">
      <c r="L18181" s="17" t="s">
        <v>26282</v>
      </c>
    </row>
    <row r="18182" spans="12:12">
      <c r="L18182" s="17" t="s">
        <v>26283</v>
      </c>
    </row>
    <row r="18183" spans="12:12">
      <c r="L18183" s="17" t="s">
        <v>26284</v>
      </c>
    </row>
    <row r="18184" spans="12:12">
      <c r="L18184" s="17" t="s">
        <v>26285</v>
      </c>
    </row>
    <row r="18185" spans="12:12">
      <c r="L18185" s="17" t="s">
        <v>26286</v>
      </c>
    </row>
    <row r="18186" spans="12:12">
      <c r="L18186" s="17" t="s">
        <v>26287</v>
      </c>
    </row>
    <row r="18187" spans="12:12">
      <c r="L18187" s="17" t="s">
        <v>26288</v>
      </c>
    </row>
    <row r="18188" spans="12:12">
      <c r="L18188" s="17" t="s">
        <v>26289</v>
      </c>
    </row>
    <row r="18189" spans="12:12">
      <c r="L18189" s="17" t="s">
        <v>26290</v>
      </c>
    </row>
    <row r="18190" spans="12:12">
      <c r="L18190" s="17" t="s">
        <v>26291</v>
      </c>
    </row>
    <row r="18191" spans="12:12">
      <c r="L18191" s="17" t="s">
        <v>26292</v>
      </c>
    </row>
    <row r="18192" spans="12:12">
      <c r="L18192" s="17" t="s">
        <v>26293</v>
      </c>
    </row>
    <row r="18193" spans="12:12">
      <c r="L18193" s="17" t="s">
        <v>26294</v>
      </c>
    </row>
    <row r="18194" spans="12:12">
      <c r="L18194" s="17" t="s">
        <v>26295</v>
      </c>
    </row>
    <row r="18195" spans="12:12">
      <c r="L18195" s="17" t="s">
        <v>26296</v>
      </c>
    </row>
    <row r="18196" spans="12:12">
      <c r="L18196" s="17" t="s">
        <v>26297</v>
      </c>
    </row>
    <row r="18197" spans="12:12">
      <c r="L18197" s="17" t="s">
        <v>26298</v>
      </c>
    </row>
    <row r="18198" spans="12:12">
      <c r="L18198" s="17" t="s">
        <v>26299</v>
      </c>
    </row>
    <row r="18199" spans="12:12">
      <c r="L18199" s="17" t="s">
        <v>26300</v>
      </c>
    </row>
    <row r="18200" spans="12:12">
      <c r="L18200" s="17" t="s">
        <v>26301</v>
      </c>
    </row>
    <row r="18201" spans="12:12">
      <c r="L18201" s="17" t="s">
        <v>26302</v>
      </c>
    </row>
    <row r="18202" spans="12:12">
      <c r="L18202" s="17" t="s">
        <v>26303</v>
      </c>
    </row>
    <row r="18203" spans="12:12">
      <c r="L18203" s="17" t="s">
        <v>26304</v>
      </c>
    </row>
    <row r="18204" spans="12:12">
      <c r="L18204" s="17" t="s">
        <v>26305</v>
      </c>
    </row>
    <row r="18205" spans="12:12">
      <c r="L18205" s="17" t="s">
        <v>26306</v>
      </c>
    </row>
    <row r="18206" spans="12:12">
      <c r="L18206" s="17" t="s">
        <v>26307</v>
      </c>
    </row>
    <row r="18207" spans="12:12">
      <c r="L18207" s="17" t="s">
        <v>26308</v>
      </c>
    </row>
    <row r="18208" spans="12:12">
      <c r="L18208" s="17" t="s">
        <v>26309</v>
      </c>
    </row>
    <row r="18209" spans="12:12">
      <c r="L18209" s="17" t="s">
        <v>26310</v>
      </c>
    </row>
    <row r="18210" spans="12:12">
      <c r="L18210" s="17" t="s">
        <v>26311</v>
      </c>
    </row>
    <row r="18211" spans="12:12">
      <c r="L18211" s="17" t="s">
        <v>26312</v>
      </c>
    </row>
    <row r="18212" spans="12:12">
      <c r="L18212" s="17" t="s">
        <v>26313</v>
      </c>
    </row>
    <row r="18213" spans="12:12">
      <c r="L18213" s="17" t="s">
        <v>26314</v>
      </c>
    </row>
    <row r="18214" spans="12:12">
      <c r="L18214" s="17" t="s">
        <v>26315</v>
      </c>
    </row>
    <row r="18215" spans="12:12">
      <c r="L18215" s="17" t="s">
        <v>26316</v>
      </c>
    </row>
    <row r="18216" spans="12:12">
      <c r="L18216" s="17" t="s">
        <v>26317</v>
      </c>
    </row>
    <row r="18217" spans="12:12">
      <c r="L18217" s="17" t="s">
        <v>26318</v>
      </c>
    </row>
    <row r="18218" spans="12:12">
      <c r="L18218" s="17" t="s">
        <v>26319</v>
      </c>
    </row>
    <row r="18219" spans="12:12">
      <c r="L18219" s="17" t="s">
        <v>26320</v>
      </c>
    </row>
    <row r="18220" spans="12:12">
      <c r="L18220" s="17" t="s">
        <v>26321</v>
      </c>
    </row>
    <row r="18221" spans="12:12">
      <c r="L18221" s="17" t="s">
        <v>26322</v>
      </c>
    </row>
    <row r="18222" spans="12:12">
      <c r="L18222" s="17" t="s">
        <v>26323</v>
      </c>
    </row>
    <row r="18223" spans="12:12">
      <c r="L18223" s="17" t="s">
        <v>26324</v>
      </c>
    </row>
    <row r="18224" spans="12:12">
      <c r="L18224" s="17" t="s">
        <v>26325</v>
      </c>
    </row>
    <row r="18225" spans="12:12">
      <c r="L18225" s="17" t="s">
        <v>26326</v>
      </c>
    </row>
    <row r="18226" spans="12:12">
      <c r="L18226" s="17" t="s">
        <v>26327</v>
      </c>
    </row>
    <row r="18227" spans="12:12">
      <c r="L18227" s="17" t="s">
        <v>26328</v>
      </c>
    </row>
    <row r="18228" spans="12:12">
      <c r="L18228" s="17" t="s">
        <v>26329</v>
      </c>
    </row>
    <row r="18229" spans="12:12">
      <c r="L18229" s="17" t="s">
        <v>26330</v>
      </c>
    </row>
    <row r="18230" spans="12:12">
      <c r="L18230" s="17" t="s">
        <v>26331</v>
      </c>
    </row>
    <row r="18231" spans="12:12">
      <c r="L18231" s="17" t="s">
        <v>26332</v>
      </c>
    </row>
    <row r="18232" spans="12:12">
      <c r="L18232" s="17" t="s">
        <v>26333</v>
      </c>
    </row>
    <row r="18233" spans="12:12">
      <c r="L18233" s="17" t="s">
        <v>26334</v>
      </c>
    </row>
    <row r="18234" spans="12:12">
      <c r="L18234" s="17" t="s">
        <v>26335</v>
      </c>
    </row>
    <row r="18235" spans="12:12">
      <c r="L18235" s="17" t="s">
        <v>26336</v>
      </c>
    </row>
    <row r="18236" spans="12:12">
      <c r="L18236" s="17" t="s">
        <v>26337</v>
      </c>
    </row>
    <row r="18237" spans="12:12">
      <c r="L18237" s="17" t="s">
        <v>26338</v>
      </c>
    </row>
    <row r="18238" spans="12:12">
      <c r="L18238" s="17" t="s">
        <v>26339</v>
      </c>
    </row>
    <row r="18239" spans="12:12">
      <c r="L18239" s="17" t="s">
        <v>26340</v>
      </c>
    </row>
    <row r="18240" spans="12:12">
      <c r="L18240" s="17" t="s">
        <v>26341</v>
      </c>
    </row>
    <row r="18241" spans="12:12">
      <c r="L18241" s="17" t="s">
        <v>26342</v>
      </c>
    </row>
    <row r="18242" spans="12:12">
      <c r="L18242" s="17" t="s">
        <v>26343</v>
      </c>
    </row>
    <row r="18243" spans="12:12">
      <c r="L18243" s="17" t="s">
        <v>26344</v>
      </c>
    </row>
    <row r="18244" spans="12:12">
      <c r="L18244" s="17" t="s">
        <v>26345</v>
      </c>
    </row>
    <row r="18245" spans="12:12">
      <c r="L18245" s="17" t="s">
        <v>26346</v>
      </c>
    </row>
    <row r="18246" spans="12:12">
      <c r="L18246" s="17" t="s">
        <v>26347</v>
      </c>
    </row>
    <row r="18247" spans="12:12">
      <c r="L18247" s="17" t="s">
        <v>26348</v>
      </c>
    </row>
    <row r="18248" spans="12:12">
      <c r="L18248" s="17" t="s">
        <v>26349</v>
      </c>
    </row>
    <row r="18249" spans="12:12">
      <c r="L18249" s="17" t="s">
        <v>26350</v>
      </c>
    </row>
    <row r="18250" spans="12:12">
      <c r="L18250" s="17" t="s">
        <v>26351</v>
      </c>
    </row>
    <row r="18251" spans="12:12">
      <c r="L18251" s="17" t="s">
        <v>26352</v>
      </c>
    </row>
    <row r="18252" spans="12:12">
      <c r="L18252" s="17" t="s">
        <v>26353</v>
      </c>
    </row>
    <row r="18253" spans="12:12">
      <c r="L18253" s="17" t="s">
        <v>26354</v>
      </c>
    </row>
    <row r="18254" spans="12:12">
      <c r="L18254" s="17" t="s">
        <v>26355</v>
      </c>
    </row>
    <row r="18255" spans="12:12">
      <c r="L18255" s="17" t="s">
        <v>26356</v>
      </c>
    </row>
    <row r="18256" spans="12:12">
      <c r="L18256" s="17" t="s">
        <v>26357</v>
      </c>
    </row>
    <row r="18257" spans="12:12">
      <c r="L18257" s="17" t="s">
        <v>26358</v>
      </c>
    </row>
    <row r="18258" spans="12:12">
      <c r="L18258" s="17" t="s">
        <v>26359</v>
      </c>
    </row>
    <row r="18259" spans="12:12">
      <c r="L18259" s="17" t="s">
        <v>26360</v>
      </c>
    </row>
    <row r="18260" spans="12:12">
      <c r="L18260" s="17" t="s">
        <v>26361</v>
      </c>
    </row>
    <row r="18261" spans="12:12">
      <c r="L18261" s="17" t="s">
        <v>26362</v>
      </c>
    </row>
    <row r="18262" spans="12:12">
      <c r="L18262" s="17" t="s">
        <v>26363</v>
      </c>
    </row>
    <row r="18263" spans="12:12">
      <c r="L18263" s="17" t="s">
        <v>26364</v>
      </c>
    </row>
    <row r="18264" spans="12:12">
      <c r="L18264" s="17" t="s">
        <v>26365</v>
      </c>
    </row>
    <row r="18265" spans="12:12">
      <c r="L18265" s="17" t="s">
        <v>26366</v>
      </c>
    </row>
    <row r="18266" spans="12:12">
      <c r="L18266" s="17" t="s">
        <v>26367</v>
      </c>
    </row>
    <row r="18267" spans="12:12">
      <c r="L18267" s="17" t="s">
        <v>26368</v>
      </c>
    </row>
    <row r="18268" spans="12:12">
      <c r="L18268" s="17" t="s">
        <v>26369</v>
      </c>
    </row>
    <row r="18269" spans="12:12">
      <c r="L18269" s="17" t="s">
        <v>26370</v>
      </c>
    </row>
    <row r="18270" spans="12:12">
      <c r="L18270" s="17" t="s">
        <v>26371</v>
      </c>
    </row>
    <row r="18271" spans="12:12">
      <c r="L18271" s="17" t="s">
        <v>26372</v>
      </c>
    </row>
    <row r="18272" spans="12:12">
      <c r="L18272" s="17" t="s">
        <v>26373</v>
      </c>
    </row>
    <row r="18273" spans="12:12">
      <c r="L18273" s="17" t="s">
        <v>26374</v>
      </c>
    </row>
    <row r="18274" spans="12:12">
      <c r="L18274" s="17" t="s">
        <v>26375</v>
      </c>
    </row>
    <row r="18275" spans="12:12">
      <c r="L18275" s="17" t="s">
        <v>26376</v>
      </c>
    </row>
    <row r="18276" spans="12:12">
      <c r="L18276" s="17" t="s">
        <v>26377</v>
      </c>
    </row>
    <row r="18277" spans="12:12">
      <c r="L18277" s="17" t="s">
        <v>26378</v>
      </c>
    </row>
    <row r="18278" spans="12:12">
      <c r="L18278" s="17" t="s">
        <v>26379</v>
      </c>
    </row>
    <row r="18279" spans="12:12">
      <c r="L18279" s="17" t="s">
        <v>26380</v>
      </c>
    </row>
    <row r="18280" spans="12:12">
      <c r="L18280" s="17" t="s">
        <v>26381</v>
      </c>
    </row>
    <row r="18281" spans="12:12">
      <c r="L18281" s="17" t="s">
        <v>26382</v>
      </c>
    </row>
    <row r="18282" spans="12:12">
      <c r="L18282" s="17" t="s">
        <v>26383</v>
      </c>
    </row>
    <row r="18283" spans="12:12">
      <c r="L18283" s="17" t="s">
        <v>26384</v>
      </c>
    </row>
    <row r="18284" spans="12:12">
      <c r="L18284" s="17" t="s">
        <v>26385</v>
      </c>
    </row>
    <row r="18285" spans="12:12">
      <c r="L18285" s="17" t="s">
        <v>26386</v>
      </c>
    </row>
    <row r="18286" spans="12:12">
      <c r="L18286" s="17" t="s">
        <v>26387</v>
      </c>
    </row>
    <row r="18287" spans="12:12">
      <c r="L18287" s="17" t="s">
        <v>26388</v>
      </c>
    </row>
    <row r="18288" spans="12:12">
      <c r="L18288" s="17" t="s">
        <v>26389</v>
      </c>
    </row>
    <row r="18289" spans="12:12">
      <c r="L18289" s="17" t="s">
        <v>26390</v>
      </c>
    </row>
    <row r="18290" spans="12:12">
      <c r="L18290" s="17" t="s">
        <v>26391</v>
      </c>
    </row>
    <row r="18291" spans="12:12">
      <c r="L18291" s="17" t="s">
        <v>26392</v>
      </c>
    </row>
    <row r="18292" spans="12:12">
      <c r="L18292" s="17" t="s">
        <v>26393</v>
      </c>
    </row>
    <row r="18293" spans="12:12">
      <c r="L18293" s="17" t="s">
        <v>26394</v>
      </c>
    </row>
    <row r="18294" spans="12:12">
      <c r="L18294" s="17" t="s">
        <v>26395</v>
      </c>
    </row>
    <row r="18295" spans="12:12">
      <c r="L18295" s="17" t="s">
        <v>26396</v>
      </c>
    </row>
    <row r="18296" spans="12:12">
      <c r="L18296" s="17" t="s">
        <v>26397</v>
      </c>
    </row>
    <row r="18297" spans="12:12">
      <c r="L18297" s="17" t="s">
        <v>26398</v>
      </c>
    </row>
    <row r="18298" spans="12:12">
      <c r="L18298" s="17" t="s">
        <v>26399</v>
      </c>
    </row>
    <row r="18299" spans="12:12">
      <c r="L18299" s="17" t="s">
        <v>26400</v>
      </c>
    </row>
    <row r="18300" spans="12:12">
      <c r="L18300" s="17" t="s">
        <v>26401</v>
      </c>
    </row>
    <row r="18301" spans="12:12">
      <c r="L18301" s="17" t="s">
        <v>26402</v>
      </c>
    </row>
    <row r="18302" spans="12:12">
      <c r="L18302" s="17" t="s">
        <v>26403</v>
      </c>
    </row>
    <row r="18303" spans="12:12">
      <c r="L18303" s="17" t="s">
        <v>26404</v>
      </c>
    </row>
    <row r="18304" spans="12:12">
      <c r="L18304" s="17" t="s">
        <v>26405</v>
      </c>
    </row>
    <row r="18305" spans="12:12">
      <c r="L18305" s="17" t="s">
        <v>26406</v>
      </c>
    </row>
    <row r="18306" spans="12:12">
      <c r="L18306" s="17" t="s">
        <v>26407</v>
      </c>
    </row>
    <row r="18307" spans="12:12">
      <c r="L18307" s="17" t="s">
        <v>26408</v>
      </c>
    </row>
    <row r="18308" spans="12:12">
      <c r="L18308" s="17" t="s">
        <v>26409</v>
      </c>
    </row>
    <row r="18309" spans="12:12">
      <c r="L18309" s="17" t="s">
        <v>26410</v>
      </c>
    </row>
    <row r="18310" spans="12:12">
      <c r="L18310" s="17" t="s">
        <v>26411</v>
      </c>
    </row>
    <row r="18311" spans="12:12">
      <c r="L18311" s="17" t="s">
        <v>26412</v>
      </c>
    </row>
    <row r="18312" spans="12:12">
      <c r="L18312" s="17" t="s">
        <v>26413</v>
      </c>
    </row>
    <row r="18313" spans="12:12">
      <c r="L18313" s="17" t="s">
        <v>26414</v>
      </c>
    </row>
    <row r="18314" spans="12:12">
      <c r="L18314" s="17" t="s">
        <v>26415</v>
      </c>
    </row>
    <row r="18315" spans="12:12">
      <c r="L18315" s="17" t="s">
        <v>26416</v>
      </c>
    </row>
    <row r="18316" spans="12:12">
      <c r="L18316" s="17" t="s">
        <v>26417</v>
      </c>
    </row>
    <row r="18317" spans="12:12">
      <c r="L18317" s="17" t="s">
        <v>26418</v>
      </c>
    </row>
    <row r="18318" spans="12:12">
      <c r="L18318" s="17" t="s">
        <v>26419</v>
      </c>
    </row>
    <row r="18319" spans="12:12">
      <c r="L18319" s="17" t="s">
        <v>26420</v>
      </c>
    </row>
    <row r="18320" spans="12:12">
      <c r="L18320" s="17" t="s">
        <v>26421</v>
      </c>
    </row>
    <row r="18321" spans="12:12">
      <c r="L18321" s="17" t="s">
        <v>26422</v>
      </c>
    </row>
    <row r="18322" spans="12:12">
      <c r="L18322" s="17" t="s">
        <v>26423</v>
      </c>
    </row>
    <row r="18323" spans="12:12">
      <c r="L18323" s="17" t="s">
        <v>26424</v>
      </c>
    </row>
    <row r="18324" spans="12:12">
      <c r="L18324" s="17" t="s">
        <v>26425</v>
      </c>
    </row>
    <row r="18325" spans="12:12">
      <c r="L18325" s="17" t="s">
        <v>26426</v>
      </c>
    </row>
    <row r="18326" spans="12:12">
      <c r="L18326" s="17" t="s">
        <v>26427</v>
      </c>
    </row>
    <row r="18327" spans="12:12">
      <c r="L18327" s="17" t="s">
        <v>26428</v>
      </c>
    </row>
    <row r="18328" spans="12:12">
      <c r="L18328" s="17" t="s">
        <v>26429</v>
      </c>
    </row>
    <row r="18329" spans="12:12">
      <c r="L18329" s="17" t="s">
        <v>26430</v>
      </c>
    </row>
    <row r="18330" spans="12:12">
      <c r="L18330" s="17" t="s">
        <v>26431</v>
      </c>
    </row>
    <row r="18331" spans="12:12">
      <c r="L18331" s="17" t="s">
        <v>26432</v>
      </c>
    </row>
    <row r="18332" spans="12:12">
      <c r="L18332" s="17" t="s">
        <v>26433</v>
      </c>
    </row>
    <row r="18333" spans="12:12">
      <c r="L18333" s="17" t="s">
        <v>26434</v>
      </c>
    </row>
    <row r="18334" spans="12:12">
      <c r="L18334" s="17" t="s">
        <v>26435</v>
      </c>
    </row>
    <row r="18335" spans="12:12">
      <c r="L18335" s="17" t="s">
        <v>26436</v>
      </c>
    </row>
    <row r="18336" spans="12:12">
      <c r="L18336" s="17" t="s">
        <v>26437</v>
      </c>
    </row>
    <row r="18337" spans="12:12">
      <c r="L18337" s="17" t="s">
        <v>26438</v>
      </c>
    </row>
    <row r="18338" spans="12:12">
      <c r="L18338" s="17" t="s">
        <v>26439</v>
      </c>
    </row>
    <row r="18339" spans="12:12">
      <c r="L18339" s="17" t="s">
        <v>26440</v>
      </c>
    </row>
    <row r="18340" spans="12:12">
      <c r="L18340" s="17" t="s">
        <v>26441</v>
      </c>
    </row>
    <row r="18341" spans="12:12">
      <c r="L18341" s="17" t="s">
        <v>26442</v>
      </c>
    </row>
    <row r="18342" spans="12:12">
      <c r="L18342" s="17" t="s">
        <v>26443</v>
      </c>
    </row>
    <row r="18343" spans="12:12">
      <c r="L18343" s="17" t="s">
        <v>26444</v>
      </c>
    </row>
    <row r="18344" spans="12:12">
      <c r="L18344" s="17" t="s">
        <v>26445</v>
      </c>
    </row>
    <row r="18345" spans="12:12">
      <c r="L18345" s="17" t="s">
        <v>26446</v>
      </c>
    </row>
    <row r="18346" spans="12:12">
      <c r="L18346" s="17" t="s">
        <v>26447</v>
      </c>
    </row>
    <row r="18347" spans="12:12">
      <c r="L18347" s="17" t="s">
        <v>26448</v>
      </c>
    </row>
    <row r="18348" spans="12:12">
      <c r="L18348" s="17" t="s">
        <v>26449</v>
      </c>
    </row>
    <row r="18349" spans="12:12">
      <c r="L18349" s="17" t="s">
        <v>26450</v>
      </c>
    </row>
    <row r="18350" spans="12:12">
      <c r="L18350" s="17" t="s">
        <v>26451</v>
      </c>
    </row>
    <row r="18351" spans="12:12">
      <c r="L18351" s="17" t="s">
        <v>26452</v>
      </c>
    </row>
    <row r="18352" spans="12:12">
      <c r="L18352" s="17" t="s">
        <v>26453</v>
      </c>
    </row>
    <row r="18353" spans="12:12">
      <c r="L18353" s="17" t="s">
        <v>26454</v>
      </c>
    </row>
    <row r="18354" spans="12:12">
      <c r="L18354" s="17" t="s">
        <v>26455</v>
      </c>
    </row>
    <row r="18355" spans="12:12">
      <c r="L18355" s="17" t="s">
        <v>26456</v>
      </c>
    </row>
    <row r="18356" spans="12:12">
      <c r="L18356" s="17" t="s">
        <v>26457</v>
      </c>
    </row>
    <row r="18357" spans="12:12">
      <c r="L18357" s="17" t="s">
        <v>26458</v>
      </c>
    </row>
    <row r="18358" spans="12:12">
      <c r="L18358" s="17" t="s">
        <v>26459</v>
      </c>
    </row>
    <row r="18359" spans="12:12">
      <c r="L18359" s="17" t="s">
        <v>26460</v>
      </c>
    </row>
    <row r="18360" spans="12:12">
      <c r="L18360" s="17" t="s">
        <v>26461</v>
      </c>
    </row>
    <row r="18361" spans="12:12">
      <c r="L18361" s="17" t="s">
        <v>26462</v>
      </c>
    </row>
    <row r="18362" spans="12:12">
      <c r="L18362" s="17" t="s">
        <v>26463</v>
      </c>
    </row>
    <row r="18363" spans="12:12">
      <c r="L18363" s="17" t="s">
        <v>26464</v>
      </c>
    </row>
    <row r="18364" spans="12:12">
      <c r="L18364" s="17" t="s">
        <v>26465</v>
      </c>
    </row>
    <row r="18365" spans="12:12">
      <c r="L18365" s="17" t="s">
        <v>26466</v>
      </c>
    </row>
    <row r="18366" spans="12:12">
      <c r="L18366" s="17" t="s">
        <v>26467</v>
      </c>
    </row>
    <row r="18367" spans="12:12">
      <c r="L18367" s="17" t="s">
        <v>26468</v>
      </c>
    </row>
    <row r="18368" spans="12:12">
      <c r="L18368" s="17" t="s">
        <v>26469</v>
      </c>
    </row>
    <row r="18369" spans="12:12">
      <c r="L18369" s="17" t="s">
        <v>26470</v>
      </c>
    </row>
    <row r="18370" spans="12:12">
      <c r="L18370" s="17" t="s">
        <v>26471</v>
      </c>
    </row>
    <row r="18371" spans="12:12">
      <c r="L18371" s="17" t="s">
        <v>26472</v>
      </c>
    </row>
    <row r="18372" spans="12:12">
      <c r="L18372" s="17" t="s">
        <v>26473</v>
      </c>
    </row>
    <row r="18373" spans="12:12">
      <c r="L18373" s="17" t="s">
        <v>26474</v>
      </c>
    </row>
    <row r="18374" spans="12:12">
      <c r="L18374" s="17" t="s">
        <v>26475</v>
      </c>
    </row>
    <row r="18375" spans="12:12">
      <c r="L18375" s="17" t="s">
        <v>26476</v>
      </c>
    </row>
    <row r="18376" spans="12:12">
      <c r="L18376" s="17" t="s">
        <v>26477</v>
      </c>
    </row>
    <row r="18377" spans="12:12">
      <c r="L18377" s="17" t="s">
        <v>26478</v>
      </c>
    </row>
    <row r="18378" spans="12:12">
      <c r="L18378" s="17" t="s">
        <v>26479</v>
      </c>
    </row>
    <row r="18379" spans="12:12">
      <c r="L18379" s="17" t="s">
        <v>26480</v>
      </c>
    </row>
    <row r="18380" spans="12:12">
      <c r="L18380" s="17" t="s">
        <v>26481</v>
      </c>
    </row>
    <row r="18381" spans="12:12">
      <c r="L18381" s="17" t="s">
        <v>26482</v>
      </c>
    </row>
    <row r="18382" spans="12:12">
      <c r="L18382" s="17" t="s">
        <v>26483</v>
      </c>
    </row>
    <row r="18383" spans="12:12">
      <c r="L18383" s="17" t="s">
        <v>26484</v>
      </c>
    </row>
    <row r="18384" spans="12:12">
      <c r="L18384" s="17" t="s">
        <v>26485</v>
      </c>
    </row>
    <row r="18385" spans="12:12">
      <c r="L18385" s="17" t="s">
        <v>26486</v>
      </c>
    </row>
    <row r="18386" spans="12:12">
      <c r="L18386" s="17" t="s">
        <v>26487</v>
      </c>
    </row>
    <row r="18387" spans="12:12">
      <c r="L18387" s="17" t="s">
        <v>26488</v>
      </c>
    </row>
    <row r="18388" spans="12:12">
      <c r="L18388" s="17" t="s">
        <v>26489</v>
      </c>
    </row>
    <row r="18389" spans="12:12">
      <c r="L18389" s="17" t="s">
        <v>26490</v>
      </c>
    </row>
    <row r="18390" spans="12:12">
      <c r="L18390" s="17" t="s">
        <v>26491</v>
      </c>
    </row>
    <row r="18391" spans="12:12">
      <c r="L18391" s="17" t="s">
        <v>26492</v>
      </c>
    </row>
    <row r="18392" spans="12:12">
      <c r="L18392" s="17" t="s">
        <v>26493</v>
      </c>
    </row>
    <row r="18393" spans="12:12">
      <c r="L18393" s="17" t="s">
        <v>26494</v>
      </c>
    </row>
    <row r="18394" spans="12:12">
      <c r="L18394" s="17" t="s">
        <v>26495</v>
      </c>
    </row>
    <row r="18395" spans="12:12">
      <c r="L18395" s="17" t="s">
        <v>26496</v>
      </c>
    </row>
    <row r="18396" spans="12:12">
      <c r="L18396" s="17" t="s">
        <v>26497</v>
      </c>
    </row>
    <row r="18397" spans="12:12">
      <c r="L18397" s="17" t="s">
        <v>26498</v>
      </c>
    </row>
    <row r="18398" spans="12:12">
      <c r="L18398" s="17" t="s">
        <v>26499</v>
      </c>
    </row>
    <row r="18399" spans="12:12">
      <c r="L18399" s="17" t="s">
        <v>26500</v>
      </c>
    </row>
    <row r="18400" spans="12:12">
      <c r="L18400" s="17" t="s">
        <v>26501</v>
      </c>
    </row>
    <row r="18401" spans="12:12">
      <c r="L18401" s="17" t="s">
        <v>26502</v>
      </c>
    </row>
    <row r="18402" spans="12:12">
      <c r="L18402" s="17" t="s">
        <v>26503</v>
      </c>
    </row>
    <row r="18403" spans="12:12">
      <c r="L18403" s="17" t="s">
        <v>26504</v>
      </c>
    </row>
    <row r="18404" spans="12:12">
      <c r="L18404" s="17" t="s">
        <v>26505</v>
      </c>
    </row>
    <row r="18405" spans="12:12">
      <c r="L18405" s="17" t="s">
        <v>26506</v>
      </c>
    </row>
    <row r="18406" spans="12:12">
      <c r="L18406" s="17" t="s">
        <v>26507</v>
      </c>
    </row>
    <row r="18407" spans="12:12">
      <c r="L18407" s="17" t="s">
        <v>26508</v>
      </c>
    </row>
    <row r="18408" spans="12:12">
      <c r="L18408" s="17" t="s">
        <v>26509</v>
      </c>
    </row>
    <row r="18409" spans="12:12">
      <c r="L18409" s="17" t="s">
        <v>26510</v>
      </c>
    </row>
    <row r="18410" spans="12:12">
      <c r="L18410" s="17" t="s">
        <v>26511</v>
      </c>
    </row>
    <row r="18411" spans="12:12">
      <c r="L18411" s="17" t="s">
        <v>26512</v>
      </c>
    </row>
    <row r="18412" spans="12:12">
      <c r="L18412" s="17" t="s">
        <v>26513</v>
      </c>
    </row>
    <row r="18413" spans="12:12">
      <c r="L18413" s="17" t="s">
        <v>26514</v>
      </c>
    </row>
    <row r="18414" spans="12:12">
      <c r="L18414" s="17" t="s">
        <v>26515</v>
      </c>
    </row>
    <row r="18415" spans="12:12">
      <c r="L18415" s="17" t="s">
        <v>26516</v>
      </c>
    </row>
    <row r="18416" spans="12:12">
      <c r="L18416" s="17" t="s">
        <v>26517</v>
      </c>
    </row>
    <row r="18417" spans="12:12">
      <c r="L18417" s="17" t="s">
        <v>26518</v>
      </c>
    </row>
    <row r="18418" spans="12:12">
      <c r="L18418" s="17" t="s">
        <v>26519</v>
      </c>
    </row>
    <row r="18419" spans="12:12">
      <c r="L18419" s="17" t="s">
        <v>26520</v>
      </c>
    </row>
    <row r="18420" spans="12:12">
      <c r="L18420" s="17" t="s">
        <v>26521</v>
      </c>
    </row>
    <row r="18421" spans="12:12">
      <c r="L18421" s="17" t="s">
        <v>26522</v>
      </c>
    </row>
    <row r="18422" spans="12:12">
      <c r="L18422" s="17" t="s">
        <v>26523</v>
      </c>
    </row>
    <row r="18423" spans="12:12">
      <c r="L18423" s="17" t="s">
        <v>26524</v>
      </c>
    </row>
    <row r="18424" spans="12:12">
      <c r="L18424" s="17" t="s">
        <v>26525</v>
      </c>
    </row>
    <row r="18425" spans="12:12">
      <c r="L18425" s="17" t="s">
        <v>26526</v>
      </c>
    </row>
    <row r="18426" spans="12:12">
      <c r="L18426" s="17" t="s">
        <v>26527</v>
      </c>
    </row>
    <row r="18427" spans="12:12">
      <c r="L18427" s="17" t="s">
        <v>26528</v>
      </c>
    </row>
    <row r="18428" spans="12:12">
      <c r="L18428" s="17" t="s">
        <v>26529</v>
      </c>
    </row>
    <row r="18429" spans="12:12">
      <c r="L18429" s="17" t="s">
        <v>26530</v>
      </c>
    </row>
    <row r="18430" spans="12:12">
      <c r="L18430" s="17" t="s">
        <v>26531</v>
      </c>
    </row>
    <row r="18431" spans="12:12">
      <c r="L18431" s="17" t="s">
        <v>26532</v>
      </c>
    </row>
    <row r="18432" spans="12:12">
      <c r="L18432" s="17" t="s">
        <v>26533</v>
      </c>
    </row>
    <row r="18433" spans="12:12">
      <c r="L18433" s="17" t="s">
        <v>26534</v>
      </c>
    </row>
    <row r="18434" spans="12:12">
      <c r="L18434" s="17" t="s">
        <v>26535</v>
      </c>
    </row>
    <row r="18435" spans="12:12">
      <c r="L18435" s="17" t="s">
        <v>26536</v>
      </c>
    </row>
    <row r="18436" spans="12:12">
      <c r="L18436" s="17" t="s">
        <v>26537</v>
      </c>
    </row>
    <row r="18437" spans="12:12">
      <c r="L18437" s="17" t="s">
        <v>26538</v>
      </c>
    </row>
    <row r="18438" spans="12:12">
      <c r="L18438" s="17" t="s">
        <v>26539</v>
      </c>
    </row>
    <row r="18439" spans="12:12">
      <c r="L18439" s="17" t="s">
        <v>26540</v>
      </c>
    </row>
    <row r="18440" spans="12:12">
      <c r="L18440" s="17" t="s">
        <v>26541</v>
      </c>
    </row>
    <row r="18441" spans="12:12">
      <c r="L18441" s="17" t="s">
        <v>26542</v>
      </c>
    </row>
    <row r="18442" spans="12:12">
      <c r="L18442" s="17" t="s">
        <v>26543</v>
      </c>
    </row>
    <row r="18443" spans="12:12">
      <c r="L18443" s="17" t="s">
        <v>26544</v>
      </c>
    </row>
    <row r="18444" spans="12:12">
      <c r="L18444" s="17" t="s">
        <v>26545</v>
      </c>
    </row>
    <row r="18445" spans="12:12">
      <c r="L18445" s="17" t="s">
        <v>26546</v>
      </c>
    </row>
    <row r="18446" spans="12:12">
      <c r="L18446" s="17" t="s">
        <v>26547</v>
      </c>
    </row>
    <row r="18447" spans="12:12">
      <c r="L18447" s="17" t="s">
        <v>26548</v>
      </c>
    </row>
    <row r="18448" spans="12:12">
      <c r="L18448" s="17" t="s">
        <v>26549</v>
      </c>
    </row>
    <row r="18449" spans="12:12">
      <c r="L18449" s="17" t="s">
        <v>26550</v>
      </c>
    </row>
    <row r="18450" spans="12:12">
      <c r="L18450" s="17" t="s">
        <v>26551</v>
      </c>
    </row>
    <row r="18451" spans="12:12">
      <c r="L18451" s="17" t="s">
        <v>26552</v>
      </c>
    </row>
    <row r="18452" spans="12:12">
      <c r="L18452" s="17" t="s">
        <v>26553</v>
      </c>
    </row>
    <row r="18453" spans="12:12">
      <c r="L18453" s="17" t="s">
        <v>26554</v>
      </c>
    </row>
    <row r="18454" spans="12:12">
      <c r="L18454" s="17" t="s">
        <v>26555</v>
      </c>
    </row>
    <row r="18455" spans="12:12">
      <c r="L18455" s="17" t="s">
        <v>26556</v>
      </c>
    </row>
    <row r="18456" spans="12:12">
      <c r="L18456" s="17" t="s">
        <v>26557</v>
      </c>
    </row>
    <row r="18457" spans="12:12">
      <c r="L18457" s="17" t="s">
        <v>26558</v>
      </c>
    </row>
    <row r="18458" spans="12:12">
      <c r="L18458" s="17" t="s">
        <v>26559</v>
      </c>
    </row>
    <row r="18459" spans="12:12">
      <c r="L18459" s="17" t="s">
        <v>26560</v>
      </c>
    </row>
    <row r="18460" spans="12:12">
      <c r="L18460" s="17" t="s">
        <v>26561</v>
      </c>
    </row>
    <row r="18461" spans="12:12">
      <c r="L18461" s="17" t="s">
        <v>26562</v>
      </c>
    </row>
    <row r="18462" spans="12:12">
      <c r="L18462" s="17" t="s">
        <v>26563</v>
      </c>
    </row>
    <row r="18463" spans="12:12">
      <c r="L18463" s="17" t="s">
        <v>26564</v>
      </c>
    </row>
    <row r="18464" spans="12:12">
      <c r="L18464" s="17" t="s">
        <v>26565</v>
      </c>
    </row>
    <row r="18465" spans="12:12">
      <c r="L18465" s="17" t="s">
        <v>26566</v>
      </c>
    </row>
    <row r="18466" spans="12:12">
      <c r="L18466" s="17" t="s">
        <v>26567</v>
      </c>
    </row>
    <row r="18467" spans="12:12">
      <c r="L18467" s="17" t="s">
        <v>26568</v>
      </c>
    </row>
    <row r="18468" spans="12:12">
      <c r="L18468" s="17" t="s">
        <v>26569</v>
      </c>
    </row>
    <row r="18469" spans="12:12">
      <c r="L18469" s="17" t="s">
        <v>26570</v>
      </c>
    </row>
    <row r="18470" spans="12:12">
      <c r="L18470" s="17" t="s">
        <v>26571</v>
      </c>
    </row>
    <row r="18471" spans="12:12">
      <c r="L18471" s="17" t="s">
        <v>26572</v>
      </c>
    </row>
    <row r="18472" spans="12:12">
      <c r="L18472" s="17" t="s">
        <v>26573</v>
      </c>
    </row>
    <row r="18473" spans="12:12">
      <c r="L18473" s="17" t="s">
        <v>26574</v>
      </c>
    </row>
    <row r="18474" spans="12:12">
      <c r="L18474" s="17" t="s">
        <v>26575</v>
      </c>
    </row>
    <row r="18475" spans="12:12">
      <c r="L18475" s="17" t="s">
        <v>26576</v>
      </c>
    </row>
    <row r="18476" spans="12:12">
      <c r="L18476" s="17" t="s">
        <v>26577</v>
      </c>
    </row>
    <row r="18477" spans="12:12">
      <c r="L18477" s="17" t="s">
        <v>26578</v>
      </c>
    </row>
    <row r="18478" spans="12:12">
      <c r="L18478" s="17" t="s">
        <v>26579</v>
      </c>
    </row>
    <row r="18479" spans="12:12">
      <c r="L18479" s="17" t="s">
        <v>26580</v>
      </c>
    </row>
    <row r="18480" spans="12:12">
      <c r="L18480" s="17" t="s">
        <v>26581</v>
      </c>
    </row>
    <row r="18481" spans="12:12">
      <c r="L18481" s="17" t="s">
        <v>26582</v>
      </c>
    </row>
    <row r="18482" spans="12:12">
      <c r="L18482" s="17" t="s">
        <v>26583</v>
      </c>
    </row>
    <row r="18483" spans="12:12">
      <c r="L18483" s="17" t="s">
        <v>26584</v>
      </c>
    </row>
    <row r="18484" spans="12:12">
      <c r="L18484" s="17" t="s">
        <v>26585</v>
      </c>
    </row>
    <row r="18485" spans="12:12">
      <c r="L18485" s="17" t="s">
        <v>26586</v>
      </c>
    </row>
    <row r="18486" spans="12:12">
      <c r="L18486" s="17" t="s">
        <v>26587</v>
      </c>
    </row>
    <row r="18487" spans="12:12">
      <c r="L18487" s="17" t="s">
        <v>26588</v>
      </c>
    </row>
    <row r="18488" spans="12:12">
      <c r="L18488" s="17" t="s">
        <v>26589</v>
      </c>
    </row>
    <row r="18489" spans="12:12">
      <c r="L18489" s="17" t="s">
        <v>26590</v>
      </c>
    </row>
    <row r="18490" spans="12:12">
      <c r="L18490" s="17" t="s">
        <v>26591</v>
      </c>
    </row>
    <row r="18491" spans="12:12">
      <c r="L18491" s="17" t="s">
        <v>26592</v>
      </c>
    </row>
    <row r="18492" spans="12:12">
      <c r="L18492" s="17" t="s">
        <v>26593</v>
      </c>
    </row>
    <row r="18493" spans="12:12">
      <c r="L18493" s="17" t="s">
        <v>26594</v>
      </c>
    </row>
    <row r="18494" spans="12:12">
      <c r="L18494" s="17" t="s">
        <v>26595</v>
      </c>
    </row>
    <row r="18495" spans="12:12">
      <c r="L18495" s="17" t="s">
        <v>26596</v>
      </c>
    </row>
    <row r="18496" spans="12:12">
      <c r="L18496" s="17" t="s">
        <v>26597</v>
      </c>
    </row>
    <row r="18497" spans="12:12">
      <c r="L18497" s="17" t="s">
        <v>26598</v>
      </c>
    </row>
    <row r="18498" spans="12:12">
      <c r="L18498" s="17" t="s">
        <v>26599</v>
      </c>
    </row>
    <row r="18499" spans="12:12">
      <c r="L18499" s="17" t="s">
        <v>26600</v>
      </c>
    </row>
    <row r="18500" spans="12:12">
      <c r="L18500" s="17" t="s">
        <v>26601</v>
      </c>
    </row>
    <row r="18501" spans="12:12">
      <c r="L18501" s="17" t="s">
        <v>26602</v>
      </c>
    </row>
    <row r="18502" spans="12:12">
      <c r="L18502" s="17" t="s">
        <v>26603</v>
      </c>
    </row>
    <row r="18503" spans="12:12">
      <c r="L18503" s="17" t="s">
        <v>26604</v>
      </c>
    </row>
    <row r="18504" spans="12:12">
      <c r="L18504" s="17" t="s">
        <v>26605</v>
      </c>
    </row>
    <row r="18505" spans="12:12">
      <c r="L18505" s="17" t="s">
        <v>26606</v>
      </c>
    </row>
    <row r="18506" spans="12:12">
      <c r="L18506" s="17" t="s">
        <v>26607</v>
      </c>
    </row>
    <row r="18507" spans="12:12">
      <c r="L18507" s="17" t="s">
        <v>26608</v>
      </c>
    </row>
    <row r="18508" spans="12:12">
      <c r="L18508" s="17" t="s">
        <v>26609</v>
      </c>
    </row>
    <row r="18509" spans="12:12">
      <c r="L18509" s="17" t="s">
        <v>26610</v>
      </c>
    </row>
    <row r="18510" spans="12:12">
      <c r="L18510" s="17" t="s">
        <v>26611</v>
      </c>
    </row>
    <row r="18511" spans="12:12">
      <c r="L18511" s="17" t="s">
        <v>26612</v>
      </c>
    </row>
    <row r="18512" spans="12:12">
      <c r="L18512" s="17" t="s">
        <v>26613</v>
      </c>
    </row>
    <row r="18513" spans="12:12">
      <c r="L18513" s="17" t="s">
        <v>26614</v>
      </c>
    </row>
    <row r="18514" spans="12:12">
      <c r="L18514" s="17" t="s">
        <v>26615</v>
      </c>
    </row>
    <row r="18515" spans="12:12">
      <c r="L18515" s="17" t="s">
        <v>26616</v>
      </c>
    </row>
    <row r="18516" spans="12:12">
      <c r="L18516" s="17" t="s">
        <v>26617</v>
      </c>
    </row>
    <row r="18517" spans="12:12">
      <c r="L18517" s="17" t="s">
        <v>26618</v>
      </c>
    </row>
    <row r="18518" spans="12:12">
      <c r="L18518" s="17" t="s">
        <v>26619</v>
      </c>
    </row>
    <row r="18519" spans="12:12">
      <c r="L18519" s="17" t="s">
        <v>26620</v>
      </c>
    </row>
    <row r="18520" spans="12:12">
      <c r="L18520" s="17" t="s">
        <v>26621</v>
      </c>
    </row>
    <row r="18521" spans="12:12">
      <c r="L18521" s="17" t="s">
        <v>26622</v>
      </c>
    </row>
    <row r="18522" spans="12:12">
      <c r="L18522" s="17" t="s">
        <v>26623</v>
      </c>
    </row>
    <row r="18523" spans="12:12">
      <c r="L18523" s="17" t="s">
        <v>26624</v>
      </c>
    </row>
    <row r="18524" spans="12:12">
      <c r="L18524" s="17" t="s">
        <v>26625</v>
      </c>
    </row>
    <row r="18525" spans="12:12">
      <c r="L18525" s="17" t="s">
        <v>26626</v>
      </c>
    </row>
    <row r="18526" spans="12:12">
      <c r="L18526" s="17" t="s">
        <v>26627</v>
      </c>
    </row>
    <row r="18527" spans="12:12">
      <c r="L18527" s="17" t="s">
        <v>26628</v>
      </c>
    </row>
    <row r="18528" spans="12:12">
      <c r="L18528" s="17" t="s">
        <v>26629</v>
      </c>
    </row>
    <row r="18529" spans="12:12">
      <c r="L18529" s="17" t="s">
        <v>26630</v>
      </c>
    </row>
    <row r="18530" spans="12:12">
      <c r="L18530" s="17" t="s">
        <v>26631</v>
      </c>
    </row>
    <row r="18531" spans="12:12">
      <c r="L18531" s="17" t="s">
        <v>26632</v>
      </c>
    </row>
    <row r="18532" spans="12:12">
      <c r="L18532" s="17" t="s">
        <v>26633</v>
      </c>
    </row>
    <row r="18533" spans="12:12">
      <c r="L18533" s="17" t="s">
        <v>26634</v>
      </c>
    </row>
    <row r="18534" spans="12:12">
      <c r="L18534" s="17" t="s">
        <v>26635</v>
      </c>
    </row>
    <row r="18535" spans="12:12">
      <c r="L18535" s="17" t="s">
        <v>26636</v>
      </c>
    </row>
    <row r="18536" spans="12:12">
      <c r="L18536" s="17" t="s">
        <v>26637</v>
      </c>
    </row>
    <row r="18537" spans="12:12">
      <c r="L18537" s="17" t="s">
        <v>26638</v>
      </c>
    </row>
    <row r="18538" spans="12:12">
      <c r="L18538" s="17" t="s">
        <v>26639</v>
      </c>
    </row>
    <row r="18539" spans="12:12">
      <c r="L18539" s="17" t="s">
        <v>26640</v>
      </c>
    </row>
    <row r="18540" spans="12:12">
      <c r="L18540" s="17" t="s">
        <v>26641</v>
      </c>
    </row>
    <row r="18541" spans="12:12">
      <c r="L18541" s="17" t="s">
        <v>26642</v>
      </c>
    </row>
    <row r="18542" spans="12:12">
      <c r="L18542" s="17" t="s">
        <v>26643</v>
      </c>
    </row>
    <row r="18543" spans="12:12">
      <c r="L18543" s="17" t="s">
        <v>26644</v>
      </c>
    </row>
    <row r="18544" spans="12:12">
      <c r="L18544" s="17" t="s">
        <v>26645</v>
      </c>
    </row>
    <row r="18545" spans="12:12">
      <c r="L18545" s="17" t="s">
        <v>26646</v>
      </c>
    </row>
    <row r="18546" spans="12:12">
      <c r="L18546" s="17" t="s">
        <v>26647</v>
      </c>
    </row>
    <row r="18547" spans="12:12">
      <c r="L18547" s="17" t="s">
        <v>26648</v>
      </c>
    </row>
    <row r="18548" spans="12:12">
      <c r="L18548" s="17" t="s">
        <v>26649</v>
      </c>
    </row>
    <row r="18549" spans="12:12">
      <c r="L18549" s="17" t="s">
        <v>26650</v>
      </c>
    </row>
    <row r="18550" spans="12:12">
      <c r="L18550" s="17" t="s">
        <v>26651</v>
      </c>
    </row>
    <row r="18551" spans="12:12">
      <c r="L18551" s="17" t="s">
        <v>26652</v>
      </c>
    </row>
    <row r="18552" spans="12:12">
      <c r="L18552" s="17" t="s">
        <v>26653</v>
      </c>
    </row>
    <row r="18553" spans="12:12">
      <c r="L18553" s="17" t="s">
        <v>26654</v>
      </c>
    </row>
    <row r="18554" spans="12:12">
      <c r="L18554" s="17" t="s">
        <v>26655</v>
      </c>
    </row>
    <row r="18555" spans="12:12">
      <c r="L18555" s="17" t="s">
        <v>26656</v>
      </c>
    </row>
    <row r="18556" spans="12:12">
      <c r="L18556" s="17" t="s">
        <v>26657</v>
      </c>
    </row>
    <row r="18557" spans="12:12">
      <c r="L18557" s="17" t="s">
        <v>26658</v>
      </c>
    </row>
    <row r="18558" spans="12:12">
      <c r="L18558" s="17" t="s">
        <v>26659</v>
      </c>
    </row>
    <row r="18559" spans="12:12">
      <c r="L18559" s="17" t="s">
        <v>26660</v>
      </c>
    </row>
    <row r="18560" spans="12:12">
      <c r="L18560" s="17" t="s">
        <v>26661</v>
      </c>
    </row>
    <row r="18561" spans="12:12">
      <c r="L18561" s="17" t="s">
        <v>26662</v>
      </c>
    </row>
    <row r="18562" spans="12:12">
      <c r="L18562" s="17" t="s">
        <v>26663</v>
      </c>
    </row>
    <row r="18563" spans="12:12">
      <c r="L18563" s="17" t="s">
        <v>26664</v>
      </c>
    </row>
    <row r="18564" spans="12:12">
      <c r="L18564" s="17" t="s">
        <v>26665</v>
      </c>
    </row>
    <row r="18565" spans="12:12">
      <c r="L18565" s="17" t="s">
        <v>26666</v>
      </c>
    </row>
    <row r="18566" spans="12:12">
      <c r="L18566" s="17" t="s">
        <v>26667</v>
      </c>
    </row>
    <row r="18567" spans="12:12">
      <c r="L18567" s="17" t="s">
        <v>26668</v>
      </c>
    </row>
    <row r="18568" spans="12:12">
      <c r="L18568" s="17" t="s">
        <v>26669</v>
      </c>
    </row>
    <row r="18569" spans="12:12">
      <c r="L18569" s="17" t="s">
        <v>26670</v>
      </c>
    </row>
    <row r="18570" spans="12:12">
      <c r="L18570" s="17" t="s">
        <v>26671</v>
      </c>
    </row>
    <row r="18571" spans="12:12">
      <c r="L18571" s="17" t="s">
        <v>26672</v>
      </c>
    </row>
    <row r="18572" spans="12:12">
      <c r="L18572" s="17" t="s">
        <v>26673</v>
      </c>
    </row>
    <row r="18573" spans="12:12">
      <c r="L18573" s="17" t="s">
        <v>26674</v>
      </c>
    </row>
    <row r="18574" spans="12:12">
      <c r="L18574" s="17" t="s">
        <v>26675</v>
      </c>
    </row>
    <row r="18575" spans="12:12">
      <c r="L18575" s="17" t="s">
        <v>26676</v>
      </c>
    </row>
    <row r="18576" spans="12:12">
      <c r="L18576" s="17" t="s">
        <v>26677</v>
      </c>
    </row>
    <row r="18577" spans="12:12">
      <c r="L18577" s="17" t="s">
        <v>26678</v>
      </c>
    </row>
    <row r="18578" spans="12:12">
      <c r="L18578" s="17" t="s">
        <v>26679</v>
      </c>
    </row>
    <row r="18579" spans="12:12">
      <c r="L18579" s="17" t="s">
        <v>26680</v>
      </c>
    </row>
    <row r="18580" spans="12:12">
      <c r="L18580" s="17" t="s">
        <v>26681</v>
      </c>
    </row>
    <row r="18581" spans="12:12">
      <c r="L18581" s="17" t="s">
        <v>26682</v>
      </c>
    </row>
    <row r="18582" spans="12:12">
      <c r="L18582" s="17" t="s">
        <v>26683</v>
      </c>
    </row>
    <row r="18583" spans="12:12">
      <c r="L18583" s="17" t="s">
        <v>26684</v>
      </c>
    </row>
    <row r="18584" spans="12:12">
      <c r="L18584" s="17" t="s">
        <v>26685</v>
      </c>
    </row>
    <row r="18585" spans="12:12">
      <c r="L18585" s="17" t="s">
        <v>26686</v>
      </c>
    </row>
    <row r="18586" spans="12:12">
      <c r="L18586" s="17" t="s">
        <v>26687</v>
      </c>
    </row>
    <row r="18587" spans="12:12">
      <c r="L18587" s="17" t="s">
        <v>26688</v>
      </c>
    </row>
    <row r="18588" spans="12:12">
      <c r="L18588" s="17" t="s">
        <v>26689</v>
      </c>
    </row>
    <row r="18589" spans="12:12">
      <c r="L18589" s="17" t="s">
        <v>26690</v>
      </c>
    </row>
    <row r="18590" spans="12:12">
      <c r="L18590" s="17" t="s">
        <v>26691</v>
      </c>
    </row>
    <row r="18591" spans="12:12">
      <c r="L18591" s="17" t="s">
        <v>26692</v>
      </c>
    </row>
    <row r="18592" spans="12:12">
      <c r="L18592" s="17" t="s">
        <v>26693</v>
      </c>
    </row>
    <row r="18593" spans="12:12">
      <c r="L18593" s="17" t="s">
        <v>26694</v>
      </c>
    </row>
    <row r="18594" spans="12:12">
      <c r="L18594" s="17" t="s">
        <v>26695</v>
      </c>
    </row>
    <row r="18595" spans="12:12">
      <c r="L18595" s="17" t="s">
        <v>26696</v>
      </c>
    </row>
    <row r="18596" spans="12:12">
      <c r="L18596" s="17" t="s">
        <v>26697</v>
      </c>
    </row>
    <row r="18597" spans="12:12">
      <c r="L18597" s="17" t="s">
        <v>26698</v>
      </c>
    </row>
    <row r="18598" spans="12:12">
      <c r="L18598" s="17" t="s">
        <v>26699</v>
      </c>
    </row>
    <row r="18599" spans="12:12">
      <c r="L18599" s="17" t="s">
        <v>26700</v>
      </c>
    </row>
    <row r="18600" spans="12:12">
      <c r="L18600" s="17" t="s">
        <v>26701</v>
      </c>
    </row>
    <row r="18601" spans="12:12">
      <c r="L18601" s="17" t="s">
        <v>26702</v>
      </c>
    </row>
    <row r="18602" spans="12:12">
      <c r="L18602" s="17" t="s">
        <v>26703</v>
      </c>
    </row>
    <row r="18603" spans="12:12">
      <c r="L18603" s="17" t="s">
        <v>26704</v>
      </c>
    </row>
    <row r="18604" spans="12:12">
      <c r="L18604" s="17" t="s">
        <v>26705</v>
      </c>
    </row>
    <row r="18605" spans="12:12">
      <c r="L18605" s="17" t="s">
        <v>26706</v>
      </c>
    </row>
    <row r="18606" spans="12:12">
      <c r="L18606" s="17" t="s">
        <v>26707</v>
      </c>
    </row>
    <row r="18607" spans="12:12">
      <c r="L18607" s="17" t="s">
        <v>26708</v>
      </c>
    </row>
    <row r="18608" spans="12:12">
      <c r="L18608" s="17" t="s">
        <v>26709</v>
      </c>
    </row>
    <row r="18609" spans="12:12">
      <c r="L18609" s="17" t="s">
        <v>26710</v>
      </c>
    </row>
    <row r="18610" spans="12:12">
      <c r="L18610" s="17" t="s">
        <v>26711</v>
      </c>
    </row>
    <row r="18611" spans="12:12">
      <c r="L18611" s="17" t="s">
        <v>26712</v>
      </c>
    </row>
    <row r="18612" spans="12:12">
      <c r="L18612" s="17" t="s">
        <v>26713</v>
      </c>
    </row>
    <row r="18613" spans="12:12">
      <c r="L18613" s="17" t="s">
        <v>26714</v>
      </c>
    </row>
    <row r="18614" spans="12:12">
      <c r="L18614" s="17" t="s">
        <v>26715</v>
      </c>
    </row>
    <row r="18615" spans="12:12">
      <c r="L18615" s="17" t="s">
        <v>26716</v>
      </c>
    </row>
    <row r="18616" spans="12:12">
      <c r="L18616" s="17" t="s">
        <v>26717</v>
      </c>
    </row>
    <row r="18617" spans="12:12">
      <c r="L18617" s="17" t="s">
        <v>26718</v>
      </c>
    </row>
    <row r="18618" spans="12:12">
      <c r="L18618" s="17" t="s">
        <v>26719</v>
      </c>
    </row>
    <row r="18619" spans="12:12">
      <c r="L18619" s="17" t="s">
        <v>26720</v>
      </c>
    </row>
    <row r="18620" spans="12:12">
      <c r="L18620" s="17" t="s">
        <v>26721</v>
      </c>
    </row>
    <row r="18621" spans="12:12">
      <c r="L18621" s="17" t="s">
        <v>26722</v>
      </c>
    </row>
    <row r="18622" spans="12:12">
      <c r="L18622" s="17" t="s">
        <v>26723</v>
      </c>
    </row>
    <row r="18623" spans="12:12">
      <c r="L18623" s="17" t="s">
        <v>26724</v>
      </c>
    </row>
    <row r="18624" spans="12:12">
      <c r="L18624" s="17" t="s">
        <v>26725</v>
      </c>
    </row>
    <row r="18625" spans="12:12">
      <c r="L18625" s="17" t="s">
        <v>26726</v>
      </c>
    </row>
    <row r="18626" spans="12:12">
      <c r="L18626" s="17" t="s">
        <v>26727</v>
      </c>
    </row>
    <row r="18627" spans="12:12">
      <c r="L18627" s="17" t="s">
        <v>26728</v>
      </c>
    </row>
    <row r="18628" spans="12:12">
      <c r="L18628" s="17" t="s">
        <v>26729</v>
      </c>
    </row>
    <row r="18629" spans="12:12">
      <c r="L18629" s="17" t="s">
        <v>26730</v>
      </c>
    </row>
    <row r="18630" spans="12:12">
      <c r="L18630" s="17" t="s">
        <v>26731</v>
      </c>
    </row>
    <row r="18631" spans="12:12">
      <c r="L18631" s="17" t="s">
        <v>26732</v>
      </c>
    </row>
    <row r="18632" spans="12:12">
      <c r="L18632" s="17" t="s">
        <v>26733</v>
      </c>
    </row>
    <row r="18633" spans="12:12">
      <c r="L18633" s="17" t="s">
        <v>26734</v>
      </c>
    </row>
    <row r="18634" spans="12:12">
      <c r="L18634" s="17" t="s">
        <v>26735</v>
      </c>
    </row>
    <row r="18635" spans="12:12">
      <c r="L18635" s="17" t="s">
        <v>26736</v>
      </c>
    </row>
    <row r="18636" spans="12:12">
      <c r="L18636" s="17" t="s">
        <v>26737</v>
      </c>
    </row>
    <row r="18637" spans="12:12">
      <c r="L18637" s="17" t="s">
        <v>26738</v>
      </c>
    </row>
    <row r="18638" spans="12:12">
      <c r="L18638" s="17" t="s">
        <v>26739</v>
      </c>
    </row>
    <row r="18639" spans="12:12">
      <c r="L18639" s="17" t="s">
        <v>26740</v>
      </c>
    </row>
    <row r="18640" spans="12:12">
      <c r="L18640" s="17" t="s">
        <v>26741</v>
      </c>
    </row>
    <row r="18641" spans="12:12">
      <c r="L18641" s="17" t="s">
        <v>26742</v>
      </c>
    </row>
    <row r="18642" spans="12:12">
      <c r="L18642" s="17" t="s">
        <v>26743</v>
      </c>
    </row>
    <row r="18643" spans="12:12">
      <c r="L18643" s="17" t="s">
        <v>26744</v>
      </c>
    </row>
    <row r="18644" spans="12:12">
      <c r="L18644" s="17" t="s">
        <v>26745</v>
      </c>
    </row>
    <row r="18645" spans="12:12">
      <c r="L18645" s="17" t="s">
        <v>26746</v>
      </c>
    </row>
    <row r="18646" spans="12:12">
      <c r="L18646" s="17" t="s">
        <v>26747</v>
      </c>
    </row>
    <row r="18647" spans="12:12">
      <c r="L18647" s="17" t="s">
        <v>26748</v>
      </c>
    </row>
    <row r="18648" spans="12:12">
      <c r="L18648" s="17" t="s">
        <v>26749</v>
      </c>
    </row>
    <row r="18649" spans="12:12">
      <c r="L18649" s="17" t="s">
        <v>26750</v>
      </c>
    </row>
    <row r="18650" spans="12:12">
      <c r="L18650" s="17" t="s">
        <v>26751</v>
      </c>
    </row>
    <row r="18651" spans="12:12">
      <c r="L18651" s="17" t="s">
        <v>26752</v>
      </c>
    </row>
    <row r="18652" spans="12:12">
      <c r="L18652" s="17" t="s">
        <v>26753</v>
      </c>
    </row>
    <row r="18653" spans="12:12">
      <c r="L18653" s="17" t="s">
        <v>26754</v>
      </c>
    </row>
    <row r="18654" spans="12:12">
      <c r="L18654" s="17" t="s">
        <v>26755</v>
      </c>
    </row>
    <row r="18655" spans="12:12">
      <c r="L18655" s="17" t="s">
        <v>26756</v>
      </c>
    </row>
    <row r="18656" spans="12:12">
      <c r="L18656" s="17" t="s">
        <v>26757</v>
      </c>
    </row>
    <row r="18657" spans="12:12">
      <c r="L18657" s="17" t="s">
        <v>26758</v>
      </c>
    </row>
    <row r="18658" spans="12:12">
      <c r="L18658" s="17" t="s">
        <v>26759</v>
      </c>
    </row>
    <row r="18659" spans="12:12">
      <c r="L18659" s="17" t="s">
        <v>26760</v>
      </c>
    </row>
    <row r="18660" spans="12:12">
      <c r="L18660" s="17" t="s">
        <v>26761</v>
      </c>
    </row>
    <row r="18661" spans="12:12">
      <c r="L18661" s="17" t="s">
        <v>26762</v>
      </c>
    </row>
    <row r="18662" spans="12:12">
      <c r="L18662" s="17" t="s">
        <v>26763</v>
      </c>
    </row>
    <row r="18663" spans="12:12">
      <c r="L18663" s="17" t="s">
        <v>26764</v>
      </c>
    </row>
    <row r="18664" spans="12:12">
      <c r="L18664" s="17" t="s">
        <v>26765</v>
      </c>
    </row>
    <row r="18665" spans="12:12">
      <c r="L18665" s="17" t="s">
        <v>26766</v>
      </c>
    </row>
    <row r="18666" spans="12:12">
      <c r="L18666" s="17" t="s">
        <v>26767</v>
      </c>
    </row>
    <row r="18667" spans="12:12">
      <c r="L18667" s="17" t="s">
        <v>26768</v>
      </c>
    </row>
    <row r="18668" spans="12:12">
      <c r="L18668" s="17" t="s">
        <v>26769</v>
      </c>
    </row>
    <row r="18669" spans="12:12">
      <c r="L18669" s="17" t="s">
        <v>26770</v>
      </c>
    </row>
    <row r="18670" spans="12:12">
      <c r="L18670" s="17" t="s">
        <v>26771</v>
      </c>
    </row>
    <row r="18671" spans="12:12">
      <c r="L18671" s="17" t="s">
        <v>26772</v>
      </c>
    </row>
    <row r="18672" spans="12:12">
      <c r="L18672" s="17" t="s">
        <v>26773</v>
      </c>
    </row>
    <row r="18673" spans="12:12">
      <c r="L18673" s="17" t="s">
        <v>26774</v>
      </c>
    </row>
    <row r="18674" spans="12:12">
      <c r="L18674" s="17" t="s">
        <v>26775</v>
      </c>
    </row>
    <row r="18675" spans="12:12">
      <c r="L18675" s="17" t="s">
        <v>26776</v>
      </c>
    </row>
    <row r="18676" spans="12:12">
      <c r="L18676" s="17" t="s">
        <v>26777</v>
      </c>
    </row>
    <row r="18677" spans="12:12">
      <c r="L18677" s="17" t="s">
        <v>26778</v>
      </c>
    </row>
    <row r="18678" spans="12:12">
      <c r="L18678" s="17" t="s">
        <v>26779</v>
      </c>
    </row>
    <row r="18679" spans="12:12">
      <c r="L18679" s="17" t="s">
        <v>26780</v>
      </c>
    </row>
    <row r="18680" spans="12:12">
      <c r="L18680" s="17" t="s">
        <v>26781</v>
      </c>
    </row>
    <row r="18681" spans="12:12">
      <c r="L18681" s="17" t="s">
        <v>26782</v>
      </c>
    </row>
    <row r="18682" spans="12:12">
      <c r="L18682" s="17" t="s">
        <v>26783</v>
      </c>
    </row>
    <row r="18683" spans="12:12">
      <c r="L18683" s="17" t="s">
        <v>26784</v>
      </c>
    </row>
    <row r="18684" spans="12:12">
      <c r="L18684" s="17" t="s">
        <v>26785</v>
      </c>
    </row>
    <row r="18685" spans="12:12">
      <c r="L18685" s="17" t="s">
        <v>26786</v>
      </c>
    </row>
    <row r="18686" spans="12:12">
      <c r="L18686" s="17" t="s">
        <v>26787</v>
      </c>
    </row>
    <row r="18687" spans="12:12">
      <c r="L18687" s="17" t="s">
        <v>26788</v>
      </c>
    </row>
    <row r="18688" spans="12:12">
      <c r="L18688" s="17" t="s">
        <v>26789</v>
      </c>
    </row>
    <row r="18689" spans="12:12">
      <c r="L18689" s="17" t="s">
        <v>26790</v>
      </c>
    </row>
    <row r="18690" spans="12:12">
      <c r="L18690" s="17" t="s">
        <v>26791</v>
      </c>
    </row>
    <row r="18691" spans="12:12">
      <c r="L18691" s="17" t="s">
        <v>26792</v>
      </c>
    </row>
    <row r="18692" spans="12:12">
      <c r="L18692" s="17" t="s">
        <v>26793</v>
      </c>
    </row>
    <row r="18693" spans="12:12">
      <c r="L18693" s="17" t="s">
        <v>26794</v>
      </c>
    </row>
    <row r="18694" spans="12:12">
      <c r="L18694" s="17" t="s">
        <v>26795</v>
      </c>
    </row>
    <row r="18695" spans="12:12">
      <c r="L18695" s="17" t="s">
        <v>26796</v>
      </c>
    </row>
    <row r="18696" spans="12:12">
      <c r="L18696" s="17" t="s">
        <v>26797</v>
      </c>
    </row>
    <row r="18697" spans="12:12">
      <c r="L18697" s="17" t="s">
        <v>26798</v>
      </c>
    </row>
    <row r="18698" spans="12:12">
      <c r="L18698" s="17" t="s">
        <v>26799</v>
      </c>
    </row>
    <row r="18699" spans="12:12">
      <c r="L18699" s="17" t="s">
        <v>26800</v>
      </c>
    </row>
    <row r="18700" spans="12:12">
      <c r="L18700" s="17" t="s">
        <v>26801</v>
      </c>
    </row>
    <row r="18701" spans="12:12">
      <c r="L18701" s="17" t="s">
        <v>26802</v>
      </c>
    </row>
    <row r="18702" spans="12:12">
      <c r="L18702" s="17" t="s">
        <v>26803</v>
      </c>
    </row>
    <row r="18703" spans="12:12">
      <c r="L18703" s="17" t="s">
        <v>26804</v>
      </c>
    </row>
    <row r="18704" spans="12:12">
      <c r="L18704" s="17" t="s">
        <v>26805</v>
      </c>
    </row>
    <row r="18705" spans="12:12">
      <c r="L18705" s="17" t="s">
        <v>26806</v>
      </c>
    </row>
    <row r="18706" spans="12:12">
      <c r="L18706" s="17" t="s">
        <v>26807</v>
      </c>
    </row>
    <row r="18707" spans="12:12">
      <c r="L18707" s="17" t="s">
        <v>26808</v>
      </c>
    </row>
    <row r="18708" spans="12:12">
      <c r="L18708" s="17" t="s">
        <v>26809</v>
      </c>
    </row>
    <row r="18709" spans="12:12">
      <c r="L18709" s="17" t="s">
        <v>26810</v>
      </c>
    </row>
    <row r="18710" spans="12:12">
      <c r="L18710" s="17" t="s">
        <v>26811</v>
      </c>
    </row>
    <row r="18711" spans="12:12">
      <c r="L18711" s="17" t="s">
        <v>26812</v>
      </c>
    </row>
    <row r="18712" spans="12:12">
      <c r="L18712" s="17" t="s">
        <v>26813</v>
      </c>
    </row>
    <row r="18713" spans="12:12">
      <c r="L18713" s="17" t="s">
        <v>26814</v>
      </c>
    </row>
    <row r="18714" spans="12:12">
      <c r="L18714" s="17" t="s">
        <v>26815</v>
      </c>
    </row>
    <row r="18715" spans="12:12">
      <c r="L18715" s="17" t="s">
        <v>26816</v>
      </c>
    </row>
    <row r="18716" spans="12:12">
      <c r="L18716" s="17" t="s">
        <v>26817</v>
      </c>
    </row>
    <row r="18717" spans="12:12">
      <c r="L18717" s="17" t="s">
        <v>26818</v>
      </c>
    </row>
    <row r="18718" spans="12:12">
      <c r="L18718" s="17" t="s">
        <v>26819</v>
      </c>
    </row>
    <row r="18719" spans="12:12">
      <c r="L18719" s="17" t="s">
        <v>26820</v>
      </c>
    </row>
    <row r="18720" spans="12:12">
      <c r="L18720" s="17" t="s">
        <v>26821</v>
      </c>
    </row>
    <row r="18721" spans="12:12">
      <c r="L18721" s="17" t="s">
        <v>26822</v>
      </c>
    </row>
    <row r="18722" spans="12:12">
      <c r="L18722" s="17" t="s">
        <v>26823</v>
      </c>
    </row>
    <row r="18723" spans="12:12">
      <c r="L18723" s="17" t="s">
        <v>26824</v>
      </c>
    </row>
    <row r="18724" spans="12:12">
      <c r="L18724" s="17" t="s">
        <v>26825</v>
      </c>
    </row>
    <row r="18725" spans="12:12">
      <c r="L18725" s="17" t="s">
        <v>26826</v>
      </c>
    </row>
    <row r="18726" spans="12:12">
      <c r="L18726" s="17" t="s">
        <v>26827</v>
      </c>
    </row>
    <row r="18727" spans="12:12">
      <c r="L18727" s="17" t="s">
        <v>26828</v>
      </c>
    </row>
    <row r="18728" spans="12:12">
      <c r="L18728" s="17" t="s">
        <v>26829</v>
      </c>
    </row>
    <row r="18729" spans="12:12">
      <c r="L18729" s="17" t="s">
        <v>26830</v>
      </c>
    </row>
    <row r="18730" spans="12:12">
      <c r="L18730" s="17" t="s">
        <v>26831</v>
      </c>
    </row>
    <row r="18731" spans="12:12">
      <c r="L18731" s="17" t="s">
        <v>26832</v>
      </c>
    </row>
    <row r="18732" spans="12:12">
      <c r="L18732" s="17" t="s">
        <v>26833</v>
      </c>
    </row>
    <row r="18733" spans="12:12">
      <c r="L18733" s="17" t="s">
        <v>26834</v>
      </c>
    </row>
    <row r="18734" spans="12:12">
      <c r="L18734" s="17" t="s">
        <v>26835</v>
      </c>
    </row>
    <row r="18735" spans="12:12">
      <c r="L18735" s="17" t="s">
        <v>26836</v>
      </c>
    </row>
    <row r="18736" spans="12:12">
      <c r="L18736" s="17" t="s">
        <v>26837</v>
      </c>
    </row>
    <row r="18737" spans="12:12">
      <c r="L18737" s="17" t="s">
        <v>26838</v>
      </c>
    </row>
    <row r="18738" spans="12:12">
      <c r="L18738" s="17" t="s">
        <v>26839</v>
      </c>
    </row>
    <row r="18739" spans="12:12">
      <c r="L18739" s="17" t="s">
        <v>26840</v>
      </c>
    </row>
    <row r="18740" spans="12:12">
      <c r="L18740" s="17" t="s">
        <v>26841</v>
      </c>
    </row>
    <row r="18741" spans="12:12">
      <c r="L18741" s="17" t="s">
        <v>26842</v>
      </c>
    </row>
    <row r="18742" spans="12:12">
      <c r="L18742" s="17" t="s">
        <v>26843</v>
      </c>
    </row>
    <row r="18743" spans="12:12">
      <c r="L18743" s="17" t="s">
        <v>26844</v>
      </c>
    </row>
    <row r="18744" spans="12:12">
      <c r="L18744" s="17" t="s">
        <v>26845</v>
      </c>
    </row>
    <row r="18745" spans="12:12">
      <c r="L18745" s="17" t="s">
        <v>26846</v>
      </c>
    </row>
    <row r="18746" spans="12:12">
      <c r="L18746" s="17" t="s">
        <v>26847</v>
      </c>
    </row>
    <row r="18747" spans="12:12">
      <c r="L18747" s="17" t="s">
        <v>26848</v>
      </c>
    </row>
    <row r="18748" spans="12:12">
      <c r="L18748" s="17" t="s">
        <v>26849</v>
      </c>
    </row>
    <row r="18749" spans="12:12">
      <c r="L18749" s="17" t="s">
        <v>26850</v>
      </c>
    </row>
    <row r="18750" spans="12:12">
      <c r="L18750" s="17" t="s">
        <v>26851</v>
      </c>
    </row>
    <row r="18751" spans="12:12">
      <c r="L18751" s="17" t="s">
        <v>26852</v>
      </c>
    </row>
    <row r="18752" spans="12:12">
      <c r="L18752" s="17" t="s">
        <v>26853</v>
      </c>
    </row>
    <row r="18753" spans="12:12">
      <c r="L18753" s="17" t="s">
        <v>26854</v>
      </c>
    </row>
    <row r="18754" spans="12:12">
      <c r="L18754" s="17" t="s">
        <v>26855</v>
      </c>
    </row>
    <row r="18755" spans="12:12">
      <c r="L18755" s="17" t="s">
        <v>26856</v>
      </c>
    </row>
    <row r="18756" spans="12:12">
      <c r="L18756" s="17" t="s">
        <v>26857</v>
      </c>
    </row>
    <row r="18757" spans="12:12">
      <c r="L18757" s="17" t="s">
        <v>26858</v>
      </c>
    </row>
    <row r="18758" spans="12:12">
      <c r="L18758" s="17" t="s">
        <v>26859</v>
      </c>
    </row>
    <row r="18759" spans="12:12">
      <c r="L18759" s="17" t="s">
        <v>26860</v>
      </c>
    </row>
    <row r="18760" spans="12:12">
      <c r="L18760" s="17" t="s">
        <v>26861</v>
      </c>
    </row>
    <row r="18761" spans="12:12">
      <c r="L18761" s="17" t="s">
        <v>26862</v>
      </c>
    </row>
    <row r="18762" spans="12:12">
      <c r="L18762" s="17" t="s">
        <v>26863</v>
      </c>
    </row>
    <row r="18763" spans="12:12">
      <c r="L18763" s="17" t="s">
        <v>26864</v>
      </c>
    </row>
    <row r="18764" spans="12:12">
      <c r="L18764" s="17" t="s">
        <v>26865</v>
      </c>
    </row>
    <row r="18765" spans="12:12">
      <c r="L18765" s="17" t="s">
        <v>26866</v>
      </c>
    </row>
    <row r="18766" spans="12:12">
      <c r="L18766" s="17" t="s">
        <v>26867</v>
      </c>
    </row>
    <row r="18767" spans="12:12">
      <c r="L18767" s="17" t="s">
        <v>26868</v>
      </c>
    </row>
    <row r="18768" spans="12:12">
      <c r="L18768" s="17" t="s">
        <v>26869</v>
      </c>
    </row>
    <row r="18769" spans="12:12">
      <c r="L18769" s="17" t="s">
        <v>26870</v>
      </c>
    </row>
    <row r="18770" spans="12:12">
      <c r="L18770" s="17" t="s">
        <v>26871</v>
      </c>
    </row>
    <row r="18771" spans="12:12">
      <c r="L18771" s="17" t="s">
        <v>26872</v>
      </c>
    </row>
    <row r="18772" spans="12:12">
      <c r="L18772" s="17" t="s">
        <v>26873</v>
      </c>
    </row>
    <row r="18773" spans="12:12">
      <c r="L18773" s="17" t="s">
        <v>26874</v>
      </c>
    </row>
    <row r="18774" spans="12:12">
      <c r="L18774" s="17" t="s">
        <v>26875</v>
      </c>
    </row>
    <row r="18775" spans="12:12">
      <c r="L18775" s="17" t="s">
        <v>26876</v>
      </c>
    </row>
    <row r="18776" spans="12:12">
      <c r="L18776" s="17" t="s">
        <v>26877</v>
      </c>
    </row>
    <row r="18777" spans="12:12">
      <c r="L18777" s="17" t="s">
        <v>26878</v>
      </c>
    </row>
    <row r="18778" spans="12:12">
      <c r="L18778" s="17" t="s">
        <v>26879</v>
      </c>
    </row>
    <row r="18779" spans="12:12">
      <c r="L18779" s="17" t="s">
        <v>26880</v>
      </c>
    </row>
    <row r="18780" spans="12:12">
      <c r="L18780" s="17" t="s">
        <v>26881</v>
      </c>
    </row>
    <row r="18781" spans="12:12">
      <c r="L18781" s="17" t="s">
        <v>26882</v>
      </c>
    </row>
    <row r="18782" spans="12:12">
      <c r="L18782" s="17" t="s">
        <v>26883</v>
      </c>
    </row>
    <row r="18783" spans="12:12">
      <c r="L18783" s="17" t="s">
        <v>26884</v>
      </c>
    </row>
    <row r="18784" spans="12:12">
      <c r="L18784" s="17" t="s">
        <v>26885</v>
      </c>
    </row>
    <row r="18785" spans="12:12">
      <c r="L18785" s="17" t="s">
        <v>26886</v>
      </c>
    </row>
    <row r="18786" spans="12:12">
      <c r="L18786" s="17" t="s">
        <v>26887</v>
      </c>
    </row>
    <row r="18787" spans="12:12">
      <c r="L18787" s="17" t="s">
        <v>26888</v>
      </c>
    </row>
    <row r="18788" spans="12:12">
      <c r="L18788" s="17" t="s">
        <v>26889</v>
      </c>
    </row>
    <row r="18789" spans="12:12">
      <c r="L18789" s="17" t="s">
        <v>26890</v>
      </c>
    </row>
    <row r="18790" spans="12:12">
      <c r="L18790" s="17" t="s">
        <v>26891</v>
      </c>
    </row>
    <row r="18791" spans="12:12">
      <c r="L18791" s="17" t="s">
        <v>26892</v>
      </c>
    </row>
    <row r="18792" spans="12:12">
      <c r="L18792" s="17" t="s">
        <v>26893</v>
      </c>
    </row>
    <row r="18793" spans="12:12">
      <c r="L18793" s="17" t="s">
        <v>26894</v>
      </c>
    </row>
    <row r="18794" spans="12:12">
      <c r="L18794" s="17" t="s">
        <v>26895</v>
      </c>
    </row>
    <row r="18795" spans="12:12">
      <c r="L18795" s="17" t="s">
        <v>26896</v>
      </c>
    </row>
    <row r="18796" spans="12:12">
      <c r="L18796" s="17" t="s">
        <v>26897</v>
      </c>
    </row>
    <row r="18797" spans="12:12">
      <c r="L18797" s="17" t="s">
        <v>26898</v>
      </c>
    </row>
    <row r="18798" spans="12:12">
      <c r="L18798" s="17" t="s">
        <v>26899</v>
      </c>
    </row>
    <row r="18799" spans="12:12">
      <c r="L18799" s="17" t="s">
        <v>26900</v>
      </c>
    </row>
    <row r="18800" spans="12:12">
      <c r="L18800" s="17" t="s">
        <v>26901</v>
      </c>
    </row>
    <row r="18801" spans="12:12">
      <c r="L18801" s="17" t="s">
        <v>26902</v>
      </c>
    </row>
    <row r="18802" spans="12:12">
      <c r="L18802" s="17" t="s">
        <v>26903</v>
      </c>
    </row>
    <row r="18803" spans="12:12">
      <c r="L18803" s="17" t="s">
        <v>26904</v>
      </c>
    </row>
    <row r="18804" spans="12:12">
      <c r="L18804" s="17" t="s">
        <v>26905</v>
      </c>
    </row>
    <row r="18805" spans="12:12">
      <c r="L18805" s="17" t="s">
        <v>26906</v>
      </c>
    </row>
    <row r="18806" spans="12:12">
      <c r="L18806" s="17" t="s">
        <v>26907</v>
      </c>
    </row>
    <row r="18807" spans="12:12">
      <c r="L18807" s="17" t="s">
        <v>26908</v>
      </c>
    </row>
    <row r="18808" spans="12:12">
      <c r="L18808" s="17" t="s">
        <v>26909</v>
      </c>
    </row>
    <row r="18809" spans="12:12">
      <c r="L18809" s="17" t="s">
        <v>26910</v>
      </c>
    </row>
    <row r="18810" spans="12:12">
      <c r="L18810" s="17" t="s">
        <v>26911</v>
      </c>
    </row>
    <row r="18811" spans="12:12">
      <c r="L18811" s="17" t="s">
        <v>26912</v>
      </c>
    </row>
    <row r="18812" spans="12:12">
      <c r="L18812" s="17" t="s">
        <v>26913</v>
      </c>
    </row>
    <row r="18813" spans="12:12">
      <c r="L18813" s="17" t="s">
        <v>26914</v>
      </c>
    </row>
    <row r="18814" spans="12:12">
      <c r="L18814" s="17" t="s">
        <v>26915</v>
      </c>
    </row>
    <row r="18815" spans="12:12">
      <c r="L18815" s="17" t="s">
        <v>26916</v>
      </c>
    </row>
    <row r="18816" spans="12:12">
      <c r="L18816" s="17" t="s">
        <v>26917</v>
      </c>
    </row>
    <row r="18817" spans="12:12">
      <c r="L18817" s="17" t="s">
        <v>26918</v>
      </c>
    </row>
    <row r="18818" spans="12:12">
      <c r="L18818" s="17" t="s">
        <v>26919</v>
      </c>
    </row>
    <row r="18819" spans="12:12">
      <c r="L18819" s="17" t="s">
        <v>26920</v>
      </c>
    </row>
    <row r="18820" spans="12:12">
      <c r="L18820" s="17" t="s">
        <v>26921</v>
      </c>
    </row>
    <row r="18821" spans="12:12">
      <c r="L18821" s="17" t="s">
        <v>26922</v>
      </c>
    </row>
    <row r="18822" spans="12:12">
      <c r="L18822" s="17" t="s">
        <v>26923</v>
      </c>
    </row>
    <row r="18823" spans="12:12">
      <c r="L18823" s="17" t="s">
        <v>26924</v>
      </c>
    </row>
    <row r="18824" spans="12:12">
      <c r="L18824" s="17" t="s">
        <v>26925</v>
      </c>
    </row>
    <row r="18825" spans="12:12">
      <c r="L18825" s="17" t="s">
        <v>26926</v>
      </c>
    </row>
    <row r="18826" spans="12:12">
      <c r="L18826" s="17" t="s">
        <v>26927</v>
      </c>
    </row>
    <row r="18827" spans="12:12">
      <c r="L18827" s="17" t="s">
        <v>26928</v>
      </c>
    </row>
    <row r="18828" spans="12:12">
      <c r="L18828" s="17" t="s">
        <v>26929</v>
      </c>
    </row>
    <row r="18829" spans="12:12">
      <c r="L18829" s="17" t="s">
        <v>26930</v>
      </c>
    </row>
    <row r="18830" spans="12:12">
      <c r="L18830" s="17" t="s">
        <v>26931</v>
      </c>
    </row>
    <row r="18831" spans="12:12">
      <c r="L18831" s="17" t="s">
        <v>26932</v>
      </c>
    </row>
    <row r="18832" spans="12:12">
      <c r="L18832" s="17" t="s">
        <v>26933</v>
      </c>
    </row>
    <row r="18833" spans="12:12">
      <c r="L18833" s="17" t="s">
        <v>26934</v>
      </c>
    </row>
    <row r="18834" spans="12:12">
      <c r="L18834" s="17" t="s">
        <v>26935</v>
      </c>
    </row>
    <row r="18835" spans="12:12">
      <c r="L18835" s="17" t="s">
        <v>26936</v>
      </c>
    </row>
    <row r="18836" spans="12:12">
      <c r="L18836" s="17" t="s">
        <v>26937</v>
      </c>
    </row>
    <row r="18837" spans="12:12">
      <c r="L18837" s="17" t="s">
        <v>26938</v>
      </c>
    </row>
    <row r="18838" spans="12:12">
      <c r="L18838" s="17" t="s">
        <v>26939</v>
      </c>
    </row>
    <row r="18839" spans="12:12">
      <c r="L18839" s="17" t="s">
        <v>26940</v>
      </c>
    </row>
    <row r="18840" spans="12:12">
      <c r="L18840" s="17" t="s">
        <v>26941</v>
      </c>
    </row>
    <row r="18841" spans="12:12">
      <c r="L18841" s="17" t="s">
        <v>26942</v>
      </c>
    </row>
    <row r="18842" spans="12:12">
      <c r="L18842" s="17" t="s">
        <v>26943</v>
      </c>
    </row>
    <row r="18843" spans="12:12">
      <c r="L18843" s="17" t="s">
        <v>26944</v>
      </c>
    </row>
    <row r="18844" spans="12:12">
      <c r="L18844" s="17" t="s">
        <v>26945</v>
      </c>
    </row>
    <row r="18845" spans="12:12">
      <c r="L18845" s="17" t="s">
        <v>26946</v>
      </c>
    </row>
    <row r="18846" spans="12:12">
      <c r="L18846" s="17" t="s">
        <v>26947</v>
      </c>
    </row>
    <row r="18847" spans="12:12">
      <c r="L18847" s="17" t="s">
        <v>26948</v>
      </c>
    </row>
    <row r="18848" spans="12:12">
      <c r="L18848" s="17" t="s">
        <v>26949</v>
      </c>
    </row>
    <row r="18849" spans="12:12">
      <c r="L18849" s="17" t="s">
        <v>26950</v>
      </c>
    </row>
    <row r="18850" spans="12:12">
      <c r="L18850" s="17" t="s">
        <v>26951</v>
      </c>
    </row>
    <row r="18851" spans="12:12">
      <c r="L18851" s="17" t="s">
        <v>26952</v>
      </c>
    </row>
    <row r="18852" spans="12:12">
      <c r="L18852" s="17" t="s">
        <v>26953</v>
      </c>
    </row>
    <row r="18853" spans="12:12">
      <c r="L18853" s="17" t="s">
        <v>26954</v>
      </c>
    </row>
    <row r="18854" spans="12:12">
      <c r="L18854" s="17" t="s">
        <v>26955</v>
      </c>
    </row>
    <row r="18855" spans="12:12">
      <c r="L18855" s="17" t="s">
        <v>26956</v>
      </c>
    </row>
    <row r="18856" spans="12:12">
      <c r="L18856" s="17" t="s">
        <v>26957</v>
      </c>
    </row>
    <row r="18857" spans="12:12">
      <c r="L18857" s="17" t="s">
        <v>26958</v>
      </c>
    </row>
    <row r="18858" spans="12:12">
      <c r="L18858" s="17" t="s">
        <v>26959</v>
      </c>
    </row>
    <row r="18859" spans="12:12">
      <c r="L18859" s="17" t="s">
        <v>26960</v>
      </c>
    </row>
    <row r="18860" spans="12:12">
      <c r="L18860" s="17" t="s">
        <v>26961</v>
      </c>
    </row>
    <row r="18861" spans="12:12">
      <c r="L18861" s="17" t="s">
        <v>26962</v>
      </c>
    </row>
    <row r="18862" spans="12:12">
      <c r="L18862" s="17" t="s">
        <v>26963</v>
      </c>
    </row>
    <row r="18863" spans="12:12">
      <c r="L18863" s="17" t="s">
        <v>26964</v>
      </c>
    </row>
    <row r="18864" spans="12:12">
      <c r="L18864" s="17" t="s">
        <v>26965</v>
      </c>
    </row>
    <row r="18865" spans="12:12">
      <c r="L18865" s="17" t="s">
        <v>26966</v>
      </c>
    </row>
    <row r="18866" spans="12:12">
      <c r="L18866" s="17" t="s">
        <v>26967</v>
      </c>
    </row>
    <row r="18867" spans="12:12">
      <c r="L18867" s="17" t="s">
        <v>26968</v>
      </c>
    </row>
    <row r="18868" spans="12:12">
      <c r="L18868" s="17" t="s">
        <v>26969</v>
      </c>
    </row>
    <row r="18869" spans="12:12">
      <c r="L18869" s="17" t="s">
        <v>26970</v>
      </c>
    </row>
    <row r="18870" spans="12:12">
      <c r="L18870" s="17" t="s">
        <v>26971</v>
      </c>
    </row>
    <row r="18871" spans="12:12">
      <c r="L18871" s="17" t="s">
        <v>26972</v>
      </c>
    </row>
    <row r="18872" spans="12:12">
      <c r="L18872" s="17" t="s">
        <v>26973</v>
      </c>
    </row>
    <row r="18873" spans="12:12">
      <c r="L18873" s="17" t="s">
        <v>26974</v>
      </c>
    </row>
    <row r="18874" spans="12:12">
      <c r="L18874" s="17" t="s">
        <v>26975</v>
      </c>
    </row>
    <row r="18875" spans="12:12">
      <c r="L18875" s="17" t="s">
        <v>26976</v>
      </c>
    </row>
    <row r="18876" spans="12:12">
      <c r="L18876" s="17" t="s">
        <v>26977</v>
      </c>
    </row>
    <row r="18877" spans="12:12">
      <c r="L18877" s="17" t="s">
        <v>26978</v>
      </c>
    </row>
    <row r="18878" spans="12:12">
      <c r="L18878" s="17" t="s">
        <v>26979</v>
      </c>
    </row>
    <row r="18879" spans="12:12">
      <c r="L18879" s="17" t="s">
        <v>26980</v>
      </c>
    </row>
    <row r="18880" spans="12:12">
      <c r="L18880" s="17" t="s">
        <v>26981</v>
      </c>
    </row>
    <row r="18881" spans="12:12">
      <c r="L18881" s="17" t="s">
        <v>26982</v>
      </c>
    </row>
    <row r="18882" spans="12:12">
      <c r="L18882" s="17" t="s">
        <v>26983</v>
      </c>
    </row>
    <row r="18883" spans="12:12">
      <c r="L18883" s="17" t="s">
        <v>26984</v>
      </c>
    </row>
    <row r="18884" spans="12:12">
      <c r="L18884" s="17" t="s">
        <v>26985</v>
      </c>
    </row>
    <row r="18885" spans="12:12">
      <c r="L18885" s="17" t="s">
        <v>26986</v>
      </c>
    </row>
    <row r="18886" spans="12:12">
      <c r="L18886" s="17" t="s">
        <v>26987</v>
      </c>
    </row>
    <row r="18887" spans="12:12">
      <c r="L18887" s="17" t="s">
        <v>26988</v>
      </c>
    </row>
    <row r="18888" spans="12:12">
      <c r="L18888" s="17" t="s">
        <v>26989</v>
      </c>
    </row>
    <row r="18889" spans="12:12">
      <c r="L18889" s="17" t="s">
        <v>26990</v>
      </c>
    </row>
    <row r="18890" spans="12:12">
      <c r="L18890" s="17" t="s">
        <v>26991</v>
      </c>
    </row>
    <row r="18891" spans="12:12">
      <c r="L18891" s="17" t="s">
        <v>26992</v>
      </c>
    </row>
    <row r="18892" spans="12:12">
      <c r="L18892" s="17" t="s">
        <v>26993</v>
      </c>
    </row>
    <row r="18893" spans="12:12">
      <c r="L18893" s="17" t="s">
        <v>26994</v>
      </c>
    </row>
    <row r="18894" spans="12:12">
      <c r="L18894" s="17" t="s">
        <v>26995</v>
      </c>
    </row>
    <row r="18895" spans="12:12">
      <c r="L18895" s="17" t="s">
        <v>26996</v>
      </c>
    </row>
    <row r="18896" spans="12:12">
      <c r="L18896" s="17" t="s">
        <v>26997</v>
      </c>
    </row>
    <row r="18897" spans="12:12">
      <c r="L18897" s="17" t="s">
        <v>26998</v>
      </c>
    </row>
    <row r="18898" spans="12:12">
      <c r="L18898" s="17" t="s">
        <v>26999</v>
      </c>
    </row>
    <row r="18899" spans="12:12">
      <c r="L18899" s="17" t="s">
        <v>27000</v>
      </c>
    </row>
    <row r="18900" spans="12:12">
      <c r="L18900" s="17" t="s">
        <v>27001</v>
      </c>
    </row>
    <row r="18901" spans="12:12">
      <c r="L18901" s="17" t="s">
        <v>27002</v>
      </c>
    </row>
    <row r="18902" spans="12:12">
      <c r="L18902" s="17" t="s">
        <v>27003</v>
      </c>
    </row>
    <row r="18903" spans="12:12">
      <c r="L18903" s="17" t="s">
        <v>27004</v>
      </c>
    </row>
    <row r="18904" spans="12:12">
      <c r="L18904" s="17" t="s">
        <v>27005</v>
      </c>
    </row>
    <row r="18905" spans="12:12">
      <c r="L18905" s="17" t="s">
        <v>27006</v>
      </c>
    </row>
    <row r="18906" spans="12:12">
      <c r="L18906" s="17" t="s">
        <v>27007</v>
      </c>
    </row>
    <row r="18907" spans="12:12">
      <c r="L18907" s="17" t="s">
        <v>27008</v>
      </c>
    </row>
    <row r="18908" spans="12:12">
      <c r="L18908" s="17" t="s">
        <v>27009</v>
      </c>
    </row>
    <row r="18909" spans="12:12">
      <c r="L18909" s="17" t="s">
        <v>27010</v>
      </c>
    </row>
    <row r="18910" spans="12:12">
      <c r="L18910" s="17" t="s">
        <v>27011</v>
      </c>
    </row>
    <row r="18911" spans="12:12">
      <c r="L18911" s="17" t="s">
        <v>27012</v>
      </c>
    </row>
    <row r="18912" spans="12:12">
      <c r="L18912" s="17" t="s">
        <v>27013</v>
      </c>
    </row>
    <row r="18913" spans="12:12">
      <c r="L18913" s="17" t="s">
        <v>27014</v>
      </c>
    </row>
    <row r="18914" spans="12:12">
      <c r="L18914" s="17" t="s">
        <v>27015</v>
      </c>
    </row>
    <row r="18915" spans="12:12">
      <c r="L18915" s="17" t="s">
        <v>27016</v>
      </c>
    </row>
    <row r="18916" spans="12:12">
      <c r="L18916" s="17" t="s">
        <v>27017</v>
      </c>
    </row>
    <row r="18917" spans="12:12">
      <c r="L18917" s="17" t="s">
        <v>27018</v>
      </c>
    </row>
    <row r="18918" spans="12:12">
      <c r="L18918" s="17" t="s">
        <v>27019</v>
      </c>
    </row>
    <row r="18919" spans="12:12">
      <c r="L18919" s="17" t="s">
        <v>27020</v>
      </c>
    </row>
    <row r="18920" spans="12:12">
      <c r="L18920" s="17" t="s">
        <v>27021</v>
      </c>
    </row>
    <row r="18921" spans="12:12">
      <c r="L18921" s="17" t="s">
        <v>27022</v>
      </c>
    </row>
    <row r="18922" spans="12:12">
      <c r="L18922" s="17" t="s">
        <v>27023</v>
      </c>
    </row>
    <row r="18923" spans="12:12">
      <c r="L18923" s="17" t="s">
        <v>27024</v>
      </c>
    </row>
    <row r="18924" spans="12:12">
      <c r="L18924" s="17" t="s">
        <v>27025</v>
      </c>
    </row>
    <row r="18925" spans="12:12">
      <c r="L18925" s="17" t="s">
        <v>27026</v>
      </c>
    </row>
    <row r="18926" spans="12:12">
      <c r="L18926" s="17" t="s">
        <v>27027</v>
      </c>
    </row>
    <row r="18927" spans="12:12">
      <c r="L18927" s="17" t="s">
        <v>27028</v>
      </c>
    </row>
    <row r="18928" spans="12:12">
      <c r="L18928" s="17" t="s">
        <v>27029</v>
      </c>
    </row>
    <row r="18929" spans="12:12">
      <c r="L18929" s="17" t="s">
        <v>27030</v>
      </c>
    </row>
    <row r="18930" spans="12:12">
      <c r="L18930" s="17" t="s">
        <v>27031</v>
      </c>
    </row>
    <row r="18931" spans="12:12">
      <c r="L18931" s="17" t="s">
        <v>27032</v>
      </c>
    </row>
    <row r="18932" spans="12:12">
      <c r="L18932" s="17" t="s">
        <v>27033</v>
      </c>
    </row>
    <row r="18933" spans="12:12">
      <c r="L18933" s="17" t="s">
        <v>27034</v>
      </c>
    </row>
    <row r="18934" spans="12:12">
      <c r="L18934" s="17" t="s">
        <v>27035</v>
      </c>
    </row>
    <row r="18935" spans="12:12">
      <c r="L18935" s="17" t="s">
        <v>27036</v>
      </c>
    </row>
    <row r="18936" spans="12:12">
      <c r="L18936" s="17" t="s">
        <v>27037</v>
      </c>
    </row>
    <row r="18937" spans="12:12">
      <c r="L18937" s="17" t="s">
        <v>27038</v>
      </c>
    </row>
    <row r="18938" spans="12:12">
      <c r="L18938" s="17" t="s">
        <v>27039</v>
      </c>
    </row>
    <row r="18939" spans="12:12">
      <c r="L18939" s="17" t="s">
        <v>27040</v>
      </c>
    </row>
    <row r="18940" spans="12:12">
      <c r="L18940" s="17" t="s">
        <v>27041</v>
      </c>
    </row>
    <row r="18941" spans="12:12">
      <c r="L18941" s="17" t="s">
        <v>27042</v>
      </c>
    </row>
    <row r="18942" spans="12:12">
      <c r="L18942" s="17" t="s">
        <v>27043</v>
      </c>
    </row>
    <row r="18943" spans="12:12">
      <c r="L18943" s="17" t="s">
        <v>27044</v>
      </c>
    </row>
    <row r="18944" spans="12:12">
      <c r="L18944" s="17" t="s">
        <v>27045</v>
      </c>
    </row>
    <row r="18945" spans="12:12">
      <c r="L18945" s="17" t="s">
        <v>27046</v>
      </c>
    </row>
    <row r="18946" spans="12:12">
      <c r="L18946" s="17" t="s">
        <v>27047</v>
      </c>
    </row>
    <row r="18947" spans="12:12">
      <c r="L18947" s="17" t="s">
        <v>27048</v>
      </c>
    </row>
    <row r="18948" spans="12:12">
      <c r="L18948" s="17" t="s">
        <v>27049</v>
      </c>
    </row>
    <row r="18949" spans="12:12">
      <c r="L18949" s="17" t="s">
        <v>27050</v>
      </c>
    </row>
    <row r="18950" spans="12:12">
      <c r="L18950" s="17" t="s">
        <v>27051</v>
      </c>
    </row>
    <row r="18951" spans="12:12">
      <c r="L18951" s="17" t="s">
        <v>27052</v>
      </c>
    </row>
    <row r="18952" spans="12:12">
      <c r="L18952" s="17" t="s">
        <v>27053</v>
      </c>
    </row>
    <row r="18953" spans="12:12">
      <c r="L18953" s="17" t="s">
        <v>27054</v>
      </c>
    </row>
    <row r="18954" spans="12:12">
      <c r="L18954" s="17" t="s">
        <v>27055</v>
      </c>
    </row>
    <row r="18955" spans="12:12">
      <c r="L18955" s="17" t="s">
        <v>27056</v>
      </c>
    </row>
    <row r="18956" spans="12:12">
      <c r="L18956" s="17" t="s">
        <v>27057</v>
      </c>
    </row>
    <row r="18957" spans="12:12">
      <c r="L18957" s="17" t="s">
        <v>27058</v>
      </c>
    </row>
    <row r="18958" spans="12:12">
      <c r="L18958" s="17" t="s">
        <v>27059</v>
      </c>
    </row>
    <row r="18959" spans="12:12">
      <c r="L18959" s="17" t="s">
        <v>27060</v>
      </c>
    </row>
    <row r="18960" spans="12:12">
      <c r="L18960" s="17" t="s">
        <v>27061</v>
      </c>
    </row>
    <row r="18961" spans="12:12">
      <c r="L18961" s="17" t="s">
        <v>27062</v>
      </c>
    </row>
    <row r="18962" spans="12:12">
      <c r="L18962" s="17" t="s">
        <v>27063</v>
      </c>
    </row>
    <row r="18963" spans="12:12">
      <c r="L18963" s="17" t="s">
        <v>27064</v>
      </c>
    </row>
    <row r="18964" spans="12:12">
      <c r="L18964" s="17" t="s">
        <v>27065</v>
      </c>
    </row>
    <row r="18965" spans="12:12">
      <c r="L18965" s="17" t="s">
        <v>27066</v>
      </c>
    </row>
    <row r="18966" spans="12:12">
      <c r="L18966" s="17" t="s">
        <v>27067</v>
      </c>
    </row>
    <row r="18967" spans="12:12">
      <c r="L18967" s="17" t="s">
        <v>27068</v>
      </c>
    </row>
    <row r="18968" spans="12:12">
      <c r="L18968" s="17" t="s">
        <v>27069</v>
      </c>
    </row>
    <row r="18969" spans="12:12">
      <c r="L18969" s="17" t="s">
        <v>27070</v>
      </c>
    </row>
    <row r="18970" spans="12:12">
      <c r="L18970" s="17" t="s">
        <v>27071</v>
      </c>
    </row>
    <row r="18971" spans="12:12">
      <c r="L18971" s="17" t="s">
        <v>27072</v>
      </c>
    </row>
    <row r="18972" spans="12:12">
      <c r="L18972" s="17" t="s">
        <v>27073</v>
      </c>
    </row>
    <row r="18973" spans="12:12">
      <c r="L18973" s="17" t="s">
        <v>27074</v>
      </c>
    </row>
    <row r="18974" spans="12:12">
      <c r="L18974" s="17" t="s">
        <v>27075</v>
      </c>
    </row>
    <row r="18975" spans="12:12">
      <c r="L18975" s="17" t="s">
        <v>27076</v>
      </c>
    </row>
    <row r="18976" spans="12:12">
      <c r="L18976" s="17" t="s">
        <v>27077</v>
      </c>
    </row>
    <row r="18977" spans="12:12">
      <c r="L18977" s="17" t="s">
        <v>27078</v>
      </c>
    </row>
    <row r="18978" spans="12:12">
      <c r="L18978" s="17" t="s">
        <v>27079</v>
      </c>
    </row>
    <row r="18979" spans="12:12">
      <c r="L18979" s="17" t="s">
        <v>27080</v>
      </c>
    </row>
    <row r="18980" spans="12:12">
      <c r="L18980" s="17" t="s">
        <v>27081</v>
      </c>
    </row>
    <row r="18981" spans="12:12">
      <c r="L18981" s="17" t="s">
        <v>27082</v>
      </c>
    </row>
    <row r="18982" spans="12:12">
      <c r="L18982" s="17" t="s">
        <v>27083</v>
      </c>
    </row>
    <row r="18983" spans="12:12">
      <c r="L18983" s="17" t="s">
        <v>27084</v>
      </c>
    </row>
    <row r="18984" spans="12:12">
      <c r="L18984" s="17" t="s">
        <v>27085</v>
      </c>
    </row>
    <row r="18985" spans="12:12">
      <c r="L18985" s="17" t="s">
        <v>27086</v>
      </c>
    </row>
    <row r="18986" spans="12:12">
      <c r="L18986" s="17" t="s">
        <v>27087</v>
      </c>
    </row>
    <row r="18987" spans="12:12">
      <c r="L18987" s="17" t="s">
        <v>27088</v>
      </c>
    </row>
    <row r="18988" spans="12:12">
      <c r="L18988" s="17" t="s">
        <v>27089</v>
      </c>
    </row>
    <row r="18989" spans="12:12">
      <c r="L18989" s="17" t="s">
        <v>27090</v>
      </c>
    </row>
    <row r="18990" spans="12:12">
      <c r="L18990" s="17" t="s">
        <v>27091</v>
      </c>
    </row>
    <row r="18991" spans="12:12">
      <c r="L18991" s="17" t="s">
        <v>27092</v>
      </c>
    </row>
    <row r="18992" spans="12:12">
      <c r="L18992" s="17" t="s">
        <v>27093</v>
      </c>
    </row>
    <row r="18993" spans="12:12">
      <c r="L18993" s="17" t="s">
        <v>27094</v>
      </c>
    </row>
    <row r="18994" spans="12:12">
      <c r="L18994" s="17" t="s">
        <v>27095</v>
      </c>
    </row>
    <row r="18995" spans="12:12">
      <c r="L18995" s="17" t="s">
        <v>27096</v>
      </c>
    </row>
    <row r="18996" spans="12:12">
      <c r="L18996" s="17" t="s">
        <v>27097</v>
      </c>
    </row>
    <row r="18997" spans="12:12">
      <c r="L18997" s="17" t="s">
        <v>27098</v>
      </c>
    </row>
    <row r="18998" spans="12:12">
      <c r="L18998" s="17" t="s">
        <v>27099</v>
      </c>
    </row>
    <row r="18999" spans="12:12">
      <c r="L18999" s="17" t="s">
        <v>27100</v>
      </c>
    </row>
    <row r="19000" spans="12:12">
      <c r="L19000" s="17" t="s">
        <v>27101</v>
      </c>
    </row>
    <row r="19001" spans="12:12">
      <c r="L19001" s="17" t="s">
        <v>27102</v>
      </c>
    </row>
    <row r="19002" spans="12:12">
      <c r="L19002" s="17" t="s">
        <v>27103</v>
      </c>
    </row>
    <row r="19003" spans="12:12">
      <c r="L19003" s="17" t="s">
        <v>27104</v>
      </c>
    </row>
    <row r="19004" spans="12:12">
      <c r="L19004" s="17" t="s">
        <v>27105</v>
      </c>
    </row>
    <row r="19005" spans="12:12">
      <c r="L19005" s="17" t="s">
        <v>27106</v>
      </c>
    </row>
    <row r="19006" spans="12:12">
      <c r="L19006" s="17" t="s">
        <v>27107</v>
      </c>
    </row>
    <row r="19007" spans="12:12">
      <c r="L19007" s="17" t="s">
        <v>27108</v>
      </c>
    </row>
    <row r="19008" spans="12:12">
      <c r="L19008" s="17" t="s">
        <v>27109</v>
      </c>
    </row>
    <row r="19009" spans="12:12">
      <c r="L19009" s="17" t="s">
        <v>27110</v>
      </c>
    </row>
    <row r="19010" spans="12:12">
      <c r="L19010" s="17" t="s">
        <v>27111</v>
      </c>
    </row>
    <row r="19011" spans="12:12">
      <c r="L19011" s="17" t="s">
        <v>27112</v>
      </c>
    </row>
    <row r="19012" spans="12:12">
      <c r="L19012" s="17" t="s">
        <v>27113</v>
      </c>
    </row>
    <row r="19013" spans="12:12">
      <c r="L19013" s="17" t="s">
        <v>27114</v>
      </c>
    </row>
    <row r="19014" spans="12:12">
      <c r="L19014" s="17" t="s">
        <v>27115</v>
      </c>
    </row>
    <row r="19015" spans="12:12">
      <c r="L19015" s="17" t="s">
        <v>27116</v>
      </c>
    </row>
    <row r="19016" spans="12:12">
      <c r="L19016" s="17" t="s">
        <v>27117</v>
      </c>
    </row>
    <row r="19017" spans="12:12">
      <c r="L19017" s="17" t="s">
        <v>27118</v>
      </c>
    </row>
    <row r="19018" spans="12:12">
      <c r="L19018" s="17" t="s">
        <v>27119</v>
      </c>
    </row>
    <row r="19019" spans="12:12">
      <c r="L19019" s="17" t="s">
        <v>27120</v>
      </c>
    </row>
    <row r="19020" spans="12:12">
      <c r="L19020" s="17" t="s">
        <v>27121</v>
      </c>
    </row>
    <row r="19021" spans="12:12">
      <c r="L19021" s="17" t="s">
        <v>27122</v>
      </c>
    </row>
    <row r="19022" spans="12:12">
      <c r="L19022" s="17" t="s">
        <v>27123</v>
      </c>
    </row>
    <row r="19023" spans="12:12">
      <c r="L19023" s="17" t="s">
        <v>27124</v>
      </c>
    </row>
    <row r="19024" spans="12:12">
      <c r="L19024" s="17" t="s">
        <v>27125</v>
      </c>
    </row>
    <row r="19025" spans="12:12">
      <c r="L19025" s="17" t="s">
        <v>27126</v>
      </c>
    </row>
    <row r="19026" spans="12:12">
      <c r="L19026" s="17" t="s">
        <v>27127</v>
      </c>
    </row>
    <row r="19027" spans="12:12">
      <c r="L19027" s="17" t="s">
        <v>27128</v>
      </c>
    </row>
    <row r="19028" spans="12:12">
      <c r="L19028" s="17" t="s">
        <v>27129</v>
      </c>
    </row>
    <row r="19029" spans="12:12">
      <c r="L19029" s="17" t="s">
        <v>27130</v>
      </c>
    </row>
    <row r="19030" spans="12:12">
      <c r="L19030" s="17" t="s">
        <v>27131</v>
      </c>
    </row>
    <row r="19031" spans="12:12">
      <c r="L19031" s="17" t="s">
        <v>27132</v>
      </c>
    </row>
    <row r="19032" spans="12:12">
      <c r="L19032" s="17" t="s">
        <v>27133</v>
      </c>
    </row>
    <row r="19033" spans="12:12">
      <c r="L19033" s="17" t="s">
        <v>27134</v>
      </c>
    </row>
    <row r="19034" spans="12:12">
      <c r="L19034" s="17" t="s">
        <v>27135</v>
      </c>
    </row>
    <row r="19035" spans="12:12">
      <c r="L19035" s="17" t="s">
        <v>27136</v>
      </c>
    </row>
    <row r="19036" spans="12:12">
      <c r="L19036" s="17" t="s">
        <v>27137</v>
      </c>
    </row>
    <row r="19037" spans="12:12">
      <c r="L19037" s="17" t="s">
        <v>27138</v>
      </c>
    </row>
    <row r="19038" spans="12:12">
      <c r="L19038" s="17" t="s">
        <v>27139</v>
      </c>
    </row>
    <row r="19039" spans="12:12">
      <c r="L19039" s="17" t="s">
        <v>27140</v>
      </c>
    </row>
    <row r="19040" spans="12:12">
      <c r="L19040" s="17" t="s">
        <v>27141</v>
      </c>
    </row>
    <row r="19041" spans="12:12">
      <c r="L19041" s="17" t="s">
        <v>27142</v>
      </c>
    </row>
    <row r="19042" spans="12:12">
      <c r="L19042" s="17" t="s">
        <v>27143</v>
      </c>
    </row>
    <row r="19043" spans="12:12">
      <c r="L19043" s="17" t="s">
        <v>27144</v>
      </c>
    </row>
    <row r="19044" spans="12:12">
      <c r="L19044" s="17" t="s">
        <v>27145</v>
      </c>
    </row>
    <row r="19045" spans="12:12">
      <c r="L19045" s="17" t="s">
        <v>27146</v>
      </c>
    </row>
    <row r="19046" spans="12:12">
      <c r="L19046" s="17" t="s">
        <v>27147</v>
      </c>
    </row>
    <row r="19047" spans="12:12">
      <c r="L19047" s="17" t="s">
        <v>27148</v>
      </c>
    </row>
    <row r="19048" spans="12:12">
      <c r="L19048" s="17" t="s">
        <v>27149</v>
      </c>
    </row>
    <row r="19049" spans="12:12">
      <c r="L19049" s="17" t="s">
        <v>27150</v>
      </c>
    </row>
    <row r="19050" spans="12:12">
      <c r="L19050" s="17" t="s">
        <v>27151</v>
      </c>
    </row>
    <row r="19051" spans="12:12">
      <c r="L19051" s="17" t="s">
        <v>27152</v>
      </c>
    </row>
    <row r="19052" spans="12:12">
      <c r="L19052" s="17" t="s">
        <v>27153</v>
      </c>
    </row>
    <row r="19053" spans="12:12">
      <c r="L19053" s="17" t="s">
        <v>27154</v>
      </c>
    </row>
    <row r="19054" spans="12:12">
      <c r="L19054" s="17" t="s">
        <v>27155</v>
      </c>
    </row>
    <row r="19055" spans="12:12">
      <c r="L19055" s="17" t="s">
        <v>27156</v>
      </c>
    </row>
    <row r="19056" spans="12:12">
      <c r="L19056" s="17" t="s">
        <v>27157</v>
      </c>
    </row>
    <row r="19057" spans="12:12">
      <c r="L19057" s="17" t="s">
        <v>27158</v>
      </c>
    </row>
    <row r="19058" spans="12:12">
      <c r="L19058" s="17" t="s">
        <v>27159</v>
      </c>
    </row>
    <row r="19059" spans="12:12">
      <c r="L19059" s="17" t="s">
        <v>27160</v>
      </c>
    </row>
    <row r="19060" spans="12:12">
      <c r="L19060" s="17" t="s">
        <v>27161</v>
      </c>
    </row>
    <row r="19061" spans="12:12">
      <c r="L19061" s="17" t="s">
        <v>27162</v>
      </c>
    </row>
    <row r="19062" spans="12:12">
      <c r="L19062" s="17" t="s">
        <v>27163</v>
      </c>
    </row>
    <row r="19063" spans="12:12">
      <c r="L19063" s="17" t="s">
        <v>27164</v>
      </c>
    </row>
    <row r="19064" spans="12:12">
      <c r="L19064" s="17" t="s">
        <v>27165</v>
      </c>
    </row>
    <row r="19065" spans="12:12">
      <c r="L19065" s="17" t="s">
        <v>27166</v>
      </c>
    </row>
    <row r="19066" spans="12:12">
      <c r="L19066" s="17" t="s">
        <v>27167</v>
      </c>
    </row>
    <row r="19067" spans="12:12">
      <c r="L19067" s="17" t="s">
        <v>27168</v>
      </c>
    </row>
    <row r="19068" spans="12:12">
      <c r="L19068" s="17" t="s">
        <v>27169</v>
      </c>
    </row>
    <row r="19069" spans="12:12">
      <c r="L19069" s="17" t="s">
        <v>27170</v>
      </c>
    </row>
    <row r="19070" spans="12:12">
      <c r="L19070" s="17" t="s">
        <v>27171</v>
      </c>
    </row>
    <row r="19071" spans="12:12">
      <c r="L19071" s="17" t="s">
        <v>27172</v>
      </c>
    </row>
    <row r="19072" spans="12:12">
      <c r="L19072" s="17" t="s">
        <v>27173</v>
      </c>
    </row>
    <row r="19073" spans="12:12">
      <c r="L19073" s="17" t="s">
        <v>27174</v>
      </c>
    </row>
    <row r="19074" spans="12:12">
      <c r="L19074" s="17" t="s">
        <v>27175</v>
      </c>
    </row>
    <row r="19075" spans="12:12">
      <c r="L19075" s="17" t="s">
        <v>27176</v>
      </c>
    </row>
    <row r="19076" spans="12:12">
      <c r="L19076" s="17" t="s">
        <v>27177</v>
      </c>
    </row>
    <row r="19077" spans="12:12">
      <c r="L19077" s="17" t="s">
        <v>27178</v>
      </c>
    </row>
    <row r="19078" spans="12:12">
      <c r="L19078" s="17" t="s">
        <v>27179</v>
      </c>
    </row>
    <row r="19079" spans="12:12">
      <c r="L19079" s="17" t="s">
        <v>27180</v>
      </c>
    </row>
    <row r="19080" spans="12:12">
      <c r="L19080" s="17" t="s">
        <v>27181</v>
      </c>
    </row>
    <row r="19081" spans="12:12">
      <c r="L19081" s="17" t="s">
        <v>27182</v>
      </c>
    </row>
    <row r="19082" spans="12:12">
      <c r="L19082" s="17" t="s">
        <v>27183</v>
      </c>
    </row>
    <row r="19083" spans="12:12">
      <c r="L19083" s="17" t="s">
        <v>27184</v>
      </c>
    </row>
    <row r="19084" spans="12:12">
      <c r="L19084" s="17" t="s">
        <v>27185</v>
      </c>
    </row>
    <row r="19085" spans="12:12">
      <c r="L19085" s="17" t="s">
        <v>27186</v>
      </c>
    </row>
    <row r="19086" spans="12:12">
      <c r="L19086" s="17" t="s">
        <v>27187</v>
      </c>
    </row>
    <row r="19087" spans="12:12">
      <c r="L19087" s="17" t="s">
        <v>27188</v>
      </c>
    </row>
    <row r="19088" spans="12:12">
      <c r="L19088" s="17" t="s">
        <v>27189</v>
      </c>
    </row>
    <row r="19089" spans="12:12">
      <c r="L19089" s="17" t="s">
        <v>27190</v>
      </c>
    </row>
    <row r="19090" spans="12:12">
      <c r="L19090" s="17" t="s">
        <v>27191</v>
      </c>
    </row>
    <row r="19091" spans="12:12">
      <c r="L19091" s="17" t="s">
        <v>27192</v>
      </c>
    </row>
    <row r="19092" spans="12:12">
      <c r="L19092" s="17" t="s">
        <v>27193</v>
      </c>
    </row>
    <row r="19093" spans="12:12">
      <c r="L19093" s="17" t="s">
        <v>27194</v>
      </c>
    </row>
    <row r="19094" spans="12:12">
      <c r="L19094" s="17" t="s">
        <v>27195</v>
      </c>
    </row>
    <row r="19095" spans="12:12">
      <c r="L19095" s="17" t="s">
        <v>27196</v>
      </c>
    </row>
    <row r="19096" spans="12:12">
      <c r="L19096" s="17" t="s">
        <v>27197</v>
      </c>
    </row>
    <row r="19097" spans="12:12">
      <c r="L19097" s="17" t="s">
        <v>27198</v>
      </c>
    </row>
    <row r="19098" spans="12:12">
      <c r="L19098" s="17" t="s">
        <v>27199</v>
      </c>
    </row>
    <row r="19099" spans="12:12">
      <c r="L19099" s="17" t="s">
        <v>27200</v>
      </c>
    </row>
    <row r="19100" spans="12:12">
      <c r="L19100" s="17" t="s">
        <v>27201</v>
      </c>
    </row>
    <row r="19101" spans="12:12">
      <c r="L19101" s="17" t="s">
        <v>27202</v>
      </c>
    </row>
    <row r="19102" spans="12:12">
      <c r="L19102" s="17" t="s">
        <v>27203</v>
      </c>
    </row>
    <row r="19103" spans="12:12">
      <c r="L19103" s="17" t="s">
        <v>27204</v>
      </c>
    </row>
    <row r="19104" spans="12:12">
      <c r="L19104" s="17" t="s">
        <v>27205</v>
      </c>
    </row>
    <row r="19105" spans="12:12">
      <c r="L19105" s="17" t="s">
        <v>27206</v>
      </c>
    </row>
    <row r="19106" spans="12:12">
      <c r="L19106" s="17" t="s">
        <v>27207</v>
      </c>
    </row>
    <row r="19107" spans="12:12">
      <c r="L19107" s="17" t="s">
        <v>27208</v>
      </c>
    </row>
    <row r="19108" spans="12:12">
      <c r="L19108" s="17" t="s">
        <v>27209</v>
      </c>
    </row>
    <row r="19109" spans="12:12">
      <c r="L19109" s="17" t="s">
        <v>27210</v>
      </c>
    </row>
    <row r="19110" spans="12:12">
      <c r="L19110" s="17" t="s">
        <v>27211</v>
      </c>
    </row>
    <row r="19111" spans="12:12">
      <c r="L19111" s="17" t="s">
        <v>27212</v>
      </c>
    </row>
    <row r="19112" spans="12:12">
      <c r="L19112" s="17" t="s">
        <v>27213</v>
      </c>
    </row>
    <row r="19113" spans="12:12">
      <c r="L19113" s="17" t="s">
        <v>27214</v>
      </c>
    </row>
    <row r="19114" spans="12:12">
      <c r="L19114" s="17" t="s">
        <v>27215</v>
      </c>
    </row>
    <row r="19115" spans="12:12">
      <c r="L19115" s="17" t="s">
        <v>27216</v>
      </c>
    </row>
    <row r="19116" spans="12:12">
      <c r="L19116" s="17" t="s">
        <v>27217</v>
      </c>
    </row>
    <row r="19117" spans="12:12">
      <c r="L19117" s="17" t="s">
        <v>27218</v>
      </c>
    </row>
    <row r="19118" spans="12:12">
      <c r="L19118" s="17" t="s">
        <v>27219</v>
      </c>
    </row>
    <row r="19119" spans="12:12">
      <c r="L19119" s="17" t="s">
        <v>27220</v>
      </c>
    </row>
    <row r="19120" spans="12:12">
      <c r="L19120" s="17" t="s">
        <v>27221</v>
      </c>
    </row>
    <row r="19121" spans="12:12">
      <c r="L19121" s="17" t="s">
        <v>27222</v>
      </c>
    </row>
    <row r="19122" spans="12:12">
      <c r="L19122" s="17" t="s">
        <v>27223</v>
      </c>
    </row>
    <row r="19123" spans="12:12">
      <c r="L19123" s="17" t="s">
        <v>27224</v>
      </c>
    </row>
    <row r="19124" spans="12:12">
      <c r="L19124" s="17" t="s">
        <v>27225</v>
      </c>
    </row>
    <row r="19125" spans="12:12">
      <c r="L19125" s="17" t="s">
        <v>27226</v>
      </c>
    </row>
    <row r="19126" spans="12:12">
      <c r="L19126" s="17" t="s">
        <v>27227</v>
      </c>
    </row>
    <row r="19127" spans="12:12">
      <c r="L19127" s="17" t="s">
        <v>27228</v>
      </c>
    </row>
    <row r="19128" spans="12:12">
      <c r="L19128" s="17" t="s">
        <v>27229</v>
      </c>
    </row>
    <row r="19129" spans="12:12">
      <c r="L19129" s="17" t="s">
        <v>27230</v>
      </c>
    </row>
    <row r="19130" spans="12:12">
      <c r="L19130" s="17" t="s">
        <v>27231</v>
      </c>
    </row>
    <row r="19131" spans="12:12">
      <c r="L19131" s="17" t="s">
        <v>27232</v>
      </c>
    </row>
    <row r="19132" spans="12:12">
      <c r="L19132" s="17" t="s">
        <v>27233</v>
      </c>
    </row>
    <row r="19133" spans="12:12">
      <c r="L19133" s="17" t="s">
        <v>27234</v>
      </c>
    </row>
    <row r="19134" spans="12:12">
      <c r="L19134" s="17" t="s">
        <v>27235</v>
      </c>
    </row>
    <row r="19135" spans="12:12">
      <c r="L19135" s="17" t="s">
        <v>27236</v>
      </c>
    </row>
    <row r="19136" spans="12:12">
      <c r="L19136" s="17" t="s">
        <v>27237</v>
      </c>
    </row>
    <row r="19137" spans="12:12">
      <c r="L19137" s="17" t="s">
        <v>27238</v>
      </c>
    </row>
    <row r="19138" spans="12:12">
      <c r="L19138" s="17" t="s">
        <v>27239</v>
      </c>
    </row>
    <row r="19139" spans="12:12">
      <c r="L19139" s="17" t="s">
        <v>27240</v>
      </c>
    </row>
    <row r="19140" spans="12:12">
      <c r="L19140" s="17" t="s">
        <v>27241</v>
      </c>
    </row>
    <row r="19141" spans="12:12">
      <c r="L19141" s="17" t="s">
        <v>27242</v>
      </c>
    </row>
    <row r="19142" spans="12:12">
      <c r="L19142" s="17" t="s">
        <v>27243</v>
      </c>
    </row>
    <row r="19143" spans="12:12">
      <c r="L19143" s="17" t="s">
        <v>27244</v>
      </c>
    </row>
    <row r="19144" spans="12:12">
      <c r="L19144" s="17" t="s">
        <v>27245</v>
      </c>
    </row>
    <row r="19145" spans="12:12">
      <c r="L19145" s="17" t="s">
        <v>27246</v>
      </c>
    </row>
    <row r="19146" spans="12:12">
      <c r="L19146" s="17" t="s">
        <v>27247</v>
      </c>
    </row>
    <row r="19147" spans="12:12">
      <c r="L19147" s="17" t="s">
        <v>27248</v>
      </c>
    </row>
    <row r="19148" spans="12:12">
      <c r="L19148" s="17" t="s">
        <v>27249</v>
      </c>
    </row>
    <row r="19149" spans="12:12">
      <c r="L19149" s="17" t="s">
        <v>27250</v>
      </c>
    </row>
    <row r="19150" spans="12:12">
      <c r="L19150" s="17" t="s">
        <v>27251</v>
      </c>
    </row>
    <row r="19151" spans="12:12">
      <c r="L19151" s="17" t="s">
        <v>27252</v>
      </c>
    </row>
    <row r="19152" spans="12:12">
      <c r="L19152" s="17" t="s">
        <v>27253</v>
      </c>
    </row>
    <row r="19153" spans="12:12">
      <c r="L19153" s="17" t="s">
        <v>27254</v>
      </c>
    </row>
    <row r="19154" spans="12:12">
      <c r="L19154" s="17" t="s">
        <v>27255</v>
      </c>
    </row>
    <row r="19155" spans="12:12">
      <c r="L19155" s="17" t="s">
        <v>27256</v>
      </c>
    </row>
    <row r="19156" spans="12:12">
      <c r="L19156" s="17" t="s">
        <v>27257</v>
      </c>
    </row>
    <row r="19157" spans="12:12">
      <c r="L19157" s="17" t="s">
        <v>27258</v>
      </c>
    </row>
    <row r="19158" spans="12:12">
      <c r="L19158" s="17" t="s">
        <v>27259</v>
      </c>
    </row>
    <row r="19159" spans="12:12">
      <c r="L19159" s="17" t="s">
        <v>27260</v>
      </c>
    </row>
    <row r="19160" spans="12:12">
      <c r="L19160" s="17" t="s">
        <v>27261</v>
      </c>
    </row>
    <row r="19161" spans="12:12">
      <c r="L19161" s="17" t="s">
        <v>27262</v>
      </c>
    </row>
    <row r="19162" spans="12:12">
      <c r="L19162" s="17" t="s">
        <v>27263</v>
      </c>
    </row>
    <row r="19163" spans="12:12">
      <c r="L19163" s="17" t="s">
        <v>27264</v>
      </c>
    </row>
    <row r="19164" spans="12:12">
      <c r="L19164" s="17" t="s">
        <v>27265</v>
      </c>
    </row>
    <row r="19165" spans="12:12">
      <c r="L19165" s="17" t="s">
        <v>27266</v>
      </c>
    </row>
    <row r="19166" spans="12:12">
      <c r="L19166" s="17" t="s">
        <v>27267</v>
      </c>
    </row>
    <row r="19167" spans="12:12">
      <c r="L19167" s="17" t="s">
        <v>27268</v>
      </c>
    </row>
    <row r="19168" spans="12:12">
      <c r="L19168" s="17" t="s">
        <v>27269</v>
      </c>
    </row>
    <row r="19169" spans="12:12">
      <c r="L19169" s="17" t="s">
        <v>27270</v>
      </c>
    </row>
    <row r="19170" spans="12:12">
      <c r="L19170" s="17" t="s">
        <v>27271</v>
      </c>
    </row>
    <row r="19171" spans="12:12">
      <c r="L19171" s="17" t="s">
        <v>27272</v>
      </c>
    </row>
    <row r="19172" spans="12:12">
      <c r="L19172" s="17" t="s">
        <v>27273</v>
      </c>
    </row>
    <row r="19173" spans="12:12">
      <c r="L19173" s="17" t="s">
        <v>27274</v>
      </c>
    </row>
    <row r="19174" spans="12:12">
      <c r="L19174" s="17" t="s">
        <v>27275</v>
      </c>
    </row>
    <row r="19175" spans="12:12">
      <c r="L19175" s="17" t="s">
        <v>27276</v>
      </c>
    </row>
    <row r="19176" spans="12:12">
      <c r="L19176" s="17" t="s">
        <v>27277</v>
      </c>
    </row>
    <row r="19177" spans="12:12">
      <c r="L19177" s="17" t="s">
        <v>27278</v>
      </c>
    </row>
    <row r="19178" spans="12:12">
      <c r="L19178" s="17" t="s">
        <v>27279</v>
      </c>
    </row>
    <row r="19179" spans="12:12">
      <c r="L19179" s="17" t="s">
        <v>27280</v>
      </c>
    </row>
    <row r="19180" spans="12:12">
      <c r="L19180" s="17" t="s">
        <v>27281</v>
      </c>
    </row>
    <row r="19181" spans="12:12">
      <c r="L19181" s="17" t="s">
        <v>27282</v>
      </c>
    </row>
    <row r="19182" spans="12:12">
      <c r="L19182" s="17" t="s">
        <v>27283</v>
      </c>
    </row>
    <row r="19183" spans="12:12">
      <c r="L19183" s="17" t="s">
        <v>27284</v>
      </c>
    </row>
    <row r="19184" spans="12:12">
      <c r="L19184" s="17" t="s">
        <v>27285</v>
      </c>
    </row>
    <row r="19185" spans="12:12">
      <c r="L19185" s="17" t="s">
        <v>27286</v>
      </c>
    </row>
    <row r="19186" spans="12:12">
      <c r="L19186" s="17" t="s">
        <v>27287</v>
      </c>
    </row>
    <row r="19187" spans="12:12">
      <c r="L19187" s="17" t="s">
        <v>27288</v>
      </c>
    </row>
    <row r="19188" spans="12:12">
      <c r="L19188" s="17" t="s">
        <v>27289</v>
      </c>
    </row>
    <row r="19189" spans="12:12">
      <c r="L19189" s="17" t="s">
        <v>27290</v>
      </c>
    </row>
    <row r="19190" spans="12:12">
      <c r="L19190" s="17" t="s">
        <v>27291</v>
      </c>
    </row>
    <row r="19191" spans="12:12">
      <c r="L19191" s="17" t="s">
        <v>27292</v>
      </c>
    </row>
    <row r="19192" spans="12:12">
      <c r="L19192" s="17" t="s">
        <v>27293</v>
      </c>
    </row>
    <row r="19193" spans="12:12">
      <c r="L19193" s="17" t="s">
        <v>27294</v>
      </c>
    </row>
    <row r="19194" spans="12:12">
      <c r="L19194" s="17" t="s">
        <v>27295</v>
      </c>
    </row>
    <row r="19195" spans="12:12">
      <c r="L19195" s="17" t="s">
        <v>27296</v>
      </c>
    </row>
    <row r="19196" spans="12:12">
      <c r="L19196" s="17" t="s">
        <v>27297</v>
      </c>
    </row>
    <row r="19197" spans="12:12">
      <c r="L19197" s="17" t="s">
        <v>27298</v>
      </c>
    </row>
    <row r="19198" spans="12:12">
      <c r="L19198" s="17" t="s">
        <v>27299</v>
      </c>
    </row>
    <row r="19199" spans="12:12">
      <c r="L19199" s="17" t="s">
        <v>27300</v>
      </c>
    </row>
    <row r="19200" spans="12:12">
      <c r="L19200" s="17" t="s">
        <v>27301</v>
      </c>
    </row>
    <row r="19201" spans="12:12">
      <c r="L19201" s="17" t="s">
        <v>27302</v>
      </c>
    </row>
    <row r="19202" spans="12:12">
      <c r="L19202" s="17" t="s">
        <v>27303</v>
      </c>
    </row>
    <row r="19203" spans="12:12">
      <c r="L19203" s="17" t="s">
        <v>27304</v>
      </c>
    </row>
    <row r="19204" spans="12:12">
      <c r="L19204" s="17" t="s">
        <v>27305</v>
      </c>
    </row>
    <row r="19205" spans="12:12">
      <c r="L19205" s="17" t="s">
        <v>27306</v>
      </c>
    </row>
    <row r="19206" spans="12:12">
      <c r="L19206" s="17" t="s">
        <v>27307</v>
      </c>
    </row>
    <row r="19207" spans="12:12">
      <c r="L19207" s="17" t="s">
        <v>27308</v>
      </c>
    </row>
    <row r="19208" spans="12:12">
      <c r="L19208" s="17" t="s">
        <v>27309</v>
      </c>
    </row>
    <row r="19209" spans="12:12">
      <c r="L19209" s="17" t="s">
        <v>27310</v>
      </c>
    </row>
    <row r="19210" spans="12:12">
      <c r="L19210" s="17" t="s">
        <v>27311</v>
      </c>
    </row>
    <row r="19211" spans="12:12">
      <c r="L19211" s="17" t="s">
        <v>27312</v>
      </c>
    </row>
    <row r="19212" spans="12:12">
      <c r="L19212" s="17" t="s">
        <v>27313</v>
      </c>
    </row>
    <row r="19213" spans="12:12">
      <c r="L19213" s="17" t="s">
        <v>27314</v>
      </c>
    </row>
    <row r="19214" spans="12:12">
      <c r="L19214" s="17" t="s">
        <v>27315</v>
      </c>
    </row>
    <row r="19215" spans="12:12">
      <c r="L19215" s="17" t="s">
        <v>27316</v>
      </c>
    </row>
    <row r="19216" spans="12:12">
      <c r="L19216" s="17" t="s">
        <v>27317</v>
      </c>
    </row>
    <row r="19217" spans="12:12">
      <c r="L19217" s="17" t="s">
        <v>27318</v>
      </c>
    </row>
    <row r="19218" spans="12:12">
      <c r="L19218" s="17" t="s">
        <v>27319</v>
      </c>
    </row>
    <row r="19219" spans="12:12">
      <c r="L19219" s="17" t="s">
        <v>27320</v>
      </c>
    </row>
    <row r="19220" spans="12:12">
      <c r="L19220" s="17" t="s">
        <v>27321</v>
      </c>
    </row>
    <row r="19221" spans="12:12">
      <c r="L19221" s="17" t="s">
        <v>27322</v>
      </c>
    </row>
    <row r="19222" spans="12:12">
      <c r="L19222" s="17" t="s">
        <v>27323</v>
      </c>
    </row>
    <row r="19223" spans="12:12">
      <c r="L19223" s="17" t="s">
        <v>27324</v>
      </c>
    </row>
    <row r="19224" spans="12:12">
      <c r="L19224" s="17" t="s">
        <v>27325</v>
      </c>
    </row>
    <row r="19225" spans="12:12">
      <c r="L19225" s="17" t="s">
        <v>27326</v>
      </c>
    </row>
    <row r="19226" spans="12:12">
      <c r="L19226" s="17" t="s">
        <v>27327</v>
      </c>
    </row>
    <row r="19227" spans="12:12">
      <c r="L19227" s="17" t="s">
        <v>27328</v>
      </c>
    </row>
    <row r="19228" spans="12:12">
      <c r="L19228" s="17" t="s">
        <v>27329</v>
      </c>
    </row>
    <row r="19229" spans="12:12">
      <c r="L19229" s="17" t="s">
        <v>27330</v>
      </c>
    </row>
    <row r="19230" spans="12:12">
      <c r="L19230" s="17" t="s">
        <v>27331</v>
      </c>
    </row>
    <row r="19231" spans="12:12">
      <c r="L19231" s="17" t="s">
        <v>27332</v>
      </c>
    </row>
    <row r="19232" spans="12:12">
      <c r="L19232" s="17" t="s">
        <v>27333</v>
      </c>
    </row>
    <row r="19233" spans="12:12">
      <c r="L19233" s="17" t="s">
        <v>27334</v>
      </c>
    </row>
    <row r="19234" spans="12:12">
      <c r="L19234" s="17" t="s">
        <v>27335</v>
      </c>
    </row>
    <row r="19235" spans="12:12">
      <c r="L19235" s="17" t="s">
        <v>27336</v>
      </c>
    </row>
    <row r="19236" spans="12:12">
      <c r="L19236" s="17" t="s">
        <v>27337</v>
      </c>
    </row>
    <row r="19237" spans="12:12">
      <c r="L19237" s="17" t="s">
        <v>27338</v>
      </c>
    </row>
    <row r="19238" spans="12:12">
      <c r="L19238" s="17" t="s">
        <v>27339</v>
      </c>
    </row>
    <row r="19239" spans="12:12">
      <c r="L19239" s="17" t="s">
        <v>27340</v>
      </c>
    </row>
    <row r="19240" spans="12:12">
      <c r="L19240" s="17" t="s">
        <v>27341</v>
      </c>
    </row>
    <row r="19241" spans="12:12">
      <c r="L19241" s="17" t="s">
        <v>27342</v>
      </c>
    </row>
    <row r="19242" spans="12:12">
      <c r="L19242" s="17" t="s">
        <v>27343</v>
      </c>
    </row>
    <row r="19243" spans="12:12">
      <c r="L19243" s="17" t="s">
        <v>27344</v>
      </c>
    </row>
    <row r="19244" spans="12:12">
      <c r="L19244" s="17" t="s">
        <v>27345</v>
      </c>
    </row>
    <row r="19245" spans="12:12">
      <c r="L19245" s="17" t="s">
        <v>27346</v>
      </c>
    </row>
    <row r="19246" spans="12:12">
      <c r="L19246" s="17" t="s">
        <v>27347</v>
      </c>
    </row>
    <row r="19247" spans="12:12">
      <c r="L19247" s="17" t="s">
        <v>27348</v>
      </c>
    </row>
    <row r="19248" spans="12:12">
      <c r="L19248" s="17" t="s">
        <v>27349</v>
      </c>
    </row>
    <row r="19249" spans="12:12">
      <c r="L19249" s="17" t="s">
        <v>27350</v>
      </c>
    </row>
    <row r="19250" spans="12:12">
      <c r="L19250" s="17" t="s">
        <v>27351</v>
      </c>
    </row>
    <row r="19251" spans="12:12">
      <c r="L19251" s="17" t="s">
        <v>27352</v>
      </c>
    </row>
    <row r="19252" spans="12:12">
      <c r="L19252" s="17" t="s">
        <v>27353</v>
      </c>
    </row>
    <row r="19253" spans="12:12">
      <c r="L19253" s="17" t="s">
        <v>27354</v>
      </c>
    </row>
    <row r="19254" spans="12:12">
      <c r="L19254" s="17" t="s">
        <v>27355</v>
      </c>
    </row>
    <row r="19255" spans="12:12">
      <c r="L19255" s="17" t="s">
        <v>27356</v>
      </c>
    </row>
    <row r="19256" spans="12:12">
      <c r="L19256" s="17" t="s">
        <v>27357</v>
      </c>
    </row>
    <row r="19257" spans="12:12">
      <c r="L19257" s="17" t="s">
        <v>27358</v>
      </c>
    </row>
    <row r="19258" spans="12:12">
      <c r="L19258" s="17" t="s">
        <v>27359</v>
      </c>
    </row>
    <row r="19259" spans="12:12">
      <c r="L19259" s="17" t="s">
        <v>27360</v>
      </c>
    </row>
    <row r="19260" spans="12:12">
      <c r="L19260" s="17" t="s">
        <v>27361</v>
      </c>
    </row>
    <row r="19261" spans="12:12">
      <c r="L19261" s="17" t="s">
        <v>27362</v>
      </c>
    </row>
    <row r="19262" spans="12:12">
      <c r="L19262" s="17" t="s">
        <v>27363</v>
      </c>
    </row>
    <row r="19263" spans="12:12">
      <c r="L19263" s="17" t="s">
        <v>27364</v>
      </c>
    </row>
    <row r="19264" spans="12:12">
      <c r="L19264" s="17" t="s">
        <v>27365</v>
      </c>
    </row>
    <row r="19265" spans="12:12">
      <c r="L19265" s="17" t="s">
        <v>27366</v>
      </c>
    </row>
    <row r="19266" spans="12:12">
      <c r="L19266" s="17" t="s">
        <v>27367</v>
      </c>
    </row>
    <row r="19267" spans="12:12">
      <c r="L19267" s="17" t="s">
        <v>27368</v>
      </c>
    </row>
    <row r="19268" spans="12:12">
      <c r="L19268" s="17" t="s">
        <v>27369</v>
      </c>
    </row>
    <row r="19269" spans="12:12">
      <c r="L19269" s="17" t="s">
        <v>27370</v>
      </c>
    </row>
    <row r="19270" spans="12:12">
      <c r="L19270" s="17" t="s">
        <v>27371</v>
      </c>
    </row>
    <row r="19271" spans="12:12">
      <c r="L19271" s="17" t="s">
        <v>27372</v>
      </c>
    </row>
    <row r="19272" spans="12:12">
      <c r="L19272" s="17" t="s">
        <v>27373</v>
      </c>
    </row>
    <row r="19273" spans="12:12">
      <c r="L19273" s="17" t="s">
        <v>27374</v>
      </c>
    </row>
    <row r="19274" spans="12:12">
      <c r="L19274" s="17" t="s">
        <v>27375</v>
      </c>
    </row>
    <row r="19275" spans="12:12">
      <c r="L19275" s="17" t="s">
        <v>27376</v>
      </c>
    </row>
    <row r="19276" spans="12:12">
      <c r="L19276" s="17" t="s">
        <v>27377</v>
      </c>
    </row>
    <row r="19277" spans="12:12">
      <c r="L19277" s="17" t="s">
        <v>27378</v>
      </c>
    </row>
    <row r="19278" spans="12:12">
      <c r="L19278" s="17" t="s">
        <v>27379</v>
      </c>
    </row>
    <row r="19279" spans="12:12">
      <c r="L19279" s="17" t="s">
        <v>27380</v>
      </c>
    </row>
    <row r="19280" spans="12:12">
      <c r="L19280" s="17" t="s">
        <v>27381</v>
      </c>
    </row>
    <row r="19281" spans="12:12">
      <c r="L19281" s="17" t="s">
        <v>27382</v>
      </c>
    </row>
    <row r="19282" spans="12:12">
      <c r="L19282" s="17" t="s">
        <v>27383</v>
      </c>
    </row>
    <row r="19283" spans="12:12">
      <c r="L19283" s="17" t="s">
        <v>27384</v>
      </c>
    </row>
    <row r="19284" spans="12:12">
      <c r="L19284" s="17" t="s">
        <v>27385</v>
      </c>
    </row>
    <row r="19285" spans="12:12">
      <c r="L19285" s="17" t="s">
        <v>27386</v>
      </c>
    </row>
    <row r="19286" spans="12:12">
      <c r="L19286" s="17" t="s">
        <v>27387</v>
      </c>
    </row>
    <row r="19287" spans="12:12">
      <c r="L19287" s="17" t="s">
        <v>27388</v>
      </c>
    </row>
    <row r="19288" spans="12:12">
      <c r="L19288" s="17" t="s">
        <v>27389</v>
      </c>
    </row>
    <row r="19289" spans="12:12">
      <c r="L19289" s="17" t="s">
        <v>27390</v>
      </c>
    </row>
    <row r="19290" spans="12:12">
      <c r="L19290" s="17" t="s">
        <v>27391</v>
      </c>
    </row>
    <row r="19291" spans="12:12">
      <c r="L19291" s="17" t="s">
        <v>27392</v>
      </c>
    </row>
    <row r="19292" spans="12:12">
      <c r="L19292" s="17" t="s">
        <v>27393</v>
      </c>
    </row>
    <row r="19293" spans="12:12">
      <c r="L19293" s="17" t="s">
        <v>27394</v>
      </c>
    </row>
    <row r="19294" spans="12:12">
      <c r="L19294" s="17" t="s">
        <v>27395</v>
      </c>
    </row>
    <row r="19295" spans="12:12">
      <c r="L19295" s="17" t="s">
        <v>27396</v>
      </c>
    </row>
    <row r="19296" spans="12:12">
      <c r="L19296" s="17" t="s">
        <v>27397</v>
      </c>
    </row>
    <row r="19297" spans="12:12">
      <c r="L19297" s="17" t="s">
        <v>27398</v>
      </c>
    </row>
    <row r="19298" spans="12:12">
      <c r="L19298" s="17" t="s">
        <v>27399</v>
      </c>
    </row>
    <row r="19299" spans="12:12">
      <c r="L19299" s="17" t="s">
        <v>27400</v>
      </c>
    </row>
    <row r="19300" spans="12:12">
      <c r="L19300" s="17" t="s">
        <v>27401</v>
      </c>
    </row>
    <row r="19301" spans="12:12">
      <c r="L19301" s="17" t="s">
        <v>27402</v>
      </c>
    </row>
    <row r="19302" spans="12:12">
      <c r="L19302" s="17" t="s">
        <v>27403</v>
      </c>
    </row>
    <row r="19303" spans="12:12">
      <c r="L19303" s="17" t="s">
        <v>27404</v>
      </c>
    </row>
    <row r="19304" spans="12:12">
      <c r="L19304" s="17" t="s">
        <v>27405</v>
      </c>
    </row>
    <row r="19305" spans="12:12">
      <c r="L19305" s="17" t="s">
        <v>27406</v>
      </c>
    </row>
    <row r="19306" spans="12:12">
      <c r="L19306" s="17" t="s">
        <v>27407</v>
      </c>
    </row>
    <row r="19307" spans="12:12">
      <c r="L19307" s="17" t="s">
        <v>27408</v>
      </c>
    </row>
    <row r="19308" spans="12:12">
      <c r="L19308" s="17" t="s">
        <v>27409</v>
      </c>
    </row>
    <row r="19309" spans="12:12">
      <c r="L19309" s="17" t="s">
        <v>27410</v>
      </c>
    </row>
    <row r="19310" spans="12:12">
      <c r="L19310" s="17" t="s">
        <v>27411</v>
      </c>
    </row>
    <row r="19311" spans="12:12">
      <c r="L19311" s="17" t="s">
        <v>27412</v>
      </c>
    </row>
    <row r="19312" spans="12:12">
      <c r="L19312" s="17" t="s">
        <v>27413</v>
      </c>
    </row>
    <row r="19313" spans="12:12">
      <c r="L19313" s="17" t="s">
        <v>27414</v>
      </c>
    </row>
    <row r="19314" spans="12:12">
      <c r="L19314" s="17" t="s">
        <v>27415</v>
      </c>
    </row>
    <row r="19315" spans="12:12">
      <c r="L19315" s="17" t="s">
        <v>27416</v>
      </c>
    </row>
    <row r="19316" spans="12:12">
      <c r="L19316" s="17" t="s">
        <v>27417</v>
      </c>
    </row>
    <row r="19317" spans="12:12">
      <c r="L19317" s="17" t="s">
        <v>27418</v>
      </c>
    </row>
    <row r="19318" spans="12:12">
      <c r="L19318" s="17" t="s">
        <v>27419</v>
      </c>
    </row>
    <row r="19319" spans="12:12">
      <c r="L19319" s="17" t="s">
        <v>27420</v>
      </c>
    </row>
    <row r="19320" spans="12:12">
      <c r="L19320" s="17" t="s">
        <v>27421</v>
      </c>
    </row>
    <row r="19321" spans="12:12">
      <c r="L19321" s="17" t="s">
        <v>27422</v>
      </c>
    </row>
    <row r="19322" spans="12:12">
      <c r="L19322" s="17" t="s">
        <v>27423</v>
      </c>
    </row>
    <row r="19323" spans="12:12">
      <c r="L19323" s="17" t="s">
        <v>27424</v>
      </c>
    </row>
    <row r="19324" spans="12:12">
      <c r="L19324" s="17" t="s">
        <v>27425</v>
      </c>
    </row>
    <row r="19325" spans="12:12">
      <c r="L19325" s="17" t="s">
        <v>27426</v>
      </c>
    </row>
    <row r="19326" spans="12:12">
      <c r="L19326" s="17" t="s">
        <v>27427</v>
      </c>
    </row>
    <row r="19327" spans="12:12">
      <c r="L19327" s="17" t="s">
        <v>27428</v>
      </c>
    </row>
    <row r="19328" spans="12:12">
      <c r="L19328" s="17" t="s">
        <v>27429</v>
      </c>
    </row>
    <row r="19329" spans="12:12">
      <c r="L19329" s="17" t="s">
        <v>27430</v>
      </c>
    </row>
    <row r="19330" spans="12:12">
      <c r="L19330" s="17" t="s">
        <v>27431</v>
      </c>
    </row>
    <row r="19331" spans="12:12">
      <c r="L19331" s="17" t="s">
        <v>27432</v>
      </c>
    </row>
    <row r="19332" spans="12:12">
      <c r="L19332" s="17" t="s">
        <v>27433</v>
      </c>
    </row>
    <row r="19333" spans="12:12">
      <c r="L19333" s="17" t="s">
        <v>27434</v>
      </c>
    </row>
    <row r="19334" spans="12:12">
      <c r="L19334" s="17" t="s">
        <v>27435</v>
      </c>
    </row>
    <row r="19335" spans="12:12">
      <c r="L19335" s="17" t="s">
        <v>27436</v>
      </c>
    </row>
    <row r="19336" spans="12:12">
      <c r="L19336" s="17" t="s">
        <v>27437</v>
      </c>
    </row>
    <row r="19337" spans="12:12">
      <c r="L19337" s="17" t="s">
        <v>27438</v>
      </c>
    </row>
    <row r="19338" spans="12:12">
      <c r="L19338" s="17" t="s">
        <v>27439</v>
      </c>
    </row>
    <row r="19339" spans="12:12">
      <c r="L19339" s="17" t="s">
        <v>27440</v>
      </c>
    </row>
    <row r="19340" spans="12:12">
      <c r="L19340" s="17" t="s">
        <v>27441</v>
      </c>
    </row>
    <row r="19341" spans="12:12">
      <c r="L19341" s="17" t="s">
        <v>27442</v>
      </c>
    </row>
    <row r="19342" spans="12:12">
      <c r="L19342" s="17" t="s">
        <v>27443</v>
      </c>
    </row>
    <row r="19343" spans="12:12">
      <c r="L19343" s="17" t="s">
        <v>27444</v>
      </c>
    </row>
    <row r="19344" spans="12:12">
      <c r="L19344" s="17" t="s">
        <v>27445</v>
      </c>
    </row>
    <row r="19345" spans="12:12">
      <c r="L19345" s="17" t="s">
        <v>27446</v>
      </c>
    </row>
    <row r="19346" spans="12:12">
      <c r="L19346" s="17" t="s">
        <v>27447</v>
      </c>
    </row>
    <row r="19347" spans="12:12">
      <c r="L19347" s="17" t="s">
        <v>27448</v>
      </c>
    </row>
    <row r="19348" spans="12:12">
      <c r="L19348" s="17" t="s">
        <v>27449</v>
      </c>
    </row>
    <row r="19349" spans="12:12">
      <c r="L19349" s="17" t="s">
        <v>27450</v>
      </c>
    </row>
    <row r="19350" spans="12:12">
      <c r="L19350" s="17" t="s">
        <v>27451</v>
      </c>
    </row>
    <row r="19351" spans="12:12">
      <c r="L19351" s="17" t="s">
        <v>27452</v>
      </c>
    </row>
    <row r="19352" spans="12:12">
      <c r="L19352" s="17" t="s">
        <v>27453</v>
      </c>
    </row>
    <row r="19353" spans="12:12">
      <c r="L19353" s="17" t="s">
        <v>27454</v>
      </c>
    </row>
    <row r="19354" spans="12:12">
      <c r="L19354" s="17" t="s">
        <v>27455</v>
      </c>
    </row>
    <row r="19355" spans="12:12">
      <c r="L19355" s="17" t="s">
        <v>27456</v>
      </c>
    </row>
    <row r="19356" spans="12:12">
      <c r="L19356" s="17" t="s">
        <v>27457</v>
      </c>
    </row>
    <row r="19357" spans="12:12">
      <c r="L19357" s="17" t="s">
        <v>27458</v>
      </c>
    </row>
    <row r="19358" spans="12:12">
      <c r="L19358" s="17" t="s">
        <v>27459</v>
      </c>
    </row>
    <row r="19359" spans="12:12">
      <c r="L19359" s="17" t="s">
        <v>27460</v>
      </c>
    </row>
    <row r="19360" spans="12:12">
      <c r="L19360" s="17" t="s">
        <v>27461</v>
      </c>
    </row>
    <row r="19361" spans="12:12">
      <c r="L19361" s="17" t="s">
        <v>27462</v>
      </c>
    </row>
    <row r="19362" spans="12:12">
      <c r="L19362" s="17" t="s">
        <v>27463</v>
      </c>
    </row>
    <row r="19363" spans="12:12">
      <c r="L19363" s="17" t="s">
        <v>27464</v>
      </c>
    </row>
    <row r="19364" spans="12:12">
      <c r="L19364" s="17" t="s">
        <v>27465</v>
      </c>
    </row>
    <row r="19365" spans="12:12">
      <c r="L19365" s="17" t="s">
        <v>27466</v>
      </c>
    </row>
    <row r="19366" spans="12:12">
      <c r="L19366" s="17" t="s">
        <v>27467</v>
      </c>
    </row>
    <row r="19367" spans="12:12">
      <c r="L19367" s="17" t="s">
        <v>27468</v>
      </c>
    </row>
    <row r="19368" spans="12:12">
      <c r="L19368" s="17" t="s">
        <v>27469</v>
      </c>
    </row>
    <row r="19369" spans="12:12">
      <c r="L19369" s="17" t="s">
        <v>27470</v>
      </c>
    </row>
    <row r="19370" spans="12:12">
      <c r="L19370" s="17" t="s">
        <v>27471</v>
      </c>
    </row>
    <row r="19371" spans="12:12">
      <c r="L19371" s="17" t="s">
        <v>27472</v>
      </c>
    </row>
    <row r="19372" spans="12:12">
      <c r="L19372" s="17" t="s">
        <v>27473</v>
      </c>
    </row>
    <row r="19373" spans="12:12">
      <c r="L19373" s="17" t="s">
        <v>27474</v>
      </c>
    </row>
    <row r="19374" spans="12:12">
      <c r="L19374" s="17" t="s">
        <v>27475</v>
      </c>
    </row>
    <row r="19375" spans="12:12">
      <c r="L19375" s="17" t="s">
        <v>27476</v>
      </c>
    </row>
    <row r="19376" spans="12:12">
      <c r="L19376" s="17" t="s">
        <v>27477</v>
      </c>
    </row>
    <row r="19377" spans="12:12">
      <c r="L19377" s="17" t="s">
        <v>27478</v>
      </c>
    </row>
    <row r="19378" spans="12:12">
      <c r="L19378" s="17" t="s">
        <v>27479</v>
      </c>
    </row>
    <row r="19379" spans="12:12">
      <c r="L19379" s="17" t="s">
        <v>27480</v>
      </c>
    </row>
    <row r="19380" spans="12:12">
      <c r="L19380" s="17" t="s">
        <v>27481</v>
      </c>
    </row>
    <row r="19381" spans="12:12">
      <c r="L19381" s="17" t="s">
        <v>27482</v>
      </c>
    </row>
    <row r="19382" spans="12:12">
      <c r="L19382" s="17" t="s">
        <v>27483</v>
      </c>
    </row>
    <row r="19383" spans="12:12">
      <c r="L19383" s="17" t="s">
        <v>27484</v>
      </c>
    </row>
    <row r="19384" spans="12:12">
      <c r="L19384" s="17" t="s">
        <v>27485</v>
      </c>
    </row>
    <row r="19385" spans="12:12">
      <c r="L19385" s="17" t="s">
        <v>27486</v>
      </c>
    </row>
    <row r="19386" spans="12:12">
      <c r="L19386" s="17" t="s">
        <v>27487</v>
      </c>
    </row>
    <row r="19387" spans="12:12">
      <c r="L19387" s="17" t="s">
        <v>27488</v>
      </c>
    </row>
    <row r="19388" spans="12:12">
      <c r="L19388" s="17" t="s">
        <v>27489</v>
      </c>
    </row>
    <row r="19389" spans="12:12">
      <c r="L19389" s="17" t="s">
        <v>27490</v>
      </c>
    </row>
    <row r="19390" spans="12:12">
      <c r="L19390" s="17" t="s">
        <v>27491</v>
      </c>
    </row>
    <row r="19391" spans="12:12">
      <c r="L19391" s="17" t="s">
        <v>27492</v>
      </c>
    </row>
    <row r="19392" spans="12:12">
      <c r="L19392" s="17" t="s">
        <v>27493</v>
      </c>
    </row>
    <row r="19393" spans="12:12">
      <c r="L19393" s="17" t="s">
        <v>27494</v>
      </c>
    </row>
    <row r="19394" spans="12:12">
      <c r="L19394" s="17" t="s">
        <v>27495</v>
      </c>
    </row>
    <row r="19395" spans="12:12">
      <c r="L19395" s="17" t="s">
        <v>27496</v>
      </c>
    </row>
    <row r="19396" spans="12:12">
      <c r="L19396" s="17" t="s">
        <v>27497</v>
      </c>
    </row>
    <row r="19397" spans="12:12">
      <c r="L19397" s="17" t="s">
        <v>27498</v>
      </c>
    </row>
    <row r="19398" spans="12:12">
      <c r="L19398" s="17" t="s">
        <v>27499</v>
      </c>
    </row>
    <row r="19399" spans="12:12">
      <c r="L19399" s="17" t="s">
        <v>27500</v>
      </c>
    </row>
    <row r="19400" spans="12:12">
      <c r="L19400" s="17" t="s">
        <v>27501</v>
      </c>
    </row>
    <row r="19401" spans="12:12">
      <c r="L19401" s="17" t="s">
        <v>27502</v>
      </c>
    </row>
    <row r="19402" spans="12:12">
      <c r="L19402" s="17" t="s">
        <v>27503</v>
      </c>
    </row>
    <row r="19403" spans="12:12">
      <c r="L19403" s="17" t="s">
        <v>27504</v>
      </c>
    </row>
    <row r="19404" spans="12:12">
      <c r="L19404" s="17" t="s">
        <v>27505</v>
      </c>
    </row>
    <row r="19405" spans="12:12">
      <c r="L19405" s="17" t="s">
        <v>27506</v>
      </c>
    </row>
    <row r="19406" spans="12:12">
      <c r="L19406" s="17" t="s">
        <v>27507</v>
      </c>
    </row>
    <row r="19407" spans="12:12">
      <c r="L19407" s="17" t="s">
        <v>27508</v>
      </c>
    </row>
    <row r="19408" spans="12:12">
      <c r="L19408" s="17" t="s">
        <v>27509</v>
      </c>
    </row>
    <row r="19409" spans="12:12">
      <c r="L19409" s="17" t="s">
        <v>27510</v>
      </c>
    </row>
    <row r="19410" spans="12:12">
      <c r="L19410" s="17" t="s">
        <v>27511</v>
      </c>
    </row>
    <row r="19411" spans="12:12">
      <c r="L19411" s="17" t="s">
        <v>27512</v>
      </c>
    </row>
    <row r="19412" spans="12:12">
      <c r="L19412" s="17" t="s">
        <v>27513</v>
      </c>
    </row>
    <row r="19413" spans="12:12">
      <c r="L19413" s="17" t="s">
        <v>27514</v>
      </c>
    </row>
    <row r="19414" spans="12:12">
      <c r="L19414" s="17" t="s">
        <v>27515</v>
      </c>
    </row>
    <row r="19415" spans="12:12">
      <c r="L19415" s="17" t="s">
        <v>27516</v>
      </c>
    </row>
    <row r="19416" spans="12:12">
      <c r="L19416" s="17" t="s">
        <v>27517</v>
      </c>
    </row>
    <row r="19417" spans="12:12">
      <c r="L19417" s="17" t="s">
        <v>27518</v>
      </c>
    </row>
    <row r="19418" spans="12:12">
      <c r="L19418" s="17" t="s">
        <v>27519</v>
      </c>
    </row>
    <row r="19419" spans="12:12">
      <c r="L19419" s="17" t="s">
        <v>27520</v>
      </c>
    </row>
    <row r="19420" spans="12:12">
      <c r="L19420" s="17" t="s">
        <v>27521</v>
      </c>
    </row>
    <row r="19421" spans="12:12">
      <c r="L19421" s="17" t="s">
        <v>27522</v>
      </c>
    </row>
    <row r="19422" spans="12:12">
      <c r="L19422" s="17" t="s">
        <v>27523</v>
      </c>
    </row>
    <row r="19423" spans="12:12">
      <c r="L19423" s="17" t="s">
        <v>27524</v>
      </c>
    </row>
    <row r="19424" spans="12:12">
      <c r="L19424" s="17" t="s">
        <v>27525</v>
      </c>
    </row>
    <row r="19425" spans="12:12">
      <c r="L19425" s="17" t="s">
        <v>27526</v>
      </c>
    </row>
    <row r="19426" spans="12:12">
      <c r="L19426" s="17" t="s">
        <v>27527</v>
      </c>
    </row>
    <row r="19427" spans="12:12">
      <c r="L19427" s="17" t="s">
        <v>27528</v>
      </c>
    </row>
    <row r="19428" spans="12:12">
      <c r="L19428" s="17" t="s">
        <v>27529</v>
      </c>
    </row>
    <row r="19429" spans="12:12">
      <c r="L19429" s="17" t="s">
        <v>27530</v>
      </c>
    </row>
    <row r="19430" spans="12:12">
      <c r="L19430" s="17" t="s">
        <v>27531</v>
      </c>
    </row>
    <row r="19431" spans="12:12">
      <c r="L19431" s="17" t="s">
        <v>27532</v>
      </c>
    </row>
    <row r="19432" spans="12:12">
      <c r="L19432" s="17" t="s">
        <v>27533</v>
      </c>
    </row>
    <row r="19433" spans="12:12">
      <c r="L19433" s="17" t="s">
        <v>27534</v>
      </c>
    </row>
    <row r="19434" spans="12:12">
      <c r="L19434" s="17" t="s">
        <v>27535</v>
      </c>
    </row>
    <row r="19435" spans="12:12">
      <c r="L19435" s="17" t="s">
        <v>27536</v>
      </c>
    </row>
    <row r="19436" spans="12:12">
      <c r="L19436" s="17" t="s">
        <v>27537</v>
      </c>
    </row>
    <row r="19437" spans="12:12">
      <c r="L19437" s="17" t="s">
        <v>27538</v>
      </c>
    </row>
    <row r="19438" spans="12:12">
      <c r="L19438" s="17" t="s">
        <v>27539</v>
      </c>
    </row>
    <row r="19439" spans="12:12">
      <c r="L19439" s="17" t="s">
        <v>27540</v>
      </c>
    </row>
    <row r="19440" spans="12:12">
      <c r="L19440" s="17" t="s">
        <v>27541</v>
      </c>
    </row>
    <row r="19441" spans="12:12">
      <c r="L19441" s="17" t="s">
        <v>27542</v>
      </c>
    </row>
    <row r="19442" spans="12:12">
      <c r="L19442" s="17" t="s">
        <v>27543</v>
      </c>
    </row>
    <row r="19443" spans="12:12">
      <c r="L19443" s="17" t="s">
        <v>27544</v>
      </c>
    </row>
    <row r="19444" spans="12:12">
      <c r="L19444" s="17" t="s">
        <v>27545</v>
      </c>
    </row>
    <row r="19445" spans="12:12">
      <c r="L19445" s="17" t="s">
        <v>27546</v>
      </c>
    </row>
    <row r="19446" spans="12:12">
      <c r="L19446" s="17" t="s">
        <v>27547</v>
      </c>
    </row>
    <row r="19447" spans="12:12">
      <c r="L19447" s="17" t="s">
        <v>27548</v>
      </c>
    </row>
    <row r="19448" spans="12:12">
      <c r="L19448" s="17" t="s">
        <v>27549</v>
      </c>
    </row>
    <row r="19449" spans="12:12">
      <c r="L19449" s="17" t="s">
        <v>27550</v>
      </c>
    </row>
    <row r="19450" spans="12:12">
      <c r="L19450" s="17" t="s">
        <v>27551</v>
      </c>
    </row>
    <row r="19451" spans="12:12">
      <c r="L19451" s="17" t="s">
        <v>27552</v>
      </c>
    </row>
    <row r="19452" spans="12:12">
      <c r="L19452" s="17" t="s">
        <v>27553</v>
      </c>
    </row>
    <row r="19453" spans="12:12">
      <c r="L19453" s="17" t="s">
        <v>27554</v>
      </c>
    </row>
    <row r="19454" spans="12:12">
      <c r="L19454" s="17" t="s">
        <v>27555</v>
      </c>
    </row>
    <row r="19455" spans="12:12">
      <c r="L19455" s="17" t="s">
        <v>27556</v>
      </c>
    </row>
    <row r="19456" spans="12:12">
      <c r="L19456" s="17" t="s">
        <v>27557</v>
      </c>
    </row>
    <row r="19457" spans="12:12">
      <c r="L19457" s="17" t="s">
        <v>27558</v>
      </c>
    </row>
    <row r="19458" spans="12:12">
      <c r="L19458" s="17" t="s">
        <v>27559</v>
      </c>
    </row>
    <row r="19459" spans="12:12">
      <c r="L19459" s="17" t="s">
        <v>27560</v>
      </c>
    </row>
    <row r="19460" spans="12:12">
      <c r="L19460" s="17" t="s">
        <v>27561</v>
      </c>
    </row>
    <row r="19461" spans="12:12">
      <c r="L19461" s="17" t="s">
        <v>27562</v>
      </c>
    </row>
    <row r="19462" spans="12:12">
      <c r="L19462" s="17" t="s">
        <v>27563</v>
      </c>
    </row>
    <row r="19463" spans="12:12">
      <c r="L19463" s="17" t="s">
        <v>27564</v>
      </c>
    </row>
    <row r="19464" spans="12:12">
      <c r="L19464" s="17" t="s">
        <v>27565</v>
      </c>
    </row>
    <row r="19465" spans="12:12">
      <c r="L19465" s="17" t="s">
        <v>27566</v>
      </c>
    </row>
    <row r="19466" spans="12:12">
      <c r="L19466" s="17" t="s">
        <v>27567</v>
      </c>
    </row>
    <row r="19467" spans="12:12">
      <c r="L19467" s="17" t="s">
        <v>27568</v>
      </c>
    </row>
    <row r="19468" spans="12:12">
      <c r="L19468" s="17" t="s">
        <v>27569</v>
      </c>
    </row>
    <row r="19469" spans="12:12">
      <c r="L19469" s="17" t="s">
        <v>27570</v>
      </c>
    </row>
    <row r="19470" spans="12:12">
      <c r="L19470" s="17" t="s">
        <v>27571</v>
      </c>
    </row>
    <row r="19471" spans="12:12">
      <c r="L19471" s="17" t="s">
        <v>27572</v>
      </c>
    </row>
    <row r="19472" spans="12:12">
      <c r="L19472" s="17" t="s">
        <v>27573</v>
      </c>
    </row>
    <row r="19473" spans="12:12">
      <c r="L19473" s="17" t="s">
        <v>27574</v>
      </c>
    </row>
    <row r="19474" spans="12:12">
      <c r="L19474" s="17" t="s">
        <v>27575</v>
      </c>
    </row>
    <row r="19475" spans="12:12">
      <c r="L19475" s="17" t="s">
        <v>27576</v>
      </c>
    </row>
    <row r="19476" spans="12:12">
      <c r="L19476" s="17" t="s">
        <v>27577</v>
      </c>
    </row>
    <row r="19477" spans="12:12">
      <c r="L19477" s="17" t="s">
        <v>27578</v>
      </c>
    </row>
    <row r="19478" spans="12:12">
      <c r="L19478" s="17" t="s">
        <v>27579</v>
      </c>
    </row>
    <row r="19479" spans="12:12">
      <c r="L19479" s="17" t="s">
        <v>27580</v>
      </c>
    </row>
    <row r="19480" spans="12:12">
      <c r="L19480" s="17" t="s">
        <v>27581</v>
      </c>
    </row>
    <row r="19481" spans="12:12">
      <c r="L19481" s="17" t="s">
        <v>27582</v>
      </c>
    </row>
    <row r="19482" spans="12:12">
      <c r="L19482" s="17" t="s">
        <v>27583</v>
      </c>
    </row>
    <row r="19483" spans="12:12">
      <c r="L19483" s="17" t="s">
        <v>27584</v>
      </c>
    </row>
    <row r="19484" spans="12:12">
      <c r="L19484" s="17" t="s">
        <v>27585</v>
      </c>
    </row>
    <row r="19485" spans="12:12">
      <c r="L19485" s="17" t="s">
        <v>27586</v>
      </c>
    </row>
    <row r="19486" spans="12:12">
      <c r="L19486" s="17" t="s">
        <v>27587</v>
      </c>
    </row>
    <row r="19487" spans="12:12">
      <c r="L19487" s="17" t="s">
        <v>27588</v>
      </c>
    </row>
    <row r="19488" spans="12:12">
      <c r="L19488" s="17" t="s">
        <v>27589</v>
      </c>
    </row>
    <row r="19489" spans="12:12">
      <c r="L19489" s="17" t="s">
        <v>27590</v>
      </c>
    </row>
    <row r="19490" spans="12:12">
      <c r="L19490" s="17" t="s">
        <v>27591</v>
      </c>
    </row>
    <row r="19491" spans="12:12">
      <c r="L19491" s="17" t="s">
        <v>27592</v>
      </c>
    </row>
    <row r="19492" spans="12:12">
      <c r="L19492" s="17" t="s">
        <v>27593</v>
      </c>
    </row>
    <row r="19493" spans="12:12">
      <c r="L19493" s="17" t="s">
        <v>27594</v>
      </c>
    </row>
    <row r="19494" spans="12:12">
      <c r="L19494" s="17" t="s">
        <v>27595</v>
      </c>
    </row>
    <row r="19495" spans="12:12">
      <c r="L19495" s="17" t="s">
        <v>27596</v>
      </c>
    </row>
    <row r="19496" spans="12:12">
      <c r="L19496" s="17" t="s">
        <v>27597</v>
      </c>
    </row>
    <row r="19497" spans="12:12">
      <c r="L19497" s="17" t="s">
        <v>27598</v>
      </c>
    </row>
    <row r="19498" spans="12:12">
      <c r="L19498" s="17" t="s">
        <v>27599</v>
      </c>
    </row>
    <row r="19499" spans="12:12">
      <c r="L19499" s="17" t="s">
        <v>27600</v>
      </c>
    </row>
    <row r="19500" spans="12:12">
      <c r="L19500" s="17" t="s">
        <v>27601</v>
      </c>
    </row>
    <row r="19501" spans="12:12">
      <c r="L19501" s="17" t="s">
        <v>27602</v>
      </c>
    </row>
    <row r="19502" spans="12:12">
      <c r="L19502" s="17" t="s">
        <v>27603</v>
      </c>
    </row>
    <row r="19503" spans="12:12">
      <c r="L19503" s="17" t="s">
        <v>27604</v>
      </c>
    </row>
    <row r="19504" spans="12:12">
      <c r="L19504" s="17" t="s">
        <v>27605</v>
      </c>
    </row>
    <row r="19505" spans="12:12">
      <c r="L19505" s="17" t="s">
        <v>27606</v>
      </c>
    </row>
    <row r="19506" spans="12:12">
      <c r="L19506" s="17" t="s">
        <v>27607</v>
      </c>
    </row>
    <row r="19507" spans="12:12">
      <c r="L19507" s="17" t="s">
        <v>27608</v>
      </c>
    </row>
    <row r="19508" spans="12:12">
      <c r="L19508" s="17" t="s">
        <v>27609</v>
      </c>
    </row>
    <row r="19509" spans="12:12">
      <c r="L19509" s="17" t="s">
        <v>27610</v>
      </c>
    </row>
    <row r="19510" spans="12:12">
      <c r="L19510" s="17" t="s">
        <v>27611</v>
      </c>
    </row>
    <row r="19511" spans="12:12">
      <c r="L19511" s="17" t="s">
        <v>27612</v>
      </c>
    </row>
    <row r="19512" spans="12:12">
      <c r="L19512" s="17" t="s">
        <v>27613</v>
      </c>
    </row>
    <row r="19513" spans="12:12">
      <c r="L19513" s="17" t="s">
        <v>27614</v>
      </c>
    </row>
    <row r="19514" spans="12:12">
      <c r="L19514" s="17" t="s">
        <v>27615</v>
      </c>
    </row>
    <row r="19515" spans="12:12">
      <c r="L19515" s="17" t="s">
        <v>27616</v>
      </c>
    </row>
    <row r="19516" spans="12:12">
      <c r="L19516" s="17" t="s">
        <v>27617</v>
      </c>
    </row>
    <row r="19517" spans="12:12">
      <c r="L19517" s="17" t="s">
        <v>27618</v>
      </c>
    </row>
    <row r="19518" spans="12:12">
      <c r="L19518" s="17" t="s">
        <v>27619</v>
      </c>
    </row>
    <row r="19519" spans="12:12">
      <c r="L19519" s="17" t="s">
        <v>27620</v>
      </c>
    </row>
    <row r="19520" spans="12:12">
      <c r="L19520" s="17" t="s">
        <v>27621</v>
      </c>
    </row>
    <row r="19521" spans="12:12">
      <c r="L19521" s="17" t="s">
        <v>27622</v>
      </c>
    </row>
    <row r="19522" spans="12:12">
      <c r="L19522" s="17" t="s">
        <v>27623</v>
      </c>
    </row>
    <row r="19523" spans="12:12">
      <c r="L19523" s="17" t="s">
        <v>27624</v>
      </c>
    </row>
    <row r="19524" spans="12:12">
      <c r="L19524" s="17" t="s">
        <v>27625</v>
      </c>
    </row>
    <row r="19525" spans="12:12">
      <c r="L19525" s="17" t="s">
        <v>27626</v>
      </c>
    </row>
    <row r="19526" spans="12:12">
      <c r="L19526" s="17" t="s">
        <v>27627</v>
      </c>
    </row>
    <row r="19527" spans="12:12">
      <c r="L19527" s="17" t="s">
        <v>27628</v>
      </c>
    </row>
    <row r="19528" spans="12:12">
      <c r="L19528" s="17" t="s">
        <v>27629</v>
      </c>
    </row>
    <row r="19529" spans="12:12">
      <c r="L19529" s="17" t="s">
        <v>27630</v>
      </c>
    </row>
    <row r="19530" spans="12:12">
      <c r="L19530" s="17" t="s">
        <v>27631</v>
      </c>
    </row>
    <row r="19531" spans="12:12">
      <c r="L19531" s="17" t="s">
        <v>27632</v>
      </c>
    </row>
    <row r="19532" spans="12:12">
      <c r="L19532" s="17" t="s">
        <v>27633</v>
      </c>
    </row>
    <row r="19533" spans="12:12">
      <c r="L19533" s="17" t="s">
        <v>27634</v>
      </c>
    </row>
    <row r="19534" spans="12:12">
      <c r="L19534" s="17" t="s">
        <v>27635</v>
      </c>
    </row>
    <row r="19535" spans="12:12">
      <c r="L19535" s="17" t="s">
        <v>27636</v>
      </c>
    </row>
    <row r="19536" spans="12:12">
      <c r="L19536" s="17" t="s">
        <v>27637</v>
      </c>
    </row>
    <row r="19537" spans="12:12">
      <c r="L19537" s="17" t="s">
        <v>27638</v>
      </c>
    </row>
    <row r="19538" spans="12:12">
      <c r="L19538" s="17" t="s">
        <v>27639</v>
      </c>
    </row>
    <row r="19539" spans="12:12">
      <c r="L19539" s="17" t="s">
        <v>27640</v>
      </c>
    </row>
    <row r="19540" spans="12:12">
      <c r="L19540" s="17" t="s">
        <v>27641</v>
      </c>
    </row>
    <row r="19541" spans="12:12">
      <c r="L19541" s="17" t="s">
        <v>27642</v>
      </c>
    </row>
    <row r="19542" spans="12:12">
      <c r="L19542" s="17" t="s">
        <v>27643</v>
      </c>
    </row>
    <row r="19543" spans="12:12">
      <c r="L19543" s="17" t="s">
        <v>27644</v>
      </c>
    </row>
    <row r="19544" spans="12:12">
      <c r="L19544" s="17" t="s">
        <v>27645</v>
      </c>
    </row>
    <row r="19545" spans="12:12">
      <c r="L19545" s="17" t="s">
        <v>27646</v>
      </c>
    </row>
    <row r="19546" spans="12:12">
      <c r="L19546" s="17" t="s">
        <v>27647</v>
      </c>
    </row>
    <row r="19547" spans="12:12">
      <c r="L19547" s="17" t="s">
        <v>27648</v>
      </c>
    </row>
    <row r="19548" spans="12:12">
      <c r="L19548" s="17" t="s">
        <v>27649</v>
      </c>
    </row>
    <row r="19549" spans="12:12">
      <c r="L19549" s="17" t="s">
        <v>27650</v>
      </c>
    </row>
    <row r="19550" spans="12:12">
      <c r="L19550" s="17" t="s">
        <v>27651</v>
      </c>
    </row>
    <row r="19551" spans="12:12">
      <c r="L19551" s="17" t="s">
        <v>27652</v>
      </c>
    </row>
    <row r="19552" spans="12:12">
      <c r="L19552" s="17" t="s">
        <v>27653</v>
      </c>
    </row>
    <row r="19553" spans="12:12">
      <c r="L19553" s="17" t="s">
        <v>27654</v>
      </c>
    </row>
    <row r="19554" spans="12:12">
      <c r="L19554" s="17" t="s">
        <v>27655</v>
      </c>
    </row>
    <row r="19555" spans="12:12">
      <c r="L19555" s="17" t="s">
        <v>27656</v>
      </c>
    </row>
    <row r="19556" spans="12:12">
      <c r="L19556" s="17" t="s">
        <v>27657</v>
      </c>
    </row>
    <row r="19557" spans="12:12">
      <c r="L19557" s="17" t="s">
        <v>27658</v>
      </c>
    </row>
    <row r="19558" spans="12:12">
      <c r="L19558" s="17" t="s">
        <v>27659</v>
      </c>
    </row>
    <row r="19559" spans="12:12">
      <c r="L19559" s="17" t="s">
        <v>27660</v>
      </c>
    </row>
    <row r="19560" spans="12:12">
      <c r="L19560" s="17" t="s">
        <v>27661</v>
      </c>
    </row>
    <row r="19561" spans="12:12">
      <c r="L19561" s="17" t="s">
        <v>27662</v>
      </c>
    </row>
    <row r="19562" spans="12:12">
      <c r="L19562" s="17" t="s">
        <v>27663</v>
      </c>
    </row>
    <row r="19563" spans="12:12">
      <c r="L19563" s="17" t="s">
        <v>27664</v>
      </c>
    </row>
    <row r="19564" spans="12:12">
      <c r="L19564" s="17" t="s">
        <v>27665</v>
      </c>
    </row>
    <row r="19565" spans="12:12">
      <c r="L19565" s="17" t="s">
        <v>27666</v>
      </c>
    </row>
    <row r="19566" spans="12:12">
      <c r="L19566" s="17" t="s">
        <v>27667</v>
      </c>
    </row>
    <row r="19567" spans="12:12">
      <c r="L19567" s="17" t="s">
        <v>27668</v>
      </c>
    </row>
    <row r="19568" spans="12:12">
      <c r="L19568" s="17" t="s">
        <v>27669</v>
      </c>
    </row>
    <row r="19569" spans="12:12">
      <c r="L19569" s="17" t="s">
        <v>27670</v>
      </c>
    </row>
    <row r="19570" spans="12:12">
      <c r="L19570" s="17" t="s">
        <v>27671</v>
      </c>
    </row>
    <row r="19571" spans="12:12">
      <c r="L19571" s="17" t="s">
        <v>27672</v>
      </c>
    </row>
    <row r="19572" spans="12:12">
      <c r="L19572" s="17" t="s">
        <v>27673</v>
      </c>
    </row>
    <row r="19573" spans="12:12">
      <c r="L19573" s="17" t="s">
        <v>27674</v>
      </c>
    </row>
    <row r="19574" spans="12:12">
      <c r="L19574" s="17" t="s">
        <v>27675</v>
      </c>
    </row>
    <row r="19575" spans="12:12">
      <c r="L19575" s="17" t="s">
        <v>27676</v>
      </c>
    </row>
    <row r="19576" spans="12:12">
      <c r="L19576" s="17" t="s">
        <v>27677</v>
      </c>
    </row>
    <row r="19577" spans="12:12">
      <c r="L19577" s="17" t="s">
        <v>27678</v>
      </c>
    </row>
    <row r="19578" spans="12:12">
      <c r="L19578" s="17" t="s">
        <v>27679</v>
      </c>
    </row>
    <row r="19579" spans="12:12">
      <c r="L19579" s="17" t="s">
        <v>27680</v>
      </c>
    </row>
    <row r="19580" spans="12:12">
      <c r="L19580" s="17" t="s">
        <v>27681</v>
      </c>
    </row>
    <row r="19581" spans="12:12">
      <c r="L19581" s="17" t="s">
        <v>27682</v>
      </c>
    </row>
    <row r="19582" spans="12:12">
      <c r="L19582" s="17" t="s">
        <v>27683</v>
      </c>
    </row>
    <row r="19583" spans="12:12">
      <c r="L19583" s="17" t="s">
        <v>27684</v>
      </c>
    </row>
    <row r="19584" spans="12:12">
      <c r="L19584" s="17" t="s">
        <v>27685</v>
      </c>
    </row>
    <row r="19585" spans="12:12">
      <c r="L19585" s="17" t="s">
        <v>27686</v>
      </c>
    </row>
    <row r="19586" spans="12:12">
      <c r="L19586" s="17" t="s">
        <v>27687</v>
      </c>
    </row>
    <row r="19587" spans="12:12">
      <c r="L19587" s="17" t="s">
        <v>27688</v>
      </c>
    </row>
    <row r="19588" spans="12:12">
      <c r="L19588" s="17" t="s">
        <v>27689</v>
      </c>
    </row>
    <row r="19589" spans="12:12">
      <c r="L19589" s="17" t="s">
        <v>27690</v>
      </c>
    </row>
    <row r="19590" spans="12:12">
      <c r="L19590" s="17" t="s">
        <v>27691</v>
      </c>
    </row>
    <row r="19591" spans="12:12">
      <c r="L19591" s="17" t="s">
        <v>27692</v>
      </c>
    </row>
    <row r="19592" spans="12:12">
      <c r="L19592" s="17" t="s">
        <v>27693</v>
      </c>
    </row>
    <row r="19593" spans="12:12">
      <c r="L19593" s="17" t="s">
        <v>27694</v>
      </c>
    </row>
    <row r="19594" spans="12:12">
      <c r="L19594" s="17" t="s">
        <v>27695</v>
      </c>
    </row>
    <row r="19595" spans="12:12">
      <c r="L19595" s="17" t="s">
        <v>27696</v>
      </c>
    </row>
    <row r="19596" spans="12:12">
      <c r="L19596" s="17" t="s">
        <v>27697</v>
      </c>
    </row>
    <row r="19597" spans="12:12">
      <c r="L19597" s="17" t="s">
        <v>27698</v>
      </c>
    </row>
    <row r="19598" spans="12:12">
      <c r="L19598" s="17" t="s">
        <v>27699</v>
      </c>
    </row>
    <row r="19599" spans="12:12">
      <c r="L19599" s="17" t="s">
        <v>27700</v>
      </c>
    </row>
    <row r="19600" spans="12:12">
      <c r="L19600" s="17" t="s">
        <v>27701</v>
      </c>
    </row>
    <row r="19601" spans="12:12">
      <c r="L19601" s="17" t="s">
        <v>27702</v>
      </c>
    </row>
    <row r="19602" spans="12:12">
      <c r="L19602" s="17" t="s">
        <v>27703</v>
      </c>
    </row>
    <row r="19603" spans="12:12">
      <c r="L19603" s="17" t="s">
        <v>27704</v>
      </c>
    </row>
    <row r="19604" spans="12:12">
      <c r="L19604" s="17" t="s">
        <v>27705</v>
      </c>
    </row>
    <row r="19605" spans="12:12">
      <c r="L19605" s="17" t="s">
        <v>27706</v>
      </c>
    </row>
    <row r="19606" spans="12:12">
      <c r="L19606" s="17" t="s">
        <v>27707</v>
      </c>
    </row>
    <row r="19607" spans="12:12">
      <c r="L19607" s="17" t="s">
        <v>27708</v>
      </c>
    </row>
    <row r="19608" spans="12:12">
      <c r="L19608" s="17" t="s">
        <v>27709</v>
      </c>
    </row>
    <row r="19609" spans="12:12">
      <c r="L19609" s="17" t="s">
        <v>27710</v>
      </c>
    </row>
    <row r="19610" spans="12:12">
      <c r="L19610" s="17" t="s">
        <v>27711</v>
      </c>
    </row>
    <row r="19611" spans="12:12">
      <c r="L19611" s="17" t="s">
        <v>27712</v>
      </c>
    </row>
    <row r="19612" spans="12:12">
      <c r="L19612" s="17" t="s">
        <v>27713</v>
      </c>
    </row>
    <row r="19613" spans="12:12">
      <c r="L19613" s="17" t="s">
        <v>27714</v>
      </c>
    </row>
    <row r="19614" spans="12:12">
      <c r="L19614" s="17" t="s">
        <v>27715</v>
      </c>
    </row>
    <row r="19615" spans="12:12">
      <c r="L19615" s="17" t="s">
        <v>27716</v>
      </c>
    </row>
    <row r="19616" spans="12:12">
      <c r="L19616" s="17" t="s">
        <v>27717</v>
      </c>
    </row>
    <row r="19617" spans="12:12">
      <c r="L19617" s="17" t="s">
        <v>27718</v>
      </c>
    </row>
    <row r="19618" spans="12:12">
      <c r="L19618" s="17" t="s">
        <v>27719</v>
      </c>
    </row>
    <row r="19619" spans="12:12">
      <c r="L19619" s="17" t="s">
        <v>27720</v>
      </c>
    </row>
    <row r="19620" spans="12:12">
      <c r="L19620" s="17" t="s">
        <v>27721</v>
      </c>
    </row>
    <row r="19621" spans="12:12">
      <c r="L19621" s="17" t="s">
        <v>27722</v>
      </c>
    </row>
    <row r="19622" spans="12:12">
      <c r="L19622" s="17" t="s">
        <v>27723</v>
      </c>
    </row>
    <row r="19623" spans="12:12">
      <c r="L19623" s="17" t="s">
        <v>27724</v>
      </c>
    </row>
    <row r="19624" spans="12:12">
      <c r="L19624" s="17" t="s">
        <v>27725</v>
      </c>
    </row>
    <row r="19625" spans="12:12">
      <c r="L19625" s="17" t="s">
        <v>27726</v>
      </c>
    </row>
    <row r="19626" spans="12:12">
      <c r="L19626" s="17" t="s">
        <v>27727</v>
      </c>
    </row>
    <row r="19627" spans="12:12">
      <c r="L19627" s="17" t="s">
        <v>27728</v>
      </c>
    </row>
    <row r="19628" spans="12:12">
      <c r="L19628" s="17" t="s">
        <v>27729</v>
      </c>
    </row>
    <row r="19629" spans="12:12">
      <c r="L19629" s="17" t="s">
        <v>27730</v>
      </c>
    </row>
    <row r="19630" spans="12:12">
      <c r="L19630" s="17" t="s">
        <v>27731</v>
      </c>
    </row>
    <row r="19631" spans="12:12">
      <c r="L19631" s="17" t="s">
        <v>27732</v>
      </c>
    </row>
    <row r="19632" spans="12:12">
      <c r="L19632" s="17" t="s">
        <v>27733</v>
      </c>
    </row>
    <row r="19633" spans="12:12">
      <c r="L19633" s="17" t="s">
        <v>27734</v>
      </c>
    </row>
    <row r="19634" spans="12:12">
      <c r="L19634" s="17" t="s">
        <v>27735</v>
      </c>
    </row>
    <row r="19635" spans="12:12">
      <c r="L19635" s="17" t="s">
        <v>27736</v>
      </c>
    </row>
    <row r="19636" spans="12:12">
      <c r="L19636" s="17" t="s">
        <v>27737</v>
      </c>
    </row>
    <row r="19637" spans="12:12">
      <c r="L19637" s="17" t="s">
        <v>27738</v>
      </c>
    </row>
    <row r="19638" spans="12:12">
      <c r="L19638" s="17" t="s">
        <v>27739</v>
      </c>
    </row>
    <row r="19639" spans="12:12">
      <c r="L19639" s="17" t="s">
        <v>27740</v>
      </c>
    </row>
    <row r="19640" spans="12:12">
      <c r="L19640" s="17" t="s">
        <v>27741</v>
      </c>
    </row>
    <row r="19641" spans="12:12">
      <c r="L19641" s="17" t="s">
        <v>27742</v>
      </c>
    </row>
    <row r="19642" spans="12:12">
      <c r="L19642" s="17" t="s">
        <v>27743</v>
      </c>
    </row>
    <row r="19643" spans="12:12">
      <c r="L19643" s="17" t="s">
        <v>27744</v>
      </c>
    </row>
    <row r="19644" spans="12:12">
      <c r="L19644" s="17" t="s">
        <v>27745</v>
      </c>
    </row>
    <row r="19645" spans="12:12">
      <c r="L19645" s="17" t="s">
        <v>27746</v>
      </c>
    </row>
    <row r="19646" spans="12:12">
      <c r="L19646" s="17" t="s">
        <v>27747</v>
      </c>
    </row>
    <row r="19647" spans="12:12">
      <c r="L19647" s="17" t="s">
        <v>27748</v>
      </c>
    </row>
    <row r="19648" spans="12:12">
      <c r="L19648" s="17" t="s">
        <v>27749</v>
      </c>
    </row>
    <row r="19649" spans="12:12">
      <c r="L19649" s="17" t="s">
        <v>27750</v>
      </c>
    </row>
    <row r="19650" spans="12:12">
      <c r="L19650" s="17" t="s">
        <v>27751</v>
      </c>
    </row>
    <row r="19651" spans="12:12">
      <c r="L19651" s="17" t="s">
        <v>27752</v>
      </c>
    </row>
    <row r="19652" spans="12:12">
      <c r="L19652" s="17" t="s">
        <v>27753</v>
      </c>
    </row>
    <row r="19653" spans="12:12">
      <c r="L19653" s="17" t="s">
        <v>27754</v>
      </c>
    </row>
    <row r="19654" spans="12:12">
      <c r="L19654" s="17" t="s">
        <v>27755</v>
      </c>
    </row>
    <row r="19655" spans="12:12">
      <c r="L19655" s="17" t="s">
        <v>27756</v>
      </c>
    </row>
    <row r="19656" spans="12:12">
      <c r="L19656" s="17" t="s">
        <v>27757</v>
      </c>
    </row>
    <row r="19657" spans="12:12">
      <c r="L19657" s="17" t="s">
        <v>27758</v>
      </c>
    </row>
    <row r="19658" spans="12:12">
      <c r="L19658" s="17" t="s">
        <v>27759</v>
      </c>
    </row>
    <row r="19659" spans="12:12">
      <c r="L19659" s="17" t="s">
        <v>27760</v>
      </c>
    </row>
    <row r="19660" spans="12:12">
      <c r="L19660" s="17" t="s">
        <v>27761</v>
      </c>
    </row>
    <row r="19661" spans="12:12">
      <c r="L19661" s="17" t="s">
        <v>27762</v>
      </c>
    </row>
    <row r="19662" spans="12:12">
      <c r="L19662" s="17" t="s">
        <v>27763</v>
      </c>
    </row>
    <row r="19663" spans="12:12">
      <c r="L19663" s="17" t="s">
        <v>27764</v>
      </c>
    </row>
    <row r="19664" spans="12:12">
      <c r="L19664" s="17" t="s">
        <v>27765</v>
      </c>
    </row>
    <row r="19665" spans="12:12">
      <c r="L19665" s="17" t="s">
        <v>27766</v>
      </c>
    </row>
    <row r="19666" spans="12:12">
      <c r="L19666" s="17" t="s">
        <v>27767</v>
      </c>
    </row>
    <row r="19667" spans="12:12">
      <c r="L19667" s="17" t="s">
        <v>27768</v>
      </c>
    </row>
    <row r="19668" spans="12:12">
      <c r="L19668" s="17" t="s">
        <v>27769</v>
      </c>
    </row>
    <row r="19669" spans="12:12">
      <c r="L19669" s="17" t="s">
        <v>27770</v>
      </c>
    </row>
    <row r="19670" spans="12:12">
      <c r="L19670" s="17" t="s">
        <v>27771</v>
      </c>
    </row>
    <row r="19671" spans="12:12">
      <c r="L19671" s="17" t="s">
        <v>27772</v>
      </c>
    </row>
    <row r="19672" spans="12:12">
      <c r="L19672" s="17" t="s">
        <v>27773</v>
      </c>
    </row>
    <row r="19673" spans="12:12">
      <c r="L19673" s="17" t="s">
        <v>27774</v>
      </c>
    </row>
    <row r="19674" spans="12:12">
      <c r="L19674" s="17" t="s">
        <v>27775</v>
      </c>
    </row>
    <row r="19675" spans="12:12">
      <c r="L19675" s="17" t="s">
        <v>27776</v>
      </c>
    </row>
    <row r="19676" spans="12:12">
      <c r="L19676" s="17" t="s">
        <v>27777</v>
      </c>
    </row>
    <row r="19677" spans="12:12">
      <c r="L19677" s="17" t="s">
        <v>27778</v>
      </c>
    </row>
    <row r="19678" spans="12:12">
      <c r="L19678" s="17" t="s">
        <v>27779</v>
      </c>
    </row>
    <row r="19679" spans="12:12">
      <c r="L19679" s="17" t="s">
        <v>27780</v>
      </c>
    </row>
    <row r="19680" spans="12:12">
      <c r="L19680" s="17" t="s">
        <v>27781</v>
      </c>
    </row>
    <row r="19681" spans="12:12">
      <c r="L19681" s="17" t="s">
        <v>27782</v>
      </c>
    </row>
    <row r="19682" spans="12:12">
      <c r="L19682" s="17" t="s">
        <v>27783</v>
      </c>
    </row>
    <row r="19683" spans="12:12">
      <c r="L19683" s="17" t="s">
        <v>27784</v>
      </c>
    </row>
    <row r="19684" spans="12:12">
      <c r="L19684" s="17" t="s">
        <v>27785</v>
      </c>
    </row>
    <row r="19685" spans="12:12">
      <c r="L19685" s="17" t="s">
        <v>27786</v>
      </c>
    </row>
    <row r="19686" spans="12:12">
      <c r="L19686" s="17" t="s">
        <v>27787</v>
      </c>
    </row>
    <row r="19687" spans="12:12">
      <c r="L19687" s="17" t="s">
        <v>27788</v>
      </c>
    </row>
    <row r="19688" spans="12:12">
      <c r="L19688" s="17" t="s">
        <v>27789</v>
      </c>
    </row>
    <row r="19689" spans="12:12">
      <c r="L19689" s="17" t="s">
        <v>27790</v>
      </c>
    </row>
    <row r="19690" spans="12:12">
      <c r="L19690" s="17" t="s">
        <v>27791</v>
      </c>
    </row>
    <row r="19691" spans="12:12">
      <c r="L19691" s="17" t="s">
        <v>27792</v>
      </c>
    </row>
    <row r="19692" spans="12:12">
      <c r="L19692" s="17" t="s">
        <v>27793</v>
      </c>
    </row>
    <row r="19693" spans="12:12">
      <c r="L19693" s="17" t="s">
        <v>27794</v>
      </c>
    </row>
    <row r="19694" spans="12:12">
      <c r="L19694" s="17" t="s">
        <v>27795</v>
      </c>
    </row>
    <row r="19695" spans="12:12">
      <c r="L19695" s="17" t="s">
        <v>27796</v>
      </c>
    </row>
    <row r="19696" spans="12:12">
      <c r="L19696" s="17" t="s">
        <v>27797</v>
      </c>
    </row>
    <row r="19697" spans="12:12">
      <c r="L19697" s="17" t="s">
        <v>27798</v>
      </c>
    </row>
    <row r="19698" spans="12:12">
      <c r="L19698" s="17" t="s">
        <v>27799</v>
      </c>
    </row>
    <row r="19699" spans="12:12">
      <c r="L19699" s="17" t="s">
        <v>27800</v>
      </c>
    </row>
    <row r="19700" spans="12:12">
      <c r="L19700" s="17" t="s">
        <v>27801</v>
      </c>
    </row>
    <row r="19701" spans="12:12">
      <c r="L19701" s="17" t="s">
        <v>27802</v>
      </c>
    </row>
    <row r="19702" spans="12:12">
      <c r="L19702" s="17" t="s">
        <v>27803</v>
      </c>
    </row>
    <row r="19703" spans="12:12">
      <c r="L19703" s="17" t="s">
        <v>27804</v>
      </c>
    </row>
    <row r="19704" spans="12:12">
      <c r="L19704" s="17" t="s">
        <v>27805</v>
      </c>
    </row>
    <row r="19705" spans="12:12">
      <c r="L19705" s="17" t="s">
        <v>27806</v>
      </c>
    </row>
    <row r="19706" spans="12:12">
      <c r="L19706" s="17" t="s">
        <v>27807</v>
      </c>
    </row>
    <row r="19707" spans="12:12">
      <c r="L19707" s="17" t="s">
        <v>27808</v>
      </c>
    </row>
    <row r="19708" spans="12:12">
      <c r="L19708" s="17" t="s">
        <v>27809</v>
      </c>
    </row>
    <row r="19709" spans="12:12">
      <c r="L19709" s="17" t="s">
        <v>27810</v>
      </c>
    </row>
    <row r="19710" spans="12:12">
      <c r="L19710" s="17" t="s">
        <v>27811</v>
      </c>
    </row>
    <row r="19711" spans="12:12">
      <c r="L19711" s="17" t="s">
        <v>27812</v>
      </c>
    </row>
    <row r="19712" spans="12:12">
      <c r="L19712" s="17" t="s">
        <v>27813</v>
      </c>
    </row>
    <row r="19713" spans="12:12">
      <c r="L19713" s="17" t="s">
        <v>27814</v>
      </c>
    </row>
    <row r="19714" spans="12:12">
      <c r="L19714" s="17" t="s">
        <v>27815</v>
      </c>
    </row>
    <row r="19715" spans="12:12">
      <c r="L19715" s="17" t="s">
        <v>27816</v>
      </c>
    </row>
    <row r="19716" spans="12:12">
      <c r="L19716" s="17" t="s">
        <v>27817</v>
      </c>
    </row>
    <row r="19717" spans="12:12">
      <c r="L19717" s="17" t="s">
        <v>27818</v>
      </c>
    </row>
    <row r="19718" spans="12:12">
      <c r="L19718" s="17" t="s">
        <v>27819</v>
      </c>
    </row>
    <row r="19719" spans="12:12">
      <c r="L19719" s="17" t="s">
        <v>27820</v>
      </c>
    </row>
    <row r="19720" spans="12:12">
      <c r="L19720" s="17" t="s">
        <v>27821</v>
      </c>
    </row>
    <row r="19721" spans="12:12">
      <c r="L19721" s="17" t="s">
        <v>27822</v>
      </c>
    </row>
    <row r="19722" spans="12:12">
      <c r="L19722" s="17" t="s">
        <v>27823</v>
      </c>
    </row>
    <row r="19723" spans="12:12">
      <c r="L19723" s="17" t="s">
        <v>27824</v>
      </c>
    </row>
    <row r="19724" spans="12:12">
      <c r="L19724" s="17" t="s">
        <v>27825</v>
      </c>
    </row>
    <row r="19725" spans="12:12">
      <c r="L19725" s="17" t="s">
        <v>27826</v>
      </c>
    </row>
    <row r="19726" spans="12:12">
      <c r="L19726" s="17" t="s">
        <v>27827</v>
      </c>
    </row>
    <row r="19727" spans="12:12">
      <c r="L19727" s="17" t="s">
        <v>27828</v>
      </c>
    </row>
    <row r="19728" spans="12:12">
      <c r="L19728" s="17" t="s">
        <v>27829</v>
      </c>
    </row>
    <row r="19729" spans="12:12">
      <c r="L19729" s="17" t="s">
        <v>27830</v>
      </c>
    </row>
    <row r="19730" spans="12:12">
      <c r="L19730" s="17" t="s">
        <v>27831</v>
      </c>
    </row>
    <row r="19731" spans="12:12">
      <c r="L19731" s="17" t="s">
        <v>27832</v>
      </c>
    </row>
    <row r="19732" spans="12:12">
      <c r="L19732" s="17" t="s">
        <v>27833</v>
      </c>
    </row>
    <row r="19733" spans="12:12">
      <c r="L19733" s="17" t="s">
        <v>27834</v>
      </c>
    </row>
    <row r="19734" spans="12:12">
      <c r="L19734" s="17" t="s">
        <v>27835</v>
      </c>
    </row>
    <row r="19735" spans="12:12">
      <c r="L19735" s="17" t="s">
        <v>27836</v>
      </c>
    </row>
    <row r="19736" spans="12:12">
      <c r="L19736" s="17" t="s">
        <v>27837</v>
      </c>
    </row>
    <row r="19737" spans="12:12">
      <c r="L19737" s="17" t="s">
        <v>27838</v>
      </c>
    </row>
    <row r="19738" spans="12:12">
      <c r="L19738" s="17" t="s">
        <v>27839</v>
      </c>
    </row>
    <row r="19739" spans="12:12">
      <c r="L19739" s="17" t="s">
        <v>27840</v>
      </c>
    </row>
    <row r="19740" spans="12:12">
      <c r="L19740" s="17" t="s">
        <v>27841</v>
      </c>
    </row>
    <row r="19741" spans="12:12">
      <c r="L19741" s="17" t="s">
        <v>27842</v>
      </c>
    </row>
    <row r="19742" spans="12:12">
      <c r="L19742" s="17" t="s">
        <v>27843</v>
      </c>
    </row>
    <row r="19743" spans="12:12">
      <c r="L19743" s="17" t="s">
        <v>27844</v>
      </c>
    </row>
    <row r="19744" spans="12:12">
      <c r="L19744" s="17" t="s">
        <v>27845</v>
      </c>
    </row>
    <row r="19745" spans="12:12">
      <c r="L19745" s="17" t="s">
        <v>27846</v>
      </c>
    </row>
    <row r="19746" spans="12:12">
      <c r="L19746" s="17" t="s">
        <v>27847</v>
      </c>
    </row>
    <row r="19747" spans="12:12">
      <c r="L19747" s="17" t="s">
        <v>27848</v>
      </c>
    </row>
    <row r="19748" spans="12:12">
      <c r="L19748" s="17" t="s">
        <v>27849</v>
      </c>
    </row>
    <row r="19749" spans="12:12">
      <c r="L19749" s="17" t="s">
        <v>27850</v>
      </c>
    </row>
    <row r="19750" spans="12:12">
      <c r="L19750" s="17" t="s">
        <v>27851</v>
      </c>
    </row>
    <row r="19751" spans="12:12">
      <c r="L19751" s="17" t="s">
        <v>27852</v>
      </c>
    </row>
    <row r="19752" spans="12:12">
      <c r="L19752" s="17" t="s">
        <v>27853</v>
      </c>
    </row>
    <row r="19753" spans="12:12">
      <c r="L19753" s="17" t="s">
        <v>27854</v>
      </c>
    </row>
    <row r="19754" spans="12:12">
      <c r="L19754" s="17" t="s">
        <v>27855</v>
      </c>
    </row>
    <row r="19755" spans="12:12">
      <c r="L19755" s="17" t="s">
        <v>27856</v>
      </c>
    </row>
    <row r="19756" spans="12:12">
      <c r="L19756" s="17" t="s">
        <v>27857</v>
      </c>
    </row>
    <row r="19757" spans="12:12">
      <c r="L19757" s="17" t="s">
        <v>27858</v>
      </c>
    </row>
    <row r="19758" spans="12:12">
      <c r="L19758" s="17" t="s">
        <v>27859</v>
      </c>
    </row>
    <row r="19759" spans="12:12">
      <c r="L19759" s="17" t="s">
        <v>27860</v>
      </c>
    </row>
    <row r="19760" spans="12:12">
      <c r="L19760" s="17" t="s">
        <v>27861</v>
      </c>
    </row>
    <row r="19761" spans="12:12">
      <c r="L19761" s="17" t="s">
        <v>27862</v>
      </c>
    </row>
    <row r="19762" spans="12:12">
      <c r="L19762" s="17" t="s">
        <v>27863</v>
      </c>
    </row>
    <row r="19763" spans="12:12">
      <c r="L19763" s="17" t="s">
        <v>27864</v>
      </c>
    </row>
    <row r="19764" spans="12:12">
      <c r="L19764" s="17" t="s">
        <v>27865</v>
      </c>
    </row>
    <row r="19765" spans="12:12">
      <c r="L19765" s="17" t="s">
        <v>27866</v>
      </c>
    </row>
    <row r="19766" spans="12:12">
      <c r="L19766" s="17" t="s">
        <v>27867</v>
      </c>
    </row>
    <row r="19767" spans="12:12">
      <c r="L19767" s="17" t="s">
        <v>27868</v>
      </c>
    </row>
    <row r="19768" spans="12:12">
      <c r="L19768" s="17" t="s">
        <v>27869</v>
      </c>
    </row>
    <row r="19769" spans="12:12">
      <c r="L19769" s="17" t="s">
        <v>27870</v>
      </c>
    </row>
    <row r="19770" spans="12:12">
      <c r="L19770" s="17" t="s">
        <v>27871</v>
      </c>
    </row>
    <row r="19771" spans="12:12">
      <c r="L19771" s="17" t="s">
        <v>27872</v>
      </c>
    </row>
    <row r="19772" spans="12:12">
      <c r="L19772" s="17" t="s">
        <v>27873</v>
      </c>
    </row>
    <row r="19773" spans="12:12">
      <c r="L19773" s="17" t="s">
        <v>27874</v>
      </c>
    </row>
    <row r="19774" spans="12:12">
      <c r="L19774" s="17" t="s">
        <v>27875</v>
      </c>
    </row>
    <row r="19775" spans="12:12">
      <c r="L19775" s="17" t="s">
        <v>27876</v>
      </c>
    </row>
    <row r="19776" spans="12:12">
      <c r="L19776" s="17" t="s">
        <v>27877</v>
      </c>
    </row>
    <row r="19777" spans="12:12">
      <c r="L19777" s="17" t="s">
        <v>27878</v>
      </c>
    </row>
    <row r="19778" spans="12:12">
      <c r="L19778" s="17" t="s">
        <v>27879</v>
      </c>
    </row>
    <row r="19779" spans="12:12">
      <c r="L19779" s="17" t="s">
        <v>27880</v>
      </c>
    </row>
    <row r="19780" spans="12:12">
      <c r="L19780" s="17" t="s">
        <v>27881</v>
      </c>
    </row>
    <row r="19781" spans="12:12">
      <c r="L19781" s="17" t="s">
        <v>27882</v>
      </c>
    </row>
    <row r="19782" spans="12:12">
      <c r="L19782" s="17" t="s">
        <v>27883</v>
      </c>
    </row>
    <row r="19783" spans="12:12">
      <c r="L19783" s="17" t="s">
        <v>27884</v>
      </c>
    </row>
    <row r="19784" spans="12:12">
      <c r="L19784" s="17" t="s">
        <v>27885</v>
      </c>
    </row>
    <row r="19785" spans="12:12">
      <c r="L19785" s="17" t="s">
        <v>27886</v>
      </c>
    </row>
    <row r="19786" spans="12:12">
      <c r="L19786" s="17" t="s">
        <v>27887</v>
      </c>
    </row>
    <row r="19787" spans="12:12">
      <c r="L19787" s="17" t="s">
        <v>27888</v>
      </c>
    </row>
    <row r="19788" spans="12:12">
      <c r="L19788" s="17" t="s">
        <v>27889</v>
      </c>
    </row>
    <row r="19789" spans="12:12">
      <c r="L19789" s="17" t="s">
        <v>27890</v>
      </c>
    </row>
    <row r="19790" spans="12:12">
      <c r="L19790" s="17" t="s">
        <v>27891</v>
      </c>
    </row>
    <row r="19791" spans="12:12">
      <c r="L19791" s="17" t="s">
        <v>27892</v>
      </c>
    </row>
    <row r="19792" spans="12:12">
      <c r="L19792" s="17" t="s">
        <v>27893</v>
      </c>
    </row>
    <row r="19793" spans="12:12">
      <c r="L19793" s="17" t="s">
        <v>27894</v>
      </c>
    </row>
    <row r="19794" spans="12:12">
      <c r="L19794" s="17" t="s">
        <v>27895</v>
      </c>
    </row>
    <row r="19795" spans="12:12">
      <c r="L19795" s="17" t="s">
        <v>27896</v>
      </c>
    </row>
    <row r="19796" spans="12:12">
      <c r="L19796" s="17" t="s">
        <v>27897</v>
      </c>
    </row>
    <row r="19797" spans="12:12">
      <c r="L19797" s="17" t="s">
        <v>27898</v>
      </c>
    </row>
    <row r="19798" spans="12:12">
      <c r="L19798" s="17" t="s">
        <v>27899</v>
      </c>
    </row>
    <row r="19799" spans="12:12">
      <c r="L19799" s="17" t="s">
        <v>27900</v>
      </c>
    </row>
    <row r="19800" spans="12:12">
      <c r="L19800" s="17" t="s">
        <v>27901</v>
      </c>
    </row>
    <row r="19801" spans="12:12">
      <c r="L19801" s="17" t="s">
        <v>27902</v>
      </c>
    </row>
    <row r="19802" spans="12:12">
      <c r="L19802" s="17" t="s">
        <v>27903</v>
      </c>
    </row>
    <row r="19803" spans="12:12">
      <c r="L19803" s="17" t="s">
        <v>27904</v>
      </c>
    </row>
    <row r="19804" spans="12:12">
      <c r="L19804" s="17" t="s">
        <v>27905</v>
      </c>
    </row>
    <row r="19805" spans="12:12">
      <c r="L19805" s="17" t="s">
        <v>27906</v>
      </c>
    </row>
    <row r="19806" spans="12:12">
      <c r="L19806" s="17" t="s">
        <v>27907</v>
      </c>
    </row>
    <row r="19807" spans="12:12">
      <c r="L19807" s="17" t="s">
        <v>27908</v>
      </c>
    </row>
    <row r="19808" spans="12:12">
      <c r="L19808" s="17" t="s">
        <v>27909</v>
      </c>
    </row>
    <row r="19809" spans="12:12">
      <c r="L19809" s="17" t="s">
        <v>27910</v>
      </c>
    </row>
    <row r="19810" spans="12:12">
      <c r="L19810" s="17" t="s">
        <v>27911</v>
      </c>
    </row>
    <row r="19811" spans="12:12">
      <c r="L19811" s="17" t="s">
        <v>27912</v>
      </c>
    </row>
    <row r="19812" spans="12:12">
      <c r="L19812" s="17" t="s">
        <v>27913</v>
      </c>
    </row>
    <row r="19813" spans="12:12">
      <c r="L19813" s="17" t="s">
        <v>27914</v>
      </c>
    </row>
    <row r="19814" spans="12:12">
      <c r="L19814" s="17" t="s">
        <v>27915</v>
      </c>
    </row>
    <row r="19815" spans="12:12">
      <c r="L19815" s="17" t="s">
        <v>27916</v>
      </c>
    </row>
    <row r="19816" spans="12:12">
      <c r="L19816" s="17" t="s">
        <v>27917</v>
      </c>
    </row>
    <row r="19817" spans="12:12">
      <c r="L19817" s="17" t="s">
        <v>27918</v>
      </c>
    </row>
    <row r="19818" spans="12:12">
      <c r="L19818" s="17" t="s">
        <v>27919</v>
      </c>
    </row>
    <row r="19819" spans="12:12">
      <c r="L19819" s="17" t="s">
        <v>27920</v>
      </c>
    </row>
    <row r="19820" spans="12:12">
      <c r="L19820" s="17" t="s">
        <v>27921</v>
      </c>
    </row>
    <row r="19821" spans="12:12">
      <c r="L19821" s="17" t="s">
        <v>27922</v>
      </c>
    </row>
    <row r="19822" spans="12:12">
      <c r="L19822" s="17" t="s">
        <v>27923</v>
      </c>
    </row>
    <row r="19823" spans="12:12">
      <c r="L19823" s="17" t="s">
        <v>27924</v>
      </c>
    </row>
    <row r="19824" spans="12:12">
      <c r="L19824" s="17" t="s">
        <v>27925</v>
      </c>
    </row>
    <row r="19825" spans="12:12">
      <c r="L19825" s="17" t="s">
        <v>27926</v>
      </c>
    </row>
    <row r="19826" spans="12:12">
      <c r="L19826" s="17" t="s">
        <v>27927</v>
      </c>
    </row>
    <row r="19827" spans="12:12">
      <c r="L19827" s="17" t="s">
        <v>27928</v>
      </c>
    </row>
    <row r="19828" spans="12:12">
      <c r="L19828" s="17" t="s">
        <v>27929</v>
      </c>
    </row>
    <row r="19829" spans="12:12">
      <c r="L19829" s="17" t="s">
        <v>27930</v>
      </c>
    </row>
    <row r="19830" spans="12:12">
      <c r="L19830" s="17" t="s">
        <v>27931</v>
      </c>
    </row>
    <row r="19831" spans="12:12">
      <c r="L19831" s="17" t="s">
        <v>27932</v>
      </c>
    </row>
    <row r="19832" spans="12:12">
      <c r="L19832" s="17" t="s">
        <v>27933</v>
      </c>
    </row>
    <row r="19833" spans="12:12">
      <c r="L19833" s="17" t="s">
        <v>27934</v>
      </c>
    </row>
    <row r="19834" spans="12:12">
      <c r="L19834" s="17" t="s">
        <v>27935</v>
      </c>
    </row>
    <row r="19835" spans="12:12">
      <c r="L19835" s="17" t="s">
        <v>27936</v>
      </c>
    </row>
    <row r="19836" spans="12:12">
      <c r="L19836" s="17" t="s">
        <v>27937</v>
      </c>
    </row>
    <row r="19837" spans="12:12">
      <c r="L19837" s="17" t="s">
        <v>27938</v>
      </c>
    </row>
    <row r="19838" spans="12:12">
      <c r="L19838" s="17" t="s">
        <v>27939</v>
      </c>
    </row>
    <row r="19839" spans="12:12">
      <c r="L19839" s="17" t="s">
        <v>27940</v>
      </c>
    </row>
    <row r="19840" spans="12:12">
      <c r="L19840" s="17" t="s">
        <v>27941</v>
      </c>
    </row>
    <row r="19841" spans="12:12">
      <c r="L19841" s="17" t="s">
        <v>27942</v>
      </c>
    </row>
    <row r="19842" spans="12:12">
      <c r="L19842" s="17" t="s">
        <v>27943</v>
      </c>
    </row>
    <row r="19843" spans="12:12">
      <c r="L19843" s="17" t="s">
        <v>27944</v>
      </c>
    </row>
    <row r="19844" spans="12:12">
      <c r="L19844" s="17" t="s">
        <v>27945</v>
      </c>
    </row>
    <row r="19845" spans="12:12">
      <c r="L19845" s="17" t="s">
        <v>27946</v>
      </c>
    </row>
    <row r="19846" spans="12:12">
      <c r="L19846" s="17" t="s">
        <v>27947</v>
      </c>
    </row>
    <row r="19847" spans="12:12">
      <c r="L19847" s="17" t="s">
        <v>27948</v>
      </c>
    </row>
    <row r="19848" spans="12:12">
      <c r="L19848" s="17" t="s">
        <v>27949</v>
      </c>
    </row>
    <row r="19849" spans="12:12">
      <c r="L19849" s="17" t="s">
        <v>27950</v>
      </c>
    </row>
    <row r="19850" spans="12:12">
      <c r="L19850" s="17" t="s">
        <v>27951</v>
      </c>
    </row>
    <row r="19851" spans="12:12">
      <c r="L19851" s="17" t="s">
        <v>27952</v>
      </c>
    </row>
    <row r="19852" spans="12:12">
      <c r="L19852" s="17" t="s">
        <v>27953</v>
      </c>
    </row>
    <row r="19853" spans="12:12">
      <c r="L19853" s="17" t="s">
        <v>27954</v>
      </c>
    </row>
    <row r="19854" spans="12:12">
      <c r="L19854" s="17" t="s">
        <v>27955</v>
      </c>
    </row>
    <row r="19855" spans="12:12">
      <c r="L19855" s="17" t="s">
        <v>27956</v>
      </c>
    </row>
    <row r="19856" spans="12:12">
      <c r="L19856" s="17" t="s">
        <v>27957</v>
      </c>
    </row>
    <row r="19857" spans="12:12">
      <c r="L19857" s="17" t="s">
        <v>27958</v>
      </c>
    </row>
    <row r="19858" spans="12:12">
      <c r="L19858" s="17" t="s">
        <v>27959</v>
      </c>
    </row>
    <row r="19859" spans="12:12">
      <c r="L19859" s="17" t="s">
        <v>27960</v>
      </c>
    </row>
    <row r="19860" spans="12:12">
      <c r="L19860" s="17" t="s">
        <v>27961</v>
      </c>
    </row>
    <row r="19861" spans="12:12">
      <c r="L19861" s="17" t="s">
        <v>27962</v>
      </c>
    </row>
    <row r="19862" spans="12:12">
      <c r="L19862" s="17" t="s">
        <v>27963</v>
      </c>
    </row>
    <row r="19863" spans="12:12">
      <c r="L19863" s="17" t="s">
        <v>27964</v>
      </c>
    </row>
    <row r="19864" spans="12:12">
      <c r="L19864" s="17" t="s">
        <v>27965</v>
      </c>
    </row>
    <row r="19865" spans="12:12">
      <c r="L19865" s="17" t="s">
        <v>27966</v>
      </c>
    </row>
    <row r="19866" spans="12:12">
      <c r="L19866" s="17" t="s">
        <v>27967</v>
      </c>
    </row>
    <row r="19867" spans="12:12">
      <c r="L19867" s="17" t="s">
        <v>27968</v>
      </c>
    </row>
    <row r="19868" spans="12:12">
      <c r="L19868" s="17" t="s">
        <v>27969</v>
      </c>
    </row>
    <row r="19869" spans="12:12">
      <c r="L19869" s="17" t="s">
        <v>27970</v>
      </c>
    </row>
    <row r="19870" spans="12:12">
      <c r="L19870" s="17" t="s">
        <v>27971</v>
      </c>
    </row>
    <row r="19871" spans="12:12">
      <c r="L19871" s="17" t="s">
        <v>27972</v>
      </c>
    </row>
    <row r="19872" spans="12:12">
      <c r="L19872" s="17" t="s">
        <v>27973</v>
      </c>
    </row>
    <row r="19873" spans="12:12">
      <c r="L19873" s="17" t="s">
        <v>27974</v>
      </c>
    </row>
    <row r="19874" spans="12:12">
      <c r="L19874" s="17" t="s">
        <v>27975</v>
      </c>
    </row>
    <row r="19875" spans="12:12">
      <c r="L19875" s="17" t="s">
        <v>27976</v>
      </c>
    </row>
    <row r="19876" spans="12:12">
      <c r="L19876" s="17" t="s">
        <v>27977</v>
      </c>
    </row>
    <row r="19877" spans="12:12">
      <c r="L19877" s="17" t="s">
        <v>27978</v>
      </c>
    </row>
    <row r="19878" spans="12:12">
      <c r="L19878" s="17" t="s">
        <v>27979</v>
      </c>
    </row>
    <row r="19879" spans="12:12">
      <c r="L19879" s="17" t="s">
        <v>27980</v>
      </c>
    </row>
    <row r="19880" spans="12:12">
      <c r="L19880" s="17" t="s">
        <v>27981</v>
      </c>
    </row>
    <row r="19881" spans="12:12">
      <c r="L19881" s="17" t="s">
        <v>27982</v>
      </c>
    </row>
    <row r="19882" spans="12:12">
      <c r="L19882" s="17" t="s">
        <v>27983</v>
      </c>
    </row>
    <row r="19883" spans="12:12">
      <c r="L19883" s="17" t="s">
        <v>27984</v>
      </c>
    </row>
    <row r="19884" spans="12:12">
      <c r="L19884" s="17" t="s">
        <v>27985</v>
      </c>
    </row>
    <row r="19885" spans="12:12">
      <c r="L19885" s="17" t="s">
        <v>27986</v>
      </c>
    </row>
    <row r="19886" spans="12:12">
      <c r="L19886" s="17" t="s">
        <v>27987</v>
      </c>
    </row>
    <row r="19887" spans="12:12">
      <c r="L19887" s="17" t="s">
        <v>27988</v>
      </c>
    </row>
    <row r="19888" spans="12:12">
      <c r="L19888" s="17" t="s">
        <v>27989</v>
      </c>
    </row>
    <row r="19889" spans="12:12">
      <c r="L19889" s="17" t="s">
        <v>27990</v>
      </c>
    </row>
    <row r="19890" spans="12:12">
      <c r="L19890" s="17" t="s">
        <v>27991</v>
      </c>
    </row>
    <row r="19891" spans="12:12">
      <c r="L19891" s="17" t="s">
        <v>27992</v>
      </c>
    </row>
    <row r="19892" spans="12:12">
      <c r="L19892" s="17" t="s">
        <v>27993</v>
      </c>
    </row>
    <row r="19893" spans="12:12">
      <c r="L19893" s="17" t="s">
        <v>27994</v>
      </c>
    </row>
    <row r="19894" spans="12:12">
      <c r="L19894" s="17" t="s">
        <v>27995</v>
      </c>
    </row>
    <row r="19895" spans="12:12">
      <c r="L19895" s="17" t="s">
        <v>27996</v>
      </c>
    </row>
    <row r="19896" spans="12:12">
      <c r="L19896" s="17" t="s">
        <v>27997</v>
      </c>
    </row>
    <row r="19897" spans="12:12">
      <c r="L19897" s="17" t="s">
        <v>27998</v>
      </c>
    </row>
    <row r="19898" spans="12:12">
      <c r="L19898" s="17" t="s">
        <v>27999</v>
      </c>
    </row>
    <row r="19899" spans="12:12">
      <c r="L19899" s="17" t="s">
        <v>28000</v>
      </c>
    </row>
    <row r="19900" spans="12:12">
      <c r="L19900" s="17" t="s">
        <v>28001</v>
      </c>
    </row>
    <row r="19901" spans="12:12">
      <c r="L19901" s="17" t="s">
        <v>28002</v>
      </c>
    </row>
    <row r="19902" spans="12:12">
      <c r="L19902" s="17" t="s">
        <v>28003</v>
      </c>
    </row>
    <row r="19903" spans="12:12">
      <c r="L19903" s="17" t="s">
        <v>28004</v>
      </c>
    </row>
    <row r="19904" spans="12:12">
      <c r="L19904" s="17" t="s">
        <v>28005</v>
      </c>
    </row>
    <row r="19905" spans="12:12">
      <c r="L19905" s="17" t="s">
        <v>28006</v>
      </c>
    </row>
    <row r="19906" spans="12:12">
      <c r="L19906" s="17" t="s">
        <v>28007</v>
      </c>
    </row>
    <row r="19907" spans="12:12">
      <c r="L19907" s="17" t="s">
        <v>28008</v>
      </c>
    </row>
    <row r="19908" spans="12:12">
      <c r="L19908" s="17" t="s">
        <v>28009</v>
      </c>
    </row>
    <row r="19909" spans="12:12">
      <c r="L19909" s="17" t="s">
        <v>28010</v>
      </c>
    </row>
    <row r="19910" spans="12:12">
      <c r="L19910" s="17" t="s">
        <v>28011</v>
      </c>
    </row>
    <row r="19911" spans="12:12">
      <c r="L19911" s="17" t="s">
        <v>28012</v>
      </c>
    </row>
    <row r="19912" spans="12:12">
      <c r="L19912" s="17" t="s">
        <v>28013</v>
      </c>
    </row>
    <row r="19913" spans="12:12">
      <c r="L19913" s="17" t="s">
        <v>28014</v>
      </c>
    </row>
    <row r="19914" spans="12:12">
      <c r="L19914" s="17" t="s">
        <v>28015</v>
      </c>
    </row>
    <row r="19915" spans="12:12">
      <c r="L19915" s="17" t="s">
        <v>28016</v>
      </c>
    </row>
    <row r="19916" spans="12:12">
      <c r="L19916" s="17" t="s">
        <v>28017</v>
      </c>
    </row>
    <row r="19917" spans="12:12">
      <c r="L19917" s="17" t="s">
        <v>28018</v>
      </c>
    </row>
    <row r="19918" spans="12:12">
      <c r="L19918" s="17" t="s">
        <v>28019</v>
      </c>
    </row>
    <row r="19919" spans="12:12">
      <c r="L19919" s="17" t="s">
        <v>28020</v>
      </c>
    </row>
    <row r="19920" spans="12:12">
      <c r="L19920" s="17" t="s">
        <v>28021</v>
      </c>
    </row>
    <row r="19921" spans="12:12">
      <c r="L19921" s="17" t="s">
        <v>28022</v>
      </c>
    </row>
    <row r="19922" spans="12:12">
      <c r="L19922" s="17" t="s">
        <v>28023</v>
      </c>
    </row>
    <row r="19923" spans="12:12">
      <c r="L19923" s="17" t="s">
        <v>28024</v>
      </c>
    </row>
    <row r="19924" spans="12:12">
      <c r="L19924" s="17" t="s">
        <v>28025</v>
      </c>
    </row>
    <row r="19925" spans="12:12">
      <c r="L19925" s="17" t="s">
        <v>28026</v>
      </c>
    </row>
    <row r="19926" spans="12:12">
      <c r="L19926" s="17" t="s">
        <v>28027</v>
      </c>
    </row>
    <row r="19927" spans="12:12">
      <c r="L19927" s="17" t="s">
        <v>28028</v>
      </c>
    </row>
    <row r="19928" spans="12:12">
      <c r="L19928" s="17" t="s">
        <v>28029</v>
      </c>
    </row>
    <row r="19929" spans="12:12">
      <c r="L19929" s="17" t="s">
        <v>28030</v>
      </c>
    </row>
    <row r="19930" spans="12:12">
      <c r="L19930" s="17" t="s">
        <v>28031</v>
      </c>
    </row>
    <row r="19931" spans="12:12">
      <c r="L19931" s="17" t="s">
        <v>28032</v>
      </c>
    </row>
    <row r="19932" spans="12:12">
      <c r="L19932" s="17" t="s">
        <v>28033</v>
      </c>
    </row>
    <row r="19933" spans="12:12">
      <c r="L19933" s="17" t="s">
        <v>28034</v>
      </c>
    </row>
    <row r="19934" spans="12:12">
      <c r="L19934" s="17" t="s">
        <v>28035</v>
      </c>
    </row>
    <row r="19935" spans="12:12">
      <c r="L19935" s="17" t="s">
        <v>28036</v>
      </c>
    </row>
    <row r="19936" spans="12:12">
      <c r="L19936" s="17" t="s">
        <v>28037</v>
      </c>
    </row>
    <row r="19937" spans="12:12">
      <c r="L19937" s="17" t="s">
        <v>28038</v>
      </c>
    </row>
    <row r="19938" spans="12:12">
      <c r="L19938" s="17" t="s">
        <v>28039</v>
      </c>
    </row>
    <row r="19939" spans="12:12">
      <c r="L19939" s="17" t="s">
        <v>28040</v>
      </c>
    </row>
    <row r="19940" spans="12:12">
      <c r="L19940" s="17" t="s">
        <v>28041</v>
      </c>
    </row>
    <row r="19941" spans="12:12">
      <c r="L19941" s="17" t="s">
        <v>28042</v>
      </c>
    </row>
    <row r="19942" spans="12:12">
      <c r="L19942" s="17" t="s">
        <v>28043</v>
      </c>
    </row>
    <row r="19943" spans="12:12">
      <c r="L19943" s="17" t="s">
        <v>28044</v>
      </c>
    </row>
    <row r="19944" spans="12:12">
      <c r="L19944" s="17" t="s">
        <v>28045</v>
      </c>
    </row>
    <row r="19945" spans="12:12">
      <c r="L19945" s="17" t="s">
        <v>28046</v>
      </c>
    </row>
    <row r="19946" spans="12:12">
      <c r="L19946" s="17" t="s">
        <v>28047</v>
      </c>
    </row>
    <row r="19947" spans="12:12">
      <c r="L19947" s="17" t="s">
        <v>28048</v>
      </c>
    </row>
    <row r="19948" spans="12:12">
      <c r="L19948" s="17" t="s">
        <v>28049</v>
      </c>
    </row>
    <row r="19949" spans="12:12">
      <c r="L19949" s="17" t="s">
        <v>28050</v>
      </c>
    </row>
    <row r="19950" spans="12:12">
      <c r="L19950" s="17" t="s">
        <v>28051</v>
      </c>
    </row>
    <row r="19951" spans="12:12">
      <c r="L19951" s="17" t="s">
        <v>28052</v>
      </c>
    </row>
    <row r="19952" spans="12:12">
      <c r="L19952" s="17" t="s">
        <v>28053</v>
      </c>
    </row>
    <row r="19953" spans="12:12">
      <c r="L19953" s="17" t="s">
        <v>28054</v>
      </c>
    </row>
    <row r="19954" spans="12:12">
      <c r="L19954" s="17" t="s">
        <v>28055</v>
      </c>
    </row>
    <row r="19955" spans="12:12">
      <c r="L19955" s="17" t="s">
        <v>28056</v>
      </c>
    </row>
    <row r="19956" spans="12:12">
      <c r="L19956" s="17" t="s">
        <v>28057</v>
      </c>
    </row>
    <row r="19957" spans="12:12">
      <c r="L19957" s="17" t="s">
        <v>28058</v>
      </c>
    </row>
    <row r="19958" spans="12:12">
      <c r="L19958" s="17" t="s">
        <v>28059</v>
      </c>
    </row>
    <row r="19959" spans="12:12">
      <c r="L19959" s="17" t="s">
        <v>28060</v>
      </c>
    </row>
    <row r="19960" spans="12:12">
      <c r="L19960" s="17" t="s">
        <v>28061</v>
      </c>
    </row>
    <row r="19961" spans="12:12">
      <c r="L19961" s="17" t="s">
        <v>28062</v>
      </c>
    </row>
    <row r="19962" spans="12:12">
      <c r="L19962" s="17" t="s">
        <v>28063</v>
      </c>
    </row>
    <row r="19963" spans="12:12">
      <c r="L19963" s="17" t="s">
        <v>28064</v>
      </c>
    </row>
    <row r="19964" spans="12:12">
      <c r="L19964" s="17" t="s">
        <v>28065</v>
      </c>
    </row>
    <row r="19965" spans="12:12">
      <c r="L19965" s="17" t="s">
        <v>28066</v>
      </c>
    </row>
    <row r="19966" spans="12:12">
      <c r="L19966" s="17" t="s">
        <v>28067</v>
      </c>
    </row>
    <row r="19967" spans="12:12">
      <c r="L19967" s="17" t="s">
        <v>28068</v>
      </c>
    </row>
    <row r="19968" spans="12:12">
      <c r="L19968" s="17" t="s">
        <v>28069</v>
      </c>
    </row>
    <row r="19969" spans="12:12">
      <c r="L19969" s="17" t="s">
        <v>28070</v>
      </c>
    </row>
    <row r="19970" spans="12:12">
      <c r="L19970" s="17" t="s">
        <v>28071</v>
      </c>
    </row>
    <row r="19971" spans="12:12">
      <c r="L19971" s="17" t="s">
        <v>28072</v>
      </c>
    </row>
    <row r="19972" spans="12:12">
      <c r="L19972" s="17" t="s">
        <v>28073</v>
      </c>
    </row>
    <row r="19973" spans="12:12">
      <c r="L19973" s="17" t="s">
        <v>28074</v>
      </c>
    </row>
    <row r="19974" spans="12:12">
      <c r="L19974" s="17" t="s">
        <v>28075</v>
      </c>
    </row>
    <row r="19975" spans="12:12">
      <c r="L19975" s="17" t="s">
        <v>28076</v>
      </c>
    </row>
    <row r="19976" spans="12:12">
      <c r="L19976" s="17" t="s">
        <v>28077</v>
      </c>
    </row>
    <row r="19977" spans="12:12">
      <c r="L19977" s="17" t="s">
        <v>28078</v>
      </c>
    </row>
    <row r="19978" spans="12:12">
      <c r="L19978" s="17" t="s">
        <v>28079</v>
      </c>
    </row>
    <row r="19979" spans="12:12">
      <c r="L19979" s="17" t="s">
        <v>28080</v>
      </c>
    </row>
    <row r="19980" spans="12:12">
      <c r="L19980" s="17" t="s">
        <v>28081</v>
      </c>
    </row>
    <row r="19981" spans="12:12">
      <c r="L19981" s="17" t="s">
        <v>28082</v>
      </c>
    </row>
    <row r="19982" spans="12:12">
      <c r="L19982" s="17" t="s">
        <v>28083</v>
      </c>
    </row>
    <row r="19983" spans="12:12">
      <c r="L19983" s="17" t="s">
        <v>28084</v>
      </c>
    </row>
    <row r="19984" spans="12:12">
      <c r="L19984" s="17" t="s">
        <v>28085</v>
      </c>
    </row>
    <row r="19985" spans="12:12">
      <c r="L19985" s="17" t="s">
        <v>28086</v>
      </c>
    </row>
    <row r="19986" spans="12:12">
      <c r="L19986" s="17" t="s">
        <v>28087</v>
      </c>
    </row>
    <row r="19987" spans="12:12">
      <c r="L19987" s="17" t="s">
        <v>28088</v>
      </c>
    </row>
    <row r="19988" spans="12:12">
      <c r="L19988" s="17" t="s">
        <v>28089</v>
      </c>
    </row>
    <row r="19989" spans="12:12">
      <c r="L19989" s="17" t="s">
        <v>28090</v>
      </c>
    </row>
    <row r="19990" spans="12:12">
      <c r="L19990" s="17" t="s">
        <v>28091</v>
      </c>
    </row>
    <row r="19991" spans="12:12">
      <c r="L19991" s="17" t="s">
        <v>28092</v>
      </c>
    </row>
    <row r="19992" spans="12:12">
      <c r="L19992" s="17" t="s">
        <v>28093</v>
      </c>
    </row>
    <row r="19993" spans="12:12">
      <c r="L19993" s="17" t="s">
        <v>28094</v>
      </c>
    </row>
    <row r="19994" spans="12:12">
      <c r="L19994" s="17" t="s">
        <v>28095</v>
      </c>
    </row>
    <row r="19995" spans="12:12">
      <c r="L19995" s="17" t="s">
        <v>28096</v>
      </c>
    </row>
    <row r="19996" spans="12:12">
      <c r="L19996" s="17" t="s">
        <v>28097</v>
      </c>
    </row>
    <row r="19997" spans="12:12">
      <c r="L19997" s="17" t="s">
        <v>28098</v>
      </c>
    </row>
    <row r="19998" spans="12:12">
      <c r="L19998" s="17" t="s">
        <v>28099</v>
      </c>
    </row>
    <row r="19999" spans="12:12">
      <c r="L19999" s="17" t="s">
        <v>28100</v>
      </c>
    </row>
    <row r="20000" spans="12:12">
      <c r="L20000" s="17" t="s">
        <v>28101</v>
      </c>
    </row>
    <row r="20001" spans="12:12">
      <c r="L20001" s="17" t="s">
        <v>28102</v>
      </c>
    </row>
    <row r="20002" spans="12:12">
      <c r="L20002" s="17" t="s">
        <v>28103</v>
      </c>
    </row>
    <row r="20003" spans="12:12">
      <c r="L20003" s="17" t="s">
        <v>28104</v>
      </c>
    </row>
    <row r="20004" spans="12:12">
      <c r="L20004" s="17" t="s">
        <v>28105</v>
      </c>
    </row>
    <row r="20005" spans="12:12">
      <c r="L20005" s="17" t="s">
        <v>28106</v>
      </c>
    </row>
    <row r="20006" spans="12:12">
      <c r="L20006" s="17" t="s">
        <v>28107</v>
      </c>
    </row>
    <row r="20007" spans="12:12">
      <c r="L20007" s="17" t="s">
        <v>28108</v>
      </c>
    </row>
    <row r="20008" spans="12:12">
      <c r="L20008" s="17" t="s">
        <v>28109</v>
      </c>
    </row>
    <row r="20009" spans="12:12">
      <c r="L20009" s="17" t="s">
        <v>28110</v>
      </c>
    </row>
    <row r="20010" spans="12:12">
      <c r="L20010" s="17" t="s">
        <v>28111</v>
      </c>
    </row>
    <row r="20011" spans="12:12">
      <c r="L20011" s="17" t="s">
        <v>28112</v>
      </c>
    </row>
    <row r="20012" spans="12:12">
      <c r="L20012" s="17" t="s">
        <v>28113</v>
      </c>
    </row>
    <row r="20013" spans="12:12">
      <c r="L20013" s="17" t="s">
        <v>28114</v>
      </c>
    </row>
    <row r="20014" spans="12:12">
      <c r="L20014" s="17" t="s">
        <v>28115</v>
      </c>
    </row>
    <row r="20015" spans="12:12">
      <c r="L20015" s="17" t="s">
        <v>28116</v>
      </c>
    </row>
    <row r="20016" spans="12:12">
      <c r="L20016" s="17" t="s">
        <v>28117</v>
      </c>
    </row>
    <row r="20017" spans="12:12">
      <c r="L20017" s="17" t="s">
        <v>28118</v>
      </c>
    </row>
    <row r="20018" spans="12:12">
      <c r="L20018" s="17" t="s">
        <v>28119</v>
      </c>
    </row>
    <row r="20019" spans="12:12">
      <c r="L20019" s="17" t="s">
        <v>28120</v>
      </c>
    </row>
    <row r="20020" spans="12:12">
      <c r="L20020" s="17" t="s">
        <v>28121</v>
      </c>
    </row>
    <row r="20021" spans="12:12">
      <c r="L20021" s="17" t="s">
        <v>28122</v>
      </c>
    </row>
    <row r="20022" spans="12:12">
      <c r="L20022" s="17" t="s">
        <v>28123</v>
      </c>
    </row>
    <row r="20023" spans="12:12">
      <c r="L20023" s="17" t="s">
        <v>28124</v>
      </c>
    </row>
    <row r="20024" spans="12:12">
      <c r="L20024" s="17" t="s">
        <v>28125</v>
      </c>
    </row>
    <row r="20025" spans="12:12">
      <c r="L20025" s="17" t="s">
        <v>28126</v>
      </c>
    </row>
    <row r="20026" spans="12:12">
      <c r="L20026" s="17" t="s">
        <v>28127</v>
      </c>
    </row>
    <row r="20027" spans="12:12">
      <c r="L20027" s="17" t="s">
        <v>28128</v>
      </c>
    </row>
    <row r="20028" spans="12:12">
      <c r="L20028" s="17" t="s">
        <v>28129</v>
      </c>
    </row>
    <row r="20029" spans="12:12">
      <c r="L20029" s="17" t="s">
        <v>28130</v>
      </c>
    </row>
    <row r="20030" spans="12:12">
      <c r="L20030" s="17" t="s">
        <v>28131</v>
      </c>
    </row>
    <row r="20031" spans="12:12">
      <c r="L20031" s="17" t="s">
        <v>28132</v>
      </c>
    </row>
    <row r="20032" spans="12:12">
      <c r="L20032" s="17" t="s">
        <v>28133</v>
      </c>
    </row>
    <row r="20033" spans="12:12">
      <c r="L20033" s="17" t="s">
        <v>28134</v>
      </c>
    </row>
    <row r="20034" spans="12:12">
      <c r="L20034" s="17" t="s">
        <v>28135</v>
      </c>
    </row>
    <row r="20035" spans="12:12">
      <c r="L20035" s="17" t="s">
        <v>28136</v>
      </c>
    </row>
    <row r="20036" spans="12:12">
      <c r="L20036" s="17" t="s">
        <v>28137</v>
      </c>
    </row>
    <row r="20037" spans="12:12">
      <c r="L20037" s="17" t="s">
        <v>28138</v>
      </c>
    </row>
    <row r="20038" spans="12:12">
      <c r="L20038" s="17" t="s">
        <v>28139</v>
      </c>
    </row>
    <row r="20039" spans="12:12">
      <c r="L20039" s="17" t="s">
        <v>28140</v>
      </c>
    </row>
    <row r="20040" spans="12:12">
      <c r="L20040" s="17" t="s">
        <v>28141</v>
      </c>
    </row>
    <row r="20041" spans="12:12">
      <c r="L20041" s="17" t="s">
        <v>28142</v>
      </c>
    </row>
    <row r="20042" spans="12:12">
      <c r="L20042" s="17" t="s">
        <v>28143</v>
      </c>
    </row>
    <row r="20043" spans="12:12">
      <c r="L20043" s="17" t="s">
        <v>28144</v>
      </c>
    </row>
    <row r="20044" spans="12:12">
      <c r="L20044" s="17" t="s">
        <v>28145</v>
      </c>
    </row>
    <row r="20045" spans="12:12">
      <c r="L20045" s="17" t="s">
        <v>28146</v>
      </c>
    </row>
    <row r="20046" spans="12:12">
      <c r="L20046" s="17" t="s">
        <v>28147</v>
      </c>
    </row>
    <row r="20047" spans="12:12">
      <c r="L20047" s="17" t="s">
        <v>28148</v>
      </c>
    </row>
    <row r="20048" spans="12:12">
      <c r="L20048" s="17" t="s">
        <v>28149</v>
      </c>
    </row>
    <row r="20049" spans="12:12">
      <c r="L20049" s="17" t="s">
        <v>28150</v>
      </c>
    </row>
    <row r="20050" spans="12:12">
      <c r="L20050" s="17" t="s">
        <v>28151</v>
      </c>
    </row>
    <row r="20051" spans="12:12">
      <c r="L20051" s="17" t="s">
        <v>28152</v>
      </c>
    </row>
    <row r="20052" spans="12:12">
      <c r="L20052" s="17" t="s">
        <v>28153</v>
      </c>
    </row>
    <row r="20053" spans="12:12">
      <c r="L20053" s="17" t="s">
        <v>28154</v>
      </c>
    </row>
    <row r="20054" spans="12:12">
      <c r="L20054" s="17" t="s">
        <v>28155</v>
      </c>
    </row>
    <row r="20055" spans="12:12">
      <c r="L20055" s="17" t="s">
        <v>28156</v>
      </c>
    </row>
    <row r="20056" spans="12:12">
      <c r="L20056" s="17" t="s">
        <v>28157</v>
      </c>
    </row>
    <row r="20057" spans="12:12">
      <c r="L20057" s="17" t="s">
        <v>28158</v>
      </c>
    </row>
    <row r="20058" spans="12:12">
      <c r="L20058" s="17" t="s">
        <v>28159</v>
      </c>
    </row>
    <row r="20059" spans="12:12">
      <c r="L20059" s="17" t="s">
        <v>28160</v>
      </c>
    </row>
    <row r="20060" spans="12:12">
      <c r="L20060" s="17" t="s">
        <v>28161</v>
      </c>
    </row>
    <row r="20061" spans="12:12">
      <c r="L20061" s="17" t="s">
        <v>28162</v>
      </c>
    </row>
    <row r="20062" spans="12:12">
      <c r="L20062" s="17" t="s">
        <v>28163</v>
      </c>
    </row>
    <row r="20063" spans="12:12">
      <c r="L20063" s="17" t="s">
        <v>28164</v>
      </c>
    </row>
    <row r="20064" spans="12:12">
      <c r="L20064" s="17" t="s">
        <v>28165</v>
      </c>
    </row>
    <row r="20065" spans="12:12">
      <c r="L20065" s="17" t="s">
        <v>28166</v>
      </c>
    </row>
    <row r="20066" spans="12:12">
      <c r="L20066" s="17" t="s">
        <v>28167</v>
      </c>
    </row>
    <row r="20067" spans="12:12">
      <c r="L20067" s="17" t="s">
        <v>28168</v>
      </c>
    </row>
    <row r="20068" spans="12:12">
      <c r="L20068" s="17" t="s">
        <v>28169</v>
      </c>
    </row>
    <row r="20069" spans="12:12">
      <c r="L20069" s="17" t="s">
        <v>28170</v>
      </c>
    </row>
    <row r="20070" spans="12:12">
      <c r="L20070" s="17" t="s">
        <v>28171</v>
      </c>
    </row>
    <row r="20071" spans="12:12">
      <c r="L20071" s="17" t="s">
        <v>28172</v>
      </c>
    </row>
    <row r="20072" spans="12:12">
      <c r="L20072" s="17" t="s">
        <v>28173</v>
      </c>
    </row>
    <row r="20073" spans="12:12">
      <c r="L20073" s="17" t="s">
        <v>28174</v>
      </c>
    </row>
    <row r="20074" spans="12:12">
      <c r="L20074" s="17" t="s">
        <v>28175</v>
      </c>
    </row>
    <row r="20075" spans="12:12">
      <c r="L20075" s="17" t="s">
        <v>28176</v>
      </c>
    </row>
    <row r="20076" spans="12:12">
      <c r="L20076" s="17" t="s">
        <v>28177</v>
      </c>
    </row>
    <row r="20077" spans="12:12">
      <c r="L20077" s="17" t="s">
        <v>28178</v>
      </c>
    </row>
    <row r="20078" spans="12:12">
      <c r="L20078" s="17" t="s">
        <v>28179</v>
      </c>
    </row>
    <row r="20079" spans="12:12">
      <c r="L20079" s="17" t="s">
        <v>28180</v>
      </c>
    </row>
    <row r="20080" spans="12:12">
      <c r="L20080" s="17" t="s">
        <v>28181</v>
      </c>
    </row>
    <row r="20081" spans="12:12">
      <c r="L20081" s="17" t="s">
        <v>28182</v>
      </c>
    </row>
    <row r="20082" spans="12:12">
      <c r="L20082" s="17" t="s">
        <v>28183</v>
      </c>
    </row>
    <row r="20083" spans="12:12">
      <c r="L20083" s="17" t="s">
        <v>28184</v>
      </c>
    </row>
    <row r="20084" spans="12:12">
      <c r="L20084" s="17" t="s">
        <v>28185</v>
      </c>
    </row>
    <row r="20085" spans="12:12">
      <c r="L20085" s="17" t="s">
        <v>28186</v>
      </c>
    </row>
    <row r="20086" spans="12:12">
      <c r="L20086" s="17" t="s">
        <v>28187</v>
      </c>
    </row>
    <row r="20087" spans="12:12">
      <c r="L20087" s="17" t="s">
        <v>28188</v>
      </c>
    </row>
    <row r="20088" spans="12:12">
      <c r="L20088" s="17" t="s">
        <v>28189</v>
      </c>
    </row>
    <row r="20089" spans="12:12">
      <c r="L20089" s="17" t="s">
        <v>28190</v>
      </c>
    </row>
    <row r="20090" spans="12:12">
      <c r="L20090" s="17" t="s">
        <v>28191</v>
      </c>
    </row>
    <row r="20091" spans="12:12">
      <c r="L20091" s="17" t="s">
        <v>28192</v>
      </c>
    </row>
    <row r="20092" spans="12:12">
      <c r="L20092" s="17" t="s">
        <v>28193</v>
      </c>
    </row>
    <row r="20093" spans="12:12">
      <c r="L20093" s="17" t="s">
        <v>28194</v>
      </c>
    </row>
    <row r="20094" spans="12:12">
      <c r="L20094" s="17" t="s">
        <v>28195</v>
      </c>
    </row>
    <row r="20095" spans="12:12">
      <c r="L20095" s="17" t="s">
        <v>28196</v>
      </c>
    </row>
    <row r="20096" spans="12:12">
      <c r="L20096" s="17" t="s">
        <v>28197</v>
      </c>
    </row>
    <row r="20097" spans="12:12">
      <c r="L20097" s="17" t="s">
        <v>28198</v>
      </c>
    </row>
    <row r="20098" spans="12:12">
      <c r="L20098" s="17" t="s">
        <v>28199</v>
      </c>
    </row>
    <row r="20099" spans="12:12">
      <c r="L20099" s="17" t="s">
        <v>28200</v>
      </c>
    </row>
    <row r="20100" spans="12:12">
      <c r="L20100" s="17" t="s">
        <v>28201</v>
      </c>
    </row>
    <row r="20101" spans="12:12">
      <c r="L20101" s="17" t="s">
        <v>28202</v>
      </c>
    </row>
    <row r="20102" spans="12:12">
      <c r="L20102" s="17" t="s">
        <v>28203</v>
      </c>
    </row>
    <row r="20103" spans="12:12">
      <c r="L20103" s="17" t="s">
        <v>28204</v>
      </c>
    </row>
    <row r="20104" spans="12:12">
      <c r="L20104" s="17" t="s">
        <v>28205</v>
      </c>
    </row>
    <row r="20105" spans="12:12">
      <c r="L20105" s="17" t="s">
        <v>28206</v>
      </c>
    </row>
    <row r="20106" spans="12:12">
      <c r="L20106" s="17" t="s">
        <v>28207</v>
      </c>
    </row>
    <row r="20107" spans="12:12">
      <c r="L20107" s="17" t="s">
        <v>28208</v>
      </c>
    </row>
    <row r="20108" spans="12:12">
      <c r="L20108" s="17" t="s">
        <v>28209</v>
      </c>
    </row>
    <row r="20109" spans="12:12">
      <c r="L20109" s="17" t="s">
        <v>28210</v>
      </c>
    </row>
    <row r="20110" spans="12:12">
      <c r="L20110" s="17" t="s">
        <v>28211</v>
      </c>
    </row>
    <row r="20111" spans="12:12">
      <c r="L20111" s="17" t="s">
        <v>28212</v>
      </c>
    </row>
    <row r="20112" spans="12:12">
      <c r="L20112" s="17" t="s">
        <v>28213</v>
      </c>
    </row>
    <row r="20113" spans="12:12">
      <c r="L20113" s="17" t="s">
        <v>28214</v>
      </c>
    </row>
    <row r="20114" spans="12:12">
      <c r="L20114" s="17" t="s">
        <v>28215</v>
      </c>
    </row>
    <row r="20115" spans="12:12">
      <c r="L20115" s="17" t="s">
        <v>28216</v>
      </c>
    </row>
    <row r="20116" spans="12:12">
      <c r="L20116" s="17" t="s">
        <v>28217</v>
      </c>
    </row>
    <row r="20117" spans="12:12">
      <c r="L20117" s="17" t="s">
        <v>28218</v>
      </c>
    </row>
    <row r="20118" spans="12:12">
      <c r="L20118" s="17" t="s">
        <v>28219</v>
      </c>
    </row>
    <row r="20119" spans="12:12">
      <c r="L20119" s="17" t="s">
        <v>28220</v>
      </c>
    </row>
    <row r="20120" spans="12:12">
      <c r="L20120" s="17" t="s">
        <v>28221</v>
      </c>
    </row>
    <row r="20121" spans="12:12">
      <c r="L20121" s="17" t="s">
        <v>28222</v>
      </c>
    </row>
    <row r="20122" spans="12:12">
      <c r="L20122" s="17" t="s">
        <v>28223</v>
      </c>
    </row>
    <row r="20123" spans="12:12">
      <c r="L20123" s="17" t="s">
        <v>28224</v>
      </c>
    </row>
    <row r="20124" spans="12:12">
      <c r="L20124" s="17" t="s">
        <v>28225</v>
      </c>
    </row>
    <row r="20125" spans="12:12">
      <c r="L20125" s="17" t="s">
        <v>28226</v>
      </c>
    </row>
    <row r="20126" spans="12:12">
      <c r="L20126" s="17" t="s">
        <v>28227</v>
      </c>
    </row>
    <row r="20127" spans="12:12">
      <c r="L20127" s="17" t="s">
        <v>28228</v>
      </c>
    </row>
    <row r="20128" spans="12:12">
      <c r="L20128" s="17" t="s">
        <v>28229</v>
      </c>
    </row>
    <row r="20129" spans="12:12">
      <c r="L20129" s="17" t="s">
        <v>28230</v>
      </c>
    </row>
    <row r="20130" spans="12:12">
      <c r="L20130" s="17" t="s">
        <v>28231</v>
      </c>
    </row>
    <row r="20131" spans="12:12">
      <c r="L20131" s="17" t="s">
        <v>28232</v>
      </c>
    </row>
    <row r="20132" spans="12:12">
      <c r="L20132" s="17" t="s">
        <v>28233</v>
      </c>
    </row>
    <row r="20133" spans="12:12">
      <c r="L20133" s="17" t="s">
        <v>28234</v>
      </c>
    </row>
    <row r="20134" spans="12:12">
      <c r="L20134" s="17" t="s">
        <v>28235</v>
      </c>
    </row>
    <row r="20135" spans="12:12">
      <c r="L20135" s="17" t="s">
        <v>28236</v>
      </c>
    </row>
    <row r="20136" spans="12:12">
      <c r="L20136" s="17" t="s">
        <v>28237</v>
      </c>
    </row>
    <row r="20137" spans="12:12">
      <c r="L20137" s="17" t="s">
        <v>28238</v>
      </c>
    </row>
    <row r="20138" spans="12:12">
      <c r="L20138" s="17" t="s">
        <v>28239</v>
      </c>
    </row>
    <row r="20139" spans="12:12">
      <c r="L20139" s="17" t="s">
        <v>28240</v>
      </c>
    </row>
    <row r="20140" spans="12:12">
      <c r="L20140" s="17" t="s">
        <v>28241</v>
      </c>
    </row>
    <row r="20141" spans="12:12">
      <c r="L20141" s="17" t="s">
        <v>28242</v>
      </c>
    </row>
    <row r="20142" spans="12:12">
      <c r="L20142" s="17" t="s">
        <v>28243</v>
      </c>
    </row>
    <row r="20143" spans="12:12">
      <c r="L20143" s="17" t="s">
        <v>28244</v>
      </c>
    </row>
    <row r="20144" spans="12:12">
      <c r="L20144" s="17" t="s">
        <v>28245</v>
      </c>
    </row>
    <row r="20145" spans="12:12">
      <c r="L20145" s="17" t="s">
        <v>28246</v>
      </c>
    </row>
    <row r="20146" spans="12:12">
      <c r="L20146" s="17" t="s">
        <v>28247</v>
      </c>
    </row>
    <row r="20147" spans="12:12">
      <c r="L20147" s="17" t="s">
        <v>28248</v>
      </c>
    </row>
    <row r="20148" spans="12:12">
      <c r="L20148" s="17" t="s">
        <v>28249</v>
      </c>
    </row>
    <row r="20149" spans="12:12">
      <c r="L20149" s="17" t="s">
        <v>28250</v>
      </c>
    </row>
    <row r="20150" spans="12:12">
      <c r="L20150" s="17" t="s">
        <v>28251</v>
      </c>
    </row>
    <row r="20151" spans="12:12">
      <c r="L20151" s="17" t="s">
        <v>28252</v>
      </c>
    </row>
    <row r="20152" spans="12:12">
      <c r="L20152" s="17" t="s">
        <v>28253</v>
      </c>
    </row>
    <row r="20153" spans="12:12">
      <c r="L20153" s="17" t="s">
        <v>28254</v>
      </c>
    </row>
    <row r="20154" spans="12:12">
      <c r="L20154" s="17" t="s">
        <v>28255</v>
      </c>
    </row>
    <row r="20155" spans="12:12">
      <c r="L20155" s="17" t="s">
        <v>28256</v>
      </c>
    </row>
    <row r="20156" spans="12:12">
      <c r="L20156" s="17" t="s">
        <v>28257</v>
      </c>
    </row>
    <row r="20157" spans="12:12">
      <c r="L20157" s="17" t="s">
        <v>28258</v>
      </c>
    </row>
    <row r="20158" spans="12:12">
      <c r="L20158" s="17" t="s">
        <v>28259</v>
      </c>
    </row>
    <row r="20159" spans="12:12">
      <c r="L20159" s="17" t="s">
        <v>28260</v>
      </c>
    </row>
    <row r="20160" spans="12:12">
      <c r="L20160" s="17" t="s">
        <v>28261</v>
      </c>
    </row>
    <row r="20161" spans="12:12">
      <c r="L20161" s="17" t="s">
        <v>28262</v>
      </c>
    </row>
    <row r="20162" spans="12:12">
      <c r="L20162" s="17" t="s">
        <v>28263</v>
      </c>
    </row>
    <row r="20163" spans="12:12">
      <c r="L20163" s="17" t="s">
        <v>28264</v>
      </c>
    </row>
    <row r="20164" spans="12:12">
      <c r="L20164" s="17" t="s">
        <v>28265</v>
      </c>
    </row>
    <row r="20165" spans="12:12">
      <c r="L20165" s="17" t="s">
        <v>28266</v>
      </c>
    </row>
    <row r="20166" spans="12:12">
      <c r="L20166" s="17" t="s">
        <v>28267</v>
      </c>
    </row>
    <row r="20167" spans="12:12">
      <c r="L20167" s="17" t="s">
        <v>28268</v>
      </c>
    </row>
    <row r="20168" spans="12:12">
      <c r="L20168" s="17" t="s">
        <v>28269</v>
      </c>
    </row>
    <row r="20169" spans="12:12">
      <c r="L20169" s="17" t="s">
        <v>28270</v>
      </c>
    </row>
    <row r="20170" spans="12:12">
      <c r="L20170" s="17" t="s">
        <v>28271</v>
      </c>
    </row>
    <row r="20171" spans="12:12">
      <c r="L20171" s="17" t="s">
        <v>28272</v>
      </c>
    </row>
    <row r="20172" spans="12:12">
      <c r="L20172" s="17" t="s">
        <v>28273</v>
      </c>
    </row>
    <row r="20173" spans="12:12">
      <c r="L20173" s="17" t="s">
        <v>28274</v>
      </c>
    </row>
    <row r="20174" spans="12:12">
      <c r="L20174" s="17" t="s">
        <v>28275</v>
      </c>
    </row>
    <row r="20175" spans="12:12">
      <c r="L20175" s="17" t="s">
        <v>28276</v>
      </c>
    </row>
    <row r="20176" spans="12:12">
      <c r="L20176" s="17" t="s">
        <v>28277</v>
      </c>
    </row>
    <row r="20177" spans="12:12">
      <c r="L20177" s="17" t="s">
        <v>28278</v>
      </c>
    </row>
    <row r="20178" spans="12:12">
      <c r="L20178" s="17" t="s">
        <v>28279</v>
      </c>
    </row>
    <row r="20179" spans="12:12">
      <c r="L20179" s="17" t="s">
        <v>28280</v>
      </c>
    </row>
    <row r="20180" spans="12:12">
      <c r="L20180" s="17" t="s">
        <v>28281</v>
      </c>
    </row>
    <row r="20181" spans="12:12">
      <c r="L20181" s="17" t="s">
        <v>28282</v>
      </c>
    </row>
    <row r="20182" spans="12:12">
      <c r="L20182" s="17" t="s">
        <v>28283</v>
      </c>
    </row>
    <row r="20183" spans="12:12">
      <c r="L20183" s="17" t="s">
        <v>28284</v>
      </c>
    </row>
    <row r="20184" spans="12:12">
      <c r="L20184" s="17" t="s">
        <v>28285</v>
      </c>
    </row>
    <row r="20185" spans="12:12">
      <c r="L20185" s="17" t="s">
        <v>28286</v>
      </c>
    </row>
    <row r="20186" spans="12:12">
      <c r="L20186" s="17" t="s">
        <v>28287</v>
      </c>
    </row>
    <row r="20187" spans="12:12">
      <c r="L20187" s="17" t="s">
        <v>28288</v>
      </c>
    </row>
    <row r="20188" spans="12:12">
      <c r="L20188" s="17" t="s">
        <v>28289</v>
      </c>
    </row>
    <row r="20189" spans="12:12">
      <c r="L20189" s="17" t="s">
        <v>28290</v>
      </c>
    </row>
    <row r="20190" spans="12:12">
      <c r="L20190" s="17" t="s">
        <v>28291</v>
      </c>
    </row>
    <row r="20191" spans="12:12">
      <c r="L20191" s="17" t="s">
        <v>28292</v>
      </c>
    </row>
    <row r="20192" spans="12:12">
      <c r="L20192" s="17" t="s">
        <v>28293</v>
      </c>
    </row>
    <row r="20193" spans="12:12">
      <c r="L20193" s="17" t="s">
        <v>28294</v>
      </c>
    </row>
    <row r="20194" spans="12:12">
      <c r="L20194" s="17" t="s">
        <v>28295</v>
      </c>
    </row>
    <row r="20195" spans="12:12">
      <c r="L20195" s="17" t="s">
        <v>28296</v>
      </c>
    </row>
    <row r="20196" spans="12:12">
      <c r="L20196" s="17" t="s">
        <v>28297</v>
      </c>
    </row>
    <row r="20197" spans="12:12">
      <c r="L20197" s="17" t="s">
        <v>28298</v>
      </c>
    </row>
    <row r="20198" spans="12:12">
      <c r="L20198" s="17" t="s">
        <v>28299</v>
      </c>
    </row>
    <row r="20199" spans="12:12">
      <c r="L20199" s="17" t="s">
        <v>28300</v>
      </c>
    </row>
    <row r="20200" spans="12:12">
      <c r="L20200" s="17" t="s">
        <v>28301</v>
      </c>
    </row>
    <row r="20201" spans="12:12">
      <c r="L20201" s="17" t="s">
        <v>28302</v>
      </c>
    </row>
    <row r="20202" spans="12:12">
      <c r="L20202" s="17" t="s">
        <v>28303</v>
      </c>
    </row>
    <row r="20203" spans="12:12">
      <c r="L20203" s="17" t="s">
        <v>28304</v>
      </c>
    </row>
    <row r="20204" spans="12:12">
      <c r="L20204" s="17" t="s">
        <v>28305</v>
      </c>
    </row>
    <row r="20205" spans="12:12">
      <c r="L20205" s="17" t="s">
        <v>28306</v>
      </c>
    </row>
    <row r="20206" spans="12:12">
      <c r="L20206" s="17" t="s">
        <v>28307</v>
      </c>
    </row>
    <row r="20207" spans="12:12">
      <c r="L20207" s="17" t="s">
        <v>28308</v>
      </c>
    </row>
    <row r="20208" spans="12:12">
      <c r="L20208" s="17" t="s">
        <v>28309</v>
      </c>
    </row>
    <row r="20209" spans="12:12">
      <c r="L20209" s="17" t="s">
        <v>28310</v>
      </c>
    </row>
    <row r="20210" spans="12:12">
      <c r="L20210" s="17" t="s">
        <v>28311</v>
      </c>
    </row>
    <row r="20211" spans="12:12">
      <c r="L20211" s="17" t="s">
        <v>28312</v>
      </c>
    </row>
    <row r="20212" spans="12:12">
      <c r="L20212" s="17" t="s">
        <v>28313</v>
      </c>
    </row>
    <row r="20213" spans="12:12">
      <c r="L20213" s="17" t="s">
        <v>28314</v>
      </c>
    </row>
    <row r="20214" spans="12:12">
      <c r="L20214" s="17" t="s">
        <v>28315</v>
      </c>
    </row>
    <row r="20215" spans="12:12">
      <c r="L20215" s="17" t="s">
        <v>28316</v>
      </c>
    </row>
    <row r="20216" spans="12:12">
      <c r="L20216" s="17" t="s">
        <v>28317</v>
      </c>
    </row>
    <row r="20217" spans="12:12">
      <c r="L20217" s="17" t="s">
        <v>28318</v>
      </c>
    </row>
    <row r="20218" spans="12:12">
      <c r="L20218" s="17" t="s">
        <v>28319</v>
      </c>
    </row>
    <row r="20219" spans="12:12">
      <c r="L20219" s="17" t="s">
        <v>28320</v>
      </c>
    </row>
    <row r="20220" spans="12:12">
      <c r="L20220" s="17" t="s">
        <v>28321</v>
      </c>
    </row>
    <row r="20221" spans="12:12">
      <c r="L20221" s="17" t="s">
        <v>28322</v>
      </c>
    </row>
    <row r="20222" spans="12:12">
      <c r="L20222" s="17" t="s">
        <v>28323</v>
      </c>
    </row>
    <row r="20223" spans="12:12">
      <c r="L20223" s="17" t="s">
        <v>28324</v>
      </c>
    </row>
    <row r="20224" spans="12:12">
      <c r="L20224" s="17" t="s">
        <v>28325</v>
      </c>
    </row>
    <row r="20225" spans="12:12">
      <c r="L20225" s="17" t="s">
        <v>28326</v>
      </c>
    </row>
    <row r="20226" spans="12:12">
      <c r="L20226" s="17" t="s">
        <v>28327</v>
      </c>
    </row>
    <row r="20227" spans="12:12">
      <c r="L20227" s="17" t="s">
        <v>28328</v>
      </c>
    </row>
    <row r="20228" spans="12:12">
      <c r="L20228" s="17" t="s">
        <v>28329</v>
      </c>
    </row>
    <row r="20229" spans="12:12">
      <c r="L20229" s="17" t="s">
        <v>28330</v>
      </c>
    </row>
    <row r="20230" spans="12:12">
      <c r="L20230" s="17" t="s">
        <v>28331</v>
      </c>
    </row>
    <row r="20231" spans="12:12">
      <c r="L20231" s="17" t="s">
        <v>28332</v>
      </c>
    </row>
    <row r="20232" spans="12:12">
      <c r="L20232" s="17" t="s">
        <v>28333</v>
      </c>
    </row>
    <row r="20233" spans="12:12">
      <c r="L20233" s="17" t="s">
        <v>28334</v>
      </c>
    </row>
    <row r="20234" spans="12:12">
      <c r="L20234" s="17" t="s">
        <v>28335</v>
      </c>
    </row>
    <row r="20235" spans="12:12">
      <c r="L20235" s="17" t="s">
        <v>28336</v>
      </c>
    </row>
    <row r="20236" spans="12:12">
      <c r="L20236" s="17" t="s">
        <v>28337</v>
      </c>
    </row>
    <row r="20237" spans="12:12">
      <c r="L20237" s="17" t="s">
        <v>28338</v>
      </c>
    </row>
    <row r="20238" spans="12:12">
      <c r="L20238" s="17" t="s">
        <v>28339</v>
      </c>
    </row>
    <row r="20239" spans="12:12">
      <c r="L20239" s="17" t="s">
        <v>28340</v>
      </c>
    </row>
    <row r="20240" spans="12:12">
      <c r="L20240" s="17" t="s">
        <v>28341</v>
      </c>
    </row>
    <row r="20241" spans="12:12">
      <c r="L20241" s="17" t="s">
        <v>28342</v>
      </c>
    </row>
    <row r="20242" spans="12:12">
      <c r="L20242" s="17" t="s">
        <v>28343</v>
      </c>
    </row>
    <row r="20243" spans="12:12">
      <c r="L20243" s="17" t="s">
        <v>28344</v>
      </c>
    </row>
    <row r="20244" spans="12:12">
      <c r="L20244" s="17" t="s">
        <v>28345</v>
      </c>
    </row>
    <row r="20245" spans="12:12">
      <c r="L20245" s="17" t="s">
        <v>28346</v>
      </c>
    </row>
    <row r="20246" spans="12:12">
      <c r="L20246" s="17" t="s">
        <v>28347</v>
      </c>
    </row>
    <row r="20247" spans="12:12">
      <c r="L20247" s="17" t="s">
        <v>28348</v>
      </c>
    </row>
    <row r="20248" spans="12:12">
      <c r="L20248" s="17" t="s">
        <v>28349</v>
      </c>
    </row>
    <row r="20249" spans="12:12">
      <c r="L20249" s="17" t="s">
        <v>28350</v>
      </c>
    </row>
    <row r="20250" spans="12:12">
      <c r="L20250" s="17" t="s">
        <v>28351</v>
      </c>
    </row>
    <row r="20251" spans="12:12">
      <c r="L20251" s="17" t="s">
        <v>28352</v>
      </c>
    </row>
    <row r="20252" spans="12:12">
      <c r="L20252" s="17" t="s">
        <v>28353</v>
      </c>
    </row>
    <row r="20253" spans="12:12">
      <c r="L20253" s="17" t="s">
        <v>28354</v>
      </c>
    </row>
    <row r="20254" spans="12:12">
      <c r="L20254" s="17" t="s">
        <v>28355</v>
      </c>
    </row>
    <row r="20255" spans="12:12">
      <c r="L20255" s="17" t="s">
        <v>28356</v>
      </c>
    </row>
    <row r="20256" spans="12:12">
      <c r="L20256" s="17" t="s">
        <v>28357</v>
      </c>
    </row>
    <row r="20257" spans="12:12">
      <c r="L20257" s="17" t="s">
        <v>28358</v>
      </c>
    </row>
    <row r="20258" spans="12:12">
      <c r="L20258" s="17" t="s">
        <v>28359</v>
      </c>
    </row>
    <row r="20259" spans="12:12">
      <c r="L20259" s="17" t="s">
        <v>28360</v>
      </c>
    </row>
    <row r="20260" spans="12:12">
      <c r="L20260" s="17" t="s">
        <v>28361</v>
      </c>
    </row>
    <row r="20261" spans="12:12">
      <c r="L20261" s="17" t="s">
        <v>28362</v>
      </c>
    </row>
    <row r="20262" spans="12:12">
      <c r="L20262" s="17" t="s">
        <v>28363</v>
      </c>
    </row>
    <row r="20263" spans="12:12">
      <c r="L20263" s="17" t="s">
        <v>28364</v>
      </c>
    </row>
    <row r="20264" spans="12:12">
      <c r="L20264" s="17" t="s">
        <v>28365</v>
      </c>
    </row>
    <row r="20265" spans="12:12">
      <c r="L20265" s="17" t="s">
        <v>28366</v>
      </c>
    </row>
    <row r="20266" spans="12:12">
      <c r="L20266" s="17" t="s">
        <v>28367</v>
      </c>
    </row>
    <row r="20267" spans="12:12">
      <c r="L20267" s="17" t="s">
        <v>28368</v>
      </c>
    </row>
    <row r="20268" spans="12:12">
      <c r="L20268" s="17" t="s">
        <v>28369</v>
      </c>
    </row>
    <row r="20269" spans="12:12">
      <c r="L20269" s="17" t="s">
        <v>28370</v>
      </c>
    </row>
    <row r="20270" spans="12:12">
      <c r="L20270" s="17" t="s">
        <v>28371</v>
      </c>
    </row>
    <row r="20271" spans="12:12">
      <c r="L20271" s="17" t="s">
        <v>28372</v>
      </c>
    </row>
    <row r="20272" spans="12:12">
      <c r="L20272" s="17" t="s">
        <v>28373</v>
      </c>
    </row>
    <row r="20273" spans="12:12">
      <c r="L20273" s="17" t="s">
        <v>28374</v>
      </c>
    </row>
    <row r="20274" spans="12:12">
      <c r="L20274" s="17" t="s">
        <v>28375</v>
      </c>
    </row>
    <row r="20275" spans="12:12">
      <c r="L20275" s="17" t="s">
        <v>28376</v>
      </c>
    </row>
    <row r="20276" spans="12:12">
      <c r="L20276" s="17" t="s">
        <v>28377</v>
      </c>
    </row>
    <row r="20277" spans="12:12">
      <c r="L20277" s="17" t="s">
        <v>28378</v>
      </c>
    </row>
    <row r="20278" spans="12:12">
      <c r="L20278" s="17" t="s">
        <v>28379</v>
      </c>
    </row>
    <row r="20279" spans="12:12">
      <c r="L20279" s="17" t="s">
        <v>28380</v>
      </c>
    </row>
    <row r="20280" spans="12:12">
      <c r="L20280" s="17" t="s">
        <v>28381</v>
      </c>
    </row>
    <row r="20281" spans="12:12">
      <c r="L20281" s="17" t="s">
        <v>28382</v>
      </c>
    </row>
    <row r="20282" spans="12:12">
      <c r="L20282" s="17" t="s">
        <v>28383</v>
      </c>
    </row>
    <row r="20283" spans="12:12">
      <c r="L20283" s="17" t="s">
        <v>28384</v>
      </c>
    </row>
    <row r="20284" spans="12:12">
      <c r="L20284" s="17" t="s">
        <v>28385</v>
      </c>
    </row>
    <row r="20285" spans="12:12">
      <c r="L20285" s="17" t="s">
        <v>28386</v>
      </c>
    </row>
    <row r="20286" spans="12:12">
      <c r="L20286" s="17" t="s">
        <v>28387</v>
      </c>
    </row>
    <row r="20287" spans="12:12">
      <c r="L20287" s="17" t="s">
        <v>28388</v>
      </c>
    </row>
    <row r="20288" spans="12:12">
      <c r="L20288" s="17" t="s">
        <v>28389</v>
      </c>
    </row>
    <row r="20289" spans="12:12">
      <c r="L20289" s="17" t="s">
        <v>28390</v>
      </c>
    </row>
    <row r="20290" spans="12:12">
      <c r="L20290" s="17" t="s">
        <v>28391</v>
      </c>
    </row>
    <row r="20291" spans="12:12">
      <c r="L20291" s="17" t="s">
        <v>28392</v>
      </c>
    </row>
    <row r="20292" spans="12:12">
      <c r="L20292" s="17" t="s">
        <v>28393</v>
      </c>
    </row>
    <row r="20293" spans="12:12">
      <c r="L20293" s="17" t="s">
        <v>28394</v>
      </c>
    </row>
    <row r="20294" spans="12:12">
      <c r="L20294" s="17" t="s">
        <v>28395</v>
      </c>
    </row>
    <row r="20295" spans="12:12">
      <c r="L20295" s="17" t="s">
        <v>28396</v>
      </c>
    </row>
    <row r="20296" spans="12:12">
      <c r="L20296" s="17" t="s">
        <v>28397</v>
      </c>
    </row>
    <row r="20297" spans="12:12">
      <c r="L20297" s="17" t="s">
        <v>28398</v>
      </c>
    </row>
    <row r="20298" spans="12:12">
      <c r="L20298" s="17" t="s">
        <v>28399</v>
      </c>
    </row>
    <row r="20299" spans="12:12">
      <c r="L20299" s="17" t="s">
        <v>28400</v>
      </c>
    </row>
    <row r="20300" spans="12:12">
      <c r="L20300" s="17" t="s">
        <v>28401</v>
      </c>
    </row>
    <row r="20301" spans="12:12">
      <c r="L20301" s="17" t="s">
        <v>28402</v>
      </c>
    </row>
    <row r="20302" spans="12:12">
      <c r="L20302" s="17" t="s">
        <v>28403</v>
      </c>
    </row>
    <row r="20303" spans="12:12">
      <c r="L20303" s="17" t="s">
        <v>28404</v>
      </c>
    </row>
    <row r="20304" spans="12:12">
      <c r="L20304" s="17" t="s">
        <v>28405</v>
      </c>
    </row>
    <row r="20305" spans="12:12">
      <c r="L20305" s="17" t="s">
        <v>28406</v>
      </c>
    </row>
    <row r="20306" spans="12:12">
      <c r="L20306" s="17" t="s">
        <v>28407</v>
      </c>
    </row>
    <row r="20307" spans="12:12">
      <c r="L20307" s="17" t="s">
        <v>28408</v>
      </c>
    </row>
    <row r="20308" spans="12:12">
      <c r="L20308" s="17" t="s">
        <v>28409</v>
      </c>
    </row>
    <row r="20309" spans="12:12">
      <c r="L20309" s="17" t="s">
        <v>28410</v>
      </c>
    </row>
    <row r="20310" spans="12:12">
      <c r="L20310" s="17" t="s">
        <v>28411</v>
      </c>
    </row>
    <row r="20311" spans="12:12">
      <c r="L20311" s="17" t="s">
        <v>28412</v>
      </c>
    </row>
    <row r="20312" spans="12:12">
      <c r="L20312" s="17" t="s">
        <v>28413</v>
      </c>
    </row>
    <row r="20313" spans="12:12">
      <c r="L20313" s="17" t="s">
        <v>28414</v>
      </c>
    </row>
    <row r="20314" spans="12:12">
      <c r="L20314" s="17" t="s">
        <v>28415</v>
      </c>
    </row>
    <row r="20315" spans="12:12">
      <c r="L20315" s="17" t="s">
        <v>28416</v>
      </c>
    </row>
    <row r="20316" spans="12:12">
      <c r="L20316" s="17" t="s">
        <v>28417</v>
      </c>
    </row>
    <row r="20317" spans="12:12">
      <c r="L20317" s="17" t="s">
        <v>28418</v>
      </c>
    </row>
    <row r="20318" spans="12:12">
      <c r="L20318" s="17" t="s">
        <v>28419</v>
      </c>
    </row>
    <row r="20319" spans="12:12">
      <c r="L20319" s="17" t="s">
        <v>28420</v>
      </c>
    </row>
    <row r="20320" spans="12:12">
      <c r="L20320" s="17" t="s">
        <v>28421</v>
      </c>
    </row>
    <row r="20321" spans="12:12">
      <c r="L20321" s="17" t="s">
        <v>28422</v>
      </c>
    </row>
    <row r="20322" spans="12:12">
      <c r="L20322" s="17" t="s">
        <v>28423</v>
      </c>
    </row>
    <row r="20323" spans="12:12">
      <c r="L20323" s="17" t="s">
        <v>28424</v>
      </c>
    </row>
    <row r="20324" spans="12:12">
      <c r="L20324" s="17" t="s">
        <v>28425</v>
      </c>
    </row>
    <row r="20325" spans="12:12">
      <c r="L20325" s="17" t="s">
        <v>28426</v>
      </c>
    </row>
    <row r="20326" spans="12:12">
      <c r="L20326" s="17" t="s">
        <v>28427</v>
      </c>
    </row>
    <row r="20327" spans="12:12">
      <c r="L20327" s="17" t="s">
        <v>28428</v>
      </c>
    </row>
    <row r="20328" spans="12:12">
      <c r="L20328" s="17" t="s">
        <v>28429</v>
      </c>
    </row>
    <row r="20329" spans="12:12">
      <c r="L20329" s="17" t="s">
        <v>28430</v>
      </c>
    </row>
    <row r="20330" spans="12:12">
      <c r="L20330" s="17" t="s">
        <v>28431</v>
      </c>
    </row>
    <row r="20331" spans="12:12">
      <c r="L20331" s="17" t="s">
        <v>28432</v>
      </c>
    </row>
    <row r="20332" spans="12:12">
      <c r="L20332" s="17" t="s">
        <v>28433</v>
      </c>
    </row>
    <row r="20333" spans="12:12">
      <c r="L20333" s="17" t="s">
        <v>28434</v>
      </c>
    </row>
    <row r="20334" spans="12:12">
      <c r="L20334" s="17" t="s">
        <v>28435</v>
      </c>
    </row>
    <row r="20335" spans="12:12">
      <c r="L20335" s="17" t="s">
        <v>28436</v>
      </c>
    </row>
    <row r="20336" spans="12:12">
      <c r="L20336" s="17" t="s">
        <v>28437</v>
      </c>
    </row>
    <row r="20337" spans="12:12">
      <c r="L20337" s="17" t="s">
        <v>28438</v>
      </c>
    </row>
    <row r="20338" spans="12:12">
      <c r="L20338" s="17" t="s">
        <v>28439</v>
      </c>
    </row>
    <row r="20339" spans="12:12">
      <c r="L20339" s="17" t="s">
        <v>28440</v>
      </c>
    </row>
    <row r="20340" spans="12:12">
      <c r="L20340" s="17" t="s">
        <v>28441</v>
      </c>
    </row>
    <row r="20341" spans="12:12">
      <c r="L20341" s="17" t="s">
        <v>28442</v>
      </c>
    </row>
    <row r="20342" spans="12:12">
      <c r="L20342" s="17" t="s">
        <v>28443</v>
      </c>
    </row>
    <row r="20343" spans="12:12">
      <c r="L20343" s="17" t="s">
        <v>28444</v>
      </c>
    </row>
    <row r="20344" spans="12:12">
      <c r="L20344" s="17" t="s">
        <v>28445</v>
      </c>
    </row>
    <row r="20345" spans="12:12">
      <c r="L20345" s="17" t="s">
        <v>28446</v>
      </c>
    </row>
    <row r="20346" spans="12:12">
      <c r="L20346" s="17" t="s">
        <v>28447</v>
      </c>
    </row>
    <row r="20347" spans="12:12">
      <c r="L20347" s="17" t="s">
        <v>28448</v>
      </c>
    </row>
    <row r="20348" spans="12:12">
      <c r="L20348" s="17" t="s">
        <v>28449</v>
      </c>
    </row>
    <row r="20349" spans="12:12">
      <c r="L20349" s="17" t="s">
        <v>28450</v>
      </c>
    </row>
    <row r="20350" spans="12:12">
      <c r="L20350" s="17" t="s">
        <v>28451</v>
      </c>
    </row>
    <row r="20351" spans="12:12">
      <c r="L20351" s="17" t="s">
        <v>28452</v>
      </c>
    </row>
    <row r="20352" spans="12:12">
      <c r="L20352" s="17" t="s">
        <v>28453</v>
      </c>
    </row>
    <row r="20353" spans="12:12">
      <c r="L20353" s="17" t="s">
        <v>28454</v>
      </c>
    </row>
    <row r="20354" spans="12:12">
      <c r="L20354" s="17" t="s">
        <v>28455</v>
      </c>
    </row>
    <row r="20355" spans="12:12">
      <c r="L20355" s="17" t="s">
        <v>28456</v>
      </c>
    </row>
    <row r="20356" spans="12:12">
      <c r="L20356" s="17" t="s">
        <v>28457</v>
      </c>
    </row>
    <row r="20357" spans="12:12">
      <c r="L20357" s="17" t="s">
        <v>28458</v>
      </c>
    </row>
    <row r="20358" spans="12:12">
      <c r="L20358" s="17" t="s">
        <v>28459</v>
      </c>
    </row>
    <row r="20359" spans="12:12">
      <c r="L20359" s="17" t="s">
        <v>28460</v>
      </c>
    </row>
    <row r="20360" spans="12:12">
      <c r="L20360" s="17" t="s">
        <v>28461</v>
      </c>
    </row>
    <row r="20361" spans="12:12">
      <c r="L20361" s="17" t="s">
        <v>28462</v>
      </c>
    </row>
    <row r="20362" spans="12:12">
      <c r="L20362" s="17" t="s">
        <v>28463</v>
      </c>
    </row>
    <row r="20363" spans="12:12">
      <c r="L20363" s="17" t="s">
        <v>28464</v>
      </c>
    </row>
    <row r="20364" spans="12:12">
      <c r="L20364" s="17" t="s">
        <v>28465</v>
      </c>
    </row>
    <row r="20365" spans="12:12">
      <c r="L20365" s="17" t="s">
        <v>28466</v>
      </c>
    </row>
    <row r="20366" spans="12:12">
      <c r="L20366" s="17" t="s">
        <v>28467</v>
      </c>
    </row>
    <row r="20367" spans="12:12">
      <c r="L20367" s="17" t="s">
        <v>28468</v>
      </c>
    </row>
    <row r="20368" spans="12:12">
      <c r="L20368" s="17" t="s">
        <v>28469</v>
      </c>
    </row>
    <row r="20369" spans="12:12">
      <c r="L20369" s="17" t="s">
        <v>28470</v>
      </c>
    </row>
    <row r="20370" spans="12:12">
      <c r="L20370" s="17" t="s">
        <v>28471</v>
      </c>
    </row>
    <row r="20371" spans="12:12">
      <c r="L20371" s="17" t="s">
        <v>28472</v>
      </c>
    </row>
    <row r="20372" spans="12:12">
      <c r="L20372" s="17" t="s">
        <v>28473</v>
      </c>
    </row>
    <row r="20373" spans="12:12">
      <c r="L20373" s="17" t="s">
        <v>28474</v>
      </c>
    </row>
    <row r="20374" spans="12:12">
      <c r="L20374" s="17" t="s">
        <v>28475</v>
      </c>
    </row>
    <row r="20375" spans="12:12">
      <c r="L20375" s="17" t="s">
        <v>28476</v>
      </c>
    </row>
    <row r="20376" spans="12:12">
      <c r="L20376" s="17" t="s">
        <v>28477</v>
      </c>
    </row>
    <row r="20377" spans="12:12">
      <c r="L20377" s="17" t="s">
        <v>28478</v>
      </c>
    </row>
    <row r="20378" spans="12:12">
      <c r="L20378" s="17" t="s">
        <v>28479</v>
      </c>
    </row>
    <row r="20379" spans="12:12">
      <c r="L20379" s="17" t="s">
        <v>28480</v>
      </c>
    </row>
    <row r="20380" spans="12:12">
      <c r="L20380" s="17" t="s">
        <v>28481</v>
      </c>
    </row>
    <row r="20381" spans="12:12">
      <c r="L20381" s="17" t="s">
        <v>28482</v>
      </c>
    </row>
    <row r="20382" spans="12:12">
      <c r="L20382" s="17" t="s">
        <v>28483</v>
      </c>
    </row>
    <row r="20383" spans="12:12">
      <c r="L20383" s="17" t="s">
        <v>28484</v>
      </c>
    </row>
    <row r="20384" spans="12:12">
      <c r="L20384" s="17" t="s">
        <v>28485</v>
      </c>
    </row>
    <row r="20385" spans="12:12">
      <c r="L20385" s="17" t="s">
        <v>28486</v>
      </c>
    </row>
    <row r="20386" spans="12:12">
      <c r="L20386" s="17" t="s">
        <v>28487</v>
      </c>
    </row>
    <row r="20387" spans="12:12">
      <c r="L20387" s="17" t="s">
        <v>28488</v>
      </c>
    </row>
    <row r="20388" spans="12:12">
      <c r="L20388" s="17" t="s">
        <v>28489</v>
      </c>
    </row>
    <row r="20389" spans="12:12">
      <c r="L20389" s="17" t="s">
        <v>28490</v>
      </c>
    </row>
    <row r="20390" spans="12:12">
      <c r="L20390" s="17" t="s">
        <v>28491</v>
      </c>
    </row>
    <row r="20391" spans="12:12">
      <c r="L20391" s="17" t="s">
        <v>28492</v>
      </c>
    </row>
    <row r="20392" spans="12:12">
      <c r="L20392" s="17" t="s">
        <v>28493</v>
      </c>
    </row>
    <row r="20393" spans="12:12">
      <c r="L20393" s="17" t="s">
        <v>28494</v>
      </c>
    </row>
    <row r="20394" spans="12:12">
      <c r="L20394" s="17" t="s">
        <v>28495</v>
      </c>
    </row>
    <row r="20395" spans="12:12">
      <c r="L20395" s="17" t="s">
        <v>28496</v>
      </c>
    </row>
    <row r="20396" spans="12:12">
      <c r="L20396" s="17" t="s">
        <v>28497</v>
      </c>
    </row>
    <row r="20397" spans="12:12">
      <c r="L20397" s="17" t="s">
        <v>28498</v>
      </c>
    </row>
    <row r="20398" spans="12:12">
      <c r="L20398" s="17" t="s">
        <v>28499</v>
      </c>
    </row>
    <row r="20399" spans="12:12">
      <c r="L20399" s="17" t="s">
        <v>28500</v>
      </c>
    </row>
    <row r="20400" spans="12:12">
      <c r="L20400" s="17" t="s">
        <v>28501</v>
      </c>
    </row>
    <row r="20401" spans="12:12">
      <c r="L20401" s="17" t="s">
        <v>28502</v>
      </c>
    </row>
    <row r="20402" spans="12:12">
      <c r="L20402" s="17" t="s">
        <v>28503</v>
      </c>
    </row>
    <row r="20403" spans="12:12">
      <c r="L20403" s="17" t="s">
        <v>28504</v>
      </c>
    </row>
    <row r="20404" spans="12:12">
      <c r="L20404" s="17" t="s">
        <v>28505</v>
      </c>
    </row>
    <row r="20405" spans="12:12">
      <c r="L20405" s="17" t="s">
        <v>28506</v>
      </c>
    </row>
    <row r="20406" spans="12:12">
      <c r="L20406" s="17" t="s">
        <v>28507</v>
      </c>
    </row>
    <row r="20407" spans="12:12">
      <c r="L20407" s="17" t="s">
        <v>28508</v>
      </c>
    </row>
    <row r="20408" spans="12:12">
      <c r="L20408" s="17" t="s">
        <v>28509</v>
      </c>
    </row>
    <row r="20409" spans="12:12">
      <c r="L20409" s="17" t="s">
        <v>28510</v>
      </c>
    </row>
    <row r="20410" spans="12:12">
      <c r="L20410" s="17" t="s">
        <v>28511</v>
      </c>
    </row>
    <row r="20411" spans="12:12">
      <c r="L20411" s="17" t="s">
        <v>28512</v>
      </c>
    </row>
    <row r="20412" spans="12:12">
      <c r="L20412" s="17" t="s">
        <v>28513</v>
      </c>
    </row>
    <row r="20413" spans="12:12">
      <c r="L20413" s="17" t="s">
        <v>28514</v>
      </c>
    </row>
    <row r="20414" spans="12:12">
      <c r="L20414" s="17" t="s">
        <v>28515</v>
      </c>
    </row>
    <row r="20415" spans="12:12">
      <c r="L20415" s="17" t="s">
        <v>28516</v>
      </c>
    </row>
    <row r="20416" spans="12:12">
      <c r="L20416" s="17" t="s">
        <v>28517</v>
      </c>
    </row>
    <row r="20417" spans="12:12">
      <c r="L20417" s="17" t="s">
        <v>28518</v>
      </c>
    </row>
    <row r="20418" spans="12:12">
      <c r="L20418" s="17" t="s">
        <v>28519</v>
      </c>
    </row>
    <row r="20419" spans="12:12">
      <c r="L20419" s="17" t="s">
        <v>28520</v>
      </c>
    </row>
    <row r="20420" spans="12:12">
      <c r="L20420" s="17" t="s">
        <v>28521</v>
      </c>
    </row>
    <row r="20421" spans="12:12">
      <c r="L20421" s="17" t="s">
        <v>28522</v>
      </c>
    </row>
    <row r="20422" spans="12:12">
      <c r="L20422" s="17" t="s">
        <v>28523</v>
      </c>
    </row>
    <row r="20423" spans="12:12">
      <c r="L20423" s="17" t="s">
        <v>28524</v>
      </c>
    </row>
    <row r="20424" spans="12:12">
      <c r="L20424" s="17" t="s">
        <v>28525</v>
      </c>
    </row>
    <row r="20425" spans="12:12">
      <c r="L20425" s="17" t="s">
        <v>28526</v>
      </c>
    </row>
    <row r="20426" spans="12:12">
      <c r="L20426" s="17" t="s">
        <v>28527</v>
      </c>
    </row>
    <row r="20427" spans="12:12">
      <c r="L20427" s="17" t="s">
        <v>28528</v>
      </c>
    </row>
    <row r="20428" spans="12:12">
      <c r="L20428" s="17" t="s">
        <v>28529</v>
      </c>
    </row>
    <row r="20429" spans="12:12">
      <c r="L20429" s="17" t="s">
        <v>28530</v>
      </c>
    </row>
    <row r="20430" spans="12:12">
      <c r="L20430" s="17" t="s">
        <v>28531</v>
      </c>
    </row>
    <row r="20431" spans="12:12">
      <c r="L20431" s="17" t="s">
        <v>28532</v>
      </c>
    </row>
    <row r="20432" spans="12:12">
      <c r="L20432" s="17" t="s">
        <v>28533</v>
      </c>
    </row>
    <row r="20433" spans="12:12">
      <c r="L20433" s="17" t="s">
        <v>28534</v>
      </c>
    </row>
    <row r="20434" spans="12:12">
      <c r="L20434" s="17" t="s">
        <v>28535</v>
      </c>
    </row>
    <row r="20435" spans="12:12">
      <c r="L20435" s="17" t="s">
        <v>28536</v>
      </c>
    </row>
    <row r="20436" spans="12:12">
      <c r="L20436" s="17" t="s">
        <v>28537</v>
      </c>
    </row>
    <row r="20437" spans="12:12">
      <c r="L20437" s="17" t="s">
        <v>28538</v>
      </c>
    </row>
    <row r="20438" spans="12:12">
      <c r="L20438" s="17" t="s">
        <v>28539</v>
      </c>
    </row>
    <row r="20439" spans="12:12">
      <c r="L20439" s="17" t="s">
        <v>28540</v>
      </c>
    </row>
    <row r="20440" spans="12:12">
      <c r="L20440" s="17" t="s">
        <v>28541</v>
      </c>
    </row>
    <row r="20441" spans="12:12">
      <c r="L20441" s="17" t="s">
        <v>28542</v>
      </c>
    </row>
    <row r="20442" spans="12:12">
      <c r="L20442" s="17" t="s">
        <v>28543</v>
      </c>
    </row>
    <row r="20443" spans="12:12">
      <c r="L20443" s="17" t="s">
        <v>28544</v>
      </c>
    </row>
    <row r="20444" spans="12:12">
      <c r="L20444" s="17" t="s">
        <v>28545</v>
      </c>
    </row>
    <row r="20445" spans="12:12">
      <c r="L20445" s="17" t="s">
        <v>28546</v>
      </c>
    </row>
    <row r="20446" spans="12:12">
      <c r="L20446" s="17" t="s">
        <v>28547</v>
      </c>
    </row>
    <row r="20447" spans="12:12">
      <c r="L20447" s="17" t="s">
        <v>28548</v>
      </c>
    </row>
    <row r="20448" spans="12:12">
      <c r="L20448" s="17" t="s">
        <v>28549</v>
      </c>
    </row>
    <row r="20449" spans="12:12">
      <c r="L20449" s="17" t="s">
        <v>28550</v>
      </c>
    </row>
    <row r="20450" spans="12:12">
      <c r="L20450" s="17" t="s">
        <v>28551</v>
      </c>
    </row>
    <row r="20451" spans="12:12">
      <c r="L20451" s="17" t="s">
        <v>28552</v>
      </c>
    </row>
    <row r="20452" spans="12:12">
      <c r="L20452" s="17" t="s">
        <v>28553</v>
      </c>
    </row>
    <row r="20453" spans="12:12">
      <c r="L20453" s="17" t="s">
        <v>28554</v>
      </c>
    </row>
    <row r="20454" spans="12:12">
      <c r="L20454" s="17" t="s">
        <v>28555</v>
      </c>
    </row>
    <row r="20455" spans="12:12">
      <c r="L20455" s="17" t="s">
        <v>28556</v>
      </c>
    </row>
    <row r="20456" spans="12:12">
      <c r="L20456" s="17" t="s">
        <v>28557</v>
      </c>
    </row>
    <row r="20457" spans="12:12">
      <c r="L20457" s="17" t="s">
        <v>28558</v>
      </c>
    </row>
    <row r="20458" spans="12:12">
      <c r="L20458" s="17" t="s">
        <v>28559</v>
      </c>
    </row>
    <row r="20459" spans="12:12">
      <c r="L20459" s="17" t="s">
        <v>28560</v>
      </c>
    </row>
    <row r="20460" spans="12:12">
      <c r="L20460" s="17" t="s">
        <v>28561</v>
      </c>
    </row>
    <row r="20461" spans="12:12">
      <c r="L20461" s="17" t="s">
        <v>28562</v>
      </c>
    </row>
    <row r="20462" spans="12:12">
      <c r="L20462" s="17" t="s">
        <v>28563</v>
      </c>
    </row>
    <row r="20463" spans="12:12">
      <c r="L20463" s="17" t="s">
        <v>28564</v>
      </c>
    </row>
    <row r="20464" spans="12:12">
      <c r="L20464" s="17" t="s">
        <v>28565</v>
      </c>
    </row>
    <row r="20465" spans="12:12">
      <c r="L20465" s="17" t="s">
        <v>28566</v>
      </c>
    </row>
    <row r="20466" spans="12:12">
      <c r="L20466" s="17" t="s">
        <v>28567</v>
      </c>
    </row>
    <row r="20467" spans="12:12">
      <c r="L20467" s="17" t="s">
        <v>28568</v>
      </c>
    </row>
    <row r="20468" spans="12:12">
      <c r="L20468" s="17" t="s">
        <v>28569</v>
      </c>
    </row>
    <row r="20469" spans="12:12">
      <c r="L20469" s="17" t="s">
        <v>28570</v>
      </c>
    </row>
    <row r="20470" spans="12:12">
      <c r="L20470" s="17" t="s">
        <v>28571</v>
      </c>
    </row>
    <row r="20471" spans="12:12">
      <c r="L20471" s="17" t="s">
        <v>28572</v>
      </c>
    </row>
    <row r="20472" spans="12:12">
      <c r="L20472" s="17" t="s">
        <v>28573</v>
      </c>
    </row>
    <row r="20473" spans="12:12">
      <c r="L20473" s="17" t="s">
        <v>28574</v>
      </c>
    </row>
    <row r="20474" spans="12:12">
      <c r="L20474" s="17" t="s">
        <v>28575</v>
      </c>
    </row>
    <row r="20475" spans="12:12">
      <c r="L20475" s="17" t="s">
        <v>28576</v>
      </c>
    </row>
    <row r="20476" spans="12:12">
      <c r="L20476" s="17" t="s">
        <v>28577</v>
      </c>
    </row>
    <row r="20477" spans="12:12">
      <c r="L20477" s="17" t="s">
        <v>28578</v>
      </c>
    </row>
    <row r="20478" spans="12:12">
      <c r="L20478" s="17" t="s">
        <v>28579</v>
      </c>
    </row>
    <row r="20479" spans="12:12">
      <c r="L20479" s="17" t="s">
        <v>28580</v>
      </c>
    </row>
    <row r="20480" spans="12:12">
      <c r="L20480" s="17" t="s">
        <v>28581</v>
      </c>
    </row>
    <row r="20481" spans="12:12">
      <c r="L20481" s="17" t="s">
        <v>28582</v>
      </c>
    </row>
    <row r="20482" spans="12:12">
      <c r="L20482" s="17" t="s">
        <v>28583</v>
      </c>
    </row>
    <row r="20483" spans="12:12">
      <c r="L20483" s="17" t="s">
        <v>28584</v>
      </c>
    </row>
    <row r="20484" spans="12:12">
      <c r="L20484" s="17" t="s">
        <v>28585</v>
      </c>
    </row>
    <row r="20485" spans="12:12">
      <c r="L20485" s="17" t="s">
        <v>28586</v>
      </c>
    </row>
    <row r="20486" spans="12:12">
      <c r="L20486" s="17" t="s">
        <v>28587</v>
      </c>
    </row>
    <row r="20487" spans="12:12">
      <c r="L20487" s="17" t="s">
        <v>28588</v>
      </c>
    </row>
    <row r="20488" spans="12:12">
      <c r="L20488" s="17" t="s">
        <v>28589</v>
      </c>
    </row>
    <row r="20489" spans="12:12">
      <c r="L20489" s="17" t="s">
        <v>28590</v>
      </c>
    </row>
    <row r="20490" spans="12:12">
      <c r="L20490" s="17" t="s">
        <v>28591</v>
      </c>
    </row>
    <row r="20491" spans="12:12">
      <c r="L20491" s="17" t="s">
        <v>28592</v>
      </c>
    </row>
    <row r="20492" spans="12:12">
      <c r="L20492" s="17" t="s">
        <v>28593</v>
      </c>
    </row>
    <row r="20493" spans="12:12">
      <c r="L20493" s="17" t="s">
        <v>28594</v>
      </c>
    </row>
    <row r="20494" spans="12:12">
      <c r="L20494" s="17" t="s">
        <v>28595</v>
      </c>
    </row>
    <row r="20495" spans="12:12">
      <c r="L20495" s="17" t="s">
        <v>28596</v>
      </c>
    </row>
    <row r="20496" spans="12:12">
      <c r="L20496" s="17" t="s">
        <v>28597</v>
      </c>
    </row>
    <row r="20497" spans="12:12">
      <c r="L20497" s="17" t="s">
        <v>28598</v>
      </c>
    </row>
    <row r="20498" spans="12:12">
      <c r="L20498" s="17" t="s">
        <v>28599</v>
      </c>
    </row>
    <row r="20499" spans="12:12">
      <c r="L20499" s="17" t="s">
        <v>28600</v>
      </c>
    </row>
    <row r="20500" spans="12:12">
      <c r="L20500" s="17" t="s">
        <v>28601</v>
      </c>
    </row>
    <row r="20501" spans="12:12">
      <c r="L20501" s="17" t="s">
        <v>28602</v>
      </c>
    </row>
    <row r="20502" spans="12:12">
      <c r="L20502" s="17" t="s">
        <v>28603</v>
      </c>
    </row>
    <row r="20503" spans="12:12">
      <c r="L20503" s="17" t="s">
        <v>28604</v>
      </c>
    </row>
    <row r="20504" spans="12:12">
      <c r="L20504" s="17" t="s">
        <v>28605</v>
      </c>
    </row>
    <row r="20505" spans="12:12">
      <c r="L20505" s="17" t="s">
        <v>28606</v>
      </c>
    </row>
    <row r="20506" spans="12:12">
      <c r="L20506" s="17" t="s">
        <v>28607</v>
      </c>
    </row>
    <row r="20507" spans="12:12">
      <c r="L20507" s="17" t="s">
        <v>28608</v>
      </c>
    </row>
    <row r="20508" spans="12:12">
      <c r="L20508" s="17" t="s">
        <v>28609</v>
      </c>
    </row>
    <row r="20509" spans="12:12">
      <c r="L20509" s="17" t="s">
        <v>28610</v>
      </c>
    </row>
    <row r="20510" spans="12:12">
      <c r="L20510" s="17" t="s">
        <v>28611</v>
      </c>
    </row>
    <row r="20511" spans="12:12">
      <c r="L20511" s="17" t="s">
        <v>28612</v>
      </c>
    </row>
    <row r="20512" spans="12:12">
      <c r="L20512" s="17" t="s">
        <v>28613</v>
      </c>
    </row>
    <row r="20513" spans="12:12">
      <c r="L20513" s="17" t="s">
        <v>28614</v>
      </c>
    </row>
    <row r="20514" spans="12:12">
      <c r="L20514" s="17" t="s">
        <v>28615</v>
      </c>
    </row>
    <row r="20515" spans="12:12">
      <c r="L20515" s="17" t="s">
        <v>28616</v>
      </c>
    </row>
    <row r="20516" spans="12:12">
      <c r="L20516" s="17" t="s">
        <v>28617</v>
      </c>
    </row>
    <row r="20517" spans="12:12">
      <c r="L20517" s="17" t="s">
        <v>28618</v>
      </c>
    </row>
    <row r="20518" spans="12:12">
      <c r="L20518" s="17" t="s">
        <v>28619</v>
      </c>
    </row>
    <row r="20519" spans="12:12">
      <c r="L20519" s="17" t="s">
        <v>28620</v>
      </c>
    </row>
    <row r="20520" spans="12:12">
      <c r="L20520" s="17" t="s">
        <v>28621</v>
      </c>
    </row>
    <row r="20521" spans="12:12">
      <c r="L20521" s="17" t="s">
        <v>28622</v>
      </c>
    </row>
    <row r="20522" spans="12:12">
      <c r="L20522" s="17" t="s">
        <v>28623</v>
      </c>
    </row>
    <row r="20523" spans="12:12">
      <c r="L20523" s="17" t="s">
        <v>28624</v>
      </c>
    </row>
    <row r="20524" spans="12:12">
      <c r="L20524" s="17" t="s">
        <v>28625</v>
      </c>
    </row>
    <row r="20525" spans="12:12">
      <c r="L20525" s="17" t="s">
        <v>28626</v>
      </c>
    </row>
    <row r="20526" spans="12:12">
      <c r="L20526" s="17" t="s">
        <v>28627</v>
      </c>
    </row>
    <row r="20527" spans="12:12">
      <c r="L20527" s="17" t="s">
        <v>28628</v>
      </c>
    </row>
    <row r="20528" spans="12:12">
      <c r="L20528" s="17" t="s">
        <v>28629</v>
      </c>
    </row>
    <row r="20529" spans="12:12">
      <c r="L20529" s="17" t="s">
        <v>28630</v>
      </c>
    </row>
    <row r="20530" spans="12:12">
      <c r="L20530" s="17" t="s">
        <v>28631</v>
      </c>
    </row>
    <row r="20531" spans="12:12">
      <c r="L20531" s="17" t="s">
        <v>28632</v>
      </c>
    </row>
    <row r="20532" spans="12:12">
      <c r="L20532" s="17" t="s">
        <v>28633</v>
      </c>
    </row>
    <row r="20533" spans="12:12">
      <c r="L20533" s="17" t="s">
        <v>28634</v>
      </c>
    </row>
    <row r="20534" spans="12:12">
      <c r="L20534" s="17" t="s">
        <v>28635</v>
      </c>
    </row>
    <row r="20535" spans="12:12">
      <c r="L20535" s="17" t="s">
        <v>28636</v>
      </c>
    </row>
    <row r="20536" spans="12:12">
      <c r="L20536" s="17" t="s">
        <v>28637</v>
      </c>
    </row>
    <row r="20537" spans="12:12">
      <c r="L20537" s="17" t="s">
        <v>28638</v>
      </c>
    </row>
    <row r="20538" spans="12:12">
      <c r="L20538" s="17" t="s">
        <v>28639</v>
      </c>
    </row>
    <row r="20539" spans="12:12">
      <c r="L20539" s="17" t="s">
        <v>28640</v>
      </c>
    </row>
    <row r="20540" spans="12:12">
      <c r="L20540" s="17" t="s">
        <v>28641</v>
      </c>
    </row>
    <row r="20541" spans="12:12">
      <c r="L20541" s="17" t="s">
        <v>28642</v>
      </c>
    </row>
    <row r="20542" spans="12:12">
      <c r="L20542" s="17" t="s">
        <v>28643</v>
      </c>
    </row>
    <row r="20543" spans="12:12">
      <c r="L20543" s="17" t="s">
        <v>28644</v>
      </c>
    </row>
    <row r="20544" spans="12:12">
      <c r="L20544" s="17" t="s">
        <v>28645</v>
      </c>
    </row>
    <row r="20545" spans="12:12">
      <c r="L20545" s="17" t="s">
        <v>28646</v>
      </c>
    </row>
    <row r="20546" spans="12:12">
      <c r="L20546" s="17" t="s">
        <v>28647</v>
      </c>
    </row>
    <row r="20547" spans="12:12">
      <c r="L20547" s="17" t="s">
        <v>28648</v>
      </c>
    </row>
    <row r="20548" spans="12:12">
      <c r="L20548" s="17" t="s">
        <v>28649</v>
      </c>
    </row>
    <row r="20549" spans="12:12">
      <c r="L20549" s="17" t="s">
        <v>28650</v>
      </c>
    </row>
    <row r="20550" spans="12:12">
      <c r="L20550" s="17" t="s">
        <v>28651</v>
      </c>
    </row>
    <row r="20551" spans="12:12">
      <c r="L20551" s="17" t="s">
        <v>28652</v>
      </c>
    </row>
    <row r="20552" spans="12:12">
      <c r="L20552" s="17" t="s">
        <v>28653</v>
      </c>
    </row>
    <row r="20553" spans="12:12">
      <c r="L20553" s="17" t="s">
        <v>28654</v>
      </c>
    </row>
    <row r="20554" spans="12:12">
      <c r="L20554" s="17" t="s">
        <v>28655</v>
      </c>
    </row>
    <row r="20555" spans="12:12">
      <c r="L20555" s="17" t="s">
        <v>28656</v>
      </c>
    </row>
    <row r="20556" spans="12:12">
      <c r="L20556" s="17" t="s">
        <v>28657</v>
      </c>
    </row>
    <row r="20557" spans="12:12">
      <c r="L20557" s="17" t="s">
        <v>28658</v>
      </c>
    </row>
    <row r="20558" spans="12:12">
      <c r="L20558" s="17" t="s">
        <v>28659</v>
      </c>
    </row>
    <row r="20559" spans="12:12">
      <c r="L20559" s="17" t="s">
        <v>28660</v>
      </c>
    </row>
    <row r="20560" spans="12:12">
      <c r="L20560" s="17" t="s">
        <v>28661</v>
      </c>
    </row>
    <row r="20561" spans="12:12">
      <c r="L20561" s="17" t="s">
        <v>28662</v>
      </c>
    </row>
    <row r="20562" spans="12:12">
      <c r="L20562" s="17" t="s">
        <v>28663</v>
      </c>
    </row>
    <row r="20563" spans="12:12">
      <c r="L20563" s="17" t="s">
        <v>28664</v>
      </c>
    </row>
    <row r="20564" spans="12:12">
      <c r="L20564" s="17" t="s">
        <v>28665</v>
      </c>
    </row>
    <row r="20565" spans="12:12">
      <c r="L20565" s="17" t="s">
        <v>28666</v>
      </c>
    </row>
    <row r="20566" spans="12:12">
      <c r="L20566" s="17" t="s">
        <v>28667</v>
      </c>
    </row>
    <row r="20567" spans="12:12">
      <c r="L20567" s="17" t="s">
        <v>28668</v>
      </c>
    </row>
    <row r="20568" spans="12:12">
      <c r="L20568" s="17" t="s">
        <v>28669</v>
      </c>
    </row>
    <row r="20569" spans="12:12">
      <c r="L20569" s="17" t="s">
        <v>28670</v>
      </c>
    </row>
    <row r="20570" spans="12:12">
      <c r="L20570" s="17" t="s">
        <v>28671</v>
      </c>
    </row>
    <row r="20571" spans="12:12">
      <c r="L20571" s="17" t="s">
        <v>28672</v>
      </c>
    </row>
    <row r="20572" spans="12:12">
      <c r="L20572" s="17" t="s">
        <v>28673</v>
      </c>
    </row>
    <row r="20573" spans="12:12">
      <c r="L20573" s="17" t="s">
        <v>28674</v>
      </c>
    </row>
    <row r="20574" spans="12:12">
      <c r="L20574" s="17" t="s">
        <v>28675</v>
      </c>
    </row>
    <row r="20575" spans="12:12">
      <c r="L20575" s="17" t="s">
        <v>28676</v>
      </c>
    </row>
    <row r="20576" spans="12:12">
      <c r="L20576" s="17" t="s">
        <v>28677</v>
      </c>
    </row>
    <row r="20577" spans="12:12">
      <c r="L20577" s="17" t="s">
        <v>28678</v>
      </c>
    </row>
    <row r="20578" spans="12:12">
      <c r="L20578" s="17" t="s">
        <v>28679</v>
      </c>
    </row>
    <row r="20579" spans="12:12">
      <c r="L20579" s="17" t="s">
        <v>28680</v>
      </c>
    </row>
    <row r="20580" spans="12:12">
      <c r="L20580" s="17" t="s">
        <v>28681</v>
      </c>
    </row>
    <row r="20581" spans="12:12">
      <c r="L20581" s="17" t="s">
        <v>28682</v>
      </c>
    </row>
    <row r="20582" spans="12:12">
      <c r="L20582" s="17" t="s">
        <v>28683</v>
      </c>
    </row>
    <row r="20583" spans="12:12">
      <c r="L20583" s="17" t="s">
        <v>28684</v>
      </c>
    </row>
    <row r="20584" spans="12:12">
      <c r="L20584" s="17" t="s">
        <v>28685</v>
      </c>
    </row>
    <row r="20585" spans="12:12">
      <c r="L20585" s="17" t="s">
        <v>28686</v>
      </c>
    </row>
    <row r="20586" spans="12:12">
      <c r="L20586" s="17" t="s">
        <v>28687</v>
      </c>
    </row>
    <row r="20587" spans="12:12">
      <c r="L20587" s="17" t="s">
        <v>28688</v>
      </c>
    </row>
    <row r="20588" spans="12:12">
      <c r="L20588" s="17" t="s">
        <v>28689</v>
      </c>
    </row>
    <row r="20589" spans="12:12">
      <c r="L20589" s="17" t="s">
        <v>28690</v>
      </c>
    </row>
    <row r="20590" spans="12:12">
      <c r="L20590" s="17" t="s">
        <v>28691</v>
      </c>
    </row>
    <row r="20591" spans="12:12">
      <c r="L20591" s="17" t="s">
        <v>28692</v>
      </c>
    </row>
    <row r="20592" spans="12:12">
      <c r="L20592" s="17" t="s">
        <v>28693</v>
      </c>
    </row>
    <row r="20593" spans="12:12">
      <c r="L20593" s="17" t="s">
        <v>28694</v>
      </c>
    </row>
    <row r="20594" spans="12:12">
      <c r="L20594" s="17" t="s">
        <v>28695</v>
      </c>
    </row>
    <row r="20595" spans="12:12">
      <c r="L20595" s="17" t="s">
        <v>28696</v>
      </c>
    </row>
    <row r="20596" spans="12:12">
      <c r="L20596" s="17" t="s">
        <v>28697</v>
      </c>
    </row>
    <row r="20597" spans="12:12">
      <c r="L20597" s="17" t="s">
        <v>28698</v>
      </c>
    </row>
    <row r="20598" spans="12:12">
      <c r="L20598" s="17" t="s">
        <v>28699</v>
      </c>
    </row>
    <row r="20599" spans="12:12">
      <c r="L20599" s="17" t="s">
        <v>28700</v>
      </c>
    </row>
    <row r="20600" spans="12:12">
      <c r="L20600" s="17" t="s">
        <v>28701</v>
      </c>
    </row>
    <row r="20601" spans="12:12">
      <c r="L20601" s="17" t="s">
        <v>28702</v>
      </c>
    </row>
    <row r="20602" spans="12:12">
      <c r="L20602" s="17" t="s">
        <v>28703</v>
      </c>
    </row>
    <row r="20603" spans="12:12">
      <c r="L20603" s="17" t="s">
        <v>28704</v>
      </c>
    </row>
    <row r="20604" spans="12:12">
      <c r="L20604" s="17" t="s">
        <v>28705</v>
      </c>
    </row>
    <row r="20605" spans="12:12">
      <c r="L20605" s="17" t="s">
        <v>28706</v>
      </c>
    </row>
    <row r="20606" spans="12:12">
      <c r="L20606" s="17" t="s">
        <v>28707</v>
      </c>
    </row>
    <row r="20607" spans="12:12">
      <c r="L20607" s="17" t="s">
        <v>28708</v>
      </c>
    </row>
    <row r="20608" spans="12:12">
      <c r="L20608" s="17" t="s">
        <v>28709</v>
      </c>
    </row>
    <row r="20609" spans="12:12">
      <c r="L20609" s="17" t="s">
        <v>28710</v>
      </c>
    </row>
    <row r="20610" spans="12:12">
      <c r="L20610" s="17" t="s">
        <v>28711</v>
      </c>
    </row>
    <row r="20611" spans="12:12">
      <c r="L20611" s="17" t="s">
        <v>28712</v>
      </c>
    </row>
    <row r="20612" spans="12:12">
      <c r="L20612" s="17" t="s">
        <v>28713</v>
      </c>
    </row>
    <row r="20613" spans="12:12">
      <c r="L20613" s="17" t="s">
        <v>28714</v>
      </c>
    </row>
    <row r="20614" spans="12:12">
      <c r="L20614" s="17" t="s">
        <v>28715</v>
      </c>
    </row>
    <row r="20615" spans="12:12">
      <c r="L20615" s="17" t="s">
        <v>28716</v>
      </c>
    </row>
    <row r="20616" spans="12:12">
      <c r="L20616" s="17" t="s">
        <v>28717</v>
      </c>
    </row>
    <row r="20617" spans="12:12">
      <c r="L20617" s="17" t="s">
        <v>28718</v>
      </c>
    </row>
    <row r="20618" spans="12:12">
      <c r="L20618" s="17" t="s">
        <v>28719</v>
      </c>
    </row>
    <row r="20619" spans="12:12">
      <c r="L20619" s="17" t="s">
        <v>28720</v>
      </c>
    </row>
    <row r="20620" spans="12:12">
      <c r="L20620" s="17" t="s">
        <v>28721</v>
      </c>
    </row>
    <row r="20621" spans="12:12">
      <c r="L20621" s="17" t="s">
        <v>28722</v>
      </c>
    </row>
    <row r="20622" spans="12:12">
      <c r="L20622" s="17" t="s">
        <v>28723</v>
      </c>
    </row>
    <row r="20623" spans="12:12">
      <c r="L20623" s="17" t="s">
        <v>28724</v>
      </c>
    </row>
    <row r="20624" spans="12:12">
      <c r="L20624" s="17" t="s">
        <v>28725</v>
      </c>
    </row>
    <row r="20625" spans="12:12">
      <c r="L20625" s="17" t="s">
        <v>28726</v>
      </c>
    </row>
    <row r="20626" spans="12:12">
      <c r="L20626" s="17" t="s">
        <v>28727</v>
      </c>
    </row>
    <row r="20627" spans="12:12">
      <c r="L20627" s="17" t="s">
        <v>28728</v>
      </c>
    </row>
    <row r="20628" spans="12:12">
      <c r="L20628" s="17" t="s">
        <v>28729</v>
      </c>
    </row>
    <row r="20629" spans="12:12">
      <c r="L20629" s="17" t="s">
        <v>28730</v>
      </c>
    </row>
    <row r="20630" spans="12:12">
      <c r="L20630" s="17" t="s">
        <v>28731</v>
      </c>
    </row>
    <row r="20631" spans="12:12">
      <c r="L20631" s="17" t="s">
        <v>28732</v>
      </c>
    </row>
    <row r="20632" spans="12:12">
      <c r="L20632" s="17" t="s">
        <v>28733</v>
      </c>
    </row>
    <row r="20633" spans="12:12">
      <c r="L20633" s="17" t="s">
        <v>28734</v>
      </c>
    </row>
    <row r="20634" spans="12:12">
      <c r="L20634" s="17" t="s">
        <v>28735</v>
      </c>
    </row>
    <row r="20635" spans="12:12">
      <c r="L20635" s="17" t="s">
        <v>28736</v>
      </c>
    </row>
    <row r="20636" spans="12:12">
      <c r="L20636" s="17" t="s">
        <v>28737</v>
      </c>
    </row>
    <row r="20637" spans="12:12">
      <c r="L20637" s="17" t="s">
        <v>28738</v>
      </c>
    </row>
    <row r="20638" spans="12:12">
      <c r="L20638" s="17" t="s">
        <v>28739</v>
      </c>
    </row>
    <row r="20639" spans="12:12">
      <c r="L20639" s="17" t="s">
        <v>28740</v>
      </c>
    </row>
    <row r="20640" spans="12:12">
      <c r="L20640" s="17" t="s">
        <v>28741</v>
      </c>
    </row>
    <row r="20641" spans="12:12">
      <c r="L20641" s="17" t="s">
        <v>28742</v>
      </c>
    </row>
    <row r="20642" spans="12:12">
      <c r="L20642" s="17" t="s">
        <v>28743</v>
      </c>
    </row>
    <row r="20643" spans="12:12">
      <c r="L20643" s="17" t="s">
        <v>28744</v>
      </c>
    </row>
    <row r="20644" spans="12:12">
      <c r="L20644" s="17" t="s">
        <v>28745</v>
      </c>
    </row>
    <row r="20645" spans="12:12">
      <c r="L20645" s="17" t="s">
        <v>28746</v>
      </c>
    </row>
    <row r="20646" spans="12:12">
      <c r="L20646" s="17" t="s">
        <v>28747</v>
      </c>
    </row>
    <row r="20647" spans="12:12">
      <c r="L20647" s="17" t="s">
        <v>28748</v>
      </c>
    </row>
    <row r="20648" spans="12:12">
      <c r="L20648" s="17" t="s">
        <v>28749</v>
      </c>
    </row>
    <row r="20649" spans="12:12">
      <c r="L20649" s="17" t="s">
        <v>28750</v>
      </c>
    </row>
    <row r="20650" spans="12:12">
      <c r="L20650" s="17" t="s">
        <v>28751</v>
      </c>
    </row>
    <row r="20651" spans="12:12">
      <c r="L20651" s="17" t="s">
        <v>28752</v>
      </c>
    </row>
    <row r="20652" spans="12:12">
      <c r="L20652" s="17" t="s">
        <v>28753</v>
      </c>
    </row>
    <row r="20653" spans="12:12">
      <c r="L20653" s="17" t="s">
        <v>28754</v>
      </c>
    </row>
    <row r="20654" spans="12:12">
      <c r="L20654" s="17" t="s">
        <v>28755</v>
      </c>
    </row>
    <row r="20655" spans="12:12">
      <c r="L20655" s="17" t="s">
        <v>28756</v>
      </c>
    </row>
    <row r="20656" spans="12:12">
      <c r="L20656" s="17" t="s">
        <v>28757</v>
      </c>
    </row>
    <row r="20657" spans="12:12">
      <c r="L20657" s="17" t="s">
        <v>28758</v>
      </c>
    </row>
    <row r="20658" spans="12:12">
      <c r="L20658" s="17" t="s">
        <v>28759</v>
      </c>
    </row>
    <row r="20659" spans="12:12">
      <c r="L20659" s="17" t="s">
        <v>28760</v>
      </c>
    </row>
    <row r="20660" spans="12:12">
      <c r="L20660" s="17" t="s">
        <v>28761</v>
      </c>
    </row>
    <row r="20661" spans="12:12">
      <c r="L20661" s="17" t="s">
        <v>28762</v>
      </c>
    </row>
    <row r="20662" spans="12:12">
      <c r="L20662" s="17" t="s">
        <v>28763</v>
      </c>
    </row>
    <row r="20663" spans="12:12">
      <c r="L20663" s="17" t="s">
        <v>28764</v>
      </c>
    </row>
    <row r="20664" spans="12:12">
      <c r="L20664" s="17" t="s">
        <v>28765</v>
      </c>
    </row>
    <row r="20665" spans="12:12">
      <c r="L20665" s="17" t="s">
        <v>28766</v>
      </c>
    </row>
    <row r="20666" spans="12:12">
      <c r="L20666" s="17" t="s">
        <v>28767</v>
      </c>
    </row>
    <row r="20667" spans="12:12">
      <c r="L20667" s="17" t="s">
        <v>28768</v>
      </c>
    </row>
    <row r="20668" spans="12:12">
      <c r="L20668" s="17" t="s">
        <v>28769</v>
      </c>
    </row>
    <row r="20669" spans="12:12">
      <c r="L20669" s="17" t="s">
        <v>28770</v>
      </c>
    </row>
    <row r="20670" spans="12:12">
      <c r="L20670" s="17" t="s">
        <v>28771</v>
      </c>
    </row>
    <row r="20671" spans="12:12">
      <c r="L20671" s="17" t="s">
        <v>28772</v>
      </c>
    </row>
    <row r="20672" spans="12:12">
      <c r="L20672" s="17" t="s">
        <v>28773</v>
      </c>
    </row>
    <row r="20673" spans="12:12">
      <c r="L20673" s="17" t="s">
        <v>28774</v>
      </c>
    </row>
    <row r="20674" spans="12:12">
      <c r="L20674" s="17" t="s">
        <v>28775</v>
      </c>
    </row>
    <row r="20675" spans="12:12">
      <c r="L20675" s="17" t="s">
        <v>28776</v>
      </c>
    </row>
    <row r="20676" spans="12:12">
      <c r="L20676" s="17" t="s">
        <v>28777</v>
      </c>
    </row>
    <row r="20677" spans="12:12">
      <c r="L20677" s="17" t="s">
        <v>28778</v>
      </c>
    </row>
    <row r="20678" spans="12:12">
      <c r="L20678" s="17" t="s">
        <v>28779</v>
      </c>
    </row>
    <row r="20679" spans="12:12">
      <c r="L20679" s="17" t="s">
        <v>28780</v>
      </c>
    </row>
    <row r="20680" spans="12:12">
      <c r="L20680" s="17" t="s">
        <v>28781</v>
      </c>
    </row>
    <row r="20681" spans="12:12">
      <c r="L20681" s="17" t="s">
        <v>28782</v>
      </c>
    </row>
    <row r="20682" spans="12:12">
      <c r="L20682" s="17" t="s">
        <v>28783</v>
      </c>
    </row>
    <row r="20683" spans="12:12">
      <c r="L20683" s="17" t="s">
        <v>28784</v>
      </c>
    </row>
    <row r="20684" spans="12:12">
      <c r="L20684" s="17" t="s">
        <v>28785</v>
      </c>
    </row>
    <row r="20685" spans="12:12">
      <c r="L20685" s="17" t="s">
        <v>28786</v>
      </c>
    </row>
    <row r="20686" spans="12:12">
      <c r="L20686" s="17" t="s">
        <v>28787</v>
      </c>
    </row>
    <row r="20687" spans="12:12">
      <c r="L20687" s="17" t="s">
        <v>28788</v>
      </c>
    </row>
    <row r="20688" spans="12:12">
      <c r="L20688" s="17" t="s">
        <v>28789</v>
      </c>
    </row>
    <row r="20689" spans="12:12">
      <c r="L20689" s="17" t="s">
        <v>28790</v>
      </c>
    </row>
    <row r="20690" spans="12:12">
      <c r="L20690" s="17" t="s">
        <v>28791</v>
      </c>
    </row>
    <row r="20691" spans="12:12">
      <c r="L20691" s="17" t="s">
        <v>28792</v>
      </c>
    </row>
    <row r="20692" spans="12:12">
      <c r="L20692" s="17" t="s">
        <v>28793</v>
      </c>
    </row>
    <row r="20693" spans="12:12">
      <c r="L20693" s="17" t="s">
        <v>28794</v>
      </c>
    </row>
    <row r="20694" spans="12:12">
      <c r="L20694" s="17" t="s">
        <v>28795</v>
      </c>
    </row>
    <row r="20695" spans="12:12">
      <c r="L20695" s="17" t="s">
        <v>28796</v>
      </c>
    </row>
    <row r="20696" spans="12:12">
      <c r="L20696" s="17" t="s">
        <v>28797</v>
      </c>
    </row>
    <row r="20697" spans="12:12">
      <c r="L20697" s="17" t="s">
        <v>28798</v>
      </c>
    </row>
    <row r="20698" spans="12:12">
      <c r="L20698" s="17" t="s">
        <v>28799</v>
      </c>
    </row>
    <row r="20699" spans="12:12">
      <c r="L20699" s="17" t="s">
        <v>28800</v>
      </c>
    </row>
    <row r="20700" spans="12:12">
      <c r="L20700" s="17" t="s">
        <v>28801</v>
      </c>
    </row>
    <row r="20701" spans="12:12">
      <c r="L20701" s="17" t="s">
        <v>28802</v>
      </c>
    </row>
    <row r="20702" spans="12:12">
      <c r="L20702" s="17" t="s">
        <v>28803</v>
      </c>
    </row>
    <row r="20703" spans="12:12">
      <c r="L20703" s="17" t="s">
        <v>28804</v>
      </c>
    </row>
    <row r="20704" spans="12:12">
      <c r="L20704" s="17" t="s">
        <v>28805</v>
      </c>
    </row>
    <row r="20705" spans="12:12">
      <c r="L20705" s="17" t="s">
        <v>28806</v>
      </c>
    </row>
    <row r="20706" spans="12:12">
      <c r="L20706" s="17" t="s">
        <v>28807</v>
      </c>
    </row>
    <row r="20707" spans="12:12">
      <c r="L20707" s="17" t="s">
        <v>28808</v>
      </c>
    </row>
    <row r="20708" spans="12:12">
      <c r="L20708" s="17" t="s">
        <v>28809</v>
      </c>
    </row>
    <row r="20709" spans="12:12">
      <c r="L20709" s="17" t="s">
        <v>28810</v>
      </c>
    </row>
    <row r="20710" spans="12:12">
      <c r="L20710" s="17" t="s">
        <v>28811</v>
      </c>
    </row>
    <row r="20711" spans="12:12">
      <c r="L20711" s="17" t="s">
        <v>28812</v>
      </c>
    </row>
    <row r="20712" spans="12:12">
      <c r="L20712" s="17" t="s">
        <v>28813</v>
      </c>
    </row>
    <row r="20713" spans="12:12">
      <c r="L20713" s="17" t="s">
        <v>28814</v>
      </c>
    </row>
    <row r="20714" spans="12:12">
      <c r="L20714" s="17" t="s">
        <v>28815</v>
      </c>
    </row>
    <row r="20715" spans="12:12">
      <c r="L20715" s="17" t="s">
        <v>28816</v>
      </c>
    </row>
    <row r="20716" spans="12:12">
      <c r="L20716" s="17" t="s">
        <v>28817</v>
      </c>
    </row>
    <row r="20717" spans="12:12">
      <c r="L20717" s="17" t="s">
        <v>28818</v>
      </c>
    </row>
    <row r="20718" spans="12:12">
      <c r="L20718" s="17" t="s">
        <v>28819</v>
      </c>
    </row>
    <row r="20719" spans="12:12">
      <c r="L20719" s="17" t="s">
        <v>28820</v>
      </c>
    </row>
    <row r="20720" spans="12:12">
      <c r="L20720" s="17" t="s">
        <v>28821</v>
      </c>
    </row>
    <row r="20721" spans="12:12">
      <c r="L20721" s="17" t="s">
        <v>28822</v>
      </c>
    </row>
    <row r="20722" spans="12:12">
      <c r="L20722" s="17" t="s">
        <v>28823</v>
      </c>
    </row>
    <row r="20723" spans="12:12">
      <c r="L20723" s="17" t="s">
        <v>28824</v>
      </c>
    </row>
    <row r="20724" spans="12:12">
      <c r="L20724" s="17" t="s">
        <v>28825</v>
      </c>
    </row>
    <row r="20725" spans="12:12">
      <c r="L20725" s="17" t="s">
        <v>28826</v>
      </c>
    </row>
    <row r="20726" spans="12:12">
      <c r="L20726" s="17" t="s">
        <v>28827</v>
      </c>
    </row>
    <row r="20727" spans="12:12">
      <c r="L20727" s="17" t="s">
        <v>28828</v>
      </c>
    </row>
    <row r="20728" spans="12:12">
      <c r="L20728" s="17" t="s">
        <v>28829</v>
      </c>
    </row>
    <row r="20729" spans="12:12">
      <c r="L20729" s="17" t="s">
        <v>28830</v>
      </c>
    </row>
    <row r="20730" spans="12:12">
      <c r="L20730" s="17" t="s">
        <v>28831</v>
      </c>
    </row>
    <row r="20731" spans="12:12">
      <c r="L20731" s="17" t="s">
        <v>28832</v>
      </c>
    </row>
    <row r="20732" spans="12:12">
      <c r="L20732" s="17" t="s">
        <v>28833</v>
      </c>
    </row>
    <row r="20733" spans="12:12">
      <c r="L20733" s="17" t="s">
        <v>28834</v>
      </c>
    </row>
    <row r="20734" spans="12:12">
      <c r="L20734" s="17" t="s">
        <v>28835</v>
      </c>
    </row>
    <row r="20735" spans="12:12">
      <c r="L20735" s="17" t="s">
        <v>28836</v>
      </c>
    </row>
    <row r="20736" spans="12:12">
      <c r="L20736" s="17" t="s">
        <v>28837</v>
      </c>
    </row>
    <row r="20737" spans="12:12">
      <c r="L20737" s="17" t="s">
        <v>28838</v>
      </c>
    </row>
    <row r="20738" spans="12:12">
      <c r="L20738" s="17" t="s">
        <v>28839</v>
      </c>
    </row>
    <row r="20739" spans="12:12">
      <c r="L20739" s="17" t="s">
        <v>28840</v>
      </c>
    </row>
    <row r="20740" spans="12:12">
      <c r="L20740" s="17" t="s">
        <v>28841</v>
      </c>
    </row>
    <row r="20741" spans="12:12">
      <c r="L20741" s="17" t="s">
        <v>28842</v>
      </c>
    </row>
    <row r="20742" spans="12:12">
      <c r="L20742" s="17" t="s">
        <v>28843</v>
      </c>
    </row>
    <row r="20743" spans="12:12">
      <c r="L20743" s="17" t="s">
        <v>28844</v>
      </c>
    </row>
    <row r="20744" spans="12:12">
      <c r="L20744" s="17" t="s">
        <v>28845</v>
      </c>
    </row>
    <row r="20745" spans="12:12">
      <c r="L20745" s="17" t="s">
        <v>28846</v>
      </c>
    </row>
    <row r="20746" spans="12:12">
      <c r="L20746" s="17" t="s">
        <v>28847</v>
      </c>
    </row>
    <row r="20747" spans="12:12">
      <c r="L20747" s="17" t="s">
        <v>28848</v>
      </c>
    </row>
    <row r="20748" spans="12:12">
      <c r="L20748" s="17" t="s">
        <v>28849</v>
      </c>
    </row>
    <row r="20749" spans="12:12">
      <c r="L20749" s="17" t="s">
        <v>28850</v>
      </c>
    </row>
    <row r="20750" spans="12:12">
      <c r="L20750" s="17" t="s">
        <v>28851</v>
      </c>
    </row>
    <row r="20751" spans="12:12">
      <c r="L20751" s="17" t="s">
        <v>28852</v>
      </c>
    </row>
    <row r="20752" spans="12:12">
      <c r="L20752" s="17" t="s">
        <v>28853</v>
      </c>
    </row>
    <row r="20753" spans="12:12">
      <c r="L20753" s="17" t="s">
        <v>28854</v>
      </c>
    </row>
    <row r="20754" spans="12:12">
      <c r="L20754" s="17" t="s">
        <v>28855</v>
      </c>
    </row>
    <row r="20755" spans="12:12">
      <c r="L20755" s="17" t="s">
        <v>28856</v>
      </c>
    </row>
    <row r="20756" spans="12:12">
      <c r="L20756" s="17" t="s">
        <v>28857</v>
      </c>
    </row>
    <row r="20757" spans="12:12">
      <c r="L20757" s="17" t="s">
        <v>28858</v>
      </c>
    </row>
    <row r="20758" spans="12:12">
      <c r="L20758" s="17" t="s">
        <v>28859</v>
      </c>
    </row>
    <row r="20759" spans="12:12">
      <c r="L20759" s="17" t="s">
        <v>28860</v>
      </c>
    </row>
    <row r="20760" spans="12:12">
      <c r="L20760" s="17" t="s">
        <v>28861</v>
      </c>
    </row>
    <row r="20761" spans="12:12">
      <c r="L20761" s="17" t="s">
        <v>28862</v>
      </c>
    </row>
    <row r="20762" spans="12:12">
      <c r="L20762" s="17" t="s">
        <v>28863</v>
      </c>
    </row>
    <row r="20763" spans="12:12">
      <c r="L20763" s="17" t="s">
        <v>28864</v>
      </c>
    </row>
    <row r="20764" spans="12:12">
      <c r="L20764" s="17" t="s">
        <v>28865</v>
      </c>
    </row>
    <row r="20765" spans="12:12">
      <c r="L20765" s="17" t="s">
        <v>28866</v>
      </c>
    </row>
    <row r="20766" spans="12:12">
      <c r="L20766" s="17" t="s">
        <v>28867</v>
      </c>
    </row>
    <row r="20767" spans="12:12">
      <c r="L20767" s="17" t="s">
        <v>28868</v>
      </c>
    </row>
    <row r="20768" spans="12:12">
      <c r="L20768" s="17" t="s">
        <v>28869</v>
      </c>
    </row>
    <row r="20769" spans="12:12">
      <c r="L20769" s="17" t="s">
        <v>28870</v>
      </c>
    </row>
    <row r="20770" spans="12:12">
      <c r="L20770" s="17" t="s">
        <v>28871</v>
      </c>
    </row>
    <row r="20771" spans="12:12">
      <c r="L20771" s="17" t="s">
        <v>28872</v>
      </c>
    </row>
    <row r="20772" spans="12:12">
      <c r="L20772" s="17" t="s">
        <v>28873</v>
      </c>
    </row>
    <row r="20773" spans="12:12">
      <c r="L20773" s="17" t="s">
        <v>28874</v>
      </c>
    </row>
    <row r="20774" spans="12:12">
      <c r="L20774" s="17" t="s">
        <v>28875</v>
      </c>
    </row>
    <row r="20775" spans="12:12">
      <c r="L20775" s="17" t="s">
        <v>28876</v>
      </c>
    </row>
    <row r="20776" spans="12:12">
      <c r="L20776" s="17" t="s">
        <v>28877</v>
      </c>
    </row>
    <row r="20777" spans="12:12">
      <c r="L20777" s="17" t="s">
        <v>28878</v>
      </c>
    </row>
    <row r="20778" spans="12:12">
      <c r="L20778" s="17" t="s">
        <v>28879</v>
      </c>
    </row>
    <row r="20779" spans="12:12">
      <c r="L20779" s="17" t="s">
        <v>28880</v>
      </c>
    </row>
    <row r="20780" spans="12:12">
      <c r="L20780" s="17" t="s">
        <v>28881</v>
      </c>
    </row>
    <row r="20781" spans="12:12">
      <c r="L20781" s="17" t="s">
        <v>28882</v>
      </c>
    </row>
    <row r="20782" spans="12:12">
      <c r="L20782" s="17" t="s">
        <v>28883</v>
      </c>
    </row>
    <row r="20783" spans="12:12">
      <c r="L20783" s="17" t="s">
        <v>28884</v>
      </c>
    </row>
    <row r="20784" spans="12:12">
      <c r="L20784" s="17" t="s">
        <v>28885</v>
      </c>
    </row>
    <row r="20785" spans="12:12">
      <c r="L20785" s="17" t="s">
        <v>28886</v>
      </c>
    </row>
    <row r="20786" spans="12:12">
      <c r="L20786" s="17" t="s">
        <v>28887</v>
      </c>
    </row>
    <row r="20787" spans="12:12">
      <c r="L20787" s="17" t="s">
        <v>28888</v>
      </c>
    </row>
    <row r="20788" spans="12:12">
      <c r="L20788" s="17" t="s">
        <v>28889</v>
      </c>
    </row>
    <row r="20789" spans="12:12">
      <c r="L20789" s="17" t="s">
        <v>28890</v>
      </c>
    </row>
    <row r="20790" spans="12:12">
      <c r="L20790" s="17" t="s">
        <v>28891</v>
      </c>
    </row>
    <row r="20791" spans="12:12">
      <c r="L20791" s="17" t="s">
        <v>28892</v>
      </c>
    </row>
    <row r="20792" spans="12:12">
      <c r="L20792" s="17" t="s">
        <v>28893</v>
      </c>
    </row>
    <row r="20793" spans="12:12">
      <c r="L20793" s="17" t="s">
        <v>28894</v>
      </c>
    </row>
    <row r="20794" spans="12:12">
      <c r="L20794" s="17" t="s">
        <v>28895</v>
      </c>
    </row>
    <row r="20795" spans="12:12">
      <c r="L20795" s="17" t="s">
        <v>28896</v>
      </c>
    </row>
    <row r="20796" spans="12:12">
      <c r="L20796" s="17" t="s">
        <v>28897</v>
      </c>
    </row>
    <row r="20797" spans="12:12">
      <c r="L20797" s="17" t="s">
        <v>28898</v>
      </c>
    </row>
    <row r="20798" spans="12:12">
      <c r="L20798" s="17" t="s">
        <v>28899</v>
      </c>
    </row>
    <row r="20799" spans="12:12">
      <c r="L20799" s="17" t="s">
        <v>28900</v>
      </c>
    </row>
    <row r="20800" spans="12:12">
      <c r="L20800" s="17" t="s">
        <v>28901</v>
      </c>
    </row>
    <row r="20801" spans="12:12">
      <c r="L20801" s="17" t="s">
        <v>28902</v>
      </c>
    </row>
    <row r="20802" spans="12:12">
      <c r="L20802" s="17" t="s">
        <v>28903</v>
      </c>
    </row>
    <row r="20803" spans="12:12">
      <c r="L20803" s="17" t="s">
        <v>28904</v>
      </c>
    </row>
    <row r="20804" spans="12:12">
      <c r="L20804" s="17" t="s">
        <v>28905</v>
      </c>
    </row>
    <row r="20805" spans="12:12">
      <c r="L20805" s="17" t="s">
        <v>28906</v>
      </c>
    </row>
    <row r="20806" spans="12:12">
      <c r="L20806" s="17" t="s">
        <v>28907</v>
      </c>
    </row>
    <row r="20807" spans="12:12">
      <c r="L20807" s="17" t="s">
        <v>28908</v>
      </c>
    </row>
    <row r="20808" spans="12:12">
      <c r="L20808" s="17" t="s">
        <v>28909</v>
      </c>
    </row>
    <row r="20809" spans="12:12">
      <c r="L20809" s="17" t="s">
        <v>28910</v>
      </c>
    </row>
    <row r="20810" spans="12:12">
      <c r="L20810" s="17" t="s">
        <v>28911</v>
      </c>
    </row>
    <row r="20811" spans="12:12">
      <c r="L20811" s="17" t="s">
        <v>28912</v>
      </c>
    </row>
    <row r="20812" spans="12:12">
      <c r="L20812" s="17" t="s">
        <v>28913</v>
      </c>
    </row>
    <row r="20813" spans="12:12">
      <c r="L20813" s="17" t="s">
        <v>28914</v>
      </c>
    </row>
    <row r="20814" spans="12:12">
      <c r="L20814" s="17" t="s">
        <v>28915</v>
      </c>
    </row>
    <row r="20815" spans="12:12">
      <c r="L20815" s="17" t="s">
        <v>28916</v>
      </c>
    </row>
    <row r="20816" spans="12:12">
      <c r="L20816" s="17" t="s">
        <v>28917</v>
      </c>
    </row>
    <row r="20817" spans="12:12">
      <c r="L20817" s="17" t="s">
        <v>28918</v>
      </c>
    </row>
    <row r="20818" spans="12:12">
      <c r="L20818" s="17" t="s">
        <v>28919</v>
      </c>
    </row>
    <row r="20819" spans="12:12">
      <c r="L20819" s="17" t="s">
        <v>28920</v>
      </c>
    </row>
    <row r="20820" spans="12:12">
      <c r="L20820" s="17" t="s">
        <v>28921</v>
      </c>
    </row>
    <row r="20821" spans="12:12">
      <c r="L20821" s="17" t="s">
        <v>28922</v>
      </c>
    </row>
    <row r="20822" spans="12:12">
      <c r="L20822" s="17" t="s">
        <v>28923</v>
      </c>
    </row>
    <row r="20823" spans="12:12">
      <c r="L20823" s="17" t="s">
        <v>28924</v>
      </c>
    </row>
    <row r="20824" spans="12:12">
      <c r="L20824" s="17" t="s">
        <v>28925</v>
      </c>
    </row>
    <row r="20825" spans="12:12">
      <c r="L20825" s="17" t="s">
        <v>28926</v>
      </c>
    </row>
    <row r="20826" spans="12:12">
      <c r="L20826" s="17" t="s">
        <v>28927</v>
      </c>
    </row>
    <row r="20827" spans="12:12">
      <c r="L20827" s="17" t="s">
        <v>28928</v>
      </c>
    </row>
    <row r="20828" spans="12:12">
      <c r="L20828" s="17" t="s">
        <v>28929</v>
      </c>
    </row>
    <row r="20829" spans="12:12">
      <c r="L20829" s="17" t="s">
        <v>28930</v>
      </c>
    </row>
    <row r="20830" spans="12:12">
      <c r="L20830" s="17" t="s">
        <v>28931</v>
      </c>
    </row>
    <row r="20831" spans="12:12">
      <c r="L20831" s="17" t="s">
        <v>28932</v>
      </c>
    </row>
    <row r="20832" spans="12:12">
      <c r="L20832" s="17" t="s">
        <v>28933</v>
      </c>
    </row>
    <row r="20833" spans="12:12">
      <c r="L20833" s="17" t="s">
        <v>28934</v>
      </c>
    </row>
    <row r="20834" spans="12:12">
      <c r="L20834" s="17" t="s">
        <v>28935</v>
      </c>
    </row>
    <row r="20835" spans="12:12">
      <c r="L20835" s="17" t="s">
        <v>28936</v>
      </c>
    </row>
    <row r="20836" spans="12:12">
      <c r="L20836" s="17" t="s">
        <v>28937</v>
      </c>
    </row>
    <row r="20837" spans="12:12">
      <c r="L20837" s="17" t="s">
        <v>28938</v>
      </c>
    </row>
    <row r="20838" spans="12:12">
      <c r="L20838" s="17" t="s">
        <v>28939</v>
      </c>
    </row>
    <row r="20839" spans="12:12">
      <c r="L20839" s="17" t="s">
        <v>28940</v>
      </c>
    </row>
    <row r="20840" spans="12:12">
      <c r="L20840" s="17" t="s">
        <v>28941</v>
      </c>
    </row>
    <row r="20841" spans="12:12">
      <c r="L20841" s="17" t="s">
        <v>28942</v>
      </c>
    </row>
    <row r="20842" spans="12:12">
      <c r="L20842" s="17" t="s">
        <v>28943</v>
      </c>
    </row>
    <row r="20843" spans="12:12">
      <c r="L20843" s="17" t="s">
        <v>28944</v>
      </c>
    </row>
    <row r="20844" spans="12:12">
      <c r="L20844" s="17" t="s">
        <v>28945</v>
      </c>
    </row>
    <row r="20845" spans="12:12">
      <c r="L20845" s="17" t="s">
        <v>28946</v>
      </c>
    </row>
    <row r="20846" spans="12:12">
      <c r="L20846" s="17" t="s">
        <v>28947</v>
      </c>
    </row>
    <row r="20847" spans="12:12">
      <c r="L20847" s="17" t="s">
        <v>28948</v>
      </c>
    </row>
    <row r="20848" spans="12:12">
      <c r="L20848" s="17" t="s">
        <v>28949</v>
      </c>
    </row>
    <row r="20849" spans="12:12">
      <c r="L20849" s="17" t="s">
        <v>28950</v>
      </c>
    </row>
    <row r="20850" spans="12:12">
      <c r="L20850" s="17" t="s">
        <v>28951</v>
      </c>
    </row>
    <row r="20851" spans="12:12">
      <c r="L20851" s="17" t="s">
        <v>28952</v>
      </c>
    </row>
    <row r="20852" spans="12:12">
      <c r="L20852" s="17" t="s">
        <v>28953</v>
      </c>
    </row>
    <row r="20853" spans="12:12">
      <c r="L20853" s="17" t="s">
        <v>28954</v>
      </c>
    </row>
    <row r="20854" spans="12:12">
      <c r="L20854" s="17" t="s">
        <v>28955</v>
      </c>
    </row>
    <row r="20855" spans="12:12">
      <c r="L20855" s="17" t="s">
        <v>28956</v>
      </c>
    </row>
    <row r="20856" spans="12:12">
      <c r="L20856" s="17" t="s">
        <v>28957</v>
      </c>
    </row>
    <row r="20857" spans="12:12">
      <c r="L20857" s="17" t="s">
        <v>28958</v>
      </c>
    </row>
    <row r="20858" spans="12:12">
      <c r="L20858" s="17" t="s">
        <v>28959</v>
      </c>
    </row>
    <row r="20859" spans="12:12">
      <c r="L20859" s="17" t="s">
        <v>28960</v>
      </c>
    </row>
    <row r="20860" spans="12:12">
      <c r="L20860" s="17" t="s">
        <v>28961</v>
      </c>
    </row>
    <row r="20861" spans="12:12">
      <c r="L20861" s="17" t="s">
        <v>28962</v>
      </c>
    </row>
    <row r="20862" spans="12:12">
      <c r="L20862" s="17" t="s">
        <v>28963</v>
      </c>
    </row>
    <row r="20863" spans="12:12">
      <c r="L20863" s="17" t="s">
        <v>28964</v>
      </c>
    </row>
    <row r="20864" spans="12:12">
      <c r="L20864" s="17" t="s">
        <v>28965</v>
      </c>
    </row>
    <row r="20865" spans="12:12">
      <c r="L20865" s="17" t="s">
        <v>28966</v>
      </c>
    </row>
    <row r="20866" spans="12:12">
      <c r="L20866" s="17" t="s">
        <v>28967</v>
      </c>
    </row>
    <row r="20867" spans="12:12">
      <c r="L20867" s="17" t="s">
        <v>28968</v>
      </c>
    </row>
    <row r="20868" spans="12:12">
      <c r="L20868" s="17" t="s">
        <v>28969</v>
      </c>
    </row>
    <row r="20869" spans="12:12">
      <c r="L20869" s="17" t="s">
        <v>28970</v>
      </c>
    </row>
    <row r="20870" spans="12:12">
      <c r="L20870" s="17" t="s">
        <v>28971</v>
      </c>
    </row>
    <row r="20871" spans="12:12">
      <c r="L20871" s="17" t="s">
        <v>28972</v>
      </c>
    </row>
    <row r="20872" spans="12:12">
      <c r="L20872" s="17" t="s">
        <v>28973</v>
      </c>
    </row>
    <row r="20873" spans="12:12">
      <c r="L20873" s="17" t="s">
        <v>28974</v>
      </c>
    </row>
    <row r="20874" spans="12:12">
      <c r="L20874" s="17" t="s">
        <v>28975</v>
      </c>
    </row>
    <row r="20875" spans="12:12">
      <c r="L20875" s="17" t="s">
        <v>28976</v>
      </c>
    </row>
    <row r="20876" spans="12:12">
      <c r="L20876" s="17" t="s">
        <v>28977</v>
      </c>
    </row>
    <row r="20877" spans="12:12">
      <c r="L20877" s="17" t="s">
        <v>28978</v>
      </c>
    </row>
    <row r="20878" spans="12:12">
      <c r="L20878" s="17" t="s">
        <v>28979</v>
      </c>
    </row>
    <row r="20879" spans="12:12">
      <c r="L20879" s="17" t="s">
        <v>28980</v>
      </c>
    </row>
    <row r="20880" spans="12:12">
      <c r="L20880" s="17" t="s">
        <v>28981</v>
      </c>
    </row>
    <row r="20881" spans="12:12">
      <c r="L20881" s="17" t="s">
        <v>28982</v>
      </c>
    </row>
    <row r="20882" spans="12:12">
      <c r="L20882" s="17" t="s">
        <v>28983</v>
      </c>
    </row>
    <row r="20883" spans="12:12">
      <c r="L20883" s="17" t="s">
        <v>28984</v>
      </c>
    </row>
    <row r="20884" spans="12:12">
      <c r="L20884" s="17" t="s">
        <v>28985</v>
      </c>
    </row>
    <row r="20885" spans="12:12">
      <c r="L20885" s="17" t="s">
        <v>28986</v>
      </c>
    </row>
    <row r="20886" spans="12:12">
      <c r="L20886" s="17" t="s">
        <v>28987</v>
      </c>
    </row>
    <row r="20887" spans="12:12">
      <c r="L20887" s="17" t="s">
        <v>28988</v>
      </c>
    </row>
    <row r="20888" spans="12:12">
      <c r="L20888" s="17" t="s">
        <v>28989</v>
      </c>
    </row>
    <row r="20889" spans="12:12">
      <c r="L20889" s="17" t="s">
        <v>28990</v>
      </c>
    </row>
    <row r="20890" spans="12:12">
      <c r="L20890" s="17" t="s">
        <v>28991</v>
      </c>
    </row>
    <row r="20891" spans="12:12">
      <c r="L20891" s="17" t="s">
        <v>28992</v>
      </c>
    </row>
    <row r="20892" spans="12:12">
      <c r="L20892" s="17" t="s">
        <v>28993</v>
      </c>
    </row>
    <row r="20893" spans="12:12">
      <c r="L20893" s="17" t="s">
        <v>28994</v>
      </c>
    </row>
    <row r="20894" spans="12:12">
      <c r="L20894" s="17" t="s">
        <v>28995</v>
      </c>
    </row>
    <row r="20895" spans="12:12">
      <c r="L20895" s="17" t="s">
        <v>28996</v>
      </c>
    </row>
    <row r="20896" spans="12:12">
      <c r="L20896" s="17" t="s">
        <v>28997</v>
      </c>
    </row>
    <row r="20897" spans="12:12">
      <c r="L20897" s="17" t="s">
        <v>28998</v>
      </c>
    </row>
    <row r="20898" spans="12:12">
      <c r="L20898" s="17" t="s">
        <v>28999</v>
      </c>
    </row>
    <row r="20899" spans="12:12">
      <c r="L20899" s="17" t="s">
        <v>29000</v>
      </c>
    </row>
    <row r="20900" spans="12:12">
      <c r="L20900" s="17" t="s">
        <v>29001</v>
      </c>
    </row>
    <row r="20901" spans="12:12">
      <c r="L20901" s="17" t="s">
        <v>29002</v>
      </c>
    </row>
    <row r="20902" spans="12:12">
      <c r="L20902" s="17" t="s">
        <v>29003</v>
      </c>
    </row>
    <row r="20903" spans="12:12">
      <c r="L20903" s="17" t="s">
        <v>29004</v>
      </c>
    </row>
    <row r="20904" spans="12:12">
      <c r="L20904" s="17" t="s">
        <v>29005</v>
      </c>
    </row>
    <row r="20905" spans="12:12">
      <c r="L20905" s="17" t="s">
        <v>29006</v>
      </c>
    </row>
    <row r="20906" spans="12:12">
      <c r="L20906" s="17" t="s">
        <v>29007</v>
      </c>
    </row>
    <row r="20907" spans="12:12">
      <c r="L20907" s="17" t="s">
        <v>29008</v>
      </c>
    </row>
    <row r="20908" spans="12:12">
      <c r="L20908" s="17" t="s">
        <v>29009</v>
      </c>
    </row>
    <row r="20909" spans="12:12">
      <c r="L20909" s="17" t="s">
        <v>29010</v>
      </c>
    </row>
    <row r="20910" spans="12:12">
      <c r="L20910" s="17" t="s">
        <v>29011</v>
      </c>
    </row>
    <row r="20911" spans="12:12">
      <c r="L20911" s="17" t="s">
        <v>29012</v>
      </c>
    </row>
    <row r="20912" spans="12:12">
      <c r="L20912" s="17" t="s">
        <v>29013</v>
      </c>
    </row>
    <row r="20913" spans="12:12">
      <c r="L20913" s="17" t="s">
        <v>29014</v>
      </c>
    </row>
    <row r="20914" spans="12:12">
      <c r="L20914" s="17" t="s">
        <v>29015</v>
      </c>
    </row>
    <row r="20915" spans="12:12">
      <c r="L20915" s="17" t="s">
        <v>29016</v>
      </c>
    </row>
    <row r="20916" spans="12:12">
      <c r="L20916" s="17" t="s">
        <v>29017</v>
      </c>
    </row>
    <row r="20917" spans="12:12">
      <c r="L20917" s="17" t="s">
        <v>29018</v>
      </c>
    </row>
    <row r="20918" spans="12:12">
      <c r="L20918" s="17" t="s">
        <v>29019</v>
      </c>
    </row>
    <row r="20919" spans="12:12">
      <c r="L20919" s="17" t="s">
        <v>29020</v>
      </c>
    </row>
    <row r="20920" spans="12:12">
      <c r="L20920" s="17" t="s">
        <v>29021</v>
      </c>
    </row>
    <row r="20921" spans="12:12">
      <c r="L20921" s="17" t="s">
        <v>29022</v>
      </c>
    </row>
    <row r="20922" spans="12:12">
      <c r="L20922" s="17" t="s">
        <v>29023</v>
      </c>
    </row>
    <row r="20923" spans="12:12">
      <c r="L20923" s="17" t="s">
        <v>29024</v>
      </c>
    </row>
    <row r="20924" spans="12:12">
      <c r="L20924" s="17" t="s">
        <v>29025</v>
      </c>
    </row>
    <row r="20925" spans="12:12">
      <c r="L20925" s="17" t="s">
        <v>29026</v>
      </c>
    </row>
    <row r="20926" spans="12:12">
      <c r="L20926" s="17" t="s">
        <v>29027</v>
      </c>
    </row>
    <row r="20927" spans="12:12">
      <c r="L20927" s="17" t="s">
        <v>29028</v>
      </c>
    </row>
    <row r="20928" spans="12:12">
      <c r="L20928" s="17" t="s">
        <v>29029</v>
      </c>
    </row>
    <row r="20929" spans="12:12">
      <c r="L20929" s="17" t="s">
        <v>29030</v>
      </c>
    </row>
    <row r="20930" spans="12:12">
      <c r="L20930" s="17" t="s">
        <v>29031</v>
      </c>
    </row>
    <row r="20931" spans="12:12">
      <c r="L20931" s="17" t="s">
        <v>29032</v>
      </c>
    </row>
    <row r="20932" spans="12:12">
      <c r="L20932" s="17" t="s">
        <v>29033</v>
      </c>
    </row>
    <row r="20933" spans="12:12">
      <c r="L20933" s="17" t="s">
        <v>29034</v>
      </c>
    </row>
    <row r="20934" spans="12:12">
      <c r="L20934" s="17" t="s">
        <v>29035</v>
      </c>
    </row>
    <row r="20935" spans="12:12">
      <c r="L20935" s="17" t="s">
        <v>29036</v>
      </c>
    </row>
    <row r="20936" spans="12:12">
      <c r="L20936" s="17" t="s">
        <v>29037</v>
      </c>
    </row>
    <row r="20937" spans="12:12">
      <c r="L20937" s="17" t="s">
        <v>29038</v>
      </c>
    </row>
    <row r="20938" spans="12:12">
      <c r="L20938" s="17" t="s">
        <v>29039</v>
      </c>
    </row>
    <row r="20939" spans="12:12">
      <c r="L20939" s="17" t="s">
        <v>29040</v>
      </c>
    </row>
    <row r="20940" spans="12:12">
      <c r="L20940" s="17" t="s">
        <v>29041</v>
      </c>
    </row>
    <row r="20941" spans="12:12">
      <c r="L20941" s="17" t="s">
        <v>29042</v>
      </c>
    </row>
    <row r="20942" spans="12:12">
      <c r="L20942" s="17" t="s">
        <v>29043</v>
      </c>
    </row>
    <row r="20943" spans="12:12">
      <c r="L20943" s="17" t="s">
        <v>29044</v>
      </c>
    </row>
    <row r="20944" spans="12:12">
      <c r="L20944" s="17" t="s">
        <v>29045</v>
      </c>
    </row>
    <row r="20945" spans="12:12">
      <c r="L20945" s="17" t="s">
        <v>29046</v>
      </c>
    </row>
    <row r="20946" spans="12:12">
      <c r="L20946" s="17" t="s">
        <v>29047</v>
      </c>
    </row>
    <row r="20947" spans="12:12">
      <c r="L20947" s="17" t="s">
        <v>29048</v>
      </c>
    </row>
    <row r="20948" spans="12:12">
      <c r="L20948" s="17" t="s">
        <v>29049</v>
      </c>
    </row>
    <row r="20949" spans="12:12">
      <c r="L20949" s="17" t="s">
        <v>29050</v>
      </c>
    </row>
    <row r="20950" spans="12:12">
      <c r="L20950" s="17" t="s">
        <v>29051</v>
      </c>
    </row>
    <row r="20951" spans="12:12">
      <c r="L20951" s="17" t="s">
        <v>29052</v>
      </c>
    </row>
    <row r="20952" spans="12:12">
      <c r="L20952" s="17" t="s">
        <v>29053</v>
      </c>
    </row>
    <row r="20953" spans="12:12">
      <c r="L20953" s="17" t="s">
        <v>29054</v>
      </c>
    </row>
    <row r="20954" spans="12:12">
      <c r="L20954" s="17" t="s">
        <v>29055</v>
      </c>
    </row>
    <row r="20955" spans="12:12">
      <c r="L20955" s="17" t="s">
        <v>29056</v>
      </c>
    </row>
    <row r="20956" spans="12:12">
      <c r="L20956" s="17" t="s">
        <v>29057</v>
      </c>
    </row>
    <row r="20957" spans="12:12">
      <c r="L20957" s="17" t="s">
        <v>29058</v>
      </c>
    </row>
    <row r="20958" spans="12:12">
      <c r="L20958" s="17" t="s">
        <v>29059</v>
      </c>
    </row>
    <row r="20959" spans="12:12">
      <c r="L20959" s="17" t="s">
        <v>29060</v>
      </c>
    </row>
    <row r="20960" spans="12:12">
      <c r="L20960" s="17" t="s">
        <v>29061</v>
      </c>
    </row>
    <row r="20961" spans="12:12">
      <c r="L20961" s="17" t="s">
        <v>29062</v>
      </c>
    </row>
    <row r="20962" spans="12:12">
      <c r="L20962" s="17" t="s">
        <v>29063</v>
      </c>
    </row>
    <row r="20963" spans="12:12">
      <c r="L20963" s="17" t="s">
        <v>29064</v>
      </c>
    </row>
    <row r="20964" spans="12:12">
      <c r="L20964" s="17" t="s">
        <v>29065</v>
      </c>
    </row>
    <row r="20965" spans="12:12">
      <c r="L20965" s="17" t="s">
        <v>29066</v>
      </c>
    </row>
    <row r="20966" spans="12:12">
      <c r="L20966" s="17" t="s">
        <v>29067</v>
      </c>
    </row>
    <row r="20967" spans="12:12">
      <c r="L20967" s="17" t="s">
        <v>29068</v>
      </c>
    </row>
    <row r="20968" spans="12:12">
      <c r="L20968" s="17" t="s">
        <v>29069</v>
      </c>
    </row>
    <row r="20969" spans="12:12">
      <c r="L20969" s="17" t="s">
        <v>29070</v>
      </c>
    </row>
    <row r="20970" spans="12:12">
      <c r="L20970" s="17" t="s">
        <v>29071</v>
      </c>
    </row>
    <row r="20971" spans="12:12">
      <c r="L20971" s="17" t="s">
        <v>29072</v>
      </c>
    </row>
    <row r="20972" spans="12:12">
      <c r="L20972" s="17" t="s">
        <v>29073</v>
      </c>
    </row>
    <row r="20973" spans="12:12">
      <c r="L20973" s="17" t="s">
        <v>29074</v>
      </c>
    </row>
    <row r="20974" spans="12:12">
      <c r="L20974" s="17" t="s">
        <v>29075</v>
      </c>
    </row>
    <row r="20975" spans="12:12">
      <c r="L20975" s="17" t="s">
        <v>29076</v>
      </c>
    </row>
    <row r="20976" spans="12:12">
      <c r="L20976" s="17" t="s">
        <v>29077</v>
      </c>
    </row>
    <row r="20977" spans="12:12">
      <c r="L20977" s="17" t="s">
        <v>29078</v>
      </c>
    </row>
    <row r="20978" spans="12:12">
      <c r="L20978" s="17" t="s">
        <v>29079</v>
      </c>
    </row>
    <row r="20979" spans="12:12">
      <c r="L20979" s="17" t="s">
        <v>29080</v>
      </c>
    </row>
    <row r="20980" spans="12:12">
      <c r="L20980" s="17" t="s">
        <v>29081</v>
      </c>
    </row>
    <row r="20981" spans="12:12">
      <c r="L20981" s="17" t="s">
        <v>29082</v>
      </c>
    </row>
    <row r="20982" spans="12:12">
      <c r="L20982" s="17" t="s">
        <v>29083</v>
      </c>
    </row>
    <row r="20983" spans="12:12">
      <c r="L20983" s="17" t="s">
        <v>29084</v>
      </c>
    </row>
    <row r="20984" spans="12:12">
      <c r="L20984" s="17" t="s">
        <v>29085</v>
      </c>
    </row>
    <row r="20985" spans="12:12">
      <c r="L20985" s="17" t="s">
        <v>29086</v>
      </c>
    </row>
    <row r="20986" spans="12:12">
      <c r="L20986" s="17" t="s">
        <v>29087</v>
      </c>
    </row>
    <row r="20987" spans="12:12">
      <c r="L20987" s="17" t="s">
        <v>29088</v>
      </c>
    </row>
    <row r="20988" spans="12:12">
      <c r="L20988" s="17" t="s">
        <v>29089</v>
      </c>
    </row>
    <row r="20989" spans="12:12">
      <c r="L20989" s="17" t="s">
        <v>29090</v>
      </c>
    </row>
    <row r="20990" spans="12:12">
      <c r="L20990" s="17" t="s">
        <v>29091</v>
      </c>
    </row>
    <row r="20991" spans="12:12">
      <c r="L20991" s="17" t="s">
        <v>29092</v>
      </c>
    </row>
    <row r="20992" spans="12:12">
      <c r="L20992" s="17" t="s">
        <v>29093</v>
      </c>
    </row>
    <row r="20993" spans="12:12">
      <c r="L20993" s="17" t="s">
        <v>29094</v>
      </c>
    </row>
    <row r="20994" spans="12:12">
      <c r="L20994" s="17" t="s">
        <v>29095</v>
      </c>
    </row>
    <row r="20995" spans="12:12">
      <c r="L20995" s="17" t="s">
        <v>29096</v>
      </c>
    </row>
    <row r="20996" spans="12:12">
      <c r="L20996" s="17" t="s">
        <v>29097</v>
      </c>
    </row>
    <row r="20997" spans="12:12">
      <c r="L20997" s="17" t="s">
        <v>29098</v>
      </c>
    </row>
    <row r="20998" spans="12:12">
      <c r="L20998" s="17" t="s">
        <v>29099</v>
      </c>
    </row>
    <row r="20999" spans="12:12">
      <c r="L20999" s="17" t="s">
        <v>29100</v>
      </c>
    </row>
    <row r="21000" spans="12:12">
      <c r="L21000" s="17" t="s">
        <v>29101</v>
      </c>
    </row>
    <row r="21001" spans="12:12">
      <c r="L21001" s="17" t="s">
        <v>29102</v>
      </c>
    </row>
    <row r="21002" spans="12:12">
      <c r="L21002" s="17" t="s">
        <v>29103</v>
      </c>
    </row>
    <row r="21003" spans="12:12">
      <c r="L21003" s="17" t="s">
        <v>29104</v>
      </c>
    </row>
    <row r="21004" spans="12:12">
      <c r="L21004" s="17" t="s">
        <v>29105</v>
      </c>
    </row>
    <row r="21005" spans="12:12">
      <c r="L21005" s="17" t="s">
        <v>29106</v>
      </c>
    </row>
    <row r="21006" spans="12:12">
      <c r="L21006" s="17" t="s">
        <v>29107</v>
      </c>
    </row>
    <row r="21007" spans="12:12">
      <c r="L21007" s="17" t="s">
        <v>29108</v>
      </c>
    </row>
    <row r="21008" spans="12:12">
      <c r="L21008" s="17" t="s">
        <v>29109</v>
      </c>
    </row>
    <row r="21009" spans="12:12">
      <c r="L21009" s="17" t="s">
        <v>29110</v>
      </c>
    </row>
    <row r="21010" spans="12:12">
      <c r="L21010" s="17" t="s">
        <v>29111</v>
      </c>
    </row>
    <row r="21011" spans="12:12">
      <c r="L21011" s="17" t="s">
        <v>29112</v>
      </c>
    </row>
    <row r="21012" spans="12:12">
      <c r="L21012" s="17" t="s">
        <v>29113</v>
      </c>
    </row>
    <row r="21013" spans="12:12">
      <c r="L21013" s="17" t="s">
        <v>29114</v>
      </c>
    </row>
    <row r="21014" spans="12:12">
      <c r="L21014" s="17" t="s">
        <v>29115</v>
      </c>
    </row>
    <row r="21015" spans="12:12">
      <c r="L21015" s="17" t="s">
        <v>29116</v>
      </c>
    </row>
    <row r="21016" spans="12:12">
      <c r="L21016" s="17" t="s">
        <v>29117</v>
      </c>
    </row>
    <row r="21017" spans="12:12">
      <c r="L21017" s="17" t="s">
        <v>29118</v>
      </c>
    </row>
    <row r="21018" spans="12:12">
      <c r="L21018" s="17" t="s">
        <v>29119</v>
      </c>
    </row>
    <row r="21019" spans="12:12">
      <c r="L21019" s="17" t="s">
        <v>29120</v>
      </c>
    </row>
    <row r="21020" spans="12:12">
      <c r="L21020" s="17" t="s">
        <v>29121</v>
      </c>
    </row>
    <row r="21021" spans="12:12">
      <c r="L21021" s="17" t="s">
        <v>29122</v>
      </c>
    </row>
    <row r="21022" spans="12:12">
      <c r="L21022" s="17" t="s">
        <v>29123</v>
      </c>
    </row>
    <row r="21023" spans="12:12">
      <c r="L21023" s="17" t="s">
        <v>29124</v>
      </c>
    </row>
    <row r="21024" spans="12:12">
      <c r="L21024" s="17" t="s">
        <v>29125</v>
      </c>
    </row>
    <row r="21025" spans="12:12">
      <c r="L21025" s="17" t="s">
        <v>29126</v>
      </c>
    </row>
    <row r="21026" spans="12:12">
      <c r="L21026" s="17" t="s">
        <v>29127</v>
      </c>
    </row>
    <row r="21027" spans="12:12">
      <c r="L21027" s="17" t="s">
        <v>29128</v>
      </c>
    </row>
    <row r="21028" spans="12:12">
      <c r="L21028" s="17" t="s">
        <v>29129</v>
      </c>
    </row>
    <row r="21029" spans="12:12">
      <c r="L21029" s="17" t="s">
        <v>29130</v>
      </c>
    </row>
    <row r="21030" spans="12:12">
      <c r="L21030" s="17" t="s">
        <v>29131</v>
      </c>
    </row>
    <row r="21031" spans="12:12">
      <c r="L21031" s="17" t="s">
        <v>29132</v>
      </c>
    </row>
    <row r="21032" spans="12:12">
      <c r="L21032" s="17" t="s">
        <v>29133</v>
      </c>
    </row>
    <row r="21033" spans="12:12">
      <c r="L21033" s="17" t="s">
        <v>29134</v>
      </c>
    </row>
    <row r="21034" spans="12:12">
      <c r="L21034" s="17" t="s">
        <v>29135</v>
      </c>
    </row>
    <row r="21035" spans="12:12">
      <c r="L21035" s="17" t="s">
        <v>29136</v>
      </c>
    </row>
    <row r="21036" spans="12:12">
      <c r="L21036" s="17" t="s">
        <v>29137</v>
      </c>
    </row>
    <row r="21037" spans="12:12">
      <c r="L21037" s="17" t="s">
        <v>29138</v>
      </c>
    </row>
    <row r="21038" spans="12:12">
      <c r="L21038" s="17" t="s">
        <v>29139</v>
      </c>
    </row>
    <row r="21039" spans="12:12">
      <c r="L21039" s="17" t="s">
        <v>29140</v>
      </c>
    </row>
    <row r="21040" spans="12:12">
      <c r="L21040" s="17" t="s">
        <v>29141</v>
      </c>
    </row>
    <row r="21041" spans="12:12">
      <c r="L21041" s="17" t="s">
        <v>29142</v>
      </c>
    </row>
    <row r="21042" spans="12:12">
      <c r="L21042" s="17" t="s">
        <v>29143</v>
      </c>
    </row>
    <row r="21043" spans="12:12">
      <c r="L21043" s="17" t="s">
        <v>29144</v>
      </c>
    </row>
    <row r="21044" spans="12:12">
      <c r="L21044" s="17" t="s">
        <v>29145</v>
      </c>
    </row>
    <row r="21045" spans="12:12">
      <c r="L21045" s="17" t="s">
        <v>29146</v>
      </c>
    </row>
    <row r="21046" spans="12:12">
      <c r="L21046" s="17" t="s">
        <v>29147</v>
      </c>
    </row>
    <row r="21047" spans="12:12">
      <c r="L21047" s="17" t="s">
        <v>29148</v>
      </c>
    </row>
    <row r="21048" spans="12:12">
      <c r="L21048" s="17" t="s">
        <v>29149</v>
      </c>
    </row>
    <row r="21049" spans="12:12">
      <c r="L21049" s="17" t="s">
        <v>29150</v>
      </c>
    </row>
    <row r="21050" spans="12:12">
      <c r="L21050" s="17" t="s">
        <v>29151</v>
      </c>
    </row>
    <row r="21051" spans="12:12">
      <c r="L21051" s="17" t="s">
        <v>29152</v>
      </c>
    </row>
    <row r="21052" spans="12:12">
      <c r="L21052" s="17" t="s">
        <v>29153</v>
      </c>
    </row>
    <row r="21053" spans="12:12">
      <c r="L21053" s="17" t="s">
        <v>29154</v>
      </c>
    </row>
    <row r="21054" spans="12:12">
      <c r="L21054" s="17" t="s">
        <v>29155</v>
      </c>
    </row>
    <row r="21055" spans="12:12">
      <c r="L21055" s="17" t="s">
        <v>29156</v>
      </c>
    </row>
    <row r="21056" spans="12:12">
      <c r="L21056" s="17" t="s">
        <v>29157</v>
      </c>
    </row>
    <row r="21057" spans="12:12">
      <c r="L21057" s="17" t="s">
        <v>29158</v>
      </c>
    </row>
    <row r="21058" spans="12:12">
      <c r="L21058" s="17" t="s">
        <v>29159</v>
      </c>
    </row>
    <row r="21059" spans="12:12">
      <c r="L21059" s="17" t="s">
        <v>29160</v>
      </c>
    </row>
    <row r="21060" spans="12:12">
      <c r="L21060" s="17" t="s">
        <v>29161</v>
      </c>
    </row>
    <row r="21061" spans="12:12">
      <c r="L21061" s="17" t="s">
        <v>29162</v>
      </c>
    </row>
    <row r="21062" spans="12:12">
      <c r="L21062" s="17" t="s">
        <v>29163</v>
      </c>
    </row>
    <row r="21063" spans="12:12">
      <c r="L21063" s="17" t="s">
        <v>29164</v>
      </c>
    </row>
    <row r="21064" spans="12:12">
      <c r="L21064" s="17" t="s">
        <v>29165</v>
      </c>
    </row>
    <row r="21065" spans="12:12">
      <c r="L21065" s="17" t="s">
        <v>29166</v>
      </c>
    </row>
    <row r="21066" spans="12:12">
      <c r="L21066" s="17" t="s">
        <v>29167</v>
      </c>
    </row>
    <row r="21067" spans="12:12">
      <c r="L21067" s="17" t="s">
        <v>29168</v>
      </c>
    </row>
    <row r="21068" spans="12:12">
      <c r="L21068" s="17" t="s">
        <v>29169</v>
      </c>
    </row>
    <row r="21069" spans="12:12">
      <c r="L21069" s="17" t="s">
        <v>29170</v>
      </c>
    </row>
    <row r="21070" spans="12:12">
      <c r="L21070" s="17" t="s">
        <v>29171</v>
      </c>
    </row>
    <row r="21071" spans="12:12">
      <c r="L21071" s="17" t="s">
        <v>29172</v>
      </c>
    </row>
    <row r="21072" spans="12:12">
      <c r="L21072" s="17" t="s">
        <v>29173</v>
      </c>
    </row>
    <row r="21073" spans="12:12">
      <c r="L21073" s="17" t="s">
        <v>29174</v>
      </c>
    </row>
    <row r="21074" spans="12:12">
      <c r="L21074" s="17" t="s">
        <v>29175</v>
      </c>
    </row>
    <row r="21075" spans="12:12">
      <c r="L21075" s="17" t="s">
        <v>29176</v>
      </c>
    </row>
    <row r="21076" spans="12:12">
      <c r="L21076" s="17" t="s">
        <v>29177</v>
      </c>
    </row>
    <row r="21077" spans="12:12">
      <c r="L21077" s="17" t="s">
        <v>29178</v>
      </c>
    </row>
    <row r="21078" spans="12:12">
      <c r="L21078" s="17" t="s">
        <v>29179</v>
      </c>
    </row>
    <row r="21079" spans="12:12">
      <c r="L21079" s="17" t="s">
        <v>29180</v>
      </c>
    </row>
    <row r="21080" spans="12:12">
      <c r="L21080" s="17" t="s">
        <v>29181</v>
      </c>
    </row>
    <row r="21081" spans="12:12">
      <c r="L21081" s="17" t="s">
        <v>29182</v>
      </c>
    </row>
    <row r="21082" spans="12:12">
      <c r="L21082" s="17" t="s">
        <v>29183</v>
      </c>
    </row>
    <row r="21083" spans="12:12">
      <c r="L21083" s="17" t="s">
        <v>29184</v>
      </c>
    </row>
    <row r="21084" spans="12:12">
      <c r="L21084" s="17" t="s">
        <v>29185</v>
      </c>
    </row>
    <row r="21085" spans="12:12">
      <c r="L21085" s="17" t="s">
        <v>29186</v>
      </c>
    </row>
    <row r="21086" spans="12:12">
      <c r="L21086" s="17" t="s">
        <v>29187</v>
      </c>
    </row>
    <row r="21087" spans="12:12">
      <c r="L21087" s="17" t="s">
        <v>29188</v>
      </c>
    </row>
    <row r="21088" spans="12:12">
      <c r="L21088" s="17" t="s">
        <v>29189</v>
      </c>
    </row>
    <row r="21089" spans="12:12">
      <c r="L21089" s="17" t="s">
        <v>29190</v>
      </c>
    </row>
    <row r="21090" spans="12:12">
      <c r="L21090" s="17" t="s">
        <v>29191</v>
      </c>
    </row>
    <row r="21091" spans="12:12">
      <c r="L21091" s="17" t="s">
        <v>29192</v>
      </c>
    </row>
    <row r="21092" spans="12:12">
      <c r="L21092" s="17" t="s">
        <v>29193</v>
      </c>
    </row>
    <row r="21093" spans="12:12">
      <c r="L21093" s="17" t="s">
        <v>29194</v>
      </c>
    </row>
    <row r="21094" spans="12:12">
      <c r="L21094" s="17" t="s">
        <v>29195</v>
      </c>
    </row>
    <row r="21095" spans="12:12">
      <c r="L21095" s="17" t="s">
        <v>29196</v>
      </c>
    </row>
    <row r="21096" spans="12:12">
      <c r="L21096" s="17" t="s">
        <v>29197</v>
      </c>
    </row>
    <row r="21097" spans="12:12">
      <c r="L21097" s="17" t="s">
        <v>29198</v>
      </c>
    </row>
    <row r="21098" spans="12:12">
      <c r="L21098" s="17" t="s">
        <v>29199</v>
      </c>
    </row>
    <row r="21099" spans="12:12">
      <c r="L21099" s="17" t="s">
        <v>29200</v>
      </c>
    </row>
    <row r="21100" spans="12:12">
      <c r="L21100" s="17" t="s">
        <v>29201</v>
      </c>
    </row>
    <row r="21101" spans="12:12">
      <c r="L21101" s="17" t="s">
        <v>29202</v>
      </c>
    </row>
    <row r="21102" spans="12:12">
      <c r="L21102" s="17" t="s">
        <v>29203</v>
      </c>
    </row>
    <row r="21103" spans="12:12">
      <c r="L21103" s="17" t="s">
        <v>29204</v>
      </c>
    </row>
    <row r="21104" spans="12:12">
      <c r="L21104" s="17" t="s">
        <v>29205</v>
      </c>
    </row>
    <row r="21105" spans="12:12">
      <c r="L21105" s="17" t="s">
        <v>29206</v>
      </c>
    </row>
    <row r="21106" spans="12:12">
      <c r="L21106" s="17" t="s">
        <v>29207</v>
      </c>
    </row>
    <row r="21107" spans="12:12">
      <c r="L21107" s="17" t="s">
        <v>29208</v>
      </c>
    </row>
    <row r="21108" spans="12:12">
      <c r="L21108" s="17" t="s">
        <v>29209</v>
      </c>
    </row>
    <row r="21109" spans="12:12">
      <c r="L21109" s="17" t="s">
        <v>29210</v>
      </c>
    </row>
    <row r="21110" spans="12:12">
      <c r="L21110" s="17" t="s">
        <v>29211</v>
      </c>
    </row>
    <row r="21111" spans="12:12">
      <c r="L21111" s="17" t="s">
        <v>29212</v>
      </c>
    </row>
    <row r="21112" spans="12:12">
      <c r="L21112" s="17" t="s">
        <v>29213</v>
      </c>
    </row>
    <row r="21113" spans="12:12">
      <c r="L21113" s="17" t="s">
        <v>29214</v>
      </c>
    </row>
    <row r="21114" spans="12:12">
      <c r="L21114" s="17" t="s">
        <v>29215</v>
      </c>
    </row>
    <row r="21115" spans="12:12">
      <c r="L21115" s="17" t="s">
        <v>29216</v>
      </c>
    </row>
    <row r="21116" spans="12:12">
      <c r="L21116" s="17" t="s">
        <v>29217</v>
      </c>
    </row>
    <row r="21117" spans="12:12">
      <c r="L21117" s="17" t="s">
        <v>29218</v>
      </c>
    </row>
    <row r="21118" spans="12:12">
      <c r="L21118" s="17" t="s">
        <v>29219</v>
      </c>
    </row>
    <row r="21119" spans="12:12">
      <c r="L21119" s="17" t="s">
        <v>29220</v>
      </c>
    </row>
    <row r="21120" spans="12:12">
      <c r="L21120" s="17" t="s">
        <v>29221</v>
      </c>
    </row>
    <row r="21121" spans="12:12">
      <c r="L21121" s="17" t="s">
        <v>29222</v>
      </c>
    </row>
    <row r="21122" spans="12:12">
      <c r="L21122" s="17" t="s">
        <v>29223</v>
      </c>
    </row>
    <row r="21123" spans="12:12">
      <c r="L21123" s="17" t="s">
        <v>29224</v>
      </c>
    </row>
    <row r="21124" spans="12:12">
      <c r="L21124" s="17" t="s">
        <v>29225</v>
      </c>
    </row>
    <row r="21125" spans="12:12">
      <c r="L21125" s="17" t="s">
        <v>29226</v>
      </c>
    </row>
    <row r="21126" spans="12:12">
      <c r="L21126" s="17" t="s">
        <v>29227</v>
      </c>
    </row>
    <row r="21127" spans="12:12">
      <c r="L21127" s="17" t="s">
        <v>29228</v>
      </c>
    </row>
    <row r="21128" spans="12:12">
      <c r="L21128" s="17" t="s">
        <v>29229</v>
      </c>
    </row>
    <row r="21129" spans="12:12">
      <c r="L21129" s="17" t="s">
        <v>29230</v>
      </c>
    </row>
    <row r="21130" spans="12:12">
      <c r="L21130" s="17" t="s">
        <v>29231</v>
      </c>
    </row>
    <row r="21131" spans="12:12">
      <c r="L21131" s="17" t="s">
        <v>29232</v>
      </c>
    </row>
    <row r="21132" spans="12:12">
      <c r="L21132" s="17" t="s">
        <v>29233</v>
      </c>
    </row>
    <row r="21133" spans="12:12">
      <c r="L21133" s="17" t="s">
        <v>29234</v>
      </c>
    </row>
    <row r="21134" spans="12:12">
      <c r="L21134" s="17" t="s">
        <v>29235</v>
      </c>
    </row>
    <row r="21135" spans="12:12">
      <c r="L21135" s="17" t="s">
        <v>29236</v>
      </c>
    </row>
    <row r="21136" spans="12:12">
      <c r="L21136" s="17" t="s">
        <v>29237</v>
      </c>
    </row>
    <row r="21137" spans="12:12">
      <c r="L21137" s="17" t="s">
        <v>29238</v>
      </c>
    </row>
    <row r="21138" spans="12:12">
      <c r="L21138" s="17" t="s">
        <v>29239</v>
      </c>
    </row>
    <row r="21139" spans="12:12">
      <c r="L21139" s="17" t="s">
        <v>29240</v>
      </c>
    </row>
    <row r="21140" spans="12:12">
      <c r="L21140" s="17" t="s">
        <v>29241</v>
      </c>
    </row>
    <row r="21141" spans="12:12">
      <c r="L21141" s="17" t="s">
        <v>29242</v>
      </c>
    </row>
    <row r="21142" spans="12:12">
      <c r="L21142" s="17" t="s">
        <v>29243</v>
      </c>
    </row>
    <row r="21143" spans="12:12">
      <c r="L21143" s="17" t="s">
        <v>29244</v>
      </c>
    </row>
    <row r="21144" spans="12:12">
      <c r="L21144" s="17" t="s">
        <v>29245</v>
      </c>
    </row>
    <row r="21145" spans="12:12">
      <c r="L21145" s="17" t="s">
        <v>29246</v>
      </c>
    </row>
    <row r="21146" spans="12:12">
      <c r="L21146" s="17" t="s">
        <v>29247</v>
      </c>
    </row>
    <row r="21147" spans="12:12">
      <c r="L21147" s="17" t="s">
        <v>29248</v>
      </c>
    </row>
    <row r="21148" spans="12:12">
      <c r="L21148" s="17" t="s">
        <v>29249</v>
      </c>
    </row>
    <row r="21149" spans="12:12">
      <c r="L21149" s="17" t="s">
        <v>29250</v>
      </c>
    </row>
    <row r="21150" spans="12:12">
      <c r="L21150" s="17" t="s">
        <v>29251</v>
      </c>
    </row>
    <row r="21151" spans="12:12">
      <c r="L21151" s="17" t="s">
        <v>29252</v>
      </c>
    </row>
    <row r="21152" spans="12:12">
      <c r="L21152" s="17" t="s">
        <v>29253</v>
      </c>
    </row>
    <row r="21153" spans="12:12">
      <c r="L21153" s="17" t="s">
        <v>29254</v>
      </c>
    </row>
    <row r="21154" spans="12:12">
      <c r="L21154" s="17" t="s">
        <v>29255</v>
      </c>
    </row>
    <row r="21155" spans="12:12">
      <c r="L21155" s="17" t="s">
        <v>29256</v>
      </c>
    </row>
    <row r="21156" spans="12:12">
      <c r="L21156" s="17" t="s">
        <v>29257</v>
      </c>
    </row>
    <row r="21157" spans="12:12">
      <c r="L21157" s="17" t="s">
        <v>29258</v>
      </c>
    </row>
    <row r="21158" spans="12:12">
      <c r="L21158" s="17" t="s">
        <v>29259</v>
      </c>
    </row>
    <row r="21159" spans="12:12">
      <c r="L21159" s="17" t="s">
        <v>29260</v>
      </c>
    </row>
    <row r="21160" spans="12:12">
      <c r="L21160" s="17" t="s">
        <v>29261</v>
      </c>
    </row>
    <row r="21161" spans="12:12">
      <c r="L21161" s="17" t="s">
        <v>29262</v>
      </c>
    </row>
    <row r="21162" spans="12:12">
      <c r="L21162" s="17" t="s">
        <v>29263</v>
      </c>
    </row>
    <row r="21163" spans="12:12">
      <c r="L21163" s="17" t="s">
        <v>29264</v>
      </c>
    </row>
    <row r="21164" spans="12:12">
      <c r="L21164" s="17" t="s">
        <v>29265</v>
      </c>
    </row>
    <row r="21165" spans="12:12">
      <c r="L21165" s="17" t="s">
        <v>29266</v>
      </c>
    </row>
    <row r="21166" spans="12:12">
      <c r="L21166" s="17" t="s">
        <v>29267</v>
      </c>
    </row>
    <row r="21167" spans="12:12">
      <c r="L21167" s="17" t="s">
        <v>29268</v>
      </c>
    </row>
    <row r="21168" spans="12:12">
      <c r="L21168" s="17" t="s">
        <v>29269</v>
      </c>
    </row>
    <row r="21169" spans="12:12">
      <c r="L21169" s="17" t="s">
        <v>29270</v>
      </c>
    </row>
    <row r="21170" spans="12:12">
      <c r="L21170" s="17" t="s">
        <v>29271</v>
      </c>
    </row>
    <row r="21171" spans="12:12">
      <c r="L21171" s="17" t="s">
        <v>29272</v>
      </c>
    </row>
    <row r="21172" spans="12:12">
      <c r="L21172" s="17" t="s">
        <v>29273</v>
      </c>
    </row>
    <row r="21173" spans="12:12">
      <c r="L21173" s="17" t="s">
        <v>29274</v>
      </c>
    </row>
    <row r="21174" spans="12:12">
      <c r="L21174" s="17" t="s">
        <v>29275</v>
      </c>
    </row>
    <row r="21175" spans="12:12">
      <c r="L21175" s="17" t="s">
        <v>29276</v>
      </c>
    </row>
    <row r="21176" spans="12:12">
      <c r="L21176" s="17" t="s">
        <v>29277</v>
      </c>
    </row>
    <row r="21177" spans="12:12">
      <c r="L21177" s="17" t="s">
        <v>29278</v>
      </c>
    </row>
    <row r="21178" spans="12:12">
      <c r="L21178" s="17" t="s">
        <v>29279</v>
      </c>
    </row>
    <row r="21179" spans="12:12">
      <c r="L21179" s="17" t="s">
        <v>29280</v>
      </c>
    </row>
    <row r="21180" spans="12:12">
      <c r="L21180" s="17" t="s">
        <v>29281</v>
      </c>
    </row>
    <row r="21181" spans="12:12">
      <c r="L21181" s="17" t="s">
        <v>29282</v>
      </c>
    </row>
    <row r="21182" spans="12:12">
      <c r="L21182" s="17" t="s">
        <v>29283</v>
      </c>
    </row>
    <row r="21183" spans="12:12">
      <c r="L21183" s="17" t="s">
        <v>29284</v>
      </c>
    </row>
    <row r="21184" spans="12:12">
      <c r="L21184" s="17" t="s">
        <v>29285</v>
      </c>
    </row>
    <row r="21185" spans="12:12">
      <c r="L21185" s="17" t="s">
        <v>29286</v>
      </c>
    </row>
    <row r="21186" spans="12:12">
      <c r="L21186" s="17" t="s">
        <v>29287</v>
      </c>
    </row>
    <row r="21187" spans="12:12">
      <c r="L21187" s="17" t="s">
        <v>29288</v>
      </c>
    </row>
    <row r="21188" spans="12:12">
      <c r="L21188" s="17" t="s">
        <v>29289</v>
      </c>
    </row>
    <row r="21189" spans="12:12">
      <c r="L21189" s="17" t="s">
        <v>29290</v>
      </c>
    </row>
    <row r="21190" spans="12:12">
      <c r="L21190" s="17" t="s">
        <v>29291</v>
      </c>
    </row>
    <row r="21191" spans="12:12">
      <c r="L21191" s="17" t="s">
        <v>29292</v>
      </c>
    </row>
    <row r="21192" spans="12:12">
      <c r="L21192" s="17" t="s">
        <v>29293</v>
      </c>
    </row>
    <row r="21193" spans="12:12">
      <c r="L21193" s="17" t="s">
        <v>29294</v>
      </c>
    </row>
    <row r="21194" spans="12:12">
      <c r="L21194" s="17" t="s">
        <v>29295</v>
      </c>
    </row>
    <row r="21195" spans="12:12">
      <c r="L21195" s="17" t="s">
        <v>29296</v>
      </c>
    </row>
    <row r="21196" spans="12:12">
      <c r="L21196" s="17" t="s">
        <v>29297</v>
      </c>
    </row>
    <row r="21197" spans="12:12">
      <c r="L21197" s="17" t="s">
        <v>29298</v>
      </c>
    </row>
    <row r="21198" spans="12:12">
      <c r="L21198" s="17" t="s">
        <v>29299</v>
      </c>
    </row>
    <row r="21199" spans="12:12">
      <c r="L21199" s="17" t="s">
        <v>29300</v>
      </c>
    </row>
    <row r="21200" spans="12:12">
      <c r="L21200" s="17" t="s">
        <v>29301</v>
      </c>
    </row>
    <row r="21201" spans="12:12">
      <c r="L21201" s="17" t="s">
        <v>29302</v>
      </c>
    </row>
    <row r="21202" spans="12:12">
      <c r="L21202" s="17" t="s">
        <v>29303</v>
      </c>
    </row>
    <row r="21203" spans="12:12">
      <c r="L21203" s="17" t="s">
        <v>29304</v>
      </c>
    </row>
    <row r="21204" spans="12:12">
      <c r="L21204" s="17" t="s">
        <v>29305</v>
      </c>
    </row>
    <row r="21205" spans="12:12">
      <c r="L21205" s="17" t="s">
        <v>29306</v>
      </c>
    </row>
    <row r="21206" spans="12:12">
      <c r="L21206" s="17" t="s">
        <v>29307</v>
      </c>
    </row>
    <row r="21207" spans="12:12">
      <c r="L21207" s="17" t="s">
        <v>29308</v>
      </c>
    </row>
    <row r="21208" spans="12:12">
      <c r="L21208" s="17" t="s">
        <v>29309</v>
      </c>
    </row>
    <row r="21209" spans="12:12">
      <c r="L21209" s="17" t="s">
        <v>29310</v>
      </c>
    </row>
    <row r="21210" spans="12:12">
      <c r="L21210" s="17" t="s">
        <v>29311</v>
      </c>
    </row>
    <row r="21211" spans="12:12">
      <c r="L21211" s="17" t="s">
        <v>29312</v>
      </c>
    </row>
    <row r="21212" spans="12:12">
      <c r="L21212" s="17" t="s">
        <v>29313</v>
      </c>
    </row>
    <row r="21213" spans="12:12">
      <c r="L21213" s="17" t="s">
        <v>29314</v>
      </c>
    </row>
    <row r="21214" spans="12:12">
      <c r="L21214" s="17" t="s">
        <v>29315</v>
      </c>
    </row>
    <row r="21215" spans="12:12">
      <c r="L21215" s="17" t="s">
        <v>29316</v>
      </c>
    </row>
    <row r="21216" spans="12:12">
      <c r="L21216" s="17" t="s">
        <v>29317</v>
      </c>
    </row>
    <row r="21217" spans="12:12">
      <c r="L21217" s="17" t="s">
        <v>29318</v>
      </c>
    </row>
    <row r="21218" spans="12:12">
      <c r="L21218" s="17" t="s">
        <v>29319</v>
      </c>
    </row>
    <row r="21219" spans="12:12">
      <c r="L21219" s="17" t="s">
        <v>29320</v>
      </c>
    </row>
    <row r="21220" spans="12:12">
      <c r="L21220" s="17" t="s">
        <v>29321</v>
      </c>
    </row>
    <row r="21221" spans="12:12">
      <c r="L21221" s="17" t="s">
        <v>29322</v>
      </c>
    </row>
    <row r="21222" spans="12:12">
      <c r="L21222" s="17" t="s">
        <v>29323</v>
      </c>
    </row>
    <row r="21223" spans="12:12">
      <c r="L21223" s="17" t="s">
        <v>29324</v>
      </c>
    </row>
    <row r="21224" spans="12:12">
      <c r="L21224" s="17" t="s">
        <v>29325</v>
      </c>
    </row>
    <row r="21225" spans="12:12">
      <c r="L21225" s="17" t="s">
        <v>29326</v>
      </c>
    </row>
    <row r="21226" spans="12:12">
      <c r="L21226" s="17" t="s">
        <v>29327</v>
      </c>
    </row>
    <row r="21227" spans="12:12">
      <c r="L21227" s="17" t="s">
        <v>29328</v>
      </c>
    </row>
    <row r="21228" spans="12:12">
      <c r="L21228" s="17" t="s">
        <v>29329</v>
      </c>
    </row>
    <row r="21229" spans="12:12">
      <c r="L21229" s="17" t="s">
        <v>29330</v>
      </c>
    </row>
    <row r="21230" spans="12:12">
      <c r="L21230" s="17" t="s">
        <v>29331</v>
      </c>
    </row>
    <row r="21231" spans="12:12">
      <c r="L21231" s="17" t="s">
        <v>29332</v>
      </c>
    </row>
    <row r="21232" spans="12:12">
      <c r="L21232" s="17" t="s">
        <v>29333</v>
      </c>
    </row>
    <row r="21233" spans="12:12">
      <c r="L21233" s="17" t="s">
        <v>29334</v>
      </c>
    </row>
    <row r="21234" spans="12:12">
      <c r="L21234" s="17" t="s">
        <v>29335</v>
      </c>
    </row>
    <row r="21235" spans="12:12">
      <c r="L21235" s="17" t="s">
        <v>29336</v>
      </c>
    </row>
    <row r="21236" spans="12:12">
      <c r="L21236" s="17" t="s">
        <v>29337</v>
      </c>
    </row>
    <row r="21237" spans="12:12">
      <c r="L21237" s="17" t="s">
        <v>29338</v>
      </c>
    </row>
    <row r="21238" spans="12:12">
      <c r="L21238" s="17" t="s">
        <v>29339</v>
      </c>
    </row>
    <row r="21239" spans="12:12">
      <c r="L21239" s="17" t="s">
        <v>29340</v>
      </c>
    </row>
    <row r="21240" spans="12:12">
      <c r="L21240" s="17" t="s">
        <v>29341</v>
      </c>
    </row>
    <row r="21241" spans="12:12">
      <c r="L21241" s="17" t="s">
        <v>29342</v>
      </c>
    </row>
    <row r="21242" spans="12:12">
      <c r="L21242" s="17" t="s">
        <v>29343</v>
      </c>
    </row>
    <row r="21243" spans="12:12">
      <c r="L21243" s="17" t="s">
        <v>29344</v>
      </c>
    </row>
    <row r="21244" spans="12:12">
      <c r="L21244" s="17" t="s">
        <v>29345</v>
      </c>
    </row>
    <row r="21245" spans="12:12">
      <c r="L21245" s="17" t="s">
        <v>29346</v>
      </c>
    </row>
    <row r="21246" spans="12:12">
      <c r="L21246" s="17" t="s">
        <v>29347</v>
      </c>
    </row>
    <row r="21247" spans="12:12">
      <c r="L21247" s="17" t="s">
        <v>29348</v>
      </c>
    </row>
    <row r="21248" spans="12:12">
      <c r="L21248" s="17" t="s">
        <v>29349</v>
      </c>
    </row>
    <row r="21249" spans="12:12">
      <c r="L21249" s="17" t="s">
        <v>29350</v>
      </c>
    </row>
    <row r="21250" spans="12:12">
      <c r="L21250" s="17" t="s">
        <v>29351</v>
      </c>
    </row>
    <row r="21251" spans="12:12">
      <c r="L21251" s="17" t="s">
        <v>29352</v>
      </c>
    </row>
    <row r="21252" spans="12:12">
      <c r="L21252" s="17" t="s">
        <v>29353</v>
      </c>
    </row>
    <row r="21253" spans="12:12">
      <c r="L21253" s="17" t="s">
        <v>29354</v>
      </c>
    </row>
    <row r="21254" spans="12:12">
      <c r="L21254" s="17" t="s">
        <v>29355</v>
      </c>
    </row>
    <row r="21255" spans="12:12">
      <c r="L21255" s="17" t="s">
        <v>29356</v>
      </c>
    </row>
    <row r="21256" spans="12:12">
      <c r="L21256" s="17" t="s">
        <v>29357</v>
      </c>
    </row>
    <row r="21257" spans="12:12">
      <c r="L21257" s="17" t="s">
        <v>29358</v>
      </c>
    </row>
    <row r="21258" spans="12:12">
      <c r="L21258" s="17" t="s">
        <v>29359</v>
      </c>
    </row>
    <row r="21259" spans="12:12">
      <c r="L21259" s="17" t="s">
        <v>29360</v>
      </c>
    </row>
    <row r="21260" spans="12:12">
      <c r="L21260" s="17" t="s">
        <v>29361</v>
      </c>
    </row>
    <row r="21261" spans="12:12">
      <c r="L21261" s="17" t="s">
        <v>29362</v>
      </c>
    </row>
    <row r="21262" spans="12:12">
      <c r="L21262" s="17" t="s">
        <v>29363</v>
      </c>
    </row>
    <row r="21263" spans="12:12">
      <c r="L21263" s="17" t="s">
        <v>29364</v>
      </c>
    </row>
    <row r="21264" spans="12:12">
      <c r="L21264" s="17" t="s">
        <v>29365</v>
      </c>
    </row>
    <row r="21265" spans="12:12">
      <c r="L21265" s="17" t="s">
        <v>29366</v>
      </c>
    </row>
    <row r="21266" spans="12:12">
      <c r="L21266" s="17" t="s">
        <v>29367</v>
      </c>
    </row>
    <row r="21267" spans="12:12">
      <c r="L21267" s="17" t="s">
        <v>29368</v>
      </c>
    </row>
    <row r="21268" spans="12:12">
      <c r="L21268" s="17" t="s">
        <v>29369</v>
      </c>
    </row>
    <row r="21269" spans="12:12">
      <c r="L21269" s="17" t="s">
        <v>29370</v>
      </c>
    </row>
    <row r="21270" spans="12:12">
      <c r="L21270" s="17" t="s">
        <v>29371</v>
      </c>
    </row>
    <row r="21271" spans="12:12">
      <c r="L21271" s="17" t="s">
        <v>29372</v>
      </c>
    </row>
    <row r="21272" spans="12:12">
      <c r="L21272" s="17" t="s">
        <v>29373</v>
      </c>
    </row>
    <row r="21273" spans="12:12">
      <c r="L21273" s="17" t="s">
        <v>29374</v>
      </c>
    </row>
    <row r="21274" spans="12:12">
      <c r="L21274" s="17" t="s">
        <v>29375</v>
      </c>
    </row>
    <row r="21275" spans="12:12">
      <c r="L21275" s="17" t="s">
        <v>29376</v>
      </c>
    </row>
    <row r="21276" spans="12:12">
      <c r="L21276" s="17" t="s">
        <v>29377</v>
      </c>
    </row>
    <row r="21277" spans="12:12">
      <c r="L21277" s="17" t="s">
        <v>29378</v>
      </c>
    </row>
    <row r="21278" spans="12:12">
      <c r="L21278" s="17" t="s">
        <v>29379</v>
      </c>
    </row>
    <row r="21279" spans="12:12">
      <c r="L21279" s="17" t="s">
        <v>29380</v>
      </c>
    </row>
    <row r="21280" spans="12:12">
      <c r="L21280" s="17" t="s">
        <v>29381</v>
      </c>
    </row>
    <row r="21281" spans="12:12">
      <c r="L21281" s="17" t="s">
        <v>29382</v>
      </c>
    </row>
    <row r="21282" spans="12:12">
      <c r="L21282" s="17" t="s">
        <v>29383</v>
      </c>
    </row>
    <row r="21283" spans="12:12">
      <c r="L21283" s="17" t="s">
        <v>29384</v>
      </c>
    </row>
    <row r="21284" spans="12:12">
      <c r="L21284" s="17" t="s">
        <v>29385</v>
      </c>
    </row>
    <row r="21285" spans="12:12">
      <c r="L21285" s="17" t="s">
        <v>29386</v>
      </c>
    </row>
    <row r="21286" spans="12:12">
      <c r="L21286" s="17" t="s">
        <v>29387</v>
      </c>
    </row>
    <row r="21287" spans="12:12">
      <c r="L21287" s="17" t="s">
        <v>29388</v>
      </c>
    </row>
    <row r="21288" spans="12:12">
      <c r="L21288" s="17" t="s">
        <v>29389</v>
      </c>
    </row>
    <row r="21289" spans="12:12">
      <c r="L21289" s="17" t="s">
        <v>29390</v>
      </c>
    </row>
    <row r="21290" spans="12:12">
      <c r="L21290" s="17" t="s">
        <v>29391</v>
      </c>
    </row>
    <row r="21291" spans="12:12">
      <c r="L21291" s="17" t="s">
        <v>29392</v>
      </c>
    </row>
    <row r="21292" spans="12:12">
      <c r="L21292" s="17" t="s">
        <v>29393</v>
      </c>
    </row>
    <row r="21293" spans="12:12">
      <c r="L21293" s="17" t="s">
        <v>29394</v>
      </c>
    </row>
    <row r="21294" spans="12:12">
      <c r="L21294" s="17" t="s">
        <v>29395</v>
      </c>
    </row>
    <row r="21295" spans="12:12">
      <c r="L21295" s="17" t="s">
        <v>29396</v>
      </c>
    </row>
    <row r="21296" spans="12:12">
      <c r="L21296" s="17" t="s">
        <v>29397</v>
      </c>
    </row>
    <row r="21297" spans="12:12">
      <c r="L21297" s="17" t="s">
        <v>29398</v>
      </c>
    </row>
    <row r="21298" spans="12:12">
      <c r="L21298" s="17" t="s">
        <v>29399</v>
      </c>
    </row>
    <row r="21299" spans="12:12">
      <c r="L21299" s="17" t="s">
        <v>29400</v>
      </c>
    </row>
    <row r="21300" spans="12:12">
      <c r="L21300" s="17" t="s">
        <v>29401</v>
      </c>
    </row>
    <row r="21301" spans="12:12">
      <c r="L21301" s="17" t="s">
        <v>29402</v>
      </c>
    </row>
    <row r="21302" spans="12:12">
      <c r="L21302" s="17" t="s">
        <v>29403</v>
      </c>
    </row>
    <row r="21303" spans="12:12">
      <c r="L21303" s="17" t="s">
        <v>29404</v>
      </c>
    </row>
    <row r="21304" spans="12:12">
      <c r="L21304" s="17" t="s">
        <v>29405</v>
      </c>
    </row>
    <row r="21305" spans="12:12">
      <c r="L21305" s="17" t="s">
        <v>29406</v>
      </c>
    </row>
    <row r="21306" spans="12:12">
      <c r="L21306" s="17" t="s">
        <v>29407</v>
      </c>
    </row>
    <row r="21307" spans="12:12">
      <c r="L21307" s="17" t="s">
        <v>29408</v>
      </c>
    </row>
    <row r="21308" spans="12:12">
      <c r="L21308" s="17" t="s">
        <v>29409</v>
      </c>
    </row>
    <row r="21309" spans="12:12">
      <c r="L21309" s="17" t="s">
        <v>29410</v>
      </c>
    </row>
    <row r="21310" spans="12:12">
      <c r="L21310" s="17" t="s">
        <v>29411</v>
      </c>
    </row>
    <row r="21311" spans="12:12">
      <c r="L21311" s="17" t="s">
        <v>29412</v>
      </c>
    </row>
    <row r="21312" spans="12:12">
      <c r="L21312" s="17" t="s">
        <v>29413</v>
      </c>
    </row>
    <row r="21313" spans="12:12">
      <c r="L21313" s="17" t="s">
        <v>29414</v>
      </c>
    </row>
    <row r="21314" spans="12:12">
      <c r="L21314" s="17" t="s">
        <v>29415</v>
      </c>
    </row>
    <row r="21315" spans="12:12">
      <c r="L21315" s="17" t="s">
        <v>29416</v>
      </c>
    </row>
    <row r="21316" spans="12:12">
      <c r="L21316" s="17" t="s">
        <v>29417</v>
      </c>
    </row>
    <row r="21317" spans="12:12">
      <c r="L21317" s="17" t="s">
        <v>29418</v>
      </c>
    </row>
    <row r="21318" spans="12:12">
      <c r="L21318" s="17" t="s">
        <v>29419</v>
      </c>
    </row>
    <row r="21319" spans="12:12">
      <c r="L21319" s="17" t="s">
        <v>29420</v>
      </c>
    </row>
    <row r="21320" spans="12:12">
      <c r="L21320" s="17" t="s">
        <v>29421</v>
      </c>
    </row>
    <row r="21321" spans="12:12">
      <c r="L21321" s="17" t="s">
        <v>29422</v>
      </c>
    </row>
    <row r="21322" spans="12:12">
      <c r="L21322" s="17" t="s">
        <v>29423</v>
      </c>
    </row>
    <row r="21323" spans="12:12">
      <c r="L21323" s="17" t="s">
        <v>29424</v>
      </c>
    </row>
    <row r="21324" spans="12:12">
      <c r="L21324" s="17" t="s">
        <v>29425</v>
      </c>
    </row>
    <row r="21325" spans="12:12">
      <c r="L21325" s="17" t="s">
        <v>29426</v>
      </c>
    </row>
    <row r="21326" spans="12:12">
      <c r="L21326" s="17" t="s">
        <v>29427</v>
      </c>
    </row>
    <row r="21327" spans="12:12">
      <c r="L21327" s="17" t="s">
        <v>29428</v>
      </c>
    </row>
    <row r="21328" spans="12:12">
      <c r="L21328" s="17" t="s">
        <v>29429</v>
      </c>
    </row>
    <row r="21329" spans="12:12">
      <c r="L21329" s="17" t="s">
        <v>29430</v>
      </c>
    </row>
    <row r="21330" spans="12:12">
      <c r="L21330" s="17" t="s">
        <v>29431</v>
      </c>
    </row>
    <row r="21331" spans="12:12">
      <c r="L21331" s="17" t="s">
        <v>29432</v>
      </c>
    </row>
    <row r="21332" spans="12:12">
      <c r="L21332" s="17" t="s">
        <v>29433</v>
      </c>
    </row>
    <row r="21333" spans="12:12">
      <c r="L21333" s="17" t="s">
        <v>29434</v>
      </c>
    </row>
    <row r="21334" spans="12:12">
      <c r="L21334" s="17" t="s">
        <v>29435</v>
      </c>
    </row>
    <row r="21335" spans="12:12">
      <c r="L21335" s="17" t="s">
        <v>29436</v>
      </c>
    </row>
    <row r="21336" spans="12:12">
      <c r="L21336" s="17" t="s">
        <v>29437</v>
      </c>
    </row>
    <row r="21337" spans="12:12">
      <c r="L21337" s="17" t="s">
        <v>29438</v>
      </c>
    </row>
    <row r="21338" spans="12:12">
      <c r="L21338" s="17" t="s">
        <v>29439</v>
      </c>
    </row>
    <row r="21339" spans="12:12">
      <c r="L21339" s="17" t="s">
        <v>29440</v>
      </c>
    </row>
    <row r="21340" spans="12:12">
      <c r="L21340" s="17" t="s">
        <v>29441</v>
      </c>
    </row>
    <row r="21341" spans="12:12">
      <c r="L21341" s="17" t="s">
        <v>29442</v>
      </c>
    </row>
    <row r="21342" spans="12:12">
      <c r="L21342" s="17" t="s">
        <v>29443</v>
      </c>
    </row>
    <row r="21343" spans="12:12">
      <c r="L21343" s="17" t="s">
        <v>29444</v>
      </c>
    </row>
    <row r="21344" spans="12:12">
      <c r="L21344" s="17" t="s">
        <v>29445</v>
      </c>
    </row>
    <row r="21345" spans="12:12">
      <c r="L21345" s="17" t="s">
        <v>29446</v>
      </c>
    </row>
    <row r="21346" spans="12:12">
      <c r="L21346" s="17" t="s">
        <v>29447</v>
      </c>
    </row>
    <row r="21347" spans="12:12">
      <c r="L21347" s="17" t="s">
        <v>29448</v>
      </c>
    </row>
    <row r="21348" spans="12:12">
      <c r="L21348" s="17" t="s">
        <v>29449</v>
      </c>
    </row>
    <row r="21349" spans="12:12">
      <c r="L21349" s="17" t="s">
        <v>29450</v>
      </c>
    </row>
    <row r="21350" spans="12:12">
      <c r="L21350" s="17" t="s">
        <v>29451</v>
      </c>
    </row>
    <row r="21351" spans="12:12">
      <c r="L21351" s="17" t="s">
        <v>29452</v>
      </c>
    </row>
    <row r="21352" spans="12:12">
      <c r="L21352" s="17" t="s">
        <v>29453</v>
      </c>
    </row>
    <row r="21353" spans="12:12">
      <c r="L21353" s="17" t="s">
        <v>29454</v>
      </c>
    </row>
    <row r="21354" spans="12:12">
      <c r="L21354" s="17" t="s">
        <v>29455</v>
      </c>
    </row>
    <row r="21355" spans="12:12">
      <c r="L21355" s="17" t="s">
        <v>29456</v>
      </c>
    </row>
    <row r="21356" spans="12:12">
      <c r="L21356" s="17" t="s">
        <v>29457</v>
      </c>
    </row>
    <row r="21357" spans="12:12">
      <c r="L21357" s="17" t="s">
        <v>29458</v>
      </c>
    </row>
    <row r="21358" spans="12:12">
      <c r="L21358" s="17" t="s">
        <v>29459</v>
      </c>
    </row>
    <row r="21359" spans="12:12">
      <c r="L21359" s="17" t="s">
        <v>29460</v>
      </c>
    </row>
    <row r="21360" spans="12:12">
      <c r="L21360" s="17" t="s">
        <v>29461</v>
      </c>
    </row>
    <row r="21361" spans="12:12">
      <c r="L21361" s="17" t="s">
        <v>29462</v>
      </c>
    </row>
    <row r="21362" spans="12:12">
      <c r="L21362" s="17" t="s">
        <v>29463</v>
      </c>
    </row>
    <row r="21363" spans="12:12">
      <c r="L21363" s="17" t="s">
        <v>29464</v>
      </c>
    </row>
    <row r="21364" spans="12:12">
      <c r="L21364" s="17" t="s">
        <v>29465</v>
      </c>
    </row>
    <row r="21365" spans="12:12">
      <c r="L21365" s="17" t="s">
        <v>29466</v>
      </c>
    </row>
    <row r="21366" spans="12:12">
      <c r="L21366" s="17" t="s">
        <v>29467</v>
      </c>
    </row>
    <row r="21367" spans="12:12">
      <c r="L21367" s="17" t="s">
        <v>29468</v>
      </c>
    </row>
    <row r="21368" spans="12:12">
      <c r="L21368" s="17" t="s">
        <v>29469</v>
      </c>
    </row>
    <row r="21369" spans="12:12">
      <c r="L21369" s="17" t="s">
        <v>29470</v>
      </c>
    </row>
    <row r="21370" spans="12:12">
      <c r="L21370" s="17" t="s">
        <v>29471</v>
      </c>
    </row>
    <row r="21371" spans="12:12">
      <c r="L21371" s="17" t="s">
        <v>29472</v>
      </c>
    </row>
    <row r="21372" spans="12:12">
      <c r="L21372" s="17" t="s">
        <v>29473</v>
      </c>
    </row>
    <row r="21373" spans="12:12">
      <c r="L21373" s="17" t="s">
        <v>29474</v>
      </c>
    </row>
    <row r="21374" spans="12:12">
      <c r="L21374" s="17" t="s">
        <v>29475</v>
      </c>
    </row>
    <row r="21375" spans="12:12">
      <c r="L21375" s="17" t="s">
        <v>29476</v>
      </c>
    </row>
    <row r="21376" spans="12:12">
      <c r="L21376" s="17" t="s">
        <v>29477</v>
      </c>
    </row>
    <row r="21377" spans="12:12">
      <c r="L21377" s="17" t="s">
        <v>29478</v>
      </c>
    </row>
    <row r="21378" spans="12:12">
      <c r="L21378" s="17" t="s">
        <v>29479</v>
      </c>
    </row>
    <row r="21379" spans="12:12">
      <c r="L21379" s="17" t="s">
        <v>29480</v>
      </c>
    </row>
    <row r="21380" spans="12:12">
      <c r="L21380" s="17" t="s">
        <v>29481</v>
      </c>
    </row>
    <row r="21381" spans="12:12">
      <c r="L21381" s="17" t="s">
        <v>29482</v>
      </c>
    </row>
    <row r="21382" spans="12:12">
      <c r="L21382" s="17" t="s">
        <v>29483</v>
      </c>
    </row>
    <row r="21383" spans="12:12">
      <c r="L21383" s="17" t="s">
        <v>29484</v>
      </c>
    </row>
    <row r="21384" spans="12:12">
      <c r="L21384" s="17" t="s">
        <v>29485</v>
      </c>
    </row>
    <row r="21385" spans="12:12">
      <c r="L21385" s="17" t="s">
        <v>29486</v>
      </c>
    </row>
    <row r="21386" spans="12:12">
      <c r="L21386" s="17" t="s">
        <v>29487</v>
      </c>
    </row>
    <row r="21387" spans="12:12">
      <c r="L21387" s="17" t="s">
        <v>29488</v>
      </c>
    </row>
    <row r="21388" spans="12:12">
      <c r="L21388" s="17" t="s">
        <v>29489</v>
      </c>
    </row>
    <row r="21389" spans="12:12">
      <c r="L21389" s="17" t="s">
        <v>29490</v>
      </c>
    </row>
    <row r="21390" spans="12:12">
      <c r="L21390" s="17" t="s">
        <v>29491</v>
      </c>
    </row>
    <row r="21391" spans="12:12">
      <c r="L21391" s="17" t="s">
        <v>29492</v>
      </c>
    </row>
    <row r="21392" spans="12:12">
      <c r="L21392" s="17" t="s">
        <v>29493</v>
      </c>
    </row>
    <row r="21393" spans="12:12">
      <c r="L21393" s="17" t="s">
        <v>29494</v>
      </c>
    </row>
    <row r="21394" spans="12:12">
      <c r="L21394" s="17" t="s">
        <v>29495</v>
      </c>
    </row>
    <row r="21395" spans="12:12">
      <c r="L21395" s="17" t="s">
        <v>29496</v>
      </c>
    </row>
    <row r="21396" spans="12:12">
      <c r="L21396" s="17" t="s">
        <v>29497</v>
      </c>
    </row>
    <row r="21397" spans="12:12">
      <c r="L21397" s="17" t="s">
        <v>29498</v>
      </c>
    </row>
    <row r="21398" spans="12:12">
      <c r="L21398" s="17" t="s">
        <v>29499</v>
      </c>
    </row>
    <row r="21399" spans="12:12">
      <c r="L21399" s="17" t="s">
        <v>29500</v>
      </c>
    </row>
    <row r="21400" spans="12:12">
      <c r="L21400" s="17" t="s">
        <v>29501</v>
      </c>
    </row>
    <row r="21401" spans="12:12">
      <c r="L21401" s="17" t="s">
        <v>29502</v>
      </c>
    </row>
    <row r="21402" spans="12:12">
      <c r="L21402" s="17" t="s">
        <v>29503</v>
      </c>
    </row>
    <row r="21403" spans="12:12">
      <c r="L21403" s="17" t="s">
        <v>29504</v>
      </c>
    </row>
    <row r="21404" spans="12:12">
      <c r="L21404" s="17" t="s">
        <v>29505</v>
      </c>
    </row>
    <row r="21405" spans="12:12">
      <c r="L21405" s="17" t="s">
        <v>29506</v>
      </c>
    </row>
    <row r="21406" spans="12:12">
      <c r="L21406" s="17" t="s">
        <v>29507</v>
      </c>
    </row>
    <row r="21407" spans="12:12">
      <c r="L21407" s="17" t="s">
        <v>29508</v>
      </c>
    </row>
    <row r="21408" spans="12:12">
      <c r="L21408" s="17" t="s">
        <v>29509</v>
      </c>
    </row>
    <row r="21409" spans="12:12">
      <c r="L21409" s="17" t="s">
        <v>29510</v>
      </c>
    </row>
    <row r="21410" spans="12:12">
      <c r="L21410" s="17" t="s">
        <v>29511</v>
      </c>
    </row>
    <row r="21411" spans="12:12">
      <c r="L21411" s="17" t="s">
        <v>29512</v>
      </c>
    </row>
    <row r="21412" spans="12:12">
      <c r="L21412" s="17" t="s">
        <v>29513</v>
      </c>
    </row>
    <row r="21413" spans="12:12">
      <c r="L21413" s="17" t="s">
        <v>29514</v>
      </c>
    </row>
    <row r="21414" spans="12:12">
      <c r="L21414" s="17" t="s">
        <v>29515</v>
      </c>
    </row>
    <row r="21415" spans="12:12">
      <c r="L21415" s="17" t="s">
        <v>29516</v>
      </c>
    </row>
    <row r="21416" spans="12:12">
      <c r="L21416" s="17" t="s">
        <v>29517</v>
      </c>
    </row>
    <row r="21417" spans="12:12">
      <c r="L21417" s="17" t="s">
        <v>29518</v>
      </c>
    </row>
    <row r="21418" spans="12:12">
      <c r="L21418" s="17" t="s">
        <v>29519</v>
      </c>
    </row>
    <row r="21419" spans="12:12">
      <c r="L21419" s="17" t="s">
        <v>29520</v>
      </c>
    </row>
    <row r="21420" spans="12:12">
      <c r="L21420" s="17" t="s">
        <v>29521</v>
      </c>
    </row>
    <row r="21421" spans="12:12">
      <c r="L21421" s="17" t="s">
        <v>29522</v>
      </c>
    </row>
    <row r="21422" spans="12:12">
      <c r="L21422" s="17" t="s">
        <v>29523</v>
      </c>
    </row>
    <row r="21423" spans="12:12">
      <c r="L21423" s="17" t="s">
        <v>29524</v>
      </c>
    </row>
    <row r="21424" spans="12:12">
      <c r="L21424" s="17" t="s">
        <v>29525</v>
      </c>
    </row>
    <row r="21425" spans="12:12">
      <c r="L21425" s="17" t="s">
        <v>29526</v>
      </c>
    </row>
    <row r="21426" spans="12:12">
      <c r="L21426" s="17" t="s">
        <v>29527</v>
      </c>
    </row>
    <row r="21427" spans="12:12">
      <c r="L21427" s="17" t="s">
        <v>29528</v>
      </c>
    </row>
    <row r="21428" spans="12:12">
      <c r="L21428" s="17" t="s">
        <v>29529</v>
      </c>
    </row>
    <row r="21429" spans="12:12">
      <c r="L21429" s="17" t="s">
        <v>29530</v>
      </c>
    </row>
    <row r="21430" spans="12:12">
      <c r="L21430" s="17" t="s">
        <v>29531</v>
      </c>
    </row>
    <row r="21431" spans="12:12">
      <c r="L21431" s="17" t="s">
        <v>29532</v>
      </c>
    </row>
    <row r="21432" spans="12:12">
      <c r="L21432" s="17" t="s">
        <v>29533</v>
      </c>
    </row>
    <row r="21433" spans="12:12">
      <c r="L21433" s="17" t="s">
        <v>29534</v>
      </c>
    </row>
    <row r="21434" spans="12:12">
      <c r="L21434" s="17" t="s">
        <v>29535</v>
      </c>
    </row>
    <row r="21435" spans="12:12">
      <c r="L21435" s="17" t="s">
        <v>29536</v>
      </c>
    </row>
    <row r="21436" spans="12:12">
      <c r="L21436" s="17" t="s">
        <v>29537</v>
      </c>
    </row>
    <row r="21437" spans="12:12">
      <c r="L21437" s="17" t="s">
        <v>29538</v>
      </c>
    </row>
    <row r="21438" spans="12:12">
      <c r="L21438" s="17" t="s">
        <v>29539</v>
      </c>
    </row>
    <row r="21439" spans="12:12">
      <c r="L21439" s="17" t="s">
        <v>29540</v>
      </c>
    </row>
    <row r="21440" spans="12:12">
      <c r="L21440" s="17" t="s">
        <v>29541</v>
      </c>
    </row>
    <row r="21441" spans="12:12">
      <c r="L21441" s="17" t="s">
        <v>29542</v>
      </c>
    </row>
    <row r="21442" spans="12:12">
      <c r="L21442" s="17" t="s">
        <v>29543</v>
      </c>
    </row>
    <row r="21443" spans="12:12">
      <c r="L21443" s="17" t="s">
        <v>29544</v>
      </c>
    </row>
    <row r="21444" spans="12:12">
      <c r="L21444" s="17" t="s">
        <v>29545</v>
      </c>
    </row>
    <row r="21445" spans="12:12">
      <c r="L21445" s="17" t="s">
        <v>29546</v>
      </c>
    </row>
    <row r="21446" spans="12:12">
      <c r="L21446" s="17" t="s">
        <v>29547</v>
      </c>
    </row>
    <row r="21447" spans="12:12">
      <c r="L21447" s="17" t="s">
        <v>29548</v>
      </c>
    </row>
    <row r="21448" spans="12:12">
      <c r="L21448" s="17" t="s">
        <v>29549</v>
      </c>
    </row>
    <row r="21449" spans="12:12">
      <c r="L21449" s="17" t="s">
        <v>29550</v>
      </c>
    </row>
    <row r="21450" spans="12:12">
      <c r="L21450" s="17" t="s">
        <v>29551</v>
      </c>
    </row>
    <row r="21451" spans="12:12">
      <c r="L21451" s="17" t="s">
        <v>29552</v>
      </c>
    </row>
    <row r="21452" spans="12:12">
      <c r="L21452" s="17" t="s">
        <v>29553</v>
      </c>
    </row>
    <row r="21453" spans="12:12">
      <c r="L21453" s="17" t="s">
        <v>29554</v>
      </c>
    </row>
    <row r="21454" spans="12:12">
      <c r="L21454" s="17" t="s">
        <v>29555</v>
      </c>
    </row>
    <row r="21455" spans="12:12">
      <c r="L21455" s="17" t="s">
        <v>29556</v>
      </c>
    </row>
    <row r="21456" spans="12:12">
      <c r="L21456" s="17" t="s">
        <v>29557</v>
      </c>
    </row>
    <row r="21457" spans="12:12">
      <c r="L21457" s="17" t="s">
        <v>29558</v>
      </c>
    </row>
    <row r="21458" spans="12:12">
      <c r="L21458" s="17" t="s">
        <v>29559</v>
      </c>
    </row>
    <row r="21459" spans="12:12">
      <c r="L21459" s="17" t="s">
        <v>29560</v>
      </c>
    </row>
    <row r="21460" spans="12:12">
      <c r="L21460" s="17" t="s">
        <v>29561</v>
      </c>
    </row>
    <row r="21461" spans="12:12">
      <c r="L21461" s="17" t="s">
        <v>29562</v>
      </c>
    </row>
    <row r="21462" spans="12:12">
      <c r="L21462" s="17" t="s">
        <v>29563</v>
      </c>
    </row>
    <row r="21463" spans="12:12">
      <c r="L21463" s="17" t="s">
        <v>29564</v>
      </c>
    </row>
    <row r="21464" spans="12:12">
      <c r="L21464" s="17" t="s">
        <v>29565</v>
      </c>
    </row>
    <row r="21465" spans="12:12">
      <c r="L21465" s="17" t="s">
        <v>29566</v>
      </c>
    </row>
    <row r="21466" spans="12:12">
      <c r="L21466" s="17" t="s">
        <v>29567</v>
      </c>
    </row>
    <row r="21467" spans="12:12">
      <c r="L21467" s="17" t="s">
        <v>29568</v>
      </c>
    </row>
    <row r="21468" spans="12:12">
      <c r="L21468" s="17" t="s">
        <v>29569</v>
      </c>
    </row>
    <row r="21469" spans="12:12">
      <c r="L21469" s="17" t="s">
        <v>29570</v>
      </c>
    </row>
    <row r="21470" spans="12:12">
      <c r="L21470" s="17" t="s">
        <v>29571</v>
      </c>
    </row>
    <row r="21471" spans="12:12">
      <c r="L21471" s="17" t="s">
        <v>29572</v>
      </c>
    </row>
    <row r="21472" spans="12:12">
      <c r="L21472" s="17" t="s">
        <v>29573</v>
      </c>
    </row>
    <row r="21473" spans="12:12">
      <c r="L21473" s="17" t="s">
        <v>29574</v>
      </c>
    </row>
    <row r="21474" spans="12:12">
      <c r="L21474" s="17" t="s">
        <v>29575</v>
      </c>
    </row>
    <row r="21475" spans="12:12">
      <c r="L21475" s="17" t="s">
        <v>29576</v>
      </c>
    </row>
    <row r="21476" spans="12:12">
      <c r="L21476" s="17" t="s">
        <v>29577</v>
      </c>
    </row>
    <row r="21477" spans="12:12">
      <c r="L21477" s="17" t="s">
        <v>29578</v>
      </c>
    </row>
    <row r="21478" spans="12:12">
      <c r="L21478" s="17" t="s">
        <v>29579</v>
      </c>
    </row>
    <row r="21479" spans="12:12">
      <c r="L21479" s="17" t="s">
        <v>29580</v>
      </c>
    </row>
    <row r="21480" spans="12:12">
      <c r="L21480" s="17" t="s">
        <v>29581</v>
      </c>
    </row>
    <row r="21481" spans="12:12">
      <c r="L21481" s="17" t="s">
        <v>29582</v>
      </c>
    </row>
    <row r="21482" spans="12:12">
      <c r="L21482" s="17" t="s">
        <v>29583</v>
      </c>
    </row>
    <row r="21483" spans="12:12">
      <c r="L21483" s="17" t="s">
        <v>29584</v>
      </c>
    </row>
    <row r="21484" spans="12:12">
      <c r="L21484" s="17" t="s">
        <v>29585</v>
      </c>
    </row>
    <row r="21485" spans="12:12">
      <c r="L21485" s="17" t="s">
        <v>29586</v>
      </c>
    </row>
    <row r="21486" spans="12:12">
      <c r="L21486" s="17" t="s">
        <v>29587</v>
      </c>
    </row>
    <row r="21487" spans="12:12">
      <c r="L21487" s="17" t="s">
        <v>29588</v>
      </c>
    </row>
    <row r="21488" spans="12:12">
      <c r="L21488" s="17" t="s">
        <v>29589</v>
      </c>
    </row>
    <row r="21489" spans="12:12">
      <c r="L21489" s="17" t="s">
        <v>29590</v>
      </c>
    </row>
    <row r="21490" spans="12:12">
      <c r="L21490" s="17" t="s">
        <v>29591</v>
      </c>
    </row>
    <row r="21491" spans="12:12">
      <c r="L21491" s="17" t="s">
        <v>29592</v>
      </c>
    </row>
    <row r="21492" spans="12:12">
      <c r="L21492" s="17" t="s">
        <v>29593</v>
      </c>
    </row>
    <row r="21493" spans="12:12">
      <c r="L21493" s="17" t="s">
        <v>29594</v>
      </c>
    </row>
    <row r="21494" spans="12:12">
      <c r="L21494" s="17" t="s">
        <v>29595</v>
      </c>
    </row>
    <row r="21495" spans="12:12">
      <c r="L21495" s="17" t="s">
        <v>29596</v>
      </c>
    </row>
    <row r="21496" spans="12:12">
      <c r="L21496" s="17" t="s">
        <v>29597</v>
      </c>
    </row>
    <row r="21497" spans="12:12">
      <c r="L21497" s="17" t="s">
        <v>29598</v>
      </c>
    </row>
    <row r="21498" spans="12:12">
      <c r="L21498" s="17" t="s">
        <v>29599</v>
      </c>
    </row>
    <row r="21499" spans="12:12">
      <c r="L21499" s="17" t="s">
        <v>29600</v>
      </c>
    </row>
    <row r="21500" spans="12:12">
      <c r="L21500" s="17" t="s">
        <v>29601</v>
      </c>
    </row>
    <row r="21501" spans="12:12">
      <c r="L21501" s="17" t="s">
        <v>29602</v>
      </c>
    </row>
    <row r="21502" spans="12:12">
      <c r="L21502" s="17" t="s">
        <v>29603</v>
      </c>
    </row>
    <row r="21503" spans="12:12">
      <c r="L21503" s="17" t="s">
        <v>29604</v>
      </c>
    </row>
    <row r="21504" spans="12:12">
      <c r="L21504" s="17" t="s">
        <v>29605</v>
      </c>
    </row>
    <row r="21505" spans="12:12">
      <c r="L21505" s="17" t="s">
        <v>29606</v>
      </c>
    </row>
    <row r="21506" spans="12:12">
      <c r="L21506" s="17" t="s">
        <v>29607</v>
      </c>
    </row>
    <row r="21507" spans="12:12">
      <c r="L21507" s="17" t="s">
        <v>29608</v>
      </c>
    </row>
    <row r="21508" spans="12:12">
      <c r="L21508" s="17" t="s">
        <v>29609</v>
      </c>
    </row>
    <row r="21509" spans="12:12">
      <c r="L21509" s="17" t="s">
        <v>29610</v>
      </c>
    </row>
    <row r="21510" spans="12:12">
      <c r="L21510" s="17" t="s">
        <v>29611</v>
      </c>
    </row>
    <row r="21511" spans="12:12">
      <c r="L21511" s="17" t="s">
        <v>29612</v>
      </c>
    </row>
    <row r="21512" spans="12:12">
      <c r="L21512" s="17" t="s">
        <v>29613</v>
      </c>
    </row>
    <row r="21513" spans="12:12">
      <c r="L21513" s="17" t="s">
        <v>29614</v>
      </c>
    </row>
    <row r="21514" spans="12:12">
      <c r="L21514" s="17" t="s">
        <v>29615</v>
      </c>
    </row>
    <row r="21515" spans="12:12">
      <c r="L21515" s="17" t="s">
        <v>29616</v>
      </c>
    </row>
    <row r="21516" spans="12:12">
      <c r="L21516" s="17" t="s">
        <v>29617</v>
      </c>
    </row>
    <row r="21517" spans="12:12">
      <c r="L21517" s="17" t="s">
        <v>29618</v>
      </c>
    </row>
    <row r="21518" spans="12:12">
      <c r="L21518" s="17" t="s">
        <v>29619</v>
      </c>
    </row>
    <row r="21519" spans="12:12">
      <c r="L21519" s="17" t="s">
        <v>29620</v>
      </c>
    </row>
    <row r="21520" spans="12:12">
      <c r="L21520" s="17" t="s">
        <v>29621</v>
      </c>
    </row>
    <row r="21521" spans="12:12">
      <c r="L21521" s="17" t="s">
        <v>29622</v>
      </c>
    </row>
    <row r="21522" spans="12:12">
      <c r="L21522" s="17" t="s">
        <v>29623</v>
      </c>
    </row>
    <row r="21523" spans="12:12">
      <c r="L21523" s="17" t="s">
        <v>29624</v>
      </c>
    </row>
    <row r="21524" spans="12:12">
      <c r="L21524" s="17" t="s">
        <v>29625</v>
      </c>
    </row>
    <row r="21525" spans="12:12">
      <c r="L21525" s="17" t="s">
        <v>29626</v>
      </c>
    </row>
    <row r="21526" spans="12:12">
      <c r="L21526" s="17" t="s">
        <v>29627</v>
      </c>
    </row>
    <row r="21527" spans="12:12">
      <c r="L21527" s="17" t="s">
        <v>29628</v>
      </c>
    </row>
    <row r="21528" spans="12:12">
      <c r="L21528" s="17" t="s">
        <v>29629</v>
      </c>
    </row>
    <row r="21529" spans="12:12">
      <c r="L21529" s="17" t="s">
        <v>29630</v>
      </c>
    </row>
    <row r="21530" spans="12:12">
      <c r="L21530" s="17" t="s">
        <v>29631</v>
      </c>
    </row>
    <row r="21531" spans="12:12">
      <c r="L21531" s="17" t="s">
        <v>29632</v>
      </c>
    </row>
    <row r="21532" spans="12:12">
      <c r="L21532" s="17" t="s">
        <v>29633</v>
      </c>
    </row>
    <row r="21533" spans="12:12">
      <c r="L21533" s="17" t="s">
        <v>29634</v>
      </c>
    </row>
    <row r="21534" spans="12:12">
      <c r="L21534" s="17" t="s">
        <v>29635</v>
      </c>
    </row>
    <row r="21535" spans="12:12">
      <c r="L21535" s="17" t="s">
        <v>29636</v>
      </c>
    </row>
    <row r="21536" spans="12:12">
      <c r="L21536" s="17" t="s">
        <v>29637</v>
      </c>
    </row>
    <row r="21537" spans="12:12">
      <c r="L21537" s="17" t="s">
        <v>29638</v>
      </c>
    </row>
    <row r="21538" spans="12:12">
      <c r="L21538" s="17" t="s">
        <v>29639</v>
      </c>
    </row>
    <row r="21539" spans="12:12">
      <c r="L21539" s="17" t="s">
        <v>29640</v>
      </c>
    </row>
    <row r="21540" spans="12:12">
      <c r="L21540" s="17" t="s">
        <v>29641</v>
      </c>
    </row>
    <row r="21541" spans="12:12">
      <c r="L21541" s="17" t="s">
        <v>29642</v>
      </c>
    </row>
    <row r="21542" spans="12:12">
      <c r="L21542" s="17" t="s">
        <v>29643</v>
      </c>
    </row>
    <row r="21543" spans="12:12">
      <c r="L21543" s="17" t="s">
        <v>29644</v>
      </c>
    </row>
    <row r="21544" spans="12:12">
      <c r="L21544" s="17" t="s">
        <v>29645</v>
      </c>
    </row>
    <row r="21545" spans="12:12">
      <c r="L21545" s="17" t="s">
        <v>29646</v>
      </c>
    </row>
    <row r="21546" spans="12:12">
      <c r="L21546" s="17" t="s">
        <v>29647</v>
      </c>
    </row>
    <row r="21547" spans="12:12">
      <c r="L21547" s="17" t="s">
        <v>29648</v>
      </c>
    </row>
    <row r="21548" spans="12:12">
      <c r="L21548" s="17" t="s">
        <v>29649</v>
      </c>
    </row>
    <row r="21549" spans="12:12">
      <c r="L21549" s="17" t="s">
        <v>29650</v>
      </c>
    </row>
    <row r="21550" spans="12:12">
      <c r="L21550" s="17" t="s">
        <v>29651</v>
      </c>
    </row>
    <row r="21551" spans="12:12">
      <c r="L21551" s="17" t="s">
        <v>29652</v>
      </c>
    </row>
    <row r="21552" spans="12:12">
      <c r="L21552" s="17" t="s">
        <v>29653</v>
      </c>
    </row>
    <row r="21553" spans="12:12">
      <c r="L21553" s="17" t="s">
        <v>29654</v>
      </c>
    </row>
    <row r="21554" spans="12:12">
      <c r="L21554" s="17" t="s">
        <v>29655</v>
      </c>
    </row>
    <row r="21555" spans="12:12">
      <c r="L21555" s="17" t="s">
        <v>29656</v>
      </c>
    </row>
    <row r="21556" spans="12:12">
      <c r="L21556" s="17" t="s">
        <v>29657</v>
      </c>
    </row>
    <row r="21557" spans="12:12">
      <c r="L21557" s="17" t="s">
        <v>29658</v>
      </c>
    </row>
    <row r="21558" spans="12:12">
      <c r="L21558" s="17" t="s">
        <v>29659</v>
      </c>
    </row>
    <row r="21559" spans="12:12">
      <c r="L21559" s="17" t="s">
        <v>29660</v>
      </c>
    </row>
    <row r="21560" spans="12:12">
      <c r="L21560" s="17" t="s">
        <v>29661</v>
      </c>
    </row>
    <row r="21561" spans="12:12">
      <c r="L21561" s="17" t="s">
        <v>29662</v>
      </c>
    </row>
    <row r="21562" spans="12:12">
      <c r="L21562" s="17" t="s">
        <v>29663</v>
      </c>
    </row>
    <row r="21563" spans="12:12">
      <c r="L21563" s="17" t="s">
        <v>29664</v>
      </c>
    </row>
    <row r="21564" spans="12:12">
      <c r="L21564" s="17" t="s">
        <v>29665</v>
      </c>
    </row>
    <row r="21565" spans="12:12">
      <c r="L21565" s="17" t="s">
        <v>29666</v>
      </c>
    </row>
    <row r="21566" spans="12:12">
      <c r="L21566" s="17" t="s">
        <v>29667</v>
      </c>
    </row>
    <row r="21567" spans="12:12">
      <c r="L21567" s="17" t="s">
        <v>29668</v>
      </c>
    </row>
    <row r="21568" spans="12:12">
      <c r="L21568" s="17" t="s">
        <v>29669</v>
      </c>
    </row>
    <row r="21569" spans="12:12">
      <c r="L21569" s="17" t="s">
        <v>29670</v>
      </c>
    </row>
    <row r="21570" spans="12:12">
      <c r="L21570" s="17" t="s">
        <v>29671</v>
      </c>
    </row>
    <row r="21571" spans="12:12">
      <c r="L21571" s="17" t="s">
        <v>29672</v>
      </c>
    </row>
    <row r="21572" spans="12:12">
      <c r="L21572" s="17" t="s">
        <v>29673</v>
      </c>
    </row>
    <row r="21573" spans="12:12">
      <c r="L21573" s="17" t="s">
        <v>29674</v>
      </c>
    </row>
    <row r="21574" spans="12:12">
      <c r="L21574" s="17" t="s">
        <v>29675</v>
      </c>
    </row>
    <row r="21575" spans="12:12">
      <c r="L21575" s="17" t="s">
        <v>29676</v>
      </c>
    </row>
    <row r="21576" spans="12:12">
      <c r="L21576" s="17" t="s">
        <v>29677</v>
      </c>
    </row>
    <row r="21577" spans="12:12">
      <c r="L21577" s="17" t="s">
        <v>29678</v>
      </c>
    </row>
    <row r="21578" spans="12:12">
      <c r="L21578" s="17" t="s">
        <v>29679</v>
      </c>
    </row>
    <row r="21579" spans="12:12">
      <c r="L21579" s="17" t="s">
        <v>29680</v>
      </c>
    </row>
    <row r="21580" spans="12:12">
      <c r="L21580" s="17" t="s">
        <v>29681</v>
      </c>
    </row>
    <row r="21581" spans="12:12">
      <c r="L21581" s="17" t="s">
        <v>29682</v>
      </c>
    </row>
    <row r="21582" spans="12:12">
      <c r="L21582" s="17" t="s">
        <v>29683</v>
      </c>
    </row>
    <row r="21583" spans="12:12">
      <c r="L21583" s="17" t="s">
        <v>29684</v>
      </c>
    </row>
    <row r="21584" spans="12:12">
      <c r="L21584" s="17" t="s">
        <v>29685</v>
      </c>
    </row>
    <row r="21585" spans="12:12">
      <c r="L21585" s="17" t="s">
        <v>29686</v>
      </c>
    </row>
    <row r="21586" spans="12:12">
      <c r="L21586" s="17" t="s">
        <v>29687</v>
      </c>
    </row>
    <row r="21587" spans="12:12">
      <c r="L21587" s="17" t="s">
        <v>29688</v>
      </c>
    </row>
    <row r="21588" spans="12:12">
      <c r="L21588" s="17" t="s">
        <v>29689</v>
      </c>
    </row>
    <row r="21589" spans="12:12">
      <c r="L21589" s="17" t="s">
        <v>29690</v>
      </c>
    </row>
    <row r="21590" spans="12:12">
      <c r="L21590" s="17" t="s">
        <v>29691</v>
      </c>
    </row>
    <row r="21591" spans="12:12">
      <c r="L21591" s="17" t="s">
        <v>29692</v>
      </c>
    </row>
    <row r="21592" spans="12:12">
      <c r="L21592" s="17" t="s">
        <v>29693</v>
      </c>
    </row>
    <row r="21593" spans="12:12">
      <c r="L21593" s="17" t="s">
        <v>29694</v>
      </c>
    </row>
    <row r="21594" spans="12:12">
      <c r="L21594" s="17" t="s">
        <v>29695</v>
      </c>
    </row>
    <row r="21595" spans="12:12">
      <c r="L21595" s="17" t="s">
        <v>29696</v>
      </c>
    </row>
    <row r="21596" spans="12:12">
      <c r="L21596" s="17" t="s">
        <v>29697</v>
      </c>
    </row>
    <row r="21597" spans="12:12">
      <c r="L21597" s="17" t="s">
        <v>29698</v>
      </c>
    </row>
    <row r="21598" spans="12:12">
      <c r="L21598" s="17" t="s">
        <v>29699</v>
      </c>
    </row>
    <row r="21599" spans="12:12">
      <c r="L21599" s="17" t="s">
        <v>29700</v>
      </c>
    </row>
    <row r="21600" spans="12:12">
      <c r="L21600" s="17" t="s">
        <v>29701</v>
      </c>
    </row>
    <row r="21601" spans="12:12">
      <c r="L21601" s="17" t="s">
        <v>29702</v>
      </c>
    </row>
    <row r="21602" spans="12:12">
      <c r="L21602" s="17" t="s">
        <v>29703</v>
      </c>
    </row>
    <row r="21603" spans="12:12">
      <c r="L21603" s="17" t="s">
        <v>29704</v>
      </c>
    </row>
    <row r="21604" spans="12:12">
      <c r="L21604" s="17" t="s">
        <v>29705</v>
      </c>
    </row>
    <row r="21605" spans="12:12">
      <c r="L21605" s="17" t="s">
        <v>29706</v>
      </c>
    </row>
    <row r="21606" spans="12:12">
      <c r="L21606" s="17" t="s">
        <v>29707</v>
      </c>
    </row>
    <row r="21607" spans="12:12">
      <c r="L21607" s="17" t="s">
        <v>29708</v>
      </c>
    </row>
    <row r="21608" spans="12:12">
      <c r="L21608" s="17" t="s">
        <v>29709</v>
      </c>
    </row>
    <row r="21609" spans="12:12">
      <c r="L21609" s="17" t="s">
        <v>29710</v>
      </c>
    </row>
    <row r="21610" spans="12:12">
      <c r="L21610" s="17" t="s">
        <v>29711</v>
      </c>
    </row>
    <row r="21611" spans="12:12">
      <c r="L21611" s="17" t="s">
        <v>29712</v>
      </c>
    </row>
    <row r="21612" spans="12:12">
      <c r="L21612" s="17" t="s">
        <v>29713</v>
      </c>
    </row>
    <row r="21613" spans="12:12">
      <c r="L21613" s="17" t="s">
        <v>29714</v>
      </c>
    </row>
    <row r="21614" spans="12:12">
      <c r="L21614" s="17" t="s">
        <v>29715</v>
      </c>
    </row>
    <row r="21615" spans="12:12">
      <c r="L21615" s="17" t="s">
        <v>29716</v>
      </c>
    </row>
    <row r="21616" spans="12:12">
      <c r="L21616" s="17" t="s">
        <v>29717</v>
      </c>
    </row>
    <row r="21617" spans="12:12">
      <c r="L21617" s="17" t="s">
        <v>29718</v>
      </c>
    </row>
    <row r="21618" spans="12:12">
      <c r="L21618" s="17" t="s">
        <v>29719</v>
      </c>
    </row>
    <row r="21619" spans="12:12">
      <c r="L21619" s="17" t="s">
        <v>29720</v>
      </c>
    </row>
    <row r="21620" spans="12:12">
      <c r="L21620" s="17" t="s">
        <v>29721</v>
      </c>
    </row>
    <row r="21621" spans="12:12">
      <c r="L21621" s="17" t="s">
        <v>29722</v>
      </c>
    </row>
    <row r="21622" spans="12:12">
      <c r="L21622" s="17" t="s">
        <v>29723</v>
      </c>
    </row>
    <row r="21623" spans="12:12">
      <c r="L21623" s="17" t="s">
        <v>29724</v>
      </c>
    </row>
    <row r="21624" spans="12:12">
      <c r="L21624" s="17" t="s">
        <v>29725</v>
      </c>
    </row>
    <row r="21625" spans="12:12">
      <c r="L21625" s="17" t="s">
        <v>29726</v>
      </c>
    </row>
    <row r="21626" spans="12:12">
      <c r="L21626" s="17" t="s">
        <v>29727</v>
      </c>
    </row>
    <row r="21627" spans="12:12">
      <c r="L21627" s="17" t="s">
        <v>29728</v>
      </c>
    </row>
    <row r="21628" spans="12:12">
      <c r="L21628" s="17" t="s">
        <v>29729</v>
      </c>
    </row>
    <row r="21629" spans="12:12">
      <c r="L21629" s="17" t="s">
        <v>29730</v>
      </c>
    </row>
    <row r="21630" spans="12:12">
      <c r="L21630" s="17" t="s">
        <v>29731</v>
      </c>
    </row>
    <row r="21631" spans="12:12">
      <c r="L21631" s="17" t="s">
        <v>29732</v>
      </c>
    </row>
    <row r="21632" spans="12:12">
      <c r="L21632" s="17" t="s">
        <v>29733</v>
      </c>
    </row>
    <row r="21633" spans="12:12">
      <c r="L21633" s="17" t="s">
        <v>29734</v>
      </c>
    </row>
    <row r="21634" spans="12:12">
      <c r="L21634" s="17" t="s">
        <v>29735</v>
      </c>
    </row>
    <row r="21635" spans="12:12">
      <c r="L21635" s="17" t="s">
        <v>29736</v>
      </c>
    </row>
    <row r="21636" spans="12:12">
      <c r="L21636" s="17" t="s">
        <v>29737</v>
      </c>
    </row>
    <row r="21637" spans="12:12">
      <c r="L21637" s="17" t="s">
        <v>29738</v>
      </c>
    </row>
    <row r="21638" spans="12:12">
      <c r="L21638" s="17" t="s">
        <v>29739</v>
      </c>
    </row>
    <row r="21639" spans="12:12">
      <c r="L21639" s="17" t="s">
        <v>29740</v>
      </c>
    </row>
    <row r="21640" spans="12:12">
      <c r="L21640" s="17" t="s">
        <v>29741</v>
      </c>
    </row>
    <row r="21641" spans="12:12">
      <c r="L21641" s="17" t="s">
        <v>29742</v>
      </c>
    </row>
    <row r="21642" spans="12:12">
      <c r="L21642" s="17" t="s">
        <v>29743</v>
      </c>
    </row>
    <row r="21643" spans="12:12">
      <c r="L21643" s="17" t="s">
        <v>29744</v>
      </c>
    </row>
    <row r="21644" spans="12:12">
      <c r="L21644" s="17" t="s">
        <v>29745</v>
      </c>
    </row>
    <row r="21645" spans="12:12">
      <c r="L21645" s="17" t="s">
        <v>29746</v>
      </c>
    </row>
    <row r="21646" spans="12:12">
      <c r="L21646" s="17" t="s">
        <v>29747</v>
      </c>
    </row>
    <row r="21647" spans="12:12">
      <c r="L21647" s="17" t="s">
        <v>29748</v>
      </c>
    </row>
    <row r="21648" spans="12:12">
      <c r="L21648" s="17" t="s">
        <v>29749</v>
      </c>
    </row>
    <row r="21649" spans="12:12">
      <c r="L21649" s="17" t="s">
        <v>29750</v>
      </c>
    </row>
    <row r="21650" spans="12:12">
      <c r="L21650" s="17" t="s">
        <v>29751</v>
      </c>
    </row>
    <row r="21651" spans="12:12">
      <c r="L21651" s="17" t="s">
        <v>29752</v>
      </c>
    </row>
    <row r="21652" spans="12:12">
      <c r="L21652" s="17" t="s">
        <v>29753</v>
      </c>
    </row>
    <row r="21653" spans="12:12">
      <c r="L21653" s="17" t="s">
        <v>29754</v>
      </c>
    </row>
    <row r="21654" spans="12:12">
      <c r="L21654" s="17" t="s">
        <v>29755</v>
      </c>
    </row>
    <row r="21655" spans="12:12">
      <c r="L21655" s="17" t="s">
        <v>29756</v>
      </c>
    </row>
    <row r="21656" spans="12:12">
      <c r="L21656" s="17" t="s">
        <v>29757</v>
      </c>
    </row>
    <row r="21657" spans="12:12">
      <c r="L21657" s="17" t="s">
        <v>29758</v>
      </c>
    </row>
    <row r="21658" spans="12:12">
      <c r="L21658" s="17" t="s">
        <v>29759</v>
      </c>
    </row>
    <row r="21659" spans="12:12">
      <c r="L21659" s="17" t="s">
        <v>29760</v>
      </c>
    </row>
    <row r="21660" spans="12:12">
      <c r="L21660" s="17" t="s">
        <v>29761</v>
      </c>
    </row>
    <row r="21661" spans="12:12">
      <c r="L21661" s="17" t="s">
        <v>29762</v>
      </c>
    </row>
    <row r="21662" spans="12:12">
      <c r="L21662" s="17" t="s">
        <v>29763</v>
      </c>
    </row>
    <row r="21663" spans="12:12">
      <c r="L21663" s="17" t="s">
        <v>29764</v>
      </c>
    </row>
    <row r="21664" spans="12:12">
      <c r="L21664" s="17" t="s">
        <v>29765</v>
      </c>
    </row>
    <row r="21665" spans="12:12">
      <c r="L21665" s="17" t="s">
        <v>29766</v>
      </c>
    </row>
    <row r="21666" spans="12:12">
      <c r="L21666" s="17" t="s">
        <v>29767</v>
      </c>
    </row>
    <row r="21667" spans="12:12">
      <c r="L21667" s="17" t="s">
        <v>29768</v>
      </c>
    </row>
    <row r="21668" spans="12:12">
      <c r="L21668" s="17" t="s">
        <v>29769</v>
      </c>
    </row>
    <row r="21669" spans="12:12">
      <c r="L21669" s="17" t="s">
        <v>29770</v>
      </c>
    </row>
    <row r="21670" spans="12:12">
      <c r="L21670" s="17" t="s">
        <v>29771</v>
      </c>
    </row>
    <row r="21671" spans="12:12">
      <c r="L21671" s="17" t="s">
        <v>29772</v>
      </c>
    </row>
    <row r="21672" spans="12:12">
      <c r="L21672" s="17" t="s">
        <v>29773</v>
      </c>
    </row>
    <row r="21673" spans="12:12">
      <c r="L21673" s="17" t="s">
        <v>29774</v>
      </c>
    </row>
    <row r="21674" spans="12:12">
      <c r="L21674" s="17" t="s">
        <v>29775</v>
      </c>
    </row>
    <row r="21675" spans="12:12">
      <c r="L21675" s="17" t="s">
        <v>29776</v>
      </c>
    </row>
    <row r="21676" spans="12:12">
      <c r="L21676" s="17" t="s">
        <v>29777</v>
      </c>
    </row>
    <row r="21677" spans="12:12">
      <c r="L21677" s="17" t="s">
        <v>29778</v>
      </c>
    </row>
    <row r="21678" spans="12:12">
      <c r="L21678" s="17" t="s">
        <v>29779</v>
      </c>
    </row>
    <row r="21679" spans="12:12">
      <c r="L21679" s="17" t="s">
        <v>29780</v>
      </c>
    </row>
    <row r="21680" spans="12:12">
      <c r="L21680" s="17" t="s">
        <v>29781</v>
      </c>
    </row>
    <row r="21681" spans="12:12">
      <c r="L21681" s="17" t="s">
        <v>29782</v>
      </c>
    </row>
    <row r="21682" spans="12:12">
      <c r="L21682" s="17" t="s">
        <v>29783</v>
      </c>
    </row>
    <row r="21683" spans="12:12">
      <c r="L21683" s="17" t="s">
        <v>29784</v>
      </c>
    </row>
    <row r="21684" spans="12:12">
      <c r="L21684" s="17" t="s">
        <v>29785</v>
      </c>
    </row>
    <row r="21685" spans="12:12">
      <c r="L21685" s="17" t="s">
        <v>29786</v>
      </c>
    </row>
    <row r="21686" spans="12:12">
      <c r="L21686" s="17" t="s">
        <v>29787</v>
      </c>
    </row>
    <row r="21687" spans="12:12">
      <c r="L21687" s="17" t="s">
        <v>29788</v>
      </c>
    </row>
    <row r="21688" spans="12:12">
      <c r="L21688" s="17" t="s">
        <v>29789</v>
      </c>
    </row>
    <row r="21689" spans="12:12">
      <c r="L21689" s="17" t="s">
        <v>29790</v>
      </c>
    </row>
    <row r="21690" spans="12:12">
      <c r="L21690" s="17" t="s">
        <v>29791</v>
      </c>
    </row>
    <row r="21691" spans="12:12">
      <c r="L21691" s="17" t="s">
        <v>29792</v>
      </c>
    </row>
    <row r="21692" spans="12:12">
      <c r="L21692" s="17" t="s">
        <v>29793</v>
      </c>
    </row>
    <row r="21693" spans="12:12">
      <c r="L21693" s="17" t="s">
        <v>29794</v>
      </c>
    </row>
    <row r="21694" spans="12:12">
      <c r="L21694" s="17" t="s">
        <v>29795</v>
      </c>
    </row>
    <row r="21695" spans="12:12">
      <c r="L21695" s="17" t="s">
        <v>29796</v>
      </c>
    </row>
    <row r="21696" spans="12:12">
      <c r="L21696" s="17" t="s">
        <v>29797</v>
      </c>
    </row>
    <row r="21697" spans="12:12">
      <c r="L21697" s="17" t="s">
        <v>29798</v>
      </c>
    </row>
    <row r="21698" spans="12:12">
      <c r="L21698" s="17" t="s">
        <v>29799</v>
      </c>
    </row>
    <row r="21699" spans="12:12">
      <c r="L21699" s="17" t="s">
        <v>29800</v>
      </c>
    </row>
    <row r="21700" spans="12:12">
      <c r="L21700" s="17" t="s">
        <v>29801</v>
      </c>
    </row>
    <row r="21701" spans="12:12">
      <c r="L21701" s="17" t="s">
        <v>29802</v>
      </c>
    </row>
    <row r="21702" spans="12:12">
      <c r="L21702" s="17" t="s">
        <v>29803</v>
      </c>
    </row>
    <row r="21703" spans="12:12">
      <c r="L21703" s="17" t="s">
        <v>29804</v>
      </c>
    </row>
    <row r="21704" spans="12:12">
      <c r="L21704" s="17" t="s">
        <v>29805</v>
      </c>
    </row>
    <row r="21705" spans="12:12">
      <c r="L21705" s="17" t="s">
        <v>29806</v>
      </c>
    </row>
    <row r="21706" spans="12:12">
      <c r="L21706" s="17" t="s">
        <v>29807</v>
      </c>
    </row>
    <row r="21707" spans="12:12">
      <c r="L21707" s="17" t="s">
        <v>29808</v>
      </c>
    </row>
    <row r="21708" spans="12:12">
      <c r="L21708" s="17" t="s">
        <v>29809</v>
      </c>
    </row>
    <row r="21709" spans="12:12">
      <c r="L21709" s="17" t="s">
        <v>29810</v>
      </c>
    </row>
    <row r="21710" spans="12:12">
      <c r="L21710" s="17" t="s">
        <v>29811</v>
      </c>
    </row>
    <row r="21711" spans="12:12">
      <c r="L21711" s="17" t="s">
        <v>29812</v>
      </c>
    </row>
    <row r="21712" spans="12:12">
      <c r="L21712" s="17" t="s">
        <v>29813</v>
      </c>
    </row>
    <row r="21713" spans="12:12">
      <c r="L21713" s="17" t="s">
        <v>29814</v>
      </c>
    </row>
    <row r="21714" spans="12:12">
      <c r="L21714" s="17" t="s">
        <v>29815</v>
      </c>
    </row>
    <row r="21715" spans="12:12">
      <c r="L21715" s="17" t="s">
        <v>29816</v>
      </c>
    </row>
    <row r="21716" spans="12:12">
      <c r="L21716" s="17" t="s">
        <v>29817</v>
      </c>
    </row>
    <row r="21717" spans="12:12">
      <c r="L21717" s="17" t="s">
        <v>29818</v>
      </c>
    </row>
    <row r="21718" spans="12:12">
      <c r="L21718" s="17" t="s">
        <v>29819</v>
      </c>
    </row>
    <row r="21719" spans="12:12">
      <c r="L21719" s="17" t="s">
        <v>29820</v>
      </c>
    </row>
    <row r="21720" spans="12:12">
      <c r="L21720" s="17" t="s">
        <v>29821</v>
      </c>
    </row>
    <row r="21721" spans="12:12">
      <c r="L21721" s="17" t="s">
        <v>29822</v>
      </c>
    </row>
    <row r="21722" spans="12:12">
      <c r="L21722" s="17" t="s">
        <v>29823</v>
      </c>
    </row>
    <row r="21723" spans="12:12">
      <c r="L21723" s="17" t="s">
        <v>29824</v>
      </c>
    </row>
    <row r="21724" spans="12:12">
      <c r="L21724" s="17" t="s">
        <v>29825</v>
      </c>
    </row>
    <row r="21725" spans="12:12">
      <c r="L21725" s="17" t="s">
        <v>29826</v>
      </c>
    </row>
    <row r="21726" spans="12:12">
      <c r="L21726" s="17" t="s">
        <v>29827</v>
      </c>
    </row>
    <row r="21727" spans="12:12">
      <c r="L21727" s="17" t="s">
        <v>29828</v>
      </c>
    </row>
    <row r="21728" spans="12:12">
      <c r="L21728" s="17" t="s">
        <v>29829</v>
      </c>
    </row>
    <row r="21729" spans="12:12">
      <c r="L21729" s="17" t="s">
        <v>29830</v>
      </c>
    </row>
    <row r="21730" spans="12:12">
      <c r="L21730" s="17" t="s">
        <v>29831</v>
      </c>
    </row>
    <row r="21731" spans="12:12">
      <c r="L21731" s="17" t="s">
        <v>29832</v>
      </c>
    </row>
    <row r="21732" spans="12:12">
      <c r="L21732" s="17" t="s">
        <v>29833</v>
      </c>
    </row>
    <row r="21733" spans="12:12">
      <c r="L21733" s="17" t="s">
        <v>29834</v>
      </c>
    </row>
    <row r="21734" spans="12:12">
      <c r="L21734" s="17" t="s">
        <v>29835</v>
      </c>
    </row>
    <row r="21735" spans="12:12">
      <c r="L21735" s="17" t="s">
        <v>29836</v>
      </c>
    </row>
    <row r="21736" spans="12:12">
      <c r="L21736" s="17" t="s">
        <v>29837</v>
      </c>
    </row>
    <row r="21737" spans="12:12">
      <c r="L21737" s="17" t="s">
        <v>29838</v>
      </c>
    </row>
    <row r="21738" spans="12:12">
      <c r="L21738" s="17" t="s">
        <v>29839</v>
      </c>
    </row>
    <row r="21739" spans="12:12">
      <c r="L21739" s="17" t="s">
        <v>29840</v>
      </c>
    </row>
    <row r="21740" spans="12:12">
      <c r="L21740" s="17" t="s">
        <v>29841</v>
      </c>
    </row>
    <row r="21741" spans="12:12">
      <c r="L21741" s="17" t="s">
        <v>29842</v>
      </c>
    </row>
    <row r="21742" spans="12:12">
      <c r="L21742" s="17" t="s">
        <v>29843</v>
      </c>
    </row>
    <row r="21743" spans="12:12">
      <c r="L21743" s="17" t="s">
        <v>29844</v>
      </c>
    </row>
    <row r="21744" spans="12:12">
      <c r="L21744" s="17" t="s">
        <v>29845</v>
      </c>
    </row>
    <row r="21745" spans="12:12">
      <c r="L21745" s="17" t="s">
        <v>29846</v>
      </c>
    </row>
    <row r="21746" spans="12:12">
      <c r="L21746" s="17" t="s">
        <v>29847</v>
      </c>
    </row>
    <row r="21747" spans="12:12">
      <c r="L21747" s="17" t="s">
        <v>29848</v>
      </c>
    </row>
    <row r="21748" spans="12:12">
      <c r="L21748" s="17" t="s">
        <v>29849</v>
      </c>
    </row>
    <row r="21749" spans="12:12">
      <c r="L21749" s="17" t="s">
        <v>29850</v>
      </c>
    </row>
    <row r="21750" spans="12:12">
      <c r="L21750" s="17" t="s">
        <v>29851</v>
      </c>
    </row>
    <row r="21751" spans="12:12">
      <c r="L21751" s="17" t="s">
        <v>29852</v>
      </c>
    </row>
    <row r="21752" spans="12:12">
      <c r="L21752" s="17" t="s">
        <v>29853</v>
      </c>
    </row>
    <row r="21753" spans="12:12">
      <c r="L21753" s="17" t="s">
        <v>29854</v>
      </c>
    </row>
    <row r="21754" spans="12:12">
      <c r="L21754" s="17" t="s">
        <v>29855</v>
      </c>
    </row>
    <row r="21755" spans="12:12">
      <c r="L21755" s="17" t="s">
        <v>29856</v>
      </c>
    </row>
    <row r="21756" spans="12:12">
      <c r="L21756" s="17" t="s">
        <v>29857</v>
      </c>
    </row>
    <row r="21757" spans="12:12">
      <c r="L21757" s="17" t="s">
        <v>29858</v>
      </c>
    </row>
    <row r="21758" spans="12:12">
      <c r="L21758" s="17" t="s">
        <v>29859</v>
      </c>
    </row>
    <row r="21759" spans="12:12">
      <c r="L21759" s="17" t="s">
        <v>29860</v>
      </c>
    </row>
    <row r="21760" spans="12:12">
      <c r="L21760" s="17" t="s">
        <v>29861</v>
      </c>
    </row>
    <row r="21761" spans="12:12">
      <c r="L21761" s="17" t="s">
        <v>29862</v>
      </c>
    </row>
    <row r="21762" spans="12:12">
      <c r="L21762" s="17" t="s">
        <v>29863</v>
      </c>
    </row>
    <row r="21763" spans="12:12">
      <c r="L21763" s="17" t="s">
        <v>29864</v>
      </c>
    </row>
    <row r="21764" spans="12:12">
      <c r="L21764" s="17" t="s">
        <v>29865</v>
      </c>
    </row>
    <row r="21765" spans="12:12">
      <c r="L21765" s="17" t="s">
        <v>29866</v>
      </c>
    </row>
    <row r="21766" spans="12:12">
      <c r="L21766" s="17" t="s">
        <v>29867</v>
      </c>
    </row>
    <row r="21767" spans="12:12">
      <c r="L21767" s="17" t="s">
        <v>29868</v>
      </c>
    </row>
    <row r="21768" spans="12:12">
      <c r="L21768" s="17" t="s">
        <v>29869</v>
      </c>
    </row>
    <row r="21769" spans="12:12">
      <c r="L21769" s="17" t="s">
        <v>29870</v>
      </c>
    </row>
    <row r="21770" spans="12:12">
      <c r="L21770" s="17" t="s">
        <v>29871</v>
      </c>
    </row>
    <row r="21771" spans="12:12">
      <c r="L21771" s="17" t="s">
        <v>29872</v>
      </c>
    </row>
    <row r="21772" spans="12:12">
      <c r="L21772" s="17" t="s">
        <v>29873</v>
      </c>
    </row>
    <row r="21773" spans="12:12">
      <c r="L21773" s="17" t="s">
        <v>29874</v>
      </c>
    </row>
    <row r="21774" spans="12:12">
      <c r="L21774" s="17" t="s">
        <v>29875</v>
      </c>
    </row>
    <row r="21775" spans="12:12">
      <c r="L21775" s="17" t="s">
        <v>29876</v>
      </c>
    </row>
    <row r="21776" spans="12:12">
      <c r="L21776" s="17" t="s">
        <v>29877</v>
      </c>
    </row>
    <row r="21777" spans="12:12">
      <c r="L21777" s="17" t="s">
        <v>29878</v>
      </c>
    </row>
    <row r="21778" spans="12:12">
      <c r="L21778" s="17" t="s">
        <v>29879</v>
      </c>
    </row>
    <row r="21779" spans="12:12">
      <c r="L21779" s="17" t="s">
        <v>29880</v>
      </c>
    </row>
    <row r="21780" spans="12:12">
      <c r="L21780" s="17" t="s">
        <v>29881</v>
      </c>
    </row>
    <row r="21781" spans="12:12">
      <c r="L21781" s="17" t="s">
        <v>29882</v>
      </c>
    </row>
    <row r="21782" spans="12:12">
      <c r="L21782" s="17" t="s">
        <v>29883</v>
      </c>
    </row>
    <row r="21783" spans="12:12">
      <c r="L21783" s="17" t="s">
        <v>29884</v>
      </c>
    </row>
    <row r="21784" spans="12:12">
      <c r="L21784" s="17" t="s">
        <v>29885</v>
      </c>
    </row>
    <row r="21785" spans="12:12">
      <c r="L21785" s="17" t="s">
        <v>29886</v>
      </c>
    </row>
    <row r="21786" spans="12:12">
      <c r="L21786" s="17" t="s">
        <v>29887</v>
      </c>
    </row>
    <row r="21787" spans="12:12">
      <c r="L21787" s="17" t="s">
        <v>29888</v>
      </c>
    </row>
    <row r="21788" spans="12:12">
      <c r="L21788" s="17" t="s">
        <v>29889</v>
      </c>
    </row>
    <row r="21789" spans="12:12">
      <c r="L21789" s="17" t="s">
        <v>29890</v>
      </c>
    </row>
    <row r="21790" spans="12:12">
      <c r="L21790" s="17" t="s">
        <v>29891</v>
      </c>
    </row>
    <row r="21791" spans="12:12">
      <c r="L21791" s="17" t="s">
        <v>29892</v>
      </c>
    </row>
    <row r="21792" spans="12:12">
      <c r="L21792" s="17" t="s">
        <v>29893</v>
      </c>
    </row>
    <row r="21793" spans="12:12">
      <c r="L21793" s="17" t="s">
        <v>29894</v>
      </c>
    </row>
    <row r="21794" spans="12:12">
      <c r="L21794" s="17" t="s">
        <v>29895</v>
      </c>
    </row>
    <row r="21795" spans="12:12">
      <c r="L21795" s="17" t="s">
        <v>29896</v>
      </c>
    </row>
    <row r="21796" spans="12:12">
      <c r="L21796" s="17" t="s">
        <v>29897</v>
      </c>
    </row>
    <row r="21797" spans="12:12">
      <c r="L21797" s="17" t="s">
        <v>29898</v>
      </c>
    </row>
    <row r="21798" spans="12:12">
      <c r="L21798" s="17" t="s">
        <v>29899</v>
      </c>
    </row>
    <row r="21799" spans="12:12">
      <c r="L21799" s="17" t="s">
        <v>29900</v>
      </c>
    </row>
    <row r="21800" spans="12:12">
      <c r="L21800" s="17" t="s">
        <v>29901</v>
      </c>
    </row>
    <row r="21801" spans="12:12">
      <c r="L21801" s="17" t="s">
        <v>29902</v>
      </c>
    </row>
    <row r="21802" spans="12:12">
      <c r="L21802" s="17" t="s">
        <v>29903</v>
      </c>
    </row>
    <row r="21803" spans="12:12">
      <c r="L21803" s="17" t="s">
        <v>29904</v>
      </c>
    </row>
    <row r="21804" spans="12:12">
      <c r="L21804" s="17" t="s">
        <v>29905</v>
      </c>
    </row>
    <row r="21805" spans="12:12">
      <c r="L21805" s="17" t="s">
        <v>29906</v>
      </c>
    </row>
    <row r="21806" spans="12:12">
      <c r="L21806" s="17" t="s">
        <v>29907</v>
      </c>
    </row>
    <row r="21807" spans="12:12">
      <c r="L21807" s="17" t="s">
        <v>29908</v>
      </c>
    </row>
    <row r="21808" spans="12:12">
      <c r="L21808" s="17" t="s">
        <v>29909</v>
      </c>
    </row>
    <row r="21809" spans="12:12">
      <c r="L21809" s="17" t="s">
        <v>29910</v>
      </c>
    </row>
    <row r="21810" spans="12:12">
      <c r="L21810" s="17" t="s">
        <v>29911</v>
      </c>
    </row>
    <row r="21811" spans="12:12">
      <c r="L21811" s="17" t="s">
        <v>29912</v>
      </c>
    </row>
    <row r="21812" spans="12:12">
      <c r="L21812" s="17" t="s">
        <v>29913</v>
      </c>
    </row>
    <row r="21813" spans="12:12">
      <c r="L21813" s="17" t="s">
        <v>29914</v>
      </c>
    </row>
    <row r="21814" spans="12:12">
      <c r="L21814" s="17" t="s">
        <v>29915</v>
      </c>
    </row>
    <row r="21815" spans="12:12">
      <c r="L21815" s="17" t="s">
        <v>29916</v>
      </c>
    </row>
    <row r="21816" spans="12:12">
      <c r="L21816" s="17" t="s">
        <v>29917</v>
      </c>
    </row>
    <row r="21817" spans="12:12">
      <c r="L21817" s="17" t="s">
        <v>29918</v>
      </c>
    </row>
    <row r="21818" spans="12:12">
      <c r="L21818" s="17" t="s">
        <v>29919</v>
      </c>
    </row>
    <row r="21819" spans="12:12">
      <c r="L21819" s="17" t="s">
        <v>29920</v>
      </c>
    </row>
    <row r="21820" spans="12:12">
      <c r="L21820" s="17" t="s">
        <v>29921</v>
      </c>
    </row>
    <row r="21821" spans="12:12">
      <c r="L21821" s="17" t="s">
        <v>29922</v>
      </c>
    </row>
    <row r="21822" spans="12:12">
      <c r="L21822" s="17" t="s">
        <v>29923</v>
      </c>
    </row>
    <row r="21823" spans="12:12">
      <c r="L21823" s="17" t="s">
        <v>29924</v>
      </c>
    </row>
    <row r="21824" spans="12:12">
      <c r="L21824" s="17" t="s">
        <v>29925</v>
      </c>
    </row>
    <row r="21825" spans="12:12">
      <c r="L21825" s="17" t="s">
        <v>29926</v>
      </c>
    </row>
    <row r="21826" spans="12:12">
      <c r="L21826" s="17" t="s">
        <v>29927</v>
      </c>
    </row>
    <row r="21827" spans="12:12">
      <c r="L21827" s="17" t="s">
        <v>29928</v>
      </c>
    </row>
    <row r="21828" spans="12:12">
      <c r="L21828" s="17" t="s">
        <v>29929</v>
      </c>
    </row>
    <row r="21829" spans="12:12">
      <c r="L21829" s="17" t="s">
        <v>29930</v>
      </c>
    </row>
    <row r="21830" spans="12:12">
      <c r="L21830" s="17" t="s">
        <v>29931</v>
      </c>
    </row>
    <row r="21831" spans="12:12">
      <c r="L21831" s="17" t="s">
        <v>29932</v>
      </c>
    </row>
    <row r="21832" spans="12:12">
      <c r="L21832" s="17" t="s">
        <v>29933</v>
      </c>
    </row>
    <row r="21833" spans="12:12">
      <c r="L21833" s="17" t="s">
        <v>29934</v>
      </c>
    </row>
    <row r="21834" spans="12:12">
      <c r="L21834" s="17" t="s">
        <v>29935</v>
      </c>
    </row>
    <row r="21835" spans="12:12">
      <c r="L21835" s="17" t="s">
        <v>29936</v>
      </c>
    </row>
    <row r="21836" spans="12:12">
      <c r="L21836" s="17" t="s">
        <v>29937</v>
      </c>
    </row>
    <row r="21837" spans="12:12">
      <c r="L21837" s="17" t="s">
        <v>29938</v>
      </c>
    </row>
    <row r="21838" spans="12:12">
      <c r="L21838" s="17" t="s">
        <v>29939</v>
      </c>
    </row>
    <row r="21839" spans="12:12">
      <c r="L21839" s="17" t="s">
        <v>29940</v>
      </c>
    </row>
    <row r="21840" spans="12:12">
      <c r="L21840" s="17" t="s">
        <v>29941</v>
      </c>
    </row>
    <row r="21841" spans="12:12">
      <c r="L21841" s="17" t="s">
        <v>29942</v>
      </c>
    </row>
    <row r="21842" spans="12:12">
      <c r="L21842" s="17" t="s">
        <v>29943</v>
      </c>
    </row>
    <row r="21843" spans="12:12">
      <c r="L21843" s="17" t="s">
        <v>29944</v>
      </c>
    </row>
    <row r="21844" spans="12:12">
      <c r="L21844" s="17" t="s">
        <v>29945</v>
      </c>
    </row>
    <row r="21845" spans="12:12">
      <c r="L21845" s="17" t="s">
        <v>29946</v>
      </c>
    </row>
    <row r="21846" spans="12:12">
      <c r="L21846" s="17" t="s">
        <v>29947</v>
      </c>
    </row>
    <row r="21847" spans="12:12">
      <c r="L21847" s="17" t="s">
        <v>29948</v>
      </c>
    </row>
    <row r="21848" spans="12:12">
      <c r="L21848" s="17" t="s">
        <v>29949</v>
      </c>
    </row>
    <row r="21849" spans="12:12">
      <c r="L21849" s="17" t="s">
        <v>29950</v>
      </c>
    </row>
    <row r="21850" spans="12:12">
      <c r="L21850" s="17" t="s">
        <v>29951</v>
      </c>
    </row>
    <row r="21851" spans="12:12">
      <c r="L21851" s="17" t="s">
        <v>29952</v>
      </c>
    </row>
    <row r="21852" spans="12:12">
      <c r="L21852" s="17" t="s">
        <v>29953</v>
      </c>
    </row>
    <row r="21853" spans="12:12">
      <c r="L21853" s="17" t="s">
        <v>29954</v>
      </c>
    </row>
    <row r="21854" spans="12:12">
      <c r="L21854" s="17" t="s">
        <v>29955</v>
      </c>
    </row>
    <row r="21855" spans="12:12">
      <c r="L21855" s="17" t="s">
        <v>29956</v>
      </c>
    </row>
    <row r="21856" spans="12:12">
      <c r="L21856" s="17" t="s">
        <v>29957</v>
      </c>
    </row>
    <row r="21857" spans="12:12">
      <c r="L21857" s="17" t="s">
        <v>29958</v>
      </c>
    </row>
    <row r="21858" spans="12:12">
      <c r="L21858" s="17" t="s">
        <v>29959</v>
      </c>
    </row>
    <row r="21859" spans="12:12">
      <c r="L21859" s="17" t="s">
        <v>29960</v>
      </c>
    </row>
    <row r="21860" spans="12:12">
      <c r="L21860" s="17" t="s">
        <v>29961</v>
      </c>
    </row>
    <row r="21861" spans="12:12">
      <c r="L21861" s="17" t="s">
        <v>29962</v>
      </c>
    </row>
    <row r="21862" spans="12:12">
      <c r="L21862" s="17" t="s">
        <v>29963</v>
      </c>
    </row>
    <row r="21863" spans="12:12">
      <c r="L21863" s="17" t="s">
        <v>29964</v>
      </c>
    </row>
    <row r="21864" spans="12:12">
      <c r="L21864" s="17" t="s">
        <v>29965</v>
      </c>
    </row>
    <row r="21865" spans="12:12">
      <c r="L21865" s="17" t="s">
        <v>29966</v>
      </c>
    </row>
    <row r="21866" spans="12:12">
      <c r="L21866" s="17" t="s">
        <v>29967</v>
      </c>
    </row>
    <row r="21867" spans="12:12">
      <c r="L21867" s="17" t="s">
        <v>29968</v>
      </c>
    </row>
    <row r="21868" spans="12:12">
      <c r="L21868" s="17" t="s">
        <v>29969</v>
      </c>
    </row>
    <row r="21869" spans="12:12">
      <c r="L21869" s="17" t="s">
        <v>29970</v>
      </c>
    </row>
    <row r="21870" spans="12:12">
      <c r="L21870" s="17" t="s">
        <v>29971</v>
      </c>
    </row>
    <row r="21871" spans="12:12">
      <c r="L21871" s="17" t="s">
        <v>29972</v>
      </c>
    </row>
    <row r="21872" spans="12:12">
      <c r="L21872" s="17" t="s">
        <v>29973</v>
      </c>
    </row>
    <row r="21873" spans="12:12">
      <c r="L21873" s="17" t="s">
        <v>29974</v>
      </c>
    </row>
    <row r="21874" spans="12:12">
      <c r="L21874" s="17" t="s">
        <v>29975</v>
      </c>
    </row>
    <row r="21875" spans="12:12">
      <c r="L21875" s="17" t="s">
        <v>29976</v>
      </c>
    </row>
    <row r="21876" spans="12:12">
      <c r="L21876" s="17" t="s">
        <v>29977</v>
      </c>
    </row>
    <row r="21877" spans="12:12">
      <c r="L21877" s="17" t="s">
        <v>29978</v>
      </c>
    </row>
    <row r="21878" spans="12:12">
      <c r="L21878" s="17" t="s">
        <v>29979</v>
      </c>
    </row>
    <row r="21879" spans="12:12">
      <c r="L21879" s="17" t="s">
        <v>29980</v>
      </c>
    </row>
    <row r="21880" spans="12:12">
      <c r="L21880" s="17" t="s">
        <v>29981</v>
      </c>
    </row>
    <row r="21881" spans="12:12">
      <c r="L21881" s="17" t="s">
        <v>29982</v>
      </c>
    </row>
    <row r="21882" spans="12:12">
      <c r="L21882" s="17" t="s">
        <v>29983</v>
      </c>
    </row>
    <row r="21883" spans="12:12">
      <c r="L21883" s="17" t="s">
        <v>29984</v>
      </c>
    </row>
    <row r="21884" spans="12:12">
      <c r="L21884" s="17" t="s">
        <v>29985</v>
      </c>
    </row>
    <row r="21885" spans="12:12">
      <c r="L21885" s="17" t="s">
        <v>29986</v>
      </c>
    </row>
    <row r="21886" spans="12:12">
      <c r="L21886" s="17" t="s">
        <v>29987</v>
      </c>
    </row>
    <row r="21887" spans="12:12">
      <c r="L21887" s="17" t="s">
        <v>29988</v>
      </c>
    </row>
    <row r="21888" spans="12:12">
      <c r="L21888" s="17" t="s">
        <v>29989</v>
      </c>
    </row>
    <row r="21889" spans="12:12">
      <c r="L21889" s="17" t="s">
        <v>29990</v>
      </c>
    </row>
    <row r="21890" spans="12:12">
      <c r="L21890" s="17" t="s">
        <v>29991</v>
      </c>
    </row>
    <row r="21891" spans="12:12">
      <c r="L21891" s="17" t="s">
        <v>29992</v>
      </c>
    </row>
    <row r="21892" spans="12:12">
      <c r="L21892" s="17" t="s">
        <v>29993</v>
      </c>
    </row>
    <row r="21893" spans="12:12">
      <c r="L21893" s="17" t="s">
        <v>29994</v>
      </c>
    </row>
    <row r="21894" spans="12:12">
      <c r="L21894" s="17" t="s">
        <v>29995</v>
      </c>
    </row>
    <row r="21895" spans="12:12">
      <c r="L21895" s="17" t="s">
        <v>29996</v>
      </c>
    </row>
    <row r="21896" spans="12:12">
      <c r="L21896" s="17" t="s">
        <v>29997</v>
      </c>
    </row>
    <row r="21897" spans="12:12">
      <c r="L21897" s="17" t="s">
        <v>29998</v>
      </c>
    </row>
    <row r="21898" spans="12:12">
      <c r="L21898" s="17" t="s">
        <v>29999</v>
      </c>
    </row>
    <row r="21899" spans="12:12">
      <c r="L21899" s="17" t="s">
        <v>30000</v>
      </c>
    </row>
    <row r="21900" spans="12:12">
      <c r="L21900" s="17" t="s">
        <v>30001</v>
      </c>
    </row>
    <row r="21901" spans="12:12">
      <c r="L21901" s="17" t="s">
        <v>30002</v>
      </c>
    </row>
    <row r="21902" spans="12:12">
      <c r="L21902" s="17" t="s">
        <v>30003</v>
      </c>
    </row>
    <row r="21903" spans="12:12">
      <c r="L21903" s="17" t="s">
        <v>30004</v>
      </c>
    </row>
    <row r="21904" spans="12:12">
      <c r="L21904" s="17" t="s">
        <v>30005</v>
      </c>
    </row>
    <row r="21905" spans="12:12">
      <c r="L21905" s="17" t="s">
        <v>30006</v>
      </c>
    </row>
    <row r="21906" spans="12:12">
      <c r="L21906" s="17" t="s">
        <v>30007</v>
      </c>
    </row>
    <row r="21907" spans="12:12">
      <c r="L21907" s="17" t="s">
        <v>30008</v>
      </c>
    </row>
    <row r="21908" spans="12:12">
      <c r="L21908" s="17" t="s">
        <v>30009</v>
      </c>
    </row>
    <row r="21909" spans="12:12">
      <c r="L21909" s="17" t="s">
        <v>30010</v>
      </c>
    </row>
    <row r="21910" spans="12:12">
      <c r="L21910" s="17" t="s">
        <v>30011</v>
      </c>
    </row>
    <row r="21911" spans="12:12">
      <c r="L21911" s="17" t="s">
        <v>30012</v>
      </c>
    </row>
    <row r="21912" spans="12:12">
      <c r="L21912" s="17" t="s">
        <v>30013</v>
      </c>
    </row>
    <row r="21913" spans="12:12">
      <c r="L21913" s="17" t="s">
        <v>30014</v>
      </c>
    </row>
    <row r="21914" spans="12:12">
      <c r="L21914" s="17" t="s">
        <v>30015</v>
      </c>
    </row>
    <row r="21915" spans="12:12">
      <c r="L21915" s="17" t="s">
        <v>30016</v>
      </c>
    </row>
    <row r="21916" spans="12:12">
      <c r="L21916" s="17" t="s">
        <v>30017</v>
      </c>
    </row>
    <row r="21917" spans="12:12">
      <c r="L21917" s="17" t="s">
        <v>30018</v>
      </c>
    </row>
    <row r="21918" spans="12:12">
      <c r="L21918" s="17" t="s">
        <v>30019</v>
      </c>
    </row>
    <row r="21919" spans="12:12">
      <c r="L21919" s="17" t="s">
        <v>30020</v>
      </c>
    </row>
    <row r="21920" spans="12:12">
      <c r="L21920" s="17" t="s">
        <v>30021</v>
      </c>
    </row>
    <row r="21921" spans="12:12">
      <c r="L21921" s="17" t="s">
        <v>30022</v>
      </c>
    </row>
    <row r="21922" spans="12:12">
      <c r="L21922" s="17" t="s">
        <v>30023</v>
      </c>
    </row>
    <row r="21923" spans="12:12">
      <c r="L21923" s="17" t="s">
        <v>30024</v>
      </c>
    </row>
    <row r="21924" spans="12:12">
      <c r="L21924" s="17" t="s">
        <v>30025</v>
      </c>
    </row>
    <row r="21925" spans="12:12">
      <c r="L21925" s="17" t="s">
        <v>30026</v>
      </c>
    </row>
    <row r="21926" spans="12:12">
      <c r="L21926" s="17" t="s">
        <v>30027</v>
      </c>
    </row>
    <row r="21927" spans="12:12">
      <c r="L21927" s="17" t="s">
        <v>30028</v>
      </c>
    </row>
    <row r="21928" spans="12:12">
      <c r="L21928" s="17" t="s">
        <v>30029</v>
      </c>
    </row>
    <row r="21929" spans="12:12">
      <c r="L21929" s="17" t="s">
        <v>30030</v>
      </c>
    </row>
    <row r="21930" spans="12:12">
      <c r="L21930" s="17" t="s">
        <v>30031</v>
      </c>
    </row>
    <row r="21931" spans="12:12">
      <c r="L21931" s="17" t="s">
        <v>30032</v>
      </c>
    </row>
    <row r="21932" spans="12:12">
      <c r="L21932" s="17" t="s">
        <v>30033</v>
      </c>
    </row>
    <row r="21933" spans="12:12">
      <c r="L21933" s="17" t="s">
        <v>30034</v>
      </c>
    </row>
    <row r="21934" spans="12:12">
      <c r="L21934" s="17" t="s">
        <v>30035</v>
      </c>
    </row>
    <row r="21935" spans="12:12">
      <c r="L21935" s="17" t="s">
        <v>30036</v>
      </c>
    </row>
    <row r="21936" spans="12:12">
      <c r="L21936" s="17" t="s">
        <v>30037</v>
      </c>
    </row>
    <row r="21937" spans="12:12">
      <c r="L21937" s="17" t="s">
        <v>30038</v>
      </c>
    </row>
    <row r="21938" spans="12:12">
      <c r="L21938" s="17" t="s">
        <v>30039</v>
      </c>
    </row>
    <row r="21939" spans="12:12">
      <c r="L21939" s="17" t="s">
        <v>30040</v>
      </c>
    </row>
    <row r="21940" spans="12:12">
      <c r="L21940" s="17" t="s">
        <v>30041</v>
      </c>
    </row>
    <row r="21941" spans="12:12">
      <c r="L21941" s="17" t="s">
        <v>30042</v>
      </c>
    </row>
    <row r="21942" spans="12:12">
      <c r="L21942" s="17" t="s">
        <v>30043</v>
      </c>
    </row>
    <row r="21943" spans="12:12">
      <c r="L21943" s="17" t="s">
        <v>30044</v>
      </c>
    </row>
    <row r="21944" spans="12:12">
      <c r="L21944" s="17" t="s">
        <v>30045</v>
      </c>
    </row>
    <row r="21945" spans="12:12">
      <c r="L21945" s="17" t="s">
        <v>30046</v>
      </c>
    </row>
    <row r="21946" spans="12:12">
      <c r="L21946" s="17" t="s">
        <v>30047</v>
      </c>
    </row>
    <row r="21947" spans="12:12">
      <c r="L21947" s="17" t="s">
        <v>30048</v>
      </c>
    </row>
    <row r="21948" spans="12:12">
      <c r="L21948" s="17" t="s">
        <v>30049</v>
      </c>
    </row>
    <row r="21949" spans="12:12">
      <c r="L21949" s="17" t="s">
        <v>30050</v>
      </c>
    </row>
    <row r="21950" spans="12:12">
      <c r="L21950" s="17" t="s">
        <v>30051</v>
      </c>
    </row>
    <row r="21951" spans="12:12">
      <c r="L21951" s="17" t="s">
        <v>30052</v>
      </c>
    </row>
    <row r="21952" spans="12:12">
      <c r="L21952" s="17" t="s">
        <v>30053</v>
      </c>
    </row>
    <row r="21953" spans="12:12">
      <c r="L21953" s="17" t="s">
        <v>30054</v>
      </c>
    </row>
    <row r="21954" spans="12:12">
      <c r="L21954" s="17" t="s">
        <v>30055</v>
      </c>
    </row>
    <row r="21955" spans="12:12">
      <c r="L21955" s="17" t="s">
        <v>30056</v>
      </c>
    </row>
    <row r="21956" spans="12:12">
      <c r="L21956" s="17" t="s">
        <v>30057</v>
      </c>
    </row>
    <row r="21957" spans="12:12">
      <c r="L21957" s="17" t="s">
        <v>30058</v>
      </c>
    </row>
    <row r="21958" spans="12:12">
      <c r="L21958" s="17" t="s">
        <v>30059</v>
      </c>
    </row>
    <row r="21959" spans="12:12">
      <c r="L21959" s="17" t="s">
        <v>30060</v>
      </c>
    </row>
    <row r="21960" spans="12:12">
      <c r="L21960" s="17" t="s">
        <v>30061</v>
      </c>
    </row>
    <row r="21961" spans="12:12">
      <c r="L21961" s="17" t="s">
        <v>30062</v>
      </c>
    </row>
    <row r="21962" spans="12:12">
      <c r="L21962" s="17" t="s">
        <v>30063</v>
      </c>
    </row>
    <row r="21963" spans="12:12">
      <c r="L21963" s="17" t="s">
        <v>30064</v>
      </c>
    </row>
    <row r="21964" spans="12:12">
      <c r="L21964" s="17" t="s">
        <v>30065</v>
      </c>
    </row>
    <row r="21965" spans="12:12">
      <c r="L21965" s="17" t="s">
        <v>30066</v>
      </c>
    </row>
    <row r="21966" spans="12:12">
      <c r="L21966" s="17" t="s">
        <v>30067</v>
      </c>
    </row>
    <row r="21967" spans="12:12">
      <c r="L21967" s="17" t="s">
        <v>30068</v>
      </c>
    </row>
    <row r="21968" spans="12:12">
      <c r="L21968" s="17" t="s">
        <v>30069</v>
      </c>
    </row>
    <row r="21969" spans="12:12">
      <c r="L21969" s="17" t="s">
        <v>30070</v>
      </c>
    </row>
    <row r="21970" spans="12:12">
      <c r="L21970" s="17" t="s">
        <v>30071</v>
      </c>
    </row>
    <row r="21971" spans="12:12">
      <c r="L21971" s="17" t="s">
        <v>30072</v>
      </c>
    </row>
    <row r="21972" spans="12:12">
      <c r="L21972" s="17" t="s">
        <v>30073</v>
      </c>
    </row>
    <row r="21973" spans="12:12">
      <c r="L21973" s="17" t="s">
        <v>30074</v>
      </c>
    </row>
    <row r="21974" spans="12:12">
      <c r="L21974" s="17" t="s">
        <v>30075</v>
      </c>
    </row>
    <row r="21975" spans="12:12">
      <c r="L21975" s="17" t="s">
        <v>30076</v>
      </c>
    </row>
    <row r="21976" spans="12:12">
      <c r="L21976" s="17" t="s">
        <v>30077</v>
      </c>
    </row>
    <row r="21977" spans="12:12">
      <c r="L21977" s="17" t="s">
        <v>30078</v>
      </c>
    </row>
    <row r="21978" spans="12:12">
      <c r="L21978" s="17" t="s">
        <v>30079</v>
      </c>
    </row>
    <row r="21979" spans="12:12">
      <c r="L21979" s="17" t="s">
        <v>30080</v>
      </c>
    </row>
    <row r="21980" spans="12:12">
      <c r="L21980" s="17" t="s">
        <v>30081</v>
      </c>
    </row>
    <row r="21981" spans="12:12">
      <c r="L21981" s="17" t="s">
        <v>30082</v>
      </c>
    </row>
    <row r="21982" spans="12:12">
      <c r="L21982" s="17" t="s">
        <v>30083</v>
      </c>
    </row>
    <row r="21983" spans="12:12">
      <c r="L21983" s="17" t="s">
        <v>30084</v>
      </c>
    </row>
    <row r="21984" spans="12:12">
      <c r="L21984" s="17" t="s">
        <v>30085</v>
      </c>
    </row>
    <row r="21985" spans="12:12">
      <c r="L21985" s="17" t="s">
        <v>30086</v>
      </c>
    </row>
    <row r="21986" spans="12:12">
      <c r="L21986" s="17" t="s">
        <v>30087</v>
      </c>
    </row>
    <row r="21987" spans="12:12">
      <c r="L21987" s="17" t="s">
        <v>30088</v>
      </c>
    </row>
    <row r="21988" spans="12:12">
      <c r="L21988" s="17" t="s">
        <v>30089</v>
      </c>
    </row>
    <row r="21989" spans="12:12">
      <c r="L21989" s="17" t="s">
        <v>30090</v>
      </c>
    </row>
    <row r="21990" spans="12:12">
      <c r="L21990" s="17" t="s">
        <v>30091</v>
      </c>
    </row>
    <row r="21991" spans="12:12">
      <c r="L21991" s="17" t="s">
        <v>30092</v>
      </c>
    </row>
    <row r="21992" spans="12:12">
      <c r="L21992" s="17" t="s">
        <v>30093</v>
      </c>
    </row>
    <row r="21993" spans="12:12">
      <c r="L21993" s="17" t="s">
        <v>30094</v>
      </c>
    </row>
    <row r="21994" spans="12:12">
      <c r="L21994" s="17" t="s">
        <v>30095</v>
      </c>
    </row>
    <row r="21995" spans="12:12">
      <c r="L21995" s="17" t="s">
        <v>30096</v>
      </c>
    </row>
    <row r="21996" spans="12:12">
      <c r="L21996" s="17" t="s">
        <v>30097</v>
      </c>
    </row>
    <row r="21997" spans="12:12">
      <c r="L21997" s="17" t="s">
        <v>30098</v>
      </c>
    </row>
    <row r="21998" spans="12:12">
      <c r="L21998" s="17" t="s">
        <v>30099</v>
      </c>
    </row>
    <row r="21999" spans="12:12">
      <c r="L21999" s="17" t="s">
        <v>30100</v>
      </c>
    </row>
    <row r="22000" spans="12:12">
      <c r="L22000" s="17" t="s">
        <v>30101</v>
      </c>
    </row>
    <row r="22001" spans="12:12">
      <c r="L22001" s="17" t="s">
        <v>30102</v>
      </c>
    </row>
    <row r="22002" spans="12:12">
      <c r="L22002" s="17" t="s">
        <v>30103</v>
      </c>
    </row>
    <row r="22003" spans="12:12">
      <c r="L22003" s="17" t="s">
        <v>30104</v>
      </c>
    </row>
    <row r="22004" spans="12:12">
      <c r="L22004" s="17" t="s">
        <v>30105</v>
      </c>
    </row>
    <row r="22005" spans="12:12">
      <c r="L22005" s="17" t="s">
        <v>30106</v>
      </c>
    </row>
    <row r="22006" spans="12:12">
      <c r="L22006" s="17" t="s">
        <v>30107</v>
      </c>
    </row>
    <row r="22007" spans="12:12">
      <c r="L22007" s="17" t="s">
        <v>30108</v>
      </c>
    </row>
    <row r="22008" spans="12:12">
      <c r="L22008" s="17" t="s">
        <v>30109</v>
      </c>
    </row>
    <row r="22009" spans="12:12">
      <c r="L22009" s="17" t="s">
        <v>30110</v>
      </c>
    </row>
    <row r="22010" spans="12:12">
      <c r="L22010" s="17" t="s">
        <v>30111</v>
      </c>
    </row>
    <row r="22011" spans="12:12">
      <c r="L22011" s="17" t="s">
        <v>30112</v>
      </c>
    </row>
    <row r="22012" spans="12:12">
      <c r="L22012" s="17" t="s">
        <v>30113</v>
      </c>
    </row>
    <row r="22013" spans="12:12">
      <c r="L22013" s="17" t="s">
        <v>30114</v>
      </c>
    </row>
    <row r="22014" spans="12:12">
      <c r="L22014" s="17" t="s">
        <v>30115</v>
      </c>
    </row>
    <row r="22015" spans="12:12">
      <c r="L22015" s="17" t="s">
        <v>30116</v>
      </c>
    </row>
    <row r="22016" spans="12:12">
      <c r="L22016" s="17" t="s">
        <v>30117</v>
      </c>
    </row>
    <row r="22017" spans="12:12">
      <c r="L22017" s="17" t="s">
        <v>30118</v>
      </c>
    </row>
    <row r="22018" spans="12:12">
      <c r="L22018" s="17" t="s">
        <v>30119</v>
      </c>
    </row>
    <row r="22019" spans="12:12">
      <c r="L22019" s="17" t="s">
        <v>30120</v>
      </c>
    </row>
    <row r="22020" spans="12:12">
      <c r="L22020" s="17" t="s">
        <v>30121</v>
      </c>
    </row>
    <row r="22021" spans="12:12">
      <c r="L22021" s="17" t="s">
        <v>30122</v>
      </c>
    </row>
    <row r="22022" spans="12:12">
      <c r="L22022" s="17" t="s">
        <v>30123</v>
      </c>
    </row>
    <row r="22023" spans="12:12">
      <c r="L22023" s="17" t="s">
        <v>30124</v>
      </c>
    </row>
    <row r="22024" spans="12:12">
      <c r="L22024" s="17" t="s">
        <v>30125</v>
      </c>
    </row>
    <row r="22025" spans="12:12">
      <c r="L22025" s="17" t="s">
        <v>30126</v>
      </c>
    </row>
    <row r="22026" spans="12:12">
      <c r="L22026" s="17" t="s">
        <v>30127</v>
      </c>
    </row>
    <row r="22027" spans="12:12">
      <c r="L22027" s="17" t="s">
        <v>30128</v>
      </c>
    </row>
    <row r="22028" spans="12:12">
      <c r="L22028" s="17" t="s">
        <v>30129</v>
      </c>
    </row>
    <row r="22029" spans="12:12">
      <c r="L22029" s="17" t="s">
        <v>30130</v>
      </c>
    </row>
    <row r="22030" spans="12:12">
      <c r="L22030" s="17" t="s">
        <v>30131</v>
      </c>
    </row>
    <row r="22031" spans="12:12">
      <c r="L22031" s="17" t="s">
        <v>30132</v>
      </c>
    </row>
    <row r="22032" spans="12:12">
      <c r="L22032" s="17" t="s">
        <v>30133</v>
      </c>
    </row>
    <row r="22033" spans="12:12">
      <c r="L22033" s="17" t="s">
        <v>30134</v>
      </c>
    </row>
    <row r="22034" spans="12:12">
      <c r="L22034" s="17" t="s">
        <v>30135</v>
      </c>
    </row>
    <row r="22035" spans="12:12">
      <c r="L22035" s="17" t="s">
        <v>30136</v>
      </c>
    </row>
    <row r="22036" spans="12:12">
      <c r="L22036" s="17" t="s">
        <v>30137</v>
      </c>
    </row>
    <row r="22037" spans="12:12">
      <c r="L22037" s="17" t="s">
        <v>30138</v>
      </c>
    </row>
    <row r="22038" spans="12:12">
      <c r="L22038" s="17" t="s">
        <v>30139</v>
      </c>
    </row>
    <row r="22039" spans="12:12">
      <c r="L22039" s="17" t="s">
        <v>30140</v>
      </c>
    </row>
    <row r="22040" spans="12:12">
      <c r="L22040" s="17" t="s">
        <v>30141</v>
      </c>
    </row>
    <row r="22041" spans="12:12">
      <c r="L22041" s="17" t="s">
        <v>30142</v>
      </c>
    </row>
    <row r="22042" spans="12:12">
      <c r="L22042" s="17" t="s">
        <v>30143</v>
      </c>
    </row>
    <row r="22043" spans="12:12">
      <c r="L22043" s="17" t="s">
        <v>30144</v>
      </c>
    </row>
    <row r="22044" spans="12:12">
      <c r="L22044" s="17" t="s">
        <v>30145</v>
      </c>
    </row>
    <row r="22045" spans="12:12">
      <c r="L22045" s="17" t="s">
        <v>30146</v>
      </c>
    </row>
    <row r="22046" spans="12:12">
      <c r="L22046" s="17" t="s">
        <v>30147</v>
      </c>
    </row>
    <row r="22047" spans="12:12">
      <c r="L22047" s="17" t="s">
        <v>30148</v>
      </c>
    </row>
    <row r="22048" spans="12:12">
      <c r="L22048" s="17" t="s">
        <v>30149</v>
      </c>
    </row>
    <row r="22049" spans="12:12">
      <c r="L22049" s="17" t="s">
        <v>30150</v>
      </c>
    </row>
    <row r="22050" spans="12:12">
      <c r="L22050" s="17" t="s">
        <v>30151</v>
      </c>
    </row>
    <row r="22051" spans="12:12">
      <c r="L22051" s="17" t="s">
        <v>30152</v>
      </c>
    </row>
    <row r="22052" spans="12:12">
      <c r="L22052" s="17" t="s">
        <v>30153</v>
      </c>
    </row>
    <row r="22053" spans="12:12">
      <c r="L22053" s="17" t="s">
        <v>30154</v>
      </c>
    </row>
    <row r="22054" spans="12:12">
      <c r="L22054" s="17" t="s">
        <v>30155</v>
      </c>
    </row>
    <row r="22055" spans="12:12">
      <c r="L22055" s="17" t="s">
        <v>30156</v>
      </c>
    </row>
    <row r="22056" spans="12:12">
      <c r="L22056" s="17" t="s">
        <v>30157</v>
      </c>
    </row>
    <row r="22057" spans="12:12">
      <c r="L22057" s="17" t="s">
        <v>30158</v>
      </c>
    </row>
    <row r="22058" spans="12:12">
      <c r="L22058" s="17" t="s">
        <v>30159</v>
      </c>
    </row>
    <row r="22059" spans="12:12">
      <c r="L22059" s="17" t="s">
        <v>30160</v>
      </c>
    </row>
    <row r="22060" spans="12:12">
      <c r="L22060" s="17" t="s">
        <v>30161</v>
      </c>
    </row>
    <row r="22061" spans="12:12">
      <c r="L22061" s="17" t="s">
        <v>30162</v>
      </c>
    </row>
    <row r="22062" spans="12:12">
      <c r="L22062" s="17" t="s">
        <v>30163</v>
      </c>
    </row>
    <row r="22063" spans="12:12">
      <c r="L22063" s="17" t="s">
        <v>30164</v>
      </c>
    </row>
    <row r="22064" spans="12:12">
      <c r="L22064" s="17" t="s">
        <v>30165</v>
      </c>
    </row>
    <row r="22065" spans="12:12">
      <c r="L22065" s="17" t="s">
        <v>30166</v>
      </c>
    </row>
    <row r="22066" spans="12:12">
      <c r="L22066" s="17" t="s">
        <v>30167</v>
      </c>
    </row>
    <row r="22067" spans="12:12">
      <c r="L22067" s="17" t="s">
        <v>30168</v>
      </c>
    </row>
    <row r="22068" spans="12:12">
      <c r="L22068" s="17" t="s">
        <v>30169</v>
      </c>
    </row>
    <row r="22069" spans="12:12">
      <c r="L22069" s="17" t="s">
        <v>30170</v>
      </c>
    </row>
    <row r="22070" spans="12:12">
      <c r="L22070" s="17" t="s">
        <v>30171</v>
      </c>
    </row>
    <row r="22071" spans="12:12">
      <c r="L22071" s="17" t="s">
        <v>30172</v>
      </c>
    </row>
    <row r="22072" spans="12:12">
      <c r="L22072" s="17" t="s">
        <v>30173</v>
      </c>
    </row>
    <row r="22073" spans="12:12">
      <c r="L22073" s="17" t="s">
        <v>30174</v>
      </c>
    </row>
    <row r="22074" spans="12:12">
      <c r="L22074" s="17" t="s">
        <v>30175</v>
      </c>
    </row>
    <row r="22075" spans="12:12">
      <c r="L22075" s="17" t="s">
        <v>30176</v>
      </c>
    </row>
    <row r="22076" spans="12:12">
      <c r="L22076" s="17" t="s">
        <v>30177</v>
      </c>
    </row>
    <row r="22077" spans="12:12">
      <c r="L22077" s="17" t="s">
        <v>30178</v>
      </c>
    </row>
    <row r="22078" spans="12:12">
      <c r="L22078" s="17" t="s">
        <v>30179</v>
      </c>
    </row>
    <row r="22079" spans="12:12">
      <c r="L22079" s="17" t="s">
        <v>30180</v>
      </c>
    </row>
    <row r="22080" spans="12:12">
      <c r="L22080" s="17" t="s">
        <v>30181</v>
      </c>
    </row>
    <row r="22081" spans="12:12">
      <c r="L22081" s="17" t="s">
        <v>30182</v>
      </c>
    </row>
    <row r="22082" spans="12:12">
      <c r="L22082" s="17" t="s">
        <v>30183</v>
      </c>
    </row>
    <row r="22083" spans="12:12">
      <c r="L22083" s="17" t="s">
        <v>30184</v>
      </c>
    </row>
    <row r="22084" spans="12:12">
      <c r="L22084" s="17" t="s">
        <v>30185</v>
      </c>
    </row>
    <row r="22085" spans="12:12">
      <c r="L22085" s="17" t="s">
        <v>30186</v>
      </c>
    </row>
    <row r="22086" spans="12:12">
      <c r="L22086" s="17" t="s">
        <v>30187</v>
      </c>
    </row>
    <row r="22087" spans="12:12">
      <c r="L22087" s="17" t="s">
        <v>30188</v>
      </c>
    </row>
    <row r="22088" spans="12:12">
      <c r="L22088" s="17" t="s">
        <v>30189</v>
      </c>
    </row>
    <row r="22089" spans="12:12">
      <c r="L22089" s="17" t="s">
        <v>30190</v>
      </c>
    </row>
    <row r="22090" spans="12:12">
      <c r="L22090" s="17" t="s">
        <v>30191</v>
      </c>
    </row>
    <row r="22091" spans="12:12">
      <c r="L22091" s="17" t="s">
        <v>30192</v>
      </c>
    </row>
    <row r="22092" spans="12:12">
      <c r="L22092" s="17" t="s">
        <v>30193</v>
      </c>
    </row>
    <row r="22093" spans="12:12">
      <c r="L22093" s="17" t="s">
        <v>30194</v>
      </c>
    </row>
    <row r="22094" spans="12:12">
      <c r="L22094" s="17" t="s">
        <v>30195</v>
      </c>
    </row>
    <row r="22095" spans="12:12">
      <c r="L22095" s="17" t="s">
        <v>30196</v>
      </c>
    </row>
    <row r="22096" spans="12:12">
      <c r="L22096" s="17" t="s">
        <v>30197</v>
      </c>
    </row>
    <row r="22097" spans="12:12">
      <c r="L22097" s="17" t="s">
        <v>30198</v>
      </c>
    </row>
    <row r="22098" spans="12:12">
      <c r="L22098" s="17" t="s">
        <v>30199</v>
      </c>
    </row>
    <row r="22099" spans="12:12">
      <c r="L22099" s="17" t="s">
        <v>30200</v>
      </c>
    </row>
    <row r="22100" spans="12:12">
      <c r="L22100" s="17" t="s">
        <v>30201</v>
      </c>
    </row>
    <row r="22101" spans="12:12">
      <c r="L22101" s="17" t="s">
        <v>30202</v>
      </c>
    </row>
    <row r="22102" spans="12:12">
      <c r="L22102" s="17" t="s">
        <v>30203</v>
      </c>
    </row>
    <row r="22103" spans="12:12">
      <c r="L22103" s="17" t="s">
        <v>30204</v>
      </c>
    </row>
    <row r="22104" spans="12:12">
      <c r="L22104" s="17" t="s">
        <v>30205</v>
      </c>
    </row>
    <row r="22105" spans="12:12">
      <c r="L22105" s="17" t="s">
        <v>30206</v>
      </c>
    </row>
    <row r="22106" spans="12:12">
      <c r="L22106" s="17" t="s">
        <v>30207</v>
      </c>
    </row>
    <row r="22107" spans="12:12">
      <c r="L22107" s="17" t="s">
        <v>30208</v>
      </c>
    </row>
    <row r="22108" spans="12:12">
      <c r="L22108" s="17" t="s">
        <v>30209</v>
      </c>
    </row>
    <row r="22109" spans="12:12">
      <c r="L22109" s="17" t="s">
        <v>30210</v>
      </c>
    </row>
    <row r="22110" spans="12:12">
      <c r="L22110" s="17" t="s">
        <v>30211</v>
      </c>
    </row>
    <row r="22111" spans="12:12">
      <c r="L22111" s="17" t="s">
        <v>30212</v>
      </c>
    </row>
    <row r="22112" spans="12:12">
      <c r="L22112" s="17" t="s">
        <v>30213</v>
      </c>
    </row>
    <row r="22113" spans="12:12">
      <c r="L22113" s="17" t="s">
        <v>30214</v>
      </c>
    </row>
    <row r="22114" spans="12:12">
      <c r="L22114" s="17" t="s">
        <v>30215</v>
      </c>
    </row>
    <row r="22115" spans="12:12">
      <c r="L22115" s="17" t="s">
        <v>30216</v>
      </c>
    </row>
    <row r="22116" spans="12:12">
      <c r="L22116" s="17" t="s">
        <v>30217</v>
      </c>
    </row>
    <row r="22117" spans="12:12">
      <c r="L22117" s="17" t="s">
        <v>30218</v>
      </c>
    </row>
    <row r="22118" spans="12:12">
      <c r="L22118" s="17" t="s">
        <v>30219</v>
      </c>
    </row>
    <row r="22119" spans="12:12">
      <c r="L22119" s="17" t="s">
        <v>30220</v>
      </c>
    </row>
    <row r="22120" spans="12:12">
      <c r="L22120" s="17" t="s">
        <v>30221</v>
      </c>
    </row>
    <row r="22121" spans="12:12">
      <c r="L22121" s="17" t="s">
        <v>30222</v>
      </c>
    </row>
    <row r="22122" spans="12:12">
      <c r="L22122" s="17" t="s">
        <v>30223</v>
      </c>
    </row>
    <row r="22123" spans="12:12">
      <c r="L22123" s="17" t="s">
        <v>30224</v>
      </c>
    </row>
    <row r="22124" spans="12:12">
      <c r="L22124" s="17" t="s">
        <v>30225</v>
      </c>
    </row>
    <row r="22125" spans="12:12">
      <c r="L22125" s="17" t="s">
        <v>30226</v>
      </c>
    </row>
    <row r="22126" spans="12:12">
      <c r="L22126" s="17" t="s">
        <v>30227</v>
      </c>
    </row>
    <row r="22127" spans="12:12">
      <c r="L22127" s="17" t="s">
        <v>30228</v>
      </c>
    </row>
    <row r="22128" spans="12:12">
      <c r="L22128" s="17" t="s">
        <v>30229</v>
      </c>
    </row>
    <row r="22129" spans="12:12">
      <c r="L22129" s="17" t="s">
        <v>30230</v>
      </c>
    </row>
    <row r="22130" spans="12:12">
      <c r="L22130" s="17" t="s">
        <v>30231</v>
      </c>
    </row>
    <row r="22131" spans="12:12">
      <c r="L22131" s="17" t="s">
        <v>30232</v>
      </c>
    </row>
    <row r="22132" spans="12:12">
      <c r="L22132" s="17" t="s">
        <v>30233</v>
      </c>
    </row>
    <row r="22133" spans="12:12">
      <c r="L22133" s="17" t="s">
        <v>30234</v>
      </c>
    </row>
    <row r="22134" spans="12:12">
      <c r="L22134" s="17" t="s">
        <v>30235</v>
      </c>
    </row>
    <row r="22135" spans="12:12">
      <c r="L22135" s="17" t="s">
        <v>30236</v>
      </c>
    </row>
    <row r="22136" spans="12:12">
      <c r="L22136" s="17" t="s">
        <v>30237</v>
      </c>
    </row>
    <row r="22137" spans="12:12">
      <c r="L22137" s="17" t="s">
        <v>30238</v>
      </c>
    </row>
    <row r="22138" spans="12:12">
      <c r="L22138" s="17" t="s">
        <v>30239</v>
      </c>
    </row>
    <row r="22139" spans="12:12">
      <c r="L22139" s="17" t="s">
        <v>30240</v>
      </c>
    </row>
    <row r="22140" spans="12:12">
      <c r="L22140" s="17" t="s">
        <v>30241</v>
      </c>
    </row>
    <row r="22141" spans="12:12">
      <c r="L22141" s="17" t="s">
        <v>30242</v>
      </c>
    </row>
    <row r="22142" spans="12:12">
      <c r="L22142" s="17" t="s">
        <v>30243</v>
      </c>
    </row>
    <row r="22143" spans="12:12">
      <c r="L22143" s="17" t="s">
        <v>30244</v>
      </c>
    </row>
    <row r="22144" spans="12:12">
      <c r="L22144" s="17" t="s">
        <v>30245</v>
      </c>
    </row>
    <row r="22145" spans="12:12">
      <c r="L22145" s="17" t="s">
        <v>30246</v>
      </c>
    </row>
    <row r="22146" spans="12:12">
      <c r="L22146" s="17" t="s">
        <v>30247</v>
      </c>
    </row>
    <row r="22147" spans="12:12">
      <c r="L22147" s="17" t="s">
        <v>30248</v>
      </c>
    </row>
    <row r="22148" spans="12:12">
      <c r="L22148" s="17" t="s">
        <v>30249</v>
      </c>
    </row>
    <row r="22149" spans="12:12">
      <c r="L22149" s="17" t="s">
        <v>30250</v>
      </c>
    </row>
    <row r="22150" spans="12:12">
      <c r="L22150" s="17" t="s">
        <v>30251</v>
      </c>
    </row>
    <row r="22151" spans="12:12">
      <c r="L22151" s="17" t="s">
        <v>30252</v>
      </c>
    </row>
    <row r="22152" spans="12:12">
      <c r="L22152" s="17" t="s">
        <v>30253</v>
      </c>
    </row>
    <row r="22153" spans="12:12">
      <c r="L22153" s="17" t="s">
        <v>30254</v>
      </c>
    </row>
    <row r="22154" spans="12:12">
      <c r="L22154" s="17" t="s">
        <v>30255</v>
      </c>
    </row>
    <row r="22155" spans="12:12">
      <c r="L22155" s="17" t="s">
        <v>30256</v>
      </c>
    </row>
    <row r="22156" spans="12:12">
      <c r="L22156" s="17" t="s">
        <v>30257</v>
      </c>
    </row>
    <row r="22157" spans="12:12">
      <c r="L22157" s="17" t="s">
        <v>30258</v>
      </c>
    </row>
    <row r="22158" spans="12:12">
      <c r="L22158" s="17" t="s">
        <v>30259</v>
      </c>
    </row>
    <row r="22159" spans="12:12">
      <c r="L22159" s="17" t="s">
        <v>30260</v>
      </c>
    </row>
    <row r="22160" spans="12:12">
      <c r="L22160" s="17" t="s">
        <v>30261</v>
      </c>
    </row>
    <row r="22161" spans="12:12">
      <c r="L22161" s="17" t="s">
        <v>30262</v>
      </c>
    </row>
    <row r="22162" spans="12:12">
      <c r="L22162" s="17" t="s">
        <v>30263</v>
      </c>
    </row>
    <row r="22163" spans="12:12">
      <c r="L22163" s="17" t="s">
        <v>30264</v>
      </c>
    </row>
    <row r="22164" spans="12:12">
      <c r="L22164" s="17" t="s">
        <v>30265</v>
      </c>
    </row>
    <row r="22165" spans="12:12">
      <c r="L22165" s="17" t="s">
        <v>30266</v>
      </c>
    </row>
    <row r="22166" spans="12:12">
      <c r="L22166" s="17" t="s">
        <v>30267</v>
      </c>
    </row>
    <row r="22167" spans="12:12">
      <c r="L22167" s="17" t="s">
        <v>30268</v>
      </c>
    </row>
    <row r="22168" spans="12:12">
      <c r="L22168" s="17" t="s">
        <v>30269</v>
      </c>
    </row>
    <row r="22169" spans="12:12">
      <c r="L22169" s="17" t="s">
        <v>30270</v>
      </c>
    </row>
    <row r="22170" spans="12:12">
      <c r="L22170" s="17" t="s">
        <v>30271</v>
      </c>
    </row>
    <row r="22171" spans="12:12">
      <c r="L22171" s="17" t="s">
        <v>30272</v>
      </c>
    </row>
    <row r="22172" spans="12:12">
      <c r="L22172" s="17" t="s">
        <v>30273</v>
      </c>
    </row>
    <row r="22173" spans="12:12">
      <c r="L22173" s="17" t="s">
        <v>30274</v>
      </c>
    </row>
    <row r="22174" spans="12:12">
      <c r="L22174" s="17" t="s">
        <v>30275</v>
      </c>
    </row>
    <row r="22175" spans="12:12">
      <c r="L22175" s="17" t="s">
        <v>30276</v>
      </c>
    </row>
    <row r="22176" spans="12:12">
      <c r="L22176" s="17" t="s">
        <v>30277</v>
      </c>
    </row>
    <row r="22177" spans="12:12">
      <c r="L22177" s="17" t="s">
        <v>30278</v>
      </c>
    </row>
    <row r="22178" spans="12:12">
      <c r="L22178" s="17" t="s">
        <v>30279</v>
      </c>
    </row>
    <row r="22179" spans="12:12">
      <c r="L22179" s="17" t="s">
        <v>30280</v>
      </c>
    </row>
    <row r="22180" spans="12:12">
      <c r="L22180" s="17" t="s">
        <v>30281</v>
      </c>
    </row>
    <row r="22181" spans="12:12">
      <c r="L22181" s="17" t="s">
        <v>30282</v>
      </c>
    </row>
    <row r="22182" spans="12:12">
      <c r="L22182" s="17" t="s">
        <v>30283</v>
      </c>
    </row>
    <row r="22183" spans="12:12">
      <c r="L22183" s="17" t="s">
        <v>30284</v>
      </c>
    </row>
    <row r="22184" spans="12:12">
      <c r="L22184" s="17" t="s">
        <v>30285</v>
      </c>
    </row>
    <row r="22185" spans="12:12">
      <c r="L22185" s="17" t="s">
        <v>30286</v>
      </c>
    </row>
    <row r="22186" spans="12:12">
      <c r="L22186" s="17" t="s">
        <v>30287</v>
      </c>
    </row>
    <row r="22187" spans="12:12">
      <c r="L22187" s="17" t="s">
        <v>30288</v>
      </c>
    </row>
    <row r="22188" spans="12:12">
      <c r="L22188" s="17" t="s">
        <v>30289</v>
      </c>
    </row>
    <row r="22189" spans="12:12">
      <c r="L22189" s="17" t="s">
        <v>30290</v>
      </c>
    </row>
    <row r="22190" spans="12:12">
      <c r="L22190" s="17" t="s">
        <v>30291</v>
      </c>
    </row>
    <row r="22191" spans="12:12">
      <c r="L22191" s="17" t="s">
        <v>30292</v>
      </c>
    </row>
    <row r="22192" spans="12:12">
      <c r="L22192" s="17" t="s">
        <v>30293</v>
      </c>
    </row>
    <row r="22193" spans="12:12">
      <c r="L22193" s="17" t="s">
        <v>30294</v>
      </c>
    </row>
    <row r="22194" spans="12:12">
      <c r="L22194" s="17" t="s">
        <v>30295</v>
      </c>
    </row>
    <row r="22195" spans="12:12">
      <c r="L22195" s="17" t="s">
        <v>30296</v>
      </c>
    </row>
    <row r="22196" spans="12:12">
      <c r="L22196" s="17" t="s">
        <v>30297</v>
      </c>
    </row>
    <row r="22197" spans="12:12">
      <c r="L22197" s="17" t="s">
        <v>30298</v>
      </c>
    </row>
    <row r="22198" spans="12:12">
      <c r="L22198" s="17" t="s">
        <v>30299</v>
      </c>
    </row>
    <row r="22199" spans="12:12">
      <c r="L22199" s="17" t="s">
        <v>30300</v>
      </c>
    </row>
    <row r="22200" spans="12:12">
      <c r="L22200" s="17" t="s">
        <v>30301</v>
      </c>
    </row>
    <row r="22201" spans="12:12">
      <c r="L22201" s="17" t="s">
        <v>30302</v>
      </c>
    </row>
    <row r="22202" spans="12:12">
      <c r="L22202" s="17" t="s">
        <v>30303</v>
      </c>
    </row>
    <row r="22203" spans="12:12">
      <c r="L22203" s="17" t="s">
        <v>30304</v>
      </c>
    </row>
    <row r="22204" spans="12:12">
      <c r="L22204" s="17" t="s">
        <v>30305</v>
      </c>
    </row>
    <row r="22205" spans="12:12">
      <c r="L22205" s="17" t="s">
        <v>30306</v>
      </c>
    </row>
    <row r="22206" spans="12:12">
      <c r="L22206" s="17" t="s">
        <v>30307</v>
      </c>
    </row>
    <row r="22207" spans="12:12">
      <c r="L22207" s="17" t="s">
        <v>30308</v>
      </c>
    </row>
    <row r="22208" spans="12:12">
      <c r="L22208" s="17" t="s">
        <v>30309</v>
      </c>
    </row>
    <row r="22209" spans="12:12">
      <c r="L22209" s="17" t="s">
        <v>30310</v>
      </c>
    </row>
    <row r="22210" spans="12:12">
      <c r="L22210" s="17" t="s">
        <v>30311</v>
      </c>
    </row>
    <row r="22211" spans="12:12">
      <c r="L22211" s="17" t="s">
        <v>30312</v>
      </c>
    </row>
    <row r="22212" spans="12:12">
      <c r="L22212" s="17" t="s">
        <v>30313</v>
      </c>
    </row>
    <row r="22213" spans="12:12">
      <c r="L22213" s="17" t="s">
        <v>30314</v>
      </c>
    </row>
    <row r="22214" spans="12:12">
      <c r="L22214" s="17" t="s">
        <v>30315</v>
      </c>
    </row>
    <row r="22215" spans="12:12">
      <c r="L22215" s="17" t="s">
        <v>30316</v>
      </c>
    </row>
    <row r="22216" spans="12:12">
      <c r="L22216" s="17" t="s">
        <v>30317</v>
      </c>
    </row>
    <row r="22217" spans="12:12">
      <c r="L22217" s="17" t="s">
        <v>30318</v>
      </c>
    </row>
    <row r="22218" spans="12:12">
      <c r="L22218" s="17" t="s">
        <v>30319</v>
      </c>
    </row>
    <row r="22219" spans="12:12">
      <c r="L22219" s="17" t="s">
        <v>30320</v>
      </c>
    </row>
    <row r="22220" spans="12:12">
      <c r="L22220" s="17" t="s">
        <v>30321</v>
      </c>
    </row>
    <row r="22221" spans="12:12">
      <c r="L22221" s="17" t="s">
        <v>30322</v>
      </c>
    </row>
    <row r="22222" spans="12:12">
      <c r="L22222" s="17" t="s">
        <v>30323</v>
      </c>
    </row>
    <row r="22223" spans="12:12">
      <c r="L22223" s="17" t="s">
        <v>30324</v>
      </c>
    </row>
    <row r="22224" spans="12:12">
      <c r="L22224" s="17" t="s">
        <v>30325</v>
      </c>
    </row>
    <row r="22225" spans="12:12">
      <c r="L22225" s="17" t="s">
        <v>30326</v>
      </c>
    </row>
    <row r="22226" spans="12:12">
      <c r="L22226" s="17" t="s">
        <v>30327</v>
      </c>
    </row>
    <row r="22227" spans="12:12">
      <c r="L22227" s="17" t="s">
        <v>30328</v>
      </c>
    </row>
    <row r="22228" spans="12:12">
      <c r="L22228" s="17" t="s">
        <v>30329</v>
      </c>
    </row>
    <row r="22229" spans="12:12">
      <c r="L22229" s="17" t="s">
        <v>30330</v>
      </c>
    </row>
    <row r="22230" spans="12:12">
      <c r="L22230" s="17" t="s">
        <v>30331</v>
      </c>
    </row>
    <row r="22231" spans="12:12">
      <c r="L22231" s="17" t="s">
        <v>30332</v>
      </c>
    </row>
    <row r="22232" spans="12:12">
      <c r="L22232" s="17" t="s">
        <v>30333</v>
      </c>
    </row>
    <row r="22233" spans="12:12">
      <c r="L22233" s="17" t="s">
        <v>30334</v>
      </c>
    </row>
    <row r="22234" spans="12:12">
      <c r="L22234" s="17" t="s">
        <v>30335</v>
      </c>
    </row>
    <row r="22235" spans="12:12">
      <c r="L22235" s="17" t="s">
        <v>30336</v>
      </c>
    </row>
    <row r="22236" spans="12:12">
      <c r="L22236" s="17" t="s">
        <v>30337</v>
      </c>
    </row>
    <row r="22237" spans="12:12">
      <c r="L22237" s="17" t="s">
        <v>30338</v>
      </c>
    </row>
    <row r="22238" spans="12:12">
      <c r="L22238" s="17" t="s">
        <v>30339</v>
      </c>
    </row>
    <row r="22239" spans="12:12">
      <c r="L22239" s="17" t="s">
        <v>30340</v>
      </c>
    </row>
    <row r="22240" spans="12:12">
      <c r="L22240" s="17" t="s">
        <v>30341</v>
      </c>
    </row>
    <row r="22241" spans="12:12">
      <c r="L22241" s="17" t="s">
        <v>30342</v>
      </c>
    </row>
    <row r="22242" spans="12:12">
      <c r="L22242" s="17" t="s">
        <v>30343</v>
      </c>
    </row>
    <row r="22243" spans="12:12">
      <c r="L22243" s="17" t="s">
        <v>30344</v>
      </c>
    </row>
    <row r="22244" spans="12:12">
      <c r="L22244" s="17" t="s">
        <v>30345</v>
      </c>
    </row>
    <row r="22245" spans="12:12">
      <c r="L22245" s="17" t="s">
        <v>30346</v>
      </c>
    </row>
    <row r="22246" spans="12:12">
      <c r="L22246" s="17" t="s">
        <v>30347</v>
      </c>
    </row>
    <row r="22247" spans="12:12">
      <c r="L22247" s="17" t="s">
        <v>30348</v>
      </c>
    </row>
    <row r="22248" spans="12:12">
      <c r="L22248" s="17" t="s">
        <v>30349</v>
      </c>
    </row>
    <row r="22249" spans="12:12">
      <c r="L22249" s="17" t="s">
        <v>30350</v>
      </c>
    </row>
    <row r="22250" spans="12:12">
      <c r="L22250" s="17" t="s">
        <v>30351</v>
      </c>
    </row>
    <row r="22251" spans="12:12">
      <c r="L22251" s="17" t="s">
        <v>30352</v>
      </c>
    </row>
    <row r="22252" spans="12:12">
      <c r="L22252" s="17" t="s">
        <v>30353</v>
      </c>
    </row>
    <row r="22253" spans="12:12">
      <c r="L22253" s="17" t="s">
        <v>30354</v>
      </c>
    </row>
    <row r="22254" spans="12:12">
      <c r="L22254" s="17" t="s">
        <v>30355</v>
      </c>
    </row>
    <row r="22255" spans="12:12">
      <c r="L22255" s="17" t="s">
        <v>30356</v>
      </c>
    </row>
    <row r="22256" spans="12:12">
      <c r="L22256" s="17" t="s">
        <v>30357</v>
      </c>
    </row>
    <row r="22257" spans="12:12">
      <c r="L22257" s="17" t="s">
        <v>30358</v>
      </c>
    </row>
    <row r="22258" spans="12:12">
      <c r="L22258" s="17" t="s">
        <v>30359</v>
      </c>
    </row>
    <row r="22259" spans="12:12">
      <c r="L22259" s="17" t="s">
        <v>30360</v>
      </c>
    </row>
    <row r="22260" spans="12:12">
      <c r="L22260" s="17" t="s">
        <v>30361</v>
      </c>
    </row>
    <row r="22261" spans="12:12">
      <c r="L22261" s="17" t="s">
        <v>30362</v>
      </c>
    </row>
    <row r="22262" spans="12:12">
      <c r="L22262" s="17" t="s">
        <v>30363</v>
      </c>
    </row>
    <row r="22263" spans="12:12">
      <c r="L22263" s="17" t="s">
        <v>30364</v>
      </c>
    </row>
    <row r="22264" spans="12:12">
      <c r="L22264" s="17" t="s">
        <v>30365</v>
      </c>
    </row>
    <row r="22265" spans="12:12">
      <c r="L22265" s="17" t="s">
        <v>30366</v>
      </c>
    </row>
    <row r="22266" spans="12:12">
      <c r="L22266" s="17" t="s">
        <v>30367</v>
      </c>
    </row>
    <row r="22267" spans="12:12">
      <c r="L22267" s="17" t="s">
        <v>30368</v>
      </c>
    </row>
    <row r="22268" spans="12:12">
      <c r="L22268" s="17" t="s">
        <v>30369</v>
      </c>
    </row>
    <row r="22269" spans="12:12">
      <c r="L22269" s="17" t="s">
        <v>30370</v>
      </c>
    </row>
    <row r="22270" spans="12:12">
      <c r="L22270" s="17" t="s">
        <v>30371</v>
      </c>
    </row>
    <row r="22271" spans="12:12">
      <c r="L22271" s="17" t="s">
        <v>30372</v>
      </c>
    </row>
    <row r="22272" spans="12:12">
      <c r="L22272" s="17" t="s">
        <v>30373</v>
      </c>
    </row>
    <row r="22273" spans="12:12">
      <c r="L22273" s="17" t="s">
        <v>30374</v>
      </c>
    </row>
    <row r="22274" spans="12:12">
      <c r="L22274" s="17" t="s">
        <v>30375</v>
      </c>
    </row>
    <row r="22275" spans="12:12">
      <c r="L22275" s="17" t="s">
        <v>30376</v>
      </c>
    </row>
    <row r="22276" spans="12:12">
      <c r="L22276" s="17" t="s">
        <v>30377</v>
      </c>
    </row>
    <row r="22277" spans="12:12">
      <c r="L22277" s="17" t="s">
        <v>30378</v>
      </c>
    </row>
    <row r="22278" spans="12:12">
      <c r="L22278" s="17" t="s">
        <v>30379</v>
      </c>
    </row>
    <row r="22279" spans="12:12">
      <c r="L22279" s="17" t="s">
        <v>30380</v>
      </c>
    </row>
    <row r="22280" spans="12:12">
      <c r="L22280" s="17" t="s">
        <v>30381</v>
      </c>
    </row>
    <row r="22281" spans="12:12">
      <c r="L22281" s="17" t="s">
        <v>30382</v>
      </c>
    </row>
    <row r="22282" spans="12:12">
      <c r="L22282" s="17" t="s">
        <v>30383</v>
      </c>
    </row>
    <row r="22283" spans="12:12">
      <c r="L22283" s="17" t="s">
        <v>30384</v>
      </c>
    </row>
    <row r="22284" spans="12:12">
      <c r="L22284" s="17" t="s">
        <v>30385</v>
      </c>
    </row>
    <row r="22285" spans="12:12">
      <c r="L22285" s="17" t="s">
        <v>30386</v>
      </c>
    </row>
    <row r="22286" spans="12:12">
      <c r="L22286" s="17" t="s">
        <v>30387</v>
      </c>
    </row>
    <row r="22287" spans="12:12">
      <c r="L22287" s="17" t="s">
        <v>30388</v>
      </c>
    </row>
    <row r="22288" spans="12:12">
      <c r="L22288" s="17" t="s">
        <v>30389</v>
      </c>
    </row>
    <row r="22289" spans="12:12">
      <c r="L22289" s="17" t="s">
        <v>30390</v>
      </c>
    </row>
    <row r="22290" spans="12:12">
      <c r="L22290" s="17" t="s">
        <v>30391</v>
      </c>
    </row>
    <row r="22291" spans="12:12">
      <c r="L22291" s="17" t="s">
        <v>30392</v>
      </c>
    </row>
    <row r="22292" spans="12:12">
      <c r="L22292" s="17" t="s">
        <v>30393</v>
      </c>
    </row>
    <row r="22293" spans="12:12">
      <c r="L22293" s="17" t="s">
        <v>30394</v>
      </c>
    </row>
    <row r="22294" spans="12:12">
      <c r="L22294" s="17" t="s">
        <v>30395</v>
      </c>
    </row>
    <row r="22295" spans="12:12">
      <c r="L22295" s="17" t="s">
        <v>30396</v>
      </c>
    </row>
    <row r="22296" spans="12:12">
      <c r="L22296" s="17" t="s">
        <v>30397</v>
      </c>
    </row>
    <row r="22297" spans="12:12">
      <c r="L22297" s="17" t="s">
        <v>30398</v>
      </c>
    </row>
    <row r="22298" spans="12:12">
      <c r="L22298" s="17" t="s">
        <v>30399</v>
      </c>
    </row>
    <row r="22299" spans="12:12">
      <c r="L22299" s="17" t="s">
        <v>30400</v>
      </c>
    </row>
    <row r="22300" spans="12:12">
      <c r="L22300" s="17" t="s">
        <v>30401</v>
      </c>
    </row>
    <row r="22301" spans="12:12">
      <c r="L22301" s="17" t="s">
        <v>30402</v>
      </c>
    </row>
    <row r="22302" spans="12:12">
      <c r="L22302" s="17" t="s">
        <v>30403</v>
      </c>
    </row>
    <row r="22303" spans="12:12">
      <c r="L22303" s="17" t="s">
        <v>30404</v>
      </c>
    </row>
    <row r="22304" spans="12:12">
      <c r="L22304" s="17" t="s">
        <v>30405</v>
      </c>
    </row>
    <row r="22305" spans="12:12">
      <c r="L22305" s="17" t="s">
        <v>30406</v>
      </c>
    </row>
    <row r="22306" spans="12:12">
      <c r="L22306" s="17" t="s">
        <v>30407</v>
      </c>
    </row>
    <row r="22307" spans="12:12">
      <c r="L22307" s="17" t="s">
        <v>30408</v>
      </c>
    </row>
    <row r="22308" spans="12:12">
      <c r="L22308" s="17" t="s">
        <v>30409</v>
      </c>
    </row>
    <row r="22309" spans="12:12">
      <c r="L22309" s="17" t="s">
        <v>30410</v>
      </c>
    </row>
    <row r="22310" spans="12:12">
      <c r="L22310" s="17" t="s">
        <v>30411</v>
      </c>
    </row>
    <row r="22311" spans="12:12">
      <c r="L22311" s="17" t="s">
        <v>30412</v>
      </c>
    </row>
    <row r="22312" spans="12:12">
      <c r="L22312" s="17" t="s">
        <v>30413</v>
      </c>
    </row>
    <row r="22313" spans="12:12">
      <c r="L22313" s="17" t="s">
        <v>30414</v>
      </c>
    </row>
    <row r="22314" spans="12:12">
      <c r="L22314" s="17" t="s">
        <v>30415</v>
      </c>
    </row>
    <row r="22315" spans="12:12">
      <c r="L22315" s="17" t="s">
        <v>30416</v>
      </c>
    </row>
    <row r="22316" spans="12:12">
      <c r="L22316" s="17" t="s">
        <v>30417</v>
      </c>
    </row>
    <row r="22317" spans="12:12">
      <c r="L22317" s="17" t="s">
        <v>30418</v>
      </c>
    </row>
    <row r="22318" spans="12:12">
      <c r="L22318" s="17" t="s">
        <v>30419</v>
      </c>
    </row>
    <row r="22319" spans="12:12">
      <c r="L22319" s="17" t="s">
        <v>30420</v>
      </c>
    </row>
    <row r="22320" spans="12:12">
      <c r="L22320" s="17" t="s">
        <v>30421</v>
      </c>
    </row>
    <row r="22321" spans="12:12">
      <c r="L22321" s="17" t="s">
        <v>30422</v>
      </c>
    </row>
    <row r="22322" spans="12:12">
      <c r="L22322" s="17" t="s">
        <v>30423</v>
      </c>
    </row>
    <row r="22323" spans="12:12">
      <c r="L22323" s="17" t="s">
        <v>30424</v>
      </c>
    </row>
    <row r="22324" spans="12:12">
      <c r="L22324" s="17" t="s">
        <v>30425</v>
      </c>
    </row>
    <row r="22325" spans="12:12">
      <c r="L22325" s="17" t="s">
        <v>30426</v>
      </c>
    </row>
    <row r="22326" spans="12:12">
      <c r="L22326" s="17" t="s">
        <v>30427</v>
      </c>
    </row>
    <row r="22327" spans="12:12">
      <c r="L22327" s="17" t="s">
        <v>30428</v>
      </c>
    </row>
    <row r="22328" spans="12:12">
      <c r="L22328" s="17" t="s">
        <v>30429</v>
      </c>
    </row>
    <row r="22329" spans="12:12">
      <c r="L22329" s="17" t="s">
        <v>30430</v>
      </c>
    </row>
    <row r="22330" spans="12:12">
      <c r="L22330" s="17" t="s">
        <v>30431</v>
      </c>
    </row>
    <row r="22331" spans="12:12">
      <c r="L22331" s="17" t="s">
        <v>30432</v>
      </c>
    </row>
    <row r="22332" spans="12:12">
      <c r="L22332" s="17" t="s">
        <v>30433</v>
      </c>
    </row>
    <row r="22333" spans="12:12">
      <c r="L22333" s="17" t="s">
        <v>30434</v>
      </c>
    </row>
    <row r="22334" spans="12:12">
      <c r="L22334" s="17" t="s">
        <v>30435</v>
      </c>
    </row>
    <row r="22335" spans="12:12">
      <c r="L22335" s="17" t="s">
        <v>30436</v>
      </c>
    </row>
    <row r="22336" spans="12:12">
      <c r="L22336" s="17" t="s">
        <v>30437</v>
      </c>
    </row>
    <row r="22337" spans="12:12">
      <c r="L22337" s="17" t="s">
        <v>30438</v>
      </c>
    </row>
    <row r="22338" spans="12:12">
      <c r="L22338" s="17" t="s">
        <v>30439</v>
      </c>
    </row>
    <row r="22339" spans="12:12">
      <c r="L22339" s="17" t="s">
        <v>30440</v>
      </c>
    </row>
    <row r="22340" spans="12:12">
      <c r="L22340" s="17" t="s">
        <v>30441</v>
      </c>
    </row>
    <row r="22341" spans="12:12">
      <c r="L22341" s="17" t="s">
        <v>30442</v>
      </c>
    </row>
    <row r="22342" spans="12:12">
      <c r="L22342" s="17" t="s">
        <v>30443</v>
      </c>
    </row>
    <row r="22343" spans="12:12">
      <c r="L22343" s="17" t="s">
        <v>30444</v>
      </c>
    </row>
    <row r="22344" spans="12:12">
      <c r="L22344" s="17" t="s">
        <v>30445</v>
      </c>
    </row>
    <row r="22345" spans="12:12">
      <c r="L22345" s="17" t="s">
        <v>30446</v>
      </c>
    </row>
    <row r="22346" spans="12:12">
      <c r="L22346" s="17" t="s">
        <v>30447</v>
      </c>
    </row>
    <row r="22347" spans="12:12">
      <c r="L22347" s="17" t="s">
        <v>30448</v>
      </c>
    </row>
    <row r="22348" spans="12:12">
      <c r="L22348" s="17" t="s">
        <v>30449</v>
      </c>
    </row>
    <row r="22349" spans="12:12">
      <c r="L22349" s="17" t="s">
        <v>30450</v>
      </c>
    </row>
    <row r="22350" spans="12:12">
      <c r="L22350" s="17" t="s">
        <v>30451</v>
      </c>
    </row>
    <row r="22351" spans="12:12">
      <c r="L22351" s="17" t="s">
        <v>30452</v>
      </c>
    </row>
    <row r="22352" spans="12:12">
      <c r="L22352" s="17" t="s">
        <v>30453</v>
      </c>
    </row>
    <row r="22353" spans="12:12">
      <c r="L22353" s="17" t="s">
        <v>30454</v>
      </c>
    </row>
    <row r="22354" spans="12:12">
      <c r="L22354" s="17" t="s">
        <v>30455</v>
      </c>
    </row>
    <row r="22355" spans="12:12">
      <c r="L22355" s="17" t="s">
        <v>30456</v>
      </c>
    </row>
    <row r="22356" spans="12:12">
      <c r="L22356" s="17" t="s">
        <v>30457</v>
      </c>
    </row>
    <row r="22357" spans="12:12">
      <c r="L22357" s="17" t="s">
        <v>30458</v>
      </c>
    </row>
    <row r="22358" spans="12:12">
      <c r="L22358" s="17" t="s">
        <v>30459</v>
      </c>
    </row>
    <row r="22359" spans="12:12">
      <c r="L22359" s="17" t="s">
        <v>30460</v>
      </c>
    </row>
    <row r="22360" spans="12:12">
      <c r="L22360" s="17" t="s">
        <v>30461</v>
      </c>
    </row>
    <row r="22361" spans="12:12">
      <c r="L22361" s="17" t="s">
        <v>30462</v>
      </c>
    </row>
    <row r="22362" spans="12:12">
      <c r="L22362" s="17" t="s">
        <v>30463</v>
      </c>
    </row>
    <row r="22363" spans="12:12">
      <c r="L22363" s="17" t="s">
        <v>30464</v>
      </c>
    </row>
    <row r="22364" spans="12:12">
      <c r="L22364" s="17" t="s">
        <v>30465</v>
      </c>
    </row>
    <row r="22365" spans="12:12">
      <c r="L22365" s="17" t="s">
        <v>30466</v>
      </c>
    </row>
    <row r="22366" spans="12:12">
      <c r="L22366" s="17" t="s">
        <v>30467</v>
      </c>
    </row>
    <row r="22367" spans="12:12">
      <c r="L22367" s="17" t="s">
        <v>30468</v>
      </c>
    </row>
    <row r="22368" spans="12:12">
      <c r="L22368" s="17" t="s">
        <v>30469</v>
      </c>
    </row>
    <row r="22369" spans="12:12">
      <c r="L22369" s="17" t="s">
        <v>30470</v>
      </c>
    </row>
    <row r="22370" spans="12:12">
      <c r="L22370" s="17" t="s">
        <v>30471</v>
      </c>
    </row>
    <row r="22371" spans="12:12">
      <c r="L22371" s="17" t="s">
        <v>30472</v>
      </c>
    </row>
    <row r="22372" spans="12:12">
      <c r="L22372" s="17" t="s">
        <v>30473</v>
      </c>
    </row>
    <row r="22373" spans="12:12">
      <c r="L22373" s="17" t="s">
        <v>30474</v>
      </c>
    </row>
    <row r="22374" spans="12:12">
      <c r="L22374" s="17" t="s">
        <v>30475</v>
      </c>
    </row>
    <row r="22375" spans="12:12">
      <c r="L22375" s="17" t="s">
        <v>30476</v>
      </c>
    </row>
    <row r="22376" spans="12:12">
      <c r="L22376" s="17" t="s">
        <v>30477</v>
      </c>
    </row>
    <row r="22377" spans="12:12">
      <c r="L22377" s="17" t="s">
        <v>30478</v>
      </c>
    </row>
    <row r="22378" spans="12:12">
      <c r="L22378" s="17" t="s">
        <v>30479</v>
      </c>
    </row>
    <row r="22379" spans="12:12">
      <c r="L22379" s="17" t="s">
        <v>30480</v>
      </c>
    </row>
    <row r="22380" spans="12:12">
      <c r="L22380" s="17" t="s">
        <v>30481</v>
      </c>
    </row>
    <row r="22381" spans="12:12">
      <c r="L22381" s="17" t="s">
        <v>30482</v>
      </c>
    </row>
    <row r="22382" spans="12:12">
      <c r="L22382" s="17" t="s">
        <v>30483</v>
      </c>
    </row>
    <row r="22383" spans="12:12">
      <c r="L22383" s="17" t="s">
        <v>30484</v>
      </c>
    </row>
    <row r="22384" spans="12:12">
      <c r="L22384" s="17" t="s">
        <v>30485</v>
      </c>
    </row>
    <row r="22385" spans="12:12">
      <c r="L22385" s="17" t="s">
        <v>30486</v>
      </c>
    </row>
    <row r="22386" spans="12:12">
      <c r="L22386" s="17" t="s">
        <v>30487</v>
      </c>
    </row>
    <row r="22387" spans="12:12">
      <c r="L22387" s="17" t="s">
        <v>30488</v>
      </c>
    </row>
    <row r="22388" spans="12:12">
      <c r="L22388" s="17" t="s">
        <v>30489</v>
      </c>
    </row>
    <row r="22389" spans="12:12">
      <c r="L22389" s="17" t="s">
        <v>30490</v>
      </c>
    </row>
    <row r="22390" spans="12:12">
      <c r="L22390" s="17" t="s">
        <v>30491</v>
      </c>
    </row>
    <row r="22391" spans="12:12">
      <c r="L22391" s="17" t="s">
        <v>30492</v>
      </c>
    </row>
    <row r="22392" spans="12:12">
      <c r="L22392" s="17" t="s">
        <v>30493</v>
      </c>
    </row>
    <row r="22393" spans="12:12">
      <c r="L22393" s="17" t="s">
        <v>30494</v>
      </c>
    </row>
    <row r="22394" spans="12:12">
      <c r="L22394" s="17" t="s">
        <v>30495</v>
      </c>
    </row>
    <row r="22395" spans="12:12">
      <c r="L22395" s="17" t="s">
        <v>30496</v>
      </c>
    </row>
    <row r="22396" spans="12:12">
      <c r="L22396" s="17" t="s">
        <v>30497</v>
      </c>
    </row>
    <row r="22397" spans="12:12">
      <c r="L22397" s="17" t="s">
        <v>30498</v>
      </c>
    </row>
    <row r="22398" spans="12:12">
      <c r="L22398" s="17" t="s">
        <v>30499</v>
      </c>
    </row>
    <row r="22399" spans="12:12">
      <c r="L22399" s="17" t="s">
        <v>30500</v>
      </c>
    </row>
    <row r="22400" spans="12:12">
      <c r="L22400" s="17" t="s">
        <v>30501</v>
      </c>
    </row>
    <row r="22401" spans="12:12">
      <c r="L22401" s="17" t="s">
        <v>30502</v>
      </c>
    </row>
    <row r="22402" spans="12:12">
      <c r="L22402" s="17" t="s">
        <v>30503</v>
      </c>
    </row>
    <row r="22403" spans="12:12">
      <c r="L22403" s="17" t="s">
        <v>30504</v>
      </c>
    </row>
    <row r="22404" spans="12:12">
      <c r="L22404" s="17" t="s">
        <v>30505</v>
      </c>
    </row>
    <row r="22405" spans="12:12">
      <c r="L22405" s="17" t="s">
        <v>30506</v>
      </c>
    </row>
    <row r="22406" spans="12:12">
      <c r="L22406" s="17" t="s">
        <v>30507</v>
      </c>
    </row>
    <row r="22407" spans="12:12">
      <c r="L22407" s="17" t="s">
        <v>30508</v>
      </c>
    </row>
    <row r="22408" spans="12:12">
      <c r="L22408" s="17" t="s">
        <v>30509</v>
      </c>
    </row>
    <row r="22409" spans="12:12">
      <c r="L22409" s="17" t="s">
        <v>30510</v>
      </c>
    </row>
    <row r="22410" spans="12:12">
      <c r="L22410" s="17" t="s">
        <v>30511</v>
      </c>
    </row>
    <row r="22411" spans="12:12">
      <c r="L22411" s="17" t="s">
        <v>30512</v>
      </c>
    </row>
    <row r="22412" spans="12:12">
      <c r="L22412" s="17" t="s">
        <v>30513</v>
      </c>
    </row>
    <row r="22413" spans="12:12">
      <c r="L22413" s="17" t="s">
        <v>30514</v>
      </c>
    </row>
    <row r="22414" spans="12:12">
      <c r="L22414" s="17" t="s">
        <v>30515</v>
      </c>
    </row>
    <row r="22415" spans="12:12">
      <c r="L22415" s="17" t="s">
        <v>30516</v>
      </c>
    </row>
    <row r="22416" spans="12:12">
      <c r="L22416" s="17" t="s">
        <v>30517</v>
      </c>
    </row>
    <row r="22417" spans="12:12">
      <c r="L22417" s="17" t="s">
        <v>30518</v>
      </c>
    </row>
    <row r="22418" spans="12:12">
      <c r="L22418" s="17" t="s">
        <v>30519</v>
      </c>
    </row>
    <row r="22419" spans="12:12">
      <c r="L22419" s="17" t="s">
        <v>30520</v>
      </c>
    </row>
    <row r="22420" spans="12:12">
      <c r="L22420" s="17" t="s">
        <v>30521</v>
      </c>
    </row>
    <row r="22421" spans="12:12">
      <c r="L22421" s="17" t="s">
        <v>30522</v>
      </c>
    </row>
    <row r="22422" spans="12:12">
      <c r="L22422" s="17" t="s">
        <v>30523</v>
      </c>
    </row>
    <row r="22423" spans="12:12">
      <c r="L22423" s="17" t="s">
        <v>30524</v>
      </c>
    </row>
    <row r="22424" spans="12:12">
      <c r="L22424" s="17" t="s">
        <v>30525</v>
      </c>
    </row>
    <row r="22425" spans="12:12">
      <c r="L22425" s="17" t="s">
        <v>30526</v>
      </c>
    </row>
    <row r="22426" spans="12:12">
      <c r="L22426" s="17" t="s">
        <v>30527</v>
      </c>
    </row>
    <row r="22427" spans="12:12">
      <c r="L22427" s="17" t="s">
        <v>30528</v>
      </c>
    </row>
    <row r="22428" spans="12:12">
      <c r="L22428" s="17" t="s">
        <v>30529</v>
      </c>
    </row>
    <row r="22429" spans="12:12">
      <c r="L22429" s="17" t="s">
        <v>30530</v>
      </c>
    </row>
    <row r="22430" spans="12:12">
      <c r="L22430" s="17" t="s">
        <v>30531</v>
      </c>
    </row>
    <row r="22431" spans="12:12">
      <c r="L22431" s="17" t="s">
        <v>30532</v>
      </c>
    </row>
    <row r="22432" spans="12:12">
      <c r="L22432" s="17" t="s">
        <v>30533</v>
      </c>
    </row>
    <row r="22433" spans="12:12">
      <c r="L22433" s="17" t="s">
        <v>30534</v>
      </c>
    </row>
    <row r="22434" spans="12:12">
      <c r="L22434" s="17" t="s">
        <v>30535</v>
      </c>
    </row>
    <row r="22435" spans="12:12">
      <c r="L22435" s="17" t="s">
        <v>30536</v>
      </c>
    </row>
    <row r="22436" spans="12:12">
      <c r="L22436" s="17" t="s">
        <v>30537</v>
      </c>
    </row>
    <row r="22437" spans="12:12">
      <c r="L22437" s="17" t="s">
        <v>30538</v>
      </c>
    </row>
    <row r="22438" spans="12:12">
      <c r="L22438" s="17" t="s">
        <v>30539</v>
      </c>
    </row>
    <row r="22439" spans="12:12">
      <c r="L22439" s="17" t="s">
        <v>30540</v>
      </c>
    </row>
    <row r="22440" spans="12:12">
      <c r="L22440" s="17" t="s">
        <v>30541</v>
      </c>
    </row>
    <row r="22441" spans="12:12">
      <c r="L22441" s="17" t="s">
        <v>30542</v>
      </c>
    </row>
    <row r="22442" spans="12:12">
      <c r="L22442" s="17" t="s">
        <v>30543</v>
      </c>
    </row>
    <row r="22443" spans="12:12">
      <c r="L22443" s="17" t="s">
        <v>30544</v>
      </c>
    </row>
    <row r="22444" spans="12:12">
      <c r="L22444" s="17" t="s">
        <v>30545</v>
      </c>
    </row>
    <row r="22445" spans="12:12">
      <c r="L22445" s="17" t="s">
        <v>30546</v>
      </c>
    </row>
    <row r="22446" spans="12:12">
      <c r="L22446" s="17" t="s">
        <v>30547</v>
      </c>
    </row>
    <row r="22447" spans="12:12">
      <c r="L22447" s="17" t="s">
        <v>30548</v>
      </c>
    </row>
    <row r="22448" spans="12:12">
      <c r="L22448" s="17" t="s">
        <v>30549</v>
      </c>
    </row>
    <row r="22449" spans="12:12">
      <c r="L22449" s="17" t="s">
        <v>30550</v>
      </c>
    </row>
    <row r="22450" spans="12:12">
      <c r="L22450" s="17" t="s">
        <v>30551</v>
      </c>
    </row>
    <row r="22451" spans="12:12">
      <c r="L22451" s="17" t="s">
        <v>30552</v>
      </c>
    </row>
    <row r="22452" spans="12:12">
      <c r="L22452" s="17" t="s">
        <v>30553</v>
      </c>
    </row>
    <row r="22453" spans="12:12">
      <c r="L22453" s="17" t="s">
        <v>30554</v>
      </c>
    </row>
    <row r="22454" spans="12:12">
      <c r="L22454" s="17" t="s">
        <v>30555</v>
      </c>
    </row>
    <row r="22455" spans="12:12">
      <c r="L22455" s="17" t="s">
        <v>30556</v>
      </c>
    </row>
    <row r="22456" spans="12:12">
      <c r="L22456" s="17" t="s">
        <v>30557</v>
      </c>
    </row>
    <row r="22457" spans="12:12">
      <c r="L22457" s="17" t="s">
        <v>30558</v>
      </c>
    </row>
    <row r="22458" spans="12:12">
      <c r="L22458" s="17" t="s">
        <v>30559</v>
      </c>
    </row>
    <row r="22459" spans="12:12">
      <c r="L22459" s="17" t="s">
        <v>30560</v>
      </c>
    </row>
    <row r="22460" spans="12:12">
      <c r="L22460" s="17" t="s">
        <v>30561</v>
      </c>
    </row>
    <row r="22461" spans="12:12">
      <c r="L22461" s="17" t="s">
        <v>30562</v>
      </c>
    </row>
    <row r="22462" spans="12:12">
      <c r="L22462" s="17" t="s">
        <v>30563</v>
      </c>
    </row>
    <row r="22463" spans="12:12">
      <c r="L22463" s="17" t="s">
        <v>30564</v>
      </c>
    </row>
    <row r="22464" spans="12:12">
      <c r="L22464" s="17" t="s">
        <v>30565</v>
      </c>
    </row>
    <row r="22465" spans="12:12">
      <c r="L22465" s="17" t="s">
        <v>30566</v>
      </c>
    </row>
    <row r="22466" spans="12:12">
      <c r="L22466" s="17" t="s">
        <v>30567</v>
      </c>
    </row>
    <row r="22467" spans="12:12">
      <c r="L22467" s="17" t="s">
        <v>30568</v>
      </c>
    </row>
    <row r="22468" spans="12:12">
      <c r="L22468" s="17" t="s">
        <v>30569</v>
      </c>
    </row>
    <row r="22469" spans="12:12">
      <c r="L22469" s="17" t="s">
        <v>30570</v>
      </c>
    </row>
    <row r="22470" spans="12:12">
      <c r="L22470" s="17" t="s">
        <v>30571</v>
      </c>
    </row>
    <row r="22471" spans="12:12">
      <c r="L22471" s="17" t="s">
        <v>30572</v>
      </c>
    </row>
    <row r="22472" spans="12:12">
      <c r="L22472" s="17" t="s">
        <v>30573</v>
      </c>
    </row>
    <row r="22473" spans="12:12">
      <c r="L22473" s="17" t="s">
        <v>30574</v>
      </c>
    </row>
    <row r="22474" spans="12:12">
      <c r="L22474" s="17" t="s">
        <v>30575</v>
      </c>
    </row>
    <row r="22475" spans="12:12">
      <c r="L22475" s="17" t="s">
        <v>30576</v>
      </c>
    </row>
    <row r="22476" spans="12:12">
      <c r="L22476" s="17" t="s">
        <v>30577</v>
      </c>
    </row>
    <row r="22477" spans="12:12">
      <c r="L22477" s="17" t="s">
        <v>30578</v>
      </c>
    </row>
    <row r="22478" spans="12:12">
      <c r="L22478" s="17" t="s">
        <v>30579</v>
      </c>
    </row>
    <row r="22479" spans="12:12">
      <c r="L22479" s="17" t="s">
        <v>30580</v>
      </c>
    </row>
    <row r="22480" spans="12:12">
      <c r="L22480" s="17" t="s">
        <v>30581</v>
      </c>
    </row>
    <row r="22481" spans="12:12">
      <c r="L22481" s="17" t="s">
        <v>30582</v>
      </c>
    </row>
    <row r="22482" spans="12:12">
      <c r="L22482" s="17" t="s">
        <v>30583</v>
      </c>
    </row>
    <row r="22483" spans="12:12">
      <c r="L22483" s="17" t="s">
        <v>30584</v>
      </c>
    </row>
    <row r="22484" spans="12:12">
      <c r="L22484" s="17" t="s">
        <v>30585</v>
      </c>
    </row>
    <row r="22485" spans="12:12">
      <c r="L22485" s="17" t="s">
        <v>30586</v>
      </c>
    </row>
    <row r="22486" spans="12:12">
      <c r="L22486" s="17" t="s">
        <v>30587</v>
      </c>
    </row>
    <row r="22487" spans="12:12">
      <c r="L22487" s="17" t="s">
        <v>30588</v>
      </c>
    </row>
    <row r="22488" spans="12:12">
      <c r="L22488" s="17" t="s">
        <v>30589</v>
      </c>
    </row>
    <row r="22489" spans="12:12">
      <c r="L22489" s="17" t="s">
        <v>30590</v>
      </c>
    </row>
    <row r="22490" spans="12:12">
      <c r="L22490" s="17" t="s">
        <v>30591</v>
      </c>
    </row>
    <row r="22491" spans="12:12">
      <c r="L22491" s="17" t="s">
        <v>30592</v>
      </c>
    </row>
    <row r="22492" spans="12:12">
      <c r="L22492" s="17" t="s">
        <v>30593</v>
      </c>
    </row>
    <row r="22493" spans="12:12">
      <c r="L22493" s="17" t="s">
        <v>30594</v>
      </c>
    </row>
    <row r="22494" spans="12:12">
      <c r="L22494" s="17" t="s">
        <v>30595</v>
      </c>
    </row>
    <row r="22495" spans="12:12">
      <c r="L22495" s="17" t="s">
        <v>30596</v>
      </c>
    </row>
    <row r="22496" spans="12:12">
      <c r="L22496" s="17" t="s">
        <v>30597</v>
      </c>
    </row>
    <row r="22497" spans="12:12">
      <c r="L22497" s="17" t="s">
        <v>30598</v>
      </c>
    </row>
    <row r="22498" spans="12:12">
      <c r="L22498" s="17" t="s">
        <v>30599</v>
      </c>
    </row>
    <row r="22499" spans="12:12">
      <c r="L22499" s="17" t="s">
        <v>30600</v>
      </c>
    </row>
    <row r="22500" spans="12:12">
      <c r="L22500" s="17" t="s">
        <v>30601</v>
      </c>
    </row>
    <row r="22501" spans="12:12">
      <c r="L22501" s="17" t="s">
        <v>30602</v>
      </c>
    </row>
    <row r="22502" spans="12:12">
      <c r="L22502" s="17" t="s">
        <v>30603</v>
      </c>
    </row>
    <row r="22503" spans="12:12">
      <c r="L22503" s="17" t="s">
        <v>30604</v>
      </c>
    </row>
    <row r="22504" spans="12:12">
      <c r="L22504" s="17" t="s">
        <v>30605</v>
      </c>
    </row>
    <row r="22505" spans="12:12">
      <c r="L22505" s="17" t="s">
        <v>30606</v>
      </c>
    </row>
    <row r="22506" spans="12:12">
      <c r="L22506" s="17" t="s">
        <v>30607</v>
      </c>
    </row>
    <row r="22507" spans="12:12">
      <c r="L22507" s="17" t="s">
        <v>30608</v>
      </c>
    </row>
    <row r="22508" spans="12:12">
      <c r="L22508" s="17" t="s">
        <v>30609</v>
      </c>
    </row>
    <row r="22509" spans="12:12">
      <c r="L22509" s="17" t="s">
        <v>30610</v>
      </c>
    </row>
    <row r="22510" spans="12:12">
      <c r="L22510" s="17" t="s">
        <v>30611</v>
      </c>
    </row>
    <row r="22511" spans="12:12">
      <c r="L22511" s="17" t="s">
        <v>30612</v>
      </c>
    </row>
    <row r="22512" spans="12:12">
      <c r="L22512" s="17" t="s">
        <v>30613</v>
      </c>
    </row>
    <row r="22513" spans="12:12">
      <c r="L22513" s="17" t="s">
        <v>30614</v>
      </c>
    </row>
    <row r="22514" spans="12:12">
      <c r="L22514" s="17" t="s">
        <v>30615</v>
      </c>
    </row>
    <row r="22515" spans="12:12">
      <c r="L22515" s="17" t="s">
        <v>30616</v>
      </c>
    </row>
    <row r="22516" spans="12:12">
      <c r="L22516" s="17" t="s">
        <v>30617</v>
      </c>
    </row>
    <row r="22517" spans="12:12">
      <c r="L22517" s="17" t="s">
        <v>30618</v>
      </c>
    </row>
    <row r="22518" spans="12:12">
      <c r="L22518" s="17" t="s">
        <v>30619</v>
      </c>
    </row>
    <row r="22519" spans="12:12">
      <c r="L22519" s="17" t="s">
        <v>30620</v>
      </c>
    </row>
    <row r="22520" spans="12:12">
      <c r="L22520" s="17" t="s">
        <v>30621</v>
      </c>
    </row>
    <row r="22521" spans="12:12">
      <c r="L22521" s="17" t="s">
        <v>30622</v>
      </c>
    </row>
    <row r="22522" spans="12:12">
      <c r="L22522" s="17" t="s">
        <v>30623</v>
      </c>
    </row>
    <row r="22523" spans="12:12">
      <c r="L22523" s="17" t="s">
        <v>30624</v>
      </c>
    </row>
    <row r="22524" spans="12:12">
      <c r="L22524" s="17" t="s">
        <v>30625</v>
      </c>
    </row>
    <row r="22525" spans="12:12">
      <c r="L22525" s="17" t="s">
        <v>30626</v>
      </c>
    </row>
    <row r="22526" spans="12:12">
      <c r="L22526" s="17" t="s">
        <v>30627</v>
      </c>
    </row>
    <row r="22527" spans="12:12">
      <c r="L22527" s="17" t="s">
        <v>30628</v>
      </c>
    </row>
    <row r="22528" spans="12:12">
      <c r="L22528" s="17" t="s">
        <v>30629</v>
      </c>
    </row>
    <row r="22529" spans="12:12">
      <c r="L22529" s="17" t="s">
        <v>30630</v>
      </c>
    </row>
    <row r="22530" spans="12:12">
      <c r="L22530" s="17" t="s">
        <v>30631</v>
      </c>
    </row>
    <row r="22531" spans="12:12">
      <c r="L22531" s="17" t="s">
        <v>30632</v>
      </c>
    </row>
    <row r="22532" spans="12:12">
      <c r="L22532" s="17" t="s">
        <v>30633</v>
      </c>
    </row>
    <row r="22533" spans="12:12">
      <c r="L22533" s="17" t="s">
        <v>30634</v>
      </c>
    </row>
    <row r="22534" spans="12:12">
      <c r="L22534" s="17" t="s">
        <v>30635</v>
      </c>
    </row>
    <row r="22535" spans="12:12">
      <c r="L22535" s="17" t="s">
        <v>30636</v>
      </c>
    </row>
    <row r="22536" spans="12:12">
      <c r="L22536" s="17" t="s">
        <v>30637</v>
      </c>
    </row>
    <row r="22537" spans="12:12">
      <c r="L22537" s="17" t="s">
        <v>30638</v>
      </c>
    </row>
    <row r="22538" spans="12:12">
      <c r="L22538" s="17" t="s">
        <v>30639</v>
      </c>
    </row>
    <row r="22539" spans="12:12">
      <c r="L22539" s="17" t="s">
        <v>30640</v>
      </c>
    </row>
    <row r="22540" spans="12:12">
      <c r="L22540" s="17" t="s">
        <v>30641</v>
      </c>
    </row>
    <row r="22541" spans="12:12">
      <c r="L22541" s="17" t="s">
        <v>30642</v>
      </c>
    </row>
    <row r="22542" spans="12:12">
      <c r="L22542" s="17" t="s">
        <v>30643</v>
      </c>
    </row>
    <row r="22543" spans="12:12">
      <c r="L22543" s="17" t="s">
        <v>30644</v>
      </c>
    </row>
    <row r="22544" spans="12:12">
      <c r="L22544" s="17" t="s">
        <v>30645</v>
      </c>
    </row>
    <row r="22545" spans="12:12">
      <c r="L22545" s="17" t="s">
        <v>30646</v>
      </c>
    </row>
    <row r="22546" spans="12:12">
      <c r="L22546" s="17" t="s">
        <v>30647</v>
      </c>
    </row>
    <row r="22547" spans="12:12">
      <c r="L22547" s="17" t="s">
        <v>30648</v>
      </c>
    </row>
    <row r="22548" spans="12:12">
      <c r="L22548" s="17" t="s">
        <v>30649</v>
      </c>
    </row>
    <row r="22549" spans="12:12">
      <c r="L22549" s="17" t="s">
        <v>30650</v>
      </c>
    </row>
    <row r="22550" spans="12:12">
      <c r="L22550" s="17" t="s">
        <v>30651</v>
      </c>
    </row>
    <row r="22551" spans="12:12">
      <c r="L22551" s="17" t="s">
        <v>30652</v>
      </c>
    </row>
    <row r="22552" spans="12:12">
      <c r="L22552" s="17" t="s">
        <v>30653</v>
      </c>
    </row>
    <row r="22553" spans="12:12">
      <c r="L22553" s="17" t="s">
        <v>30654</v>
      </c>
    </row>
    <row r="22554" spans="12:12">
      <c r="L22554" s="17" t="s">
        <v>30655</v>
      </c>
    </row>
    <row r="22555" spans="12:12">
      <c r="L22555" s="17" t="s">
        <v>30656</v>
      </c>
    </row>
    <row r="22556" spans="12:12">
      <c r="L22556" s="17" t="s">
        <v>30657</v>
      </c>
    </row>
    <row r="22557" spans="12:12">
      <c r="L22557" s="17" t="s">
        <v>30658</v>
      </c>
    </row>
    <row r="22558" spans="12:12">
      <c r="L22558" s="17" t="s">
        <v>30659</v>
      </c>
    </row>
    <row r="22559" spans="12:12">
      <c r="L22559" s="17" t="s">
        <v>30660</v>
      </c>
    </row>
    <row r="22560" spans="12:12">
      <c r="L22560" s="17" t="s">
        <v>30661</v>
      </c>
    </row>
    <row r="22561" spans="12:12">
      <c r="L22561" s="17" t="s">
        <v>30662</v>
      </c>
    </row>
    <row r="22562" spans="12:12">
      <c r="L22562" s="17" t="s">
        <v>30663</v>
      </c>
    </row>
    <row r="22563" spans="12:12">
      <c r="L22563" s="17" t="s">
        <v>30664</v>
      </c>
    </row>
    <row r="22564" spans="12:12">
      <c r="L22564" s="17" t="s">
        <v>30665</v>
      </c>
    </row>
    <row r="22565" spans="12:12">
      <c r="L22565" s="17" t="s">
        <v>30666</v>
      </c>
    </row>
    <row r="22566" spans="12:12">
      <c r="L22566" s="17" t="s">
        <v>30667</v>
      </c>
    </row>
    <row r="22567" spans="12:12">
      <c r="L22567" s="17" t="s">
        <v>30668</v>
      </c>
    </row>
    <row r="22568" spans="12:12">
      <c r="L22568" s="17" t="s">
        <v>30669</v>
      </c>
    </row>
    <row r="22569" spans="12:12">
      <c r="L22569" s="17" t="s">
        <v>30670</v>
      </c>
    </row>
    <row r="22570" spans="12:12">
      <c r="L22570" s="17" t="s">
        <v>30671</v>
      </c>
    </row>
    <row r="22571" spans="12:12">
      <c r="L22571" s="17" t="s">
        <v>30672</v>
      </c>
    </row>
    <row r="22572" spans="12:12">
      <c r="L22572" s="17" t="s">
        <v>30673</v>
      </c>
    </row>
    <row r="22573" spans="12:12">
      <c r="L22573" s="17" t="s">
        <v>30674</v>
      </c>
    </row>
    <row r="22574" spans="12:12">
      <c r="L22574" s="17" t="s">
        <v>30675</v>
      </c>
    </row>
    <row r="22575" spans="12:12">
      <c r="L22575" s="17" t="s">
        <v>30676</v>
      </c>
    </row>
    <row r="22576" spans="12:12">
      <c r="L22576" s="17" t="s">
        <v>30677</v>
      </c>
    </row>
    <row r="22577" spans="12:12">
      <c r="L22577" s="17" t="s">
        <v>30678</v>
      </c>
    </row>
    <row r="22578" spans="12:12">
      <c r="L22578" s="17" t="s">
        <v>30679</v>
      </c>
    </row>
    <row r="22579" spans="12:12">
      <c r="L22579" s="17" t="s">
        <v>30680</v>
      </c>
    </row>
    <row r="22580" spans="12:12">
      <c r="L22580" s="17" t="s">
        <v>30681</v>
      </c>
    </row>
    <row r="22581" spans="12:12">
      <c r="L22581" s="17" t="s">
        <v>30682</v>
      </c>
    </row>
    <row r="22582" spans="12:12">
      <c r="L22582" s="17" t="s">
        <v>30683</v>
      </c>
    </row>
    <row r="22583" spans="12:12">
      <c r="L22583" s="17" t="s">
        <v>30684</v>
      </c>
    </row>
    <row r="22584" spans="12:12">
      <c r="L22584" s="17" t="s">
        <v>30685</v>
      </c>
    </row>
    <row r="22585" spans="12:12">
      <c r="L22585" s="17" t="s">
        <v>30686</v>
      </c>
    </row>
    <row r="22586" spans="12:12">
      <c r="L22586" s="17" t="s">
        <v>30687</v>
      </c>
    </row>
    <row r="22587" spans="12:12">
      <c r="L22587" s="17" t="s">
        <v>30688</v>
      </c>
    </row>
    <row r="22588" spans="12:12">
      <c r="L22588" s="17" t="s">
        <v>30689</v>
      </c>
    </row>
    <row r="22589" spans="12:12">
      <c r="L22589" s="17" t="s">
        <v>30690</v>
      </c>
    </row>
    <row r="22590" spans="12:12">
      <c r="L22590" s="17" t="s">
        <v>30691</v>
      </c>
    </row>
    <row r="22591" spans="12:12">
      <c r="L22591" s="17" t="s">
        <v>30692</v>
      </c>
    </row>
    <row r="22592" spans="12:12">
      <c r="L22592" s="17" t="s">
        <v>30693</v>
      </c>
    </row>
    <row r="22593" spans="12:12">
      <c r="L22593" s="17" t="s">
        <v>30694</v>
      </c>
    </row>
    <row r="22594" spans="12:12">
      <c r="L22594" s="17" t="s">
        <v>30695</v>
      </c>
    </row>
    <row r="22595" spans="12:12">
      <c r="L22595" s="17" t="s">
        <v>30696</v>
      </c>
    </row>
    <row r="22596" spans="12:12">
      <c r="L22596" s="17" t="s">
        <v>30697</v>
      </c>
    </row>
    <row r="22597" spans="12:12">
      <c r="L22597" s="17" t="s">
        <v>30698</v>
      </c>
    </row>
    <row r="22598" spans="12:12">
      <c r="L22598" s="17" t="s">
        <v>30699</v>
      </c>
    </row>
    <row r="22599" spans="12:12">
      <c r="L22599" s="17" t="s">
        <v>30700</v>
      </c>
    </row>
    <row r="22600" spans="12:12">
      <c r="L22600" s="17" t="s">
        <v>30701</v>
      </c>
    </row>
    <row r="22601" spans="12:12">
      <c r="L22601" s="17" t="s">
        <v>30702</v>
      </c>
    </row>
    <row r="22602" spans="12:12">
      <c r="L22602" s="17" t="s">
        <v>30703</v>
      </c>
    </row>
    <row r="22603" spans="12:12">
      <c r="L22603" s="17" t="s">
        <v>30704</v>
      </c>
    </row>
    <row r="22604" spans="12:12">
      <c r="L22604" s="17" t="s">
        <v>30705</v>
      </c>
    </row>
    <row r="22605" spans="12:12">
      <c r="L22605" s="17" t="s">
        <v>30706</v>
      </c>
    </row>
    <row r="22606" spans="12:12">
      <c r="L22606" s="17" t="s">
        <v>30707</v>
      </c>
    </row>
    <row r="22607" spans="12:12">
      <c r="L22607" s="17" t="s">
        <v>30708</v>
      </c>
    </row>
    <row r="22608" spans="12:12">
      <c r="L22608" s="17" t="s">
        <v>30709</v>
      </c>
    </row>
    <row r="22609" spans="12:12">
      <c r="L22609" s="17" t="s">
        <v>30710</v>
      </c>
    </row>
    <row r="22610" spans="12:12">
      <c r="L22610" s="17" t="s">
        <v>30711</v>
      </c>
    </row>
    <row r="22611" spans="12:12">
      <c r="L22611" s="17" t="s">
        <v>30712</v>
      </c>
    </row>
    <row r="22612" spans="12:12">
      <c r="L22612" s="17" t="s">
        <v>30713</v>
      </c>
    </row>
    <row r="22613" spans="12:12">
      <c r="L22613" s="17" t="s">
        <v>30714</v>
      </c>
    </row>
    <row r="22614" spans="12:12">
      <c r="L22614" s="17" t="s">
        <v>30715</v>
      </c>
    </row>
    <row r="22615" spans="12:12">
      <c r="L22615" s="17" t="s">
        <v>30716</v>
      </c>
    </row>
    <row r="22616" spans="12:12">
      <c r="L22616" s="17" t="s">
        <v>30717</v>
      </c>
    </row>
    <row r="22617" spans="12:12">
      <c r="L22617" s="17" t="s">
        <v>30718</v>
      </c>
    </row>
    <row r="22618" spans="12:12">
      <c r="L22618" s="17" t="s">
        <v>30719</v>
      </c>
    </row>
    <row r="22619" spans="12:12">
      <c r="L22619" s="17" t="s">
        <v>30720</v>
      </c>
    </row>
    <row r="22620" spans="12:12">
      <c r="L22620" s="17" t="s">
        <v>30721</v>
      </c>
    </row>
    <row r="22621" spans="12:12">
      <c r="L22621" s="17" t="s">
        <v>30722</v>
      </c>
    </row>
    <row r="22622" spans="12:12">
      <c r="L22622" s="17" t="s">
        <v>30723</v>
      </c>
    </row>
    <row r="22623" spans="12:12">
      <c r="L22623" s="17" t="s">
        <v>30724</v>
      </c>
    </row>
    <row r="22624" spans="12:12">
      <c r="L22624" s="17" t="s">
        <v>30725</v>
      </c>
    </row>
    <row r="22625" spans="12:12">
      <c r="L22625" s="17" t="s">
        <v>30726</v>
      </c>
    </row>
    <row r="22626" spans="12:12">
      <c r="L22626" s="17" t="s">
        <v>30727</v>
      </c>
    </row>
    <row r="22627" spans="12:12">
      <c r="L22627" s="17" t="s">
        <v>30728</v>
      </c>
    </row>
    <row r="22628" spans="12:12">
      <c r="L22628" s="17" t="s">
        <v>30729</v>
      </c>
    </row>
    <row r="22629" spans="12:12">
      <c r="L22629" s="17" t="s">
        <v>30730</v>
      </c>
    </row>
    <row r="22630" spans="12:12">
      <c r="L22630" s="17" t="s">
        <v>30731</v>
      </c>
    </row>
    <row r="22631" spans="12:12">
      <c r="L22631" s="17" t="s">
        <v>30732</v>
      </c>
    </row>
    <row r="22632" spans="12:12">
      <c r="L22632" s="17" t="s">
        <v>30733</v>
      </c>
    </row>
    <row r="22633" spans="12:12">
      <c r="L22633" s="17" t="s">
        <v>30734</v>
      </c>
    </row>
    <row r="22634" spans="12:12">
      <c r="L22634" s="17" t="s">
        <v>30735</v>
      </c>
    </row>
    <row r="22635" spans="12:12">
      <c r="L22635" s="17" t="s">
        <v>30736</v>
      </c>
    </row>
    <row r="22636" spans="12:12">
      <c r="L22636" s="17" t="s">
        <v>30737</v>
      </c>
    </row>
    <row r="22637" spans="12:12">
      <c r="L22637" s="17" t="s">
        <v>30738</v>
      </c>
    </row>
    <row r="22638" spans="12:12">
      <c r="L22638" s="17" t="s">
        <v>30739</v>
      </c>
    </row>
    <row r="22639" spans="12:12">
      <c r="L22639" s="17" t="s">
        <v>30740</v>
      </c>
    </row>
    <row r="22640" spans="12:12">
      <c r="L22640" s="17" t="s">
        <v>30741</v>
      </c>
    </row>
    <row r="22641" spans="12:12">
      <c r="L22641" s="17" t="s">
        <v>30742</v>
      </c>
    </row>
    <row r="22642" spans="12:12">
      <c r="L22642" s="17" t="s">
        <v>30743</v>
      </c>
    </row>
    <row r="22643" spans="12:12">
      <c r="L22643" s="17" t="s">
        <v>30744</v>
      </c>
    </row>
    <row r="22644" spans="12:12">
      <c r="L22644" s="17" t="s">
        <v>30745</v>
      </c>
    </row>
    <row r="22645" spans="12:12">
      <c r="L22645" s="17" t="s">
        <v>30746</v>
      </c>
    </row>
    <row r="22646" spans="12:12">
      <c r="L22646" s="17" t="s">
        <v>30747</v>
      </c>
    </row>
    <row r="22647" spans="12:12">
      <c r="L22647" s="17" t="s">
        <v>30748</v>
      </c>
    </row>
    <row r="22648" spans="12:12">
      <c r="L22648" s="17" t="s">
        <v>30749</v>
      </c>
    </row>
    <row r="22649" spans="12:12">
      <c r="L22649" s="17" t="s">
        <v>30750</v>
      </c>
    </row>
    <row r="22650" spans="12:12">
      <c r="L22650" s="17" t="s">
        <v>30751</v>
      </c>
    </row>
    <row r="22651" spans="12:12">
      <c r="L22651" s="17" t="s">
        <v>30752</v>
      </c>
    </row>
    <row r="22652" spans="12:12">
      <c r="L22652" s="17" t="s">
        <v>30753</v>
      </c>
    </row>
    <row r="22653" spans="12:12">
      <c r="L22653" s="17" t="s">
        <v>30754</v>
      </c>
    </row>
    <row r="22654" spans="12:12">
      <c r="L22654" s="17" t="s">
        <v>30755</v>
      </c>
    </row>
    <row r="22655" spans="12:12">
      <c r="L22655" s="17" t="s">
        <v>30756</v>
      </c>
    </row>
    <row r="22656" spans="12:12">
      <c r="L22656" s="17" t="s">
        <v>30757</v>
      </c>
    </row>
    <row r="22657" spans="12:12">
      <c r="L22657" s="17" t="s">
        <v>30758</v>
      </c>
    </row>
    <row r="22658" spans="12:12">
      <c r="L22658" s="17" t="s">
        <v>30759</v>
      </c>
    </row>
    <row r="22659" spans="12:12">
      <c r="L22659" s="17" t="s">
        <v>30760</v>
      </c>
    </row>
    <row r="22660" spans="12:12">
      <c r="L22660" s="17" t="s">
        <v>30761</v>
      </c>
    </row>
    <row r="22661" spans="12:12">
      <c r="L22661" s="17" t="s">
        <v>30762</v>
      </c>
    </row>
    <row r="22662" spans="12:12">
      <c r="L22662" s="17" t="s">
        <v>30763</v>
      </c>
    </row>
    <row r="22663" spans="12:12">
      <c r="L22663" s="17" t="s">
        <v>30764</v>
      </c>
    </row>
    <row r="22664" spans="12:12">
      <c r="L22664" s="17" t="s">
        <v>30765</v>
      </c>
    </row>
    <row r="22665" spans="12:12">
      <c r="L22665" s="17" t="s">
        <v>30766</v>
      </c>
    </row>
    <row r="22666" spans="12:12">
      <c r="L22666" s="17" t="s">
        <v>30767</v>
      </c>
    </row>
    <row r="22667" spans="12:12">
      <c r="L22667" s="17" t="s">
        <v>30768</v>
      </c>
    </row>
    <row r="22668" spans="12:12">
      <c r="L22668" s="17" t="s">
        <v>30769</v>
      </c>
    </row>
    <row r="22669" spans="12:12">
      <c r="L22669" s="17" t="s">
        <v>30770</v>
      </c>
    </row>
    <row r="22670" spans="12:12">
      <c r="L22670" s="17" t="s">
        <v>30771</v>
      </c>
    </row>
    <row r="22671" spans="12:12">
      <c r="L22671" s="17" t="s">
        <v>30772</v>
      </c>
    </row>
    <row r="22672" spans="12:12">
      <c r="L22672" s="17" t="s">
        <v>30773</v>
      </c>
    </row>
    <row r="22673" spans="12:12">
      <c r="L22673" s="17" t="s">
        <v>30774</v>
      </c>
    </row>
    <row r="22674" spans="12:12">
      <c r="L22674" s="17" t="s">
        <v>30775</v>
      </c>
    </row>
    <row r="22675" spans="12:12">
      <c r="L22675" s="17" t="s">
        <v>30776</v>
      </c>
    </row>
    <row r="22676" spans="12:12">
      <c r="L22676" s="17" t="s">
        <v>30777</v>
      </c>
    </row>
    <row r="22677" spans="12:12">
      <c r="L22677" s="17" t="s">
        <v>30778</v>
      </c>
    </row>
    <row r="22678" spans="12:12">
      <c r="L22678" s="17" t="s">
        <v>30779</v>
      </c>
    </row>
    <row r="22679" spans="12:12">
      <c r="L22679" s="17" t="s">
        <v>30780</v>
      </c>
    </row>
    <row r="22680" spans="12:12">
      <c r="L22680" s="17" t="s">
        <v>30781</v>
      </c>
    </row>
    <row r="22681" spans="12:12">
      <c r="L22681" s="17" t="s">
        <v>30782</v>
      </c>
    </row>
    <row r="22682" spans="12:12">
      <c r="L22682" s="17" t="s">
        <v>30783</v>
      </c>
    </row>
    <row r="22683" spans="12:12">
      <c r="L22683" s="17" t="s">
        <v>30784</v>
      </c>
    </row>
    <row r="22684" spans="12:12">
      <c r="L22684" s="17" t="s">
        <v>30785</v>
      </c>
    </row>
    <row r="22685" spans="12:12">
      <c r="L22685" s="17" t="s">
        <v>30786</v>
      </c>
    </row>
    <row r="22686" spans="12:12">
      <c r="L22686" s="17" t="s">
        <v>30787</v>
      </c>
    </row>
    <row r="22687" spans="12:12">
      <c r="L22687" s="17" t="s">
        <v>30788</v>
      </c>
    </row>
    <row r="22688" spans="12:12">
      <c r="L22688" s="17" t="s">
        <v>30789</v>
      </c>
    </row>
    <row r="22689" spans="12:12">
      <c r="L22689" s="17" t="s">
        <v>30790</v>
      </c>
    </row>
    <row r="22690" spans="12:12">
      <c r="L22690" s="17" t="s">
        <v>30791</v>
      </c>
    </row>
    <row r="22691" spans="12:12">
      <c r="L22691" s="17" t="s">
        <v>30792</v>
      </c>
    </row>
    <row r="22692" spans="12:12">
      <c r="L22692" s="17" t="s">
        <v>30793</v>
      </c>
    </row>
    <row r="22693" spans="12:12">
      <c r="L22693" s="17" t="s">
        <v>30794</v>
      </c>
    </row>
    <row r="22694" spans="12:12">
      <c r="L22694" s="17" t="s">
        <v>30795</v>
      </c>
    </row>
    <row r="22695" spans="12:12">
      <c r="L22695" s="17" t="s">
        <v>30796</v>
      </c>
    </row>
    <row r="22696" spans="12:12">
      <c r="L22696" s="17" t="s">
        <v>30797</v>
      </c>
    </row>
    <row r="22697" spans="12:12">
      <c r="L22697" s="17" t="s">
        <v>30798</v>
      </c>
    </row>
    <row r="22698" spans="12:12">
      <c r="L22698" s="17" t="s">
        <v>30799</v>
      </c>
    </row>
    <row r="22699" spans="12:12">
      <c r="L22699" s="17" t="s">
        <v>30800</v>
      </c>
    </row>
    <row r="22700" spans="12:12">
      <c r="L22700" s="17" t="s">
        <v>30801</v>
      </c>
    </row>
    <row r="22701" spans="12:12">
      <c r="L22701" s="17" t="s">
        <v>30802</v>
      </c>
    </row>
    <row r="22702" spans="12:12">
      <c r="L22702" s="17" t="s">
        <v>30803</v>
      </c>
    </row>
    <row r="22703" spans="12:12">
      <c r="L22703" s="17" t="s">
        <v>30804</v>
      </c>
    </row>
    <row r="22704" spans="12:12">
      <c r="L22704" s="17" t="s">
        <v>30805</v>
      </c>
    </row>
    <row r="22705" spans="12:12">
      <c r="L22705" s="17" t="s">
        <v>30806</v>
      </c>
    </row>
    <row r="22706" spans="12:12">
      <c r="L22706" s="17" t="s">
        <v>30807</v>
      </c>
    </row>
    <row r="22707" spans="12:12">
      <c r="L22707" s="17" t="s">
        <v>30808</v>
      </c>
    </row>
    <row r="22708" spans="12:12">
      <c r="L22708" s="17" t="s">
        <v>30809</v>
      </c>
    </row>
    <row r="22709" spans="12:12">
      <c r="L22709" s="17" t="s">
        <v>30810</v>
      </c>
    </row>
    <row r="22710" spans="12:12">
      <c r="L22710" s="17" t="s">
        <v>30811</v>
      </c>
    </row>
    <row r="22711" spans="12:12">
      <c r="L22711" s="17" t="s">
        <v>30812</v>
      </c>
    </row>
    <row r="22712" spans="12:12">
      <c r="L22712" s="17" t="s">
        <v>30813</v>
      </c>
    </row>
    <row r="22713" spans="12:12">
      <c r="L22713" s="17" t="s">
        <v>30814</v>
      </c>
    </row>
    <row r="22714" spans="12:12">
      <c r="L22714" s="17" t="s">
        <v>30815</v>
      </c>
    </row>
    <row r="22715" spans="12:12">
      <c r="L22715" s="17" t="s">
        <v>30816</v>
      </c>
    </row>
    <row r="22716" spans="12:12">
      <c r="L22716" s="17" t="s">
        <v>30817</v>
      </c>
    </row>
    <row r="22717" spans="12:12">
      <c r="L22717" s="17" t="s">
        <v>30818</v>
      </c>
    </row>
    <row r="22718" spans="12:12">
      <c r="L22718" s="17" t="s">
        <v>30819</v>
      </c>
    </row>
    <row r="22719" spans="12:12">
      <c r="L22719" s="17" t="s">
        <v>30820</v>
      </c>
    </row>
    <row r="22720" spans="12:12">
      <c r="L22720" s="17" t="s">
        <v>30821</v>
      </c>
    </row>
    <row r="22721" spans="12:12">
      <c r="L22721" s="17" t="s">
        <v>30822</v>
      </c>
    </row>
    <row r="22722" spans="12:12">
      <c r="L22722" s="17" t="s">
        <v>30823</v>
      </c>
    </row>
    <row r="22723" spans="12:12">
      <c r="L22723" s="17" t="s">
        <v>30824</v>
      </c>
    </row>
    <row r="22724" spans="12:12">
      <c r="L22724" s="17" t="s">
        <v>30825</v>
      </c>
    </row>
    <row r="22725" spans="12:12">
      <c r="L22725" s="17" t="s">
        <v>30826</v>
      </c>
    </row>
    <row r="22726" spans="12:12">
      <c r="L22726" s="17" t="s">
        <v>30827</v>
      </c>
    </row>
    <row r="22727" spans="12:12">
      <c r="L22727" s="17" t="s">
        <v>30828</v>
      </c>
    </row>
    <row r="22728" spans="12:12">
      <c r="L22728" s="17" t="s">
        <v>30829</v>
      </c>
    </row>
    <row r="22729" spans="12:12">
      <c r="L22729" s="17" t="s">
        <v>30830</v>
      </c>
    </row>
    <row r="22730" spans="12:12">
      <c r="L22730" s="17" t="s">
        <v>30831</v>
      </c>
    </row>
    <row r="22731" spans="12:12">
      <c r="L22731" s="17" t="s">
        <v>30832</v>
      </c>
    </row>
    <row r="22732" spans="12:12">
      <c r="L22732" s="17" t="s">
        <v>30833</v>
      </c>
    </row>
    <row r="22733" spans="12:12">
      <c r="L22733" s="17" t="s">
        <v>30834</v>
      </c>
    </row>
    <row r="22734" spans="12:12">
      <c r="L22734" s="17" t="s">
        <v>30835</v>
      </c>
    </row>
    <row r="22735" spans="12:12">
      <c r="L22735" s="17" t="s">
        <v>30836</v>
      </c>
    </row>
    <row r="22736" spans="12:12">
      <c r="L22736" s="17" t="s">
        <v>30837</v>
      </c>
    </row>
    <row r="22737" spans="12:12">
      <c r="L22737" s="17" t="s">
        <v>30838</v>
      </c>
    </row>
    <row r="22738" spans="12:12">
      <c r="L22738" s="17" t="s">
        <v>30839</v>
      </c>
    </row>
    <row r="22739" spans="12:12">
      <c r="L22739" s="17" t="s">
        <v>30840</v>
      </c>
    </row>
    <row r="22740" spans="12:12">
      <c r="L22740" s="17" t="s">
        <v>30841</v>
      </c>
    </row>
    <row r="22741" spans="12:12">
      <c r="L22741" s="17" t="s">
        <v>30842</v>
      </c>
    </row>
    <row r="22742" spans="12:12">
      <c r="L22742" s="17" t="s">
        <v>30843</v>
      </c>
    </row>
    <row r="22743" spans="12:12">
      <c r="L22743" s="17" t="s">
        <v>30844</v>
      </c>
    </row>
    <row r="22744" spans="12:12">
      <c r="L22744" s="17" t="s">
        <v>30845</v>
      </c>
    </row>
    <row r="22745" spans="12:12">
      <c r="L22745" s="17" t="s">
        <v>30846</v>
      </c>
    </row>
    <row r="22746" spans="12:12">
      <c r="L22746" s="17" t="s">
        <v>30847</v>
      </c>
    </row>
    <row r="22747" spans="12:12">
      <c r="L22747" s="17" t="s">
        <v>30848</v>
      </c>
    </row>
    <row r="22748" spans="12:12">
      <c r="L22748" s="17" t="s">
        <v>30849</v>
      </c>
    </row>
    <row r="22749" spans="12:12">
      <c r="L22749" s="17" t="s">
        <v>30850</v>
      </c>
    </row>
    <row r="22750" spans="12:12">
      <c r="L22750" s="17" t="s">
        <v>30851</v>
      </c>
    </row>
    <row r="22751" spans="12:12">
      <c r="L22751" s="17" t="s">
        <v>30852</v>
      </c>
    </row>
    <row r="22752" spans="12:12">
      <c r="L22752" s="17" t="s">
        <v>30853</v>
      </c>
    </row>
    <row r="22753" spans="12:12">
      <c r="L22753" s="17" t="s">
        <v>30854</v>
      </c>
    </row>
    <row r="22754" spans="12:12">
      <c r="L22754" s="17" t="s">
        <v>30855</v>
      </c>
    </row>
    <row r="22755" spans="12:12">
      <c r="L22755" s="17" t="s">
        <v>30856</v>
      </c>
    </row>
    <row r="22756" spans="12:12">
      <c r="L22756" s="17" t="s">
        <v>30857</v>
      </c>
    </row>
    <row r="22757" spans="12:12">
      <c r="L22757" s="17" t="s">
        <v>30858</v>
      </c>
    </row>
    <row r="22758" spans="12:12">
      <c r="L22758" s="17" t="s">
        <v>30859</v>
      </c>
    </row>
    <row r="22759" spans="12:12">
      <c r="L22759" s="17" t="s">
        <v>30860</v>
      </c>
    </row>
    <row r="22760" spans="12:12">
      <c r="L22760" s="17" t="s">
        <v>30861</v>
      </c>
    </row>
    <row r="22761" spans="12:12">
      <c r="L22761" s="17" t="s">
        <v>30862</v>
      </c>
    </row>
    <row r="22762" spans="12:12">
      <c r="L22762" s="17" t="s">
        <v>30863</v>
      </c>
    </row>
    <row r="22763" spans="12:12">
      <c r="L22763" s="17" t="s">
        <v>30864</v>
      </c>
    </row>
    <row r="22764" spans="12:12">
      <c r="L22764" s="17" t="s">
        <v>30865</v>
      </c>
    </row>
    <row r="22765" spans="12:12">
      <c r="L22765" s="17" t="s">
        <v>30866</v>
      </c>
    </row>
    <row r="22766" spans="12:12">
      <c r="L22766" s="17" t="s">
        <v>30867</v>
      </c>
    </row>
    <row r="22767" spans="12:12">
      <c r="L22767" s="17" t="s">
        <v>30868</v>
      </c>
    </row>
    <row r="22768" spans="12:12">
      <c r="L22768" s="17" t="s">
        <v>30869</v>
      </c>
    </row>
    <row r="22769" spans="12:12">
      <c r="L22769" s="17" t="s">
        <v>30870</v>
      </c>
    </row>
    <row r="22770" spans="12:12">
      <c r="L22770" s="17" t="s">
        <v>30871</v>
      </c>
    </row>
    <row r="22771" spans="12:12">
      <c r="L22771" s="17" t="s">
        <v>30872</v>
      </c>
    </row>
    <row r="22772" spans="12:12">
      <c r="L22772" s="17" t="s">
        <v>30873</v>
      </c>
    </row>
    <row r="22773" spans="12:12">
      <c r="L22773" s="17" t="s">
        <v>30874</v>
      </c>
    </row>
    <row r="22774" spans="12:12">
      <c r="L22774" s="17" t="s">
        <v>30875</v>
      </c>
    </row>
    <row r="22775" spans="12:12">
      <c r="L22775" s="17" t="s">
        <v>30876</v>
      </c>
    </row>
    <row r="22776" spans="12:12">
      <c r="L22776" s="17" t="s">
        <v>30877</v>
      </c>
    </row>
    <row r="22777" spans="12:12">
      <c r="L22777" s="17" t="s">
        <v>30878</v>
      </c>
    </row>
    <row r="22778" spans="12:12">
      <c r="L22778" s="17" t="s">
        <v>30879</v>
      </c>
    </row>
    <row r="22779" spans="12:12">
      <c r="L22779" s="17" t="s">
        <v>30880</v>
      </c>
    </row>
    <row r="22780" spans="12:12">
      <c r="L22780" s="17" t="s">
        <v>30881</v>
      </c>
    </row>
    <row r="22781" spans="12:12">
      <c r="L22781" s="17" t="s">
        <v>30882</v>
      </c>
    </row>
    <row r="22782" spans="12:12">
      <c r="L22782" s="17" t="s">
        <v>30883</v>
      </c>
    </row>
    <row r="22783" spans="12:12">
      <c r="L22783" s="17" t="s">
        <v>30884</v>
      </c>
    </row>
    <row r="22784" spans="12:12">
      <c r="L22784" s="17" t="s">
        <v>30885</v>
      </c>
    </row>
    <row r="22785" spans="12:12">
      <c r="L22785" s="17" t="s">
        <v>30886</v>
      </c>
    </row>
    <row r="22786" spans="12:12">
      <c r="L22786" s="17" t="s">
        <v>30887</v>
      </c>
    </row>
    <row r="22787" spans="12:12">
      <c r="L22787" s="17" t="s">
        <v>30888</v>
      </c>
    </row>
    <row r="22788" spans="12:12">
      <c r="L22788" s="17" t="s">
        <v>30889</v>
      </c>
    </row>
    <row r="22789" spans="12:12">
      <c r="L22789" s="17" t="s">
        <v>30890</v>
      </c>
    </row>
    <row r="22790" spans="12:12">
      <c r="L22790" s="17" t="s">
        <v>30891</v>
      </c>
    </row>
    <row r="22791" spans="12:12">
      <c r="L22791" s="17" t="s">
        <v>30892</v>
      </c>
    </row>
    <row r="22792" spans="12:12">
      <c r="L22792" s="17" t="s">
        <v>30893</v>
      </c>
    </row>
    <row r="22793" spans="12:12">
      <c r="L22793" s="17" t="s">
        <v>30894</v>
      </c>
    </row>
    <row r="22794" spans="12:12">
      <c r="L22794" s="17" t="s">
        <v>30895</v>
      </c>
    </row>
    <row r="22795" spans="12:12">
      <c r="L22795" s="17" t="s">
        <v>30896</v>
      </c>
    </row>
    <row r="22796" spans="12:12">
      <c r="L22796" s="17" t="s">
        <v>30897</v>
      </c>
    </row>
    <row r="22797" spans="12:12">
      <c r="L22797" s="17" t="s">
        <v>30898</v>
      </c>
    </row>
    <row r="22798" spans="12:12">
      <c r="L22798" s="17" t="s">
        <v>30899</v>
      </c>
    </row>
    <row r="22799" spans="12:12">
      <c r="L22799" s="17" t="s">
        <v>30900</v>
      </c>
    </row>
    <row r="22800" spans="12:12">
      <c r="L22800" s="17" t="s">
        <v>30901</v>
      </c>
    </row>
    <row r="22801" spans="12:12">
      <c r="L22801" s="17" t="s">
        <v>30902</v>
      </c>
    </row>
    <row r="22802" spans="12:12">
      <c r="L22802" s="17" t="s">
        <v>30903</v>
      </c>
    </row>
    <row r="22803" spans="12:12">
      <c r="L22803" s="17" t="s">
        <v>30904</v>
      </c>
    </row>
    <row r="22804" spans="12:12">
      <c r="L22804" s="17" t="s">
        <v>30905</v>
      </c>
    </row>
    <row r="22805" spans="12:12">
      <c r="L22805" s="17" t="s">
        <v>30906</v>
      </c>
    </row>
    <row r="22806" spans="12:12">
      <c r="L22806" s="17" t="s">
        <v>30907</v>
      </c>
    </row>
    <row r="22807" spans="12:12">
      <c r="L22807" s="17" t="s">
        <v>30908</v>
      </c>
    </row>
    <row r="22808" spans="12:12">
      <c r="L22808" s="17" t="s">
        <v>30909</v>
      </c>
    </row>
    <row r="22809" spans="12:12">
      <c r="L22809" s="17" t="s">
        <v>30910</v>
      </c>
    </row>
    <row r="22810" spans="12:12">
      <c r="L22810" s="17" t="s">
        <v>30911</v>
      </c>
    </row>
    <row r="22811" spans="12:12">
      <c r="L22811" s="17" t="s">
        <v>30912</v>
      </c>
    </row>
    <row r="22812" spans="12:12">
      <c r="L22812" s="17" t="s">
        <v>30913</v>
      </c>
    </row>
    <row r="22813" spans="12:12">
      <c r="L22813" s="17" t="s">
        <v>30914</v>
      </c>
    </row>
    <row r="22814" spans="12:12">
      <c r="L22814" s="17" t="s">
        <v>30915</v>
      </c>
    </row>
    <row r="22815" spans="12:12">
      <c r="L22815" s="17" t="s">
        <v>30916</v>
      </c>
    </row>
    <row r="22816" spans="12:12">
      <c r="L22816" s="17" t="s">
        <v>30917</v>
      </c>
    </row>
    <row r="22817" spans="12:12">
      <c r="L22817" s="17" t="s">
        <v>30918</v>
      </c>
    </row>
    <row r="22818" spans="12:12">
      <c r="L22818" s="17" t="s">
        <v>30919</v>
      </c>
    </row>
    <row r="22819" spans="12:12">
      <c r="L22819" s="17" t="s">
        <v>30920</v>
      </c>
    </row>
    <row r="22820" spans="12:12">
      <c r="L22820" s="17" t="s">
        <v>30921</v>
      </c>
    </row>
    <row r="22821" spans="12:12">
      <c r="L22821" s="17" t="s">
        <v>30922</v>
      </c>
    </row>
    <row r="22822" spans="12:12">
      <c r="L22822" s="17" t="s">
        <v>30923</v>
      </c>
    </row>
    <row r="22823" spans="12:12">
      <c r="L22823" s="17" t="s">
        <v>30924</v>
      </c>
    </row>
    <row r="22824" spans="12:12">
      <c r="L22824" s="17" t="s">
        <v>30925</v>
      </c>
    </row>
    <row r="22825" spans="12:12">
      <c r="L22825" s="17" t="s">
        <v>30926</v>
      </c>
    </row>
    <row r="22826" spans="12:12">
      <c r="L22826" s="17" t="s">
        <v>30927</v>
      </c>
    </row>
    <row r="22827" spans="12:12">
      <c r="L22827" s="17" t="s">
        <v>30928</v>
      </c>
    </row>
    <row r="22828" spans="12:12">
      <c r="L22828" s="17" t="s">
        <v>30929</v>
      </c>
    </row>
    <row r="22829" spans="12:12">
      <c r="L22829" s="17" t="s">
        <v>30930</v>
      </c>
    </row>
    <row r="22830" spans="12:12">
      <c r="L22830" s="17" t="s">
        <v>30931</v>
      </c>
    </row>
    <row r="22831" spans="12:12">
      <c r="L22831" s="17" t="s">
        <v>30932</v>
      </c>
    </row>
    <row r="22832" spans="12:12">
      <c r="L22832" s="17" t="s">
        <v>30933</v>
      </c>
    </row>
    <row r="22833" spans="12:12">
      <c r="L22833" s="17" t="s">
        <v>30934</v>
      </c>
    </row>
    <row r="22834" spans="12:12">
      <c r="L22834" s="17" t="s">
        <v>30935</v>
      </c>
    </row>
    <row r="22835" spans="12:12">
      <c r="L22835" s="17" t="s">
        <v>30936</v>
      </c>
    </row>
    <row r="22836" spans="12:12">
      <c r="L22836" s="17" t="s">
        <v>30937</v>
      </c>
    </row>
    <row r="22837" spans="12:12">
      <c r="L22837" s="17" t="s">
        <v>30938</v>
      </c>
    </row>
    <row r="22838" spans="12:12">
      <c r="L22838" s="17" t="s">
        <v>30939</v>
      </c>
    </row>
    <row r="22839" spans="12:12">
      <c r="L22839" s="17" t="s">
        <v>30940</v>
      </c>
    </row>
    <row r="22840" spans="12:12">
      <c r="L22840" s="17" t="s">
        <v>30941</v>
      </c>
    </row>
    <row r="22841" spans="12:12">
      <c r="L22841" s="17" t="s">
        <v>30942</v>
      </c>
    </row>
    <row r="22842" spans="12:12">
      <c r="L22842" s="17" t="s">
        <v>30943</v>
      </c>
    </row>
    <row r="22843" spans="12:12">
      <c r="L22843" s="17" t="s">
        <v>30944</v>
      </c>
    </row>
    <row r="22844" spans="12:12">
      <c r="L22844" s="17" t="s">
        <v>30945</v>
      </c>
    </row>
    <row r="22845" spans="12:12">
      <c r="L22845" s="17" t="s">
        <v>30946</v>
      </c>
    </row>
    <row r="22846" spans="12:12">
      <c r="L22846" s="17" t="s">
        <v>30947</v>
      </c>
    </row>
    <row r="22847" spans="12:12">
      <c r="L22847" s="17" t="s">
        <v>30948</v>
      </c>
    </row>
    <row r="22848" spans="12:12">
      <c r="L22848" s="17" t="s">
        <v>30949</v>
      </c>
    </row>
    <row r="22849" spans="12:12">
      <c r="L22849" s="17" t="s">
        <v>30950</v>
      </c>
    </row>
    <row r="22850" spans="12:12">
      <c r="L22850" s="17" t="s">
        <v>30951</v>
      </c>
    </row>
    <row r="22851" spans="12:12">
      <c r="L22851" s="17" t="s">
        <v>30952</v>
      </c>
    </row>
    <row r="22852" spans="12:12">
      <c r="L22852" s="17" t="s">
        <v>30953</v>
      </c>
    </row>
    <row r="22853" spans="12:12">
      <c r="L22853" s="17" t="s">
        <v>30954</v>
      </c>
    </row>
    <row r="22854" spans="12:12">
      <c r="L22854" s="17" t="s">
        <v>30955</v>
      </c>
    </row>
    <row r="22855" spans="12:12">
      <c r="L22855" s="17" t="s">
        <v>30956</v>
      </c>
    </row>
    <row r="22856" spans="12:12">
      <c r="L22856" s="17" t="s">
        <v>30957</v>
      </c>
    </row>
    <row r="22857" spans="12:12">
      <c r="L22857" s="17" t="s">
        <v>30958</v>
      </c>
    </row>
    <row r="22858" spans="12:12">
      <c r="L22858" s="17" t="s">
        <v>30959</v>
      </c>
    </row>
    <row r="22859" spans="12:12">
      <c r="L22859" s="17" t="s">
        <v>30960</v>
      </c>
    </row>
    <row r="22860" spans="12:12">
      <c r="L22860" s="17" t="s">
        <v>30961</v>
      </c>
    </row>
    <row r="22861" spans="12:12">
      <c r="L22861" s="17" t="s">
        <v>30962</v>
      </c>
    </row>
    <row r="22862" spans="12:12">
      <c r="L22862" s="17" t="s">
        <v>30963</v>
      </c>
    </row>
    <row r="22863" spans="12:12">
      <c r="L22863" s="17" t="s">
        <v>30964</v>
      </c>
    </row>
    <row r="22864" spans="12:12">
      <c r="L22864" s="17" t="s">
        <v>30965</v>
      </c>
    </row>
    <row r="22865" spans="12:12">
      <c r="L22865" s="17" t="s">
        <v>30966</v>
      </c>
    </row>
    <row r="22866" spans="12:12">
      <c r="L22866" s="17" t="s">
        <v>30967</v>
      </c>
    </row>
    <row r="22867" spans="12:12">
      <c r="L22867" s="17" t="s">
        <v>30968</v>
      </c>
    </row>
    <row r="22868" spans="12:12">
      <c r="L22868" s="17" t="s">
        <v>30969</v>
      </c>
    </row>
    <row r="22869" spans="12:12">
      <c r="L22869" s="17" t="s">
        <v>30970</v>
      </c>
    </row>
    <row r="22870" spans="12:12">
      <c r="L22870" s="17" t="s">
        <v>30971</v>
      </c>
    </row>
    <row r="22871" spans="12:12">
      <c r="L22871" s="17" t="s">
        <v>30972</v>
      </c>
    </row>
    <row r="22872" spans="12:12">
      <c r="L22872" s="17" t="s">
        <v>30973</v>
      </c>
    </row>
    <row r="22873" spans="12:12">
      <c r="L22873" s="17" t="s">
        <v>30974</v>
      </c>
    </row>
    <row r="22874" spans="12:12">
      <c r="L22874" s="17" t="s">
        <v>30975</v>
      </c>
    </row>
    <row r="22875" spans="12:12">
      <c r="L22875" s="17" t="s">
        <v>30976</v>
      </c>
    </row>
    <row r="22876" spans="12:12">
      <c r="L22876" s="17" t="s">
        <v>30977</v>
      </c>
    </row>
    <row r="22877" spans="12:12">
      <c r="L22877" s="17" t="s">
        <v>30978</v>
      </c>
    </row>
    <row r="22878" spans="12:12">
      <c r="L22878" s="17" t="s">
        <v>30979</v>
      </c>
    </row>
    <row r="22879" spans="12:12">
      <c r="L22879" s="17" t="s">
        <v>30980</v>
      </c>
    </row>
    <row r="22880" spans="12:12">
      <c r="L22880" s="17" t="s">
        <v>30981</v>
      </c>
    </row>
    <row r="22881" spans="12:12">
      <c r="L22881" s="17" t="s">
        <v>30982</v>
      </c>
    </row>
    <row r="22882" spans="12:12">
      <c r="L22882" s="17" t="s">
        <v>30983</v>
      </c>
    </row>
    <row r="22883" spans="12:12">
      <c r="L22883" s="17" t="s">
        <v>30984</v>
      </c>
    </row>
    <row r="22884" spans="12:12">
      <c r="L22884" s="17" t="s">
        <v>30985</v>
      </c>
    </row>
    <row r="22885" spans="12:12">
      <c r="L22885" s="17" t="s">
        <v>30986</v>
      </c>
    </row>
    <row r="22886" spans="12:12">
      <c r="L22886" s="17" t="s">
        <v>30987</v>
      </c>
    </row>
    <row r="22887" spans="12:12">
      <c r="L22887" s="17" t="s">
        <v>30988</v>
      </c>
    </row>
    <row r="22888" spans="12:12">
      <c r="L22888" s="17" t="s">
        <v>30989</v>
      </c>
    </row>
    <row r="22889" spans="12:12">
      <c r="L22889" s="17" t="s">
        <v>30990</v>
      </c>
    </row>
    <row r="22890" spans="12:12">
      <c r="L22890" s="17" t="s">
        <v>30991</v>
      </c>
    </row>
    <row r="22891" spans="12:12">
      <c r="L22891" s="17" t="s">
        <v>30992</v>
      </c>
    </row>
    <row r="22892" spans="12:12">
      <c r="L22892" s="17" t="s">
        <v>30993</v>
      </c>
    </row>
    <row r="22893" spans="12:12">
      <c r="L22893" s="17" t="s">
        <v>30994</v>
      </c>
    </row>
    <row r="22894" spans="12:12">
      <c r="L22894" s="17" t="s">
        <v>30995</v>
      </c>
    </row>
    <row r="22895" spans="12:12">
      <c r="L22895" s="17" t="s">
        <v>30996</v>
      </c>
    </row>
    <row r="22896" spans="12:12">
      <c r="L22896" s="17" t="s">
        <v>30997</v>
      </c>
    </row>
    <row r="22897" spans="12:12">
      <c r="L22897" s="17" t="s">
        <v>30998</v>
      </c>
    </row>
    <row r="22898" spans="12:12">
      <c r="L22898" s="17" t="s">
        <v>30999</v>
      </c>
    </row>
    <row r="22899" spans="12:12">
      <c r="L22899" s="17" t="s">
        <v>31000</v>
      </c>
    </row>
    <row r="22900" spans="12:12">
      <c r="L22900" s="17" t="s">
        <v>31001</v>
      </c>
    </row>
    <row r="22901" spans="12:12">
      <c r="L22901" s="17" t="s">
        <v>31002</v>
      </c>
    </row>
    <row r="22902" spans="12:12">
      <c r="L22902" s="17" t="s">
        <v>31003</v>
      </c>
    </row>
    <row r="22903" spans="12:12">
      <c r="L22903" s="17" t="s">
        <v>31004</v>
      </c>
    </row>
    <row r="22904" spans="12:12">
      <c r="L22904" s="17" t="s">
        <v>31005</v>
      </c>
    </row>
    <row r="22905" spans="12:12">
      <c r="L22905" s="17" t="s">
        <v>31006</v>
      </c>
    </row>
    <row r="22906" spans="12:12">
      <c r="L22906" s="17" t="s">
        <v>31007</v>
      </c>
    </row>
    <row r="22907" spans="12:12">
      <c r="L22907" s="17" t="s">
        <v>31008</v>
      </c>
    </row>
    <row r="22908" spans="12:12">
      <c r="L22908" s="17" t="s">
        <v>31009</v>
      </c>
    </row>
    <row r="22909" spans="12:12">
      <c r="L22909" s="17" t="s">
        <v>31010</v>
      </c>
    </row>
    <row r="22910" spans="12:12">
      <c r="L22910" s="17" t="s">
        <v>31011</v>
      </c>
    </row>
    <row r="22911" spans="12:12">
      <c r="L22911" s="17" t="s">
        <v>31012</v>
      </c>
    </row>
    <row r="22912" spans="12:12">
      <c r="L22912" s="17" t="s">
        <v>31013</v>
      </c>
    </row>
    <row r="22913" spans="12:12">
      <c r="L22913" s="17" t="s">
        <v>31014</v>
      </c>
    </row>
    <row r="22914" spans="12:12">
      <c r="L22914" s="17" t="s">
        <v>31015</v>
      </c>
    </row>
    <row r="22915" spans="12:12">
      <c r="L22915" s="17" t="s">
        <v>31016</v>
      </c>
    </row>
    <row r="22916" spans="12:12">
      <c r="L22916" s="17" t="s">
        <v>31017</v>
      </c>
    </row>
    <row r="22917" spans="12:12">
      <c r="L22917" s="17" t="s">
        <v>31018</v>
      </c>
    </row>
    <row r="22918" spans="12:12">
      <c r="L22918" s="17" t="s">
        <v>31019</v>
      </c>
    </row>
    <row r="22919" spans="12:12">
      <c r="L22919" s="17" t="s">
        <v>31020</v>
      </c>
    </row>
    <row r="22920" spans="12:12">
      <c r="L22920" s="17" t="s">
        <v>31021</v>
      </c>
    </row>
    <row r="22921" spans="12:12">
      <c r="L22921" s="17" t="s">
        <v>31022</v>
      </c>
    </row>
    <row r="22922" spans="12:12">
      <c r="L22922" s="17" t="s">
        <v>31023</v>
      </c>
    </row>
    <row r="22923" spans="12:12">
      <c r="L22923" s="17" t="s">
        <v>31024</v>
      </c>
    </row>
    <row r="22924" spans="12:12">
      <c r="L22924" s="17" t="s">
        <v>31025</v>
      </c>
    </row>
    <row r="22925" spans="12:12">
      <c r="L22925" s="17" t="s">
        <v>31026</v>
      </c>
    </row>
    <row r="22926" spans="12:12">
      <c r="L22926" s="17" t="s">
        <v>31027</v>
      </c>
    </row>
    <row r="22927" spans="12:12">
      <c r="L22927" s="17" t="s">
        <v>31028</v>
      </c>
    </row>
    <row r="22928" spans="12:12">
      <c r="L22928" s="17" t="s">
        <v>31029</v>
      </c>
    </row>
    <row r="22929" spans="12:12">
      <c r="L22929" s="17" t="s">
        <v>31030</v>
      </c>
    </row>
    <row r="22930" spans="12:12">
      <c r="L22930" s="17" t="s">
        <v>31031</v>
      </c>
    </row>
    <row r="22931" spans="12:12">
      <c r="L22931" s="17" t="s">
        <v>31032</v>
      </c>
    </row>
    <row r="22932" spans="12:12">
      <c r="L22932" s="17" t="s">
        <v>31033</v>
      </c>
    </row>
    <row r="22933" spans="12:12">
      <c r="L22933" s="17" t="s">
        <v>31034</v>
      </c>
    </row>
    <row r="22934" spans="12:12">
      <c r="L22934" s="17" t="s">
        <v>31035</v>
      </c>
    </row>
    <row r="22935" spans="12:12">
      <c r="L22935" s="17" t="s">
        <v>31036</v>
      </c>
    </row>
    <row r="22936" spans="12:12">
      <c r="L22936" s="17" t="s">
        <v>31037</v>
      </c>
    </row>
    <row r="22937" spans="12:12">
      <c r="L22937" s="17" t="s">
        <v>31038</v>
      </c>
    </row>
    <row r="22938" spans="12:12">
      <c r="L22938" s="17" t="s">
        <v>31039</v>
      </c>
    </row>
    <row r="22939" spans="12:12">
      <c r="L22939" s="17" t="s">
        <v>31040</v>
      </c>
    </row>
    <row r="22940" spans="12:12">
      <c r="L22940" s="17" t="s">
        <v>31041</v>
      </c>
    </row>
    <row r="22941" spans="12:12">
      <c r="L22941" s="17" t="s">
        <v>31042</v>
      </c>
    </row>
    <row r="22942" spans="12:12">
      <c r="L22942" s="17" t="s">
        <v>31043</v>
      </c>
    </row>
    <row r="22943" spans="12:12">
      <c r="L22943" s="17" t="s">
        <v>31044</v>
      </c>
    </row>
    <row r="22944" spans="12:12">
      <c r="L22944" s="17" t="s">
        <v>31045</v>
      </c>
    </row>
    <row r="22945" spans="12:12">
      <c r="L22945" s="17" t="s">
        <v>31046</v>
      </c>
    </row>
    <row r="22946" spans="12:12">
      <c r="L22946" s="17" t="s">
        <v>31047</v>
      </c>
    </row>
    <row r="22947" spans="12:12">
      <c r="L22947" s="17" t="s">
        <v>31048</v>
      </c>
    </row>
    <row r="22948" spans="12:12">
      <c r="L22948" s="17" t="s">
        <v>31049</v>
      </c>
    </row>
    <row r="22949" spans="12:12">
      <c r="L22949" s="17" t="s">
        <v>31050</v>
      </c>
    </row>
    <row r="22950" spans="12:12">
      <c r="L22950" s="17" t="s">
        <v>31051</v>
      </c>
    </row>
    <row r="22951" spans="12:12">
      <c r="L22951" s="17" t="s">
        <v>31052</v>
      </c>
    </row>
    <row r="22952" spans="12:12">
      <c r="L22952" s="17" t="s">
        <v>31053</v>
      </c>
    </row>
    <row r="22953" spans="12:12">
      <c r="L22953" s="17" t="s">
        <v>31054</v>
      </c>
    </row>
    <row r="22954" spans="12:12">
      <c r="L22954" s="17" t="s">
        <v>31055</v>
      </c>
    </row>
    <row r="22955" spans="12:12">
      <c r="L22955" s="17" t="s">
        <v>31056</v>
      </c>
    </row>
    <row r="22956" spans="12:12">
      <c r="L22956" s="17" t="s">
        <v>31057</v>
      </c>
    </row>
    <row r="22957" spans="12:12">
      <c r="L22957" s="17" t="s">
        <v>31058</v>
      </c>
    </row>
    <row r="22958" spans="12:12">
      <c r="L22958" s="17" t="s">
        <v>31059</v>
      </c>
    </row>
    <row r="22959" spans="12:12">
      <c r="L22959" s="17" t="s">
        <v>31060</v>
      </c>
    </row>
    <row r="22960" spans="12:12">
      <c r="L22960" s="17" t="s">
        <v>31061</v>
      </c>
    </row>
    <row r="22961" spans="12:12">
      <c r="L22961" s="17" t="s">
        <v>31062</v>
      </c>
    </row>
    <row r="22962" spans="12:12">
      <c r="L22962" s="17" t="s">
        <v>31063</v>
      </c>
    </row>
    <row r="22963" spans="12:12">
      <c r="L22963" s="17" t="s">
        <v>31064</v>
      </c>
    </row>
    <row r="22964" spans="12:12">
      <c r="L22964" s="17" t="s">
        <v>31065</v>
      </c>
    </row>
    <row r="22965" spans="12:12">
      <c r="L22965" s="17" t="s">
        <v>31066</v>
      </c>
    </row>
    <row r="22966" spans="12:12">
      <c r="L22966" s="17" t="s">
        <v>31067</v>
      </c>
    </row>
    <row r="22967" spans="12:12">
      <c r="L22967" s="17" t="s">
        <v>31068</v>
      </c>
    </row>
    <row r="22968" spans="12:12">
      <c r="L22968" s="17" t="s">
        <v>31069</v>
      </c>
    </row>
    <row r="22969" spans="12:12">
      <c r="L22969" s="17" t="s">
        <v>31070</v>
      </c>
    </row>
    <row r="22970" spans="12:12">
      <c r="L22970" s="17" t="s">
        <v>31071</v>
      </c>
    </row>
    <row r="22971" spans="12:12">
      <c r="L22971" s="17" t="s">
        <v>31072</v>
      </c>
    </row>
    <row r="22972" spans="12:12">
      <c r="L22972" s="17" t="s">
        <v>31073</v>
      </c>
    </row>
    <row r="22973" spans="12:12">
      <c r="L22973" s="17" t="s">
        <v>31074</v>
      </c>
    </row>
    <row r="22974" spans="12:12">
      <c r="L22974" s="17" t="s">
        <v>31075</v>
      </c>
    </row>
    <row r="22975" spans="12:12">
      <c r="L22975" s="17" t="s">
        <v>31076</v>
      </c>
    </row>
    <row r="22976" spans="12:12">
      <c r="L22976" s="17" t="s">
        <v>31077</v>
      </c>
    </row>
    <row r="22977" spans="12:12">
      <c r="L22977" s="17" t="s">
        <v>31078</v>
      </c>
    </row>
    <row r="22978" spans="12:12">
      <c r="L22978" s="17" t="s">
        <v>31079</v>
      </c>
    </row>
    <row r="22979" spans="12:12">
      <c r="L22979" s="17" t="s">
        <v>31080</v>
      </c>
    </row>
    <row r="22980" spans="12:12">
      <c r="L22980" s="17" t="s">
        <v>31081</v>
      </c>
    </row>
    <row r="22981" spans="12:12">
      <c r="L22981" s="17" t="s">
        <v>31082</v>
      </c>
    </row>
    <row r="22982" spans="12:12">
      <c r="L22982" s="17" t="s">
        <v>31083</v>
      </c>
    </row>
    <row r="22983" spans="12:12">
      <c r="L22983" s="17" t="s">
        <v>31084</v>
      </c>
    </row>
    <row r="22984" spans="12:12">
      <c r="L22984" s="17" t="s">
        <v>31085</v>
      </c>
    </row>
    <row r="22985" spans="12:12">
      <c r="L22985" s="17" t="s">
        <v>31086</v>
      </c>
    </row>
    <row r="22986" spans="12:12">
      <c r="L22986" s="17" t="s">
        <v>31087</v>
      </c>
    </row>
    <row r="22987" spans="12:12">
      <c r="L22987" s="17" t="s">
        <v>31088</v>
      </c>
    </row>
    <row r="22988" spans="12:12">
      <c r="L22988" s="17" t="s">
        <v>31089</v>
      </c>
    </row>
    <row r="22989" spans="12:12">
      <c r="L22989" s="17" t="s">
        <v>31090</v>
      </c>
    </row>
    <row r="22990" spans="12:12">
      <c r="L22990" s="17" t="s">
        <v>31091</v>
      </c>
    </row>
    <row r="22991" spans="12:12">
      <c r="L22991" s="17" t="s">
        <v>31092</v>
      </c>
    </row>
    <row r="22992" spans="12:12">
      <c r="L22992" s="17" t="s">
        <v>31093</v>
      </c>
    </row>
    <row r="22993" spans="12:12">
      <c r="L22993" s="17" t="s">
        <v>31094</v>
      </c>
    </row>
    <row r="22994" spans="12:12">
      <c r="L22994" s="17" t="s">
        <v>31095</v>
      </c>
    </row>
    <row r="22995" spans="12:12">
      <c r="L22995" s="17" t="s">
        <v>31096</v>
      </c>
    </row>
    <row r="22996" spans="12:12">
      <c r="L22996" s="17" t="s">
        <v>31097</v>
      </c>
    </row>
    <row r="22997" spans="12:12">
      <c r="L22997" s="17" t="s">
        <v>31098</v>
      </c>
    </row>
    <row r="22998" spans="12:12">
      <c r="L22998" s="17" t="s">
        <v>31099</v>
      </c>
    </row>
    <row r="22999" spans="12:12">
      <c r="L22999" s="17" t="s">
        <v>31100</v>
      </c>
    </row>
    <row r="23000" spans="12:12">
      <c r="L23000" s="17" t="s">
        <v>31101</v>
      </c>
    </row>
    <row r="23001" spans="12:12">
      <c r="L23001" s="17" t="s">
        <v>31102</v>
      </c>
    </row>
    <row r="23002" spans="12:12">
      <c r="L23002" s="17" t="s">
        <v>31103</v>
      </c>
    </row>
    <row r="23003" spans="12:12">
      <c r="L23003" s="17" t="s">
        <v>31104</v>
      </c>
    </row>
    <row r="23004" spans="12:12">
      <c r="L23004" s="17" t="s">
        <v>31105</v>
      </c>
    </row>
    <row r="23005" spans="12:12">
      <c r="L23005" s="17" t="s">
        <v>31106</v>
      </c>
    </row>
    <row r="23006" spans="12:12">
      <c r="L23006" s="17" t="s">
        <v>31107</v>
      </c>
    </row>
    <row r="23007" spans="12:12">
      <c r="L23007" s="17" t="s">
        <v>31108</v>
      </c>
    </row>
    <row r="23008" spans="12:12">
      <c r="L23008" s="17" t="s">
        <v>31109</v>
      </c>
    </row>
    <row r="23009" spans="12:12">
      <c r="L23009" s="17" t="s">
        <v>31110</v>
      </c>
    </row>
    <row r="23010" spans="12:12">
      <c r="L23010" s="17" t="s">
        <v>31111</v>
      </c>
    </row>
    <row r="23011" spans="12:12">
      <c r="L23011" s="17" t="s">
        <v>31112</v>
      </c>
    </row>
    <row r="23012" spans="12:12">
      <c r="L23012" s="17" t="s">
        <v>31113</v>
      </c>
    </row>
    <row r="23013" spans="12:12">
      <c r="L23013" s="17" t="s">
        <v>31114</v>
      </c>
    </row>
    <row r="23014" spans="12:12">
      <c r="L23014" s="17" t="s">
        <v>31115</v>
      </c>
    </row>
    <row r="23015" spans="12:12">
      <c r="L23015" s="17" t="s">
        <v>31116</v>
      </c>
    </row>
    <row r="23016" spans="12:12">
      <c r="L23016" s="17" t="s">
        <v>31117</v>
      </c>
    </row>
    <row r="23017" spans="12:12">
      <c r="L23017" s="17" t="s">
        <v>31118</v>
      </c>
    </row>
    <row r="23018" spans="12:12">
      <c r="L23018" s="17" t="s">
        <v>31119</v>
      </c>
    </row>
    <row r="23019" spans="12:12">
      <c r="L23019" s="17" t="s">
        <v>31120</v>
      </c>
    </row>
    <row r="23020" spans="12:12">
      <c r="L23020" s="17" t="s">
        <v>31121</v>
      </c>
    </row>
    <row r="23021" spans="12:12">
      <c r="L23021" s="17" t="s">
        <v>31122</v>
      </c>
    </row>
    <row r="23022" spans="12:12">
      <c r="L23022" s="17" t="s">
        <v>31123</v>
      </c>
    </row>
    <row r="23023" spans="12:12">
      <c r="L23023" s="17" t="s">
        <v>31124</v>
      </c>
    </row>
    <row r="23024" spans="12:12">
      <c r="L23024" s="17" t="s">
        <v>31125</v>
      </c>
    </row>
    <row r="23025" spans="12:12">
      <c r="L23025" s="17" t="s">
        <v>31126</v>
      </c>
    </row>
    <row r="23026" spans="12:12">
      <c r="L23026" s="17" t="s">
        <v>31127</v>
      </c>
    </row>
    <row r="23027" spans="12:12">
      <c r="L23027" s="17" t="s">
        <v>31128</v>
      </c>
    </row>
    <row r="23028" spans="12:12">
      <c r="L23028" s="17" t="s">
        <v>31129</v>
      </c>
    </row>
    <row r="23029" spans="12:12">
      <c r="L23029" s="17" t="s">
        <v>31130</v>
      </c>
    </row>
    <row r="23030" spans="12:12">
      <c r="L23030" s="17" t="s">
        <v>31131</v>
      </c>
    </row>
    <row r="23031" spans="12:12">
      <c r="L23031" s="17" t="s">
        <v>31132</v>
      </c>
    </row>
    <row r="23032" spans="12:12">
      <c r="L23032" s="17" t="s">
        <v>31133</v>
      </c>
    </row>
    <row r="23033" spans="12:12">
      <c r="L23033" s="17" t="s">
        <v>31134</v>
      </c>
    </row>
    <row r="23034" spans="12:12">
      <c r="L23034" s="17" t="s">
        <v>31135</v>
      </c>
    </row>
    <row r="23035" spans="12:12">
      <c r="L23035" s="17" t="s">
        <v>31136</v>
      </c>
    </row>
    <row r="23036" spans="12:12">
      <c r="L23036" s="17" t="s">
        <v>31137</v>
      </c>
    </row>
    <row r="23037" spans="12:12">
      <c r="L23037" s="17" t="s">
        <v>31138</v>
      </c>
    </row>
    <row r="23038" spans="12:12">
      <c r="L23038" s="17" t="s">
        <v>31139</v>
      </c>
    </row>
    <row r="23039" spans="12:12">
      <c r="L23039" s="17" t="s">
        <v>31140</v>
      </c>
    </row>
    <row r="23040" spans="12:12">
      <c r="L23040" s="17" t="s">
        <v>31141</v>
      </c>
    </row>
    <row r="23041" spans="12:12">
      <c r="L23041" s="17" t="s">
        <v>31142</v>
      </c>
    </row>
    <row r="23042" spans="12:12">
      <c r="L23042" s="17" t="s">
        <v>31143</v>
      </c>
    </row>
    <row r="23043" spans="12:12">
      <c r="L23043" s="17" t="s">
        <v>31144</v>
      </c>
    </row>
    <row r="23044" spans="12:12">
      <c r="L23044" s="17" t="s">
        <v>31145</v>
      </c>
    </row>
    <row r="23045" spans="12:12">
      <c r="L23045" s="17" t="s">
        <v>31146</v>
      </c>
    </row>
    <row r="23046" spans="12:12">
      <c r="L23046" s="17" t="s">
        <v>31147</v>
      </c>
    </row>
    <row r="23047" spans="12:12">
      <c r="L23047" s="17" t="s">
        <v>31148</v>
      </c>
    </row>
    <row r="23048" spans="12:12">
      <c r="L23048" s="17" t="s">
        <v>31149</v>
      </c>
    </row>
    <row r="23049" spans="12:12">
      <c r="L23049" s="17" t="s">
        <v>31150</v>
      </c>
    </row>
    <row r="23050" spans="12:12">
      <c r="L23050" s="17" t="s">
        <v>31151</v>
      </c>
    </row>
    <row r="23051" spans="12:12">
      <c r="L23051" s="17" t="s">
        <v>31152</v>
      </c>
    </row>
    <row r="23052" spans="12:12">
      <c r="L23052" s="17" t="s">
        <v>31153</v>
      </c>
    </row>
    <row r="23053" spans="12:12">
      <c r="L23053" s="17" t="s">
        <v>31154</v>
      </c>
    </row>
    <row r="23054" spans="12:12">
      <c r="L23054" s="17" t="s">
        <v>31155</v>
      </c>
    </row>
    <row r="23055" spans="12:12">
      <c r="L23055" s="17" t="s">
        <v>31156</v>
      </c>
    </row>
    <row r="23056" spans="12:12">
      <c r="L23056" s="17" t="s">
        <v>31157</v>
      </c>
    </row>
    <row r="23057" spans="12:12">
      <c r="L23057" s="17" t="s">
        <v>31158</v>
      </c>
    </row>
    <row r="23058" spans="12:12">
      <c r="L23058" s="17" t="s">
        <v>31159</v>
      </c>
    </row>
    <row r="23059" spans="12:12">
      <c r="L23059" s="17" t="s">
        <v>31160</v>
      </c>
    </row>
    <row r="23060" spans="12:12">
      <c r="L23060" s="17" t="s">
        <v>31161</v>
      </c>
    </row>
    <row r="23061" spans="12:12">
      <c r="L23061" s="17" t="s">
        <v>31162</v>
      </c>
    </row>
    <row r="23062" spans="12:12">
      <c r="L23062" s="17" t="s">
        <v>31163</v>
      </c>
    </row>
    <row r="23063" spans="12:12">
      <c r="L23063" s="17" t="s">
        <v>31164</v>
      </c>
    </row>
    <row r="23064" spans="12:12">
      <c r="L23064" s="17" t="s">
        <v>31165</v>
      </c>
    </row>
    <row r="23065" spans="12:12">
      <c r="L23065" s="17" t="s">
        <v>31166</v>
      </c>
    </row>
    <row r="23066" spans="12:12">
      <c r="L23066" s="17" t="s">
        <v>31167</v>
      </c>
    </row>
    <row r="23067" spans="12:12">
      <c r="L23067" s="17" t="s">
        <v>31168</v>
      </c>
    </row>
    <row r="23068" spans="12:12">
      <c r="L23068" s="17" t="s">
        <v>31169</v>
      </c>
    </row>
    <row r="23069" spans="12:12">
      <c r="L23069" s="17" t="s">
        <v>31170</v>
      </c>
    </row>
    <row r="23070" spans="12:12">
      <c r="L23070" s="17" t="s">
        <v>31171</v>
      </c>
    </row>
    <row r="23071" spans="12:12">
      <c r="L23071" s="17" t="s">
        <v>31172</v>
      </c>
    </row>
    <row r="23072" spans="12:12">
      <c r="L23072" s="17" t="s">
        <v>31173</v>
      </c>
    </row>
    <row r="23073" spans="12:12">
      <c r="L23073" s="17" t="s">
        <v>31174</v>
      </c>
    </row>
    <row r="23074" spans="12:12">
      <c r="L23074" s="17" t="s">
        <v>31175</v>
      </c>
    </row>
    <row r="23075" spans="12:12">
      <c r="L23075" s="17" t="s">
        <v>31176</v>
      </c>
    </row>
    <row r="23076" spans="12:12">
      <c r="L23076" s="17" t="s">
        <v>31177</v>
      </c>
    </row>
    <row r="23077" spans="12:12">
      <c r="L23077" s="17" t="s">
        <v>31178</v>
      </c>
    </row>
    <row r="23078" spans="12:12">
      <c r="L23078" s="17" t="s">
        <v>31179</v>
      </c>
    </row>
    <row r="23079" spans="12:12">
      <c r="L23079" s="17" t="s">
        <v>31180</v>
      </c>
    </row>
    <row r="23080" spans="12:12">
      <c r="L23080" s="17" t="s">
        <v>31181</v>
      </c>
    </row>
    <row r="23081" spans="12:12">
      <c r="L23081" s="17" t="s">
        <v>31182</v>
      </c>
    </row>
    <row r="23082" spans="12:12">
      <c r="L23082" s="17" t="s">
        <v>31183</v>
      </c>
    </row>
    <row r="23083" spans="12:12">
      <c r="L23083" s="17" t="s">
        <v>31184</v>
      </c>
    </row>
    <row r="23084" spans="12:12">
      <c r="L23084" s="17" t="s">
        <v>31185</v>
      </c>
    </row>
    <row r="23085" spans="12:12">
      <c r="L23085" s="17" t="s">
        <v>31186</v>
      </c>
    </row>
    <row r="23086" spans="12:12">
      <c r="L23086" s="17" t="s">
        <v>31187</v>
      </c>
    </row>
    <row r="23087" spans="12:12">
      <c r="L23087" s="17" t="s">
        <v>31188</v>
      </c>
    </row>
    <row r="23088" spans="12:12">
      <c r="L23088" s="17" t="s">
        <v>31189</v>
      </c>
    </row>
    <row r="23089" spans="12:12">
      <c r="L23089" s="17" t="s">
        <v>31190</v>
      </c>
    </row>
    <row r="23090" spans="12:12">
      <c r="L23090" s="17" t="s">
        <v>31191</v>
      </c>
    </row>
    <row r="23091" spans="12:12">
      <c r="L23091" s="17" t="s">
        <v>31192</v>
      </c>
    </row>
    <row r="23092" spans="12:12">
      <c r="L23092" s="17" t="s">
        <v>31193</v>
      </c>
    </row>
    <row r="23093" spans="12:12">
      <c r="L23093" s="17" t="s">
        <v>31194</v>
      </c>
    </row>
    <row r="23094" spans="12:12">
      <c r="L23094" s="17" t="s">
        <v>31195</v>
      </c>
    </row>
    <row r="23095" spans="12:12">
      <c r="L23095" s="17" t="s">
        <v>31196</v>
      </c>
    </row>
    <row r="23096" spans="12:12">
      <c r="L23096" s="17" t="s">
        <v>31197</v>
      </c>
    </row>
    <row r="23097" spans="12:12">
      <c r="L23097" s="17" t="s">
        <v>31198</v>
      </c>
    </row>
    <row r="23098" spans="12:12">
      <c r="L23098" s="17" t="s">
        <v>31199</v>
      </c>
    </row>
    <row r="23099" spans="12:12">
      <c r="L23099" s="17" t="s">
        <v>31200</v>
      </c>
    </row>
    <row r="23100" spans="12:12">
      <c r="L23100" s="17" t="s">
        <v>31201</v>
      </c>
    </row>
    <row r="23101" spans="12:12">
      <c r="L23101" s="17" t="s">
        <v>31202</v>
      </c>
    </row>
    <row r="23102" spans="12:12">
      <c r="L23102" s="17" t="s">
        <v>31203</v>
      </c>
    </row>
    <row r="23103" spans="12:12">
      <c r="L23103" s="17" t="s">
        <v>31204</v>
      </c>
    </row>
    <row r="23104" spans="12:12">
      <c r="L23104" s="17" t="s">
        <v>31205</v>
      </c>
    </row>
    <row r="23105" spans="12:12">
      <c r="L23105" s="17" t="s">
        <v>31206</v>
      </c>
    </row>
    <row r="23106" spans="12:12">
      <c r="L23106" s="17" t="s">
        <v>31207</v>
      </c>
    </row>
    <row r="23107" spans="12:12">
      <c r="L23107" s="17" t="s">
        <v>31208</v>
      </c>
    </row>
    <row r="23108" spans="12:12">
      <c r="L23108" s="17" t="s">
        <v>31209</v>
      </c>
    </row>
    <row r="23109" spans="12:12">
      <c r="L23109" s="17" t="s">
        <v>31210</v>
      </c>
    </row>
    <row r="23110" spans="12:12">
      <c r="L23110" s="17" t="s">
        <v>31211</v>
      </c>
    </row>
    <row r="23111" spans="12:12">
      <c r="L23111" s="17" t="s">
        <v>31212</v>
      </c>
    </row>
    <row r="23112" spans="12:12">
      <c r="L23112" s="17" t="s">
        <v>31213</v>
      </c>
    </row>
    <row r="23113" spans="12:12">
      <c r="L23113" s="17" t="s">
        <v>31214</v>
      </c>
    </row>
    <row r="23114" spans="12:12">
      <c r="L23114" s="17" t="s">
        <v>31215</v>
      </c>
    </row>
    <row r="23115" spans="12:12">
      <c r="L23115" s="17" t="s">
        <v>31216</v>
      </c>
    </row>
    <row r="23116" spans="12:12">
      <c r="L23116" s="17" t="s">
        <v>31217</v>
      </c>
    </row>
    <row r="23117" spans="12:12">
      <c r="L23117" s="17" t="s">
        <v>31218</v>
      </c>
    </row>
    <row r="23118" spans="12:12">
      <c r="L23118" s="17" t="s">
        <v>31219</v>
      </c>
    </row>
    <row r="23119" spans="12:12">
      <c r="L23119" s="17" t="s">
        <v>31220</v>
      </c>
    </row>
    <row r="23120" spans="12:12">
      <c r="L23120" s="17" t="s">
        <v>31221</v>
      </c>
    </row>
    <row r="23121" spans="12:12">
      <c r="L23121" s="17" t="s">
        <v>31222</v>
      </c>
    </row>
    <row r="23122" spans="12:12">
      <c r="L23122" s="17" t="s">
        <v>31223</v>
      </c>
    </row>
    <row r="23123" spans="12:12">
      <c r="L23123" s="17" t="s">
        <v>31224</v>
      </c>
    </row>
    <row r="23124" spans="12:12">
      <c r="L23124" s="17" t="s">
        <v>31225</v>
      </c>
    </row>
    <row r="23125" spans="12:12">
      <c r="L23125" s="17" t="s">
        <v>31226</v>
      </c>
    </row>
    <row r="23126" spans="12:12">
      <c r="L23126" s="17" t="s">
        <v>31227</v>
      </c>
    </row>
    <row r="23127" spans="12:12">
      <c r="L23127" s="17" t="s">
        <v>31228</v>
      </c>
    </row>
    <row r="23128" spans="12:12">
      <c r="L23128" s="17" t="s">
        <v>31229</v>
      </c>
    </row>
    <row r="23129" spans="12:12">
      <c r="L23129" s="17" t="s">
        <v>31230</v>
      </c>
    </row>
    <row r="23130" spans="12:12">
      <c r="L23130" s="17" t="s">
        <v>31231</v>
      </c>
    </row>
    <row r="23131" spans="12:12">
      <c r="L23131" s="17" t="s">
        <v>31232</v>
      </c>
    </row>
    <row r="23132" spans="12:12">
      <c r="L23132" s="17" t="s">
        <v>31233</v>
      </c>
    </row>
    <row r="23133" spans="12:12">
      <c r="L23133" s="17" t="s">
        <v>31234</v>
      </c>
    </row>
    <row r="23134" spans="12:12">
      <c r="L23134" s="17" t="s">
        <v>31235</v>
      </c>
    </row>
    <row r="23135" spans="12:12">
      <c r="L23135" s="17" t="s">
        <v>31236</v>
      </c>
    </row>
    <row r="23136" spans="12:12">
      <c r="L23136" s="17" t="s">
        <v>31237</v>
      </c>
    </row>
    <row r="23137" spans="12:12">
      <c r="L23137" s="17" t="s">
        <v>31238</v>
      </c>
    </row>
    <row r="23138" spans="12:12">
      <c r="L23138" s="17" t="s">
        <v>31239</v>
      </c>
    </row>
    <row r="23139" spans="12:12">
      <c r="L23139" s="17" t="s">
        <v>31240</v>
      </c>
    </row>
    <row r="23140" spans="12:12">
      <c r="L23140" s="17" t="s">
        <v>31241</v>
      </c>
    </row>
    <row r="23141" spans="12:12">
      <c r="L23141" s="17" t="s">
        <v>31242</v>
      </c>
    </row>
    <row r="23142" spans="12:12">
      <c r="L23142" s="17" t="s">
        <v>31243</v>
      </c>
    </row>
    <row r="23143" spans="12:12">
      <c r="L23143" s="17" t="s">
        <v>31244</v>
      </c>
    </row>
    <row r="23144" spans="12:12">
      <c r="L23144" s="17" t="s">
        <v>31245</v>
      </c>
    </row>
    <row r="23145" spans="12:12">
      <c r="L23145" s="17" t="s">
        <v>31246</v>
      </c>
    </row>
    <row r="23146" spans="12:12">
      <c r="L23146" s="17" t="s">
        <v>31247</v>
      </c>
    </row>
    <row r="23147" spans="12:12">
      <c r="L23147" s="17" t="s">
        <v>31248</v>
      </c>
    </row>
    <row r="23148" spans="12:12">
      <c r="L23148" s="17" t="s">
        <v>31249</v>
      </c>
    </row>
    <row r="23149" spans="12:12">
      <c r="L23149" s="17" t="s">
        <v>31250</v>
      </c>
    </row>
    <row r="23150" spans="12:12">
      <c r="L23150" s="17" t="s">
        <v>31251</v>
      </c>
    </row>
    <row r="23151" spans="12:12">
      <c r="L23151" s="17" t="s">
        <v>31252</v>
      </c>
    </row>
    <row r="23152" spans="12:12">
      <c r="L23152" s="17" t="s">
        <v>31253</v>
      </c>
    </row>
    <row r="23153" spans="12:12">
      <c r="L23153" s="17" t="s">
        <v>31254</v>
      </c>
    </row>
    <row r="23154" spans="12:12">
      <c r="L23154" s="17" t="s">
        <v>31255</v>
      </c>
    </row>
    <row r="23155" spans="12:12">
      <c r="L23155" s="17" t="s">
        <v>31256</v>
      </c>
    </row>
    <row r="23156" spans="12:12">
      <c r="L23156" s="17" t="s">
        <v>31257</v>
      </c>
    </row>
    <row r="23157" spans="12:12">
      <c r="L23157" s="17" t="s">
        <v>31258</v>
      </c>
    </row>
    <row r="23158" spans="12:12">
      <c r="L23158" s="17" t="s">
        <v>31259</v>
      </c>
    </row>
    <row r="23159" spans="12:12">
      <c r="L23159" s="17" t="s">
        <v>31260</v>
      </c>
    </row>
    <row r="23160" spans="12:12">
      <c r="L23160" s="17" t="s">
        <v>31261</v>
      </c>
    </row>
    <row r="23161" spans="12:12">
      <c r="L23161" s="17" t="s">
        <v>31262</v>
      </c>
    </row>
    <row r="23162" spans="12:12">
      <c r="L23162" s="17" t="s">
        <v>31263</v>
      </c>
    </row>
    <row r="23163" spans="12:12">
      <c r="L23163" s="17" t="s">
        <v>31264</v>
      </c>
    </row>
    <row r="23164" spans="12:12">
      <c r="L23164" s="17" t="s">
        <v>31265</v>
      </c>
    </row>
    <row r="23165" spans="12:12">
      <c r="L23165" s="17" t="s">
        <v>31266</v>
      </c>
    </row>
    <row r="23166" spans="12:12">
      <c r="L23166" s="17" t="s">
        <v>31267</v>
      </c>
    </row>
    <row r="23167" spans="12:12">
      <c r="L23167" s="17" t="s">
        <v>31268</v>
      </c>
    </row>
    <row r="23168" spans="12:12">
      <c r="L23168" s="17" t="s">
        <v>31269</v>
      </c>
    </row>
    <row r="23169" spans="12:12">
      <c r="L23169" s="17" t="s">
        <v>31270</v>
      </c>
    </row>
    <row r="23170" spans="12:12">
      <c r="L23170" s="17" t="s">
        <v>31271</v>
      </c>
    </row>
    <row r="23171" spans="12:12">
      <c r="L23171" s="17" t="s">
        <v>31272</v>
      </c>
    </row>
    <row r="23172" spans="12:12">
      <c r="L23172" s="17" t="s">
        <v>31273</v>
      </c>
    </row>
    <row r="23173" spans="12:12">
      <c r="L23173" s="17" t="s">
        <v>31274</v>
      </c>
    </row>
    <row r="23174" spans="12:12">
      <c r="L23174" s="17" t="s">
        <v>31275</v>
      </c>
    </row>
    <row r="23175" spans="12:12">
      <c r="L23175" s="17" t="s">
        <v>31276</v>
      </c>
    </row>
    <row r="23176" spans="12:12">
      <c r="L23176" s="17" t="s">
        <v>31277</v>
      </c>
    </row>
    <row r="23177" spans="12:12">
      <c r="L23177" s="17" t="s">
        <v>31278</v>
      </c>
    </row>
    <row r="23178" spans="12:12">
      <c r="L23178" s="17" t="s">
        <v>31279</v>
      </c>
    </row>
    <row r="23179" spans="12:12">
      <c r="L23179" s="17" t="s">
        <v>31280</v>
      </c>
    </row>
    <row r="23180" spans="12:12">
      <c r="L23180" s="17" t="s">
        <v>31281</v>
      </c>
    </row>
    <row r="23181" spans="12:12">
      <c r="L23181" s="17" t="s">
        <v>31282</v>
      </c>
    </row>
    <row r="23182" spans="12:12">
      <c r="L23182" s="17" t="s">
        <v>31283</v>
      </c>
    </row>
    <row r="23183" spans="12:12">
      <c r="L23183" s="17" t="s">
        <v>31284</v>
      </c>
    </row>
    <row r="23184" spans="12:12">
      <c r="L23184" s="17" t="s">
        <v>31285</v>
      </c>
    </row>
    <row r="23185" spans="12:12">
      <c r="L23185" s="17" t="s">
        <v>31286</v>
      </c>
    </row>
    <row r="23186" spans="12:12">
      <c r="L23186" s="17" t="s">
        <v>31287</v>
      </c>
    </row>
    <row r="23187" spans="12:12">
      <c r="L23187" s="17" t="s">
        <v>31288</v>
      </c>
    </row>
    <row r="23188" spans="12:12">
      <c r="L23188" s="17" t="s">
        <v>31289</v>
      </c>
    </row>
    <row r="23189" spans="12:12">
      <c r="L23189" s="17" t="s">
        <v>31290</v>
      </c>
    </row>
    <row r="23190" spans="12:12">
      <c r="L23190" s="17" t="s">
        <v>31291</v>
      </c>
    </row>
    <row r="23191" spans="12:12">
      <c r="L23191" s="17" t="s">
        <v>31292</v>
      </c>
    </row>
    <row r="23192" spans="12:12">
      <c r="L23192" s="17" t="s">
        <v>31293</v>
      </c>
    </row>
    <row r="23193" spans="12:12">
      <c r="L23193" s="17" t="s">
        <v>31294</v>
      </c>
    </row>
    <row r="23194" spans="12:12">
      <c r="L23194" s="17" t="s">
        <v>31295</v>
      </c>
    </row>
    <row r="23195" spans="12:12">
      <c r="L23195" s="17" t="s">
        <v>31296</v>
      </c>
    </row>
    <row r="23196" spans="12:12">
      <c r="L23196" s="17" t="s">
        <v>31297</v>
      </c>
    </row>
    <row r="23197" spans="12:12">
      <c r="L23197" s="17" t="s">
        <v>31298</v>
      </c>
    </row>
    <row r="23198" spans="12:12">
      <c r="L23198" s="17" t="s">
        <v>31299</v>
      </c>
    </row>
    <row r="23199" spans="12:12">
      <c r="L23199" s="17" t="s">
        <v>31300</v>
      </c>
    </row>
    <row r="23200" spans="12:12">
      <c r="L23200" s="17" t="s">
        <v>31301</v>
      </c>
    </row>
    <row r="23201" spans="12:12">
      <c r="L23201" s="17" t="s">
        <v>31302</v>
      </c>
    </row>
    <row r="23202" spans="12:12">
      <c r="L23202" s="17" t="s">
        <v>31303</v>
      </c>
    </row>
    <row r="23203" spans="12:12">
      <c r="L23203" s="17" t="s">
        <v>31304</v>
      </c>
    </row>
    <row r="23204" spans="12:12">
      <c r="L23204" s="17" t="s">
        <v>31305</v>
      </c>
    </row>
    <row r="23205" spans="12:12">
      <c r="L23205" s="17" t="s">
        <v>31306</v>
      </c>
    </row>
    <row r="23206" spans="12:12">
      <c r="L23206" s="17" t="s">
        <v>31307</v>
      </c>
    </row>
    <row r="23207" spans="12:12">
      <c r="L23207" s="17" t="s">
        <v>31308</v>
      </c>
    </row>
    <row r="23208" spans="12:12">
      <c r="L23208" s="17" t="s">
        <v>31309</v>
      </c>
    </row>
    <row r="23209" spans="12:12">
      <c r="L23209" s="17" t="s">
        <v>31310</v>
      </c>
    </row>
    <row r="23210" spans="12:12">
      <c r="L23210" s="17" t="s">
        <v>31311</v>
      </c>
    </row>
    <row r="23211" spans="12:12">
      <c r="L23211" s="17" t="s">
        <v>31312</v>
      </c>
    </row>
    <row r="23212" spans="12:12">
      <c r="L23212" s="17" t="s">
        <v>31313</v>
      </c>
    </row>
    <row r="23213" spans="12:12">
      <c r="L23213" s="17" t="s">
        <v>31314</v>
      </c>
    </row>
    <row r="23214" spans="12:12">
      <c r="L23214" s="17" t="s">
        <v>31315</v>
      </c>
    </row>
    <row r="23215" spans="12:12">
      <c r="L23215" s="17" t="s">
        <v>31316</v>
      </c>
    </row>
    <row r="23216" spans="12:12">
      <c r="L23216" s="17" t="s">
        <v>31317</v>
      </c>
    </row>
    <row r="23217" spans="12:12">
      <c r="L23217" s="17" t="s">
        <v>31318</v>
      </c>
    </row>
    <row r="23218" spans="12:12">
      <c r="L23218" s="17" t="s">
        <v>31319</v>
      </c>
    </row>
    <row r="23219" spans="12:12">
      <c r="L23219" s="17" t="s">
        <v>31320</v>
      </c>
    </row>
    <row r="23220" spans="12:12">
      <c r="L23220" s="17" t="s">
        <v>31321</v>
      </c>
    </row>
    <row r="23221" spans="12:12">
      <c r="L23221" s="17" t="s">
        <v>31322</v>
      </c>
    </row>
    <row r="23222" spans="12:12">
      <c r="L23222" s="17" t="s">
        <v>31323</v>
      </c>
    </row>
    <row r="23223" spans="12:12">
      <c r="L23223" s="17" t="s">
        <v>31324</v>
      </c>
    </row>
    <row r="23224" spans="12:12">
      <c r="L23224" s="17" t="s">
        <v>31325</v>
      </c>
    </row>
    <row r="23225" spans="12:12">
      <c r="L23225" s="17" t="s">
        <v>31326</v>
      </c>
    </row>
    <row r="23226" spans="12:12">
      <c r="L23226" s="17" t="s">
        <v>31327</v>
      </c>
    </row>
    <row r="23227" spans="12:12">
      <c r="L23227" s="17" t="s">
        <v>31328</v>
      </c>
    </row>
    <row r="23228" spans="12:12">
      <c r="L23228" s="17" t="s">
        <v>31329</v>
      </c>
    </row>
    <row r="23229" spans="12:12">
      <c r="L23229" s="17" t="s">
        <v>31330</v>
      </c>
    </row>
    <row r="23230" spans="12:12">
      <c r="L23230" s="17" t="s">
        <v>31331</v>
      </c>
    </row>
    <row r="23231" spans="12:12">
      <c r="L23231" s="17" t="s">
        <v>31332</v>
      </c>
    </row>
    <row r="23232" spans="12:12">
      <c r="L23232" s="17" t="s">
        <v>31333</v>
      </c>
    </row>
    <row r="23233" spans="12:12">
      <c r="L23233" s="17" t="s">
        <v>31334</v>
      </c>
    </row>
    <row r="23234" spans="12:12">
      <c r="L23234" s="17" t="s">
        <v>31335</v>
      </c>
    </row>
    <row r="23235" spans="12:12">
      <c r="L23235" s="17" t="s">
        <v>31336</v>
      </c>
    </row>
    <row r="23236" spans="12:12">
      <c r="L23236" s="17" t="s">
        <v>31337</v>
      </c>
    </row>
    <row r="23237" spans="12:12">
      <c r="L23237" s="17" t="s">
        <v>31338</v>
      </c>
    </row>
    <row r="23238" spans="12:12">
      <c r="L23238" s="17" t="s">
        <v>31339</v>
      </c>
    </row>
    <row r="23239" spans="12:12">
      <c r="L23239" s="17" t="s">
        <v>31340</v>
      </c>
    </row>
    <row r="23240" spans="12:12">
      <c r="L23240" s="17" t="s">
        <v>31341</v>
      </c>
    </row>
    <row r="23241" spans="12:12">
      <c r="L23241" s="17" t="s">
        <v>31342</v>
      </c>
    </row>
    <row r="23242" spans="12:12">
      <c r="L23242" s="17" t="s">
        <v>31343</v>
      </c>
    </row>
    <row r="23243" spans="12:12">
      <c r="L23243" s="17" t="s">
        <v>31344</v>
      </c>
    </row>
    <row r="23244" spans="12:12">
      <c r="L23244" s="17" t="s">
        <v>31345</v>
      </c>
    </row>
    <row r="23245" spans="12:12">
      <c r="L23245" s="17" t="s">
        <v>31346</v>
      </c>
    </row>
    <row r="23246" spans="12:12">
      <c r="L23246" s="17" t="s">
        <v>31347</v>
      </c>
    </row>
    <row r="23247" spans="12:12">
      <c r="L23247" s="17" t="s">
        <v>31348</v>
      </c>
    </row>
    <row r="23248" spans="12:12">
      <c r="L23248" s="17" t="s">
        <v>31349</v>
      </c>
    </row>
    <row r="23249" spans="12:12">
      <c r="L23249" s="17" t="s">
        <v>31350</v>
      </c>
    </row>
    <row r="23250" spans="12:12">
      <c r="L23250" s="17" t="s">
        <v>31351</v>
      </c>
    </row>
    <row r="23251" spans="12:12">
      <c r="L23251" s="17" t="s">
        <v>31352</v>
      </c>
    </row>
    <row r="23252" spans="12:12">
      <c r="L23252" s="17" t="s">
        <v>31353</v>
      </c>
    </row>
    <row r="23253" spans="12:12">
      <c r="L23253" s="17" t="s">
        <v>31354</v>
      </c>
    </row>
    <row r="23254" spans="12:12">
      <c r="L23254" s="17" t="s">
        <v>31355</v>
      </c>
    </row>
    <row r="23255" spans="12:12">
      <c r="L23255" s="17" t="s">
        <v>31356</v>
      </c>
    </row>
    <row r="23256" spans="12:12">
      <c r="L23256" s="17" t="s">
        <v>31357</v>
      </c>
    </row>
    <row r="23257" spans="12:12">
      <c r="L23257" s="17" t="s">
        <v>31358</v>
      </c>
    </row>
    <row r="23258" spans="12:12">
      <c r="L23258" s="17" t="s">
        <v>31359</v>
      </c>
    </row>
    <row r="23259" spans="12:12">
      <c r="L23259" s="17" t="s">
        <v>31360</v>
      </c>
    </row>
    <row r="23260" spans="12:12">
      <c r="L23260" s="17" t="s">
        <v>31361</v>
      </c>
    </row>
    <row r="23261" spans="12:12">
      <c r="L23261" s="17" t="s">
        <v>31362</v>
      </c>
    </row>
    <row r="23262" spans="12:12">
      <c r="L23262" s="17" t="s">
        <v>31363</v>
      </c>
    </row>
    <row r="23263" spans="12:12">
      <c r="L23263" s="17" t="s">
        <v>31364</v>
      </c>
    </row>
    <row r="23264" spans="12:12">
      <c r="L23264" s="17" t="s">
        <v>31365</v>
      </c>
    </row>
    <row r="23265" spans="12:12">
      <c r="L23265" s="17" t="s">
        <v>31366</v>
      </c>
    </row>
    <row r="23266" spans="12:12">
      <c r="L23266" s="17" t="s">
        <v>31367</v>
      </c>
    </row>
    <row r="23267" spans="12:12">
      <c r="L23267" s="17" t="s">
        <v>31368</v>
      </c>
    </row>
    <row r="23268" spans="12:12">
      <c r="L23268" s="17" t="s">
        <v>31369</v>
      </c>
    </row>
    <row r="23269" spans="12:12">
      <c r="L23269" s="17" t="s">
        <v>31370</v>
      </c>
    </row>
    <row r="23270" spans="12:12">
      <c r="L23270" s="17" t="s">
        <v>31371</v>
      </c>
    </row>
    <row r="23271" spans="12:12">
      <c r="L23271" s="17" t="s">
        <v>31372</v>
      </c>
    </row>
    <row r="23272" spans="12:12">
      <c r="L23272" s="17" t="s">
        <v>31373</v>
      </c>
    </row>
    <row r="23273" spans="12:12">
      <c r="L23273" s="17" t="s">
        <v>31374</v>
      </c>
    </row>
    <row r="23274" spans="12:12">
      <c r="L23274" s="17" t="s">
        <v>31375</v>
      </c>
    </row>
    <row r="23275" spans="12:12">
      <c r="L23275" s="17" t="s">
        <v>31376</v>
      </c>
    </row>
    <row r="23276" spans="12:12">
      <c r="L23276" s="17" t="s">
        <v>31377</v>
      </c>
    </row>
    <row r="23277" spans="12:12">
      <c r="L23277" s="17" t="s">
        <v>31378</v>
      </c>
    </row>
    <row r="23278" spans="12:12">
      <c r="L23278" s="17" t="s">
        <v>31379</v>
      </c>
    </row>
    <row r="23279" spans="12:12">
      <c r="L23279" s="17" t="s">
        <v>31380</v>
      </c>
    </row>
    <row r="23280" spans="12:12">
      <c r="L23280" s="17" t="s">
        <v>31381</v>
      </c>
    </row>
    <row r="23281" spans="12:12">
      <c r="L23281" s="17" t="s">
        <v>31382</v>
      </c>
    </row>
    <row r="23282" spans="12:12">
      <c r="L23282" s="17" t="s">
        <v>31383</v>
      </c>
    </row>
    <row r="23283" spans="12:12">
      <c r="L23283" s="17" t="s">
        <v>31384</v>
      </c>
    </row>
    <row r="23284" spans="12:12">
      <c r="L23284" s="17" t="s">
        <v>31385</v>
      </c>
    </row>
    <row r="23285" spans="12:12">
      <c r="L23285" s="17" t="s">
        <v>31386</v>
      </c>
    </row>
    <row r="23286" spans="12:12">
      <c r="L23286" s="17" t="s">
        <v>31387</v>
      </c>
    </row>
    <row r="23287" spans="12:12">
      <c r="L23287" s="17" t="s">
        <v>31388</v>
      </c>
    </row>
    <row r="23288" spans="12:12">
      <c r="L23288" s="17" t="s">
        <v>31389</v>
      </c>
    </row>
    <row r="23289" spans="12:12">
      <c r="L23289" s="17" t="s">
        <v>31390</v>
      </c>
    </row>
    <row r="23290" spans="12:12">
      <c r="L23290" s="17" t="s">
        <v>31391</v>
      </c>
    </row>
    <row r="23291" spans="12:12">
      <c r="L23291" s="17" t="s">
        <v>31392</v>
      </c>
    </row>
    <row r="23292" spans="12:12">
      <c r="L23292" s="17" t="s">
        <v>31393</v>
      </c>
    </row>
    <row r="23293" spans="12:12">
      <c r="L23293" s="17" t="s">
        <v>31394</v>
      </c>
    </row>
    <row r="23294" spans="12:12">
      <c r="L23294" s="17" t="s">
        <v>31395</v>
      </c>
    </row>
    <row r="23295" spans="12:12">
      <c r="L23295" s="17" t="s">
        <v>31396</v>
      </c>
    </row>
    <row r="23296" spans="12:12">
      <c r="L23296" s="17" t="s">
        <v>31397</v>
      </c>
    </row>
    <row r="23297" spans="12:12">
      <c r="L23297" s="17" t="s">
        <v>31398</v>
      </c>
    </row>
    <row r="23298" spans="12:12">
      <c r="L23298" s="17" t="s">
        <v>31399</v>
      </c>
    </row>
    <row r="23299" spans="12:12">
      <c r="L23299" s="17" t="s">
        <v>31400</v>
      </c>
    </row>
    <row r="23300" spans="12:12">
      <c r="L23300" s="17" t="s">
        <v>31401</v>
      </c>
    </row>
    <row r="23301" spans="12:12">
      <c r="L23301" s="17" t="s">
        <v>31402</v>
      </c>
    </row>
    <row r="23302" spans="12:12">
      <c r="L23302" s="17" t="s">
        <v>31403</v>
      </c>
    </row>
    <row r="23303" spans="12:12">
      <c r="L23303" s="17" t="s">
        <v>31404</v>
      </c>
    </row>
    <row r="23304" spans="12:12">
      <c r="L23304" s="17" t="s">
        <v>31405</v>
      </c>
    </row>
    <row r="23305" spans="12:12">
      <c r="L23305" s="17" t="s">
        <v>31406</v>
      </c>
    </row>
    <row r="23306" spans="12:12">
      <c r="L23306" s="17" t="s">
        <v>31407</v>
      </c>
    </row>
    <row r="23307" spans="12:12">
      <c r="L23307" s="17" t="s">
        <v>31408</v>
      </c>
    </row>
    <row r="23308" spans="12:12">
      <c r="L23308" s="17" t="s">
        <v>31409</v>
      </c>
    </row>
    <row r="23309" spans="12:12">
      <c r="L23309" s="17" t="s">
        <v>31410</v>
      </c>
    </row>
    <row r="23310" spans="12:12">
      <c r="L23310" s="17" t="s">
        <v>31411</v>
      </c>
    </row>
    <row r="23311" spans="12:12">
      <c r="L23311" s="17" t="s">
        <v>31412</v>
      </c>
    </row>
    <row r="23312" spans="12:12">
      <c r="L23312" s="17" t="s">
        <v>31413</v>
      </c>
    </row>
    <row r="23313" spans="12:12">
      <c r="L23313" s="17" t="s">
        <v>31414</v>
      </c>
    </row>
    <row r="23314" spans="12:12">
      <c r="L23314" s="17" t="s">
        <v>31415</v>
      </c>
    </row>
    <row r="23315" spans="12:12">
      <c r="L23315" s="17" t="s">
        <v>31416</v>
      </c>
    </row>
    <row r="23316" spans="12:12">
      <c r="L23316" s="17" t="s">
        <v>31417</v>
      </c>
    </row>
    <row r="23317" spans="12:12">
      <c r="L23317" s="17" t="s">
        <v>31418</v>
      </c>
    </row>
    <row r="23318" spans="12:12">
      <c r="L23318" s="17" t="s">
        <v>31419</v>
      </c>
    </row>
    <row r="23319" spans="12:12">
      <c r="L23319" s="17" t="s">
        <v>31420</v>
      </c>
    </row>
    <row r="23320" spans="12:12">
      <c r="L23320" s="17" t="s">
        <v>31421</v>
      </c>
    </row>
    <row r="23321" spans="12:12">
      <c r="L23321" s="17" t="s">
        <v>31422</v>
      </c>
    </row>
    <row r="23322" spans="12:12">
      <c r="L23322" s="17" t="s">
        <v>31423</v>
      </c>
    </row>
    <row r="23323" spans="12:12">
      <c r="L23323" s="17" t="s">
        <v>31424</v>
      </c>
    </row>
    <row r="23324" spans="12:12">
      <c r="L23324" s="17" t="s">
        <v>31425</v>
      </c>
    </row>
    <row r="23325" spans="12:12">
      <c r="L23325" s="17" t="s">
        <v>31426</v>
      </c>
    </row>
    <row r="23326" spans="12:12">
      <c r="L23326" s="17" t="s">
        <v>31427</v>
      </c>
    </row>
    <row r="23327" spans="12:12">
      <c r="L23327" s="17" t="s">
        <v>31428</v>
      </c>
    </row>
    <row r="23328" spans="12:12">
      <c r="L23328" s="17" t="s">
        <v>31429</v>
      </c>
    </row>
    <row r="23329" spans="12:12">
      <c r="L23329" s="17" t="s">
        <v>31430</v>
      </c>
    </row>
    <row r="23330" spans="12:12">
      <c r="L23330" s="17" t="s">
        <v>31431</v>
      </c>
    </row>
    <row r="23331" spans="12:12">
      <c r="L23331" s="17" t="s">
        <v>31432</v>
      </c>
    </row>
    <row r="23332" spans="12:12">
      <c r="L23332" s="17" t="s">
        <v>31433</v>
      </c>
    </row>
    <row r="23333" spans="12:12">
      <c r="L23333" s="17" t="s">
        <v>31434</v>
      </c>
    </row>
    <row r="23334" spans="12:12">
      <c r="L23334" s="17" t="s">
        <v>31435</v>
      </c>
    </row>
    <row r="23335" spans="12:12">
      <c r="L23335" s="17" t="s">
        <v>31436</v>
      </c>
    </row>
    <row r="23336" spans="12:12">
      <c r="L23336" s="17" t="s">
        <v>31437</v>
      </c>
    </row>
    <row r="23337" spans="12:12">
      <c r="L23337" s="17" t="s">
        <v>31438</v>
      </c>
    </row>
    <row r="23338" spans="12:12">
      <c r="L23338" s="17" t="s">
        <v>31439</v>
      </c>
    </row>
    <row r="23339" spans="12:12">
      <c r="L23339" s="17" t="s">
        <v>31440</v>
      </c>
    </row>
    <row r="23340" spans="12:12">
      <c r="L23340" s="17" t="s">
        <v>31441</v>
      </c>
    </row>
    <row r="23341" spans="12:12">
      <c r="L23341" s="17" t="s">
        <v>31442</v>
      </c>
    </row>
    <row r="23342" spans="12:12">
      <c r="L23342" s="17" t="s">
        <v>31443</v>
      </c>
    </row>
    <row r="23343" spans="12:12">
      <c r="L23343" s="17" t="s">
        <v>31444</v>
      </c>
    </row>
    <row r="23344" spans="12:12">
      <c r="L23344" s="17" t="s">
        <v>31445</v>
      </c>
    </row>
    <row r="23345" spans="12:12">
      <c r="L23345" s="17" t="s">
        <v>31446</v>
      </c>
    </row>
    <row r="23346" spans="12:12">
      <c r="L23346" s="17" t="s">
        <v>31447</v>
      </c>
    </row>
    <row r="23347" spans="12:12">
      <c r="L23347" s="17" t="s">
        <v>31448</v>
      </c>
    </row>
    <row r="23348" spans="12:12">
      <c r="L23348" s="17" t="s">
        <v>31449</v>
      </c>
    </row>
    <row r="23349" spans="12:12">
      <c r="L23349" s="17" t="s">
        <v>31450</v>
      </c>
    </row>
    <row r="23350" spans="12:12">
      <c r="L23350" s="17" t="s">
        <v>31451</v>
      </c>
    </row>
    <row r="23351" spans="12:12">
      <c r="L23351" s="17" t="s">
        <v>31452</v>
      </c>
    </row>
    <row r="23352" spans="12:12">
      <c r="L23352" s="17" t="s">
        <v>31453</v>
      </c>
    </row>
    <row r="23353" spans="12:12">
      <c r="L23353" s="17" t="s">
        <v>31454</v>
      </c>
    </row>
    <row r="23354" spans="12:12">
      <c r="L23354" s="17" t="s">
        <v>31455</v>
      </c>
    </row>
    <row r="23355" spans="12:12">
      <c r="L23355" s="17" t="s">
        <v>31456</v>
      </c>
    </row>
    <row r="23356" spans="12:12">
      <c r="L23356" s="17" t="s">
        <v>31457</v>
      </c>
    </row>
    <row r="23357" spans="12:12">
      <c r="L23357" s="17" t="s">
        <v>31458</v>
      </c>
    </row>
    <row r="23358" spans="12:12">
      <c r="L23358" s="17" t="s">
        <v>31459</v>
      </c>
    </row>
    <row r="23359" spans="12:12">
      <c r="L23359" s="17" t="s">
        <v>31460</v>
      </c>
    </row>
    <row r="23360" spans="12:12">
      <c r="L23360" s="17" t="s">
        <v>31461</v>
      </c>
    </row>
    <row r="23361" spans="12:12">
      <c r="L23361" s="17" t="s">
        <v>31462</v>
      </c>
    </row>
    <row r="23362" spans="12:12">
      <c r="L23362" s="17" t="s">
        <v>31463</v>
      </c>
    </row>
    <row r="23363" spans="12:12">
      <c r="L23363" s="17" t="s">
        <v>31464</v>
      </c>
    </row>
    <row r="23364" spans="12:12">
      <c r="L23364" s="17" t="s">
        <v>31465</v>
      </c>
    </row>
    <row r="23365" spans="12:12">
      <c r="L23365" s="17" t="s">
        <v>31466</v>
      </c>
    </row>
    <row r="23366" spans="12:12">
      <c r="L23366" s="17" t="s">
        <v>31467</v>
      </c>
    </row>
    <row r="23367" spans="12:12">
      <c r="L23367" s="17" t="s">
        <v>31468</v>
      </c>
    </row>
    <row r="23368" spans="12:12">
      <c r="L23368" s="17" t="s">
        <v>31469</v>
      </c>
    </row>
    <row r="23369" spans="12:12">
      <c r="L23369" s="17" t="s">
        <v>31470</v>
      </c>
    </row>
    <row r="23370" spans="12:12">
      <c r="L23370" s="17" t="s">
        <v>31471</v>
      </c>
    </row>
    <row r="23371" spans="12:12">
      <c r="L23371" s="17" t="s">
        <v>31472</v>
      </c>
    </row>
    <row r="23372" spans="12:12">
      <c r="L23372" s="17" t="s">
        <v>31473</v>
      </c>
    </row>
    <row r="23373" spans="12:12">
      <c r="L23373" s="17" t="s">
        <v>31474</v>
      </c>
    </row>
    <row r="23374" spans="12:12">
      <c r="L23374" s="17" t="s">
        <v>31475</v>
      </c>
    </row>
    <row r="23375" spans="12:12">
      <c r="L23375" s="17" t="s">
        <v>31476</v>
      </c>
    </row>
    <row r="23376" spans="12:12">
      <c r="L23376" s="17" t="s">
        <v>31477</v>
      </c>
    </row>
    <row r="23377" spans="12:12">
      <c r="L23377" s="17" t="s">
        <v>31478</v>
      </c>
    </row>
    <row r="23378" spans="12:12">
      <c r="L23378" s="17" t="s">
        <v>31479</v>
      </c>
    </row>
    <row r="23379" spans="12:12">
      <c r="L23379" s="17" t="s">
        <v>31480</v>
      </c>
    </row>
    <row r="23380" spans="12:12">
      <c r="L23380" s="17" t="s">
        <v>31481</v>
      </c>
    </row>
    <row r="23381" spans="12:12">
      <c r="L23381" s="17" t="s">
        <v>31482</v>
      </c>
    </row>
    <row r="23382" spans="12:12">
      <c r="L23382" s="17" t="s">
        <v>31483</v>
      </c>
    </row>
    <row r="23383" spans="12:12">
      <c r="L23383" s="17" t="s">
        <v>31484</v>
      </c>
    </row>
    <row r="23384" spans="12:12">
      <c r="L23384" s="17" t="s">
        <v>31485</v>
      </c>
    </row>
    <row r="23385" spans="12:12">
      <c r="L23385" s="17" t="s">
        <v>31486</v>
      </c>
    </row>
    <row r="23386" spans="12:12">
      <c r="L23386" s="17" t="s">
        <v>31487</v>
      </c>
    </row>
    <row r="23387" spans="12:12">
      <c r="L23387" s="17" t="s">
        <v>31488</v>
      </c>
    </row>
    <row r="23388" spans="12:12">
      <c r="L23388" s="17" t="s">
        <v>31489</v>
      </c>
    </row>
    <row r="23389" spans="12:12">
      <c r="L23389" s="17" t="s">
        <v>31490</v>
      </c>
    </row>
    <row r="23390" spans="12:12">
      <c r="L23390" s="17" t="s">
        <v>31491</v>
      </c>
    </row>
    <row r="23391" spans="12:12">
      <c r="L23391" s="17" t="s">
        <v>31492</v>
      </c>
    </row>
    <row r="23392" spans="12:12">
      <c r="L23392" s="17" t="s">
        <v>31493</v>
      </c>
    </row>
    <row r="23393" spans="12:12">
      <c r="L23393" s="17" t="s">
        <v>31494</v>
      </c>
    </row>
    <row r="23394" spans="12:12">
      <c r="L23394" s="17" t="s">
        <v>31495</v>
      </c>
    </row>
    <row r="23395" spans="12:12">
      <c r="L23395" s="17" t="s">
        <v>31496</v>
      </c>
    </row>
    <row r="23396" spans="12:12">
      <c r="L23396" s="17" t="s">
        <v>31497</v>
      </c>
    </row>
    <row r="23397" spans="12:12">
      <c r="L23397" s="17" t="s">
        <v>31498</v>
      </c>
    </row>
    <row r="23398" spans="12:12">
      <c r="L23398" s="17" t="s">
        <v>31499</v>
      </c>
    </row>
    <row r="23399" spans="12:12">
      <c r="L23399" s="17" t="s">
        <v>31500</v>
      </c>
    </row>
    <row r="23400" spans="12:12">
      <c r="L23400" s="17" t="s">
        <v>31501</v>
      </c>
    </row>
    <row r="23401" spans="12:12">
      <c r="L23401" s="17" t="s">
        <v>31502</v>
      </c>
    </row>
    <row r="23402" spans="12:12">
      <c r="L23402" s="17" t="s">
        <v>31503</v>
      </c>
    </row>
    <row r="23403" spans="12:12">
      <c r="L23403" s="17" t="s">
        <v>31504</v>
      </c>
    </row>
    <row r="23404" spans="12:12">
      <c r="L23404" s="17" t="s">
        <v>31505</v>
      </c>
    </row>
    <row r="23405" spans="12:12">
      <c r="L23405" s="17" t="s">
        <v>31506</v>
      </c>
    </row>
    <row r="23406" spans="12:12">
      <c r="L23406" s="17" t="s">
        <v>31507</v>
      </c>
    </row>
    <row r="23407" spans="12:12">
      <c r="L23407" s="17" t="s">
        <v>31508</v>
      </c>
    </row>
    <row r="23408" spans="12:12">
      <c r="L23408" s="17" t="s">
        <v>31509</v>
      </c>
    </row>
    <row r="23409" spans="12:12">
      <c r="L23409" s="17" t="s">
        <v>31510</v>
      </c>
    </row>
    <row r="23410" spans="12:12">
      <c r="L23410" s="17" t="s">
        <v>31511</v>
      </c>
    </row>
    <row r="23411" spans="12:12">
      <c r="L23411" s="17" t="s">
        <v>31512</v>
      </c>
    </row>
    <row r="23412" spans="12:12">
      <c r="L23412" s="17" t="s">
        <v>31513</v>
      </c>
    </row>
    <row r="23413" spans="12:12">
      <c r="L23413" s="17" t="s">
        <v>31514</v>
      </c>
    </row>
    <row r="23414" spans="12:12">
      <c r="L23414" s="17" t="s">
        <v>31515</v>
      </c>
    </row>
    <row r="23415" spans="12:12">
      <c r="L23415" s="17" t="s">
        <v>31516</v>
      </c>
    </row>
    <row r="23416" spans="12:12">
      <c r="L23416" s="17" t="s">
        <v>31517</v>
      </c>
    </row>
    <row r="23417" spans="12:12">
      <c r="L23417" s="17" t="s">
        <v>31518</v>
      </c>
    </row>
    <row r="23418" spans="12:12">
      <c r="L23418" s="17" t="s">
        <v>31519</v>
      </c>
    </row>
    <row r="23419" spans="12:12">
      <c r="L23419" s="17" t="s">
        <v>31520</v>
      </c>
    </row>
    <row r="23420" spans="12:12">
      <c r="L23420" s="17" t="s">
        <v>31521</v>
      </c>
    </row>
    <row r="23421" spans="12:12">
      <c r="L23421" s="17" t="s">
        <v>31522</v>
      </c>
    </row>
    <row r="23422" spans="12:12">
      <c r="L23422" s="17" t="s">
        <v>31523</v>
      </c>
    </row>
    <row r="23423" spans="12:12">
      <c r="L23423" s="17" t="s">
        <v>31524</v>
      </c>
    </row>
    <row r="23424" spans="12:12">
      <c r="L23424" s="17" t="s">
        <v>31525</v>
      </c>
    </row>
    <row r="23425" spans="12:12">
      <c r="L23425" s="17" t="s">
        <v>31526</v>
      </c>
    </row>
    <row r="23426" spans="12:12">
      <c r="L23426" s="17" t="s">
        <v>31527</v>
      </c>
    </row>
    <row r="23427" spans="12:12">
      <c r="L23427" s="17" t="s">
        <v>31528</v>
      </c>
    </row>
    <row r="23428" spans="12:12">
      <c r="L23428" s="17" t="s">
        <v>31529</v>
      </c>
    </row>
    <row r="23429" spans="12:12">
      <c r="L23429" s="17" t="s">
        <v>31530</v>
      </c>
    </row>
    <row r="23430" spans="12:12">
      <c r="L23430" s="17" t="s">
        <v>31531</v>
      </c>
    </row>
    <row r="23431" spans="12:12">
      <c r="L23431" s="17" t="s">
        <v>31532</v>
      </c>
    </row>
    <row r="23432" spans="12:12">
      <c r="L23432" s="17" t="s">
        <v>31533</v>
      </c>
    </row>
    <row r="23433" spans="12:12">
      <c r="L23433" s="17" t="s">
        <v>31534</v>
      </c>
    </row>
    <row r="23434" spans="12:12">
      <c r="L23434" s="17" t="s">
        <v>31535</v>
      </c>
    </row>
    <row r="23435" spans="12:12">
      <c r="L23435" s="17" t="s">
        <v>31536</v>
      </c>
    </row>
    <row r="23436" spans="12:12">
      <c r="L23436" s="17" t="s">
        <v>31537</v>
      </c>
    </row>
    <row r="23437" spans="12:12">
      <c r="L23437" s="17" t="s">
        <v>31538</v>
      </c>
    </row>
    <row r="23438" spans="12:12">
      <c r="L23438" s="17" t="s">
        <v>31539</v>
      </c>
    </row>
    <row r="23439" spans="12:12">
      <c r="L23439" s="17" t="s">
        <v>31540</v>
      </c>
    </row>
    <row r="23440" spans="12:12">
      <c r="L23440" s="17" t="s">
        <v>31541</v>
      </c>
    </row>
    <row r="23441" spans="12:12">
      <c r="L23441" s="17" t="s">
        <v>31542</v>
      </c>
    </row>
    <row r="23442" spans="12:12">
      <c r="L23442" s="17" t="s">
        <v>31543</v>
      </c>
    </row>
    <row r="23443" spans="12:12">
      <c r="L23443" s="17" t="s">
        <v>31544</v>
      </c>
    </row>
    <row r="23444" spans="12:12">
      <c r="L23444" s="17" t="s">
        <v>31545</v>
      </c>
    </row>
    <row r="23445" spans="12:12">
      <c r="L23445" s="17" t="s">
        <v>31546</v>
      </c>
    </row>
    <row r="23446" spans="12:12">
      <c r="L23446" s="17" t="s">
        <v>31547</v>
      </c>
    </row>
    <row r="23447" spans="12:12">
      <c r="L23447" s="17" t="s">
        <v>31548</v>
      </c>
    </row>
    <row r="23448" spans="12:12">
      <c r="L23448" s="17" t="s">
        <v>31549</v>
      </c>
    </row>
    <row r="23449" spans="12:12">
      <c r="L23449" s="17" t="s">
        <v>31550</v>
      </c>
    </row>
    <row r="23450" spans="12:12">
      <c r="L23450" s="17" t="s">
        <v>31551</v>
      </c>
    </row>
    <row r="23451" spans="12:12">
      <c r="L23451" s="17" t="s">
        <v>31552</v>
      </c>
    </row>
    <row r="23452" spans="12:12">
      <c r="L23452" s="17" t="s">
        <v>31553</v>
      </c>
    </row>
    <row r="23453" spans="12:12">
      <c r="L23453" s="17" t="s">
        <v>31554</v>
      </c>
    </row>
    <row r="23454" spans="12:12">
      <c r="L23454" s="17" t="s">
        <v>31555</v>
      </c>
    </row>
    <row r="23455" spans="12:12">
      <c r="L23455" s="17" t="s">
        <v>31556</v>
      </c>
    </row>
    <row r="23456" spans="12:12">
      <c r="L23456" s="17" t="s">
        <v>31557</v>
      </c>
    </row>
    <row r="23457" spans="12:12">
      <c r="L23457" s="17" t="s">
        <v>31558</v>
      </c>
    </row>
    <row r="23458" spans="12:12">
      <c r="L23458" s="17" t="s">
        <v>31559</v>
      </c>
    </row>
    <row r="23459" spans="12:12">
      <c r="L23459" s="17" t="s">
        <v>31560</v>
      </c>
    </row>
    <row r="23460" spans="12:12">
      <c r="L23460" s="17" t="s">
        <v>31561</v>
      </c>
    </row>
    <row r="23461" spans="12:12">
      <c r="L23461" s="17" t="s">
        <v>31562</v>
      </c>
    </row>
    <row r="23462" spans="12:12">
      <c r="L23462" s="17" t="s">
        <v>31563</v>
      </c>
    </row>
    <row r="23463" spans="12:12">
      <c r="L23463" s="17" t="s">
        <v>31564</v>
      </c>
    </row>
    <row r="23464" spans="12:12">
      <c r="L23464" s="17" t="s">
        <v>31565</v>
      </c>
    </row>
    <row r="23465" spans="12:12">
      <c r="L23465" s="17" t="s">
        <v>31566</v>
      </c>
    </row>
    <row r="23466" spans="12:12">
      <c r="L23466" s="17" t="s">
        <v>31567</v>
      </c>
    </row>
    <row r="23467" spans="12:12">
      <c r="L23467" s="17" t="s">
        <v>31568</v>
      </c>
    </row>
    <row r="23468" spans="12:12">
      <c r="L23468" s="17" t="s">
        <v>31569</v>
      </c>
    </row>
    <row r="23469" spans="12:12">
      <c r="L23469" s="17" t="s">
        <v>31570</v>
      </c>
    </row>
    <row r="23470" spans="12:12">
      <c r="L23470" s="17" t="s">
        <v>31571</v>
      </c>
    </row>
    <row r="23471" spans="12:12">
      <c r="L23471" s="17" t="s">
        <v>31572</v>
      </c>
    </row>
    <row r="23472" spans="12:12">
      <c r="L23472" s="17" t="s">
        <v>31573</v>
      </c>
    </row>
    <row r="23473" spans="12:12">
      <c r="L23473" s="17" t="s">
        <v>31574</v>
      </c>
    </row>
    <row r="23474" spans="12:12">
      <c r="L23474" s="17" t="s">
        <v>31575</v>
      </c>
    </row>
    <row r="23475" spans="12:12">
      <c r="L23475" s="17" t="s">
        <v>31576</v>
      </c>
    </row>
    <row r="23476" spans="12:12">
      <c r="L23476" s="17" t="s">
        <v>31577</v>
      </c>
    </row>
    <row r="23477" spans="12:12">
      <c r="L23477" s="17" t="s">
        <v>31578</v>
      </c>
    </row>
    <row r="23478" spans="12:12">
      <c r="L23478" s="17" t="s">
        <v>31579</v>
      </c>
    </row>
    <row r="23479" spans="12:12">
      <c r="L23479" s="17" t="s">
        <v>31580</v>
      </c>
    </row>
    <row r="23480" spans="12:12">
      <c r="L23480" s="17" t="s">
        <v>31581</v>
      </c>
    </row>
    <row r="23481" spans="12:12">
      <c r="L23481" s="17" t="s">
        <v>31582</v>
      </c>
    </row>
    <row r="23482" spans="12:12">
      <c r="L23482" s="17" t="s">
        <v>31583</v>
      </c>
    </row>
    <row r="23483" spans="12:12">
      <c r="L23483" s="17" t="s">
        <v>31584</v>
      </c>
    </row>
    <row r="23484" spans="12:12">
      <c r="L23484" s="17" t="s">
        <v>31585</v>
      </c>
    </row>
    <row r="23485" spans="12:12">
      <c r="L23485" s="17" t="s">
        <v>31586</v>
      </c>
    </row>
    <row r="23486" spans="12:12">
      <c r="L23486" s="17" t="s">
        <v>31587</v>
      </c>
    </row>
    <row r="23487" spans="12:12">
      <c r="L23487" s="17" t="s">
        <v>31588</v>
      </c>
    </row>
    <row r="23488" spans="12:12">
      <c r="L23488" s="17" t="s">
        <v>31589</v>
      </c>
    </row>
    <row r="23489" spans="12:12">
      <c r="L23489" s="17" t="s">
        <v>31590</v>
      </c>
    </row>
    <row r="23490" spans="12:12">
      <c r="L23490" s="17" t="s">
        <v>31591</v>
      </c>
    </row>
    <row r="23491" spans="12:12">
      <c r="L23491" s="17" t="s">
        <v>31592</v>
      </c>
    </row>
    <row r="23492" spans="12:12">
      <c r="L23492" s="17" t="s">
        <v>31593</v>
      </c>
    </row>
    <row r="23493" spans="12:12">
      <c r="L23493" s="17" t="s">
        <v>31594</v>
      </c>
    </row>
    <row r="23494" spans="12:12">
      <c r="L23494" s="17" t="s">
        <v>31595</v>
      </c>
    </row>
    <row r="23495" spans="12:12">
      <c r="L23495" s="17" t="s">
        <v>31596</v>
      </c>
    </row>
    <row r="23496" spans="12:12">
      <c r="L23496" s="17" t="s">
        <v>31597</v>
      </c>
    </row>
    <row r="23497" spans="12:12">
      <c r="L23497" s="17" t="s">
        <v>31598</v>
      </c>
    </row>
    <row r="23498" spans="12:12">
      <c r="L23498" s="17" t="s">
        <v>31599</v>
      </c>
    </row>
    <row r="23499" spans="12:12">
      <c r="L23499" s="17" t="s">
        <v>31600</v>
      </c>
    </row>
    <row r="23500" spans="12:12">
      <c r="L23500" s="17" t="s">
        <v>31601</v>
      </c>
    </row>
    <row r="23501" spans="12:12">
      <c r="L23501" s="17" t="s">
        <v>31602</v>
      </c>
    </row>
    <row r="23502" spans="12:12">
      <c r="L23502" s="17" t="s">
        <v>31603</v>
      </c>
    </row>
    <row r="23503" spans="12:12">
      <c r="L23503" s="17" t="s">
        <v>31604</v>
      </c>
    </row>
    <row r="23504" spans="12:12">
      <c r="L23504" s="17" t="s">
        <v>31605</v>
      </c>
    </row>
    <row r="23505" spans="12:12">
      <c r="L23505" s="17" t="s">
        <v>31606</v>
      </c>
    </row>
    <row r="23506" spans="12:12">
      <c r="L23506" s="17" t="s">
        <v>31607</v>
      </c>
    </row>
    <row r="23507" spans="12:12">
      <c r="L23507" s="17" t="s">
        <v>31608</v>
      </c>
    </row>
    <row r="23508" spans="12:12">
      <c r="L23508" s="17" t="s">
        <v>31609</v>
      </c>
    </row>
    <row r="23509" spans="12:12">
      <c r="L23509" s="17" t="s">
        <v>31610</v>
      </c>
    </row>
    <row r="23510" spans="12:12">
      <c r="L23510" s="17" t="s">
        <v>31611</v>
      </c>
    </row>
    <row r="23511" spans="12:12">
      <c r="L23511" s="17" t="s">
        <v>31612</v>
      </c>
    </row>
    <row r="23512" spans="12:12">
      <c r="L23512" s="17" t="s">
        <v>31613</v>
      </c>
    </row>
    <row r="23513" spans="12:12">
      <c r="L23513" s="17" t="s">
        <v>31614</v>
      </c>
    </row>
    <row r="23514" spans="12:12">
      <c r="L23514" s="17" t="s">
        <v>31615</v>
      </c>
    </row>
    <row r="23515" spans="12:12">
      <c r="L23515" s="17" t="s">
        <v>31616</v>
      </c>
    </row>
    <row r="23516" spans="12:12">
      <c r="L23516" s="17" t="s">
        <v>31617</v>
      </c>
    </row>
    <row r="23517" spans="12:12">
      <c r="L23517" s="17" t="s">
        <v>31618</v>
      </c>
    </row>
    <row r="23518" spans="12:12">
      <c r="L23518" s="17" t="s">
        <v>31619</v>
      </c>
    </row>
    <row r="23519" spans="12:12">
      <c r="L23519" s="17" t="s">
        <v>31620</v>
      </c>
    </row>
    <row r="23520" spans="12:12">
      <c r="L23520" s="17" t="s">
        <v>31621</v>
      </c>
    </row>
    <row r="23521" spans="12:12">
      <c r="L23521" s="17" t="s">
        <v>31622</v>
      </c>
    </row>
    <row r="23522" spans="12:12">
      <c r="L23522" s="17" t="s">
        <v>31623</v>
      </c>
    </row>
    <row r="23523" spans="12:12">
      <c r="L23523" s="17" t="s">
        <v>31624</v>
      </c>
    </row>
    <row r="23524" spans="12:12">
      <c r="L23524" s="17" t="s">
        <v>31625</v>
      </c>
    </row>
    <row r="23525" spans="12:12">
      <c r="L23525" s="17" t="s">
        <v>31626</v>
      </c>
    </row>
    <row r="23526" spans="12:12">
      <c r="L23526" s="17" t="s">
        <v>31627</v>
      </c>
    </row>
    <row r="23527" spans="12:12">
      <c r="L23527" s="17" t="s">
        <v>31628</v>
      </c>
    </row>
    <row r="23528" spans="12:12">
      <c r="L23528" s="17" t="s">
        <v>31629</v>
      </c>
    </row>
    <row r="23529" spans="12:12">
      <c r="L23529" s="17" t="s">
        <v>31630</v>
      </c>
    </row>
    <row r="23530" spans="12:12">
      <c r="L23530" s="17" t="s">
        <v>31631</v>
      </c>
    </row>
    <row r="23531" spans="12:12">
      <c r="L23531" s="17" t="s">
        <v>31632</v>
      </c>
    </row>
    <row r="23532" spans="12:12">
      <c r="L23532" s="17" t="s">
        <v>31633</v>
      </c>
    </row>
    <row r="23533" spans="12:12">
      <c r="L23533" s="17" t="s">
        <v>31634</v>
      </c>
    </row>
    <row r="23534" spans="12:12">
      <c r="L23534" s="17" t="s">
        <v>31635</v>
      </c>
    </row>
    <row r="23535" spans="12:12">
      <c r="L23535" s="17" t="s">
        <v>31636</v>
      </c>
    </row>
    <row r="23536" spans="12:12">
      <c r="L23536" s="17" t="s">
        <v>31637</v>
      </c>
    </row>
    <row r="23537" spans="12:12">
      <c r="L23537" s="17" t="s">
        <v>31638</v>
      </c>
    </row>
    <row r="23538" spans="12:12">
      <c r="L23538" s="17" t="s">
        <v>31639</v>
      </c>
    </row>
    <row r="23539" spans="12:12">
      <c r="L23539" s="17" t="s">
        <v>31640</v>
      </c>
    </row>
    <row r="23540" spans="12:12">
      <c r="L23540" s="17" t="s">
        <v>31641</v>
      </c>
    </row>
    <row r="23541" spans="12:12">
      <c r="L23541" s="17" t="s">
        <v>31642</v>
      </c>
    </row>
    <row r="23542" spans="12:12">
      <c r="L23542" s="17" t="s">
        <v>31643</v>
      </c>
    </row>
    <row r="23543" spans="12:12">
      <c r="L23543" s="17" t="s">
        <v>31644</v>
      </c>
    </row>
    <row r="23544" spans="12:12">
      <c r="L23544" s="17" t="s">
        <v>31645</v>
      </c>
    </row>
    <row r="23545" spans="12:12">
      <c r="L23545" s="17" t="s">
        <v>31646</v>
      </c>
    </row>
    <row r="23546" spans="12:12">
      <c r="L23546" s="17" t="s">
        <v>31647</v>
      </c>
    </row>
    <row r="23547" spans="12:12">
      <c r="L23547" s="17" t="s">
        <v>31648</v>
      </c>
    </row>
    <row r="23548" spans="12:12">
      <c r="L23548" s="17" t="s">
        <v>31649</v>
      </c>
    </row>
    <row r="23549" spans="12:12">
      <c r="L23549" s="17" t="s">
        <v>31650</v>
      </c>
    </row>
    <row r="23550" spans="12:12">
      <c r="L23550" s="17" t="s">
        <v>31651</v>
      </c>
    </row>
    <row r="23551" spans="12:12">
      <c r="L23551" s="17" t="s">
        <v>31652</v>
      </c>
    </row>
    <row r="23552" spans="12:12">
      <c r="L23552" s="17" t="s">
        <v>31653</v>
      </c>
    </row>
    <row r="23553" spans="12:12">
      <c r="L23553" s="17" t="s">
        <v>31654</v>
      </c>
    </row>
    <row r="23554" spans="12:12">
      <c r="L23554" s="17" t="s">
        <v>31655</v>
      </c>
    </row>
    <row r="23555" spans="12:12">
      <c r="L23555" s="17" t="s">
        <v>31656</v>
      </c>
    </row>
    <row r="23556" spans="12:12">
      <c r="L23556" s="17" t="s">
        <v>31657</v>
      </c>
    </row>
    <row r="23557" spans="12:12">
      <c r="L23557" s="17" t="s">
        <v>31658</v>
      </c>
    </row>
    <row r="23558" spans="12:12">
      <c r="L23558" s="17" t="s">
        <v>31659</v>
      </c>
    </row>
    <row r="23559" spans="12:12">
      <c r="L23559" s="17" t="s">
        <v>31660</v>
      </c>
    </row>
    <row r="23560" spans="12:12">
      <c r="L23560" s="17" t="s">
        <v>31661</v>
      </c>
    </row>
    <row r="23561" spans="12:12">
      <c r="L23561" s="17" t="s">
        <v>31662</v>
      </c>
    </row>
    <row r="23562" spans="12:12">
      <c r="L23562" s="17" t="s">
        <v>31663</v>
      </c>
    </row>
    <row r="23563" spans="12:12">
      <c r="L23563" s="17" t="s">
        <v>31664</v>
      </c>
    </row>
    <row r="23564" spans="12:12">
      <c r="L23564" s="17" t="s">
        <v>31665</v>
      </c>
    </row>
    <row r="23565" spans="12:12">
      <c r="L23565" s="17" t="s">
        <v>31666</v>
      </c>
    </row>
    <row r="23566" spans="12:12">
      <c r="L23566" s="17" t="s">
        <v>31667</v>
      </c>
    </row>
    <row r="23567" spans="12:12">
      <c r="L23567" s="17" t="s">
        <v>31668</v>
      </c>
    </row>
    <row r="23568" spans="12:12">
      <c r="L23568" s="17" t="s">
        <v>31669</v>
      </c>
    </row>
    <row r="23569" spans="12:12">
      <c r="L23569" s="17" t="s">
        <v>31670</v>
      </c>
    </row>
    <row r="23570" spans="12:12">
      <c r="L23570" s="17" t="s">
        <v>31671</v>
      </c>
    </row>
    <row r="23571" spans="12:12">
      <c r="L23571" s="17" t="s">
        <v>31672</v>
      </c>
    </row>
    <row r="23572" spans="12:12">
      <c r="L23572" s="17" t="s">
        <v>31673</v>
      </c>
    </row>
    <row r="23573" spans="12:12">
      <c r="L23573" s="17" t="s">
        <v>31674</v>
      </c>
    </row>
    <row r="23574" spans="12:12">
      <c r="L23574" s="17" t="s">
        <v>31675</v>
      </c>
    </row>
    <row r="23575" spans="12:12">
      <c r="L23575" s="17" t="s">
        <v>31676</v>
      </c>
    </row>
    <row r="23576" spans="12:12">
      <c r="L23576" s="17" t="s">
        <v>31677</v>
      </c>
    </row>
    <row r="23577" spans="12:12">
      <c r="L23577" s="17" t="s">
        <v>31678</v>
      </c>
    </row>
    <row r="23578" spans="12:12">
      <c r="L23578" s="17" t="s">
        <v>31679</v>
      </c>
    </row>
    <row r="23579" spans="12:12">
      <c r="L23579" s="17" t="s">
        <v>31680</v>
      </c>
    </row>
    <row r="23580" spans="12:12">
      <c r="L23580" s="17" t="s">
        <v>31681</v>
      </c>
    </row>
    <row r="23581" spans="12:12">
      <c r="L23581" s="17" t="s">
        <v>31682</v>
      </c>
    </row>
    <row r="23582" spans="12:12">
      <c r="L23582" s="17" t="s">
        <v>31683</v>
      </c>
    </row>
    <row r="23583" spans="12:12">
      <c r="L23583" s="17" t="s">
        <v>31684</v>
      </c>
    </row>
    <row r="23584" spans="12:12">
      <c r="L23584" s="17" t="s">
        <v>31685</v>
      </c>
    </row>
    <row r="23585" spans="12:12">
      <c r="L23585" s="17" t="s">
        <v>31686</v>
      </c>
    </row>
    <row r="23586" spans="12:12">
      <c r="L23586" s="17" t="s">
        <v>31687</v>
      </c>
    </row>
    <row r="23587" spans="12:12">
      <c r="L23587" s="17" t="s">
        <v>31688</v>
      </c>
    </row>
    <row r="23588" spans="12:12">
      <c r="L23588" s="17" t="s">
        <v>31689</v>
      </c>
    </row>
    <row r="23589" spans="12:12">
      <c r="L23589" s="17" t="s">
        <v>31690</v>
      </c>
    </row>
    <row r="23590" spans="12:12">
      <c r="L23590" s="17" t="s">
        <v>31691</v>
      </c>
    </row>
    <row r="23591" spans="12:12">
      <c r="L23591" s="17" t="s">
        <v>31692</v>
      </c>
    </row>
    <row r="23592" spans="12:12">
      <c r="L23592" s="17" t="s">
        <v>31693</v>
      </c>
    </row>
    <row r="23593" spans="12:12">
      <c r="L23593" s="17" t="s">
        <v>31694</v>
      </c>
    </row>
    <row r="23594" spans="12:12">
      <c r="L23594" s="17" t="s">
        <v>31695</v>
      </c>
    </row>
    <row r="23595" spans="12:12">
      <c r="L23595" s="17" t="s">
        <v>31696</v>
      </c>
    </row>
    <row r="23596" spans="12:12">
      <c r="L23596" s="17" t="s">
        <v>31697</v>
      </c>
    </row>
    <row r="23597" spans="12:12">
      <c r="L23597" s="17" t="s">
        <v>31698</v>
      </c>
    </row>
    <row r="23598" spans="12:12">
      <c r="L23598" s="17" t="s">
        <v>31699</v>
      </c>
    </row>
    <row r="23599" spans="12:12">
      <c r="L23599" s="17" t="s">
        <v>31700</v>
      </c>
    </row>
    <row r="23600" spans="12:12">
      <c r="L23600" s="17" t="s">
        <v>31701</v>
      </c>
    </row>
    <row r="23601" spans="12:12">
      <c r="L23601" s="17" t="s">
        <v>31702</v>
      </c>
    </row>
    <row r="23602" spans="12:12">
      <c r="L23602" s="17" t="s">
        <v>31703</v>
      </c>
    </row>
    <row r="23603" spans="12:12">
      <c r="L23603" s="17" t="s">
        <v>31704</v>
      </c>
    </row>
    <row r="23604" spans="12:12">
      <c r="L23604" s="17" t="s">
        <v>31705</v>
      </c>
    </row>
    <row r="23605" spans="12:12">
      <c r="L23605" s="17" t="s">
        <v>31706</v>
      </c>
    </row>
    <row r="23606" spans="12:12">
      <c r="L23606" s="17" t="s">
        <v>31707</v>
      </c>
    </row>
    <row r="23607" spans="12:12">
      <c r="L23607" s="17" t="s">
        <v>31708</v>
      </c>
    </row>
    <row r="23608" spans="12:12">
      <c r="L23608" s="17" t="s">
        <v>31709</v>
      </c>
    </row>
    <row r="23609" spans="12:12">
      <c r="L23609" s="17" t="s">
        <v>31710</v>
      </c>
    </row>
    <row r="23610" spans="12:12">
      <c r="L23610" s="17" t="s">
        <v>31711</v>
      </c>
    </row>
    <row r="23611" spans="12:12">
      <c r="L23611" s="17" t="s">
        <v>31712</v>
      </c>
    </row>
    <row r="23612" spans="12:12">
      <c r="L23612" s="17" t="s">
        <v>31713</v>
      </c>
    </row>
    <row r="23613" spans="12:12">
      <c r="L23613" s="17" t="s">
        <v>31714</v>
      </c>
    </row>
    <row r="23614" spans="12:12">
      <c r="L23614" s="17" t="s">
        <v>31715</v>
      </c>
    </row>
    <row r="23615" spans="12:12">
      <c r="L23615" s="17" t="s">
        <v>31716</v>
      </c>
    </row>
    <row r="23616" spans="12:12">
      <c r="L23616" s="17" t="s">
        <v>31717</v>
      </c>
    </row>
    <row r="23617" spans="12:12">
      <c r="L23617" s="17" t="s">
        <v>31718</v>
      </c>
    </row>
    <row r="23618" spans="12:12">
      <c r="L23618" s="17" t="s">
        <v>31719</v>
      </c>
    </row>
    <row r="23619" spans="12:12">
      <c r="L23619" s="17" t="s">
        <v>31720</v>
      </c>
    </row>
    <row r="23620" spans="12:12">
      <c r="L23620" s="17" t="s">
        <v>31721</v>
      </c>
    </row>
    <row r="23621" spans="12:12">
      <c r="L23621" s="17" t="s">
        <v>31722</v>
      </c>
    </row>
    <row r="23622" spans="12:12">
      <c r="L23622" s="17" t="s">
        <v>31723</v>
      </c>
    </row>
    <row r="23623" spans="12:12">
      <c r="L23623" s="17" t="s">
        <v>31724</v>
      </c>
    </row>
    <row r="23624" spans="12:12">
      <c r="L23624" s="17" t="s">
        <v>31725</v>
      </c>
    </row>
    <row r="23625" spans="12:12">
      <c r="L23625" s="17" t="s">
        <v>31726</v>
      </c>
    </row>
    <row r="23626" spans="12:12">
      <c r="L23626" s="17" t="s">
        <v>31727</v>
      </c>
    </row>
    <row r="23627" spans="12:12">
      <c r="L23627" s="17" t="s">
        <v>31728</v>
      </c>
    </row>
    <row r="23628" spans="12:12">
      <c r="L23628" s="17" t="s">
        <v>31729</v>
      </c>
    </row>
    <row r="23629" spans="12:12">
      <c r="L23629" s="17" t="s">
        <v>31730</v>
      </c>
    </row>
    <row r="23630" spans="12:12">
      <c r="L23630" s="17" t="s">
        <v>31731</v>
      </c>
    </row>
    <row r="23631" spans="12:12">
      <c r="L23631" s="17" t="s">
        <v>31732</v>
      </c>
    </row>
    <row r="23632" spans="12:12">
      <c r="L23632" s="17" t="s">
        <v>31733</v>
      </c>
    </row>
    <row r="23633" spans="12:12">
      <c r="L23633" s="17" t="s">
        <v>31734</v>
      </c>
    </row>
    <row r="23634" spans="12:12">
      <c r="L23634" s="17" t="s">
        <v>31735</v>
      </c>
    </row>
    <row r="23635" spans="12:12">
      <c r="L23635" s="17" t="s">
        <v>31736</v>
      </c>
    </row>
    <row r="23636" spans="12:12">
      <c r="L23636" s="17" t="s">
        <v>31737</v>
      </c>
    </row>
    <row r="23637" spans="12:12">
      <c r="L23637" s="17" t="s">
        <v>31738</v>
      </c>
    </row>
    <row r="23638" spans="12:12">
      <c r="L23638" s="17" t="s">
        <v>31739</v>
      </c>
    </row>
    <row r="23639" spans="12:12">
      <c r="L23639" s="17" t="s">
        <v>31740</v>
      </c>
    </row>
    <row r="23640" spans="12:12">
      <c r="L23640" s="17" t="s">
        <v>31741</v>
      </c>
    </row>
    <row r="23641" spans="12:12">
      <c r="L23641" s="17" t="s">
        <v>31742</v>
      </c>
    </row>
    <row r="23642" spans="12:12">
      <c r="L23642" s="17" t="s">
        <v>31743</v>
      </c>
    </row>
    <row r="23643" spans="12:12">
      <c r="L23643" s="17" t="s">
        <v>31744</v>
      </c>
    </row>
    <row r="23644" spans="12:12">
      <c r="L23644" s="17" t="s">
        <v>31745</v>
      </c>
    </row>
    <row r="23645" spans="12:12">
      <c r="L23645" s="17" t="s">
        <v>31746</v>
      </c>
    </row>
    <row r="23646" spans="12:12">
      <c r="L23646" s="17" t="s">
        <v>31747</v>
      </c>
    </row>
    <row r="23647" spans="12:12">
      <c r="L23647" s="17" t="s">
        <v>31748</v>
      </c>
    </row>
    <row r="23648" spans="12:12">
      <c r="L23648" s="17" t="s">
        <v>31749</v>
      </c>
    </row>
    <row r="23649" spans="12:12">
      <c r="L23649" s="17" t="s">
        <v>31750</v>
      </c>
    </row>
    <row r="23650" spans="12:12">
      <c r="L23650" s="17" t="s">
        <v>31751</v>
      </c>
    </row>
    <row r="23651" spans="12:12">
      <c r="L23651" s="17" t="s">
        <v>31752</v>
      </c>
    </row>
    <row r="23652" spans="12:12">
      <c r="L23652" s="17" t="s">
        <v>31753</v>
      </c>
    </row>
    <row r="23653" spans="12:12">
      <c r="L23653" s="17" t="s">
        <v>31754</v>
      </c>
    </row>
    <row r="23654" spans="12:12">
      <c r="L23654" s="17" t="s">
        <v>31755</v>
      </c>
    </row>
    <row r="23655" spans="12:12">
      <c r="L23655" s="17" t="s">
        <v>31756</v>
      </c>
    </row>
    <row r="23656" spans="12:12">
      <c r="L23656" s="17" t="s">
        <v>31757</v>
      </c>
    </row>
    <row r="23657" spans="12:12">
      <c r="L23657" s="17" t="s">
        <v>31758</v>
      </c>
    </row>
    <row r="23658" spans="12:12">
      <c r="L23658" s="17" t="s">
        <v>31759</v>
      </c>
    </row>
    <row r="23659" spans="12:12">
      <c r="L23659" s="17" t="s">
        <v>31760</v>
      </c>
    </row>
    <row r="23660" spans="12:12">
      <c r="L23660" s="17" t="s">
        <v>31761</v>
      </c>
    </row>
    <row r="23661" spans="12:12">
      <c r="L23661" s="17" t="s">
        <v>31762</v>
      </c>
    </row>
    <row r="23662" spans="12:12">
      <c r="L23662" s="17" t="s">
        <v>31763</v>
      </c>
    </row>
    <row r="23663" spans="12:12">
      <c r="L23663" s="17" t="s">
        <v>31764</v>
      </c>
    </row>
    <row r="23664" spans="12:12">
      <c r="L23664" s="17" t="s">
        <v>31765</v>
      </c>
    </row>
    <row r="23665" spans="12:12">
      <c r="L23665" s="17" t="s">
        <v>31766</v>
      </c>
    </row>
    <row r="23666" spans="12:12">
      <c r="L23666" s="17" t="s">
        <v>31767</v>
      </c>
    </row>
    <row r="23667" spans="12:12">
      <c r="L23667" s="17" t="s">
        <v>31768</v>
      </c>
    </row>
    <row r="23668" spans="12:12">
      <c r="L23668" s="17" t="s">
        <v>31769</v>
      </c>
    </row>
    <row r="23669" spans="12:12">
      <c r="L23669" s="17" t="s">
        <v>31770</v>
      </c>
    </row>
    <row r="23670" spans="12:12">
      <c r="L23670" s="17" t="s">
        <v>31771</v>
      </c>
    </row>
    <row r="23671" spans="12:12">
      <c r="L23671" s="17" t="s">
        <v>31772</v>
      </c>
    </row>
    <row r="23672" spans="12:12">
      <c r="L23672" s="17" t="s">
        <v>31773</v>
      </c>
    </row>
    <row r="23673" spans="12:12">
      <c r="L23673" s="17" t="s">
        <v>31774</v>
      </c>
    </row>
    <row r="23674" spans="12:12">
      <c r="L23674" s="17" t="s">
        <v>31775</v>
      </c>
    </row>
    <row r="23675" spans="12:12">
      <c r="L23675" s="17" t="s">
        <v>31776</v>
      </c>
    </row>
    <row r="23676" spans="12:12">
      <c r="L23676" s="17" t="s">
        <v>31777</v>
      </c>
    </row>
    <row r="23677" spans="12:12">
      <c r="L23677" s="17" t="s">
        <v>31778</v>
      </c>
    </row>
    <row r="23678" spans="12:12">
      <c r="L23678" s="17" t="s">
        <v>31779</v>
      </c>
    </row>
    <row r="23679" spans="12:12">
      <c r="L23679" s="17" t="s">
        <v>31780</v>
      </c>
    </row>
    <row r="23680" spans="12:12">
      <c r="L23680" s="17" t="s">
        <v>31781</v>
      </c>
    </row>
    <row r="23681" spans="12:12">
      <c r="L23681" s="17" t="s">
        <v>31782</v>
      </c>
    </row>
    <row r="23682" spans="12:12">
      <c r="L23682" s="17" t="s">
        <v>31783</v>
      </c>
    </row>
    <row r="23683" spans="12:12">
      <c r="L23683" s="17" t="s">
        <v>31784</v>
      </c>
    </row>
    <row r="23684" spans="12:12">
      <c r="L23684" s="17" t="s">
        <v>31785</v>
      </c>
    </row>
    <row r="23685" spans="12:12">
      <c r="L23685" s="17" t="s">
        <v>31786</v>
      </c>
    </row>
    <row r="23686" spans="12:12">
      <c r="L23686" s="17" t="s">
        <v>31787</v>
      </c>
    </row>
    <row r="23687" spans="12:12">
      <c r="L23687" s="17" t="s">
        <v>31788</v>
      </c>
    </row>
    <row r="23688" spans="12:12">
      <c r="L23688" s="17" t="s">
        <v>31789</v>
      </c>
    </row>
    <row r="23689" spans="12:12">
      <c r="L23689" s="17" t="s">
        <v>31790</v>
      </c>
    </row>
    <row r="23690" spans="12:12">
      <c r="L23690" s="17" t="s">
        <v>31791</v>
      </c>
    </row>
    <row r="23691" spans="12:12">
      <c r="L23691" s="17" t="s">
        <v>31792</v>
      </c>
    </row>
    <row r="23692" spans="12:12">
      <c r="L23692" s="17" t="s">
        <v>31793</v>
      </c>
    </row>
    <row r="23693" spans="12:12">
      <c r="L23693" s="17" t="s">
        <v>31794</v>
      </c>
    </row>
    <row r="23694" spans="12:12">
      <c r="L23694" s="17" t="s">
        <v>31795</v>
      </c>
    </row>
    <row r="23695" spans="12:12">
      <c r="L23695" s="17" t="s">
        <v>31796</v>
      </c>
    </row>
    <row r="23696" spans="12:12">
      <c r="L23696" s="17" t="s">
        <v>31797</v>
      </c>
    </row>
    <row r="23697" spans="12:12">
      <c r="L23697" s="17" t="s">
        <v>31798</v>
      </c>
    </row>
    <row r="23698" spans="12:12">
      <c r="L23698" s="17" t="s">
        <v>31799</v>
      </c>
    </row>
    <row r="23699" spans="12:12">
      <c r="L23699" s="17" t="s">
        <v>31800</v>
      </c>
    </row>
    <row r="23700" spans="12:12">
      <c r="L23700" s="17" t="s">
        <v>31801</v>
      </c>
    </row>
    <row r="23701" spans="12:12">
      <c r="L23701" s="17" t="s">
        <v>31802</v>
      </c>
    </row>
    <row r="23702" spans="12:12">
      <c r="L23702" s="17" t="s">
        <v>31803</v>
      </c>
    </row>
    <row r="23703" spans="12:12">
      <c r="L23703" s="17" t="s">
        <v>31804</v>
      </c>
    </row>
    <row r="23704" spans="12:12">
      <c r="L23704" s="17" t="s">
        <v>31805</v>
      </c>
    </row>
    <row r="23705" spans="12:12">
      <c r="L23705" s="17" t="s">
        <v>31806</v>
      </c>
    </row>
    <row r="23706" spans="12:12">
      <c r="L23706" s="17" t="s">
        <v>31807</v>
      </c>
    </row>
    <row r="23707" spans="12:12">
      <c r="L23707" s="17" t="s">
        <v>31808</v>
      </c>
    </row>
    <row r="23708" spans="12:12">
      <c r="L23708" s="17" t="s">
        <v>31809</v>
      </c>
    </row>
    <row r="23709" spans="12:12">
      <c r="L23709" s="17" t="s">
        <v>31810</v>
      </c>
    </row>
    <row r="23710" spans="12:12">
      <c r="L23710" s="17" t="s">
        <v>31811</v>
      </c>
    </row>
    <row r="23711" spans="12:12">
      <c r="L23711" s="17" t="s">
        <v>31812</v>
      </c>
    </row>
    <row r="23712" spans="12:12">
      <c r="L23712" s="17" t="s">
        <v>31813</v>
      </c>
    </row>
    <row r="23713" spans="12:12">
      <c r="L23713" s="17" t="s">
        <v>31814</v>
      </c>
    </row>
    <row r="23714" spans="12:12">
      <c r="L23714" s="17" t="s">
        <v>31815</v>
      </c>
    </row>
    <row r="23715" spans="12:12">
      <c r="L23715" s="17" t="s">
        <v>31816</v>
      </c>
    </row>
    <row r="23716" spans="12:12">
      <c r="L23716" s="17" t="s">
        <v>31817</v>
      </c>
    </row>
    <row r="23717" spans="12:12">
      <c r="L23717" s="17" t="s">
        <v>31818</v>
      </c>
    </row>
    <row r="23718" spans="12:12">
      <c r="L23718" s="17" t="s">
        <v>31819</v>
      </c>
    </row>
    <row r="23719" spans="12:12">
      <c r="L23719" s="17" t="s">
        <v>31820</v>
      </c>
    </row>
    <row r="23720" spans="12:12">
      <c r="L23720" s="17" t="s">
        <v>31821</v>
      </c>
    </row>
    <row r="23721" spans="12:12">
      <c r="L23721" s="17" t="s">
        <v>31822</v>
      </c>
    </row>
    <row r="23722" spans="12:12">
      <c r="L23722" s="17" t="s">
        <v>31823</v>
      </c>
    </row>
    <row r="23723" spans="12:12">
      <c r="L23723" s="17" t="s">
        <v>31824</v>
      </c>
    </row>
    <row r="23724" spans="12:12">
      <c r="L23724" s="17" t="s">
        <v>31825</v>
      </c>
    </row>
    <row r="23725" spans="12:12">
      <c r="L23725" s="17" t="s">
        <v>31826</v>
      </c>
    </row>
    <row r="23726" spans="12:12">
      <c r="L23726" s="17" t="s">
        <v>31827</v>
      </c>
    </row>
    <row r="23727" spans="12:12">
      <c r="L23727" s="17" t="s">
        <v>31828</v>
      </c>
    </row>
    <row r="23728" spans="12:12">
      <c r="L23728" s="17" t="s">
        <v>31829</v>
      </c>
    </row>
    <row r="23729" spans="12:12">
      <c r="L23729" s="17" t="s">
        <v>31830</v>
      </c>
    </row>
    <row r="23730" spans="12:12">
      <c r="L23730" s="17" t="s">
        <v>31831</v>
      </c>
    </row>
    <row r="23731" spans="12:12">
      <c r="L23731" s="17" t="s">
        <v>31832</v>
      </c>
    </row>
    <row r="23732" spans="12:12">
      <c r="L23732" s="17" t="s">
        <v>31833</v>
      </c>
    </row>
    <row r="23733" spans="12:12">
      <c r="L23733" s="17" t="s">
        <v>31834</v>
      </c>
    </row>
    <row r="23734" spans="12:12">
      <c r="L23734" s="17" t="s">
        <v>31835</v>
      </c>
    </row>
    <row r="23735" spans="12:12">
      <c r="L23735" s="17" t="s">
        <v>31836</v>
      </c>
    </row>
    <row r="23736" spans="12:12">
      <c r="L23736" s="17" t="s">
        <v>31837</v>
      </c>
    </row>
    <row r="23737" spans="12:12">
      <c r="L23737" s="17" t="s">
        <v>31838</v>
      </c>
    </row>
    <row r="23738" spans="12:12">
      <c r="L23738" s="17" t="s">
        <v>31839</v>
      </c>
    </row>
    <row r="23739" spans="12:12">
      <c r="L23739" s="17" t="s">
        <v>31840</v>
      </c>
    </row>
    <row r="23740" spans="12:12">
      <c r="L23740" s="17" t="s">
        <v>31841</v>
      </c>
    </row>
    <row r="23741" spans="12:12">
      <c r="L23741" s="17" t="s">
        <v>31842</v>
      </c>
    </row>
    <row r="23742" spans="12:12">
      <c r="L23742" s="17" t="s">
        <v>31843</v>
      </c>
    </row>
    <row r="23743" spans="12:12">
      <c r="L23743" s="17" t="s">
        <v>31844</v>
      </c>
    </row>
    <row r="23744" spans="12:12">
      <c r="L23744" s="17" t="s">
        <v>31845</v>
      </c>
    </row>
    <row r="23745" spans="12:12">
      <c r="L23745" s="17" t="s">
        <v>31846</v>
      </c>
    </row>
    <row r="23746" spans="12:12">
      <c r="L23746" s="17" t="s">
        <v>31847</v>
      </c>
    </row>
    <row r="23747" spans="12:12">
      <c r="L23747" s="17" t="s">
        <v>31848</v>
      </c>
    </row>
    <row r="23748" spans="12:12">
      <c r="L23748" s="17" t="s">
        <v>31849</v>
      </c>
    </row>
    <row r="23749" spans="12:12">
      <c r="L23749" s="17" t="s">
        <v>31850</v>
      </c>
    </row>
    <row r="23750" spans="12:12">
      <c r="L23750" s="17" t="s">
        <v>31851</v>
      </c>
    </row>
    <row r="23751" spans="12:12">
      <c r="L23751" s="17" t="s">
        <v>31852</v>
      </c>
    </row>
    <row r="23752" spans="12:12">
      <c r="L23752" s="17" t="s">
        <v>31853</v>
      </c>
    </row>
    <row r="23753" spans="12:12">
      <c r="L23753" s="17" t="s">
        <v>31854</v>
      </c>
    </row>
    <row r="23754" spans="12:12">
      <c r="L23754" s="17" t="s">
        <v>31855</v>
      </c>
    </row>
    <row r="23755" spans="12:12">
      <c r="L23755" s="17" t="s">
        <v>31856</v>
      </c>
    </row>
    <row r="23756" spans="12:12">
      <c r="L23756" s="17" t="s">
        <v>31857</v>
      </c>
    </row>
    <row r="23757" spans="12:12">
      <c r="L23757" s="17" t="s">
        <v>31858</v>
      </c>
    </row>
    <row r="23758" spans="12:12">
      <c r="L23758" s="17" t="s">
        <v>31859</v>
      </c>
    </row>
    <row r="23759" spans="12:12">
      <c r="L23759" s="17" t="s">
        <v>31860</v>
      </c>
    </row>
    <row r="23760" spans="12:12">
      <c r="L23760" s="17" t="s">
        <v>31861</v>
      </c>
    </row>
    <row r="23761" spans="12:12">
      <c r="L23761" s="17" t="s">
        <v>31862</v>
      </c>
    </row>
    <row r="23762" spans="12:12">
      <c r="L23762" s="17" t="s">
        <v>31863</v>
      </c>
    </row>
    <row r="23763" spans="12:12">
      <c r="L23763" s="17" t="s">
        <v>31864</v>
      </c>
    </row>
    <row r="23764" spans="12:12">
      <c r="L23764" s="17" t="s">
        <v>31865</v>
      </c>
    </row>
    <row r="23765" spans="12:12">
      <c r="L23765" s="17" t="s">
        <v>31866</v>
      </c>
    </row>
    <row r="23766" spans="12:12">
      <c r="L23766" s="17" t="s">
        <v>31867</v>
      </c>
    </row>
    <row r="23767" spans="12:12">
      <c r="L23767" s="17" t="s">
        <v>31868</v>
      </c>
    </row>
    <row r="23768" spans="12:12">
      <c r="L23768" s="17" t="s">
        <v>31869</v>
      </c>
    </row>
    <row r="23769" spans="12:12">
      <c r="L23769" s="17" t="s">
        <v>31870</v>
      </c>
    </row>
    <row r="23770" spans="12:12">
      <c r="L23770" s="17" t="s">
        <v>31871</v>
      </c>
    </row>
    <row r="23771" spans="12:12">
      <c r="L23771" s="17" t="s">
        <v>31872</v>
      </c>
    </row>
    <row r="23772" spans="12:12">
      <c r="L23772" s="17" t="s">
        <v>31873</v>
      </c>
    </row>
    <row r="23773" spans="12:12">
      <c r="L23773" s="17" t="s">
        <v>31874</v>
      </c>
    </row>
    <row r="23774" spans="12:12">
      <c r="L23774" s="17" t="s">
        <v>31875</v>
      </c>
    </row>
    <row r="23775" spans="12:12">
      <c r="L23775" s="17" t="s">
        <v>31876</v>
      </c>
    </row>
    <row r="23776" spans="12:12">
      <c r="L23776" s="17" t="s">
        <v>31877</v>
      </c>
    </row>
    <row r="23777" spans="12:12">
      <c r="L23777" s="17" t="s">
        <v>31878</v>
      </c>
    </row>
    <row r="23778" spans="12:12">
      <c r="L23778" s="17" t="s">
        <v>31879</v>
      </c>
    </row>
    <row r="23779" spans="12:12">
      <c r="L23779" s="17" t="s">
        <v>31880</v>
      </c>
    </row>
    <row r="23780" spans="12:12">
      <c r="L23780" s="17" t="s">
        <v>31881</v>
      </c>
    </row>
    <row r="23781" spans="12:12">
      <c r="L23781" s="17" t="s">
        <v>31882</v>
      </c>
    </row>
    <row r="23782" spans="12:12">
      <c r="L23782" s="17" t="s">
        <v>31883</v>
      </c>
    </row>
    <row r="23783" spans="12:12">
      <c r="L23783" s="17" t="s">
        <v>31884</v>
      </c>
    </row>
    <row r="23784" spans="12:12">
      <c r="L23784" s="17" t="s">
        <v>31885</v>
      </c>
    </row>
    <row r="23785" spans="12:12">
      <c r="L23785" s="17" t="s">
        <v>31886</v>
      </c>
    </row>
    <row r="23786" spans="12:12">
      <c r="L23786" s="17" t="s">
        <v>31887</v>
      </c>
    </row>
    <row r="23787" spans="12:12">
      <c r="L23787" s="17" t="s">
        <v>31888</v>
      </c>
    </row>
    <row r="23788" spans="12:12">
      <c r="L23788" s="17" t="s">
        <v>31889</v>
      </c>
    </row>
    <row r="23789" spans="12:12">
      <c r="L23789" s="17" t="s">
        <v>31890</v>
      </c>
    </row>
    <row r="23790" spans="12:12">
      <c r="L23790" s="17" t="s">
        <v>31891</v>
      </c>
    </row>
    <row r="23791" spans="12:12">
      <c r="L23791" s="17" t="s">
        <v>31892</v>
      </c>
    </row>
    <row r="23792" spans="12:12">
      <c r="L23792" s="17" t="s">
        <v>31893</v>
      </c>
    </row>
    <row r="23793" spans="12:12">
      <c r="L23793" s="17" t="s">
        <v>31894</v>
      </c>
    </row>
    <row r="23794" spans="12:12">
      <c r="L23794" s="17" t="s">
        <v>31895</v>
      </c>
    </row>
    <row r="23795" spans="12:12">
      <c r="L23795" s="17" t="s">
        <v>31896</v>
      </c>
    </row>
    <row r="23796" spans="12:12">
      <c r="L23796" s="17" t="s">
        <v>31897</v>
      </c>
    </row>
    <row r="23797" spans="12:12">
      <c r="L23797" s="17" t="s">
        <v>31898</v>
      </c>
    </row>
    <row r="23798" spans="12:12">
      <c r="L23798" s="17" t="s">
        <v>31899</v>
      </c>
    </row>
    <row r="23799" spans="12:12">
      <c r="L23799" s="17" t="s">
        <v>31900</v>
      </c>
    </row>
    <row r="23800" spans="12:12">
      <c r="L23800" s="17" t="s">
        <v>31901</v>
      </c>
    </row>
    <row r="23801" spans="12:12">
      <c r="L23801" s="17" t="s">
        <v>31902</v>
      </c>
    </row>
    <row r="23802" spans="12:12">
      <c r="L23802" s="17" t="s">
        <v>31903</v>
      </c>
    </row>
    <row r="23803" spans="12:12">
      <c r="L23803" s="17" t="s">
        <v>31904</v>
      </c>
    </row>
    <row r="23804" spans="12:12">
      <c r="L23804" s="17" t="s">
        <v>31905</v>
      </c>
    </row>
    <row r="23805" spans="12:12">
      <c r="L23805" s="17" t="s">
        <v>31906</v>
      </c>
    </row>
    <row r="23806" spans="12:12">
      <c r="L23806" s="17" t="s">
        <v>31907</v>
      </c>
    </row>
    <row r="23807" spans="12:12">
      <c r="L23807" s="17" t="s">
        <v>31908</v>
      </c>
    </row>
    <row r="23808" spans="12:12">
      <c r="L23808" s="17" t="s">
        <v>31909</v>
      </c>
    </row>
    <row r="23809" spans="12:12">
      <c r="L23809" s="17" t="s">
        <v>31910</v>
      </c>
    </row>
    <row r="23810" spans="12:12">
      <c r="L23810" s="17" t="s">
        <v>31911</v>
      </c>
    </row>
    <row r="23811" spans="12:12">
      <c r="L23811" s="17" t="s">
        <v>31912</v>
      </c>
    </row>
    <row r="23812" spans="12:12">
      <c r="L23812" s="17" t="s">
        <v>31913</v>
      </c>
    </row>
    <row r="23813" spans="12:12">
      <c r="L23813" s="17" t="s">
        <v>31914</v>
      </c>
    </row>
    <row r="23814" spans="12:12">
      <c r="L23814" s="17" t="s">
        <v>31915</v>
      </c>
    </row>
    <row r="23815" spans="12:12">
      <c r="L23815" s="17" t="s">
        <v>31916</v>
      </c>
    </row>
    <row r="23816" spans="12:12">
      <c r="L23816" s="17" t="s">
        <v>31917</v>
      </c>
    </row>
    <row r="23817" spans="12:12">
      <c r="L23817" s="17" t="s">
        <v>31918</v>
      </c>
    </row>
    <row r="23818" spans="12:12">
      <c r="L23818" s="17" t="s">
        <v>31919</v>
      </c>
    </row>
    <row r="23819" spans="12:12">
      <c r="L23819" s="17" t="s">
        <v>31920</v>
      </c>
    </row>
    <row r="23820" spans="12:12">
      <c r="L23820" s="17" t="s">
        <v>31921</v>
      </c>
    </row>
    <row r="23821" spans="12:12">
      <c r="L23821" s="17" t="s">
        <v>31922</v>
      </c>
    </row>
    <row r="23822" spans="12:12">
      <c r="L23822" s="17" t="s">
        <v>31923</v>
      </c>
    </row>
    <row r="23823" spans="12:12">
      <c r="L23823" s="17" t="s">
        <v>31924</v>
      </c>
    </row>
    <row r="23824" spans="12:12">
      <c r="L23824" s="17" t="s">
        <v>31925</v>
      </c>
    </row>
    <row r="23825" spans="12:12">
      <c r="L23825" s="17" t="s">
        <v>31926</v>
      </c>
    </row>
    <row r="23826" spans="12:12">
      <c r="L23826" s="17" t="s">
        <v>31927</v>
      </c>
    </row>
    <row r="23827" spans="12:12">
      <c r="L23827" s="17" t="s">
        <v>31928</v>
      </c>
    </row>
    <row r="23828" spans="12:12">
      <c r="L23828" s="17" t="s">
        <v>31929</v>
      </c>
    </row>
    <row r="23829" spans="12:12">
      <c r="L23829" s="17" t="s">
        <v>31930</v>
      </c>
    </row>
    <row r="23830" spans="12:12">
      <c r="L23830" s="17" t="s">
        <v>31931</v>
      </c>
    </row>
    <row r="23831" spans="12:12">
      <c r="L23831" s="17" t="s">
        <v>31932</v>
      </c>
    </row>
    <row r="23832" spans="12:12">
      <c r="L23832" s="17" t="s">
        <v>31933</v>
      </c>
    </row>
    <row r="23833" spans="12:12">
      <c r="L23833" s="17" t="s">
        <v>31934</v>
      </c>
    </row>
    <row r="23834" spans="12:12">
      <c r="L23834" s="17" t="s">
        <v>31935</v>
      </c>
    </row>
    <row r="23835" spans="12:12">
      <c r="L23835" s="17" t="s">
        <v>31936</v>
      </c>
    </row>
    <row r="23836" spans="12:12">
      <c r="L23836" s="17" t="s">
        <v>31937</v>
      </c>
    </row>
    <row r="23837" spans="12:12">
      <c r="L23837" s="17" t="s">
        <v>31938</v>
      </c>
    </row>
    <row r="23838" spans="12:12">
      <c r="L23838" s="17" t="s">
        <v>31939</v>
      </c>
    </row>
    <row r="23839" spans="12:12">
      <c r="L23839" s="17" t="s">
        <v>31940</v>
      </c>
    </row>
    <row r="23840" spans="12:12">
      <c r="L23840" s="17" t="s">
        <v>31941</v>
      </c>
    </row>
    <row r="23841" spans="12:12">
      <c r="L23841" s="17" t="s">
        <v>31942</v>
      </c>
    </row>
    <row r="23842" spans="12:12">
      <c r="L23842" s="17" t="s">
        <v>31943</v>
      </c>
    </row>
    <row r="23843" spans="12:12">
      <c r="L23843" s="17" t="s">
        <v>31944</v>
      </c>
    </row>
    <row r="23844" spans="12:12">
      <c r="L23844" s="17" t="s">
        <v>31945</v>
      </c>
    </row>
    <row r="23845" spans="12:12">
      <c r="L23845" s="17" t="s">
        <v>31946</v>
      </c>
    </row>
    <row r="23846" spans="12:12">
      <c r="L23846" s="17" t="s">
        <v>31947</v>
      </c>
    </row>
    <row r="23847" spans="12:12">
      <c r="L23847" s="17" t="s">
        <v>31948</v>
      </c>
    </row>
    <row r="23848" spans="12:12">
      <c r="L23848" s="17" t="s">
        <v>31949</v>
      </c>
    </row>
    <row r="23849" spans="12:12">
      <c r="L23849" s="17" t="s">
        <v>31950</v>
      </c>
    </row>
    <row r="23850" spans="12:12">
      <c r="L23850" s="17" t="s">
        <v>31951</v>
      </c>
    </row>
    <row r="23851" spans="12:12">
      <c r="L23851" s="17" t="s">
        <v>31952</v>
      </c>
    </row>
    <row r="23852" spans="12:12">
      <c r="L23852" s="17" t="s">
        <v>31953</v>
      </c>
    </row>
    <row r="23853" spans="12:12">
      <c r="L23853" s="17" t="s">
        <v>31954</v>
      </c>
    </row>
    <row r="23854" spans="12:12">
      <c r="L23854" s="17" t="s">
        <v>31955</v>
      </c>
    </row>
    <row r="23855" spans="12:12">
      <c r="L23855" s="17" t="s">
        <v>31956</v>
      </c>
    </row>
    <row r="23856" spans="12:12">
      <c r="L23856" s="17" t="s">
        <v>31957</v>
      </c>
    </row>
    <row r="23857" spans="12:12">
      <c r="L23857" s="17" t="s">
        <v>31958</v>
      </c>
    </row>
    <row r="23858" spans="12:12">
      <c r="L23858" s="17" t="s">
        <v>31959</v>
      </c>
    </row>
    <row r="23859" spans="12:12">
      <c r="L23859" s="17" t="s">
        <v>31960</v>
      </c>
    </row>
    <row r="23860" spans="12:12">
      <c r="L23860" s="17" t="s">
        <v>31961</v>
      </c>
    </row>
    <row r="23861" spans="12:12">
      <c r="L23861" s="17" t="s">
        <v>31962</v>
      </c>
    </row>
    <row r="23862" spans="12:12">
      <c r="L23862" s="17" t="s">
        <v>31963</v>
      </c>
    </row>
    <row r="23863" spans="12:12">
      <c r="L23863" s="17" t="s">
        <v>31964</v>
      </c>
    </row>
    <row r="23864" spans="12:12">
      <c r="L23864" s="17" t="s">
        <v>31965</v>
      </c>
    </row>
    <row r="23865" spans="12:12">
      <c r="L23865" s="17" t="s">
        <v>31966</v>
      </c>
    </row>
    <row r="23866" spans="12:12">
      <c r="L23866" s="17" t="s">
        <v>31967</v>
      </c>
    </row>
    <row r="23867" spans="12:12">
      <c r="L23867" s="17" t="s">
        <v>31968</v>
      </c>
    </row>
    <row r="23868" spans="12:12">
      <c r="L23868" s="17" t="s">
        <v>31969</v>
      </c>
    </row>
    <row r="23869" spans="12:12">
      <c r="L23869" s="17" t="s">
        <v>31970</v>
      </c>
    </row>
    <row r="23870" spans="12:12">
      <c r="L23870" s="17" t="s">
        <v>31971</v>
      </c>
    </row>
    <row r="23871" spans="12:12">
      <c r="L23871" s="17" t="s">
        <v>31972</v>
      </c>
    </row>
    <row r="23872" spans="12:12">
      <c r="L23872" s="17" t="s">
        <v>31973</v>
      </c>
    </row>
    <row r="23873" spans="12:12">
      <c r="L23873" s="17" t="s">
        <v>31974</v>
      </c>
    </row>
    <row r="23874" spans="12:12">
      <c r="L23874" s="17" t="s">
        <v>31975</v>
      </c>
    </row>
    <row r="23875" spans="12:12">
      <c r="L23875" s="17" t="s">
        <v>31976</v>
      </c>
    </row>
    <row r="23876" spans="12:12">
      <c r="L23876" s="17" t="s">
        <v>31977</v>
      </c>
    </row>
    <row r="23877" spans="12:12">
      <c r="L23877" s="17" t="s">
        <v>31978</v>
      </c>
    </row>
    <row r="23878" spans="12:12">
      <c r="L23878" s="17" t="s">
        <v>31979</v>
      </c>
    </row>
    <row r="23879" spans="12:12">
      <c r="L23879" s="17" t="s">
        <v>31980</v>
      </c>
    </row>
    <row r="23880" spans="12:12">
      <c r="L23880" s="17" t="s">
        <v>31981</v>
      </c>
    </row>
    <row r="23881" spans="12:12">
      <c r="L23881" s="17" t="s">
        <v>31982</v>
      </c>
    </row>
    <row r="23882" spans="12:12">
      <c r="L23882" s="17" t="s">
        <v>31983</v>
      </c>
    </row>
    <row r="23883" spans="12:12">
      <c r="L23883" s="17" t="s">
        <v>31984</v>
      </c>
    </row>
    <row r="23884" spans="12:12">
      <c r="L23884" s="17" t="s">
        <v>31985</v>
      </c>
    </row>
    <row r="23885" spans="12:12">
      <c r="L23885" s="17" t="s">
        <v>31986</v>
      </c>
    </row>
    <row r="23886" spans="12:12">
      <c r="L23886" s="17" t="s">
        <v>31987</v>
      </c>
    </row>
    <row r="23887" spans="12:12">
      <c r="L23887" s="17" t="s">
        <v>31988</v>
      </c>
    </row>
    <row r="23888" spans="12:12">
      <c r="L23888" s="17" t="s">
        <v>31989</v>
      </c>
    </row>
    <row r="23889" spans="12:12">
      <c r="L23889" s="17" t="s">
        <v>31990</v>
      </c>
    </row>
    <row r="23890" spans="12:12">
      <c r="L23890" s="17" t="s">
        <v>31991</v>
      </c>
    </row>
    <row r="23891" spans="12:12">
      <c r="L23891" s="17" t="s">
        <v>31992</v>
      </c>
    </row>
    <row r="23892" spans="12:12">
      <c r="L23892" s="17" t="s">
        <v>31993</v>
      </c>
    </row>
    <row r="23893" spans="12:12">
      <c r="L23893" s="17" t="s">
        <v>31994</v>
      </c>
    </row>
    <row r="23894" spans="12:12">
      <c r="L23894" s="17" t="s">
        <v>31995</v>
      </c>
    </row>
    <row r="23895" spans="12:12">
      <c r="L23895" s="17" t="s">
        <v>31996</v>
      </c>
    </row>
    <row r="23896" spans="12:12">
      <c r="L23896" s="17" t="s">
        <v>31997</v>
      </c>
    </row>
    <row r="23897" spans="12:12">
      <c r="L23897" s="17" t="s">
        <v>31998</v>
      </c>
    </row>
    <row r="23898" spans="12:12">
      <c r="L23898" s="17" t="s">
        <v>31999</v>
      </c>
    </row>
    <row r="23899" spans="12:12">
      <c r="L23899" s="17" t="s">
        <v>32000</v>
      </c>
    </row>
    <row r="23900" spans="12:12">
      <c r="L23900" s="17" t="s">
        <v>32001</v>
      </c>
    </row>
    <row r="23901" spans="12:12">
      <c r="L23901" s="17" t="s">
        <v>32002</v>
      </c>
    </row>
    <row r="23902" spans="12:12">
      <c r="L23902" s="17" t="s">
        <v>32003</v>
      </c>
    </row>
    <row r="23903" spans="12:12">
      <c r="L23903" s="17" t="s">
        <v>32004</v>
      </c>
    </row>
    <row r="23904" spans="12:12">
      <c r="L23904" s="17" t="s">
        <v>32005</v>
      </c>
    </row>
    <row r="23905" spans="12:12">
      <c r="L23905" s="17" t="s">
        <v>32006</v>
      </c>
    </row>
    <row r="23906" spans="12:12">
      <c r="L23906" s="17" t="s">
        <v>32007</v>
      </c>
    </row>
    <row r="23907" spans="12:12">
      <c r="L23907" s="17" t="s">
        <v>32008</v>
      </c>
    </row>
    <row r="23908" spans="12:12">
      <c r="L23908" s="17" t="s">
        <v>32009</v>
      </c>
    </row>
    <row r="23909" spans="12:12">
      <c r="L23909" s="17" t="s">
        <v>32010</v>
      </c>
    </row>
    <row r="23910" spans="12:12">
      <c r="L23910" s="17" t="s">
        <v>32011</v>
      </c>
    </row>
    <row r="23911" spans="12:12">
      <c r="L23911" s="17" t="s">
        <v>32012</v>
      </c>
    </row>
    <row r="23912" spans="12:12">
      <c r="L23912" s="17" t="s">
        <v>32013</v>
      </c>
    </row>
    <row r="23913" spans="12:12">
      <c r="L23913" s="17" t="s">
        <v>32014</v>
      </c>
    </row>
    <row r="23914" spans="12:12">
      <c r="L23914" s="17" t="s">
        <v>32015</v>
      </c>
    </row>
    <row r="23915" spans="12:12">
      <c r="L23915" s="17" t="s">
        <v>32016</v>
      </c>
    </row>
    <row r="23916" spans="12:12">
      <c r="L23916" s="17" t="s">
        <v>32017</v>
      </c>
    </row>
    <row r="23917" spans="12:12">
      <c r="L23917" s="17" t="s">
        <v>32018</v>
      </c>
    </row>
    <row r="23918" spans="12:12">
      <c r="L23918" s="17" t="s">
        <v>32019</v>
      </c>
    </row>
    <row r="23919" spans="12:12">
      <c r="L23919" s="17" t="s">
        <v>32020</v>
      </c>
    </row>
    <row r="23920" spans="12:12">
      <c r="L23920" s="17" t="s">
        <v>32021</v>
      </c>
    </row>
    <row r="23921" spans="12:12">
      <c r="L23921" s="17" t="s">
        <v>32022</v>
      </c>
    </row>
    <row r="23922" spans="12:12">
      <c r="L23922" s="17" t="s">
        <v>32023</v>
      </c>
    </row>
    <row r="23923" spans="12:12">
      <c r="L23923" s="17" t="s">
        <v>32024</v>
      </c>
    </row>
    <row r="23924" spans="12:12">
      <c r="L23924" s="17" t="s">
        <v>32025</v>
      </c>
    </row>
    <row r="23925" spans="12:12">
      <c r="L23925" s="17" t="s">
        <v>32026</v>
      </c>
    </row>
    <row r="23926" spans="12:12">
      <c r="L23926" s="17" t="s">
        <v>32027</v>
      </c>
    </row>
    <row r="23927" spans="12:12">
      <c r="L23927" s="17" t="s">
        <v>32028</v>
      </c>
    </row>
    <row r="23928" spans="12:12">
      <c r="L23928" s="17" t="s">
        <v>32029</v>
      </c>
    </row>
    <row r="23929" spans="12:12">
      <c r="L23929" s="17" t="s">
        <v>32030</v>
      </c>
    </row>
    <row r="23930" spans="12:12">
      <c r="L23930" s="17" t="s">
        <v>32031</v>
      </c>
    </row>
    <row r="23931" spans="12:12">
      <c r="L23931" s="17" t="s">
        <v>32032</v>
      </c>
    </row>
    <row r="23932" spans="12:12">
      <c r="L23932" s="17" t="s">
        <v>32033</v>
      </c>
    </row>
    <row r="23933" spans="12:12">
      <c r="L23933" s="17" t="s">
        <v>32034</v>
      </c>
    </row>
    <row r="23934" spans="12:12">
      <c r="L23934" s="17" t="s">
        <v>32035</v>
      </c>
    </row>
    <row r="23935" spans="12:12">
      <c r="L23935" s="17" t="s">
        <v>32036</v>
      </c>
    </row>
    <row r="23936" spans="12:12">
      <c r="L23936" s="17" t="s">
        <v>32037</v>
      </c>
    </row>
    <row r="23937" spans="12:12">
      <c r="L23937" s="17" t="s">
        <v>32038</v>
      </c>
    </row>
    <row r="23938" spans="12:12">
      <c r="L23938" s="17" t="s">
        <v>32039</v>
      </c>
    </row>
    <row r="23939" spans="12:12">
      <c r="L23939" s="17" t="s">
        <v>32040</v>
      </c>
    </row>
    <row r="23940" spans="12:12">
      <c r="L23940" s="17" t="s">
        <v>32041</v>
      </c>
    </row>
    <row r="23941" spans="12:12">
      <c r="L23941" s="17" t="s">
        <v>32042</v>
      </c>
    </row>
    <row r="23942" spans="12:12">
      <c r="L23942" s="17" t="s">
        <v>32043</v>
      </c>
    </row>
    <row r="23943" spans="12:12">
      <c r="L23943" s="17" t="s">
        <v>32044</v>
      </c>
    </row>
    <row r="23944" spans="12:12">
      <c r="L23944" s="17" t="s">
        <v>32045</v>
      </c>
    </row>
    <row r="23945" spans="12:12">
      <c r="L23945" s="17" t="s">
        <v>32046</v>
      </c>
    </row>
    <row r="23946" spans="12:12">
      <c r="L23946" s="17" t="s">
        <v>32047</v>
      </c>
    </row>
    <row r="23947" spans="12:12">
      <c r="L23947" s="17" t="s">
        <v>32048</v>
      </c>
    </row>
    <row r="23948" spans="12:12">
      <c r="L23948" s="17" t="s">
        <v>32049</v>
      </c>
    </row>
    <row r="23949" spans="12:12">
      <c r="L23949" s="17" t="s">
        <v>32050</v>
      </c>
    </row>
    <row r="23950" spans="12:12">
      <c r="L23950" s="17" t="s">
        <v>32051</v>
      </c>
    </row>
    <row r="23951" spans="12:12">
      <c r="L23951" s="17" t="s">
        <v>32052</v>
      </c>
    </row>
    <row r="23952" spans="12:12">
      <c r="L23952" s="17" t="s">
        <v>32053</v>
      </c>
    </row>
    <row r="23953" spans="12:12">
      <c r="L23953" s="17" t="s">
        <v>32054</v>
      </c>
    </row>
    <row r="23954" spans="12:12">
      <c r="L23954" s="17" t="s">
        <v>32055</v>
      </c>
    </row>
    <row r="23955" spans="12:12">
      <c r="L23955" s="17" t="s">
        <v>32056</v>
      </c>
    </row>
    <row r="23956" spans="12:12">
      <c r="L23956" s="17" t="s">
        <v>32057</v>
      </c>
    </row>
    <row r="23957" spans="12:12">
      <c r="L23957" s="17" t="s">
        <v>32058</v>
      </c>
    </row>
    <row r="23958" spans="12:12">
      <c r="L23958" s="17" t="s">
        <v>32059</v>
      </c>
    </row>
    <row r="23959" spans="12:12">
      <c r="L23959" s="17" t="s">
        <v>32060</v>
      </c>
    </row>
    <row r="23960" spans="12:12">
      <c r="L23960" s="17" t="s">
        <v>32061</v>
      </c>
    </row>
    <row r="23961" spans="12:12">
      <c r="L23961" s="17" t="s">
        <v>32062</v>
      </c>
    </row>
    <row r="23962" spans="12:12">
      <c r="L23962" s="17" t="s">
        <v>32063</v>
      </c>
    </row>
    <row r="23963" spans="12:12">
      <c r="L23963" s="17" t="s">
        <v>32064</v>
      </c>
    </row>
    <row r="23964" spans="12:12">
      <c r="L23964" s="17" t="s">
        <v>32065</v>
      </c>
    </row>
    <row r="23965" spans="12:12">
      <c r="L23965" s="17" t="s">
        <v>32066</v>
      </c>
    </row>
    <row r="23966" spans="12:12">
      <c r="L23966" s="17" t="s">
        <v>32067</v>
      </c>
    </row>
    <row r="23967" spans="12:12">
      <c r="L23967" s="17" t="s">
        <v>32068</v>
      </c>
    </row>
    <row r="23968" spans="12:12">
      <c r="L23968" s="17" t="s">
        <v>32069</v>
      </c>
    </row>
    <row r="23969" spans="12:12">
      <c r="L23969" s="17" t="s">
        <v>32070</v>
      </c>
    </row>
    <row r="23970" spans="12:12">
      <c r="L23970" s="17" t="s">
        <v>32071</v>
      </c>
    </row>
    <row r="23971" spans="12:12">
      <c r="L23971" s="17" t="s">
        <v>32072</v>
      </c>
    </row>
    <row r="23972" spans="12:12">
      <c r="L23972" s="17" t="s">
        <v>32073</v>
      </c>
    </row>
    <row r="23973" spans="12:12">
      <c r="L23973" s="17" t="s">
        <v>32074</v>
      </c>
    </row>
    <row r="23974" spans="12:12">
      <c r="L23974" s="17" t="s">
        <v>32075</v>
      </c>
    </row>
    <row r="23975" spans="12:12">
      <c r="L23975" s="17" t="s">
        <v>32076</v>
      </c>
    </row>
    <row r="23976" spans="12:12">
      <c r="L23976" s="17" t="s">
        <v>32077</v>
      </c>
    </row>
    <row r="23977" spans="12:12">
      <c r="L23977" s="17" t="s">
        <v>32078</v>
      </c>
    </row>
    <row r="23978" spans="12:12">
      <c r="L23978" s="17" t="s">
        <v>32079</v>
      </c>
    </row>
    <row r="23979" spans="12:12">
      <c r="L23979" s="17" t="s">
        <v>32080</v>
      </c>
    </row>
    <row r="23980" spans="12:12">
      <c r="L23980" s="17" t="s">
        <v>32081</v>
      </c>
    </row>
    <row r="23981" spans="12:12">
      <c r="L23981" s="17" t="s">
        <v>32082</v>
      </c>
    </row>
    <row r="23982" spans="12:12">
      <c r="L23982" s="17" t="s">
        <v>32083</v>
      </c>
    </row>
    <row r="23983" spans="12:12">
      <c r="L23983" s="17" t="s">
        <v>32084</v>
      </c>
    </row>
    <row r="23984" spans="12:12">
      <c r="L23984" s="17" t="s">
        <v>32085</v>
      </c>
    </row>
    <row r="23985" spans="12:12">
      <c r="L23985" s="17" t="s">
        <v>32086</v>
      </c>
    </row>
    <row r="23986" spans="12:12">
      <c r="L23986" s="17" t="s">
        <v>32087</v>
      </c>
    </row>
    <row r="23987" spans="12:12">
      <c r="L23987" s="17" t="s">
        <v>32088</v>
      </c>
    </row>
    <row r="23988" spans="12:12">
      <c r="L23988" s="17" t="s">
        <v>32089</v>
      </c>
    </row>
    <row r="23989" spans="12:12">
      <c r="L23989" s="17" t="s">
        <v>32090</v>
      </c>
    </row>
    <row r="23990" spans="12:12">
      <c r="L23990" s="17" t="s">
        <v>32091</v>
      </c>
    </row>
    <row r="23991" spans="12:12">
      <c r="L23991" s="17" t="s">
        <v>32092</v>
      </c>
    </row>
    <row r="23992" spans="12:12">
      <c r="L23992" s="17" t="s">
        <v>32093</v>
      </c>
    </row>
    <row r="23993" spans="12:12">
      <c r="L23993" s="17" t="s">
        <v>32094</v>
      </c>
    </row>
    <row r="23994" spans="12:12">
      <c r="L23994" s="17" t="s">
        <v>32095</v>
      </c>
    </row>
    <row r="23995" spans="12:12">
      <c r="L23995" s="17" t="s">
        <v>32096</v>
      </c>
    </row>
    <row r="23996" spans="12:12">
      <c r="L23996" s="17" t="s">
        <v>32097</v>
      </c>
    </row>
    <row r="23997" spans="12:12">
      <c r="L23997" s="17" t="s">
        <v>32098</v>
      </c>
    </row>
    <row r="23998" spans="12:12">
      <c r="L23998" s="17" t="s">
        <v>32099</v>
      </c>
    </row>
    <row r="23999" spans="12:12">
      <c r="L23999" s="17" t="s">
        <v>32100</v>
      </c>
    </row>
    <row r="24000" spans="12:12">
      <c r="L24000" s="17" t="s">
        <v>32101</v>
      </c>
    </row>
    <row r="24001" spans="12:12">
      <c r="L24001" s="17" t="s">
        <v>32102</v>
      </c>
    </row>
    <row r="24002" spans="12:12">
      <c r="L24002" s="17" t="s">
        <v>32103</v>
      </c>
    </row>
    <row r="24003" spans="12:12">
      <c r="L24003" s="17" t="s">
        <v>32104</v>
      </c>
    </row>
    <row r="24004" spans="12:12">
      <c r="L24004" s="17" t="s">
        <v>32105</v>
      </c>
    </row>
    <row r="24005" spans="12:12">
      <c r="L24005" s="17" t="s">
        <v>32106</v>
      </c>
    </row>
    <row r="24006" spans="12:12">
      <c r="L24006" s="17" t="s">
        <v>32107</v>
      </c>
    </row>
    <row r="24007" spans="12:12">
      <c r="L24007" s="17" t="s">
        <v>32108</v>
      </c>
    </row>
    <row r="24008" spans="12:12">
      <c r="L24008" s="17" t="s">
        <v>32109</v>
      </c>
    </row>
    <row r="24009" spans="12:12">
      <c r="L24009" s="17" t="s">
        <v>32110</v>
      </c>
    </row>
    <row r="24010" spans="12:12">
      <c r="L24010" s="17" t="s">
        <v>32111</v>
      </c>
    </row>
    <row r="24011" spans="12:12">
      <c r="L24011" s="17" t="s">
        <v>32112</v>
      </c>
    </row>
    <row r="24012" spans="12:12">
      <c r="L24012" s="17" t="s">
        <v>32113</v>
      </c>
    </row>
    <row r="24013" spans="12:12">
      <c r="L24013" s="17" t="s">
        <v>32114</v>
      </c>
    </row>
    <row r="24014" spans="12:12">
      <c r="L24014" s="17" t="s">
        <v>32115</v>
      </c>
    </row>
    <row r="24015" spans="12:12">
      <c r="L24015" s="17" t="s">
        <v>32116</v>
      </c>
    </row>
    <row r="24016" spans="12:12">
      <c r="L24016" s="17" t="s">
        <v>32117</v>
      </c>
    </row>
    <row r="24017" spans="12:12">
      <c r="L24017" s="17" t="s">
        <v>32118</v>
      </c>
    </row>
    <row r="24018" spans="12:12">
      <c r="L24018" s="17" t="s">
        <v>32119</v>
      </c>
    </row>
    <row r="24019" spans="12:12">
      <c r="L24019" s="17" t="s">
        <v>32120</v>
      </c>
    </row>
    <row r="24020" spans="12:12">
      <c r="L24020" s="17" t="s">
        <v>32121</v>
      </c>
    </row>
    <row r="24021" spans="12:12">
      <c r="L24021" s="17" t="s">
        <v>32122</v>
      </c>
    </row>
    <row r="24022" spans="12:12">
      <c r="L24022" s="17" t="s">
        <v>32123</v>
      </c>
    </row>
    <row r="24023" spans="12:12">
      <c r="L24023" s="17" t="s">
        <v>32124</v>
      </c>
    </row>
    <row r="24024" spans="12:12">
      <c r="L24024" s="17" t="s">
        <v>32125</v>
      </c>
    </row>
    <row r="24025" spans="12:12">
      <c r="L24025" s="17" t="s">
        <v>32126</v>
      </c>
    </row>
    <row r="24026" spans="12:12">
      <c r="L24026" s="17" t="s">
        <v>32127</v>
      </c>
    </row>
    <row r="24027" spans="12:12">
      <c r="L24027" s="17" t="s">
        <v>32128</v>
      </c>
    </row>
    <row r="24028" spans="12:12">
      <c r="L24028" s="17" t="s">
        <v>32129</v>
      </c>
    </row>
    <row r="24029" spans="12:12">
      <c r="L24029" s="17" t="s">
        <v>32130</v>
      </c>
    </row>
    <row r="24030" spans="12:12">
      <c r="L24030" s="17" t="s">
        <v>32131</v>
      </c>
    </row>
    <row r="24031" spans="12:12">
      <c r="L24031" s="17" t="s">
        <v>32132</v>
      </c>
    </row>
    <row r="24032" spans="12:12">
      <c r="L24032" s="17" t="s">
        <v>32133</v>
      </c>
    </row>
    <row r="24033" spans="12:12">
      <c r="L24033" s="17" t="s">
        <v>32134</v>
      </c>
    </row>
    <row r="24034" spans="12:12">
      <c r="L24034" s="17" t="s">
        <v>32135</v>
      </c>
    </row>
    <row r="24035" spans="12:12">
      <c r="L24035" s="17" t="s">
        <v>32136</v>
      </c>
    </row>
    <row r="24036" spans="12:12">
      <c r="L24036" s="17" t="s">
        <v>32137</v>
      </c>
    </row>
    <row r="24037" spans="12:12">
      <c r="L24037" s="17" t="s">
        <v>32138</v>
      </c>
    </row>
    <row r="24038" spans="12:12">
      <c r="L24038" s="17" t="s">
        <v>32139</v>
      </c>
    </row>
    <row r="24039" spans="12:12">
      <c r="L24039" s="17" t="s">
        <v>32140</v>
      </c>
    </row>
    <row r="24040" spans="12:12">
      <c r="L24040" s="17" t="s">
        <v>32141</v>
      </c>
    </row>
    <row r="24041" spans="12:12">
      <c r="L24041" s="17" t="s">
        <v>32142</v>
      </c>
    </row>
    <row r="24042" spans="12:12">
      <c r="L24042" s="17" t="s">
        <v>32143</v>
      </c>
    </row>
    <row r="24043" spans="12:12">
      <c r="L24043" s="17" t="s">
        <v>32144</v>
      </c>
    </row>
    <row r="24044" spans="12:12">
      <c r="L24044" s="17" t="s">
        <v>32145</v>
      </c>
    </row>
    <row r="24045" spans="12:12">
      <c r="L24045" s="17" t="s">
        <v>32146</v>
      </c>
    </row>
    <row r="24046" spans="12:12">
      <c r="L24046" s="17" t="s">
        <v>32147</v>
      </c>
    </row>
    <row r="24047" spans="12:12">
      <c r="L24047" s="17" t="s">
        <v>32148</v>
      </c>
    </row>
    <row r="24048" spans="12:12">
      <c r="L24048" s="17" t="s">
        <v>32149</v>
      </c>
    </row>
    <row r="24049" spans="12:12">
      <c r="L24049" s="17" t="s">
        <v>32150</v>
      </c>
    </row>
    <row r="24050" spans="12:12">
      <c r="L24050" s="17" t="s">
        <v>32151</v>
      </c>
    </row>
    <row r="24051" spans="12:12">
      <c r="L24051" s="17" t="s">
        <v>32152</v>
      </c>
    </row>
    <row r="24052" spans="12:12">
      <c r="L24052" s="17" t="s">
        <v>32153</v>
      </c>
    </row>
    <row r="24053" spans="12:12">
      <c r="L24053" s="17" t="s">
        <v>32154</v>
      </c>
    </row>
    <row r="24054" spans="12:12">
      <c r="L24054" s="17" t="s">
        <v>32155</v>
      </c>
    </row>
    <row r="24055" spans="12:12">
      <c r="L24055" s="17" t="s">
        <v>32156</v>
      </c>
    </row>
    <row r="24056" spans="12:12">
      <c r="L24056" s="17" t="s">
        <v>32157</v>
      </c>
    </row>
    <row r="24057" spans="12:12">
      <c r="L24057" s="17" t="s">
        <v>32158</v>
      </c>
    </row>
    <row r="24058" spans="12:12">
      <c r="L24058" s="17" t="s">
        <v>32159</v>
      </c>
    </row>
    <row r="24059" spans="12:12">
      <c r="L24059" s="17" t="s">
        <v>32160</v>
      </c>
    </row>
    <row r="24060" spans="12:12">
      <c r="L24060" s="17" t="s">
        <v>32161</v>
      </c>
    </row>
    <row r="24061" spans="12:12">
      <c r="L24061" s="17" t="s">
        <v>32162</v>
      </c>
    </row>
    <row r="24062" spans="12:12">
      <c r="L24062" s="17" t="s">
        <v>32163</v>
      </c>
    </row>
    <row r="24063" spans="12:12">
      <c r="L24063" s="17" t="s">
        <v>32164</v>
      </c>
    </row>
    <row r="24064" spans="12:12">
      <c r="L24064" s="17" t="s">
        <v>32165</v>
      </c>
    </row>
    <row r="24065" spans="12:12">
      <c r="L24065" s="17" t="s">
        <v>32166</v>
      </c>
    </row>
    <row r="24066" spans="12:12">
      <c r="L24066" s="17" t="s">
        <v>32167</v>
      </c>
    </row>
    <row r="24067" spans="12:12">
      <c r="L24067" s="17" t="s">
        <v>32168</v>
      </c>
    </row>
    <row r="24068" spans="12:12">
      <c r="L24068" s="17" t="s">
        <v>32169</v>
      </c>
    </row>
    <row r="24069" spans="12:12">
      <c r="L24069" s="17" t="s">
        <v>32170</v>
      </c>
    </row>
    <row r="24070" spans="12:12">
      <c r="L24070" s="17" t="s">
        <v>32171</v>
      </c>
    </row>
    <row r="24071" spans="12:12">
      <c r="L24071" s="17" t="s">
        <v>32172</v>
      </c>
    </row>
    <row r="24072" spans="12:12">
      <c r="L24072" s="17" t="s">
        <v>32173</v>
      </c>
    </row>
    <row r="24073" spans="12:12">
      <c r="L24073" s="17" t="s">
        <v>32174</v>
      </c>
    </row>
    <row r="24074" spans="12:12">
      <c r="L24074" s="17" t="s">
        <v>32175</v>
      </c>
    </row>
    <row r="24075" spans="12:12">
      <c r="L24075" s="17" t="s">
        <v>32176</v>
      </c>
    </row>
    <row r="24076" spans="12:12">
      <c r="L24076" s="17" t="s">
        <v>32177</v>
      </c>
    </row>
    <row r="24077" spans="12:12">
      <c r="L24077" s="17" t="s">
        <v>32178</v>
      </c>
    </row>
    <row r="24078" spans="12:12">
      <c r="L24078" s="17" t="s">
        <v>32179</v>
      </c>
    </row>
    <row r="24079" spans="12:12">
      <c r="L24079" s="17" t="s">
        <v>32180</v>
      </c>
    </row>
    <row r="24080" spans="12:12">
      <c r="L24080" s="17" t="s">
        <v>32181</v>
      </c>
    </row>
    <row r="24081" spans="12:12">
      <c r="L24081" s="17" t="s">
        <v>32182</v>
      </c>
    </row>
    <row r="24082" spans="12:12">
      <c r="L24082" s="17" t="s">
        <v>32183</v>
      </c>
    </row>
    <row r="24083" spans="12:12">
      <c r="L24083" s="17" t="s">
        <v>32184</v>
      </c>
    </row>
    <row r="24084" spans="12:12">
      <c r="L24084" s="17" t="s">
        <v>32185</v>
      </c>
    </row>
    <row r="24085" spans="12:12">
      <c r="L24085" s="17" t="s">
        <v>32186</v>
      </c>
    </row>
    <row r="24086" spans="12:12">
      <c r="L24086" s="17" t="s">
        <v>32187</v>
      </c>
    </row>
    <row r="24087" spans="12:12">
      <c r="L24087" s="17" t="s">
        <v>32188</v>
      </c>
    </row>
    <row r="24088" spans="12:12">
      <c r="L24088" s="17" t="s">
        <v>32189</v>
      </c>
    </row>
    <row r="24089" spans="12:12">
      <c r="L24089" s="17" t="s">
        <v>32190</v>
      </c>
    </row>
    <row r="24090" spans="12:12">
      <c r="L24090" s="17" t="s">
        <v>32191</v>
      </c>
    </row>
    <row r="24091" spans="12:12">
      <c r="L24091" s="17" t="s">
        <v>32192</v>
      </c>
    </row>
    <row r="24092" spans="12:12">
      <c r="L24092" s="17" t="s">
        <v>32193</v>
      </c>
    </row>
    <row r="24093" spans="12:12">
      <c r="L24093" s="17" t="s">
        <v>32194</v>
      </c>
    </row>
    <row r="24094" spans="12:12">
      <c r="L24094" s="17" t="s">
        <v>32195</v>
      </c>
    </row>
    <row r="24095" spans="12:12">
      <c r="L24095" s="17" t="s">
        <v>32196</v>
      </c>
    </row>
    <row r="24096" spans="12:12">
      <c r="L24096" s="17" t="s">
        <v>32197</v>
      </c>
    </row>
    <row r="24097" spans="12:12">
      <c r="L24097" s="17" t="s">
        <v>32198</v>
      </c>
    </row>
    <row r="24098" spans="12:12">
      <c r="L24098" s="17" t="s">
        <v>32199</v>
      </c>
    </row>
    <row r="24099" spans="12:12">
      <c r="L24099" s="17" t="s">
        <v>32200</v>
      </c>
    </row>
    <row r="24100" spans="12:12">
      <c r="L24100" s="17" t="s">
        <v>32201</v>
      </c>
    </row>
    <row r="24101" spans="12:12">
      <c r="L24101" s="17" t="s">
        <v>32202</v>
      </c>
    </row>
    <row r="24102" spans="12:12">
      <c r="L24102" s="17" t="s">
        <v>32203</v>
      </c>
    </row>
    <row r="24103" spans="12:12">
      <c r="L24103" s="17" t="s">
        <v>32204</v>
      </c>
    </row>
    <row r="24104" spans="12:12">
      <c r="L24104" s="17" t="s">
        <v>32205</v>
      </c>
    </row>
    <row r="24105" spans="12:12">
      <c r="L24105" s="17" t="s">
        <v>32206</v>
      </c>
    </row>
    <row r="24106" spans="12:12">
      <c r="L24106" s="17" t="s">
        <v>32207</v>
      </c>
    </row>
    <row r="24107" spans="12:12">
      <c r="L24107" s="17" t="s">
        <v>32208</v>
      </c>
    </row>
    <row r="24108" spans="12:12">
      <c r="L24108" s="17" t="s">
        <v>32209</v>
      </c>
    </row>
    <row r="24109" spans="12:12">
      <c r="L24109" s="17" t="s">
        <v>32210</v>
      </c>
    </row>
    <row r="24110" spans="12:12">
      <c r="L24110" s="17" t="s">
        <v>32211</v>
      </c>
    </row>
    <row r="24111" spans="12:12">
      <c r="L24111" s="17" t="s">
        <v>32212</v>
      </c>
    </row>
    <row r="24112" spans="12:12">
      <c r="L24112" s="17" t="s">
        <v>32213</v>
      </c>
    </row>
    <row r="24113" spans="12:12">
      <c r="L24113" s="17" t="s">
        <v>32214</v>
      </c>
    </row>
    <row r="24114" spans="12:12">
      <c r="L24114" s="17" t="s">
        <v>32215</v>
      </c>
    </row>
    <row r="24115" spans="12:12">
      <c r="L24115" s="17" t="s">
        <v>32216</v>
      </c>
    </row>
    <row r="24116" spans="12:12">
      <c r="L24116" s="17" t="s">
        <v>32217</v>
      </c>
    </row>
    <row r="24117" spans="12:12">
      <c r="L24117" s="17" t="s">
        <v>32218</v>
      </c>
    </row>
    <row r="24118" spans="12:12">
      <c r="L24118" s="17" t="s">
        <v>32219</v>
      </c>
    </row>
    <row r="24119" spans="12:12">
      <c r="L24119" s="17" t="s">
        <v>32220</v>
      </c>
    </row>
    <row r="24120" spans="12:12">
      <c r="L24120" s="17" t="s">
        <v>32221</v>
      </c>
    </row>
    <row r="24121" spans="12:12">
      <c r="L24121" s="17" t="s">
        <v>32222</v>
      </c>
    </row>
    <row r="24122" spans="12:12">
      <c r="L24122" s="17" t="s">
        <v>32223</v>
      </c>
    </row>
    <row r="24123" spans="12:12">
      <c r="L24123" s="17" t="s">
        <v>32224</v>
      </c>
    </row>
    <row r="24124" spans="12:12">
      <c r="L24124" s="17" t="s">
        <v>32225</v>
      </c>
    </row>
    <row r="24125" spans="12:12">
      <c r="L24125" s="17" t="s">
        <v>32226</v>
      </c>
    </row>
    <row r="24126" spans="12:12">
      <c r="L24126" s="17" t="s">
        <v>32227</v>
      </c>
    </row>
    <row r="24127" spans="12:12">
      <c r="L24127" s="17" t="s">
        <v>32228</v>
      </c>
    </row>
    <row r="24128" spans="12:12">
      <c r="L24128" s="17" t="s">
        <v>32229</v>
      </c>
    </row>
    <row r="24129" spans="12:12">
      <c r="L24129" s="17" t="s">
        <v>32230</v>
      </c>
    </row>
    <row r="24130" spans="12:12">
      <c r="L24130" s="17" t="s">
        <v>32231</v>
      </c>
    </row>
    <row r="24131" spans="12:12">
      <c r="L24131" s="17" t="s">
        <v>32232</v>
      </c>
    </row>
    <row r="24132" spans="12:12">
      <c r="L24132" s="17" t="s">
        <v>32233</v>
      </c>
    </row>
    <row r="24133" spans="12:12">
      <c r="L24133" s="17" t="s">
        <v>32234</v>
      </c>
    </row>
    <row r="24134" spans="12:12">
      <c r="L24134" s="17" t="s">
        <v>32235</v>
      </c>
    </row>
    <row r="24135" spans="12:12">
      <c r="L24135" s="17" t="s">
        <v>32236</v>
      </c>
    </row>
    <row r="24136" spans="12:12">
      <c r="L24136" s="17" t="s">
        <v>32237</v>
      </c>
    </row>
    <row r="24137" spans="12:12">
      <c r="L24137" s="17" t="s">
        <v>32238</v>
      </c>
    </row>
    <row r="24138" spans="12:12">
      <c r="L24138" s="17" t="s">
        <v>32239</v>
      </c>
    </row>
    <row r="24139" spans="12:12">
      <c r="L24139" s="17" t="s">
        <v>32240</v>
      </c>
    </row>
    <row r="24140" spans="12:12">
      <c r="L24140" s="17" t="s">
        <v>32241</v>
      </c>
    </row>
    <row r="24141" spans="12:12">
      <c r="L24141" s="17" t="s">
        <v>32242</v>
      </c>
    </row>
    <row r="24142" spans="12:12">
      <c r="L24142" s="17" t="s">
        <v>32243</v>
      </c>
    </row>
    <row r="24143" spans="12:12">
      <c r="L24143" s="17" t="s">
        <v>32244</v>
      </c>
    </row>
    <row r="24144" spans="12:12">
      <c r="L24144" s="17" t="s">
        <v>32245</v>
      </c>
    </row>
    <row r="24145" spans="12:12">
      <c r="L24145" s="17" t="s">
        <v>32246</v>
      </c>
    </row>
    <row r="24146" spans="12:12">
      <c r="L24146" s="17" t="s">
        <v>32247</v>
      </c>
    </row>
    <row r="24147" spans="12:12">
      <c r="L24147" s="17" t="s">
        <v>32248</v>
      </c>
    </row>
    <row r="24148" spans="12:12">
      <c r="L24148" s="17" t="s">
        <v>32249</v>
      </c>
    </row>
    <row r="24149" spans="12:12">
      <c r="L24149" s="17" t="s">
        <v>32250</v>
      </c>
    </row>
    <row r="24150" spans="12:12">
      <c r="L24150" s="17" t="s">
        <v>32251</v>
      </c>
    </row>
    <row r="24151" spans="12:12">
      <c r="L24151" s="17" t="s">
        <v>32252</v>
      </c>
    </row>
    <row r="24152" spans="12:12">
      <c r="L24152" s="17" t="s">
        <v>32253</v>
      </c>
    </row>
    <row r="24153" spans="12:12">
      <c r="L24153" s="17" t="s">
        <v>32254</v>
      </c>
    </row>
    <row r="24154" spans="12:12">
      <c r="L24154" s="17" t="s">
        <v>32255</v>
      </c>
    </row>
    <row r="24155" spans="12:12">
      <c r="L24155" s="17" t="s">
        <v>32256</v>
      </c>
    </row>
    <row r="24156" spans="12:12">
      <c r="L24156" s="17" t="s">
        <v>32257</v>
      </c>
    </row>
    <row r="24157" spans="12:12">
      <c r="L24157" s="17" t="s">
        <v>32258</v>
      </c>
    </row>
    <row r="24158" spans="12:12">
      <c r="L24158" s="17" t="s">
        <v>32259</v>
      </c>
    </row>
    <row r="24159" spans="12:12">
      <c r="L24159" s="17" t="s">
        <v>32260</v>
      </c>
    </row>
    <row r="24160" spans="12:12">
      <c r="L24160" s="17" t="s">
        <v>32261</v>
      </c>
    </row>
    <row r="24161" spans="12:12">
      <c r="L24161" s="17" t="s">
        <v>32262</v>
      </c>
    </row>
    <row r="24162" spans="12:12">
      <c r="L24162" s="17" t="s">
        <v>32263</v>
      </c>
    </row>
    <row r="24163" spans="12:12">
      <c r="L24163" s="17" t="s">
        <v>32264</v>
      </c>
    </row>
    <row r="24164" spans="12:12">
      <c r="L24164" s="17" t="s">
        <v>32265</v>
      </c>
    </row>
    <row r="24165" spans="12:12">
      <c r="L24165" s="17" t="s">
        <v>32266</v>
      </c>
    </row>
    <row r="24166" spans="12:12">
      <c r="L24166" s="17" t="s">
        <v>32267</v>
      </c>
    </row>
    <row r="24167" spans="12:12">
      <c r="L24167" s="17" t="s">
        <v>32268</v>
      </c>
    </row>
    <row r="24168" spans="12:12">
      <c r="L24168" s="17" t="s">
        <v>32269</v>
      </c>
    </row>
    <row r="24169" spans="12:12">
      <c r="L24169" s="17" t="s">
        <v>32270</v>
      </c>
    </row>
    <row r="24170" spans="12:12">
      <c r="L24170" s="17" t="s">
        <v>32271</v>
      </c>
    </row>
    <row r="24171" spans="12:12">
      <c r="L24171" s="17" t="s">
        <v>32272</v>
      </c>
    </row>
    <row r="24172" spans="12:12">
      <c r="L24172" s="17" t="s">
        <v>32273</v>
      </c>
    </row>
    <row r="24173" spans="12:12">
      <c r="L24173" s="17" t="s">
        <v>32274</v>
      </c>
    </row>
    <row r="24174" spans="12:12">
      <c r="L24174" s="17" t="s">
        <v>32275</v>
      </c>
    </row>
    <row r="24175" spans="12:12">
      <c r="L24175" s="17" t="s">
        <v>32276</v>
      </c>
    </row>
    <row r="24176" spans="12:12">
      <c r="L24176" s="17" t="s">
        <v>32277</v>
      </c>
    </row>
    <row r="24177" spans="12:12">
      <c r="L24177" s="17" t="s">
        <v>32278</v>
      </c>
    </row>
    <row r="24178" spans="12:12">
      <c r="L24178" s="17" t="s">
        <v>32279</v>
      </c>
    </row>
    <row r="24179" spans="12:12">
      <c r="L24179" s="17" t="s">
        <v>32280</v>
      </c>
    </row>
    <row r="24180" spans="12:12">
      <c r="L24180" s="17" t="s">
        <v>32281</v>
      </c>
    </row>
    <row r="24181" spans="12:12">
      <c r="L24181" s="17" t="s">
        <v>32282</v>
      </c>
    </row>
    <row r="24182" spans="12:12">
      <c r="L24182" s="17" t="s">
        <v>32283</v>
      </c>
    </row>
    <row r="24183" spans="12:12">
      <c r="L24183" s="17" t="s">
        <v>32284</v>
      </c>
    </row>
    <row r="24184" spans="12:12">
      <c r="L24184" s="17" t="s">
        <v>32285</v>
      </c>
    </row>
    <row r="24185" spans="12:12">
      <c r="L24185" s="17" t="s">
        <v>32286</v>
      </c>
    </row>
    <row r="24186" spans="12:12">
      <c r="L24186" s="17" t="s">
        <v>32287</v>
      </c>
    </row>
    <row r="24187" spans="12:12">
      <c r="L24187" s="17" t="s">
        <v>32288</v>
      </c>
    </row>
    <row r="24188" spans="12:12">
      <c r="L24188" s="17" t="s">
        <v>32289</v>
      </c>
    </row>
    <row r="24189" spans="12:12">
      <c r="L24189" s="17" t="s">
        <v>32290</v>
      </c>
    </row>
    <row r="24190" spans="12:12">
      <c r="L24190" s="17" t="s">
        <v>32291</v>
      </c>
    </row>
    <row r="24191" spans="12:12">
      <c r="L24191" s="17" t="s">
        <v>32292</v>
      </c>
    </row>
    <row r="24192" spans="12:12">
      <c r="L24192" s="17" t="s">
        <v>32293</v>
      </c>
    </row>
    <row r="24193" spans="12:12">
      <c r="L24193" s="17" t="s">
        <v>32294</v>
      </c>
    </row>
    <row r="24194" spans="12:12">
      <c r="L24194" s="17" t="s">
        <v>32295</v>
      </c>
    </row>
    <row r="24195" spans="12:12">
      <c r="L24195" s="17" t="s">
        <v>32296</v>
      </c>
    </row>
    <row r="24196" spans="12:12">
      <c r="L24196" s="17" t="s">
        <v>32297</v>
      </c>
    </row>
    <row r="24197" spans="12:12">
      <c r="L24197" s="17" t="s">
        <v>32298</v>
      </c>
    </row>
    <row r="24198" spans="12:12">
      <c r="L24198" s="17" t="s">
        <v>32299</v>
      </c>
    </row>
    <row r="24199" spans="12:12">
      <c r="L24199" s="17" t="s">
        <v>32300</v>
      </c>
    </row>
    <row r="24200" spans="12:12">
      <c r="L24200" s="17" t="s">
        <v>32301</v>
      </c>
    </row>
    <row r="24201" spans="12:12">
      <c r="L24201" s="17" t="s">
        <v>32302</v>
      </c>
    </row>
    <row r="24202" spans="12:12">
      <c r="L24202" s="17" t="s">
        <v>32303</v>
      </c>
    </row>
    <row r="24203" spans="12:12">
      <c r="L24203" s="17" t="s">
        <v>32304</v>
      </c>
    </row>
    <row r="24204" spans="12:12">
      <c r="L24204" s="17" t="s">
        <v>32305</v>
      </c>
    </row>
    <row r="24205" spans="12:12">
      <c r="L24205" s="17" t="s">
        <v>32306</v>
      </c>
    </row>
    <row r="24206" spans="12:12">
      <c r="L24206" s="17" t="s">
        <v>32307</v>
      </c>
    </row>
    <row r="24207" spans="12:12">
      <c r="L24207" s="17" t="s">
        <v>32308</v>
      </c>
    </row>
    <row r="24208" spans="12:12">
      <c r="L24208" s="17" t="s">
        <v>32309</v>
      </c>
    </row>
    <row r="24209" spans="12:12">
      <c r="L24209" s="17" t="s">
        <v>32310</v>
      </c>
    </row>
    <row r="24210" spans="12:12">
      <c r="L24210" s="17" t="s">
        <v>32311</v>
      </c>
    </row>
    <row r="24211" spans="12:12">
      <c r="L24211" s="17" t="s">
        <v>32312</v>
      </c>
    </row>
    <row r="24212" spans="12:12">
      <c r="L24212" s="17" t="s">
        <v>32313</v>
      </c>
    </row>
    <row r="24213" spans="12:12">
      <c r="L24213" s="17" t="s">
        <v>32314</v>
      </c>
    </row>
    <row r="24214" spans="12:12">
      <c r="L24214" s="17" t="s">
        <v>32315</v>
      </c>
    </row>
    <row r="24215" spans="12:12">
      <c r="L24215" s="17" t="s">
        <v>32316</v>
      </c>
    </row>
    <row r="24216" spans="12:12">
      <c r="L24216" s="17" t="s">
        <v>32317</v>
      </c>
    </row>
    <row r="24217" spans="12:12">
      <c r="L24217" s="17" t="s">
        <v>32318</v>
      </c>
    </row>
    <row r="24218" spans="12:12">
      <c r="L24218" s="17" t="s">
        <v>32319</v>
      </c>
    </row>
    <row r="24219" spans="12:12">
      <c r="L24219" s="17" t="s">
        <v>32320</v>
      </c>
    </row>
    <row r="24220" spans="12:12">
      <c r="L24220" s="17" t="s">
        <v>32321</v>
      </c>
    </row>
    <row r="24221" spans="12:12">
      <c r="L24221" s="17" t="s">
        <v>32322</v>
      </c>
    </row>
    <row r="24222" spans="12:12">
      <c r="L24222" s="17" t="s">
        <v>32323</v>
      </c>
    </row>
    <row r="24223" spans="12:12">
      <c r="L24223" s="17" t="s">
        <v>32324</v>
      </c>
    </row>
    <row r="24224" spans="12:12">
      <c r="L24224" s="17" t="s">
        <v>32325</v>
      </c>
    </row>
    <row r="24225" spans="12:12">
      <c r="L24225" s="17" t="s">
        <v>32326</v>
      </c>
    </row>
    <row r="24226" spans="12:12">
      <c r="L24226" s="17" t="s">
        <v>32327</v>
      </c>
    </row>
    <row r="24227" spans="12:12">
      <c r="L24227" s="17" t="s">
        <v>32328</v>
      </c>
    </row>
    <row r="24228" spans="12:12">
      <c r="L24228" s="17" t="s">
        <v>32329</v>
      </c>
    </row>
    <row r="24229" spans="12:12">
      <c r="L24229" s="17" t="s">
        <v>32330</v>
      </c>
    </row>
    <row r="24230" spans="12:12">
      <c r="L24230" s="17" t="s">
        <v>32331</v>
      </c>
    </row>
    <row r="24231" spans="12:12">
      <c r="L24231" s="17" t="s">
        <v>32332</v>
      </c>
    </row>
    <row r="24232" spans="12:12">
      <c r="L24232" s="17" t="s">
        <v>32333</v>
      </c>
    </row>
    <row r="24233" spans="12:12">
      <c r="L24233" s="17" t="s">
        <v>32334</v>
      </c>
    </row>
    <row r="24234" spans="12:12">
      <c r="L24234" s="17" t="s">
        <v>32335</v>
      </c>
    </row>
    <row r="24235" spans="12:12">
      <c r="L24235" s="17" t="s">
        <v>32336</v>
      </c>
    </row>
    <row r="24236" spans="12:12">
      <c r="L24236" s="17" t="s">
        <v>32337</v>
      </c>
    </row>
    <row r="24237" spans="12:12">
      <c r="L24237" s="17" t="s">
        <v>32338</v>
      </c>
    </row>
    <row r="24238" spans="12:12">
      <c r="L24238" s="17" t="s">
        <v>32339</v>
      </c>
    </row>
    <row r="24239" spans="12:12">
      <c r="L24239" s="17" t="s">
        <v>32340</v>
      </c>
    </row>
    <row r="24240" spans="12:12">
      <c r="L24240" s="17" t="s">
        <v>32341</v>
      </c>
    </row>
    <row r="24241" spans="12:12">
      <c r="L24241" s="17" t="s">
        <v>32342</v>
      </c>
    </row>
    <row r="24242" spans="12:12">
      <c r="L24242" s="17" t="s">
        <v>32343</v>
      </c>
    </row>
    <row r="24243" spans="12:12">
      <c r="L24243" s="17" t="s">
        <v>32344</v>
      </c>
    </row>
    <row r="24244" spans="12:12">
      <c r="L24244" s="17" t="s">
        <v>32345</v>
      </c>
    </row>
    <row r="24245" spans="12:12">
      <c r="L24245" s="17" t="s">
        <v>32346</v>
      </c>
    </row>
    <row r="24246" spans="12:12">
      <c r="L24246" s="17" t="s">
        <v>32347</v>
      </c>
    </row>
    <row r="24247" spans="12:12">
      <c r="L24247" s="17" t="s">
        <v>32348</v>
      </c>
    </row>
    <row r="24248" spans="12:12">
      <c r="L24248" s="17" t="s">
        <v>32349</v>
      </c>
    </row>
    <row r="24249" spans="12:12">
      <c r="L24249" s="17" t="s">
        <v>32350</v>
      </c>
    </row>
    <row r="24250" spans="12:12">
      <c r="L24250" s="17" t="s">
        <v>32351</v>
      </c>
    </row>
    <row r="24251" spans="12:12">
      <c r="L24251" s="17" t="s">
        <v>32352</v>
      </c>
    </row>
    <row r="24252" spans="12:12">
      <c r="L24252" s="17" t="s">
        <v>32353</v>
      </c>
    </row>
    <row r="24253" spans="12:12">
      <c r="L24253" s="17" t="s">
        <v>32354</v>
      </c>
    </row>
    <row r="24254" spans="12:12">
      <c r="L24254" s="17" t="s">
        <v>32355</v>
      </c>
    </row>
    <row r="24255" spans="12:12">
      <c r="L24255" s="17" t="s">
        <v>32356</v>
      </c>
    </row>
    <row r="24256" spans="12:12">
      <c r="L24256" s="17" t="s">
        <v>32357</v>
      </c>
    </row>
    <row r="24257" spans="12:12">
      <c r="L24257" s="17" t="s">
        <v>32358</v>
      </c>
    </row>
    <row r="24258" spans="12:12">
      <c r="L24258" s="17" t="s">
        <v>32359</v>
      </c>
    </row>
    <row r="24259" spans="12:12">
      <c r="L24259" s="17" t="s">
        <v>32360</v>
      </c>
    </row>
    <row r="24260" spans="12:12">
      <c r="L24260" s="17" t="s">
        <v>32361</v>
      </c>
    </row>
    <row r="24261" spans="12:12">
      <c r="L24261" s="17" t="s">
        <v>32362</v>
      </c>
    </row>
    <row r="24262" spans="12:12">
      <c r="L24262" s="17" t="s">
        <v>32363</v>
      </c>
    </row>
    <row r="24263" spans="12:12">
      <c r="L24263" s="17" t="s">
        <v>32364</v>
      </c>
    </row>
    <row r="24264" spans="12:12">
      <c r="L24264" s="17" t="s">
        <v>32365</v>
      </c>
    </row>
    <row r="24265" spans="12:12">
      <c r="L24265" s="17" t="s">
        <v>32366</v>
      </c>
    </row>
    <row r="24266" spans="12:12">
      <c r="L24266" s="17" t="s">
        <v>32367</v>
      </c>
    </row>
    <row r="24267" spans="12:12">
      <c r="L24267" s="17" t="s">
        <v>32368</v>
      </c>
    </row>
    <row r="24268" spans="12:12">
      <c r="L24268" s="17" t="s">
        <v>32369</v>
      </c>
    </row>
    <row r="24269" spans="12:12">
      <c r="L24269" s="17" t="s">
        <v>32370</v>
      </c>
    </row>
    <row r="24270" spans="12:12">
      <c r="L24270" s="17" t="s">
        <v>32371</v>
      </c>
    </row>
    <row r="24271" spans="12:12">
      <c r="L24271" s="17" t="s">
        <v>32372</v>
      </c>
    </row>
    <row r="24272" spans="12:12">
      <c r="L24272" s="17" t="s">
        <v>32373</v>
      </c>
    </row>
    <row r="24273" spans="12:12">
      <c r="L24273" s="17" t="s">
        <v>32374</v>
      </c>
    </row>
    <row r="24274" spans="12:12">
      <c r="L24274" s="17" t="s">
        <v>32375</v>
      </c>
    </row>
    <row r="24275" spans="12:12">
      <c r="L24275" s="17" t="s">
        <v>32376</v>
      </c>
    </row>
    <row r="24276" spans="12:12">
      <c r="L24276" s="17" t="s">
        <v>32377</v>
      </c>
    </row>
    <row r="24277" spans="12:12">
      <c r="L24277" s="17" t="s">
        <v>32378</v>
      </c>
    </row>
    <row r="24278" spans="12:12">
      <c r="L24278" s="17" t="s">
        <v>32379</v>
      </c>
    </row>
    <row r="24279" spans="12:12">
      <c r="L24279" s="17" t="s">
        <v>32380</v>
      </c>
    </row>
    <row r="24280" spans="12:12">
      <c r="L24280" s="17" t="s">
        <v>32381</v>
      </c>
    </row>
    <row r="24281" spans="12:12">
      <c r="L24281" s="17" t="s">
        <v>32382</v>
      </c>
    </row>
    <row r="24282" spans="12:12">
      <c r="L24282" s="17" t="s">
        <v>32383</v>
      </c>
    </row>
    <row r="24283" spans="12:12">
      <c r="L24283" s="17" t="s">
        <v>32384</v>
      </c>
    </row>
    <row r="24284" spans="12:12">
      <c r="L24284" s="17" t="s">
        <v>32385</v>
      </c>
    </row>
    <row r="24285" spans="12:12">
      <c r="L24285" s="17" t="s">
        <v>32386</v>
      </c>
    </row>
    <row r="24286" spans="12:12">
      <c r="L24286" s="17" t="s">
        <v>32387</v>
      </c>
    </row>
    <row r="24287" spans="12:12">
      <c r="L24287" s="17" t="s">
        <v>32388</v>
      </c>
    </row>
    <row r="24288" spans="12:12">
      <c r="L24288" s="17" t="s">
        <v>32389</v>
      </c>
    </row>
    <row r="24289" spans="12:12">
      <c r="L24289" s="17" t="s">
        <v>32390</v>
      </c>
    </row>
    <row r="24290" spans="12:12">
      <c r="L24290" s="17" t="s">
        <v>32391</v>
      </c>
    </row>
    <row r="24291" spans="12:12">
      <c r="L24291" s="17" t="s">
        <v>32392</v>
      </c>
    </row>
    <row r="24292" spans="12:12">
      <c r="L24292" s="17" t="s">
        <v>32393</v>
      </c>
    </row>
    <row r="24293" spans="12:12">
      <c r="L24293" s="17" t="s">
        <v>32394</v>
      </c>
    </row>
    <row r="24294" spans="12:12">
      <c r="L24294" s="17" t="s">
        <v>32395</v>
      </c>
    </row>
    <row r="24295" spans="12:12">
      <c r="L24295" s="17" t="s">
        <v>32396</v>
      </c>
    </row>
    <row r="24296" spans="12:12">
      <c r="L24296" s="17" t="s">
        <v>32397</v>
      </c>
    </row>
    <row r="24297" spans="12:12">
      <c r="L24297" s="17" t="s">
        <v>32398</v>
      </c>
    </row>
    <row r="24298" spans="12:12">
      <c r="L24298" s="17" t="s">
        <v>32399</v>
      </c>
    </row>
    <row r="24299" spans="12:12">
      <c r="L24299" s="17" t="s">
        <v>32400</v>
      </c>
    </row>
    <row r="24300" spans="12:12">
      <c r="L24300" s="17" t="s">
        <v>32401</v>
      </c>
    </row>
    <row r="24301" spans="12:12">
      <c r="L24301" s="17" t="s">
        <v>32402</v>
      </c>
    </row>
    <row r="24302" spans="12:12">
      <c r="L24302" s="17" t="s">
        <v>32403</v>
      </c>
    </row>
    <row r="24303" spans="12:12">
      <c r="L24303" s="17" t="s">
        <v>32404</v>
      </c>
    </row>
    <row r="24304" spans="12:12">
      <c r="L24304" s="17" t="s">
        <v>32405</v>
      </c>
    </row>
    <row r="24305" spans="12:12">
      <c r="L24305" s="17" t="s">
        <v>32406</v>
      </c>
    </row>
    <row r="24306" spans="12:12">
      <c r="L24306" s="17" t="s">
        <v>32407</v>
      </c>
    </row>
    <row r="24307" spans="12:12">
      <c r="L24307" s="17" t="s">
        <v>32408</v>
      </c>
    </row>
    <row r="24308" spans="12:12">
      <c r="L24308" s="17" t="s">
        <v>32409</v>
      </c>
    </row>
    <row r="24309" spans="12:12">
      <c r="L24309" s="17" t="s">
        <v>32410</v>
      </c>
    </row>
    <row r="24310" spans="12:12">
      <c r="L24310" s="17" t="s">
        <v>32411</v>
      </c>
    </row>
    <row r="24311" spans="12:12">
      <c r="L24311" s="17" t="s">
        <v>32412</v>
      </c>
    </row>
    <row r="24312" spans="12:12">
      <c r="L24312" s="17" t="s">
        <v>32413</v>
      </c>
    </row>
    <row r="24313" spans="12:12">
      <c r="L24313" s="17" t="s">
        <v>32414</v>
      </c>
    </row>
    <row r="24314" spans="12:12">
      <c r="L24314" s="17" t="s">
        <v>32415</v>
      </c>
    </row>
    <row r="24315" spans="12:12">
      <c r="L24315" s="17" t="s">
        <v>32416</v>
      </c>
    </row>
    <row r="24316" spans="12:12">
      <c r="L24316" s="17" t="s">
        <v>32417</v>
      </c>
    </row>
    <row r="24317" spans="12:12">
      <c r="L24317" s="17" t="s">
        <v>32418</v>
      </c>
    </row>
    <row r="24318" spans="12:12">
      <c r="L24318" s="17" t="s">
        <v>32419</v>
      </c>
    </row>
    <row r="24319" spans="12:12">
      <c r="L24319" s="17" t="s">
        <v>32420</v>
      </c>
    </row>
    <row r="24320" spans="12:12">
      <c r="L24320" s="17" t="s">
        <v>32421</v>
      </c>
    </row>
    <row r="24321" spans="12:12">
      <c r="L24321" s="17" t="s">
        <v>32422</v>
      </c>
    </row>
    <row r="24322" spans="12:12">
      <c r="L24322" s="17" t="s">
        <v>32423</v>
      </c>
    </row>
    <row r="24323" spans="12:12">
      <c r="L24323" s="17" t="s">
        <v>32424</v>
      </c>
    </row>
    <row r="24324" spans="12:12">
      <c r="L24324" s="17" t="s">
        <v>32425</v>
      </c>
    </row>
    <row r="24325" spans="12:12">
      <c r="L24325" s="17" t="s">
        <v>32426</v>
      </c>
    </row>
    <row r="24326" spans="12:12">
      <c r="L24326" s="17" t="s">
        <v>32427</v>
      </c>
    </row>
    <row r="24327" spans="12:12">
      <c r="L24327" s="17" t="s">
        <v>32428</v>
      </c>
    </row>
    <row r="24328" spans="12:12">
      <c r="L24328" s="17" t="s">
        <v>32429</v>
      </c>
    </row>
    <row r="24329" spans="12:12">
      <c r="L24329" s="17" t="s">
        <v>32430</v>
      </c>
    </row>
    <row r="24330" spans="12:12">
      <c r="L24330" s="17" t="s">
        <v>32431</v>
      </c>
    </row>
    <row r="24331" spans="12:12">
      <c r="L24331" s="17" t="s">
        <v>32432</v>
      </c>
    </row>
    <row r="24332" spans="12:12">
      <c r="L24332" s="17" t="s">
        <v>32433</v>
      </c>
    </row>
    <row r="24333" spans="12:12">
      <c r="L24333" s="17" t="s">
        <v>32434</v>
      </c>
    </row>
    <row r="24334" spans="12:12">
      <c r="L24334" s="17" t="s">
        <v>32435</v>
      </c>
    </row>
    <row r="24335" spans="12:12">
      <c r="L24335" s="17" t="s">
        <v>32436</v>
      </c>
    </row>
    <row r="24336" spans="12:12">
      <c r="L24336" s="17" t="s">
        <v>32437</v>
      </c>
    </row>
    <row r="24337" spans="12:12">
      <c r="L24337" s="17" t="s">
        <v>32438</v>
      </c>
    </row>
    <row r="24338" spans="12:12">
      <c r="L24338" s="17" t="s">
        <v>32439</v>
      </c>
    </row>
    <row r="24339" spans="12:12">
      <c r="L24339" s="17" t="s">
        <v>32440</v>
      </c>
    </row>
    <row r="24340" spans="12:12">
      <c r="L24340" s="17" t="s">
        <v>32441</v>
      </c>
    </row>
    <row r="24341" spans="12:12">
      <c r="L24341" s="17" t="s">
        <v>32442</v>
      </c>
    </row>
    <row r="24342" spans="12:12">
      <c r="L24342" s="17" t="s">
        <v>32443</v>
      </c>
    </row>
    <row r="24343" spans="12:12">
      <c r="L24343" s="17" t="s">
        <v>32444</v>
      </c>
    </row>
    <row r="24344" spans="12:12">
      <c r="L24344" s="17" t="s">
        <v>32445</v>
      </c>
    </row>
    <row r="24345" spans="12:12">
      <c r="L24345" s="17" t="s">
        <v>32446</v>
      </c>
    </row>
    <row r="24346" spans="12:12">
      <c r="L24346" s="17" t="s">
        <v>32447</v>
      </c>
    </row>
    <row r="24347" spans="12:12">
      <c r="L24347" s="17" t="s">
        <v>32448</v>
      </c>
    </row>
    <row r="24348" spans="12:12">
      <c r="L24348" s="17" t="s">
        <v>32449</v>
      </c>
    </row>
    <row r="24349" spans="12:12">
      <c r="L24349" s="17" t="s">
        <v>32450</v>
      </c>
    </row>
    <row r="24350" spans="12:12">
      <c r="L24350" s="17" t="s">
        <v>32451</v>
      </c>
    </row>
    <row r="24351" spans="12:12">
      <c r="L24351" s="17" t="s">
        <v>32452</v>
      </c>
    </row>
    <row r="24352" spans="12:12">
      <c r="L24352" s="17" t="s">
        <v>32453</v>
      </c>
    </row>
    <row r="24353" spans="12:12">
      <c r="L24353" s="17" t="s">
        <v>32454</v>
      </c>
    </row>
    <row r="24354" spans="12:12">
      <c r="L24354" s="17" t="s">
        <v>32455</v>
      </c>
    </row>
    <row r="24355" spans="12:12">
      <c r="L24355" s="17" t="s">
        <v>32456</v>
      </c>
    </row>
    <row r="24356" spans="12:12">
      <c r="L24356" s="17" t="s">
        <v>32457</v>
      </c>
    </row>
    <row r="24357" spans="12:12">
      <c r="L24357" s="17" t="s">
        <v>32458</v>
      </c>
    </row>
    <row r="24358" spans="12:12">
      <c r="L24358" s="17" t="s">
        <v>32459</v>
      </c>
    </row>
    <row r="24359" spans="12:12">
      <c r="L24359" s="17" t="s">
        <v>32460</v>
      </c>
    </row>
    <row r="24360" spans="12:12">
      <c r="L24360" s="17" t="s">
        <v>32461</v>
      </c>
    </row>
    <row r="24361" spans="12:12">
      <c r="L24361" s="17" t="s">
        <v>32462</v>
      </c>
    </row>
    <row r="24362" spans="12:12">
      <c r="L24362" s="17" t="s">
        <v>32463</v>
      </c>
    </row>
    <row r="24363" spans="12:12">
      <c r="L24363" s="17" t="s">
        <v>32464</v>
      </c>
    </row>
    <row r="24364" spans="12:12">
      <c r="L24364" s="17" t="s">
        <v>32465</v>
      </c>
    </row>
    <row r="24365" spans="12:12">
      <c r="L24365" s="17" t="s">
        <v>32466</v>
      </c>
    </row>
    <row r="24366" spans="12:12">
      <c r="L24366" s="17" t="s">
        <v>32467</v>
      </c>
    </row>
    <row r="24367" spans="12:12">
      <c r="L24367" s="17" t="s">
        <v>32468</v>
      </c>
    </row>
    <row r="24368" spans="12:12">
      <c r="L24368" s="17" t="s">
        <v>32469</v>
      </c>
    </row>
    <row r="24369" spans="12:12">
      <c r="L24369" s="17" t="s">
        <v>32470</v>
      </c>
    </row>
    <row r="24370" spans="12:12">
      <c r="L24370" s="17" t="s">
        <v>32471</v>
      </c>
    </row>
    <row r="24371" spans="12:12">
      <c r="L24371" s="17" t="s">
        <v>32472</v>
      </c>
    </row>
    <row r="24372" spans="12:12">
      <c r="L24372" s="17" t="s">
        <v>32473</v>
      </c>
    </row>
    <row r="24373" spans="12:12">
      <c r="L24373" s="17" t="s">
        <v>32474</v>
      </c>
    </row>
    <row r="24374" spans="12:12">
      <c r="L24374" s="17" t="s">
        <v>32475</v>
      </c>
    </row>
    <row r="24375" spans="12:12">
      <c r="L24375" s="17" t="s">
        <v>32476</v>
      </c>
    </row>
    <row r="24376" spans="12:12">
      <c r="L24376" s="17" t="s">
        <v>32477</v>
      </c>
    </row>
    <row r="24377" spans="12:12">
      <c r="L24377" s="17" t="s">
        <v>32478</v>
      </c>
    </row>
    <row r="24378" spans="12:12">
      <c r="L24378" s="17" t="s">
        <v>32479</v>
      </c>
    </row>
    <row r="24379" spans="12:12">
      <c r="L24379" s="17" t="s">
        <v>32480</v>
      </c>
    </row>
    <row r="24380" spans="12:12">
      <c r="L24380" s="17" t="s">
        <v>32481</v>
      </c>
    </row>
    <row r="24381" spans="12:12">
      <c r="L24381" s="17" t="s">
        <v>32482</v>
      </c>
    </row>
    <row r="24382" spans="12:12">
      <c r="L24382" s="17" t="s">
        <v>32483</v>
      </c>
    </row>
    <row r="24383" spans="12:12">
      <c r="L24383" s="17" t="s">
        <v>32484</v>
      </c>
    </row>
    <row r="24384" spans="12:12">
      <c r="L24384" s="17" t="s">
        <v>32485</v>
      </c>
    </row>
    <row r="24385" spans="12:12">
      <c r="L24385" s="17" t="s">
        <v>32486</v>
      </c>
    </row>
    <row r="24386" spans="12:12">
      <c r="L24386" s="17" t="s">
        <v>32487</v>
      </c>
    </row>
    <row r="24387" spans="12:12">
      <c r="L24387" s="17" t="s">
        <v>32488</v>
      </c>
    </row>
    <row r="24388" spans="12:12">
      <c r="L24388" s="17" t="s">
        <v>32489</v>
      </c>
    </row>
    <row r="24389" spans="12:12">
      <c r="L24389" s="17" t="s">
        <v>32490</v>
      </c>
    </row>
    <row r="24390" spans="12:12">
      <c r="L24390" s="17" t="s">
        <v>32491</v>
      </c>
    </row>
    <row r="24391" spans="12:12">
      <c r="L24391" s="17" t="s">
        <v>32492</v>
      </c>
    </row>
    <row r="24392" spans="12:12">
      <c r="L24392" s="17" t="s">
        <v>32493</v>
      </c>
    </row>
    <row r="24393" spans="12:12">
      <c r="L24393" s="17" t="s">
        <v>32494</v>
      </c>
    </row>
    <row r="24394" spans="12:12">
      <c r="L24394" s="17" t="s">
        <v>32495</v>
      </c>
    </row>
    <row r="24395" spans="12:12">
      <c r="L24395" s="17" t="s">
        <v>32496</v>
      </c>
    </row>
    <row r="24396" spans="12:12">
      <c r="L24396" s="17" t="s">
        <v>32497</v>
      </c>
    </row>
    <row r="24397" spans="12:12">
      <c r="L24397" s="17" t="s">
        <v>32498</v>
      </c>
    </row>
    <row r="24398" spans="12:12">
      <c r="L24398" s="17" t="s">
        <v>32499</v>
      </c>
    </row>
    <row r="24399" spans="12:12">
      <c r="L24399" s="17" t="s">
        <v>32500</v>
      </c>
    </row>
    <row r="24400" spans="12:12">
      <c r="L24400" s="17" t="s">
        <v>32501</v>
      </c>
    </row>
    <row r="24401" spans="12:12">
      <c r="L24401" s="17" t="s">
        <v>32502</v>
      </c>
    </row>
    <row r="24402" spans="12:12">
      <c r="L24402" s="17" t="s">
        <v>32503</v>
      </c>
    </row>
    <row r="24403" spans="12:12">
      <c r="L24403" s="17" t="s">
        <v>32504</v>
      </c>
    </row>
    <row r="24404" spans="12:12">
      <c r="L24404" s="17" t="s">
        <v>32505</v>
      </c>
    </row>
    <row r="24405" spans="12:12">
      <c r="L24405" s="17" t="s">
        <v>32506</v>
      </c>
    </row>
    <row r="24406" spans="12:12">
      <c r="L24406" s="17" t="s">
        <v>32507</v>
      </c>
    </row>
    <row r="24407" spans="12:12">
      <c r="L24407" s="17" t="s">
        <v>32508</v>
      </c>
    </row>
    <row r="24408" spans="12:12">
      <c r="L24408" s="17" t="s">
        <v>32509</v>
      </c>
    </row>
    <row r="24409" spans="12:12">
      <c r="L24409" s="17" t="s">
        <v>32510</v>
      </c>
    </row>
    <row r="24410" spans="12:12">
      <c r="L24410" s="17" t="s">
        <v>32511</v>
      </c>
    </row>
    <row r="24411" spans="12:12">
      <c r="L24411" s="17" t="s">
        <v>32512</v>
      </c>
    </row>
    <row r="24412" spans="12:12">
      <c r="L24412" s="17" t="s">
        <v>32513</v>
      </c>
    </row>
    <row r="24413" spans="12:12">
      <c r="L24413" s="17" t="s">
        <v>32514</v>
      </c>
    </row>
    <row r="24414" spans="12:12">
      <c r="L24414" s="17" t="s">
        <v>32515</v>
      </c>
    </row>
    <row r="24415" spans="12:12">
      <c r="L24415" s="17" t="s">
        <v>32516</v>
      </c>
    </row>
    <row r="24416" spans="12:12">
      <c r="L24416" s="17" t="s">
        <v>32517</v>
      </c>
    </row>
    <row r="24417" spans="12:12">
      <c r="L24417" s="17" t="s">
        <v>32518</v>
      </c>
    </row>
    <row r="24418" spans="12:12">
      <c r="L24418" s="17" t="s">
        <v>32519</v>
      </c>
    </row>
    <row r="24419" spans="12:12">
      <c r="L24419" s="17" t="s">
        <v>32520</v>
      </c>
    </row>
    <row r="24420" spans="12:12">
      <c r="L24420" s="17" t="s">
        <v>32521</v>
      </c>
    </row>
    <row r="24421" spans="12:12">
      <c r="L24421" s="17" t="s">
        <v>32522</v>
      </c>
    </row>
    <row r="24422" spans="12:12">
      <c r="L24422" s="17" t="s">
        <v>32523</v>
      </c>
    </row>
    <row r="24423" spans="12:12">
      <c r="L24423" s="17" t="s">
        <v>32524</v>
      </c>
    </row>
    <row r="24424" spans="12:12">
      <c r="L24424" s="17" t="s">
        <v>32525</v>
      </c>
    </row>
    <row r="24425" spans="12:12">
      <c r="L24425" s="17" t="s">
        <v>32526</v>
      </c>
    </row>
    <row r="24426" spans="12:12">
      <c r="L24426" s="17" t="s">
        <v>32527</v>
      </c>
    </row>
    <row r="24427" spans="12:12">
      <c r="L24427" s="17" t="s">
        <v>32528</v>
      </c>
    </row>
    <row r="24428" spans="12:12">
      <c r="L24428" s="17" t="s">
        <v>32529</v>
      </c>
    </row>
    <row r="24429" spans="12:12">
      <c r="L24429" s="17" t="s">
        <v>32530</v>
      </c>
    </row>
    <row r="24430" spans="12:12">
      <c r="L24430" s="17" t="s">
        <v>32531</v>
      </c>
    </row>
    <row r="24431" spans="12:12">
      <c r="L24431" s="17" t="s">
        <v>32532</v>
      </c>
    </row>
    <row r="24432" spans="12:12">
      <c r="L24432" s="17" t="s">
        <v>32533</v>
      </c>
    </row>
    <row r="24433" spans="12:12">
      <c r="L24433" s="17" t="s">
        <v>32534</v>
      </c>
    </row>
    <row r="24434" spans="12:12">
      <c r="L24434" s="17" t="s">
        <v>32535</v>
      </c>
    </row>
    <row r="24435" spans="12:12">
      <c r="L24435" s="17" t="s">
        <v>32536</v>
      </c>
    </row>
    <row r="24436" spans="12:12">
      <c r="L24436" s="17" t="s">
        <v>32537</v>
      </c>
    </row>
    <row r="24437" spans="12:12">
      <c r="L24437" s="17" t="s">
        <v>32538</v>
      </c>
    </row>
    <row r="24438" spans="12:12">
      <c r="L24438" s="17" t="s">
        <v>32539</v>
      </c>
    </row>
    <row r="24439" spans="12:12">
      <c r="L24439" s="17" t="s">
        <v>32540</v>
      </c>
    </row>
    <row r="24440" spans="12:12">
      <c r="L24440" s="17" t="s">
        <v>32541</v>
      </c>
    </row>
    <row r="24441" spans="12:12">
      <c r="L24441" s="17" t="s">
        <v>32542</v>
      </c>
    </row>
    <row r="24442" spans="12:12">
      <c r="L24442" s="17" t="s">
        <v>32543</v>
      </c>
    </row>
    <row r="24443" spans="12:12">
      <c r="L24443" s="17" t="s">
        <v>32544</v>
      </c>
    </row>
    <row r="24444" spans="12:12">
      <c r="L24444" s="17" t="s">
        <v>32545</v>
      </c>
    </row>
    <row r="24445" spans="12:12">
      <c r="L24445" s="17" t="s">
        <v>32546</v>
      </c>
    </row>
    <row r="24446" spans="12:12">
      <c r="L24446" s="17" t="s">
        <v>32547</v>
      </c>
    </row>
    <row r="24447" spans="12:12">
      <c r="L24447" s="17" t="s">
        <v>32548</v>
      </c>
    </row>
    <row r="24448" spans="12:12">
      <c r="L24448" s="17" t="s">
        <v>32549</v>
      </c>
    </row>
    <row r="24449" spans="12:12">
      <c r="L24449" s="17" t="s">
        <v>32550</v>
      </c>
    </row>
    <row r="24450" spans="12:12">
      <c r="L24450" s="17" t="s">
        <v>32551</v>
      </c>
    </row>
    <row r="24451" spans="12:12">
      <c r="L24451" s="17" t="s">
        <v>32552</v>
      </c>
    </row>
    <row r="24452" spans="12:12">
      <c r="L24452" s="17" t="s">
        <v>32553</v>
      </c>
    </row>
    <row r="24453" spans="12:12">
      <c r="L24453" s="17" t="s">
        <v>32554</v>
      </c>
    </row>
    <row r="24454" spans="12:12">
      <c r="L24454" s="17" t="s">
        <v>32555</v>
      </c>
    </row>
    <row r="24455" spans="12:12">
      <c r="L24455" s="17" t="s">
        <v>32556</v>
      </c>
    </row>
    <row r="24456" spans="12:12">
      <c r="L24456" s="17" t="s">
        <v>32557</v>
      </c>
    </row>
    <row r="24457" spans="12:12">
      <c r="L24457" s="17" t="s">
        <v>32558</v>
      </c>
    </row>
    <row r="24458" spans="12:12">
      <c r="L24458" s="17" t="s">
        <v>32559</v>
      </c>
    </row>
    <row r="24459" spans="12:12">
      <c r="L24459" s="17" t="s">
        <v>32560</v>
      </c>
    </row>
    <row r="24460" spans="12:12">
      <c r="L24460" s="17" t="s">
        <v>32561</v>
      </c>
    </row>
    <row r="24461" spans="12:12">
      <c r="L24461" s="17" t="s">
        <v>32562</v>
      </c>
    </row>
    <row r="24462" spans="12:12">
      <c r="L24462" s="17" t="s">
        <v>32563</v>
      </c>
    </row>
    <row r="24463" spans="12:12">
      <c r="L24463" s="17" t="s">
        <v>32564</v>
      </c>
    </row>
    <row r="24464" spans="12:12">
      <c r="L24464" s="17" t="s">
        <v>32565</v>
      </c>
    </row>
    <row r="24465" spans="12:12">
      <c r="L24465" s="17" t="s">
        <v>32566</v>
      </c>
    </row>
    <row r="24466" spans="12:12">
      <c r="L24466" s="17" t="s">
        <v>32567</v>
      </c>
    </row>
    <row r="24467" spans="12:12">
      <c r="L24467" s="17" t="s">
        <v>32568</v>
      </c>
    </row>
    <row r="24468" spans="12:12">
      <c r="L24468" s="17" t="s">
        <v>32569</v>
      </c>
    </row>
    <row r="24469" spans="12:12">
      <c r="L24469" s="17" t="s">
        <v>32570</v>
      </c>
    </row>
    <row r="24470" spans="12:12">
      <c r="L24470" s="17" t="s">
        <v>32571</v>
      </c>
    </row>
    <row r="24471" spans="12:12">
      <c r="L24471" s="17" t="s">
        <v>32572</v>
      </c>
    </row>
    <row r="24472" spans="12:12">
      <c r="L24472" s="17" t="s">
        <v>32573</v>
      </c>
    </row>
    <row r="24473" spans="12:12">
      <c r="L24473" s="17" t="s">
        <v>32574</v>
      </c>
    </row>
    <row r="24474" spans="12:12">
      <c r="L24474" s="17" t="s">
        <v>32575</v>
      </c>
    </row>
    <row r="24475" spans="12:12">
      <c r="L24475" s="17" t="s">
        <v>32576</v>
      </c>
    </row>
    <row r="24476" spans="12:12">
      <c r="L24476" s="17" t="s">
        <v>32577</v>
      </c>
    </row>
    <row r="24477" spans="12:12">
      <c r="L24477" s="17" t="s">
        <v>32578</v>
      </c>
    </row>
    <row r="24478" spans="12:12">
      <c r="L24478" s="17" t="s">
        <v>32579</v>
      </c>
    </row>
    <row r="24479" spans="12:12">
      <c r="L24479" s="17" t="s">
        <v>32580</v>
      </c>
    </row>
    <row r="24480" spans="12:12">
      <c r="L24480" s="17" t="s">
        <v>32581</v>
      </c>
    </row>
    <row r="24481" spans="12:12">
      <c r="L24481" s="17" t="s">
        <v>32582</v>
      </c>
    </row>
    <row r="24482" spans="12:12">
      <c r="L24482" s="17" t="s">
        <v>32583</v>
      </c>
    </row>
    <row r="24483" spans="12:12">
      <c r="L24483" s="17" t="s">
        <v>32584</v>
      </c>
    </row>
    <row r="24484" spans="12:12">
      <c r="L24484" s="17" t="s">
        <v>32585</v>
      </c>
    </row>
    <row r="24485" spans="12:12">
      <c r="L24485" s="17" t="s">
        <v>32586</v>
      </c>
    </row>
    <row r="24486" spans="12:12">
      <c r="L24486" s="17" t="s">
        <v>32587</v>
      </c>
    </row>
    <row r="24487" spans="12:12">
      <c r="L24487" s="17" t="s">
        <v>32588</v>
      </c>
    </row>
    <row r="24488" spans="12:12">
      <c r="L24488" s="17" t="s">
        <v>32589</v>
      </c>
    </row>
    <row r="24489" spans="12:12">
      <c r="L24489" s="17" t="s">
        <v>32590</v>
      </c>
    </row>
    <row r="24490" spans="12:12">
      <c r="L24490" s="17" t="s">
        <v>32591</v>
      </c>
    </row>
    <row r="24491" spans="12:12">
      <c r="L24491" s="17" t="s">
        <v>32592</v>
      </c>
    </row>
    <row r="24492" spans="12:12">
      <c r="L24492" s="17" t="s">
        <v>32593</v>
      </c>
    </row>
    <row r="24493" spans="12:12">
      <c r="L24493" s="17" t="s">
        <v>32594</v>
      </c>
    </row>
    <row r="24494" spans="12:12">
      <c r="L24494" s="17" t="s">
        <v>32595</v>
      </c>
    </row>
    <row r="24495" spans="12:12">
      <c r="L24495" s="17" t="s">
        <v>32596</v>
      </c>
    </row>
    <row r="24496" spans="12:12">
      <c r="L24496" s="17" t="s">
        <v>32597</v>
      </c>
    </row>
    <row r="24497" spans="12:12">
      <c r="L24497" s="17" t="s">
        <v>32598</v>
      </c>
    </row>
    <row r="24498" spans="12:12">
      <c r="L24498" s="17" t="s">
        <v>32599</v>
      </c>
    </row>
    <row r="24499" spans="12:12">
      <c r="L24499" s="17" t="s">
        <v>32600</v>
      </c>
    </row>
    <row r="24500" spans="12:12">
      <c r="L24500" s="17" t="s">
        <v>32601</v>
      </c>
    </row>
    <row r="24501" spans="12:12">
      <c r="L24501" s="17" t="s">
        <v>32602</v>
      </c>
    </row>
    <row r="24502" spans="12:12">
      <c r="L24502" s="17" t="s">
        <v>32603</v>
      </c>
    </row>
    <row r="24503" spans="12:12">
      <c r="L24503" s="17" t="s">
        <v>32604</v>
      </c>
    </row>
    <row r="24504" spans="12:12">
      <c r="L24504" s="17" t="s">
        <v>32605</v>
      </c>
    </row>
    <row r="24505" spans="12:12">
      <c r="L24505" s="17" t="s">
        <v>32606</v>
      </c>
    </row>
    <row r="24506" spans="12:12">
      <c r="L24506" s="17" t="s">
        <v>32607</v>
      </c>
    </row>
    <row r="24507" spans="12:12">
      <c r="L24507" s="17" t="s">
        <v>32608</v>
      </c>
    </row>
    <row r="24508" spans="12:12">
      <c r="L24508" s="17" t="s">
        <v>32609</v>
      </c>
    </row>
    <row r="24509" spans="12:12">
      <c r="L24509" s="17" t="s">
        <v>32610</v>
      </c>
    </row>
    <row r="24510" spans="12:12">
      <c r="L24510" s="17" t="s">
        <v>32611</v>
      </c>
    </row>
    <row r="24511" spans="12:12">
      <c r="L24511" s="17" t="s">
        <v>32612</v>
      </c>
    </row>
    <row r="24512" spans="12:12">
      <c r="L24512" s="17" t="s">
        <v>32613</v>
      </c>
    </row>
    <row r="24513" spans="12:12">
      <c r="L24513" s="17" t="s">
        <v>32614</v>
      </c>
    </row>
    <row r="24514" spans="12:12">
      <c r="L24514" s="17" t="s">
        <v>32615</v>
      </c>
    </row>
    <row r="24515" spans="12:12">
      <c r="L24515" s="17" t="s">
        <v>32616</v>
      </c>
    </row>
    <row r="24516" spans="12:12">
      <c r="L24516" s="17" t="s">
        <v>32617</v>
      </c>
    </row>
    <row r="24517" spans="12:12">
      <c r="L24517" s="17" t="s">
        <v>32618</v>
      </c>
    </row>
    <row r="24518" spans="12:12">
      <c r="L24518" s="17" t="s">
        <v>32619</v>
      </c>
    </row>
    <row r="24519" spans="12:12">
      <c r="L24519" s="17" t="s">
        <v>32620</v>
      </c>
    </row>
    <row r="24520" spans="12:12">
      <c r="L24520" s="17" t="s">
        <v>32621</v>
      </c>
    </row>
    <row r="24521" spans="12:12">
      <c r="L24521" s="17" t="s">
        <v>32622</v>
      </c>
    </row>
    <row r="24522" spans="12:12">
      <c r="L24522" s="17" t="s">
        <v>32623</v>
      </c>
    </row>
    <row r="24523" spans="12:12">
      <c r="L24523" s="17" t="s">
        <v>32624</v>
      </c>
    </row>
    <row r="24524" spans="12:12">
      <c r="L24524" s="17" t="s">
        <v>32625</v>
      </c>
    </row>
    <row r="24525" spans="12:12">
      <c r="L24525" s="17" t="s">
        <v>32626</v>
      </c>
    </row>
    <row r="24526" spans="12:12">
      <c r="L24526" s="17" t="s">
        <v>32627</v>
      </c>
    </row>
    <row r="24527" spans="12:12">
      <c r="L24527" s="17" t="s">
        <v>32628</v>
      </c>
    </row>
    <row r="24528" spans="12:12">
      <c r="L24528" s="17" t="s">
        <v>32629</v>
      </c>
    </row>
    <row r="24529" spans="12:12">
      <c r="L24529" s="17" t="s">
        <v>32630</v>
      </c>
    </row>
    <row r="24530" spans="12:12">
      <c r="L24530" s="17" t="s">
        <v>32631</v>
      </c>
    </row>
    <row r="24531" spans="12:12">
      <c r="L24531" s="17" t="s">
        <v>32632</v>
      </c>
    </row>
    <row r="24532" spans="12:12">
      <c r="L24532" s="17" t="s">
        <v>32633</v>
      </c>
    </row>
    <row r="24533" spans="12:12">
      <c r="L24533" s="17" t="s">
        <v>32634</v>
      </c>
    </row>
    <row r="24534" spans="12:12">
      <c r="L24534" s="17" t="s">
        <v>32635</v>
      </c>
    </row>
    <row r="24535" spans="12:12">
      <c r="L24535" s="17" t="s">
        <v>32636</v>
      </c>
    </row>
    <row r="24536" spans="12:12">
      <c r="L24536" s="17" t="s">
        <v>32637</v>
      </c>
    </row>
    <row r="24537" spans="12:12">
      <c r="L24537" s="17" t="s">
        <v>32638</v>
      </c>
    </row>
    <row r="24538" spans="12:12">
      <c r="L24538" s="17" t="s">
        <v>32639</v>
      </c>
    </row>
    <row r="24539" spans="12:12">
      <c r="L24539" s="17" t="s">
        <v>32640</v>
      </c>
    </row>
    <row r="24540" spans="12:12">
      <c r="L24540" s="17" t="s">
        <v>32641</v>
      </c>
    </row>
    <row r="24541" spans="12:12">
      <c r="L24541" s="17" t="s">
        <v>32642</v>
      </c>
    </row>
    <row r="24542" spans="12:12">
      <c r="L24542" s="17" t="s">
        <v>32643</v>
      </c>
    </row>
    <row r="24543" spans="12:12">
      <c r="L24543" s="17" t="s">
        <v>32644</v>
      </c>
    </row>
    <row r="24544" spans="12:12">
      <c r="L24544" s="17" t="s">
        <v>32645</v>
      </c>
    </row>
    <row r="24545" spans="12:12">
      <c r="L24545" s="17" t="s">
        <v>32646</v>
      </c>
    </row>
    <row r="24546" spans="12:12">
      <c r="L24546" s="17" t="s">
        <v>32647</v>
      </c>
    </row>
    <row r="24547" spans="12:12">
      <c r="L24547" s="17" t="s">
        <v>32648</v>
      </c>
    </row>
    <row r="24548" spans="12:12">
      <c r="L24548" s="17" t="s">
        <v>32649</v>
      </c>
    </row>
    <row r="24549" spans="12:12">
      <c r="L24549" s="17" t="s">
        <v>32650</v>
      </c>
    </row>
    <row r="24550" spans="12:12">
      <c r="L24550" s="17" t="s">
        <v>32651</v>
      </c>
    </row>
    <row r="24551" spans="12:12">
      <c r="L24551" s="17" t="s">
        <v>32652</v>
      </c>
    </row>
    <row r="24552" spans="12:12">
      <c r="L24552" s="17" t="s">
        <v>32653</v>
      </c>
    </row>
    <row r="24553" spans="12:12">
      <c r="L24553" s="17" t="s">
        <v>32654</v>
      </c>
    </row>
    <row r="24554" spans="12:12">
      <c r="L24554" s="17" t="s">
        <v>32655</v>
      </c>
    </row>
    <row r="24555" spans="12:12">
      <c r="L24555" s="17" t="s">
        <v>32656</v>
      </c>
    </row>
    <row r="24556" spans="12:12">
      <c r="L24556" s="17" t="s">
        <v>32657</v>
      </c>
    </row>
    <row r="24557" spans="12:12">
      <c r="L24557" s="17" t="s">
        <v>32658</v>
      </c>
    </row>
    <row r="24558" spans="12:12">
      <c r="L24558" s="17" t="s">
        <v>32659</v>
      </c>
    </row>
    <row r="24559" spans="12:12">
      <c r="L24559" s="17" t="s">
        <v>32660</v>
      </c>
    </row>
    <row r="24560" spans="12:12">
      <c r="L24560" s="17" t="s">
        <v>32661</v>
      </c>
    </row>
    <row r="24561" spans="12:12">
      <c r="L24561" s="17" t="s">
        <v>32662</v>
      </c>
    </row>
    <row r="24562" spans="12:12">
      <c r="L24562" s="17" t="s">
        <v>32663</v>
      </c>
    </row>
    <row r="24563" spans="12:12">
      <c r="L24563" s="17" t="s">
        <v>32664</v>
      </c>
    </row>
    <row r="24564" spans="12:12">
      <c r="L24564" s="17" t="s">
        <v>32665</v>
      </c>
    </row>
    <row r="24565" spans="12:12">
      <c r="L24565" s="17" t="s">
        <v>32666</v>
      </c>
    </row>
    <row r="24566" spans="12:12">
      <c r="L24566" s="17" t="s">
        <v>32667</v>
      </c>
    </row>
    <row r="24567" spans="12:12">
      <c r="L24567" s="17" t="s">
        <v>32668</v>
      </c>
    </row>
    <row r="24568" spans="12:12">
      <c r="L24568" s="17" t="s">
        <v>32669</v>
      </c>
    </row>
    <row r="24569" spans="12:12">
      <c r="L24569" s="17" t="s">
        <v>32670</v>
      </c>
    </row>
    <row r="24570" spans="12:12">
      <c r="L24570" s="17" t="s">
        <v>32671</v>
      </c>
    </row>
    <row r="24571" spans="12:12">
      <c r="L24571" s="17" t="s">
        <v>32672</v>
      </c>
    </row>
    <row r="24572" spans="12:12">
      <c r="L24572" s="17" t="s">
        <v>32673</v>
      </c>
    </row>
    <row r="24573" spans="12:12">
      <c r="L24573" s="17" t="s">
        <v>32674</v>
      </c>
    </row>
    <row r="24574" spans="12:12">
      <c r="L24574" s="17" t="s">
        <v>32675</v>
      </c>
    </row>
    <row r="24575" spans="12:12">
      <c r="L24575" s="17" t="s">
        <v>32676</v>
      </c>
    </row>
    <row r="24576" spans="12:12">
      <c r="L24576" s="17" t="s">
        <v>32677</v>
      </c>
    </row>
    <row r="24577" spans="12:12">
      <c r="L24577" s="17" t="s">
        <v>32678</v>
      </c>
    </row>
    <row r="24578" spans="12:12">
      <c r="L24578" s="17" t="s">
        <v>32679</v>
      </c>
    </row>
    <row r="24579" spans="12:12">
      <c r="L24579" s="17" t="s">
        <v>32680</v>
      </c>
    </row>
    <row r="24580" spans="12:12">
      <c r="L24580" s="17" t="s">
        <v>32681</v>
      </c>
    </row>
    <row r="24581" spans="12:12">
      <c r="L24581" s="17" t="s">
        <v>32682</v>
      </c>
    </row>
    <row r="24582" spans="12:12">
      <c r="L24582" s="17" t="s">
        <v>32683</v>
      </c>
    </row>
    <row r="24583" spans="12:12">
      <c r="L24583" s="17" t="s">
        <v>32684</v>
      </c>
    </row>
    <row r="24584" spans="12:12">
      <c r="L24584" s="17" t="s">
        <v>32685</v>
      </c>
    </row>
    <row r="24585" spans="12:12">
      <c r="L24585" s="17" t="s">
        <v>32686</v>
      </c>
    </row>
    <row r="24586" spans="12:12">
      <c r="L24586" s="17" t="s">
        <v>32687</v>
      </c>
    </row>
    <row r="24587" spans="12:12">
      <c r="L24587" s="17" t="s">
        <v>32688</v>
      </c>
    </row>
    <row r="24588" spans="12:12">
      <c r="L24588" s="17" t="s">
        <v>32689</v>
      </c>
    </row>
    <row r="24589" spans="12:12">
      <c r="L24589" s="17" t="s">
        <v>32690</v>
      </c>
    </row>
    <row r="24590" spans="12:12">
      <c r="L24590" s="17" t="s">
        <v>32691</v>
      </c>
    </row>
    <row r="24591" spans="12:12">
      <c r="L24591" s="17" t="s">
        <v>32692</v>
      </c>
    </row>
    <row r="24592" spans="12:12">
      <c r="L24592" s="17" t="s">
        <v>32693</v>
      </c>
    </row>
    <row r="24593" spans="12:12">
      <c r="L24593" s="17" t="s">
        <v>32694</v>
      </c>
    </row>
    <row r="24594" spans="12:12">
      <c r="L24594" s="17" t="s">
        <v>32695</v>
      </c>
    </row>
    <row r="24595" spans="12:12">
      <c r="L24595" s="17" t="s">
        <v>32696</v>
      </c>
    </row>
    <row r="24596" spans="12:12">
      <c r="L24596" s="17" t="s">
        <v>32697</v>
      </c>
    </row>
    <row r="24597" spans="12:12">
      <c r="L24597" s="17" t="s">
        <v>32698</v>
      </c>
    </row>
    <row r="24598" spans="12:12">
      <c r="L24598" s="17" t="s">
        <v>32699</v>
      </c>
    </row>
    <row r="24599" spans="12:12">
      <c r="L24599" s="17" t="s">
        <v>32700</v>
      </c>
    </row>
    <row r="24600" spans="12:12">
      <c r="L24600" s="17" t="s">
        <v>32701</v>
      </c>
    </row>
    <row r="24601" spans="12:12">
      <c r="L24601" s="17" t="s">
        <v>32702</v>
      </c>
    </row>
    <row r="24602" spans="12:12">
      <c r="L24602" s="17" t="s">
        <v>32703</v>
      </c>
    </row>
    <row r="24603" spans="12:12">
      <c r="L24603" s="17" t="s">
        <v>32704</v>
      </c>
    </row>
    <row r="24604" spans="12:12">
      <c r="L24604" s="17" t="s">
        <v>32705</v>
      </c>
    </row>
    <row r="24605" spans="12:12">
      <c r="L24605" s="17" t="s">
        <v>32706</v>
      </c>
    </row>
    <row r="24606" spans="12:12">
      <c r="L24606" s="17" t="s">
        <v>32707</v>
      </c>
    </row>
    <row r="24607" spans="12:12">
      <c r="L24607" s="17" t="s">
        <v>32708</v>
      </c>
    </row>
    <row r="24608" spans="12:12">
      <c r="L24608" s="17" t="s">
        <v>32709</v>
      </c>
    </row>
    <row r="24609" spans="12:12">
      <c r="L24609" s="17" t="s">
        <v>32710</v>
      </c>
    </row>
    <row r="24610" spans="12:12">
      <c r="L24610" s="17" t="s">
        <v>32711</v>
      </c>
    </row>
    <row r="24611" spans="12:12">
      <c r="L24611" s="17" t="s">
        <v>32712</v>
      </c>
    </row>
    <row r="24612" spans="12:12">
      <c r="L24612" s="17" t="s">
        <v>32713</v>
      </c>
    </row>
    <row r="24613" spans="12:12">
      <c r="L24613" s="17" t="s">
        <v>32714</v>
      </c>
    </row>
    <row r="24614" spans="12:12">
      <c r="L24614" s="17" t="s">
        <v>32715</v>
      </c>
    </row>
    <row r="24615" spans="12:12">
      <c r="L24615" s="17" t="s">
        <v>32716</v>
      </c>
    </row>
    <row r="24616" spans="12:12">
      <c r="L24616" s="17" t="s">
        <v>32717</v>
      </c>
    </row>
    <row r="24617" spans="12:12">
      <c r="L24617" s="17" t="s">
        <v>32718</v>
      </c>
    </row>
    <row r="24618" spans="12:12">
      <c r="L24618" s="17" t="s">
        <v>32719</v>
      </c>
    </row>
    <row r="24619" spans="12:12">
      <c r="L24619" s="17" t="s">
        <v>32720</v>
      </c>
    </row>
    <row r="24620" spans="12:12">
      <c r="L24620" s="17" t="s">
        <v>32721</v>
      </c>
    </row>
    <row r="24621" spans="12:12">
      <c r="L24621" s="17" t="s">
        <v>32722</v>
      </c>
    </row>
    <row r="24622" spans="12:12">
      <c r="L24622" s="17" t="s">
        <v>32723</v>
      </c>
    </row>
    <row r="24623" spans="12:12">
      <c r="L24623" s="17" t="s">
        <v>32724</v>
      </c>
    </row>
    <row r="24624" spans="12:12">
      <c r="L24624" s="17" t="s">
        <v>32725</v>
      </c>
    </row>
    <row r="24625" spans="12:12">
      <c r="L24625" s="17" t="s">
        <v>32726</v>
      </c>
    </row>
    <row r="24626" spans="12:12">
      <c r="L24626" s="17" t="s">
        <v>32727</v>
      </c>
    </row>
    <row r="24627" spans="12:12">
      <c r="L24627" s="17" t="s">
        <v>32728</v>
      </c>
    </row>
    <row r="24628" spans="12:12">
      <c r="L24628" s="17" t="s">
        <v>32729</v>
      </c>
    </row>
    <row r="24629" spans="12:12">
      <c r="L24629" s="17" t="s">
        <v>32730</v>
      </c>
    </row>
    <row r="24630" spans="12:12">
      <c r="L24630" s="17" t="s">
        <v>32731</v>
      </c>
    </row>
    <row r="24631" spans="12:12">
      <c r="L24631" s="17" t="s">
        <v>32732</v>
      </c>
    </row>
    <row r="24632" spans="12:12">
      <c r="L24632" s="17" t="s">
        <v>32733</v>
      </c>
    </row>
    <row r="24633" spans="12:12">
      <c r="L24633" s="17" t="s">
        <v>32734</v>
      </c>
    </row>
    <row r="24634" spans="12:12">
      <c r="L24634" s="17" t="s">
        <v>32735</v>
      </c>
    </row>
    <row r="24635" spans="12:12">
      <c r="L24635" s="17" t="s">
        <v>32736</v>
      </c>
    </row>
    <row r="24636" spans="12:12">
      <c r="L24636" s="17" t="s">
        <v>32737</v>
      </c>
    </row>
    <row r="24637" spans="12:12">
      <c r="L24637" s="17" t="s">
        <v>32738</v>
      </c>
    </row>
    <row r="24638" spans="12:12">
      <c r="L24638" s="17" t="s">
        <v>32739</v>
      </c>
    </row>
    <row r="24639" spans="12:12">
      <c r="L24639" s="17" t="s">
        <v>32740</v>
      </c>
    </row>
    <row r="24640" spans="12:12">
      <c r="L24640" s="17" t="s">
        <v>32741</v>
      </c>
    </row>
    <row r="24641" spans="12:12">
      <c r="L24641" s="17" t="s">
        <v>32742</v>
      </c>
    </row>
    <row r="24642" spans="12:12">
      <c r="L24642" s="17" t="s">
        <v>32743</v>
      </c>
    </row>
    <row r="24643" spans="12:12">
      <c r="L24643" s="17" t="s">
        <v>32744</v>
      </c>
    </row>
    <row r="24644" spans="12:12">
      <c r="L24644" s="17" t="s">
        <v>32745</v>
      </c>
    </row>
    <row r="24645" spans="12:12">
      <c r="L24645" s="17" t="s">
        <v>32746</v>
      </c>
    </row>
    <row r="24646" spans="12:12">
      <c r="L24646" s="17" t="s">
        <v>32747</v>
      </c>
    </row>
    <row r="24647" spans="12:12">
      <c r="L24647" s="17" t="s">
        <v>32748</v>
      </c>
    </row>
    <row r="24648" spans="12:12">
      <c r="L24648" s="17" t="s">
        <v>32749</v>
      </c>
    </row>
    <row r="24649" spans="12:12">
      <c r="L24649" s="17" t="s">
        <v>32750</v>
      </c>
    </row>
    <row r="24650" spans="12:12">
      <c r="L24650" s="17" t="s">
        <v>32751</v>
      </c>
    </row>
    <row r="24651" spans="12:12">
      <c r="L24651" s="17" t="s">
        <v>32752</v>
      </c>
    </row>
    <row r="24652" spans="12:12">
      <c r="L24652" s="17" t="s">
        <v>32753</v>
      </c>
    </row>
    <row r="24653" spans="12:12">
      <c r="L24653" s="17" t="s">
        <v>32754</v>
      </c>
    </row>
    <row r="24654" spans="12:12">
      <c r="L24654" s="17" t="s">
        <v>32755</v>
      </c>
    </row>
    <row r="24655" spans="12:12">
      <c r="L24655" s="17" t="s">
        <v>32756</v>
      </c>
    </row>
    <row r="24656" spans="12:12">
      <c r="L24656" s="17" t="s">
        <v>32757</v>
      </c>
    </row>
    <row r="24657" spans="12:12">
      <c r="L24657" s="17" t="s">
        <v>32758</v>
      </c>
    </row>
    <row r="24658" spans="12:12">
      <c r="L24658" s="17" t="s">
        <v>32759</v>
      </c>
    </row>
    <row r="24659" spans="12:12">
      <c r="L24659" s="17" t="s">
        <v>32760</v>
      </c>
    </row>
    <row r="24660" spans="12:12">
      <c r="L24660" s="17" t="s">
        <v>32761</v>
      </c>
    </row>
    <row r="24661" spans="12:12">
      <c r="L24661" s="17" t="s">
        <v>32762</v>
      </c>
    </row>
    <row r="24662" spans="12:12">
      <c r="L24662" s="17" t="s">
        <v>32763</v>
      </c>
    </row>
    <row r="24663" spans="12:12">
      <c r="L24663" s="17" t="s">
        <v>32764</v>
      </c>
    </row>
    <row r="24664" spans="12:12">
      <c r="L24664" s="17" t="s">
        <v>32765</v>
      </c>
    </row>
    <row r="24665" spans="12:12">
      <c r="L24665" s="17" t="s">
        <v>32766</v>
      </c>
    </row>
    <row r="24666" spans="12:12">
      <c r="L24666" s="17" t="s">
        <v>32767</v>
      </c>
    </row>
    <row r="24667" spans="12:12">
      <c r="L24667" s="17" t="s">
        <v>32768</v>
      </c>
    </row>
    <row r="24668" spans="12:12">
      <c r="L24668" s="17" t="s">
        <v>32769</v>
      </c>
    </row>
    <row r="24669" spans="12:12">
      <c r="L24669" s="17" t="s">
        <v>32770</v>
      </c>
    </row>
    <row r="24670" spans="12:12">
      <c r="L24670" s="17" t="s">
        <v>32771</v>
      </c>
    </row>
    <row r="24671" spans="12:12">
      <c r="L24671" s="17" t="s">
        <v>32772</v>
      </c>
    </row>
    <row r="24672" spans="12:12">
      <c r="L24672" s="17" t="s">
        <v>32773</v>
      </c>
    </row>
    <row r="24673" spans="12:12">
      <c r="L24673" s="17" t="s">
        <v>32774</v>
      </c>
    </row>
    <row r="24674" spans="12:12">
      <c r="L24674" s="17" t="s">
        <v>32775</v>
      </c>
    </row>
    <row r="24675" spans="12:12">
      <c r="L24675" s="17" t="s">
        <v>32776</v>
      </c>
    </row>
    <row r="24676" spans="12:12">
      <c r="L24676" s="17" t="s">
        <v>32777</v>
      </c>
    </row>
    <row r="24677" spans="12:12">
      <c r="L24677" s="17" t="s">
        <v>32778</v>
      </c>
    </row>
    <row r="24678" spans="12:12">
      <c r="L24678" s="17" t="s">
        <v>32779</v>
      </c>
    </row>
    <row r="24679" spans="12:12">
      <c r="L24679" s="17" t="s">
        <v>32780</v>
      </c>
    </row>
    <row r="24680" spans="12:12">
      <c r="L24680" s="17" t="s">
        <v>32781</v>
      </c>
    </row>
    <row r="24681" spans="12:12">
      <c r="L24681" s="17" t="s">
        <v>32782</v>
      </c>
    </row>
    <row r="24682" spans="12:12">
      <c r="L24682" s="17" t="s">
        <v>32783</v>
      </c>
    </row>
    <row r="24683" spans="12:12">
      <c r="L24683" s="17" t="s">
        <v>32784</v>
      </c>
    </row>
    <row r="24684" spans="12:12">
      <c r="L24684" s="17" t="s">
        <v>32785</v>
      </c>
    </row>
    <row r="24685" spans="12:12">
      <c r="L24685" s="17" t="s">
        <v>32786</v>
      </c>
    </row>
    <row r="24686" spans="12:12">
      <c r="L24686" s="17" t="s">
        <v>32787</v>
      </c>
    </row>
    <row r="24687" spans="12:12">
      <c r="L24687" s="17" t="s">
        <v>32788</v>
      </c>
    </row>
    <row r="24688" spans="12:12">
      <c r="L24688" s="17" t="s">
        <v>32789</v>
      </c>
    </row>
    <row r="24689" spans="12:12">
      <c r="L24689" s="17" t="s">
        <v>32790</v>
      </c>
    </row>
    <row r="24690" spans="12:12">
      <c r="L24690" s="17" t="s">
        <v>32791</v>
      </c>
    </row>
    <row r="24691" spans="12:12">
      <c r="L24691" s="17" t="s">
        <v>32792</v>
      </c>
    </row>
    <row r="24692" spans="12:12">
      <c r="L24692" s="17" t="s">
        <v>32793</v>
      </c>
    </row>
    <row r="24693" spans="12:12">
      <c r="L24693" s="17" t="s">
        <v>32794</v>
      </c>
    </row>
    <row r="24694" spans="12:12">
      <c r="L24694" s="17" t="s">
        <v>32795</v>
      </c>
    </row>
    <row r="24695" spans="12:12">
      <c r="L24695" s="17" t="s">
        <v>32796</v>
      </c>
    </row>
    <row r="24696" spans="12:12">
      <c r="L24696" s="17" t="s">
        <v>32797</v>
      </c>
    </row>
    <row r="24697" spans="12:12">
      <c r="L24697" s="17" t="s">
        <v>32798</v>
      </c>
    </row>
    <row r="24698" spans="12:12">
      <c r="L24698" s="17" t="s">
        <v>32799</v>
      </c>
    </row>
    <row r="24699" spans="12:12">
      <c r="L24699" s="17" t="s">
        <v>32800</v>
      </c>
    </row>
    <row r="24700" spans="12:12">
      <c r="L24700" s="17" t="s">
        <v>32801</v>
      </c>
    </row>
    <row r="24701" spans="12:12">
      <c r="L24701" s="17" t="s">
        <v>32802</v>
      </c>
    </row>
    <row r="24702" spans="12:12">
      <c r="L24702" s="17" t="s">
        <v>32803</v>
      </c>
    </row>
    <row r="24703" spans="12:12">
      <c r="L24703" s="17" t="s">
        <v>32804</v>
      </c>
    </row>
    <row r="24704" spans="12:12">
      <c r="L24704" s="17" t="s">
        <v>32805</v>
      </c>
    </row>
    <row r="24705" spans="12:12">
      <c r="L24705" s="17" t="s">
        <v>32806</v>
      </c>
    </row>
    <row r="24706" spans="12:12">
      <c r="L24706" s="17" t="s">
        <v>32807</v>
      </c>
    </row>
    <row r="24707" spans="12:12">
      <c r="L24707" s="17" t="s">
        <v>32808</v>
      </c>
    </row>
    <row r="24708" spans="12:12">
      <c r="L24708" s="17" t="s">
        <v>32809</v>
      </c>
    </row>
    <row r="24709" spans="12:12">
      <c r="L24709" s="17" t="s">
        <v>32810</v>
      </c>
    </row>
    <row r="24710" spans="12:12">
      <c r="L24710" s="17" t="s">
        <v>32811</v>
      </c>
    </row>
    <row r="24711" spans="12:12">
      <c r="L24711" s="17" t="s">
        <v>32812</v>
      </c>
    </row>
    <row r="24712" spans="12:12">
      <c r="L24712" s="17" t="s">
        <v>32813</v>
      </c>
    </row>
    <row r="24713" spans="12:12">
      <c r="L24713" s="17" t="s">
        <v>32814</v>
      </c>
    </row>
    <row r="24714" spans="12:12">
      <c r="L24714" s="17" t="s">
        <v>32815</v>
      </c>
    </row>
    <row r="24715" spans="12:12">
      <c r="L24715" s="17" t="s">
        <v>32816</v>
      </c>
    </row>
    <row r="24716" spans="12:12">
      <c r="L24716" s="17" t="s">
        <v>32817</v>
      </c>
    </row>
    <row r="24717" spans="12:12">
      <c r="L24717" s="17" t="s">
        <v>32818</v>
      </c>
    </row>
    <row r="24718" spans="12:12">
      <c r="L24718" s="17" t="s">
        <v>32819</v>
      </c>
    </row>
    <row r="24719" spans="12:12">
      <c r="L24719" s="17" t="s">
        <v>32820</v>
      </c>
    </row>
    <row r="24720" spans="12:12">
      <c r="L24720" s="17" t="s">
        <v>32821</v>
      </c>
    </row>
    <row r="24721" spans="12:12">
      <c r="L24721" s="17" t="s">
        <v>32822</v>
      </c>
    </row>
    <row r="24722" spans="12:12">
      <c r="L24722" s="17" t="s">
        <v>32823</v>
      </c>
    </row>
    <row r="24723" spans="12:12">
      <c r="L24723" s="17" t="s">
        <v>32824</v>
      </c>
    </row>
    <row r="24724" spans="12:12">
      <c r="L24724" s="17" t="s">
        <v>32825</v>
      </c>
    </row>
    <row r="24725" spans="12:12">
      <c r="L24725" s="17" t="s">
        <v>32826</v>
      </c>
    </row>
    <row r="24726" spans="12:12">
      <c r="L24726" s="17" t="s">
        <v>32827</v>
      </c>
    </row>
    <row r="24727" spans="12:12">
      <c r="L24727" s="17" t="s">
        <v>32828</v>
      </c>
    </row>
    <row r="24728" spans="12:12">
      <c r="L24728" s="17" t="s">
        <v>32829</v>
      </c>
    </row>
    <row r="24729" spans="12:12">
      <c r="L24729" s="17" t="s">
        <v>32830</v>
      </c>
    </row>
    <row r="24730" spans="12:12">
      <c r="L24730" s="17" t="s">
        <v>32831</v>
      </c>
    </row>
    <row r="24731" spans="12:12">
      <c r="L24731" s="17" t="s">
        <v>32832</v>
      </c>
    </row>
    <row r="24732" spans="12:12">
      <c r="L24732" s="17" t="s">
        <v>32833</v>
      </c>
    </row>
    <row r="24733" spans="12:12">
      <c r="L24733" s="17" t="s">
        <v>32834</v>
      </c>
    </row>
    <row r="24734" spans="12:12">
      <c r="L24734" s="17" t="s">
        <v>32835</v>
      </c>
    </row>
    <row r="24735" spans="12:12">
      <c r="L24735" s="17" t="s">
        <v>32836</v>
      </c>
    </row>
    <row r="24736" spans="12:12">
      <c r="L24736" s="17" t="s">
        <v>32837</v>
      </c>
    </row>
    <row r="24737" spans="12:12">
      <c r="L24737" s="17" t="s">
        <v>32838</v>
      </c>
    </row>
    <row r="24738" spans="12:12">
      <c r="L24738" s="17" t="s">
        <v>32839</v>
      </c>
    </row>
    <row r="24739" spans="12:12">
      <c r="L24739" s="17" t="s">
        <v>32840</v>
      </c>
    </row>
    <row r="24740" spans="12:12">
      <c r="L24740" s="17" t="s">
        <v>32841</v>
      </c>
    </row>
    <row r="24741" spans="12:12">
      <c r="L24741" s="17" t="s">
        <v>32842</v>
      </c>
    </row>
    <row r="24742" spans="12:12">
      <c r="L24742" s="17" t="s">
        <v>32843</v>
      </c>
    </row>
    <row r="24743" spans="12:12">
      <c r="L24743" s="17" t="s">
        <v>32844</v>
      </c>
    </row>
    <row r="24744" spans="12:12">
      <c r="L24744" s="17" t="s">
        <v>32845</v>
      </c>
    </row>
    <row r="24745" spans="12:12">
      <c r="L24745" s="17" t="s">
        <v>32846</v>
      </c>
    </row>
    <row r="24746" spans="12:12">
      <c r="L24746" s="17" t="s">
        <v>32847</v>
      </c>
    </row>
    <row r="24747" spans="12:12">
      <c r="L24747" s="17" t="s">
        <v>32848</v>
      </c>
    </row>
    <row r="24748" spans="12:12">
      <c r="L24748" s="17" t="s">
        <v>32849</v>
      </c>
    </row>
    <row r="24749" spans="12:12">
      <c r="L24749" s="17" t="s">
        <v>32850</v>
      </c>
    </row>
    <row r="24750" spans="12:12">
      <c r="L24750" s="17" t="s">
        <v>32851</v>
      </c>
    </row>
    <row r="24751" spans="12:12">
      <c r="L24751" s="17" t="s">
        <v>32852</v>
      </c>
    </row>
    <row r="24752" spans="12:12">
      <c r="L24752" s="17" t="s">
        <v>32853</v>
      </c>
    </row>
    <row r="24753" spans="12:12">
      <c r="L24753" s="17" t="s">
        <v>32854</v>
      </c>
    </row>
    <row r="24754" spans="12:12">
      <c r="L24754" s="17" t="s">
        <v>32855</v>
      </c>
    </row>
    <row r="24755" spans="12:12">
      <c r="L24755" s="17" t="s">
        <v>32856</v>
      </c>
    </row>
    <row r="24756" spans="12:12">
      <c r="L24756" s="17" t="s">
        <v>32857</v>
      </c>
    </row>
    <row r="24757" spans="12:12">
      <c r="L24757" s="17" t="s">
        <v>32858</v>
      </c>
    </row>
    <row r="24758" spans="12:12">
      <c r="L24758" s="17" t="s">
        <v>32859</v>
      </c>
    </row>
    <row r="24759" spans="12:12">
      <c r="L24759" s="17" t="s">
        <v>32860</v>
      </c>
    </row>
    <row r="24760" spans="12:12">
      <c r="L24760" s="17" t="s">
        <v>32861</v>
      </c>
    </row>
    <row r="24761" spans="12:12">
      <c r="L24761" s="17" t="s">
        <v>32862</v>
      </c>
    </row>
    <row r="24762" spans="12:12">
      <c r="L24762" s="17" t="s">
        <v>32863</v>
      </c>
    </row>
    <row r="24763" spans="12:12">
      <c r="L24763" s="17" t="s">
        <v>32864</v>
      </c>
    </row>
    <row r="24764" spans="12:12">
      <c r="L24764" s="17" t="s">
        <v>32865</v>
      </c>
    </row>
    <row r="24765" spans="12:12">
      <c r="L24765" s="17" t="s">
        <v>32866</v>
      </c>
    </row>
    <row r="24766" spans="12:12">
      <c r="L24766" s="17" t="s">
        <v>32867</v>
      </c>
    </row>
    <row r="24767" spans="12:12">
      <c r="L24767" s="17" t="s">
        <v>32868</v>
      </c>
    </row>
    <row r="24768" spans="12:12">
      <c r="L24768" s="17" t="s">
        <v>32869</v>
      </c>
    </row>
    <row r="24769" spans="12:12">
      <c r="L24769" s="17" t="s">
        <v>32870</v>
      </c>
    </row>
    <row r="24770" spans="12:12">
      <c r="L24770" s="17" t="s">
        <v>32871</v>
      </c>
    </row>
    <row r="24771" spans="12:12">
      <c r="L24771" s="17" t="s">
        <v>32872</v>
      </c>
    </row>
    <row r="24772" spans="12:12">
      <c r="L24772" s="17" t="s">
        <v>32873</v>
      </c>
    </row>
    <row r="24773" spans="12:12">
      <c r="L24773" s="17" t="s">
        <v>32874</v>
      </c>
    </row>
    <row r="24774" spans="12:12">
      <c r="L24774" s="17" t="s">
        <v>32875</v>
      </c>
    </row>
    <row r="24775" spans="12:12">
      <c r="L24775" s="17" t="s">
        <v>32876</v>
      </c>
    </row>
    <row r="24776" spans="12:12">
      <c r="L24776" s="17" t="s">
        <v>32877</v>
      </c>
    </row>
    <row r="24777" spans="12:12">
      <c r="L24777" s="17" t="s">
        <v>32878</v>
      </c>
    </row>
    <row r="24778" spans="12:12">
      <c r="L24778" s="17" t="s">
        <v>32879</v>
      </c>
    </row>
    <row r="24779" spans="12:12">
      <c r="L24779" s="17" t="s">
        <v>32880</v>
      </c>
    </row>
    <row r="24780" spans="12:12">
      <c r="L24780" s="17" t="s">
        <v>32881</v>
      </c>
    </row>
    <row r="24781" spans="12:12">
      <c r="L24781" s="17" t="s">
        <v>32882</v>
      </c>
    </row>
    <row r="24782" spans="12:12">
      <c r="L24782" s="17" t="s">
        <v>32883</v>
      </c>
    </row>
    <row r="24783" spans="12:12">
      <c r="L24783" s="17" t="s">
        <v>32884</v>
      </c>
    </row>
    <row r="24784" spans="12:12">
      <c r="L24784" s="17" t="s">
        <v>32885</v>
      </c>
    </row>
    <row r="24785" spans="12:12">
      <c r="L24785" s="17" t="s">
        <v>32886</v>
      </c>
    </row>
    <row r="24786" spans="12:12">
      <c r="L24786" s="17" t="s">
        <v>32887</v>
      </c>
    </row>
    <row r="24787" spans="12:12">
      <c r="L24787" s="17" t="s">
        <v>32888</v>
      </c>
    </row>
    <row r="24788" spans="12:12">
      <c r="L24788" s="17" t="s">
        <v>32889</v>
      </c>
    </row>
    <row r="24789" spans="12:12">
      <c r="L24789" s="17" t="s">
        <v>32890</v>
      </c>
    </row>
    <row r="24790" spans="12:12">
      <c r="L24790" s="17" t="s">
        <v>32891</v>
      </c>
    </row>
    <row r="24791" spans="12:12">
      <c r="L24791" s="17" t="s">
        <v>32892</v>
      </c>
    </row>
    <row r="24792" spans="12:12">
      <c r="L24792" s="17" t="s">
        <v>32893</v>
      </c>
    </row>
    <row r="24793" spans="12:12">
      <c r="L24793" s="17" t="s">
        <v>32894</v>
      </c>
    </row>
    <row r="24794" spans="12:12">
      <c r="L24794" s="17" t="s">
        <v>32895</v>
      </c>
    </row>
    <row r="24795" spans="12:12">
      <c r="L24795" s="17" t="s">
        <v>32896</v>
      </c>
    </row>
    <row r="24796" spans="12:12">
      <c r="L24796" s="17" t="s">
        <v>32897</v>
      </c>
    </row>
    <row r="24797" spans="12:12">
      <c r="L24797" s="17" t="s">
        <v>32898</v>
      </c>
    </row>
    <row r="24798" spans="12:12">
      <c r="L24798" s="17" t="s">
        <v>32899</v>
      </c>
    </row>
    <row r="24799" spans="12:12">
      <c r="L24799" s="17" t="s">
        <v>32900</v>
      </c>
    </row>
    <row r="24800" spans="12:12">
      <c r="L24800" s="17" t="s">
        <v>32901</v>
      </c>
    </row>
    <row r="24801" spans="12:12">
      <c r="L24801" s="17" t="s">
        <v>32902</v>
      </c>
    </row>
    <row r="24802" spans="12:12">
      <c r="L24802" s="17" t="s">
        <v>32903</v>
      </c>
    </row>
    <row r="24803" spans="12:12">
      <c r="L24803" s="17" t="s">
        <v>32904</v>
      </c>
    </row>
    <row r="24804" spans="12:12">
      <c r="L24804" s="17" t="s">
        <v>32905</v>
      </c>
    </row>
    <row r="24805" spans="12:12">
      <c r="L24805" s="17" t="s">
        <v>32906</v>
      </c>
    </row>
    <row r="24806" spans="12:12">
      <c r="L24806" s="17" t="s">
        <v>32907</v>
      </c>
    </row>
    <row r="24807" spans="12:12">
      <c r="L24807" s="17" t="s">
        <v>32908</v>
      </c>
    </row>
    <row r="24808" spans="12:12">
      <c r="L24808" s="17" t="s">
        <v>32909</v>
      </c>
    </row>
    <row r="24809" spans="12:12">
      <c r="L24809" s="17" t="s">
        <v>32910</v>
      </c>
    </row>
    <row r="24810" spans="12:12">
      <c r="L24810" s="17" t="s">
        <v>32911</v>
      </c>
    </row>
    <row r="24811" spans="12:12">
      <c r="L24811" s="17" t="s">
        <v>32912</v>
      </c>
    </row>
    <row r="24812" spans="12:12">
      <c r="L24812" s="17" t="s">
        <v>32913</v>
      </c>
    </row>
    <row r="24813" spans="12:12">
      <c r="L24813" s="17" t="s">
        <v>32914</v>
      </c>
    </row>
    <row r="24814" spans="12:12">
      <c r="L24814" s="17" t="s">
        <v>32915</v>
      </c>
    </row>
    <row r="24815" spans="12:12">
      <c r="L24815" s="17" t="s">
        <v>32916</v>
      </c>
    </row>
    <row r="24816" spans="12:12">
      <c r="L24816" s="17" t="s">
        <v>32917</v>
      </c>
    </row>
    <row r="24817" spans="12:12">
      <c r="L24817" s="17" t="s">
        <v>32918</v>
      </c>
    </row>
    <row r="24818" spans="12:12">
      <c r="L24818" s="17" t="s">
        <v>32919</v>
      </c>
    </row>
    <row r="24819" spans="12:12">
      <c r="L24819" s="17" t="s">
        <v>32920</v>
      </c>
    </row>
    <row r="24820" spans="12:12">
      <c r="L24820" s="17" t="s">
        <v>32921</v>
      </c>
    </row>
    <row r="24821" spans="12:12">
      <c r="L24821" s="17" t="s">
        <v>32922</v>
      </c>
    </row>
    <row r="24822" spans="12:12">
      <c r="L24822" s="17" t="s">
        <v>32923</v>
      </c>
    </row>
    <row r="24823" spans="12:12">
      <c r="L24823" s="17" t="s">
        <v>32924</v>
      </c>
    </row>
    <row r="24824" spans="12:12">
      <c r="L24824" s="17" t="s">
        <v>32925</v>
      </c>
    </row>
    <row r="24825" spans="12:12">
      <c r="L24825" s="17" t="s">
        <v>32926</v>
      </c>
    </row>
    <row r="24826" spans="12:12">
      <c r="L24826" s="17" t="s">
        <v>32927</v>
      </c>
    </row>
    <row r="24827" spans="12:12">
      <c r="L24827" s="17" t="s">
        <v>32928</v>
      </c>
    </row>
    <row r="24828" spans="12:12">
      <c r="L24828" s="17" t="s">
        <v>32929</v>
      </c>
    </row>
    <row r="24829" spans="12:12">
      <c r="L24829" s="17" t="s">
        <v>32930</v>
      </c>
    </row>
    <row r="24830" spans="12:12">
      <c r="L24830" s="17" t="s">
        <v>32931</v>
      </c>
    </row>
    <row r="24831" spans="12:12">
      <c r="L24831" s="17" t="s">
        <v>32932</v>
      </c>
    </row>
    <row r="24832" spans="12:12">
      <c r="L24832" s="17" t="s">
        <v>32933</v>
      </c>
    </row>
    <row r="24833" spans="12:12">
      <c r="L24833" s="17" t="s">
        <v>32934</v>
      </c>
    </row>
    <row r="24834" spans="12:12">
      <c r="L24834" s="17" t="s">
        <v>32935</v>
      </c>
    </row>
    <row r="24835" spans="12:12">
      <c r="L24835" s="17" t="s">
        <v>32936</v>
      </c>
    </row>
    <row r="24836" spans="12:12">
      <c r="L24836" s="17" t="s">
        <v>32937</v>
      </c>
    </row>
    <row r="24837" spans="12:12">
      <c r="L24837" s="17" t="s">
        <v>32938</v>
      </c>
    </row>
    <row r="24838" spans="12:12">
      <c r="L24838" s="17" t="s">
        <v>32939</v>
      </c>
    </row>
    <row r="24839" spans="12:12">
      <c r="L24839" s="17" t="s">
        <v>32940</v>
      </c>
    </row>
    <row r="24840" spans="12:12">
      <c r="L24840" s="17" t="s">
        <v>32941</v>
      </c>
    </row>
    <row r="24841" spans="12:12">
      <c r="L24841" s="17" t="s">
        <v>32942</v>
      </c>
    </row>
    <row r="24842" spans="12:12">
      <c r="L24842" s="17" t="s">
        <v>32943</v>
      </c>
    </row>
    <row r="24843" spans="12:12">
      <c r="L24843" s="17" t="s">
        <v>32944</v>
      </c>
    </row>
    <row r="24844" spans="12:12">
      <c r="L24844" s="17" t="s">
        <v>32945</v>
      </c>
    </row>
    <row r="24845" spans="12:12">
      <c r="L24845" s="17" t="s">
        <v>32946</v>
      </c>
    </row>
    <row r="24846" spans="12:12">
      <c r="L24846" s="17" t="s">
        <v>32947</v>
      </c>
    </row>
    <row r="24847" spans="12:12">
      <c r="L24847" s="17" t="s">
        <v>32948</v>
      </c>
    </row>
    <row r="24848" spans="12:12">
      <c r="L24848" s="17" t="s">
        <v>32949</v>
      </c>
    </row>
    <row r="24849" spans="12:12">
      <c r="L24849" s="17" t="s">
        <v>32950</v>
      </c>
    </row>
    <row r="24850" spans="12:12">
      <c r="L24850" s="17" t="s">
        <v>32951</v>
      </c>
    </row>
    <row r="24851" spans="12:12">
      <c r="L24851" s="17" t="s">
        <v>32952</v>
      </c>
    </row>
    <row r="24852" spans="12:12">
      <c r="L24852" s="17" t="s">
        <v>32953</v>
      </c>
    </row>
    <row r="24853" spans="12:12">
      <c r="L24853" s="17" t="s">
        <v>32954</v>
      </c>
    </row>
    <row r="24854" spans="12:12">
      <c r="L24854" s="17" t="s">
        <v>32955</v>
      </c>
    </row>
    <row r="24855" spans="12:12">
      <c r="L24855" s="17" t="s">
        <v>32956</v>
      </c>
    </row>
    <row r="24856" spans="12:12">
      <c r="L24856" s="17" t="s">
        <v>32957</v>
      </c>
    </row>
    <row r="24857" spans="12:12">
      <c r="L24857" s="17" t="s">
        <v>32958</v>
      </c>
    </row>
    <row r="24858" spans="12:12">
      <c r="L24858" s="17" t="s">
        <v>32959</v>
      </c>
    </row>
    <row r="24859" spans="12:12">
      <c r="L24859" s="17" t="s">
        <v>32960</v>
      </c>
    </row>
    <row r="24860" spans="12:12">
      <c r="L24860" s="17" t="s">
        <v>32961</v>
      </c>
    </row>
    <row r="24861" spans="12:12">
      <c r="L24861" s="17" t="s">
        <v>32962</v>
      </c>
    </row>
    <row r="24862" spans="12:12">
      <c r="L24862" s="17" t="s">
        <v>32963</v>
      </c>
    </row>
    <row r="24863" spans="12:12">
      <c r="L24863" s="17" t="s">
        <v>32964</v>
      </c>
    </row>
    <row r="24864" spans="12:12">
      <c r="L24864" s="17" t="s">
        <v>32965</v>
      </c>
    </row>
    <row r="24865" spans="12:12">
      <c r="L24865" s="17" t="s">
        <v>32966</v>
      </c>
    </row>
    <row r="24866" spans="12:12">
      <c r="L24866" s="17" t="s">
        <v>32967</v>
      </c>
    </row>
    <row r="24867" spans="12:12">
      <c r="L24867" s="17" t="s">
        <v>32968</v>
      </c>
    </row>
    <row r="24868" spans="12:12">
      <c r="L24868" s="17" t="s">
        <v>32969</v>
      </c>
    </row>
    <row r="24869" spans="12:12">
      <c r="L24869" s="17" t="s">
        <v>32970</v>
      </c>
    </row>
    <row r="24870" spans="12:12">
      <c r="L24870" s="17" t="s">
        <v>32971</v>
      </c>
    </row>
    <row r="24871" spans="12:12">
      <c r="L24871" s="17" t="s">
        <v>32972</v>
      </c>
    </row>
    <row r="24872" spans="12:12">
      <c r="L24872" s="17" t="s">
        <v>32973</v>
      </c>
    </row>
    <row r="24873" spans="12:12">
      <c r="L24873" s="17" t="s">
        <v>32974</v>
      </c>
    </row>
    <row r="24874" spans="12:12">
      <c r="L24874" s="17" t="s">
        <v>32975</v>
      </c>
    </row>
    <row r="24875" spans="12:12">
      <c r="L24875" s="17" t="s">
        <v>32976</v>
      </c>
    </row>
    <row r="24876" spans="12:12">
      <c r="L24876" s="17" t="s">
        <v>32977</v>
      </c>
    </row>
    <row r="24877" spans="12:12">
      <c r="L24877" s="17" t="s">
        <v>32978</v>
      </c>
    </row>
    <row r="24878" spans="12:12">
      <c r="L24878" s="17" t="s">
        <v>32979</v>
      </c>
    </row>
    <row r="24879" spans="12:12">
      <c r="L24879" s="17" t="s">
        <v>32980</v>
      </c>
    </row>
    <row r="24880" spans="12:12">
      <c r="L24880" s="17" t="s">
        <v>32981</v>
      </c>
    </row>
    <row r="24881" spans="12:12">
      <c r="L24881" s="17" t="s">
        <v>32982</v>
      </c>
    </row>
    <row r="24882" spans="12:12">
      <c r="L24882" s="17" t="s">
        <v>32983</v>
      </c>
    </row>
    <row r="24883" spans="12:12">
      <c r="L24883" s="17" t="s">
        <v>32984</v>
      </c>
    </row>
    <row r="24884" spans="12:12">
      <c r="L24884" s="17" t="s">
        <v>32985</v>
      </c>
    </row>
    <row r="24885" spans="12:12">
      <c r="L24885" s="17" t="s">
        <v>32986</v>
      </c>
    </row>
    <row r="24886" spans="12:12">
      <c r="L24886" s="17" t="s">
        <v>32987</v>
      </c>
    </row>
    <row r="24887" spans="12:12">
      <c r="L24887" s="17" t="s">
        <v>32988</v>
      </c>
    </row>
    <row r="24888" spans="12:12">
      <c r="L24888" s="17" t="s">
        <v>32989</v>
      </c>
    </row>
    <row r="24889" spans="12:12">
      <c r="L24889" s="17" t="s">
        <v>32990</v>
      </c>
    </row>
    <row r="24890" spans="12:12">
      <c r="L24890" s="17" t="s">
        <v>32991</v>
      </c>
    </row>
    <row r="24891" spans="12:12">
      <c r="L24891" s="17" t="s">
        <v>32992</v>
      </c>
    </row>
    <row r="24892" spans="12:12">
      <c r="L24892" s="17" t="s">
        <v>32993</v>
      </c>
    </row>
    <row r="24893" spans="12:12">
      <c r="L24893" s="17" t="s">
        <v>32994</v>
      </c>
    </row>
    <row r="24894" spans="12:12">
      <c r="L24894" s="17" t="s">
        <v>32995</v>
      </c>
    </row>
    <row r="24895" spans="12:12">
      <c r="L24895" s="17" t="s">
        <v>32996</v>
      </c>
    </row>
    <row r="24896" spans="12:12">
      <c r="L24896" s="17" t="s">
        <v>32997</v>
      </c>
    </row>
    <row r="24897" spans="12:12">
      <c r="L24897" s="17" t="s">
        <v>32998</v>
      </c>
    </row>
    <row r="24898" spans="12:12">
      <c r="L24898" s="17" t="s">
        <v>32999</v>
      </c>
    </row>
    <row r="24899" spans="12:12">
      <c r="L24899" s="17" t="s">
        <v>33000</v>
      </c>
    </row>
    <row r="24900" spans="12:12">
      <c r="L24900" s="17" t="s">
        <v>33001</v>
      </c>
    </row>
    <row r="24901" spans="12:12">
      <c r="L24901" s="17" t="s">
        <v>33002</v>
      </c>
    </row>
    <row r="24902" spans="12:12">
      <c r="L24902" s="17" t="s">
        <v>33003</v>
      </c>
    </row>
    <row r="24903" spans="12:12">
      <c r="L24903" s="17" t="s">
        <v>33004</v>
      </c>
    </row>
    <row r="24904" spans="12:12">
      <c r="L24904" s="17" t="s">
        <v>33005</v>
      </c>
    </row>
    <row r="24905" spans="12:12">
      <c r="L24905" s="17" t="s">
        <v>33006</v>
      </c>
    </row>
    <row r="24906" spans="12:12">
      <c r="L24906" s="17" t="s">
        <v>33007</v>
      </c>
    </row>
    <row r="24907" spans="12:12">
      <c r="L24907" s="17" t="s">
        <v>33008</v>
      </c>
    </row>
    <row r="24908" spans="12:12">
      <c r="L24908" s="17" t="s">
        <v>33009</v>
      </c>
    </row>
    <row r="24909" spans="12:12">
      <c r="L24909" s="17" t="s">
        <v>33010</v>
      </c>
    </row>
    <row r="24910" spans="12:12">
      <c r="L24910" s="17" t="s">
        <v>33011</v>
      </c>
    </row>
    <row r="24911" spans="12:12">
      <c r="L24911" s="17" t="s">
        <v>33012</v>
      </c>
    </row>
    <row r="24912" spans="12:12">
      <c r="L24912" s="17" t="s">
        <v>33013</v>
      </c>
    </row>
    <row r="24913" spans="12:12">
      <c r="L24913" s="17" t="s">
        <v>33014</v>
      </c>
    </row>
    <row r="24914" spans="12:12">
      <c r="L24914" s="17" t="s">
        <v>33015</v>
      </c>
    </row>
    <row r="24915" spans="12:12">
      <c r="L24915" s="17" t="s">
        <v>33016</v>
      </c>
    </row>
    <row r="24916" spans="12:12">
      <c r="L24916" s="17" t="s">
        <v>33017</v>
      </c>
    </row>
    <row r="24917" spans="12:12">
      <c r="L24917" s="17" t="s">
        <v>33018</v>
      </c>
    </row>
    <row r="24918" spans="12:12">
      <c r="L24918" s="17" t="s">
        <v>33019</v>
      </c>
    </row>
    <row r="24919" spans="12:12">
      <c r="L24919" s="17" t="s">
        <v>33020</v>
      </c>
    </row>
    <row r="24920" spans="12:12">
      <c r="L24920" s="17" t="s">
        <v>33021</v>
      </c>
    </row>
    <row r="24921" spans="12:12">
      <c r="L24921" s="17" t="s">
        <v>33022</v>
      </c>
    </row>
    <row r="24922" spans="12:12">
      <c r="L24922" s="17" t="s">
        <v>33023</v>
      </c>
    </row>
    <row r="24923" spans="12:12">
      <c r="L24923" s="17" t="s">
        <v>33024</v>
      </c>
    </row>
    <row r="24924" spans="12:12">
      <c r="L24924" s="17" t="s">
        <v>33025</v>
      </c>
    </row>
    <row r="24925" spans="12:12">
      <c r="L24925" s="17" t="s">
        <v>33026</v>
      </c>
    </row>
    <row r="24926" spans="12:12">
      <c r="L24926" s="17" t="s">
        <v>33027</v>
      </c>
    </row>
    <row r="24927" spans="12:12">
      <c r="L24927" s="17" t="s">
        <v>33028</v>
      </c>
    </row>
    <row r="24928" spans="12:12">
      <c r="L24928" s="17" t="s">
        <v>33029</v>
      </c>
    </row>
    <row r="24929" spans="12:12">
      <c r="L24929" s="17" t="s">
        <v>33030</v>
      </c>
    </row>
    <row r="24930" spans="12:12">
      <c r="L24930" s="17" t="s">
        <v>33031</v>
      </c>
    </row>
    <row r="24931" spans="12:12">
      <c r="L24931" s="17" t="s">
        <v>33032</v>
      </c>
    </row>
    <row r="24932" spans="12:12">
      <c r="L24932" s="17" t="s">
        <v>33033</v>
      </c>
    </row>
    <row r="24933" spans="12:12">
      <c r="L24933" s="17" t="s">
        <v>33034</v>
      </c>
    </row>
    <row r="24934" spans="12:12">
      <c r="L24934" s="17" t="s">
        <v>33035</v>
      </c>
    </row>
    <row r="24935" spans="12:12">
      <c r="L24935" s="17" t="s">
        <v>33036</v>
      </c>
    </row>
    <row r="24936" spans="12:12">
      <c r="L24936" s="17" t="s">
        <v>33037</v>
      </c>
    </row>
    <row r="24937" spans="12:12">
      <c r="L24937" s="17" t="s">
        <v>33038</v>
      </c>
    </row>
    <row r="24938" spans="12:12">
      <c r="L24938" s="17" t="s">
        <v>33039</v>
      </c>
    </row>
    <row r="24939" spans="12:12">
      <c r="L24939" s="17" t="s">
        <v>33040</v>
      </c>
    </row>
    <row r="24940" spans="12:12">
      <c r="L24940" s="17" t="s">
        <v>33041</v>
      </c>
    </row>
    <row r="24941" spans="12:12">
      <c r="L24941" s="17" t="s">
        <v>33042</v>
      </c>
    </row>
    <row r="24942" spans="12:12">
      <c r="L24942" s="17" t="s">
        <v>33043</v>
      </c>
    </row>
    <row r="24943" spans="12:12">
      <c r="L24943" s="17" t="s">
        <v>33044</v>
      </c>
    </row>
    <row r="24944" spans="12:12">
      <c r="L24944" s="17" t="s">
        <v>33045</v>
      </c>
    </row>
    <row r="24945" spans="12:12">
      <c r="L24945" s="17" t="s">
        <v>33046</v>
      </c>
    </row>
    <row r="24946" spans="12:12">
      <c r="L24946" s="17" t="s">
        <v>33047</v>
      </c>
    </row>
    <row r="24947" spans="12:12">
      <c r="L24947" s="17" t="s">
        <v>33048</v>
      </c>
    </row>
    <row r="24948" spans="12:12">
      <c r="L24948" s="17" t="s">
        <v>33049</v>
      </c>
    </row>
    <row r="24949" spans="12:12">
      <c r="L24949" s="17" t="s">
        <v>33050</v>
      </c>
    </row>
    <row r="24950" spans="12:12">
      <c r="L24950" s="17" t="s">
        <v>33051</v>
      </c>
    </row>
    <row r="24951" spans="12:12">
      <c r="L24951" s="17" t="s">
        <v>33052</v>
      </c>
    </row>
    <row r="24952" spans="12:12">
      <c r="L24952" s="17" t="s">
        <v>33053</v>
      </c>
    </row>
    <row r="24953" spans="12:12">
      <c r="L24953" s="17" t="s">
        <v>33054</v>
      </c>
    </row>
    <row r="24954" spans="12:12">
      <c r="L24954" s="17" t="s">
        <v>33055</v>
      </c>
    </row>
    <row r="24955" spans="12:12">
      <c r="L24955" s="17" t="s">
        <v>33056</v>
      </c>
    </row>
    <row r="24956" spans="12:12">
      <c r="L24956" s="17" t="s">
        <v>33057</v>
      </c>
    </row>
    <row r="24957" spans="12:12">
      <c r="L24957" s="17" t="s">
        <v>33058</v>
      </c>
    </row>
    <row r="24958" spans="12:12">
      <c r="L24958" s="17" t="s">
        <v>33059</v>
      </c>
    </row>
    <row r="24959" spans="12:12">
      <c r="L24959" s="17" t="s">
        <v>33060</v>
      </c>
    </row>
    <row r="24960" spans="12:12">
      <c r="L24960" s="17" t="s">
        <v>33061</v>
      </c>
    </row>
    <row r="24961" spans="12:12">
      <c r="L24961" s="17" t="s">
        <v>33062</v>
      </c>
    </row>
    <row r="24962" spans="12:12">
      <c r="L24962" s="17" t="s">
        <v>33063</v>
      </c>
    </row>
    <row r="24963" spans="12:12">
      <c r="L24963" s="17" t="s">
        <v>33064</v>
      </c>
    </row>
    <row r="24964" spans="12:12">
      <c r="L24964" s="17" t="s">
        <v>33065</v>
      </c>
    </row>
    <row r="24965" spans="12:12">
      <c r="L24965" s="17" t="s">
        <v>33066</v>
      </c>
    </row>
    <row r="24966" spans="12:12">
      <c r="L24966" s="17" t="s">
        <v>33067</v>
      </c>
    </row>
    <row r="24967" spans="12:12">
      <c r="L24967" s="17" t="s">
        <v>33068</v>
      </c>
    </row>
    <row r="24968" spans="12:12">
      <c r="L24968" s="17" t="s">
        <v>33069</v>
      </c>
    </row>
    <row r="24969" spans="12:12">
      <c r="L24969" s="17" t="s">
        <v>33070</v>
      </c>
    </row>
    <row r="24970" spans="12:12">
      <c r="L24970" s="17" t="s">
        <v>33071</v>
      </c>
    </row>
    <row r="24971" spans="12:12">
      <c r="L24971" s="17" t="s">
        <v>33072</v>
      </c>
    </row>
    <row r="24972" spans="12:12">
      <c r="L24972" s="17" t="s">
        <v>33073</v>
      </c>
    </row>
    <row r="24973" spans="12:12">
      <c r="L24973" s="17" t="s">
        <v>33074</v>
      </c>
    </row>
    <row r="24974" spans="12:12">
      <c r="L24974" s="17" t="s">
        <v>33075</v>
      </c>
    </row>
    <row r="24975" spans="12:12">
      <c r="L24975" s="17" t="s">
        <v>33076</v>
      </c>
    </row>
    <row r="24976" spans="12:12">
      <c r="L24976" s="17" t="s">
        <v>33077</v>
      </c>
    </row>
    <row r="24977" spans="12:12">
      <c r="L24977" s="17" t="s">
        <v>33078</v>
      </c>
    </row>
    <row r="24978" spans="12:12">
      <c r="L24978" s="17" t="s">
        <v>33079</v>
      </c>
    </row>
    <row r="24979" spans="12:12">
      <c r="L24979" s="17" t="s">
        <v>33080</v>
      </c>
    </row>
    <row r="24980" spans="12:12">
      <c r="L24980" s="17" t="s">
        <v>33081</v>
      </c>
    </row>
    <row r="24981" spans="12:12">
      <c r="L24981" s="17" t="s">
        <v>33082</v>
      </c>
    </row>
    <row r="24982" spans="12:12">
      <c r="L24982" s="17" t="s">
        <v>33083</v>
      </c>
    </row>
    <row r="24983" spans="12:12">
      <c r="L24983" s="17" t="s">
        <v>33084</v>
      </c>
    </row>
    <row r="24984" spans="12:12">
      <c r="L24984" s="17" t="s">
        <v>33085</v>
      </c>
    </row>
    <row r="24985" spans="12:12">
      <c r="L24985" s="17" t="s">
        <v>33086</v>
      </c>
    </row>
    <row r="24986" spans="12:12">
      <c r="L24986" s="17" t="s">
        <v>33087</v>
      </c>
    </row>
    <row r="24987" spans="12:12">
      <c r="L24987" s="17" t="s">
        <v>33088</v>
      </c>
    </row>
    <row r="24988" spans="12:12">
      <c r="L24988" s="17" t="s">
        <v>33089</v>
      </c>
    </row>
    <row r="24989" spans="12:12">
      <c r="L24989" s="17" t="s">
        <v>33090</v>
      </c>
    </row>
    <row r="24990" spans="12:12">
      <c r="L24990" s="17" t="s">
        <v>33091</v>
      </c>
    </row>
    <row r="24991" spans="12:12">
      <c r="L24991" s="17" t="s">
        <v>33092</v>
      </c>
    </row>
    <row r="24992" spans="12:12">
      <c r="L24992" s="17" t="s">
        <v>33093</v>
      </c>
    </row>
    <row r="24993" spans="12:12">
      <c r="L24993" s="17" t="s">
        <v>33094</v>
      </c>
    </row>
    <row r="24994" spans="12:12">
      <c r="L24994" s="17" t="s">
        <v>33095</v>
      </c>
    </row>
    <row r="24995" spans="12:12">
      <c r="L24995" s="17" t="s">
        <v>33096</v>
      </c>
    </row>
    <row r="24996" spans="12:12">
      <c r="L24996" s="17" t="s">
        <v>33097</v>
      </c>
    </row>
    <row r="24997" spans="12:12">
      <c r="L24997" s="17" t="s">
        <v>33098</v>
      </c>
    </row>
    <row r="24998" spans="12:12">
      <c r="L24998" s="17" t="s">
        <v>33099</v>
      </c>
    </row>
    <row r="24999" spans="12:12">
      <c r="L24999" s="17" t="s">
        <v>33100</v>
      </c>
    </row>
    <row r="25000" spans="12:12">
      <c r="L25000" s="17" t="s">
        <v>33101</v>
      </c>
    </row>
    <row r="25001" spans="12:12">
      <c r="L25001" s="17" t="s">
        <v>33102</v>
      </c>
    </row>
    <row r="25002" spans="12:12">
      <c r="L25002" s="17" t="s">
        <v>33103</v>
      </c>
    </row>
    <row r="25003" spans="12:12">
      <c r="L25003" s="17" t="s">
        <v>33104</v>
      </c>
    </row>
    <row r="25004" spans="12:12">
      <c r="L25004" s="17" t="s">
        <v>33105</v>
      </c>
    </row>
    <row r="25005" spans="12:12">
      <c r="L25005" s="17" t="s">
        <v>33106</v>
      </c>
    </row>
    <row r="25006" spans="12:12">
      <c r="L25006" s="17" t="s">
        <v>33107</v>
      </c>
    </row>
    <row r="25007" spans="12:12">
      <c r="L25007" s="17" t="s">
        <v>33108</v>
      </c>
    </row>
    <row r="25008" spans="12:12">
      <c r="L25008" s="17" t="s">
        <v>33109</v>
      </c>
    </row>
    <row r="25009" spans="12:12">
      <c r="L25009" s="17" t="s">
        <v>33110</v>
      </c>
    </row>
    <row r="25010" spans="12:12">
      <c r="L25010" s="17" t="s">
        <v>33111</v>
      </c>
    </row>
    <row r="25011" spans="12:12">
      <c r="L25011" s="17" t="s">
        <v>33112</v>
      </c>
    </row>
    <row r="25012" spans="12:12">
      <c r="L25012" s="17" t="s">
        <v>33113</v>
      </c>
    </row>
    <row r="25013" spans="12:12">
      <c r="L25013" s="17" t="s">
        <v>33114</v>
      </c>
    </row>
    <row r="25014" spans="12:12">
      <c r="L25014" s="17" t="s">
        <v>33115</v>
      </c>
    </row>
    <row r="25015" spans="12:12">
      <c r="L25015" s="17" t="s">
        <v>33116</v>
      </c>
    </row>
    <row r="25016" spans="12:12">
      <c r="L25016" s="17" t="s">
        <v>33117</v>
      </c>
    </row>
    <row r="25017" spans="12:12">
      <c r="L25017" s="17" t="s">
        <v>33118</v>
      </c>
    </row>
    <row r="25018" spans="12:12">
      <c r="L25018" s="17" t="s">
        <v>33119</v>
      </c>
    </row>
    <row r="25019" spans="12:12">
      <c r="L25019" s="17" t="s">
        <v>33120</v>
      </c>
    </row>
    <row r="25020" spans="12:12">
      <c r="L25020" s="17" t="s">
        <v>33121</v>
      </c>
    </row>
    <row r="25021" spans="12:12">
      <c r="L25021" s="17" t="s">
        <v>33122</v>
      </c>
    </row>
    <row r="25022" spans="12:12">
      <c r="L25022" s="17" t="s">
        <v>33123</v>
      </c>
    </row>
    <row r="25023" spans="12:12">
      <c r="L25023" s="17" t="s">
        <v>33124</v>
      </c>
    </row>
    <row r="25024" spans="12:12">
      <c r="L25024" s="17" t="s">
        <v>33125</v>
      </c>
    </row>
    <row r="25025" spans="12:12">
      <c r="L25025" s="17" t="s">
        <v>33126</v>
      </c>
    </row>
    <row r="25026" spans="12:12">
      <c r="L25026" s="17" t="s">
        <v>33127</v>
      </c>
    </row>
    <row r="25027" spans="12:12">
      <c r="L25027" s="17" t="s">
        <v>33128</v>
      </c>
    </row>
    <row r="25028" spans="12:12">
      <c r="L25028" s="17" t="s">
        <v>33129</v>
      </c>
    </row>
    <row r="25029" spans="12:12">
      <c r="L25029" s="17" t="s">
        <v>33130</v>
      </c>
    </row>
    <row r="25030" spans="12:12">
      <c r="L25030" s="17" t="s">
        <v>33131</v>
      </c>
    </row>
    <row r="25031" spans="12:12">
      <c r="L25031" s="17" t="s">
        <v>33132</v>
      </c>
    </row>
    <row r="25032" spans="12:12">
      <c r="L25032" s="17" t="s">
        <v>33133</v>
      </c>
    </row>
    <row r="25033" spans="12:12">
      <c r="L25033" s="17" t="s">
        <v>33134</v>
      </c>
    </row>
    <row r="25034" spans="12:12">
      <c r="L25034" s="17" t="s">
        <v>33135</v>
      </c>
    </row>
    <row r="25035" spans="12:12">
      <c r="L25035" s="17" t="s">
        <v>33136</v>
      </c>
    </row>
    <row r="25036" spans="12:12">
      <c r="L25036" s="17" t="s">
        <v>33137</v>
      </c>
    </row>
    <row r="25037" spans="12:12">
      <c r="L25037" s="17" t="s">
        <v>33138</v>
      </c>
    </row>
    <row r="25038" spans="12:12">
      <c r="L25038" s="17" t="s">
        <v>33139</v>
      </c>
    </row>
    <row r="25039" spans="12:12">
      <c r="L25039" s="17" t="s">
        <v>33140</v>
      </c>
    </row>
    <row r="25040" spans="12:12">
      <c r="L25040" s="17" t="s">
        <v>33141</v>
      </c>
    </row>
    <row r="25041" spans="12:12">
      <c r="L25041" s="17" t="s">
        <v>33142</v>
      </c>
    </row>
    <row r="25042" spans="12:12">
      <c r="L25042" s="17" t="s">
        <v>33143</v>
      </c>
    </row>
    <row r="25043" spans="12:12">
      <c r="L25043" s="17" t="s">
        <v>33144</v>
      </c>
    </row>
    <row r="25044" spans="12:12">
      <c r="L25044" s="17" t="s">
        <v>33145</v>
      </c>
    </row>
    <row r="25045" spans="12:12">
      <c r="L25045" s="17" t="s">
        <v>33146</v>
      </c>
    </row>
    <row r="25046" spans="12:12">
      <c r="L25046" s="17" t="s">
        <v>33147</v>
      </c>
    </row>
    <row r="25047" spans="12:12">
      <c r="L25047" s="17" t="s">
        <v>33148</v>
      </c>
    </row>
    <row r="25048" spans="12:12">
      <c r="L25048" s="17" t="s">
        <v>33149</v>
      </c>
    </row>
    <row r="25049" spans="12:12">
      <c r="L25049" s="17" t="s">
        <v>33150</v>
      </c>
    </row>
    <row r="25050" spans="12:12">
      <c r="L25050" s="17" t="s">
        <v>33151</v>
      </c>
    </row>
    <row r="25051" spans="12:12">
      <c r="L25051" s="17" t="s">
        <v>33152</v>
      </c>
    </row>
    <row r="25052" spans="12:12">
      <c r="L25052" s="17" t="s">
        <v>33153</v>
      </c>
    </row>
    <row r="25053" spans="12:12">
      <c r="L25053" s="17" t="s">
        <v>33154</v>
      </c>
    </row>
    <row r="25054" spans="12:12">
      <c r="L25054" s="17" t="s">
        <v>33155</v>
      </c>
    </row>
    <row r="25055" spans="12:12">
      <c r="L25055" s="17" t="s">
        <v>33156</v>
      </c>
    </row>
    <row r="25056" spans="12:12">
      <c r="L25056" s="17" t="s">
        <v>33157</v>
      </c>
    </row>
    <row r="25057" spans="12:12">
      <c r="L25057" s="17" t="s">
        <v>33158</v>
      </c>
    </row>
    <row r="25058" spans="12:12">
      <c r="L25058" s="17" t="s">
        <v>33159</v>
      </c>
    </row>
    <row r="25059" spans="12:12">
      <c r="L25059" s="17" t="s">
        <v>33160</v>
      </c>
    </row>
    <row r="25060" spans="12:12">
      <c r="L25060" s="17" t="s">
        <v>33161</v>
      </c>
    </row>
    <row r="25061" spans="12:12">
      <c r="L25061" s="17" t="s">
        <v>33162</v>
      </c>
    </row>
    <row r="25062" spans="12:12">
      <c r="L25062" s="17" t="s">
        <v>33163</v>
      </c>
    </row>
    <row r="25063" spans="12:12">
      <c r="L25063" s="17" t="s">
        <v>33164</v>
      </c>
    </row>
    <row r="25064" spans="12:12">
      <c r="L25064" s="17" t="s">
        <v>33165</v>
      </c>
    </row>
    <row r="25065" spans="12:12">
      <c r="L25065" s="17" t="s">
        <v>33166</v>
      </c>
    </row>
    <row r="25066" spans="12:12">
      <c r="L25066" s="17" t="s">
        <v>33167</v>
      </c>
    </row>
    <row r="25067" spans="12:12">
      <c r="L25067" s="17" t="s">
        <v>33168</v>
      </c>
    </row>
    <row r="25068" spans="12:12">
      <c r="L25068" s="17" t="s">
        <v>33169</v>
      </c>
    </row>
    <row r="25069" spans="12:12">
      <c r="L25069" s="17" t="s">
        <v>33170</v>
      </c>
    </row>
    <row r="25070" spans="12:12">
      <c r="L25070" s="17" t="s">
        <v>33171</v>
      </c>
    </row>
    <row r="25071" spans="12:12">
      <c r="L25071" s="17" t="s">
        <v>33172</v>
      </c>
    </row>
    <row r="25072" spans="12:12">
      <c r="L25072" s="17" t="s">
        <v>33173</v>
      </c>
    </row>
    <row r="25073" spans="12:12">
      <c r="L25073" s="17" t="s">
        <v>33174</v>
      </c>
    </row>
    <row r="25074" spans="12:12">
      <c r="L25074" s="17" t="s">
        <v>33175</v>
      </c>
    </row>
    <row r="25075" spans="12:12">
      <c r="L25075" s="17" t="s">
        <v>33176</v>
      </c>
    </row>
    <row r="25076" spans="12:12">
      <c r="L25076" s="17" t="s">
        <v>33177</v>
      </c>
    </row>
    <row r="25077" spans="12:12">
      <c r="L25077" s="17" t="s">
        <v>33178</v>
      </c>
    </row>
    <row r="25078" spans="12:12">
      <c r="L25078" s="17" t="s">
        <v>33179</v>
      </c>
    </row>
    <row r="25079" spans="12:12">
      <c r="L25079" s="17" t="s">
        <v>33180</v>
      </c>
    </row>
    <row r="25080" spans="12:12">
      <c r="L25080" s="17" t="s">
        <v>33181</v>
      </c>
    </row>
    <row r="25081" spans="12:12">
      <c r="L25081" s="17" t="s">
        <v>33182</v>
      </c>
    </row>
    <row r="25082" spans="12:12">
      <c r="L25082" s="17" t="s">
        <v>33183</v>
      </c>
    </row>
    <row r="25083" spans="12:12">
      <c r="L25083" s="17" t="s">
        <v>33184</v>
      </c>
    </row>
    <row r="25084" spans="12:12">
      <c r="L25084" s="17" t="s">
        <v>33185</v>
      </c>
    </row>
    <row r="25085" spans="12:12">
      <c r="L25085" s="17" t="s">
        <v>33186</v>
      </c>
    </row>
    <row r="25086" spans="12:12">
      <c r="L25086" s="17" t="s">
        <v>33187</v>
      </c>
    </row>
    <row r="25087" spans="12:12">
      <c r="L25087" s="17" t="s">
        <v>33188</v>
      </c>
    </row>
    <row r="25088" spans="12:12">
      <c r="L25088" s="17" t="s">
        <v>33189</v>
      </c>
    </row>
    <row r="25089" spans="12:12">
      <c r="L25089" s="17" t="s">
        <v>33190</v>
      </c>
    </row>
    <row r="25090" spans="12:12">
      <c r="L25090" s="17" t="s">
        <v>33191</v>
      </c>
    </row>
    <row r="25091" spans="12:12">
      <c r="L25091" s="17" t="s">
        <v>33192</v>
      </c>
    </row>
    <row r="25092" spans="12:12">
      <c r="L25092" s="17" t="s">
        <v>33193</v>
      </c>
    </row>
    <row r="25093" spans="12:12">
      <c r="L25093" s="17" t="s">
        <v>33194</v>
      </c>
    </row>
    <row r="25094" spans="12:12">
      <c r="L25094" s="17" t="s">
        <v>33195</v>
      </c>
    </row>
    <row r="25095" spans="12:12">
      <c r="L25095" s="17" t="s">
        <v>33196</v>
      </c>
    </row>
    <row r="25096" spans="12:12">
      <c r="L25096" s="17" t="s">
        <v>33197</v>
      </c>
    </row>
    <row r="25097" spans="12:12">
      <c r="L25097" s="17" t="s">
        <v>33198</v>
      </c>
    </row>
    <row r="25098" spans="12:12">
      <c r="L25098" s="17" t="s">
        <v>33199</v>
      </c>
    </row>
    <row r="25099" spans="12:12">
      <c r="L25099" s="17" t="s">
        <v>33200</v>
      </c>
    </row>
    <row r="25100" spans="12:12">
      <c r="L25100" s="17" t="s">
        <v>33201</v>
      </c>
    </row>
    <row r="25101" spans="12:12">
      <c r="L25101" s="17" t="s">
        <v>33202</v>
      </c>
    </row>
    <row r="25102" spans="12:12">
      <c r="L25102" s="17" t="s">
        <v>33203</v>
      </c>
    </row>
    <row r="25103" spans="12:12">
      <c r="L25103" s="17" t="s">
        <v>33204</v>
      </c>
    </row>
    <row r="25104" spans="12:12">
      <c r="L25104" s="17" t="s">
        <v>33205</v>
      </c>
    </row>
    <row r="25105" spans="12:12">
      <c r="L25105" s="17" t="s">
        <v>33206</v>
      </c>
    </row>
    <row r="25106" spans="12:12">
      <c r="L25106" s="17" t="s">
        <v>33207</v>
      </c>
    </row>
    <row r="25107" spans="12:12">
      <c r="L25107" s="17" t="s">
        <v>33208</v>
      </c>
    </row>
    <row r="25108" spans="12:12">
      <c r="L25108" s="17" t="s">
        <v>33209</v>
      </c>
    </row>
    <row r="25109" spans="12:12">
      <c r="L25109" s="17" t="s">
        <v>33210</v>
      </c>
    </row>
    <row r="25110" spans="12:12">
      <c r="L25110" s="17" t="s">
        <v>33211</v>
      </c>
    </row>
    <row r="25111" spans="12:12">
      <c r="L25111" s="17" t="s">
        <v>33212</v>
      </c>
    </row>
    <row r="25112" spans="12:12">
      <c r="L25112" s="17" t="s">
        <v>33213</v>
      </c>
    </row>
    <row r="25113" spans="12:12">
      <c r="L25113" s="17" t="s">
        <v>33214</v>
      </c>
    </row>
    <row r="25114" spans="12:12">
      <c r="L25114" s="17" t="s">
        <v>33215</v>
      </c>
    </row>
    <row r="25115" spans="12:12">
      <c r="L25115" s="17" t="s">
        <v>33216</v>
      </c>
    </row>
    <row r="25116" spans="12:12">
      <c r="L25116" s="17" t="s">
        <v>33217</v>
      </c>
    </row>
    <row r="25117" spans="12:12">
      <c r="L25117" s="17" t="s">
        <v>33218</v>
      </c>
    </row>
    <row r="25118" spans="12:12">
      <c r="L25118" s="17" t="s">
        <v>33219</v>
      </c>
    </row>
    <row r="25119" spans="12:12">
      <c r="L25119" s="17" t="s">
        <v>33220</v>
      </c>
    </row>
    <row r="25120" spans="12:12">
      <c r="L25120" s="17" t="s">
        <v>33221</v>
      </c>
    </row>
    <row r="25121" spans="12:12">
      <c r="L25121" s="17" t="s">
        <v>33222</v>
      </c>
    </row>
    <row r="25122" spans="12:12">
      <c r="L25122" s="17" t="s">
        <v>33223</v>
      </c>
    </row>
    <row r="25123" spans="12:12">
      <c r="L25123" s="17" t="s">
        <v>33224</v>
      </c>
    </row>
    <row r="25124" spans="12:12">
      <c r="L25124" s="17" t="s">
        <v>33225</v>
      </c>
    </row>
    <row r="25125" spans="12:12">
      <c r="L25125" s="17" t="s">
        <v>33226</v>
      </c>
    </row>
    <row r="25126" spans="12:12">
      <c r="L25126" s="17" t="s">
        <v>33227</v>
      </c>
    </row>
    <row r="25127" spans="12:12">
      <c r="L25127" s="17" t="s">
        <v>33228</v>
      </c>
    </row>
    <row r="25128" spans="12:12">
      <c r="L25128" s="17" t="s">
        <v>33229</v>
      </c>
    </row>
    <row r="25129" spans="12:12">
      <c r="L25129" s="17" t="s">
        <v>33230</v>
      </c>
    </row>
    <row r="25130" spans="12:12">
      <c r="L25130" s="17" t="s">
        <v>33231</v>
      </c>
    </row>
    <row r="25131" spans="12:12">
      <c r="L25131" s="17" t="s">
        <v>33232</v>
      </c>
    </row>
    <row r="25132" spans="12:12">
      <c r="L25132" s="17" t="s">
        <v>33233</v>
      </c>
    </row>
    <row r="25133" spans="12:12">
      <c r="L25133" s="17" t="s">
        <v>33234</v>
      </c>
    </row>
    <row r="25134" spans="12:12">
      <c r="L25134" s="17" t="s">
        <v>33235</v>
      </c>
    </row>
    <row r="25135" spans="12:12">
      <c r="L25135" s="17" t="s">
        <v>33236</v>
      </c>
    </row>
    <row r="25136" spans="12:12">
      <c r="L25136" s="17" t="s">
        <v>33237</v>
      </c>
    </row>
    <row r="25137" spans="12:12">
      <c r="L25137" s="17" t="s">
        <v>33238</v>
      </c>
    </row>
    <row r="25138" spans="12:12">
      <c r="L25138" s="17" t="s">
        <v>33239</v>
      </c>
    </row>
    <row r="25139" spans="12:12">
      <c r="L25139" s="17" t="s">
        <v>33240</v>
      </c>
    </row>
    <row r="25140" spans="12:12">
      <c r="L25140" s="17" t="s">
        <v>33241</v>
      </c>
    </row>
    <row r="25141" spans="12:12">
      <c r="L25141" s="17" t="s">
        <v>33242</v>
      </c>
    </row>
    <row r="25142" spans="12:12">
      <c r="L25142" s="17" t="s">
        <v>33243</v>
      </c>
    </row>
    <row r="25143" spans="12:12">
      <c r="L25143" s="17" t="s">
        <v>33244</v>
      </c>
    </row>
    <row r="25144" spans="12:12">
      <c r="L25144" s="17" t="s">
        <v>33245</v>
      </c>
    </row>
    <row r="25145" spans="12:12">
      <c r="L25145" s="17" t="s">
        <v>33246</v>
      </c>
    </row>
    <row r="25146" spans="12:12">
      <c r="L25146" s="17" t="s">
        <v>33247</v>
      </c>
    </row>
    <row r="25147" spans="12:12">
      <c r="L25147" s="17" t="s">
        <v>33248</v>
      </c>
    </row>
    <row r="25148" spans="12:12">
      <c r="L25148" s="17" t="s">
        <v>33249</v>
      </c>
    </row>
    <row r="25149" spans="12:12">
      <c r="L25149" s="17" t="s">
        <v>33250</v>
      </c>
    </row>
    <row r="25150" spans="12:12">
      <c r="L25150" s="17" t="s">
        <v>33251</v>
      </c>
    </row>
    <row r="25151" spans="12:12">
      <c r="L25151" s="17" t="s">
        <v>33252</v>
      </c>
    </row>
    <row r="25152" spans="12:12">
      <c r="L25152" s="17" t="s">
        <v>33253</v>
      </c>
    </row>
    <row r="25153" spans="12:12">
      <c r="L25153" s="17" t="s">
        <v>33254</v>
      </c>
    </row>
    <row r="25154" spans="12:12">
      <c r="L25154" s="17" t="s">
        <v>33255</v>
      </c>
    </row>
    <row r="25155" spans="12:12">
      <c r="L25155" s="17" t="s">
        <v>33256</v>
      </c>
    </row>
    <row r="25156" spans="12:12">
      <c r="L25156" s="17" t="s">
        <v>33257</v>
      </c>
    </row>
    <row r="25157" spans="12:12">
      <c r="L25157" s="17" t="s">
        <v>33258</v>
      </c>
    </row>
    <row r="25158" spans="12:12">
      <c r="L25158" s="17" t="s">
        <v>33259</v>
      </c>
    </row>
    <row r="25159" spans="12:12">
      <c r="L25159" s="17" t="s">
        <v>33260</v>
      </c>
    </row>
    <row r="25160" spans="12:12">
      <c r="L25160" s="17" t="s">
        <v>33261</v>
      </c>
    </row>
    <row r="25161" spans="12:12">
      <c r="L25161" s="17" t="s">
        <v>33262</v>
      </c>
    </row>
    <row r="25162" spans="12:12">
      <c r="L25162" s="17" t="s">
        <v>33263</v>
      </c>
    </row>
    <row r="25163" spans="12:12">
      <c r="L25163" s="17" t="s">
        <v>33264</v>
      </c>
    </row>
    <row r="25164" spans="12:12">
      <c r="L25164" s="17" t="s">
        <v>33265</v>
      </c>
    </row>
    <row r="25165" spans="12:12">
      <c r="L25165" s="17" t="s">
        <v>33266</v>
      </c>
    </row>
    <row r="25166" spans="12:12">
      <c r="L25166" s="17" t="s">
        <v>33267</v>
      </c>
    </row>
    <row r="25167" spans="12:12">
      <c r="L25167" s="17" t="s">
        <v>33268</v>
      </c>
    </row>
    <row r="25168" spans="12:12">
      <c r="L25168" s="17" t="s">
        <v>33269</v>
      </c>
    </row>
    <row r="25169" spans="12:12">
      <c r="L25169" s="17" t="s">
        <v>33270</v>
      </c>
    </row>
    <row r="25170" spans="12:12">
      <c r="L25170" s="17" t="s">
        <v>33271</v>
      </c>
    </row>
    <row r="25171" spans="12:12">
      <c r="L25171" s="17" t="s">
        <v>33272</v>
      </c>
    </row>
    <row r="25172" spans="12:12">
      <c r="L25172" s="17" t="s">
        <v>33273</v>
      </c>
    </row>
    <row r="25173" spans="12:12">
      <c r="L25173" s="17" t="s">
        <v>33274</v>
      </c>
    </row>
    <row r="25174" spans="12:12">
      <c r="L25174" s="17" t="s">
        <v>33275</v>
      </c>
    </row>
    <row r="25175" spans="12:12">
      <c r="L25175" s="17" t="s">
        <v>33276</v>
      </c>
    </row>
    <row r="25176" spans="12:12">
      <c r="L25176" s="17" t="s">
        <v>33277</v>
      </c>
    </row>
    <row r="25177" spans="12:12">
      <c r="L25177" s="17" t="s">
        <v>33278</v>
      </c>
    </row>
    <row r="25178" spans="12:12">
      <c r="L25178" s="17" t="s">
        <v>33279</v>
      </c>
    </row>
    <row r="25179" spans="12:12">
      <c r="L25179" s="17" t="s">
        <v>33280</v>
      </c>
    </row>
    <row r="25180" spans="12:12">
      <c r="L25180" s="17" t="s">
        <v>33281</v>
      </c>
    </row>
    <row r="25181" spans="12:12">
      <c r="L25181" s="17" t="s">
        <v>33282</v>
      </c>
    </row>
    <row r="25182" spans="12:12">
      <c r="L25182" s="17" t="s">
        <v>33283</v>
      </c>
    </row>
    <row r="25183" spans="12:12">
      <c r="L25183" s="17" t="s">
        <v>33284</v>
      </c>
    </row>
    <row r="25184" spans="12:12">
      <c r="L25184" s="17" t="s">
        <v>33285</v>
      </c>
    </row>
    <row r="25185" spans="12:12">
      <c r="L25185" s="17" t="s">
        <v>33286</v>
      </c>
    </row>
    <row r="25186" spans="12:12">
      <c r="L25186" s="17" t="s">
        <v>33287</v>
      </c>
    </row>
    <row r="25187" spans="12:12">
      <c r="L25187" s="17" t="s">
        <v>33288</v>
      </c>
    </row>
    <row r="25188" spans="12:12">
      <c r="L25188" s="17" t="s">
        <v>33289</v>
      </c>
    </row>
    <row r="25189" spans="12:12">
      <c r="L25189" s="17" t="s">
        <v>33290</v>
      </c>
    </row>
    <row r="25190" spans="12:12">
      <c r="L25190" s="17" t="s">
        <v>33291</v>
      </c>
    </row>
    <row r="25191" spans="12:12">
      <c r="L25191" s="17" t="s">
        <v>33292</v>
      </c>
    </row>
    <row r="25192" spans="12:12">
      <c r="L25192" s="17" t="s">
        <v>33293</v>
      </c>
    </row>
    <row r="25193" spans="12:12">
      <c r="L25193" s="17" t="s">
        <v>33294</v>
      </c>
    </row>
    <row r="25194" spans="12:12">
      <c r="L25194" s="17" t="s">
        <v>33295</v>
      </c>
    </row>
    <row r="25195" spans="12:12">
      <c r="L25195" s="17" t="s">
        <v>33296</v>
      </c>
    </row>
    <row r="25196" spans="12:12">
      <c r="L25196" s="17" t="s">
        <v>33297</v>
      </c>
    </row>
    <row r="25197" spans="12:12">
      <c r="L25197" s="17" t="s">
        <v>33298</v>
      </c>
    </row>
    <row r="25198" spans="12:12">
      <c r="L25198" s="17" t="s">
        <v>33299</v>
      </c>
    </row>
    <row r="25199" spans="12:12">
      <c r="L25199" s="17" t="s">
        <v>33300</v>
      </c>
    </row>
    <row r="25200" spans="12:12">
      <c r="L25200" s="17" t="s">
        <v>33301</v>
      </c>
    </row>
    <row r="25201" spans="12:12">
      <c r="L25201" s="17" t="s">
        <v>33302</v>
      </c>
    </row>
    <row r="25202" spans="12:12">
      <c r="L25202" s="17" t="s">
        <v>33303</v>
      </c>
    </row>
    <row r="25203" spans="12:12">
      <c r="L25203" s="17" t="s">
        <v>33304</v>
      </c>
    </row>
    <row r="25204" spans="12:12">
      <c r="L25204" s="17" t="s">
        <v>33305</v>
      </c>
    </row>
    <row r="25205" spans="12:12">
      <c r="L25205" s="17" t="s">
        <v>33306</v>
      </c>
    </row>
    <row r="25206" spans="12:12">
      <c r="L25206" s="17" t="s">
        <v>33307</v>
      </c>
    </row>
    <row r="25207" spans="12:12">
      <c r="L25207" s="17" t="s">
        <v>33308</v>
      </c>
    </row>
    <row r="25208" spans="12:12">
      <c r="L25208" s="17" t="s">
        <v>33309</v>
      </c>
    </row>
    <row r="25209" spans="12:12">
      <c r="L25209" s="17" t="s">
        <v>33310</v>
      </c>
    </row>
    <row r="25210" spans="12:12">
      <c r="L25210" s="17" t="s">
        <v>33311</v>
      </c>
    </row>
    <row r="25211" spans="12:12">
      <c r="L25211" s="17" t="s">
        <v>33312</v>
      </c>
    </row>
    <row r="25212" spans="12:12">
      <c r="L25212" s="17" t="s">
        <v>33313</v>
      </c>
    </row>
    <row r="25213" spans="12:12">
      <c r="L25213" s="17" t="s">
        <v>33314</v>
      </c>
    </row>
    <row r="25214" spans="12:12">
      <c r="L25214" s="17" t="s">
        <v>33315</v>
      </c>
    </row>
    <row r="25215" spans="12:12">
      <c r="L25215" s="17" t="s">
        <v>33316</v>
      </c>
    </row>
    <row r="25216" spans="12:12">
      <c r="L25216" s="17" t="s">
        <v>33317</v>
      </c>
    </row>
    <row r="25217" spans="12:12">
      <c r="L25217" s="17" t="s">
        <v>33318</v>
      </c>
    </row>
    <row r="25218" spans="12:12">
      <c r="L25218" s="17" t="s">
        <v>33319</v>
      </c>
    </row>
    <row r="25219" spans="12:12">
      <c r="L25219" s="17" t="s">
        <v>33320</v>
      </c>
    </row>
    <row r="25220" spans="12:12">
      <c r="L25220" s="17" t="s">
        <v>33321</v>
      </c>
    </row>
    <row r="25221" spans="12:12">
      <c r="L25221" s="17" t="s">
        <v>33322</v>
      </c>
    </row>
    <row r="25222" spans="12:12">
      <c r="L25222" s="17" t="s">
        <v>33323</v>
      </c>
    </row>
    <row r="25223" spans="12:12">
      <c r="L25223" s="17" t="s">
        <v>33324</v>
      </c>
    </row>
    <row r="25224" spans="12:12">
      <c r="L25224" s="17" t="s">
        <v>33325</v>
      </c>
    </row>
    <row r="25225" spans="12:12">
      <c r="L25225" s="17" t="s">
        <v>33326</v>
      </c>
    </row>
    <row r="25226" spans="12:12">
      <c r="L25226" s="17" t="s">
        <v>33327</v>
      </c>
    </row>
    <row r="25227" spans="12:12">
      <c r="L25227" s="17" t="s">
        <v>33328</v>
      </c>
    </row>
    <row r="25228" spans="12:12">
      <c r="L25228" s="17" t="s">
        <v>33329</v>
      </c>
    </row>
    <row r="25229" spans="12:12">
      <c r="L25229" s="17" t="s">
        <v>33330</v>
      </c>
    </row>
    <row r="25230" spans="12:12">
      <c r="L25230" s="17" t="s">
        <v>33331</v>
      </c>
    </row>
    <row r="25231" spans="12:12">
      <c r="L25231" s="17" t="s">
        <v>33332</v>
      </c>
    </row>
    <row r="25232" spans="12:12">
      <c r="L25232" s="17" t="s">
        <v>33333</v>
      </c>
    </row>
    <row r="25233" spans="12:12">
      <c r="L25233" s="17" t="s">
        <v>33334</v>
      </c>
    </row>
    <row r="25234" spans="12:12">
      <c r="L25234" s="17" t="s">
        <v>33335</v>
      </c>
    </row>
    <row r="25235" spans="12:12">
      <c r="L25235" s="17" t="s">
        <v>33336</v>
      </c>
    </row>
    <row r="25236" spans="12:12">
      <c r="L25236" s="17" t="s">
        <v>33337</v>
      </c>
    </row>
    <row r="25237" spans="12:12">
      <c r="L25237" s="17" t="s">
        <v>33338</v>
      </c>
    </row>
    <row r="25238" spans="12:12">
      <c r="L25238" s="17" t="s">
        <v>33339</v>
      </c>
    </row>
    <row r="25239" spans="12:12">
      <c r="L25239" s="17" t="s">
        <v>33340</v>
      </c>
    </row>
    <row r="25240" spans="12:12">
      <c r="L25240" s="17" t="s">
        <v>33341</v>
      </c>
    </row>
    <row r="25241" spans="12:12">
      <c r="L25241" s="17" t="s">
        <v>33342</v>
      </c>
    </row>
    <row r="25242" spans="12:12">
      <c r="L25242" s="17" t="s">
        <v>33343</v>
      </c>
    </row>
    <row r="25243" spans="12:12">
      <c r="L25243" s="17" t="s">
        <v>33344</v>
      </c>
    </row>
    <row r="25244" spans="12:12">
      <c r="L25244" s="17" t="s">
        <v>33345</v>
      </c>
    </row>
    <row r="25245" spans="12:12">
      <c r="L25245" s="17" t="s">
        <v>33346</v>
      </c>
    </row>
    <row r="25246" spans="12:12">
      <c r="L25246" s="17" t="s">
        <v>33347</v>
      </c>
    </row>
    <row r="25247" spans="12:12">
      <c r="L25247" s="17" t="s">
        <v>33348</v>
      </c>
    </row>
    <row r="25248" spans="12:12">
      <c r="L25248" s="17" t="s">
        <v>33349</v>
      </c>
    </row>
    <row r="25249" spans="12:12">
      <c r="L25249" s="17" t="s">
        <v>33350</v>
      </c>
    </row>
    <row r="25250" spans="12:12">
      <c r="L25250" s="17" t="s">
        <v>33351</v>
      </c>
    </row>
    <row r="25251" spans="12:12">
      <c r="L25251" s="17" t="s">
        <v>33352</v>
      </c>
    </row>
    <row r="25252" spans="12:12">
      <c r="L25252" s="17" t="s">
        <v>33353</v>
      </c>
    </row>
    <row r="25253" spans="12:12">
      <c r="L25253" s="17" t="s">
        <v>33354</v>
      </c>
    </row>
    <row r="25254" spans="12:12">
      <c r="L25254" s="17" t="s">
        <v>33355</v>
      </c>
    </row>
    <row r="25255" spans="12:12">
      <c r="L25255" s="17" t="s">
        <v>33356</v>
      </c>
    </row>
    <row r="25256" spans="12:12">
      <c r="L25256" s="17" t="s">
        <v>33357</v>
      </c>
    </row>
    <row r="25257" spans="12:12">
      <c r="L25257" s="17" t="s">
        <v>33358</v>
      </c>
    </row>
    <row r="25258" spans="12:12">
      <c r="L25258" s="17" t="s">
        <v>33359</v>
      </c>
    </row>
    <row r="25259" spans="12:12">
      <c r="L25259" s="17" t="s">
        <v>33360</v>
      </c>
    </row>
    <row r="25260" spans="12:12">
      <c r="L25260" s="17" t="s">
        <v>33361</v>
      </c>
    </row>
    <row r="25261" spans="12:12">
      <c r="L25261" s="17" t="s">
        <v>33362</v>
      </c>
    </row>
    <row r="25262" spans="12:12">
      <c r="L25262" s="17" t="s">
        <v>33363</v>
      </c>
    </row>
    <row r="25263" spans="12:12">
      <c r="L25263" s="17" t="s">
        <v>33364</v>
      </c>
    </row>
    <row r="25264" spans="12:12">
      <c r="L25264" s="17" t="s">
        <v>33365</v>
      </c>
    </row>
    <row r="25265" spans="12:12">
      <c r="L25265" s="17" t="s">
        <v>33366</v>
      </c>
    </row>
    <row r="25266" spans="12:12">
      <c r="L25266" s="17" t="s">
        <v>33367</v>
      </c>
    </row>
    <row r="25267" spans="12:12">
      <c r="L25267" s="17" t="s">
        <v>33368</v>
      </c>
    </row>
    <row r="25268" spans="12:12">
      <c r="L25268" s="17" t="s">
        <v>33369</v>
      </c>
    </row>
    <row r="25269" spans="12:12">
      <c r="L25269" s="17" t="s">
        <v>33370</v>
      </c>
    </row>
    <row r="25270" spans="12:12">
      <c r="L25270" s="17" t="s">
        <v>33371</v>
      </c>
    </row>
    <row r="25271" spans="12:12">
      <c r="L25271" s="17" t="s">
        <v>33372</v>
      </c>
    </row>
    <row r="25272" spans="12:12">
      <c r="L25272" s="17" t="s">
        <v>33373</v>
      </c>
    </row>
    <row r="25273" spans="12:12">
      <c r="L25273" s="17" t="s">
        <v>33374</v>
      </c>
    </row>
    <row r="25274" spans="12:12">
      <c r="L25274" s="17" t="s">
        <v>33375</v>
      </c>
    </row>
    <row r="25275" spans="12:12">
      <c r="L25275" s="17" t="s">
        <v>33376</v>
      </c>
    </row>
    <row r="25276" spans="12:12">
      <c r="L25276" s="17" t="s">
        <v>33377</v>
      </c>
    </row>
    <row r="25277" spans="12:12">
      <c r="L25277" s="17" t="s">
        <v>33378</v>
      </c>
    </row>
    <row r="25278" spans="12:12">
      <c r="L25278" s="17" t="s">
        <v>33379</v>
      </c>
    </row>
    <row r="25279" spans="12:12">
      <c r="L25279" s="17" t="s">
        <v>33380</v>
      </c>
    </row>
    <row r="25280" spans="12:12">
      <c r="L25280" s="17" t="s">
        <v>33381</v>
      </c>
    </row>
    <row r="25281" spans="12:12">
      <c r="L25281" s="17" t="s">
        <v>33382</v>
      </c>
    </row>
    <row r="25282" spans="12:12">
      <c r="L25282" s="17" t="s">
        <v>33383</v>
      </c>
    </row>
    <row r="25283" spans="12:12">
      <c r="L25283" s="17" t="s">
        <v>33384</v>
      </c>
    </row>
    <row r="25284" spans="12:12">
      <c r="L25284" s="17" t="s">
        <v>33385</v>
      </c>
    </row>
    <row r="25285" spans="12:12">
      <c r="L25285" s="17" t="s">
        <v>33386</v>
      </c>
    </row>
    <row r="25286" spans="12:12">
      <c r="L25286" s="17" t="s">
        <v>33387</v>
      </c>
    </row>
    <row r="25287" spans="12:12">
      <c r="L25287" s="17" t="s">
        <v>33388</v>
      </c>
    </row>
    <row r="25288" spans="12:12">
      <c r="L25288" s="17" t="s">
        <v>33389</v>
      </c>
    </row>
    <row r="25289" spans="12:12">
      <c r="L25289" s="17" t="s">
        <v>33390</v>
      </c>
    </row>
    <row r="25290" spans="12:12">
      <c r="L25290" s="17" t="s">
        <v>33391</v>
      </c>
    </row>
    <row r="25291" spans="12:12">
      <c r="L25291" s="17" t="s">
        <v>33392</v>
      </c>
    </row>
    <row r="25292" spans="12:12">
      <c r="L25292" s="17" t="s">
        <v>33393</v>
      </c>
    </row>
    <row r="25293" spans="12:12">
      <c r="L25293" s="17" t="s">
        <v>33394</v>
      </c>
    </row>
    <row r="25294" spans="12:12">
      <c r="L25294" s="17" t="s">
        <v>33395</v>
      </c>
    </row>
    <row r="25295" spans="12:12">
      <c r="L25295" s="17" t="s">
        <v>33396</v>
      </c>
    </row>
    <row r="25296" spans="12:12">
      <c r="L25296" s="17" t="s">
        <v>33397</v>
      </c>
    </row>
    <row r="25297" spans="12:12">
      <c r="L25297" s="17" t="s">
        <v>33398</v>
      </c>
    </row>
    <row r="25298" spans="12:12">
      <c r="L25298" s="17" t="s">
        <v>33399</v>
      </c>
    </row>
    <row r="25299" spans="12:12">
      <c r="L25299" s="17" t="s">
        <v>33400</v>
      </c>
    </row>
    <row r="25300" spans="12:12">
      <c r="L25300" s="17" t="s">
        <v>33401</v>
      </c>
    </row>
    <row r="25301" spans="12:12">
      <c r="L25301" s="17" t="s">
        <v>33402</v>
      </c>
    </row>
    <row r="25302" spans="12:12">
      <c r="L25302" s="17" t="s">
        <v>33403</v>
      </c>
    </row>
    <row r="25303" spans="12:12">
      <c r="L25303" s="17" t="s">
        <v>33404</v>
      </c>
    </row>
    <row r="25304" spans="12:12">
      <c r="L25304" s="17" t="s">
        <v>33405</v>
      </c>
    </row>
    <row r="25305" spans="12:12">
      <c r="L25305" s="17" t="s">
        <v>33406</v>
      </c>
    </row>
    <row r="25306" spans="12:12">
      <c r="L25306" s="17" t="s">
        <v>33407</v>
      </c>
    </row>
    <row r="25307" spans="12:12">
      <c r="L25307" s="17" t="s">
        <v>33408</v>
      </c>
    </row>
    <row r="25308" spans="12:12">
      <c r="L25308" s="17" t="s">
        <v>33409</v>
      </c>
    </row>
    <row r="25309" spans="12:12">
      <c r="L25309" s="17" t="s">
        <v>33410</v>
      </c>
    </row>
    <row r="25310" spans="12:12">
      <c r="L25310" s="17" t="s">
        <v>33411</v>
      </c>
    </row>
    <row r="25311" spans="12:12">
      <c r="L25311" s="17" t="s">
        <v>33412</v>
      </c>
    </row>
    <row r="25312" spans="12:12">
      <c r="L25312" s="17" t="s">
        <v>33413</v>
      </c>
    </row>
    <row r="25313" spans="12:12">
      <c r="L25313" s="17" t="s">
        <v>33414</v>
      </c>
    </row>
    <row r="25314" spans="12:12">
      <c r="L25314" s="17" t="s">
        <v>33415</v>
      </c>
    </row>
    <row r="25315" spans="12:12">
      <c r="L25315" s="17" t="s">
        <v>33416</v>
      </c>
    </row>
    <row r="25316" spans="12:12">
      <c r="L25316" s="17" t="s">
        <v>33417</v>
      </c>
    </row>
    <row r="25317" spans="12:12">
      <c r="L25317" s="17" t="s">
        <v>33418</v>
      </c>
    </row>
    <row r="25318" spans="12:12">
      <c r="L25318" s="17" t="s">
        <v>33419</v>
      </c>
    </row>
    <row r="25319" spans="12:12">
      <c r="L25319" s="17" t="s">
        <v>33420</v>
      </c>
    </row>
    <row r="25320" spans="12:12">
      <c r="L25320" s="17" t="s">
        <v>33421</v>
      </c>
    </row>
    <row r="25321" spans="12:12">
      <c r="L25321" s="17" t="s">
        <v>33422</v>
      </c>
    </row>
    <row r="25322" spans="12:12">
      <c r="L25322" s="17" t="s">
        <v>33423</v>
      </c>
    </row>
    <row r="25323" spans="12:12">
      <c r="L25323" s="17" t="s">
        <v>33424</v>
      </c>
    </row>
    <row r="25324" spans="12:12">
      <c r="L25324" s="17" t="s">
        <v>33425</v>
      </c>
    </row>
    <row r="25325" spans="12:12">
      <c r="L25325" s="17" t="s">
        <v>33426</v>
      </c>
    </row>
    <row r="25326" spans="12:12">
      <c r="L25326" s="17" t="s">
        <v>33427</v>
      </c>
    </row>
    <row r="25327" spans="12:12">
      <c r="L25327" s="17" t="s">
        <v>33428</v>
      </c>
    </row>
    <row r="25328" spans="12:12">
      <c r="L25328" s="17" t="s">
        <v>33429</v>
      </c>
    </row>
    <row r="25329" spans="12:12">
      <c r="L25329" s="17" t="s">
        <v>33430</v>
      </c>
    </row>
    <row r="25330" spans="12:12">
      <c r="L25330" s="17" t="s">
        <v>33431</v>
      </c>
    </row>
    <row r="25331" spans="12:12">
      <c r="L25331" s="17" t="s">
        <v>33432</v>
      </c>
    </row>
    <row r="25332" spans="12:12">
      <c r="L25332" s="17" t="s">
        <v>33433</v>
      </c>
    </row>
    <row r="25333" spans="12:12">
      <c r="L25333" s="17" t="s">
        <v>33434</v>
      </c>
    </row>
    <row r="25334" spans="12:12">
      <c r="L25334" s="17" t="s">
        <v>33435</v>
      </c>
    </row>
    <row r="25335" spans="12:12">
      <c r="L25335" s="17" t="s">
        <v>33436</v>
      </c>
    </row>
    <row r="25336" spans="12:12">
      <c r="L25336" s="17" t="s">
        <v>33437</v>
      </c>
    </row>
    <row r="25337" spans="12:12">
      <c r="L25337" s="17" t="s">
        <v>33438</v>
      </c>
    </row>
    <row r="25338" spans="12:12">
      <c r="L25338" s="17" t="s">
        <v>33439</v>
      </c>
    </row>
    <row r="25339" spans="12:12">
      <c r="L25339" s="17" t="s">
        <v>33440</v>
      </c>
    </row>
    <row r="25340" spans="12:12">
      <c r="L25340" s="17" t="s">
        <v>33441</v>
      </c>
    </row>
    <row r="25341" spans="12:12">
      <c r="L25341" s="17" t="s">
        <v>33442</v>
      </c>
    </row>
    <row r="25342" spans="12:12">
      <c r="L25342" s="17" t="s">
        <v>33443</v>
      </c>
    </row>
    <row r="25343" spans="12:12">
      <c r="L25343" s="17" t="s">
        <v>33444</v>
      </c>
    </row>
    <row r="25344" spans="12:12">
      <c r="L25344" s="17" t="s">
        <v>33445</v>
      </c>
    </row>
    <row r="25345" spans="12:12">
      <c r="L25345" s="17" t="s">
        <v>33446</v>
      </c>
    </row>
    <row r="25346" spans="12:12">
      <c r="L25346" s="17" t="s">
        <v>33447</v>
      </c>
    </row>
    <row r="25347" spans="12:12">
      <c r="L25347" s="17" t="s">
        <v>33448</v>
      </c>
    </row>
    <row r="25348" spans="12:12">
      <c r="L25348" s="17" t="s">
        <v>33449</v>
      </c>
    </row>
    <row r="25349" spans="12:12">
      <c r="L25349" s="17" t="s">
        <v>33450</v>
      </c>
    </row>
    <row r="25350" spans="12:12">
      <c r="L25350" s="17" t="s">
        <v>33451</v>
      </c>
    </row>
    <row r="25351" spans="12:12">
      <c r="L25351" s="17" t="s">
        <v>33452</v>
      </c>
    </row>
    <row r="25352" spans="12:12">
      <c r="L25352" s="17" t="s">
        <v>33453</v>
      </c>
    </row>
    <row r="25353" spans="12:12">
      <c r="L25353" s="17" t="s">
        <v>33454</v>
      </c>
    </row>
    <row r="25354" spans="12:12">
      <c r="L25354" s="17" t="s">
        <v>33455</v>
      </c>
    </row>
    <row r="25355" spans="12:12">
      <c r="L25355" s="17" t="s">
        <v>33456</v>
      </c>
    </row>
    <row r="25356" spans="12:12">
      <c r="L25356" s="17" t="s">
        <v>33457</v>
      </c>
    </row>
    <row r="25357" spans="12:12">
      <c r="L25357" s="17" t="s">
        <v>33458</v>
      </c>
    </row>
    <row r="25358" spans="12:12">
      <c r="L25358" s="17" t="s">
        <v>33459</v>
      </c>
    </row>
    <row r="25359" spans="12:12">
      <c r="L25359" s="17" t="s">
        <v>33460</v>
      </c>
    </row>
    <row r="25360" spans="12:12">
      <c r="L25360" s="17" t="s">
        <v>33461</v>
      </c>
    </row>
    <row r="25361" spans="12:12">
      <c r="L25361" s="17" t="s">
        <v>33462</v>
      </c>
    </row>
    <row r="25362" spans="12:12">
      <c r="L25362" s="17" t="s">
        <v>33463</v>
      </c>
    </row>
    <row r="25363" spans="12:12">
      <c r="L25363" s="17" t="s">
        <v>33464</v>
      </c>
    </row>
    <row r="25364" spans="12:12">
      <c r="L25364" s="17" t="s">
        <v>33465</v>
      </c>
    </row>
    <row r="25365" spans="12:12">
      <c r="L25365" s="17" t="s">
        <v>33466</v>
      </c>
    </row>
    <row r="25366" spans="12:12">
      <c r="L25366" s="17" t="s">
        <v>33467</v>
      </c>
    </row>
    <row r="25367" spans="12:12">
      <c r="L25367" s="17" t="s">
        <v>33468</v>
      </c>
    </row>
    <row r="25368" spans="12:12">
      <c r="L25368" s="17" t="s">
        <v>33469</v>
      </c>
    </row>
    <row r="25369" spans="12:12">
      <c r="L25369" s="17" t="s">
        <v>33470</v>
      </c>
    </row>
    <row r="25370" spans="12:12">
      <c r="L25370" s="17" t="s">
        <v>33471</v>
      </c>
    </row>
    <row r="25371" spans="12:12">
      <c r="L25371" s="17" t="s">
        <v>33472</v>
      </c>
    </row>
    <row r="25372" spans="12:12">
      <c r="L25372" s="17" t="s">
        <v>33473</v>
      </c>
    </row>
    <row r="25373" spans="12:12">
      <c r="L25373" s="17" t="s">
        <v>33474</v>
      </c>
    </row>
    <row r="25374" spans="12:12">
      <c r="L25374" s="17" t="s">
        <v>33475</v>
      </c>
    </row>
    <row r="25375" spans="12:12">
      <c r="L25375" s="17" t="s">
        <v>33476</v>
      </c>
    </row>
    <row r="25376" spans="12:12">
      <c r="L25376" s="17" t="s">
        <v>33477</v>
      </c>
    </row>
    <row r="25377" spans="12:12">
      <c r="L25377" s="17" t="s">
        <v>33478</v>
      </c>
    </row>
    <row r="25378" spans="12:12">
      <c r="L25378" s="17" t="s">
        <v>33479</v>
      </c>
    </row>
    <row r="25379" spans="12:12">
      <c r="L25379" s="17" t="s">
        <v>33480</v>
      </c>
    </row>
    <row r="25380" spans="12:12">
      <c r="L25380" s="17" t="s">
        <v>33481</v>
      </c>
    </row>
    <row r="25381" spans="12:12">
      <c r="L25381" s="17" t="s">
        <v>33482</v>
      </c>
    </row>
    <row r="25382" spans="12:12">
      <c r="L25382" s="17" t="s">
        <v>33483</v>
      </c>
    </row>
    <row r="25383" spans="12:12">
      <c r="L25383" s="17" t="s">
        <v>33484</v>
      </c>
    </row>
    <row r="25384" spans="12:12">
      <c r="L25384" s="17" t="s">
        <v>33485</v>
      </c>
    </row>
    <row r="25385" spans="12:12">
      <c r="L25385" s="17" t="s">
        <v>33486</v>
      </c>
    </row>
    <row r="25386" spans="12:12">
      <c r="L25386" s="17" t="s">
        <v>33487</v>
      </c>
    </row>
    <row r="25387" spans="12:12">
      <c r="L25387" s="17" t="s">
        <v>33488</v>
      </c>
    </row>
    <row r="25388" spans="12:12">
      <c r="L25388" s="17" t="s">
        <v>33489</v>
      </c>
    </row>
    <row r="25389" spans="12:12">
      <c r="L25389" s="17" t="s">
        <v>33490</v>
      </c>
    </row>
    <row r="25390" spans="12:12">
      <c r="L25390" s="17" t="s">
        <v>33491</v>
      </c>
    </row>
    <row r="25391" spans="12:12">
      <c r="L25391" s="17" t="s">
        <v>33492</v>
      </c>
    </row>
    <row r="25392" spans="12:12">
      <c r="L25392" s="17" t="s">
        <v>33493</v>
      </c>
    </row>
    <row r="25393" spans="12:12">
      <c r="L25393" s="17" t="s">
        <v>33494</v>
      </c>
    </row>
    <row r="25394" spans="12:12">
      <c r="L25394" s="17" t="s">
        <v>33495</v>
      </c>
    </row>
    <row r="25395" spans="12:12">
      <c r="L25395" s="17" t="s">
        <v>33496</v>
      </c>
    </row>
    <row r="25396" spans="12:12">
      <c r="L25396" s="17" t="s">
        <v>33497</v>
      </c>
    </row>
    <row r="25397" spans="12:12">
      <c r="L25397" s="17" t="s">
        <v>33498</v>
      </c>
    </row>
    <row r="25398" spans="12:12">
      <c r="L25398" s="17" t="s">
        <v>33499</v>
      </c>
    </row>
    <row r="25399" spans="12:12">
      <c r="L25399" s="17" t="s">
        <v>33500</v>
      </c>
    </row>
    <row r="25400" spans="12:12">
      <c r="L25400" s="17" t="s">
        <v>33501</v>
      </c>
    </row>
    <row r="25401" spans="12:12">
      <c r="L25401" s="17" t="s">
        <v>33502</v>
      </c>
    </row>
    <row r="25402" spans="12:12">
      <c r="L25402" s="17" t="s">
        <v>33503</v>
      </c>
    </row>
    <row r="25403" spans="12:12">
      <c r="L25403" s="17" t="s">
        <v>33504</v>
      </c>
    </row>
    <row r="25404" spans="12:12">
      <c r="L25404" s="17" t="s">
        <v>33505</v>
      </c>
    </row>
    <row r="25405" spans="12:12">
      <c r="L25405" s="17" t="s">
        <v>33506</v>
      </c>
    </row>
    <row r="25406" spans="12:12">
      <c r="L25406" s="17" t="s">
        <v>33507</v>
      </c>
    </row>
    <row r="25407" spans="12:12">
      <c r="L25407" s="17" t="s">
        <v>33508</v>
      </c>
    </row>
    <row r="25408" spans="12:12">
      <c r="L25408" s="17" t="s">
        <v>33509</v>
      </c>
    </row>
    <row r="25409" spans="12:12">
      <c r="L25409" s="17" t="s">
        <v>33510</v>
      </c>
    </row>
    <row r="25410" spans="12:12">
      <c r="L25410" s="17" t="s">
        <v>33511</v>
      </c>
    </row>
    <row r="25411" spans="12:12">
      <c r="L25411" s="17" t="s">
        <v>33512</v>
      </c>
    </row>
    <row r="25412" spans="12:12">
      <c r="L25412" s="17" t="s">
        <v>33513</v>
      </c>
    </row>
    <row r="25413" spans="12:12">
      <c r="L25413" s="17" t="s">
        <v>33514</v>
      </c>
    </row>
    <row r="25414" spans="12:12">
      <c r="L25414" s="17" t="s">
        <v>33515</v>
      </c>
    </row>
    <row r="25415" spans="12:12">
      <c r="L25415" s="17" t="s">
        <v>33516</v>
      </c>
    </row>
    <row r="25416" spans="12:12">
      <c r="L25416" s="17" t="s">
        <v>33517</v>
      </c>
    </row>
    <row r="25417" spans="12:12">
      <c r="L25417" s="17" t="s">
        <v>33518</v>
      </c>
    </row>
    <row r="25418" spans="12:12">
      <c r="L25418" s="17" t="s">
        <v>33519</v>
      </c>
    </row>
    <row r="25419" spans="12:12">
      <c r="L25419" s="17" t="s">
        <v>33520</v>
      </c>
    </row>
    <row r="25420" spans="12:12">
      <c r="L25420" s="17" t="s">
        <v>33521</v>
      </c>
    </row>
    <row r="25421" spans="12:12">
      <c r="L25421" s="17" t="s">
        <v>33522</v>
      </c>
    </row>
    <row r="25422" spans="12:12">
      <c r="L25422" s="17" t="s">
        <v>33523</v>
      </c>
    </row>
    <row r="25423" spans="12:12">
      <c r="L25423" s="17" t="s">
        <v>33524</v>
      </c>
    </row>
    <row r="25424" spans="12:12">
      <c r="L25424" s="17" t="s">
        <v>33525</v>
      </c>
    </row>
    <row r="25425" spans="12:12">
      <c r="L25425" s="17" t="s">
        <v>33526</v>
      </c>
    </row>
    <row r="25426" spans="12:12">
      <c r="L25426" s="17" t="s">
        <v>33527</v>
      </c>
    </row>
    <row r="25427" spans="12:12">
      <c r="L25427" s="17" t="s">
        <v>33528</v>
      </c>
    </row>
    <row r="25428" spans="12:12">
      <c r="L25428" s="17" t="s">
        <v>33529</v>
      </c>
    </row>
    <row r="25429" spans="12:12">
      <c r="L25429" s="17" t="s">
        <v>33530</v>
      </c>
    </row>
    <row r="25430" spans="12:12">
      <c r="L25430" s="17" t="s">
        <v>33531</v>
      </c>
    </row>
    <row r="25431" spans="12:12">
      <c r="L25431" s="17" t="s">
        <v>33532</v>
      </c>
    </row>
    <row r="25432" spans="12:12">
      <c r="L25432" s="17" t="s">
        <v>33533</v>
      </c>
    </row>
    <row r="25433" spans="12:12">
      <c r="L25433" s="17" t="s">
        <v>33534</v>
      </c>
    </row>
    <row r="25434" spans="12:12">
      <c r="L25434" s="17" t="s">
        <v>33535</v>
      </c>
    </row>
    <row r="25435" spans="12:12">
      <c r="L25435" s="17" t="s">
        <v>33536</v>
      </c>
    </row>
    <row r="25436" spans="12:12">
      <c r="L25436" s="17" t="s">
        <v>33537</v>
      </c>
    </row>
    <row r="25437" spans="12:12">
      <c r="L25437" s="17" t="s">
        <v>33538</v>
      </c>
    </row>
    <row r="25438" spans="12:12">
      <c r="L25438" s="17" t="s">
        <v>33539</v>
      </c>
    </row>
    <row r="25439" spans="12:12">
      <c r="L25439" s="17" t="s">
        <v>33540</v>
      </c>
    </row>
    <row r="25440" spans="12:12">
      <c r="L25440" s="17" t="s">
        <v>33541</v>
      </c>
    </row>
    <row r="25441" spans="12:12">
      <c r="L25441" s="17" t="s">
        <v>33542</v>
      </c>
    </row>
    <row r="25442" spans="12:12">
      <c r="L25442" s="17" t="s">
        <v>33543</v>
      </c>
    </row>
    <row r="25443" spans="12:12">
      <c r="L25443" s="17" t="s">
        <v>33544</v>
      </c>
    </row>
    <row r="25444" spans="12:12">
      <c r="L25444" s="17" t="s">
        <v>33545</v>
      </c>
    </row>
    <row r="25445" spans="12:12">
      <c r="L25445" s="17" t="s">
        <v>33546</v>
      </c>
    </row>
    <row r="25446" spans="12:12">
      <c r="L25446" s="17" t="s">
        <v>33547</v>
      </c>
    </row>
    <row r="25447" spans="12:12">
      <c r="L25447" s="17" t="s">
        <v>33548</v>
      </c>
    </row>
    <row r="25448" spans="12:12">
      <c r="L25448" s="17" t="s">
        <v>33549</v>
      </c>
    </row>
    <row r="25449" spans="12:12">
      <c r="L25449" s="17" t="s">
        <v>33550</v>
      </c>
    </row>
    <row r="25450" spans="12:12">
      <c r="L25450" s="17" t="s">
        <v>33551</v>
      </c>
    </row>
    <row r="25451" spans="12:12">
      <c r="L25451" s="17" t="s">
        <v>33552</v>
      </c>
    </row>
    <row r="25452" spans="12:12">
      <c r="L25452" s="17" t="s">
        <v>33553</v>
      </c>
    </row>
    <row r="25453" spans="12:12">
      <c r="L25453" s="17" t="s">
        <v>33554</v>
      </c>
    </row>
    <row r="25454" spans="12:12">
      <c r="L25454" s="17" t="s">
        <v>33555</v>
      </c>
    </row>
    <row r="25455" spans="12:12">
      <c r="L25455" s="17" t="s">
        <v>33556</v>
      </c>
    </row>
    <row r="25456" spans="12:12">
      <c r="L25456" s="17" t="s">
        <v>33557</v>
      </c>
    </row>
    <row r="25457" spans="12:12">
      <c r="L25457" s="17" t="s">
        <v>33558</v>
      </c>
    </row>
    <row r="25458" spans="12:12">
      <c r="L25458" s="17" t="s">
        <v>33559</v>
      </c>
    </row>
    <row r="25459" spans="12:12">
      <c r="L25459" s="17" t="s">
        <v>33560</v>
      </c>
    </row>
    <row r="25460" spans="12:12">
      <c r="L25460" s="17" t="s">
        <v>33561</v>
      </c>
    </row>
    <row r="25461" spans="12:12">
      <c r="L25461" s="17" t="s">
        <v>33562</v>
      </c>
    </row>
    <row r="25462" spans="12:12">
      <c r="L25462" s="17" t="s">
        <v>33563</v>
      </c>
    </row>
    <row r="25463" spans="12:12">
      <c r="L25463" s="17" t="s">
        <v>33564</v>
      </c>
    </row>
    <row r="25464" spans="12:12">
      <c r="L25464" s="17" t="s">
        <v>33565</v>
      </c>
    </row>
    <row r="25465" spans="12:12">
      <c r="L25465" s="17" t="s">
        <v>33566</v>
      </c>
    </row>
    <row r="25466" spans="12:12">
      <c r="L25466" s="17" t="s">
        <v>33567</v>
      </c>
    </row>
    <row r="25467" spans="12:12">
      <c r="L25467" s="17" t="s">
        <v>33568</v>
      </c>
    </row>
    <row r="25468" spans="12:12">
      <c r="L25468" s="17" t="s">
        <v>33569</v>
      </c>
    </row>
    <row r="25469" spans="12:12">
      <c r="L25469" s="17" t="s">
        <v>33570</v>
      </c>
    </row>
    <row r="25470" spans="12:12">
      <c r="L25470" s="17" t="s">
        <v>33571</v>
      </c>
    </row>
    <row r="25471" spans="12:12">
      <c r="L25471" s="17" t="s">
        <v>33572</v>
      </c>
    </row>
    <row r="25472" spans="12:12">
      <c r="L25472" s="17" t="s">
        <v>33573</v>
      </c>
    </row>
    <row r="25473" spans="12:12">
      <c r="L25473" s="17" t="s">
        <v>33574</v>
      </c>
    </row>
    <row r="25474" spans="12:12">
      <c r="L25474" s="17" t="s">
        <v>33575</v>
      </c>
    </row>
    <row r="25475" spans="12:12">
      <c r="L25475" s="17" t="s">
        <v>33576</v>
      </c>
    </row>
    <row r="25476" spans="12:12">
      <c r="L25476" s="17" t="s">
        <v>33577</v>
      </c>
    </row>
    <row r="25477" spans="12:12">
      <c r="L25477" s="17" t="s">
        <v>33578</v>
      </c>
    </row>
    <row r="25478" spans="12:12">
      <c r="L25478" s="17" t="s">
        <v>33579</v>
      </c>
    </row>
    <row r="25479" spans="12:12">
      <c r="L25479" s="17" t="s">
        <v>33580</v>
      </c>
    </row>
    <row r="25480" spans="12:12">
      <c r="L25480" s="17" t="s">
        <v>33581</v>
      </c>
    </row>
    <row r="25481" spans="12:12">
      <c r="L25481" s="17" t="s">
        <v>33582</v>
      </c>
    </row>
    <row r="25482" spans="12:12">
      <c r="L25482" s="17" t="s">
        <v>33583</v>
      </c>
    </row>
    <row r="25483" spans="12:12">
      <c r="L25483" s="17" t="s">
        <v>33584</v>
      </c>
    </row>
    <row r="25484" spans="12:12">
      <c r="L25484" s="17" t="s">
        <v>33585</v>
      </c>
    </row>
    <row r="25485" spans="12:12">
      <c r="L25485" s="17" t="s">
        <v>33586</v>
      </c>
    </row>
    <row r="25486" spans="12:12">
      <c r="L25486" s="17" t="s">
        <v>33587</v>
      </c>
    </row>
    <row r="25487" spans="12:12">
      <c r="L25487" s="17" t="s">
        <v>33588</v>
      </c>
    </row>
    <row r="25488" spans="12:12">
      <c r="L25488" s="17" t="s">
        <v>33589</v>
      </c>
    </row>
    <row r="25489" spans="12:12">
      <c r="L25489" s="17" t="s">
        <v>33590</v>
      </c>
    </row>
    <row r="25490" spans="12:12">
      <c r="L25490" s="17" t="s">
        <v>33591</v>
      </c>
    </row>
    <row r="25491" spans="12:12">
      <c r="L25491" s="17" t="s">
        <v>33592</v>
      </c>
    </row>
    <row r="25492" spans="12:12">
      <c r="L25492" s="17" t="s">
        <v>33593</v>
      </c>
    </row>
    <row r="25493" spans="12:12">
      <c r="L25493" s="17" t="s">
        <v>33594</v>
      </c>
    </row>
    <row r="25494" spans="12:12">
      <c r="L25494" s="17" t="s">
        <v>33595</v>
      </c>
    </row>
    <row r="25495" spans="12:12">
      <c r="L25495" s="17" t="s">
        <v>33596</v>
      </c>
    </row>
    <row r="25496" spans="12:12">
      <c r="L25496" s="17" t="s">
        <v>33597</v>
      </c>
    </row>
    <row r="25497" spans="12:12">
      <c r="L25497" s="17" t="s">
        <v>33598</v>
      </c>
    </row>
    <row r="25498" spans="12:12">
      <c r="L25498" s="17" t="s">
        <v>33599</v>
      </c>
    </row>
    <row r="25499" spans="12:12">
      <c r="L25499" s="17" t="s">
        <v>33600</v>
      </c>
    </row>
    <row r="25500" spans="12:12">
      <c r="L25500" s="17" t="s">
        <v>33601</v>
      </c>
    </row>
    <row r="25501" spans="12:12">
      <c r="L25501" s="17" t="s">
        <v>33602</v>
      </c>
    </row>
    <row r="25502" spans="12:12">
      <c r="L25502" s="17" t="s">
        <v>33603</v>
      </c>
    </row>
    <row r="25503" spans="12:12">
      <c r="L25503" s="17" t="s">
        <v>33604</v>
      </c>
    </row>
    <row r="25504" spans="12:12">
      <c r="L25504" s="17" t="s">
        <v>33605</v>
      </c>
    </row>
    <row r="25505" spans="12:12">
      <c r="L25505" s="17" t="s">
        <v>33606</v>
      </c>
    </row>
    <row r="25506" spans="12:12">
      <c r="L25506" s="17" t="s">
        <v>33607</v>
      </c>
    </row>
    <row r="25507" spans="12:12">
      <c r="L25507" s="17" t="s">
        <v>33608</v>
      </c>
    </row>
    <row r="25508" spans="12:12">
      <c r="L25508" s="17" t="s">
        <v>33609</v>
      </c>
    </row>
    <row r="25509" spans="12:12">
      <c r="L25509" s="17" t="s">
        <v>33610</v>
      </c>
    </row>
    <row r="25510" spans="12:12">
      <c r="L25510" s="17" t="s">
        <v>33611</v>
      </c>
    </row>
    <row r="25511" spans="12:12">
      <c r="L25511" s="17" t="s">
        <v>33612</v>
      </c>
    </row>
    <row r="25512" spans="12:12">
      <c r="L25512" s="17" t="s">
        <v>33613</v>
      </c>
    </row>
    <row r="25513" spans="12:12">
      <c r="L25513" s="17" t="s">
        <v>33614</v>
      </c>
    </row>
    <row r="25514" spans="12:12">
      <c r="L25514" s="17" t="s">
        <v>33615</v>
      </c>
    </row>
    <row r="25515" spans="12:12">
      <c r="L25515" s="17" t="s">
        <v>33616</v>
      </c>
    </row>
    <row r="25516" spans="12:12">
      <c r="L25516" s="17" t="s">
        <v>33617</v>
      </c>
    </row>
    <row r="25517" spans="12:12">
      <c r="L25517" s="17" t="s">
        <v>33618</v>
      </c>
    </row>
    <row r="25518" spans="12:12">
      <c r="L25518" s="17" t="s">
        <v>33619</v>
      </c>
    </row>
    <row r="25519" spans="12:12">
      <c r="L25519" s="17" t="s">
        <v>33620</v>
      </c>
    </row>
    <row r="25520" spans="12:12">
      <c r="L25520" s="17" t="s">
        <v>33621</v>
      </c>
    </row>
    <row r="25521" spans="12:12">
      <c r="L25521" s="17" t="s">
        <v>33622</v>
      </c>
    </row>
    <row r="25522" spans="12:12">
      <c r="L25522" s="17" t="s">
        <v>33623</v>
      </c>
    </row>
    <row r="25523" spans="12:12">
      <c r="L25523" s="17" t="s">
        <v>33624</v>
      </c>
    </row>
    <row r="25524" spans="12:12">
      <c r="L25524" s="17" t="s">
        <v>33625</v>
      </c>
    </row>
    <row r="25525" spans="12:12">
      <c r="L25525" s="17" t="s">
        <v>33626</v>
      </c>
    </row>
    <row r="25526" spans="12:12">
      <c r="L25526" s="17" t="s">
        <v>33627</v>
      </c>
    </row>
    <row r="25527" spans="12:12">
      <c r="L25527" s="17" t="s">
        <v>33628</v>
      </c>
    </row>
    <row r="25528" spans="12:12">
      <c r="L25528" s="17" t="s">
        <v>33629</v>
      </c>
    </row>
    <row r="25529" spans="12:12">
      <c r="L25529" s="17" t="s">
        <v>33630</v>
      </c>
    </row>
    <row r="25530" spans="12:12">
      <c r="L25530" s="17" t="s">
        <v>33631</v>
      </c>
    </row>
    <row r="25531" spans="12:12">
      <c r="L25531" s="17" t="s">
        <v>33632</v>
      </c>
    </row>
    <row r="25532" spans="12:12">
      <c r="L25532" s="17" t="s">
        <v>33633</v>
      </c>
    </row>
    <row r="25533" spans="12:12">
      <c r="L25533" s="17" t="s">
        <v>33634</v>
      </c>
    </row>
    <row r="25534" spans="12:12">
      <c r="L25534" s="17" t="s">
        <v>33635</v>
      </c>
    </row>
    <row r="25535" spans="12:12">
      <c r="L25535" s="17" t="s">
        <v>33636</v>
      </c>
    </row>
    <row r="25536" spans="12:12">
      <c r="L25536" s="17" t="s">
        <v>33637</v>
      </c>
    </row>
    <row r="25537" spans="12:12">
      <c r="L25537" s="17" t="s">
        <v>33638</v>
      </c>
    </row>
    <row r="25538" spans="12:12">
      <c r="L25538" s="17" t="s">
        <v>33639</v>
      </c>
    </row>
    <row r="25539" spans="12:12">
      <c r="L25539" s="17" t="s">
        <v>33640</v>
      </c>
    </row>
    <row r="25540" spans="12:12">
      <c r="L25540" s="17" t="s">
        <v>33641</v>
      </c>
    </row>
    <row r="25541" spans="12:12">
      <c r="L25541" s="17" t="s">
        <v>33642</v>
      </c>
    </row>
    <row r="25542" spans="12:12">
      <c r="L25542" s="17" t="s">
        <v>33643</v>
      </c>
    </row>
    <row r="25543" spans="12:12">
      <c r="L25543" s="17" t="s">
        <v>33644</v>
      </c>
    </row>
    <row r="25544" spans="12:12">
      <c r="L25544" s="17" t="s">
        <v>33645</v>
      </c>
    </row>
    <row r="25545" spans="12:12">
      <c r="L25545" s="17" t="s">
        <v>33646</v>
      </c>
    </row>
    <row r="25546" spans="12:12">
      <c r="L25546" s="17" t="s">
        <v>33647</v>
      </c>
    </row>
    <row r="25547" spans="12:12">
      <c r="L25547" s="17" t="s">
        <v>33648</v>
      </c>
    </row>
    <row r="25548" spans="12:12">
      <c r="L25548" s="17" t="s">
        <v>33649</v>
      </c>
    </row>
    <row r="25549" spans="12:12">
      <c r="L25549" s="17" t="s">
        <v>33650</v>
      </c>
    </row>
    <row r="25550" spans="12:12">
      <c r="L25550" s="17" t="s">
        <v>33651</v>
      </c>
    </row>
    <row r="25551" spans="12:12">
      <c r="L25551" s="17" t="s">
        <v>33652</v>
      </c>
    </row>
    <row r="25552" spans="12:12">
      <c r="L25552" s="17" t="s">
        <v>33653</v>
      </c>
    </row>
    <row r="25553" spans="12:12">
      <c r="L25553" s="17" t="s">
        <v>33654</v>
      </c>
    </row>
    <row r="25554" spans="12:12">
      <c r="L25554" s="17" t="s">
        <v>33655</v>
      </c>
    </row>
    <row r="25555" spans="12:12">
      <c r="L25555" s="17" t="s">
        <v>33656</v>
      </c>
    </row>
    <row r="25556" spans="12:12">
      <c r="L25556" s="17" t="s">
        <v>33657</v>
      </c>
    </row>
    <row r="25557" spans="12:12">
      <c r="L25557" s="17" t="s">
        <v>33658</v>
      </c>
    </row>
    <row r="25558" spans="12:12">
      <c r="L25558" s="17" t="s">
        <v>33659</v>
      </c>
    </row>
    <row r="25559" spans="12:12">
      <c r="L25559" s="17" t="s">
        <v>33660</v>
      </c>
    </row>
    <row r="25560" spans="12:12">
      <c r="L25560" s="17" t="s">
        <v>33661</v>
      </c>
    </row>
    <row r="25561" spans="12:12">
      <c r="L25561" s="17" t="s">
        <v>33662</v>
      </c>
    </row>
    <row r="25562" spans="12:12">
      <c r="L25562" s="17" t="s">
        <v>33663</v>
      </c>
    </row>
    <row r="25563" spans="12:12">
      <c r="L25563" s="17" t="s">
        <v>33664</v>
      </c>
    </row>
    <row r="25564" spans="12:12">
      <c r="L25564" s="17" t="s">
        <v>33665</v>
      </c>
    </row>
    <row r="25565" spans="12:12">
      <c r="L25565" s="17" t="s">
        <v>33666</v>
      </c>
    </row>
    <row r="25566" spans="12:12">
      <c r="L25566" s="17" t="s">
        <v>33667</v>
      </c>
    </row>
    <row r="25567" spans="12:12">
      <c r="L25567" s="17" t="s">
        <v>33668</v>
      </c>
    </row>
    <row r="25568" spans="12:12">
      <c r="L25568" s="17" t="s">
        <v>33669</v>
      </c>
    </row>
    <row r="25569" spans="12:12">
      <c r="L25569" s="17" t="s">
        <v>33670</v>
      </c>
    </row>
    <row r="25570" spans="12:12">
      <c r="L25570" s="17" t="s">
        <v>33671</v>
      </c>
    </row>
    <row r="25571" spans="12:12">
      <c r="L25571" s="17" t="s">
        <v>33672</v>
      </c>
    </row>
    <row r="25572" spans="12:12">
      <c r="L25572" s="17" t="s">
        <v>33673</v>
      </c>
    </row>
    <row r="25573" spans="12:12">
      <c r="L25573" s="17" t="s">
        <v>33674</v>
      </c>
    </row>
    <row r="25574" spans="12:12">
      <c r="L25574" s="17" t="s">
        <v>33675</v>
      </c>
    </row>
    <row r="25575" spans="12:12">
      <c r="L25575" s="17" t="s">
        <v>33676</v>
      </c>
    </row>
    <row r="25576" spans="12:12">
      <c r="L25576" s="17" t="s">
        <v>33677</v>
      </c>
    </row>
    <row r="25577" spans="12:12">
      <c r="L25577" s="17" t="s">
        <v>33678</v>
      </c>
    </row>
    <row r="25578" spans="12:12">
      <c r="L25578" s="17" t="s">
        <v>33679</v>
      </c>
    </row>
    <row r="25579" spans="12:12">
      <c r="L25579" s="17" t="s">
        <v>33680</v>
      </c>
    </row>
    <row r="25580" spans="12:12">
      <c r="L25580" s="17" t="s">
        <v>33681</v>
      </c>
    </row>
    <row r="25581" spans="12:12">
      <c r="L25581" s="17" t="s">
        <v>33682</v>
      </c>
    </row>
    <row r="25582" spans="12:12">
      <c r="L25582" s="17" t="s">
        <v>33683</v>
      </c>
    </row>
    <row r="25583" spans="12:12">
      <c r="L25583" s="17" t="s">
        <v>33684</v>
      </c>
    </row>
    <row r="25584" spans="12:12">
      <c r="L25584" s="17" t="s">
        <v>33685</v>
      </c>
    </row>
    <row r="25585" spans="12:12">
      <c r="L25585" s="17" t="s">
        <v>33686</v>
      </c>
    </row>
    <row r="25586" spans="12:12">
      <c r="L25586" s="17" t="s">
        <v>33687</v>
      </c>
    </row>
    <row r="25587" spans="12:12">
      <c r="L25587" s="17" t="s">
        <v>33688</v>
      </c>
    </row>
    <row r="25588" spans="12:12">
      <c r="L25588" s="17" t="s">
        <v>33689</v>
      </c>
    </row>
    <row r="25589" spans="12:12">
      <c r="L25589" s="17" t="s">
        <v>33690</v>
      </c>
    </row>
    <row r="25590" spans="12:12">
      <c r="L25590" s="17" t="s">
        <v>33691</v>
      </c>
    </row>
    <row r="25591" spans="12:12">
      <c r="L25591" s="17" t="s">
        <v>33692</v>
      </c>
    </row>
    <row r="25592" spans="12:12">
      <c r="L25592" s="17" t="s">
        <v>33693</v>
      </c>
    </row>
    <row r="25593" spans="12:12">
      <c r="L25593" s="17" t="s">
        <v>33694</v>
      </c>
    </row>
    <row r="25594" spans="12:12">
      <c r="L25594" s="17" t="s">
        <v>33695</v>
      </c>
    </row>
    <row r="25595" spans="12:12">
      <c r="L25595" s="17" t="s">
        <v>33696</v>
      </c>
    </row>
    <row r="25596" spans="12:12">
      <c r="L25596" s="17" t="s">
        <v>33697</v>
      </c>
    </row>
    <row r="25597" spans="12:12">
      <c r="L25597" s="17" t="s">
        <v>33698</v>
      </c>
    </row>
    <row r="25598" spans="12:12">
      <c r="L25598" s="17" t="s">
        <v>33699</v>
      </c>
    </row>
    <row r="25599" spans="12:12">
      <c r="L25599" s="17" t="s">
        <v>33700</v>
      </c>
    </row>
    <row r="25600" spans="12:12">
      <c r="L25600" s="17" t="s">
        <v>33701</v>
      </c>
    </row>
    <row r="25601" spans="12:12">
      <c r="L25601" s="17" t="s">
        <v>33702</v>
      </c>
    </row>
    <row r="25602" spans="12:12">
      <c r="L25602" s="17" t="s">
        <v>33703</v>
      </c>
    </row>
    <row r="25603" spans="12:12">
      <c r="L25603" s="17" t="s">
        <v>33704</v>
      </c>
    </row>
    <row r="25604" spans="12:12">
      <c r="L25604" s="17" t="s">
        <v>33705</v>
      </c>
    </row>
    <row r="25605" spans="12:12">
      <c r="L25605" s="17" t="s">
        <v>33706</v>
      </c>
    </row>
    <row r="25606" spans="12:12">
      <c r="L25606" s="17" t="s">
        <v>33707</v>
      </c>
    </row>
    <row r="25607" spans="12:12">
      <c r="L25607" s="17" t="s">
        <v>33708</v>
      </c>
    </row>
    <row r="25608" spans="12:12">
      <c r="L25608" s="17" t="s">
        <v>33709</v>
      </c>
    </row>
    <row r="25609" spans="12:12">
      <c r="L25609" s="17" t="s">
        <v>33710</v>
      </c>
    </row>
    <row r="25610" spans="12:12">
      <c r="L25610" s="17" t="s">
        <v>33711</v>
      </c>
    </row>
    <row r="25611" spans="12:12">
      <c r="L25611" s="17" t="s">
        <v>33712</v>
      </c>
    </row>
    <row r="25612" spans="12:12">
      <c r="L25612" s="17" t="s">
        <v>33713</v>
      </c>
    </row>
    <row r="25613" spans="12:12">
      <c r="L25613" s="17" t="s">
        <v>33714</v>
      </c>
    </row>
    <row r="25614" spans="12:12">
      <c r="L25614" s="17" t="s">
        <v>33715</v>
      </c>
    </row>
    <row r="25615" spans="12:12">
      <c r="L25615" s="17" t="s">
        <v>33716</v>
      </c>
    </row>
    <row r="25616" spans="12:12">
      <c r="L25616" s="17" t="s">
        <v>33717</v>
      </c>
    </row>
    <row r="25617" spans="12:12">
      <c r="L25617" s="17" t="s">
        <v>33718</v>
      </c>
    </row>
    <row r="25618" spans="12:12">
      <c r="L25618" s="17" t="s">
        <v>33719</v>
      </c>
    </row>
    <row r="25619" spans="12:12">
      <c r="L25619" s="17" t="s">
        <v>33720</v>
      </c>
    </row>
    <row r="25620" spans="12:12">
      <c r="L25620" s="17" t="s">
        <v>33721</v>
      </c>
    </row>
    <row r="25621" spans="12:12">
      <c r="L25621" s="17" t="s">
        <v>33722</v>
      </c>
    </row>
    <row r="25622" spans="12:12">
      <c r="L25622" s="17" t="s">
        <v>33723</v>
      </c>
    </row>
    <row r="25623" spans="12:12">
      <c r="L25623" s="17" t="s">
        <v>33724</v>
      </c>
    </row>
    <row r="25624" spans="12:12">
      <c r="L25624" s="17" t="s">
        <v>33725</v>
      </c>
    </row>
    <row r="25625" spans="12:12">
      <c r="L25625" s="17" t="s">
        <v>33726</v>
      </c>
    </row>
    <row r="25626" spans="12:12">
      <c r="L25626" s="17" t="s">
        <v>33727</v>
      </c>
    </row>
    <row r="25627" spans="12:12">
      <c r="L25627" s="17" t="s">
        <v>33728</v>
      </c>
    </row>
    <row r="25628" spans="12:12">
      <c r="L25628" s="17" t="s">
        <v>33729</v>
      </c>
    </row>
    <row r="25629" spans="12:12">
      <c r="L25629" s="17" t="s">
        <v>33730</v>
      </c>
    </row>
    <row r="25630" spans="12:12">
      <c r="L25630" s="17" t="s">
        <v>33731</v>
      </c>
    </row>
    <row r="25631" spans="12:12">
      <c r="L25631" s="17" t="s">
        <v>33732</v>
      </c>
    </row>
    <row r="25632" spans="12:12">
      <c r="L25632" s="17" t="s">
        <v>33733</v>
      </c>
    </row>
    <row r="25633" spans="12:12">
      <c r="L25633" s="17" t="s">
        <v>33734</v>
      </c>
    </row>
    <row r="25634" spans="12:12">
      <c r="L25634" s="17" t="s">
        <v>33735</v>
      </c>
    </row>
    <row r="25635" spans="12:12">
      <c r="L25635" s="17" t="s">
        <v>33736</v>
      </c>
    </row>
    <row r="25636" spans="12:12">
      <c r="L25636" s="17" t="s">
        <v>33737</v>
      </c>
    </row>
    <row r="25637" spans="12:12">
      <c r="L25637" s="17" t="s">
        <v>33738</v>
      </c>
    </row>
    <row r="25638" spans="12:12">
      <c r="L25638" s="17" t="s">
        <v>33739</v>
      </c>
    </row>
    <row r="25639" spans="12:12">
      <c r="L25639" s="17" t="s">
        <v>33740</v>
      </c>
    </row>
    <row r="25640" spans="12:12">
      <c r="L25640" s="17" t="s">
        <v>33741</v>
      </c>
    </row>
    <row r="25641" spans="12:12">
      <c r="L25641" s="17" t="s">
        <v>33742</v>
      </c>
    </row>
    <row r="25642" spans="12:12">
      <c r="L25642" s="17" t="s">
        <v>33743</v>
      </c>
    </row>
    <row r="25643" spans="12:12">
      <c r="L25643" s="17" t="s">
        <v>33744</v>
      </c>
    </row>
    <row r="25644" spans="12:12">
      <c r="L25644" s="17" t="s">
        <v>33745</v>
      </c>
    </row>
    <row r="25645" spans="12:12">
      <c r="L25645" s="17" t="s">
        <v>33746</v>
      </c>
    </row>
    <row r="25646" spans="12:12">
      <c r="L25646" s="17" t="s">
        <v>33747</v>
      </c>
    </row>
    <row r="25647" spans="12:12">
      <c r="L25647" s="17" t="s">
        <v>33748</v>
      </c>
    </row>
    <row r="25648" spans="12:12">
      <c r="L25648" s="17" t="s">
        <v>33749</v>
      </c>
    </row>
    <row r="25649" spans="12:12">
      <c r="L25649" s="17" t="s">
        <v>33750</v>
      </c>
    </row>
    <row r="25650" spans="12:12">
      <c r="L25650" s="17" t="s">
        <v>33751</v>
      </c>
    </row>
    <row r="25651" spans="12:12">
      <c r="L25651" s="17" t="s">
        <v>33752</v>
      </c>
    </row>
    <row r="25652" spans="12:12">
      <c r="L25652" s="17" t="s">
        <v>33753</v>
      </c>
    </row>
    <row r="25653" spans="12:12">
      <c r="L25653" s="17" t="s">
        <v>33754</v>
      </c>
    </row>
    <row r="25654" spans="12:12">
      <c r="L25654" s="17" t="s">
        <v>33755</v>
      </c>
    </row>
    <row r="25655" spans="12:12">
      <c r="L25655" s="17" t="s">
        <v>33756</v>
      </c>
    </row>
    <row r="25656" spans="12:12">
      <c r="L25656" s="17" t="s">
        <v>33757</v>
      </c>
    </row>
    <row r="25657" spans="12:12">
      <c r="L25657" s="17" t="s">
        <v>33758</v>
      </c>
    </row>
    <row r="25658" spans="12:12">
      <c r="L25658" s="17" t="s">
        <v>33759</v>
      </c>
    </row>
    <row r="25659" spans="12:12">
      <c r="L25659" s="17" t="s">
        <v>33760</v>
      </c>
    </row>
    <row r="25660" spans="12:12">
      <c r="L25660" s="17" t="s">
        <v>33761</v>
      </c>
    </row>
    <row r="25661" spans="12:12">
      <c r="L25661" s="17" t="s">
        <v>33762</v>
      </c>
    </row>
    <row r="25662" spans="12:12">
      <c r="L25662" s="17" t="s">
        <v>33763</v>
      </c>
    </row>
    <row r="25663" spans="12:12">
      <c r="L25663" s="17" t="s">
        <v>33764</v>
      </c>
    </row>
    <row r="25664" spans="12:12">
      <c r="L25664" s="17" t="s">
        <v>33765</v>
      </c>
    </row>
    <row r="25665" spans="12:12">
      <c r="L25665" s="17" t="s">
        <v>33766</v>
      </c>
    </row>
    <row r="25666" spans="12:12">
      <c r="L25666" s="17" t="s">
        <v>33767</v>
      </c>
    </row>
    <row r="25667" spans="12:12">
      <c r="L25667" s="17" t="s">
        <v>33768</v>
      </c>
    </row>
    <row r="25668" spans="12:12">
      <c r="L25668" s="17" t="s">
        <v>33769</v>
      </c>
    </row>
    <row r="25669" spans="12:12">
      <c r="L25669" s="17" t="s">
        <v>33770</v>
      </c>
    </row>
    <row r="25670" spans="12:12">
      <c r="L25670" s="17" t="s">
        <v>33771</v>
      </c>
    </row>
    <row r="25671" spans="12:12">
      <c r="L25671" s="17" t="s">
        <v>33772</v>
      </c>
    </row>
    <row r="25672" spans="12:12">
      <c r="L25672" s="17" t="s">
        <v>33773</v>
      </c>
    </row>
    <row r="25673" spans="12:12">
      <c r="L25673" s="17" t="s">
        <v>33774</v>
      </c>
    </row>
    <row r="25674" spans="12:12">
      <c r="L25674" s="17" t="s">
        <v>33775</v>
      </c>
    </row>
    <row r="25675" spans="12:12">
      <c r="L25675" s="17" t="s">
        <v>33776</v>
      </c>
    </row>
    <row r="25676" spans="12:12">
      <c r="L25676" s="17" t="s">
        <v>33777</v>
      </c>
    </row>
    <row r="25677" spans="12:12">
      <c r="L25677" s="17" t="s">
        <v>33778</v>
      </c>
    </row>
    <row r="25678" spans="12:12">
      <c r="L25678" s="17" t="s">
        <v>33779</v>
      </c>
    </row>
    <row r="25679" spans="12:12">
      <c r="L25679" s="17" t="s">
        <v>33780</v>
      </c>
    </row>
    <row r="25680" spans="12:12">
      <c r="L25680" s="17" t="s">
        <v>33781</v>
      </c>
    </row>
    <row r="25681" spans="12:12">
      <c r="L25681" s="17" t="s">
        <v>33782</v>
      </c>
    </row>
    <row r="25682" spans="12:12">
      <c r="L25682" s="17" t="s">
        <v>33783</v>
      </c>
    </row>
    <row r="25683" spans="12:12">
      <c r="L25683" s="17" t="s">
        <v>33784</v>
      </c>
    </row>
    <row r="25684" spans="12:12">
      <c r="L25684" s="17" t="s">
        <v>33785</v>
      </c>
    </row>
    <row r="25685" spans="12:12">
      <c r="L25685" s="17" t="s">
        <v>33786</v>
      </c>
    </row>
    <row r="25686" spans="12:12">
      <c r="L25686" s="17" t="s">
        <v>33787</v>
      </c>
    </row>
    <row r="25687" spans="12:12">
      <c r="L25687" s="17" t="s">
        <v>33788</v>
      </c>
    </row>
    <row r="25688" spans="12:12">
      <c r="L25688" s="17" t="s">
        <v>33789</v>
      </c>
    </row>
    <row r="25689" spans="12:12">
      <c r="L25689" s="17" t="s">
        <v>33790</v>
      </c>
    </row>
    <row r="25690" spans="12:12">
      <c r="L25690" s="17" t="s">
        <v>33791</v>
      </c>
    </row>
    <row r="25691" spans="12:12">
      <c r="L25691" s="17" t="s">
        <v>33792</v>
      </c>
    </row>
    <row r="25692" spans="12:12">
      <c r="L25692" s="17" t="s">
        <v>33793</v>
      </c>
    </row>
    <row r="25693" spans="12:12">
      <c r="L25693" s="17" t="s">
        <v>33794</v>
      </c>
    </row>
    <row r="25694" spans="12:12">
      <c r="L25694" s="17" t="s">
        <v>33795</v>
      </c>
    </row>
    <row r="25695" spans="12:12">
      <c r="L25695" s="17" t="s">
        <v>33796</v>
      </c>
    </row>
    <row r="25696" spans="12:12">
      <c r="L25696" s="17" t="s">
        <v>33797</v>
      </c>
    </row>
    <row r="25697" spans="12:12">
      <c r="L25697" s="17" t="s">
        <v>33798</v>
      </c>
    </row>
    <row r="25698" spans="12:12">
      <c r="L25698" s="17" t="s">
        <v>33799</v>
      </c>
    </row>
    <row r="25699" spans="12:12">
      <c r="L25699" s="17" t="s">
        <v>33800</v>
      </c>
    </row>
    <row r="25700" spans="12:12">
      <c r="L25700" s="17" t="s">
        <v>33801</v>
      </c>
    </row>
    <row r="25701" spans="12:12">
      <c r="L25701" s="17" t="s">
        <v>33802</v>
      </c>
    </row>
    <row r="25702" spans="12:12">
      <c r="L25702" s="17" t="s">
        <v>33803</v>
      </c>
    </row>
    <row r="25703" spans="12:12">
      <c r="L25703" s="17" t="s">
        <v>33804</v>
      </c>
    </row>
    <row r="25704" spans="12:12">
      <c r="L25704" s="17" t="s">
        <v>33805</v>
      </c>
    </row>
    <row r="25705" spans="12:12">
      <c r="L25705" s="17" t="s">
        <v>33806</v>
      </c>
    </row>
    <row r="25706" spans="12:12">
      <c r="L25706" s="17" t="s">
        <v>33807</v>
      </c>
    </row>
    <row r="25707" spans="12:12">
      <c r="L25707" s="17" t="s">
        <v>33808</v>
      </c>
    </row>
    <row r="25708" spans="12:12">
      <c r="L25708" s="17" t="s">
        <v>33809</v>
      </c>
    </row>
    <row r="25709" spans="12:12">
      <c r="L25709" s="17" t="s">
        <v>33810</v>
      </c>
    </row>
    <row r="25710" spans="12:12">
      <c r="L25710" s="17" t="s">
        <v>33811</v>
      </c>
    </row>
    <row r="25711" spans="12:12">
      <c r="L25711" s="17" t="s">
        <v>33812</v>
      </c>
    </row>
    <row r="25712" spans="12:12">
      <c r="L25712" s="17" t="s">
        <v>33813</v>
      </c>
    </row>
    <row r="25713" spans="12:12">
      <c r="L25713" s="17" t="s">
        <v>33814</v>
      </c>
    </row>
    <row r="25714" spans="12:12">
      <c r="L25714" s="17" t="s">
        <v>33815</v>
      </c>
    </row>
    <row r="25715" spans="12:12">
      <c r="L25715" s="17" t="s">
        <v>33816</v>
      </c>
    </row>
    <row r="25716" spans="12:12">
      <c r="L25716" s="17" t="s">
        <v>33817</v>
      </c>
    </row>
    <row r="25717" spans="12:12">
      <c r="L25717" s="17" t="s">
        <v>33818</v>
      </c>
    </row>
    <row r="25718" spans="12:12">
      <c r="L25718" s="17" t="s">
        <v>33819</v>
      </c>
    </row>
    <row r="25719" spans="12:12">
      <c r="L25719" s="17" t="s">
        <v>33820</v>
      </c>
    </row>
    <row r="25720" spans="12:12">
      <c r="L25720" s="17" t="s">
        <v>33821</v>
      </c>
    </row>
    <row r="25721" spans="12:12">
      <c r="L25721" s="17" t="s">
        <v>33822</v>
      </c>
    </row>
    <row r="25722" spans="12:12">
      <c r="L25722" s="17" t="s">
        <v>33823</v>
      </c>
    </row>
    <row r="25723" spans="12:12">
      <c r="L25723" s="17" t="s">
        <v>33824</v>
      </c>
    </row>
    <row r="25724" spans="12:12">
      <c r="L25724" s="17" t="s">
        <v>33825</v>
      </c>
    </row>
    <row r="25725" spans="12:12">
      <c r="L25725" s="17" t="s">
        <v>33826</v>
      </c>
    </row>
    <row r="25726" spans="12:12">
      <c r="L25726" s="17" t="s">
        <v>33827</v>
      </c>
    </row>
    <row r="25727" spans="12:12">
      <c r="L25727" s="17" t="s">
        <v>33828</v>
      </c>
    </row>
    <row r="25728" spans="12:12">
      <c r="L25728" s="17" t="s">
        <v>33829</v>
      </c>
    </row>
    <row r="25729" spans="12:12">
      <c r="L25729" s="17" t="s">
        <v>33830</v>
      </c>
    </row>
    <row r="25730" spans="12:12">
      <c r="L25730" s="17" t="s">
        <v>33831</v>
      </c>
    </row>
    <row r="25731" spans="12:12">
      <c r="L25731" s="17" t="s">
        <v>33832</v>
      </c>
    </row>
    <row r="25732" spans="12:12">
      <c r="L25732" s="17" t="s">
        <v>33833</v>
      </c>
    </row>
    <row r="25733" spans="12:12">
      <c r="L25733" s="17" t="s">
        <v>33834</v>
      </c>
    </row>
    <row r="25734" spans="12:12">
      <c r="L25734" s="17" t="s">
        <v>33835</v>
      </c>
    </row>
    <row r="25735" spans="12:12">
      <c r="L25735" s="17" t="s">
        <v>33836</v>
      </c>
    </row>
    <row r="25736" spans="12:12">
      <c r="L25736" s="17" t="s">
        <v>33837</v>
      </c>
    </row>
    <row r="25737" spans="12:12">
      <c r="L25737" s="17" t="s">
        <v>33838</v>
      </c>
    </row>
    <row r="25738" spans="12:12">
      <c r="L25738" s="17" t="s">
        <v>33839</v>
      </c>
    </row>
    <row r="25739" spans="12:12">
      <c r="L25739" s="17" t="s">
        <v>33840</v>
      </c>
    </row>
    <row r="25740" spans="12:12">
      <c r="L25740" s="17" t="s">
        <v>33841</v>
      </c>
    </row>
    <row r="25741" spans="12:12">
      <c r="L25741" s="17" t="s">
        <v>33842</v>
      </c>
    </row>
    <row r="25742" spans="12:12">
      <c r="L25742" s="17" t="s">
        <v>33843</v>
      </c>
    </row>
    <row r="25743" spans="12:12">
      <c r="L25743" s="17" t="s">
        <v>33844</v>
      </c>
    </row>
    <row r="25744" spans="12:12">
      <c r="L25744" s="17" t="s">
        <v>33845</v>
      </c>
    </row>
    <row r="25745" spans="12:12">
      <c r="L25745" s="17" t="s">
        <v>33846</v>
      </c>
    </row>
    <row r="25746" spans="12:12">
      <c r="L25746" s="17" t="s">
        <v>33847</v>
      </c>
    </row>
    <row r="25747" spans="12:12">
      <c r="L25747" s="17" t="s">
        <v>33848</v>
      </c>
    </row>
    <row r="25748" spans="12:12">
      <c r="L25748" s="17" t="s">
        <v>33849</v>
      </c>
    </row>
    <row r="25749" spans="12:12">
      <c r="L25749" s="17" t="s">
        <v>33850</v>
      </c>
    </row>
    <row r="25750" spans="12:12">
      <c r="L25750" s="17" t="s">
        <v>33851</v>
      </c>
    </row>
    <row r="25751" spans="12:12">
      <c r="L25751" s="17" t="s">
        <v>33852</v>
      </c>
    </row>
    <row r="25752" spans="12:12">
      <c r="L25752" s="17" t="s">
        <v>33853</v>
      </c>
    </row>
    <row r="25753" spans="12:12">
      <c r="L25753" s="17" t="s">
        <v>33854</v>
      </c>
    </row>
    <row r="25754" spans="12:12">
      <c r="L25754" s="17" t="s">
        <v>33855</v>
      </c>
    </row>
    <row r="25755" spans="12:12">
      <c r="L25755" s="17" t="s">
        <v>33856</v>
      </c>
    </row>
    <row r="25756" spans="12:12">
      <c r="L25756" s="17" t="s">
        <v>33857</v>
      </c>
    </row>
    <row r="25757" spans="12:12">
      <c r="L25757" s="17" t="s">
        <v>33858</v>
      </c>
    </row>
    <row r="25758" spans="12:12">
      <c r="L25758" s="17" t="s">
        <v>33859</v>
      </c>
    </row>
    <row r="25759" spans="12:12">
      <c r="L25759" s="17" t="s">
        <v>33860</v>
      </c>
    </row>
    <row r="25760" spans="12:12">
      <c r="L25760" s="17" t="s">
        <v>33861</v>
      </c>
    </row>
    <row r="25761" spans="12:12">
      <c r="L25761" s="17" t="s">
        <v>33862</v>
      </c>
    </row>
    <row r="25762" spans="12:12">
      <c r="L25762" s="17" t="s">
        <v>33863</v>
      </c>
    </row>
    <row r="25763" spans="12:12">
      <c r="L25763" s="17" t="s">
        <v>33864</v>
      </c>
    </row>
    <row r="25764" spans="12:12">
      <c r="L25764" s="17" t="s">
        <v>33865</v>
      </c>
    </row>
    <row r="25765" spans="12:12">
      <c r="L25765" s="17" t="s">
        <v>33866</v>
      </c>
    </row>
    <row r="25766" spans="12:12">
      <c r="L25766" s="17" t="s">
        <v>33867</v>
      </c>
    </row>
    <row r="25767" spans="12:12">
      <c r="L25767" s="17" t="s">
        <v>33868</v>
      </c>
    </row>
    <row r="25768" spans="12:12">
      <c r="L25768" s="17" t="s">
        <v>33869</v>
      </c>
    </row>
    <row r="25769" spans="12:12">
      <c r="L25769" s="17" t="s">
        <v>33870</v>
      </c>
    </row>
    <row r="25770" spans="12:12">
      <c r="L25770" s="17" t="s">
        <v>33871</v>
      </c>
    </row>
    <row r="25771" spans="12:12">
      <c r="L25771" s="17" t="s">
        <v>33872</v>
      </c>
    </row>
    <row r="25772" spans="12:12">
      <c r="L25772" s="17" t="s">
        <v>33873</v>
      </c>
    </row>
    <row r="25773" spans="12:12">
      <c r="L25773" s="17" t="s">
        <v>33874</v>
      </c>
    </row>
    <row r="25774" spans="12:12">
      <c r="L25774" s="17" t="s">
        <v>33875</v>
      </c>
    </row>
    <row r="25775" spans="12:12">
      <c r="L25775" s="17" t="s">
        <v>33876</v>
      </c>
    </row>
    <row r="25776" spans="12:12">
      <c r="L25776" s="17" t="s">
        <v>33877</v>
      </c>
    </row>
    <row r="25777" spans="12:12">
      <c r="L25777" s="17" t="s">
        <v>33878</v>
      </c>
    </row>
    <row r="25778" spans="12:12">
      <c r="L25778" s="17" t="s">
        <v>33879</v>
      </c>
    </row>
    <row r="25779" spans="12:12">
      <c r="L25779" s="17" t="s">
        <v>33880</v>
      </c>
    </row>
    <row r="25780" spans="12:12">
      <c r="L25780" s="17" t="s">
        <v>33881</v>
      </c>
    </row>
    <row r="25781" spans="12:12">
      <c r="L25781" s="17" t="s">
        <v>33882</v>
      </c>
    </row>
    <row r="25782" spans="12:12">
      <c r="L25782" s="17" t="s">
        <v>33883</v>
      </c>
    </row>
    <row r="25783" spans="12:12">
      <c r="L25783" s="17" t="s">
        <v>33884</v>
      </c>
    </row>
    <row r="25784" spans="12:12">
      <c r="L25784" s="17" t="s">
        <v>33885</v>
      </c>
    </row>
    <row r="25785" spans="12:12">
      <c r="L25785" s="17" t="s">
        <v>33886</v>
      </c>
    </row>
    <row r="25786" spans="12:12">
      <c r="L25786" s="17" t="s">
        <v>33887</v>
      </c>
    </row>
    <row r="25787" spans="12:12">
      <c r="L25787" s="17" t="s">
        <v>33888</v>
      </c>
    </row>
    <row r="25788" spans="12:12">
      <c r="L25788" s="17" t="s">
        <v>33889</v>
      </c>
    </row>
    <row r="25789" spans="12:12">
      <c r="L25789" s="17" t="s">
        <v>33890</v>
      </c>
    </row>
    <row r="25790" spans="12:12">
      <c r="L25790" s="17" t="s">
        <v>33891</v>
      </c>
    </row>
    <row r="25791" spans="12:12">
      <c r="L25791" s="17" t="s">
        <v>33892</v>
      </c>
    </row>
    <row r="25792" spans="12:12">
      <c r="L25792" s="17" t="s">
        <v>33893</v>
      </c>
    </row>
    <row r="25793" spans="12:12">
      <c r="L25793" s="17" t="s">
        <v>33894</v>
      </c>
    </row>
    <row r="25794" spans="12:12">
      <c r="L25794" s="17" t="s">
        <v>33895</v>
      </c>
    </row>
    <row r="25795" spans="12:12">
      <c r="L25795" s="17" t="s">
        <v>33896</v>
      </c>
    </row>
    <row r="25796" spans="12:12">
      <c r="L25796" s="17" t="s">
        <v>33897</v>
      </c>
    </row>
    <row r="25797" spans="12:12">
      <c r="L25797" s="17" t="s">
        <v>33898</v>
      </c>
    </row>
    <row r="25798" spans="12:12">
      <c r="L25798" s="17" t="s">
        <v>33899</v>
      </c>
    </row>
    <row r="25799" spans="12:12">
      <c r="L25799" s="17" t="s">
        <v>33900</v>
      </c>
    </row>
    <row r="25800" spans="12:12">
      <c r="L25800" s="17" t="s">
        <v>33901</v>
      </c>
    </row>
    <row r="25801" spans="12:12">
      <c r="L25801" s="17" t="s">
        <v>33902</v>
      </c>
    </row>
    <row r="25802" spans="12:12">
      <c r="L25802" s="17" t="s">
        <v>33903</v>
      </c>
    </row>
    <row r="25803" spans="12:12">
      <c r="L25803" s="17" t="s">
        <v>33904</v>
      </c>
    </row>
    <row r="25804" spans="12:12">
      <c r="L25804" s="17" t="s">
        <v>33905</v>
      </c>
    </row>
    <row r="25805" spans="12:12">
      <c r="L25805" s="17" t="s">
        <v>33906</v>
      </c>
    </row>
    <row r="25806" spans="12:12">
      <c r="L25806" s="17" t="s">
        <v>33907</v>
      </c>
    </row>
    <row r="25807" spans="12:12">
      <c r="L25807" s="17" t="s">
        <v>33908</v>
      </c>
    </row>
    <row r="25808" spans="12:12">
      <c r="L25808" s="17" t="s">
        <v>33909</v>
      </c>
    </row>
    <row r="25809" spans="12:12">
      <c r="L25809" s="17" t="s">
        <v>33910</v>
      </c>
    </row>
    <row r="25810" spans="12:12">
      <c r="L25810" s="17" t="s">
        <v>33911</v>
      </c>
    </row>
    <row r="25811" spans="12:12">
      <c r="L25811" s="17" t="s">
        <v>33912</v>
      </c>
    </row>
    <row r="25812" spans="12:12">
      <c r="L25812" s="17" t="s">
        <v>33913</v>
      </c>
    </row>
    <row r="25813" spans="12:12">
      <c r="L25813" s="17" t="s">
        <v>33914</v>
      </c>
    </row>
    <row r="25814" spans="12:12">
      <c r="L25814" s="17" t="s">
        <v>33915</v>
      </c>
    </row>
    <row r="25815" spans="12:12">
      <c r="L25815" s="17" t="s">
        <v>33916</v>
      </c>
    </row>
    <row r="25816" spans="12:12">
      <c r="L25816" s="17" t="s">
        <v>33917</v>
      </c>
    </row>
    <row r="25817" spans="12:12">
      <c r="L25817" s="17" t="s">
        <v>33918</v>
      </c>
    </row>
    <row r="25818" spans="12:12">
      <c r="L25818" s="17" t="s">
        <v>33919</v>
      </c>
    </row>
    <row r="25819" spans="12:12">
      <c r="L25819" s="17" t="s">
        <v>33920</v>
      </c>
    </row>
    <row r="25820" spans="12:12">
      <c r="L25820" s="17" t="s">
        <v>33921</v>
      </c>
    </row>
    <row r="25821" spans="12:12">
      <c r="L25821" s="17" t="s">
        <v>33922</v>
      </c>
    </row>
    <row r="25822" spans="12:12">
      <c r="L25822" s="17" t="s">
        <v>33923</v>
      </c>
    </row>
    <row r="25823" spans="12:12">
      <c r="L25823" s="17" t="s">
        <v>33924</v>
      </c>
    </row>
    <row r="25824" spans="12:12">
      <c r="L25824" s="17" t="s">
        <v>33925</v>
      </c>
    </row>
    <row r="25825" spans="12:12">
      <c r="L25825" s="17" t="s">
        <v>33926</v>
      </c>
    </row>
    <row r="25826" spans="12:12">
      <c r="L25826" s="17" t="s">
        <v>33927</v>
      </c>
    </row>
    <row r="25827" spans="12:12">
      <c r="L25827" s="17" t="s">
        <v>33928</v>
      </c>
    </row>
    <row r="25828" spans="12:12">
      <c r="L25828" s="17" t="s">
        <v>33929</v>
      </c>
    </row>
    <row r="25829" spans="12:12">
      <c r="L25829" s="17" t="s">
        <v>33930</v>
      </c>
    </row>
    <row r="25830" spans="12:12">
      <c r="L25830" s="17" t="s">
        <v>33931</v>
      </c>
    </row>
    <row r="25831" spans="12:12">
      <c r="L25831" s="17" t="s">
        <v>33932</v>
      </c>
    </row>
    <row r="25832" spans="12:12">
      <c r="L25832" s="17" t="s">
        <v>33933</v>
      </c>
    </row>
    <row r="25833" spans="12:12">
      <c r="L25833" s="17" t="s">
        <v>33934</v>
      </c>
    </row>
    <row r="25834" spans="12:12">
      <c r="L25834" s="17" t="s">
        <v>33935</v>
      </c>
    </row>
    <row r="25835" spans="12:12">
      <c r="L25835" s="17" t="s">
        <v>33936</v>
      </c>
    </row>
    <row r="25836" spans="12:12">
      <c r="L25836" s="17" t="s">
        <v>33937</v>
      </c>
    </row>
    <row r="25837" spans="12:12">
      <c r="L25837" s="17" t="s">
        <v>33938</v>
      </c>
    </row>
    <row r="25838" spans="12:12">
      <c r="L25838" s="17" t="s">
        <v>33939</v>
      </c>
    </row>
    <row r="25839" spans="12:12">
      <c r="L25839" s="17" t="s">
        <v>33940</v>
      </c>
    </row>
    <row r="25840" spans="12:12">
      <c r="L25840" s="17" t="s">
        <v>33941</v>
      </c>
    </row>
    <row r="25841" spans="12:12">
      <c r="L25841" s="17" t="s">
        <v>33942</v>
      </c>
    </row>
    <row r="25842" spans="12:12">
      <c r="L25842" s="17" t="s">
        <v>33943</v>
      </c>
    </row>
    <row r="25843" spans="12:12">
      <c r="L25843" s="17" t="s">
        <v>33944</v>
      </c>
    </row>
    <row r="25844" spans="12:12">
      <c r="L25844" s="17" t="s">
        <v>33945</v>
      </c>
    </row>
    <row r="25845" spans="12:12">
      <c r="L25845" s="17" t="s">
        <v>33946</v>
      </c>
    </row>
    <row r="25846" spans="12:12">
      <c r="L25846" s="17" t="s">
        <v>33947</v>
      </c>
    </row>
    <row r="25847" spans="12:12">
      <c r="L25847" s="17" t="s">
        <v>33948</v>
      </c>
    </row>
    <row r="25848" spans="12:12">
      <c r="L25848" s="17" t="s">
        <v>33949</v>
      </c>
    </row>
    <row r="25849" spans="12:12">
      <c r="L25849" s="17" t="s">
        <v>33950</v>
      </c>
    </row>
    <row r="25850" spans="12:12">
      <c r="L25850" s="17" t="s">
        <v>33951</v>
      </c>
    </row>
    <row r="25851" spans="12:12">
      <c r="L25851" s="17" t="s">
        <v>33952</v>
      </c>
    </row>
    <row r="25852" spans="12:12">
      <c r="L25852" s="17" t="s">
        <v>33953</v>
      </c>
    </row>
    <row r="25853" spans="12:12">
      <c r="L25853" s="17" t="s">
        <v>33954</v>
      </c>
    </row>
    <row r="25854" spans="12:12">
      <c r="L25854" s="17" t="s">
        <v>33955</v>
      </c>
    </row>
    <row r="25855" spans="12:12">
      <c r="L25855" s="17" t="s">
        <v>33956</v>
      </c>
    </row>
    <row r="25856" spans="12:12">
      <c r="L25856" s="17" t="s">
        <v>33957</v>
      </c>
    </row>
    <row r="25857" spans="12:12">
      <c r="L25857" s="17" t="s">
        <v>33958</v>
      </c>
    </row>
    <row r="25858" spans="12:12">
      <c r="L25858" s="17" t="s">
        <v>33959</v>
      </c>
    </row>
    <row r="25859" spans="12:12">
      <c r="L25859" s="17" t="s">
        <v>33960</v>
      </c>
    </row>
    <row r="25860" spans="12:12">
      <c r="L25860" s="17" t="s">
        <v>33961</v>
      </c>
    </row>
    <row r="25861" spans="12:12">
      <c r="L25861" s="17" t="s">
        <v>33962</v>
      </c>
    </row>
    <row r="25862" spans="12:12">
      <c r="L25862" s="17" t="s">
        <v>33963</v>
      </c>
    </row>
    <row r="25863" spans="12:12">
      <c r="L25863" s="17" t="s">
        <v>33964</v>
      </c>
    </row>
    <row r="25864" spans="12:12">
      <c r="L25864" s="17" t="s">
        <v>33965</v>
      </c>
    </row>
    <row r="25865" spans="12:12">
      <c r="L25865" s="17" t="s">
        <v>33966</v>
      </c>
    </row>
    <row r="25866" spans="12:12">
      <c r="L25866" s="17" t="s">
        <v>33967</v>
      </c>
    </row>
    <row r="25867" spans="12:12">
      <c r="L25867" s="17" t="s">
        <v>33968</v>
      </c>
    </row>
    <row r="25868" spans="12:12">
      <c r="L25868" s="17" t="s">
        <v>33969</v>
      </c>
    </row>
    <row r="25869" spans="12:12">
      <c r="L25869" s="17" t="s">
        <v>33970</v>
      </c>
    </row>
    <row r="25870" spans="12:12">
      <c r="L25870" s="17" t="s">
        <v>33971</v>
      </c>
    </row>
    <row r="25871" spans="12:12">
      <c r="L25871" s="17" t="s">
        <v>33972</v>
      </c>
    </row>
    <row r="25872" spans="12:12">
      <c r="L25872" s="17" t="s">
        <v>33973</v>
      </c>
    </row>
    <row r="25873" spans="12:12">
      <c r="L25873" s="17" t="s">
        <v>33974</v>
      </c>
    </row>
    <row r="25874" spans="12:12">
      <c r="L25874" s="17" t="s">
        <v>33975</v>
      </c>
    </row>
    <row r="25875" spans="12:12">
      <c r="L25875" s="17" t="s">
        <v>33976</v>
      </c>
    </row>
    <row r="25876" spans="12:12">
      <c r="L25876" s="17" t="s">
        <v>33977</v>
      </c>
    </row>
    <row r="25877" spans="12:12">
      <c r="L25877" s="17" t="s">
        <v>33978</v>
      </c>
    </row>
    <row r="25878" spans="12:12">
      <c r="L25878" s="17" t="s">
        <v>33979</v>
      </c>
    </row>
    <row r="25879" spans="12:12">
      <c r="L25879" s="17" t="s">
        <v>33980</v>
      </c>
    </row>
    <row r="25880" spans="12:12">
      <c r="L25880" s="17" t="s">
        <v>33981</v>
      </c>
    </row>
    <row r="25881" spans="12:12">
      <c r="L25881" s="17" t="s">
        <v>33982</v>
      </c>
    </row>
    <row r="25882" spans="12:12">
      <c r="L25882" s="17" t="s">
        <v>33983</v>
      </c>
    </row>
    <row r="25883" spans="12:12">
      <c r="L25883" s="17" t="s">
        <v>33984</v>
      </c>
    </row>
    <row r="25884" spans="12:12">
      <c r="L25884" s="17" t="s">
        <v>33985</v>
      </c>
    </row>
    <row r="25885" spans="12:12">
      <c r="L25885" s="17" t="s">
        <v>33986</v>
      </c>
    </row>
    <row r="25886" spans="12:12">
      <c r="L25886" s="17" t="s">
        <v>33987</v>
      </c>
    </row>
    <row r="25887" spans="12:12">
      <c r="L25887" s="17" t="s">
        <v>33988</v>
      </c>
    </row>
    <row r="25888" spans="12:12">
      <c r="L25888" s="17" t="s">
        <v>33989</v>
      </c>
    </row>
    <row r="25889" spans="12:12">
      <c r="L25889" s="17" t="s">
        <v>33990</v>
      </c>
    </row>
    <row r="25890" spans="12:12">
      <c r="L25890" s="17" t="s">
        <v>33991</v>
      </c>
    </row>
    <row r="25891" spans="12:12">
      <c r="L25891" s="17" t="s">
        <v>33992</v>
      </c>
    </row>
    <row r="25892" spans="12:12">
      <c r="L25892" s="17" t="s">
        <v>33993</v>
      </c>
    </row>
    <row r="25893" spans="12:12">
      <c r="L25893" s="17" t="s">
        <v>33994</v>
      </c>
    </row>
    <row r="25894" spans="12:12">
      <c r="L25894" s="17" t="s">
        <v>33995</v>
      </c>
    </row>
    <row r="25895" spans="12:12">
      <c r="L25895" s="17" t="s">
        <v>33996</v>
      </c>
    </row>
    <row r="25896" spans="12:12">
      <c r="L25896" s="17" t="s">
        <v>33997</v>
      </c>
    </row>
    <row r="25897" spans="12:12">
      <c r="L25897" s="17" t="s">
        <v>33998</v>
      </c>
    </row>
    <row r="25898" spans="12:12">
      <c r="L25898" s="17" t="s">
        <v>33999</v>
      </c>
    </row>
    <row r="25899" spans="12:12">
      <c r="L25899" s="17" t="s">
        <v>34000</v>
      </c>
    </row>
    <row r="25900" spans="12:12">
      <c r="L25900" s="17" t="s">
        <v>34001</v>
      </c>
    </row>
    <row r="25901" spans="12:12">
      <c r="L25901" s="17" t="s">
        <v>34002</v>
      </c>
    </row>
    <row r="25902" spans="12:12">
      <c r="L25902" s="17" t="s">
        <v>34003</v>
      </c>
    </row>
    <row r="25903" spans="12:12">
      <c r="L25903" s="17" t="s">
        <v>34004</v>
      </c>
    </row>
    <row r="25904" spans="12:12">
      <c r="L25904" s="17" t="s">
        <v>34005</v>
      </c>
    </row>
    <row r="25905" spans="12:12">
      <c r="L25905" s="17" t="s">
        <v>34006</v>
      </c>
    </row>
    <row r="25906" spans="12:12">
      <c r="L25906" s="17" t="s">
        <v>34007</v>
      </c>
    </row>
    <row r="25907" spans="12:12">
      <c r="L25907" s="17" t="s">
        <v>34008</v>
      </c>
    </row>
    <row r="25908" spans="12:12">
      <c r="L25908" s="17" t="s">
        <v>34009</v>
      </c>
    </row>
    <row r="25909" spans="12:12">
      <c r="L25909" s="17" t="s">
        <v>34010</v>
      </c>
    </row>
    <row r="25910" spans="12:12">
      <c r="L25910" s="17" t="s">
        <v>34011</v>
      </c>
    </row>
    <row r="25911" spans="12:12">
      <c r="L25911" s="17" t="s">
        <v>34012</v>
      </c>
    </row>
    <row r="25912" spans="12:12">
      <c r="L25912" s="17" t="s">
        <v>34013</v>
      </c>
    </row>
    <row r="25913" spans="12:12">
      <c r="L25913" s="17" t="s">
        <v>34014</v>
      </c>
    </row>
    <row r="25914" spans="12:12">
      <c r="L25914" s="17" t="s">
        <v>34015</v>
      </c>
    </row>
    <row r="25915" spans="12:12">
      <c r="L25915" s="17" t="s">
        <v>34016</v>
      </c>
    </row>
    <row r="25916" spans="12:12">
      <c r="L25916" s="17" t="s">
        <v>34017</v>
      </c>
    </row>
    <row r="25917" spans="12:12">
      <c r="L25917" s="17" t="s">
        <v>34018</v>
      </c>
    </row>
    <row r="25918" spans="12:12">
      <c r="L25918" s="17" t="s">
        <v>34019</v>
      </c>
    </row>
    <row r="25919" spans="12:12">
      <c r="L25919" s="17" t="s">
        <v>34020</v>
      </c>
    </row>
    <row r="25920" spans="12:12">
      <c r="L25920" s="17" t="s">
        <v>34021</v>
      </c>
    </row>
    <row r="25921" spans="12:12">
      <c r="L25921" s="17" t="s">
        <v>34022</v>
      </c>
    </row>
    <row r="25922" spans="12:12">
      <c r="L25922" s="17" t="s">
        <v>34023</v>
      </c>
    </row>
    <row r="25923" spans="12:12">
      <c r="L25923" s="17" t="s">
        <v>34024</v>
      </c>
    </row>
    <row r="25924" spans="12:12">
      <c r="L25924" s="17" t="s">
        <v>34025</v>
      </c>
    </row>
    <row r="25925" spans="12:12">
      <c r="L25925" s="17" t="s">
        <v>34026</v>
      </c>
    </row>
    <row r="25926" spans="12:12">
      <c r="L25926" s="17" t="s">
        <v>34027</v>
      </c>
    </row>
    <row r="25927" spans="12:12">
      <c r="L25927" s="17" t="s">
        <v>34028</v>
      </c>
    </row>
    <row r="25928" spans="12:12">
      <c r="L25928" s="17" t="s">
        <v>34029</v>
      </c>
    </row>
    <row r="25929" spans="12:12">
      <c r="L25929" s="17" t="s">
        <v>34030</v>
      </c>
    </row>
    <row r="25930" spans="12:12">
      <c r="L25930" s="17" t="s">
        <v>34031</v>
      </c>
    </row>
    <row r="25931" spans="12:12">
      <c r="L25931" s="17" t="s">
        <v>34032</v>
      </c>
    </row>
    <row r="25932" spans="12:12">
      <c r="L25932" s="17" t="s">
        <v>34033</v>
      </c>
    </row>
    <row r="25933" spans="12:12">
      <c r="L25933" s="17" t="s">
        <v>34034</v>
      </c>
    </row>
    <row r="25934" spans="12:12">
      <c r="L25934" s="17" t="s">
        <v>34035</v>
      </c>
    </row>
    <row r="25935" spans="12:12">
      <c r="L25935" s="17" t="s">
        <v>34036</v>
      </c>
    </row>
    <row r="25936" spans="12:12">
      <c r="L25936" s="17" t="s">
        <v>34037</v>
      </c>
    </row>
    <row r="25937" spans="12:12">
      <c r="L25937" s="17" t="s">
        <v>34038</v>
      </c>
    </row>
    <row r="25938" spans="12:12">
      <c r="L25938" s="17" t="s">
        <v>34039</v>
      </c>
    </row>
    <row r="25939" spans="12:12">
      <c r="L25939" s="17" t="s">
        <v>34040</v>
      </c>
    </row>
    <row r="25940" spans="12:12">
      <c r="L25940" s="17" t="s">
        <v>34041</v>
      </c>
    </row>
    <row r="25941" spans="12:12">
      <c r="L25941" s="17" t="s">
        <v>34042</v>
      </c>
    </row>
    <row r="25942" spans="12:12">
      <c r="L25942" s="17" t="s">
        <v>34043</v>
      </c>
    </row>
    <row r="25943" spans="12:12">
      <c r="L25943" s="17" t="s">
        <v>34044</v>
      </c>
    </row>
    <row r="25944" spans="12:12">
      <c r="L25944" s="17" t="s">
        <v>34045</v>
      </c>
    </row>
    <row r="25945" spans="12:12">
      <c r="L25945" s="17" t="s">
        <v>34046</v>
      </c>
    </row>
    <row r="25946" spans="12:12">
      <c r="L25946" s="17" t="s">
        <v>34047</v>
      </c>
    </row>
    <row r="25947" spans="12:12">
      <c r="L25947" s="17" t="s">
        <v>34048</v>
      </c>
    </row>
    <row r="25948" spans="12:12">
      <c r="L25948" s="17" t="s">
        <v>34049</v>
      </c>
    </row>
    <row r="25949" spans="12:12">
      <c r="L25949" s="17" t="s">
        <v>34050</v>
      </c>
    </row>
    <row r="25950" spans="12:12">
      <c r="L25950" s="17" t="s">
        <v>34051</v>
      </c>
    </row>
    <row r="25951" spans="12:12">
      <c r="L25951" s="17" t="s">
        <v>34052</v>
      </c>
    </row>
    <row r="25952" spans="12:12">
      <c r="L25952" s="17" t="s">
        <v>34053</v>
      </c>
    </row>
    <row r="25953" spans="12:12">
      <c r="L25953" s="17" t="s">
        <v>34054</v>
      </c>
    </row>
    <row r="25954" spans="12:12">
      <c r="L25954" s="17" t="s">
        <v>34055</v>
      </c>
    </row>
    <row r="25955" spans="12:12">
      <c r="L25955" s="17" t="s">
        <v>34056</v>
      </c>
    </row>
    <row r="25956" spans="12:12">
      <c r="L25956" s="17" t="s">
        <v>34057</v>
      </c>
    </row>
    <row r="25957" spans="12:12">
      <c r="L25957" s="17" t="s">
        <v>34058</v>
      </c>
    </row>
    <row r="25958" spans="12:12">
      <c r="L25958" s="17" t="s">
        <v>34059</v>
      </c>
    </row>
    <row r="25959" spans="12:12">
      <c r="L25959" s="17" t="s">
        <v>34060</v>
      </c>
    </row>
    <row r="25960" spans="12:12">
      <c r="L25960" s="17" t="s">
        <v>34061</v>
      </c>
    </row>
    <row r="25961" spans="12:12">
      <c r="L25961" s="17" t="s">
        <v>34062</v>
      </c>
    </row>
    <row r="25962" spans="12:12">
      <c r="L25962" s="17" t="s">
        <v>34063</v>
      </c>
    </row>
    <row r="25963" spans="12:12">
      <c r="L25963" s="17" t="s">
        <v>34064</v>
      </c>
    </row>
    <row r="25964" spans="12:12">
      <c r="L25964" s="17" t="s">
        <v>34065</v>
      </c>
    </row>
    <row r="25965" spans="12:12">
      <c r="L25965" s="17" t="s">
        <v>34066</v>
      </c>
    </row>
    <row r="25966" spans="12:12">
      <c r="L25966" s="17" t="s">
        <v>34067</v>
      </c>
    </row>
    <row r="25967" spans="12:12">
      <c r="L25967" s="17" t="s">
        <v>34068</v>
      </c>
    </row>
    <row r="25968" spans="12:12">
      <c r="L25968" s="17" t="s">
        <v>34069</v>
      </c>
    </row>
    <row r="25969" spans="12:12">
      <c r="L25969" s="17" t="s">
        <v>34070</v>
      </c>
    </row>
    <row r="25970" spans="12:12">
      <c r="L25970" s="17" t="s">
        <v>34071</v>
      </c>
    </row>
    <row r="25971" spans="12:12">
      <c r="L25971" s="17" t="s">
        <v>34072</v>
      </c>
    </row>
    <row r="25972" spans="12:12">
      <c r="L25972" s="17" t="s">
        <v>34073</v>
      </c>
    </row>
    <row r="25973" spans="12:12">
      <c r="L25973" s="17" t="s">
        <v>34074</v>
      </c>
    </row>
    <row r="25974" spans="12:12">
      <c r="L25974" s="17" t="s">
        <v>34075</v>
      </c>
    </row>
    <row r="25975" spans="12:12">
      <c r="L25975" s="17" t="s">
        <v>34076</v>
      </c>
    </row>
    <row r="25976" spans="12:12">
      <c r="L25976" s="17" t="s">
        <v>34077</v>
      </c>
    </row>
    <row r="25977" spans="12:12">
      <c r="L25977" s="17" t="s">
        <v>34078</v>
      </c>
    </row>
    <row r="25978" spans="12:12">
      <c r="L25978" s="17" t="s">
        <v>34079</v>
      </c>
    </row>
    <row r="25979" spans="12:12">
      <c r="L25979" s="17" t="s">
        <v>34080</v>
      </c>
    </row>
    <row r="25980" spans="12:12">
      <c r="L25980" s="17" t="s">
        <v>34081</v>
      </c>
    </row>
    <row r="25981" spans="12:12">
      <c r="L25981" s="17" t="s">
        <v>34082</v>
      </c>
    </row>
    <row r="25982" spans="12:12">
      <c r="L25982" s="17" t="s">
        <v>34083</v>
      </c>
    </row>
    <row r="25983" spans="12:12">
      <c r="L25983" s="17" t="s">
        <v>34084</v>
      </c>
    </row>
    <row r="25984" spans="12:12">
      <c r="L25984" s="17" t="s">
        <v>34085</v>
      </c>
    </row>
    <row r="25985" spans="12:12">
      <c r="L25985" s="17" t="s">
        <v>34086</v>
      </c>
    </row>
    <row r="25986" spans="12:12">
      <c r="L25986" s="17" t="s">
        <v>34087</v>
      </c>
    </row>
    <row r="25987" spans="12:12">
      <c r="L25987" s="17" t="s">
        <v>34088</v>
      </c>
    </row>
    <row r="25988" spans="12:12">
      <c r="L25988" s="17" t="s">
        <v>34089</v>
      </c>
    </row>
    <row r="25989" spans="12:12">
      <c r="L25989" s="17" t="s">
        <v>34090</v>
      </c>
    </row>
    <row r="25990" spans="12:12">
      <c r="L25990" s="17" t="s">
        <v>34091</v>
      </c>
    </row>
    <row r="25991" spans="12:12">
      <c r="L25991" s="17" t="s">
        <v>34092</v>
      </c>
    </row>
    <row r="25992" spans="12:12">
      <c r="L25992" s="17" t="s">
        <v>34093</v>
      </c>
    </row>
    <row r="25993" spans="12:12">
      <c r="L25993" s="17" t="s">
        <v>34094</v>
      </c>
    </row>
    <row r="25994" spans="12:12">
      <c r="L25994" s="17" t="s">
        <v>34095</v>
      </c>
    </row>
    <row r="25995" spans="12:12">
      <c r="L25995" s="17" t="s">
        <v>34096</v>
      </c>
    </row>
    <row r="25996" spans="12:12">
      <c r="L25996" s="17" t="s">
        <v>34097</v>
      </c>
    </row>
    <row r="25997" spans="12:12">
      <c r="L25997" s="17" t="s">
        <v>34098</v>
      </c>
    </row>
    <row r="25998" spans="12:12">
      <c r="L25998" s="17" t="s">
        <v>34099</v>
      </c>
    </row>
    <row r="25999" spans="12:12">
      <c r="L25999" s="17" t="s">
        <v>34100</v>
      </c>
    </row>
    <row r="26000" spans="12:12">
      <c r="L26000" s="17" t="s">
        <v>34101</v>
      </c>
    </row>
    <row r="26001" spans="12:12">
      <c r="L26001" s="17" t="s">
        <v>34102</v>
      </c>
    </row>
    <row r="26002" spans="12:12">
      <c r="L26002" s="17" t="s">
        <v>34103</v>
      </c>
    </row>
    <row r="26003" spans="12:12">
      <c r="L26003" s="17" t="s">
        <v>34104</v>
      </c>
    </row>
    <row r="26004" spans="12:12">
      <c r="L26004" s="17" t="s">
        <v>34105</v>
      </c>
    </row>
    <row r="26005" spans="12:12">
      <c r="L26005" s="17" t="s">
        <v>34106</v>
      </c>
    </row>
    <row r="26006" spans="12:12">
      <c r="L26006" s="17" t="s">
        <v>34107</v>
      </c>
    </row>
    <row r="26007" spans="12:12">
      <c r="L26007" s="17" t="s">
        <v>34108</v>
      </c>
    </row>
    <row r="26008" spans="12:12">
      <c r="L26008" s="17" t="s">
        <v>34109</v>
      </c>
    </row>
    <row r="26009" spans="12:12">
      <c r="L26009" s="17" t="s">
        <v>34110</v>
      </c>
    </row>
    <row r="26010" spans="12:12">
      <c r="L26010" s="17" t="s">
        <v>34111</v>
      </c>
    </row>
    <row r="26011" spans="12:12">
      <c r="L26011" s="17" t="s">
        <v>34112</v>
      </c>
    </row>
    <row r="26012" spans="12:12">
      <c r="L26012" s="17" t="s">
        <v>34113</v>
      </c>
    </row>
    <row r="26013" spans="12:12">
      <c r="L26013" s="17" t="s">
        <v>34114</v>
      </c>
    </row>
    <row r="26014" spans="12:12">
      <c r="L26014" s="17" t="s">
        <v>34115</v>
      </c>
    </row>
    <row r="26015" spans="12:12">
      <c r="L26015" s="17" t="s">
        <v>34116</v>
      </c>
    </row>
    <row r="26016" spans="12:12">
      <c r="L26016" s="17" t="s">
        <v>34117</v>
      </c>
    </row>
    <row r="26017" spans="12:12">
      <c r="L26017" s="17" t="s">
        <v>34118</v>
      </c>
    </row>
    <row r="26018" spans="12:12">
      <c r="L26018" s="17" t="s">
        <v>34119</v>
      </c>
    </row>
    <row r="26019" spans="12:12">
      <c r="L26019" s="17" t="s">
        <v>34120</v>
      </c>
    </row>
    <row r="26020" spans="12:12">
      <c r="L26020" s="17" t="s">
        <v>34121</v>
      </c>
    </row>
    <row r="26021" spans="12:12">
      <c r="L26021" s="17" t="s">
        <v>34122</v>
      </c>
    </row>
    <row r="26022" spans="12:12">
      <c r="L26022" s="17" t="s">
        <v>34123</v>
      </c>
    </row>
    <row r="26023" spans="12:12">
      <c r="L26023" s="17" t="s">
        <v>34124</v>
      </c>
    </row>
    <row r="26024" spans="12:12">
      <c r="L26024" s="17" t="s">
        <v>34125</v>
      </c>
    </row>
    <row r="26025" spans="12:12">
      <c r="L26025" s="17" t="s">
        <v>34126</v>
      </c>
    </row>
    <row r="26026" spans="12:12">
      <c r="L26026" s="17" t="s">
        <v>34127</v>
      </c>
    </row>
    <row r="26027" spans="12:12">
      <c r="L26027" s="17" t="s">
        <v>34128</v>
      </c>
    </row>
    <row r="26028" spans="12:12">
      <c r="L26028" s="17" t="s">
        <v>34129</v>
      </c>
    </row>
    <row r="26029" spans="12:12">
      <c r="L26029" s="17" t="s">
        <v>34130</v>
      </c>
    </row>
    <row r="26030" spans="12:12">
      <c r="L26030" s="17" t="s">
        <v>34131</v>
      </c>
    </row>
    <row r="26031" spans="12:12">
      <c r="L26031" s="17" t="s">
        <v>34132</v>
      </c>
    </row>
    <row r="26032" spans="12:12">
      <c r="L26032" s="17" t="s">
        <v>34133</v>
      </c>
    </row>
    <row r="26033" spans="12:12">
      <c r="L26033" s="17" t="s">
        <v>34134</v>
      </c>
    </row>
    <row r="26034" spans="12:12">
      <c r="L26034" s="17" t="s">
        <v>34135</v>
      </c>
    </row>
    <row r="26035" spans="12:12">
      <c r="L26035" s="17" t="s">
        <v>34136</v>
      </c>
    </row>
    <row r="26036" spans="12:12">
      <c r="L26036" s="17" t="s">
        <v>34137</v>
      </c>
    </row>
    <row r="26037" spans="12:12">
      <c r="L26037" s="17" t="s">
        <v>34138</v>
      </c>
    </row>
    <row r="26038" spans="12:12">
      <c r="L26038" s="17" t="s">
        <v>34139</v>
      </c>
    </row>
    <row r="26039" spans="12:12">
      <c r="L26039" s="17" t="s">
        <v>34140</v>
      </c>
    </row>
    <row r="26040" spans="12:12">
      <c r="L26040" s="17" t="s">
        <v>34141</v>
      </c>
    </row>
    <row r="26041" spans="12:12">
      <c r="L26041" s="17" t="s">
        <v>34142</v>
      </c>
    </row>
    <row r="26042" spans="12:12">
      <c r="L26042" s="17" t="s">
        <v>34143</v>
      </c>
    </row>
    <row r="26043" spans="12:12">
      <c r="L26043" s="17" t="s">
        <v>34144</v>
      </c>
    </row>
    <row r="26044" spans="12:12">
      <c r="L26044" s="17" t="s">
        <v>34145</v>
      </c>
    </row>
    <row r="26045" spans="12:12">
      <c r="L26045" s="17" t="s">
        <v>34146</v>
      </c>
    </row>
    <row r="26046" spans="12:12">
      <c r="L26046" s="17" t="s">
        <v>34147</v>
      </c>
    </row>
    <row r="26047" spans="12:12">
      <c r="L26047" s="17" t="s">
        <v>34148</v>
      </c>
    </row>
    <row r="26048" spans="12:12">
      <c r="L26048" s="17" t="s">
        <v>34149</v>
      </c>
    </row>
    <row r="26049" spans="12:12">
      <c r="L26049" s="17" t="s">
        <v>34150</v>
      </c>
    </row>
    <row r="26050" spans="12:12">
      <c r="L26050" s="17" t="s">
        <v>34151</v>
      </c>
    </row>
    <row r="26051" spans="12:12">
      <c r="L26051" s="17" t="s">
        <v>34152</v>
      </c>
    </row>
    <row r="26052" spans="12:12">
      <c r="L26052" s="17" t="s">
        <v>34153</v>
      </c>
    </row>
    <row r="26053" spans="12:12">
      <c r="L26053" s="17" t="s">
        <v>34154</v>
      </c>
    </row>
    <row r="26054" spans="12:12">
      <c r="L26054" s="17" t="s">
        <v>34155</v>
      </c>
    </row>
    <row r="26055" spans="12:12">
      <c r="L26055" s="17" t="s">
        <v>34156</v>
      </c>
    </row>
    <row r="26056" spans="12:12">
      <c r="L26056" s="17" t="s">
        <v>34157</v>
      </c>
    </row>
    <row r="26057" spans="12:12">
      <c r="L26057" s="17" t="s">
        <v>34158</v>
      </c>
    </row>
    <row r="26058" spans="12:12">
      <c r="L26058" s="17" t="s">
        <v>34159</v>
      </c>
    </row>
    <row r="26059" spans="12:12">
      <c r="L26059" s="17" t="s">
        <v>34160</v>
      </c>
    </row>
    <row r="26060" spans="12:12">
      <c r="L26060" s="17" t="s">
        <v>34161</v>
      </c>
    </row>
    <row r="26061" spans="12:12">
      <c r="L26061" s="17" t="s">
        <v>34162</v>
      </c>
    </row>
    <row r="26062" spans="12:12">
      <c r="L26062" s="17" t="s">
        <v>34163</v>
      </c>
    </row>
    <row r="26063" spans="12:12">
      <c r="L26063" s="17" t="s">
        <v>34164</v>
      </c>
    </row>
    <row r="26064" spans="12:12">
      <c r="L26064" s="17" t="s">
        <v>34165</v>
      </c>
    </row>
    <row r="26065" spans="12:12">
      <c r="L26065" s="17" t="s">
        <v>34166</v>
      </c>
    </row>
    <row r="26066" spans="12:12">
      <c r="L26066" s="17" t="s">
        <v>34167</v>
      </c>
    </row>
    <row r="26067" spans="12:12">
      <c r="L26067" s="17" t="s">
        <v>34168</v>
      </c>
    </row>
    <row r="26068" spans="12:12">
      <c r="L26068" s="17" t="s">
        <v>34169</v>
      </c>
    </row>
    <row r="26069" spans="12:12">
      <c r="L26069" s="17" t="s">
        <v>34170</v>
      </c>
    </row>
    <row r="26070" spans="12:12">
      <c r="L26070" s="17" t="s">
        <v>34171</v>
      </c>
    </row>
    <row r="26071" spans="12:12">
      <c r="L26071" s="17" t="s">
        <v>34172</v>
      </c>
    </row>
    <row r="26072" spans="12:12">
      <c r="L26072" s="17" t="s">
        <v>34173</v>
      </c>
    </row>
    <row r="26073" spans="12:12">
      <c r="L26073" s="17" t="s">
        <v>34174</v>
      </c>
    </row>
    <row r="26074" spans="12:12">
      <c r="L26074" s="17" t="s">
        <v>34175</v>
      </c>
    </row>
    <row r="26075" spans="12:12">
      <c r="L26075" s="17" t="s">
        <v>34176</v>
      </c>
    </row>
    <row r="26076" spans="12:12">
      <c r="L26076" s="17" t="s">
        <v>34177</v>
      </c>
    </row>
    <row r="26077" spans="12:12">
      <c r="L26077" s="17" t="s">
        <v>34178</v>
      </c>
    </row>
    <row r="26078" spans="12:12">
      <c r="L26078" s="17" t="s">
        <v>34179</v>
      </c>
    </row>
    <row r="26079" spans="12:12">
      <c r="L26079" s="17" t="s">
        <v>34180</v>
      </c>
    </row>
    <row r="26080" spans="12:12">
      <c r="L26080" s="17" t="s">
        <v>34181</v>
      </c>
    </row>
    <row r="26081" spans="12:12">
      <c r="L26081" s="17" t="s">
        <v>34182</v>
      </c>
    </row>
    <row r="26082" spans="12:12">
      <c r="L26082" s="17" t="s">
        <v>34183</v>
      </c>
    </row>
    <row r="26083" spans="12:12">
      <c r="L26083" s="17" t="s">
        <v>34184</v>
      </c>
    </row>
    <row r="26084" spans="12:12">
      <c r="L26084" s="17" t="s">
        <v>34185</v>
      </c>
    </row>
    <row r="26085" spans="12:12">
      <c r="L26085" s="17" t="s">
        <v>34186</v>
      </c>
    </row>
    <row r="26086" spans="12:12">
      <c r="L26086" s="17" t="s">
        <v>34187</v>
      </c>
    </row>
    <row r="26087" spans="12:12">
      <c r="L26087" s="17" t="s">
        <v>34188</v>
      </c>
    </row>
    <row r="26088" spans="12:12">
      <c r="L26088" s="17" t="s">
        <v>34189</v>
      </c>
    </row>
    <row r="26089" spans="12:12">
      <c r="L26089" s="17" t="s">
        <v>34190</v>
      </c>
    </row>
    <row r="26090" spans="12:12">
      <c r="L26090" s="17" t="s">
        <v>34191</v>
      </c>
    </row>
    <row r="26091" spans="12:12">
      <c r="L26091" s="17" t="s">
        <v>34192</v>
      </c>
    </row>
    <row r="26092" spans="12:12">
      <c r="L26092" s="17" t="s">
        <v>34193</v>
      </c>
    </row>
    <row r="26093" spans="12:12">
      <c r="L26093" s="17" t="s">
        <v>34194</v>
      </c>
    </row>
    <row r="26094" spans="12:12">
      <c r="L26094" s="17" t="s">
        <v>34195</v>
      </c>
    </row>
    <row r="26095" spans="12:12">
      <c r="L26095" s="17" t="s">
        <v>34196</v>
      </c>
    </row>
    <row r="26096" spans="12:12">
      <c r="L26096" s="17" t="s">
        <v>34197</v>
      </c>
    </row>
    <row r="26097" spans="12:12">
      <c r="L26097" s="17" t="s">
        <v>34198</v>
      </c>
    </row>
    <row r="26098" spans="12:12">
      <c r="L26098" s="17" t="s">
        <v>34199</v>
      </c>
    </row>
    <row r="26099" spans="12:12">
      <c r="L26099" s="17" t="s">
        <v>34200</v>
      </c>
    </row>
    <row r="26100" spans="12:12">
      <c r="L26100" s="17" t="s">
        <v>34201</v>
      </c>
    </row>
    <row r="26101" spans="12:12">
      <c r="L26101" s="17" t="s">
        <v>34202</v>
      </c>
    </row>
    <row r="26102" spans="12:12">
      <c r="L26102" s="17" t="s">
        <v>34203</v>
      </c>
    </row>
    <row r="26103" spans="12:12">
      <c r="L26103" s="17" t="s">
        <v>34204</v>
      </c>
    </row>
    <row r="26104" spans="12:12">
      <c r="L26104" s="17" t="s">
        <v>34205</v>
      </c>
    </row>
    <row r="26105" spans="12:12">
      <c r="L26105" s="17" t="s">
        <v>34206</v>
      </c>
    </row>
    <row r="26106" spans="12:12">
      <c r="L26106" s="17" t="s">
        <v>34207</v>
      </c>
    </row>
    <row r="26107" spans="12:12">
      <c r="L26107" s="17" t="s">
        <v>34208</v>
      </c>
    </row>
    <row r="26108" spans="12:12">
      <c r="L26108" s="17" t="s">
        <v>34209</v>
      </c>
    </row>
    <row r="26109" spans="12:12">
      <c r="L26109" s="17" t="s">
        <v>34210</v>
      </c>
    </row>
    <row r="26110" spans="12:12">
      <c r="L26110" s="17" t="s">
        <v>34211</v>
      </c>
    </row>
    <row r="26111" spans="12:12">
      <c r="L26111" s="17" t="s">
        <v>34212</v>
      </c>
    </row>
    <row r="26112" spans="12:12">
      <c r="L26112" s="17" t="s">
        <v>34213</v>
      </c>
    </row>
    <row r="26113" spans="12:12">
      <c r="L26113" s="17" t="s">
        <v>34214</v>
      </c>
    </row>
    <row r="26114" spans="12:12">
      <c r="L26114" s="17" t="s">
        <v>34215</v>
      </c>
    </row>
    <row r="26115" spans="12:12">
      <c r="L26115" s="17" t="s">
        <v>34216</v>
      </c>
    </row>
    <row r="26116" spans="12:12">
      <c r="L26116" s="17" t="s">
        <v>34217</v>
      </c>
    </row>
    <row r="26117" spans="12:12">
      <c r="L26117" s="17" t="s">
        <v>34218</v>
      </c>
    </row>
    <row r="26118" spans="12:12">
      <c r="L26118" s="17" t="s">
        <v>34219</v>
      </c>
    </row>
    <row r="26119" spans="12:12">
      <c r="L26119" s="17" t="s">
        <v>34220</v>
      </c>
    </row>
    <row r="26120" spans="12:12">
      <c r="L26120" s="17" t="s">
        <v>34221</v>
      </c>
    </row>
    <row r="26121" spans="12:12">
      <c r="L26121" s="17" t="s">
        <v>34222</v>
      </c>
    </row>
    <row r="26122" spans="12:12">
      <c r="L26122" s="17" t="s">
        <v>34223</v>
      </c>
    </row>
    <row r="26123" spans="12:12">
      <c r="L26123" s="17" t="s">
        <v>34224</v>
      </c>
    </row>
    <row r="26124" spans="12:12">
      <c r="L26124" s="17" t="s">
        <v>34225</v>
      </c>
    </row>
    <row r="26125" spans="12:12">
      <c r="L26125" s="17" t="s">
        <v>34226</v>
      </c>
    </row>
    <row r="26126" spans="12:12">
      <c r="L26126" s="17" t="s">
        <v>34227</v>
      </c>
    </row>
    <row r="26127" spans="12:12">
      <c r="L26127" s="17" t="s">
        <v>34228</v>
      </c>
    </row>
    <row r="26128" spans="12:12">
      <c r="L26128" s="17" t="s">
        <v>34229</v>
      </c>
    </row>
    <row r="26129" spans="12:12">
      <c r="L26129" s="17" t="s">
        <v>34230</v>
      </c>
    </row>
    <row r="26130" spans="12:12">
      <c r="L26130" s="17" t="s">
        <v>34231</v>
      </c>
    </row>
    <row r="26131" spans="12:12">
      <c r="L26131" s="17" t="s">
        <v>34232</v>
      </c>
    </row>
    <row r="26132" spans="12:12">
      <c r="L26132" s="17" t="s">
        <v>34233</v>
      </c>
    </row>
    <row r="26133" spans="12:12">
      <c r="L26133" s="17" t="s">
        <v>34234</v>
      </c>
    </row>
    <row r="26134" spans="12:12">
      <c r="L26134" s="17" t="s">
        <v>34235</v>
      </c>
    </row>
    <row r="26135" spans="12:12">
      <c r="L26135" s="17" t="s">
        <v>34236</v>
      </c>
    </row>
    <row r="26136" spans="12:12">
      <c r="L26136" s="17" t="s">
        <v>34237</v>
      </c>
    </row>
    <row r="26137" spans="12:12">
      <c r="L26137" s="17" t="s">
        <v>34238</v>
      </c>
    </row>
    <row r="26138" spans="12:12">
      <c r="L26138" s="17" t="s">
        <v>34239</v>
      </c>
    </row>
    <row r="26139" spans="12:12">
      <c r="L26139" s="17" t="s">
        <v>34240</v>
      </c>
    </row>
    <row r="26140" spans="12:12">
      <c r="L26140" s="17" t="s">
        <v>34241</v>
      </c>
    </row>
    <row r="26141" spans="12:12">
      <c r="L26141" s="17" t="s">
        <v>34242</v>
      </c>
    </row>
    <row r="26142" spans="12:12">
      <c r="L26142" s="17" t="s">
        <v>34243</v>
      </c>
    </row>
    <row r="26143" spans="12:12">
      <c r="L26143" s="17" t="s">
        <v>34244</v>
      </c>
    </row>
    <row r="26144" spans="12:12">
      <c r="L26144" s="17" t="s">
        <v>34245</v>
      </c>
    </row>
    <row r="26145" spans="12:12">
      <c r="L26145" s="17" t="s">
        <v>34246</v>
      </c>
    </row>
    <row r="26146" spans="12:12">
      <c r="L26146" s="17" t="s">
        <v>34247</v>
      </c>
    </row>
    <row r="26147" spans="12:12">
      <c r="L26147" s="17" t="s">
        <v>34248</v>
      </c>
    </row>
    <row r="26148" spans="12:12">
      <c r="L26148" s="17" t="s">
        <v>34249</v>
      </c>
    </row>
    <row r="26149" spans="12:12">
      <c r="L26149" s="17" t="s">
        <v>34250</v>
      </c>
    </row>
    <row r="26150" spans="12:12">
      <c r="L26150" s="17" t="s">
        <v>34251</v>
      </c>
    </row>
    <row r="26151" spans="12:12">
      <c r="L26151" s="17" t="s">
        <v>34252</v>
      </c>
    </row>
    <row r="26152" spans="12:12">
      <c r="L26152" s="17" t="s">
        <v>34253</v>
      </c>
    </row>
    <row r="26153" spans="12:12">
      <c r="L26153" s="17" t="s">
        <v>34254</v>
      </c>
    </row>
    <row r="26154" spans="12:12">
      <c r="L26154" s="17" t="s">
        <v>34255</v>
      </c>
    </row>
    <row r="26155" spans="12:12">
      <c r="L26155" s="17" t="s">
        <v>34256</v>
      </c>
    </row>
    <row r="26156" spans="12:12">
      <c r="L26156" s="17" t="s">
        <v>34257</v>
      </c>
    </row>
    <row r="26157" spans="12:12">
      <c r="L26157" s="17" t="s">
        <v>34258</v>
      </c>
    </row>
    <row r="26158" spans="12:12">
      <c r="L26158" s="17" t="s">
        <v>34259</v>
      </c>
    </row>
    <row r="26159" spans="12:12">
      <c r="L26159" s="17" t="s">
        <v>34260</v>
      </c>
    </row>
    <row r="26160" spans="12:12">
      <c r="L26160" s="17" t="s">
        <v>34261</v>
      </c>
    </row>
    <row r="26161" spans="12:12">
      <c r="L26161" s="17" t="s">
        <v>34262</v>
      </c>
    </row>
    <row r="26162" spans="12:12">
      <c r="L26162" s="17" t="s">
        <v>34263</v>
      </c>
    </row>
    <row r="26163" spans="12:12">
      <c r="L26163" s="17" t="s">
        <v>34264</v>
      </c>
    </row>
    <row r="26164" spans="12:12">
      <c r="L26164" s="17" t="s">
        <v>34265</v>
      </c>
    </row>
    <row r="26165" spans="12:12">
      <c r="L26165" s="17" t="s">
        <v>34266</v>
      </c>
    </row>
    <row r="26166" spans="12:12">
      <c r="L26166" s="17" t="s">
        <v>34267</v>
      </c>
    </row>
    <row r="26167" spans="12:12">
      <c r="L26167" s="17" t="s">
        <v>34268</v>
      </c>
    </row>
    <row r="26168" spans="12:12">
      <c r="L26168" s="17" t="s">
        <v>34269</v>
      </c>
    </row>
    <row r="26169" spans="12:12">
      <c r="L26169" s="17" t="s">
        <v>34270</v>
      </c>
    </row>
    <row r="26170" spans="12:12">
      <c r="L26170" s="17" t="s">
        <v>34271</v>
      </c>
    </row>
    <row r="26171" spans="12:12">
      <c r="L26171" s="17" t="s">
        <v>34272</v>
      </c>
    </row>
    <row r="26172" spans="12:12">
      <c r="L26172" s="17" t="s">
        <v>34273</v>
      </c>
    </row>
    <row r="26173" spans="12:12">
      <c r="L26173" s="17" t="s">
        <v>34274</v>
      </c>
    </row>
    <row r="26174" spans="12:12">
      <c r="L26174" s="17" t="s">
        <v>34275</v>
      </c>
    </row>
    <row r="26175" spans="12:12">
      <c r="L26175" s="17" t="s">
        <v>34276</v>
      </c>
    </row>
    <row r="26176" spans="12:12">
      <c r="L26176" s="17" t="s">
        <v>34277</v>
      </c>
    </row>
    <row r="26177" spans="12:12">
      <c r="L26177" s="17" t="s">
        <v>34278</v>
      </c>
    </row>
    <row r="26178" spans="12:12">
      <c r="L26178" s="17" t="s">
        <v>34279</v>
      </c>
    </row>
    <row r="26179" spans="12:12">
      <c r="L26179" s="17" t="s">
        <v>34280</v>
      </c>
    </row>
    <row r="26180" spans="12:12">
      <c r="L26180" s="17" t="s">
        <v>34281</v>
      </c>
    </row>
    <row r="26181" spans="12:12">
      <c r="L26181" s="17" t="s">
        <v>34282</v>
      </c>
    </row>
    <row r="26182" spans="12:12">
      <c r="L26182" s="17" t="s">
        <v>34283</v>
      </c>
    </row>
    <row r="26183" spans="12:12">
      <c r="L26183" s="17" t="s">
        <v>34284</v>
      </c>
    </row>
    <row r="26184" spans="12:12">
      <c r="L26184" s="17" t="s">
        <v>34285</v>
      </c>
    </row>
    <row r="26185" spans="12:12">
      <c r="L26185" s="17" t="s">
        <v>34286</v>
      </c>
    </row>
    <row r="26186" spans="12:12">
      <c r="L26186" s="17" t="s">
        <v>34287</v>
      </c>
    </row>
    <row r="26187" spans="12:12">
      <c r="L26187" s="17" t="s">
        <v>34288</v>
      </c>
    </row>
    <row r="26188" spans="12:12">
      <c r="L26188" s="17" t="s">
        <v>34289</v>
      </c>
    </row>
    <row r="26189" spans="12:12">
      <c r="L26189" s="17" t="s">
        <v>34290</v>
      </c>
    </row>
    <row r="26190" spans="12:12">
      <c r="L26190" s="17" t="s">
        <v>34291</v>
      </c>
    </row>
    <row r="26191" spans="12:12">
      <c r="L26191" s="17" t="s">
        <v>34292</v>
      </c>
    </row>
    <row r="26192" spans="12:12">
      <c r="L26192" s="17" t="s">
        <v>34293</v>
      </c>
    </row>
    <row r="26193" spans="12:12">
      <c r="L26193" s="17" t="s">
        <v>34294</v>
      </c>
    </row>
    <row r="26194" spans="12:12">
      <c r="L26194" s="17" t="s">
        <v>34295</v>
      </c>
    </row>
    <row r="26195" spans="12:12">
      <c r="L26195" s="17" t="s">
        <v>34296</v>
      </c>
    </row>
    <row r="26196" spans="12:12">
      <c r="L26196" s="17" t="s">
        <v>34297</v>
      </c>
    </row>
    <row r="26197" spans="12:12">
      <c r="L26197" s="17" t="s">
        <v>34298</v>
      </c>
    </row>
    <row r="26198" spans="12:12">
      <c r="L26198" s="17" t="s">
        <v>34299</v>
      </c>
    </row>
    <row r="26199" spans="12:12">
      <c r="L26199" s="17" t="s">
        <v>34300</v>
      </c>
    </row>
    <row r="26200" spans="12:12">
      <c r="L26200" s="17" t="s">
        <v>34301</v>
      </c>
    </row>
    <row r="26201" spans="12:12">
      <c r="L26201" s="17" t="s">
        <v>34302</v>
      </c>
    </row>
    <row r="26202" spans="12:12">
      <c r="L26202" s="17" t="s">
        <v>34303</v>
      </c>
    </row>
    <row r="26203" spans="12:12">
      <c r="L26203" s="17" t="s">
        <v>34304</v>
      </c>
    </row>
    <row r="26204" spans="12:12">
      <c r="L26204" s="17" t="s">
        <v>34305</v>
      </c>
    </row>
    <row r="26205" spans="12:12">
      <c r="L26205" s="17" t="s">
        <v>34306</v>
      </c>
    </row>
    <row r="26206" spans="12:12">
      <c r="L26206" s="17" t="s">
        <v>34307</v>
      </c>
    </row>
    <row r="26207" spans="12:12">
      <c r="L26207" s="17" t="s">
        <v>34308</v>
      </c>
    </row>
    <row r="26208" spans="12:12">
      <c r="L26208" s="17" t="s">
        <v>34309</v>
      </c>
    </row>
    <row r="26209" spans="12:12">
      <c r="L26209" s="17" t="s">
        <v>34310</v>
      </c>
    </row>
    <row r="26210" spans="12:12">
      <c r="L26210" s="17" t="s">
        <v>34311</v>
      </c>
    </row>
    <row r="26211" spans="12:12">
      <c r="L26211" s="17" t="s">
        <v>34312</v>
      </c>
    </row>
    <row r="26212" spans="12:12">
      <c r="L26212" s="17" t="s">
        <v>34313</v>
      </c>
    </row>
    <row r="26213" spans="12:12">
      <c r="L26213" s="17" t="s">
        <v>34314</v>
      </c>
    </row>
    <row r="26214" spans="12:12">
      <c r="L26214" s="17" t="s">
        <v>34315</v>
      </c>
    </row>
    <row r="26215" spans="12:12">
      <c r="L26215" s="17" t="s">
        <v>34316</v>
      </c>
    </row>
    <row r="26216" spans="12:12">
      <c r="L26216" s="17" t="s">
        <v>34317</v>
      </c>
    </row>
    <row r="26217" spans="12:12">
      <c r="L26217" s="17" t="s">
        <v>34318</v>
      </c>
    </row>
    <row r="26218" spans="12:12">
      <c r="L26218" s="17" t="s">
        <v>34319</v>
      </c>
    </row>
    <row r="26219" spans="12:12">
      <c r="L26219" s="17" t="s">
        <v>34320</v>
      </c>
    </row>
    <row r="26220" spans="12:12">
      <c r="L26220" s="17" t="s">
        <v>34321</v>
      </c>
    </row>
    <row r="26221" spans="12:12">
      <c r="L26221" s="17" t="s">
        <v>34322</v>
      </c>
    </row>
    <row r="26222" spans="12:12">
      <c r="L26222" s="17" t="s">
        <v>34323</v>
      </c>
    </row>
    <row r="26223" spans="12:12">
      <c r="L26223" s="17" t="s">
        <v>34324</v>
      </c>
    </row>
    <row r="26224" spans="12:12">
      <c r="L26224" s="17" t="s">
        <v>34325</v>
      </c>
    </row>
    <row r="26225" spans="12:12">
      <c r="L26225" s="17" t="s">
        <v>34326</v>
      </c>
    </row>
    <row r="26226" spans="12:12">
      <c r="L26226" s="17" t="s">
        <v>34327</v>
      </c>
    </row>
    <row r="26227" spans="12:12">
      <c r="L26227" s="17" t="s">
        <v>34328</v>
      </c>
    </row>
    <row r="26228" spans="12:12">
      <c r="L26228" s="17" t="s">
        <v>34329</v>
      </c>
    </row>
    <row r="26229" spans="12:12">
      <c r="L26229" s="17" t="s">
        <v>34330</v>
      </c>
    </row>
    <row r="26230" spans="12:12">
      <c r="L26230" s="17" t="s">
        <v>34331</v>
      </c>
    </row>
    <row r="26231" spans="12:12">
      <c r="L26231" s="17" t="s">
        <v>34332</v>
      </c>
    </row>
    <row r="26232" spans="12:12">
      <c r="L26232" s="17" t="s">
        <v>34333</v>
      </c>
    </row>
    <row r="26233" spans="12:12">
      <c r="L26233" s="17" t="s">
        <v>34334</v>
      </c>
    </row>
    <row r="26234" spans="12:12">
      <c r="L26234" s="17" t="s">
        <v>34335</v>
      </c>
    </row>
    <row r="26235" spans="12:12">
      <c r="L26235" s="17" t="s">
        <v>34336</v>
      </c>
    </row>
    <row r="26236" spans="12:12">
      <c r="L26236" s="17" t="s">
        <v>34337</v>
      </c>
    </row>
    <row r="26237" spans="12:12">
      <c r="L26237" s="17" t="s">
        <v>34338</v>
      </c>
    </row>
    <row r="26238" spans="12:12">
      <c r="L26238" s="17" t="s">
        <v>34339</v>
      </c>
    </row>
    <row r="26239" spans="12:12">
      <c r="L26239" s="17" t="s">
        <v>34340</v>
      </c>
    </row>
    <row r="26240" spans="12:12">
      <c r="L26240" s="17" t="s">
        <v>34341</v>
      </c>
    </row>
    <row r="26241" spans="12:12">
      <c r="L26241" s="17" t="s">
        <v>34342</v>
      </c>
    </row>
    <row r="26242" spans="12:12">
      <c r="L26242" s="17" t="s">
        <v>34343</v>
      </c>
    </row>
    <row r="26243" spans="12:12">
      <c r="L26243" s="17" t="s">
        <v>34344</v>
      </c>
    </row>
    <row r="26244" spans="12:12">
      <c r="L26244" s="17" t="s">
        <v>34345</v>
      </c>
    </row>
    <row r="26245" spans="12:12">
      <c r="L26245" s="17" t="s">
        <v>34346</v>
      </c>
    </row>
    <row r="26246" spans="12:12">
      <c r="L26246" s="17" t="s">
        <v>34347</v>
      </c>
    </row>
    <row r="26247" spans="12:12">
      <c r="L26247" s="17" t="s">
        <v>34348</v>
      </c>
    </row>
    <row r="26248" spans="12:12">
      <c r="L26248" s="17" t="s">
        <v>34349</v>
      </c>
    </row>
    <row r="26249" spans="12:12">
      <c r="L26249" s="17" t="s">
        <v>34350</v>
      </c>
    </row>
    <row r="26250" spans="12:12">
      <c r="L26250" s="17" t="s">
        <v>34351</v>
      </c>
    </row>
    <row r="26251" spans="12:12">
      <c r="L26251" s="17" t="s">
        <v>34352</v>
      </c>
    </row>
    <row r="26252" spans="12:12">
      <c r="L26252" s="17" t="s">
        <v>34353</v>
      </c>
    </row>
    <row r="26253" spans="12:12">
      <c r="L26253" s="17" t="s">
        <v>34354</v>
      </c>
    </row>
    <row r="26254" spans="12:12">
      <c r="L26254" s="17" t="s">
        <v>34355</v>
      </c>
    </row>
    <row r="26255" spans="12:12">
      <c r="L26255" s="17" t="s">
        <v>34356</v>
      </c>
    </row>
    <row r="26256" spans="12:12">
      <c r="L26256" s="17" t="s">
        <v>34357</v>
      </c>
    </row>
    <row r="26257" spans="12:12">
      <c r="L26257" s="17" t="s">
        <v>34358</v>
      </c>
    </row>
    <row r="26258" spans="12:12">
      <c r="L26258" s="17" t="s">
        <v>34359</v>
      </c>
    </row>
    <row r="26259" spans="12:12">
      <c r="L26259" s="17" t="s">
        <v>34360</v>
      </c>
    </row>
    <row r="26260" spans="12:12">
      <c r="L26260" s="17" t="s">
        <v>34361</v>
      </c>
    </row>
    <row r="26261" spans="12:12">
      <c r="L26261" s="17" t="s">
        <v>34362</v>
      </c>
    </row>
    <row r="26262" spans="12:12">
      <c r="L26262" s="17" t="s">
        <v>34363</v>
      </c>
    </row>
    <row r="26263" spans="12:12">
      <c r="L26263" s="17" t="s">
        <v>34364</v>
      </c>
    </row>
    <row r="26264" spans="12:12">
      <c r="L26264" s="17" t="s">
        <v>34365</v>
      </c>
    </row>
    <row r="26265" spans="12:12">
      <c r="L26265" s="17" t="s">
        <v>34366</v>
      </c>
    </row>
    <row r="26266" spans="12:12">
      <c r="L26266" s="17" t="s">
        <v>34367</v>
      </c>
    </row>
    <row r="26267" spans="12:12">
      <c r="L26267" s="17" t="s">
        <v>34368</v>
      </c>
    </row>
    <row r="26268" spans="12:12">
      <c r="L26268" s="17" t="s">
        <v>34369</v>
      </c>
    </row>
    <row r="26269" spans="12:12">
      <c r="L26269" s="17" t="s">
        <v>34370</v>
      </c>
    </row>
    <row r="26270" spans="12:12">
      <c r="L26270" s="17" t="s">
        <v>34371</v>
      </c>
    </row>
    <row r="26271" spans="12:12">
      <c r="L26271" s="17" t="s">
        <v>34372</v>
      </c>
    </row>
    <row r="26272" spans="12:12">
      <c r="L26272" s="17" t="s">
        <v>34373</v>
      </c>
    </row>
    <row r="26273" spans="12:12">
      <c r="L26273" s="17" t="s">
        <v>34374</v>
      </c>
    </row>
    <row r="26274" spans="12:12">
      <c r="L26274" s="17" t="s">
        <v>34375</v>
      </c>
    </row>
    <row r="26275" spans="12:12">
      <c r="L26275" s="17" t="s">
        <v>34376</v>
      </c>
    </row>
    <row r="26276" spans="12:12">
      <c r="L26276" s="17" t="s">
        <v>34377</v>
      </c>
    </row>
    <row r="26277" spans="12:12">
      <c r="L26277" s="17" t="s">
        <v>34378</v>
      </c>
    </row>
    <row r="26278" spans="12:12">
      <c r="L26278" s="17" t="s">
        <v>34379</v>
      </c>
    </row>
    <row r="26279" spans="12:12">
      <c r="L26279" s="17" t="s">
        <v>34380</v>
      </c>
    </row>
    <row r="26280" spans="12:12">
      <c r="L26280" s="17" t="s">
        <v>34381</v>
      </c>
    </row>
    <row r="26281" spans="12:12">
      <c r="L26281" s="17" t="s">
        <v>34382</v>
      </c>
    </row>
    <row r="26282" spans="12:12">
      <c r="L26282" s="17" t="s">
        <v>34383</v>
      </c>
    </row>
    <row r="26283" spans="12:12">
      <c r="L26283" s="17" t="s">
        <v>34384</v>
      </c>
    </row>
    <row r="26284" spans="12:12">
      <c r="L26284" s="17" t="s">
        <v>34385</v>
      </c>
    </row>
    <row r="26285" spans="12:12">
      <c r="L26285" s="17" t="s">
        <v>34386</v>
      </c>
    </row>
    <row r="26286" spans="12:12">
      <c r="L26286" s="17" t="s">
        <v>34387</v>
      </c>
    </row>
    <row r="26287" spans="12:12">
      <c r="L26287" s="17" t="s">
        <v>34388</v>
      </c>
    </row>
    <row r="26288" spans="12:12">
      <c r="L26288" s="17" t="s">
        <v>34389</v>
      </c>
    </row>
    <row r="26289" spans="12:12">
      <c r="L26289" s="17" t="s">
        <v>34390</v>
      </c>
    </row>
    <row r="26290" spans="12:12">
      <c r="L26290" s="17" t="s">
        <v>34391</v>
      </c>
    </row>
    <row r="26291" spans="12:12">
      <c r="L26291" s="17" t="s">
        <v>34392</v>
      </c>
    </row>
    <row r="26292" spans="12:12">
      <c r="L26292" s="17" t="s">
        <v>34393</v>
      </c>
    </row>
    <row r="26293" spans="12:12">
      <c r="L26293" s="17" t="s">
        <v>34394</v>
      </c>
    </row>
    <row r="26294" spans="12:12">
      <c r="L26294" s="17" t="s">
        <v>34395</v>
      </c>
    </row>
    <row r="26295" spans="12:12">
      <c r="L26295" s="17" t="s">
        <v>34396</v>
      </c>
    </row>
    <row r="26296" spans="12:12">
      <c r="L26296" s="17" t="s">
        <v>34397</v>
      </c>
    </row>
    <row r="26297" spans="12:12">
      <c r="L26297" s="17" t="s">
        <v>34398</v>
      </c>
    </row>
    <row r="26298" spans="12:12">
      <c r="L26298" s="17" t="s">
        <v>34399</v>
      </c>
    </row>
    <row r="26299" spans="12:12">
      <c r="L26299" s="17" t="s">
        <v>34400</v>
      </c>
    </row>
    <row r="26300" spans="12:12">
      <c r="L26300" s="17" t="s">
        <v>34401</v>
      </c>
    </row>
    <row r="26301" spans="12:12">
      <c r="L26301" s="17" t="s">
        <v>34402</v>
      </c>
    </row>
    <row r="26302" spans="12:12">
      <c r="L26302" s="17" t="s">
        <v>34403</v>
      </c>
    </row>
    <row r="26303" spans="12:12">
      <c r="L26303" s="17" t="s">
        <v>34404</v>
      </c>
    </row>
    <row r="26304" spans="12:12">
      <c r="L26304" s="17" t="s">
        <v>34405</v>
      </c>
    </row>
    <row r="26305" spans="12:12">
      <c r="L26305" s="17" t="s">
        <v>34406</v>
      </c>
    </row>
    <row r="26306" spans="12:12">
      <c r="L26306" s="17" t="s">
        <v>34407</v>
      </c>
    </row>
    <row r="26307" spans="12:12">
      <c r="L26307" s="17" t="s">
        <v>34408</v>
      </c>
    </row>
    <row r="26308" spans="12:12">
      <c r="L26308" s="17" t="s">
        <v>34409</v>
      </c>
    </row>
    <row r="26309" spans="12:12">
      <c r="L26309" s="17" t="s">
        <v>34410</v>
      </c>
    </row>
    <row r="26310" spans="12:12">
      <c r="L26310" s="17" t="s">
        <v>34411</v>
      </c>
    </row>
    <row r="26311" spans="12:12">
      <c r="L26311" s="17" t="s">
        <v>34412</v>
      </c>
    </row>
    <row r="26312" spans="12:12">
      <c r="L26312" s="17" t="s">
        <v>34413</v>
      </c>
    </row>
    <row r="26313" spans="12:12">
      <c r="L26313" s="17" t="s">
        <v>34414</v>
      </c>
    </row>
    <row r="26314" spans="12:12">
      <c r="L26314" s="17" t="s">
        <v>34415</v>
      </c>
    </row>
    <row r="26315" spans="12:12">
      <c r="L26315" s="17" t="s">
        <v>34416</v>
      </c>
    </row>
    <row r="26316" spans="12:12">
      <c r="L26316" s="17" t="s">
        <v>34417</v>
      </c>
    </row>
    <row r="26317" spans="12:12">
      <c r="L26317" s="17" t="s">
        <v>34418</v>
      </c>
    </row>
    <row r="26318" spans="12:12">
      <c r="L26318" s="17" t="s">
        <v>34419</v>
      </c>
    </row>
    <row r="26319" spans="12:12">
      <c r="L26319" s="17" t="s">
        <v>34420</v>
      </c>
    </row>
    <row r="26320" spans="12:12">
      <c r="L26320" s="17" t="s">
        <v>34421</v>
      </c>
    </row>
    <row r="26321" spans="12:12">
      <c r="L26321" s="17" t="s">
        <v>34422</v>
      </c>
    </row>
    <row r="26322" spans="12:12">
      <c r="L26322" s="17" t="s">
        <v>34423</v>
      </c>
    </row>
    <row r="26323" spans="12:12">
      <c r="L26323" s="17" t="s">
        <v>34424</v>
      </c>
    </row>
    <row r="26324" spans="12:12">
      <c r="L26324" s="17" t="s">
        <v>34425</v>
      </c>
    </row>
    <row r="26325" spans="12:12">
      <c r="L26325" s="17" t="s">
        <v>34426</v>
      </c>
    </row>
    <row r="26326" spans="12:12">
      <c r="L26326" s="17" t="s">
        <v>34427</v>
      </c>
    </row>
    <row r="26327" spans="12:12">
      <c r="L26327" s="17" t="s">
        <v>34428</v>
      </c>
    </row>
    <row r="26328" spans="12:12">
      <c r="L26328" s="17" t="s">
        <v>34429</v>
      </c>
    </row>
    <row r="26329" spans="12:12">
      <c r="L26329" s="17" t="s">
        <v>34430</v>
      </c>
    </row>
    <row r="26330" spans="12:12">
      <c r="L26330" s="17" t="s">
        <v>34431</v>
      </c>
    </row>
    <row r="26331" spans="12:12">
      <c r="L26331" s="17" t="s">
        <v>34432</v>
      </c>
    </row>
    <row r="26332" spans="12:12">
      <c r="L26332" s="17" t="s">
        <v>34433</v>
      </c>
    </row>
    <row r="26333" spans="12:12">
      <c r="L26333" s="17" t="s">
        <v>34434</v>
      </c>
    </row>
    <row r="26334" spans="12:12">
      <c r="L26334" s="17" t="s">
        <v>34435</v>
      </c>
    </row>
    <row r="26335" spans="12:12">
      <c r="L26335" s="17" t="s">
        <v>34436</v>
      </c>
    </row>
    <row r="26336" spans="12:12">
      <c r="L26336" s="17" t="s">
        <v>34437</v>
      </c>
    </row>
    <row r="26337" spans="12:12">
      <c r="L26337" s="17" t="s">
        <v>34438</v>
      </c>
    </row>
    <row r="26338" spans="12:12">
      <c r="L26338" s="17" t="s">
        <v>34439</v>
      </c>
    </row>
    <row r="26339" spans="12:12">
      <c r="L26339" s="17" t="s">
        <v>34440</v>
      </c>
    </row>
    <row r="26340" spans="12:12">
      <c r="L26340" s="17" t="s">
        <v>34441</v>
      </c>
    </row>
    <row r="26341" spans="12:12">
      <c r="L26341" s="17" t="s">
        <v>34442</v>
      </c>
    </row>
    <row r="26342" spans="12:12">
      <c r="L26342" s="17" t="s">
        <v>34443</v>
      </c>
    </row>
    <row r="26343" spans="12:12">
      <c r="L26343" s="17" t="s">
        <v>34444</v>
      </c>
    </row>
    <row r="26344" spans="12:12">
      <c r="L26344" s="17" t="s">
        <v>34445</v>
      </c>
    </row>
    <row r="26345" spans="12:12">
      <c r="L26345" s="17" t="s">
        <v>34446</v>
      </c>
    </row>
    <row r="26346" spans="12:12">
      <c r="L26346" s="17" t="s">
        <v>34447</v>
      </c>
    </row>
    <row r="26347" spans="12:12">
      <c r="L26347" s="17" t="s">
        <v>34448</v>
      </c>
    </row>
    <row r="26348" spans="12:12">
      <c r="L26348" s="17" t="s">
        <v>34449</v>
      </c>
    </row>
    <row r="26349" spans="12:12">
      <c r="L26349" s="17" t="s">
        <v>34450</v>
      </c>
    </row>
    <row r="26350" spans="12:12">
      <c r="L26350" s="17" t="s">
        <v>34451</v>
      </c>
    </row>
    <row r="26351" spans="12:12">
      <c r="L26351" s="17" t="s">
        <v>34452</v>
      </c>
    </row>
    <row r="26352" spans="12:12">
      <c r="L26352" s="17" t="s">
        <v>34453</v>
      </c>
    </row>
    <row r="26353" spans="12:12">
      <c r="L26353" s="17" t="s">
        <v>34454</v>
      </c>
    </row>
    <row r="26354" spans="12:12">
      <c r="L26354" s="17" t="s">
        <v>34455</v>
      </c>
    </row>
    <row r="26355" spans="12:12">
      <c r="L26355" s="17" t="s">
        <v>34456</v>
      </c>
    </row>
    <row r="26356" spans="12:12">
      <c r="L26356" s="17" t="s">
        <v>34457</v>
      </c>
    </row>
    <row r="26357" spans="12:12">
      <c r="L26357" s="17" t="s">
        <v>34458</v>
      </c>
    </row>
    <row r="26358" spans="12:12">
      <c r="L26358" s="17" t="s">
        <v>34459</v>
      </c>
    </row>
    <row r="26359" spans="12:12">
      <c r="L26359" s="17" t="s">
        <v>34460</v>
      </c>
    </row>
    <row r="26360" spans="12:12">
      <c r="L26360" s="17" t="s">
        <v>34461</v>
      </c>
    </row>
    <row r="26361" spans="12:12">
      <c r="L26361" s="17" t="s">
        <v>34462</v>
      </c>
    </row>
    <row r="26362" spans="12:12">
      <c r="L26362" s="17" t="s">
        <v>34463</v>
      </c>
    </row>
    <row r="26363" spans="12:12">
      <c r="L26363" s="17" t="s">
        <v>34464</v>
      </c>
    </row>
    <row r="26364" spans="12:12">
      <c r="L26364" s="17" t="s">
        <v>34465</v>
      </c>
    </row>
    <row r="26365" spans="12:12">
      <c r="L26365" s="17" t="s">
        <v>34466</v>
      </c>
    </row>
    <row r="26366" spans="12:12">
      <c r="L26366" s="17" t="s">
        <v>34467</v>
      </c>
    </row>
    <row r="26367" spans="12:12">
      <c r="L26367" s="17" t="s">
        <v>34468</v>
      </c>
    </row>
    <row r="26368" spans="12:12">
      <c r="L26368" s="17" t="s">
        <v>34469</v>
      </c>
    </row>
    <row r="26369" spans="12:12">
      <c r="L26369" s="17" t="s">
        <v>34470</v>
      </c>
    </row>
    <row r="26370" spans="12:12">
      <c r="L26370" s="17" t="s">
        <v>34471</v>
      </c>
    </row>
    <row r="26371" spans="12:12">
      <c r="L26371" s="17" t="s">
        <v>34472</v>
      </c>
    </row>
    <row r="26372" spans="12:12">
      <c r="L26372" s="17" t="s">
        <v>34473</v>
      </c>
    </row>
    <row r="26373" spans="12:12">
      <c r="L26373" s="17" t="s">
        <v>34474</v>
      </c>
    </row>
    <row r="26374" spans="12:12">
      <c r="L26374" s="17" t="s">
        <v>34475</v>
      </c>
    </row>
    <row r="26375" spans="12:12">
      <c r="L26375" s="17" t="s">
        <v>34476</v>
      </c>
    </row>
    <row r="26376" spans="12:12">
      <c r="L26376" s="17" t="s">
        <v>34477</v>
      </c>
    </row>
    <row r="26377" spans="12:12">
      <c r="L26377" s="17" t="s">
        <v>34478</v>
      </c>
    </row>
    <row r="26378" spans="12:12">
      <c r="L26378" s="17" t="s">
        <v>34479</v>
      </c>
    </row>
    <row r="26379" spans="12:12">
      <c r="L26379" s="17" t="s">
        <v>34480</v>
      </c>
    </row>
    <row r="26380" spans="12:12">
      <c r="L26380" s="17" t="s">
        <v>34481</v>
      </c>
    </row>
    <row r="26381" spans="12:12">
      <c r="L26381" s="17" t="s">
        <v>34482</v>
      </c>
    </row>
    <row r="26382" spans="12:12">
      <c r="L26382" s="17" t="s">
        <v>34483</v>
      </c>
    </row>
    <row r="26383" spans="12:12">
      <c r="L26383" s="17" t="s">
        <v>34484</v>
      </c>
    </row>
    <row r="26384" spans="12:12">
      <c r="L26384" s="17" t="s">
        <v>34485</v>
      </c>
    </row>
    <row r="26385" spans="12:12">
      <c r="L26385" s="17" t="s">
        <v>34486</v>
      </c>
    </row>
    <row r="26386" spans="12:12">
      <c r="L26386" s="17" t="s">
        <v>34487</v>
      </c>
    </row>
    <row r="26387" spans="12:12">
      <c r="L26387" s="17" t="s">
        <v>34488</v>
      </c>
    </row>
    <row r="26388" spans="12:12">
      <c r="L26388" s="17" t="s">
        <v>34489</v>
      </c>
    </row>
    <row r="26389" spans="12:12">
      <c r="L26389" s="17" t="s">
        <v>34490</v>
      </c>
    </row>
    <row r="26390" spans="12:12">
      <c r="L26390" s="17" t="s">
        <v>34491</v>
      </c>
    </row>
    <row r="26391" spans="12:12">
      <c r="L26391" s="17" t="s">
        <v>34492</v>
      </c>
    </row>
    <row r="26392" spans="12:12">
      <c r="L26392" s="17" t="s">
        <v>34493</v>
      </c>
    </row>
    <row r="26393" spans="12:12">
      <c r="L26393" s="17" t="s">
        <v>34494</v>
      </c>
    </row>
    <row r="26394" spans="12:12">
      <c r="L26394" s="17" t="s">
        <v>34495</v>
      </c>
    </row>
    <row r="26395" spans="12:12">
      <c r="L26395" s="17" t="s">
        <v>34496</v>
      </c>
    </row>
    <row r="26396" spans="12:12">
      <c r="L26396" s="17" t="s">
        <v>34497</v>
      </c>
    </row>
    <row r="26397" spans="12:12">
      <c r="L26397" s="17" t="s">
        <v>34498</v>
      </c>
    </row>
    <row r="26398" spans="12:12">
      <c r="L26398" s="17" t="s">
        <v>34499</v>
      </c>
    </row>
    <row r="26399" spans="12:12">
      <c r="L26399" s="17" t="s">
        <v>34500</v>
      </c>
    </row>
    <row r="26400" spans="12:12">
      <c r="L26400" s="17" t="s">
        <v>34501</v>
      </c>
    </row>
    <row r="26401" spans="12:12">
      <c r="L26401" s="17" t="s">
        <v>34502</v>
      </c>
    </row>
    <row r="26402" spans="12:12">
      <c r="L26402" s="17" t="s">
        <v>34503</v>
      </c>
    </row>
    <row r="26403" spans="12:12">
      <c r="L26403" s="17" t="s">
        <v>34504</v>
      </c>
    </row>
    <row r="26404" spans="12:12">
      <c r="L26404" s="17" t="s">
        <v>34505</v>
      </c>
    </row>
    <row r="26405" spans="12:12">
      <c r="L26405" s="17" t="s">
        <v>34506</v>
      </c>
    </row>
    <row r="26406" spans="12:12">
      <c r="L26406" s="17" t="s">
        <v>34507</v>
      </c>
    </row>
    <row r="26407" spans="12:12">
      <c r="L26407" s="17" t="s">
        <v>34508</v>
      </c>
    </row>
    <row r="26408" spans="12:12">
      <c r="L26408" s="17" t="s">
        <v>34509</v>
      </c>
    </row>
    <row r="26409" spans="12:12">
      <c r="L26409" s="17" t="s">
        <v>34510</v>
      </c>
    </row>
    <row r="26410" spans="12:12">
      <c r="L26410" s="17" t="s">
        <v>34511</v>
      </c>
    </row>
    <row r="26411" spans="12:12">
      <c r="L26411" s="17" t="s">
        <v>34512</v>
      </c>
    </row>
    <row r="26412" spans="12:12">
      <c r="L26412" s="17" t="s">
        <v>34513</v>
      </c>
    </row>
    <row r="26413" spans="12:12">
      <c r="L26413" s="17" t="s">
        <v>34514</v>
      </c>
    </row>
    <row r="26414" spans="12:12">
      <c r="L26414" s="17" t="s">
        <v>34515</v>
      </c>
    </row>
    <row r="26415" spans="12:12">
      <c r="L26415" s="17" t="s">
        <v>34516</v>
      </c>
    </row>
    <row r="26416" spans="12:12">
      <c r="L26416" s="17" t="s">
        <v>34517</v>
      </c>
    </row>
    <row r="26417" spans="12:12">
      <c r="L26417" s="17" t="s">
        <v>34518</v>
      </c>
    </row>
    <row r="26418" spans="12:12">
      <c r="L26418" s="17" t="s">
        <v>34519</v>
      </c>
    </row>
    <row r="26419" spans="12:12">
      <c r="L26419" s="17" t="s">
        <v>34520</v>
      </c>
    </row>
    <row r="26420" spans="12:12">
      <c r="L26420" s="17" t="s">
        <v>34521</v>
      </c>
    </row>
    <row r="26421" spans="12:12">
      <c r="L26421" s="17" t="s">
        <v>34522</v>
      </c>
    </row>
    <row r="26422" spans="12:12">
      <c r="L26422" s="17" t="s">
        <v>34523</v>
      </c>
    </row>
    <row r="26423" spans="12:12">
      <c r="L26423" s="17" t="s">
        <v>34524</v>
      </c>
    </row>
    <row r="26424" spans="12:12">
      <c r="L26424" s="17" t="s">
        <v>34525</v>
      </c>
    </row>
    <row r="26425" spans="12:12">
      <c r="L26425" s="17" t="s">
        <v>34526</v>
      </c>
    </row>
    <row r="26426" spans="12:12">
      <c r="L26426" s="17" t="s">
        <v>34527</v>
      </c>
    </row>
    <row r="26427" spans="12:12">
      <c r="L26427" s="17" t="s">
        <v>34528</v>
      </c>
    </row>
    <row r="26428" spans="12:12">
      <c r="L26428" s="17" t="s">
        <v>34529</v>
      </c>
    </row>
    <row r="26429" spans="12:12">
      <c r="L26429" s="17" t="s">
        <v>34530</v>
      </c>
    </row>
    <row r="26430" spans="12:12">
      <c r="L26430" s="17" t="s">
        <v>34531</v>
      </c>
    </row>
    <row r="26431" spans="12:12">
      <c r="L26431" s="17" t="s">
        <v>34532</v>
      </c>
    </row>
    <row r="26432" spans="12:12">
      <c r="L26432" s="17" t="s">
        <v>34533</v>
      </c>
    </row>
    <row r="26433" spans="12:12">
      <c r="L26433" s="17" t="s">
        <v>34534</v>
      </c>
    </row>
    <row r="26434" spans="12:12">
      <c r="L26434" s="17" t="s">
        <v>34535</v>
      </c>
    </row>
    <row r="26435" spans="12:12">
      <c r="L26435" s="17" t="s">
        <v>34536</v>
      </c>
    </row>
    <row r="26436" spans="12:12">
      <c r="L26436" s="17" t="s">
        <v>34537</v>
      </c>
    </row>
    <row r="26437" spans="12:12">
      <c r="L26437" s="17" t="s">
        <v>34538</v>
      </c>
    </row>
    <row r="26438" spans="12:12">
      <c r="L26438" s="17" t="s">
        <v>34539</v>
      </c>
    </row>
    <row r="26439" spans="12:12">
      <c r="L26439" s="17" t="s">
        <v>34540</v>
      </c>
    </row>
    <row r="26440" spans="12:12">
      <c r="L26440" s="17" t="s">
        <v>34541</v>
      </c>
    </row>
    <row r="26441" spans="12:12">
      <c r="L26441" s="17" t="s">
        <v>34542</v>
      </c>
    </row>
    <row r="26442" spans="12:12">
      <c r="L26442" s="17" t="s">
        <v>34543</v>
      </c>
    </row>
    <row r="26443" spans="12:12">
      <c r="L26443" s="17" t="s">
        <v>34544</v>
      </c>
    </row>
    <row r="26444" spans="12:12">
      <c r="L26444" s="17" t="s">
        <v>34545</v>
      </c>
    </row>
    <row r="26445" spans="12:12">
      <c r="L26445" s="17" t="s">
        <v>34546</v>
      </c>
    </row>
    <row r="26446" spans="12:12">
      <c r="L26446" s="17" t="s">
        <v>34547</v>
      </c>
    </row>
    <row r="26447" spans="12:12">
      <c r="L26447" s="17" t="s">
        <v>34548</v>
      </c>
    </row>
    <row r="26448" spans="12:12">
      <c r="L26448" s="17" t="s">
        <v>34549</v>
      </c>
    </row>
    <row r="26449" spans="12:12">
      <c r="L26449" s="17" t="s">
        <v>34550</v>
      </c>
    </row>
    <row r="26450" spans="12:12">
      <c r="L26450" s="17" t="s">
        <v>34551</v>
      </c>
    </row>
    <row r="26451" spans="12:12">
      <c r="L26451" s="17" t="s">
        <v>34552</v>
      </c>
    </row>
    <row r="26452" spans="12:12">
      <c r="L26452" s="17" t="s">
        <v>34553</v>
      </c>
    </row>
    <row r="26453" spans="12:12">
      <c r="L26453" s="17" t="s">
        <v>34554</v>
      </c>
    </row>
    <row r="26454" spans="12:12">
      <c r="L26454" s="17" t="s">
        <v>34555</v>
      </c>
    </row>
    <row r="26455" spans="12:12">
      <c r="L26455" s="17" t="s">
        <v>34556</v>
      </c>
    </row>
    <row r="26456" spans="12:12">
      <c r="L26456" s="17" t="s">
        <v>34557</v>
      </c>
    </row>
    <row r="26457" spans="12:12">
      <c r="L26457" s="17" t="s">
        <v>34558</v>
      </c>
    </row>
    <row r="26458" spans="12:12">
      <c r="L26458" s="17" t="s">
        <v>34559</v>
      </c>
    </row>
    <row r="26459" spans="12:12">
      <c r="L26459" s="17" t="s">
        <v>34560</v>
      </c>
    </row>
    <row r="26460" spans="12:12">
      <c r="L26460" s="17" t="s">
        <v>34561</v>
      </c>
    </row>
    <row r="26461" spans="12:12">
      <c r="L26461" s="17" t="s">
        <v>34562</v>
      </c>
    </row>
    <row r="26462" spans="12:12">
      <c r="L26462" s="17" t="s">
        <v>34563</v>
      </c>
    </row>
    <row r="26463" spans="12:12">
      <c r="L26463" s="17" t="s">
        <v>34564</v>
      </c>
    </row>
    <row r="26464" spans="12:12">
      <c r="L26464" s="17" t="s">
        <v>34565</v>
      </c>
    </row>
    <row r="26465" spans="12:12">
      <c r="L26465" s="17" t="s">
        <v>34566</v>
      </c>
    </row>
    <row r="26466" spans="12:12">
      <c r="L26466" s="17" t="s">
        <v>34567</v>
      </c>
    </row>
    <row r="26467" spans="12:12">
      <c r="L26467" s="17" t="s">
        <v>34568</v>
      </c>
    </row>
    <row r="26468" spans="12:12">
      <c r="L26468" s="17" t="s">
        <v>34569</v>
      </c>
    </row>
    <row r="26469" spans="12:12">
      <c r="L26469" s="17" t="s">
        <v>34570</v>
      </c>
    </row>
    <row r="26470" spans="12:12">
      <c r="L26470" s="17" t="s">
        <v>34571</v>
      </c>
    </row>
    <row r="26471" spans="12:12">
      <c r="L26471" s="17" t="s">
        <v>34572</v>
      </c>
    </row>
    <row r="26472" spans="12:12">
      <c r="L26472" s="17" t="s">
        <v>34573</v>
      </c>
    </row>
    <row r="26473" spans="12:12">
      <c r="L26473" s="17" t="s">
        <v>34574</v>
      </c>
    </row>
    <row r="26474" spans="12:12">
      <c r="L26474" s="17" t="s">
        <v>34575</v>
      </c>
    </row>
    <row r="26475" spans="12:12">
      <c r="L26475" s="17" t="s">
        <v>34576</v>
      </c>
    </row>
    <row r="26476" spans="12:12">
      <c r="L26476" s="17" t="s">
        <v>34577</v>
      </c>
    </row>
    <row r="26477" spans="12:12">
      <c r="L26477" s="17" t="s">
        <v>34578</v>
      </c>
    </row>
    <row r="26478" spans="12:12">
      <c r="L26478" s="17" t="s">
        <v>34579</v>
      </c>
    </row>
    <row r="26479" spans="12:12">
      <c r="L26479" s="17" t="s">
        <v>34580</v>
      </c>
    </row>
    <row r="26480" spans="12:12">
      <c r="L26480" s="17" t="s">
        <v>34581</v>
      </c>
    </row>
    <row r="26481" spans="12:12">
      <c r="L26481" s="17" t="s">
        <v>34582</v>
      </c>
    </row>
    <row r="26482" spans="12:12">
      <c r="L26482" s="17" t="s">
        <v>34583</v>
      </c>
    </row>
    <row r="26483" spans="12:12">
      <c r="L26483" s="17" t="s">
        <v>34584</v>
      </c>
    </row>
    <row r="26484" spans="12:12">
      <c r="L26484" s="17" t="s">
        <v>34585</v>
      </c>
    </row>
    <row r="26485" spans="12:12">
      <c r="L26485" s="17" t="s">
        <v>34586</v>
      </c>
    </row>
    <row r="26486" spans="12:12">
      <c r="L26486" s="17" t="s">
        <v>34587</v>
      </c>
    </row>
    <row r="26487" spans="12:12">
      <c r="L26487" s="17" t="s">
        <v>34588</v>
      </c>
    </row>
    <row r="26488" spans="12:12">
      <c r="L26488" s="17" t="s">
        <v>34589</v>
      </c>
    </row>
    <row r="26489" spans="12:12">
      <c r="L26489" s="17" t="s">
        <v>34590</v>
      </c>
    </row>
    <row r="26490" spans="12:12">
      <c r="L26490" s="17" t="s">
        <v>34591</v>
      </c>
    </row>
    <row r="26491" spans="12:12">
      <c r="L26491" s="17" t="s">
        <v>34592</v>
      </c>
    </row>
    <row r="26492" spans="12:12">
      <c r="L26492" s="17" t="s">
        <v>34593</v>
      </c>
    </row>
    <row r="26493" spans="12:12">
      <c r="L26493" s="17" t="s">
        <v>34594</v>
      </c>
    </row>
    <row r="26494" spans="12:12">
      <c r="L26494" s="17" t="s">
        <v>34595</v>
      </c>
    </row>
    <row r="26495" spans="12:12">
      <c r="L26495" s="17" t="s">
        <v>34596</v>
      </c>
    </row>
    <row r="26496" spans="12:12">
      <c r="L26496" s="17" t="s">
        <v>34597</v>
      </c>
    </row>
    <row r="26497" spans="12:12">
      <c r="L26497" s="17" t="s">
        <v>34598</v>
      </c>
    </row>
    <row r="26498" spans="12:12">
      <c r="L26498" s="17" t="s">
        <v>34599</v>
      </c>
    </row>
    <row r="26499" spans="12:12">
      <c r="L26499" s="17" t="s">
        <v>34600</v>
      </c>
    </row>
    <row r="26500" spans="12:12">
      <c r="L26500" s="17" t="s">
        <v>34601</v>
      </c>
    </row>
    <row r="26501" spans="12:12">
      <c r="L26501" s="17" t="s">
        <v>34602</v>
      </c>
    </row>
    <row r="26502" spans="12:12">
      <c r="L26502" s="17" t="s">
        <v>34603</v>
      </c>
    </row>
    <row r="26503" spans="12:12">
      <c r="L26503" s="17" t="s">
        <v>34604</v>
      </c>
    </row>
    <row r="26504" spans="12:12">
      <c r="L26504" s="17" t="s">
        <v>34605</v>
      </c>
    </row>
    <row r="26505" spans="12:12">
      <c r="L26505" s="17" t="s">
        <v>34606</v>
      </c>
    </row>
    <row r="26506" spans="12:12">
      <c r="L26506" s="17" t="s">
        <v>34607</v>
      </c>
    </row>
    <row r="26507" spans="12:12">
      <c r="L26507" s="17" t="s">
        <v>34608</v>
      </c>
    </row>
    <row r="26508" spans="12:12">
      <c r="L26508" s="17" t="s">
        <v>34609</v>
      </c>
    </row>
    <row r="26509" spans="12:12">
      <c r="L26509" s="17" t="s">
        <v>34610</v>
      </c>
    </row>
    <row r="26510" spans="12:12">
      <c r="L26510" s="17" t="s">
        <v>34611</v>
      </c>
    </row>
    <row r="26511" spans="12:12">
      <c r="L26511" s="17" t="s">
        <v>34612</v>
      </c>
    </row>
    <row r="26512" spans="12:12">
      <c r="L26512" s="17" t="s">
        <v>34613</v>
      </c>
    </row>
    <row r="26513" spans="12:12">
      <c r="L26513" s="17" t="s">
        <v>34614</v>
      </c>
    </row>
    <row r="26514" spans="12:12">
      <c r="L26514" s="17" t="s">
        <v>34615</v>
      </c>
    </row>
    <row r="26515" spans="12:12">
      <c r="L26515" s="17" t="s">
        <v>34616</v>
      </c>
    </row>
    <row r="26516" spans="12:12">
      <c r="L26516" s="17" t="s">
        <v>34617</v>
      </c>
    </row>
    <row r="26517" spans="12:12">
      <c r="L26517" s="17" t="s">
        <v>34618</v>
      </c>
    </row>
    <row r="26518" spans="12:12">
      <c r="L26518" s="17" t="s">
        <v>34619</v>
      </c>
    </row>
    <row r="26519" spans="12:12">
      <c r="L26519" s="17" t="s">
        <v>34620</v>
      </c>
    </row>
    <row r="26520" spans="12:12">
      <c r="L26520" s="17" t="s">
        <v>34621</v>
      </c>
    </row>
    <row r="26521" spans="12:12">
      <c r="L26521" s="17" t="s">
        <v>34622</v>
      </c>
    </row>
    <row r="26522" spans="12:12">
      <c r="L26522" s="17" t="s">
        <v>34623</v>
      </c>
    </row>
    <row r="26523" spans="12:12">
      <c r="L26523" s="17" t="s">
        <v>34624</v>
      </c>
    </row>
    <row r="26524" spans="12:12">
      <c r="L26524" s="17" t="s">
        <v>34625</v>
      </c>
    </row>
    <row r="26525" spans="12:12">
      <c r="L26525" s="17" t="s">
        <v>34626</v>
      </c>
    </row>
    <row r="26526" spans="12:12">
      <c r="L26526" s="17" t="s">
        <v>34627</v>
      </c>
    </row>
    <row r="26527" spans="12:12">
      <c r="L26527" s="17" t="s">
        <v>34628</v>
      </c>
    </row>
    <row r="26528" spans="12:12">
      <c r="L26528" s="17" t="s">
        <v>34629</v>
      </c>
    </row>
    <row r="26529" spans="12:12">
      <c r="L26529" s="17" t="s">
        <v>34630</v>
      </c>
    </row>
    <row r="26530" spans="12:12">
      <c r="L26530" s="17" t="s">
        <v>34631</v>
      </c>
    </row>
    <row r="26531" spans="12:12">
      <c r="L26531" s="17" t="s">
        <v>34632</v>
      </c>
    </row>
    <row r="26532" spans="12:12">
      <c r="L26532" s="17" t="s">
        <v>34633</v>
      </c>
    </row>
    <row r="26533" spans="12:12">
      <c r="L26533" s="17" t="s">
        <v>34634</v>
      </c>
    </row>
    <row r="26534" spans="12:12">
      <c r="L26534" s="17" t="s">
        <v>34635</v>
      </c>
    </row>
    <row r="26535" spans="12:12">
      <c r="L26535" s="17" t="s">
        <v>34636</v>
      </c>
    </row>
    <row r="26536" spans="12:12">
      <c r="L26536" s="17" t="s">
        <v>34637</v>
      </c>
    </row>
    <row r="26537" spans="12:12">
      <c r="L26537" s="17" t="s">
        <v>34638</v>
      </c>
    </row>
    <row r="26538" spans="12:12">
      <c r="L26538" s="17" t="s">
        <v>34639</v>
      </c>
    </row>
    <row r="26539" spans="12:12">
      <c r="L26539" s="17" t="s">
        <v>34640</v>
      </c>
    </row>
    <row r="26540" spans="12:12">
      <c r="L26540" s="17" t="s">
        <v>34641</v>
      </c>
    </row>
    <row r="26541" spans="12:12">
      <c r="L26541" s="17" t="s">
        <v>34642</v>
      </c>
    </row>
    <row r="26542" spans="12:12">
      <c r="L26542" s="17" t="s">
        <v>34643</v>
      </c>
    </row>
    <row r="26543" spans="12:12">
      <c r="L26543" s="17" t="s">
        <v>34644</v>
      </c>
    </row>
    <row r="26544" spans="12:12">
      <c r="L26544" s="17" t="s">
        <v>34645</v>
      </c>
    </row>
    <row r="26545" spans="12:12">
      <c r="L26545" s="17" t="s">
        <v>34646</v>
      </c>
    </row>
    <row r="26546" spans="12:12">
      <c r="L26546" s="17" t="s">
        <v>34647</v>
      </c>
    </row>
    <row r="26547" spans="12:12">
      <c r="L26547" s="17" t="s">
        <v>34648</v>
      </c>
    </row>
    <row r="26548" spans="12:12">
      <c r="L26548" s="17" t="s">
        <v>34649</v>
      </c>
    </row>
    <row r="26549" spans="12:12">
      <c r="L26549" s="17" t="s">
        <v>34650</v>
      </c>
    </row>
    <row r="26550" spans="12:12">
      <c r="L26550" s="17" t="s">
        <v>34651</v>
      </c>
    </row>
    <row r="26551" spans="12:12">
      <c r="L26551" s="17" t="s">
        <v>34652</v>
      </c>
    </row>
    <row r="26552" spans="12:12">
      <c r="L26552" s="17" t="s">
        <v>34653</v>
      </c>
    </row>
    <row r="26553" spans="12:12">
      <c r="L26553" s="17" t="s">
        <v>34654</v>
      </c>
    </row>
    <row r="26554" spans="12:12">
      <c r="L26554" s="17" t="s">
        <v>34655</v>
      </c>
    </row>
    <row r="26555" spans="12:12">
      <c r="L26555" s="17" t="s">
        <v>34656</v>
      </c>
    </row>
    <row r="26556" spans="12:12">
      <c r="L26556" s="17" t="s">
        <v>34657</v>
      </c>
    </row>
    <row r="26557" spans="12:12">
      <c r="L26557" s="17" t="s">
        <v>34658</v>
      </c>
    </row>
    <row r="26558" spans="12:12">
      <c r="L26558" s="17" t="s">
        <v>34659</v>
      </c>
    </row>
    <row r="26559" spans="12:12">
      <c r="L26559" s="17" t="s">
        <v>34660</v>
      </c>
    </row>
    <row r="26560" spans="12:12">
      <c r="L26560" s="17" t="s">
        <v>34661</v>
      </c>
    </row>
    <row r="26561" spans="12:12">
      <c r="L26561" s="17" t="s">
        <v>34662</v>
      </c>
    </row>
    <row r="26562" spans="12:12">
      <c r="L26562" s="17" t="s">
        <v>34663</v>
      </c>
    </row>
    <row r="26563" spans="12:12">
      <c r="L26563" s="17" t="s">
        <v>34664</v>
      </c>
    </row>
    <row r="26564" spans="12:12">
      <c r="L26564" s="17" t="s">
        <v>34665</v>
      </c>
    </row>
    <row r="26565" spans="12:12">
      <c r="L26565" s="17" t="s">
        <v>34666</v>
      </c>
    </row>
    <row r="26566" spans="12:12">
      <c r="L26566" s="17" t="s">
        <v>34667</v>
      </c>
    </row>
    <row r="26567" spans="12:12">
      <c r="L26567" s="17" t="s">
        <v>34668</v>
      </c>
    </row>
    <row r="26568" spans="12:12">
      <c r="L26568" s="17" t="s">
        <v>34669</v>
      </c>
    </row>
    <row r="26569" spans="12:12">
      <c r="L26569" s="17" t="s">
        <v>34670</v>
      </c>
    </row>
    <row r="26570" spans="12:12">
      <c r="L26570" s="17" t="s">
        <v>34671</v>
      </c>
    </row>
    <row r="26571" spans="12:12">
      <c r="L26571" s="17" t="s">
        <v>34672</v>
      </c>
    </row>
    <row r="26572" spans="12:12">
      <c r="L26572" s="17" t="s">
        <v>34673</v>
      </c>
    </row>
    <row r="26573" spans="12:12">
      <c r="L26573" s="17" t="s">
        <v>34674</v>
      </c>
    </row>
    <row r="26574" spans="12:12">
      <c r="L26574" s="17" t="s">
        <v>34675</v>
      </c>
    </row>
    <row r="26575" spans="12:12">
      <c r="L26575" s="17" t="s">
        <v>34676</v>
      </c>
    </row>
    <row r="26576" spans="12:12">
      <c r="L26576" s="17" t="s">
        <v>34677</v>
      </c>
    </row>
    <row r="26577" spans="12:12">
      <c r="L26577" s="17" t="s">
        <v>34678</v>
      </c>
    </row>
    <row r="26578" spans="12:12">
      <c r="L26578" s="17" t="s">
        <v>34679</v>
      </c>
    </row>
    <row r="26579" spans="12:12">
      <c r="L26579" s="17" t="s">
        <v>34680</v>
      </c>
    </row>
    <row r="26580" spans="12:12">
      <c r="L26580" s="17" t="s">
        <v>34681</v>
      </c>
    </row>
    <row r="26581" spans="12:12">
      <c r="L26581" s="17" t="s">
        <v>34682</v>
      </c>
    </row>
    <row r="26582" spans="12:12">
      <c r="L26582" s="17" t="s">
        <v>34683</v>
      </c>
    </row>
    <row r="26583" spans="12:12">
      <c r="L26583" s="17" t="s">
        <v>34684</v>
      </c>
    </row>
    <row r="26584" spans="12:12">
      <c r="L26584" s="17" t="s">
        <v>34685</v>
      </c>
    </row>
    <row r="26585" spans="12:12">
      <c r="L26585" s="17" t="s">
        <v>34686</v>
      </c>
    </row>
    <row r="26586" spans="12:12">
      <c r="L26586" s="17" t="s">
        <v>34687</v>
      </c>
    </row>
    <row r="26587" spans="12:12">
      <c r="L26587" s="17" t="s">
        <v>34688</v>
      </c>
    </row>
    <row r="26588" spans="12:12">
      <c r="L26588" s="17" t="s">
        <v>34689</v>
      </c>
    </row>
    <row r="26589" spans="12:12">
      <c r="L26589" s="17" t="s">
        <v>34690</v>
      </c>
    </row>
    <row r="26590" spans="12:12">
      <c r="L26590" s="17" t="s">
        <v>34691</v>
      </c>
    </row>
    <row r="26591" spans="12:12">
      <c r="L26591" s="17" t="s">
        <v>34692</v>
      </c>
    </row>
    <row r="26592" spans="12:12">
      <c r="L26592" s="17" t="s">
        <v>34693</v>
      </c>
    </row>
    <row r="26593" spans="12:12">
      <c r="L26593" s="17" t="s">
        <v>34694</v>
      </c>
    </row>
    <row r="26594" spans="12:12">
      <c r="L26594" s="17" t="s">
        <v>34695</v>
      </c>
    </row>
    <row r="26595" spans="12:12">
      <c r="L26595" s="17" t="s">
        <v>34696</v>
      </c>
    </row>
    <row r="26596" spans="12:12">
      <c r="L26596" s="17" t="s">
        <v>34697</v>
      </c>
    </row>
    <row r="26597" spans="12:12">
      <c r="L26597" s="17" t="s">
        <v>34698</v>
      </c>
    </row>
    <row r="26598" spans="12:12">
      <c r="L26598" s="17" t="s">
        <v>34699</v>
      </c>
    </row>
    <row r="26599" spans="12:12">
      <c r="L26599" s="17" t="s">
        <v>34700</v>
      </c>
    </row>
    <row r="26600" spans="12:12">
      <c r="L26600" s="17" t="s">
        <v>34701</v>
      </c>
    </row>
    <row r="26601" spans="12:12">
      <c r="L26601" s="17" t="s">
        <v>34702</v>
      </c>
    </row>
    <row r="26602" spans="12:12">
      <c r="L26602" s="17" t="s">
        <v>34703</v>
      </c>
    </row>
    <row r="26603" spans="12:12">
      <c r="L26603" s="17" t="s">
        <v>34704</v>
      </c>
    </row>
    <row r="26604" spans="12:12">
      <c r="L26604" s="17" t="s">
        <v>34705</v>
      </c>
    </row>
    <row r="26605" spans="12:12">
      <c r="L26605" s="17" t="s">
        <v>34706</v>
      </c>
    </row>
    <row r="26606" spans="12:12">
      <c r="L26606" s="17" t="s">
        <v>34707</v>
      </c>
    </row>
    <row r="26607" spans="12:12">
      <c r="L26607" s="17" t="s">
        <v>34708</v>
      </c>
    </row>
    <row r="26608" spans="12:12">
      <c r="L26608" s="17" t="s">
        <v>34709</v>
      </c>
    </row>
    <row r="26609" spans="12:12">
      <c r="L26609" s="17" t="s">
        <v>34710</v>
      </c>
    </row>
    <row r="26610" spans="12:12">
      <c r="L26610" s="17" t="s">
        <v>34711</v>
      </c>
    </row>
    <row r="26611" spans="12:12">
      <c r="L26611" s="17" t="s">
        <v>34712</v>
      </c>
    </row>
    <row r="26612" spans="12:12">
      <c r="L26612" s="17" t="s">
        <v>34713</v>
      </c>
    </row>
    <row r="26613" spans="12:12">
      <c r="L26613" s="17" t="s">
        <v>34714</v>
      </c>
    </row>
    <row r="26614" spans="12:12">
      <c r="L26614" s="17" t="s">
        <v>34715</v>
      </c>
    </row>
    <row r="26615" spans="12:12">
      <c r="L26615" s="17" t="s">
        <v>34716</v>
      </c>
    </row>
    <row r="26616" spans="12:12">
      <c r="L26616" s="17" t="s">
        <v>34717</v>
      </c>
    </row>
    <row r="26617" spans="12:12">
      <c r="L26617" s="17" t="s">
        <v>34718</v>
      </c>
    </row>
    <row r="26618" spans="12:12">
      <c r="L26618" s="17" t="s">
        <v>34719</v>
      </c>
    </row>
    <row r="26619" spans="12:12">
      <c r="L26619" s="17" t="s">
        <v>34720</v>
      </c>
    </row>
    <row r="26620" spans="12:12">
      <c r="L26620" s="17" t="s">
        <v>34721</v>
      </c>
    </row>
    <row r="26621" spans="12:12">
      <c r="L26621" s="17" t="s">
        <v>34722</v>
      </c>
    </row>
    <row r="26622" spans="12:12">
      <c r="L26622" s="17" t="s">
        <v>34723</v>
      </c>
    </row>
    <row r="26623" spans="12:12">
      <c r="L26623" s="17" t="s">
        <v>34724</v>
      </c>
    </row>
    <row r="26624" spans="12:12">
      <c r="L26624" s="17" t="s">
        <v>34725</v>
      </c>
    </row>
    <row r="26625" spans="12:12">
      <c r="L26625" s="17" t="s">
        <v>34726</v>
      </c>
    </row>
    <row r="26626" spans="12:12">
      <c r="L26626" s="17" t="s">
        <v>34727</v>
      </c>
    </row>
    <row r="26627" spans="12:12">
      <c r="L26627" s="17" t="s">
        <v>34728</v>
      </c>
    </row>
    <row r="26628" spans="12:12">
      <c r="L26628" s="17" t="s">
        <v>34729</v>
      </c>
    </row>
    <row r="26629" spans="12:12">
      <c r="L26629" s="17" t="s">
        <v>34730</v>
      </c>
    </row>
    <row r="26630" spans="12:12">
      <c r="L26630" s="17" t="s">
        <v>34731</v>
      </c>
    </row>
    <row r="26631" spans="12:12">
      <c r="L26631" s="17" t="s">
        <v>34732</v>
      </c>
    </row>
    <row r="26632" spans="12:12">
      <c r="L26632" s="17" t="s">
        <v>34733</v>
      </c>
    </row>
    <row r="26633" spans="12:12">
      <c r="L26633" s="17" t="s">
        <v>34734</v>
      </c>
    </row>
    <row r="26634" spans="12:12">
      <c r="L26634" s="17" t="s">
        <v>34735</v>
      </c>
    </row>
    <row r="26635" spans="12:12">
      <c r="L26635" s="17" t="s">
        <v>34736</v>
      </c>
    </row>
    <row r="26636" spans="12:12">
      <c r="L26636" s="17" t="s">
        <v>34737</v>
      </c>
    </row>
    <row r="26637" spans="12:12">
      <c r="L26637" s="17" t="s">
        <v>34738</v>
      </c>
    </row>
    <row r="26638" spans="12:12">
      <c r="L26638" s="17" t="s">
        <v>34739</v>
      </c>
    </row>
    <row r="26639" spans="12:12">
      <c r="L26639" s="17" t="s">
        <v>34740</v>
      </c>
    </row>
    <row r="26640" spans="12:12">
      <c r="L26640" s="17" t="s">
        <v>34741</v>
      </c>
    </row>
    <row r="26641" spans="12:12">
      <c r="L26641" s="17" t="s">
        <v>34742</v>
      </c>
    </row>
    <row r="26642" spans="12:12">
      <c r="L26642" s="17" t="s">
        <v>34743</v>
      </c>
    </row>
    <row r="26643" spans="12:12">
      <c r="L26643" s="17" t="s">
        <v>34744</v>
      </c>
    </row>
    <row r="26644" spans="12:12">
      <c r="L26644" s="17" t="s">
        <v>34745</v>
      </c>
    </row>
    <row r="26645" spans="12:12">
      <c r="L26645" s="17" t="s">
        <v>34746</v>
      </c>
    </row>
    <row r="26646" spans="12:12">
      <c r="L26646" s="17" t="s">
        <v>34747</v>
      </c>
    </row>
    <row r="26647" spans="12:12">
      <c r="L26647" s="17" t="s">
        <v>34748</v>
      </c>
    </row>
    <row r="26648" spans="12:12">
      <c r="L26648" s="17" t="s">
        <v>34749</v>
      </c>
    </row>
    <row r="26649" spans="12:12">
      <c r="L26649" s="17" t="s">
        <v>34750</v>
      </c>
    </row>
    <row r="26650" spans="12:12">
      <c r="L26650" s="17" t="s">
        <v>34751</v>
      </c>
    </row>
    <row r="26651" spans="12:12">
      <c r="L26651" s="17" t="s">
        <v>34752</v>
      </c>
    </row>
    <row r="26652" spans="12:12">
      <c r="L26652" s="17" t="s">
        <v>34753</v>
      </c>
    </row>
    <row r="26653" spans="12:12">
      <c r="L26653" s="17" t="s">
        <v>34754</v>
      </c>
    </row>
    <row r="26654" spans="12:12">
      <c r="L26654" s="17" t="s">
        <v>34755</v>
      </c>
    </row>
    <row r="26655" spans="12:12">
      <c r="L26655" s="17" t="s">
        <v>34756</v>
      </c>
    </row>
    <row r="26656" spans="12:12">
      <c r="L26656" s="17" t="s">
        <v>34757</v>
      </c>
    </row>
    <row r="26657" spans="12:12">
      <c r="L26657" s="17" t="s">
        <v>34758</v>
      </c>
    </row>
    <row r="26658" spans="12:12">
      <c r="L26658" s="17" t="s">
        <v>34759</v>
      </c>
    </row>
    <row r="26659" spans="12:12">
      <c r="L26659" s="17" t="s">
        <v>34760</v>
      </c>
    </row>
    <row r="26660" spans="12:12">
      <c r="L26660" s="17" t="s">
        <v>34761</v>
      </c>
    </row>
    <row r="26661" spans="12:12">
      <c r="L26661" s="17" t="s">
        <v>34762</v>
      </c>
    </row>
    <row r="26662" spans="12:12">
      <c r="L26662" s="17" t="s">
        <v>34763</v>
      </c>
    </row>
    <row r="26663" spans="12:12">
      <c r="L26663" s="17" t="s">
        <v>34764</v>
      </c>
    </row>
    <row r="26664" spans="12:12">
      <c r="L26664" s="17" t="s">
        <v>34765</v>
      </c>
    </row>
    <row r="26665" spans="12:12">
      <c r="L26665" s="17" t="s">
        <v>34766</v>
      </c>
    </row>
    <row r="26666" spans="12:12">
      <c r="L26666" s="17" t="s">
        <v>34767</v>
      </c>
    </row>
    <row r="26667" spans="12:12">
      <c r="L26667" s="17" t="s">
        <v>34768</v>
      </c>
    </row>
    <row r="26668" spans="12:12">
      <c r="L26668" s="17" t="s">
        <v>34769</v>
      </c>
    </row>
    <row r="26669" spans="12:12">
      <c r="L26669" s="17" t="s">
        <v>34770</v>
      </c>
    </row>
    <row r="26670" spans="12:12">
      <c r="L26670" s="17" t="s">
        <v>34771</v>
      </c>
    </row>
    <row r="26671" spans="12:12">
      <c r="L26671" s="17" t="s">
        <v>34772</v>
      </c>
    </row>
    <row r="26672" spans="12:12">
      <c r="L26672" s="17" t="s">
        <v>34773</v>
      </c>
    </row>
    <row r="26673" spans="12:12">
      <c r="L26673" s="17" t="s">
        <v>34774</v>
      </c>
    </row>
    <row r="26674" spans="12:12">
      <c r="L26674" s="17" t="s">
        <v>34775</v>
      </c>
    </row>
    <row r="26675" spans="12:12">
      <c r="L26675" s="17" t="s">
        <v>34776</v>
      </c>
    </row>
    <row r="26676" spans="12:12">
      <c r="L26676" s="17" t="s">
        <v>34777</v>
      </c>
    </row>
    <row r="26677" spans="12:12">
      <c r="L26677" s="17" t="s">
        <v>34778</v>
      </c>
    </row>
    <row r="26678" spans="12:12">
      <c r="L26678" s="17" t="s">
        <v>34779</v>
      </c>
    </row>
    <row r="26679" spans="12:12">
      <c r="L26679" s="17" t="s">
        <v>34780</v>
      </c>
    </row>
    <row r="26680" spans="12:12">
      <c r="L26680" s="17" t="s">
        <v>34781</v>
      </c>
    </row>
    <row r="26681" spans="12:12">
      <c r="L26681" s="17" t="s">
        <v>34782</v>
      </c>
    </row>
    <row r="26682" spans="12:12">
      <c r="L26682" s="17" t="s">
        <v>34783</v>
      </c>
    </row>
    <row r="26683" spans="12:12">
      <c r="L26683" s="17" t="s">
        <v>34784</v>
      </c>
    </row>
    <row r="26684" spans="12:12">
      <c r="L26684" s="17" t="s">
        <v>34785</v>
      </c>
    </row>
    <row r="26685" spans="12:12">
      <c r="L26685" s="17" t="s">
        <v>34786</v>
      </c>
    </row>
    <row r="26686" spans="12:12">
      <c r="L26686" s="17" t="s">
        <v>34787</v>
      </c>
    </row>
    <row r="26687" spans="12:12">
      <c r="L26687" s="17" t="s">
        <v>34788</v>
      </c>
    </row>
    <row r="26688" spans="12:12">
      <c r="L26688" s="17" t="s">
        <v>34789</v>
      </c>
    </row>
    <row r="26689" spans="12:12">
      <c r="L26689" s="17" t="s">
        <v>34790</v>
      </c>
    </row>
    <row r="26690" spans="12:12">
      <c r="L26690" s="17" t="s">
        <v>34791</v>
      </c>
    </row>
    <row r="26691" spans="12:12">
      <c r="L26691" s="17" t="s">
        <v>34792</v>
      </c>
    </row>
    <row r="26692" spans="12:12">
      <c r="L26692" s="17" t="s">
        <v>34793</v>
      </c>
    </row>
    <row r="26693" spans="12:12">
      <c r="L26693" s="17" t="s">
        <v>34794</v>
      </c>
    </row>
    <row r="26694" spans="12:12">
      <c r="L26694" s="17" t="s">
        <v>34795</v>
      </c>
    </row>
    <row r="26695" spans="12:12">
      <c r="L26695" s="17" t="s">
        <v>34796</v>
      </c>
    </row>
    <row r="26696" spans="12:12">
      <c r="L26696" s="17" t="s">
        <v>34797</v>
      </c>
    </row>
    <row r="26697" spans="12:12">
      <c r="L26697" s="17" t="s">
        <v>34798</v>
      </c>
    </row>
    <row r="26698" spans="12:12">
      <c r="L26698" s="17" t="s">
        <v>34799</v>
      </c>
    </row>
    <row r="26699" spans="12:12">
      <c r="L26699" s="17" t="s">
        <v>34800</v>
      </c>
    </row>
    <row r="26700" spans="12:12">
      <c r="L26700" s="17" t="s">
        <v>34801</v>
      </c>
    </row>
    <row r="26701" spans="12:12">
      <c r="L26701" s="17" t="s">
        <v>34802</v>
      </c>
    </row>
    <row r="26702" spans="12:12">
      <c r="L26702" s="17" t="s">
        <v>34803</v>
      </c>
    </row>
    <row r="26703" spans="12:12">
      <c r="L26703" s="17" t="s">
        <v>34804</v>
      </c>
    </row>
    <row r="26704" spans="12:12">
      <c r="L26704" s="17" t="s">
        <v>34805</v>
      </c>
    </row>
    <row r="26705" spans="12:12">
      <c r="L26705" s="17" t="s">
        <v>34806</v>
      </c>
    </row>
    <row r="26706" spans="12:12">
      <c r="L26706" s="17" t="s">
        <v>34807</v>
      </c>
    </row>
    <row r="26707" spans="12:12">
      <c r="L26707" s="17" t="s">
        <v>34808</v>
      </c>
    </row>
    <row r="26708" spans="12:12">
      <c r="L26708" s="17" t="s">
        <v>34809</v>
      </c>
    </row>
    <row r="26709" spans="12:12">
      <c r="L26709" s="17" t="s">
        <v>34810</v>
      </c>
    </row>
    <row r="26710" spans="12:12">
      <c r="L26710" s="17" t="s">
        <v>34811</v>
      </c>
    </row>
    <row r="26711" spans="12:12">
      <c r="L26711" s="17" t="s">
        <v>34812</v>
      </c>
    </row>
    <row r="26712" spans="12:12">
      <c r="L26712" s="17" t="s">
        <v>34813</v>
      </c>
    </row>
    <row r="26713" spans="12:12">
      <c r="L26713" s="17" t="s">
        <v>34814</v>
      </c>
    </row>
    <row r="26714" spans="12:12">
      <c r="L26714" s="17" t="s">
        <v>34815</v>
      </c>
    </row>
    <row r="26715" spans="12:12">
      <c r="L26715" s="17" t="s">
        <v>34816</v>
      </c>
    </row>
    <row r="26716" spans="12:12">
      <c r="L26716" s="17" t="s">
        <v>34817</v>
      </c>
    </row>
    <row r="26717" spans="12:12">
      <c r="L26717" s="17" t="s">
        <v>34818</v>
      </c>
    </row>
    <row r="26718" spans="12:12">
      <c r="L26718" s="17" t="s">
        <v>34819</v>
      </c>
    </row>
    <row r="26719" spans="12:12">
      <c r="L26719" s="17" t="s">
        <v>34820</v>
      </c>
    </row>
    <row r="26720" spans="12:12">
      <c r="L26720" s="17" t="s">
        <v>34821</v>
      </c>
    </row>
    <row r="26721" spans="12:12">
      <c r="L26721" s="17" t="s">
        <v>34822</v>
      </c>
    </row>
    <row r="26722" spans="12:12">
      <c r="L26722" s="17" t="s">
        <v>34823</v>
      </c>
    </row>
    <row r="26723" spans="12:12">
      <c r="L26723" s="17" t="s">
        <v>34824</v>
      </c>
    </row>
    <row r="26724" spans="12:12">
      <c r="L26724" s="17" t="s">
        <v>34825</v>
      </c>
    </row>
    <row r="26725" spans="12:12">
      <c r="L26725" s="17" t="s">
        <v>34826</v>
      </c>
    </row>
    <row r="26726" spans="12:12">
      <c r="L26726" s="17" t="s">
        <v>34827</v>
      </c>
    </row>
    <row r="26727" spans="12:12">
      <c r="L26727" s="17" t="s">
        <v>34828</v>
      </c>
    </row>
    <row r="26728" spans="12:12">
      <c r="L26728" s="17" t="s">
        <v>34829</v>
      </c>
    </row>
    <row r="26729" spans="12:12">
      <c r="L26729" s="17" t="s">
        <v>34830</v>
      </c>
    </row>
    <row r="26730" spans="12:12">
      <c r="L26730" s="17" t="s">
        <v>34831</v>
      </c>
    </row>
    <row r="26731" spans="12:12">
      <c r="L26731" s="17" t="s">
        <v>34832</v>
      </c>
    </row>
    <row r="26732" spans="12:12">
      <c r="L26732" s="17" t="s">
        <v>34833</v>
      </c>
    </row>
    <row r="26733" spans="12:12">
      <c r="L26733" s="17" t="s">
        <v>34834</v>
      </c>
    </row>
    <row r="26734" spans="12:12">
      <c r="L26734" s="17" t="s">
        <v>34835</v>
      </c>
    </row>
    <row r="26735" spans="12:12">
      <c r="L26735" s="17" t="s">
        <v>34836</v>
      </c>
    </row>
    <row r="26736" spans="12:12">
      <c r="L26736" s="17" t="s">
        <v>34837</v>
      </c>
    </row>
    <row r="26737" spans="12:12">
      <c r="L26737" s="17" t="s">
        <v>34838</v>
      </c>
    </row>
    <row r="26738" spans="12:12">
      <c r="L26738" s="17" t="s">
        <v>34839</v>
      </c>
    </row>
    <row r="26739" spans="12:12">
      <c r="L26739" s="17" t="s">
        <v>34840</v>
      </c>
    </row>
    <row r="26740" spans="12:12">
      <c r="L26740" s="17" t="s">
        <v>34841</v>
      </c>
    </row>
    <row r="26741" spans="12:12">
      <c r="L26741" s="17" t="s">
        <v>34842</v>
      </c>
    </row>
    <row r="26742" spans="12:12">
      <c r="L26742" s="17" t="s">
        <v>34843</v>
      </c>
    </row>
    <row r="26743" spans="12:12">
      <c r="L26743" s="17" t="s">
        <v>34844</v>
      </c>
    </row>
    <row r="26744" spans="12:12">
      <c r="L26744" s="17" t="s">
        <v>34845</v>
      </c>
    </row>
    <row r="26745" spans="12:12">
      <c r="L26745" s="17" t="s">
        <v>34846</v>
      </c>
    </row>
    <row r="26746" spans="12:12">
      <c r="L26746" s="17" t="s">
        <v>34847</v>
      </c>
    </row>
    <row r="26747" spans="12:12">
      <c r="L26747" s="17" t="s">
        <v>34848</v>
      </c>
    </row>
    <row r="26748" spans="12:12">
      <c r="L26748" s="17" t="s">
        <v>34849</v>
      </c>
    </row>
    <row r="26749" spans="12:12">
      <c r="L26749" s="17" t="s">
        <v>34850</v>
      </c>
    </row>
    <row r="26750" spans="12:12">
      <c r="L26750" s="17" t="s">
        <v>34851</v>
      </c>
    </row>
    <row r="26751" spans="12:12">
      <c r="L26751" s="17" t="s">
        <v>34852</v>
      </c>
    </row>
    <row r="26752" spans="12:12">
      <c r="L26752" s="17" t="s">
        <v>34853</v>
      </c>
    </row>
    <row r="26753" spans="12:12">
      <c r="L26753" s="17" t="s">
        <v>34854</v>
      </c>
    </row>
    <row r="26754" spans="12:12">
      <c r="L26754" s="17" t="s">
        <v>34855</v>
      </c>
    </row>
    <row r="26755" spans="12:12">
      <c r="L26755" s="17" t="s">
        <v>34856</v>
      </c>
    </row>
    <row r="26756" spans="12:12">
      <c r="L26756" s="17" t="s">
        <v>34857</v>
      </c>
    </row>
    <row r="26757" spans="12:12">
      <c r="L26757" s="17" t="s">
        <v>34858</v>
      </c>
    </row>
    <row r="26758" spans="12:12">
      <c r="L26758" s="17" t="s">
        <v>34859</v>
      </c>
    </row>
    <row r="26759" spans="12:12">
      <c r="L26759" s="17" t="s">
        <v>34860</v>
      </c>
    </row>
    <row r="26760" spans="12:12">
      <c r="L26760" s="17" t="s">
        <v>34861</v>
      </c>
    </row>
    <row r="26761" spans="12:12">
      <c r="L26761" s="17" t="s">
        <v>34862</v>
      </c>
    </row>
    <row r="26762" spans="12:12">
      <c r="L26762" s="17" t="s">
        <v>34863</v>
      </c>
    </row>
    <row r="26763" spans="12:12">
      <c r="L26763" s="17" t="s">
        <v>34864</v>
      </c>
    </row>
    <row r="26764" spans="12:12">
      <c r="L26764" s="17" t="s">
        <v>34865</v>
      </c>
    </row>
    <row r="26765" spans="12:12">
      <c r="L26765" s="17" t="s">
        <v>34866</v>
      </c>
    </row>
    <row r="26766" spans="12:12">
      <c r="L26766" s="17" t="s">
        <v>34867</v>
      </c>
    </row>
    <row r="26767" spans="12:12">
      <c r="L26767" s="17" t="s">
        <v>34868</v>
      </c>
    </row>
    <row r="26768" spans="12:12">
      <c r="L26768" s="17" t="s">
        <v>34869</v>
      </c>
    </row>
    <row r="26769" spans="12:12">
      <c r="L26769" s="17" t="s">
        <v>34870</v>
      </c>
    </row>
    <row r="26770" spans="12:12">
      <c r="L26770" s="17" t="s">
        <v>34871</v>
      </c>
    </row>
    <row r="26771" spans="12:12">
      <c r="L26771" s="17" t="s">
        <v>34872</v>
      </c>
    </row>
    <row r="26772" spans="12:12">
      <c r="L26772" s="17" t="s">
        <v>34873</v>
      </c>
    </row>
    <row r="26773" spans="12:12">
      <c r="L26773" s="17" t="s">
        <v>34874</v>
      </c>
    </row>
    <row r="26774" spans="12:12">
      <c r="L26774" s="17" t="s">
        <v>34875</v>
      </c>
    </row>
    <row r="26775" spans="12:12">
      <c r="L26775" s="17" t="s">
        <v>34876</v>
      </c>
    </row>
    <row r="26776" spans="12:12">
      <c r="L26776" s="17" t="s">
        <v>34877</v>
      </c>
    </row>
    <row r="26777" spans="12:12">
      <c r="L26777" s="17" t="s">
        <v>34878</v>
      </c>
    </row>
    <row r="26778" spans="12:12">
      <c r="L26778" s="17" t="s">
        <v>34879</v>
      </c>
    </row>
    <row r="26779" spans="12:12">
      <c r="L26779" s="17" t="s">
        <v>34880</v>
      </c>
    </row>
    <row r="26780" spans="12:12">
      <c r="L26780" s="17" t="s">
        <v>34881</v>
      </c>
    </row>
    <row r="26781" spans="12:12">
      <c r="L26781" s="17" t="s">
        <v>34882</v>
      </c>
    </row>
    <row r="26782" spans="12:12">
      <c r="L26782" s="17" t="s">
        <v>34883</v>
      </c>
    </row>
    <row r="26783" spans="12:12">
      <c r="L26783" s="17" t="s">
        <v>34884</v>
      </c>
    </row>
    <row r="26784" spans="12:12">
      <c r="L26784" s="17" t="s">
        <v>34885</v>
      </c>
    </row>
    <row r="26785" spans="12:12">
      <c r="L26785" s="17" t="s">
        <v>34886</v>
      </c>
    </row>
    <row r="26786" spans="12:12">
      <c r="L26786" s="17" t="s">
        <v>34887</v>
      </c>
    </row>
    <row r="26787" spans="12:12">
      <c r="L26787" s="17" t="s">
        <v>34888</v>
      </c>
    </row>
    <row r="26788" spans="12:12">
      <c r="L26788" s="17" t="s">
        <v>34889</v>
      </c>
    </row>
    <row r="26789" spans="12:12">
      <c r="L26789" s="17" t="s">
        <v>34890</v>
      </c>
    </row>
    <row r="26790" spans="12:12">
      <c r="L26790" s="17" t="s">
        <v>34891</v>
      </c>
    </row>
    <row r="26791" spans="12:12">
      <c r="L26791" s="17" t="s">
        <v>34892</v>
      </c>
    </row>
    <row r="26792" spans="12:12">
      <c r="L26792" s="17" t="s">
        <v>34893</v>
      </c>
    </row>
    <row r="26793" spans="12:12">
      <c r="L26793" s="17" t="s">
        <v>34894</v>
      </c>
    </row>
    <row r="26794" spans="12:12">
      <c r="L26794" s="17" t="s">
        <v>34895</v>
      </c>
    </row>
    <row r="26795" spans="12:12">
      <c r="L26795" s="17" t="s">
        <v>34896</v>
      </c>
    </row>
    <row r="26796" spans="12:12">
      <c r="L26796" s="17" t="s">
        <v>34897</v>
      </c>
    </row>
    <row r="26797" spans="12:12">
      <c r="L26797" s="17" t="s">
        <v>34898</v>
      </c>
    </row>
    <row r="26798" spans="12:12">
      <c r="L26798" s="17" t="s">
        <v>34899</v>
      </c>
    </row>
    <row r="26799" spans="12:12">
      <c r="L26799" s="17" t="s">
        <v>34900</v>
      </c>
    </row>
    <row r="26800" spans="12:12">
      <c r="L26800" s="17" t="s">
        <v>34901</v>
      </c>
    </row>
    <row r="26801" spans="12:12">
      <c r="L26801" s="17" t="s">
        <v>34902</v>
      </c>
    </row>
    <row r="26802" spans="12:12">
      <c r="L26802" s="17" t="s">
        <v>34903</v>
      </c>
    </row>
    <row r="26803" spans="12:12">
      <c r="L26803" s="17" t="s">
        <v>34904</v>
      </c>
    </row>
    <row r="26804" spans="12:12">
      <c r="L26804" s="17" t="s">
        <v>34905</v>
      </c>
    </row>
    <row r="26805" spans="12:12">
      <c r="L26805" s="17" t="s">
        <v>34906</v>
      </c>
    </row>
    <row r="26806" spans="12:12">
      <c r="L26806" s="17" t="s">
        <v>34907</v>
      </c>
    </row>
    <row r="26807" spans="12:12">
      <c r="L26807" s="17" t="s">
        <v>34908</v>
      </c>
    </row>
    <row r="26808" spans="12:12">
      <c r="L26808" s="17" t="s">
        <v>34909</v>
      </c>
    </row>
    <row r="26809" spans="12:12">
      <c r="L26809" s="17" t="s">
        <v>34910</v>
      </c>
    </row>
    <row r="26810" spans="12:12">
      <c r="L26810" s="17" t="s">
        <v>34911</v>
      </c>
    </row>
    <row r="26811" spans="12:12">
      <c r="L26811" s="17" t="s">
        <v>34912</v>
      </c>
    </row>
    <row r="26812" spans="12:12">
      <c r="L26812" s="17" t="s">
        <v>34913</v>
      </c>
    </row>
    <row r="26813" spans="12:12">
      <c r="L26813" s="17" t="s">
        <v>34914</v>
      </c>
    </row>
    <row r="26814" spans="12:12">
      <c r="L26814" s="17" t="s">
        <v>34915</v>
      </c>
    </row>
    <row r="26815" spans="12:12">
      <c r="L26815" s="17" t="s">
        <v>34916</v>
      </c>
    </row>
    <row r="26816" spans="12:12">
      <c r="L26816" s="17" t="s">
        <v>34917</v>
      </c>
    </row>
    <row r="26817" spans="12:12">
      <c r="L26817" s="17" t="s">
        <v>34918</v>
      </c>
    </row>
    <row r="26818" spans="12:12">
      <c r="L26818" s="17" t="s">
        <v>34919</v>
      </c>
    </row>
    <row r="26819" spans="12:12">
      <c r="L26819" s="17" t="s">
        <v>34920</v>
      </c>
    </row>
    <row r="26820" spans="12:12">
      <c r="L26820" s="17" t="s">
        <v>34921</v>
      </c>
    </row>
    <row r="26821" spans="12:12">
      <c r="L26821" s="17" t="s">
        <v>34922</v>
      </c>
    </row>
    <row r="26822" spans="12:12">
      <c r="L26822" s="17" t="s">
        <v>34923</v>
      </c>
    </row>
    <row r="26823" spans="12:12">
      <c r="L26823" s="17" t="s">
        <v>34924</v>
      </c>
    </row>
    <row r="26824" spans="12:12">
      <c r="L26824" s="17" t="s">
        <v>34925</v>
      </c>
    </row>
    <row r="26825" spans="12:12">
      <c r="L26825" s="17" t="s">
        <v>34926</v>
      </c>
    </row>
    <row r="26826" spans="12:12">
      <c r="L26826" s="17" t="s">
        <v>34927</v>
      </c>
    </row>
    <row r="26827" spans="12:12">
      <c r="L26827" s="17" t="s">
        <v>34928</v>
      </c>
    </row>
    <row r="26828" spans="12:12">
      <c r="L26828" s="17" t="s">
        <v>34929</v>
      </c>
    </row>
    <row r="26829" spans="12:12">
      <c r="L26829" s="17" t="s">
        <v>34930</v>
      </c>
    </row>
    <row r="26830" spans="12:12">
      <c r="L26830" s="17" t="s">
        <v>34931</v>
      </c>
    </row>
    <row r="26831" spans="12:12">
      <c r="L26831" s="17" t="s">
        <v>34932</v>
      </c>
    </row>
    <row r="26832" spans="12:12">
      <c r="L26832" s="17" t="s">
        <v>34933</v>
      </c>
    </row>
    <row r="26833" spans="12:12">
      <c r="L26833" s="17" t="s">
        <v>34934</v>
      </c>
    </row>
    <row r="26834" spans="12:12">
      <c r="L26834" s="17" t="s">
        <v>34935</v>
      </c>
    </row>
    <row r="26835" spans="12:12">
      <c r="L26835" s="17" t="s">
        <v>34936</v>
      </c>
    </row>
    <row r="26836" spans="12:12">
      <c r="L26836" s="17" t="s">
        <v>34937</v>
      </c>
    </row>
    <row r="26837" spans="12:12">
      <c r="L26837" s="17" t="s">
        <v>34938</v>
      </c>
    </row>
    <row r="26838" spans="12:12">
      <c r="L26838" s="17" t="s">
        <v>34939</v>
      </c>
    </row>
    <row r="26839" spans="12:12">
      <c r="L26839" s="17" t="s">
        <v>34940</v>
      </c>
    </row>
    <row r="26840" spans="12:12">
      <c r="L26840" s="17" t="s">
        <v>34941</v>
      </c>
    </row>
    <row r="26841" spans="12:12">
      <c r="L26841" s="17" t="s">
        <v>34942</v>
      </c>
    </row>
    <row r="26842" spans="12:12">
      <c r="L26842" s="17" t="s">
        <v>34943</v>
      </c>
    </row>
    <row r="26843" spans="12:12">
      <c r="L26843" s="17" t="s">
        <v>34944</v>
      </c>
    </row>
    <row r="26844" spans="12:12">
      <c r="L26844" s="17" t="s">
        <v>34945</v>
      </c>
    </row>
    <row r="26845" spans="12:12">
      <c r="L26845" s="17" t="s">
        <v>34946</v>
      </c>
    </row>
    <row r="26846" spans="12:12">
      <c r="L26846" s="17" t="s">
        <v>34947</v>
      </c>
    </row>
    <row r="26847" spans="12:12">
      <c r="L26847" s="17" t="s">
        <v>34948</v>
      </c>
    </row>
    <row r="26848" spans="12:12">
      <c r="L26848" s="17" t="s">
        <v>34949</v>
      </c>
    </row>
    <row r="26849" spans="12:12">
      <c r="L26849" s="17" t="s">
        <v>34950</v>
      </c>
    </row>
    <row r="26850" spans="12:12">
      <c r="L26850" s="17" t="s">
        <v>34951</v>
      </c>
    </row>
    <row r="26851" spans="12:12">
      <c r="L26851" s="17" t="s">
        <v>34952</v>
      </c>
    </row>
    <row r="26852" spans="12:12">
      <c r="L26852" s="17" t="s">
        <v>34953</v>
      </c>
    </row>
    <row r="26853" spans="12:12">
      <c r="L26853" s="17" t="s">
        <v>34954</v>
      </c>
    </row>
    <row r="26854" spans="12:12">
      <c r="L26854" s="17" t="s">
        <v>34955</v>
      </c>
    </row>
    <row r="26855" spans="12:12">
      <c r="L26855" s="17" t="s">
        <v>34956</v>
      </c>
    </row>
    <row r="26856" spans="12:12">
      <c r="L26856" s="17" t="s">
        <v>34957</v>
      </c>
    </row>
    <row r="26857" spans="12:12">
      <c r="L26857" s="17" t="s">
        <v>34958</v>
      </c>
    </row>
    <row r="26858" spans="12:12">
      <c r="L26858" s="17" t="s">
        <v>34959</v>
      </c>
    </row>
    <row r="26859" spans="12:12">
      <c r="L26859" s="17" t="s">
        <v>34960</v>
      </c>
    </row>
    <row r="26860" spans="12:12">
      <c r="L26860" s="17" t="s">
        <v>34961</v>
      </c>
    </row>
    <row r="26861" spans="12:12">
      <c r="L26861" s="17" t="s">
        <v>34962</v>
      </c>
    </row>
    <row r="26862" spans="12:12">
      <c r="L26862" s="17" t="s">
        <v>34963</v>
      </c>
    </row>
    <row r="26863" spans="12:12">
      <c r="L26863" s="17" t="s">
        <v>34964</v>
      </c>
    </row>
    <row r="26864" spans="12:12">
      <c r="L26864" s="17" t="s">
        <v>34965</v>
      </c>
    </row>
    <row r="26865" spans="12:12">
      <c r="L26865" s="17" t="s">
        <v>34966</v>
      </c>
    </row>
    <row r="26866" spans="12:12">
      <c r="L26866" s="17" t="s">
        <v>34967</v>
      </c>
    </row>
    <row r="26867" spans="12:12">
      <c r="L26867" s="17" t="s">
        <v>34968</v>
      </c>
    </row>
    <row r="26868" spans="12:12">
      <c r="L26868" s="17" t="s">
        <v>34969</v>
      </c>
    </row>
    <row r="26869" spans="12:12">
      <c r="L26869" s="17" t="s">
        <v>34970</v>
      </c>
    </row>
    <row r="26870" spans="12:12">
      <c r="L26870" s="17" t="s">
        <v>34971</v>
      </c>
    </row>
    <row r="26871" spans="12:12">
      <c r="L26871" s="17" t="s">
        <v>34972</v>
      </c>
    </row>
    <row r="26872" spans="12:12">
      <c r="L26872" s="17" t="s">
        <v>34973</v>
      </c>
    </row>
    <row r="26873" spans="12:12">
      <c r="L26873" s="17" t="s">
        <v>34974</v>
      </c>
    </row>
    <row r="26874" spans="12:12">
      <c r="L26874" s="17" t="s">
        <v>34975</v>
      </c>
    </row>
    <row r="26875" spans="12:12">
      <c r="L26875" s="17" t="s">
        <v>34976</v>
      </c>
    </row>
    <row r="26876" spans="12:12">
      <c r="L26876" s="17" t="s">
        <v>34977</v>
      </c>
    </row>
    <row r="26877" spans="12:12">
      <c r="L26877" s="17" t="s">
        <v>34978</v>
      </c>
    </row>
    <row r="26878" spans="12:12">
      <c r="L26878" s="17" t="s">
        <v>34979</v>
      </c>
    </row>
    <row r="26879" spans="12:12">
      <c r="L26879" s="17" t="s">
        <v>34980</v>
      </c>
    </row>
    <row r="26880" spans="12:12">
      <c r="L26880" s="17" t="s">
        <v>34981</v>
      </c>
    </row>
    <row r="26881" spans="12:12">
      <c r="L26881" s="17" t="s">
        <v>34982</v>
      </c>
    </row>
    <row r="26882" spans="12:12">
      <c r="L26882" s="17" t="s">
        <v>34983</v>
      </c>
    </row>
    <row r="26883" spans="12:12">
      <c r="L26883" s="17" t="s">
        <v>34984</v>
      </c>
    </row>
    <row r="26884" spans="12:12">
      <c r="L26884" s="17" t="s">
        <v>34985</v>
      </c>
    </row>
    <row r="26885" spans="12:12">
      <c r="L26885" s="17" t="s">
        <v>34986</v>
      </c>
    </row>
    <row r="26886" spans="12:12">
      <c r="L26886" s="17" t="s">
        <v>34987</v>
      </c>
    </row>
    <row r="26887" spans="12:12">
      <c r="L26887" s="17" t="s">
        <v>34988</v>
      </c>
    </row>
    <row r="26888" spans="12:12">
      <c r="L26888" s="17" t="s">
        <v>34989</v>
      </c>
    </row>
    <row r="26889" spans="12:12">
      <c r="L26889" s="17" t="s">
        <v>34990</v>
      </c>
    </row>
    <row r="26890" spans="12:12">
      <c r="L26890" s="17" t="s">
        <v>34991</v>
      </c>
    </row>
    <row r="26891" spans="12:12">
      <c r="L26891" s="17" t="s">
        <v>34992</v>
      </c>
    </row>
    <row r="26892" spans="12:12">
      <c r="L26892" s="17" t="s">
        <v>34993</v>
      </c>
    </row>
    <row r="26893" spans="12:12">
      <c r="L26893" s="17" t="s">
        <v>34994</v>
      </c>
    </row>
    <row r="26894" spans="12:12">
      <c r="L26894" s="17" t="s">
        <v>34995</v>
      </c>
    </row>
    <row r="26895" spans="12:12">
      <c r="L26895" s="17" t="s">
        <v>34996</v>
      </c>
    </row>
    <row r="26896" spans="12:12">
      <c r="L26896" s="17" t="s">
        <v>34997</v>
      </c>
    </row>
    <row r="26897" spans="12:12">
      <c r="L26897" s="17" t="s">
        <v>34998</v>
      </c>
    </row>
    <row r="26898" spans="12:12">
      <c r="L26898" s="17" t="s">
        <v>34999</v>
      </c>
    </row>
    <row r="26899" spans="12:12">
      <c r="L26899" s="17" t="s">
        <v>35000</v>
      </c>
    </row>
    <row r="26900" spans="12:12">
      <c r="L26900" s="17" t="s">
        <v>35001</v>
      </c>
    </row>
    <row r="26901" spans="12:12">
      <c r="L26901" s="17" t="s">
        <v>35002</v>
      </c>
    </row>
    <row r="26902" spans="12:12">
      <c r="L26902" s="17" t="s">
        <v>35003</v>
      </c>
    </row>
    <row r="26903" spans="12:12">
      <c r="L26903" s="17" t="s">
        <v>35004</v>
      </c>
    </row>
    <row r="26904" spans="12:12">
      <c r="L26904" s="17" t="s">
        <v>35005</v>
      </c>
    </row>
    <row r="26905" spans="12:12">
      <c r="L26905" s="17" t="s">
        <v>35006</v>
      </c>
    </row>
    <row r="26906" spans="12:12">
      <c r="L26906" s="17" t="s">
        <v>35007</v>
      </c>
    </row>
    <row r="26907" spans="12:12">
      <c r="L26907" s="17" t="s">
        <v>35008</v>
      </c>
    </row>
    <row r="26908" spans="12:12">
      <c r="L26908" s="17" t="s">
        <v>35009</v>
      </c>
    </row>
    <row r="26909" spans="12:12">
      <c r="L26909" s="17" t="s">
        <v>35010</v>
      </c>
    </row>
    <row r="26910" spans="12:12">
      <c r="L26910" s="17" t="s">
        <v>35011</v>
      </c>
    </row>
    <row r="26911" spans="12:12">
      <c r="L26911" s="17" t="s">
        <v>35012</v>
      </c>
    </row>
    <row r="26912" spans="12:12">
      <c r="L26912" s="17" t="s">
        <v>35013</v>
      </c>
    </row>
    <row r="26913" spans="12:12">
      <c r="L26913" s="17" t="s">
        <v>35014</v>
      </c>
    </row>
    <row r="26914" spans="12:12">
      <c r="L26914" s="17" t="s">
        <v>35015</v>
      </c>
    </row>
    <row r="26915" spans="12:12">
      <c r="L26915" s="17" t="s">
        <v>35016</v>
      </c>
    </row>
    <row r="26916" spans="12:12">
      <c r="L26916" s="17" t="s">
        <v>35017</v>
      </c>
    </row>
    <row r="26917" spans="12:12">
      <c r="L26917" s="17" t="s">
        <v>35018</v>
      </c>
    </row>
    <row r="26918" spans="12:12">
      <c r="L26918" s="17" t="s">
        <v>35019</v>
      </c>
    </row>
    <row r="26919" spans="12:12">
      <c r="L26919" s="17" t="s">
        <v>35020</v>
      </c>
    </row>
    <row r="26920" spans="12:12">
      <c r="L26920" s="17" t="s">
        <v>35021</v>
      </c>
    </row>
    <row r="26921" spans="12:12">
      <c r="L26921" s="17" t="s">
        <v>35022</v>
      </c>
    </row>
    <row r="26922" spans="12:12">
      <c r="L26922" s="17" t="s">
        <v>35023</v>
      </c>
    </row>
    <row r="26923" spans="12:12">
      <c r="L26923" s="17" t="s">
        <v>35024</v>
      </c>
    </row>
    <row r="26924" spans="12:12">
      <c r="L26924" s="17" t="s">
        <v>35025</v>
      </c>
    </row>
    <row r="26925" spans="12:12">
      <c r="L26925" s="17" t="s">
        <v>35026</v>
      </c>
    </row>
    <row r="26926" spans="12:12">
      <c r="L26926" s="17" t="s">
        <v>35027</v>
      </c>
    </row>
    <row r="26927" spans="12:12">
      <c r="L26927" s="17" t="s">
        <v>35028</v>
      </c>
    </row>
    <row r="26928" spans="12:12">
      <c r="L26928" s="17" t="s">
        <v>35029</v>
      </c>
    </row>
    <row r="26929" spans="12:12">
      <c r="L26929" s="17" t="s">
        <v>35030</v>
      </c>
    </row>
    <row r="26930" spans="12:12">
      <c r="L26930" s="17" t="s">
        <v>35031</v>
      </c>
    </row>
    <row r="26931" spans="12:12">
      <c r="L26931" s="17" t="s">
        <v>35032</v>
      </c>
    </row>
    <row r="26932" spans="12:12">
      <c r="L26932" s="17" t="s">
        <v>35033</v>
      </c>
    </row>
    <row r="26933" spans="12:12">
      <c r="L26933" s="17" t="s">
        <v>35034</v>
      </c>
    </row>
    <row r="26934" spans="12:12">
      <c r="L26934" s="17" t="s">
        <v>35035</v>
      </c>
    </row>
    <row r="26935" spans="12:12">
      <c r="L26935" s="17" t="s">
        <v>35036</v>
      </c>
    </row>
    <row r="26936" spans="12:12">
      <c r="L26936" s="17" t="s">
        <v>35037</v>
      </c>
    </row>
    <row r="26937" spans="12:12">
      <c r="L26937" s="17" t="s">
        <v>35038</v>
      </c>
    </row>
    <row r="26938" spans="12:12">
      <c r="L26938" s="17" t="s">
        <v>35039</v>
      </c>
    </row>
    <row r="26939" spans="12:12">
      <c r="L26939" s="17" t="s">
        <v>35040</v>
      </c>
    </row>
    <row r="26940" spans="12:12">
      <c r="L26940" s="17" t="s">
        <v>35041</v>
      </c>
    </row>
    <row r="26941" spans="12:12">
      <c r="L26941" s="17" t="s">
        <v>35042</v>
      </c>
    </row>
    <row r="26942" spans="12:12">
      <c r="L26942" s="17" t="s">
        <v>35043</v>
      </c>
    </row>
    <row r="26943" spans="12:12">
      <c r="L26943" s="17" t="s">
        <v>35044</v>
      </c>
    </row>
    <row r="26944" spans="12:12">
      <c r="L26944" s="17" t="s">
        <v>35045</v>
      </c>
    </row>
    <row r="26945" spans="12:12">
      <c r="L26945" s="17" t="s">
        <v>35046</v>
      </c>
    </row>
    <row r="26946" spans="12:12">
      <c r="L26946" s="17" t="s">
        <v>35047</v>
      </c>
    </row>
    <row r="26947" spans="12:12">
      <c r="L26947" s="17" t="s">
        <v>35048</v>
      </c>
    </row>
    <row r="26948" spans="12:12">
      <c r="L26948" s="17" t="s">
        <v>35049</v>
      </c>
    </row>
    <row r="26949" spans="12:12">
      <c r="L26949" s="17" t="s">
        <v>35050</v>
      </c>
    </row>
    <row r="26950" spans="12:12">
      <c r="L26950" s="17" t="s">
        <v>35051</v>
      </c>
    </row>
    <row r="26951" spans="12:12">
      <c r="L26951" s="17" t="s">
        <v>35052</v>
      </c>
    </row>
    <row r="26952" spans="12:12">
      <c r="L26952" s="17" t="s">
        <v>35053</v>
      </c>
    </row>
    <row r="26953" spans="12:12">
      <c r="L26953" s="17" t="s">
        <v>35054</v>
      </c>
    </row>
    <row r="26954" spans="12:12">
      <c r="L26954" s="17" t="s">
        <v>35055</v>
      </c>
    </row>
    <row r="26955" spans="12:12">
      <c r="L26955" s="17" t="s">
        <v>35056</v>
      </c>
    </row>
    <row r="26956" spans="12:12">
      <c r="L26956" s="17" t="s">
        <v>35057</v>
      </c>
    </row>
    <row r="26957" spans="12:12">
      <c r="L26957" s="17" t="s">
        <v>35058</v>
      </c>
    </row>
    <row r="26958" spans="12:12">
      <c r="L26958" s="17" t="s">
        <v>35059</v>
      </c>
    </row>
    <row r="26959" spans="12:12">
      <c r="L26959" s="17" t="s">
        <v>35060</v>
      </c>
    </row>
    <row r="26960" spans="12:12">
      <c r="L26960" s="17" t="s">
        <v>35061</v>
      </c>
    </row>
    <row r="26961" spans="12:12">
      <c r="L26961" s="17" t="s">
        <v>35062</v>
      </c>
    </row>
    <row r="26962" spans="12:12">
      <c r="L26962" s="17" t="s">
        <v>35063</v>
      </c>
    </row>
    <row r="26963" spans="12:12">
      <c r="L26963" s="17" t="s">
        <v>35064</v>
      </c>
    </row>
    <row r="26964" spans="12:12">
      <c r="L26964" s="17" t="s">
        <v>35065</v>
      </c>
    </row>
    <row r="26965" spans="12:12">
      <c r="L26965" s="17" t="s">
        <v>35066</v>
      </c>
    </row>
    <row r="26966" spans="12:12">
      <c r="L26966" s="17" t="s">
        <v>35067</v>
      </c>
    </row>
    <row r="26967" spans="12:12">
      <c r="L26967" s="17" t="s">
        <v>35068</v>
      </c>
    </row>
    <row r="26968" spans="12:12">
      <c r="L26968" s="17" t="s">
        <v>35069</v>
      </c>
    </row>
    <row r="26969" spans="12:12">
      <c r="L26969" s="17" t="s">
        <v>35070</v>
      </c>
    </row>
    <row r="26970" spans="12:12">
      <c r="L26970" s="17" t="s">
        <v>35071</v>
      </c>
    </row>
    <row r="26971" spans="12:12">
      <c r="L26971" s="17" t="s">
        <v>35072</v>
      </c>
    </row>
    <row r="26972" spans="12:12">
      <c r="L26972" s="17" t="s">
        <v>35073</v>
      </c>
    </row>
    <row r="26973" spans="12:12">
      <c r="L26973" s="17" t="s">
        <v>35074</v>
      </c>
    </row>
    <row r="26974" spans="12:12">
      <c r="L26974" s="17" t="s">
        <v>35075</v>
      </c>
    </row>
    <row r="26975" spans="12:12">
      <c r="L26975" s="17" t="s">
        <v>35076</v>
      </c>
    </row>
    <row r="26976" spans="12:12">
      <c r="L26976" s="17" t="s">
        <v>35077</v>
      </c>
    </row>
    <row r="26977" spans="12:12">
      <c r="L26977" s="17" t="s">
        <v>35078</v>
      </c>
    </row>
    <row r="26978" spans="12:12">
      <c r="L26978" s="17" t="s">
        <v>35079</v>
      </c>
    </row>
    <row r="26979" spans="12:12">
      <c r="L26979" s="17" t="s">
        <v>35080</v>
      </c>
    </row>
    <row r="26980" spans="12:12">
      <c r="L26980" s="17" t="s">
        <v>35081</v>
      </c>
    </row>
    <row r="26981" spans="12:12">
      <c r="L26981" s="17" t="s">
        <v>35082</v>
      </c>
    </row>
    <row r="26982" spans="12:12">
      <c r="L26982" s="17" t="s">
        <v>35083</v>
      </c>
    </row>
    <row r="26983" spans="12:12">
      <c r="L26983" s="17" t="s">
        <v>35084</v>
      </c>
    </row>
    <row r="26984" spans="12:12">
      <c r="L26984" s="17" t="s">
        <v>35085</v>
      </c>
    </row>
    <row r="26985" spans="12:12">
      <c r="L26985" s="17" t="s">
        <v>35086</v>
      </c>
    </row>
    <row r="26986" spans="12:12">
      <c r="L26986" s="17" t="s">
        <v>35087</v>
      </c>
    </row>
    <row r="26987" spans="12:12">
      <c r="L26987" s="17" t="s">
        <v>35088</v>
      </c>
    </row>
    <row r="26988" spans="12:12">
      <c r="L26988" s="17" t="s">
        <v>35089</v>
      </c>
    </row>
    <row r="26989" spans="12:12">
      <c r="L26989" s="17" t="s">
        <v>35090</v>
      </c>
    </row>
    <row r="26990" spans="12:12">
      <c r="L26990" s="17" t="s">
        <v>35091</v>
      </c>
    </row>
    <row r="26991" spans="12:12">
      <c r="L26991" s="17" t="s">
        <v>35092</v>
      </c>
    </row>
    <row r="26992" spans="12:12">
      <c r="L26992" s="17" t="s">
        <v>35093</v>
      </c>
    </row>
    <row r="26993" spans="12:12">
      <c r="L26993" s="17" t="s">
        <v>35094</v>
      </c>
    </row>
    <row r="26994" spans="12:12">
      <c r="L26994" s="17" t="s">
        <v>35095</v>
      </c>
    </row>
    <row r="26995" spans="12:12">
      <c r="L26995" s="17" t="s">
        <v>35096</v>
      </c>
    </row>
    <row r="26996" spans="12:12">
      <c r="L26996" s="17" t="s">
        <v>35097</v>
      </c>
    </row>
    <row r="26997" spans="12:12">
      <c r="L26997" s="17" t="s">
        <v>35098</v>
      </c>
    </row>
    <row r="26998" spans="12:12">
      <c r="L26998" s="17" t="s">
        <v>35099</v>
      </c>
    </row>
    <row r="26999" spans="12:12">
      <c r="L26999" s="17" t="s">
        <v>35100</v>
      </c>
    </row>
    <row r="27000" spans="12:12">
      <c r="L27000" s="17" t="s">
        <v>35101</v>
      </c>
    </row>
    <row r="27001" spans="12:12">
      <c r="L27001" s="17" t="s">
        <v>35102</v>
      </c>
    </row>
    <row r="27002" spans="12:12">
      <c r="L27002" s="17" t="s">
        <v>35103</v>
      </c>
    </row>
    <row r="27003" spans="12:12">
      <c r="L27003" s="17" t="s">
        <v>35104</v>
      </c>
    </row>
    <row r="27004" spans="12:12">
      <c r="L27004" s="17" t="s">
        <v>35105</v>
      </c>
    </row>
    <row r="27005" spans="12:12">
      <c r="L27005" s="17" t="s">
        <v>35106</v>
      </c>
    </row>
    <row r="27006" spans="12:12">
      <c r="L27006" s="17" t="s">
        <v>35107</v>
      </c>
    </row>
    <row r="27007" spans="12:12">
      <c r="L27007" s="17" t="s">
        <v>35108</v>
      </c>
    </row>
    <row r="27008" spans="12:12">
      <c r="L27008" s="17" t="s">
        <v>35109</v>
      </c>
    </row>
    <row r="27009" spans="12:12">
      <c r="L27009" s="17" t="s">
        <v>35110</v>
      </c>
    </row>
    <row r="27010" spans="12:12">
      <c r="L27010" s="17" t="s">
        <v>35111</v>
      </c>
    </row>
    <row r="27011" spans="12:12">
      <c r="L27011" s="17" t="s">
        <v>35112</v>
      </c>
    </row>
    <row r="27012" spans="12:12">
      <c r="L27012" s="17" t="s">
        <v>35113</v>
      </c>
    </row>
    <row r="27013" spans="12:12">
      <c r="L27013" s="17" t="s">
        <v>35114</v>
      </c>
    </row>
    <row r="27014" spans="12:12">
      <c r="L27014" s="17" t="s">
        <v>35115</v>
      </c>
    </row>
    <row r="27015" spans="12:12">
      <c r="L27015" s="17" t="s">
        <v>35116</v>
      </c>
    </row>
    <row r="27016" spans="12:12">
      <c r="L27016" s="17" t="s">
        <v>35117</v>
      </c>
    </row>
    <row r="27017" spans="12:12">
      <c r="L27017" s="17" t="s">
        <v>35118</v>
      </c>
    </row>
    <row r="27018" spans="12:12">
      <c r="L27018" s="17" t="s">
        <v>35119</v>
      </c>
    </row>
    <row r="27019" spans="12:12">
      <c r="L27019" s="17" t="s">
        <v>35120</v>
      </c>
    </row>
    <row r="27020" spans="12:12">
      <c r="L27020" s="17" t="s">
        <v>35121</v>
      </c>
    </row>
    <row r="27021" spans="12:12">
      <c r="L27021" s="17" t="s">
        <v>35122</v>
      </c>
    </row>
    <row r="27022" spans="12:12">
      <c r="L27022" s="17" t="s">
        <v>35123</v>
      </c>
    </row>
    <row r="27023" spans="12:12">
      <c r="L27023" s="17" t="s">
        <v>35124</v>
      </c>
    </row>
    <row r="27024" spans="12:12">
      <c r="L27024" s="17" t="s">
        <v>35125</v>
      </c>
    </row>
    <row r="27025" spans="12:12">
      <c r="L27025" s="17" t="s">
        <v>35126</v>
      </c>
    </row>
    <row r="27026" spans="12:12">
      <c r="L27026" s="17" t="s">
        <v>35127</v>
      </c>
    </row>
    <row r="27027" spans="12:12">
      <c r="L27027" s="17" t="s">
        <v>35128</v>
      </c>
    </row>
    <row r="27028" spans="12:12">
      <c r="L27028" s="17" t="s">
        <v>35129</v>
      </c>
    </row>
    <row r="27029" spans="12:12">
      <c r="L27029" s="17" t="s">
        <v>35130</v>
      </c>
    </row>
    <row r="27030" spans="12:12">
      <c r="L27030" s="17" t="s">
        <v>35131</v>
      </c>
    </row>
    <row r="27031" spans="12:12">
      <c r="L27031" s="17" t="s">
        <v>35132</v>
      </c>
    </row>
    <row r="27032" spans="12:12">
      <c r="L27032" s="17" t="s">
        <v>35133</v>
      </c>
    </row>
    <row r="27033" spans="12:12">
      <c r="L27033" s="17" t="s">
        <v>35134</v>
      </c>
    </row>
    <row r="27034" spans="12:12">
      <c r="L27034" s="17" t="s">
        <v>35135</v>
      </c>
    </row>
    <row r="27035" spans="12:12">
      <c r="L27035" s="17" t="s">
        <v>35136</v>
      </c>
    </row>
    <row r="27036" spans="12:12">
      <c r="L27036" s="17" t="s">
        <v>35137</v>
      </c>
    </row>
    <row r="27037" spans="12:12">
      <c r="L27037" s="17" t="s">
        <v>35138</v>
      </c>
    </row>
    <row r="27038" spans="12:12">
      <c r="L27038" s="17" t="s">
        <v>35139</v>
      </c>
    </row>
    <row r="27039" spans="12:12">
      <c r="L27039" s="17" t="s">
        <v>35140</v>
      </c>
    </row>
    <row r="27040" spans="12:12">
      <c r="L27040" s="17" t="s">
        <v>35141</v>
      </c>
    </row>
    <row r="27041" spans="12:12">
      <c r="L27041" s="17" t="s">
        <v>35142</v>
      </c>
    </row>
    <row r="27042" spans="12:12">
      <c r="L27042" s="17" t="s">
        <v>35143</v>
      </c>
    </row>
    <row r="27043" spans="12:12">
      <c r="L27043" s="17" t="s">
        <v>35144</v>
      </c>
    </row>
    <row r="27044" spans="12:12">
      <c r="L27044" s="17" t="s">
        <v>35145</v>
      </c>
    </row>
    <row r="27045" spans="12:12">
      <c r="L27045" s="17" t="s">
        <v>35146</v>
      </c>
    </row>
    <row r="27046" spans="12:12">
      <c r="L27046" s="17" t="s">
        <v>35147</v>
      </c>
    </row>
    <row r="27047" spans="12:12">
      <c r="L27047" s="17" t="s">
        <v>35148</v>
      </c>
    </row>
    <row r="27048" spans="12:12">
      <c r="L27048" s="17" t="s">
        <v>35149</v>
      </c>
    </row>
    <row r="27049" spans="12:12">
      <c r="L27049" s="17" t="s">
        <v>35150</v>
      </c>
    </row>
    <row r="27050" spans="12:12">
      <c r="L27050" s="17" t="s">
        <v>35151</v>
      </c>
    </row>
    <row r="27051" spans="12:12">
      <c r="L27051" s="17" t="s">
        <v>35152</v>
      </c>
    </row>
    <row r="27052" spans="12:12">
      <c r="L27052" s="17" t="s">
        <v>35153</v>
      </c>
    </row>
    <row r="27053" spans="12:12">
      <c r="L27053" s="17" t="s">
        <v>35154</v>
      </c>
    </row>
    <row r="27054" spans="12:12">
      <c r="L27054" s="17" t="s">
        <v>35155</v>
      </c>
    </row>
    <row r="27055" spans="12:12">
      <c r="L27055" s="17" t="s">
        <v>35156</v>
      </c>
    </row>
    <row r="27056" spans="12:12">
      <c r="L27056" s="17" t="s">
        <v>35157</v>
      </c>
    </row>
    <row r="27057" spans="12:12">
      <c r="L27057" s="17" t="s">
        <v>35158</v>
      </c>
    </row>
    <row r="27058" spans="12:12">
      <c r="L27058" s="17" t="s">
        <v>35159</v>
      </c>
    </row>
    <row r="27059" spans="12:12">
      <c r="L27059" s="17" t="s">
        <v>35160</v>
      </c>
    </row>
    <row r="27060" spans="12:12">
      <c r="L27060" s="17" t="s">
        <v>35161</v>
      </c>
    </row>
    <row r="27061" spans="12:12">
      <c r="L27061" s="17" t="s">
        <v>35162</v>
      </c>
    </row>
    <row r="27062" spans="12:12">
      <c r="L27062" s="17" t="s">
        <v>35163</v>
      </c>
    </row>
    <row r="27063" spans="12:12">
      <c r="L27063" s="17" t="s">
        <v>35164</v>
      </c>
    </row>
    <row r="27064" spans="12:12">
      <c r="L27064" s="17" t="s">
        <v>35165</v>
      </c>
    </row>
    <row r="27065" spans="12:12">
      <c r="L27065" s="17" t="s">
        <v>35166</v>
      </c>
    </row>
    <row r="27066" spans="12:12">
      <c r="L27066" s="17" t="s">
        <v>35167</v>
      </c>
    </row>
    <row r="27067" spans="12:12">
      <c r="L27067" s="17" t="s">
        <v>35168</v>
      </c>
    </row>
    <row r="27068" spans="12:12">
      <c r="L27068" s="17" t="s">
        <v>35169</v>
      </c>
    </row>
    <row r="27069" spans="12:12">
      <c r="L27069" s="17" t="s">
        <v>35170</v>
      </c>
    </row>
    <row r="27070" spans="12:12">
      <c r="L27070" s="17" t="s">
        <v>35171</v>
      </c>
    </row>
    <row r="27071" spans="12:12">
      <c r="L27071" s="17" t="s">
        <v>35172</v>
      </c>
    </row>
    <row r="27072" spans="12:12">
      <c r="L27072" s="17" t="s">
        <v>35173</v>
      </c>
    </row>
    <row r="27073" spans="12:12">
      <c r="L27073" s="17" t="s">
        <v>35174</v>
      </c>
    </row>
    <row r="27074" spans="12:12">
      <c r="L27074" s="17" t="s">
        <v>35175</v>
      </c>
    </row>
    <row r="27075" spans="12:12">
      <c r="L27075" s="17" t="s">
        <v>35176</v>
      </c>
    </row>
    <row r="27076" spans="12:12">
      <c r="L27076" s="17" t="s">
        <v>35177</v>
      </c>
    </row>
    <row r="27077" spans="12:12">
      <c r="L27077" s="17" t="s">
        <v>35178</v>
      </c>
    </row>
    <row r="27078" spans="12:12">
      <c r="L27078" s="17" t="s">
        <v>35179</v>
      </c>
    </row>
    <row r="27079" spans="12:12">
      <c r="L27079" s="17" t="s">
        <v>35180</v>
      </c>
    </row>
    <row r="27080" spans="12:12">
      <c r="L27080" s="17" t="s">
        <v>35181</v>
      </c>
    </row>
    <row r="27081" spans="12:12">
      <c r="L27081" s="17" t="s">
        <v>35182</v>
      </c>
    </row>
    <row r="27082" spans="12:12">
      <c r="L27082" s="17" t="s">
        <v>35183</v>
      </c>
    </row>
    <row r="27083" spans="12:12">
      <c r="L27083" s="17" t="s">
        <v>35184</v>
      </c>
    </row>
    <row r="27084" spans="12:12">
      <c r="L27084" s="17" t="s">
        <v>35185</v>
      </c>
    </row>
    <row r="27085" spans="12:12">
      <c r="L27085" s="17" t="s">
        <v>35186</v>
      </c>
    </row>
    <row r="27086" spans="12:12">
      <c r="L27086" s="17" t="s">
        <v>35187</v>
      </c>
    </row>
    <row r="27087" spans="12:12">
      <c r="L27087" s="17" t="s">
        <v>35188</v>
      </c>
    </row>
    <row r="27088" spans="12:12">
      <c r="L27088" s="17" t="s">
        <v>35189</v>
      </c>
    </row>
    <row r="27089" spans="12:12">
      <c r="L27089" s="17" t="s">
        <v>35190</v>
      </c>
    </row>
    <row r="27090" spans="12:12">
      <c r="L27090" s="17" t="s">
        <v>35191</v>
      </c>
    </row>
    <row r="27091" spans="12:12">
      <c r="L27091" s="17" t="s">
        <v>35192</v>
      </c>
    </row>
    <row r="27092" spans="12:12">
      <c r="L27092" s="17" t="s">
        <v>35193</v>
      </c>
    </row>
    <row r="27093" spans="12:12">
      <c r="L27093" s="17" t="s">
        <v>35194</v>
      </c>
    </row>
    <row r="27094" spans="12:12">
      <c r="L27094" s="17" t="s">
        <v>35195</v>
      </c>
    </row>
    <row r="27095" spans="12:12">
      <c r="L27095" s="17" t="s">
        <v>35196</v>
      </c>
    </row>
    <row r="27096" spans="12:12">
      <c r="L27096" s="17" t="s">
        <v>35197</v>
      </c>
    </row>
    <row r="27097" spans="12:12">
      <c r="L27097" s="17" t="s">
        <v>35198</v>
      </c>
    </row>
    <row r="27098" spans="12:12">
      <c r="L27098" s="17" t="s">
        <v>35199</v>
      </c>
    </row>
    <row r="27099" spans="12:12">
      <c r="L27099" s="17" t="s">
        <v>35200</v>
      </c>
    </row>
    <row r="27100" spans="12:12">
      <c r="L27100" s="17" t="s">
        <v>35201</v>
      </c>
    </row>
    <row r="27101" spans="12:12">
      <c r="L27101" s="17" t="s">
        <v>35202</v>
      </c>
    </row>
    <row r="27102" spans="12:12">
      <c r="L27102" s="17" t="s">
        <v>35203</v>
      </c>
    </row>
    <row r="27103" spans="12:12">
      <c r="L27103" s="17" t="s">
        <v>35204</v>
      </c>
    </row>
    <row r="27104" spans="12:12">
      <c r="L27104" s="17" t="s">
        <v>35205</v>
      </c>
    </row>
    <row r="27105" spans="12:12">
      <c r="L27105" s="17" t="s">
        <v>35206</v>
      </c>
    </row>
    <row r="27106" spans="12:12">
      <c r="L27106" s="17" t="s">
        <v>35207</v>
      </c>
    </row>
    <row r="27107" spans="12:12">
      <c r="L27107" s="17" t="s">
        <v>35208</v>
      </c>
    </row>
    <row r="27108" spans="12:12">
      <c r="L27108" s="17" t="s">
        <v>35209</v>
      </c>
    </row>
    <row r="27109" spans="12:12">
      <c r="L27109" s="17" t="s">
        <v>35210</v>
      </c>
    </row>
    <row r="27110" spans="12:12">
      <c r="L27110" s="17" t="s">
        <v>35211</v>
      </c>
    </row>
    <row r="27111" spans="12:12">
      <c r="L27111" s="17" t="s">
        <v>35212</v>
      </c>
    </row>
    <row r="27112" spans="12:12">
      <c r="L27112" s="17" t="s">
        <v>35213</v>
      </c>
    </row>
    <row r="27113" spans="12:12">
      <c r="L27113" s="17" t="s">
        <v>35214</v>
      </c>
    </row>
    <row r="27114" spans="12:12">
      <c r="L27114" s="17" t="s">
        <v>35215</v>
      </c>
    </row>
    <row r="27115" spans="12:12">
      <c r="L27115" s="17" t="s">
        <v>35216</v>
      </c>
    </row>
    <row r="27116" spans="12:12">
      <c r="L27116" s="17" t="s">
        <v>35217</v>
      </c>
    </row>
    <row r="27117" spans="12:12">
      <c r="L27117" s="17" t="s">
        <v>35218</v>
      </c>
    </row>
    <row r="27118" spans="12:12">
      <c r="L27118" s="17" t="s">
        <v>35219</v>
      </c>
    </row>
    <row r="27119" spans="12:12">
      <c r="L27119" s="17" t="s">
        <v>35220</v>
      </c>
    </row>
    <row r="27120" spans="12:12">
      <c r="L27120" s="17" t="s">
        <v>35221</v>
      </c>
    </row>
    <row r="27121" spans="12:12">
      <c r="L27121" s="17" t="s">
        <v>35222</v>
      </c>
    </row>
    <row r="27122" spans="12:12">
      <c r="L27122" s="17" t="s">
        <v>35223</v>
      </c>
    </row>
    <row r="27123" spans="12:12">
      <c r="L27123" s="17" t="s">
        <v>35224</v>
      </c>
    </row>
    <row r="27124" spans="12:12">
      <c r="L27124" s="17" t="s">
        <v>35225</v>
      </c>
    </row>
    <row r="27125" spans="12:12">
      <c r="L27125" s="17" t="s">
        <v>35226</v>
      </c>
    </row>
    <row r="27126" spans="12:12">
      <c r="L27126" s="17" t="s">
        <v>35227</v>
      </c>
    </row>
    <row r="27127" spans="12:12">
      <c r="L27127" s="17" t="s">
        <v>35228</v>
      </c>
    </row>
    <row r="27128" spans="12:12">
      <c r="L27128" s="17" t="s">
        <v>35229</v>
      </c>
    </row>
    <row r="27129" spans="12:12">
      <c r="L27129" s="17" t="s">
        <v>35230</v>
      </c>
    </row>
    <row r="27130" spans="12:12">
      <c r="L27130" s="17" t="s">
        <v>35231</v>
      </c>
    </row>
    <row r="27131" spans="12:12">
      <c r="L27131" s="17" t="s">
        <v>35232</v>
      </c>
    </row>
    <row r="27132" spans="12:12">
      <c r="L27132" s="17" t="s">
        <v>35233</v>
      </c>
    </row>
    <row r="27133" spans="12:12">
      <c r="L27133" s="17" t="s">
        <v>35234</v>
      </c>
    </row>
    <row r="27134" spans="12:12">
      <c r="L27134" s="17" t="s">
        <v>35235</v>
      </c>
    </row>
    <row r="27135" spans="12:12">
      <c r="L27135" s="17" t="s">
        <v>35236</v>
      </c>
    </row>
    <row r="27136" spans="12:12">
      <c r="L27136" s="17" t="s">
        <v>35237</v>
      </c>
    </row>
    <row r="27137" spans="12:12">
      <c r="L27137" s="17" t="s">
        <v>35238</v>
      </c>
    </row>
    <row r="27138" spans="12:12">
      <c r="L27138" s="17" t="s">
        <v>35239</v>
      </c>
    </row>
    <row r="27139" spans="12:12">
      <c r="L27139" s="17" t="s">
        <v>35240</v>
      </c>
    </row>
    <row r="27140" spans="12:12">
      <c r="L27140" s="17" t="s">
        <v>35241</v>
      </c>
    </row>
    <row r="27141" spans="12:12">
      <c r="L27141" s="17" t="s">
        <v>35242</v>
      </c>
    </row>
    <row r="27142" spans="12:12">
      <c r="L27142" s="17" t="s">
        <v>35243</v>
      </c>
    </row>
    <row r="27143" spans="12:12">
      <c r="L27143" s="17" t="s">
        <v>35244</v>
      </c>
    </row>
    <row r="27144" spans="12:12">
      <c r="L27144" s="17" t="s">
        <v>35245</v>
      </c>
    </row>
    <row r="27145" spans="12:12">
      <c r="L27145" s="17" t="s">
        <v>35246</v>
      </c>
    </row>
    <row r="27146" spans="12:12">
      <c r="L27146" s="17" t="s">
        <v>35247</v>
      </c>
    </row>
    <row r="27147" spans="12:12">
      <c r="L27147" s="17" t="s">
        <v>35248</v>
      </c>
    </row>
    <row r="27148" spans="12:12">
      <c r="L27148" s="17" t="s">
        <v>35249</v>
      </c>
    </row>
    <row r="27149" spans="12:12">
      <c r="L27149" s="17" t="s">
        <v>35250</v>
      </c>
    </row>
    <row r="27150" spans="12:12">
      <c r="L27150" s="17" t="s">
        <v>35251</v>
      </c>
    </row>
    <row r="27151" spans="12:12">
      <c r="L27151" s="17" t="s">
        <v>35252</v>
      </c>
    </row>
    <row r="27152" spans="12:12">
      <c r="L27152" s="17" t="s">
        <v>35253</v>
      </c>
    </row>
    <row r="27153" spans="12:12">
      <c r="L27153" s="17" t="s">
        <v>35254</v>
      </c>
    </row>
    <row r="27154" spans="12:12">
      <c r="L27154" s="17" t="s">
        <v>35255</v>
      </c>
    </row>
    <row r="27155" spans="12:12">
      <c r="L27155" s="17" t="s">
        <v>35256</v>
      </c>
    </row>
    <row r="27156" spans="12:12">
      <c r="L27156" s="17" t="s">
        <v>35257</v>
      </c>
    </row>
    <row r="27157" spans="12:12">
      <c r="L27157" s="17" t="s">
        <v>35258</v>
      </c>
    </row>
    <row r="27158" spans="12:12">
      <c r="L27158" s="17" t="s">
        <v>35259</v>
      </c>
    </row>
    <row r="27159" spans="12:12">
      <c r="L27159" s="17" t="s">
        <v>35260</v>
      </c>
    </row>
    <row r="27160" spans="12:12">
      <c r="L27160" s="17" t="s">
        <v>35261</v>
      </c>
    </row>
    <row r="27161" spans="12:12">
      <c r="L27161" s="17" t="s">
        <v>35262</v>
      </c>
    </row>
    <row r="27162" spans="12:12">
      <c r="L27162" s="17" t="s">
        <v>35263</v>
      </c>
    </row>
    <row r="27163" spans="12:12">
      <c r="L27163" s="17" t="s">
        <v>35264</v>
      </c>
    </row>
    <row r="27164" spans="12:12">
      <c r="L27164" s="17" t="s">
        <v>35265</v>
      </c>
    </row>
    <row r="27165" spans="12:12">
      <c r="L27165" s="17" t="s">
        <v>35266</v>
      </c>
    </row>
    <row r="27166" spans="12:12">
      <c r="L27166" s="17" t="s">
        <v>35267</v>
      </c>
    </row>
    <row r="27167" spans="12:12">
      <c r="L27167" s="17" t="s">
        <v>35268</v>
      </c>
    </row>
    <row r="27168" spans="12:12">
      <c r="L27168" s="17" t="s">
        <v>35269</v>
      </c>
    </row>
    <row r="27169" spans="12:12">
      <c r="L27169" s="17" t="s">
        <v>35270</v>
      </c>
    </row>
    <row r="27170" spans="12:12">
      <c r="L27170" s="17" t="s">
        <v>35271</v>
      </c>
    </row>
    <row r="27171" spans="12:12">
      <c r="L27171" s="17" t="s">
        <v>35272</v>
      </c>
    </row>
    <row r="27172" spans="12:12">
      <c r="L27172" s="17" t="s">
        <v>35273</v>
      </c>
    </row>
    <row r="27173" spans="12:12">
      <c r="L27173" s="17" t="s">
        <v>35274</v>
      </c>
    </row>
    <row r="27174" spans="12:12">
      <c r="L27174" s="17" t="s">
        <v>35275</v>
      </c>
    </row>
    <row r="27175" spans="12:12">
      <c r="L27175" s="17" t="s">
        <v>35276</v>
      </c>
    </row>
    <row r="27176" spans="12:12">
      <c r="L27176" s="17" t="s">
        <v>35277</v>
      </c>
    </row>
    <row r="27177" spans="12:12">
      <c r="L27177" s="17" t="s">
        <v>35278</v>
      </c>
    </row>
    <row r="27178" spans="12:12">
      <c r="L27178" s="17" t="s">
        <v>35279</v>
      </c>
    </row>
    <row r="27179" spans="12:12">
      <c r="L27179" s="17" t="s">
        <v>35280</v>
      </c>
    </row>
    <row r="27180" spans="12:12">
      <c r="L27180" s="17" t="s">
        <v>35281</v>
      </c>
    </row>
    <row r="27181" spans="12:12">
      <c r="L27181" s="17" t="s">
        <v>35282</v>
      </c>
    </row>
    <row r="27182" spans="12:12">
      <c r="L27182" s="17" t="s">
        <v>35283</v>
      </c>
    </row>
    <row r="27183" spans="12:12">
      <c r="L27183" s="17" t="s">
        <v>35284</v>
      </c>
    </row>
    <row r="27184" spans="12:12">
      <c r="L27184" s="17" t="s">
        <v>35285</v>
      </c>
    </row>
    <row r="27185" spans="12:12">
      <c r="L27185" s="17" t="s">
        <v>35286</v>
      </c>
    </row>
    <row r="27186" spans="12:12">
      <c r="L27186" s="17" t="s">
        <v>35287</v>
      </c>
    </row>
    <row r="27187" spans="12:12">
      <c r="L27187" s="17" t="s">
        <v>35288</v>
      </c>
    </row>
    <row r="27188" spans="12:12">
      <c r="L27188" s="17" t="s">
        <v>35289</v>
      </c>
    </row>
    <row r="27189" spans="12:12">
      <c r="L27189" s="17" t="s">
        <v>35290</v>
      </c>
    </row>
    <row r="27190" spans="12:12">
      <c r="L27190" s="17" t="s">
        <v>35291</v>
      </c>
    </row>
    <row r="27191" spans="12:12">
      <c r="L27191" s="17" t="s">
        <v>35292</v>
      </c>
    </row>
    <row r="27192" spans="12:12">
      <c r="L27192" s="17" t="s">
        <v>35293</v>
      </c>
    </row>
    <row r="27193" spans="12:12">
      <c r="L27193" s="17" t="s">
        <v>35294</v>
      </c>
    </row>
    <row r="27194" spans="12:12">
      <c r="L27194" s="17" t="s">
        <v>35295</v>
      </c>
    </row>
    <row r="27195" spans="12:12">
      <c r="L27195" s="17" t="s">
        <v>35296</v>
      </c>
    </row>
    <row r="27196" spans="12:12">
      <c r="L27196" s="17" t="s">
        <v>35297</v>
      </c>
    </row>
    <row r="27197" spans="12:12">
      <c r="L27197" s="17" t="s">
        <v>35298</v>
      </c>
    </row>
    <row r="27198" spans="12:12">
      <c r="L27198" s="17" t="s">
        <v>35299</v>
      </c>
    </row>
    <row r="27199" spans="12:12">
      <c r="L27199" s="17" t="s">
        <v>35300</v>
      </c>
    </row>
    <row r="27200" spans="12:12">
      <c r="L27200" s="17" t="s">
        <v>35301</v>
      </c>
    </row>
    <row r="27201" spans="12:12">
      <c r="L27201" s="17" t="s">
        <v>35302</v>
      </c>
    </row>
    <row r="27202" spans="12:12">
      <c r="L27202" s="17" t="s">
        <v>35303</v>
      </c>
    </row>
    <row r="27203" spans="12:12">
      <c r="L27203" s="17" t="s">
        <v>35304</v>
      </c>
    </row>
    <row r="27204" spans="12:12">
      <c r="L27204" s="17" t="s">
        <v>35305</v>
      </c>
    </row>
    <row r="27205" spans="12:12">
      <c r="L27205" s="17" t="s">
        <v>35306</v>
      </c>
    </row>
    <row r="27206" spans="12:12">
      <c r="L27206" s="17" t="s">
        <v>35307</v>
      </c>
    </row>
    <row r="27207" spans="12:12">
      <c r="L27207" s="17" t="s">
        <v>35308</v>
      </c>
    </row>
    <row r="27208" spans="12:12">
      <c r="L27208" s="17" t="s">
        <v>35309</v>
      </c>
    </row>
    <row r="27209" spans="12:12">
      <c r="L27209" s="17" t="s">
        <v>35310</v>
      </c>
    </row>
    <row r="27210" spans="12:12">
      <c r="L27210" s="17" t="s">
        <v>35311</v>
      </c>
    </row>
    <row r="27211" spans="12:12">
      <c r="L27211" s="17" t="s">
        <v>35312</v>
      </c>
    </row>
    <row r="27212" spans="12:12">
      <c r="L27212" s="17" t="s">
        <v>35313</v>
      </c>
    </row>
    <row r="27213" spans="12:12">
      <c r="L27213" s="17" t="s">
        <v>35314</v>
      </c>
    </row>
    <row r="27214" spans="12:12">
      <c r="L27214" s="17" t="s">
        <v>35315</v>
      </c>
    </row>
    <row r="27215" spans="12:12">
      <c r="L27215" s="17" t="s">
        <v>35316</v>
      </c>
    </row>
    <row r="27216" spans="12:12">
      <c r="L27216" s="17" t="s">
        <v>35317</v>
      </c>
    </row>
    <row r="27217" spans="12:12">
      <c r="L27217" s="17" t="s">
        <v>35318</v>
      </c>
    </row>
    <row r="27218" spans="12:12">
      <c r="L27218" s="17" t="s">
        <v>35319</v>
      </c>
    </row>
    <row r="27219" spans="12:12">
      <c r="L27219" s="17" t="s">
        <v>35320</v>
      </c>
    </row>
    <row r="27220" spans="12:12">
      <c r="L27220" s="17" t="s">
        <v>35321</v>
      </c>
    </row>
    <row r="27221" spans="12:12">
      <c r="L27221" s="17" t="s">
        <v>35322</v>
      </c>
    </row>
    <row r="27222" spans="12:12">
      <c r="L27222" s="17" t="s">
        <v>35323</v>
      </c>
    </row>
    <row r="27223" spans="12:12">
      <c r="L27223" s="17" t="s">
        <v>35324</v>
      </c>
    </row>
    <row r="27224" spans="12:12">
      <c r="L27224" s="17" t="s">
        <v>35325</v>
      </c>
    </row>
    <row r="27225" spans="12:12">
      <c r="L27225" s="17" t="s">
        <v>35326</v>
      </c>
    </row>
    <row r="27226" spans="12:12">
      <c r="L27226" s="17" t="s">
        <v>35327</v>
      </c>
    </row>
    <row r="27227" spans="12:12">
      <c r="L27227" s="17" t="s">
        <v>35328</v>
      </c>
    </row>
    <row r="27228" spans="12:12">
      <c r="L27228" s="17" t="s">
        <v>35329</v>
      </c>
    </row>
    <row r="27229" spans="12:12">
      <c r="L27229" s="17" t="s">
        <v>35330</v>
      </c>
    </row>
    <row r="27230" spans="12:12">
      <c r="L27230" s="17" t="s">
        <v>35331</v>
      </c>
    </row>
    <row r="27231" spans="12:12">
      <c r="L27231" s="17" t="s">
        <v>35332</v>
      </c>
    </row>
    <row r="27232" spans="12:12">
      <c r="L27232" s="17" t="s">
        <v>35333</v>
      </c>
    </row>
    <row r="27233" spans="12:12">
      <c r="L27233" s="17" t="s">
        <v>35334</v>
      </c>
    </row>
    <row r="27234" spans="12:12">
      <c r="L27234" s="17" t="s">
        <v>35335</v>
      </c>
    </row>
    <row r="27235" spans="12:12">
      <c r="L27235" s="17" t="s">
        <v>35336</v>
      </c>
    </row>
    <row r="27236" spans="12:12">
      <c r="L27236" s="17" t="s">
        <v>35337</v>
      </c>
    </row>
    <row r="27237" spans="12:12">
      <c r="L27237" s="17" t="s">
        <v>35338</v>
      </c>
    </row>
    <row r="27238" spans="12:12">
      <c r="L27238" s="17" t="s">
        <v>35339</v>
      </c>
    </row>
    <row r="27239" spans="12:12">
      <c r="L27239" s="17" t="s">
        <v>35340</v>
      </c>
    </row>
    <row r="27240" spans="12:12">
      <c r="L27240" s="17" t="s">
        <v>35341</v>
      </c>
    </row>
    <row r="27241" spans="12:12">
      <c r="L27241" s="17" t="s">
        <v>35342</v>
      </c>
    </row>
    <row r="27242" spans="12:12">
      <c r="L27242" s="17" t="s">
        <v>35343</v>
      </c>
    </row>
    <row r="27243" spans="12:12">
      <c r="L27243" s="17" t="s">
        <v>35344</v>
      </c>
    </row>
    <row r="27244" spans="12:12">
      <c r="L27244" s="17" t="s">
        <v>35345</v>
      </c>
    </row>
    <row r="27245" spans="12:12">
      <c r="L27245" s="17" t="s">
        <v>35346</v>
      </c>
    </row>
    <row r="27246" spans="12:12">
      <c r="L27246" s="17" t="s">
        <v>35347</v>
      </c>
    </row>
    <row r="27247" spans="12:12">
      <c r="L27247" s="17" t="s">
        <v>35348</v>
      </c>
    </row>
    <row r="27248" spans="12:12">
      <c r="L27248" s="17" t="s">
        <v>35349</v>
      </c>
    </row>
    <row r="27249" spans="12:12">
      <c r="L27249" s="17" t="s">
        <v>35350</v>
      </c>
    </row>
    <row r="27250" spans="12:12">
      <c r="L27250" s="17" t="s">
        <v>35351</v>
      </c>
    </row>
    <row r="27251" spans="12:12">
      <c r="L27251" s="17" t="s">
        <v>35352</v>
      </c>
    </row>
    <row r="27252" spans="12:12">
      <c r="L27252" s="17" t="s">
        <v>35353</v>
      </c>
    </row>
    <row r="27253" spans="12:12">
      <c r="L27253" s="17" t="s">
        <v>35354</v>
      </c>
    </row>
    <row r="27254" spans="12:12">
      <c r="L27254" s="17" t="s">
        <v>35355</v>
      </c>
    </row>
    <row r="27255" spans="12:12">
      <c r="L27255" s="17" t="s">
        <v>35356</v>
      </c>
    </row>
    <row r="27256" spans="12:12">
      <c r="L27256" s="17" t="s">
        <v>35357</v>
      </c>
    </row>
    <row r="27257" spans="12:12">
      <c r="L27257" s="17" t="s">
        <v>35358</v>
      </c>
    </row>
    <row r="27258" spans="12:12">
      <c r="L27258" s="17" t="s">
        <v>35359</v>
      </c>
    </row>
    <row r="27259" spans="12:12">
      <c r="L27259" s="17" t="s">
        <v>35360</v>
      </c>
    </row>
    <row r="27260" spans="12:12">
      <c r="L27260" s="17" t="s">
        <v>35361</v>
      </c>
    </row>
    <row r="27261" spans="12:12">
      <c r="L27261" s="17" t="s">
        <v>35362</v>
      </c>
    </row>
    <row r="27262" spans="12:12">
      <c r="L27262" s="17" t="s">
        <v>35363</v>
      </c>
    </row>
    <row r="27263" spans="12:12">
      <c r="L27263" s="17" t="s">
        <v>35364</v>
      </c>
    </row>
    <row r="27264" spans="12:12">
      <c r="L27264" s="17" t="s">
        <v>35365</v>
      </c>
    </row>
    <row r="27265" spans="12:12">
      <c r="L27265" s="17" t="s">
        <v>35366</v>
      </c>
    </row>
    <row r="27266" spans="12:12">
      <c r="L27266" s="17" t="s">
        <v>35367</v>
      </c>
    </row>
    <row r="27267" spans="12:12">
      <c r="L27267" s="17" t="s">
        <v>35368</v>
      </c>
    </row>
    <row r="27268" spans="12:12">
      <c r="L27268" s="17" t="s">
        <v>35369</v>
      </c>
    </row>
    <row r="27269" spans="12:12">
      <c r="L27269" s="17" t="s">
        <v>35370</v>
      </c>
    </row>
    <row r="27270" spans="12:12">
      <c r="L27270" s="17" t="s">
        <v>35371</v>
      </c>
    </row>
    <row r="27271" spans="12:12">
      <c r="L27271" s="17" t="s">
        <v>35372</v>
      </c>
    </row>
    <row r="27272" spans="12:12">
      <c r="L27272" s="17" t="s">
        <v>35373</v>
      </c>
    </row>
    <row r="27273" spans="12:12">
      <c r="L27273" s="17" t="s">
        <v>35374</v>
      </c>
    </row>
    <row r="27274" spans="12:12">
      <c r="L27274" s="17" t="s">
        <v>35375</v>
      </c>
    </row>
    <row r="27275" spans="12:12">
      <c r="L27275" s="17" t="s">
        <v>35376</v>
      </c>
    </row>
    <row r="27276" spans="12:12">
      <c r="L27276" s="17" t="s">
        <v>35377</v>
      </c>
    </row>
    <row r="27277" spans="12:12">
      <c r="L27277" s="17" t="s">
        <v>35378</v>
      </c>
    </row>
    <row r="27278" spans="12:12">
      <c r="L27278" s="17" t="s">
        <v>35379</v>
      </c>
    </row>
    <row r="27279" spans="12:12">
      <c r="L27279" s="17" t="s">
        <v>35380</v>
      </c>
    </row>
    <row r="27280" spans="12:12">
      <c r="L27280" s="17" t="s">
        <v>35381</v>
      </c>
    </row>
    <row r="27281" spans="12:12">
      <c r="L27281" s="17" t="s">
        <v>35382</v>
      </c>
    </row>
    <row r="27282" spans="12:12">
      <c r="L27282" s="17" t="s">
        <v>35383</v>
      </c>
    </row>
    <row r="27283" spans="12:12">
      <c r="L27283" s="17" t="s">
        <v>35384</v>
      </c>
    </row>
    <row r="27284" spans="12:12">
      <c r="L27284" s="17" t="s">
        <v>35385</v>
      </c>
    </row>
    <row r="27285" spans="12:12">
      <c r="L27285" s="17" t="s">
        <v>35386</v>
      </c>
    </row>
    <row r="27286" spans="12:12">
      <c r="L27286" s="17" t="s">
        <v>35387</v>
      </c>
    </row>
    <row r="27287" spans="12:12">
      <c r="L27287" s="17" t="s">
        <v>35388</v>
      </c>
    </row>
    <row r="27288" spans="12:12">
      <c r="L27288" s="17" t="s">
        <v>35389</v>
      </c>
    </row>
    <row r="27289" spans="12:12">
      <c r="L27289" s="17" t="s">
        <v>35390</v>
      </c>
    </row>
    <row r="27290" spans="12:12">
      <c r="L27290" s="17" t="s">
        <v>35391</v>
      </c>
    </row>
    <row r="27291" spans="12:12">
      <c r="L27291" s="17" t="s">
        <v>35392</v>
      </c>
    </row>
    <row r="27292" spans="12:12">
      <c r="L27292" s="17" t="s">
        <v>35393</v>
      </c>
    </row>
    <row r="27293" spans="12:12">
      <c r="L27293" s="17" t="s">
        <v>35394</v>
      </c>
    </row>
    <row r="27294" spans="12:12">
      <c r="L27294" s="17" t="s">
        <v>35395</v>
      </c>
    </row>
    <row r="27295" spans="12:12">
      <c r="L27295" s="17" t="s">
        <v>35396</v>
      </c>
    </row>
    <row r="27296" spans="12:12">
      <c r="L27296" s="17" t="s">
        <v>35397</v>
      </c>
    </row>
    <row r="27297" spans="12:12">
      <c r="L27297" s="17" t="s">
        <v>35398</v>
      </c>
    </row>
    <row r="27298" spans="12:12">
      <c r="L27298" s="17" t="s">
        <v>35399</v>
      </c>
    </row>
    <row r="27299" spans="12:12">
      <c r="L27299" s="17" t="s">
        <v>35400</v>
      </c>
    </row>
    <row r="27300" spans="12:12">
      <c r="L27300" s="17" t="s">
        <v>35401</v>
      </c>
    </row>
    <row r="27301" spans="12:12">
      <c r="L27301" s="17" t="s">
        <v>35402</v>
      </c>
    </row>
    <row r="27302" spans="12:12">
      <c r="L27302" s="17" t="s">
        <v>35403</v>
      </c>
    </row>
    <row r="27303" spans="12:12">
      <c r="L27303" s="17" t="s">
        <v>35404</v>
      </c>
    </row>
    <row r="27304" spans="12:12">
      <c r="L27304" s="17" t="s">
        <v>35405</v>
      </c>
    </row>
    <row r="27305" spans="12:12">
      <c r="L27305" s="17" t="s">
        <v>35406</v>
      </c>
    </row>
    <row r="27306" spans="12:12">
      <c r="L27306" s="17" t="s">
        <v>35407</v>
      </c>
    </row>
    <row r="27307" spans="12:12">
      <c r="L27307" s="17" t="s">
        <v>35408</v>
      </c>
    </row>
    <row r="27308" spans="12:12">
      <c r="L27308" s="17" t="s">
        <v>35409</v>
      </c>
    </row>
    <row r="27309" spans="12:12">
      <c r="L27309" s="17" t="s">
        <v>35410</v>
      </c>
    </row>
    <row r="27310" spans="12:12">
      <c r="L27310" s="17" t="s">
        <v>35411</v>
      </c>
    </row>
    <row r="27311" spans="12:12">
      <c r="L27311" s="17" t="s">
        <v>35412</v>
      </c>
    </row>
    <row r="27312" spans="12:12">
      <c r="L27312" s="17" t="s">
        <v>35413</v>
      </c>
    </row>
    <row r="27313" spans="12:12">
      <c r="L27313" s="17" t="s">
        <v>35414</v>
      </c>
    </row>
    <row r="27314" spans="12:12">
      <c r="L27314" s="17" t="s">
        <v>35415</v>
      </c>
    </row>
    <row r="27315" spans="12:12">
      <c r="L27315" s="17" t="s">
        <v>35416</v>
      </c>
    </row>
    <row r="27316" spans="12:12">
      <c r="L27316" s="17" t="s">
        <v>35417</v>
      </c>
    </row>
    <row r="27317" spans="12:12">
      <c r="L27317" s="17" t="s">
        <v>35418</v>
      </c>
    </row>
    <row r="27318" spans="12:12">
      <c r="L27318" s="17" t="s">
        <v>35419</v>
      </c>
    </row>
    <row r="27319" spans="12:12">
      <c r="L27319" s="17" t="s">
        <v>35420</v>
      </c>
    </row>
    <row r="27320" spans="12:12">
      <c r="L27320" s="17" t="s">
        <v>35421</v>
      </c>
    </row>
    <row r="27321" spans="12:12">
      <c r="L27321" s="17" t="s">
        <v>35422</v>
      </c>
    </row>
    <row r="27322" spans="12:12">
      <c r="L27322" s="17" t="s">
        <v>35423</v>
      </c>
    </row>
    <row r="27323" spans="12:12">
      <c r="L27323" s="17" t="s">
        <v>35424</v>
      </c>
    </row>
    <row r="27324" spans="12:12">
      <c r="L27324" s="17" t="s">
        <v>35425</v>
      </c>
    </row>
    <row r="27325" spans="12:12">
      <c r="L27325" s="17" t="s">
        <v>35426</v>
      </c>
    </row>
    <row r="27326" spans="12:12">
      <c r="L27326" s="17" t="s">
        <v>35427</v>
      </c>
    </row>
    <row r="27327" spans="12:12">
      <c r="L27327" s="17" t="s">
        <v>35428</v>
      </c>
    </row>
    <row r="27328" spans="12:12">
      <c r="L27328" s="17" t="s">
        <v>35429</v>
      </c>
    </row>
    <row r="27329" spans="12:12">
      <c r="L27329" s="17" t="s">
        <v>35430</v>
      </c>
    </row>
    <row r="27330" spans="12:12">
      <c r="L27330" s="17" t="s">
        <v>35431</v>
      </c>
    </row>
    <row r="27331" spans="12:12">
      <c r="L27331" s="17" t="s">
        <v>35432</v>
      </c>
    </row>
    <row r="27332" spans="12:12">
      <c r="L27332" s="17" t="s">
        <v>35433</v>
      </c>
    </row>
    <row r="27333" spans="12:12">
      <c r="L27333" s="17" t="s">
        <v>35434</v>
      </c>
    </row>
    <row r="27334" spans="12:12">
      <c r="L27334" s="17" t="s">
        <v>35435</v>
      </c>
    </row>
    <row r="27335" spans="12:12">
      <c r="L27335" s="17" t="s">
        <v>35436</v>
      </c>
    </row>
    <row r="27336" spans="12:12">
      <c r="L27336" s="17" t="s">
        <v>35437</v>
      </c>
    </row>
    <row r="27337" spans="12:12">
      <c r="L27337" s="17" t="s">
        <v>35438</v>
      </c>
    </row>
    <row r="27338" spans="12:12">
      <c r="L27338" s="17" t="s">
        <v>35439</v>
      </c>
    </row>
    <row r="27339" spans="12:12">
      <c r="L27339" s="17" t="s">
        <v>35440</v>
      </c>
    </row>
    <row r="27340" spans="12:12">
      <c r="L27340" s="17" t="s">
        <v>35441</v>
      </c>
    </row>
    <row r="27341" spans="12:12">
      <c r="L27341" s="17" t="s">
        <v>35442</v>
      </c>
    </row>
    <row r="27342" spans="12:12">
      <c r="L27342" s="17" t="s">
        <v>35443</v>
      </c>
    </row>
    <row r="27343" spans="12:12">
      <c r="L27343" s="17" t="s">
        <v>35444</v>
      </c>
    </row>
    <row r="27344" spans="12:12">
      <c r="L27344" s="17" t="s">
        <v>35445</v>
      </c>
    </row>
    <row r="27345" spans="12:12">
      <c r="L27345" s="17" t="s">
        <v>35446</v>
      </c>
    </row>
    <row r="27346" spans="12:12">
      <c r="L27346" s="17" t="s">
        <v>35447</v>
      </c>
    </row>
    <row r="27347" spans="12:12">
      <c r="L27347" s="17" t="s">
        <v>35448</v>
      </c>
    </row>
    <row r="27348" spans="12:12">
      <c r="L27348" s="17" t="s">
        <v>35449</v>
      </c>
    </row>
    <row r="27349" spans="12:12">
      <c r="L27349" s="17" t="s">
        <v>35450</v>
      </c>
    </row>
    <row r="27350" spans="12:12">
      <c r="L27350" s="17" t="s">
        <v>35451</v>
      </c>
    </row>
    <row r="27351" spans="12:12">
      <c r="L27351" s="17" t="s">
        <v>35452</v>
      </c>
    </row>
    <row r="27352" spans="12:12">
      <c r="L27352" s="17" t="s">
        <v>35453</v>
      </c>
    </row>
    <row r="27353" spans="12:12">
      <c r="L27353" s="17" t="s">
        <v>35454</v>
      </c>
    </row>
    <row r="27354" spans="12:12">
      <c r="L27354" s="17" t="s">
        <v>35455</v>
      </c>
    </row>
    <row r="27355" spans="12:12">
      <c r="L27355" s="17" t="s">
        <v>35456</v>
      </c>
    </row>
    <row r="27356" spans="12:12">
      <c r="L27356" s="17" t="s">
        <v>35457</v>
      </c>
    </row>
    <row r="27357" spans="12:12">
      <c r="L27357" s="17" t="s">
        <v>35458</v>
      </c>
    </row>
    <row r="27358" spans="12:12">
      <c r="L27358" s="17" t="s">
        <v>35459</v>
      </c>
    </row>
    <row r="27359" spans="12:12">
      <c r="L27359" s="17" t="s">
        <v>35460</v>
      </c>
    </row>
    <row r="27360" spans="12:12">
      <c r="L27360" s="17" t="s">
        <v>35461</v>
      </c>
    </row>
    <row r="27361" spans="12:12">
      <c r="L27361" s="17" t="s">
        <v>35462</v>
      </c>
    </row>
    <row r="27362" spans="12:12">
      <c r="L27362" s="17" t="s">
        <v>35463</v>
      </c>
    </row>
    <row r="27363" spans="12:12">
      <c r="L27363" s="17" t="s">
        <v>35464</v>
      </c>
    </row>
    <row r="27364" spans="12:12">
      <c r="L27364" s="17" t="s">
        <v>35465</v>
      </c>
    </row>
    <row r="27365" spans="12:12">
      <c r="L27365" s="17" t="s">
        <v>35466</v>
      </c>
    </row>
    <row r="27366" spans="12:12">
      <c r="L27366" s="17" t="s">
        <v>35467</v>
      </c>
    </row>
    <row r="27367" spans="12:12">
      <c r="L27367" s="17" t="s">
        <v>35468</v>
      </c>
    </row>
    <row r="27368" spans="12:12">
      <c r="L27368" s="17" t="s">
        <v>35469</v>
      </c>
    </row>
    <row r="27369" spans="12:12">
      <c r="L27369" s="17" t="s">
        <v>35470</v>
      </c>
    </row>
    <row r="27370" spans="12:12">
      <c r="L27370" s="17" t="s">
        <v>35471</v>
      </c>
    </row>
    <row r="27371" spans="12:12">
      <c r="L27371" s="17" t="s">
        <v>35472</v>
      </c>
    </row>
    <row r="27372" spans="12:12">
      <c r="L27372" s="17" t="s">
        <v>35473</v>
      </c>
    </row>
    <row r="27373" spans="12:12">
      <c r="L27373" s="17" t="s">
        <v>35474</v>
      </c>
    </row>
    <row r="27374" spans="12:12">
      <c r="L27374" s="17" t="s">
        <v>35475</v>
      </c>
    </row>
    <row r="27375" spans="12:12">
      <c r="L27375" s="17" t="s">
        <v>35476</v>
      </c>
    </row>
    <row r="27376" spans="12:12">
      <c r="L27376" s="17" t="s">
        <v>35477</v>
      </c>
    </row>
    <row r="27377" spans="12:12">
      <c r="L27377" s="17" t="s">
        <v>35478</v>
      </c>
    </row>
    <row r="27378" spans="12:12">
      <c r="L27378" s="17" t="s">
        <v>35479</v>
      </c>
    </row>
    <row r="27379" spans="12:12">
      <c r="L27379" s="17" t="s">
        <v>35480</v>
      </c>
    </row>
    <row r="27380" spans="12:12">
      <c r="L27380" s="17" t="s">
        <v>35481</v>
      </c>
    </row>
    <row r="27381" spans="12:12">
      <c r="L27381" s="17" t="s">
        <v>35482</v>
      </c>
    </row>
    <row r="27382" spans="12:12">
      <c r="L27382" s="17" t="s">
        <v>35483</v>
      </c>
    </row>
    <row r="27383" spans="12:12">
      <c r="L27383" s="17" t="s">
        <v>35484</v>
      </c>
    </row>
    <row r="27384" spans="12:12">
      <c r="L27384" s="17" t="s">
        <v>35485</v>
      </c>
    </row>
    <row r="27385" spans="12:12">
      <c r="L27385" s="17" t="s">
        <v>35486</v>
      </c>
    </row>
    <row r="27386" spans="12:12">
      <c r="L27386" s="17" t="s">
        <v>35487</v>
      </c>
    </row>
    <row r="27387" spans="12:12">
      <c r="L27387" s="17" t="s">
        <v>35488</v>
      </c>
    </row>
    <row r="27388" spans="12:12">
      <c r="L27388" s="17" t="s">
        <v>35489</v>
      </c>
    </row>
    <row r="27389" spans="12:12">
      <c r="L27389" s="17" t="s">
        <v>35490</v>
      </c>
    </row>
    <row r="27390" spans="12:12">
      <c r="L27390" s="17" t="s">
        <v>35491</v>
      </c>
    </row>
    <row r="27391" spans="12:12">
      <c r="L27391" s="17" t="s">
        <v>35492</v>
      </c>
    </row>
    <row r="27392" spans="12:12">
      <c r="L27392" s="17" t="s">
        <v>35493</v>
      </c>
    </row>
    <row r="27393" spans="12:12">
      <c r="L27393" s="17" t="s">
        <v>35494</v>
      </c>
    </row>
    <row r="27394" spans="12:12">
      <c r="L27394" s="17" t="s">
        <v>35495</v>
      </c>
    </row>
    <row r="27395" spans="12:12">
      <c r="L27395" s="17" t="s">
        <v>35496</v>
      </c>
    </row>
    <row r="27396" spans="12:12">
      <c r="L27396" s="17" t="s">
        <v>35497</v>
      </c>
    </row>
    <row r="27397" spans="12:12">
      <c r="L27397" s="17" t="s">
        <v>35498</v>
      </c>
    </row>
    <row r="27398" spans="12:12">
      <c r="L27398" s="17" t="s">
        <v>35499</v>
      </c>
    </row>
    <row r="27399" spans="12:12">
      <c r="L27399" s="17" t="s">
        <v>35500</v>
      </c>
    </row>
    <row r="27400" spans="12:12">
      <c r="L27400" s="17" t="s">
        <v>35501</v>
      </c>
    </row>
    <row r="27401" spans="12:12">
      <c r="L27401" s="17" t="s">
        <v>35502</v>
      </c>
    </row>
    <row r="27402" spans="12:12">
      <c r="L27402" s="17" t="s">
        <v>35503</v>
      </c>
    </row>
    <row r="27403" spans="12:12">
      <c r="L27403" s="17" t="s">
        <v>35504</v>
      </c>
    </row>
    <row r="27404" spans="12:12">
      <c r="L27404" s="17" t="s">
        <v>35505</v>
      </c>
    </row>
    <row r="27405" spans="12:12">
      <c r="L27405" s="17" t="s">
        <v>35506</v>
      </c>
    </row>
    <row r="27406" spans="12:12">
      <c r="L27406" s="17" t="s">
        <v>35507</v>
      </c>
    </row>
    <row r="27407" spans="12:12">
      <c r="L27407" s="17" t="s">
        <v>35508</v>
      </c>
    </row>
    <row r="27408" spans="12:12">
      <c r="L27408" s="17" t="s">
        <v>35509</v>
      </c>
    </row>
    <row r="27409" spans="12:12">
      <c r="L27409" s="17" t="s">
        <v>35510</v>
      </c>
    </row>
    <row r="27410" spans="12:12">
      <c r="L27410" s="17" t="s">
        <v>35511</v>
      </c>
    </row>
    <row r="27411" spans="12:12">
      <c r="L27411" s="17" t="s">
        <v>35512</v>
      </c>
    </row>
    <row r="27412" spans="12:12">
      <c r="L27412" s="17" t="s">
        <v>35513</v>
      </c>
    </row>
    <row r="27413" spans="12:12">
      <c r="L27413" s="17" t="s">
        <v>35514</v>
      </c>
    </row>
    <row r="27414" spans="12:12">
      <c r="L27414" s="17" t="s">
        <v>35515</v>
      </c>
    </row>
    <row r="27415" spans="12:12">
      <c r="L27415" s="17" t="s">
        <v>35516</v>
      </c>
    </row>
    <row r="27416" spans="12:12">
      <c r="L27416" s="17" t="s">
        <v>35517</v>
      </c>
    </row>
    <row r="27417" spans="12:12">
      <c r="L27417" s="17" t="s">
        <v>35518</v>
      </c>
    </row>
    <row r="27418" spans="12:12">
      <c r="L27418" s="17" t="s">
        <v>35519</v>
      </c>
    </row>
    <row r="27419" spans="12:12">
      <c r="L27419" s="17" t="s">
        <v>35520</v>
      </c>
    </row>
    <row r="27420" spans="12:12">
      <c r="L27420" s="17" t="s">
        <v>35521</v>
      </c>
    </row>
    <row r="27421" spans="12:12">
      <c r="L27421" s="17" t="s">
        <v>35522</v>
      </c>
    </row>
    <row r="27422" spans="12:12">
      <c r="L27422" s="17" t="s">
        <v>35523</v>
      </c>
    </row>
    <row r="27423" spans="12:12">
      <c r="L27423" s="17" t="s">
        <v>35524</v>
      </c>
    </row>
    <row r="27424" spans="12:12">
      <c r="L27424" s="17" t="s">
        <v>35525</v>
      </c>
    </row>
    <row r="27425" spans="12:12">
      <c r="L27425" s="17" t="s">
        <v>35526</v>
      </c>
    </row>
    <row r="27426" spans="12:12">
      <c r="L27426" s="17" t="s">
        <v>35527</v>
      </c>
    </row>
    <row r="27427" spans="12:12">
      <c r="L27427" s="17" t="s">
        <v>35528</v>
      </c>
    </row>
    <row r="27428" spans="12:12">
      <c r="L27428" s="17" t="s">
        <v>35529</v>
      </c>
    </row>
    <row r="27429" spans="12:12">
      <c r="L27429" s="17" t="s">
        <v>35530</v>
      </c>
    </row>
    <row r="27430" spans="12:12">
      <c r="L27430" s="17" t="s">
        <v>35531</v>
      </c>
    </row>
    <row r="27431" spans="12:12">
      <c r="L27431" s="17" t="s">
        <v>35532</v>
      </c>
    </row>
    <row r="27432" spans="12:12">
      <c r="L27432" s="17" t="s">
        <v>35533</v>
      </c>
    </row>
    <row r="27433" spans="12:12">
      <c r="L27433" s="17" t="s">
        <v>35534</v>
      </c>
    </row>
    <row r="27434" spans="12:12">
      <c r="L27434" s="17" t="s">
        <v>35535</v>
      </c>
    </row>
    <row r="27435" spans="12:12">
      <c r="L27435" s="17" t="s">
        <v>35536</v>
      </c>
    </row>
    <row r="27436" spans="12:12">
      <c r="L27436" s="17" t="s">
        <v>35537</v>
      </c>
    </row>
    <row r="27437" spans="12:12">
      <c r="L27437" s="17" t="s">
        <v>35538</v>
      </c>
    </row>
    <row r="27438" spans="12:12">
      <c r="L27438" s="17" t="s">
        <v>35539</v>
      </c>
    </row>
    <row r="27439" spans="12:12">
      <c r="L27439" s="17" t="s">
        <v>35540</v>
      </c>
    </row>
    <row r="27440" spans="12:12">
      <c r="L27440" s="17" t="s">
        <v>35541</v>
      </c>
    </row>
    <row r="27441" spans="12:12">
      <c r="L27441" s="17" t="s">
        <v>35542</v>
      </c>
    </row>
    <row r="27442" spans="12:12">
      <c r="L27442" s="17" t="s">
        <v>35543</v>
      </c>
    </row>
    <row r="27443" spans="12:12">
      <c r="L27443" s="17" t="s">
        <v>35544</v>
      </c>
    </row>
    <row r="27444" spans="12:12">
      <c r="L27444" s="17" t="s">
        <v>35545</v>
      </c>
    </row>
    <row r="27445" spans="12:12">
      <c r="L27445" s="17" t="s">
        <v>35546</v>
      </c>
    </row>
    <row r="27446" spans="12:12">
      <c r="L27446" s="17" t="s">
        <v>35547</v>
      </c>
    </row>
    <row r="27447" spans="12:12">
      <c r="L27447" s="17" t="s">
        <v>35548</v>
      </c>
    </row>
    <row r="27448" spans="12:12">
      <c r="L27448" s="17" t="s">
        <v>35549</v>
      </c>
    </row>
    <row r="27449" spans="12:12">
      <c r="L27449" s="17" t="s">
        <v>35550</v>
      </c>
    </row>
    <row r="27450" spans="12:12">
      <c r="L27450" s="17" t="s">
        <v>35551</v>
      </c>
    </row>
    <row r="27451" spans="12:12">
      <c r="L27451" s="17" t="s">
        <v>35552</v>
      </c>
    </row>
    <row r="27452" spans="12:12">
      <c r="L27452" s="17" t="s">
        <v>35553</v>
      </c>
    </row>
    <row r="27453" spans="12:12">
      <c r="L27453" s="17" t="s">
        <v>35554</v>
      </c>
    </row>
    <row r="27454" spans="12:12">
      <c r="L27454" s="17" t="s">
        <v>35555</v>
      </c>
    </row>
    <row r="27455" spans="12:12">
      <c r="L27455" s="17" t="s">
        <v>35556</v>
      </c>
    </row>
    <row r="27456" spans="12:12">
      <c r="L27456" s="17" t="s">
        <v>35557</v>
      </c>
    </row>
    <row r="27457" spans="12:12">
      <c r="L27457" s="17" t="s">
        <v>35558</v>
      </c>
    </row>
    <row r="27458" spans="12:12">
      <c r="L27458" s="17" t="s">
        <v>35559</v>
      </c>
    </row>
    <row r="27459" spans="12:12">
      <c r="L27459" s="17" t="s">
        <v>35560</v>
      </c>
    </row>
    <row r="27460" spans="12:12">
      <c r="L27460" s="17" t="s">
        <v>35561</v>
      </c>
    </row>
    <row r="27461" spans="12:12">
      <c r="L27461" s="17" t="s">
        <v>35562</v>
      </c>
    </row>
    <row r="27462" spans="12:12">
      <c r="L27462" s="17" t="s">
        <v>35563</v>
      </c>
    </row>
    <row r="27463" spans="12:12">
      <c r="L27463" s="17" t="s">
        <v>35564</v>
      </c>
    </row>
    <row r="27464" spans="12:12">
      <c r="L27464" s="17" t="s">
        <v>35565</v>
      </c>
    </row>
    <row r="27465" spans="12:12">
      <c r="L27465" s="17" t="s">
        <v>35566</v>
      </c>
    </row>
    <row r="27466" spans="12:12">
      <c r="L27466" s="17" t="s">
        <v>35567</v>
      </c>
    </row>
    <row r="27467" spans="12:12">
      <c r="L27467" s="17" t="s">
        <v>35568</v>
      </c>
    </row>
    <row r="27468" spans="12:12">
      <c r="L27468" s="17" t="s">
        <v>35569</v>
      </c>
    </row>
    <row r="27469" spans="12:12">
      <c r="L27469" s="17" t="s">
        <v>35570</v>
      </c>
    </row>
    <row r="27470" spans="12:12">
      <c r="L27470" s="17" t="s">
        <v>35571</v>
      </c>
    </row>
    <row r="27471" spans="12:12">
      <c r="L27471" s="17" t="s">
        <v>35572</v>
      </c>
    </row>
    <row r="27472" spans="12:12">
      <c r="L27472" s="17" t="s">
        <v>35573</v>
      </c>
    </row>
    <row r="27473" spans="12:12">
      <c r="L27473" s="17" t="s">
        <v>35574</v>
      </c>
    </row>
    <row r="27474" spans="12:12">
      <c r="L27474" s="17" t="s">
        <v>35575</v>
      </c>
    </row>
    <row r="27475" spans="12:12">
      <c r="L27475" s="17" t="s">
        <v>35576</v>
      </c>
    </row>
    <row r="27476" spans="12:12">
      <c r="L27476" s="17" t="s">
        <v>35577</v>
      </c>
    </row>
    <row r="27477" spans="12:12">
      <c r="L27477" s="17" t="s">
        <v>35578</v>
      </c>
    </row>
    <row r="27478" spans="12:12">
      <c r="L27478" s="17" t="s">
        <v>35579</v>
      </c>
    </row>
    <row r="27479" spans="12:12">
      <c r="L27479" s="17" t="s">
        <v>35580</v>
      </c>
    </row>
    <row r="27480" spans="12:12">
      <c r="L27480" s="17" t="s">
        <v>35581</v>
      </c>
    </row>
    <row r="27481" spans="12:12">
      <c r="L27481" s="17" t="s">
        <v>35582</v>
      </c>
    </row>
    <row r="27482" spans="12:12">
      <c r="L27482" s="17" t="s">
        <v>35583</v>
      </c>
    </row>
    <row r="27483" spans="12:12">
      <c r="L27483" s="17" t="s">
        <v>35584</v>
      </c>
    </row>
    <row r="27484" spans="12:12">
      <c r="L27484" s="17" t="s">
        <v>35585</v>
      </c>
    </row>
    <row r="27485" spans="12:12">
      <c r="L27485" s="17" t="s">
        <v>35586</v>
      </c>
    </row>
    <row r="27486" spans="12:12">
      <c r="L27486" s="17" t="s">
        <v>35587</v>
      </c>
    </row>
    <row r="27487" spans="12:12">
      <c r="L27487" s="17" t="s">
        <v>35588</v>
      </c>
    </row>
    <row r="27488" spans="12:12">
      <c r="L27488" s="17" t="s">
        <v>35589</v>
      </c>
    </row>
    <row r="27489" spans="12:12">
      <c r="L27489" s="17" t="s">
        <v>35590</v>
      </c>
    </row>
    <row r="27490" spans="12:12">
      <c r="L27490" s="17" t="s">
        <v>35591</v>
      </c>
    </row>
    <row r="27491" spans="12:12">
      <c r="L27491" s="17" t="s">
        <v>35592</v>
      </c>
    </row>
    <row r="27492" spans="12:12">
      <c r="L27492" s="17" t="s">
        <v>35593</v>
      </c>
    </row>
    <row r="27493" spans="12:12">
      <c r="L27493" s="17" t="s">
        <v>35594</v>
      </c>
    </row>
    <row r="27494" spans="12:12">
      <c r="L27494" s="17" t="s">
        <v>35595</v>
      </c>
    </row>
    <row r="27495" spans="12:12">
      <c r="L27495" s="17" t="s">
        <v>35596</v>
      </c>
    </row>
    <row r="27496" spans="12:12">
      <c r="L27496" s="17" t="s">
        <v>35597</v>
      </c>
    </row>
    <row r="27497" spans="12:12">
      <c r="L27497" s="17" t="s">
        <v>35598</v>
      </c>
    </row>
    <row r="27498" spans="12:12">
      <c r="L27498" s="17" t="s">
        <v>35599</v>
      </c>
    </row>
    <row r="27499" spans="12:12">
      <c r="L27499" s="17" t="s">
        <v>35600</v>
      </c>
    </row>
    <row r="27500" spans="12:12">
      <c r="L27500" s="17" t="s">
        <v>35601</v>
      </c>
    </row>
    <row r="27501" spans="12:12">
      <c r="L27501" s="17" t="s">
        <v>35602</v>
      </c>
    </row>
    <row r="27502" spans="12:12">
      <c r="L27502" s="17" t="s">
        <v>35603</v>
      </c>
    </row>
    <row r="27503" spans="12:12">
      <c r="L27503" s="17" t="s">
        <v>35604</v>
      </c>
    </row>
    <row r="27504" spans="12:12">
      <c r="L27504" s="17" t="s">
        <v>35605</v>
      </c>
    </row>
    <row r="27505" spans="12:12">
      <c r="L27505" s="17" t="s">
        <v>35606</v>
      </c>
    </row>
    <row r="27506" spans="12:12">
      <c r="L27506" s="17" t="s">
        <v>35607</v>
      </c>
    </row>
    <row r="27507" spans="12:12">
      <c r="L27507" s="17" t="s">
        <v>35608</v>
      </c>
    </row>
    <row r="27508" spans="12:12">
      <c r="L27508" s="17" t="s">
        <v>35609</v>
      </c>
    </row>
    <row r="27509" spans="12:12">
      <c r="L27509" s="17" t="s">
        <v>35610</v>
      </c>
    </row>
    <row r="27510" spans="12:12">
      <c r="L27510" s="17" t="s">
        <v>35611</v>
      </c>
    </row>
    <row r="27511" spans="12:12">
      <c r="L27511" s="17" t="s">
        <v>35612</v>
      </c>
    </row>
    <row r="27512" spans="12:12">
      <c r="L27512" s="17" t="s">
        <v>35613</v>
      </c>
    </row>
    <row r="27513" spans="12:12">
      <c r="L27513" s="17" t="s">
        <v>35614</v>
      </c>
    </row>
    <row r="27514" spans="12:12">
      <c r="L27514" s="17" t="s">
        <v>35615</v>
      </c>
    </row>
    <row r="27515" spans="12:12">
      <c r="L27515" s="17" t="s">
        <v>35616</v>
      </c>
    </row>
    <row r="27516" spans="12:12">
      <c r="L27516" s="17" t="s">
        <v>35617</v>
      </c>
    </row>
    <row r="27517" spans="12:12">
      <c r="L27517" s="17" t="s">
        <v>35618</v>
      </c>
    </row>
    <row r="27518" spans="12:12">
      <c r="L27518" s="17" t="s">
        <v>35619</v>
      </c>
    </row>
    <row r="27519" spans="12:12">
      <c r="L27519" s="17" t="s">
        <v>35620</v>
      </c>
    </row>
    <row r="27520" spans="12:12">
      <c r="L27520" s="17" t="s">
        <v>35621</v>
      </c>
    </row>
    <row r="27521" spans="12:12">
      <c r="L27521" s="17" t="s">
        <v>35622</v>
      </c>
    </row>
    <row r="27522" spans="12:12">
      <c r="L27522" s="17" t="s">
        <v>35623</v>
      </c>
    </row>
    <row r="27523" spans="12:12">
      <c r="L27523" s="17" t="s">
        <v>35624</v>
      </c>
    </row>
    <row r="27524" spans="12:12">
      <c r="L27524" s="17" t="s">
        <v>35625</v>
      </c>
    </row>
    <row r="27525" spans="12:12">
      <c r="L27525" s="17" t="s">
        <v>35626</v>
      </c>
    </row>
    <row r="27526" spans="12:12">
      <c r="L27526" s="17" t="s">
        <v>35627</v>
      </c>
    </row>
    <row r="27527" spans="12:12">
      <c r="L27527" s="17" t="s">
        <v>35628</v>
      </c>
    </row>
    <row r="27528" spans="12:12">
      <c r="L27528" s="17" t="s">
        <v>35629</v>
      </c>
    </row>
    <row r="27529" spans="12:12">
      <c r="L27529" s="17" t="s">
        <v>35630</v>
      </c>
    </row>
    <row r="27530" spans="12:12">
      <c r="L27530" s="17" t="s">
        <v>35631</v>
      </c>
    </row>
    <row r="27531" spans="12:12">
      <c r="L27531" s="17" t="s">
        <v>35632</v>
      </c>
    </row>
    <row r="27532" spans="12:12">
      <c r="L27532" s="17" t="s">
        <v>35633</v>
      </c>
    </row>
    <row r="27533" spans="12:12">
      <c r="L27533" s="17" t="s">
        <v>35634</v>
      </c>
    </row>
    <row r="27534" spans="12:12">
      <c r="L27534" s="17" t="s">
        <v>35635</v>
      </c>
    </row>
    <row r="27535" spans="12:12">
      <c r="L27535" s="17" t="s">
        <v>35636</v>
      </c>
    </row>
    <row r="27536" spans="12:12">
      <c r="L27536" s="17" t="s">
        <v>35637</v>
      </c>
    </row>
    <row r="27537" spans="12:12">
      <c r="L27537" s="17" t="s">
        <v>35638</v>
      </c>
    </row>
    <row r="27538" spans="12:12">
      <c r="L27538" s="17" t="s">
        <v>35639</v>
      </c>
    </row>
    <row r="27539" spans="12:12">
      <c r="L27539" s="17" t="s">
        <v>35640</v>
      </c>
    </row>
    <row r="27540" spans="12:12">
      <c r="L27540" s="17" t="s">
        <v>35641</v>
      </c>
    </row>
    <row r="27541" spans="12:12">
      <c r="L27541" s="17" t="s">
        <v>35642</v>
      </c>
    </row>
    <row r="27542" spans="12:12">
      <c r="L27542" s="17" t="s">
        <v>35643</v>
      </c>
    </row>
    <row r="27543" spans="12:12">
      <c r="L27543" s="17" t="s">
        <v>35644</v>
      </c>
    </row>
    <row r="27544" spans="12:12">
      <c r="L27544" s="17" t="s">
        <v>35645</v>
      </c>
    </row>
    <row r="27545" spans="12:12">
      <c r="L27545" s="17" t="s">
        <v>35646</v>
      </c>
    </row>
    <row r="27546" spans="12:12">
      <c r="L27546" s="17" t="s">
        <v>35647</v>
      </c>
    </row>
    <row r="27547" spans="12:12">
      <c r="L27547" s="17" t="s">
        <v>35648</v>
      </c>
    </row>
    <row r="27548" spans="12:12">
      <c r="L27548" s="17" t="s">
        <v>35649</v>
      </c>
    </row>
    <row r="27549" spans="12:12">
      <c r="L27549" s="17" t="s">
        <v>35650</v>
      </c>
    </row>
    <row r="27550" spans="12:12">
      <c r="L27550" s="17" t="s">
        <v>35651</v>
      </c>
    </row>
    <row r="27551" spans="12:12">
      <c r="L27551" s="17" t="s">
        <v>35652</v>
      </c>
    </row>
    <row r="27552" spans="12:12">
      <c r="L27552" s="17" t="s">
        <v>35653</v>
      </c>
    </row>
    <row r="27553" spans="12:12">
      <c r="L27553" s="17" t="s">
        <v>35654</v>
      </c>
    </row>
    <row r="27554" spans="12:12">
      <c r="L27554" s="17" t="s">
        <v>35655</v>
      </c>
    </row>
    <row r="27555" spans="12:12">
      <c r="L27555" s="17" t="s">
        <v>35656</v>
      </c>
    </row>
    <row r="27556" spans="12:12">
      <c r="L27556" s="17" t="s">
        <v>35657</v>
      </c>
    </row>
    <row r="27557" spans="12:12">
      <c r="L27557" s="17" t="s">
        <v>35658</v>
      </c>
    </row>
    <row r="27558" spans="12:12">
      <c r="L27558" s="17" t="s">
        <v>35659</v>
      </c>
    </row>
    <row r="27559" spans="12:12">
      <c r="L27559" s="17" t="s">
        <v>35660</v>
      </c>
    </row>
    <row r="27560" spans="12:12">
      <c r="L27560" s="17" t="s">
        <v>35661</v>
      </c>
    </row>
    <row r="27561" spans="12:12">
      <c r="L27561" s="17" t="s">
        <v>35662</v>
      </c>
    </row>
    <row r="27562" spans="12:12">
      <c r="L27562" s="17" t="s">
        <v>35663</v>
      </c>
    </row>
    <row r="27563" spans="12:12">
      <c r="L27563" s="17" t="s">
        <v>35664</v>
      </c>
    </row>
    <row r="27564" spans="12:12">
      <c r="L27564" s="17" t="s">
        <v>35665</v>
      </c>
    </row>
    <row r="27565" spans="12:12">
      <c r="L27565" s="17" t="s">
        <v>35666</v>
      </c>
    </row>
    <row r="27566" spans="12:12">
      <c r="L27566" s="17" t="s">
        <v>35667</v>
      </c>
    </row>
    <row r="27567" spans="12:12">
      <c r="L27567" s="17" t="s">
        <v>35668</v>
      </c>
    </row>
    <row r="27568" spans="12:12">
      <c r="L27568" s="17" t="s">
        <v>35669</v>
      </c>
    </row>
    <row r="27569" spans="12:12">
      <c r="L27569" s="17" t="s">
        <v>35670</v>
      </c>
    </row>
    <row r="27570" spans="12:12">
      <c r="L27570" s="17" t="s">
        <v>35671</v>
      </c>
    </row>
    <row r="27571" spans="12:12">
      <c r="L27571" s="17" t="s">
        <v>35672</v>
      </c>
    </row>
    <row r="27572" spans="12:12">
      <c r="L27572" s="17" t="s">
        <v>35673</v>
      </c>
    </row>
    <row r="27573" spans="12:12">
      <c r="L27573" s="17" t="s">
        <v>35674</v>
      </c>
    </row>
    <row r="27574" spans="12:12">
      <c r="L27574" s="17" t="s">
        <v>35675</v>
      </c>
    </row>
    <row r="27575" spans="12:12">
      <c r="L27575" s="17" t="s">
        <v>35676</v>
      </c>
    </row>
    <row r="27576" spans="12:12">
      <c r="L27576" s="17" t="s">
        <v>35677</v>
      </c>
    </row>
    <row r="27577" spans="12:12">
      <c r="L27577" s="17" t="s">
        <v>35678</v>
      </c>
    </row>
    <row r="27578" spans="12:12">
      <c r="L27578" s="17" t="s">
        <v>35679</v>
      </c>
    </row>
    <row r="27579" spans="12:12">
      <c r="L27579" s="17" t="s">
        <v>35680</v>
      </c>
    </row>
    <row r="27580" spans="12:12">
      <c r="L27580" s="17" t="s">
        <v>35681</v>
      </c>
    </row>
    <row r="27581" spans="12:12">
      <c r="L27581" s="17" t="s">
        <v>35682</v>
      </c>
    </row>
    <row r="27582" spans="12:12">
      <c r="L27582" s="17" t="s">
        <v>35683</v>
      </c>
    </row>
    <row r="27583" spans="12:12">
      <c r="L27583" s="17" t="s">
        <v>35684</v>
      </c>
    </row>
    <row r="27584" spans="12:12">
      <c r="L27584" s="17" t="s">
        <v>35685</v>
      </c>
    </row>
    <row r="27585" spans="12:12">
      <c r="L27585" s="17" t="s">
        <v>35686</v>
      </c>
    </row>
    <row r="27586" spans="12:12">
      <c r="L27586" s="17" t="s">
        <v>35687</v>
      </c>
    </row>
    <row r="27587" spans="12:12">
      <c r="L27587" s="17" t="s">
        <v>35688</v>
      </c>
    </row>
    <row r="27588" spans="12:12">
      <c r="L27588" s="17" t="s">
        <v>35689</v>
      </c>
    </row>
    <row r="27589" spans="12:12">
      <c r="L27589" s="17" t="s">
        <v>35690</v>
      </c>
    </row>
    <row r="27590" spans="12:12">
      <c r="L27590" s="17" t="s">
        <v>35691</v>
      </c>
    </row>
    <row r="27591" spans="12:12">
      <c r="L27591" s="17" t="s">
        <v>35692</v>
      </c>
    </row>
    <row r="27592" spans="12:12">
      <c r="L27592" s="17" t="s">
        <v>35693</v>
      </c>
    </row>
    <row r="27593" spans="12:12">
      <c r="L27593" s="17" t="s">
        <v>35694</v>
      </c>
    </row>
    <row r="27594" spans="12:12">
      <c r="L27594" s="17" t="s">
        <v>35695</v>
      </c>
    </row>
    <row r="27595" spans="12:12">
      <c r="L27595" s="17" t="s">
        <v>35696</v>
      </c>
    </row>
    <row r="27596" spans="12:12">
      <c r="L27596" s="17" t="s">
        <v>35697</v>
      </c>
    </row>
    <row r="27597" spans="12:12">
      <c r="L27597" s="17" t="s">
        <v>35698</v>
      </c>
    </row>
    <row r="27598" spans="12:12">
      <c r="L27598" s="17" t="s">
        <v>35699</v>
      </c>
    </row>
    <row r="27599" spans="12:12">
      <c r="L27599" s="17" t="s">
        <v>35700</v>
      </c>
    </row>
    <row r="27600" spans="12:12">
      <c r="L27600" s="17" t="s">
        <v>35701</v>
      </c>
    </row>
    <row r="27601" spans="12:12">
      <c r="L27601" s="17" t="s">
        <v>35702</v>
      </c>
    </row>
    <row r="27602" spans="12:12">
      <c r="L27602" s="17" t="s">
        <v>35703</v>
      </c>
    </row>
    <row r="27603" spans="12:12">
      <c r="L27603" s="17" t="s">
        <v>35704</v>
      </c>
    </row>
    <row r="27604" spans="12:12">
      <c r="L27604" s="17" t="s">
        <v>35705</v>
      </c>
    </row>
    <row r="27605" spans="12:12">
      <c r="L27605" s="17" t="s">
        <v>35706</v>
      </c>
    </row>
    <row r="27606" spans="12:12">
      <c r="L27606" s="17" t="s">
        <v>35707</v>
      </c>
    </row>
    <row r="27607" spans="12:12">
      <c r="L27607" s="17" t="s">
        <v>35708</v>
      </c>
    </row>
    <row r="27608" spans="12:12">
      <c r="L27608" s="17" t="s">
        <v>35709</v>
      </c>
    </row>
    <row r="27609" spans="12:12">
      <c r="L27609" s="17" t="s">
        <v>35710</v>
      </c>
    </row>
    <row r="27610" spans="12:12">
      <c r="L27610" s="17" t="s">
        <v>35711</v>
      </c>
    </row>
    <row r="27611" spans="12:12">
      <c r="L27611" s="17" t="s">
        <v>35712</v>
      </c>
    </row>
    <row r="27612" spans="12:12">
      <c r="L27612" s="17" t="s">
        <v>35713</v>
      </c>
    </row>
    <row r="27613" spans="12:12">
      <c r="L27613" s="17" t="s">
        <v>35714</v>
      </c>
    </row>
    <row r="27614" spans="12:12">
      <c r="L27614" s="17" t="s">
        <v>35715</v>
      </c>
    </row>
    <row r="27615" spans="12:12">
      <c r="L27615" s="17" t="s">
        <v>35716</v>
      </c>
    </row>
    <row r="27616" spans="12:12">
      <c r="L27616" s="17" t="s">
        <v>35717</v>
      </c>
    </row>
    <row r="27617" spans="12:12">
      <c r="L27617" s="17" t="s">
        <v>35718</v>
      </c>
    </row>
    <row r="27618" spans="12:12">
      <c r="L27618" s="17" t="s">
        <v>35719</v>
      </c>
    </row>
    <row r="27619" spans="12:12">
      <c r="L27619" s="17" t="s">
        <v>35720</v>
      </c>
    </row>
    <row r="27620" spans="12:12">
      <c r="L27620" s="17" t="s">
        <v>35721</v>
      </c>
    </row>
    <row r="27621" spans="12:12">
      <c r="L27621" s="17" t="s">
        <v>35722</v>
      </c>
    </row>
    <row r="27622" spans="12:12">
      <c r="L27622" s="17" t="s">
        <v>35723</v>
      </c>
    </row>
    <row r="27623" spans="12:12">
      <c r="L27623" s="17" t="s">
        <v>35724</v>
      </c>
    </row>
    <row r="27624" spans="12:12">
      <c r="L27624" s="17" t="s">
        <v>35725</v>
      </c>
    </row>
    <row r="27625" spans="12:12">
      <c r="L27625" s="17" t="s">
        <v>35726</v>
      </c>
    </row>
    <row r="27626" spans="12:12">
      <c r="L27626" s="17" t="s">
        <v>35727</v>
      </c>
    </row>
    <row r="27627" spans="12:12">
      <c r="L27627" s="17" t="s">
        <v>35728</v>
      </c>
    </row>
    <row r="27628" spans="12:12">
      <c r="L27628" s="17" t="s">
        <v>35729</v>
      </c>
    </row>
    <row r="27629" spans="12:12">
      <c r="L27629" s="17" t="s">
        <v>35730</v>
      </c>
    </row>
    <row r="27630" spans="12:12">
      <c r="L27630" s="17" t="s">
        <v>35731</v>
      </c>
    </row>
    <row r="27631" spans="12:12">
      <c r="L27631" s="17" t="s">
        <v>35732</v>
      </c>
    </row>
    <row r="27632" spans="12:12">
      <c r="L27632" s="17" t="s">
        <v>35733</v>
      </c>
    </row>
    <row r="27633" spans="12:12">
      <c r="L27633" s="17" t="s">
        <v>35734</v>
      </c>
    </row>
    <row r="27634" spans="12:12">
      <c r="L27634" s="17" t="s">
        <v>35735</v>
      </c>
    </row>
    <row r="27635" spans="12:12">
      <c r="L27635" s="17" t="s">
        <v>35736</v>
      </c>
    </row>
    <row r="27636" spans="12:12">
      <c r="L27636" s="17" t="s">
        <v>35737</v>
      </c>
    </row>
    <row r="27637" spans="12:12">
      <c r="L27637" s="17" t="s">
        <v>35738</v>
      </c>
    </row>
    <row r="27638" spans="12:12">
      <c r="L27638" s="17" t="s">
        <v>35739</v>
      </c>
    </row>
    <row r="27639" spans="12:12">
      <c r="L27639" s="17" t="s">
        <v>35740</v>
      </c>
    </row>
    <row r="27640" spans="12:12">
      <c r="L27640" s="17" t="s">
        <v>35741</v>
      </c>
    </row>
    <row r="27641" spans="12:12">
      <c r="L27641" s="17" t="s">
        <v>35742</v>
      </c>
    </row>
    <row r="27642" spans="12:12">
      <c r="L27642" s="17" t="s">
        <v>35743</v>
      </c>
    </row>
    <row r="27643" spans="12:12">
      <c r="L27643" s="17" t="s">
        <v>35744</v>
      </c>
    </row>
    <row r="27644" spans="12:12">
      <c r="L27644" s="17" t="s">
        <v>35745</v>
      </c>
    </row>
    <row r="27645" spans="12:12">
      <c r="L27645" s="17" t="s">
        <v>35746</v>
      </c>
    </row>
    <row r="27646" spans="12:12">
      <c r="L27646" s="17" t="s">
        <v>35747</v>
      </c>
    </row>
    <row r="27647" spans="12:12">
      <c r="L27647" s="17" t="s">
        <v>35748</v>
      </c>
    </row>
    <row r="27648" spans="12:12">
      <c r="L27648" s="17" t="s">
        <v>35749</v>
      </c>
    </row>
    <row r="27649" spans="12:12">
      <c r="L27649" s="17" t="s">
        <v>35750</v>
      </c>
    </row>
    <row r="27650" spans="12:12">
      <c r="L27650" s="17" t="s">
        <v>35751</v>
      </c>
    </row>
    <row r="27651" spans="12:12">
      <c r="L27651" s="17" t="s">
        <v>35752</v>
      </c>
    </row>
    <row r="27652" spans="12:12">
      <c r="L27652" s="17" t="s">
        <v>35753</v>
      </c>
    </row>
    <row r="27653" spans="12:12">
      <c r="L27653" s="17" t="s">
        <v>35754</v>
      </c>
    </row>
    <row r="27654" spans="12:12">
      <c r="L27654" s="17" t="s">
        <v>35755</v>
      </c>
    </row>
    <row r="27655" spans="12:12">
      <c r="L27655" s="17" t="s">
        <v>35756</v>
      </c>
    </row>
    <row r="27656" spans="12:12">
      <c r="L27656" s="17" t="s">
        <v>35757</v>
      </c>
    </row>
    <row r="27657" spans="12:12">
      <c r="L27657" s="17" t="s">
        <v>35758</v>
      </c>
    </row>
    <row r="27658" spans="12:12">
      <c r="L27658" s="17" t="s">
        <v>35759</v>
      </c>
    </row>
    <row r="27659" spans="12:12">
      <c r="L27659" s="17" t="s">
        <v>35760</v>
      </c>
    </row>
    <row r="27660" spans="12:12">
      <c r="L27660" s="17" t="s">
        <v>35761</v>
      </c>
    </row>
    <row r="27661" spans="12:12">
      <c r="L27661" s="17" t="s">
        <v>35762</v>
      </c>
    </row>
    <row r="27662" spans="12:12">
      <c r="L27662" s="17" t="s">
        <v>35763</v>
      </c>
    </row>
    <row r="27663" spans="12:12">
      <c r="L27663" s="17" t="s">
        <v>35764</v>
      </c>
    </row>
    <row r="27664" spans="12:12">
      <c r="L27664" s="17" t="s">
        <v>35765</v>
      </c>
    </row>
    <row r="27665" spans="12:12">
      <c r="L27665" s="17" t="s">
        <v>35766</v>
      </c>
    </row>
    <row r="27666" spans="12:12">
      <c r="L27666" s="17" t="s">
        <v>35767</v>
      </c>
    </row>
    <row r="27667" spans="12:12">
      <c r="L27667" s="17" t="s">
        <v>35768</v>
      </c>
    </row>
    <row r="27668" spans="12:12">
      <c r="L27668" s="17" t="s">
        <v>35769</v>
      </c>
    </row>
    <row r="27669" spans="12:12">
      <c r="L27669" s="17" t="s">
        <v>35770</v>
      </c>
    </row>
    <row r="27670" spans="12:12">
      <c r="L27670" s="17" t="s">
        <v>35771</v>
      </c>
    </row>
    <row r="27671" spans="12:12">
      <c r="L27671" s="17" t="s">
        <v>35772</v>
      </c>
    </row>
    <row r="27672" spans="12:12">
      <c r="L27672" s="17" t="s">
        <v>35773</v>
      </c>
    </row>
    <row r="27673" spans="12:12">
      <c r="L27673" s="17" t="s">
        <v>35774</v>
      </c>
    </row>
    <row r="27674" spans="12:12">
      <c r="L27674" s="17" t="s">
        <v>35775</v>
      </c>
    </row>
    <row r="27675" spans="12:12">
      <c r="L27675" s="17" t="s">
        <v>35776</v>
      </c>
    </row>
    <row r="27676" spans="12:12">
      <c r="L27676" s="17" t="s">
        <v>35777</v>
      </c>
    </row>
    <row r="27677" spans="12:12">
      <c r="L27677" s="17" t="s">
        <v>35778</v>
      </c>
    </row>
    <row r="27678" spans="12:12">
      <c r="L27678" s="17" t="s">
        <v>35779</v>
      </c>
    </row>
    <row r="27679" spans="12:12">
      <c r="L27679" s="17" t="s">
        <v>35780</v>
      </c>
    </row>
    <row r="27680" spans="12:12">
      <c r="L27680" s="17" t="s">
        <v>35781</v>
      </c>
    </row>
    <row r="27681" spans="12:12">
      <c r="L27681" s="17" t="s">
        <v>35782</v>
      </c>
    </row>
    <row r="27682" spans="12:12">
      <c r="L27682" s="17" t="s">
        <v>35783</v>
      </c>
    </row>
    <row r="27683" spans="12:12">
      <c r="L27683" s="17" t="s">
        <v>35784</v>
      </c>
    </row>
    <row r="27684" spans="12:12">
      <c r="L27684" s="17" t="s">
        <v>35785</v>
      </c>
    </row>
    <row r="27685" spans="12:12">
      <c r="L27685" s="17" t="s">
        <v>35786</v>
      </c>
    </row>
    <row r="27686" spans="12:12">
      <c r="L27686" s="17" t="s">
        <v>35787</v>
      </c>
    </row>
    <row r="27687" spans="12:12">
      <c r="L27687" s="17" t="s">
        <v>35788</v>
      </c>
    </row>
    <row r="27688" spans="12:12">
      <c r="L27688" s="17" t="s">
        <v>35789</v>
      </c>
    </row>
    <row r="27689" spans="12:12">
      <c r="L27689" s="17" t="s">
        <v>35790</v>
      </c>
    </row>
    <row r="27690" spans="12:12">
      <c r="L27690" s="17" t="s">
        <v>35791</v>
      </c>
    </row>
    <row r="27691" spans="12:12">
      <c r="L27691" s="17" t="s">
        <v>35792</v>
      </c>
    </row>
    <row r="27692" spans="12:12">
      <c r="L27692" s="17" t="s">
        <v>35793</v>
      </c>
    </row>
    <row r="27693" spans="12:12">
      <c r="L27693" s="17" t="s">
        <v>35794</v>
      </c>
    </row>
    <row r="27694" spans="12:12">
      <c r="L27694" s="17" t="s">
        <v>35795</v>
      </c>
    </row>
    <row r="27695" spans="12:12">
      <c r="L27695" s="17" t="s">
        <v>35796</v>
      </c>
    </row>
    <row r="27696" spans="12:12">
      <c r="L27696" s="17" t="s">
        <v>35797</v>
      </c>
    </row>
    <row r="27697" spans="12:12">
      <c r="L27697" s="17" t="s">
        <v>35798</v>
      </c>
    </row>
    <row r="27698" spans="12:12">
      <c r="L27698" s="17" t="s">
        <v>35799</v>
      </c>
    </row>
    <row r="27699" spans="12:12">
      <c r="L27699" s="17" t="s">
        <v>35800</v>
      </c>
    </row>
    <row r="27700" spans="12:12">
      <c r="L27700" s="17" t="s">
        <v>35801</v>
      </c>
    </row>
    <row r="27701" spans="12:12">
      <c r="L27701" s="17" t="s">
        <v>35802</v>
      </c>
    </row>
    <row r="27702" spans="12:12">
      <c r="L27702" s="17" t="s">
        <v>35803</v>
      </c>
    </row>
    <row r="27703" spans="12:12">
      <c r="L27703" s="17" t="s">
        <v>35804</v>
      </c>
    </row>
    <row r="27704" spans="12:12">
      <c r="L27704" s="17" t="s">
        <v>35805</v>
      </c>
    </row>
    <row r="27705" spans="12:12">
      <c r="L27705" s="17" t="s">
        <v>35806</v>
      </c>
    </row>
    <row r="27706" spans="12:12">
      <c r="L27706" s="17" t="s">
        <v>35807</v>
      </c>
    </row>
    <row r="27707" spans="12:12">
      <c r="L27707" s="17" t="s">
        <v>35808</v>
      </c>
    </row>
    <row r="27708" spans="12:12">
      <c r="L27708" s="17" t="s">
        <v>35809</v>
      </c>
    </row>
    <row r="27709" spans="12:12">
      <c r="L27709" s="17" t="s">
        <v>35810</v>
      </c>
    </row>
    <row r="27710" spans="12:12">
      <c r="L27710" s="17" t="s">
        <v>35811</v>
      </c>
    </row>
    <row r="27711" spans="12:12">
      <c r="L27711" s="17" t="s">
        <v>35812</v>
      </c>
    </row>
    <row r="27712" spans="12:12">
      <c r="L27712" s="17" t="s">
        <v>35813</v>
      </c>
    </row>
    <row r="27713" spans="12:12">
      <c r="L27713" s="17" t="s">
        <v>35814</v>
      </c>
    </row>
    <row r="27714" spans="12:12">
      <c r="L27714" s="17" t="s">
        <v>35815</v>
      </c>
    </row>
    <row r="27715" spans="12:12">
      <c r="L27715" s="17" t="s">
        <v>35816</v>
      </c>
    </row>
    <row r="27716" spans="12:12">
      <c r="L27716" s="17" t="s">
        <v>35817</v>
      </c>
    </row>
    <row r="27717" spans="12:12">
      <c r="L27717" s="17" t="s">
        <v>35818</v>
      </c>
    </row>
    <row r="27718" spans="12:12">
      <c r="L27718" s="17" t="s">
        <v>35819</v>
      </c>
    </row>
    <row r="27719" spans="12:12">
      <c r="L27719" s="17" t="s">
        <v>35820</v>
      </c>
    </row>
    <row r="27720" spans="12:12">
      <c r="L27720" s="17" t="s">
        <v>35821</v>
      </c>
    </row>
    <row r="27721" spans="12:12">
      <c r="L27721" s="17" t="s">
        <v>35822</v>
      </c>
    </row>
    <row r="27722" spans="12:12">
      <c r="L27722" s="17" t="s">
        <v>35823</v>
      </c>
    </row>
    <row r="27723" spans="12:12">
      <c r="L27723" s="17" t="s">
        <v>35824</v>
      </c>
    </row>
    <row r="27724" spans="12:12">
      <c r="L27724" s="17" t="s">
        <v>35825</v>
      </c>
    </row>
    <row r="27725" spans="12:12">
      <c r="L27725" s="17" t="s">
        <v>35826</v>
      </c>
    </row>
    <row r="27726" spans="12:12">
      <c r="L27726" s="17" t="s">
        <v>35827</v>
      </c>
    </row>
    <row r="27727" spans="12:12">
      <c r="L27727" s="17" t="s">
        <v>35828</v>
      </c>
    </row>
    <row r="27728" spans="12:12">
      <c r="L27728" s="17" t="s">
        <v>35829</v>
      </c>
    </row>
    <row r="27729" spans="12:12">
      <c r="L27729" s="17" t="s">
        <v>35830</v>
      </c>
    </row>
    <row r="27730" spans="12:12">
      <c r="L27730" s="17" t="s">
        <v>35831</v>
      </c>
    </row>
    <row r="27731" spans="12:12">
      <c r="L27731" s="17" t="s">
        <v>35832</v>
      </c>
    </row>
    <row r="27732" spans="12:12">
      <c r="L27732" s="17" t="s">
        <v>35833</v>
      </c>
    </row>
    <row r="27733" spans="12:12">
      <c r="L27733" s="17" t="s">
        <v>35834</v>
      </c>
    </row>
    <row r="27734" spans="12:12">
      <c r="L27734" s="17" t="s">
        <v>35835</v>
      </c>
    </row>
    <row r="27735" spans="12:12">
      <c r="L27735" s="17" t="s">
        <v>35836</v>
      </c>
    </row>
    <row r="27736" spans="12:12">
      <c r="L27736" s="17" t="s">
        <v>35837</v>
      </c>
    </row>
    <row r="27737" spans="12:12">
      <c r="L27737" s="17" t="s">
        <v>35838</v>
      </c>
    </row>
    <row r="27738" spans="12:12">
      <c r="L27738" s="17" t="s">
        <v>35839</v>
      </c>
    </row>
    <row r="27739" spans="12:12">
      <c r="L27739" s="17" t="s">
        <v>35840</v>
      </c>
    </row>
    <row r="27740" spans="12:12">
      <c r="L27740" s="17" t="s">
        <v>35841</v>
      </c>
    </row>
    <row r="27741" spans="12:12">
      <c r="L27741" s="17" t="s">
        <v>35842</v>
      </c>
    </row>
    <row r="27742" spans="12:12">
      <c r="L27742" s="17" t="s">
        <v>35843</v>
      </c>
    </row>
    <row r="27743" spans="12:12">
      <c r="L27743" s="17" t="s">
        <v>35844</v>
      </c>
    </row>
    <row r="27744" spans="12:12">
      <c r="L27744" s="17" t="s">
        <v>35845</v>
      </c>
    </row>
    <row r="27745" spans="12:12">
      <c r="L27745" s="17" t="s">
        <v>35846</v>
      </c>
    </row>
    <row r="27746" spans="12:12">
      <c r="L27746" s="17" t="s">
        <v>35847</v>
      </c>
    </row>
    <row r="27747" spans="12:12">
      <c r="L27747" s="17" t="s">
        <v>35848</v>
      </c>
    </row>
    <row r="27748" spans="12:12">
      <c r="L27748" s="17" t="s">
        <v>35849</v>
      </c>
    </row>
    <row r="27749" spans="12:12">
      <c r="L27749" s="17" t="s">
        <v>35850</v>
      </c>
    </row>
    <row r="27750" spans="12:12">
      <c r="L27750" s="17" t="s">
        <v>35851</v>
      </c>
    </row>
    <row r="27751" spans="12:12">
      <c r="L27751" s="17" t="s">
        <v>35852</v>
      </c>
    </row>
    <row r="27752" spans="12:12">
      <c r="L27752" s="17" t="s">
        <v>35853</v>
      </c>
    </row>
    <row r="27753" spans="12:12">
      <c r="L27753" s="17" t="s">
        <v>35854</v>
      </c>
    </row>
    <row r="27754" spans="12:12">
      <c r="L27754" s="17" t="s">
        <v>35855</v>
      </c>
    </row>
    <row r="27755" spans="12:12">
      <c r="L27755" s="17" t="s">
        <v>35856</v>
      </c>
    </row>
    <row r="27756" spans="12:12">
      <c r="L27756" s="17" t="s">
        <v>35857</v>
      </c>
    </row>
    <row r="27757" spans="12:12">
      <c r="L27757" s="17" t="s">
        <v>35858</v>
      </c>
    </row>
    <row r="27758" spans="12:12">
      <c r="L27758" s="17" t="s">
        <v>35859</v>
      </c>
    </row>
    <row r="27759" spans="12:12">
      <c r="L27759" s="17" t="s">
        <v>35860</v>
      </c>
    </row>
    <row r="27760" spans="12:12">
      <c r="L27760" s="17" t="s">
        <v>35861</v>
      </c>
    </row>
    <row r="27761" spans="12:12">
      <c r="L27761" s="17" t="s">
        <v>35862</v>
      </c>
    </row>
    <row r="27762" spans="12:12">
      <c r="L27762" s="17" t="s">
        <v>35863</v>
      </c>
    </row>
    <row r="27763" spans="12:12">
      <c r="L27763" s="17" t="s">
        <v>35864</v>
      </c>
    </row>
    <row r="27764" spans="12:12">
      <c r="L27764" s="17" t="s">
        <v>35865</v>
      </c>
    </row>
    <row r="27765" spans="12:12">
      <c r="L27765" s="17" t="s">
        <v>35866</v>
      </c>
    </row>
    <row r="27766" spans="12:12">
      <c r="L27766" s="17" t="s">
        <v>35867</v>
      </c>
    </row>
    <row r="27767" spans="12:12">
      <c r="L27767" s="17" t="s">
        <v>35868</v>
      </c>
    </row>
    <row r="27768" spans="12:12">
      <c r="L27768" s="17" t="s">
        <v>35869</v>
      </c>
    </row>
    <row r="27769" spans="12:12">
      <c r="L27769" s="17" t="s">
        <v>35870</v>
      </c>
    </row>
    <row r="27770" spans="12:12">
      <c r="L27770" s="17" t="s">
        <v>35871</v>
      </c>
    </row>
    <row r="27771" spans="12:12">
      <c r="L27771" s="17" t="s">
        <v>35872</v>
      </c>
    </row>
    <row r="27772" spans="12:12">
      <c r="L27772" s="17" t="s">
        <v>35873</v>
      </c>
    </row>
    <row r="27773" spans="12:12">
      <c r="L27773" s="17" t="s">
        <v>35874</v>
      </c>
    </row>
    <row r="27774" spans="12:12">
      <c r="L27774" s="17" t="s">
        <v>35875</v>
      </c>
    </row>
    <row r="27775" spans="12:12">
      <c r="L27775" s="17" t="s">
        <v>35876</v>
      </c>
    </row>
    <row r="27776" spans="12:12">
      <c r="L27776" s="17" t="s">
        <v>35877</v>
      </c>
    </row>
    <row r="27777" spans="12:12">
      <c r="L27777" s="17" t="s">
        <v>35878</v>
      </c>
    </row>
    <row r="27778" spans="12:12">
      <c r="L27778" s="17" t="s">
        <v>35879</v>
      </c>
    </row>
    <row r="27779" spans="12:12">
      <c r="L27779" s="17" t="s">
        <v>35880</v>
      </c>
    </row>
    <row r="27780" spans="12:12">
      <c r="L27780" s="17" t="s">
        <v>35881</v>
      </c>
    </row>
    <row r="27781" spans="12:12">
      <c r="L27781" s="17" t="s">
        <v>35882</v>
      </c>
    </row>
    <row r="27782" spans="12:12">
      <c r="L27782" s="17" t="s">
        <v>35883</v>
      </c>
    </row>
    <row r="27783" spans="12:12">
      <c r="L27783" s="17" t="s">
        <v>35884</v>
      </c>
    </row>
    <row r="27784" spans="12:12">
      <c r="L27784" s="17" t="s">
        <v>35885</v>
      </c>
    </row>
    <row r="27785" spans="12:12">
      <c r="L27785" s="17" t="s">
        <v>35886</v>
      </c>
    </row>
    <row r="27786" spans="12:12">
      <c r="L27786" s="17" t="s">
        <v>35887</v>
      </c>
    </row>
    <row r="27787" spans="12:12">
      <c r="L27787" s="17" t="s">
        <v>35888</v>
      </c>
    </row>
    <row r="27788" spans="12:12">
      <c r="L27788" s="17" t="s">
        <v>35889</v>
      </c>
    </row>
    <row r="27789" spans="12:12">
      <c r="L27789" s="17" t="s">
        <v>35890</v>
      </c>
    </row>
    <row r="27790" spans="12:12">
      <c r="L27790" s="17" t="s">
        <v>35891</v>
      </c>
    </row>
    <row r="27791" spans="12:12">
      <c r="L27791" s="17" t="s">
        <v>35892</v>
      </c>
    </row>
    <row r="27792" spans="12:12">
      <c r="L27792" s="17" t="s">
        <v>35893</v>
      </c>
    </row>
    <row r="27793" spans="12:12">
      <c r="L27793" s="17" t="s">
        <v>35894</v>
      </c>
    </row>
    <row r="27794" spans="12:12">
      <c r="L27794" s="17" t="s">
        <v>35895</v>
      </c>
    </row>
    <row r="27795" spans="12:12">
      <c r="L27795" s="17" t="s">
        <v>35896</v>
      </c>
    </row>
    <row r="27796" spans="12:12">
      <c r="L27796" s="17" t="s">
        <v>35897</v>
      </c>
    </row>
    <row r="27797" spans="12:12">
      <c r="L27797" s="17" t="s">
        <v>35898</v>
      </c>
    </row>
    <row r="27798" spans="12:12">
      <c r="L27798" s="17" t="s">
        <v>35899</v>
      </c>
    </row>
    <row r="27799" spans="12:12">
      <c r="L27799" s="17" t="s">
        <v>35900</v>
      </c>
    </row>
    <row r="27800" spans="12:12">
      <c r="L27800" s="17" t="s">
        <v>35901</v>
      </c>
    </row>
    <row r="27801" spans="12:12">
      <c r="L27801" s="17" t="s">
        <v>35902</v>
      </c>
    </row>
    <row r="27802" spans="12:12">
      <c r="L27802" s="17" t="s">
        <v>35903</v>
      </c>
    </row>
    <row r="27803" spans="12:12">
      <c r="L27803" s="17" t="s">
        <v>35904</v>
      </c>
    </row>
    <row r="27804" spans="12:12">
      <c r="L27804" s="17" t="s">
        <v>35905</v>
      </c>
    </row>
    <row r="27805" spans="12:12">
      <c r="L27805" s="17" t="s">
        <v>35906</v>
      </c>
    </row>
    <row r="27806" spans="12:12">
      <c r="L27806" s="17" t="s">
        <v>35907</v>
      </c>
    </row>
    <row r="27807" spans="12:12">
      <c r="L27807" s="17" t="s">
        <v>35908</v>
      </c>
    </row>
    <row r="27808" spans="12:12">
      <c r="L27808" s="17" t="s">
        <v>35909</v>
      </c>
    </row>
    <row r="27809" spans="12:12">
      <c r="L27809" s="17" t="s">
        <v>35910</v>
      </c>
    </row>
    <row r="27810" spans="12:12">
      <c r="L27810" s="17" t="s">
        <v>35911</v>
      </c>
    </row>
    <row r="27811" spans="12:12">
      <c r="L27811" s="17" t="s">
        <v>35912</v>
      </c>
    </row>
    <row r="27812" spans="12:12">
      <c r="L27812" s="17" t="s">
        <v>35913</v>
      </c>
    </row>
    <row r="27813" spans="12:12">
      <c r="L27813" s="17" t="s">
        <v>35914</v>
      </c>
    </row>
    <row r="27814" spans="12:12">
      <c r="L27814" s="17" t="s">
        <v>35915</v>
      </c>
    </row>
    <row r="27815" spans="12:12">
      <c r="L27815" s="17" t="s">
        <v>35916</v>
      </c>
    </row>
    <row r="27816" spans="12:12">
      <c r="L27816" s="17" t="s">
        <v>35917</v>
      </c>
    </row>
    <row r="27817" spans="12:12">
      <c r="L27817" s="17" t="s">
        <v>35918</v>
      </c>
    </row>
    <row r="27818" spans="12:12">
      <c r="L27818" s="17" t="s">
        <v>35919</v>
      </c>
    </row>
    <row r="27819" spans="12:12">
      <c r="L27819" s="17" t="s">
        <v>35920</v>
      </c>
    </row>
    <row r="27820" spans="12:12">
      <c r="L27820" s="17" t="s">
        <v>35921</v>
      </c>
    </row>
    <row r="27821" spans="12:12">
      <c r="L27821" s="17" t="s">
        <v>35922</v>
      </c>
    </row>
    <row r="27822" spans="12:12">
      <c r="L27822" s="17" t="s">
        <v>35923</v>
      </c>
    </row>
    <row r="27823" spans="12:12">
      <c r="L27823" s="17" t="s">
        <v>35924</v>
      </c>
    </row>
    <row r="27824" spans="12:12">
      <c r="L27824" s="17" t="s">
        <v>35925</v>
      </c>
    </row>
    <row r="27825" spans="12:12">
      <c r="L27825" s="17" t="s">
        <v>35926</v>
      </c>
    </row>
    <row r="27826" spans="12:12">
      <c r="L27826" s="17" t="s">
        <v>35927</v>
      </c>
    </row>
    <row r="27827" spans="12:12">
      <c r="L27827" s="17" t="s">
        <v>35928</v>
      </c>
    </row>
    <row r="27828" spans="12:12">
      <c r="L27828" s="17" t="s">
        <v>35929</v>
      </c>
    </row>
    <row r="27829" spans="12:12">
      <c r="L27829" s="17" t="s">
        <v>35930</v>
      </c>
    </row>
    <row r="27830" spans="12:12">
      <c r="L27830" s="17" t="s">
        <v>35931</v>
      </c>
    </row>
    <row r="27831" spans="12:12">
      <c r="L27831" s="17" t="s">
        <v>35932</v>
      </c>
    </row>
    <row r="27832" spans="12:12">
      <c r="L27832" s="17" t="s">
        <v>35933</v>
      </c>
    </row>
    <row r="27833" spans="12:12">
      <c r="L27833" s="17" t="s">
        <v>35934</v>
      </c>
    </row>
    <row r="27834" spans="12:12">
      <c r="L27834" s="17" t="s">
        <v>35935</v>
      </c>
    </row>
    <row r="27835" spans="12:12">
      <c r="L27835" s="17" t="s">
        <v>35936</v>
      </c>
    </row>
    <row r="27836" spans="12:12">
      <c r="L27836" s="17" t="s">
        <v>35937</v>
      </c>
    </row>
    <row r="27837" spans="12:12">
      <c r="L27837" s="17" t="s">
        <v>35938</v>
      </c>
    </row>
    <row r="27838" spans="12:12">
      <c r="L27838" s="17" t="s">
        <v>35939</v>
      </c>
    </row>
    <row r="27839" spans="12:12">
      <c r="L27839" s="17" t="s">
        <v>35940</v>
      </c>
    </row>
    <row r="27840" spans="12:12">
      <c r="L27840" s="17" t="s">
        <v>35941</v>
      </c>
    </row>
    <row r="27841" spans="12:12">
      <c r="L27841" s="17" t="s">
        <v>35942</v>
      </c>
    </row>
    <row r="27842" spans="12:12">
      <c r="L27842" s="17" t="s">
        <v>35943</v>
      </c>
    </row>
    <row r="27843" spans="12:12">
      <c r="L27843" s="17" t="s">
        <v>35944</v>
      </c>
    </row>
    <row r="27844" spans="12:12">
      <c r="L27844" s="17" t="s">
        <v>35945</v>
      </c>
    </row>
    <row r="27845" spans="12:12">
      <c r="L27845" s="17" t="s">
        <v>35946</v>
      </c>
    </row>
    <row r="27846" spans="12:12">
      <c r="L27846" s="17" t="s">
        <v>35947</v>
      </c>
    </row>
    <row r="27847" spans="12:12">
      <c r="L27847" s="17" t="s">
        <v>35948</v>
      </c>
    </row>
    <row r="27848" spans="12:12">
      <c r="L27848" s="17" t="s">
        <v>35949</v>
      </c>
    </row>
    <row r="27849" spans="12:12">
      <c r="L27849" s="17" t="s">
        <v>35950</v>
      </c>
    </row>
    <row r="27850" spans="12:12">
      <c r="L27850" s="17" t="s">
        <v>35951</v>
      </c>
    </row>
    <row r="27851" spans="12:12">
      <c r="L27851" s="17" t="s">
        <v>35952</v>
      </c>
    </row>
    <row r="27852" spans="12:12">
      <c r="L27852" s="17" t="s">
        <v>35953</v>
      </c>
    </row>
    <row r="27853" spans="12:12">
      <c r="L27853" s="17" t="s">
        <v>35954</v>
      </c>
    </row>
    <row r="27854" spans="12:12">
      <c r="L27854" s="17" t="s">
        <v>35955</v>
      </c>
    </row>
    <row r="27855" spans="12:12">
      <c r="L27855" s="17" t="s">
        <v>35956</v>
      </c>
    </row>
    <row r="27856" spans="12:12">
      <c r="L27856" s="17" t="s">
        <v>35957</v>
      </c>
    </row>
    <row r="27857" spans="12:12">
      <c r="L27857" s="17" t="s">
        <v>35958</v>
      </c>
    </row>
    <row r="27858" spans="12:12">
      <c r="L27858" s="17" t="s">
        <v>35959</v>
      </c>
    </row>
    <row r="27859" spans="12:12">
      <c r="L27859" s="17" t="s">
        <v>35960</v>
      </c>
    </row>
    <row r="27860" spans="12:12">
      <c r="L27860" s="17" t="s">
        <v>35961</v>
      </c>
    </row>
    <row r="27861" spans="12:12">
      <c r="L27861" s="17" t="s">
        <v>35962</v>
      </c>
    </row>
    <row r="27862" spans="12:12">
      <c r="L27862" s="17" t="s">
        <v>35963</v>
      </c>
    </row>
    <row r="27863" spans="12:12">
      <c r="L27863" s="17" t="s">
        <v>35964</v>
      </c>
    </row>
    <row r="27864" spans="12:12">
      <c r="L27864" s="17" t="s">
        <v>35965</v>
      </c>
    </row>
    <row r="27865" spans="12:12">
      <c r="L27865" s="17" t="s">
        <v>35966</v>
      </c>
    </row>
    <row r="27866" spans="12:12">
      <c r="L27866" s="17" t="s">
        <v>35967</v>
      </c>
    </row>
    <row r="27867" spans="12:12">
      <c r="L27867" s="17" t="s">
        <v>35968</v>
      </c>
    </row>
    <row r="27868" spans="12:12">
      <c r="L27868" s="17" t="s">
        <v>35969</v>
      </c>
    </row>
    <row r="27869" spans="12:12">
      <c r="L27869" s="17" t="s">
        <v>35970</v>
      </c>
    </row>
    <row r="27870" spans="12:12">
      <c r="L27870" s="17" t="s">
        <v>35971</v>
      </c>
    </row>
    <row r="27871" spans="12:12">
      <c r="L27871" s="17" t="s">
        <v>35972</v>
      </c>
    </row>
    <row r="27872" spans="12:12">
      <c r="L27872" s="17" t="s">
        <v>35973</v>
      </c>
    </row>
    <row r="27873" spans="12:12">
      <c r="L27873" s="17" t="s">
        <v>35974</v>
      </c>
    </row>
    <row r="27874" spans="12:12">
      <c r="L27874" s="17" t="s">
        <v>35975</v>
      </c>
    </row>
    <row r="27875" spans="12:12">
      <c r="L27875" s="17" t="s">
        <v>35976</v>
      </c>
    </row>
    <row r="27876" spans="12:12">
      <c r="L27876" s="17" t="s">
        <v>35977</v>
      </c>
    </row>
    <row r="27877" spans="12:12">
      <c r="L27877" s="17" t="s">
        <v>35978</v>
      </c>
    </row>
    <row r="27878" spans="12:12">
      <c r="L27878" s="17" t="s">
        <v>35979</v>
      </c>
    </row>
    <row r="27879" spans="12:12">
      <c r="L27879" s="17" t="s">
        <v>35980</v>
      </c>
    </row>
    <row r="27880" spans="12:12">
      <c r="L27880" s="17" t="s">
        <v>35981</v>
      </c>
    </row>
    <row r="27881" spans="12:12">
      <c r="L27881" s="17" t="s">
        <v>35982</v>
      </c>
    </row>
    <row r="27882" spans="12:12">
      <c r="L27882" s="17" t="s">
        <v>35983</v>
      </c>
    </row>
    <row r="27883" spans="12:12">
      <c r="L27883" s="17" t="s">
        <v>35984</v>
      </c>
    </row>
    <row r="27884" spans="12:12">
      <c r="L27884" s="17" t="s">
        <v>35985</v>
      </c>
    </row>
    <row r="27885" spans="12:12">
      <c r="L27885" s="17" t="s">
        <v>35986</v>
      </c>
    </row>
    <row r="27886" spans="12:12">
      <c r="L27886" s="17" t="s">
        <v>35987</v>
      </c>
    </row>
    <row r="27887" spans="12:12">
      <c r="L27887" s="17" t="s">
        <v>35988</v>
      </c>
    </row>
    <row r="27888" spans="12:12">
      <c r="L27888" s="17" t="s">
        <v>35989</v>
      </c>
    </row>
    <row r="27889" spans="12:12">
      <c r="L27889" s="17" t="s">
        <v>35990</v>
      </c>
    </row>
    <row r="27890" spans="12:12">
      <c r="L27890" s="17" t="s">
        <v>35991</v>
      </c>
    </row>
    <row r="27891" spans="12:12">
      <c r="L27891" s="17" t="s">
        <v>35992</v>
      </c>
    </row>
    <row r="27892" spans="12:12">
      <c r="L27892" s="17" t="s">
        <v>35993</v>
      </c>
    </row>
    <row r="27893" spans="12:12">
      <c r="L27893" s="17" t="s">
        <v>35994</v>
      </c>
    </row>
    <row r="27894" spans="12:12">
      <c r="L27894" s="17" t="s">
        <v>35995</v>
      </c>
    </row>
    <row r="27895" spans="12:12">
      <c r="L27895" s="17" t="s">
        <v>35996</v>
      </c>
    </row>
    <row r="27896" spans="12:12">
      <c r="L27896" s="17" t="s">
        <v>35997</v>
      </c>
    </row>
    <row r="27897" spans="12:12">
      <c r="L27897" s="17" t="s">
        <v>35998</v>
      </c>
    </row>
    <row r="27898" spans="12:12">
      <c r="L27898" s="17" t="s">
        <v>35999</v>
      </c>
    </row>
    <row r="27899" spans="12:12">
      <c r="L27899" s="17" t="s">
        <v>36000</v>
      </c>
    </row>
    <row r="27900" spans="12:12">
      <c r="L27900" s="17" t="s">
        <v>36001</v>
      </c>
    </row>
    <row r="27901" spans="12:12">
      <c r="L27901" s="17" t="s">
        <v>36002</v>
      </c>
    </row>
    <row r="27902" spans="12:12">
      <c r="L27902" s="17" t="s">
        <v>36003</v>
      </c>
    </row>
    <row r="27903" spans="12:12">
      <c r="L27903" s="17" t="s">
        <v>36004</v>
      </c>
    </row>
    <row r="27904" spans="12:12">
      <c r="L27904" s="17" t="s">
        <v>36005</v>
      </c>
    </row>
    <row r="27905" spans="12:12">
      <c r="L27905" s="17" t="s">
        <v>36006</v>
      </c>
    </row>
    <row r="27906" spans="12:12">
      <c r="L27906" s="17" t="s">
        <v>36007</v>
      </c>
    </row>
    <row r="27907" spans="12:12">
      <c r="L27907" s="17" t="s">
        <v>36008</v>
      </c>
    </row>
    <row r="27908" spans="12:12">
      <c r="L27908" s="17" t="s">
        <v>36009</v>
      </c>
    </row>
    <row r="27909" spans="12:12">
      <c r="L27909" s="17" t="s">
        <v>36010</v>
      </c>
    </row>
    <row r="27910" spans="12:12">
      <c r="L27910" s="17" t="s">
        <v>36011</v>
      </c>
    </row>
    <row r="27911" spans="12:12">
      <c r="L27911" s="17" t="s">
        <v>36012</v>
      </c>
    </row>
    <row r="27912" spans="12:12">
      <c r="L27912" s="17" t="s">
        <v>36013</v>
      </c>
    </row>
    <row r="27913" spans="12:12">
      <c r="L27913" s="17" t="s">
        <v>36014</v>
      </c>
    </row>
    <row r="27914" spans="12:12">
      <c r="L27914" s="17" t="s">
        <v>36015</v>
      </c>
    </row>
    <row r="27915" spans="12:12">
      <c r="L27915" s="17" t="s">
        <v>36016</v>
      </c>
    </row>
    <row r="27916" spans="12:12">
      <c r="L27916" s="17" t="s">
        <v>36017</v>
      </c>
    </row>
    <row r="27917" spans="12:12">
      <c r="L27917" s="17" t="s">
        <v>36018</v>
      </c>
    </row>
    <row r="27918" spans="12:12">
      <c r="L27918" s="17" t="s">
        <v>36019</v>
      </c>
    </row>
    <row r="27919" spans="12:12">
      <c r="L27919" s="17" t="s">
        <v>36020</v>
      </c>
    </row>
    <row r="27920" spans="12:12">
      <c r="L27920" s="17" t="s">
        <v>36021</v>
      </c>
    </row>
    <row r="27921" spans="12:12">
      <c r="L27921" s="17" t="s">
        <v>36022</v>
      </c>
    </row>
    <row r="27922" spans="12:12">
      <c r="L27922" s="17" t="s">
        <v>36023</v>
      </c>
    </row>
    <row r="27923" spans="12:12">
      <c r="L27923" s="17" t="s">
        <v>36024</v>
      </c>
    </row>
    <row r="27924" spans="12:12">
      <c r="L27924" s="17" t="s">
        <v>36025</v>
      </c>
    </row>
    <row r="27925" spans="12:12">
      <c r="L27925" s="17" t="s">
        <v>36026</v>
      </c>
    </row>
    <row r="27926" spans="12:12">
      <c r="L27926" s="17" t="s">
        <v>36027</v>
      </c>
    </row>
    <row r="27927" spans="12:12">
      <c r="L27927" s="17" t="s">
        <v>36028</v>
      </c>
    </row>
    <row r="27928" spans="12:12">
      <c r="L27928" s="17" t="s">
        <v>36029</v>
      </c>
    </row>
    <row r="27929" spans="12:12">
      <c r="L27929" s="17" t="s">
        <v>36030</v>
      </c>
    </row>
    <row r="27930" spans="12:12">
      <c r="L27930" s="17" t="s">
        <v>36031</v>
      </c>
    </row>
    <row r="27931" spans="12:12">
      <c r="L27931" s="17" t="s">
        <v>36032</v>
      </c>
    </row>
    <row r="27932" spans="12:12">
      <c r="L27932" s="17" t="s">
        <v>36033</v>
      </c>
    </row>
    <row r="27933" spans="12:12">
      <c r="L27933" s="17" t="s">
        <v>36034</v>
      </c>
    </row>
    <row r="27934" spans="12:12">
      <c r="L27934" s="17" t="s">
        <v>36035</v>
      </c>
    </row>
    <row r="27935" spans="12:12">
      <c r="L27935" s="17" t="s">
        <v>36036</v>
      </c>
    </row>
    <row r="27936" spans="12:12">
      <c r="L27936" s="17" t="s">
        <v>36037</v>
      </c>
    </row>
    <row r="27937" spans="12:12">
      <c r="L27937" s="17" t="s">
        <v>36038</v>
      </c>
    </row>
    <row r="27938" spans="12:12">
      <c r="L27938" s="17" t="s">
        <v>36039</v>
      </c>
    </row>
    <row r="27939" spans="12:12">
      <c r="L27939" s="17" t="s">
        <v>36040</v>
      </c>
    </row>
    <row r="27940" spans="12:12">
      <c r="L27940" s="17" t="s">
        <v>36041</v>
      </c>
    </row>
    <row r="27941" spans="12:12">
      <c r="L27941" s="17" t="s">
        <v>36042</v>
      </c>
    </row>
    <row r="27942" spans="12:12">
      <c r="L27942" s="17" t="s">
        <v>36043</v>
      </c>
    </row>
    <row r="27943" spans="12:12">
      <c r="L27943" s="17" t="s">
        <v>36044</v>
      </c>
    </row>
    <row r="27944" spans="12:12">
      <c r="L27944" s="17" t="s">
        <v>36045</v>
      </c>
    </row>
    <row r="27945" spans="12:12">
      <c r="L27945" s="17" t="s">
        <v>36046</v>
      </c>
    </row>
    <row r="27946" spans="12:12">
      <c r="L27946" s="17" t="s">
        <v>36047</v>
      </c>
    </row>
    <row r="27947" spans="12:12">
      <c r="L27947" s="17" t="s">
        <v>36048</v>
      </c>
    </row>
    <row r="27948" spans="12:12">
      <c r="L27948" s="17" t="s">
        <v>36049</v>
      </c>
    </row>
    <row r="27949" spans="12:12">
      <c r="L27949" s="17" t="s">
        <v>36050</v>
      </c>
    </row>
    <row r="27950" spans="12:12">
      <c r="L27950" s="17" t="s">
        <v>36051</v>
      </c>
    </row>
    <row r="27951" spans="12:12">
      <c r="L27951" s="17" t="s">
        <v>36052</v>
      </c>
    </row>
    <row r="27952" spans="12:12">
      <c r="L27952" s="17" t="s">
        <v>36053</v>
      </c>
    </row>
    <row r="27953" spans="12:12">
      <c r="L27953" s="17" t="s">
        <v>36054</v>
      </c>
    </row>
    <row r="27954" spans="12:12">
      <c r="L27954" s="17" t="s">
        <v>36055</v>
      </c>
    </row>
    <row r="27955" spans="12:12">
      <c r="L27955" s="17" t="s">
        <v>36056</v>
      </c>
    </row>
    <row r="27956" spans="12:12">
      <c r="L27956" s="17" t="s">
        <v>36057</v>
      </c>
    </row>
    <row r="27957" spans="12:12">
      <c r="L27957" s="17" t="s">
        <v>36058</v>
      </c>
    </row>
    <row r="27958" spans="12:12">
      <c r="L27958" s="17" t="s">
        <v>36059</v>
      </c>
    </row>
    <row r="27959" spans="12:12">
      <c r="L27959" s="17" t="s">
        <v>36060</v>
      </c>
    </row>
    <row r="27960" spans="12:12">
      <c r="L27960" s="17" t="s">
        <v>36061</v>
      </c>
    </row>
    <row r="27961" spans="12:12">
      <c r="L27961" s="17" t="s">
        <v>36062</v>
      </c>
    </row>
    <row r="27962" spans="12:12">
      <c r="L27962" s="17" t="s">
        <v>36063</v>
      </c>
    </row>
    <row r="27963" spans="12:12">
      <c r="L27963" s="17" t="s">
        <v>36064</v>
      </c>
    </row>
    <row r="27964" spans="12:12">
      <c r="L27964" s="17" t="s">
        <v>36065</v>
      </c>
    </row>
    <row r="27965" spans="12:12">
      <c r="L27965" s="17" t="s">
        <v>36066</v>
      </c>
    </row>
    <row r="27966" spans="12:12">
      <c r="L27966" s="17" t="s">
        <v>36067</v>
      </c>
    </row>
    <row r="27967" spans="12:12">
      <c r="L27967" s="17" t="s">
        <v>36068</v>
      </c>
    </row>
    <row r="27968" spans="12:12">
      <c r="L27968" s="17" t="s">
        <v>36069</v>
      </c>
    </row>
    <row r="27969" spans="12:12">
      <c r="L27969" s="17" t="s">
        <v>36070</v>
      </c>
    </row>
    <row r="27970" spans="12:12">
      <c r="L27970" s="17" t="s">
        <v>36071</v>
      </c>
    </row>
    <row r="27971" spans="12:12">
      <c r="L27971" s="17" t="s">
        <v>36072</v>
      </c>
    </row>
    <row r="27972" spans="12:12">
      <c r="L27972" s="17" t="s">
        <v>36073</v>
      </c>
    </row>
    <row r="27973" spans="12:12">
      <c r="L27973" s="17" t="s">
        <v>36074</v>
      </c>
    </row>
    <row r="27974" spans="12:12">
      <c r="L27974" s="17" t="s">
        <v>36075</v>
      </c>
    </row>
    <row r="27975" spans="12:12">
      <c r="L27975" s="17" t="s">
        <v>36076</v>
      </c>
    </row>
    <row r="27976" spans="12:12">
      <c r="L27976" s="17" t="s">
        <v>36077</v>
      </c>
    </row>
    <row r="27977" spans="12:12">
      <c r="L27977" s="17" t="s">
        <v>36078</v>
      </c>
    </row>
    <row r="27978" spans="12:12">
      <c r="L27978" s="17" t="s">
        <v>36079</v>
      </c>
    </row>
    <row r="27979" spans="12:12">
      <c r="L27979" s="17" t="s">
        <v>36080</v>
      </c>
    </row>
    <row r="27980" spans="12:12">
      <c r="L27980" s="17" t="s">
        <v>36081</v>
      </c>
    </row>
    <row r="27981" spans="12:12">
      <c r="L27981" s="17" t="s">
        <v>36082</v>
      </c>
    </row>
    <row r="27982" spans="12:12">
      <c r="L27982" s="17" t="s">
        <v>36083</v>
      </c>
    </row>
    <row r="27983" spans="12:12">
      <c r="L27983" s="17" t="s">
        <v>36084</v>
      </c>
    </row>
    <row r="27984" spans="12:12">
      <c r="L27984" s="17" t="s">
        <v>36085</v>
      </c>
    </row>
    <row r="27985" spans="12:12">
      <c r="L27985" s="17" t="s">
        <v>36086</v>
      </c>
    </row>
    <row r="27986" spans="12:12">
      <c r="L27986" s="17" t="s">
        <v>36087</v>
      </c>
    </row>
    <row r="27987" spans="12:12">
      <c r="L27987" s="17" t="s">
        <v>36088</v>
      </c>
    </row>
    <row r="27988" spans="12:12">
      <c r="L27988" s="17" t="s">
        <v>36089</v>
      </c>
    </row>
    <row r="27989" spans="12:12">
      <c r="L27989" s="17" t="s">
        <v>36090</v>
      </c>
    </row>
    <row r="27990" spans="12:12">
      <c r="L27990" s="17" t="s">
        <v>36091</v>
      </c>
    </row>
    <row r="27991" spans="12:12">
      <c r="L27991" s="17" t="s">
        <v>36092</v>
      </c>
    </row>
    <row r="27992" spans="12:12">
      <c r="L27992" s="17" t="s">
        <v>36093</v>
      </c>
    </row>
    <row r="27993" spans="12:12">
      <c r="L27993" s="17" t="s">
        <v>36094</v>
      </c>
    </row>
    <row r="27994" spans="12:12">
      <c r="L27994" s="17" t="s">
        <v>36095</v>
      </c>
    </row>
    <row r="27995" spans="12:12">
      <c r="L27995" s="17" t="s">
        <v>36096</v>
      </c>
    </row>
    <row r="27996" spans="12:12">
      <c r="L27996" s="17" t="s">
        <v>36097</v>
      </c>
    </row>
    <row r="27997" spans="12:12">
      <c r="L27997" s="17" t="s">
        <v>36098</v>
      </c>
    </row>
    <row r="27998" spans="12:12">
      <c r="L27998" s="17" t="s">
        <v>36099</v>
      </c>
    </row>
    <row r="27999" spans="12:12">
      <c r="L27999" s="17" t="s">
        <v>36100</v>
      </c>
    </row>
    <row r="28000" spans="12:12">
      <c r="L28000" s="17" t="s">
        <v>36101</v>
      </c>
    </row>
    <row r="28001" spans="12:12">
      <c r="L28001" s="17" t="s">
        <v>36102</v>
      </c>
    </row>
    <row r="28002" spans="12:12">
      <c r="L28002" s="17" t="s">
        <v>36103</v>
      </c>
    </row>
    <row r="28003" spans="12:12">
      <c r="L28003" s="17" t="s">
        <v>36104</v>
      </c>
    </row>
    <row r="28004" spans="12:12">
      <c r="L28004" s="17" t="s">
        <v>36105</v>
      </c>
    </row>
    <row r="28005" spans="12:12">
      <c r="L28005" s="17" t="s">
        <v>36106</v>
      </c>
    </row>
    <row r="28006" spans="12:12">
      <c r="L28006" s="17" t="s">
        <v>36107</v>
      </c>
    </row>
    <row r="28007" spans="12:12">
      <c r="L28007" s="17" t="s">
        <v>36108</v>
      </c>
    </row>
    <row r="28008" spans="12:12">
      <c r="L28008" s="17" t="s">
        <v>36109</v>
      </c>
    </row>
    <row r="28009" spans="12:12">
      <c r="L28009" s="17" t="s">
        <v>36110</v>
      </c>
    </row>
    <row r="28010" spans="12:12">
      <c r="L28010" s="17" t="s">
        <v>36111</v>
      </c>
    </row>
    <row r="28011" spans="12:12">
      <c r="L28011" s="17" t="s">
        <v>36112</v>
      </c>
    </row>
    <row r="28012" spans="12:12">
      <c r="L28012" s="17" t="s">
        <v>36113</v>
      </c>
    </row>
    <row r="28013" spans="12:12">
      <c r="L28013" s="17" t="s">
        <v>36114</v>
      </c>
    </row>
    <row r="28014" spans="12:12">
      <c r="L28014" s="17" t="s">
        <v>36115</v>
      </c>
    </row>
    <row r="28015" spans="12:12">
      <c r="L28015" s="17" t="s">
        <v>36116</v>
      </c>
    </row>
    <row r="28016" spans="12:12">
      <c r="L28016" s="17" t="s">
        <v>36117</v>
      </c>
    </row>
    <row r="28017" spans="12:12">
      <c r="L28017" s="17" t="s">
        <v>36118</v>
      </c>
    </row>
    <row r="28018" spans="12:12">
      <c r="L28018" s="17" t="s">
        <v>36119</v>
      </c>
    </row>
    <row r="28019" spans="12:12">
      <c r="L28019" s="17" t="s">
        <v>36120</v>
      </c>
    </row>
    <row r="28020" spans="12:12">
      <c r="L28020" s="17" t="s">
        <v>36121</v>
      </c>
    </row>
    <row r="28021" spans="12:12">
      <c r="L28021" s="17" t="s">
        <v>36122</v>
      </c>
    </row>
    <row r="28022" spans="12:12">
      <c r="L28022" s="17" t="s">
        <v>36123</v>
      </c>
    </row>
    <row r="28023" spans="12:12">
      <c r="L28023" s="17" t="s">
        <v>36124</v>
      </c>
    </row>
    <row r="28024" spans="12:12">
      <c r="L28024" s="17" t="s">
        <v>36125</v>
      </c>
    </row>
    <row r="28025" spans="12:12">
      <c r="L28025" s="17" t="s">
        <v>36126</v>
      </c>
    </row>
    <row r="28026" spans="12:12">
      <c r="L28026" s="17" t="s">
        <v>36127</v>
      </c>
    </row>
    <row r="28027" spans="12:12">
      <c r="L28027" s="17" t="s">
        <v>36128</v>
      </c>
    </row>
    <row r="28028" spans="12:12">
      <c r="L28028" s="17" t="s">
        <v>36129</v>
      </c>
    </row>
    <row r="28029" spans="12:12">
      <c r="L28029" s="17" t="s">
        <v>36130</v>
      </c>
    </row>
    <row r="28030" spans="12:12">
      <c r="L28030" s="17" t="s">
        <v>36131</v>
      </c>
    </row>
    <row r="28031" spans="12:12">
      <c r="L28031" s="17" t="s">
        <v>36132</v>
      </c>
    </row>
    <row r="28032" spans="12:12">
      <c r="L28032" s="17" t="s">
        <v>36133</v>
      </c>
    </row>
    <row r="28033" spans="12:12">
      <c r="L28033" s="17" t="s">
        <v>36134</v>
      </c>
    </row>
    <row r="28034" spans="12:12">
      <c r="L28034" s="17" t="s">
        <v>36135</v>
      </c>
    </row>
    <row r="28035" spans="12:12">
      <c r="L28035" s="17" t="s">
        <v>36136</v>
      </c>
    </row>
    <row r="28036" spans="12:12">
      <c r="L28036" s="17" t="s">
        <v>36137</v>
      </c>
    </row>
    <row r="28037" spans="12:12">
      <c r="L28037" s="17" t="s">
        <v>36138</v>
      </c>
    </row>
    <row r="28038" spans="12:12">
      <c r="L28038" s="17" t="s">
        <v>36139</v>
      </c>
    </row>
    <row r="28039" spans="12:12">
      <c r="L28039" s="17" t="s">
        <v>36140</v>
      </c>
    </row>
    <row r="28040" spans="12:12">
      <c r="L28040" s="17" t="s">
        <v>36141</v>
      </c>
    </row>
    <row r="28041" spans="12:12">
      <c r="L28041" s="17" t="s">
        <v>36142</v>
      </c>
    </row>
    <row r="28042" spans="12:12">
      <c r="L28042" s="17" t="s">
        <v>36143</v>
      </c>
    </row>
    <row r="28043" spans="12:12">
      <c r="L28043" s="17" t="s">
        <v>36144</v>
      </c>
    </row>
    <row r="28044" spans="12:12">
      <c r="L28044" s="17" t="s">
        <v>36145</v>
      </c>
    </row>
    <row r="28045" spans="12:12">
      <c r="L28045" s="17" t="s">
        <v>36146</v>
      </c>
    </row>
    <row r="28046" spans="12:12">
      <c r="L28046" s="17" t="s">
        <v>36147</v>
      </c>
    </row>
    <row r="28047" spans="12:12">
      <c r="L28047" s="17" t="s">
        <v>36148</v>
      </c>
    </row>
    <row r="28048" spans="12:12">
      <c r="L28048" s="17" t="s">
        <v>36149</v>
      </c>
    </row>
    <row r="28049" spans="12:12">
      <c r="L28049" s="17" t="s">
        <v>36150</v>
      </c>
    </row>
    <row r="28050" spans="12:12">
      <c r="L28050" s="17" t="s">
        <v>36151</v>
      </c>
    </row>
    <row r="28051" spans="12:12">
      <c r="L28051" s="17" t="s">
        <v>36152</v>
      </c>
    </row>
    <row r="28052" spans="12:12">
      <c r="L28052" s="17" t="s">
        <v>36153</v>
      </c>
    </row>
    <row r="28053" spans="12:12">
      <c r="L28053" s="17" t="s">
        <v>36154</v>
      </c>
    </row>
    <row r="28054" spans="12:12">
      <c r="L28054" s="17" t="s">
        <v>36155</v>
      </c>
    </row>
    <row r="28055" spans="12:12">
      <c r="L28055" s="17" t="s">
        <v>36156</v>
      </c>
    </row>
    <row r="28056" spans="12:12">
      <c r="L28056" s="17" t="s">
        <v>36157</v>
      </c>
    </row>
    <row r="28057" spans="12:12">
      <c r="L28057" s="17" t="s">
        <v>36158</v>
      </c>
    </row>
    <row r="28058" spans="12:12">
      <c r="L28058" s="17" t="s">
        <v>36159</v>
      </c>
    </row>
    <row r="28059" spans="12:12">
      <c r="L28059" s="17" t="s">
        <v>36160</v>
      </c>
    </row>
    <row r="28060" spans="12:12">
      <c r="L28060" s="17" t="s">
        <v>36161</v>
      </c>
    </row>
    <row r="28061" spans="12:12">
      <c r="L28061" s="17" t="s">
        <v>36162</v>
      </c>
    </row>
    <row r="28062" spans="12:12">
      <c r="L28062" s="17" t="s">
        <v>36163</v>
      </c>
    </row>
    <row r="28063" spans="12:12">
      <c r="L28063" s="17" t="s">
        <v>36164</v>
      </c>
    </row>
    <row r="28064" spans="12:12">
      <c r="L28064" s="17" t="s">
        <v>36165</v>
      </c>
    </row>
    <row r="28065" spans="12:12">
      <c r="L28065" s="17" t="s">
        <v>36166</v>
      </c>
    </row>
    <row r="28066" spans="12:12">
      <c r="L28066" s="17" t="s">
        <v>36167</v>
      </c>
    </row>
    <row r="28067" spans="12:12">
      <c r="L28067" s="17" t="s">
        <v>36168</v>
      </c>
    </row>
    <row r="28068" spans="12:12">
      <c r="L28068" s="17" t="s">
        <v>36169</v>
      </c>
    </row>
    <row r="28069" spans="12:12">
      <c r="L28069" s="17" t="s">
        <v>36170</v>
      </c>
    </row>
    <row r="28070" spans="12:12">
      <c r="L28070" s="17" t="s">
        <v>36171</v>
      </c>
    </row>
    <row r="28071" spans="12:12">
      <c r="L28071" s="17" t="s">
        <v>36172</v>
      </c>
    </row>
    <row r="28072" spans="12:12">
      <c r="L28072" s="17" t="s">
        <v>36173</v>
      </c>
    </row>
    <row r="28073" spans="12:12">
      <c r="L28073" s="17" t="s">
        <v>36174</v>
      </c>
    </row>
    <row r="28074" spans="12:12">
      <c r="L28074" s="17" t="s">
        <v>36175</v>
      </c>
    </row>
    <row r="28075" spans="12:12">
      <c r="L28075" s="17" t="s">
        <v>36176</v>
      </c>
    </row>
    <row r="28076" spans="12:12">
      <c r="L28076" s="17" t="s">
        <v>36177</v>
      </c>
    </row>
    <row r="28077" spans="12:12">
      <c r="L28077" s="17" t="s">
        <v>36178</v>
      </c>
    </row>
    <row r="28078" spans="12:12">
      <c r="L28078" s="17" t="s">
        <v>36179</v>
      </c>
    </row>
    <row r="28079" spans="12:12">
      <c r="L28079" s="17" t="s">
        <v>36180</v>
      </c>
    </row>
    <row r="28080" spans="12:12">
      <c r="L28080" s="17" t="s">
        <v>36181</v>
      </c>
    </row>
    <row r="28081" spans="12:12">
      <c r="L28081" s="17" t="s">
        <v>36182</v>
      </c>
    </row>
    <row r="28082" spans="12:12">
      <c r="L28082" s="17" t="s">
        <v>36183</v>
      </c>
    </row>
    <row r="28083" spans="12:12">
      <c r="L28083" s="17" t="s">
        <v>36184</v>
      </c>
    </row>
    <row r="28084" spans="12:12">
      <c r="L28084" s="17" t="s">
        <v>36185</v>
      </c>
    </row>
    <row r="28085" spans="12:12">
      <c r="L28085" s="17" t="s">
        <v>36186</v>
      </c>
    </row>
    <row r="28086" spans="12:12">
      <c r="L28086" s="17" t="s">
        <v>36187</v>
      </c>
    </row>
    <row r="28087" spans="12:12">
      <c r="L28087" s="17" t="s">
        <v>36188</v>
      </c>
    </row>
    <row r="28088" spans="12:12">
      <c r="L28088" s="17" t="s">
        <v>36189</v>
      </c>
    </row>
    <row r="28089" spans="12:12">
      <c r="L28089" s="17" t="s">
        <v>36190</v>
      </c>
    </row>
    <row r="28090" spans="12:12">
      <c r="L28090" s="17" t="s">
        <v>36191</v>
      </c>
    </row>
    <row r="28091" spans="12:12">
      <c r="L28091" s="17" t="s">
        <v>36192</v>
      </c>
    </row>
    <row r="28092" spans="12:12">
      <c r="L28092" s="17" t="s">
        <v>36193</v>
      </c>
    </row>
    <row r="28093" spans="12:12">
      <c r="L28093" s="17" t="s">
        <v>36194</v>
      </c>
    </row>
    <row r="28094" spans="12:12">
      <c r="L28094" s="17" t="s">
        <v>36195</v>
      </c>
    </row>
    <row r="28095" spans="12:12">
      <c r="L28095" s="17" t="s">
        <v>36196</v>
      </c>
    </row>
    <row r="28096" spans="12:12">
      <c r="L28096" s="17" t="s">
        <v>36197</v>
      </c>
    </row>
    <row r="28097" spans="12:12">
      <c r="L28097" s="17" t="s">
        <v>36198</v>
      </c>
    </row>
    <row r="28098" spans="12:12">
      <c r="L28098" s="17" t="s">
        <v>36199</v>
      </c>
    </row>
    <row r="28099" spans="12:12">
      <c r="L28099" s="17" t="s">
        <v>36200</v>
      </c>
    </row>
    <row r="28100" spans="12:12">
      <c r="L28100" s="17" t="s">
        <v>36201</v>
      </c>
    </row>
    <row r="28101" spans="12:12">
      <c r="L28101" s="17" t="s">
        <v>36202</v>
      </c>
    </row>
    <row r="28102" spans="12:12">
      <c r="L28102" s="17" t="s">
        <v>36203</v>
      </c>
    </row>
    <row r="28103" spans="12:12">
      <c r="L28103" s="17" t="s">
        <v>36204</v>
      </c>
    </row>
    <row r="28104" spans="12:12">
      <c r="L28104" s="17" t="s">
        <v>36205</v>
      </c>
    </row>
    <row r="28105" spans="12:12">
      <c r="L28105" s="17" t="s">
        <v>36206</v>
      </c>
    </row>
    <row r="28106" spans="12:12">
      <c r="L28106" s="17" t="s">
        <v>36207</v>
      </c>
    </row>
    <row r="28107" spans="12:12">
      <c r="L28107" s="17" t="s">
        <v>36208</v>
      </c>
    </row>
    <row r="28108" spans="12:12">
      <c r="L28108" s="17" t="s">
        <v>36209</v>
      </c>
    </row>
    <row r="28109" spans="12:12">
      <c r="L28109" s="17" t="s">
        <v>36210</v>
      </c>
    </row>
    <row r="28110" spans="12:12">
      <c r="L28110" s="17" t="s">
        <v>36211</v>
      </c>
    </row>
    <row r="28111" spans="12:12">
      <c r="L28111" s="17" t="s">
        <v>36212</v>
      </c>
    </row>
    <row r="28112" spans="12:12">
      <c r="L28112" s="17" t="s">
        <v>36213</v>
      </c>
    </row>
    <row r="28113" spans="12:12">
      <c r="L28113" s="17" t="s">
        <v>36214</v>
      </c>
    </row>
    <row r="28114" spans="12:12">
      <c r="L28114" s="17" t="s">
        <v>36215</v>
      </c>
    </row>
    <row r="28115" spans="12:12">
      <c r="L28115" s="17" t="s">
        <v>36216</v>
      </c>
    </row>
    <row r="28116" spans="12:12">
      <c r="L28116" s="17" t="s">
        <v>36217</v>
      </c>
    </row>
    <row r="28117" spans="12:12">
      <c r="L28117" s="17" t="s">
        <v>36218</v>
      </c>
    </row>
    <row r="28118" spans="12:12">
      <c r="L28118" s="17" t="s">
        <v>36219</v>
      </c>
    </row>
    <row r="28119" spans="12:12">
      <c r="L28119" s="17" t="s">
        <v>36220</v>
      </c>
    </row>
    <row r="28120" spans="12:12">
      <c r="L28120" s="17" t="s">
        <v>36221</v>
      </c>
    </row>
    <row r="28121" spans="12:12">
      <c r="L28121" s="17" t="s">
        <v>36222</v>
      </c>
    </row>
    <row r="28122" spans="12:12">
      <c r="L28122" s="17" t="s">
        <v>36223</v>
      </c>
    </row>
    <row r="28123" spans="12:12">
      <c r="L28123" s="17" t="s">
        <v>36224</v>
      </c>
    </row>
    <row r="28124" spans="12:12">
      <c r="L28124" s="17" t="s">
        <v>36225</v>
      </c>
    </row>
    <row r="28125" spans="12:12">
      <c r="L28125" s="17" t="s">
        <v>36226</v>
      </c>
    </row>
    <row r="28126" spans="12:12">
      <c r="L28126" s="17" t="s">
        <v>36227</v>
      </c>
    </row>
    <row r="28127" spans="12:12">
      <c r="L28127" s="17" t="s">
        <v>36228</v>
      </c>
    </row>
    <row r="28128" spans="12:12">
      <c r="L28128" s="17" t="s">
        <v>36229</v>
      </c>
    </row>
    <row r="28129" spans="12:12">
      <c r="L28129" s="17" t="s">
        <v>36230</v>
      </c>
    </row>
    <row r="28130" spans="12:12">
      <c r="L28130" s="17" t="s">
        <v>36231</v>
      </c>
    </row>
    <row r="28131" spans="12:12">
      <c r="L28131" s="17" t="s">
        <v>36232</v>
      </c>
    </row>
    <row r="28132" spans="12:12">
      <c r="L28132" s="17" t="s">
        <v>36233</v>
      </c>
    </row>
    <row r="28133" spans="12:12">
      <c r="L28133" s="17" t="s">
        <v>36234</v>
      </c>
    </row>
    <row r="28134" spans="12:12">
      <c r="L28134" s="17" t="s">
        <v>36235</v>
      </c>
    </row>
    <row r="28135" spans="12:12">
      <c r="L28135" s="17" t="s">
        <v>36236</v>
      </c>
    </row>
    <row r="28136" spans="12:12">
      <c r="L28136" s="17" t="s">
        <v>36237</v>
      </c>
    </row>
    <row r="28137" spans="12:12">
      <c r="L28137" s="17" t="s">
        <v>36238</v>
      </c>
    </row>
    <row r="28138" spans="12:12">
      <c r="L28138" s="17" t="s">
        <v>36239</v>
      </c>
    </row>
    <row r="28139" spans="12:12">
      <c r="L28139" s="17" t="s">
        <v>36240</v>
      </c>
    </row>
    <row r="28140" spans="12:12">
      <c r="L28140" s="17" t="s">
        <v>36241</v>
      </c>
    </row>
    <row r="28141" spans="12:12">
      <c r="L28141" s="17" t="s">
        <v>36242</v>
      </c>
    </row>
    <row r="28142" spans="12:12">
      <c r="L28142" s="17" t="s">
        <v>36243</v>
      </c>
    </row>
    <row r="28143" spans="12:12">
      <c r="L28143" s="17" t="s">
        <v>36244</v>
      </c>
    </row>
    <row r="28144" spans="12:12">
      <c r="L28144" s="17" t="s">
        <v>36245</v>
      </c>
    </row>
    <row r="28145" spans="12:12">
      <c r="L28145" s="17" t="s">
        <v>36246</v>
      </c>
    </row>
    <row r="28146" spans="12:12">
      <c r="L28146" s="17" t="s">
        <v>36247</v>
      </c>
    </row>
    <row r="28147" spans="12:12">
      <c r="L28147" s="17" t="s">
        <v>36248</v>
      </c>
    </row>
    <row r="28148" spans="12:12">
      <c r="L28148" s="17" t="s">
        <v>36249</v>
      </c>
    </row>
    <row r="28149" spans="12:12">
      <c r="L28149" s="17" t="s">
        <v>36250</v>
      </c>
    </row>
    <row r="28150" spans="12:12">
      <c r="L28150" s="17" t="s">
        <v>36251</v>
      </c>
    </row>
    <row r="28151" spans="12:12">
      <c r="L28151" s="17" t="s">
        <v>36252</v>
      </c>
    </row>
    <row r="28152" spans="12:12">
      <c r="L28152" s="17" t="s">
        <v>36253</v>
      </c>
    </row>
    <row r="28153" spans="12:12">
      <c r="L28153" s="17" t="s">
        <v>36254</v>
      </c>
    </row>
    <row r="28154" spans="12:12">
      <c r="L28154" s="17" t="s">
        <v>36255</v>
      </c>
    </row>
    <row r="28155" spans="12:12">
      <c r="L28155" s="17" t="s">
        <v>36256</v>
      </c>
    </row>
    <row r="28156" spans="12:12">
      <c r="L28156" s="17" t="s">
        <v>36257</v>
      </c>
    </row>
    <row r="28157" spans="12:12">
      <c r="L28157" s="17" t="s">
        <v>36258</v>
      </c>
    </row>
    <row r="28158" spans="12:12">
      <c r="L28158" s="17" t="s">
        <v>36259</v>
      </c>
    </row>
    <row r="28159" spans="12:12">
      <c r="L28159" s="17" t="s">
        <v>36260</v>
      </c>
    </row>
    <row r="28160" spans="12:12">
      <c r="L28160" s="17" t="s">
        <v>36261</v>
      </c>
    </row>
    <row r="28161" spans="12:12">
      <c r="L28161" s="17" t="s">
        <v>36262</v>
      </c>
    </row>
    <row r="28162" spans="12:12">
      <c r="L28162" s="17" t="s">
        <v>36263</v>
      </c>
    </row>
    <row r="28163" spans="12:12">
      <c r="L28163" s="17" t="s">
        <v>36264</v>
      </c>
    </row>
    <row r="28164" spans="12:12">
      <c r="L28164" s="17" t="s">
        <v>36265</v>
      </c>
    </row>
    <row r="28165" spans="12:12">
      <c r="L28165" s="17" t="s">
        <v>36266</v>
      </c>
    </row>
    <row r="28166" spans="12:12">
      <c r="L28166" s="17" t="s">
        <v>36267</v>
      </c>
    </row>
    <row r="28167" spans="12:12">
      <c r="L28167" s="17" t="s">
        <v>36268</v>
      </c>
    </row>
    <row r="28168" spans="12:12">
      <c r="L28168" s="17" t="s">
        <v>36269</v>
      </c>
    </row>
    <row r="28169" spans="12:12">
      <c r="L28169" s="17" t="s">
        <v>36270</v>
      </c>
    </row>
    <row r="28170" spans="12:12">
      <c r="L28170" s="17" t="s">
        <v>36271</v>
      </c>
    </row>
    <row r="28171" spans="12:12">
      <c r="L28171" s="17" t="s">
        <v>36272</v>
      </c>
    </row>
    <row r="28172" spans="12:12">
      <c r="L28172" s="17" t="s">
        <v>36273</v>
      </c>
    </row>
    <row r="28173" spans="12:12">
      <c r="L28173" s="17" t="s">
        <v>36274</v>
      </c>
    </row>
    <row r="28174" spans="12:12">
      <c r="L28174" s="17" t="s">
        <v>36275</v>
      </c>
    </row>
    <row r="28175" spans="12:12">
      <c r="L28175" s="17" t="s">
        <v>36276</v>
      </c>
    </row>
    <row r="28176" spans="12:12">
      <c r="L28176" s="17" t="s">
        <v>36277</v>
      </c>
    </row>
    <row r="28177" spans="12:12">
      <c r="L28177" s="17" t="s">
        <v>36278</v>
      </c>
    </row>
    <row r="28178" spans="12:12">
      <c r="L28178" s="17" t="s">
        <v>36279</v>
      </c>
    </row>
    <row r="28179" spans="12:12">
      <c r="L28179" s="17" t="s">
        <v>36280</v>
      </c>
    </row>
    <row r="28180" spans="12:12">
      <c r="L28180" s="17" t="s">
        <v>36281</v>
      </c>
    </row>
    <row r="28181" spans="12:12">
      <c r="L28181" s="17" t="s">
        <v>36282</v>
      </c>
    </row>
    <row r="28182" spans="12:12">
      <c r="L28182" s="17" t="s">
        <v>36283</v>
      </c>
    </row>
    <row r="28183" spans="12:12">
      <c r="L28183" s="17" t="s">
        <v>36284</v>
      </c>
    </row>
    <row r="28184" spans="12:12">
      <c r="L28184" s="17" t="s">
        <v>36285</v>
      </c>
    </row>
    <row r="28185" spans="12:12">
      <c r="L28185" s="17" t="s">
        <v>36286</v>
      </c>
    </row>
    <row r="28186" spans="12:12">
      <c r="L28186" s="17" t="s">
        <v>36287</v>
      </c>
    </row>
    <row r="28187" spans="12:12">
      <c r="L28187" s="17" t="s">
        <v>36288</v>
      </c>
    </row>
    <row r="28188" spans="12:12">
      <c r="L28188" s="17" t="s">
        <v>36289</v>
      </c>
    </row>
    <row r="28189" spans="12:12">
      <c r="L28189" s="17" t="s">
        <v>36290</v>
      </c>
    </row>
    <row r="28190" spans="12:12">
      <c r="L28190" s="17" t="s">
        <v>36291</v>
      </c>
    </row>
    <row r="28191" spans="12:12">
      <c r="L28191" s="17" t="s">
        <v>36292</v>
      </c>
    </row>
    <row r="28192" spans="12:12">
      <c r="L28192" s="17" t="s">
        <v>36293</v>
      </c>
    </row>
    <row r="28193" spans="12:12">
      <c r="L28193" s="17" t="s">
        <v>36294</v>
      </c>
    </row>
    <row r="28194" spans="12:12">
      <c r="L28194" s="17" t="s">
        <v>36295</v>
      </c>
    </row>
    <row r="28195" spans="12:12">
      <c r="L28195" s="17" t="s">
        <v>36296</v>
      </c>
    </row>
    <row r="28196" spans="12:12">
      <c r="L28196" s="17" t="s">
        <v>36297</v>
      </c>
    </row>
    <row r="28197" spans="12:12">
      <c r="L28197" s="17" t="s">
        <v>36298</v>
      </c>
    </row>
    <row r="28198" spans="12:12">
      <c r="L28198" s="17" t="s">
        <v>36299</v>
      </c>
    </row>
    <row r="28199" spans="12:12">
      <c r="L28199" s="17" t="s">
        <v>36300</v>
      </c>
    </row>
    <row r="28200" spans="12:12">
      <c r="L28200" s="17" t="s">
        <v>36301</v>
      </c>
    </row>
    <row r="28201" spans="12:12">
      <c r="L28201" s="17" t="s">
        <v>36302</v>
      </c>
    </row>
    <row r="28202" spans="12:12">
      <c r="L28202" s="17" t="s">
        <v>36303</v>
      </c>
    </row>
    <row r="28203" spans="12:12">
      <c r="L28203" s="17" t="s">
        <v>36304</v>
      </c>
    </row>
    <row r="28204" spans="12:12">
      <c r="L28204" s="17" t="s">
        <v>36305</v>
      </c>
    </row>
    <row r="28205" spans="12:12">
      <c r="L28205" s="17" t="s">
        <v>36306</v>
      </c>
    </row>
    <row r="28206" spans="12:12">
      <c r="L28206" s="17" t="s">
        <v>36307</v>
      </c>
    </row>
    <row r="28207" spans="12:12">
      <c r="L28207" s="17" t="s">
        <v>36308</v>
      </c>
    </row>
    <row r="28208" spans="12:12">
      <c r="L28208" s="17" t="s">
        <v>36309</v>
      </c>
    </row>
    <row r="28209" spans="12:12">
      <c r="L28209" s="17" t="s">
        <v>36310</v>
      </c>
    </row>
    <row r="28210" spans="12:12">
      <c r="L28210" s="17" t="s">
        <v>36311</v>
      </c>
    </row>
    <row r="28211" spans="12:12">
      <c r="L28211" s="17" t="s">
        <v>36312</v>
      </c>
    </row>
    <row r="28212" spans="12:12">
      <c r="L28212" s="17" t="s">
        <v>36313</v>
      </c>
    </row>
    <row r="28213" spans="12:12">
      <c r="L28213" s="17" t="s">
        <v>36314</v>
      </c>
    </row>
    <row r="28214" spans="12:12">
      <c r="L28214" s="17" t="s">
        <v>36315</v>
      </c>
    </row>
    <row r="28215" spans="12:12">
      <c r="L28215" s="17" t="s">
        <v>36316</v>
      </c>
    </row>
    <row r="28216" spans="12:12">
      <c r="L28216" s="17" t="s">
        <v>36317</v>
      </c>
    </row>
    <row r="28217" spans="12:12">
      <c r="L28217" s="17" t="s">
        <v>36318</v>
      </c>
    </row>
    <row r="28218" spans="12:12">
      <c r="L28218" s="17" t="s">
        <v>36319</v>
      </c>
    </row>
    <row r="28219" spans="12:12">
      <c r="L28219" s="17" t="s">
        <v>36320</v>
      </c>
    </row>
    <row r="28220" spans="12:12">
      <c r="L28220" s="17" t="s">
        <v>36321</v>
      </c>
    </row>
    <row r="28221" spans="12:12">
      <c r="L28221" s="17" t="s">
        <v>36322</v>
      </c>
    </row>
    <row r="28222" spans="12:12">
      <c r="L28222" s="17" t="s">
        <v>36323</v>
      </c>
    </row>
    <row r="28223" spans="12:12">
      <c r="L28223" s="17" t="s">
        <v>36324</v>
      </c>
    </row>
    <row r="28224" spans="12:12">
      <c r="L28224" s="17" t="s">
        <v>36325</v>
      </c>
    </row>
    <row r="28225" spans="12:12">
      <c r="L28225" s="17" t="s">
        <v>36326</v>
      </c>
    </row>
    <row r="28226" spans="12:12">
      <c r="L28226" s="17" t="s">
        <v>36327</v>
      </c>
    </row>
    <row r="28227" spans="12:12">
      <c r="L28227" s="17" t="s">
        <v>36328</v>
      </c>
    </row>
    <row r="28228" spans="12:12">
      <c r="L28228" s="17" t="s">
        <v>36329</v>
      </c>
    </row>
    <row r="28229" spans="12:12">
      <c r="L28229" s="17" t="s">
        <v>36330</v>
      </c>
    </row>
    <row r="28230" spans="12:12">
      <c r="L28230" s="17" t="s">
        <v>36331</v>
      </c>
    </row>
    <row r="28231" spans="12:12">
      <c r="L28231" s="17" t="s">
        <v>36332</v>
      </c>
    </row>
    <row r="28232" spans="12:12">
      <c r="L28232" s="17" t="s">
        <v>36333</v>
      </c>
    </row>
    <row r="28233" spans="12:12">
      <c r="L28233" s="17" t="s">
        <v>36334</v>
      </c>
    </row>
    <row r="28234" spans="12:12">
      <c r="L28234" s="17" t="s">
        <v>36335</v>
      </c>
    </row>
    <row r="28235" spans="12:12">
      <c r="L28235" s="17" t="s">
        <v>36336</v>
      </c>
    </row>
    <row r="28236" spans="12:12">
      <c r="L28236" s="17" t="s">
        <v>36337</v>
      </c>
    </row>
    <row r="28237" spans="12:12">
      <c r="L28237" s="17" t="s">
        <v>36338</v>
      </c>
    </row>
    <row r="28238" spans="12:12">
      <c r="L28238" s="17" t="s">
        <v>36339</v>
      </c>
    </row>
    <row r="28239" spans="12:12">
      <c r="L28239" s="17" t="s">
        <v>36340</v>
      </c>
    </row>
    <row r="28240" spans="12:12">
      <c r="L28240" s="17" t="s">
        <v>36341</v>
      </c>
    </row>
    <row r="28241" spans="12:12">
      <c r="L28241" s="17" t="s">
        <v>36342</v>
      </c>
    </row>
    <row r="28242" spans="12:12">
      <c r="L28242" s="17" t="s">
        <v>36343</v>
      </c>
    </row>
    <row r="28243" spans="12:12">
      <c r="L28243" s="17" t="s">
        <v>36344</v>
      </c>
    </row>
    <row r="28244" spans="12:12">
      <c r="L28244" s="17" t="s">
        <v>36345</v>
      </c>
    </row>
    <row r="28245" spans="12:12">
      <c r="L28245" s="17" t="s">
        <v>36346</v>
      </c>
    </row>
    <row r="28246" spans="12:12">
      <c r="L28246" s="17" t="s">
        <v>36347</v>
      </c>
    </row>
    <row r="28247" spans="12:12">
      <c r="L28247" s="17" t="s">
        <v>36348</v>
      </c>
    </row>
    <row r="28248" spans="12:12">
      <c r="L28248" s="17" t="s">
        <v>36349</v>
      </c>
    </row>
    <row r="28249" spans="12:12">
      <c r="L28249" s="17" t="s">
        <v>36350</v>
      </c>
    </row>
    <row r="28250" spans="12:12">
      <c r="L28250" s="17" t="s">
        <v>36351</v>
      </c>
    </row>
    <row r="28251" spans="12:12">
      <c r="L28251" s="17" t="s">
        <v>36352</v>
      </c>
    </row>
    <row r="28252" spans="12:12">
      <c r="L28252" s="17" t="s">
        <v>36353</v>
      </c>
    </row>
    <row r="28253" spans="12:12">
      <c r="L28253" s="17" t="s">
        <v>36354</v>
      </c>
    </row>
    <row r="28254" spans="12:12">
      <c r="L28254" s="17" t="s">
        <v>36355</v>
      </c>
    </row>
    <row r="28255" spans="12:12">
      <c r="L28255" s="17" t="s">
        <v>36356</v>
      </c>
    </row>
    <row r="28256" spans="12:12">
      <c r="L28256" s="17" t="s">
        <v>36357</v>
      </c>
    </row>
    <row r="28257" spans="12:12">
      <c r="L28257" s="17" t="s">
        <v>36358</v>
      </c>
    </row>
    <row r="28258" spans="12:12">
      <c r="L28258" s="17" t="s">
        <v>36359</v>
      </c>
    </row>
    <row r="28259" spans="12:12">
      <c r="L28259" s="17" t="s">
        <v>36360</v>
      </c>
    </row>
    <row r="28260" spans="12:12">
      <c r="L28260" s="17" t="s">
        <v>36361</v>
      </c>
    </row>
    <row r="28261" spans="12:12">
      <c r="L28261" s="17" t="s">
        <v>36362</v>
      </c>
    </row>
    <row r="28262" spans="12:12">
      <c r="L28262" s="17" t="s">
        <v>36363</v>
      </c>
    </row>
    <row r="28263" spans="12:12">
      <c r="L28263" s="17" t="s">
        <v>36364</v>
      </c>
    </row>
    <row r="28264" spans="12:12">
      <c r="L28264" s="17" t="s">
        <v>36365</v>
      </c>
    </row>
    <row r="28265" spans="12:12">
      <c r="L28265" s="17" t="s">
        <v>36366</v>
      </c>
    </row>
    <row r="28266" spans="12:12">
      <c r="L28266" s="17" t="s">
        <v>36367</v>
      </c>
    </row>
    <row r="28267" spans="12:12">
      <c r="L28267" s="17" t="s">
        <v>36368</v>
      </c>
    </row>
    <row r="28268" spans="12:12">
      <c r="L28268" s="17" t="s">
        <v>36369</v>
      </c>
    </row>
    <row r="28269" spans="12:12">
      <c r="L28269" s="17" t="s">
        <v>36370</v>
      </c>
    </row>
    <row r="28270" spans="12:12">
      <c r="L28270" s="17" t="s">
        <v>36371</v>
      </c>
    </row>
    <row r="28271" spans="12:12">
      <c r="L28271" s="17" t="s">
        <v>36372</v>
      </c>
    </row>
    <row r="28272" spans="12:12">
      <c r="L28272" s="17" t="s">
        <v>36373</v>
      </c>
    </row>
    <row r="28273" spans="12:12">
      <c r="L28273" s="17" t="s">
        <v>36374</v>
      </c>
    </row>
    <row r="28274" spans="12:12">
      <c r="L28274" s="17" t="s">
        <v>36375</v>
      </c>
    </row>
    <row r="28275" spans="12:12">
      <c r="L28275" s="17" t="s">
        <v>36376</v>
      </c>
    </row>
    <row r="28276" spans="12:12">
      <c r="L28276" s="17" t="s">
        <v>36377</v>
      </c>
    </row>
    <row r="28277" spans="12:12">
      <c r="L28277" s="17" t="s">
        <v>36378</v>
      </c>
    </row>
    <row r="28278" spans="12:12">
      <c r="L28278" s="17" t="s">
        <v>36379</v>
      </c>
    </row>
    <row r="28279" spans="12:12">
      <c r="L28279" s="17" t="s">
        <v>36380</v>
      </c>
    </row>
    <row r="28280" spans="12:12">
      <c r="L28280" s="17" t="s">
        <v>36381</v>
      </c>
    </row>
    <row r="28281" spans="12:12">
      <c r="L28281" s="17" t="s">
        <v>36382</v>
      </c>
    </row>
    <row r="28282" spans="12:12">
      <c r="L28282" s="17" t="s">
        <v>36383</v>
      </c>
    </row>
    <row r="28283" spans="12:12">
      <c r="L28283" s="17" t="s">
        <v>36384</v>
      </c>
    </row>
    <row r="28284" spans="12:12">
      <c r="L28284" s="17" t="s">
        <v>36385</v>
      </c>
    </row>
    <row r="28285" spans="12:12">
      <c r="L28285" s="17" t="s">
        <v>36386</v>
      </c>
    </row>
    <row r="28286" spans="12:12">
      <c r="L28286" s="17" t="s">
        <v>36387</v>
      </c>
    </row>
    <row r="28287" spans="12:12">
      <c r="L28287" s="17" t="s">
        <v>36388</v>
      </c>
    </row>
    <row r="28288" spans="12:12">
      <c r="L28288" s="17" t="s">
        <v>36389</v>
      </c>
    </row>
    <row r="28289" spans="12:12">
      <c r="L28289" s="17" t="s">
        <v>36390</v>
      </c>
    </row>
    <row r="28290" spans="12:12">
      <c r="L28290" s="17" t="s">
        <v>36391</v>
      </c>
    </row>
    <row r="28291" spans="12:12">
      <c r="L28291" s="17" t="s">
        <v>36392</v>
      </c>
    </row>
    <row r="28292" spans="12:12">
      <c r="L28292" s="17" t="s">
        <v>36393</v>
      </c>
    </row>
    <row r="28293" spans="12:12">
      <c r="L28293" s="17" t="s">
        <v>36394</v>
      </c>
    </row>
    <row r="28294" spans="12:12">
      <c r="L28294" s="17" t="s">
        <v>36395</v>
      </c>
    </row>
    <row r="28295" spans="12:12">
      <c r="L28295" s="17" t="s">
        <v>36396</v>
      </c>
    </row>
    <row r="28296" spans="12:12">
      <c r="L28296" s="17" t="s">
        <v>36397</v>
      </c>
    </row>
    <row r="28297" spans="12:12">
      <c r="L28297" s="17" t="s">
        <v>36398</v>
      </c>
    </row>
    <row r="28298" spans="12:12">
      <c r="L28298" s="17" t="s">
        <v>36399</v>
      </c>
    </row>
    <row r="28299" spans="12:12">
      <c r="L28299" s="17" t="s">
        <v>36400</v>
      </c>
    </row>
    <row r="28300" spans="12:12">
      <c r="L28300" s="17" t="s">
        <v>36401</v>
      </c>
    </row>
    <row r="28301" spans="12:12">
      <c r="L28301" s="17" t="s">
        <v>36402</v>
      </c>
    </row>
    <row r="28302" spans="12:12">
      <c r="L28302" s="17" t="s">
        <v>36403</v>
      </c>
    </row>
    <row r="28303" spans="12:12">
      <c r="L28303" s="17" t="s">
        <v>36404</v>
      </c>
    </row>
    <row r="28304" spans="12:12">
      <c r="L28304" s="17" t="s">
        <v>36405</v>
      </c>
    </row>
    <row r="28305" spans="12:12">
      <c r="L28305" s="17" t="s">
        <v>36406</v>
      </c>
    </row>
    <row r="28306" spans="12:12">
      <c r="L28306" s="17" t="s">
        <v>36407</v>
      </c>
    </row>
    <row r="28307" spans="12:12">
      <c r="L28307" s="17" t="s">
        <v>36408</v>
      </c>
    </row>
    <row r="28308" spans="12:12">
      <c r="L28308" s="17" t="s">
        <v>36409</v>
      </c>
    </row>
    <row r="28309" spans="12:12">
      <c r="L28309" s="17" t="s">
        <v>36410</v>
      </c>
    </row>
    <row r="28310" spans="12:12">
      <c r="L28310" s="17" t="s">
        <v>36411</v>
      </c>
    </row>
    <row r="28311" spans="12:12">
      <c r="L28311" s="17" t="s">
        <v>36412</v>
      </c>
    </row>
    <row r="28312" spans="12:12">
      <c r="L28312" s="17" t="s">
        <v>36413</v>
      </c>
    </row>
    <row r="28313" spans="12:12">
      <c r="L28313" s="17" t="s">
        <v>36414</v>
      </c>
    </row>
    <row r="28314" spans="12:12">
      <c r="L28314" s="17" t="s">
        <v>36415</v>
      </c>
    </row>
    <row r="28315" spans="12:12">
      <c r="L28315" s="17" t="s">
        <v>36416</v>
      </c>
    </row>
    <row r="28316" spans="12:12">
      <c r="L28316" s="17" t="s">
        <v>36417</v>
      </c>
    </row>
    <row r="28317" spans="12:12">
      <c r="L28317" s="17" t="s">
        <v>36418</v>
      </c>
    </row>
    <row r="28318" spans="12:12">
      <c r="L28318" s="17" t="s">
        <v>36419</v>
      </c>
    </row>
    <row r="28319" spans="12:12">
      <c r="L28319" s="17" t="s">
        <v>36420</v>
      </c>
    </row>
    <row r="28320" spans="12:12">
      <c r="L28320" s="17" t="s">
        <v>36421</v>
      </c>
    </row>
    <row r="28321" spans="12:12">
      <c r="L28321" s="17" t="s">
        <v>36422</v>
      </c>
    </row>
    <row r="28322" spans="12:12">
      <c r="L28322" s="17" t="s">
        <v>36423</v>
      </c>
    </row>
    <row r="28323" spans="12:12">
      <c r="L28323" s="17" t="s">
        <v>36424</v>
      </c>
    </row>
    <row r="28324" spans="12:12">
      <c r="L28324" s="17" t="s">
        <v>36425</v>
      </c>
    </row>
    <row r="28325" spans="12:12">
      <c r="L28325" s="17" t="s">
        <v>36426</v>
      </c>
    </row>
    <row r="28326" spans="12:12">
      <c r="L28326" s="17" t="s">
        <v>36427</v>
      </c>
    </row>
    <row r="28327" spans="12:12">
      <c r="L28327" s="17" t="s">
        <v>36428</v>
      </c>
    </row>
    <row r="28328" spans="12:12">
      <c r="L28328" s="17" t="s">
        <v>36429</v>
      </c>
    </row>
    <row r="28329" spans="12:12">
      <c r="L28329" s="17" t="s">
        <v>36430</v>
      </c>
    </row>
    <row r="28330" spans="12:12">
      <c r="L28330" s="17" t="s">
        <v>36431</v>
      </c>
    </row>
    <row r="28331" spans="12:12">
      <c r="L28331" s="17" t="s">
        <v>36432</v>
      </c>
    </row>
    <row r="28332" spans="12:12">
      <c r="L28332" s="17" t="s">
        <v>36433</v>
      </c>
    </row>
    <row r="28333" spans="12:12">
      <c r="L28333" s="17" t="s">
        <v>36434</v>
      </c>
    </row>
    <row r="28334" spans="12:12">
      <c r="L28334" s="17" t="s">
        <v>36435</v>
      </c>
    </row>
    <row r="28335" spans="12:12">
      <c r="L28335" s="17" t="s">
        <v>36436</v>
      </c>
    </row>
    <row r="28336" spans="12:12">
      <c r="L28336" s="17" t="s">
        <v>36437</v>
      </c>
    </row>
    <row r="28337" spans="12:12">
      <c r="L28337" s="17" t="s">
        <v>36438</v>
      </c>
    </row>
    <row r="28338" spans="12:12">
      <c r="L28338" s="17" t="s">
        <v>36439</v>
      </c>
    </row>
    <row r="28339" spans="12:12">
      <c r="L28339" s="17" t="s">
        <v>36440</v>
      </c>
    </row>
    <row r="28340" spans="12:12">
      <c r="L28340" s="17" t="s">
        <v>36441</v>
      </c>
    </row>
    <row r="28341" spans="12:12">
      <c r="L28341" s="17" t="s">
        <v>36442</v>
      </c>
    </row>
    <row r="28342" spans="12:12">
      <c r="L28342" s="17" t="s">
        <v>36443</v>
      </c>
    </row>
    <row r="28343" spans="12:12">
      <c r="L28343" s="17" t="s">
        <v>36444</v>
      </c>
    </row>
    <row r="28344" spans="12:12">
      <c r="L28344" s="17" t="s">
        <v>36445</v>
      </c>
    </row>
    <row r="28345" spans="12:12">
      <c r="L28345" s="17" t="s">
        <v>36446</v>
      </c>
    </row>
    <row r="28346" spans="12:12">
      <c r="L28346" s="17" t="s">
        <v>36447</v>
      </c>
    </row>
    <row r="28347" spans="12:12">
      <c r="L28347" s="17" t="s">
        <v>36448</v>
      </c>
    </row>
    <row r="28348" spans="12:12">
      <c r="L28348" s="17" t="s">
        <v>36449</v>
      </c>
    </row>
    <row r="28349" spans="12:12">
      <c r="L28349" s="17" t="s">
        <v>36450</v>
      </c>
    </row>
    <row r="28350" spans="12:12">
      <c r="L28350" s="17" t="s">
        <v>36451</v>
      </c>
    </row>
    <row r="28351" spans="12:12">
      <c r="L28351" s="17" t="s">
        <v>36452</v>
      </c>
    </row>
    <row r="28352" spans="12:12">
      <c r="L28352" s="17" t="s">
        <v>36453</v>
      </c>
    </row>
    <row r="28353" spans="12:12">
      <c r="L28353" s="17" t="s">
        <v>36454</v>
      </c>
    </row>
    <row r="28354" spans="12:12">
      <c r="L28354" s="17" t="s">
        <v>36455</v>
      </c>
    </row>
    <row r="28355" spans="12:12">
      <c r="L28355" s="17" t="s">
        <v>36456</v>
      </c>
    </row>
    <row r="28356" spans="12:12">
      <c r="L28356" s="17" t="s">
        <v>36457</v>
      </c>
    </row>
    <row r="28357" spans="12:12">
      <c r="L28357" s="17" t="s">
        <v>36458</v>
      </c>
    </row>
    <row r="28358" spans="12:12">
      <c r="L28358" s="17" t="s">
        <v>36459</v>
      </c>
    </row>
    <row r="28359" spans="12:12">
      <c r="L28359" s="17" t="s">
        <v>36460</v>
      </c>
    </row>
    <row r="28360" spans="12:12">
      <c r="L28360" s="17" t="s">
        <v>36461</v>
      </c>
    </row>
    <row r="28361" spans="12:12">
      <c r="L28361" s="17" t="s">
        <v>36462</v>
      </c>
    </row>
    <row r="28362" spans="12:12">
      <c r="L28362" s="17" t="s">
        <v>36463</v>
      </c>
    </row>
    <row r="28363" spans="12:12">
      <c r="L28363" s="17" t="s">
        <v>36464</v>
      </c>
    </row>
    <row r="28364" spans="12:12">
      <c r="L28364" s="17" t="s">
        <v>36465</v>
      </c>
    </row>
    <row r="28365" spans="12:12">
      <c r="L28365" s="17" t="s">
        <v>36466</v>
      </c>
    </row>
    <row r="28366" spans="12:12">
      <c r="L28366" s="17" t="s">
        <v>36467</v>
      </c>
    </row>
    <row r="28367" spans="12:12">
      <c r="L28367" s="17" t="s">
        <v>36468</v>
      </c>
    </row>
    <row r="28368" spans="12:12">
      <c r="L28368" s="17" t="s">
        <v>36469</v>
      </c>
    </row>
    <row r="28369" spans="12:12">
      <c r="L28369" s="17" t="s">
        <v>36470</v>
      </c>
    </row>
    <row r="28370" spans="12:12">
      <c r="L28370" s="17" t="s">
        <v>36471</v>
      </c>
    </row>
    <row r="28371" spans="12:12">
      <c r="L28371" s="17" t="s">
        <v>36472</v>
      </c>
    </row>
    <row r="28372" spans="12:12">
      <c r="L28372" s="17" t="s">
        <v>36473</v>
      </c>
    </row>
    <row r="28373" spans="12:12">
      <c r="L28373" s="17" t="s">
        <v>36474</v>
      </c>
    </row>
    <row r="28374" spans="12:12">
      <c r="L28374" s="17" t="s">
        <v>36475</v>
      </c>
    </row>
    <row r="28375" spans="12:12">
      <c r="L28375" s="17" t="s">
        <v>36476</v>
      </c>
    </row>
    <row r="28376" spans="12:12">
      <c r="L28376" s="17" t="s">
        <v>36477</v>
      </c>
    </row>
    <row r="28377" spans="12:12">
      <c r="L28377" s="17" t="s">
        <v>36478</v>
      </c>
    </row>
    <row r="28378" spans="12:12">
      <c r="L28378" s="17" t="s">
        <v>36479</v>
      </c>
    </row>
    <row r="28379" spans="12:12">
      <c r="L28379" s="17" t="s">
        <v>36480</v>
      </c>
    </row>
    <row r="28380" spans="12:12">
      <c r="L28380" s="17" t="s">
        <v>36481</v>
      </c>
    </row>
    <row r="28381" spans="12:12">
      <c r="L28381" s="17" t="s">
        <v>36482</v>
      </c>
    </row>
    <row r="28382" spans="12:12">
      <c r="L28382" s="17" t="s">
        <v>36483</v>
      </c>
    </row>
    <row r="28383" spans="12:12">
      <c r="L28383" s="17" t="s">
        <v>36484</v>
      </c>
    </row>
    <row r="28384" spans="12:12">
      <c r="L28384" s="17" t="s">
        <v>36485</v>
      </c>
    </row>
    <row r="28385" spans="12:12">
      <c r="L28385" s="17" t="s">
        <v>36486</v>
      </c>
    </row>
    <row r="28386" spans="12:12">
      <c r="L28386" s="17" t="s">
        <v>36487</v>
      </c>
    </row>
    <row r="28387" spans="12:12">
      <c r="L28387" s="17" t="s">
        <v>36488</v>
      </c>
    </row>
    <row r="28388" spans="12:12">
      <c r="L28388" s="17" t="s">
        <v>36489</v>
      </c>
    </row>
    <row r="28389" spans="12:12">
      <c r="L28389" s="17" t="s">
        <v>36490</v>
      </c>
    </row>
    <row r="28390" spans="12:12">
      <c r="L28390" s="17" t="s">
        <v>36491</v>
      </c>
    </row>
    <row r="28391" spans="12:12">
      <c r="L28391" s="17" t="s">
        <v>36492</v>
      </c>
    </row>
    <row r="28392" spans="12:12">
      <c r="L28392" s="17" t="s">
        <v>36493</v>
      </c>
    </row>
    <row r="28393" spans="12:12">
      <c r="L28393" s="17" t="s">
        <v>36494</v>
      </c>
    </row>
    <row r="28394" spans="12:12">
      <c r="L28394" s="17" t="s">
        <v>36495</v>
      </c>
    </row>
    <row r="28395" spans="12:12">
      <c r="L28395" s="17" t="s">
        <v>36496</v>
      </c>
    </row>
    <row r="28396" spans="12:12">
      <c r="L28396" s="17" t="s">
        <v>36497</v>
      </c>
    </row>
    <row r="28397" spans="12:12">
      <c r="L28397" s="17" t="s">
        <v>36498</v>
      </c>
    </row>
    <row r="28398" spans="12:12">
      <c r="L28398" s="17" t="s">
        <v>36499</v>
      </c>
    </row>
    <row r="28399" spans="12:12">
      <c r="L28399" s="17" t="s">
        <v>36500</v>
      </c>
    </row>
    <row r="28400" spans="12:12">
      <c r="L28400" s="17" t="s">
        <v>36501</v>
      </c>
    </row>
    <row r="28401" spans="12:12">
      <c r="L28401" s="17" t="s">
        <v>36502</v>
      </c>
    </row>
    <row r="28402" spans="12:12">
      <c r="L28402" s="17" t="s">
        <v>36503</v>
      </c>
    </row>
    <row r="28403" spans="12:12">
      <c r="L28403" s="17" t="s">
        <v>36504</v>
      </c>
    </row>
    <row r="28404" spans="12:12">
      <c r="L28404" s="17" t="s">
        <v>36505</v>
      </c>
    </row>
    <row r="28405" spans="12:12">
      <c r="L28405" s="17" t="s">
        <v>36506</v>
      </c>
    </row>
    <row r="28406" spans="12:12">
      <c r="L28406" s="17" t="s">
        <v>36507</v>
      </c>
    </row>
    <row r="28407" spans="12:12">
      <c r="L28407" s="17" t="s">
        <v>36508</v>
      </c>
    </row>
    <row r="28408" spans="12:12">
      <c r="L28408" s="17" t="s">
        <v>36509</v>
      </c>
    </row>
    <row r="28409" spans="12:12">
      <c r="L28409" s="17" t="s">
        <v>36510</v>
      </c>
    </row>
    <row r="28410" spans="12:12">
      <c r="L28410" s="17" t="s">
        <v>36511</v>
      </c>
    </row>
    <row r="28411" spans="12:12">
      <c r="L28411" s="17" t="s">
        <v>36512</v>
      </c>
    </row>
    <row r="28412" spans="12:12">
      <c r="L28412" s="17" t="s">
        <v>36513</v>
      </c>
    </row>
    <row r="28413" spans="12:12">
      <c r="L28413" s="17" t="s">
        <v>36514</v>
      </c>
    </row>
    <row r="28414" spans="12:12">
      <c r="L28414" s="17" t="s">
        <v>36515</v>
      </c>
    </row>
    <row r="28415" spans="12:12">
      <c r="L28415" s="17" t="s">
        <v>36516</v>
      </c>
    </row>
    <row r="28416" spans="12:12">
      <c r="L28416" s="17" t="s">
        <v>36517</v>
      </c>
    </row>
    <row r="28417" spans="12:12">
      <c r="L28417" s="17" t="s">
        <v>36518</v>
      </c>
    </row>
    <row r="28418" spans="12:12">
      <c r="L28418" s="17" t="s">
        <v>36519</v>
      </c>
    </row>
    <row r="28419" spans="12:12">
      <c r="L28419" s="17" t="s">
        <v>36520</v>
      </c>
    </row>
    <row r="28420" spans="12:12">
      <c r="L28420" s="17" t="s">
        <v>36521</v>
      </c>
    </row>
    <row r="28421" spans="12:12">
      <c r="L28421" s="17" t="s">
        <v>36522</v>
      </c>
    </row>
    <row r="28422" spans="12:12">
      <c r="L28422" s="17" t="s">
        <v>36523</v>
      </c>
    </row>
    <row r="28423" spans="12:12">
      <c r="L28423" s="17" t="s">
        <v>36524</v>
      </c>
    </row>
    <row r="28424" spans="12:12">
      <c r="L28424" s="17" t="s">
        <v>36525</v>
      </c>
    </row>
    <row r="28425" spans="12:12">
      <c r="L28425" s="17" t="s">
        <v>36526</v>
      </c>
    </row>
    <row r="28426" spans="12:12">
      <c r="L28426" s="17" t="s">
        <v>36527</v>
      </c>
    </row>
    <row r="28427" spans="12:12">
      <c r="L28427" s="17" t="s">
        <v>36528</v>
      </c>
    </row>
    <row r="28428" spans="12:12">
      <c r="L28428" s="17" t="s">
        <v>36529</v>
      </c>
    </row>
    <row r="28429" spans="12:12">
      <c r="L28429" s="17" t="s">
        <v>36530</v>
      </c>
    </row>
    <row r="28430" spans="12:12">
      <c r="L28430" s="17" t="s">
        <v>36531</v>
      </c>
    </row>
    <row r="28431" spans="12:12">
      <c r="L28431" s="17" t="s">
        <v>36532</v>
      </c>
    </row>
    <row r="28432" spans="12:12">
      <c r="L28432" s="17" t="s">
        <v>36533</v>
      </c>
    </row>
    <row r="28433" spans="12:12">
      <c r="L28433" s="17" t="s">
        <v>36534</v>
      </c>
    </row>
    <row r="28434" spans="12:12">
      <c r="L28434" s="17" t="s">
        <v>36535</v>
      </c>
    </row>
    <row r="28435" spans="12:12">
      <c r="L28435" s="17" t="s">
        <v>36536</v>
      </c>
    </row>
    <row r="28436" spans="12:12">
      <c r="L28436" s="17" t="s">
        <v>36537</v>
      </c>
    </row>
    <row r="28437" spans="12:12">
      <c r="L28437" s="17" t="s">
        <v>36538</v>
      </c>
    </row>
    <row r="28438" spans="12:12">
      <c r="L28438" s="17" t="s">
        <v>36539</v>
      </c>
    </row>
    <row r="28439" spans="12:12">
      <c r="L28439" s="17" t="s">
        <v>36540</v>
      </c>
    </row>
    <row r="28440" spans="12:12">
      <c r="L28440" s="17" t="s">
        <v>36541</v>
      </c>
    </row>
    <row r="28441" spans="12:12">
      <c r="L28441" s="17" t="s">
        <v>36542</v>
      </c>
    </row>
    <row r="28442" spans="12:12">
      <c r="L28442" s="17" t="s">
        <v>36543</v>
      </c>
    </row>
    <row r="28443" spans="12:12">
      <c r="L28443" s="17" t="s">
        <v>36544</v>
      </c>
    </row>
    <row r="28444" spans="12:12">
      <c r="L28444" s="17" t="s">
        <v>36545</v>
      </c>
    </row>
    <row r="28445" spans="12:12">
      <c r="L28445" s="17" t="s">
        <v>36546</v>
      </c>
    </row>
    <row r="28446" spans="12:12">
      <c r="L28446" s="17" t="s">
        <v>36547</v>
      </c>
    </row>
    <row r="28447" spans="12:12">
      <c r="L28447" s="17" t="s">
        <v>36548</v>
      </c>
    </row>
    <row r="28448" spans="12:12">
      <c r="L28448" s="17" t="s">
        <v>36549</v>
      </c>
    </row>
    <row r="28449" spans="12:12">
      <c r="L28449" s="17" t="s">
        <v>36550</v>
      </c>
    </row>
    <row r="28450" spans="12:12">
      <c r="L28450" s="17" t="s">
        <v>36551</v>
      </c>
    </row>
    <row r="28451" spans="12:12">
      <c r="L28451" s="17" t="s">
        <v>36552</v>
      </c>
    </row>
    <row r="28452" spans="12:12">
      <c r="L28452" s="17" t="s">
        <v>36553</v>
      </c>
    </row>
    <row r="28453" spans="12:12">
      <c r="L28453" s="17" t="s">
        <v>36554</v>
      </c>
    </row>
    <row r="28454" spans="12:12">
      <c r="L28454" s="17" t="s">
        <v>36555</v>
      </c>
    </row>
    <row r="28455" spans="12:12">
      <c r="L28455" s="17" t="s">
        <v>36556</v>
      </c>
    </row>
    <row r="28456" spans="12:12">
      <c r="L28456" s="17" t="s">
        <v>36557</v>
      </c>
    </row>
    <row r="28457" spans="12:12">
      <c r="L28457" s="17" t="s">
        <v>36558</v>
      </c>
    </row>
    <row r="28458" spans="12:12">
      <c r="L28458" s="17" t="s">
        <v>36559</v>
      </c>
    </row>
    <row r="28459" spans="12:12">
      <c r="L28459" s="17" t="s">
        <v>36560</v>
      </c>
    </row>
    <row r="28460" spans="12:12">
      <c r="L28460" s="17" t="s">
        <v>36561</v>
      </c>
    </row>
    <row r="28461" spans="12:12">
      <c r="L28461" s="17" t="s">
        <v>36562</v>
      </c>
    </row>
    <row r="28462" spans="12:12">
      <c r="L28462" s="17" t="s">
        <v>36563</v>
      </c>
    </row>
    <row r="28463" spans="12:12">
      <c r="L28463" s="17" t="s">
        <v>36564</v>
      </c>
    </row>
    <row r="28464" spans="12:12">
      <c r="L28464" s="17" t="s">
        <v>36565</v>
      </c>
    </row>
    <row r="28465" spans="12:12">
      <c r="L28465" s="17" t="s">
        <v>36566</v>
      </c>
    </row>
    <row r="28466" spans="12:12">
      <c r="L28466" s="17" t="s">
        <v>36567</v>
      </c>
    </row>
    <row r="28467" spans="12:12">
      <c r="L28467" s="17" t="s">
        <v>36568</v>
      </c>
    </row>
    <row r="28468" spans="12:12">
      <c r="L28468" s="17" t="s">
        <v>36569</v>
      </c>
    </row>
    <row r="28469" spans="12:12">
      <c r="L28469" s="17" t="s">
        <v>36570</v>
      </c>
    </row>
    <row r="28470" spans="12:12">
      <c r="L28470" s="17" t="s">
        <v>36571</v>
      </c>
    </row>
    <row r="28471" spans="12:12">
      <c r="L28471" s="17" t="s">
        <v>36572</v>
      </c>
    </row>
    <row r="28472" spans="12:12">
      <c r="L28472" s="17" t="s">
        <v>36573</v>
      </c>
    </row>
    <row r="28473" spans="12:12">
      <c r="L28473" s="17" t="s">
        <v>36574</v>
      </c>
    </row>
    <row r="28474" spans="12:12">
      <c r="L28474" s="17" t="s">
        <v>36575</v>
      </c>
    </row>
    <row r="28475" spans="12:12">
      <c r="L28475" s="17" t="s">
        <v>36576</v>
      </c>
    </row>
    <row r="28476" spans="12:12">
      <c r="L28476" s="17" t="s">
        <v>36577</v>
      </c>
    </row>
    <row r="28477" spans="12:12">
      <c r="L28477" s="17" t="s">
        <v>36578</v>
      </c>
    </row>
    <row r="28478" spans="12:12">
      <c r="L28478" s="17" t="s">
        <v>36579</v>
      </c>
    </row>
    <row r="28479" spans="12:12">
      <c r="L28479" s="17" t="s">
        <v>36580</v>
      </c>
    </row>
    <row r="28480" spans="12:12">
      <c r="L28480" s="17" t="s">
        <v>36581</v>
      </c>
    </row>
    <row r="28481" spans="12:12">
      <c r="L28481" s="17" t="s">
        <v>36582</v>
      </c>
    </row>
    <row r="28482" spans="12:12">
      <c r="L28482" s="17" t="s">
        <v>36583</v>
      </c>
    </row>
    <row r="28483" spans="12:12">
      <c r="L28483" s="17" t="s">
        <v>36584</v>
      </c>
    </row>
    <row r="28484" spans="12:12">
      <c r="L28484" s="17" t="s">
        <v>36585</v>
      </c>
    </row>
    <row r="28485" spans="12:12">
      <c r="L28485" s="17" t="s">
        <v>36586</v>
      </c>
    </row>
    <row r="28486" spans="12:12">
      <c r="L28486" s="17" t="s">
        <v>36587</v>
      </c>
    </row>
    <row r="28487" spans="12:12">
      <c r="L28487" s="17" t="s">
        <v>36588</v>
      </c>
    </row>
    <row r="28488" spans="12:12">
      <c r="L28488" s="17" t="s">
        <v>36589</v>
      </c>
    </row>
    <row r="28489" spans="12:12">
      <c r="L28489" s="17" t="s">
        <v>36590</v>
      </c>
    </row>
    <row r="28490" spans="12:12">
      <c r="L28490" s="17" t="s">
        <v>36591</v>
      </c>
    </row>
    <row r="28491" spans="12:12">
      <c r="L28491" s="17" t="s">
        <v>36592</v>
      </c>
    </row>
    <row r="28492" spans="12:12">
      <c r="L28492" s="17" t="s">
        <v>36593</v>
      </c>
    </row>
    <row r="28493" spans="12:12">
      <c r="L28493" s="17" t="s">
        <v>36594</v>
      </c>
    </row>
    <row r="28494" spans="12:12">
      <c r="L28494" s="17" t="s">
        <v>36595</v>
      </c>
    </row>
    <row r="28495" spans="12:12">
      <c r="L28495" s="17" t="s">
        <v>36596</v>
      </c>
    </row>
    <row r="28496" spans="12:12">
      <c r="L28496" s="17" t="s">
        <v>36597</v>
      </c>
    </row>
    <row r="28497" spans="12:12">
      <c r="L28497" s="17" t="s">
        <v>36598</v>
      </c>
    </row>
    <row r="28498" spans="12:12">
      <c r="L28498" s="17" t="s">
        <v>36599</v>
      </c>
    </row>
    <row r="28499" spans="12:12">
      <c r="L28499" s="17" t="s">
        <v>36600</v>
      </c>
    </row>
    <row r="28500" spans="12:12">
      <c r="L28500" s="17" t="s">
        <v>36601</v>
      </c>
    </row>
    <row r="28501" spans="12:12">
      <c r="L28501" s="17" t="s">
        <v>36602</v>
      </c>
    </row>
    <row r="28502" spans="12:12">
      <c r="L28502" s="17" t="s">
        <v>36603</v>
      </c>
    </row>
    <row r="28503" spans="12:12">
      <c r="L28503" s="17" t="s">
        <v>36604</v>
      </c>
    </row>
    <row r="28504" spans="12:12">
      <c r="L28504" s="17" t="s">
        <v>36605</v>
      </c>
    </row>
    <row r="28505" spans="12:12">
      <c r="L28505" s="17" t="s">
        <v>36606</v>
      </c>
    </row>
    <row r="28506" spans="12:12">
      <c r="L28506" s="17" t="s">
        <v>36607</v>
      </c>
    </row>
    <row r="28507" spans="12:12">
      <c r="L28507" s="17" t="s">
        <v>36608</v>
      </c>
    </row>
    <row r="28508" spans="12:12">
      <c r="L28508" s="17" t="s">
        <v>36609</v>
      </c>
    </row>
    <row r="28509" spans="12:12">
      <c r="L28509" s="17" t="s">
        <v>36610</v>
      </c>
    </row>
    <row r="28510" spans="12:12">
      <c r="L28510" s="17" t="s">
        <v>36611</v>
      </c>
    </row>
    <row r="28511" spans="12:12">
      <c r="L28511" s="17" t="s">
        <v>36612</v>
      </c>
    </row>
    <row r="28512" spans="12:12">
      <c r="L28512" s="17" t="s">
        <v>36613</v>
      </c>
    </row>
    <row r="28513" spans="12:12">
      <c r="L28513" s="17" t="s">
        <v>36614</v>
      </c>
    </row>
    <row r="28514" spans="12:12">
      <c r="L28514" s="17" t="s">
        <v>36615</v>
      </c>
    </row>
    <row r="28515" spans="12:12">
      <c r="L28515" s="17" t="s">
        <v>36616</v>
      </c>
    </row>
    <row r="28516" spans="12:12">
      <c r="L28516" s="17" t="s">
        <v>36617</v>
      </c>
    </row>
    <row r="28517" spans="12:12">
      <c r="L28517" s="17" t="s">
        <v>36618</v>
      </c>
    </row>
    <row r="28518" spans="12:12">
      <c r="L28518" s="17" t="s">
        <v>36619</v>
      </c>
    </row>
    <row r="28519" spans="12:12">
      <c r="L28519" s="17" t="s">
        <v>36620</v>
      </c>
    </row>
    <row r="28520" spans="12:12">
      <c r="L28520" s="17" t="s">
        <v>36621</v>
      </c>
    </row>
    <row r="28521" spans="12:12">
      <c r="L28521" s="17" t="s">
        <v>36622</v>
      </c>
    </row>
    <row r="28522" spans="12:12">
      <c r="L28522" s="17" t="s">
        <v>36623</v>
      </c>
    </row>
    <row r="28523" spans="12:12">
      <c r="L28523" s="17" t="s">
        <v>36624</v>
      </c>
    </row>
    <row r="28524" spans="12:12">
      <c r="L28524" s="17" t="s">
        <v>36625</v>
      </c>
    </row>
    <row r="28525" spans="12:12">
      <c r="L28525" s="17" t="s">
        <v>36626</v>
      </c>
    </row>
    <row r="28526" spans="12:12">
      <c r="L28526" s="17" t="s">
        <v>36627</v>
      </c>
    </row>
    <row r="28527" spans="12:12">
      <c r="L28527" s="17" t="s">
        <v>36628</v>
      </c>
    </row>
    <row r="28528" spans="12:12">
      <c r="L28528" s="17" t="s">
        <v>36629</v>
      </c>
    </row>
    <row r="28529" spans="12:12">
      <c r="L28529" s="17" t="s">
        <v>36630</v>
      </c>
    </row>
    <row r="28530" spans="12:12">
      <c r="L28530" s="17" t="s">
        <v>36631</v>
      </c>
    </row>
    <row r="28531" spans="12:12">
      <c r="L28531" s="17" t="s">
        <v>36632</v>
      </c>
    </row>
    <row r="28532" spans="12:12">
      <c r="L28532" s="17" t="s">
        <v>36633</v>
      </c>
    </row>
    <row r="28533" spans="12:12">
      <c r="L28533" s="17" t="s">
        <v>36634</v>
      </c>
    </row>
    <row r="28534" spans="12:12">
      <c r="L28534" s="17" t="s">
        <v>36635</v>
      </c>
    </row>
    <row r="28535" spans="12:12">
      <c r="L28535" s="17" t="s">
        <v>36636</v>
      </c>
    </row>
    <row r="28536" spans="12:12">
      <c r="L28536" s="17" t="s">
        <v>36637</v>
      </c>
    </row>
    <row r="28537" spans="12:12">
      <c r="L28537" s="17" t="s">
        <v>36638</v>
      </c>
    </row>
    <row r="28538" spans="12:12">
      <c r="L28538" s="17" t="s">
        <v>36639</v>
      </c>
    </row>
    <row r="28539" spans="12:12">
      <c r="L28539" s="17" t="s">
        <v>36640</v>
      </c>
    </row>
    <row r="28540" spans="12:12">
      <c r="L28540" s="17" t="s">
        <v>36641</v>
      </c>
    </row>
    <row r="28541" spans="12:12">
      <c r="L28541" s="17" t="s">
        <v>36642</v>
      </c>
    </row>
    <row r="28542" spans="12:12">
      <c r="L28542" s="17" t="s">
        <v>36643</v>
      </c>
    </row>
    <row r="28543" spans="12:12">
      <c r="L28543" s="17" t="s">
        <v>36644</v>
      </c>
    </row>
    <row r="28544" spans="12:12">
      <c r="L28544" s="17" t="s">
        <v>36645</v>
      </c>
    </row>
    <row r="28545" spans="12:12">
      <c r="L28545" s="17" t="s">
        <v>36646</v>
      </c>
    </row>
    <row r="28546" spans="12:12">
      <c r="L28546" s="17" t="s">
        <v>36647</v>
      </c>
    </row>
    <row r="28547" spans="12:12">
      <c r="L28547" s="17" t="s">
        <v>36648</v>
      </c>
    </row>
    <row r="28548" spans="12:12">
      <c r="L28548" s="17" t="s">
        <v>36649</v>
      </c>
    </row>
    <row r="28549" spans="12:12">
      <c r="L28549" s="17" t="s">
        <v>36650</v>
      </c>
    </row>
    <row r="28550" spans="12:12">
      <c r="L28550" s="17" t="s">
        <v>36651</v>
      </c>
    </row>
    <row r="28551" spans="12:12">
      <c r="L28551" s="17" t="s">
        <v>36652</v>
      </c>
    </row>
    <row r="28552" spans="12:12">
      <c r="L28552" s="17" t="s">
        <v>36653</v>
      </c>
    </row>
    <row r="28553" spans="12:12">
      <c r="L28553" s="17" t="s">
        <v>36654</v>
      </c>
    </row>
    <row r="28554" spans="12:12">
      <c r="L28554" s="17" t="s">
        <v>36655</v>
      </c>
    </row>
    <row r="28555" spans="12:12">
      <c r="L28555" s="17" t="s">
        <v>36656</v>
      </c>
    </row>
    <row r="28556" spans="12:12">
      <c r="L28556" s="17" t="s">
        <v>36657</v>
      </c>
    </row>
    <row r="28557" spans="12:12">
      <c r="L28557" s="17" t="s">
        <v>36658</v>
      </c>
    </row>
    <row r="28558" spans="12:12">
      <c r="L28558" s="17" t="s">
        <v>36659</v>
      </c>
    </row>
    <row r="28559" spans="12:12">
      <c r="L28559" s="17" t="s">
        <v>36660</v>
      </c>
    </row>
    <row r="28560" spans="12:12">
      <c r="L28560" s="17" t="s">
        <v>36661</v>
      </c>
    </row>
    <row r="28561" spans="12:12">
      <c r="L28561" s="17" t="s">
        <v>36662</v>
      </c>
    </row>
    <row r="28562" spans="12:12">
      <c r="L28562" s="17" t="s">
        <v>36663</v>
      </c>
    </row>
    <row r="28563" spans="12:12">
      <c r="L28563" s="17" t="s">
        <v>36664</v>
      </c>
    </row>
    <row r="28564" spans="12:12">
      <c r="L28564" s="17" t="s">
        <v>36665</v>
      </c>
    </row>
    <row r="28565" spans="12:12">
      <c r="L28565" s="17" t="s">
        <v>36666</v>
      </c>
    </row>
    <row r="28566" spans="12:12">
      <c r="L28566" s="17" t="s">
        <v>36667</v>
      </c>
    </row>
    <row r="28567" spans="12:12">
      <c r="L28567" s="17" t="s">
        <v>36668</v>
      </c>
    </row>
    <row r="28568" spans="12:12">
      <c r="L28568" s="17" t="s">
        <v>36669</v>
      </c>
    </row>
    <row r="28569" spans="12:12">
      <c r="L28569" s="17" t="s">
        <v>36670</v>
      </c>
    </row>
    <row r="28570" spans="12:12">
      <c r="L28570" s="17" t="s">
        <v>36671</v>
      </c>
    </row>
    <row r="28571" spans="12:12">
      <c r="L28571" s="17" t="s">
        <v>36672</v>
      </c>
    </row>
    <row r="28572" spans="12:12">
      <c r="L28572" s="17" t="s">
        <v>36673</v>
      </c>
    </row>
    <row r="28573" spans="12:12">
      <c r="L28573" s="17" t="s">
        <v>36674</v>
      </c>
    </row>
    <row r="28574" spans="12:12">
      <c r="L28574" s="17" t="s">
        <v>36675</v>
      </c>
    </row>
    <row r="28575" spans="12:12">
      <c r="L28575" s="17" t="s">
        <v>36676</v>
      </c>
    </row>
    <row r="28576" spans="12:12">
      <c r="L28576" s="17" t="s">
        <v>36677</v>
      </c>
    </row>
    <row r="28577" spans="12:12">
      <c r="L28577" s="17" t="s">
        <v>36678</v>
      </c>
    </row>
    <row r="28578" spans="12:12">
      <c r="L28578" s="17" t="s">
        <v>36679</v>
      </c>
    </row>
    <row r="28579" spans="12:12">
      <c r="L28579" s="17" t="s">
        <v>36680</v>
      </c>
    </row>
    <row r="28580" spans="12:12">
      <c r="L28580" s="17" t="s">
        <v>36681</v>
      </c>
    </row>
    <row r="28581" spans="12:12">
      <c r="L28581" s="17" t="s">
        <v>36682</v>
      </c>
    </row>
    <row r="28582" spans="12:12">
      <c r="L28582" s="17" t="s">
        <v>36683</v>
      </c>
    </row>
    <row r="28583" spans="12:12">
      <c r="L28583" s="17" t="s">
        <v>36684</v>
      </c>
    </row>
    <row r="28584" spans="12:12">
      <c r="L28584" s="17" t="s">
        <v>36685</v>
      </c>
    </row>
    <row r="28585" spans="12:12">
      <c r="L28585" s="17" t="s">
        <v>36686</v>
      </c>
    </row>
    <row r="28586" spans="12:12">
      <c r="L28586" s="17" t="s">
        <v>36687</v>
      </c>
    </row>
    <row r="28587" spans="12:12">
      <c r="L28587" s="17" t="s">
        <v>36688</v>
      </c>
    </row>
    <row r="28588" spans="12:12">
      <c r="L28588" s="17" t="s">
        <v>36689</v>
      </c>
    </row>
    <row r="28589" spans="12:12">
      <c r="L28589" s="17" t="s">
        <v>36690</v>
      </c>
    </row>
    <row r="28590" spans="12:12">
      <c r="L28590" s="17" t="s">
        <v>36691</v>
      </c>
    </row>
    <row r="28591" spans="12:12">
      <c r="L28591" s="17" t="s">
        <v>36692</v>
      </c>
    </row>
    <row r="28592" spans="12:12">
      <c r="L28592" s="17" t="s">
        <v>36693</v>
      </c>
    </row>
    <row r="28593" spans="12:12">
      <c r="L28593" s="17" t="s">
        <v>36694</v>
      </c>
    </row>
    <row r="28594" spans="12:12">
      <c r="L28594" s="17" t="s">
        <v>36695</v>
      </c>
    </row>
    <row r="28595" spans="12:12">
      <c r="L28595" s="17" t="s">
        <v>36696</v>
      </c>
    </row>
    <row r="28596" spans="12:12">
      <c r="L28596" s="17" t="s">
        <v>36697</v>
      </c>
    </row>
    <row r="28597" spans="12:12">
      <c r="L28597" s="17" t="s">
        <v>36698</v>
      </c>
    </row>
    <row r="28598" spans="12:12">
      <c r="L28598" s="17" t="s">
        <v>36699</v>
      </c>
    </row>
    <row r="28599" spans="12:12">
      <c r="L28599" s="17" t="s">
        <v>36700</v>
      </c>
    </row>
    <row r="28600" spans="12:12">
      <c r="L28600" s="17" t="s">
        <v>36701</v>
      </c>
    </row>
    <row r="28601" spans="12:12">
      <c r="L28601" s="17" t="s">
        <v>36702</v>
      </c>
    </row>
    <row r="28602" spans="12:12">
      <c r="L28602" s="17" t="s">
        <v>36703</v>
      </c>
    </row>
    <row r="28603" spans="12:12">
      <c r="L28603" s="17" t="s">
        <v>36704</v>
      </c>
    </row>
    <row r="28604" spans="12:12">
      <c r="L28604" s="17" t="s">
        <v>36705</v>
      </c>
    </row>
    <row r="28605" spans="12:12">
      <c r="L28605" s="17" t="s">
        <v>36706</v>
      </c>
    </row>
    <row r="28606" spans="12:12">
      <c r="L28606" s="17" t="s">
        <v>36707</v>
      </c>
    </row>
    <row r="28607" spans="12:12">
      <c r="L28607" s="17" t="s">
        <v>36708</v>
      </c>
    </row>
    <row r="28608" spans="12:12">
      <c r="L28608" s="17" t="s">
        <v>36709</v>
      </c>
    </row>
    <row r="28609" spans="12:12">
      <c r="L28609" s="17" t="s">
        <v>36710</v>
      </c>
    </row>
    <row r="28610" spans="12:12">
      <c r="L28610" s="17" t="s">
        <v>36711</v>
      </c>
    </row>
    <row r="28611" spans="12:12">
      <c r="L28611" s="17" t="s">
        <v>36712</v>
      </c>
    </row>
    <row r="28612" spans="12:12">
      <c r="L28612" s="17" t="s">
        <v>36713</v>
      </c>
    </row>
    <row r="28613" spans="12:12">
      <c r="L28613" s="17" t="s">
        <v>36714</v>
      </c>
    </row>
    <row r="28614" spans="12:12">
      <c r="L28614" s="17" t="s">
        <v>36715</v>
      </c>
    </row>
    <row r="28615" spans="12:12">
      <c r="L28615" s="17" t="s">
        <v>36716</v>
      </c>
    </row>
    <row r="28616" spans="12:12">
      <c r="L28616" s="17" t="s">
        <v>36717</v>
      </c>
    </row>
    <row r="28617" spans="12:12">
      <c r="L28617" s="17" t="s">
        <v>36718</v>
      </c>
    </row>
    <row r="28618" spans="12:12">
      <c r="L28618" s="17" t="s">
        <v>36719</v>
      </c>
    </row>
    <row r="28619" spans="12:12">
      <c r="L28619" s="17" t="s">
        <v>36720</v>
      </c>
    </row>
    <row r="28620" spans="12:12">
      <c r="L28620" s="17" t="s">
        <v>36721</v>
      </c>
    </row>
    <row r="28621" spans="12:12">
      <c r="L28621" s="17" t="s">
        <v>36722</v>
      </c>
    </row>
    <row r="28622" spans="12:12">
      <c r="L28622" s="17" t="s">
        <v>36723</v>
      </c>
    </row>
    <row r="28623" spans="12:12">
      <c r="L28623" s="17" t="s">
        <v>36724</v>
      </c>
    </row>
    <row r="28624" spans="12:12">
      <c r="L28624" s="17" t="s">
        <v>36725</v>
      </c>
    </row>
    <row r="28625" spans="12:12">
      <c r="L28625" s="17" t="s">
        <v>36726</v>
      </c>
    </row>
    <row r="28626" spans="12:12">
      <c r="L28626" s="17" t="s">
        <v>36727</v>
      </c>
    </row>
    <row r="28627" spans="12:12">
      <c r="L28627" s="17" t="s">
        <v>36728</v>
      </c>
    </row>
    <row r="28628" spans="12:12">
      <c r="L28628" s="17" t="s">
        <v>36729</v>
      </c>
    </row>
    <row r="28629" spans="12:12">
      <c r="L28629" s="17" t="s">
        <v>36730</v>
      </c>
    </row>
    <row r="28630" spans="12:12">
      <c r="L28630" s="17" t="s">
        <v>36731</v>
      </c>
    </row>
    <row r="28631" spans="12:12">
      <c r="L28631" s="17" t="s">
        <v>36732</v>
      </c>
    </row>
    <row r="28632" spans="12:12">
      <c r="L28632" s="17" t="s">
        <v>36733</v>
      </c>
    </row>
    <row r="28633" spans="12:12">
      <c r="L28633" s="17" t="s">
        <v>36734</v>
      </c>
    </row>
    <row r="28634" spans="12:12">
      <c r="L28634" s="17" t="s">
        <v>36735</v>
      </c>
    </row>
    <row r="28635" spans="12:12">
      <c r="L28635" s="17" t="s">
        <v>36736</v>
      </c>
    </row>
    <row r="28636" spans="12:12">
      <c r="L28636" s="17" t="s">
        <v>36737</v>
      </c>
    </row>
    <row r="28637" spans="12:12">
      <c r="L28637" s="17" t="s">
        <v>36738</v>
      </c>
    </row>
    <row r="28638" spans="12:12">
      <c r="L28638" s="17" t="s">
        <v>36739</v>
      </c>
    </row>
    <row r="28639" spans="12:12">
      <c r="L28639" s="17" t="s">
        <v>36740</v>
      </c>
    </row>
    <row r="28640" spans="12:12">
      <c r="L28640" s="17" t="s">
        <v>36741</v>
      </c>
    </row>
    <row r="28641" spans="12:12">
      <c r="L28641" s="17" t="s">
        <v>36742</v>
      </c>
    </row>
    <row r="28642" spans="12:12">
      <c r="L28642" s="17" t="s">
        <v>36743</v>
      </c>
    </row>
    <row r="28643" spans="12:12">
      <c r="L28643" s="17" t="s">
        <v>36744</v>
      </c>
    </row>
    <row r="28644" spans="12:12">
      <c r="L28644" s="17" t="s">
        <v>36745</v>
      </c>
    </row>
    <row r="28645" spans="12:12">
      <c r="L28645" s="17" t="s">
        <v>36746</v>
      </c>
    </row>
    <row r="28646" spans="12:12">
      <c r="L28646" s="17" t="s">
        <v>36747</v>
      </c>
    </row>
    <row r="28647" spans="12:12">
      <c r="L28647" s="17" t="s">
        <v>36748</v>
      </c>
    </row>
    <row r="28648" spans="12:12">
      <c r="L28648" s="17" t="s">
        <v>36749</v>
      </c>
    </row>
    <row r="28649" spans="12:12">
      <c r="L28649" s="17" t="s">
        <v>36750</v>
      </c>
    </row>
    <row r="28650" spans="12:12">
      <c r="L28650" s="17" t="s">
        <v>36751</v>
      </c>
    </row>
    <row r="28651" spans="12:12">
      <c r="L28651" s="17" t="s">
        <v>36752</v>
      </c>
    </row>
    <row r="28652" spans="12:12">
      <c r="L28652" s="17" t="s">
        <v>36753</v>
      </c>
    </row>
    <row r="28653" spans="12:12">
      <c r="L28653" s="17" t="s">
        <v>36754</v>
      </c>
    </row>
    <row r="28654" spans="12:12">
      <c r="L28654" s="17" t="s">
        <v>36755</v>
      </c>
    </row>
    <row r="28655" spans="12:12">
      <c r="L28655" s="17" t="s">
        <v>36756</v>
      </c>
    </row>
    <row r="28656" spans="12:12">
      <c r="L28656" s="17" t="s">
        <v>36757</v>
      </c>
    </row>
    <row r="28657" spans="12:12">
      <c r="L28657" s="17" t="s">
        <v>36758</v>
      </c>
    </row>
    <row r="28658" spans="12:12">
      <c r="L28658" s="17" t="s">
        <v>36759</v>
      </c>
    </row>
    <row r="28659" spans="12:12">
      <c r="L28659" s="17" t="s">
        <v>36760</v>
      </c>
    </row>
    <row r="28660" spans="12:12">
      <c r="L28660" s="17" t="s">
        <v>36761</v>
      </c>
    </row>
    <row r="28661" spans="12:12">
      <c r="L28661" s="17" t="s">
        <v>36762</v>
      </c>
    </row>
    <row r="28662" spans="12:12">
      <c r="L28662" s="17" t="s">
        <v>36763</v>
      </c>
    </row>
    <row r="28663" spans="12:12">
      <c r="L28663" s="17" t="s">
        <v>36764</v>
      </c>
    </row>
    <row r="28664" spans="12:12">
      <c r="L28664" s="17" t="s">
        <v>36765</v>
      </c>
    </row>
    <row r="28665" spans="12:12">
      <c r="L28665" s="17" t="s">
        <v>36766</v>
      </c>
    </row>
    <row r="28666" spans="12:12">
      <c r="L28666" s="17" t="s">
        <v>36767</v>
      </c>
    </row>
    <row r="28667" spans="12:12">
      <c r="L28667" s="17" t="s">
        <v>36768</v>
      </c>
    </row>
    <row r="28668" spans="12:12">
      <c r="L28668" s="17" t="s">
        <v>36769</v>
      </c>
    </row>
    <row r="28669" spans="12:12">
      <c r="L28669" s="17" t="s">
        <v>36770</v>
      </c>
    </row>
    <row r="28670" spans="12:12">
      <c r="L28670" s="17" t="s">
        <v>36771</v>
      </c>
    </row>
    <row r="28671" spans="12:12">
      <c r="L28671" s="17" t="s">
        <v>36772</v>
      </c>
    </row>
    <row r="28672" spans="12:12">
      <c r="L28672" s="17" t="s">
        <v>36773</v>
      </c>
    </row>
    <row r="28673" spans="12:12">
      <c r="L28673" s="17" t="s">
        <v>36774</v>
      </c>
    </row>
    <row r="28674" spans="12:12">
      <c r="L28674" s="17" t="s">
        <v>36775</v>
      </c>
    </row>
    <row r="28675" spans="12:12">
      <c r="L28675" s="17" t="s">
        <v>36776</v>
      </c>
    </row>
    <row r="28676" spans="12:12">
      <c r="L28676" s="17" t="s">
        <v>36777</v>
      </c>
    </row>
    <row r="28677" spans="12:12">
      <c r="L28677" s="17" t="s">
        <v>36778</v>
      </c>
    </row>
    <row r="28678" spans="12:12">
      <c r="L28678" s="17" t="s">
        <v>36779</v>
      </c>
    </row>
    <row r="28679" spans="12:12">
      <c r="L28679" s="17" t="s">
        <v>36780</v>
      </c>
    </row>
    <row r="28680" spans="12:12">
      <c r="L28680" s="17" t="s">
        <v>36781</v>
      </c>
    </row>
    <row r="28681" spans="12:12">
      <c r="L28681" s="17" t="s">
        <v>36782</v>
      </c>
    </row>
    <row r="28682" spans="12:12">
      <c r="L28682" s="17" t="s">
        <v>36783</v>
      </c>
    </row>
    <row r="28683" spans="12:12">
      <c r="L28683" s="17" t="s">
        <v>36784</v>
      </c>
    </row>
    <row r="28684" spans="12:12">
      <c r="L28684" s="17" t="s">
        <v>36785</v>
      </c>
    </row>
    <row r="28685" spans="12:12">
      <c r="L28685" s="17" t="s">
        <v>36786</v>
      </c>
    </row>
    <row r="28686" spans="12:12">
      <c r="L28686" s="17" t="s">
        <v>36787</v>
      </c>
    </row>
    <row r="28687" spans="12:12">
      <c r="L28687" s="17" t="s">
        <v>36788</v>
      </c>
    </row>
    <row r="28688" spans="12:12">
      <c r="L28688" s="17" t="s">
        <v>36789</v>
      </c>
    </row>
    <row r="28689" spans="12:12">
      <c r="L28689" s="17" t="s">
        <v>36790</v>
      </c>
    </row>
    <row r="28690" spans="12:12">
      <c r="L28690" s="17" t="s">
        <v>36791</v>
      </c>
    </row>
    <row r="28691" spans="12:12">
      <c r="L28691" s="17" t="s">
        <v>36792</v>
      </c>
    </row>
    <row r="28692" spans="12:12">
      <c r="L28692" s="17" t="s">
        <v>36793</v>
      </c>
    </row>
    <row r="28693" spans="12:12">
      <c r="L28693" s="17" t="s">
        <v>36794</v>
      </c>
    </row>
    <row r="28694" spans="12:12">
      <c r="L28694" s="17" t="s">
        <v>36795</v>
      </c>
    </row>
    <row r="28695" spans="12:12">
      <c r="L28695" s="17" t="s">
        <v>36796</v>
      </c>
    </row>
    <row r="28696" spans="12:12">
      <c r="L28696" s="17" t="s">
        <v>36797</v>
      </c>
    </row>
    <row r="28697" spans="12:12">
      <c r="L28697" s="17" t="s">
        <v>36798</v>
      </c>
    </row>
    <row r="28698" spans="12:12">
      <c r="L28698" s="17" t="s">
        <v>36799</v>
      </c>
    </row>
    <row r="28699" spans="12:12">
      <c r="L28699" s="17" t="s">
        <v>36800</v>
      </c>
    </row>
    <row r="28700" spans="12:12">
      <c r="L28700" s="17" t="s">
        <v>36801</v>
      </c>
    </row>
    <row r="28701" spans="12:12">
      <c r="L28701" s="17" t="s">
        <v>36802</v>
      </c>
    </row>
    <row r="28702" spans="12:12">
      <c r="L28702" s="17" t="s">
        <v>36803</v>
      </c>
    </row>
    <row r="28703" spans="12:12">
      <c r="L28703" s="17" t="s">
        <v>36804</v>
      </c>
    </row>
    <row r="28704" spans="12:12">
      <c r="L28704" s="17" t="s">
        <v>36805</v>
      </c>
    </row>
    <row r="28705" spans="12:12">
      <c r="L28705" s="17" t="s">
        <v>36806</v>
      </c>
    </row>
    <row r="28706" spans="12:12">
      <c r="L28706" s="17" t="s">
        <v>36807</v>
      </c>
    </row>
    <row r="28707" spans="12:12">
      <c r="L28707" s="17" t="s">
        <v>36808</v>
      </c>
    </row>
    <row r="28708" spans="12:12">
      <c r="L28708" s="17" t="s">
        <v>36809</v>
      </c>
    </row>
    <row r="28709" spans="12:12">
      <c r="L28709" s="17" t="s">
        <v>36810</v>
      </c>
    </row>
    <row r="28710" spans="12:12">
      <c r="L28710" s="17" t="s">
        <v>36811</v>
      </c>
    </row>
    <row r="28711" spans="12:12">
      <c r="L28711" s="17" t="s">
        <v>36812</v>
      </c>
    </row>
    <row r="28712" spans="12:12">
      <c r="L28712" s="17" t="s">
        <v>36813</v>
      </c>
    </row>
    <row r="28713" spans="12:12">
      <c r="L28713" s="17" t="s">
        <v>36814</v>
      </c>
    </row>
    <row r="28714" spans="12:12">
      <c r="L28714" s="17" t="s">
        <v>36815</v>
      </c>
    </row>
    <row r="28715" spans="12:12">
      <c r="L28715" s="17" t="s">
        <v>36816</v>
      </c>
    </row>
    <row r="28716" spans="12:12">
      <c r="L28716" s="17" t="s">
        <v>36817</v>
      </c>
    </row>
    <row r="28717" spans="12:12">
      <c r="L28717" s="17" t="s">
        <v>36818</v>
      </c>
    </row>
    <row r="28718" spans="12:12">
      <c r="L28718" s="17" t="s">
        <v>36819</v>
      </c>
    </row>
    <row r="28719" spans="12:12">
      <c r="L28719" s="17" t="s">
        <v>36820</v>
      </c>
    </row>
    <row r="28720" spans="12:12">
      <c r="L28720" s="17" t="s">
        <v>36821</v>
      </c>
    </row>
    <row r="28721" spans="12:12">
      <c r="L28721" s="17" t="s">
        <v>36822</v>
      </c>
    </row>
    <row r="28722" spans="12:12">
      <c r="L28722" s="17" t="s">
        <v>36823</v>
      </c>
    </row>
    <row r="28723" spans="12:12">
      <c r="L28723" s="17" t="s">
        <v>36824</v>
      </c>
    </row>
    <row r="28724" spans="12:12">
      <c r="L28724" s="17" t="s">
        <v>36825</v>
      </c>
    </row>
    <row r="28725" spans="12:12">
      <c r="L28725" s="17" t="s">
        <v>36826</v>
      </c>
    </row>
    <row r="28726" spans="12:12">
      <c r="L28726" s="17" t="s">
        <v>36827</v>
      </c>
    </row>
    <row r="28727" spans="12:12">
      <c r="L28727" s="17" t="s">
        <v>36828</v>
      </c>
    </row>
    <row r="28728" spans="12:12">
      <c r="L28728" s="17" t="s">
        <v>36829</v>
      </c>
    </row>
    <row r="28729" spans="12:12">
      <c r="L28729" s="17" t="s">
        <v>36830</v>
      </c>
    </row>
    <row r="28730" spans="12:12">
      <c r="L28730" s="17" t="s">
        <v>36831</v>
      </c>
    </row>
    <row r="28731" spans="12:12">
      <c r="L28731" s="17" t="s">
        <v>36832</v>
      </c>
    </row>
    <row r="28732" spans="12:12">
      <c r="L28732" s="17" t="s">
        <v>36833</v>
      </c>
    </row>
    <row r="28733" spans="12:12">
      <c r="L28733" s="17" t="s">
        <v>36834</v>
      </c>
    </row>
    <row r="28734" spans="12:12">
      <c r="L28734" s="17" t="s">
        <v>36835</v>
      </c>
    </row>
    <row r="28735" spans="12:12">
      <c r="L28735" s="17" t="s">
        <v>36836</v>
      </c>
    </row>
    <row r="28736" spans="12:12">
      <c r="L28736" s="17" t="s">
        <v>36837</v>
      </c>
    </row>
    <row r="28737" spans="12:12">
      <c r="L28737" s="17" t="s">
        <v>36838</v>
      </c>
    </row>
    <row r="28738" spans="12:12">
      <c r="L28738" s="17" t="s">
        <v>36839</v>
      </c>
    </row>
    <row r="28739" spans="12:12">
      <c r="L28739" s="17" t="s">
        <v>36840</v>
      </c>
    </row>
    <row r="28740" spans="12:12">
      <c r="L28740" s="17" t="s">
        <v>36841</v>
      </c>
    </row>
    <row r="28741" spans="12:12">
      <c r="L28741" s="17" t="s">
        <v>36842</v>
      </c>
    </row>
    <row r="28742" spans="12:12">
      <c r="L28742" s="17" t="s">
        <v>36843</v>
      </c>
    </row>
    <row r="28743" spans="12:12">
      <c r="L28743" s="17" t="s">
        <v>36844</v>
      </c>
    </row>
    <row r="28744" spans="12:12">
      <c r="L28744" s="17" t="s">
        <v>36845</v>
      </c>
    </row>
    <row r="28745" spans="12:12">
      <c r="L28745" s="17" t="s">
        <v>36846</v>
      </c>
    </row>
    <row r="28746" spans="12:12">
      <c r="L28746" s="17" t="s">
        <v>36847</v>
      </c>
    </row>
    <row r="28747" spans="12:12">
      <c r="L28747" s="17" t="s">
        <v>36848</v>
      </c>
    </row>
    <row r="28748" spans="12:12">
      <c r="L28748" s="17" t="s">
        <v>36849</v>
      </c>
    </row>
    <row r="28749" spans="12:12">
      <c r="L28749" s="17" t="s">
        <v>36850</v>
      </c>
    </row>
    <row r="28750" spans="12:12">
      <c r="L28750" s="17" t="s">
        <v>36851</v>
      </c>
    </row>
    <row r="28751" spans="12:12">
      <c r="L28751" s="17" t="s">
        <v>36852</v>
      </c>
    </row>
    <row r="28752" spans="12:12">
      <c r="L28752" s="17" t="s">
        <v>36853</v>
      </c>
    </row>
    <row r="28753" spans="12:12">
      <c r="L28753" s="17" t="s">
        <v>36854</v>
      </c>
    </row>
    <row r="28754" spans="12:12">
      <c r="L28754" s="17" t="s">
        <v>36855</v>
      </c>
    </row>
    <row r="28755" spans="12:12">
      <c r="L28755" s="17" t="s">
        <v>36856</v>
      </c>
    </row>
    <row r="28756" spans="12:12">
      <c r="L28756" s="17" t="s">
        <v>36857</v>
      </c>
    </row>
    <row r="28757" spans="12:12">
      <c r="L28757" s="17" t="s">
        <v>36858</v>
      </c>
    </row>
    <row r="28758" spans="12:12">
      <c r="L28758" s="17" t="s">
        <v>36859</v>
      </c>
    </row>
    <row r="28759" spans="12:12">
      <c r="L28759" s="17" t="s">
        <v>36860</v>
      </c>
    </row>
    <row r="28760" spans="12:12">
      <c r="L28760" s="17" t="s">
        <v>36861</v>
      </c>
    </row>
    <row r="28761" spans="12:12">
      <c r="L28761" s="17" t="s">
        <v>36862</v>
      </c>
    </row>
    <row r="28762" spans="12:12">
      <c r="L28762" s="17" t="s">
        <v>36863</v>
      </c>
    </row>
    <row r="28763" spans="12:12">
      <c r="L28763" s="17" t="s">
        <v>36864</v>
      </c>
    </row>
    <row r="28764" spans="12:12">
      <c r="L28764" s="17" t="s">
        <v>36865</v>
      </c>
    </row>
    <row r="28765" spans="12:12">
      <c r="L28765" s="17" t="s">
        <v>36866</v>
      </c>
    </row>
    <row r="28766" spans="12:12">
      <c r="L28766" s="17" t="s">
        <v>36867</v>
      </c>
    </row>
    <row r="28767" spans="12:12">
      <c r="L28767" s="17" t="s">
        <v>36868</v>
      </c>
    </row>
    <row r="28768" spans="12:12">
      <c r="L28768" s="17" t="s">
        <v>36869</v>
      </c>
    </row>
    <row r="28769" spans="12:12">
      <c r="L28769" s="17" t="s">
        <v>36870</v>
      </c>
    </row>
    <row r="28770" spans="12:12">
      <c r="L28770" s="17" t="s">
        <v>36871</v>
      </c>
    </row>
    <row r="28771" spans="12:12">
      <c r="L28771" s="17" t="s">
        <v>36872</v>
      </c>
    </row>
    <row r="28772" spans="12:12">
      <c r="L28772" s="17" t="s">
        <v>36873</v>
      </c>
    </row>
    <row r="28773" spans="12:12">
      <c r="L28773" s="17" t="s">
        <v>36874</v>
      </c>
    </row>
    <row r="28774" spans="12:12">
      <c r="L28774" s="17" t="s">
        <v>36875</v>
      </c>
    </row>
    <row r="28775" spans="12:12">
      <c r="L28775" s="17" t="s">
        <v>36876</v>
      </c>
    </row>
    <row r="28776" spans="12:12">
      <c r="L28776" s="17" t="s">
        <v>36877</v>
      </c>
    </row>
    <row r="28777" spans="12:12">
      <c r="L28777" s="17" t="s">
        <v>36878</v>
      </c>
    </row>
    <row r="28778" spans="12:12">
      <c r="L28778" s="17" t="s">
        <v>36879</v>
      </c>
    </row>
    <row r="28779" spans="12:12">
      <c r="L28779" s="17" t="s">
        <v>36880</v>
      </c>
    </row>
    <row r="28780" spans="12:12">
      <c r="L28780" s="17" t="s">
        <v>36881</v>
      </c>
    </row>
    <row r="28781" spans="12:12">
      <c r="L28781" s="17" t="s">
        <v>36882</v>
      </c>
    </row>
    <row r="28782" spans="12:12">
      <c r="L28782" s="17" t="s">
        <v>36883</v>
      </c>
    </row>
    <row r="28783" spans="12:12">
      <c r="L28783" s="17" t="s">
        <v>36884</v>
      </c>
    </row>
    <row r="28784" spans="12:12">
      <c r="L28784" s="17" t="s">
        <v>36885</v>
      </c>
    </row>
    <row r="28785" spans="12:12">
      <c r="L28785" s="17" t="s">
        <v>36886</v>
      </c>
    </row>
    <row r="28786" spans="12:12">
      <c r="L28786" s="17" t="s">
        <v>36887</v>
      </c>
    </row>
    <row r="28787" spans="12:12">
      <c r="L28787" s="17" t="s">
        <v>36888</v>
      </c>
    </row>
    <row r="28788" spans="12:12">
      <c r="L28788" s="17" t="s">
        <v>36889</v>
      </c>
    </row>
    <row r="28789" spans="12:12">
      <c r="L28789" s="17" t="s">
        <v>36890</v>
      </c>
    </row>
    <row r="28790" spans="12:12">
      <c r="L28790" s="17" t="s">
        <v>36891</v>
      </c>
    </row>
    <row r="28791" spans="12:12">
      <c r="L28791" s="17" t="s">
        <v>36892</v>
      </c>
    </row>
    <row r="28792" spans="12:12">
      <c r="L28792" s="17" t="s">
        <v>36893</v>
      </c>
    </row>
    <row r="28793" spans="12:12">
      <c r="L28793" s="17" t="s">
        <v>36894</v>
      </c>
    </row>
    <row r="28794" spans="12:12">
      <c r="L28794" s="17" t="s">
        <v>36895</v>
      </c>
    </row>
    <row r="28795" spans="12:12">
      <c r="L28795" s="17" t="s">
        <v>36896</v>
      </c>
    </row>
    <row r="28796" spans="12:12">
      <c r="L28796" s="17" t="s">
        <v>36897</v>
      </c>
    </row>
    <row r="28797" spans="12:12">
      <c r="L28797" s="17" t="s">
        <v>36898</v>
      </c>
    </row>
    <row r="28798" spans="12:12">
      <c r="L28798" s="17" t="s">
        <v>36899</v>
      </c>
    </row>
    <row r="28799" spans="12:12">
      <c r="L28799" s="17" t="s">
        <v>36900</v>
      </c>
    </row>
    <row r="28800" spans="12:12">
      <c r="L28800" s="17" t="s">
        <v>36901</v>
      </c>
    </row>
    <row r="28801" spans="12:12">
      <c r="L28801" s="17" t="s">
        <v>36902</v>
      </c>
    </row>
    <row r="28802" spans="12:12">
      <c r="L28802" s="17" t="s">
        <v>36903</v>
      </c>
    </row>
    <row r="28803" spans="12:12">
      <c r="L28803" s="17" t="s">
        <v>36904</v>
      </c>
    </row>
    <row r="28804" spans="12:12">
      <c r="L28804" s="17" t="s">
        <v>36905</v>
      </c>
    </row>
    <row r="28805" spans="12:12">
      <c r="L28805" s="17" t="s">
        <v>36906</v>
      </c>
    </row>
    <row r="28806" spans="12:12">
      <c r="L28806" s="17" t="s">
        <v>36907</v>
      </c>
    </row>
    <row r="28807" spans="12:12">
      <c r="L28807" s="17" t="s">
        <v>36908</v>
      </c>
    </row>
    <row r="28808" spans="12:12">
      <c r="L28808" s="17" t="s">
        <v>36909</v>
      </c>
    </row>
    <row r="28809" spans="12:12">
      <c r="L28809" s="17" t="s">
        <v>36910</v>
      </c>
    </row>
    <row r="28810" spans="12:12">
      <c r="L28810" s="17" t="s">
        <v>36911</v>
      </c>
    </row>
    <row r="28811" spans="12:12">
      <c r="L28811" s="17" t="s">
        <v>36912</v>
      </c>
    </row>
    <row r="28812" spans="12:12">
      <c r="L28812" s="17" t="s">
        <v>36913</v>
      </c>
    </row>
    <row r="28813" spans="12:12">
      <c r="L28813" s="17" t="s">
        <v>36914</v>
      </c>
    </row>
    <row r="28814" spans="12:12">
      <c r="L28814" s="17" t="s">
        <v>36915</v>
      </c>
    </row>
    <row r="28815" spans="12:12">
      <c r="L28815" s="17" t="s">
        <v>36916</v>
      </c>
    </row>
    <row r="28816" spans="12:12">
      <c r="L28816" s="17" t="s">
        <v>36917</v>
      </c>
    </row>
    <row r="28817" spans="12:12">
      <c r="L28817" s="17" t="s">
        <v>36918</v>
      </c>
    </row>
    <row r="28818" spans="12:12">
      <c r="L28818" s="17" t="s">
        <v>36919</v>
      </c>
    </row>
    <row r="28819" spans="12:12">
      <c r="L28819" s="17" t="s">
        <v>36920</v>
      </c>
    </row>
    <row r="28820" spans="12:12">
      <c r="L28820" s="17" t="s">
        <v>36921</v>
      </c>
    </row>
    <row r="28821" spans="12:12">
      <c r="L28821" s="17" t="s">
        <v>36922</v>
      </c>
    </row>
    <row r="28822" spans="12:12">
      <c r="L28822" s="17" t="s">
        <v>36923</v>
      </c>
    </row>
    <row r="28823" spans="12:12">
      <c r="L28823" s="17" t="s">
        <v>36924</v>
      </c>
    </row>
    <row r="28824" spans="12:12">
      <c r="L28824" s="17" t="s">
        <v>36925</v>
      </c>
    </row>
    <row r="28825" spans="12:12">
      <c r="L28825" s="17" t="s">
        <v>36926</v>
      </c>
    </row>
    <row r="28826" spans="12:12">
      <c r="L28826" s="17" t="s">
        <v>36927</v>
      </c>
    </row>
    <row r="28827" spans="12:12">
      <c r="L28827" s="17" t="s">
        <v>36928</v>
      </c>
    </row>
    <row r="28828" spans="12:12">
      <c r="L28828" s="17" t="s">
        <v>36929</v>
      </c>
    </row>
    <row r="28829" spans="12:12">
      <c r="L28829" s="17" t="s">
        <v>36930</v>
      </c>
    </row>
    <row r="28830" spans="12:12">
      <c r="L28830" s="17" t="s">
        <v>36931</v>
      </c>
    </row>
    <row r="28831" spans="12:12">
      <c r="L28831" s="17" t="s">
        <v>36932</v>
      </c>
    </row>
    <row r="28832" spans="12:12">
      <c r="L28832" s="17" t="s">
        <v>36933</v>
      </c>
    </row>
    <row r="28833" spans="12:12">
      <c r="L28833" s="17" t="s">
        <v>36934</v>
      </c>
    </row>
    <row r="28834" spans="12:12">
      <c r="L28834" s="17" t="s">
        <v>36935</v>
      </c>
    </row>
    <row r="28835" spans="12:12">
      <c r="L28835" s="17" t="s">
        <v>36936</v>
      </c>
    </row>
    <row r="28836" spans="12:12">
      <c r="L28836" s="17" t="s">
        <v>36937</v>
      </c>
    </row>
    <row r="28837" spans="12:12">
      <c r="L28837" s="17" t="s">
        <v>36938</v>
      </c>
    </row>
    <row r="28838" spans="12:12">
      <c r="L28838" s="17" t="s">
        <v>36939</v>
      </c>
    </row>
    <row r="28839" spans="12:12">
      <c r="L28839" s="17" t="s">
        <v>36940</v>
      </c>
    </row>
    <row r="28840" spans="12:12">
      <c r="L28840" s="17" t="s">
        <v>36941</v>
      </c>
    </row>
    <row r="28841" spans="12:12">
      <c r="L28841" s="17" t="s">
        <v>36942</v>
      </c>
    </row>
    <row r="28842" spans="12:12">
      <c r="L28842" s="17" t="s">
        <v>36943</v>
      </c>
    </row>
    <row r="28843" spans="12:12">
      <c r="L28843" s="17" t="s">
        <v>36944</v>
      </c>
    </row>
    <row r="28844" spans="12:12">
      <c r="L28844" s="17" t="s">
        <v>36945</v>
      </c>
    </row>
    <row r="28845" spans="12:12">
      <c r="L28845" s="17" t="s">
        <v>36946</v>
      </c>
    </row>
    <row r="28846" spans="12:12">
      <c r="L28846" s="17" t="s">
        <v>36947</v>
      </c>
    </row>
    <row r="28847" spans="12:12">
      <c r="L28847" s="17" t="s">
        <v>36948</v>
      </c>
    </row>
    <row r="28848" spans="12:12">
      <c r="L28848" s="17" t="s">
        <v>36949</v>
      </c>
    </row>
    <row r="28849" spans="12:12">
      <c r="L28849" s="17" t="s">
        <v>36950</v>
      </c>
    </row>
    <row r="28850" spans="12:12">
      <c r="L28850" s="17" t="s">
        <v>36951</v>
      </c>
    </row>
    <row r="28851" spans="12:12">
      <c r="L28851" s="17" t="s">
        <v>36952</v>
      </c>
    </row>
    <row r="28852" spans="12:12">
      <c r="L28852" s="17" t="s">
        <v>36953</v>
      </c>
    </row>
    <row r="28853" spans="12:12">
      <c r="L28853" s="17" t="s">
        <v>36954</v>
      </c>
    </row>
    <row r="28854" spans="12:12">
      <c r="L28854" s="17" t="s">
        <v>36955</v>
      </c>
    </row>
    <row r="28855" spans="12:12">
      <c r="L28855" s="17" t="s">
        <v>36956</v>
      </c>
    </row>
    <row r="28856" spans="12:12">
      <c r="L28856" s="17" t="s">
        <v>36957</v>
      </c>
    </row>
    <row r="28857" spans="12:12">
      <c r="L28857" s="17" t="s">
        <v>36958</v>
      </c>
    </row>
    <row r="28858" spans="12:12">
      <c r="L28858" s="17" t="s">
        <v>36959</v>
      </c>
    </row>
    <row r="28859" spans="12:12">
      <c r="L28859" s="17" t="s">
        <v>36960</v>
      </c>
    </row>
    <row r="28860" spans="12:12">
      <c r="L28860" s="17" t="s">
        <v>36961</v>
      </c>
    </row>
    <row r="28861" spans="12:12">
      <c r="L28861" s="17" t="s">
        <v>36962</v>
      </c>
    </row>
    <row r="28862" spans="12:12">
      <c r="L28862" s="17" t="s">
        <v>36963</v>
      </c>
    </row>
    <row r="28863" spans="12:12">
      <c r="L28863" s="17" t="s">
        <v>36964</v>
      </c>
    </row>
    <row r="28864" spans="12:12">
      <c r="L28864" s="17" t="s">
        <v>36965</v>
      </c>
    </row>
    <row r="28865" spans="12:12">
      <c r="L28865" s="17" t="s">
        <v>36966</v>
      </c>
    </row>
    <row r="28866" spans="12:12">
      <c r="L28866" s="17" t="s">
        <v>36967</v>
      </c>
    </row>
    <row r="28867" spans="12:12">
      <c r="L28867" s="17" t="s">
        <v>36968</v>
      </c>
    </row>
    <row r="28868" spans="12:12">
      <c r="L28868" s="17" t="s">
        <v>36969</v>
      </c>
    </row>
    <row r="28869" spans="12:12">
      <c r="L28869" s="17" t="s">
        <v>36970</v>
      </c>
    </row>
    <row r="28870" spans="12:12">
      <c r="L28870" s="17" t="s">
        <v>36971</v>
      </c>
    </row>
    <row r="28871" spans="12:12">
      <c r="L28871" s="17" t="s">
        <v>36972</v>
      </c>
    </row>
    <row r="28872" spans="12:12">
      <c r="L28872" s="17" t="s">
        <v>36973</v>
      </c>
    </row>
    <row r="28873" spans="12:12">
      <c r="L28873" s="17" t="s">
        <v>36974</v>
      </c>
    </row>
    <row r="28874" spans="12:12">
      <c r="L28874" s="17" t="s">
        <v>36975</v>
      </c>
    </row>
    <row r="28875" spans="12:12">
      <c r="L28875" s="17" t="s">
        <v>36976</v>
      </c>
    </row>
    <row r="28876" spans="12:12">
      <c r="L28876" s="17" t="s">
        <v>36977</v>
      </c>
    </row>
    <row r="28877" spans="12:12">
      <c r="L28877" s="17" t="s">
        <v>36978</v>
      </c>
    </row>
    <row r="28878" spans="12:12">
      <c r="L28878" s="17" t="s">
        <v>36979</v>
      </c>
    </row>
    <row r="28879" spans="12:12">
      <c r="L28879" s="17" t="s">
        <v>36980</v>
      </c>
    </row>
    <row r="28880" spans="12:12">
      <c r="L28880" s="17" t="s">
        <v>36981</v>
      </c>
    </row>
    <row r="28881" spans="12:12">
      <c r="L28881" s="17" t="s">
        <v>36982</v>
      </c>
    </row>
    <row r="28882" spans="12:12">
      <c r="L28882" s="17" t="s">
        <v>36983</v>
      </c>
    </row>
    <row r="28883" spans="12:12">
      <c r="L28883" s="17" t="s">
        <v>36984</v>
      </c>
    </row>
    <row r="28884" spans="12:12">
      <c r="L28884" s="17" t="s">
        <v>36985</v>
      </c>
    </row>
    <row r="28885" spans="12:12">
      <c r="L28885" s="17" t="s">
        <v>36986</v>
      </c>
    </row>
    <row r="28886" spans="12:12">
      <c r="L28886" s="17" t="s">
        <v>36987</v>
      </c>
    </row>
    <row r="28887" spans="12:12">
      <c r="L28887" s="17" t="s">
        <v>36988</v>
      </c>
    </row>
    <row r="28888" spans="12:12">
      <c r="L28888" s="17" t="s">
        <v>36989</v>
      </c>
    </row>
    <row r="28889" spans="12:12">
      <c r="L28889" s="17" t="s">
        <v>36990</v>
      </c>
    </row>
    <row r="28890" spans="12:12">
      <c r="L28890" s="17" t="s">
        <v>36991</v>
      </c>
    </row>
    <row r="28891" spans="12:12">
      <c r="L28891" s="17" t="s">
        <v>36992</v>
      </c>
    </row>
    <row r="28892" spans="12:12">
      <c r="L28892" s="17" t="s">
        <v>36993</v>
      </c>
    </row>
    <row r="28893" spans="12:12">
      <c r="L28893" s="17" t="s">
        <v>36994</v>
      </c>
    </row>
    <row r="28894" spans="12:12">
      <c r="L28894" s="17" t="s">
        <v>36995</v>
      </c>
    </row>
    <row r="28895" spans="12:12">
      <c r="L28895" s="17" t="s">
        <v>36996</v>
      </c>
    </row>
    <row r="28896" spans="12:12">
      <c r="L28896" s="17" t="s">
        <v>36997</v>
      </c>
    </row>
    <row r="28897" spans="12:12">
      <c r="L28897" s="17" t="s">
        <v>36998</v>
      </c>
    </row>
    <row r="28898" spans="12:12">
      <c r="L28898" s="17" t="s">
        <v>36999</v>
      </c>
    </row>
    <row r="28899" spans="12:12">
      <c r="L28899" s="17" t="s">
        <v>37000</v>
      </c>
    </row>
    <row r="28900" spans="12:12">
      <c r="L28900" s="17" t="s">
        <v>37001</v>
      </c>
    </row>
    <row r="28901" spans="12:12">
      <c r="L28901" s="17" t="s">
        <v>37002</v>
      </c>
    </row>
    <row r="28902" spans="12:12">
      <c r="L28902" s="17" t="s">
        <v>37003</v>
      </c>
    </row>
    <row r="28903" spans="12:12">
      <c r="L28903" s="17" t="s">
        <v>37004</v>
      </c>
    </row>
    <row r="28904" spans="12:12">
      <c r="L28904" s="17" t="s">
        <v>37005</v>
      </c>
    </row>
    <row r="28905" spans="12:12">
      <c r="L28905" s="17" t="s">
        <v>37006</v>
      </c>
    </row>
    <row r="28906" spans="12:12">
      <c r="L28906" s="17" t="s">
        <v>37007</v>
      </c>
    </row>
    <row r="28907" spans="12:12">
      <c r="L28907" s="17" t="s">
        <v>37008</v>
      </c>
    </row>
    <row r="28908" spans="12:12">
      <c r="L28908" s="17" t="s">
        <v>37009</v>
      </c>
    </row>
    <row r="28909" spans="12:12">
      <c r="L28909" s="17" t="s">
        <v>37010</v>
      </c>
    </row>
    <row r="28910" spans="12:12">
      <c r="L28910" s="17" t="s">
        <v>37011</v>
      </c>
    </row>
    <row r="28911" spans="12:12">
      <c r="L28911" s="17" t="s">
        <v>37012</v>
      </c>
    </row>
    <row r="28912" spans="12:12">
      <c r="L28912" s="17" t="s">
        <v>37013</v>
      </c>
    </row>
    <row r="28913" spans="12:12">
      <c r="L28913" s="17" t="s">
        <v>37014</v>
      </c>
    </row>
    <row r="28914" spans="12:12">
      <c r="L28914" s="17" t="s">
        <v>37015</v>
      </c>
    </row>
    <row r="28915" spans="12:12">
      <c r="L28915" s="17" t="s">
        <v>37016</v>
      </c>
    </row>
    <row r="28916" spans="12:12">
      <c r="L28916" s="17" t="s">
        <v>37017</v>
      </c>
    </row>
    <row r="28917" spans="12:12">
      <c r="L28917" s="17" t="s">
        <v>37018</v>
      </c>
    </row>
    <row r="28918" spans="12:12">
      <c r="L28918" s="17" t="s">
        <v>37019</v>
      </c>
    </row>
    <row r="28919" spans="12:12">
      <c r="L28919" s="17" t="s">
        <v>37020</v>
      </c>
    </row>
    <row r="28920" spans="12:12">
      <c r="L28920" s="17" t="s">
        <v>37021</v>
      </c>
    </row>
    <row r="28921" spans="12:12">
      <c r="L28921" s="17" t="s">
        <v>37022</v>
      </c>
    </row>
    <row r="28922" spans="12:12">
      <c r="L28922" s="17" t="s">
        <v>37023</v>
      </c>
    </row>
    <row r="28923" spans="12:12">
      <c r="L28923" s="17" t="s">
        <v>37024</v>
      </c>
    </row>
    <row r="28924" spans="12:12">
      <c r="L28924" s="17" t="s">
        <v>37025</v>
      </c>
    </row>
    <row r="28925" spans="12:12">
      <c r="L28925" s="17" t="s">
        <v>37026</v>
      </c>
    </row>
    <row r="28926" spans="12:12">
      <c r="L28926" s="17" t="s">
        <v>37027</v>
      </c>
    </row>
    <row r="28927" spans="12:12">
      <c r="L28927" s="17" t="s">
        <v>37028</v>
      </c>
    </row>
    <row r="28928" spans="12:12">
      <c r="L28928" s="17" t="s">
        <v>37029</v>
      </c>
    </row>
    <row r="28929" spans="12:12">
      <c r="L28929" s="17" t="s">
        <v>37030</v>
      </c>
    </row>
    <row r="28930" spans="12:12">
      <c r="L28930" s="17" t="s">
        <v>37031</v>
      </c>
    </row>
    <row r="28931" spans="12:12">
      <c r="L28931" s="17" t="s">
        <v>37032</v>
      </c>
    </row>
    <row r="28932" spans="12:12">
      <c r="L28932" s="17" t="s">
        <v>37033</v>
      </c>
    </row>
    <row r="28933" spans="12:12">
      <c r="L28933" s="17" t="s">
        <v>37034</v>
      </c>
    </row>
    <row r="28934" spans="12:12">
      <c r="L28934" s="17" t="s">
        <v>37035</v>
      </c>
    </row>
    <row r="28935" spans="12:12">
      <c r="L28935" s="17" t="s">
        <v>37036</v>
      </c>
    </row>
    <row r="28936" spans="12:12">
      <c r="L28936" s="17" t="s">
        <v>37037</v>
      </c>
    </row>
    <row r="28937" spans="12:12">
      <c r="L28937" s="17" t="s">
        <v>37038</v>
      </c>
    </row>
    <row r="28938" spans="12:12">
      <c r="L28938" s="17" t="s">
        <v>37039</v>
      </c>
    </row>
    <row r="28939" spans="12:12">
      <c r="L28939" s="17" t="s">
        <v>37040</v>
      </c>
    </row>
    <row r="28940" spans="12:12">
      <c r="L28940" s="17" t="s">
        <v>37041</v>
      </c>
    </row>
    <row r="28941" spans="12:12">
      <c r="L28941" s="17" t="s">
        <v>37042</v>
      </c>
    </row>
    <row r="28942" spans="12:12">
      <c r="L28942" s="17" t="s">
        <v>37043</v>
      </c>
    </row>
    <row r="28943" spans="12:12">
      <c r="L28943" s="17" t="s">
        <v>37044</v>
      </c>
    </row>
    <row r="28944" spans="12:12">
      <c r="L28944" s="17" t="s">
        <v>37045</v>
      </c>
    </row>
    <row r="28945" spans="12:12">
      <c r="L28945" s="17" t="s">
        <v>37046</v>
      </c>
    </row>
    <row r="28946" spans="12:12">
      <c r="L28946" s="17" t="s">
        <v>37047</v>
      </c>
    </row>
    <row r="28947" spans="12:12">
      <c r="L28947" s="17" t="s">
        <v>37048</v>
      </c>
    </row>
    <row r="28948" spans="12:12">
      <c r="L28948" s="17" t="s">
        <v>37049</v>
      </c>
    </row>
    <row r="28949" spans="12:12">
      <c r="L28949" s="17" t="s">
        <v>37050</v>
      </c>
    </row>
    <row r="28950" spans="12:12">
      <c r="L28950" s="17" t="s">
        <v>37051</v>
      </c>
    </row>
    <row r="28951" spans="12:12">
      <c r="L28951" s="17" t="s">
        <v>37052</v>
      </c>
    </row>
    <row r="28952" spans="12:12">
      <c r="L28952" s="17" t="s">
        <v>37053</v>
      </c>
    </row>
    <row r="28953" spans="12:12">
      <c r="L28953" s="17" t="s">
        <v>37054</v>
      </c>
    </row>
    <row r="28954" spans="12:12">
      <c r="L28954" s="17" t="s">
        <v>37055</v>
      </c>
    </row>
    <row r="28955" spans="12:12">
      <c r="L28955" s="17" t="s">
        <v>37056</v>
      </c>
    </row>
    <row r="28956" spans="12:12">
      <c r="L28956" s="17" t="s">
        <v>37057</v>
      </c>
    </row>
    <row r="28957" spans="12:12">
      <c r="L28957" s="17" t="s">
        <v>37058</v>
      </c>
    </row>
    <row r="28958" spans="12:12">
      <c r="L28958" s="17" t="s">
        <v>37059</v>
      </c>
    </row>
    <row r="28959" spans="12:12">
      <c r="L28959" s="17" t="s">
        <v>37060</v>
      </c>
    </row>
    <row r="28960" spans="12:12">
      <c r="L28960" s="17" t="s">
        <v>37061</v>
      </c>
    </row>
    <row r="28961" spans="12:12">
      <c r="L28961" s="17" t="s">
        <v>37062</v>
      </c>
    </row>
    <row r="28962" spans="12:12">
      <c r="L28962" s="17" t="s">
        <v>37063</v>
      </c>
    </row>
    <row r="28963" spans="12:12">
      <c r="L28963" s="17" t="s">
        <v>37064</v>
      </c>
    </row>
    <row r="28964" spans="12:12">
      <c r="L28964" s="17" t="s">
        <v>37065</v>
      </c>
    </row>
    <row r="28965" spans="12:12">
      <c r="L28965" s="17" t="s">
        <v>37066</v>
      </c>
    </row>
    <row r="28966" spans="12:12">
      <c r="L28966" s="17" t="s">
        <v>37067</v>
      </c>
    </row>
    <row r="28967" spans="12:12">
      <c r="L28967" s="17" t="s">
        <v>37068</v>
      </c>
    </row>
    <row r="28968" spans="12:12">
      <c r="L28968" s="17" t="s">
        <v>37069</v>
      </c>
    </row>
    <row r="28969" spans="12:12">
      <c r="L28969" s="17" t="s">
        <v>37070</v>
      </c>
    </row>
    <row r="28970" spans="12:12">
      <c r="L28970" s="17" t="s">
        <v>37071</v>
      </c>
    </row>
    <row r="28971" spans="12:12">
      <c r="L28971" s="17" t="s">
        <v>37072</v>
      </c>
    </row>
    <row r="28972" spans="12:12">
      <c r="L28972" s="17" t="s">
        <v>37073</v>
      </c>
    </row>
    <row r="28973" spans="12:12">
      <c r="L28973" s="17" t="s">
        <v>37074</v>
      </c>
    </row>
    <row r="28974" spans="12:12">
      <c r="L28974" s="17" t="s">
        <v>37075</v>
      </c>
    </row>
    <row r="28975" spans="12:12">
      <c r="L28975" s="17" t="s">
        <v>37076</v>
      </c>
    </row>
    <row r="28976" spans="12:12">
      <c r="L28976" s="17" t="s">
        <v>37077</v>
      </c>
    </row>
    <row r="28977" spans="12:12">
      <c r="L28977" s="17" t="s">
        <v>37078</v>
      </c>
    </row>
    <row r="28978" spans="12:12">
      <c r="L28978" s="17" t="s">
        <v>37079</v>
      </c>
    </row>
    <row r="28979" spans="12:12">
      <c r="L28979" s="17" t="s">
        <v>37080</v>
      </c>
    </row>
    <row r="28980" spans="12:12">
      <c r="L28980" s="17" t="s">
        <v>37081</v>
      </c>
    </row>
    <row r="28981" spans="12:12">
      <c r="L28981" s="17" t="s">
        <v>37082</v>
      </c>
    </row>
    <row r="28982" spans="12:12">
      <c r="L28982" s="17" t="s">
        <v>37083</v>
      </c>
    </row>
    <row r="28983" spans="12:12">
      <c r="L28983" s="17" t="s">
        <v>37084</v>
      </c>
    </row>
    <row r="28984" spans="12:12">
      <c r="L28984" s="17" t="s">
        <v>37085</v>
      </c>
    </row>
    <row r="28985" spans="12:12">
      <c r="L28985" s="17" t="s">
        <v>37086</v>
      </c>
    </row>
    <row r="28986" spans="12:12">
      <c r="L28986" s="17" t="s">
        <v>37087</v>
      </c>
    </row>
    <row r="28987" spans="12:12">
      <c r="L28987" s="17" t="s">
        <v>37088</v>
      </c>
    </row>
    <row r="28988" spans="12:12">
      <c r="L28988" s="17" t="s">
        <v>37089</v>
      </c>
    </row>
    <row r="28989" spans="12:12">
      <c r="L28989" s="17" t="s">
        <v>37090</v>
      </c>
    </row>
    <row r="28990" spans="12:12">
      <c r="L28990" s="17" t="s">
        <v>37091</v>
      </c>
    </row>
    <row r="28991" spans="12:12">
      <c r="L28991" s="17" t="s">
        <v>37092</v>
      </c>
    </row>
    <row r="28992" spans="12:12">
      <c r="L28992" s="17" t="s">
        <v>37093</v>
      </c>
    </row>
    <row r="28993" spans="12:12">
      <c r="L28993" s="17" t="s">
        <v>37094</v>
      </c>
    </row>
    <row r="28994" spans="12:12">
      <c r="L28994" s="17" t="s">
        <v>37095</v>
      </c>
    </row>
    <row r="28995" spans="12:12">
      <c r="L28995" s="17" t="s">
        <v>37096</v>
      </c>
    </row>
    <row r="28996" spans="12:12">
      <c r="L28996" s="17" t="s">
        <v>37097</v>
      </c>
    </row>
    <row r="28997" spans="12:12">
      <c r="L28997" s="17" t="s">
        <v>37098</v>
      </c>
    </row>
    <row r="28998" spans="12:12">
      <c r="L28998" s="17" t="s">
        <v>37099</v>
      </c>
    </row>
    <row r="28999" spans="12:12">
      <c r="L28999" s="17" t="s">
        <v>37100</v>
      </c>
    </row>
    <row r="29000" spans="12:12">
      <c r="L29000" s="17" t="s">
        <v>37101</v>
      </c>
    </row>
    <row r="29001" spans="12:12">
      <c r="L29001" s="17" t="s">
        <v>37102</v>
      </c>
    </row>
    <row r="29002" spans="12:12">
      <c r="L29002" s="17" t="s">
        <v>37103</v>
      </c>
    </row>
    <row r="29003" spans="12:12">
      <c r="L29003" s="17" t="s">
        <v>37104</v>
      </c>
    </row>
    <row r="29004" spans="12:12">
      <c r="L29004" s="17" t="s">
        <v>37105</v>
      </c>
    </row>
    <row r="29005" spans="12:12">
      <c r="L29005" s="17" t="s">
        <v>37106</v>
      </c>
    </row>
    <row r="29006" spans="12:12">
      <c r="L29006" s="17" t="s">
        <v>37107</v>
      </c>
    </row>
    <row r="29007" spans="12:12">
      <c r="L29007" s="17" t="s">
        <v>37108</v>
      </c>
    </row>
    <row r="29008" spans="12:12">
      <c r="L29008" s="17" t="s">
        <v>37109</v>
      </c>
    </row>
    <row r="29009" spans="12:12">
      <c r="L29009" s="17" t="s">
        <v>37110</v>
      </c>
    </row>
    <row r="29010" spans="12:12">
      <c r="L29010" s="17" t="s">
        <v>37111</v>
      </c>
    </row>
    <row r="29011" spans="12:12">
      <c r="L29011" s="17" t="s">
        <v>37112</v>
      </c>
    </row>
    <row r="29012" spans="12:12">
      <c r="L29012" s="17" t="s">
        <v>37113</v>
      </c>
    </row>
    <row r="29013" spans="12:12">
      <c r="L29013" s="17" t="s">
        <v>37114</v>
      </c>
    </row>
    <row r="29014" spans="12:12">
      <c r="L29014" s="17" t="s">
        <v>37115</v>
      </c>
    </row>
    <row r="29015" spans="12:12">
      <c r="L29015" s="17" t="s">
        <v>37116</v>
      </c>
    </row>
    <row r="29016" spans="12:12">
      <c r="L29016" s="17" t="s">
        <v>37117</v>
      </c>
    </row>
    <row r="29017" spans="12:12">
      <c r="L29017" s="17" t="s">
        <v>37118</v>
      </c>
    </row>
    <row r="29018" spans="12:12">
      <c r="L29018" s="17" t="s">
        <v>37119</v>
      </c>
    </row>
    <row r="29019" spans="12:12">
      <c r="L29019" s="17" t="s">
        <v>37120</v>
      </c>
    </row>
    <row r="29020" spans="12:12">
      <c r="L29020" s="17" t="s">
        <v>37121</v>
      </c>
    </row>
    <row r="29021" spans="12:12">
      <c r="L29021" s="17" t="s">
        <v>37122</v>
      </c>
    </row>
    <row r="29022" spans="12:12">
      <c r="L29022" s="17" t="s">
        <v>37123</v>
      </c>
    </row>
    <row r="29023" spans="12:12">
      <c r="L29023" s="17" t="s">
        <v>37124</v>
      </c>
    </row>
    <row r="29024" spans="12:12">
      <c r="L29024" s="17" t="s">
        <v>37125</v>
      </c>
    </row>
    <row r="29025" spans="12:12">
      <c r="L29025" s="17" t="s">
        <v>37126</v>
      </c>
    </row>
    <row r="29026" spans="12:12">
      <c r="L29026" s="17" t="s">
        <v>37127</v>
      </c>
    </row>
    <row r="29027" spans="12:12">
      <c r="L29027" s="17" t="s">
        <v>37128</v>
      </c>
    </row>
    <row r="29028" spans="12:12">
      <c r="L29028" s="17" t="s">
        <v>37129</v>
      </c>
    </row>
    <row r="29029" spans="12:12">
      <c r="L29029" s="17" t="s">
        <v>37130</v>
      </c>
    </row>
    <row r="29030" spans="12:12">
      <c r="L29030" s="17" t="s">
        <v>37131</v>
      </c>
    </row>
    <row r="29031" spans="12:12">
      <c r="L29031" s="17" t="s">
        <v>37132</v>
      </c>
    </row>
    <row r="29032" spans="12:12">
      <c r="L29032" s="17" t="s">
        <v>37133</v>
      </c>
    </row>
    <row r="29033" spans="12:12">
      <c r="L29033" s="17" t="s">
        <v>37134</v>
      </c>
    </row>
    <row r="29034" spans="12:12">
      <c r="L29034" s="17" t="s">
        <v>37135</v>
      </c>
    </row>
    <row r="29035" spans="12:12">
      <c r="L29035" s="17" t="s">
        <v>37136</v>
      </c>
    </row>
    <row r="29036" spans="12:12">
      <c r="L29036" s="17" t="s">
        <v>37137</v>
      </c>
    </row>
    <row r="29037" spans="12:12">
      <c r="L29037" s="17" t="s">
        <v>37138</v>
      </c>
    </row>
    <row r="29038" spans="12:12">
      <c r="L29038" s="17" t="s">
        <v>37139</v>
      </c>
    </row>
    <row r="29039" spans="12:12">
      <c r="L29039" s="17" t="s">
        <v>37140</v>
      </c>
    </row>
    <row r="29040" spans="12:12">
      <c r="L29040" s="17" t="s">
        <v>37141</v>
      </c>
    </row>
    <row r="29041" spans="12:12">
      <c r="L29041" s="17" t="s">
        <v>37142</v>
      </c>
    </row>
    <row r="29042" spans="12:12">
      <c r="L29042" s="17" t="s">
        <v>37143</v>
      </c>
    </row>
    <row r="29043" spans="12:12">
      <c r="L29043" s="17" t="s">
        <v>37144</v>
      </c>
    </row>
    <row r="29044" spans="12:12">
      <c r="L29044" s="17" t="s">
        <v>37145</v>
      </c>
    </row>
    <row r="29045" spans="12:12">
      <c r="L29045" s="17" t="s">
        <v>37146</v>
      </c>
    </row>
    <row r="29046" spans="12:12">
      <c r="L29046" s="17" t="s">
        <v>37147</v>
      </c>
    </row>
    <row r="29047" spans="12:12">
      <c r="L29047" s="17" t="s">
        <v>37148</v>
      </c>
    </row>
    <row r="29048" spans="12:12">
      <c r="L29048" s="17" t="s">
        <v>37149</v>
      </c>
    </row>
    <row r="29049" spans="12:12">
      <c r="L29049" s="17" t="s">
        <v>37150</v>
      </c>
    </row>
    <row r="29050" spans="12:12">
      <c r="L29050" s="17" t="s">
        <v>37151</v>
      </c>
    </row>
    <row r="29051" spans="12:12">
      <c r="L29051" s="17" t="s">
        <v>37152</v>
      </c>
    </row>
    <row r="29052" spans="12:12">
      <c r="L29052" s="17" t="s">
        <v>37153</v>
      </c>
    </row>
    <row r="29053" spans="12:12">
      <c r="L29053" s="17" t="s">
        <v>37154</v>
      </c>
    </row>
    <row r="29054" spans="12:12">
      <c r="L29054" s="17" t="s">
        <v>37155</v>
      </c>
    </row>
    <row r="29055" spans="12:12">
      <c r="L29055" s="17" t="s">
        <v>37156</v>
      </c>
    </row>
    <row r="29056" spans="12:12">
      <c r="L29056" s="17" t="s">
        <v>37157</v>
      </c>
    </row>
    <row r="29057" spans="12:12">
      <c r="L29057" s="17" t="s">
        <v>37158</v>
      </c>
    </row>
    <row r="29058" spans="12:12">
      <c r="L29058" s="17" t="s">
        <v>37159</v>
      </c>
    </row>
    <row r="29059" spans="12:12">
      <c r="L29059" s="17" t="s">
        <v>37160</v>
      </c>
    </row>
    <row r="29060" spans="12:12">
      <c r="L29060" s="17" t="s">
        <v>37161</v>
      </c>
    </row>
    <row r="29061" spans="12:12">
      <c r="L29061" s="17" t="s">
        <v>37162</v>
      </c>
    </row>
    <row r="29062" spans="12:12">
      <c r="L29062" s="17" t="s">
        <v>37163</v>
      </c>
    </row>
    <row r="29063" spans="12:12">
      <c r="L29063" s="17" t="s">
        <v>37164</v>
      </c>
    </row>
    <row r="29064" spans="12:12">
      <c r="L29064" s="17" t="s">
        <v>37165</v>
      </c>
    </row>
    <row r="29065" spans="12:12">
      <c r="L29065" s="17" t="s">
        <v>37166</v>
      </c>
    </row>
    <row r="29066" spans="12:12">
      <c r="L29066" s="17" t="s">
        <v>37167</v>
      </c>
    </row>
    <row r="29067" spans="12:12">
      <c r="L29067" s="17" t="s">
        <v>37168</v>
      </c>
    </row>
    <row r="29068" spans="12:12">
      <c r="L29068" s="17" t="s">
        <v>37169</v>
      </c>
    </row>
    <row r="29069" spans="12:12">
      <c r="L29069" s="17" t="s">
        <v>37170</v>
      </c>
    </row>
    <row r="29070" spans="12:12">
      <c r="L29070" s="17" t="s">
        <v>37171</v>
      </c>
    </row>
    <row r="29071" spans="12:12">
      <c r="L29071" s="17" t="s">
        <v>37172</v>
      </c>
    </row>
    <row r="29072" spans="12:12">
      <c r="L29072" s="17" t="s">
        <v>37173</v>
      </c>
    </row>
    <row r="29073" spans="12:12">
      <c r="L29073" s="17" t="s">
        <v>37174</v>
      </c>
    </row>
    <row r="29074" spans="12:12">
      <c r="L29074" s="17" t="s">
        <v>37175</v>
      </c>
    </row>
    <row r="29075" spans="12:12">
      <c r="L29075" s="17" t="s">
        <v>37176</v>
      </c>
    </row>
    <row r="29076" spans="12:12">
      <c r="L29076" s="17" t="s">
        <v>37177</v>
      </c>
    </row>
    <row r="29077" spans="12:12">
      <c r="L29077" s="17" t="s">
        <v>37178</v>
      </c>
    </row>
    <row r="29078" spans="12:12">
      <c r="L29078" s="17" t="s">
        <v>37179</v>
      </c>
    </row>
    <row r="29079" spans="12:12">
      <c r="L29079" s="17" t="s">
        <v>37180</v>
      </c>
    </row>
    <row r="29080" spans="12:12">
      <c r="L29080" s="17" t="s">
        <v>37181</v>
      </c>
    </row>
    <row r="29081" spans="12:12">
      <c r="L29081" s="17" t="s">
        <v>37182</v>
      </c>
    </row>
    <row r="29082" spans="12:12">
      <c r="L29082" s="17" t="s">
        <v>37183</v>
      </c>
    </row>
    <row r="29083" spans="12:12">
      <c r="L29083" s="17" t="s">
        <v>37184</v>
      </c>
    </row>
    <row r="29084" spans="12:12">
      <c r="L29084" s="17" t="s">
        <v>37185</v>
      </c>
    </row>
    <row r="29085" spans="12:12">
      <c r="L29085" s="17" t="s">
        <v>37186</v>
      </c>
    </row>
    <row r="29086" spans="12:12">
      <c r="L29086" s="17" t="s">
        <v>37187</v>
      </c>
    </row>
    <row r="29087" spans="12:12">
      <c r="L29087" s="17" t="s">
        <v>37188</v>
      </c>
    </row>
    <row r="29088" spans="12:12">
      <c r="L29088" s="17" t="s">
        <v>37189</v>
      </c>
    </row>
    <row r="29089" spans="12:12">
      <c r="L29089" s="17" t="s">
        <v>37190</v>
      </c>
    </row>
    <row r="29090" spans="12:12">
      <c r="L29090" s="17" t="s">
        <v>37191</v>
      </c>
    </row>
    <row r="29091" spans="12:12">
      <c r="L29091" s="17" t="s">
        <v>37192</v>
      </c>
    </row>
    <row r="29092" spans="12:12">
      <c r="L29092" s="17" t="s">
        <v>37193</v>
      </c>
    </row>
    <row r="29093" spans="12:12">
      <c r="L29093" s="17" t="s">
        <v>37194</v>
      </c>
    </row>
    <row r="29094" spans="12:12">
      <c r="L29094" s="17" t="s">
        <v>37195</v>
      </c>
    </row>
    <row r="29095" spans="12:12">
      <c r="L29095" s="17" t="s">
        <v>37196</v>
      </c>
    </row>
    <row r="29096" spans="12:12">
      <c r="L29096" s="17" t="s">
        <v>37197</v>
      </c>
    </row>
    <row r="29097" spans="12:12">
      <c r="L29097" s="17" t="s">
        <v>37198</v>
      </c>
    </row>
    <row r="29098" spans="12:12">
      <c r="L29098" s="17" t="s">
        <v>37199</v>
      </c>
    </row>
    <row r="29099" spans="12:12">
      <c r="L29099" s="17" t="s">
        <v>37200</v>
      </c>
    </row>
    <row r="29100" spans="12:12">
      <c r="L29100" s="17" t="s">
        <v>37201</v>
      </c>
    </row>
    <row r="29101" spans="12:12">
      <c r="L29101" s="17" t="s">
        <v>37202</v>
      </c>
    </row>
    <row r="29102" spans="12:12">
      <c r="L29102" s="17" t="s">
        <v>37203</v>
      </c>
    </row>
    <row r="29103" spans="12:12">
      <c r="L29103" s="17" t="s">
        <v>37204</v>
      </c>
    </row>
    <row r="29104" spans="12:12">
      <c r="L29104" s="17" t="s">
        <v>37205</v>
      </c>
    </row>
    <row r="29105" spans="12:12">
      <c r="L29105" s="17" t="s">
        <v>37206</v>
      </c>
    </row>
    <row r="29106" spans="12:12">
      <c r="L29106" s="17" t="s">
        <v>37207</v>
      </c>
    </row>
    <row r="29107" spans="12:12">
      <c r="L29107" s="17" t="s">
        <v>37208</v>
      </c>
    </row>
    <row r="29108" spans="12:12">
      <c r="L29108" s="17" t="s">
        <v>37209</v>
      </c>
    </row>
    <row r="29109" spans="12:12">
      <c r="L29109" s="17" t="s">
        <v>37210</v>
      </c>
    </row>
    <row r="29110" spans="12:12">
      <c r="L29110" s="17" t="s">
        <v>37211</v>
      </c>
    </row>
    <row r="29111" spans="12:12">
      <c r="L29111" s="17" t="s">
        <v>37212</v>
      </c>
    </row>
    <row r="29112" spans="12:12">
      <c r="L29112" s="17" t="s">
        <v>37213</v>
      </c>
    </row>
    <row r="29113" spans="12:12">
      <c r="L29113" s="17" t="s">
        <v>37214</v>
      </c>
    </row>
    <row r="29114" spans="12:12">
      <c r="L29114" s="17" t="s">
        <v>37215</v>
      </c>
    </row>
    <row r="29115" spans="12:12">
      <c r="L29115" s="17" t="s">
        <v>37216</v>
      </c>
    </row>
    <row r="29116" spans="12:12">
      <c r="L29116" s="17" t="s">
        <v>37217</v>
      </c>
    </row>
    <row r="29117" spans="12:12">
      <c r="L29117" s="17" t="s">
        <v>37218</v>
      </c>
    </row>
    <row r="29118" spans="12:12">
      <c r="L29118" s="17" t="s">
        <v>37219</v>
      </c>
    </row>
    <row r="29119" spans="12:12">
      <c r="L29119" s="17" t="s">
        <v>37220</v>
      </c>
    </row>
    <row r="29120" spans="12:12">
      <c r="L29120" s="17" t="s">
        <v>37221</v>
      </c>
    </row>
    <row r="29121" spans="12:12">
      <c r="L29121" s="17" t="s">
        <v>37222</v>
      </c>
    </row>
    <row r="29122" spans="12:12">
      <c r="L29122" s="17" t="s">
        <v>37223</v>
      </c>
    </row>
    <row r="29123" spans="12:12">
      <c r="L29123" s="17" t="s">
        <v>37224</v>
      </c>
    </row>
    <row r="29124" spans="12:12">
      <c r="L29124" s="17" t="s">
        <v>37225</v>
      </c>
    </row>
    <row r="29125" spans="12:12">
      <c r="L29125" s="17" t="s">
        <v>37226</v>
      </c>
    </row>
    <row r="29126" spans="12:12">
      <c r="L29126" s="17" t="s">
        <v>37227</v>
      </c>
    </row>
    <row r="29127" spans="12:12">
      <c r="L29127" s="17" t="s">
        <v>37228</v>
      </c>
    </row>
    <row r="29128" spans="12:12">
      <c r="L29128" s="17" t="s">
        <v>37229</v>
      </c>
    </row>
    <row r="29129" spans="12:12">
      <c r="L29129" s="17" t="s">
        <v>37230</v>
      </c>
    </row>
    <row r="29130" spans="12:12">
      <c r="L29130" s="17" t="s">
        <v>37231</v>
      </c>
    </row>
    <row r="29131" spans="12:12">
      <c r="L29131" s="17" t="s">
        <v>37232</v>
      </c>
    </row>
    <row r="29132" spans="12:12">
      <c r="L29132" s="17" t="s">
        <v>37233</v>
      </c>
    </row>
    <row r="29133" spans="12:12">
      <c r="L29133" s="17" t="s">
        <v>37234</v>
      </c>
    </row>
    <row r="29134" spans="12:12">
      <c r="L29134" s="17" t="s">
        <v>37235</v>
      </c>
    </row>
    <row r="29135" spans="12:12">
      <c r="L29135" s="17" t="s">
        <v>37236</v>
      </c>
    </row>
    <row r="29136" spans="12:12">
      <c r="L29136" s="17" t="s">
        <v>37237</v>
      </c>
    </row>
    <row r="29137" spans="12:12">
      <c r="L29137" s="17" t="s">
        <v>37238</v>
      </c>
    </row>
    <row r="29138" spans="12:12">
      <c r="L29138" s="17" t="s">
        <v>37239</v>
      </c>
    </row>
    <row r="29139" spans="12:12">
      <c r="L29139" s="17" t="s">
        <v>37240</v>
      </c>
    </row>
    <row r="29140" spans="12:12">
      <c r="L29140" s="17" t="s">
        <v>37241</v>
      </c>
    </row>
    <row r="29141" spans="12:12">
      <c r="L29141" s="17" t="s">
        <v>37242</v>
      </c>
    </row>
    <row r="29142" spans="12:12">
      <c r="L29142" s="17" t="s">
        <v>37243</v>
      </c>
    </row>
    <row r="29143" spans="12:12">
      <c r="L29143" s="17" t="s">
        <v>37244</v>
      </c>
    </row>
    <row r="29144" spans="12:12">
      <c r="L29144" s="17" t="s">
        <v>37245</v>
      </c>
    </row>
    <row r="29145" spans="12:12">
      <c r="L29145" s="17" t="s">
        <v>37246</v>
      </c>
    </row>
    <row r="29146" spans="12:12">
      <c r="L29146" s="17" t="s">
        <v>37247</v>
      </c>
    </row>
    <row r="29147" spans="12:12">
      <c r="L29147" s="17" t="s">
        <v>37248</v>
      </c>
    </row>
    <row r="29148" spans="12:12">
      <c r="L29148" s="17" t="s">
        <v>37249</v>
      </c>
    </row>
    <row r="29149" spans="12:12">
      <c r="L29149" s="17" t="s">
        <v>37250</v>
      </c>
    </row>
    <row r="29150" spans="12:12">
      <c r="L29150" s="17" t="s">
        <v>37251</v>
      </c>
    </row>
    <row r="29151" spans="12:12">
      <c r="L29151" s="17" t="s">
        <v>37252</v>
      </c>
    </row>
    <row r="29152" spans="12:12">
      <c r="L29152" s="17" t="s">
        <v>37253</v>
      </c>
    </row>
    <row r="29153" spans="12:12">
      <c r="L29153" s="17" t="s">
        <v>37254</v>
      </c>
    </row>
    <row r="29154" spans="12:12">
      <c r="L29154" s="17" t="s">
        <v>37255</v>
      </c>
    </row>
    <row r="29155" spans="12:12">
      <c r="L29155" s="17" t="s">
        <v>37256</v>
      </c>
    </row>
    <row r="29156" spans="12:12">
      <c r="L29156" s="17" t="s">
        <v>37257</v>
      </c>
    </row>
    <row r="29157" spans="12:12">
      <c r="L29157" s="17" t="s">
        <v>37258</v>
      </c>
    </row>
    <row r="29158" spans="12:12">
      <c r="L29158" s="17" t="s">
        <v>37259</v>
      </c>
    </row>
    <row r="29159" spans="12:12">
      <c r="L29159" s="17" t="s">
        <v>37260</v>
      </c>
    </row>
    <row r="29160" spans="12:12">
      <c r="L29160" s="17" t="s">
        <v>37261</v>
      </c>
    </row>
    <row r="29161" spans="12:12">
      <c r="L29161" s="17" t="s">
        <v>37262</v>
      </c>
    </row>
    <row r="29162" spans="12:12">
      <c r="L29162" s="17" t="s">
        <v>37263</v>
      </c>
    </row>
    <row r="29163" spans="12:12">
      <c r="L29163" s="17" t="s">
        <v>37264</v>
      </c>
    </row>
    <row r="29164" spans="12:12">
      <c r="L29164" s="17" t="s">
        <v>37265</v>
      </c>
    </row>
    <row r="29165" spans="12:12">
      <c r="L29165" s="17" t="s">
        <v>37266</v>
      </c>
    </row>
    <row r="29166" spans="12:12">
      <c r="L29166" s="17" t="s">
        <v>37267</v>
      </c>
    </row>
    <row r="29167" spans="12:12">
      <c r="L29167" s="17" t="s">
        <v>37268</v>
      </c>
    </row>
    <row r="29168" spans="12:12">
      <c r="L29168" s="17" t="s">
        <v>37269</v>
      </c>
    </row>
    <row r="29169" spans="12:12">
      <c r="L29169" s="17" t="s">
        <v>37270</v>
      </c>
    </row>
    <row r="29170" spans="12:12">
      <c r="L29170" s="17" t="s">
        <v>37271</v>
      </c>
    </row>
    <row r="29171" spans="12:12">
      <c r="L29171" s="17" t="s">
        <v>37272</v>
      </c>
    </row>
    <row r="29172" spans="12:12">
      <c r="L29172" s="17" t="s">
        <v>37273</v>
      </c>
    </row>
    <row r="29173" spans="12:12">
      <c r="L29173" s="17" t="s">
        <v>37274</v>
      </c>
    </row>
    <row r="29174" spans="12:12">
      <c r="L29174" s="17" t="s">
        <v>37275</v>
      </c>
    </row>
    <row r="29175" spans="12:12">
      <c r="L29175" s="17" t="s">
        <v>37276</v>
      </c>
    </row>
    <row r="29176" spans="12:12">
      <c r="L29176" s="17" t="s">
        <v>37277</v>
      </c>
    </row>
    <row r="29177" spans="12:12">
      <c r="L29177" s="17" t="s">
        <v>37278</v>
      </c>
    </row>
    <row r="29178" spans="12:12">
      <c r="L29178" s="17" t="s">
        <v>37279</v>
      </c>
    </row>
    <row r="29179" spans="12:12">
      <c r="L29179" s="17" t="s">
        <v>37280</v>
      </c>
    </row>
    <row r="29180" spans="12:12">
      <c r="L29180" s="17" t="s">
        <v>37281</v>
      </c>
    </row>
    <row r="29181" spans="12:12">
      <c r="L29181" s="17" t="s">
        <v>37282</v>
      </c>
    </row>
    <row r="29182" spans="12:12">
      <c r="L29182" s="17" t="s">
        <v>37283</v>
      </c>
    </row>
    <row r="29183" spans="12:12">
      <c r="L29183" s="17" t="s">
        <v>37284</v>
      </c>
    </row>
    <row r="29184" spans="12:12">
      <c r="L29184" s="17" t="s">
        <v>37285</v>
      </c>
    </row>
    <row r="29185" spans="12:12">
      <c r="L29185" s="17" t="s">
        <v>37286</v>
      </c>
    </row>
    <row r="29186" spans="12:12">
      <c r="L29186" s="17" t="s">
        <v>37287</v>
      </c>
    </row>
    <row r="29187" spans="12:12">
      <c r="L29187" s="17" t="s">
        <v>37288</v>
      </c>
    </row>
    <row r="29188" spans="12:12">
      <c r="L29188" s="17" t="s">
        <v>37289</v>
      </c>
    </row>
    <row r="29189" spans="12:12">
      <c r="L29189" s="17" t="s">
        <v>37290</v>
      </c>
    </row>
    <row r="29190" spans="12:12">
      <c r="L29190" s="17" t="s">
        <v>37291</v>
      </c>
    </row>
    <row r="29191" spans="12:12">
      <c r="L29191" s="17" t="s">
        <v>37292</v>
      </c>
    </row>
    <row r="29192" spans="12:12">
      <c r="L29192" s="17" t="s">
        <v>37293</v>
      </c>
    </row>
    <row r="29193" spans="12:12">
      <c r="L29193" s="17" t="s">
        <v>37294</v>
      </c>
    </row>
    <row r="29194" spans="12:12">
      <c r="L29194" s="17" t="s">
        <v>37295</v>
      </c>
    </row>
    <row r="29195" spans="12:12">
      <c r="L29195" s="17" t="s">
        <v>37296</v>
      </c>
    </row>
    <row r="29196" spans="12:12">
      <c r="L29196" s="17" t="s">
        <v>37297</v>
      </c>
    </row>
    <row r="29197" spans="12:12">
      <c r="L29197" s="17" t="s">
        <v>37298</v>
      </c>
    </row>
    <row r="29198" spans="12:12">
      <c r="L29198" s="17" t="s">
        <v>37299</v>
      </c>
    </row>
    <row r="29199" spans="12:12">
      <c r="L29199" s="17" t="s">
        <v>37300</v>
      </c>
    </row>
    <row r="29200" spans="12:12">
      <c r="L29200" s="17" t="s">
        <v>37301</v>
      </c>
    </row>
    <row r="29201" spans="12:12">
      <c r="L29201" s="17" t="s">
        <v>37302</v>
      </c>
    </row>
    <row r="29202" spans="12:12">
      <c r="L29202" s="17" t="s">
        <v>37303</v>
      </c>
    </row>
    <row r="29203" spans="12:12">
      <c r="L29203" s="17" t="s">
        <v>37304</v>
      </c>
    </row>
    <row r="29204" spans="12:12">
      <c r="L29204" s="17" t="s">
        <v>37305</v>
      </c>
    </row>
    <row r="29205" spans="12:12">
      <c r="L29205" s="17" t="s">
        <v>37306</v>
      </c>
    </row>
    <row r="29206" spans="12:12">
      <c r="L29206" s="17" t="s">
        <v>37307</v>
      </c>
    </row>
    <row r="29207" spans="12:12">
      <c r="L29207" s="17" t="s">
        <v>37308</v>
      </c>
    </row>
    <row r="29208" spans="12:12">
      <c r="L29208" s="17" t="s">
        <v>37309</v>
      </c>
    </row>
    <row r="29209" spans="12:12">
      <c r="L29209" s="17" t="s">
        <v>37310</v>
      </c>
    </row>
    <row r="29210" spans="12:12">
      <c r="L29210" s="17" t="s">
        <v>37311</v>
      </c>
    </row>
    <row r="29211" spans="12:12">
      <c r="L29211" s="17" t="s">
        <v>37312</v>
      </c>
    </row>
    <row r="29212" spans="12:12">
      <c r="L29212" s="17" t="s">
        <v>37313</v>
      </c>
    </row>
    <row r="29213" spans="12:12">
      <c r="L29213" s="17" t="s">
        <v>37314</v>
      </c>
    </row>
    <row r="29214" spans="12:12">
      <c r="L29214" s="17" t="s">
        <v>37315</v>
      </c>
    </row>
    <row r="29215" spans="12:12">
      <c r="L29215" s="17" t="s">
        <v>37316</v>
      </c>
    </row>
    <row r="29216" spans="12:12">
      <c r="L29216" s="17" t="s">
        <v>37317</v>
      </c>
    </row>
    <row r="29217" spans="12:12">
      <c r="L29217" s="17" t="s">
        <v>37318</v>
      </c>
    </row>
    <row r="29218" spans="12:12">
      <c r="L29218" s="17" t="s">
        <v>37319</v>
      </c>
    </row>
    <row r="29219" spans="12:12">
      <c r="L29219" s="17" t="s">
        <v>37320</v>
      </c>
    </row>
    <row r="29220" spans="12:12">
      <c r="L29220" s="17" t="s">
        <v>37321</v>
      </c>
    </row>
    <row r="29221" spans="12:12">
      <c r="L29221" s="17" t="s">
        <v>37322</v>
      </c>
    </row>
    <row r="29222" spans="12:12">
      <c r="L29222" s="17" t="s">
        <v>37323</v>
      </c>
    </row>
    <row r="29223" spans="12:12">
      <c r="L29223" s="17" t="s">
        <v>37324</v>
      </c>
    </row>
    <row r="29224" spans="12:12">
      <c r="L29224" s="17" t="s">
        <v>37325</v>
      </c>
    </row>
    <row r="29225" spans="12:12">
      <c r="L29225" s="17" t="s">
        <v>37326</v>
      </c>
    </row>
    <row r="29226" spans="12:12">
      <c r="L29226" s="17" t="s">
        <v>37327</v>
      </c>
    </row>
    <row r="29227" spans="12:12">
      <c r="L29227" s="17" t="s">
        <v>37328</v>
      </c>
    </row>
    <row r="29228" spans="12:12">
      <c r="L29228" s="17" t="s">
        <v>37329</v>
      </c>
    </row>
    <row r="29229" spans="12:12">
      <c r="L29229" s="17" t="s">
        <v>37330</v>
      </c>
    </row>
    <row r="29230" spans="12:12">
      <c r="L29230" s="17" t="s">
        <v>37331</v>
      </c>
    </row>
    <row r="29231" spans="12:12">
      <c r="L29231" s="17" t="s">
        <v>37332</v>
      </c>
    </row>
    <row r="29232" spans="12:12">
      <c r="L29232" s="17" t="s">
        <v>37333</v>
      </c>
    </row>
    <row r="29233" spans="12:12">
      <c r="L29233" s="17" t="s">
        <v>37334</v>
      </c>
    </row>
    <row r="29234" spans="12:12">
      <c r="L29234" s="17" t="s">
        <v>37335</v>
      </c>
    </row>
    <row r="29235" spans="12:12">
      <c r="L29235" s="17" t="s">
        <v>37336</v>
      </c>
    </row>
    <row r="29236" spans="12:12">
      <c r="L29236" s="17" t="s">
        <v>37337</v>
      </c>
    </row>
    <row r="29237" spans="12:12">
      <c r="L29237" s="17" t="s">
        <v>37338</v>
      </c>
    </row>
    <row r="29238" spans="12:12">
      <c r="L29238" s="17" t="s">
        <v>37339</v>
      </c>
    </row>
    <row r="29239" spans="12:12">
      <c r="L29239" s="17" t="s">
        <v>37340</v>
      </c>
    </row>
    <row r="29240" spans="12:12">
      <c r="L29240" s="17" t="s">
        <v>37341</v>
      </c>
    </row>
    <row r="29241" spans="12:12">
      <c r="L29241" s="17" t="s">
        <v>37342</v>
      </c>
    </row>
    <row r="29242" spans="12:12">
      <c r="L29242" s="17" t="s">
        <v>37343</v>
      </c>
    </row>
    <row r="29243" spans="12:12">
      <c r="L29243" s="17" t="s">
        <v>37344</v>
      </c>
    </row>
    <row r="29244" spans="12:12">
      <c r="L29244" s="17" t="s">
        <v>37345</v>
      </c>
    </row>
    <row r="29245" spans="12:12">
      <c r="L29245" s="17" t="s">
        <v>37346</v>
      </c>
    </row>
    <row r="29246" spans="12:12">
      <c r="L29246" s="17" t="s">
        <v>37347</v>
      </c>
    </row>
    <row r="29247" spans="12:12">
      <c r="L29247" s="17" t="s">
        <v>37348</v>
      </c>
    </row>
    <row r="29248" spans="12:12">
      <c r="L29248" s="17" t="s">
        <v>37349</v>
      </c>
    </row>
    <row r="29249" spans="12:12">
      <c r="L29249" s="17" t="s">
        <v>37350</v>
      </c>
    </row>
    <row r="29250" spans="12:12">
      <c r="L29250" s="17" t="s">
        <v>37351</v>
      </c>
    </row>
    <row r="29251" spans="12:12">
      <c r="L29251" s="17" t="s">
        <v>37352</v>
      </c>
    </row>
    <row r="29252" spans="12:12">
      <c r="L29252" s="17" t="s">
        <v>37353</v>
      </c>
    </row>
    <row r="29253" spans="12:12">
      <c r="L29253" s="17" t="s">
        <v>37354</v>
      </c>
    </row>
    <row r="29254" spans="12:12">
      <c r="L29254" s="17" t="s">
        <v>37355</v>
      </c>
    </row>
    <row r="29255" spans="12:12">
      <c r="L29255" s="17" t="s">
        <v>37356</v>
      </c>
    </row>
    <row r="29256" spans="12:12">
      <c r="L29256" s="17" t="s">
        <v>37357</v>
      </c>
    </row>
    <row r="29257" spans="12:12">
      <c r="L29257" s="17" t="s">
        <v>37358</v>
      </c>
    </row>
    <row r="29258" spans="12:12">
      <c r="L29258" s="17" t="s">
        <v>37359</v>
      </c>
    </row>
    <row r="29259" spans="12:12">
      <c r="L29259" s="17" t="s">
        <v>37360</v>
      </c>
    </row>
    <row r="29260" spans="12:12">
      <c r="L29260" s="17" t="s">
        <v>37361</v>
      </c>
    </row>
    <row r="29261" spans="12:12">
      <c r="L29261" s="17" t="s">
        <v>37362</v>
      </c>
    </row>
    <row r="29262" spans="12:12">
      <c r="L29262" s="17" t="s">
        <v>37363</v>
      </c>
    </row>
    <row r="29263" spans="12:12">
      <c r="L29263" s="17" t="s">
        <v>37364</v>
      </c>
    </row>
    <row r="29264" spans="12:12">
      <c r="L29264" s="17" t="s">
        <v>37365</v>
      </c>
    </row>
    <row r="29265" spans="12:12">
      <c r="L29265" s="17" t="s">
        <v>37366</v>
      </c>
    </row>
    <row r="29266" spans="12:12">
      <c r="L29266" s="17" t="s">
        <v>37367</v>
      </c>
    </row>
    <row r="29267" spans="12:12">
      <c r="L29267" s="17" t="s">
        <v>37368</v>
      </c>
    </row>
    <row r="29268" spans="12:12">
      <c r="L29268" s="17" t="s">
        <v>37369</v>
      </c>
    </row>
    <row r="29269" spans="12:12">
      <c r="L29269" s="17" t="s">
        <v>37370</v>
      </c>
    </row>
    <row r="29270" spans="12:12">
      <c r="L29270" s="17" t="s">
        <v>37371</v>
      </c>
    </row>
    <row r="29271" spans="12:12">
      <c r="L29271" s="17" t="s">
        <v>37372</v>
      </c>
    </row>
    <row r="29272" spans="12:12">
      <c r="L29272" s="17" t="s">
        <v>37373</v>
      </c>
    </row>
    <row r="29273" spans="12:12">
      <c r="L29273" s="17" t="s">
        <v>37374</v>
      </c>
    </row>
    <row r="29274" spans="12:12">
      <c r="L29274" s="17" t="s">
        <v>37375</v>
      </c>
    </row>
    <row r="29275" spans="12:12">
      <c r="L29275" s="17" t="s">
        <v>37376</v>
      </c>
    </row>
    <row r="29276" spans="12:12">
      <c r="L29276" s="17" t="s">
        <v>37377</v>
      </c>
    </row>
    <row r="29277" spans="12:12">
      <c r="L29277" s="17" t="s">
        <v>37378</v>
      </c>
    </row>
    <row r="29278" spans="12:12">
      <c r="L29278" s="17" t="s">
        <v>37379</v>
      </c>
    </row>
    <row r="29279" spans="12:12">
      <c r="L29279" s="17" t="s">
        <v>37380</v>
      </c>
    </row>
    <row r="29280" spans="12:12">
      <c r="L29280" s="17" t="s">
        <v>37381</v>
      </c>
    </row>
    <row r="29281" spans="12:12">
      <c r="L29281" s="17" t="s">
        <v>37382</v>
      </c>
    </row>
    <row r="29282" spans="12:12">
      <c r="L29282" s="17" t="s">
        <v>37383</v>
      </c>
    </row>
    <row r="29283" spans="12:12">
      <c r="L29283" s="17" t="s">
        <v>37384</v>
      </c>
    </row>
    <row r="29284" spans="12:12">
      <c r="L29284" s="17" t="s">
        <v>37385</v>
      </c>
    </row>
    <row r="29285" spans="12:12">
      <c r="L29285" s="17" t="s">
        <v>37386</v>
      </c>
    </row>
    <row r="29286" spans="12:12">
      <c r="L29286" s="17" t="s">
        <v>37387</v>
      </c>
    </row>
    <row r="29287" spans="12:12">
      <c r="L29287" s="17" t="s">
        <v>37388</v>
      </c>
    </row>
    <row r="29288" spans="12:12">
      <c r="L29288" s="17" t="s">
        <v>37389</v>
      </c>
    </row>
    <row r="29289" spans="12:12">
      <c r="L29289" s="17" t="s">
        <v>37390</v>
      </c>
    </row>
    <row r="29290" spans="12:12">
      <c r="L29290" s="17" t="s">
        <v>37391</v>
      </c>
    </row>
    <row r="29291" spans="12:12">
      <c r="L29291" s="17" t="s">
        <v>37392</v>
      </c>
    </row>
    <row r="29292" spans="12:12">
      <c r="L29292" s="17" t="s">
        <v>37393</v>
      </c>
    </row>
    <row r="29293" spans="12:12">
      <c r="L29293" s="17" t="s">
        <v>37394</v>
      </c>
    </row>
    <row r="29294" spans="12:12">
      <c r="L29294" s="17" t="s">
        <v>37395</v>
      </c>
    </row>
    <row r="29295" spans="12:12">
      <c r="L29295" s="17" t="s">
        <v>37396</v>
      </c>
    </row>
    <row r="29296" spans="12:12">
      <c r="L29296" s="17" t="s">
        <v>37397</v>
      </c>
    </row>
    <row r="29297" spans="12:12">
      <c r="L29297" s="17" t="s">
        <v>37398</v>
      </c>
    </row>
    <row r="29298" spans="12:12">
      <c r="L29298" s="17" t="s">
        <v>37399</v>
      </c>
    </row>
    <row r="29299" spans="12:12">
      <c r="L29299" s="17" t="s">
        <v>37400</v>
      </c>
    </row>
    <row r="29300" spans="12:12">
      <c r="L29300" s="17" t="s">
        <v>37401</v>
      </c>
    </row>
    <row r="29301" spans="12:12">
      <c r="L29301" s="17" t="s">
        <v>37402</v>
      </c>
    </row>
    <row r="29302" spans="12:12">
      <c r="L29302" s="17" t="s">
        <v>37403</v>
      </c>
    </row>
    <row r="29303" spans="12:12">
      <c r="L29303" s="17" t="s">
        <v>37404</v>
      </c>
    </row>
    <row r="29304" spans="12:12">
      <c r="L29304" s="17" t="s">
        <v>37405</v>
      </c>
    </row>
    <row r="29305" spans="12:12">
      <c r="L29305" s="17" t="s">
        <v>37406</v>
      </c>
    </row>
    <row r="29306" spans="12:12">
      <c r="L29306" s="17" t="s">
        <v>37407</v>
      </c>
    </row>
    <row r="29307" spans="12:12">
      <c r="L29307" s="17" t="s">
        <v>37408</v>
      </c>
    </row>
    <row r="29308" spans="12:12">
      <c r="L29308" s="17" t="s">
        <v>37409</v>
      </c>
    </row>
    <row r="29309" spans="12:12">
      <c r="L29309" s="17" t="s">
        <v>37410</v>
      </c>
    </row>
    <row r="29310" spans="12:12">
      <c r="L29310" s="17" t="s">
        <v>37411</v>
      </c>
    </row>
    <row r="29311" spans="12:12">
      <c r="L29311" s="17" t="s">
        <v>37412</v>
      </c>
    </row>
    <row r="29312" spans="12:12">
      <c r="L29312" s="17" t="s">
        <v>37413</v>
      </c>
    </row>
    <row r="29313" spans="12:12">
      <c r="L29313" s="17" t="s">
        <v>37414</v>
      </c>
    </row>
    <row r="29314" spans="12:12">
      <c r="L29314" s="17" t="s">
        <v>37415</v>
      </c>
    </row>
    <row r="29315" spans="12:12">
      <c r="L29315" s="17" t="s">
        <v>37416</v>
      </c>
    </row>
    <row r="29316" spans="12:12">
      <c r="L29316" s="17" t="s">
        <v>37417</v>
      </c>
    </row>
    <row r="29317" spans="12:12">
      <c r="L29317" s="17" t="s">
        <v>37418</v>
      </c>
    </row>
    <row r="29318" spans="12:12">
      <c r="L29318" s="17" t="s">
        <v>37419</v>
      </c>
    </row>
    <row r="29319" spans="12:12">
      <c r="L29319" s="17" t="s">
        <v>37420</v>
      </c>
    </row>
    <row r="29320" spans="12:12">
      <c r="L29320" s="17" t="s">
        <v>37421</v>
      </c>
    </row>
    <row r="29321" spans="12:12">
      <c r="L29321" s="17" t="s">
        <v>37422</v>
      </c>
    </row>
    <row r="29322" spans="12:12">
      <c r="L29322" s="17" t="s">
        <v>37423</v>
      </c>
    </row>
    <row r="29323" spans="12:12">
      <c r="L29323" s="17" t="s">
        <v>37424</v>
      </c>
    </row>
    <row r="29324" spans="12:12">
      <c r="L29324" s="17" t="s">
        <v>37425</v>
      </c>
    </row>
    <row r="29325" spans="12:12">
      <c r="L29325" s="17" t="s">
        <v>37426</v>
      </c>
    </row>
    <row r="29326" spans="12:12">
      <c r="L29326" s="17" t="s">
        <v>37427</v>
      </c>
    </row>
    <row r="29327" spans="12:12">
      <c r="L29327" s="17" t="s">
        <v>37428</v>
      </c>
    </row>
    <row r="29328" spans="12:12">
      <c r="L29328" s="17" t="s">
        <v>37429</v>
      </c>
    </row>
    <row r="29329" spans="12:12">
      <c r="L29329" s="17" t="s">
        <v>37430</v>
      </c>
    </row>
    <row r="29330" spans="12:12">
      <c r="L29330" s="17" t="s">
        <v>37431</v>
      </c>
    </row>
    <row r="29331" spans="12:12">
      <c r="L29331" s="17" t="s">
        <v>37432</v>
      </c>
    </row>
    <row r="29332" spans="12:12">
      <c r="L29332" s="17" t="s">
        <v>37433</v>
      </c>
    </row>
    <row r="29333" spans="12:12">
      <c r="L29333" s="17" t="s">
        <v>37434</v>
      </c>
    </row>
    <row r="29334" spans="12:12">
      <c r="L29334" s="17" t="s">
        <v>37435</v>
      </c>
    </row>
    <row r="29335" spans="12:12">
      <c r="L29335" s="17" t="s">
        <v>37436</v>
      </c>
    </row>
    <row r="29336" spans="12:12">
      <c r="L29336" s="17" t="s">
        <v>37437</v>
      </c>
    </row>
    <row r="29337" spans="12:12">
      <c r="L29337" s="17" t="s">
        <v>37438</v>
      </c>
    </row>
    <row r="29338" spans="12:12">
      <c r="L29338" s="17" t="s">
        <v>37439</v>
      </c>
    </row>
    <row r="29339" spans="12:12">
      <c r="L29339" s="17" t="s">
        <v>37440</v>
      </c>
    </row>
    <row r="29340" spans="12:12">
      <c r="L29340" s="17" t="s">
        <v>37441</v>
      </c>
    </row>
    <row r="29341" spans="12:12">
      <c r="L29341" s="17" t="s">
        <v>37442</v>
      </c>
    </row>
    <row r="29342" spans="12:12">
      <c r="L29342" s="17" t="s">
        <v>37443</v>
      </c>
    </row>
    <row r="29343" spans="12:12">
      <c r="L29343" s="17" t="s">
        <v>37444</v>
      </c>
    </row>
    <row r="29344" spans="12:12">
      <c r="L29344" s="17" t="s">
        <v>37445</v>
      </c>
    </row>
    <row r="29345" spans="12:12">
      <c r="L29345" s="17" t="s">
        <v>37446</v>
      </c>
    </row>
    <row r="29346" spans="12:12">
      <c r="L29346" s="17" t="s">
        <v>37447</v>
      </c>
    </row>
    <row r="29347" spans="12:12">
      <c r="L29347" s="17" t="s">
        <v>37448</v>
      </c>
    </row>
    <row r="29348" spans="12:12">
      <c r="L29348" s="17" t="s">
        <v>37449</v>
      </c>
    </row>
    <row r="29349" spans="12:12">
      <c r="L29349" s="17" t="s">
        <v>37450</v>
      </c>
    </row>
    <row r="29350" spans="12:12">
      <c r="L29350" s="17" t="s">
        <v>37451</v>
      </c>
    </row>
    <row r="29351" spans="12:12">
      <c r="L29351" s="17" t="s">
        <v>37452</v>
      </c>
    </row>
    <row r="29352" spans="12:12">
      <c r="L29352" s="17" t="s">
        <v>37453</v>
      </c>
    </row>
    <row r="29353" spans="12:12">
      <c r="L29353" s="17" t="s">
        <v>37454</v>
      </c>
    </row>
    <row r="29354" spans="12:12">
      <c r="L29354" s="17" t="s">
        <v>37455</v>
      </c>
    </row>
    <row r="29355" spans="12:12">
      <c r="L29355" s="17" t="s">
        <v>37456</v>
      </c>
    </row>
    <row r="29356" spans="12:12">
      <c r="L29356" s="17" t="s">
        <v>37457</v>
      </c>
    </row>
    <row r="29357" spans="12:12">
      <c r="L29357" s="17" t="s">
        <v>37458</v>
      </c>
    </row>
    <row r="29358" spans="12:12">
      <c r="L29358" s="17" t="s">
        <v>37459</v>
      </c>
    </row>
    <row r="29359" spans="12:12">
      <c r="L29359" s="17" t="s">
        <v>37460</v>
      </c>
    </row>
    <row r="29360" spans="12:12">
      <c r="L29360" s="17" t="s">
        <v>37461</v>
      </c>
    </row>
    <row r="29361" spans="12:12">
      <c r="L29361" s="17" t="s">
        <v>37462</v>
      </c>
    </row>
    <row r="29362" spans="12:12">
      <c r="L29362" s="17" t="s">
        <v>37463</v>
      </c>
    </row>
    <row r="29363" spans="12:12">
      <c r="L29363" s="17" t="s">
        <v>37464</v>
      </c>
    </row>
    <row r="29364" spans="12:12">
      <c r="L29364" s="17" t="s">
        <v>37465</v>
      </c>
    </row>
    <row r="29365" spans="12:12">
      <c r="L29365" s="17" t="s">
        <v>37466</v>
      </c>
    </row>
    <row r="29366" spans="12:12">
      <c r="L29366" s="17" t="s">
        <v>37467</v>
      </c>
    </row>
    <row r="29367" spans="12:12">
      <c r="L29367" s="17" t="s">
        <v>37468</v>
      </c>
    </row>
    <row r="29368" spans="12:12">
      <c r="L29368" s="17" t="s">
        <v>37469</v>
      </c>
    </row>
    <row r="29369" spans="12:12">
      <c r="L29369" s="17" t="s">
        <v>37470</v>
      </c>
    </row>
    <row r="29370" spans="12:12">
      <c r="L29370" s="17" t="s">
        <v>37471</v>
      </c>
    </row>
    <row r="29371" spans="12:12">
      <c r="L29371" s="17" t="s">
        <v>37472</v>
      </c>
    </row>
    <row r="29372" spans="12:12">
      <c r="L29372" s="17" t="s">
        <v>37473</v>
      </c>
    </row>
    <row r="29373" spans="12:12">
      <c r="L29373" s="17" t="s">
        <v>37474</v>
      </c>
    </row>
    <row r="29374" spans="12:12">
      <c r="L29374" s="17" t="s">
        <v>37475</v>
      </c>
    </row>
    <row r="29375" spans="12:12">
      <c r="L29375" s="17" t="s">
        <v>37476</v>
      </c>
    </row>
    <row r="29376" spans="12:12">
      <c r="L29376" s="17" t="s">
        <v>37477</v>
      </c>
    </row>
    <row r="29377" spans="12:12">
      <c r="L29377" s="17" t="s">
        <v>37478</v>
      </c>
    </row>
    <row r="29378" spans="12:12">
      <c r="L29378" s="17" t="s">
        <v>37479</v>
      </c>
    </row>
    <row r="29379" spans="12:12">
      <c r="L29379" s="17" t="s">
        <v>37480</v>
      </c>
    </row>
    <row r="29380" spans="12:12">
      <c r="L29380" s="17" t="s">
        <v>37481</v>
      </c>
    </row>
    <row r="29381" spans="12:12">
      <c r="L29381" s="17" t="s">
        <v>37482</v>
      </c>
    </row>
    <row r="29382" spans="12:12">
      <c r="L29382" s="17" t="s">
        <v>37483</v>
      </c>
    </row>
    <row r="29383" spans="12:12">
      <c r="L29383" s="17" t="s">
        <v>37484</v>
      </c>
    </row>
    <row r="29384" spans="12:12">
      <c r="L29384" s="17" t="s">
        <v>37485</v>
      </c>
    </row>
    <row r="29385" spans="12:12">
      <c r="L29385" s="17" t="s">
        <v>37486</v>
      </c>
    </row>
    <row r="29386" spans="12:12">
      <c r="L29386" s="17" t="s">
        <v>37487</v>
      </c>
    </row>
    <row r="29387" spans="12:12">
      <c r="L29387" s="17" t="s">
        <v>37488</v>
      </c>
    </row>
    <row r="29388" spans="12:12">
      <c r="L29388" s="17" t="s">
        <v>37489</v>
      </c>
    </row>
    <row r="29389" spans="12:12">
      <c r="L29389" s="17" t="s">
        <v>37490</v>
      </c>
    </row>
    <row r="29390" spans="12:12">
      <c r="L29390" s="17" t="s">
        <v>37491</v>
      </c>
    </row>
    <row r="29391" spans="12:12">
      <c r="L29391" s="17" t="s">
        <v>37492</v>
      </c>
    </row>
    <row r="29392" spans="12:12">
      <c r="L29392" s="17" t="s">
        <v>37493</v>
      </c>
    </row>
    <row r="29393" spans="12:12">
      <c r="L29393" s="17" t="s">
        <v>37494</v>
      </c>
    </row>
    <row r="29394" spans="12:12">
      <c r="L29394" s="17" t="s">
        <v>37495</v>
      </c>
    </row>
    <row r="29395" spans="12:12">
      <c r="L29395" s="17" t="s">
        <v>37496</v>
      </c>
    </row>
    <row r="29396" spans="12:12">
      <c r="L29396" s="17" t="s">
        <v>37497</v>
      </c>
    </row>
    <row r="29397" spans="12:12">
      <c r="L29397" s="17" t="s">
        <v>37498</v>
      </c>
    </row>
    <row r="29398" spans="12:12">
      <c r="L29398" s="17" t="s">
        <v>37499</v>
      </c>
    </row>
    <row r="29399" spans="12:12">
      <c r="L29399" s="17" t="s">
        <v>37500</v>
      </c>
    </row>
    <row r="29400" spans="12:12">
      <c r="L29400" s="17" t="s">
        <v>37501</v>
      </c>
    </row>
    <row r="29401" spans="12:12">
      <c r="L29401" s="17" t="s">
        <v>37502</v>
      </c>
    </row>
    <row r="29402" spans="12:12">
      <c r="L29402" s="17" t="s">
        <v>37503</v>
      </c>
    </row>
    <row r="29403" spans="12:12">
      <c r="L29403" s="17" t="s">
        <v>37504</v>
      </c>
    </row>
    <row r="29404" spans="12:12">
      <c r="L29404" s="17" t="s">
        <v>37505</v>
      </c>
    </row>
    <row r="29405" spans="12:12">
      <c r="L29405" s="17" t="s">
        <v>37506</v>
      </c>
    </row>
    <row r="29406" spans="12:12">
      <c r="L29406" s="17" t="s">
        <v>37507</v>
      </c>
    </row>
    <row r="29407" spans="12:12">
      <c r="L29407" s="17" t="s">
        <v>37508</v>
      </c>
    </row>
    <row r="29408" spans="12:12">
      <c r="L29408" s="17" t="s">
        <v>37509</v>
      </c>
    </row>
    <row r="29409" spans="12:12">
      <c r="L29409" s="17" t="s">
        <v>37510</v>
      </c>
    </row>
    <row r="29410" spans="12:12">
      <c r="L29410" s="17" t="s">
        <v>37511</v>
      </c>
    </row>
    <row r="29411" spans="12:12">
      <c r="L29411" s="17" t="s">
        <v>37512</v>
      </c>
    </row>
    <row r="29412" spans="12:12">
      <c r="L29412" s="17" t="s">
        <v>37513</v>
      </c>
    </row>
    <row r="29413" spans="12:12">
      <c r="L29413" s="17" t="s">
        <v>37514</v>
      </c>
    </row>
    <row r="29414" spans="12:12">
      <c r="L29414" s="17" t="s">
        <v>37515</v>
      </c>
    </row>
    <row r="29415" spans="12:12">
      <c r="L29415" s="17" t="s">
        <v>37516</v>
      </c>
    </row>
    <row r="29416" spans="12:12">
      <c r="L29416" s="17" t="s">
        <v>37517</v>
      </c>
    </row>
    <row r="29417" spans="12:12">
      <c r="L29417" s="17" t="s">
        <v>37518</v>
      </c>
    </row>
    <row r="29418" spans="12:12">
      <c r="L29418" s="17" t="s">
        <v>37519</v>
      </c>
    </row>
    <row r="29419" spans="12:12">
      <c r="L29419" s="17" t="s">
        <v>37520</v>
      </c>
    </row>
    <row r="29420" spans="12:12">
      <c r="L29420" s="17" t="s">
        <v>37521</v>
      </c>
    </row>
    <row r="29421" spans="12:12">
      <c r="L29421" s="17" t="s">
        <v>37522</v>
      </c>
    </row>
    <row r="29422" spans="12:12">
      <c r="L29422" s="17" t="s">
        <v>37523</v>
      </c>
    </row>
    <row r="29423" spans="12:12">
      <c r="L29423" s="17" t="s">
        <v>37524</v>
      </c>
    </row>
    <row r="29424" spans="12:12">
      <c r="L29424" s="17" t="s">
        <v>37525</v>
      </c>
    </row>
    <row r="29425" spans="12:12">
      <c r="L29425" s="17" t="s">
        <v>37526</v>
      </c>
    </row>
    <row r="29426" spans="12:12">
      <c r="L29426" s="17" t="s">
        <v>37527</v>
      </c>
    </row>
    <row r="29427" spans="12:12">
      <c r="L29427" s="17" t="s">
        <v>37528</v>
      </c>
    </row>
    <row r="29428" spans="12:12">
      <c r="L29428" s="17" t="s">
        <v>37529</v>
      </c>
    </row>
    <row r="29429" spans="12:12">
      <c r="L29429" s="17" t="s">
        <v>37530</v>
      </c>
    </row>
    <row r="29430" spans="12:12">
      <c r="L29430" s="17" t="s">
        <v>37531</v>
      </c>
    </row>
    <row r="29431" spans="12:12">
      <c r="L29431" s="17" t="s">
        <v>37532</v>
      </c>
    </row>
    <row r="29432" spans="12:12">
      <c r="L29432" s="17" t="s">
        <v>37533</v>
      </c>
    </row>
    <row r="29433" spans="12:12">
      <c r="L29433" s="17" t="s">
        <v>37534</v>
      </c>
    </row>
    <row r="29434" spans="12:12">
      <c r="L29434" s="17" t="s">
        <v>37535</v>
      </c>
    </row>
    <row r="29435" spans="12:12">
      <c r="L29435" s="17" t="s">
        <v>37536</v>
      </c>
    </row>
    <row r="29436" spans="12:12">
      <c r="L29436" s="17" t="s">
        <v>37537</v>
      </c>
    </row>
    <row r="29437" spans="12:12">
      <c r="L29437" s="17" t="s">
        <v>37538</v>
      </c>
    </row>
    <row r="29438" spans="12:12">
      <c r="L29438" s="17" t="s">
        <v>37539</v>
      </c>
    </row>
    <row r="29439" spans="12:12">
      <c r="L29439" s="17" t="s">
        <v>37540</v>
      </c>
    </row>
    <row r="29440" spans="12:12">
      <c r="L29440" s="17" t="s">
        <v>37541</v>
      </c>
    </row>
    <row r="29441" spans="12:12">
      <c r="L29441" s="17" t="s">
        <v>37542</v>
      </c>
    </row>
    <row r="29442" spans="12:12">
      <c r="L29442" s="17" t="s">
        <v>37543</v>
      </c>
    </row>
    <row r="29443" spans="12:12">
      <c r="L29443" s="17" t="s">
        <v>37544</v>
      </c>
    </row>
    <row r="29444" spans="12:12">
      <c r="L29444" s="17" t="s">
        <v>37545</v>
      </c>
    </row>
    <row r="29445" spans="12:12">
      <c r="L29445" s="17" t="s">
        <v>37546</v>
      </c>
    </row>
    <row r="29446" spans="12:12">
      <c r="L29446" s="17" t="s">
        <v>37547</v>
      </c>
    </row>
    <row r="29447" spans="12:12">
      <c r="L29447" s="17" t="s">
        <v>37548</v>
      </c>
    </row>
    <row r="29448" spans="12:12">
      <c r="L29448" s="17" t="s">
        <v>37549</v>
      </c>
    </row>
    <row r="29449" spans="12:12">
      <c r="L29449" s="17" t="s">
        <v>37550</v>
      </c>
    </row>
    <row r="29450" spans="12:12">
      <c r="L29450" s="17" t="s">
        <v>37551</v>
      </c>
    </row>
    <row r="29451" spans="12:12">
      <c r="L29451" s="17" t="s">
        <v>37552</v>
      </c>
    </row>
    <row r="29452" spans="12:12">
      <c r="L29452" s="17" t="s">
        <v>37553</v>
      </c>
    </row>
    <row r="29453" spans="12:12">
      <c r="L29453" s="17" t="s">
        <v>37554</v>
      </c>
    </row>
    <row r="29454" spans="12:12">
      <c r="L29454" s="17" t="s">
        <v>37555</v>
      </c>
    </row>
    <row r="29455" spans="12:12">
      <c r="L29455" s="17" t="s">
        <v>37556</v>
      </c>
    </row>
    <row r="29456" spans="12:12">
      <c r="L29456" s="17" t="s">
        <v>37557</v>
      </c>
    </row>
    <row r="29457" spans="12:12">
      <c r="L29457" s="17" t="s">
        <v>37558</v>
      </c>
    </row>
    <row r="29458" spans="12:12">
      <c r="L29458" s="17" t="s">
        <v>37559</v>
      </c>
    </row>
    <row r="29459" spans="12:12">
      <c r="L29459" s="17" t="s">
        <v>37560</v>
      </c>
    </row>
    <row r="29460" spans="12:12">
      <c r="L29460" s="17" t="s">
        <v>37561</v>
      </c>
    </row>
    <row r="29461" spans="12:12">
      <c r="L29461" s="17" t="s">
        <v>37562</v>
      </c>
    </row>
    <row r="29462" spans="12:12">
      <c r="L29462" s="17" t="s">
        <v>37563</v>
      </c>
    </row>
    <row r="29463" spans="12:12">
      <c r="L29463" s="17" t="s">
        <v>37564</v>
      </c>
    </row>
    <row r="29464" spans="12:12">
      <c r="L29464" s="17" t="s">
        <v>37565</v>
      </c>
    </row>
    <row r="29465" spans="12:12">
      <c r="L29465" s="17" t="s">
        <v>37566</v>
      </c>
    </row>
    <row r="29466" spans="12:12">
      <c r="L29466" s="17" t="s">
        <v>37567</v>
      </c>
    </row>
    <row r="29467" spans="12:12">
      <c r="L29467" s="17" t="s">
        <v>37568</v>
      </c>
    </row>
    <row r="29468" spans="12:12">
      <c r="L29468" s="17" t="s">
        <v>37569</v>
      </c>
    </row>
    <row r="29469" spans="12:12">
      <c r="L29469" s="17" t="s">
        <v>37570</v>
      </c>
    </row>
    <row r="29470" spans="12:12">
      <c r="L29470" s="17" t="s">
        <v>37571</v>
      </c>
    </row>
    <row r="29471" spans="12:12">
      <c r="L29471" s="17" t="s">
        <v>37572</v>
      </c>
    </row>
    <row r="29472" spans="12:12">
      <c r="L29472" s="17" t="s">
        <v>37573</v>
      </c>
    </row>
    <row r="29473" spans="12:12">
      <c r="L29473" s="17" t="s">
        <v>37574</v>
      </c>
    </row>
    <row r="29474" spans="12:12">
      <c r="L29474" s="17" t="s">
        <v>37575</v>
      </c>
    </row>
    <row r="29475" spans="12:12">
      <c r="L29475" s="17" t="s">
        <v>37576</v>
      </c>
    </row>
    <row r="29476" spans="12:12">
      <c r="L29476" s="17" t="s">
        <v>37577</v>
      </c>
    </row>
    <row r="29477" spans="12:12">
      <c r="L29477" s="17" t="s">
        <v>37578</v>
      </c>
    </row>
    <row r="29478" spans="12:12">
      <c r="L29478" s="17" t="s">
        <v>37579</v>
      </c>
    </row>
    <row r="29479" spans="12:12">
      <c r="L29479" s="17" t="s">
        <v>37580</v>
      </c>
    </row>
    <row r="29480" spans="12:12">
      <c r="L29480" s="17" t="s">
        <v>37581</v>
      </c>
    </row>
    <row r="29481" spans="12:12">
      <c r="L29481" s="17" t="s">
        <v>37582</v>
      </c>
    </row>
    <row r="29482" spans="12:12">
      <c r="L29482" s="17" t="s">
        <v>37583</v>
      </c>
    </row>
    <row r="29483" spans="12:12">
      <c r="L29483" s="17" t="s">
        <v>37584</v>
      </c>
    </row>
    <row r="29484" spans="12:12">
      <c r="L29484" s="17" t="s">
        <v>37585</v>
      </c>
    </row>
    <row r="29485" spans="12:12">
      <c r="L29485" s="17" t="s">
        <v>37586</v>
      </c>
    </row>
    <row r="29486" spans="12:12">
      <c r="L29486" s="17" t="s">
        <v>37587</v>
      </c>
    </row>
    <row r="29487" spans="12:12">
      <c r="L29487" s="17" t="s">
        <v>37588</v>
      </c>
    </row>
    <row r="29488" spans="12:12">
      <c r="L29488" s="17" t="s">
        <v>37589</v>
      </c>
    </row>
    <row r="29489" spans="12:12">
      <c r="L29489" s="17" t="s">
        <v>37590</v>
      </c>
    </row>
    <row r="29490" spans="12:12">
      <c r="L29490" s="17" t="s">
        <v>37591</v>
      </c>
    </row>
    <row r="29491" spans="12:12">
      <c r="L29491" s="17" t="s">
        <v>37592</v>
      </c>
    </row>
    <row r="29492" spans="12:12">
      <c r="L29492" s="17" t="s">
        <v>37593</v>
      </c>
    </row>
    <row r="29493" spans="12:12">
      <c r="L29493" s="17" t="s">
        <v>37594</v>
      </c>
    </row>
    <row r="29494" spans="12:12">
      <c r="L29494" s="17" t="s">
        <v>37595</v>
      </c>
    </row>
    <row r="29495" spans="12:12">
      <c r="L29495" s="17" t="s">
        <v>37596</v>
      </c>
    </row>
    <row r="29496" spans="12:12">
      <c r="L29496" s="17" t="s">
        <v>37597</v>
      </c>
    </row>
    <row r="29497" spans="12:12">
      <c r="L29497" s="17" t="s">
        <v>37598</v>
      </c>
    </row>
    <row r="29498" spans="12:12">
      <c r="L29498" s="17" t="s">
        <v>37599</v>
      </c>
    </row>
    <row r="29499" spans="12:12">
      <c r="L29499" s="17" t="s">
        <v>37600</v>
      </c>
    </row>
    <row r="29500" spans="12:12">
      <c r="L29500" s="17" t="s">
        <v>37601</v>
      </c>
    </row>
    <row r="29501" spans="12:12">
      <c r="L29501" s="17" t="s">
        <v>37602</v>
      </c>
    </row>
    <row r="29502" spans="12:12">
      <c r="L29502" s="17" t="s">
        <v>37603</v>
      </c>
    </row>
    <row r="29503" spans="12:12">
      <c r="L29503" s="17" t="s">
        <v>37604</v>
      </c>
    </row>
    <row r="29504" spans="12:12">
      <c r="L29504" s="17" t="s">
        <v>37605</v>
      </c>
    </row>
    <row r="29505" spans="12:12">
      <c r="L29505" s="17" t="s">
        <v>37606</v>
      </c>
    </row>
    <row r="29506" spans="12:12">
      <c r="L29506" s="17" t="s">
        <v>37607</v>
      </c>
    </row>
    <row r="29507" spans="12:12">
      <c r="L29507" s="17" t="s">
        <v>37608</v>
      </c>
    </row>
    <row r="29508" spans="12:12">
      <c r="L29508" s="17" t="s">
        <v>37609</v>
      </c>
    </row>
    <row r="29509" spans="12:12">
      <c r="L29509" s="17" t="s">
        <v>37610</v>
      </c>
    </row>
    <row r="29510" spans="12:12">
      <c r="L29510" s="17" t="s">
        <v>37611</v>
      </c>
    </row>
    <row r="29511" spans="12:12">
      <c r="L29511" s="17" t="s">
        <v>37612</v>
      </c>
    </row>
    <row r="29512" spans="12:12">
      <c r="L29512" s="17" t="s">
        <v>37613</v>
      </c>
    </row>
    <row r="29513" spans="12:12">
      <c r="L29513" s="17" t="s">
        <v>37614</v>
      </c>
    </row>
    <row r="29514" spans="12:12">
      <c r="L29514" s="17" t="s">
        <v>37615</v>
      </c>
    </row>
    <row r="29515" spans="12:12">
      <c r="L29515" s="17" t="s">
        <v>37616</v>
      </c>
    </row>
    <row r="29516" spans="12:12">
      <c r="L29516" s="17" t="s">
        <v>37617</v>
      </c>
    </row>
    <row r="29517" spans="12:12">
      <c r="L29517" s="17" t="s">
        <v>37618</v>
      </c>
    </row>
    <row r="29518" spans="12:12">
      <c r="L29518" s="17" t="s">
        <v>37619</v>
      </c>
    </row>
    <row r="29519" spans="12:12">
      <c r="L29519" s="17" t="s">
        <v>37620</v>
      </c>
    </row>
    <row r="29520" spans="12:12">
      <c r="L29520" s="17" t="s">
        <v>37621</v>
      </c>
    </row>
    <row r="29521" spans="12:12">
      <c r="L29521" s="17" t="s">
        <v>37622</v>
      </c>
    </row>
    <row r="29522" spans="12:12">
      <c r="L29522" s="17" t="s">
        <v>37623</v>
      </c>
    </row>
    <row r="29523" spans="12:12">
      <c r="L29523" s="17" t="s">
        <v>37624</v>
      </c>
    </row>
    <row r="29524" spans="12:12">
      <c r="L29524" s="17" t="s">
        <v>37625</v>
      </c>
    </row>
    <row r="29525" spans="12:12">
      <c r="L29525" s="17" t="s">
        <v>37626</v>
      </c>
    </row>
    <row r="29526" spans="12:12">
      <c r="L29526" s="17" t="s">
        <v>37627</v>
      </c>
    </row>
    <row r="29527" spans="12:12">
      <c r="L29527" s="17" t="s">
        <v>37628</v>
      </c>
    </row>
    <row r="29528" spans="12:12">
      <c r="L29528" s="17" t="s">
        <v>37629</v>
      </c>
    </row>
    <row r="29529" spans="12:12">
      <c r="L29529" s="17" t="s">
        <v>37630</v>
      </c>
    </row>
    <row r="29530" spans="12:12">
      <c r="L29530" s="17" t="s">
        <v>37631</v>
      </c>
    </row>
    <row r="29531" spans="12:12">
      <c r="L29531" s="17" t="s">
        <v>37632</v>
      </c>
    </row>
    <row r="29532" spans="12:12">
      <c r="L29532" s="17" t="s">
        <v>37633</v>
      </c>
    </row>
    <row r="29533" spans="12:12">
      <c r="L29533" s="17" t="s">
        <v>37634</v>
      </c>
    </row>
    <row r="29534" spans="12:12">
      <c r="L29534" s="17" t="s">
        <v>37635</v>
      </c>
    </row>
    <row r="29535" spans="12:12">
      <c r="L29535" s="17" t="s">
        <v>37636</v>
      </c>
    </row>
    <row r="29536" spans="12:12">
      <c r="L29536" s="17" t="s">
        <v>37637</v>
      </c>
    </row>
    <row r="29537" spans="12:12">
      <c r="L29537" s="17" t="s">
        <v>37638</v>
      </c>
    </row>
    <row r="29538" spans="12:12">
      <c r="L29538" s="17" t="s">
        <v>37639</v>
      </c>
    </row>
    <row r="29539" spans="12:12">
      <c r="L29539" s="17" t="s">
        <v>37640</v>
      </c>
    </row>
    <row r="29540" spans="12:12">
      <c r="L29540" s="17" t="s">
        <v>37641</v>
      </c>
    </row>
    <row r="29541" spans="12:12">
      <c r="L29541" s="17" t="s">
        <v>37642</v>
      </c>
    </row>
    <row r="29542" spans="12:12">
      <c r="L29542" s="17" t="s">
        <v>37643</v>
      </c>
    </row>
    <row r="29543" spans="12:12">
      <c r="L29543" s="17" t="s">
        <v>37644</v>
      </c>
    </row>
    <row r="29544" spans="12:12">
      <c r="L29544" s="17" t="s">
        <v>37645</v>
      </c>
    </row>
    <row r="29545" spans="12:12">
      <c r="L29545" s="17" t="s">
        <v>37646</v>
      </c>
    </row>
    <row r="29546" spans="12:12">
      <c r="L29546" s="17" t="s">
        <v>37647</v>
      </c>
    </row>
    <row r="29547" spans="12:12">
      <c r="L29547" s="17" t="s">
        <v>37648</v>
      </c>
    </row>
    <row r="29548" spans="12:12">
      <c r="L29548" s="17" t="s">
        <v>37649</v>
      </c>
    </row>
    <row r="29549" spans="12:12">
      <c r="L29549" s="17" t="s">
        <v>37650</v>
      </c>
    </row>
    <row r="29550" spans="12:12">
      <c r="L29550" s="17" t="s">
        <v>37651</v>
      </c>
    </row>
    <row r="29551" spans="12:12">
      <c r="L29551" s="17" t="s">
        <v>37652</v>
      </c>
    </row>
    <row r="29552" spans="12:12">
      <c r="L29552" s="17" t="s">
        <v>37653</v>
      </c>
    </row>
    <row r="29553" spans="12:12">
      <c r="L29553" s="17" t="s">
        <v>37654</v>
      </c>
    </row>
    <row r="29554" spans="12:12">
      <c r="L29554" s="17" t="s">
        <v>37655</v>
      </c>
    </row>
    <row r="29555" spans="12:12">
      <c r="L29555" s="17" t="s">
        <v>37656</v>
      </c>
    </row>
    <row r="29556" spans="12:12">
      <c r="L29556" s="17" t="s">
        <v>37657</v>
      </c>
    </row>
    <row r="29557" spans="12:12">
      <c r="L29557" s="17" t="s">
        <v>37658</v>
      </c>
    </row>
    <row r="29558" spans="12:12">
      <c r="L29558" s="17" t="s">
        <v>37659</v>
      </c>
    </row>
    <row r="29559" spans="12:12">
      <c r="L29559" s="17" t="s">
        <v>37660</v>
      </c>
    </row>
    <row r="29560" spans="12:12">
      <c r="L29560" s="17" t="s">
        <v>37661</v>
      </c>
    </row>
    <row r="29561" spans="12:12">
      <c r="L29561" s="17" t="s">
        <v>37662</v>
      </c>
    </row>
    <row r="29562" spans="12:12">
      <c r="L29562" s="17" t="s">
        <v>37663</v>
      </c>
    </row>
    <row r="29563" spans="12:12">
      <c r="L29563" s="17" t="s">
        <v>37664</v>
      </c>
    </row>
    <row r="29564" spans="12:12">
      <c r="L29564" s="17" t="s">
        <v>37665</v>
      </c>
    </row>
    <row r="29565" spans="12:12">
      <c r="L29565" s="17" t="s">
        <v>37666</v>
      </c>
    </row>
    <row r="29566" spans="12:12">
      <c r="L29566" s="17" t="s">
        <v>37667</v>
      </c>
    </row>
    <row r="29567" spans="12:12">
      <c r="L29567" s="17" t="s">
        <v>37668</v>
      </c>
    </row>
    <row r="29568" spans="12:12">
      <c r="L29568" s="17" t="s">
        <v>37669</v>
      </c>
    </row>
    <row r="29569" spans="12:12">
      <c r="L29569" s="17" t="s">
        <v>37670</v>
      </c>
    </row>
    <row r="29570" spans="12:12">
      <c r="L29570" s="17" t="s">
        <v>37671</v>
      </c>
    </row>
    <row r="29571" spans="12:12">
      <c r="L29571" s="17" t="s">
        <v>37672</v>
      </c>
    </row>
    <row r="29572" spans="12:12">
      <c r="L29572" s="17" t="s">
        <v>37673</v>
      </c>
    </row>
    <row r="29573" spans="12:12">
      <c r="L29573" s="17" t="s">
        <v>37674</v>
      </c>
    </row>
    <row r="29574" spans="12:12">
      <c r="L29574" s="17" t="s">
        <v>37675</v>
      </c>
    </row>
    <row r="29575" spans="12:12">
      <c r="L29575" s="17" t="s">
        <v>37676</v>
      </c>
    </row>
    <row r="29576" spans="12:12">
      <c r="L29576" s="17" t="s">
        <v>37677</v>
      </c>
    </row>
    <row r="29577" spans="12:12">
      <c r="L29577" s="17" t="s">
        <v>37678</v>
      </c>
    </row>
    <row r="29578" spans="12:12">
      <c r="L29578" s="17" t="s">
        <v>37679</v>
      </c>
    </row>
    <row r="29579" spans="12:12">
      <c r="L29579" s="17" t="s">
        <v>37680</v>
      </c>
    </row>
    <row r="29580" spans="12:12">
      <c r="L29580" s="17" t="s">
        <v>37681</v>
      </c>
    </row>
    <row r="29581" spans="12:12">
      <c r="L29581" s="17" t="s">
        <v>37682</v>
      </c>
    </row>
    <row r="29582" spans="12:12">
      <c r="L29582" s="17" t="s">
        <v>37683</v>
      </c>
    </row>
    <row r="29583" spans="12:12">
      <c r="L29583" s="17" t="s">
        <v>37684</v>
      </c>
    </row>
    <row r="29584" spans="12:12">
      <c r="L29584" s="17" t="s">
        <v>37685</v>
      </c>
    </row>
    <row r="29585" spans="12:12">
      <c r="L29585" s="17" t="s">
        <v>37686</v>
      </c>
    </row>
    <row r="29586" spans="12:12">
      <c r="L29586" s="17" t="s">
        <v>37687</v>
      </c>
    </row>
    <row r="29587" spans="12:12">
      <c r="L29587" s="17" t="s">
        <v>37688</v>
      </c>
    </row>
    <row r="29588" spans="12:12">
      <c r="L29588" s="17" t="s">
        <v>37689</v>
      </c>
    </row>
    <row r="29589" spans="12:12">
      <c r="L29589" s="17" t="s">
        <v>37690</v>
      </c>
    </row>
    <row r="29590" spans="12:12">
      <c r="L29590" s="17" t="s">
        <v>37691</v>
      </c>
    </row>
    <row r="29591" spans="12:12">
      <c r="L29591" s="17" t="s">
        <v>37692</v>
      </c>
    </row>
    <row r="29592" spans="12:12">
      <c r="L29592" s="17" t="s">
        <v>37693</v>
      </c>
    </row>
    <row r="29593" spans="12:12">
      <c r="L29593" s="17" t="s">
        <v>37694</v>
      </c>
    </row>
    <row r="29594" spans="12:12">
      <c r="L29594" s="17" t="s">
        <v>37695</v>
      </c>
    </row>
    <row r="29595" spans="12:12">
      <c r="L29595" s="17" t="s">
        <v>37696</v>
      </c>
    </row>
    <row r="29596" spans="12:12">
      <c r="L29596" s="17" t="s">
        <v>37697</v>
      </c>
    </row>
    <row r="29597" spans="12:12">
      <c r="L29597" s="17" t="s">
        <v>37698</v>
      </c>
    </row>
    <row r="29598" spans="12:12">
      <c r="L29598" s="17" t="s">
        <v>37699</v>
      </c>
    </row>
    <row r="29599" spans="12:12">
      <c r="L29599" s="17" t="s">
        <v>37700</v>
      </c>
    </row>
    <row r="29600" spans="12:12">
      <c r="L29600" s="17" t="s">
        <v>37701</v>
      </c>
    </row>
    <row r="29601" spans="12:12">
      <c r="L29601" s="17" t="s">
        <v>37702</v>
      </c>
    </row>
    <row r="29602" spans="12:12">
      <c r="L29602" s="17" t="s">
        <v>37703</v>
      </c>
    </row>
    <row r="29603" spans="12:12">
      <c r="L29603" s="17" t="s">
        <v>37704</v>
      </c>
    </row>
    <row r="29604" spans="12:12">
      <c r="L29604" s="17" t="s">
        <v>37705</v>
      </c>
    </row>
    <row r="29605" spans="12:12">
      <c r="L29605" s="17" t="s">
        <v>37706</v>
      </c>
    </row>
    <row r="29606" spans="12:12">
      <c r="L29606" s="17" t="s">
        <v>37707</v>
      </c>
    </row>
    <row r="29607" spans="12:12">
      <c r="L29607" s="17" t="s">
        <v>37708</v>
      </c>
    </row>
    <row r="29608" spans="12:12">
      <c r="L29608" s="17" t="s">
        <v>37709</v>
      </c>
    </row>
    <row r="29609" spans="12:12">
      <c r="L29609" s="17" t="s">
        <v>37710</v>
      </c>
    </row>
    <row r="29610" spans="12:12">
      <c r="L29610" s="17" t="s">
        <v>37711</v>
      </c>
    </row>
    <row r="29611" spans="12:12">
      <c r="L29611" s="17" t="s">
        <v>37712</v>
      </c>
    </row>
    <row r="29612" spans="12:12">
      <c r="L29612" s="17" t="s">
        <v>37713</v>
      </c>
    </row>
    <row r="29613" spans="12:12">
      <c r="L29613" s="17" t="s">
        <v>37714</v>
      </c>
    </row>
    <row r="29614" spans="12:12">
      <c r="L29614" s="17" t="s">
        <v>37715</v>
      </c>
    </row>
    <row r="29615" spans="12:12">
      <c r="L29615" s="17" t="s">
        <v>37716</v>
      </c>
    </row>
    <row r="29616" spans="12:12">
      <c r="L29616" s="17" t="s">
        <v>37717</v>
      </c>
    </row>
    <row r="29617" spans="12:12">
      <c r="L29617" s="17" t="s">
        <v>37718</v>
      </c>
    </row>
    <row r="29618" spans="12:12">
      <c r="L29618" s="17" t="s">
        <v>37719</v>
      </c>
    </row>
    <row r="29619" spans="12:12">
      <c r="L29619" s="17" t="s">
        <v>37720</v>
      </c>
    </row>
    <row r="29620" spans="12:12">
      <c r="L29620" s="17" t="s">
        <v>37721</v>
      </c>
    </row>
    <row r="29621" spans="12:12">
      <c r="L29621" s="17" t="s">
        <v>37722</v>
      </c>
    </row>
    <row r="29622" spans="12:12">
      <c r="L29622" s="17" t="s">
        <v>37723</v>
      </c>
    </row>
    <row r="29623" spans="12:12">
      <c r="L29623" s="17" t="s">
        <v>37724</v>
      </c>
    </row>
    <row r="29624" spans="12:12">
      <c r="L29624" s="17" t="s">
        <v>37725</v>
      </c>
    </row>
    <row r="29625" spans="12:12">
      <c r="L29625" s="17" t="s">
        <v>37726</v>
      </c>
    </row>
    <row r="29626" spans="12:12">
      <c r="L29626" s="17" t="s">
        <v>37727</v>
      </c>
    </row>
    <row r="29627" spans="12:12">
      <c r="L29627" s="17" t="s">
        <v>37728</v>
      </c>
    </row>
    <row r="29628" spans="12:12">
      <c r="L29628" s="17" t="s">
        <v>37729</v>
      </c>
    </row>
    <row r="29629" spans="12:12">
      <c r="L29629" s="17" t="s">
        <v>37730</v>
      </c>
    </row>
    <row r="29630" spans="12:12">
      <c r="L29630" s="17" t="s">
        <v>37731</v>
      </c>
    </row>
    <row r="29631" spans="12:12">
      <c r="L29631" s="17" t="s">
        <v>37732</v>
      </c>
    </row>
    <row r="29632" spans="12:12">
      <c r="L29632" s="17" t="s">
        <v>37733</v>
      </c>
    </row>
    <row r="29633" spans="12:12">
      <c r="L29633" s="17" t="s">
        <v>37734</v>
      </c>
    </row>
    <row r="29634" spans="12:12">
      <c r="L29634" s="17" t="s">
        <v>37735</v>
      </c>
    </row>
    <row r="29635" spans="12:12">
      <c r="L29635" s="17" t="s">
        <v>37736</v>
      </c>
    </row>
    <row r="29636" spans="12:12">
      <c r="L29636" s="17" t="s">
        <v>37737</v>
      </c>
    </row>
    <row r="29637" spans="12:12">
      <c r="L29637" s="17" t="s">
        <v>37738</v>
      </c>
    </row>
    <row r="29638" spans="12:12">
      <c r="L29638" s="17" t="s">
        <v>37739</v>
      </c>
    </row>
    <row r="29639" spans="12:12">
      <c r="L29639" s="17" t="s">
        <v>37740</v>
      </c>
    </row>
    <row r="29640" spans="12:12">
      <c r="L29640" s="17" t="s">
        <v>37741</v>
      </c>
    </row>
    <row r="29641" spans="12:12">
      <c r="L29641" s="17" t="s">
        <v>37742</v>
      </c>
    </row>
    <row r="29642" spans="12:12">
      <c r="L29642" s="17" t="s">
        <v>37743</v>
      </c>
    </row>
    <row r="29643" spans="12:12">
      <c r="L29643" s="17" t="s">
        <v>37744</v>
      </c>
    </row>
    <row r="29644" spans="12:12">
      <c r="L29644" s="17" t="s">
        <v>37745</v>
      </c>
    </row>
    <row r="29645" spans="12:12">
      <c r="L29645" s="17" t="s">
        <v>37746</v>
      </c>
    </row>
    <row r="29646" spans="12:12">
      <c r="L29646" s="17" t="s">
        <v>37747</v>
      </c>
    </row>
    <row r="29647" spans="12:12">
      <c r="L29647" s="17" t="s">
        <v>37748</v>
      </c>
    </row>
    <row r="29648" spans="12:12">
      <c r="L29648" s="17" t="s">
        <v>37749</v>
      </c>
    </row>
    <row r="29649" spans="12:12">
      <c r="L29649" s="17" t="s">
        <v>37750</v>
      </c>
    </row>
    <row r="29650" spans="12:12">
      <c r="L29650" s="17" t="s">
        <v>37751</v>
      </c>
    </row>
    <row r="29651" spans="12:12">
      <c r="L29651" s="17" t="s">
        <v>37752</v>
      </c>
    </row>
    <row r="29652" spans="12:12">
      <c r="L29652" s="17" t="s">
        <v>37753</v>
      </c>
    </row>
    <row r="29653" spans="12:12">
      <c r="L29653" s="17" t="s">
        <v>37754</v>
      </c>
    </row>
    <row r="29654" spans="12:12">
      <c r="L29654" s="17" t="s">
        <v>37755</v>
      </c>
    </row>
    <row r="29655" spans="12:12">
      <c r="L29655" s="17" t="s">
        <v>37756</v>
      </c>
    </row>
    <row r="29656" spans="12:12">
      <c r="L29656" s="17" t="s">
        <v>37757</v>
      </c>
    </row>
    <row r="29657" spans="12:12">
      <c r="L29657" s="17" t="s">
        <v>37758</v>
      </c>
    </row>
    <row r="29658" spans="12:12">
      <c r="L29658" s="17" t="s">
        <v>37759</v>
      </c>
    </row>
    <row r="29659" spans="12:12">
      <c r="L29659" s="17" t="s">
        <v>37760</v>
      </c>
    </row>
    <row r="29660" spans="12:12">
      <c r="L29660" s="17" t="s">
        <v>37761</v>
      </c>
    </row>
    <row r="29661" spans="12:12">
      <c r="L29661" s="17" t="s">
        <v>37762</v>
      </c>
    </row>
    <row r="29662" spans="12:12">
      <c r="L29662" s="17" t="s">
        <v>37763</v>
      </c>
    </row>
    <row r="29663" spans="12:12">
      <c r="L29663" s="17" t="s">
        <v>37764</v>
      </c>
    </row>
    <row r="29664" spans="12:12">
      <c r="L29664" s="17" t="s">
        <v>37765</v>
      </c>
    </row>
    <row r="29665" spans="12:12">
      <c r="L29665" s="17" t="s">
        <v>37766</v>
      </c>
    </row>
    <row r="29666" spans="12:12">
      <c r="L29666" s="17" t="s">
        <v>37767</v>
      </c>
    </row>
    <row r="29667" spans="12:12">
      <c r="L29667" s="17" t="s">
        <v>37768</v>
      </c>
    </row>
    <row r="29668" spans="12:12">
      <c r="L29668" s="17" t="s">
        <v>37769</v>
      </c>
    </row>
    <row r="29669" spans="12:12">
      <c r="L29669" s="17" t="s">
        <v>37770</v>
      </c>
    </row>
    <row r="29670" spans="12:12">
      <c r="L29670" s="17" t="s">
        <v>37771</v>
      </c>
    </row>
    <row r="29671" spans="12:12">
      <c r="L29671" s="17" t="s">
        <v>37772</v>
      </c>
    </row>
    <row r="29672" spans="12:12">
      <c r="L29672" s="17" t="s">
        <v>37773</v>
      </c>
    </row>
    <row r="29673" spans="12:12">
      <c r="L29673" s="17" t="s">
        <v>37774</v>
      </c>
    </row>
    <row r="29674" spans="12:12">
      <c r="L29674" s="17" t="s">
        <v>37775</v>
      </c>
    </row>
    <row r="29675" spans="12:12">
      <c r="L29675" s="17" t="s">
        <v>37776</v>
      </c>
    </row>
    <row r="29676" spans="12:12">
      <c r="L29676" s="17" t="s">
        <v>37777</v>
      </c>
    </row>
    <row r="29677" spans="12:12">
      <c r="L29677" s="17" t="s">
        <v>37778</v>
      </c>
    </row>
    <row r="29678" spans="12:12">
      <c r="L29678" s="17" t="s">
        <v>37779</v>
      </c>
    </row>
    <row r="29679" spans="12:12">
      <c r="L29679" s="17" t="s">
        <v>37780</v>
      </c>
    </row>
    <row r="29680" spans="12:12">
      <c r="L29680" s="17" t="s">
        <v>37781</v>
      </c>
    </row>
    <row r="29681" spans="12:12">
      <c r="L29681" s="17" t="s">
        <v>37782</v>
      </c>
    </row>
    <row r="29682" spans="12:12">
      <c r="L29682" s="17" t="s">
        <v>37783</v>
      </c>
    </row>
    <row r="29683" spans="12:12">
      <c r="L29683" s="17" t="s">
        <v>37784</v>
      </c>
    </row>
    <row r="29684" spans="12:12">
      <c r="L29684" s="17" t="s">
        <v>37785</v>
      </c>
    </row>
    <row r="29685" spans="12:12">
      <c r="L29685" s="17" t="s">
        <v>37786</v>
      </c>
    </row>
    <row r="29686" spans="12:12">
      <c r="L29686" s="17" t="s">
        <v>37787</v>
      </c>
    </row>
    <row r="29687" spans="12:12">
      <c r="L29687" s="17" t="s">
        <v>37788</v>
      </c>
    </row>
    <row r="29688" spans="12:12">
      <c r="L29688" s="17" t="s">
        <v>37789</v>
      </c>
    </row>
    <row r="29689" spans="12:12">
      <c r="L29689" s="17" t="s">
        <v>37790</v>
      </c>
    </row>
    <row r="29690" spans="12:12">
      <c r="L29690" s="17" t="s">
        <v>37791</v>
      </c>
    </row>
    <row r="29691" spans="12:12">
      <c r="L29691" s="17" t="s">
        <v>37792</v>
      </c>
    </row>
    <row r="29692" spans="12:12">
      <c r="L29692" s="17" t="s">
        <v>37793</v>
      </c>
    </row>
    <row r="29693" spans="12:12">
      <c r="L29693" s="17" t="s">
        <v>37794</v>
      </c>
    </row>
    <row r="29694" spans="12:12">
      <c r="L29694" s="17" t="s">
        <v>37795</v>
      </c>
    </row>
    <row r="29695" spans="12:12">
      <c r="L29695" s="17" t="s">
        <v>37796</v>
      </c>
    </row>
    <row r="29696" spans="12:12">
      <c r="L29696" s="17" t="s">
        <v>37797</v>
      </c>
    </row>
    <row r="29697" spans="12:12">
      <c r="L29697" s="17" t="s">
        <v>37798</v>
      </c>
    </row>
    <row r="29698" spans="12:12">
      <c r="L29698" s="17" t="s">
        <v>37799</v>
      </c>
    </row>
    <row r="29699" spans="12:12">
      <c r="L29699" s="17" t="s">
        <v>37800</v>
      </c>
    </row>
    <row r="29700" spans="12:12">
      <c r="L29700" s="17" t="s">
        <v>37801</v>
      </c>
    </row>
    <row r="29701" spans="12:12">
      <c r="L29701" s="17" t="s">
        <v>37802</v>
      </c>
    </row>
    <row r="29702" spans="12:12">
      <c r="L29702" s="17" t="s">
        <v>37803</v>
      </c>
    </row>
    <row r="29703" spans="12:12">
      <c r="L29703" s="17" t="s">
        <v>37804</v>
      </c>
    </row>
    <row r="29704" spans="12:12">
      <c r="L29704" s="17" t="s">
        <v>37805</v>
      </c>
    </row>
    <row r="29705" spans="12:12">
      <c r="L29705" s="17" t="s">
        <v>37806</v>
      </c>
    </row>
    <row r="29706" spans="12:12">
      <c r="L29706" s="17" t="s">
        <v>37807</v>
      </c>
    </row>
    <row r="29707" spans="12:12">
      <c r="L29707" s="17" t="s">
        <v>37808</v>
      </c>
    </row>
    <row r="29708" spans="12:12">
      <c r="L29708" s="17" t="s">
        <v>37809</v>
      </c>
    </row>
    <row r="29709" spans="12:12">
      <c r="L29709" s="17" t="s">
        <v>37810</v>
      </c>
    </row>
    <row r="29710" spans="12:12">
      <c r="L29710" s="17" t="s">
        <v>37811</v>
      </c>
    </row>
    <row r="29711" spans="12:12">
      <c r="L29711" s="17" t="s">
        <v>37812</v>
      </c>
    </row>
    <row r="29712" spans="12:12">
      <c r="L29712" s="17" t="s">
        <v>37813</v>
      </c>
    </row>
    <row r="29713" spans="12:12">
      <c r="L29713" s="17" t="s">
        <v>37814</v>
      </c>
    </row>
    <row r="29714" spans="12:12">
      <c r="L29714" s="17" t="s">
        <v>37815</v>
      </c>
    </row>
    <row r="29715" spans="12:12">
      <c r="L29715" s="17" t="s">
        <v>37816</v>
      </c>
    </row>
    <row r="29716" spans="12:12">
      <c r="L29716" s="17" t="s">
        <v>37817</v>
      </c>
    </row>
    <row r="29717" spans="12:12">
      <c r="L29717" s="17" t="s">
        <v>37818</v>
      </c>
    </row>
    <row r="29718" spans="12:12">
      <c r="L29718" s="17" t="s">
        <v>37819</v>
      </c>
    </row>
    <row r="29719" spans="12:12">
      <c r="L29719" s="17" t="s">
        <v>37820</v>
      </c>
    </row>
    <row r="29720" spans="12:12">
      <c r="L29720" s="17" t="s">
        <v>37821</v>
      </c>
    </row>
    <row r="29721" spans="12:12">
      <c r="L29721" s="17" t="s">
        <v>37822</v>
      </c>
    </row>
    <row r="29722" spans="12:12">
      <c r="L29722" s="17" t="s">
        <v>37823</v>
      </c>
    </row>
    <row r="29723" spans="12:12">
      <c r="L29723" s="17" t="s">
        <v>37824</v>
      </c>
    </row>
    <row r="29724" spans="12:12">
      <c r="L29724" s="17" t="s">
        <v>37825</v>
      </c>
    </row>
    <row r="29725" spans="12:12">
      <c r="L29725" s="17" t="s">
        <v>37826</v>
      </c>
    </row>
    <row r="29726" spans="12:12">
      <c r="L29726" s="17" t="s">
        <v>37827</v>
      </c>
    </row>
    <row r="29727" spans="12:12">
      <c r="L29727" s="17" t="s">
        <v>37828</v>
      </c>
    </row>
    <row r="29728" spans="12:12">
      <c r="L29728" s="17" t="s">
        <v>37829</v>
      </c>
    </row>
    <row r="29729" spans="12:12">
      <c r="L29729" s="17" t="s">
        <v>37830</v>
      </c>
    </row>
    <row r="29730" spans="12:12">
      <c r="L29730" s="17" t="s">
        <v>37831</v>
      </c>
    </row>
    <row r="29731" spans="12:12">
      <c r="L29731" s="17" t="s">
        <v>37832</v>
      </c>
    </row>
    <row r="29732" spans="12:12">
      <c r="L29732" s="17" t="s">
        <v>37833</v>
      </c>
    </row>
    <row r="29733" spans="12:12">
      <c r="L29733" s="17" t="s">
        <v>37834</v>
      </c>
    </row>
    <row r="29734" spans="12:12">
      <c r="L29734" s="17" t="s">
        <v>37835</v>
      </c>
    </row>
    <row r="29735" spans="12:12">
      <c r="L29735" s="17" t="s">
        <v>37836</v>
      </c>
    </row>
    <row r="29736" spans="12:12">
      <c r="L29736" s="17" t="s">
        <v>37837</v>
      </c>
    </row>
    <row r="29737" spans="12:12">
      <c r="L29737" s="17" t="s">
        <v>37838</v>
      </c>
    </row>
    <row r="29738" spans="12:12">
      <c r="L29738" s="17" t="s">
        <v>37839</v>
      </c>
    </row>
    <row r="29739" spans="12:12">
      <c r="L29739" s="17" t="s">
        <v>37840</v>
      </c>
    </row>
    <row r="29740" spans="12:12">
      <c r="L29740" s="17" t="s">
        <v>37841</v>
      </c>
    </row>
    <row r="29741" spans="12:12">
      <c r="L29741" s="17" t="s">
        <v>37842</v>
      </c>
    </row>
    <row r="29742" spans="12:12">
      <c r="L29742" s="17" t="s">
        <v>37843</v>
      </c>
    </row>
    <row r="29743" spans="12:12">
      <c r="L29743" s="17" t="s">
        <v>37844</v>
      </c>
    </row>
    <row r="29744" spans="12:12">
      <c r="L29744" s="17" t="s">
        <v>37845</v>
      </c>
    </row>
    <row r="29745" spans="12:12">
      <c r="L29745" s="17" t="s">
        <v>37846</v>
      </c>
    </row>
    <row r="29746" spans="12:12">
      <c r="L29746" s="17" t="s">
        <v>37847</v>
      </c>
    </row>
    <row r="29747" spans="12:12">
      <c r="L29747" s="17" t="s">
        <v>37848</v>
      </c>
    </row>
    <row r="29748" spans="12:12">
      <c r="L29748" s="17" t="s">
        <v>37849</v>
      </c>
    </row>
    <row r="29749" spans="12:12">
      <c r="L29749" s="17" t="s">
        <v>37850</v>
      </c>
    </row>
    <row r="29750" spans="12:12">
      <c r="L29750" s="17" t="s">
        <v>37851</v>
      </c>
    </row>
    <row r="29751" spans="12:12">
      <c r="L29751" s="17" t="s">
        <v>37852</v>
      </c>
    </row>
    <row r="29752" spans="12:12">
      <c r="L29752" s="17" t="s">
        <v>37853</v>
      </c>
    </row>
    <row r="29753" spans="12:12">
      <c r="L29753" s="17" t="s">
        <v>37854</v>
      </c>
    </row>
    <row r="29754" spans="12:12">
      <c r="L29754" s="17" t="s">
        <v>37855</v>
      </c>
    </row>
    <row r="29755" spans="12:12">
      <c r="L29755" s="17" t="s">
        <v>37856</v>
      </c>
    </row>
    <row r="29756" spans="12:12">
      <c r="L29756" s="17" t="s">
        <v>37857</v>
      </c>
    </row>
    <row r="29757" spans="12:12">
      <c r="L29757" s="17" t="s">
        <v>37858</v>
      </c>
    </row>
    <row r="29758" spans="12:12">
      <c r="L29758" s="17" t="s">
        <v>37859</v>
      </c>
    </row>
    <row r="29759" spans="12:12">
      <c r="L29759" s="17" t="s">
        <v>37860</v>
      </c>
    </row>
    <row r="29760" spans="12:12">
      <c r="L29760" s="17" t="s">
        <v>37861</v>
      </c>
    </row>
    <row r="29761" spans="12:12">
      <c r="L29761" s="17" t="s">
        <v>37862</v>
      </c>
    </row>
    <row r="29762" spans="12:12">
      <c r="L29762" s="17" t="s">
        <v>37863</v>
      </c>
    </row>
    <row r="29763" spans="12:12">
      <c r="L29763" s="17" t="s">
        <v>37864</v>
      </c>
    </row>
    <row r="29764" spans="12:12">
      <c r="L29764" s="17" t="s">
        <v>37865</v>
      </c>
    </row>
    <row r="29765" spans="12:12">
      <c r="L29765" s="17" t="s">
        <v>37866</v>
      </c>
    </row>
    <row r="29766" spans="12:12">
      <c r="L29766" s="17" t="s">
        <v>37867</v>
      </c>
    </row>
    <row r="29767" spans="12:12">
      <c r="L29767" s="17" t="s">
        <v>37868</v>
      </c>
    </row>
    <row r="29768" spans="12:12">
      <c r="L29768" s="17" t="s">
        <v>37869</v>
      </c>
    </row>
    <row r="29769" spans="12:12">
      <c r="L29769" s="17" t="s">
        <v>37870</v>
      </c>
    </row>
    <row r="29770" spans="12:12">
      <c r="L29770" s="17" t="s">
        <v>37871</v>
      </c>
    </row>
    <row r="29771" spans="12:12">
      <c r="L29771" s="17" t="s">
        <v>37872</v>
      </c>
    </row>
    <row r="29772" spans="12:12">
      <c r="L29772" s="17" t="s">
        <v>37873</v>
      </c>
    </row>
    <row r="29773" spans="12:12">
      <c r="L29773" s="17" t="s">
        <v>37874</v>
      </c>
    </row>
    <row r="29774" spans="12:12">
      <c r="L29774" s="17" t="s">
        <v>37875</v>
      </c>
    </row>
    <row r="29775" spans="12:12">
      <c r="L29775" s="17" t="s">
        <v>37876</v>
      </c>
    </row>
    <row r="29776" spans="12:12">
      <c r="L29776" s="17" t="s">
        <v>37877</v>
      </c>
    </row>
    <row r="29777" spans="12:12">
      <c r="L29777" s="17" t="s">
        <v>37878</v>
      </c>
    </row>
    <row r="29778" spans="12:12">
      <c r="L29778" s="17" t="s">
        <v>37879</v>
      </c>
    </row>
    <row r="29779" spans="12:12">
      <c r="L29779" s="17" t="s">
        <v>37880</v>
      </c>
    </row>
    <row r="29780" spans="12:12">
      <c r="L29780" s="17" t="s">
        <v>37881</v>
      </c>
    </row>
    <row r="29781" spans="12:12">
      <c r="L29781" s="17" t="s">
        <v>37882</v>
      </c>
    </row>
    <row r="29782" spans="12:12">
      <c r="L29782" s="17" t="s">
        <v>37883</v>
      </c>
    </row>
    <row r="29783" spans="12:12">
      <c r="L29783" s="17" t="s">
        <v>37884</v>
      </c>
    </row>
    <row r="29784" spans="12:12">
      <c r="L29784" s="17" t="s">
        <v>37885</v>
      </c>
    </row>
    <row r="29785" spans="12:12">
      <c r="L29785" s="17" t="s">
        <v>37886</v>
      </c>
    </row>
    <row r="29786" spans="12:12">
      <c r="L29786" s="17" t="s">
        <v>37887</v>
      </c>
    </row>
    <row r="29787" spans="12:12">
      <c r="L29787" s="17" t="s">
        <v>37888</v>
      </c>
    </row>
    <row r="29788" spans="12:12">
      <c r="L29788" s="17" t="s">
        <v>37889</v>
      </c>
    </row>
    <row r="29789" spans="12:12">
      <c r="L29789" s="17" t="s">
        <v>37890</v>
      </c>
    </row>
    <row r="29790" spans="12:12">
      <c r="L29790" s="17" t="s">
        <v>37891</v>
      </c>
    </row>
    <row r="29791" spans="12:12">
      <c r="L29791" s="17" t="s">
        <v>37892</v>
      </c>
    </row>
    <row r="29792" spans="12:12">
      <c r="L29792" s="17" t="s">
        <v>37893</v>
      </c>
    </row>
    <row r="29793" spans="12:12">
      <c r="L29793" s="17" t="s">
        <v>37894</v>
      </c>
    </row>
    <row r="29794" spans="12:12">
      <c r="L29794" s="17" t="s">
        <v>37895</v>
      </c>
    </row>
    <row r="29795" spans="12:12">
      <c r="L29795" s="17" t="s">
        <v>37896</v>
      </c>
    </row>
    <row r="29796" spans="12:12">
      <c r="L29796" s="17" t="s">
        <v>37897</v>
      </c>
    </row>
    <row r="29797" spans="12:12">
      <c r="L29797" s="17" t="s">
        <v>37898</v>
      </c>
    </row>
    <row r="29798" spans="12:12">
      <c r="L29798" s="17" t="s">
        <v>37899</v>
      </c>
    </row>
    <row r="29799" spans="12:12">
      <c r="L29799" s="17" t="s">
        <v>37900</v>
      </c>
    </row>
    <row r="29800" spans="12:12">
      <c r="L29800" s="17" t="s">
        <v>37901</v>
      </c>
    </row>
    <row r="29801" spans="12:12">
      <c r="L29801" s="17" t="s">
        <v>37902</v>
      </c>
    </row>
    <row r="29802" spans="12:12">
      <c r="L29802" s="17" t="s">
        <v>37903</v>
      </c>
    </row>
    <row r="29803" spans="12:12">
      <c r="L29803" s="17" t="s">
        <v>37904</v>
      </c>
    </row>
    <row r="29804" spans="12:12">
      <c r="L29804" s="17" t="s">
        <v>37905</v>
      </c>
    </row>
    <row r="29805" spans="12:12">
      <c r="L29805" s="17" t="s">
        <v>37906</v>
      </c>
    </row>
    <row r="29806" spans="12:12">
      <c r="L29806" s="17" t="s">
        <v>37907</v>
      </c>
    </row>
    <row r="29807" spans="12:12">
      <c r="L29807" s="17" t="s">
        <v>37908</v>
      </c>
    </row>
    <row r="29808" spans="12:12">
      <c r="L29808" s="17" t="s">
        <v>37909</v>
      </c>
    </row>
    <row r="29809" spans="12:12">
      <c r="L29809" s="17" t="s">
        <v>37910</v>
      </c>
    </row>
    <row r="29810" spans="12:12">
      <c r="L29810" s="17" t="s">
        <v>37911</v>
      </c>
    </row>
    <row r="29811" spans="12:12">
      <c r="L29811" s="17" t="s">
        <v>37912</v>
      </c>
    </row>
    <row r="29812" spans="12:12">
      <c r="L29812" s="17" t="s">
        <v>37913</v>
      </c>
    </row>
    <row r="29813" spans="12:12">
      <c r="L29813" s="17" t="s">
        <v>37914</v>
      </c>
    </row>
    <row r="29814" spans="12:12">
      <c r="L29814" s="17" t="s">
        <v>37915</v>
      </c>
    </row>
    <row r="29815" spans="12:12">
      <c r="L29815" s="17" t="s">
        <v>37916</v>
      </c>
    </row>
    <row r="29816" spans="12:12">
      <c r="L29816" s="17" t="s">
        <v>37917</v>
      </c>
    </row>
    <row r="29817" spans="12:12">
      <c r="L29817" s="17" t="s">
        <v>37918</v>
      </c>
    </row>
    <row r="29818" spans="12:12">
      <c r="L29818" s="17" t="s">
        <v>37919</v>
      </c>
    </row>
    <row r="29819" spans="12:12">
      <c r="L29819" s="17" t="s">
        <v>37920</v>
      </c>
    </row>
    <row r="29820" spans="12:12">
      <c r="L29820" s="17" t="s">
        <v>37921</v>
      </c>
    </row>
    <row r="29821" spans="12:12">
      <c r="L29821" s="17" t="s">
        <v>37922</v>
      </c>
    </row>
    <row r="29822" spans="12:12">
      <c r="L29822" s="17" t="s">
        <v>37923</v>
      </c>
    </row>
    <row r="29823" spans="12:12">
      <c r="L29823" s="17" t="s">
        <v>37924</v>
      </c>
    </row>
    <row r="29824" spans="12:12">
      <c r="L29824" s="17" t="s">
        <v>37925</v>
      </c>
    </row>
    <row r="29825" spans="12:12">
      <c r="L29825" s="17" t="s">
        <v>37926</v>
      </c>
    </row>
    <row r="29826" spans="12:12">
      <c r="L29826" s="17" t="s">
        <v>37927</v>
      </c>
    </row>
    <row r="29827" spans="12:12">
      <c r="L29827" s="17" t="s">
        <v>37928</v>
      </c>
    </row>
    <row r="29828" spans="12:12">
      <c r="L29828" s="17" t="s">
        <v>37929</v>
      </c>
    </row>
    <row r="29829" spans="12:12">
      <c r="L29829" s="17" t="s">
        <v>37930</v>
      </c>
    </row>
    <row r="29830" spans="12:12">
      <c r="L29830" s="17" t="s">
        <v>37931</v>
      </c>
    </row>
    <row r="29831" spans="12:12">
      <c r="L29831" s="17" t="s">
        <v>37932</v>
      </c>
    </row>
    <row r="29832" spans="12:12">
      <c r="L29832" s="17" t="s">
        <v>37933</v>
      </c>
    </row>
    <row r="29833" spans="12:12">
      <c r="L29833" s="17" t="s">
        <v>37934</v>
      </c>
    </row>
    <row r="29834" spans="12:12">
      <c r="L29834" s="17" t="s">
        <v>37935</v>
      </c>
    </row>
    <row r="29835" spans="12:12">
      <c r="L29835" s="17" t="s">
        <v>37936</v>
      </c>
    </row>
    <row r="29836" spans="12:12">
      <c r="L29836" s="17" t="s">
        <v>37937</v>
      </c>
    </row>
    <row r="29837" spans="12:12">
      <c r="L29837" s="17" t="s">
        <v>37938</v>
      </c>
    </row>
    <row r="29838" spans="12:12">
      <c r="L29838" s="17" t="s">
        <v>37939</v>
      </c>
    </row>
    <row r="29839" spans="12:12">
      <c r="L29839" s="17" t="s">
        <v>37940</v>
      </c>
    </row>
    <row r="29840" spans="12:12">
      <c r="L29840" s="17" t="s">
        <v>37941</v>
      </c>
    </row>
    <row r="29841" spans="12:12">
      <c r="L29841" s="17" t="s">
        <v>37942</v>
      </c>
    </row>
    <row r="29842" spans="12:12">
      <c r="L29842" s="17" t="s">
        <v>37943</v>
      </c>
    </row>
    <row r="29843" spans="12:12">
      <c r="L29843" s="17" t="s">
        <v>37944</v>
      </c>
    </row>
    <row r="29844" spans="12:12">
      <c r="L29844" s="17" t="s">
        <v>37945</v>
      </c>
    </row>
    <row r="29845" spans="12:12">
      <c r="L29845" s="17" t="s">
        <v>37946</v>
      </c>
    </row>
    <row r="29846" spans="12:12">
      <c r="L29846" s="17" t="s">
        <v>37947</v>
      </c>
    </row>
    <row r="29847" spans="12:12">
      <c r="L29847" s="17" t="s">
        <v>37948</v>
      </c>
    </row>
    <row r="29848" spans="12:12">
      <c r="L29848" s="17" t="s">
        <v>37949</v>
      </c>
    </row>
    <row r="29849" spans="12:12">
      <c r="L29849" s="17" t="s">
        <v>37950</v>
      </c>
    </row>
    <row r="29850" spans="12:12">
      <c r="L29850" s="17" t="s">
        <v>37951</v>
      </c>
    </row>
    <row r="29851" spans="12:12">
      <c r="L29851" s="17" t="s">
        <v>37952</v>
      </c>
    </row>
    <row r="29852" spans="12:12">
      <c r="L29852" s="17" t="s">
        <v>37953</v>
      </c>
    </row>
    <row r="29853" spans="12:12">
      <c r="L29853" s="17" t="s">
        <v>37954</v>
      </c>
    </row>
    <row r="29854" spans="12:12">
      <c r="L29854" s="17" t="s">
        <v>37955</v>
      </c>
    </row>
    <row r="29855" spans="12:12">
      <c r="L29855" s="17" t="s">
        <v>37956</v>
      </c>
    </row>
    <row r="29856" spans="12:12">
      <c r="L29856" s="17" t="s">
        <v>37957</v>
      </c>
    </row>
    <row r="29857" spans="12:12">
      <c r="L29857" s="17" t="s">
        <v>37958</v>
      </c>
    </row>
    <row r="29858" spans="12:12">
      <c r="L29858" s="17" t="s">
        <v>37959</v>
      </c>
    </row>
    <row r="29859" spans="12:12">
      <c r="L29859" s="17" t="s">
        <v>37960</v>
      </c>
    </row>
    <row r="29860" spans="12:12">
      <c r="L29860" s="17" t="s">
        <v>37961</v>
      </c>
    </row>
    <row r="29861" spans="12:12">
      <c r="L29861" s="17" t="s">
        <v>37962</v>
      </c>
    </row>
    <row r="29862" spans="12:12">
      <c r="L29862" s="17" t="s">
        <v>37963</v>
      </c>
    </row>
    <row r="29863" spans="12:12">
      <c r="L29863" s="17" t="s">
        <v>37964</v>
      </c>
    </row>
    <row r="29864" spans="12:12">
      <c r="L29864" s="17" t="s">
        <v>37965</v>
      </c>
    </row>
    <row r="29865" spans="12:12">
      <c r="L29865" s="17" t="s">
        <v>37966</v>
      </c>
    </row>
    <row r="29866" spans="12:12">
      <c r="L29866" s="17" t="s">
        <v>37967</v>
      </c>
    </row>
    <row r="29867" spans="12:12">
      <c r="L29867" s="17" t="s">
        <v>37968</v>
      </c>
    </row>
    <row r="29868" spans="12:12">
      <c r="L29868" s="17" t="s">
        <v>37969</v>
      </c>
    </row>
    <row r="29869" spans="12:12">
      <c r="L29869" s="17" t="s">
        <v>37970</v>
      </c>
    </row>
    <row r="29870" spans="12:12">
      <c r="L29870" s="17" t="s">
        <v>37971</v>
      </c>
    </row>
    <row r="29871" spans="12:12">
      <c r="L29871" s="17" t="s">
        <v>37972</v>
      </c>
    </row>
    <row r="29872" spans="12:12">
      <c r="L29872" s="17" t="s">
        <v>37973</v>
      </c>
    </row>
    <row r="29873" spans="12:12">
      <c r="L29873" s="17" t="s">
        <v>37974</v>
      </c>
    </row>
    <row r="29874" spans="12:12">
      <c r="L29874" s="17" t="s">
        <v>37975</v>
      </c>
    </row>
    <row r="29875" spans="12:12">
      <c r="L29875" s="17" t="s">
        <v>37976</v>
      </c>
    </row>
    <row r="29876" spans="12:12">
      <c r="L29876" s="17" t="s">
        <v>37977</v>
      </c>
    </row>
    <row r="29877" spans="12:12">
      <c r="L29877" s="17" t="s">
        <v>37978</v>
      </c>
    </row>
    <row r="29878" spans="12:12">
      <c r="L29878" s="17" t="s">
        <v>37979</v>
      </c>
    </row>
    <row r="29879" spans="12:12">
      <c r="L29879" s="17" t="s">
        <v>37980</v>
      </c>
    </row>
    <row r="29880" spans="12:12">
      <c r="L29880" s="17" t="s">
        <v>37981</v>
      </c>
    </row>
    <row r="29881" spans="12:12">
      <c r="L29881" s="17" t="s">
        <v>37982</v>
      </c>
    </row>
    <row r="29882" spans="12:12">
      <c r="L29882" s="17" t="s">
        <v>37983</v>
      </c>
    </row>
    <row r="29883" spans="12:12">
      <c r="L29883" s="17" t="s">
        <v>37984</v>
      </c>
    </row>
    <row r="29884" spans="12:12">
      <c r="L29884" s="17" t="s">
        <v>37985</v>
      </c>
    </row>
    <row r="29885" spans="12:12">
      <c r="L29885" s="17" t="s">
        <v>37986</v>
      </c>
    </row>
    <row r="29886" spans="12:12">
      <c r="L29886" s="17" t="s">
        <v>37987</v>
      </c>
    </row>
    <row r="29887" spans="12:12">
      <c r="L29887" s="17" t="s">
        <v>37988</v>
      </c>
    </row>
    <row r="29888" spans="12:12">
      <c r="L29888" s="17" t="s">
        <v>37989</v>
      </c>
    </row>
    <row r="29889" spans="12:12">
      <c r="L29889" s="17" t="s">
        <v>37990</v>
      </c>
    </row>
    <row r="29890" spans="12:12">
      <c r="L29890" s="17" t="s">
        <v>37991</v>
      </c>
    </row>
    <row r="29891" spans="12:12">
      <c r="L29891" s="17" t="s">
        <v>37992</v>
      </c>
    </row>
    <row r="29892" spans="12:12">
      <c r="L29892" s="17" t="s">
        <v>37993</v>
      </c>
    </row>
    <row r="29893" spans="12:12">
      <c r="L29893" s="17" t="s">
        <v>37994</v>
      </c>
    </row>
    <row r="29894" spans="12:12">
      <c r="L29894" s="17" t="s">
        <v>37995</v>
      </c>
    </row>
    <row r="29895" spans="12:12">
      <c r="L29895" s="17" t="s">
        <v>37996</v>
      </c>
    </row>
    <row r="29896" spans="12:12">
      <c r="L29896" s="17" t="s">
        <v>37997</v>
      </c>
    </row>
    <row r="29897" spans="12:12">
      <c r="L29897" s="17" t="s">
        <v>37998</v>
      </c>
    </row>
    <row r="29898" spans="12:12">
      <c r="L29898" s="17" t="s">
        <v>37999</v>
      </c>
    </row>
    <row r="29899" spans="12:12">
      <c r="L29899" s="17" t="s">
        <v>38000</v>
      </c>
    </row>
    <row r="29900" spans="12:12">
      <c r="L29900" s="17" t="s">
        <v>38001</v>
      </c>
    </row>
    <row r="29901" spans="12:12">
      <c r="L29901" s="17" t="s">
        <v>38002</v>
      </c>
    </row>
    <row r="29902" spans="12:12">
      <c r="L29902" s="17" t="s">
        <v>38003</v>
      </c>
    </row>
    <row r="29903" spans="12:12">
      <c r="L29903" s="17" t="s">
        <v>38004</v>
      </c>
    </row>
    <row r="29904" spans="12:12">
      <c r="L29904" s="17" t="s">
        <v>38005</v>
      </c>
    </row>
    <row r="29905" spans="12:12">
      <c r="L29905" s="17" t="s">
        <v>38006</v>
      </c>
    </row>
    <row r="29906" spans="12:12">
      <c r="L29906" s="17" t="s">
        <v>38007</v>
      </c>
    </row>
    <row r="29907" spans="12:12">
      <c r="L29907" s="17" t="s">
        <v>38008</v>
      </c>
    </row>
    <row r="29908" spans="12:12">
      <c r="L29908" s="17" t="s">
        <v>38009</v>
      </c>
    </row>
    <row r="29909" spans="12:12">
      <c r="L29909" s="17" t="s">
        <v>38010</v>
      </c>
    </row>
    <row r="29910" spans="12:12">
      <c r="L29910" s="17" t="s">
        <v>38011</v>
      </c>
    </row>
    <row r="29911" spans="12:12">
      <c r="L29911" s="17" t="s">
        <v>38012</v>
      </c>
    </row>
    <row r="29912" spans="12:12">
      <c r="L29912" s="17" t="s">
        <v>38013</v>
      </c>
    </row>
    <row r="29913" spans="12:12">
      <c r="L29913" s="17" t="s">
        <v>38014</v>
      </c>
    </row>
    <row r="29914" spans="12:12">
      <c r="L29914" s="17" t="s">
        <v>38015</v>
      </c>
    </row>
    <row r="29915" spans="12:12">
      <c r="L29915" s="17" t="s">
        <v>38016</v>
      </c>
    </row>
    <row r="29916" spans="12:12">
      <c r="L29916" s="17" t="s">
        <v>38017</v>
      </c>
    </row>
    <row r="29917" spans="12:12">
      <c r="L29917" s="17" t="s">
        <v>38018</v>
      </c>
    </row>
    <row r="29918" spans="12:12">
      <c r="L29918" s="17" t="s">
        <v>38019</v>
      </c>
    </row>
    <row r="29919" spans="12:12">
      <c r="L29919" s="17" t="s">
        <v>38020</v>
      </c>
    </row>
    <row r="29920" spans="12:12">
      <c r="L29920" s="17" t="s">
        <v>38021</v>
      </c>
    </row>
    <row r="29921" spans="12:12">
      <c r="L29921" s="17" t="s">
        <v>38022</v>
      </c>
    </row>
    <row r="29922" spans="12:12">
      <c r="L29922" s="17" t="s">
        <v>38023</v>
      </c>
    </row>
    <row r="29923" spans="12:12">
      <c r="L29923" s="17" t="s">
        <v>38024</v>
      </c>
    </row>
    <row r="29924" spans="12:12">
      <c r="L29924" s="17" t="s">
        <v>38025</v>
      </c>
    </row>
    <row r="29925" spans="12:12">
      <c r="L29925" s="17" t="s">
        <v>38026</v>
      </c>
    </row>
    <row r="29926" spans="12:12">
      <c r="L29926" s="17" t="s">
        <v>38027</v>
      </c>
    </row>
    <row r="29927" spans="12:12">
      <c r="L29927" s="17" t="s">
        <v>38028</v>
      </c>
    </row>
    <row r="29928" spans="12:12">
      <c r="L29928" s="17" t="s">
        <v>38029</v>
      </c>
    </row>
    <row r="29929" spans="12:12">
      <c r="L29929" s="17" t="s">
        <v>38030</v>
      </c>
    </row>
    <row r="29930" spans="12:12">
      <c r="L29930" s="17" t="s">
        <v>38031</v>
      </c>
    </row>
    <row r="29931" spans="12:12">
      <c r="L29931" s="17" t="s">
        <v>38032</v>
      </c>
    </row>
    <row r="29932" spans="12:12">
      <c r="L29932" s="17" t="s">
        <v>38033</v>
      </c>
    </row>
    <row r="29933" spans="12:12">
      <c r="L29933" s="17" t="s">
        <v>38034</v>
      </c>
    </row>
    <row r="29934" spans="12:12">
      <c r="L29934" s="17" t="s">
        <v>38035</v>
      </c>
    </row>
    <row r="29935" spans="12:12">
      <c r="L29935" s="17" t="s">
        <v>38036</v>
      </c>
    </row>
    <row r="29936" spans="12:12">
      <c r="L29936" s="17" t="s">
        <v>38037</v>
      </c>
    </row>
    <row r="29937" spans="12:12">
      <c r="L29937" s="17" t="s">
        <v>38038</v>
      </c>
    </row>
    <row r="29938" spans="12:12">
      <c r="L29938" s="17" t="s">
        <v>38039</v>
      </c>
    </row>
    <row r="29939" spans="12:12">
      <c r="L29939" s="17" t="s">
        <v>38040</v>
      </c>
    </row>
    <row r="29940" spans="12:12">
      <c r="L29940" s="17" t="s">
        <v>38041</v>
      </c>
    </row>
    <row r="29941" spans="12:12">
      <c r="L29941" s="17" t="s">
        <v>38042</v>
      </c>
    </row>
    <row r="29942" spans="12:12">
      <c r="L29942" s="17" t="s">
        <v>38043</v>
      </c>
    </row>
    <row r="29943" spans="12:12">
      <c r="L29943" s="17" t="s">
        <v>38044</v>
      </c>
    </row>
    <row r="29944" spans="12:12">
      <c r="L29944" s="17" t="s">
        <v>38045</v>
      </c>
    </row>
    <row r="29945" spans="12:12">
      <c r="L29945" s="17" t="s">
        <v>38046</v>
      </c>
    </row>
    <row r="29946" spans="12:12">
      <c r="L29946" s="17" t="s">
        <v>38047</v>
      </c>
    </row>
    <row r="29947" spans="12:12">
      <c r="L29947" s="17" t="s">
        <v>38048</v>
      </c>
    </row>
    <row r="29948" spans="12:12">
      <c r="L29948" s="17" t="s">
        <v>38049</v>
      </c>
    </row>
    <row r="29949" spans="12:12">
      <c r="L29949" s="17" t="s">
        <v>38050</v>
      </c>
    </row>
    <row r="29950" spans="12:12">
      <c r="L29950" s="17" t="s">
        <v>38051</v>
      </c>
    </row>
    <row r="29951" spans="12:12">
      <c r="L29951" s="17" t="s">
        <v>38052</v>
      </c>
    </row>
    <row r="29952" spans="12:12">
      <c r="L29952" s="17" t="s">
        <v>38053</v>
      </c>
    </row>
    <row r="29953" spans="12:12">
      <c r="L29953" s="17" t="s">
        <v>38054</v>
      </c>
    </row>
    <row r="29954" spans="12:12">
      <c r="L29954" s="17" t="s">
        <v>38055</v>
      </c>
    </row>
    <row r="29955" spans="12:12">
      <c r="L29955" s="17" t="s">
        <v>38056</v>
      </c>
    </row>
    <row r="29956" spans="12:12">
      <c r="L29956" s="17" t="s">
        <v>38057</v>
      </c>
    </row>
    <row r="29957" spans="12:12">
      <c r="L29957" s="17" t="s">
        <v>38058</v>
      </c>
    </row>
    <row r="29958" spans="12:12">
      <c r="L29958" s="17" t="s">
        <v>38059</v>
      </c>
    </row>
    <row r="29959" spans="12:12">
      <c r="L29959" s="17" t="s">
        <v>38060</v>
      </c>
    </row>
    <row r="29960" spans="12:12">
      <c r="L29960" s="17" t="s">
        <v>38061</v>
      </c>
    </row>
    <row r="29961" spans="12:12">
      <c r="L29961" s="17" t="s">
        <v>38062</v>
      </c>
    </row>
    <row r="29962" spans="12:12">
      <c r="L29962" s="17" t="s">
        <v>38063</v>
      </c>
    </row>
    <row r="29963" spans="12:12">
      <c r="L29963" s="17" t="s">
        <v>38064</v>
      </c>
    </row>
    <row r="29964" spans="12:12">
      <c r="L29964" s="17" t="s">
        <v>38065</v>
      </c>
    </row>
    <row r="29965" spans="12:12">
      <c r="L29965" s="17" t="s">
        <v>38066</v>
      </c>
    </row>
    <row r="29966" spans="12:12">
      <c r="L29966" s="17" t="s">
        <v>38067</v>
      </c>
    </row>
    <row r="29967" spans="12:12">
      <c r="L29967" s="17" t="s">
        <v>38068</v>
      </c>
    </row>
    <row r="29968" spans="12:12">
      <c r="L29968" s="17" t="s">
        <v>38069</v>
      </c>
    </row>
    <row r="29969" spans="12:12">
      <c r="L29969" s="17" t="s">
        <v>38070</v>
      </c>
    </row>
    <row r="29970" spans="12:12">
      <c r="L29970" s="17" t="s">
        <v>38071</v>
      </c>
    </row>
    <row r="29971" spans="12:12">
      <c r="L29971" s="17" t="s">
        <v>38072</v>
      </c>
    </row>
    <row r="29972" spans="12:12">
      <c r="L29972" s="17" t="s">
        <v>38073</v>
      </c>
    </row>
    <row r="29973" spans="12:12">
      <c r="L29973" s="17" t="s">
        <v>38074</v>
      </c>
    </row>
    <row r="29974" spans="12:12">
      <c r="L29974" s="17" t="s">
        <v>38075</v>
      </c>
    </row>
    <row r="29975" spans="12:12">
      <c r="L29975" s="17" t="s">
        <v>38076</v>
      </c>
    </row>
    <row r="29976" spans="12:12">
      <c r="L29976" s="17" t="s">
        <v>38077</v>
      </c>
    </row>
    <row r="29977" spans="12:12">
      <c r="L29977" s="17" t="s">
        <v>38078</v>
      </c>
    </row>
    <row r="29978" spans="12:12">
      <c r="L29978" s="17" t="s">
        <v>38079</v>
      </c>
    </row>
    <row r="29979" spans="12:12">
      <c r="L29979" s="17" t="s">
        <v>38080</v>
      </c>
    </row>
    <row r="29980" spans="12:12">
      <c r="L29980" s="17" t="s">
        <v>38081</v>
      </c>
    </row>
    <row r="29981" spans="12:12">
      <c r="L29981" s="17" t="s">
        <v>38082</v>
      </c>
    </row>
    <row r="29982" spans="12:12">
      <c r="L29982" s="17" t="s">
        <v>38083</v>
      </c>
    </row>
    <row r="29983" spans="12:12">
      <c r="L29983" s="17" t="s">
        <v>38084</v>
      </c>
    </row>
    <row r="29984" spans="12:12">
      <c r="L29984" s="17" t="s">
        <v>38085</v>
      </c>
    </row>
    <row r="29985" spans="12:12">
      <c r="L29985" s="17" t="s">
        <v>38086</v>
      </c>
    </row>
    <row r="29986" spans="12:12">
      <c r="L29986" s="17" t="s">
        <v>38087</v>
      </c>
    </row>
    <row r="29987" spans="12:12">
      <c r="L29987" s="17" t="s">
        <v>38088</v>
      </c>
    </row>
    <row r="29988" spans="12:12">
      <c r="L29988" s="17" t="s">
        <v>38089</v>
      </c>
    </row>
    <row r="29989" spans="12:12">
      <c r="L29989" s="17" t="s">
        <v>38090</v>
      </c>
    </row>
    <row r="29990" spans="12:12">
      <c r="L29990" s="17" t="s">
        <v>38091</v>
      </c>
    </row>
    <row r="29991" spans="12:12">
      <c r="L29991" s="17" t="s">
        <v>38092</v>
      </c>
    </row>
    <row r="29992" spans="12:12">
      <c r="L29992" s="17" t="s">
        <v>38093</v>
      </c>
    </row>
    <row r="29993" spans="12:12">
      <c r="L29993" s="17" t="s">
        <v>38094</v>
      </c>
    </row>
    <row r="29994" spans="12:12">
      <c r="L29994" s="17" t="s">
        <v>38095</v>
      </c>
    </row>
    <row r="29995" spans="12:12">
      <c r="L29995" s="17" t="s">
        <v>38096</v>
      </c>
    </row>
    <row r="29996" spans="12:12">
      <c r="L29996" s="17" t="s">
        <v>38097</v>
      </c>
    </row>
    <row r="29997" spans="12:12">
      <c r="L29997" s="17" t="s">
        <v>38098</v>
      </c>
    </row>
    <row r="29998" spans="12:12">
      <c r="L29998" s="17" t="s">
        <v>38099</v>
      </c>
    </row>
    <row r="29999" spans="12:12">
      <c r="L29999" s="17" t="s">
        <v>38100</v>
      </c>
    </row>
    <row r="30000" spans="12:12">
      <c r="L30000" s="17" t="s">
        <v>38101</v>
      </c>
    </row>
    <row r="30001" spans="12:12">
      <c r="L30001" s="17" t="s">
        <v>38102</v>
      </c>
    </row>
    <row r="30002" spans="12:12">
      <c r="L30002" s="17" t="s">
        <v>38103</v>
      </c>
    </row>
    <row r="30003" spans="12:12">
      <c r="L30003" s="17" t="s">
        <v>38104</v>
      </c>
    </row>
    <row r="30004" spans="12:12">
      <c r="L30004" s="17" t="s">
        <v>38105</v>
      </c>
    </row>
    <row r="30005" spans="12:12">
      <c r="L30005" s="17" t="s">
        <v>38106</v>
      </c>
    </row>
    <row r="30006" spans="12:12">
      <c r="L30006" s="17" t="s">
        <v>38107</v>
      </c>
    </row>
    <row r="30007" spans="12:12">
      <c r="L30007" s="17" t="s">
        <v>38108</v>
      </c>
    </row>
    <row r="30008" spans="12:12">
      <c r="L30008" s="17" t="s">
        <v>38109</v>
      </c>
    </row>
    <row r="30009" spans="12:12">
      <c r="L30009" s="17" t="s">
        <v>38110</v>
      </c>
    </row>
    <row r="30010" spans="12:12">
      <c r="L30010" s="17" t="s">
        <v>38111</v>
      </c>
    </row>
    <row r="30011" spans="12:12">
      <c r="L30011" s="17" t="s">
        <v>38112</v>
      </c>
    </row>
    <row r="30012" spans="12:12">
      <c r="L30012" s="17" t="s">
        <v>38113</v>
      </c>
    </row>
    <row r="30013" spans="12:12">
      <c r="L30013" s="17" t="s">
        <v>38114</v>
      </c>
    </row>
    <row r="30014" spans="12:12">
      <c r="L30014" s="17" t="s">
        <v>38115</v>
      </c>
    </row>
    <row r="30015" spans="12:12">
      <c r="L30015" s="17" t="s">
        <v>38116</v>
      </c>
    </row>
    <row r="30016" spans="12:12">
      <c r="L30016" s="17" t="s">
        <v>38117</v>
      </c>
    </row>
    <row r="30017" spans="12:12">
      <c r="L30017" s="17" t="s">
        <v>38118</v>
      </c>
    </row>
    <row r="30018" spans="12:12">
      <c r="L30018" s="17" t="s">
        <v>38119</v>
      </c>
    </row>
    <row r="30019" spans="12:12">
      <c r="L30019" s="17" t="s">
        <v>38120</v>
      </c>
    </row>
    <row r="30020" spans="12:12">
      <c r="L30020" s="17" t="s">
        <v>38121</v>
      </c>
    </row>
    <row r="30021" spans="12:12">
      <c r="L30021" s="17" t="s">
        <v>38122</v>
      </c>
    </row>
    <row r="30022" spans="12:12">
      <c r="L30022" s="17" t="s">
        <v>38123</v>
      </c>
    </row>
    <row r="30023" spans="12:12">
      <c r="L30023" s="17" t="s">
        <v>38124</v>
      </c>
    </row>
    <row r="30024" spans="12:12">
      <c r="L30024" s="17" t="s">
        <v>38125</v>
      </c>
    </row>
    <row r="30025" spans="12:12">
      <c r="L30025" s="17" t="s">
        <v>38126</v>
      </c>
    </row>
    <row r="30026" spans="12:12">
      <c r="L30026" s="17" t="s">
        <v>38127</v>
      </c>
    </row>
    <row r="30027" spans="12:12">
      <c r="L30027" s="17" t="s">
        <v>38128</v>
      </c>
    </row>
    <row r="30028" spans="12:12">
      <c r="L30028" s="17" t="s">
        <v>38129</v>
      </c>
    </row>
    <row r="30029" spans="12:12">
      <c r="L30029" s="17" t="s">
        <v>38130</v>
      </c>
    </row>
    <row r="30030" spans="12:12">
      <c r="L30030" s="17" t="s">
        <v>38131</v>
      </c>
    </row>
    <row r="30031" spans="12:12">
      <c r="L30031" s="17" t="s">
        <v>38132</v>
      </c>
    </row>
    <row r="30032" spans="12:12">
      <c r="L30032" s="17" t="s">
        <v>38133</v>
      </c>
    </row>
    <row r="30033" spans="12:12">
      <c r="L30033" s="17" t="s">
        <v>38134</v>
      </c>
    </row>
    <row r="30034" spans="12:12">
      <c r="L30034" s="17" t="s">
        <v>38135</v>
      </c>
    </row>
    <row r="30035" spans="12:12">
      <c r="L30035" s="17" t="s">
        <v>38136</v>
      </c>
    </row>
    <row r="30036" spans="12:12">
      <c r="L30036" s="17" t="s">
        <v>38137</v>
      </c>
    </row>
    <row r="30037" spans="12:12">
      <c r="L30037" s="17" t="s">
        <v>38138</v>
      </c>
    </row>
    <row r="30038" spans="12:12">
      <c r="L30038" s="17" t="s">
        <v>38139</v>
      </c>
    </row>
    <row r="30039" spans="12:12">
      <c r="L30039" s="17" t="s">
        <v>38140</v>
      </c>
    </row>
    <row r="30040" spans="12:12">
      <c r="L30040" s="17" t="s">
        <v>38141</v>
      </c>
    </row>
    <row r="30041" spans="12:12">
      <c r="L30041" s="17" t="s">
        <v>38142</v>
      </c>
    </row>
    <row r="30042" spans="12:12">
      <c r="L30042" s="17" t="s">
        <v>38143</v>
      </c>
    </row>
    <row r="30043" spans="12:12">
      <c r="L30043" s="17" t="s">
        <v>38144</v>
      </c>
    </row>
    <row r="30044" spans="12:12">
      <c r="L30044" s="17" t="s">
        <v>38145</v>
      </c>
    </row>
    <row r="30045" spans="12:12">
      <c r="L30045" s="17" t="s">
        <v>38146</v>
      </c>
    </row>
    <row r="30046" spans="12:12">
      <c r="L30046" s="17" t="s">
        <v>38147</v>
      </c>
    </row>
    <row r="30047" spans="12:12">
      <c r="L30047" s="17" t="s">
        <v>38148</v>
      </c>
    </row>
    <row r="30048" spans="12:12">
      <c r="L30048" s="17" t="s">
        <v>38149</v>
      </c>
    </row>
    <row r="30049" spans="12:12">
      <c r="L30049" s="17" t="s">
        <v>38150</v>
      </c>
    </row>
    <row r="30050" spans="12:12">
      <c r="L30050" s="17" t="s">
        <v>38151</v>
      </c>
    </row>
    <row r="30051" spans="12:12">
      <c r="L30051" s="17" t="s">
        <v>38152</v>
      </c>
    </row>
    <row r="30052" spans="12:12">
      <c r="L30052" s="17" t="s">
        <v>38153</v>
      </c>
    </row>
    <row r="30053" spans="12:12">
      <c r="L30053" s="17" t="s">
        <v>38154</v>
      </c>
    </row>
    <row r="30054" spans="12:12">
      <c r="L30054" s="17" t="s">
        <v>38155</v>
      </c>
    </row>
    <row r="30055" spans="12:12">
      <c r="L30055" s="17" t="s">
        <v>38156</v>
      </c>
    </row>
    <row r="30056" spans="12:12">
      <c r="L30056" s="17" t="s">
        <v>38157</v>
      </c>
    </row>
    <row r="30057" spans="12:12">
      <c r="L30057" s="17" t="s">
        <v>38158</v>
      </c>
    </row>
    <row r="30058" spans="12:12">
      <c r="L30058" s="17" t="s">
        <v>38159</v>
      </c>
    </row>
    <row r="30059" spans="12:12">
      <c r="L30059" s="17" t="s">
        <v>38160</v>
      </c>
    </row>
    <row r="30060" spans="12:12">
      <c r="L30060" s="17" t="s">
        <v>38161</v>
      </c>
    </row>
    <row r="30061" spans="12:12">
      <c r="L30061" s="17" t="s">
        <v>38162</v>
      </c>
    </row>
    <row r="30062" spans="12:12">
      <c r="L30062" s="17" t="s">
        <v>38163</v>
      </c>
    </row>
    <row r="30063" spans="12:12">
      <c r="L30063" s="17" t="s">
        <v>38164</v>
      </c>
    </row>
    <row r="30064" spans="12:12">
      <c r="L30064" s="17" t="s">
        <v>38165</v>
      </c>
    </row>
    <row r="30065" spans="12:12">
      <c r="L30065" s="17" t="s">
        <v>38166</v>
      </c>
    </row>
    <row r="30066" spans="12:12">
      <c r="L30066" s="17" t="s">
        <v>38167</v>
      </c>
    </row>
    <row r="30067" spans="12:12">
      <c r="L30067" s="17" t="s">
        <v>38168</v>
      </c>
    </row>
    <row r="30068" spans="12:12">
      <c r="L30068" s="17" t="s">
        <v>38169</v>
      </c>
    </row>
    <row r="30069" spans="12:12">
      <c r="L30069" s="17" t="s">
        <v>38170</v>
      </c>
    </row>
    <row r="30070" spans="12:12">
      <c r="L30070" s="17" t="s">
        <v>38171</v>
      </c>
    </row>
    <row r="30071" spans="12:12">
      <c r="L30071" s="17" t="s">
        <v>38172</v>
      </c>
    </row>
    <row r="30072" spans="12:12">
      <c r="L30072" s="17" t="s">
        <v>38173</v>
      </c>
    </row>
    <row r="30073" spans="12:12">
      <c r="L30073" s="17" t="s">
        <v>38174</v>
      </c>
    </row>
    <row r="30074" spans="12:12">
      <c r="L30074" s="17" t="s">
        <v>38175</v>
      </c>
    </row>
    <row r="30075" spans="12:12">
      <c r="L30075" s="17" t="s">
        <v>38176</v>
      </c>
    </row>
    <row r="30076" spans="12:12">
      <c r="L30076" s="17" t="s">
        <v>38177</v>
      </c>
    </row>
    <row r="30077" spans="12:12">
      <c r="L30077" s="17" t="s">
        <v>38178</v>
      </c>
    </row>
    <row r="30078" spans="12:12">
      <c r="L30078" s="17" t="s">
        <v>38179</v>
      </c>
    </row>
    <row r="30079" spans="12:12">
      <c r="L30079" s="17" t="s">
        <v>38180</v>
      </c>
    </row>
    <row r="30080" spans="12:12">
      <c r="L30080" s="17" t="s">
        <v>38181</v>
      </c>
    </row>
    <row r="30081" spans="12:12">
      <c r="L30081" s="17" t="s">
        <v>38182</v>
      </c>
    </row>
    <row r="30082" spans="12:12">
      <c r="L30082" s="17" t="s">
        <v>38183</v>
      </c>
    </row>
    <row r="30083" spans="12:12">
      <c r="L30083" s="17" t="s">
        <v>38184</v>
      </c>
    </row>
    <row r="30084" spans="12:12">
      <c r="L30084" s="17" t="s">
        <v>38185</v>
      </c>
    </row>
    <row r="30085" spans="12:12">
      <c r="L30085" s="17" t="s">
        <v>38186</v>
      </c>
    </row>
    <row r="30086" spans="12:12">
      <c r="L30086" s="17" t="s">
        <v>38187</v>
      </c>
    </row>
    <row r="30087" spans="12:12">
      <c r="L30087" s="17" t="s">
        <v>38188</v>
      </c>
    </row>
    <row r="30088" spans="12:12">
      <c r="L30088" s="17" t="s">
        <v>38189</v>
      </c>
    </row>
    <row r="30089" spans="12:12">
      <c r="L30089" s="17" t="s">
        <v>38190</v>
      </c>
    </row>
    <row r="30090" spans="12:12">
      <c r="L30090" s="17" t="s">
        <v>38191</v>
      </c>
    </row>
    <row r="30091" spans="12:12">
      <c r="L30091" s="17" t="s">
        <v>38192</v>
      </c>
    </row>
    <row r="30092" spans="12:12">
      <c r="L30092" s="17" t="s">
        <v>38193</v>
      </c>
    </row>
    <row r="30093" spans="12:12">
      <c r="L30093" s="17" t="s">
        <v>38194</v>
      </c>
    </row>
    <row r="30094" spans="12:12">
      <c r="L30094" s="17" t="s">
        <v>38195</v>
      </c>
    </row>
    <row r="30095" spans="12:12">
      <c r="L30095" s="17" t="s">
        <v>38196</v>
      </c>
    </row>
    <row r="30096" spans="12:12">
      <c r="L30096" s="17" t="s">
        <v>38197</v>
      </c>
    </row>
    <row r="30097" spans="12:12">
      <c r="L30097" s="17" t="s">
        <v>38198</v>
      </c>
    </row>
    <row r="30098" spans="12:12">
      <c r="L30098" s="17" t="s">
        <v>38199</v>
      </c>
    </row>
    <row r="30099" spans="12:12">
      <c r="L30099" s="17" t="s">
        <v>38200</v>
      </c>
    </row>
    <row r="30100" spans="12:12">
      <c r="L30100" s="17" t="s">
        <v>38201</v>
      </c>
    </row>
    <row r="30101" spans="12:12">
      <c r="L30101" s="17" t="s">
        <v>38202</v>
      </c>
    </row>
    <row r="30102" spans="12:12">
      <c r="L30102" s="17" t="s">
        <v>38203</v>
      </c>
    </row>
    <row r="30103" spans="12:12">
      <c r="L30103" s="17" t="s">
        <v>38204</v>
      </c>
    </row>
    <row r="30104" spans="12:12">
      <c r="L30104" s="17" t="s">
        <v>38205</v>
      </c>
    </row>
    <row r="30105" spans="12:12">
      <c r="L30105" s="17" t="s">
        <v>38206</v>
      </c>
    </row>
    <row r="30106" spans="12:12">
      <c r="L30106" s="17" t="s">
        <v>38207</v>
      </c>
    </row>
    <row r="30107" spans="12:12">
      <c r="L30107" s="17" t="s">
        <v>38208</v>
      </c>
    </row>
    <row r="30108" spans="12:12">
      <c r="L30108" s="17" t="s">
        <v>38209</v>
      </c>
    </row>
    <row r="30109" spans="12:12">
      <c r="L30109" s="17" t="s">
        <v>38210</v>
      </c>
    </row>
    <row r="30110" spans="12:12">
      <c r="L30110" s="17" t="s">
        <v>38211</v>
      </c>
    </row>
    <row r="30111" spans="12:12">
      <c r="L30111" s="17" t="s">
        <v>38212</v>
      </c>
    </row>
    <row r="30112" spans="12:12">
      <c r="L30112" s="17" t="s">
        <v>38213</v>
      </c>
    </row>
    <row r="30113" spans="12:12">
      <c r="L30113" s="17" t="s">
        <v>38214</v>
      </c>
    </row>
    <row r="30114" spans="12:12">
      <c r="L30114" s="17" t="s">
        <v>38215</v>
      </c>
    </row>
    <row r="30115" spans="12:12">
      <c r="L30115" s="17" t="s">
        <v>38216</v>
      </c>
    </row>
    <row r="30116" spans="12:12">
      <c r="L30116" s="17" t="s">
        <v>38217</v>
      </c>
    </row>
    <row r="30117" spans="12:12">
      <c r="L30117" s="17" t="s">
        <v>38218</v>
      </c>
    </row>
    <row r="30118" spans="12:12">
      <c r="L30118" s="17" t="s">
        <v>38219</v>
      </c>
    </row>
    <row r="30119" spans="12:12">
      <c r="L30119" s="17" t="s">
        <v>38220</v>
      </c>
    </row>
    <row r="30120" spans="12:12">
      <c r="L30120" s="17" t="s">
        <v>38221</v>
      </c>
    </row>
    <row r="30121" spans="12:12">
      <c r="L30121" s="17" t="s">
        <v>38222</v>
      </c>
    </row>
    <row r="30122" spans="12:12">
      <c r="L30122" s="17" t="s">
        <v>38223</v>
      </c>
    </row>
    <row r="30123" spans="12:12">
      <c r="L30123" s="17" t="s">
        <v>38224</v>
      </c>
    </row>
    <row r="30124" spans="12:12">
      <c r="L30124" s="17" t="s">
        <v>38225</v>
      </c>
    </row>
    <row r="30125" spans="12:12">
      <c r="L30125" s="17" t="s">
        <v>38226</v>
      </c>
    </row>
    <row r="30126" spans="12:12">
      <c r="L30126" s="17" t="s">
        <v>38227</v>
      </c>
    </row>
    <row r="30127" spans="12:12">
      <c r="L30127" s="17" t="s">
        <v>38228</v>
      </c>
    </row>
    <row r="30128" spans="12:12">
      <c r="L30128" s="17" t="s">
        <v>38229</v>
      </c>
    </row>
    <row r="30129" spans="12:12">
      <c r="L30129" s="17" t="s">
        <v>38230</v>
      </c>
    </row>
    <row r="30130" spans="12:12">
      <c r="L30130" s="17" t="s">
        <v>38231</v>
      </c>
    </row>
    <row r="30131" spans="12:12">
      <c r="L30131" s="17" t="s">
        <v>38232</v>
      </c>
    </row>
    <row r="30132" spans="12:12">
      <c r="L30132" s="17" t="s">
        <v>38233</v>
      </c>
    </row>
    <row r="30133" spans="12:12">
      <c r="L30133" s="17" t="s">
        <v>38234</v>
      </c>
    </row>
    <row r="30134" spans="12:12">
      <c r="L30134" s="17" t="s">
        <v>38235</v>
      </c>
    </row>
    <row r="30135" spans="12:12">
      <c r="L30135" s="17" t="s">
        <v>38236</v>
      </c>
    </row>
    <row r="30136" spans="12:12">
      <c r="L30136" s="17" t="s">
        <v>38237</v>
      </c>
    </row>
    <row r="30137" spans="12:12">
      <c r="L30137" s="17" t="s">
        <v>38238</v>
      </c>
    </row>
    <row r="30138" spans="12:12">
      <c r="L30138" s="17" t="s">
        <v>38239</v>
      </c>
    </row>
    <row r="30139" spans="12:12">
      <c r="L30139" s="17" t="s">
        <v>38240</v>
      </c>
    </row>
    <row r="30140" spans="12:12">
      <c r="L30140" s="17" t="s">
        <v>38241</v>
      </c>
    </row>
    <row r="30141" spans="12:12">
      <c r="L30141" s="17" t="s">
        <v>38242</v>
      </c>
    </row>
    <row r="30142" spans="12:12">
      <c r="L30142" s="17" t="s">
        <v>38243</v>
      </c>
    </row>
    <row r="30143" spans="12:12">
      <c r="L30143" s="17" t="s">
        <v>38244</v>
      </c>
    </row>
    <row r="30144" spans="12:12">
      <c r="L30144" s="17" t="s">
        <v>38245</v>
      </c>
    </row>
    <row r="30145" spans="12:12">
      <c r="L30145" s="17" t="s">
        <v>38246</v>
      </c>
    </row>
    <row r="30146" spans="12:12">
      <c r="L30146" s="17" t="s">
        <v>38247</v>
      </c>
    </row>
    <row r="30147" spans="12:12">
      <c r="L30147" s="17" t="s">
        <v>38248</v>
      </c>
    </row>
    <row r="30148" spans="12:12">
      <c r="L30148" s="17" t="s">
        <v>38249</v>
      </c>
    </row>
    <row r="30149" spans="12:12">
      <c r="L30149" s="17" t="s">
        <v>38250</v>
      </c>
    </row>
    <row r="30150" spans="12:12">
      <c r="L30150" s="17" t="s">
        <v>38251</v>
      </c>
    </row>
    <row r="30151" spans="12:12">
      <c r="L30151" s="17" t="s">
        <v>38252</v>
      </c>
    </row>
    <row r="30152" spans="12:12">
      <c r="L30152" s="17" t="s">
        <v>38253</v>
      </c>
    </row>
    <row r="30153" spans="12:12">
      <c r="L30153" s="17" t="s">
        <v>38254</v>
      </c>
    </row>
    <row r="30154" spans="12:12">
      <c r="L30154" s="17" t="s">
        <v>38255</v>
      </c>
    </row>
    <row r="30155" spans="12:12">
      <c r="L30155" s="17" t="s">
        <v>38256</v>
      </c>
    </row>
    <row r="30156" spans="12:12">
      <c r="L30156" s="17" t="s">
        <v>38257</v>
      </c>
    </row>
    <row r="30157" spans="12:12">
      <c r="L30157" s="17" t="s">
        <v>38258</v>
      </c>
    </row>
    <row r="30158" spans="12:12">
      <c r="L30158" s="17" t="s">
        <v>38259</v>
      </c>
    </row>
    <row r="30159" spans="12:12">
      <c r="L30159" s="17" t="s">
        <v>38260</v>
      </c>
    </row>
    <row r="30160" spans="12:12">
      <c r="L30160" s="17" t="s">
        <v>38261</v>
      </c>
    </row>
    <row r="30161" spans="12:12">
      <c r="L30161" s="17" t="s">
        <v>38262</v>
      </c>
    </row>
    <row r="30162" spans="12:12">
      <c r="L30162" s="17" t="s">
        <v>38263</v>
      </c>
    </row>
    <row r="30163" spans="12:12">
      <c r="L30163" s="17" t="s">
        <v>38264</v>
      </c>
    </row>
    <row r="30164" spans="12:12">
      <c r="L30164" s="17" t="s">
        <v>38265</v>
      </c>
    </row>
    <row r="30165" spans="12:12">
      <c r="L30165" s="17" t="s">
        <v>38266</v>
      </c>
    </row>
    <row r="30166" spans="12:12">
      <c r="L30166" s="17" t="s">
        <v>38267</v>
      </c>
    </row>
    <row r="30167" spans="12:12">
      <c r="L30167" s="17" t="s">
        <v>38268</v>
      </c>
    </row>
    <row r="30168" spans="12:12">
      <c r="L30168" s="17" t="s">
        <v>38269</v>
      </c>
    </row>
    <row r="30169" spans="12:12">
      <c r="L30169" s="17" t="s">
        <v>38270</v>
      </c>
    </row>
    <row r="30170" spans="12:12">
      <c r="L30170" s="17" t="s">
        <v>38271</v>
      </c>
    </row>
    <row r="30171" spans="12:12">
      <c r="L30171" s="17" t="s">
        <v>38272</v>
      </c>
    </row>
    <row r="30172" spans="12:12">
      <c r="L30172" s="17" t="s">
        <v>38273</v>
      </c>
    </row>
    <row r="30173" spans="12:12">
      <c r="L30173" s="17" t="s">
        <v>38274</v>
      </c>
    </row>
    <row r="30174" spans="12:12">
      <c r="L30174" s="17" t="s">
        <v>38275</v>
      </c>
    </row>
    <row r="30175" spans="12:12">
      <c r="L30175" s="17" t="s">
        <v>38276</v>
      </c>
    </row>
    <row r="30176" spans="12:12">
      <c r="L30176" s="17" t="s">
        <v>38277</v>
      </c>
    </row>
    <row r="30177" spans="12:12">
      <c r="L30177" s="17" t="s">
        <v>38278</v>
      </c>
    </row>
    <row r="30178" spans="12:12">
      <c r="L30178" s="17" t="s">
        <v>38279</v>
      </c>
    </row>
    <row r="30179" spans="12:12">
      <c r="L30179" s="17" t="s">
        <v>38280</v>
      </c>
    </row>
    <row r="30180" spans="12:12">
      <c r="L30180" s="17" t="s">
        <v>38281</v>
      </c>
    </row>
    <row r="30181" spans="12:12">
      <c r="L30181" s="17" t="s">
        <v>38282</v>
      </c>
    </row>
    <row r="30182" spans="12:12">
      <c r="L30182" s="17" t="s">
        <v>38283</v>
      </c>
    </row>
    <row r="30183" spans="12:12">
      <c r="L30183" s="17" t="s">
        <v>38284</v>
      </c>
    </row>
    <row r="30184" spans="12:12">
      <c r="L30184" s="17" t="s">
        <v>38285</v>
      </c>
    </row>
    <row r="30185" spans="12:12">
      <c r="L30185" s="17" t="s">
        <v>38286</v>
      </c>
    </row>
    <row r="30186" spans="12:12">
      <c r="L30186" s="17" t="s">
        <v>38287</v>
      </c>
    </row>
    <row r="30187" spans="12:12">
      <c r="L30187" s="17" t="s">
        <v>38288</v>
      </c>
    </row>
    <row r="30188" spans="12:12">
      <c r="L30188" s="17" t="s">
        <v>38289</v>
      </c>
    </row>
    <row r="30189" spans="12:12">
      <c r="L30189" s="17" t="s">
        <v>38290</v>
      </c>
    </row>
    <row r="30190" spans="12:12">
      <c r="L30190" s="17" t="s">
        <v>38291</v>
      </c>
    </row>
    <row r="30191" spans="12:12">
      <c r="L30191" s="17" t="s">
        <v>38292</v>
      </c>
    </row>
    <row r="30192" spans="12:12">
      <c r="L30192" s="17" t="s">
        <v>38293</v>
      </c>
    </row>
    <row r="30193" spans="12:12">
      <c r="L30193" s="17" t="s">
        <v>38294</v>
      </c>
    </row>
    <row r="30194" spans="12:12">
      <c r="L30194" s="17" t="s">
        <v>38295</v>
      </c>
    </row>
    <row r="30195" spans="12:12">
      <c r="L30195" s="17" t="s">
        <v>38296</v>
      </c>
    </row>
    <row r="30196" spans="12:12">
      <c r="L30196" s="17" t="s">
        <v>38297</v>
      </c>
    </row>
    <row r="30197" spans="12:12">
      <c r="L30197" s="17" t="s">
        <v>38298</v>
      </c>
    </row>
    <row r="30198" spans="12:12">
      <c r="L30198" s="17" t="s">
        <v>38299</v>
      </c>
    </row>
    <row r="30199" spans="12:12">
      <c r="L30199" s="17" t="s">
        <v>38300</v>
      </c>
    </row>
    <row r="30200" spans="12:12">
      <c r="L30200" s="17" t="s">
        <v>38301</v>
      </c>
    </row>
    <row r="30201" spans="12:12">
      <c r="L30201" s="17" t="s">
        <v>38302</v>
      </c>
    </row>
    <row r="30202" spans="12:12">
      <c r="L30202" s="17" t="s">
        <v>38303</v>
      </c>
    </row>
    <row r="30203" spans="12:12">
      <c r="L30203" s="17" t="s">
        <v>38304</v>
      </c>
    </row>
    <row r="30204" spans="12:12">
      <c r="L30204" s="17" t="s">
        <v>38305</v>
      </c>
    </row>
    <row r="30205" spans="12:12">
      <c r="L30205" s="17" t="s">
        <v>38306</v>
      </c>
    </row>
    <row r="30206" spans="12:12">
      <c r="L30206" s="17" t="s">
        <v>38307</v>
      </c>
    </row>
    <row r="30207" spans="12:12">
      <c r="L30207" s="17" t="s">
        <v>38308</v>
      </c>
    </row>
    <row r="30208" spans="12:12">
      <c r="L30208" s="17" t="s">
        <v>38309</v>
      </c>
    </row>
    <row r="30209" spans="12:12">
      <c r="L30209" s="17" t="s">
        <v>38310</v>
      </c>
    </row>
    <row r="30210" spans="12:12">
      <c r="L30210" s="17" t="s">
        <v>38311</v>
      </c>
    </row>
    <row r="30211" spans="12:12">
      <c r="L30211" s="17" t="s">
        <v>38312</v>
      </c>
    </row>
    <row r="30212" spans="12:12">
      <c r="L30212" s="17" t="s">
        <v>38313</v>
      </c>
    </row>
    <row r="30213" spans="12:12">
      <c r="L30213" s="17" t="s">
        <v>38314</v>
      </c>
    </row>
    <row r="30214" spans="12:12">
      <c r="L30214" s="17" t="s">
        <v>38315</v>
      </c>
    </row>
    <row r="30215" spans="12:12">
      <c r="L30215" s="17" t="s">
        <v>38316</v>
      </c>
    </row>
    <row r="30216" spans="12:12">
      <c r="L30216" s="17" t="s">
        <v>38317</v>
      </c>
    </row>
    <row r="30217" spans="12:12">
      <c r="L30217" s="17" t="s">
        <v>38318</v>
      </c>
    </row>
    <row r="30218" spans="12:12">
      <c r="L30218" s="17" t="s">
        <v>38319</v>
      </c>
    </row>
    <row r="30219" spans="12:12">
      <c r="L30219" s="17" t="s">
        <v>38320</v>
      </c>
    </row>
    <row r="30220" spans="12:12">
      <c r="L30220" s="17" t="s">
        <v>38321</v>
      </c>
    </row>
    <row r="30221" spans="12:12">
      <c r="L30221" s="17" t="s">
        <v>38322</v>
      </c>
    </row>
    <row r="30222" spans="12:12">
      <c r="L30222" s="17" t="s">
        <v>38323</v>
      </c>
    </row>
    <row r="30223" spans="12:12">
      <c r="L30223" s="17" t="s">
        <v>38324</v>
      </c>
    </row>
    <row r="30224" spans="12:12">
      <c r="L30224" s="17" t="s">
        <v>38325</v>
      </c>
    </row>
    <row r="30225" spans="12:12">
      <c r="L30225" s="17" t="s">
        <v>38326</v>
      </c>
    </row>
    <row r="30226" spans="12:12">
      <c r="L30226" s="17" t="s">
        <v>38327</v>
      </c>
    </row>
    <row r="30227" spans="12:12">
      <c r="L30227" s="17" t="s">
        <v>38328</v>
      </c>
    </row>
    <row r="30228" spans="12:12">
      <c r="L30228" s="17" t="s">
        <v>38329</v>
      </c>
    </row>
    <row r="30229" spans="12:12">
      <c r="L30229" s="17" t="s">
        <v>38330</v>
      </c>
    </row>
    <row r="30230" spans="12:12">
      <c r="L30230" s="17" t="s">
        <v>38331</v>
      </c>
    </row>
    <row r="30231" spans="12:12">
      <c r="L30231" s="17" t="s">
        <v>38332</v>
      </c>
    </row>
    <row r="30232" spans="12:12">
      <c r="L30232" s="17" t="s">
        <v>38333</v>
      </c>
    </row>
    <row r="30233" spans="12:12">
      <c r="L30233" s="17" t="s">
        <v>38334</v>
      </c>
    </row>
    <row r="30234" spans="12:12">
      <c r="L30234" s="17" t="s">
        <v>38335</v>
      </c>
    </row>
    <row r="30235" spans="12:12">
      <c r="L30235" s="17" t="s">
        <v>38336</v>
      </c>
    </row>
    <row r="30236" spans="12:12">
      <c r="L30236" s="17" t="s">
        <v>38337</v>
      </c>
    </row>
    <row r="30237" spans="12:12">
      <c r="L30237" s="17" t="s">
        <v>38338</v>
      </c>
    </row>
    <row r="30238" spans="12:12">
      <c r="L30238" s="17" t="s">
        <v>38339</v>
      </c>
    </row>
    <row r="30239" spans="12:12">
      <c r="L30239" s="17" t="s">
        <v>38340</v>
      </c>
    </row>
    <row r="30240" spans="12:12">
      <c r="L30240" s="17" t="s">
        <v>38341</v>
      </c>
    </row>
    <row r="30241" spans="12:12">
      <c r="L30241" s="17" t="s">
        <v>38342</v>
      </c>
    </row>
    <row r="30242" spans="12:12">
      <c r="L30242" s="17" t="s">
        <v>38343</v>
      </c>
    </row>
    <row r="30243" spans="12:12">
      <c r="L30243" s="17" t="s">
        <v>38344</v>
      </c>
    </row>
    <row r="30244" spans="12:12">
      <c r="L30244" s="17" t="s">
        <v>38345</v>
      </c>
    </row>
    <row r="30245" spans="12:12">
      <c r="L30245" s="17" t="s">
        <v>38346</v>
      </c>
    </row>
    <row r="30246" spans="12:12">
      <c r="L30246" s="17" t="s">
        <v>38347</v>
      </c>
    </row>
    <row r="30247" spans="12:12">
      <c r="L30247" s="17" t="s">
        <v>38348</v>
      </c>
    </row>
    <row r="30248" spans="12:12">
      <c r="L30248" s="17" t="s">
        <v>38349</v>
      </c>
    </row>
    <row r="30249" spans="12:12">
      <c r="L30249" s="17" t="s">
        <v>38350</v>
      </c>
    </row>
    <row r="30250" spans="12:12">
      <c r="L30250" s="17" t="s">
        <v>38351</v>
      </c>
    </row>
    <row r="30251" spans="12:12">
      <c r="L30251" s="17" t="s">
        <v>38352</v>
      </c>
    </row>
    <row r="30252" spans="12:12">
      <c r="L30252" s="17" t="s">
        <v>38353</v>
      </c>
    </row>
    <row r="30253" spans="12:12">
      <c r="L30253" s="17" t="s">
        <v>38354</v>
      </c>
    </row>
    <row r="30254" spans="12:12">
      <c r="L30254" s="17" t="s">
        <v>38355</v>
      </c>
    </row>
    <row r="30255" spans="12:12">
      <c r="L30255" s="17" t="s">
        <v>38356</v>
      </c>
    </row>
    <row r="30256" spans="12:12">
      <c r="L30256" s="17" t="s">
        <v>38357</v>
      </c>
    </row>
    <row r="30257" spans="12:12">
      <c r="L30257" s="17" t="s">
        <v>38358</v>
      </c>
    </row>
    <row r="30258" spans="12:12">
      <c r="L30258" s="17" t="s">
        <v>38359</v>
      </c>
    </row>
    <row r="30259" spans="12:12">
      <c r="L30259" s="17" t="s">
        <v>38360</v>
      </c>
    </row>
    <row r="30260" spans="12:12">
      <c r="L30260" s="17" t="s">
        <v>38361</v>
      </c>
    </row>
    <row r="30261" spans="12:12">
      <c r="L30261" s="17" t="s">
        <v>38362</v>
      </c>
    </row>
    <row r="30262" spans="12:12">
      <c r="L30262" s="17" t="s">
        <v>38363</v>
      </c>
    </row>
    <row r="30263" spans="12:12">
      <c r="L30263" s="17" t="s">
        <v>38364</v>
      </c>
    </row>
    <row r="30264" spans="12:12">
      <c r="L30264" s="17" t="s">
        <v>38365</v>
      </c>
    </row>
    <row r="30265" spans="12:12">
      <c r="L30265" s="17" t="s">
        <v>38366</v>
      </c>
    </row>
    <row r="30266" spans="12:12">
      <c r="L30266" s="17" t="s">
        <v>38367</v>
      </c>
    </row>
    <row r="30267" spans="12:12">
      <c r="L30267" s="17" t="s">
        <v>38368</v>
      </c>
    </row>
    <row r="30268" spans="12:12">
      <c r="L30268" s="17" t="s">
        <v>38369</v>
      </c>
    </row>
    <row r="30269" spans="12:12">
      <c r="L30269" s="17" t="s">
        <v>38370</v>
      </c>
    </row>
    <row r="30270" spans="12:12">
      <c r="L30270" s="17" t="s">
        <v>38371</v>
      </c>
    </row>
    <row r="30271" spans="12:12">
      <c r="L30271" s="17" t="s">
        <v>38372</v>
      </c>
    </row>
    <row r="30272" spans="12:12">
      <c r="L30272" s="17" t="s">
        <v>38373</v>
      </c>
    </row>
    <row r="30273" spans="12:12">
      <c r="L30273" s="17" t="s">
        <v>38374</v>
      </c>
    </row>
    <row r="30274" spans="12:12">
      <c r="L30274" s="17" t="s">
        <v>38375</v>
      </c>
    </row>
    <row r="30275" spans="12:12">
      <c r="L30275" s="17" t="s">
        <v>38376</v>
      </c>
    </row>
    <row r="30276" spans="12:12">
      <c r="L30276" s="17" t="s">
        <v>38377</v>
      </c>
    </row>
    <row r="30277" spans="12:12">
      <c r="L30277" s="17" t="s">
        <v>38378</v>
      </c>
    </row>
    <row r="30278" spans="12:12">
      <c r="L30278" s="17" t="s">
        <v>38379</v>
      </c>
    </row>
    <row r="30279" spans="12:12">
      <c r="L30279" s="17" t="s">
        <v>38380</v>
      </c>
    </row>
    <row r="30280" spans="12:12">
      <c r="L30280" s="17" t="s">
        <v>38381</v>
      </c>
    </row>
    <row r="30281" spans="12:12">
      <c r="L30281" s="17" t="s">
        <v>38382</v>
      </c>
    </row>
    <row r="30282" spans="12:12">
      <c r="L30282" s="17" t="s">
        <v>38383</v>
      </c>
    </row>
    <row r="30283" spans="12:12">
      <c r="L30283" s="17" t="s">
        <v>38384</v>
      </c>
    </row>
    <row r="30284" spans="12:12">
      <c r="L30284" s="17" t="s">
        <v>38385</v>
      </c>
    </row>
    <row r="30285" spans="12:12">
      <c r="L30285" s="17" t="s">
        <v>38386</v>
      </c>
    </row>
    <row r="30286" spans="12:12">
      <c r="L30286" s="17" t="s">
        <v>38387</v>
      </c>
    </row>
    <row r="30287" spans="12:12">
      <c r="L30287" s="17" t="s">
        <v>38388</v>
      </c>
    </row>
    <row r="30288" spans="12:12">
      <c r="L30288" s="17" t="s">
        <v>38389</v>
      </c>
    </row>
    <row r="30289" spans="12:12">
      <c r="L30289" s="17" t="s">
        <v>38390</v>
      </c>
    </row>
    <row r="30290" spans="12:12">
      <c r="L30290" s="17" t="s">
        <v>38391</v>
      </c>
    </row>
    <row r="30291" spans="12:12">
      <c r="L30291" s="17" t="s">
        <v>38392</v>
      </c>
    </row>
    <row r="30292" spans="12:12">
      <c r="L30292" s="17" t="s">
        <v>38393</v>
      </c>
    </row>
    <row r="30293" spans="12:12">
      <c r="L30293" s="17" t="s">
        <v>38394</v>
      </c>
    </row>
    <row r="30294" spans="12:12">
      <c r="L30294" s="17" t="s">
        <v>38395</v>
      </c>
    </row>
    <row r="30295" spans="12:12">
      <c r="L30295" s="17" t="s">
        <v>38396</v>
      </c>
    </row>
    <row r="30296" spans="12:12">
      <c r="L30296" s="17" t="s">
        <v>38397</v>
      </c>
    </row>
    <row r="30297" spans="12:12">
      <c r="L30297" s="17" t="s">
        <v>38398</v>
      </c>
    </row>
    <row r="30298" spans="12:12">
      <c r="L30298" s="17" t="s">
        <v>38399</v>
      </c>
    </row>
    <row r="30299" spans="12:12">
      <c r="L30299" s="17" t="s">
        <v>38400</v>
      </c>
    </row>
    <row r="30300" spans="12:12">
      <c r="L30300" s="17" t="s">
        <v>38401</v>
      </c>
    </row>
    <row r="30301" spans="12:12">
      <c r="L30301" s="17" t="s">
        <v>38402</v>
      </c>
    </row>
    <row r="30302" spans="12:12">
      <c r="L30302" s="17" t="s">
        <v>38403</v>
      </c>
    </row>
    <row r="30303" spans="12:12">
      <c r="L30303" s="17" t="s">
        <v>38404</v>
      </c>
    </row>
    <row r="30304" spans="12:12">
      <c r="L30304" s="17" t="s">
        <v>38405</v>
      </c>
    </row>
    <row r="30305" spans="12:12">
      <c r="L30305" s="17" t="s">
        <v>38406</v>
      </c>
    </row>
    <row r="30306" spans="12:12">
      <c r="L30306" s="17" t="s">
        <v>38407</v>
      </c>
    </row>
    <row r="30307" spans="12:12">
      <c r="L30307" s="17" t="s">
        <v>38408</v>
      </c>
    </row>
    <row r="30308" spans="12:12">
      <c r="L30308" s="17" t="s">
        <v>38409</v>
      </c>
    </row>
    <row r="30309" spans="12:12">
      <c r="L30309" s="17" t="s">
        <v>38410</v>
      </c>
    </row>
    <row r="30310" spans="12:12">
      <c r="L30310" s="17" t="s">
        <v>38411</v>
      </c>
    </row>
    <row r="30311" spans="12:12">
      <c r="L30311" s="17" t="s">
        <v>38412</v>
      </c>
    </row>
    <row r="30312" spans="12:12">
      <c r="L30312" s="17" t="s">
        <v>38413</v>
      </c>
    </row>
    <row r="30313" spans="12:12">
      <c r="L30313" s="17" t="s">
        <v>38414</v>
      </c>
    </row>
    <row r="30314" spans="12:12">
      <c r="L30314" s="17" t="s">
        <v>38415</v>
      </c>
    </row>
    <row r="30315" spans="12:12">
      <c r="L30315" s="17" t="s">
        <v>38416</v>
      </c>
    </row>
    <row r="30316" spans="12:12">
      <c r="L30316" s="17" t="s">
        <v>38417</v>
      </c>
    </row>
    <row r="30317" spans="12:12">
      <c r="L30317" s="17" t="s">
        <v>38418</v>
      </c>
    </row>
    <row r="30318" spans="12:12">
      <c r="L30318" s="17" t="s">
        <v>38419</v>
      </c>
    </row>
    <row r="30319" spans="12:12">
      <c r="L30319" s="17" t="s">
        <v>38420</v>
      </c>
    </row>
    <row r="30320" spans="12:12">
      <c r="L30320" s="17" t="s">
        <v>38421</v>
      </c>
    </row>
    <row r="30321" spans="12:12">
      <c r="L30321" s="17" t="s">
        <v>38422</v>
      </c>
    </row>
    <row r="30322" spans="12:12">
      <c r="L30322" s="17" t="s">
        <v>38423</v>
      </c>
    </row>
    <row r="30323" spans="12:12">
      <c r="L30323" s="17" t="s">
        <v>38424</v>
      </c>
    </row>
    <row r="30324" spans="12:12">
      <c r="L30324" s="17" t="s">
        <v>38425</v>
      </c>
    </row>
    <row r="30325" spans="12:12">
      <c r="L30325" s="17" t="s">
        <v>38426</v>
      </c>
    </row>
    <row r="30326" spans="12:12">
      <c r="L30326" s="17" t="s">
        <v>38427</v>
      </c>
    </row>
    <row r="30327" spans="12:12">
      <c r="L30327" s="17" t="s">
        <v>38428</v>
      </c>
    </row>
    <row r="30328" spans="12:12">
      <c r="L30328" s="17" t="s">
        <v>38429</v>
      </c>
    </row>
    <row r="30329" spans="12:12">
      <c r="L30329" s="17" t="s">
        <v>38430</v>
      </c>
    </row>
    <row r="30330" spans="12:12">
      <c r="L30330" s="17" t="s">
        <v>38431</v>
      </c>
    </row>
    <row r="30331" spans="12:12">
      <c r="L30331" s="17" t="s">
        <v>38432</v>
      </c>
    </row>
    <row r="30332" spans="12:12">
      <c r="L30332" s="17" t="s">
        <v>38433</v>
      </c>
    </row>
    <row r="30333" spans="12:12">
      <c r="L30333" s="17" t="s">
        <v>38434</v>
      </c>
    </row>
    <row r="30334" spans="12:12">
      <c r="L30334" s="17" t="s">
        <v>38435</v>
      </c>
    </row>
    <row r="30335" spans="12:12">
      <c r="L30335" s="17" t="s">
        <v>38436</v>
      </c>
    </row>
    <row r="30336" spans="12:12">
      <c r="L30336" s="17" t="s">
        <v>38437</v>
      </c>
    </row>
    <row r="30337" spans="12:12">
      <c r="L30337" s="17" t="s">
        <v>38438</v>
      </c>
    </row>
    <row r="30338" spans="12:12">
      <c r="L30338" s="17" t="s">
        <v>38439</v>
      </c>
    </row>
    <row r="30339" spans="12:12">
      <c r="L30339" s="17" t="s">
        <v>38440</v>
      </c>
    </row>
    <row r="30340" spans="12:12">
      <c r="L30340" s="17" t="s">
        <v>38441</v>
      </c>
    </row>
    <row r="30341" spans="12:12">
      <c r="L30341" s="17" t="s">
        <v>38442</v>
      </c>
    </row>
    <row r="30342" spans="12:12">
      <c r="L30342" s="17" t="s">
        <v>38443</v>
      </c>
    </row>
    <row r="30343" spans="12:12">
      <c r="L30343" s="17" t="s">
        <v>38444</v>
      </c>
    </row>
    <row r="30344" spans="12:12">
      <c r="L30344" s="17" t="s">
        <v>38445</v>
      </c>
    </row>
    <row r="30345" spans="12:12">
      <c r="L30345" s="17" t="s">
        <v>38446</v>
      </c>
    </row>
    <row r="30346" spans="12:12">
      <c r="L30346" s="17" t="s">
        <v>38447</v>
      </c>
    </row>
    <row r="30347" spans="12:12">
      <c r="L30347" s="17" t="s">
        <v>38448</v>
      </c>
    </row>
    <row r="30348" spans="12:12">
      <c r="L30348" s="17" t="s">
        <v>38449</v>
      </c>
    </row>
    <row r="30349" spans="12:12">
      <c r="L30349" s="17" t="s">
        <v>38450</v>
      </c>
    </row>
    <row r="30350" spans="12:12">
      <c r="L30350" s="17" t="s">
        <v>38451</v>
      </c>
    </row>
    <row r="30351" spans="12:12">
      <c r="L30351" s="17" t="s">
        <v>38452</v>
      </c>
    </row>
    <row r="30352" spans="12:12">
      <c r="L30352" s="17" t="s">
        <v>38453</v>
      </c>
    </row>
    <row r="30353" spans="12:12">
      <c r="L30353" s="17" t="s">
        <v>38454</v>
      </c>
    </row>
    <row r="30354" spans="12:12">
      <c r="L30354" s="17" t="s">
        <v>38455</v>
      </c>
    </row>
    <row r="30355" spans="12:12">
      <c r="L30355" s="17" t="s">
        <v>38456</v>
      </c>
    </row>
    <row r="30356" spans="12:12">
      <c r="L30356" s="17" t="s">
        <v>38457</v>
      </c>
    </row>
    <row r="30357" spans="12:12">
      <c r="L30357" s="17" t="s">
        <v>38458</v>
      </c>
    </row>
    <row r="30358" spans="12:12">
      <c r="L30358" s="17" t="s">
        <v>38459</v>
      </c>
    </row>
    <row r="30359" spans="12:12">
      <c r="L30359" s="17" t="s">
        <v>38460</v>
      </c>
    </row>
    <row r="30360" spans="12:12">
      <c r="L30360" s="17" t="s">
        <v>38461</v>
      </c>
    </row>
    <row r="30361" spans="12:12">
      <c r="L30361" s="17" t="s">
        <v>38462</v>
      </c>
    </row>
    <row r="30362" spans="12:12">
      <c r="L30362" s="17" t="s">
        <v>38463</v>
      </c>
    </row>
    <row r="30363" spans="12:12">
      <c r="L30363" s="17" t="s">
        <v>38464</v>
      </c>
    </row>
    <row r="30364" spans="12:12">
      <c r="L30364" s="17" t="s">
        <v>38465</v>
      </c>
    </row>
    <row r="30365" spans="12:12">
      <c r="L30365" s="17" t="s">
        <v>38466</v>
      </c>
    </row>
    <row r="30366" spans="12:12">
      <c r="L30366" s="17" t="s">
        <v>38467</v>
      </c>
    </row>
    <row r="30367" spans="12:12">
      <c r="L30367" s="17" t="s">
        <v>38468</v>
      </c>
    </row>
    <row r="30368" spans="12:12">
      <c r="L30368" s="17" t="s">
        <v>38469</v>
      </c>
    </row>
    <row r="30369" spans="12:12">
      <c r="L30369" s="17" t="s">
        <v>38470</v>
      </c>
    </row>
    <row r="30370" spans="12:12">
      <c r="L30370" s="17" t="s">
        <v>38471</v>
      </c>
    </row>
    <row r="30371" spans="12:12">
      <c r="L30371" s="17" t="s">
        <v>38472</v>
      </c>
    </row>
    <row r="30372" spans="12:12">
      <c r="L30372" s="17" t="s">
        <v>38473</v>
      </c>
    </row>
    <row r="30373" spans="12:12">
      <c r="L30373" s="17" t="s">
        <v>38474</v>
      </c>
    </row>
    <row r="30374" spans="12:12">
      <c r="L30374" s="17" t="s">
        <v>38475</v>
      </c>
    </row>
    <row r="30375" spans="12:12">
      <c r="L30375" s="17" t="s">
        <v>38476</v>
      </c>
    </row>
    <row r="30376" spans="12:12">
      <c r="L30376" s="17" t="s">
        <v>38477</v>
      </c>
    </row>
    <row r="30377" spans="12:12">
      <c r="L30377" s="17" t="s">
        <v>38478</v>
      </c>
    </row>
    <row r="30378" spans="12:12">
      <c r="L30378" s="17" t="s">
        <v>38479</v>
      </c>
    </row>
    <row r="30379" spans="12:12">
      <c r="L30379" s="17" t="s">
        <v>38480</v>
      </c>
    </row>
    <row r="30380" spans="12:12">
      <c r="L30380" s="17" t="s">
        <v>38481</v>
      </c>
    </row>
    <row r="30381" spans="12:12">
      <c r="L30381" s="17" t="s">
        <v>38482</v>
      </c>
    </row>
    <row r="30382" spans="12:12">
      <c r="L30382" s="17" t="s">
        <v>38483</v>
      </c>
    </row>
    <row r="30383" spans="12:12">
      <c r="L30383" s="17" t="s">
        <v>38484</v>
      </c>
    </row>
    <row r="30384" spans="12:12">
      <c r="L30384" s="17" t="s">
        <v>38485</v>
      </c>
    </row>
    <row r="30385" spans="12:12">
      <c r="L30385" s="17" t="s">
        <v>38486</v>
      </c>
    </row>
    <row r="30386" spans="12:12">
      <c r="L30386" s="17" t="s">
        <v>38487</v>
      </c>
    </row>
    <row r="30387" spans="12:12">
      <c r="L30387" s="17" t="s">
        <v>38488</v>
      </c>
    </row>
    <row r="30388" spans="12:12">
      <c r="L30388" s="17" t="s">
        <v>38489</v>
      </c>
    </row>
    <row r="30389" spans="12:12">
      <c r="L30389" s="17" t="s">
        <v>38490</v>
      </c>
    </row>
    <row r="30390" spans="12:12">
      <c r="L30390" s="17" t="s">
        <v>38491</v>
      </c>
    </row>
    <row r="30391" spans="12:12">
      <c r="L30391" s="17" t="s">
        <v>38492</v>
      </c>
    </row>
    <row r="30392" spans="12:12">
      <c r="L30392" s="17" t="s">
        <v>38493</v>
      </c>
    </row>
    <row r="30393" spans="12:12">
      <c r="L30393" s="17" t="s">
        <v>38494</v>
      </c>
    </row>
    <row r="30394" spans="12:12">
      <c r="L30394" s="17" t="s">
        <v>38495</v>
      </c>
    </row>
    <row r="30395" spans="12:12">
      <c r="L30395" s="17" t="s">
        <v>38496</v>
      </c>
    </row>
    <row r="30396" spans="12:12">
      <c r="L30396" s="17" t="s">
        <v>38497</v>
      </c>
    </row>
    <row r="30397" spans="12:12">
      <c r="L30397" s="17" t="s">
        <v>38498</v>
      </c>
    </row>
    <row r="30398" spans="12:12">
      <c r="L30398" s="17" t="s">
        <v>38499</v>
      </c>
    </row>
    <row r="30399" spans="12:12">
      <c r="L30399" s="17" t="s">
        <v>38500</v>
      </c>
    </row>
    <row r="30400" spans="12:12">
      <c r="L30400" s="17" t="s">
        <v>38501</v>
      </c>
    </row>
    <row r="30401" spans="12:12">
      <c r="L30401" s="17" t="s">
        <v>38502</v>
      </c>
    </row>
    <row r="30402" spans="12:12">
      <c r="L30402" s="17" t="s">
        <v>38503</v>
      </c>
    </row>
    <row r="30403" spans="12:12">
      <c r="L30403" s="17" t="s">
        <v>38504</v>
      </c>
    </row>
    <row r="30404" spans="12:12">
      <c r="L30404" s="17" t="s">
        <v>38505</v>
      </c>
    </row>
    <row r="30405" spans="12:12">
      <c r="L30405" s="17" t="s">
        <v>38506</v>
      </c>
    </row>
    <row r="30406" spans="12:12">
      <c r="L30406" s="17" t="s">
        <v>38507</v>
      </c>
    </row>
    <row r="30407" spans="12:12">
      <c r="L30407" s="17" t="s">
        <v>38508</v>
      </c>
    </row>
    <row r="30408" spans="12:12">
      <c r="L30408" s="17" t="s">
        <v>38509</v>
      </c>
    </row>
    <row r="30409" spans="12:12">
      <c r="L30409" s="17" t="s">
        <v>38510</v>
      </c>
    </row>
    <row r="30410" spans="12:12">
      <c r="L30410" s="17" t="s">
        <v>38511</v>
      </c>
    </row>
    <row r="30411" spans="12:12">
      <c r="L30411" s="17" t="s">
        <v>38512</v>
      </c>
    </row>
    <row r="30412" spans="12:12">
      <c r="L30412" s="17" t="s">
        <v>38513</v>
      </c>
    </row>
    <row r="30413" spans="12:12">
      <c r="L30413" s="17" t="s">
        <v>38514</v>
      </c>
    </row>
    <row r="30414" spans="12:12">
      <c r="L30414" s="17" t="s">
        <v>38515</v>
      </c>
    </row>
    <row r="30415" spans="12:12">
      <c r="L30415" s="17" t="s">
        <v>38516</v>
      </c>
    </row>
    <row r="30416" spans="12:12">
      <c r="L30416" s="17" t="s">
        <v>38517</v>
      </c>
    </row>
    <row r="30417" spans="12:12">
      <c r="L30417" s="17" t="s">
        <v>38518</v>
      </c>
    </row>
    <row r="30418" spans="12:12">
      <c r="L30418" s="17" t="s">
        <v>38519</v>
      </c>
    </row>
    <row r="30419" spans="12:12">
      <c r="L30419" s="17" t="s">
        <v>38520</v>
      </c>
    </row>
    <row r="30420" spans="12:12">
      <c r="L30420" s="17" t="s">
        <v>38521</v>
      </c>
    </row>
    <row r="30421" spans="12:12">
      <c r="L30421" s="17" t="s">
        <v>38522</v>
      </c>
    </row>
    <row r="30422" spans="12:12">
      <c r="L30422" s="17" t="s">
        <v>38523</v>
      </c>
    </row>
    <row r="30423" spans="12:12">
      <c r="L30423" s="17" t="s">
        <v>38524</v>
      </c>
    </row>
    <row r="30424" spans="12:12">
      <c r="L30424" s="17" t="s">
        <v>38525</v>
      </c>
    </row>
    <row r="30425" spans="12:12">
      <c r="L30425" s="17" t="s">
        <v>38526</v>
      </c>
    </row>
    <row r="30426" spans="12:12">
      <c r="L30426" s="17" t="s">
        <v>38527</v>
      </c>
    </row>
    <row r="30427" spans="12:12">
      <c r="L30427" s="17" t="s">
        <v>38528</v>
      </c>
    </row>
    <row r="30428" spans="12:12">
      <c r="L30428" s="17" t="s">
        <v>38529</v>
      </c>
    </row>
    <row r="30429" spans="12:12">
      <c r="L30429" s="17" t="s">
        <v>38530</v>
      </c>
    </row>
    <row r="30430" spans="12:12">
      <c r="L30430" s="17" t="s">
        <v>38531</v>
      </c>
    </row>
    <row r="30431" spans="12:12">
      <c r="L30431" s="17" t="s">
        <v>38532</v>
      </c>
    </row>
    <row r="30432" spans="12:12">
      <c r="L30432" s="17" t="s">
        <v>38533</v>
      </c>
    </row>
    <row r="30433" spans="12:12">
      <c r="L30433" s="17" t="s">
        <v>38534</v>
      </c>
    </row>
    <row r="30434" spans="12:12">
      <c r="L30434" s="17" t="s">
        <v>38535</v>
      </c>
    </row>
    <row r="30435" spans="12:12">
      <c r="L30435" s="17" t="s">
        <v>38536</v>
      </c>
    </row>
    <row r="30436" spans="12:12">
      <c r="L30436" s="17" t="s">
        <v>38537</v>
      </c>
    </row>
    <row r="30437" spans="12:12">
      <c r="L30437" s="17" t="s">
        <v>38538</v>
      </c>
    </row>
    <row r="30438" spans="12:12">
      <c r="L30438" s="17" t="s">
        <v>38539</v>
      </c>
    </row>
    <row r="30439" spans="12:12">
      <c r="L30439" s="17" t="s">
        <v>38540</v>
      </c>
    </row>
    <row r="30440" spans="12:12">
      <c r="L30440" s="17" t="s">
        <v>38541</v>
      </c>
    </row>
    <row r="30441" spans="12:12">
      <c r="L30441" s="17" t="s">
        <v>38542</v>
      </c>
    </row>
    <row r="30442" spans="12:12">
      <c r="L30442" s="17" t="s">
        <v>38543</v>
      </c>
    </row>
    <row r="30443" spans="12:12">
      <c r="L30443" s="17" t="s">
        <v>38544</v>
      </c>
    </row>
    <row r="30444" spans="12:12">
      <c r="L30444" s="17" t="s">
        <v>38545</v>
      </c>
    </row>
    <row r="30445" spans="12:12">
      <c r="L30445" s="17" t="s">
        <v>38546</v>
      </c>
    </row>
    <row r="30446" spans="12:12">
      <c r="L30446" s="17" t="s">
        <v>38547</v>
      </c>
    </row>
    <row r="30447" spans="12:12">
      <c r="L30447" s="17" t="s">
        <v>38548</v>
      </c>
    </row>
    <row r="30448" spans="12:12">
      <c r="L30448" s="17" t="s">
        <v>38549</v>
      </c>
    </row>
    <row r="30449" spans="12:12">
      <c r="L30449" s="17" t="s">
        <v>38550</v>
      </c>
    </row>
    <row r="30450" spans="12:12">
      <c r="L30450" s="17" t="s">
        <v>38551</v>
      </c>
    </row>
    <row r="30451" spans="12:12">
      <c r="L30451" s="17" t="s">
        <v>38552</v>
      </c>
    </row>
    <row r="30452" spans="12:12">
      <c r="L30452" s="17" t="s">
        <v>38553</v>
      </c>
    </row>
    <row r="30453" spans="12:12">
      <c r="L30453" s="17" t="s">
        <v>38554</v>
      </c>
    </row>
    <row r="30454" spans="12:12">
      <c r="L30454" s="17" t="s">
        <v>38555</v>
      </c>
    </row>
    <row r="30455" spans="12:12">
      <c r="L30455" s="17" t="s">
        <v>38556</v>
      </c>
    </row>
    <row r="30456" spans="12:12">
      <c r="L30456" s="17" t="s">
        <v>38557</v>
      </c>
    </row>
    <row r="30457" spans="12:12">
      <c r="L30457" s="17" t="s">
        <v>38558</v>
      </c>
    </row>
    <row r="30458" spans="12:12">
      <c r="L30458" s="17" t="s">
        <v>38559</v>
      </c>
    </row>
    <row r="30459" spans="12:12">
      <c r="L30459" s="17" t="s">
        <v>38560</v>
      </c>
    </row>
    <row r="30460" spans="12:12">
      <c r="L30460" s="17" t="s">
        <v>38561</v>
      </c>
    </row>
    <row r="30461" spans="12:12">
      <c r="L30461" s="17" t="s">
        <v>38562</v>
      </c>
    </row>
    <row r="30462" spans="12:12">
      <c r="L30462" s="17" t="s">
        <v>38563</v>
      </c>
    </row>
    <row r="30463" spans="12:12">
      <c r="L30463" s="17" t="s">
        <v>38564</v>
      </c>
    </row>
    <row r="30464" spans="12:12">
      <c r="L30464" s="17" t="s">
        <v>38565</v>
      </c>
    </row>
    <row r="30465" spans="12:12">
      <c r="L30465" s="17" t="s">
        <v>38566</v>
      </c>
    </row>
    <row r="30466" spans="12:12">
      <c r="L30466" s="17" t="s">
        <v>38567</v>
      </c>
    </row>
    <row r="30467" spans="12:12">
      <c r="L30467" s="17" t="s">
        <v>38568</v>
      </c>
    </row>
    <row r="30468" spans="12:12">
      <c r="L30468" s="17" t="s">
        <v>38569</v>
      </c>
    </row>
    <row r="30469" spans="12:12">
      <c r="L30469" s="17" t="s">
        <v>38570</v>
      </c>
    </row>
    <row r="30470" spans="12:12">
      <c r="L30470" s="17" t="s">
        <v>38571</v>
      </c>
    </row>
    <row r="30471" spans="12:12">
      <c r="L30471" s="17" t="s">
        <v>38572</v>
      </c>
    </row>
    <row r="30472" spans="12:12">
      <c r="L30472" s="17" t="s">
        <v>38573</v>
      </c>
    </row>
    <row r="30473" spans="12:12">
      <c r="L30473" s="17" t="s">
        <v>38574</v>
      </c>
    </row>
    <row r="30474" spans="12:12">
      <c r="L30474" s="17" t="s">
        <v>38575</v>
      </c>
    </row>
    <row r="30475" spans="12:12">
      <c r="L30475" s="17" t="s">
        <v>38576</v>
      </c>
    </row>
    <row r="30476" spans="12:12">
      <c r="L30476" s="17" t="s">
        <v>38577</v>
      </c>
    </row>
    <row r="30477" spans="12:12">
      <c r="L30477" s="17" t="s">
        <v>38578</v>
      </c>
    </row>
    <row r="30478" spans="12:12">
      <c r="L30478" s="17" t="s">
        <v>38579</v>
      </c>
    </row>
    <row r="30479" spans="12:12">
      <c r="L30479" s="17" t="s">
        <v>38580</v>
      </c>
    </row>
    <row r="30480" spans="12:12">
      <c r="L30480" s="17" t="s">
        <v>38581</v>
      </c>
    </row>
    <row r="30481" spans="12:12">
      <c r="L30481" s="17" t="s">
        <v>38582</v>
      </c>
    </row>
    <row r="30482" spans="12:12">
      <c r="L30482" s="17" t="s">
        <v>38583</v>
      </c>
    </row>
    <row r="30483" spans="12:12">
      <c r="L30483" s="17" t="s">
        <v>38584</v>
      </c>
    </row>
    <row r="30484" spans="12:12">
      <c r="L30484" s="17" t="s">
        <v>38585</v>
      </c>
    </row>
    <row r="30485" spans="12:12">
      <c r="L30485" s="17" t="s">
        <v>38586</v>
      </c>
    </row>
    <row r="30486" spans="12:12">
      <c r="L30486" s="17" t="s">
        <v>38587</v>
      </c>
    </row>
    <row r="30487" spans="12:12">
      <c r="L30487" s="17" t="s">
        <v>38588</v>
      </c>
    </row>
    <row r="30488" spans="12:12">
      <c r="L30488" s="17" t="s">
        <v>38589</v>
      </c>
    </row>
    <row r="30489" spans="12:12">
      <c r="L30489" s="17" t="s">
        <v>38590</v>
      </c>
    </row>
    <row r="30490" spans="12:12">
      <c r="L30490" s="17" t="s">
        <v>38591</v>
      </c>
    </row>
    <row r="30491" spans="12:12">
      <c r="L30491" s="17" t="s">
        <v>38592</v>
      </c>
    </row>
    <row r="30492" spans="12:12">
      <c r="L30492" s="17" t="s">
        <v>38593</v>
      </c>
    </row>
    <row r="30493" spans="12:12">
      <c r="L30493" s="17" t="s">
        <v>38594</v>
      </c>
    </row>
    <row r="30494" spans="12:12">
      <c r="L30494" s="17" t="s">
        <v>38595</v>
      </c>
    </row>
    <row r="30495" spans="12:12">
      <c r="L30495" s="17" t="s">
        <v>38596</v>
      </c>
    </row>
    <row r="30496" spans="12:12">
      <c r="L30496" s="17" t="s">
        <v>38597</v>
      </c>
    </row>
    <row r="30497" spans="12:12">
      <c r="L30497" s="17" t="s">
        <v>38598</v>
      </c>
    </row>
    <row r="30498" spans="12:12">
      <c r="L30498" s="17" t="s">
        <v>38599</v>
      </c>
    </row>
    <row r="30499" spans="12:12">
      <c r="L30499" s="17" t="s">
        <v>38600</v>
      </c>
    </row>
    <row r="30500" spans="12:12">
      <c r="L30500" s="17" t="s">
        <v>38601</v>
      </c>
    </row>
    <row r="30501" spans="12:12">
      <c r="L30501" s="17" t="s">
        <v>38602</v>
      </c>
    </row>
    <row r="30502" spans="12:12">
      <c r="L30502" s="17" t="s">
        <v>38603</v>
      </c>
    </row>
    <row r="30503" spans="12:12">
      <c r="L30503" s="17" t="s">
        <v>38604</v>
      </c>
    </row>
    <row r="30504" spans="12:12">
      <c r="L30504" s="17" t="s">
        <v>38605</v>
      </c>
    </row>
    <row r="30505" spans="12:12">
      <c r="L30505" s="17" t="s">
        <v>38606</v>
      </c>
    </row>
    <row r="30506" spans="12:12">
      <c r="L30506" s="17" t="s">
        <v>38607</v>
      </c>
    </row>
    <row r="30507" spans="12:12">
      <c r="L30507" s="17" t="s">
        <v>38608</v>
      </c>
    </row>
    <row r="30508" spans="12:12">
      <c r="L30508" s="17" t="s">
        <v>38609</v>
      </c>
    </row>
    <row r="30509" spans="12:12">
      <c r="L30509" s="17" t="s">
        <v>38610</v>
      </c>
    </row>
    <row r="30510" spans="12:12">
      <c r="L30510" s="17" t="s">
        <v>38611</v>
      </c>
    </row>
    <row r="30511" spans="12:12">
      <c r="L30511" s="17" t="s">
        <v>38612</v>
      </c>
    </row>
    <row r="30512" spans="12:12">
      <c r="L30512" s="17" t="s">
        <v>38613</v>
      </c>
    </row>
    <row r="30513" spans="12:12">
      <c r="L30513" s="17" t="s">
        <v>38614</v>
      </c>
    </row>
    <row r="30514" spans="12:12">
      <c r="L30514" s="17" t="s">
        <v>38615</v>
      </c>
    </row>
    <row r="30515" spans="12:12">
      <c r="L30515" s="17" t="s">
        <v>38616</v>
      </c>
    </row>
    <row r="30516" spans="12:12">
      <c r="L30516" s="17" t="s">
        <v>38617</v>
      </c>
    </row>
    <row r="30517" spans="12:12">
      <c r="L30517" s="17" t="s">
        <v>38618</v>
      </c>
    </row>
    <row r="30518" spans="12:12">
      <c r="L30518" s="17" t="s">
        <v>38619</v>
      </c>
    </row>
    <row r="30519" spans="12:12">
      <c r="L30519" s="17" t="s">
        <v>38620</v>
      </c>
    </row>
    <row r="30520" spans="12:12">
      <c r="L30520" s="17" t="s">
        <v>38621</v>
      </c>
    </row>
    <row r="30521" spans="12:12">
      <c r="L30521" s="17" t="s">
        <v>38622</v>
      </c>
    </row>
    <row r="30522" spans="12:12">
      <c r="L30522" s="17" t="s">
        <v>38623</v>
      </c>
    </row>
    <row r="30523" spans="12:12">
      <c r="L30523" s="17" t="s">
        <v>38624</v>
      </c>
    </row>
    <row r="30524" spans="12:12">
      <c r="L30524" s="17" t="s">
        <v>38625</v>
      </c>
    </row>
    <row r="30525" spans="12:12">
      <c r="L30525" s="17" t="s">
        <v>38626</v>
      </c>
    </row>
    <row r="30526" spans="12:12">
      <c r="L30526" s="17" t="s">
        <v>38627</v>
      </c>
    </row>
    <row r="30527" spans="12:12">
      <c r="L30527" s="17" t="s">
        <v>38628</v>
      </c>
    </row>
    <row r="30528" spans="12:12">
      <c r="L30528" s="17" t="s">
        <v>38629</v>
      </c>
    </row>
    <row r="30529" spans="12:12">
      <c r="L30529" s="17" t="s">
        <v>38630</v>
      </c>
    </row>
    <row r="30530" spans="12:12">
      <c r="L30530" s="17" t="s">
        <v>38631</v>
      </c>
    </row>
    <row r="30531" spans="12:12">
      <c r="L30531" s="17" t="s">
        <v>38632</v>
      </c>
    </row>
    <row r="30532" spans="12:12">
      <c r="L30532" s="17" t="s">
        <v>38633</v>
      </c>
    </row>
    <row r="30533" spans="12:12">
      <c r="L30533" s="17" t="s">
        <v>38634</v>
      </c>
    </row>
    <row r="30534" spans="12:12">
      <c r="L30534" s="17" t="s">
        <v>38635</v>
      </c>
    </row>
    <row r="30535" spans="12:12">
      <c r="L30535" s="17" t="s">
        <v>38636</v>
      </c>
    </row>
    <row r="30536" spans="12:12">
      <c r="L30536" s="17" t="s">
        <v>38637</v>
      </c>
    </row>
    <row r="30537" spans="12:12">
      <c r="L30537" s="17" t="s">
        <v>38638</v>
      </c>
    </row>
    <row r="30538" spans="12:12">
      <c r="L30538" s="17" t="s">
        <v>38639</v>
      </c>
    </row>
    <row r="30539" spans="12:12">
      <c r="L30539" s="17" t="s">
        <v>38640</v>
      </c>
    </row>
    <row r="30540" spans="12:12">
      <c r="L30540" s="17" t="s">
        <v>38641</v>
      </c>
    </row>
    <row r="30541" spans="12:12">
      <c r="L30541" s="17" t="s">
        <v>38642</v>
      </c>
    </row>
    <row r="30542" spans="12:12">
      <c r="L30542" s="17" t="s">
        <v>38643</v>
      </c>
    </row>
    <row r="30543" spans="12:12">
      <c r="L30543" s="17" t="s">
        <v>38644</v>
      </c>
    </row>
    <row r="30544" spans="12:12">
      <c r="L30544" s="17" t="s">
        <v>38645</v>
      </c>
    </row>
    <row r="30545" spans="12:12">
      <c r="L30545" s="17" t="s">
        <v>38646</v>
      </c>
    </row>
    <row r="30546" spans="12:12">
      <c r="L30546" s="17" t="s">
        <v>38647</v>
      </c>
    </row>
    <row r="30547" spans="12:12">
      <c r="L30547" s="17" t="s">
        <v>38648</v>
      </c>
    </row>
    <row r="30548" spans="12:12">
      <c r="L30548" s="17" t="s">
        <v>38649</v>
      </c>
    </row>
    <row r="30549" spans="12:12">
      <c r="L30549" s="17" t="s">
        <v>38650</v>
      </c>
    </row>
    <row r="30550" spans="12:12">
      <c r="L30550" s="17" t="s">
        <v>38651</v>
      </c>
    </row>
    <row r="30551" spans="12:12">
      <c r="L30551" s="17" t="s">
        <v>38652</v>
      </c>
    </row>
    <row r="30552" spans="12:12">
      <c r="L30552" s="17" t="s">
        <v>38653</v>
      </c>
    </row>
    <row r="30553" spans="12:12">
      <c r="L30553" s="17" t="s">
        <v>38654</v>
      </c>
    </row>
    <row r="30554" spans="12:12">
      <c r="L30554" s="17" t="s">
        <v>38655</v>
      </c>
    </row>
    <row r="30555" spans="12:12">
      <c r="L30555" s="17" t="s">
        <v>38656</v>
      </c>
    </row>
    <row r="30556" spans="12:12">
      <c r="L30556" s="17" t="s">
        <v>38657</v>
      </c>
    </row>
    <row r="30557" spans="12:12">
      <c r="L30557" s="17" t="s">
        <v>38658</v>
      </c>
    </row>
    <row r="30558" spans="12:12">
      <c r="L30558" s="17" t="s">
        <v>38659</v>
      </c>
    </row>
    <row r="30559" spans="12:12">
      <c r="L30559" s="17" t="s">
        <v>38660</v>
      </c>
    </row>
    <row r="30560" spans="12:12">
      <c r="L30560" s="17" t="s">
        <v>38661</v>
      </c>
    </row>
    <row r="30561" spans="12:12">
      <c r="L30561" s="17" t="s">
        <v>38662</v>
      </c>
    </row>
    <row r="30562" spans="12:12">
      <c r="L30562" s="17" t="s">
        <v>38663</v>
      </c>
    </row>
    <row r="30563" spans="12:12">
      <c r="L30563" s="17" t="s">
        <v>38664</v>
      </c>
    </row>
    <row r="30564" spans="12:12">
      <c r="L30564" s="17" t="s">
        <v>38665</v>
      </c>
    </row>
    <row r="30565" spans="12:12">
      <c r="L30565" s="17" t="s">
        <v>38666</v>
      </c>
    </row>
    <row r="30566" spans="12:12">
      <c r="L30566" s="17" t="s">
        <v>38667</v>
      </c>
    </row>
    <row r="30567" spans="12:12">
      <c r="L30567" s="17" t="s">
        <v>38668</v>
      </c>
    </row>
    <row r="30568" spans="12:12">
      <c r="L30568" s="17" t="s">
        <v>38669</v>
      </c>
    </row>
    <row r="30569" spans="12:12">
      <c r="L30569" s="17" t="s">
        <v>38670</v>
      </c>
    </row>
    <row r="30570" spans="12:12">
      <c r="L30570" s="17" t="s">
        <v>38671</v>
      </c>
    </row>
    <row r="30571" spans="12:12">
      <c r="L30571" s="17" t="s">
        <v>38672</v>
      </c>
    </row>
    <row r="30572" spans="12:12">
      <c r="L30572" s="17" t="s">
        <v>38673</v>
      </c>
    </row>
    <row r="30573" spans="12:12">
      <c r="L30573" s="17" t="s">
        <v>38674</v>
      </c>
    </row>
    <row r="30574" spans="12:12">
      <c r="L30574" s="17" t="s">
        <v>38675</v>
      </c>
    </row>
    <row r="30575" spans="12:12">
      <c r="L30575" s="17" t="s">
        <v>38676</v>
      </c>
    </row>
    <row r="30576" spans="12:12">
      <c r="L30576" s="17" t="s">
        <v>38677</v>
      </c>
    </row>
    <row r="30577" spans="12:12">
      <c r="L30577" s="17" t="s">
        <v>38678</v>
      </c>
    </row>
    <row r="30578" spans="12:12">
      <c r="L30578" s="17" t="s">
        <v>38679</v>
      </c>
    </row>
    <row r="30579" spans="12:12">
      <c r="L30579" s="17" t="s">
        <v>38680</v>
      </c>
    </row>
    <row r="30580" spans="12:12">
      <c r="L30580" s="17" t="s">
        <v>38681</v>
      </c>
    </row>
    <row r="30581" spans="12:12">
      <c r="L30581" s="17" t="s">
        <v>38682</v>
      </c>
    </row>
    <row r="30582" spans="12:12">
      <c r="L30582" s="17" t="s">
        <v>38683</v>
      </c>
    </row>
    <row r="30583" spans="12:12">
      <c r="L30583" s="17" t="s">
        <v>38684</v>
      </c>
    </row>
    <row r="30584" spans="12:12">
      <c r="L30584" s="17" t="s">
        <v>38685</v>
      </c>
    </row>
    <row r="30585" spans="12:12">
      <c r="L30585" s="17" t="s">
        <v>38686</v>
      </c>
    </row>
    <row r="30586" spans="12:12">
      <c r="L30586" s="17" t="s">
        <v>38687</v>
      </c>
    </row>
    <row r="30587" spans="12:12">
      <c r="L30587" s="17" t="s">
        <v>38688</v>
      </c>
    </row>
    <row r="30588" spans="12:12">
      <c r="L30588" s="17" t="s">
        <v>38689</v>
      </c>
    </row>
    <row r="30589" spans="12:12">
      <c r="L30589" s="17" t="s">
        <v>38690</v>
      </c>
    </row>
    <row r="30590" spans="12:12">
      <c r="L30590" s="17" t="s">
        <v>38691</v>
      </c>
    </row>
    <row r="30591" spans="12:12">
      <c r="L30591" s="17" t="s">
        <v>38692</v>
      </c>
    </row>
    <row r="30592" spans="12:12">
      <c r="L30592" s="17" t="s">
        <v>38693</v>
      </c>
    </row>
    <row r="30593" spans="12:12">
      <c r="L30593" s="17" t="s">
        <v>38694</v>
      </c>
    </row>
    <row r="30594" spans="12:12">
      <c r="L30594" s="17" t="s">
        <v>38695</v>
      </c>
    </row>
    <row r="30595" spans="12:12">
      <c r="L30595" s="17" t="s">
        <v>38696</v>
      </c>
    </row>
    <row r="30596" spans="12:12">
      <c r="L30596" s="17" t="s">
        <v>38697</v>
      </c>
    </row>
    <row r="30597" spans="12:12">
      <c r="L30597" s="17" t="s">
        <v>38698</v>
      </c>
    </row>
    <row r="30598" spans="12:12">
      <c r="L30598" s="17" t="s">
        <v>38699</v>
      </c>
    </row>
    <row r="30599" spans="12:12">
      <c r="L30599" s="17" t="s">
        <v>38700</v>
      </c>
    </row>
    <row r="30600" spans="12:12">
      <c r="L30600" s="17" t="s">
        <v>38701</v>
      </c>
    </row>
    <row r="30601" spans="12:12">
      <c r="L30601" s="17" t="s">
        <v>38702</v>
      </c>
    </row>
    <row r="30602" spans="12:12">
      <c r="L30602" s="17" t="s">
        <v>38703</v>
      </c>
    </row>
    <row r="30603" spans="12:12">
      <c r="L30603" s="17" t="s">
        <v>38704</v>
      </c>
    </row>
    <row r="30604" spans="12:12">
      <c r="L30604" s="17" t="s">
        <v>38705</v>
      </c>
    </row>
    <row r="30605" spans="12:12">
      <c r="L30605" s="17" t="s">
        <v>38706</v>
      </c>
    </row>
    <row r="30606" spans="12:12">
      <c r="L30606" s="17" t="s">
        <v>38707</v>
      </c>
    </row>
    <row r="30607" spans="12:12">
      <c r="L30607" s="17" t="s">
        <v>38708</v>
      </c>
    </row>
    <row r="30608" spans="12:12">
      <c r="L30608" s="17" t="s">
        <v>38709</v>
      </c>
    </row>
    <row r="30609" spans="12:12">
      <c r="L30609" s="17" t="s">
        <v>38710</v>
      </c>
    </row>
    <row r="30610" spans="12:12">
      <c r="L30610" s="17" t="s">
        <v>38711</v>
      </c>
    </row>
    <row r="30611" spans="12:12">
      <c r="L30611" s="17" t="s">
        <v>38712</v>
      </c>
    </row>
    <row r="30612" spans="12:12">
      <c r="L30612" s="17" t="s">
        <v>38713</v>
      </c>
    </row>
    <row r="30613" spans="12:12">
      <c r="L30613" s="17" t="s">
        <v>38714</v>
      </c>
    </row>
    <row r="30614" spans="12:12">
      <c r="L30614" s="17" t="s">
        <v>38715</v>
      </c>
    </row>
    <row r="30615" spans="12:12">
      <c r="L30615" s="17" t="s">
        <v>38716</v>
      </c>
    </row>
    <row r="30616" spans="12:12">
      <c r="L30616" s="17" t="s">
        <v>38717</v>
      </c>
    </row>
    <row r="30617" spans="12:12">
      <c r="L30617" s="17" t="s">
        <v>38718</v>
      </c>
    </row>
    <row r="30618" spans="12:12">
      <c r="L30618" s="17" t="s">
        <v>38719</v>
      </c>
    </row>
    <row r="30619" spans="12:12">
      <c r="L30619" s="17" t="s">
        <v>38720</v>
      </c>
    </row>
    <row r="30620" spans="12:12">
      <c r="L30620" s="17" t="s">
        <v>38721</v>
      </c>
    </row>
    <row r="30621" spans="12:12">
      <c r="L30621" s="17" t="s">
        <v>38722</v>
      </c>
    </row>
    <row r="30622" spans="12:12">
      <c r="L30622" s="17" t="s">
        <v>38723</v>
      </c>
    </row>
    <row r="30623" spans="12:12">
      <c r="L30623" s="17" t="s">
        <v>38724</v>
      </c>
    </row>
    <row r="30624" spans="12:12">
      <c r="L30624" s="17" t="s">
        <v>38725</v>
      </c>
    </row>
    <row r="30625" spans="12:12">
      <c r="L30625" s="17" t="s">
        <v>38726</v>
      </c>
    </row>
    <row r="30626" spans="12:12">
      <c r="L30626" s="17" t="s">
        <v>38727</v>
      </c>
    </row>
    <row r="30627" spans="12:12">
      <c r="L30627" s="17" t="s">
        <v>38728</v>
      </c>
    </row>
    <row r="30628" spans="12:12">
      <c r="L30628" s="17" t="s">
        <v>38729</v>
      </c>
    </row>
    <row r="30629" spans="12:12">
      <c r="L30629" s="17" t="s">
        <v>38730</v>
      </c>
    </row>
    <row r="30630" spans="12:12">
      <c r="L30630" s="17" t="s">
        <v>38731</v>
      </c>
    </row>
    <row r="30631" spans="12:12">
      <c r="L30631" s="17" t="s">
        <v>38732</v>
      </c>
    </row>
    <row r="30632" spans="12:12">
      <c r="L30632" s="17" t="s">
        <v>38733</v>
      </c>
    </row>
    <row r="30633" spans="12:12">
      <c r="L30633" s="17" t="s">
        <v>38734</v>
      </c>
    </row>
    <row r="30634" spans="12:12">
      <c r="L30634" s="17" t="s">
        <v>38735</v>
      </c>
    </row>
    <row r="30635" spans="12:12">
      <c r="L30635" s="17" t="s">
        <v>38736</v>
      </c>
    </row>
    <row r="30636" spans="12:12">
      <c r="L30636" s="17" t="s">
        <v>38737</v>
      </c>
    </row>
    <row r="30637" spans="12:12">
      <c r="L30637" s="17" t="s">
        <v>38738</v>
      </c>
    </row>
    <row r="30638" spans="12:12">
      <c r="L30638" s="17" t="s">
        <v>38739</v>
      </c>
    </row>
    <row r="30639" spans="12:12">
      <c r="L30639" s="17" t="s">
        <v>38740</v>
      </c>
    </row>
    <row r="30640" spans="12:12">
      <c r="L30640" s="17" t="s">
        <v>38741</v>
      </c>
    </row>
    <row r="30641" spans="12:12">
      <c r="L30641" s="17" t="s">
        <v>38742</v>
      </c>
    </row>
    <row r="30642" spans="12:12">
      <c r="L30642" s="17" t="s">
        <v>38743</v>
      </c>
    </row>
    <row r="30643" spans="12:12">
      <c r="L30643" s="17" t="s">
        <v>38744</v>
      </c>
    </row>
    <row r="30644" spans="12:12">
      <c r="L30644" s="17" t="s">
        <v>38745</v>
      </c>
    </row>
    <row r="30645" spans="12:12">
      <c r="L30645" s="17" t="s">
        <v>38746</v>
      </c>
    </row>
    <row r="30646" spans="12:12">
      <c r="L30646" s="17" t="s">
        <v>38747</v>
      </c>
    </row>
    <row r="30647" spans="12:12">
      <c r="L30647" s="17" t="s">
        <v>38748</v>
      </c>
    </row>
    <row r="30648" spans="12:12">
      <c r="L30648" s="17" t="s">
        <v>38749</v>
      </c>
    </row>
    <row r="30649" spans="12:12">
      <c r="L30649" s="17" t="s">
        <v>38750</v>
      </c>
    </row>
    <row r="30650" spans="12:12">
      <c r="L30650" s="17" t="s">
        <v>38751</v>
      </c>
    </row>
    <row r="30651" spans="12:12">
      <c r="L30651" s="17" t="s">
        <v>38752</v>
      </c>
    </row>
    <row r="30652" spans="12:12">
      <c r="L30652" s="17" t="s">
        <v>38753</v>
      </c>
    </row>
    <row r="30653" spans="12:12">
      <c r="L30653" s="17" t="s">
        <v>38754</v>
      </c>
    </row>
    <row r="30654" spans="12:12">
      <c r="L30654" s="17" t="s">
        <v>38755</v>
      </c>
    </row>
    <row r="30655" spans="12:12">
      <c r="L30655" s="17" t="s">
        <v>38756</v>
      </c>
    </row>
    <row r="30656" spans="12:12">
      <c r="L30656" s="17" t="s">
        <v>38757</v>
      </c>
    </row>
    <row r="30657" spans="12:12">
      <c r="L30657" s="17" t="s">
        <v>38758</v>
      </c>
    </row>
    <row r="30658" spans="12:12">
      <c r="L30658" s="17" t="s">
        <v>38759</v>
      </c>
    </row>
    <row r="30659" spans="12:12">
      <c r="L30659" s="17" t="s">
        <v>38760</v>
      </c>
    </row>
    <row r="30660" spans="12:12">
      <c r="L30660" s="17" t="s">
        <v>38761</v>
      </c>
    </row>
    <row r="30661" spans="12:12">
      <c r="L30661" s="17" t="s">
        <v>38762</v>
      </c>
    </row>
    <row r="30662" spans="12:12">
      <c r="L30662" s="17" t="s">
        <v>38763</v>
      </c>
    </row>
    <row r="30663" spans="12:12">
      <c r="L30663" s="17" t="s">
        <v>38764</v>
      </c>
    </row>
    <row r="30664" spans="12:12">
      <c r="L30664" s="17" t="s">
        <v>38765</v>
      </c>
    </row>
    <row r="30665" spans="12:12">
      <c r="L30665" s="17" t="s">
        <v>38766</v>
      </c>
    </row>
    <row r="30666" spans="12:12">
      <c r="L30666" s="17" t="s">
        <v>38767</v>
      </c>
    </row>
    <row r="30667" spans="12:12">
      <c r="L30667" s="17" t="s">
        <v>38768</v>
      </c>
    </row>
    <row r="30668" spans="12:12">
      <c r="L30668" s="17" t="s">
        <v>38769</v>
      </c>
    </row>
    <row r="30669" spans="12:12">
      <c r="L30669" s="17" t="s">
        <v>38770</v>
      </c>
    </row>
    <row r="30670" spans="12:12">
      <c r="L30670" s="17" t="s">
        <v>38771</v>
      </c>
    </row>
    <row r="30671" spans="12:12">
      <c r="L30671" s="17" t="s">
        <v>38772</v>
      </c>
    </row>
    <row r="30672" spans="12:12">
      <c r="L30672" s="17" t="s">
        <v>38773</v>
      </c>
    </row>
    <row r="30673" spans="12:12">
      <c r="L30673" s="17" t="s">
        <v>38774</v>
      </c>
    </row>
    <row r="30674" spans="12:12">
      <c r="L30674" s="17" t="s">
        <v>38775</v>
      </c>
    </row>
    <row r="30675" spans="12:12">
      <c r="L30675" s="17" t="s">
        <v>38776</v>
      </c>
    </row>
    <row r="30676" spans="12:12">
      <c r="L30676" s="17" t="s">
        <v>38777</v>
      </c>
    </row>
    <row r="30677" spans="12:12">
      <c r="L30677" s="17" t="s">
        <v>38778</v>
      </c>
    </row>
    <row r="30678" spans="12:12">
      <c r="L30678" s="17" t="s">
        <v>38779</v>
      </c>
    </row>
    <row r="30679" spans="12:12">
      <c r="L30679" s="17" t="s">
        <v>38780</v>
      </c>
    </row>
    <row r="30680" spans="12:12">
      <c r="L30680" s="17" t="s">
        <v>38781</v>
      </c>
    </row>
    <row r="30681" spans="12:12">
      <c r="L30681" s="17" t="s">
        <v>38782</v>
      </c>
    </row>
    <row r="30682" spans="12:12">
      <c r="L30682" s="17" t="s">
        <v>38783</v>
      </c>
    </row>
    <row r="30683" spans="12:12">
      <c r="L30683" s="17" t="s">
        <v>38784</v>
      </c>
    </row>
    <row r="30684" spans="12:12">
      <c r="L30684" s="17" t="s">
        <v>38785</v>
      </c>
    </row>
    <row r="30685" spans="12:12">
      <c r="L30685" s="17" t="s">
        <v>38786</v>
      </c>
    </row>
    <row r="30686" spans="12:12">
      <c r="L30686" s="17" t="s">
        <v>38787</v>
      </c>
    </row>
    <row r="30687" spans="12:12">
      <c r="L30687" s="17" t="s">
        <v>38788</v>
      </c>
    </row>
    <row r="30688" spans="12:12">
      <c r="L30688" s="17" t="s">
        <v>38789</v>
      </c>
    </row>
    <row r="30689" spans="12:12">
      <c r="L30689" s="17" t="s">
        <v>38790</v>
      </c>
    </row>
    <row r="30690" spans="12:12">
      <c r="L30690" s="17" t="s">
        <v>38791</v>
      </c>
    </row>
    <row r="30691" spans="12:12">
      <c r="L30691" s="17" t="s">
        <v>38792</v>
      </c>
    </row>
    <row r="30692" spans="12:12">
      <c r="L30692" s="17" t="s">
        <v>38793</v>
      </c>
    </row>
    <row r="30693" spans="12:12">
      <c r="L30693" s="17" t="s">
        <v>38794</v>
      </c>
    </row>
    <row r="30694" spans="12:12">
      <c r="L30694" s="17" t="s">
        <v>38795</v>
      </c>
    </row>
    <row r="30695" spans="12:12">
      <c r="L30695" s="17" t="s">
        <v>38796</v>
      </c>
    </row>
    <row r="30696" spans="12:12">
      <c r="L30696" s="17" t="s">
        <v>38797</v>
      </c>
    </row>
    <row r="30697" spans="12:12">
      <c r="L30697" s="17" t="s">
        <v>38798</v>
      </c>
    </row>
    <row r="30698" spans="12:12">
      <c r="L30698" s="17" t="s">
        <v>38799</v>
      </c>
    </row>
    <row r="30699" spans="12:12">
      <c r="L30699" s="17" t="s">
        <v>38800</v>
      </c>
    </row>
    <row r="30700" spans="12:12">
      <c r="L30700" s="17" t="s">
        <v>38801</v>
      </c>
    </row>
    <row r="30701" spans="12:12">
      <c r="L30701" s="17" t="s">
        <v>38802</v>
      </c>
    </row>
    <row r="30702" spans="12:12">
      <c r="L30702" s="17" t="s">
        <v>38803</v>
      </c>
    </row>
    <row r="30703" spans="12:12">
      <c r="L30703" s="17" t="s">
        <v>38804</v>
      </c>
    </row>
    <row r="30704" spans="12:12">
      <c r="L30704" s="17" t="s">
        <v>38805</v>
      </c>
    </row>
    <row r="30705" spans="12:12">
      <c r="L30705" s="17" t="s">
        <v>38806</v>
      </c>
    </row>
    <row r="30706" spans="12:12">
      <c r="L30706" s="17" t="s">
        <v>38807</v>
      </c>
    </row>
    <row r="30707" spans="12:12">
      <c r="L30707" s="17" t="s">
        <v>38808</v>
      </c>
    </row>
    <row r="30708" spans="12:12">
      <c r="L30708" s="17" t="s">
        <v>38809</v>
      </c>
    </row>
    <row r="30709" spans="12:12">
      <c r="L30709" s="17" t="s">
        <v>38810</v>
      </c>
    </row>
    <row r="30710" spans="12:12">
      <c r="L30710" s="17" t="s">
        <v>38811</v>
      </c>
    </row>
    <row r="30711" spans="12:12">
      <c r="L30711" s="17" t="s">
        <v>38812</v>
      </c>
    </row>
    <row r="30712" spans="12:12">
      <c r="L30712" s="17" t="s">
        <v>38813</v>
      </c>
    </row>
    <row r="30713" spans="12:12">
      <c r="L30713" s="17" t="s">
        <v>38814</v>
      </c>
    </row>
    <row r="30714" spans="12:12">
      <c r="L30714" s="17" t="s">
        <v>38815</v>
      </c>
    </row>
    <row r="30715" spans="12:12">
      <c r="L30715" s="17" t="s">
        <v>38816</v>
      </c>
    </row>
    <row r="30716" spans="12:12">
      <c r="L30716" s="17" t="s">
        <v>38817</v>
      </c>
    </row>
    <row r="30717" spans="12:12">
      <c r="L30717" s="17" t="s">
        <v>38818</v>
      </c>
    </row>
    <row r="30718" spans="12:12">
      <c r="L30718" s="17" t="s">
        <v>38819</v>
      </c>
    </row>
    <row r="30719" spans="12:12">
      <c r="L30719" s="17" t="s">
        <v>38820</v>
      </c>
    </row>
    <row r="30720" spans="12:12">
      <c r="L30720" s="17" t="s">
        <v>38821</v>
      </c>
    </row>
    <row r="30721" spans="12:12">
      <c r="L30721" s="17" t="s">
        <v>38822</v>
      </c>
    </row>
    <row r="30722" spans="12:12">
      <c r="L30722" s="17" t="s">
        <v>38823</v>
      </c>
    </row>
    <row r="30723" spans="12:12">
      <c r="L30723" s="17" t="s">
        <v>38824</v>
      </c>
    </row>
    <row r="30724" spans="12:12">
      <c r="L30724" s="17" t="s">
        <v>38825</v>
      </c>
    </row>
    <row r="30725" spans="12:12">
      <c r="L30725" s="17" t="s">
        <v>38826</v>
      </c>
    </row>
    <row r="30726" spans="12:12">
      <c r="L30726" s="17" t="s">
        <v>38827</v>
      </c>
    </row>
    <row r="30727" spans="12:12">
      <c r="L30727" s="17" t="s">
        <v>38828</v>
      </c>
    </row>
    <row r="30728" spans="12:12">
      <c r="L30728" s="17" t="s">
        <v>38829</v>
      </c>
    </row>
    <row r="30729" spans="12:12">
      <c r="L30729" s="17" t="s">
        <v>38830</v>
      </c>
    </row>
    <row r="30730" spans="12:12">
      <c r="L30730" s="17" t="s">
        <v>38831</v>
      </c>
    </row>
    <row r="30731" spans="12:12">
      <c r="L30731" s="17" t="s">
        <v>38832</v>
      </c>
    </row>
    <row r="30732" spans="12:12">
      <c r="L30732" s="17" t="s">
        <v>38833</v>
      </c>
    </row>
    <row r="30733" spans="12:12">
      <c r="L30733" s="17" t="s">
        <v>38834</v>
      </c>
    </row>
    <row r="30734" spans="12:12">
      <c r="L30734" s="17" t="s">
        <v>38835</v>
      </c>
    </row>
    <row r="30735" spans="12:12">
      <c r="L30735" s="17" t="s">
        <v>38836</v>
      </c>
    </row>
    <row r="30736" spans="12:12">
      <c r="L30736" s="17" t="s">
        <v>38837</v>
      </c>
    </row>
    <row r="30737" spans="12:12">
      <c r="L30737" s="17" t="s">
        <v>38838</v>
      </c>
    </row>
    <row r="30738" spans="12:12">
      <c r="L30738" s="17" t="s">
        <v>38839</v>
      </c>
    </row>
    <row r="30739" spans="12:12">
      <c r="L30739" s="17" t="s">
        <v>38840</v>
      </c>
    </row>
    <row r="30740" spans="12:12">
      <c r="L30740" s="17" t="s">
        <v>38841</v>
      </c>
    </row>
    <row r="30741" spans="12:12">
      <c r="L30741" s="17" t="s">
        <v>38842</v>
      </c>
    </row>
    <row r="30742" spans="12:12">
      <c r="L30742" s="17" t="s">
        <v>38843</v>
      </c>
    </row>
    <row r="30743" spans="12:12">
      <c r="L30743" s="17" t="s">
        <v>38844</v>
      </c>
    </row>
    <row r="30744" spans="12:12">
      <c r="L30744" s="17" t="s">
        <v>38845</v>
      </c>
    </row>
    <row r="30745" spans="12:12">
      <c r="L30745" s="17" t="s">
        <v>38846</v>
      </c>
    </row>
    <row r="30746" spans="12:12">
      <c r="L30746" s="17" t="s">
        <v>38847</v>
      </c>
    </row>
    <row r="30747" spans="12:12">
      <c r="L30747" s="17" t="s">
        <v>38848</v>
      </c>
    </row>
    <row r="30748" spans="12:12">
      <c r="L30748" s="17" t="s">
        <v>38849</v>
      </c>
    </row>
    <row r="30749" spans="12:12">
      <c r="L30749" s="17" t="s">
        <v>38850</v>
      </c>
    </row>
    <row r="30750" spans="12:12">
      <c r="L30750" s="17" t="s">
        <v>38851</v>
      </c>
    </row>
    <row r="30751" spans="12:12">
      <c r="L30751" s="17" t="s">
        <v>38852</v>
      </c>
    </row>
    <row r="30752" spans="12:12">
      <c r="L30752" s="17" t="s">
        <v>38853</v>
      </c>
    </row>
    <row r="30753" spans="12:12">
      <c r="L30753" s="17" t="s">
        <v>38854</v>
      </c>
    </row>
    <row r="30754" spans="12:12">
      <c r="L30754" s="17" t="s">
        <v>38855</v>
      </c>
    </row>
    <row r="30755" spans="12:12">
      <c r="L30755" s="17" t="s">
        <v>38856</v>
      </c>
    </row>
    <row r="30756" spans="12:12">
      <c r="L30756" s="17" t="s">
        <v>38857</v>
      </c>
    </row>
    <row r="30757" spans="12:12">
      <c r="L30757" s="17" t="s">
        <v>38858</v>
      </c>
    </row>
    <row r="30758" spans="12:12">
      <c r="L30758" s="17" t="s">
        <v>38859</v>
      </c>
    </row>
    <row r="30759" spans="12:12">
      <c r="L30759" s="17" t="s">
        <v>38860</v>
      </c>
    </row>
    <row r="30760" spans="12:12">
      <c r="L30760" s="17" t="s">
        <v>38861</v>
      </c>
    </row>
    <row r="30761" spans="12:12">
      <c r="L30761" s="17" t="s">
        <v>38862</v>
      </c>
    </row>
    <row r="30762" spans="12:12">
      <c r="L30762" s="17" t="s">
        <v>38863</v>
      </c>
    </row>
    <row r="30763" spans="12:12">
      <c r="L30763" s="17" t="s">
        <v>38864</v>
      </c>
    </row>
    <row r="30764" spans="12:12">
      <c r="L30764" s="17" t="s">
        <v>38865</v>
      </c>
    </row>
    <row r="30765" spans="12:12">
      <c r="L30765" s="17" t="s">
        <v>38866</v>
      </c>
    </row>
    <row r="30766" spans="12:12">
      <c r="L30766" s="17" t="s">
        <v>38867</v>
      </c>
    </row>
    <row r="30767" spans="12:12">
      <c r="L30767" s="17" t="s">
        <v>38868</v>
      </c>
    </row>
    <row r="30768" spans="12:12">
      <c r="L30768" s="17" t="s">
        <v>38869</v>
      </c>
    </row>
    <row r="30769" spans="12:12">
      <c r="L30769" s="17" t="s">
        <v>38870</v>
      </c>
    </row>
    <row r="30770" spans="12:12">
      <c r="L30770" s="17" t="s">
        <v>38871</v>
      </c>
    </row>
    <row r="30771" spans="12:12">
      <c r="L30771" s="17" t="s">
        <v>38872</v>
      </c>
    </row>
    <row r="30772" spans="12:12">
      <c r="L30772" s="17" t="s">
        <v>38873</v>
      </c>
    </row>
    <row r="30773" spans="12:12">
      <c r="L30773" s="17" t="s">
        <v>38874</v>
      </c>
    </row>
    <row r="30774" spans="12:12">
      <c r="L30774" s="17" t="s">
        <v>38875</v>
      </c>
    </row>
    <row r="30775" spans="12:12">
      <c r="L30775" s="17" t="s">
        <v>38876</v>
      </c>
    </row>
    <row r="30776" spans="12:12">
      <c r="L30776" s="17" t="s">
        <v>38877</v>
      </c>
    </row>
    <row r="30777" spans="12:12">
      <c r="L30777" s="17" t="s">
        <v>38878</v>
      </c>
    </row>
    <row r="30778" spans="12:12">
      <c r="L30778" s="17" t="s">
        <v>38879</v>
      </c>
    </row>
    <row r="30779" spans="12:12">
      <c r="L30779" s="17" t="s">
        <v>38880</v>
      </c>
    </row>
    <row r="30780" spans="12:12">
      <c r="L30780" s="17" t="s">
        <v>38881</v>
      </c>
    </row>
    <row r="30781" spans="12:12">
      <c r="L30781" s="17" t="s">
        <v>38882</v>
      </c>
    </row>
    <row r="30782" spans="12:12">
      <c r="L30782" s="17" t="s">
        <v>38883</v>
      </c>
    </row>
    <row r="30783" spans="12:12">
      <c r="L30783" s="17" t="s">
        <v>38884</v>
      </c>
    </row>
    <row r="30784" spans="12:12">
      <c r="L30784" s="17" t="s">
        <v>38885</v>
      </c>
    </row>
    <row r="30785" spans="12:12">
      <c r="L30785" s="17" t="s">
        <v>38886</v>
      </c>
    </row>
    <row r="30786" spans="12:12">
      <c r="L30786" s="17" t="s">
        <v>38887</v>
      </c>
    </row>
    <row r="30787" spans="12:12">
      <c r="L30787" s="17" t="s">
        <v>38888</v>
      </c>
    </row>
    <row r="30788" spans="12:12">
      <c r="L30788" s="17" t="s">
        <v>38889</v>
      </c>
    </row>
    <row r="30789" spans="12:12">
      <c r="L30789" s="17" t="s">
        <v>38890</v>
      </c>
    </row>
    <row r="30790" spans="12:12">
      <c r="L30790" s="17" t="s">
        <v>38891</v>
      </c>
    </row>
    <row r="30791" spans="12:12">
      <c r="L30791" s="17" t="s">
        <v>38892</v>
      </c>
    </row>
    <row r="30792" spans="12:12">
      <c r="L30792" s="17" t="s">
        <v>38893</v>
      </c>
    </row>
    <row r="30793" spans="12:12">
      <c r="L30793" s="17" t="s">
        <v>38894</v>
      </c>
    </row>
    <row r="30794" spans="12:12">
      <c r="L30794" s="17" t="s">
        <v>38895</v>
      </c>
    </row>
    <row r="30795" spans="12:12">
      <c r="L30795" s="17" t="s">
        <v>38896</v>
      </c>
    </row>
    <row r="30796" spans="12:12">
      <c r="L30796" s="17" t="s">
        <v>38897</v>
      </c>
    </row>
    <row r="30797" spans="12:12">
      <c r="L30797" s="17" t="s">
        <v>38898</v>
      </c>
    </row>
    <row r="30798" spans="12:12">
      <c r="L30798" s="17" t="s">
        <v>38899</v>
      </c>
    </row>
    <row r="30799" spans="12:12">
      <c r="L30799" s="17" t="s">
        <v>38900</v>
      </c>
    </row>
    <row r="30800" spans="12:12">
      <c r="L30800" s="17" t="s">
        <v>38901</v>
      </c>
    </row>
    <row r="30801" spans="12:12">
      <c r="L30801" s="17" t="s">
        <v>38902</v>
      </c>
    </row>
    <row r="30802" spans="12:12">
      <c r="L30802" s="17" t="s">
        <v>38903</v>
      </c>
    </row>
    <row r="30803" spans="12:12">
      <c r="L30803" s="17" t="s">
        <v>38904</v>
      </c>
    </row>
    <row r="30804" spans="12:12">
      <c r="L30804" s="17" t="s">
        <v>38905</v>
      </c>
    </row>
    <row r="30805" spans="12:12">
      <c r="L30805" s="17" t="s">
        <v>38906</v>
      </c>
    </row>
    <row r="30806" spans="12:12">
      <c r="L30806" s="17" t="s">
        <v>38907</v>
      </c>
    </row>
    <row r="30807" spans="12:12">
      <c r="L30807" s="17" t="s">
        <v>38908</v>
      </c>
    </row>
    <row r="30808" spans="12:12">
      <c r="L30808" s="17" t="s">
        <v>38909</v>
      </c>
    </row>
    <row r="30809" spans="12:12">
      <c r="L30809" s="17" t="s">
        <v>38910</v>
      </c>
    </row>
    <row r="30810" spans="12:12">
      <c r="L30810" s="17" t="s">
        <v>38911</v>
      </c>
    </row>
    <row r="30811" spans="12:12">
      <c r="L30811" s="17" t="s">
        <v>38912</v>
      </c>
    </row>
    <row r="30812" spans="12:12">
      <c r="L30812" s="17" t="s">
        <v>38913</v>
      </c>
    </row>
    <row r="30813" spans="12:12">
      <c r="L30813" s="17" t="s">
        <v>38914</v>
      </c>
    </row>
    <row r="30814" spans="12:12">
      <c r="L30814" s="17" t="s">
        <v>38915</v>
      </c>
    </row>
    <row r="30815" spans="12:12">
      <c r="L30815" s="17" t="s">
        <v>38916</v>
      </c>
    </row>
    <row r="30816" spans="12:12">
      <c r="L30816" s="17" t="s">
        <v>38917</v>
      </c>
    </row>
    <row r="30817" spans="12:12">
      <c r="L30817" s="17" t="s">
        <v>38918</v>
      </c>
    </row>
    <row r="30818" spans="12:12">
      <c r="L30818" s="17" t="s">
        <v>38919</v>
      </c>
    </row>
    <row r="30819" spans="12:12">
      <c r="L30819" s="17" t="s">
        <v>38920</v>
      </c>
    </row>
    <row r="30820" spans="12:12">
      <c r="L30820" s="17" t="s">
        <v>38921</v>
      </c>
    </row>
    <row r="30821" spans="12:12">
      <c r="L30821" s="17" t="s">
        <v>38922</v>
      </c>
    </row>
    <row r="30822" spans="12:12">
      <c r="L30822" s="17" t="s">
        <v>38923</v>
      </c>
    </row>
    <row r="30823" spans="12:12">
      <c r="L30823" s="17" t="s">
        <v>38924</v>
      </c>
    </row>
    <row r="30824" spans="12:12">
      <c r="L30824" s="17" t="s">
        <v>38925</v>
      </c>
    </row>
    <row r="30825" spans="12:12">
      <c r="L30825" s="17" t="s">
        <v>38926</v>
      </c>
    </row>
    <row r="30826" spans="12:12">
      <c r="L30826" s="17" t="s">
        <v>38927</v>
      </c>
    </row>
    <row r="30827" spans="12:12">
      <c r="L30827" s="17" t="s">
        <v>38928</v>
      </c>
    </row>
    <row r="30828" spans="12:12">
      <c r="L30828" s="17" t="s">
        <v>38929</v>
      </c>
    </row>
    <row r="30829" spans="12:12">
      <c r="L30829" s="17" t="s">
        <v>38930</v>
      </c>
    </row>
    <row r="30830" spans="12:12">
      <c r="L30830" s="17" t="s">
        <v>38931</v>
      </c>
    </row>
    <row r="30831" spans="12:12">
      <c r="L30831" s="17" t="s">
        <v>38932</v>
      </c>
    </row>
    <row r="30832" spans="12:12">
      <c r="L30832" s="17" t="s">
        <v>38933</v>
      </c>
    </row>
    <row r="30833" spans="12:12">
      <c r="L30833" s="17" t="s">
        <v>38934</v>
      </c>
    </row>
    <row r="30834" spans="12:12">
      <c r="L30834" s="17" t="s">
        <v>38935</v>
      </c>
    </row>
    <row r="30835" spans="12:12">
      <c r="L30835" s="17" t="s">
        <v>38936</v>
      </c>
    </row>
    <row r="30836" spans="12:12">
      <c r="L30836" s="17" t="s">
        <v>38937</v>
      </c>
    </row>
    <row r="30837" spans="12:12">
      <c r="L30837" s="17" t="s">
        <v>38938</v>
      </c>
    </row>
    <row r="30838" spans="12:12">
      <c r="L30838" s="17" t="s">
        <v>38939</v>
      </c>
    </row>
    <row r="30839" spans="12:12">
      <c r="L30839" s="17" t="s">
        <v>38940</v>
      </c>
    </row>
    <row r="30840" spans="12:12">
      <c r="L30840" s="17" t="s">
        <v>38941</v>
      </c>
    </row>
    <row r="30841" spans="12:12">
      <c r="L30841" s="17" t="s">
        <v>38942</v>
      </c>
    </row>
    <row r="30842" spans="12:12">
      <c r="L30842" s="17" t="s">
        <v>38943</v>
      </c>
    </row>
    <row r="30843" spans="12:12">
      <c r="L30843" s="17" t="s">
        <v>38944</v>
      </c>
    </row>
    <row r="30844" spans="12:12">
      <c r="L30844" s="17" t="s">
        <v>38945</v>
      </c>
    </row>
    <row r="30845" spans="12:12">
      <c r="L30845" s="17" t="s">
        <v>38946</v>
      </c>
    </row>
    <row r="30846" spans="12:12">
      <c r="L30846" s="17" t="s">
        <v>38947</v>
      </c>
    </row>
    <row r="30847" spans="12:12">
      <c r="L30847" s="17" t="s">
        <v>38948</v>
      </c>
    </row>
    <row r="30848" spans="12:12">
      <c r="L30848" s="17" t="s">
        <v>38949</v>
      </c>
    </row>
    <row r="30849" spans="12:12">
      <c r="L30849" s="17" t="s">
        <v>38950</v>
      </c>
    </row>
    <row r="30850" spans="12:12">
      <c r="L30850" s="17" t="s">
        <v>38951</v>
      </c>
    </row>
    <row r="30851" spans="12:12">
      <c r="L30851" s="17" t="s">
        <v>38952</v>
      </c>
    </row>
    <row r="30852" spans="12:12">
      <c r="L30852" s="17" t="s">
        <v>38953</v>
      </c>
    </row>
    <row r="30853" spans="12:12">
      <c r="L30853" s="17" t="s">
        <v>38954</v>
      </c>
    </row>
    <row r="30854" spans="12:12">
      <c r="L30854" s="17" t="s">
        <v>38955</v>
      </c>
    </row>
    <row r="30855" spans="12:12">
      <c r="L30855" s="17" t="s">
        <v>38956</v>
      </c>
    </row>
    <row r="30856" spans="12:12">
      <c r="L30856" s="17" t="s">
        <v>38957</v>
      </c>
    </row>
    <row r="30857" spans="12:12">
      <c r="L30857" s="17" t="s">
        <v>38958</v>
      </c>
    </row>
    <row r="30858" spans="12:12">
      <c r="L30858" s="17" t="s">
        <v>38959</v>
      </c>
    </row>
    <row r="30859" spans="12:12">
      <c r="L30859" s="17" t="s">
        <v>38960</v>
      </c>
    </row>
    <row r="30860" spans="12:12">
      <c r="L30860" s="17" t="s">
        <v>38961</v>
      </c>
    </row>
    <row r="30861" spans="12:12">
      <c r="L30861" s="17" t="s">
        <v>38962</v>
      </c>
    </row>
    <row r="30862" spans="12:12">
      <c r="L30862" s="17" t="s">
        <v>38963</v>
      </c>
    </row>
    <row r="30863" spans="12:12">
      <c r="L30863" s="17" t="s">
        <v>38964</v>
      </c>
    </row>
    <row r="30864" spans="12:12">
      <c r="L30864" s="17" t="s">
        <v>38965</v>
      </c>
    </row>
    <row r="30865" spans="12:12">
      <c r="L30865" s="17" t="s">
        <v>38966</v>
      </c>
    </row>
    <row r="30866" spans="12:12">
      <c r="L30866" s="17" t="s">
        <v>38967</v>
      </c>
    </row>
    <row r="30867" spans="12:12">
      <c r="L30867" s="17" t="s">
        <v>38968</v>
      </c>
    </row>
    <row r="30868" spans="12:12">
      <c r="L30868" s="17" t="s">
        <v>38969</v>
      </c>
    </row>
    <row r="30869" spans="12:12">
      <c r="L30869" s="17" t="s">
        <v>38970</v>
      </c>
    </row>
    <row r="30870" spans="12:12">
      <c r="L30870" s="17" t="s">
        <v>38971</v>
      </c>
    </row>
    <row r="30871" spans="12:12">
      <c r="L30871" s="17" t="s">
        <v>38972</v>
      </c>
    </row>
    <row r="30872" spans="12:12">
      <c r="L30872" s="17" t="s">
        <v>38973</v>
      </c>
    </row>
    <row r="30873" spans="12:12">
      <c r="L30873" s="17" t="s">
        <v>38974</v>
      </c>
    </row>
    <row r="30874" spans="12:12">
      <c r="L30874" s="17" t="s">
        <v>38975</v>
      </c>
    </row>
    <row r="30875" spans="12:12">
      <c r="L30875" s="17" t="s">
        <v>38976</v>
      </c>
    </row>
    <row r="30876" spans="12:12">
      <c r="L30876" s="17" t="s">
        <v>38977</v>
      </c>
    </row>
    <row r="30877" spans="12:12">
      <c r="L30877" s="17" t="s">
        <v>38978</v>
      </c>
    </row>
    <row r="30878" spans="12:12">
      <c r="L30878" s="17" t="s">
        <v>38979</v>
      </c>
    </row>
    <row r="30879" spans="12:12">
      <c r="L30879" s="17" t="s">
        <v>38980</v>
      </c>
    </row>
    <row r="30880" spans="12:12">
      <c r="L30880" s="17" t="s">
        <v>38981</v>
      </c>
    </row>
    <row r="30881" spans="12:12">
      <c r="L30881" s="17" t="s">
        <v>38982</v>
      </c>
    </row>
    <row r="30882" spans="12:12">
      <c r="L30882" s="17" t="s">
        <v>38983</v>
      </c>
    </row>
    <row r="30883" spans="12:12">
      <c r="L30883" s="17" t="s">
        <v>38984</v>
      </c>
    </row>
    <row r="30884" spans="12:12">
      <c r="L30884" s="17" t="s">
        <v>38985</v>
      </c>
    </row>
    <row r="30885" spans="12:12">
      <c r="L30885" s="17" t="s">
        <v>38986</v>
      </c>
    </row>
    <row r="30886" spans="12:12">
      <c r="L30886" s="17" t="s">
        <v>38987</v>
      </c>
    </row>
    <row r="30887" spans="12:12">
      <c r="L30887" s="17" t="s">
        <v>38988</v>
      </c>
    </row>
    <row r="30888" spans="12:12">
      <c r="L30888" s="17" t="s">
        <v>38989</v>
      </c>
    </row>
    <row r="30889" spans="12:12">
      <c r="L30889" s="17" t="s">
        <v>38990</v>
      </c>
    </row>
    <row r="30890" spans="12:12">
      <c r="L30890" s="17" t="s">
        <v>38991</v>
      </c>
    </row>
    <row r="30891" spans="12:12">
      <c r="L30891" s="17" t="s">
        <v>38992</v>
      </c>
    </row>
    <row r="30892" spans="12:12">
      <c r="L30892" s="17" t="s">
        <v>38993</v>
      </c>
    </row>
    <row r="30893" spans="12:12">
      <c r="L30893" s="17" t="s">
        <v>38994</v>
      </c>
    </row>
    <row r="30894" spans="12:12">
      <c r="L30894" s="17" t="s">
        <v>38995</v>
      </c>
    </row>
    <row r="30895" spans="12:12">
      <c r="L30895" s="17" t="s">
        <v>38996</v>
      </c>
    </row>
    <row r="30896" spans="12:12">
      <c r="L30896" s="17" t="s">
        <v>38997</v>
      </c>
    </row>
    <row r="30897" spans="12:12">
      <c r="L30897" s="17" t="s">
        <v>38998</v>
      </c>
    </row>
    <row r="30898" spans="12:12">
      <c r="L30898" s="17" t="s">
        <v>38999</v>
      </c>
    </row>
    <row r="30899" spans="12:12">
      <c r="L30899" s="17" t="s">
        <v>39000</v>
      </c>
    </row>
    <row r="30900" spans="12:12">
      <c r="L30900" s="17" t="s">
        <v>39001</v>
      </c>
    </row>
    <row r="30901" spans="12:12">
      <c r="L30901" s="17" t="s">
        <v>39002</v>
      </c>
    </row>
    <row r="30902" spans="12:12">
      <c r="L30902" s="17" t="s">
        <v>39003</v>
      </c>
    </row>
    <row r="30903" spans="12:12">
      <c r="L30903" s="17" t="s">
        <v>39004</v>
      </c>
    </row>
    <row r="30904" spans="12:12">
      <c r="L30904" s="17" t="s">
        <v>39005</v>
      </c>
    </row>
    <row r="30905" spans="12:12">
      <c r="L30905" s="17" t="s">
        <v>39006</v>
      </c>
    </row>
    <row r="30906" spans="12:12">
      <c r="L30906" s="17" t="s">
        <v>39007</v>
      </c>
    </row>
    <row r="30907" spans="12:12">
      <c r="L30907" s="17" t="s">
        <v>39008</v>
      </c>
    </row>
    <row r="30908" spans="12:12">
      <c r="L30908" s="17" t="s">
        <v>39009</v>
      </c>
    </row>
    <row r="30909" spans="12:12">
      <c r="L30909" s="17" t="s">
        <v>39010</v>
      </c>
    </row>
    <row r="30910" spans="12:12">
      <c r="L30910" s="17" t="s">
        <v>39011</v>
      </c>
    </row>
    <row r="30911" spans="12:12">
      <c r="L30911" s="17" t="s">
        <v>39012</v>
      </c>
    </row>
    <row r="30912" spans="12:12">
      <c r="L30912" s="17" t="s">
        <v>39013</v>
      </c>
    </row>
    <row r="30913" spans="12:12">
      <c r="L30913" s="17" t="s">
        <v>39014</v>
      </c>
    </row>
    <row r="30914" spans="12:12">
      <c r="L30914" s="17" t="s">
        <v>39015</v>
      </c>
    </row>
    <row r="30915" spans="12:12">
      <c r="L30915" s="17" t="s">
        <v>39016</v>
      </c>
    </row>
    <row r="30916" spans="12:12">
      <c r="L30916" s="17" t="s">
        <v>39017</v>
      </c>
    </row>
    <row r="30917" spans="12:12">
      <c r="L30917" s="17" t="s">
        <v>39018</v>
      </c>
    </row>
    <row r="30918" spans="12:12">
      <c r="L30918" s="17" t="s">
        <v>39019</v>
      </c>
    </row>
    <row r="30919" spans="12:12">
      <c r="L30919" s="17" t="s">
        <v>39020</v>
      </c>
    </row>
    <row r="30920" spans="12:12">
      <c r="L30920" s="17" t="s">
        <v>39021</v>
      </c>
    </row>
    <row r="30921" spans="12:12">
      <c r="L30921" s="17" t="s">
        <v>39022</v>
      </c>
    </row>
    <row r="30922" spans="12:12">
      <c r="L30922" s="17" t="s">
        <v>39023</v>
      </c>
    </row>
    <row r="30923" spans="12:12">
      <c r="L30923" s="17" t="s">
        <v>39024</v>
      </c>
    </row>
    <row r="30924" spans="12:12">
      <c r="L30924" s="17" t="s">
        <v>39025</v>
      </c>
    </row>
    <row r="30925" spans="12:12">
      <c r="L30925" s="17" t="s">
        <v>39026</v>
      </c>
    </row>
    <row r="30926" spans="12:12">
      <c r="L30926" s="17" t="s">
        <v>39027</v>
      </c>
    </row>
    <row r="30927" spans="12:12">
      <c r="L30927" s="17" t="s">
        <v>39028</v>
      </c>
    </row>
    <row r="30928" spans="12:12">
      <c r="L30928" s="17" t="s">
        <v>39029</v>
      </c>
    </row>
    <row r="30929" spans="12:12">
      <c r="L30929" s="17" t="s">
        <v>39030</v>
      </c>
    </row>
    <row r="30930" spans="12:12">
      <c r="L30930" s="17" t="s">
        <v>39031</v>
      </c>
    </row>
    <row r="30931" spans="12:12">
      <c r="L30931" s="17" t="s">
        <v>39032</v>
      </c>
    </row>
    <row r="30932" spans="12:12">
      <c r="L30932" s="17" t="s">
        <v>39033</v>
      </c>
    </row>
    <row r="30933" spans="12:12">
      <c r="L30933" s="17" t="s">
        <v>39034</v>
      </c>
    </row>
    <row r="30934" spans="12:12">
      <c r="L30934" s="17" t="s">
        <v>39035</v>
      </c>
    </row>
    <row r="30935" spans="12:12">
      <c r="L30935" s="17" t="s">
        <v>39036</v>
      </c>
    </row>
    <row r="30936" spans="12:12">
      <c r="L30936" s="17" t="s">
        <v>39037</v>
      </c>
    </row>
    <row r="30937" spans="12:12">
      <c r="L30937" s="17" t="s">
        <v>39038</v>
      </c>
    </row>
    <row r="30938" spans="12:12">
      <c r="L30938" s="17" t="s">
        <v>39039</v>
      </c>
    </row>
    <row r="30939" spans="12:12">
      <c r="L30939" s="17" t="s">
        <v>39040</v>
      </c>
    </row>
    <row r="30940" spans="12:12">
      <c r="L30940" s="17" t="s">
        <v>39041</v>
      </c>
    </row>
    <row r="30941" spans="12:12">
      <c r="L30941" s="17" t="s">
        <v>39042</v>
      </c>
    </row>
    <row r="30942" spans="12:12">
      <c r="L30942" s="17" t="s">
        <v>39043</v>
      </c>
    </row>
    <row r="30943" spans="12:12">
      <c r="L30943" s="17" t="s">
        <v>39044</v>
      </c>
    </row>
    <row r="30944" spans="12:12">
      <c r="L30944" s="17" t="s">
        <v>39045</v>
      </c>
    </row>
    <row r="30945" spans="12:12">
      <c r="L30945" s="17" t="s">
        <v>39046</v>
      </c>
    </row>
    <row r="30946" spans="12:12">
      <c r="L30946" s="17" t="s">
        <v>39047</v>
      </c>
    </row>
    <row r="30947" spans="12:12">
      <c r="L30947" s="17" t="s">
        <v>39048</v>
      </c>
    </row>
    <row r="30948" spans="12:12">
      <c r="L30948" s="17" t="s">
        <v>39049</v>
      </c>
    </row>
    <row r="30949" spans="12:12">
      <c r="L30949" s="17" t="s">
        <v>39050</v>
      </c>
    </row>
    <row r="30950" spans="12:12">
      <c r="L30950" s="17" t="s">
        <v>39051</v>
      </c>
    </row>
    <row r="30951" spans="12:12">
      <c r="L30951" s="17" t="s">
        <v>39052</v>
      </c>
    </row>
    <row r="30952" spans="12:12">
      <c r="L30952" s="17" t="s">
        <v>39053</v>
      </c>
    </row>
    <row r="30953" spans="12:12">
      <c r="L30953" s="17" t="s">
        <v>39054</v>
      </c>
    </row>
    <row r="30954" spans="12:12">
      <c r="L30954" s="17" t="s">
        <v>39055</v>
      </c>
    </row>
    <row r="30955" spans="12:12">
      <c r="L30955" s="17" t="s">
        <v>39056</v>
      </c>
    </row>
    <row r="30956" spans="12:12">
      <c r="L30956" s="17" t="s">
        <v>39057</v>
      </c>
    </row>
    <row r="30957" spans="12:12">
      <c r="L30957" s="17" t="s">
        <v>39058</v>
      </c>
    </row>
    <row r="30958" spans="12:12">
      <c r="L30958" s="17" t="s">
        <v>39059</v>
      </c>
    </row>
    <row r="30959" spans="12:12">
      <c r="L30959" s="17" t="s">
        <v>39060</v>
      </c>
    </row>
    <row r="30960" spans="12:12">
      <c r="L30960" s="17" t="s">
        <v>39061</v>
      </c>
    </row>
    <row r="30961" spans="12:12">
      <c r="L30961" s="17" t="s">
        <v>39062</v>
      </c>
    </row>
    <row r="30962" spans="12:12">
      <c r="L30962" s="17" t="s">
        <v>39063</v>
      </c>
    </row>
    <row r="30963" spans="12:12">
      <c r="L30963" s="17" t="s">
        <v>39064</v>
      </c>
    </row>
    <row r="30964" spans="12:12">
      <c r="L30964" s="17" t="s">
        <v>39065</v>
      </c>
    </row>
    <row r="30965" spans="12:12">
      <c r="L30965" s="17" t="s">
        <v>39066</v>
      </c>
    </row>
    <row r="30966" spans="12:12">
      <c r="L30966" s="17" t="s">
        <v>39067</v>
      </c>
    </row>
    <row r="30967" spans="12:12">
      <c r="L30967" s="17" t="s">
        <v>39068</v>
      </c>
    </row>
    <row r="30968" spans="12:12">
      <c r="L30968" s="17" t="s">
        <v>39069</v>
      </c>
    </row>
    <row r="30969" spans="12:12">
      <c r="L30969" s="17" t="s">
        <v>39070</v>
      </c>
    </row>
    <row r="30970" spans="12:12">
      <c r="L30970" s="17" t="s">
        <v>39071</v>
      </c>
    </row>
    <row r="30971" spans="12:12">
      <c r="L30971" s="17" t="s">
        <v>39072</v>
      </c>
    </row>
    <row r="30972" spans="12:12">
      <c r="L30972" s="17" t="s">
        <v>39073</v>
      </c>
    </row>
    <row r="30973" spans="12:12">
      <c r="L30973" s="17" t="s">
        <v>39074</v>
      </c>
    </row>
    <row r="30974" spans="12:12">
      <c r="L30974" s="17" t="s">
        <v>39075</v>
      </c>
    </row>
    <row r="30975" spans="12:12">
      <c r="L30975" s="17" t="s">
        <v>39076</v>
      </c>
    </row>
    <row r="30976" spans="12:12">
      <c r="L30976" s="17" t="s">
        <v>39077</v>
      </c>
    </row>
    <row r="30977" spans="12:12">
      <c r="L30977" s="17" t="s">
        <v>39078</v>
      </c>
    </row>
    <row r="30978" spans="12:12">
      <c r="L30978" s="17" t="s">
        <v>39079</v>
      </c>
    </row>
    <row r="30979" spans="12:12">
      <c r="L30979" s="17" t="s">
        <v>39080</v>
      </c>
    </row>
    <row r="30980" spans="12:12">
      <c r="L30980" s="17" t="s">
        <v>39081</v>
      </c>
    </row>
    <row r="30981" spans="12:12">
      <c r="L30981" s="17" t="s">
        <v>39082</v>
      </c>
    </row>
    <row r="30982" spans="12:12">
      <c r="L30982" s="17" t="s">
        <v>39083</v>
      </c>
    </row>
    <row r="30983" spans="12:12">
      <c r="L30983" s="17" t="s">
        <v>39084</v>
      </c>
    </row>
    <row r="30984" spans="12:12">
      <c r="L30984" s="17" t="s">
        <v>39085</v>
      </c>
    </row>
    <row r="30985" spans="12:12">
      <c r="L30985" s="17" t="s">
        <v>39086</v>
      </c>
    </row>
    <row r="30986" spans="12:12">
      <c r="L30986" s="17" t="s">
        <v>39087</v>
      </c>
    </row>
    <row r="30987" spans="12:12">
      <c r="L30987" s="17" t="s">
        <v>39088</v>
      </c>
    </row>
    <row r="30988" spans="12:12">
      <c r="L30988" s="17" t="s">
        <v>39089</v>
      </c>
    </row>
    <row r="30989" spans="12:12">
      <c r="L30989" s="17" t="s">
        <v>39090</v>
      </c>
    </row>
    <row r="30990" spans="12:12">
      <c r="L30990" s="17" t="s">
        <v>39091</v>
      </c>
    </row>
    <row r="30991" spans="12:12">
      <c r="L30991" s="17" t="s">
        <v>39092</v>
      </c>
    </row>
    <row r="30992" spans="12:12">
      <c r="L30992" s="17" t="s">
        <v>39093</v>
      </c>
    </row>
    <row r="30993" spans="12:12">
      <c r="L30993" s="17" t="s">
        <v>39094</v>
      </c>
    </row>
    <row r="30994" spans="12:12">
      <c r="L30994" s="17" t="s">
        <v>39095</v>
      </c>
    </row>
    <row r="30995" spans="12:12">
      <c r="L30995" s="17" t="s">
        <v>39096</v>
      </c>
    </row>
    <row r="30996" spans="12:12">
      <c r="L30996" s="17" t="s">
        <v>39097</v>
      </c>
    </row>
    <row r="30997" spans="12:12">
      <c r="L30997" s="17" t="s">
        <v>39098</v>
      </c>
    </row>
    <row r="30998" spans="12:12">
      <c r="L30998" s="17" t="s">
        <v>39099</v>
      </c>
    </row>
    <row r="30999" spans="12:12">
      <c r="L30999" s="17" t="s">
        <v>39100</v>
      </c>
    </row>
    <row r="31000" spans="12:12">
      <c r="L31000" s="17" t="s">
        <v>39101</v>
      </c>
    </row>
    <row r="31001" spans="12:12">
      <c r="L31001" s="17" t="s">
        <v>39102</v>
      </c>
    </row>
    <row r="31002" spans="12:12">
      <c r="L31002" s="17" t="s">
        <v>39103</v>
      </c>
    </row>
    <row r="31003" spans="12:12">
      <c r="L31003" s="17" t="s">
        <v>39104</v>
      </c>
    </row>
    <row r="31004" spans="12:12">
      <c r="L31004" s="17" t="s">
        <v>39105</v>
      </c>
    </row>
    <row r="31005" spans="12:12">
      <c r="L31005" s="17" t="s">
        <v>39106</v>
      </c>
    </row>
    <row r="31006" spans="12:12">
      <c r="L31006" s="17" t="s">
        <v>39107</v>
      </c>
    </row>
    <row r="31007" spans="12:12">
      <c r="L31007" s="17" t="s">
        <v>39108</v>
      </c>
    </row>
    <row r="31008" spans="12:12">
      <c r="L31008" s="17" t="s">
        <v>39109</v>
      </c>
    </row>
    <row r="31009" spans="12:12">
      <c r="L31009" s="17" t="s">
        <v>39110</v>
      </c>
    </row>
    <row r="31010" spans="12:12">
      <c r="L31010" s="17" t="s">
        <v>39111</v>
      </c>
    </row>
    <row r="31011" spans="12:12">
      <c r="L31011" s="17" t="s">
        <v>39112</v>
      </c>
    </row>
    <row r="31012" spans="12:12">
      <c r="L31012" s="17" t="s">
        <v>39113</v>
      </c>
    </row>
    <row r="31013" spans="12:12">
      <c r="L31013" s="17" t="s">
        <v>39114</v>
      </c>
    </row>
    <row r="31014" spans="12:12">
      <c r="L31014" s="17" t="s">
        <v>39115</v>
      </c>
    </row>
    <row r="31015" spans="12:12">
      <c r="L31015" s="17" t="s">
        <v>39116</v>
      </c>
    </row>
    <row r="31016" spans="12:12">
      <c r="L31016" s="17" t="s">
        <v>39117</v>
      </c>
    </row>
    <row r="31017" spans="12:12">
      <c r="L31017" s="17" t="s">
        <v>39118</v>
      </c>
    </row>
    <row r="31018" spans="12:12">
      <c r="L31018" s="17" t="s">
        <v>39119</v>
      </c>
    </row>
    <row r="31019" spans="12:12">
      <c r="L31019" s="17" t="s">
        <v>39120</v>
      </c>
    </row>
    <row r="31020" spans="12:12">
      <c r="L31020" s="17" t="s">
        <v>39121</v>
      </c>
    </row>
    <row r="31021" spans="12:12">
      <c r="L31021" s="17" t="s">
        <v>39122</v>
      </c>
    </row>
    <row r="31022" spans="12:12">
      <c r="L31022" s="17" t="s">
        <v>39123</v>
      </c>
    </row>
    <row r="31023" spans="12:12">
      <c r="L31023" s="17" t="s">
        <v>39124</v>
      </c>
    </row>
    <row r="31024" spans="12:12">
      <c r="L31024" s="17" t="s">
        <v>39125</v>
      </c>
    </row>
    <row r="31025" spans="12:12">
      <c r="L31025" s="17" t="s">
        <v>39126</v>
      </c>
    </row>
    <row r="31026" spans="12:12">
      <c r="L31026" s="17" t="s">
        <v>39127</v>
      </c>
    </row>
    <row r="31027" spans="12:12">
      <c r="L31027" s="17" t="s">
        <v>39128</v>
      </c>
    </row>
    <row r="31028" spans="12:12">
      <c r="L31028" s="17" t="s">
        <v>39129</v>
      </c>
    </row>
    <row r="31029" spans="12:12">
      <c r="L31029" s="17" t="s">
        <v>39130</v>
      </c>
    </row>
    <row r="31030" spans="12:12">
      <c r="L31030" s="17" t="s">
        <v>39131</v>
      </c>
    </row>
    <row r="31031" spans="12:12">
      <c r="L31031" s="17" t="s">
        <v>39132</v>
      </c>
    </row>
    <row r="31032" spans="12:12">
      <c r="L31032" s="17" t="s">
        <v>39133</v>
      </c>
    </row>
    <row r="31033" spans="12:12">
      <c r="L31033" s="17" t="s">
        <v>39134</v>
      </c>
    </row>
    <row r="31034" spans="12:12">
      <c r="L31034" s="17" t="s">
        <v>39135</v>
      </c>
    </row>
    <row r="31035" spans="12:12">
      <c r="L31035" s="17" t="s">
        <v>39136</v>
      </c>
    </row>
    <row r="31036" spans="12:12">
      <c r="L31036" s="17" t="s">
        <v>39137</v>
      </c>
    </row>
    <row r="31037" spans="12:12">
      <c r="L31037" s="17" t="s">
        <v>39138</v>
      </c>
    </row>
    <row r="31038" spans="12:12">
      <c r="L31038" s="17" t="s">
        <v>39139</v>
      </c>
    </row>
    <row r="31039" spans="12:12">
      <c r="L31039" s="17" t="s">
        <v>39140</v>
      </c>
    </row>
    <row r="31040" spans="12:12">
      <c r="L31040" s="17" t="s">
        <v>39141</v>
      </c>
    </row>
    <row r="31041" spans="12:12">
      <c r="L31041" s="17" t="s">
        <v>39142</v>
      </c>
    </row>
    <row r="31042" spans="12:12">
      <c r="L31042" s="17" t="s">
        <v>39143</v>
      </c>
    </row>
    <row r="31043" spans="12:12">
      <c r="L31043" s="17" t="s">
        <v>39144</v>
      </c>
    </row>
    <row r="31044" spans="12:12">
      <c r="L31044" s="17" t="s">
        <v>39145</v>
      </c>
    </row>
    <row r="31045" spans="12:12">
      <c r="L31045" s="17" t="s">
        <v>39146</v>
      </c>
    </row>
    <row r="31046" spans="12:12">
      <c r="L31046" s="17" t="s">
        <v>39147</v>
      </c>
    </row>
    <row r="31047" spans="12:12">
      <c r="L31047" s="17" t="s">
        <v>39148</v>
      </c>
    </row>
    <row r="31048" spans="12:12">
      <c r="L31048" s="17" t="s">
        <v>39149</v>
      </c>
    </row>
    <row r="31049" spans="12:12">
      <c r="L31049" s="17" t="s">
        <v>39150</v>
      </c>
    </row>
    <row r="31050" spans="12:12">
      <c r="L31050" s="17" t="s">
        <v>39151</v>
      </c>
    </row>
    <row r="31051" spans="12:12">
      <c r="L31051" s="17" t="s">
        <v>39152</v>
      </c>
    </row>
    <row r="31052" spans="12:12">
      <c r="L31052" s="17" t="s">
        <v>39153</v>
      </c>
    </row>
    <row r="31053" spans="12:12">
      <c r="L31053" s="17" t="s">
        <v>39154</v>
      </c>
    </row>
    <row r="31054" spans="12:12">
      <c r="L31054" s="17" t="s">
        <v>39155</v>
      </c>
    </row>
    <row r="31055" spans="12:12">
      <c r="L31055" s="17" t="s">
        <v>39156</v>
      </c>
    </row>
    <row r="31056" spans="12:12">
      <c r="L31056" s="17" t="s">
        <v>39157</v>
      </c>
    </row>
    <row r="31057" spans="12:12">
      <c r="L31057" s="17" t="s">
        <v>39158</v>
      </c>
    </row>
    <row r="31058" spans="12:12">
      <c r="L31058" s="17" t="s">
        <v>39159</v>
      </c>
    </row>
    <row r="31059" spans="12:12">
      <c r="L31059" s="17" t="s">
        <v>39160</v>
      </c>
    </row>
    <row r="31060" spans="12:12">
      <c r="L31060" s="17" t="s">
        <v>39161</v>
      </c>
    </row>
    <row r="31061" spans="12:12">
      <c r="L31061" s="17" t="s">
        <v>39162</v>
      </c>
    </row>
    <row r="31062" spans="12:12">
      <c r="L31062" s="17" t="s">
        <v>39163</v>
      </c>
    </row>
    <row r="31063" spans="12:12">
      <c r="L31063" s="17" t="s">
        <v>39164</v>
      </c>
    </row>
    <row r="31064" spans="12:12">
      <c r="L31064" s="17" t="s">
        <v>39165</v>
      </c>
    </row>
    <row r="31065" spans="12:12">
      <c r="L31065" s="17" t="s">
        <v>39166</v>
      </c>
    </row>
    <row r="31066" spans="12:12">
      <c r="L31066" s="17" t="s">
        <v>39167</v>
      </c>
    </row>
    <row r="31067" spans="12:12">
      <c r="L31067" s="17" t="s">
        <v>39168</v>
      </c>
    </row>
    <row r="31068" spans="12:12">
      <c r="L31068" s="17" t="s">
        <v>39169</v>
      </c>
    </row>
    <row r="31069" spans="12:12">
      <c r="L31069" s="17" t="s">
        <v>39170</v>
      </c>
    </row>
    <row r="31070" spans="12:12">
      <c r="L31070" s="17" t="s">
        <v>39171</v>
      </c>
    </row>
    <row r="31071" spans="12:12">
      <c r="L31071" s="17" t="s">
        <v>39172</v>
      </c>
    </row>
    <row r="31072" spans="12:12">
      <c r="L31072" s="17" t="s">
        <v>39173</v>
      </c>
    </row>
    <row r="31073" spans="12:12">
      <c r="L31073" s="17" t="s">
        <v>39174</v>
      </c>
    </row>
    <row r="31074" spans="12:12">
      <c r="L31074" s="17" t="s">
        <v>39175</v>
      </c>
    </row>
    <row r="31075" spans="12:12">
      <c r="L31075" s="17" t="s">
        <v>39176</v>
      </c>
    </row>
    <row r="31076" spans="12:12">
      <c r="L31076" s="17" t="s">
        <v>39177</v>
      </c>
    </row>
    <row r="31077" spans="12:12">
      <c r="L31077" s="17" t="s">
        <v>39178</v>
      </c>
    </row>
    <row r="31078" spans="12:12">
      <c r="L31078" s="17" t="s">
        <v>39179</v>
      </c>
    </row>
    <row r="31079" spans="12:12">
      <c r="L31079" s="17" t="s">
        <v>39180</v>
      </c>
    </row>
    <row r="31080" spans="12:12">
      <c r="L31080" s="17" t="s">
        <v>39181</v>
      </c>
    </row>
    <row r="31081" spans="12:12">
      <c r="L31081" s="17" t="s">
        <v>39182</v>
      </c>
    </row>
    <row r="31082" spans="12:12">
      <c r="L31082" s="17" t="s">
        <v>39183</v>
      </c>
    </row>
    <row r="31083" spans="12:12">
      <c r="L31083" s="17" t="s">
        <v>39184</v>
      </c>
    </row>
    <row r="31084" spans="12:12">
      <c r="L31084" s="17" t="s">
        <v>39185</v>
      </c>
    </row>
    <row r="31085" spans="12:12">
      <c r="L31085" s="17" t="s">
        <v>39186</v>
      </c>
    </row>
    <row r="31086" spans="12:12">
      <c r="L31086" s="17" t="s">
        <v>39187</v>
      </c>
    </row>
    <row r="31087" spans="12:12">
      <c r="L31087" s="17" t="s">
        <v>39188</v>
      </c>
    </row>
    <row r="31088" spans="12:12">
      <c r="L31088" s="17" t="s">
        <v>39189</v>
      </c>
    </row>
    <row r="31089" spans="12:12">
      <c r="L31089" s="17" t="s">
        <v>39190</v>
      </c>
    </row>
    <row r="31090" spans="12:12">
      <c r="L31090" s="17" t="s">
        <v>39191</v>
      </c>
    </row>
    <row r="31091" spans="12:12">
      <c r="L31091" s="17" t="s">
        <v>39192</v>
      </c>
    </row>
    <row r="31092" spans="12:12">
      <c r="L31092" s="17" t="s">
        <v>39193</v>
      </c>
    </row>
    <row r="31093" spans="12:12">
      <c r="L31093" s="17" t="s">
        <v>39194</v>
      </c>
    </row>
    <row r="31094" spans="12:12">
      <c r="L31094" s="17" t="s">
        <v>39195</v>
      </c>
    </row>
    <row r="31095" spans="12:12">
      <c r="L31095" s="17" t="s">
        <v>39196</v>
      </c>
    </row>
    <row r="31096" spans="12:12">
      <c r="L31096" s="17" t="s">
        <v>39197</v>
      </c>
    </row>
    <row r="31097" spans="12:12">
      <c r="L31097" s="17" t="s">
        <v>39198</v>
      </c>
    </row>
    <row r="31098" spans="12:12">
      <c r="L31098" s="17" t="s">
        <v>39199</v>
      </c>
    </row>
    <row r="31099" spans="12:12">
      <c r="L31099" s="17" t="s">
        <v>39200</v>
      </c>
    </row>
    <row r="31100" spans="12:12">
      <c r="L31100" s="17" t="s">
        <v>39201</v>
      </c>
    </row>
    <row r="31101" spans="12:12">
      <c r="L31101" s="17" t="s">
        <v>39202</v>
      </c>
    </row>
    <row r="31102" spans="12:12">
      <c r="L31102" s="17" t="s">
        <v>39203</v>
      </c>
    </row>
    <row r="31103" spans="12:12">
      <c r="L31103" s="17" t="s">
        <v>39204</v>
      </c>
    </row>
    <row r="31104" spans="12:12">
      <c r="L31104" s="17" t="s">
        <v>39205</v>
      </c>
    </row>
    <row r="31105" spans="12:12">
      <c r="L31105" s="17" t="s">
        <v>39206</v>
      </c>
    </row>
    <row r="31106" spans="12:12">
      <c r="L31106" s="17" t="s">
        <v>39207</v>
      </c>
    </row>
    <row r="31107" spans="12:12">
      <c r="L31107" s="17" t="s">
        <v>39208</v>
      </c>
    </row>
    <row r="31108" spans="12:12">
      <c r="L31108" s="17" t="s">
        <v>39209</v>
      </c>
    </row>
    <row r="31109" spans="12:12">
      <c r="L31109" s="17" t="s">
        <v>39210</v>
      </c>
    </row>
    <row r="31110" spans="12:12">
      <c r="L31110" s="17" t="s">
        <v>39211</v>
      </c>
    </row>
    <row r="31111" spans="12:12">
      <c r="L31111" s="17" t="s">
        <v>39212</v>
      </c>
    </row>
    <row r="31112" spans="12:12">
      <c r="L31112" s="17" t="s">
        <v>39213</v>
      </c>
    </row>
    <row r="31113" spans="12:12">
      <c r="L31113" s="17" t="s">
        <v>39214</v>
      </c>
    </row>
    <row r="31114" spans="12:12">
      <c r="L31114" s="17" t="s">
        <v>39215</v>
      </c>
    </row>
    <row r="31115" spans="12:12">
      <c r="L31115" s="17" t="s">
        <v>39216</v>
      </c>
    </row>
    <row r="31116" spans="12:12">
      <c r="L31116" s="17" t="s">
        <v>39217</v>
      </c>
    </row>
    <row r="31117" spans="12:12">
      <c r="L31117" s="17" t="s">
        <v>39218</v>
      </c>
    </row>
    <row r="31118" spans="12:12">
      <c r="L31118" s="17" t="s">
        <v>39219</v>
      </c>
    </row>
    <row r="31119" spans="12:12">
      <c r="L31119" s="17" t="s">
        <v>39220</v>
      </c>
    </row>
    <row r="31120" spans="12:12">
      <c r="L31120" s="17" t="s">
        <v>39221</v>
      </c>
    </row>
    <row r="31121" spans="12:12">
      <c r="L31121" s="17" t="s">
        <v>39222</v>
      </c>
    </row>
    <row r="31122" spans="12:12">
      <c r="L31122" s="17" t="s">
        <v>39223</v>
      </c>
    </row>
    <row r="31123" spans="12:12">
      <c r="L31123" s="17" t="s">
        <v>39224</v>
      </c>
    </row>
    <row r="31124" spans="12:12">
      <c r="L31124" s="17" t="s">
        <v>39225</v>
      </c>
    </row>
    <row r="31125" spans="12:12">
      <c r="L31125" s="17" t="s">
        <v>39226</v>
      </c>
    </row>
    <row r="31126" spans="12:12">
      <c r="L31126" s="17" t="s">
        <v>39227</v>
      </c>
    </row>
    <row r="31127" spans="12:12">
      <c r="L31127" s="17" t="s">
        <v>39228</v>
      </c>
    </row>
    <row r="31128" spans="12:12">
      <c r="L31128" s="17" t="s">
        <v>39229</v>
      </c>
    </row>
    <row r="31129" spans="12:12">
      <c r="L31129" s="17" t="s">
        <v>39230</v>
      </c>
    </row>
    <row r="31130" spans="12:12">
      <c r="L31130" s="17" t="s">
        <v>39231</v>
      </c>
    </row>
    <row r="31131" spans="12:12">
      <c r="L31131" s="17" t="s">
        <v>39232</v>
      </c>
    </row>
    <row r="31132" spans="12:12">
      <c r="L31132" s="17" t="s">
        <v>39233</v>
      </c>
    </row>
    <row r="31133" spans="12:12">
      <c r="L31133" s="17" t="s">
        <v>39234</v>
      </c>
    </row>
    <row r="31134" spans="12:12">
      <c r="L31134" s="17" t="s">
        <v>39235</v>
      </c>
    </row>
    <row r="31135" spans="12:12">
      <c r="L31135" s="17" t="s">
        <v>39236</v>
      </c>
    </row>
    <row r="31136" spans="12:12">
      <c r="L31136" s="17" t="s">
        <v>39237</v>
      </c>
    </row>
    <row r="31137" spans="12:12">
      <c r="L31137" s="17" t="s">
        <v>39238</v>
      </c>
    </row>
    <row r="31138" spans="12:12">
      <c r="L31138" s="17" t="s">
        <v>39239</v>
      </c>
    </row>
    <row r="31139" spans="12:12">
      <c r="L31139" s="17" t="s">
        <v>39240</v>
      </c>
    </row>
    <row r="31140" spans="12:12">
      <c r="L31140" s="17" t="s">
        <v>39241</v>
      </c>
    </row>
    <row r="31141" spans="12:12">
      <c r="L31141" s="17" t="s">
        <v>39242</v>
      </c>
    </row>
    <row r="31142" spans="12:12">
      <c r="L31142" s="17" t="s">
        <v>39243</v>
      </c>
    </row>
    <row r="31143" spans="12:12">
      <c r="L31143" s="17" t="s">
        <v>39244</v>
      </c>
    </row>
    <row r="31144" spans="12:12">
      <c r="L31144" s="17" t="s">
        <v>39245</v>
      </c>
    </row>
    <row r="31145" spans="12:12">
      <c r="L31145" s="17" t="s">
        <v>39246</v>
      </c>
    </row>
    <row r="31146" spans="12:12">
      <c r="L31146" s="17" t="s">
        <v>39247</v>
      </c>
    </row>
    <row r="31147" spans="12:12">
      <c r="L31147" s="17" t="s">
        <v>39248</v>
      </c>
    </row>
    <row r="31148" spans="12:12">
      <c r="L31148" s="17" t="s">
        <v>39249</v>
      </c>
    </row>
    <row r="31149" spans="12:12">
      <c r="L31149" s="17" t="s">
        <v>39250</v>
      </c>
    </row>
    <row r="31150" spans="12:12">
      <c r="L31150" s="17" t="s">
        <v>39251</v>
      </c>
    </row>
    <row r="31151" spans="12:12">
      <c r="L31151" s="17" t="s">
        <v>39252</v>
      </c>
    </row>
    <row r="31152" spans="12:12">
      <c r="L31152" s="17" t="s">
        <v>39253</v>
      </c>
    </row>
    <row r="31153" spans="12:12">
      <c r="L31153" s="17" t="s">
        <v>39254</v>
      </c>
    </row>
    <row r="31154" spans="12:12">
      <c r="L31154" s="17" t="s">
        <v>39255</v>
      </c>
    </row>
    <row r="31155" spans="12:12">
      <c r="L31155" s="17" t="s">
        <v>39256</v>
      </c>
    </row>
    <row r="31156" spans="12:12">
      <c r="L31156" s="17" t="s">
        <v>39257</v>
      </c>
    </row>
    <row r="31157" spans="12:12">
      <c r="L31157" s="17" t="s">
        <v>39258</v>
      </c>
    </row>
    <row r="31158" spans="12:12">
      <c r="L31158" s="17" t="s">
        <v>39259</v>
      </c>
    </row>
    <row r="31159" spans="12:12">
      <c r="L31159" s="17" t="s">
        <v>39260</v>
      </c>
    </row>
    <row r="31160" spans="12:12">
      <c r="L31160" s="17" t="s">
        <v>39261</v>
      </c>
    </row>
    <row r="31161" spans="12:12">
      <c r="L31161" s="17" t="s">
        <v>39262</v>
      </c>
    </row>
    <row r="31162" spans="12:12">
      <c r="L31162" s="17" t="s">
        <v>39263</v>
      </c>
    </row>
    <row r="31163" spans="12:12">
      <c r="L31163" s="17" t="s">
        <v>39264</v>
      </c>
    </row>
    <row r="31164" spans="12:12">
      <c r="L31164" s="17" t="s">
        <v>39265</v>
      </c>
    </row>
    <row r="31165" spans="12:12">
      <c r="L31165" s="17" t="s">
        <v>39266</v>
      </c>
    </row>
    <row r="31166" spans="12:12">
      <c r="L31166" s="17" t="s">
        <v>39267</v>
      </c>
    </row>
    <row r="31167" spans="12:12">
      <c r="L31167" s="17" t="s">
        <v>39268</v>
      </c>
    </row>
    <row r="31168" spans="12:12">
      <c r="L31168" s="17" t="s">
        <v>39269</v>
      </c>
    </row>
    <row r="31169" spans="12:12">
      <c r="L31169" s="17" t="s">
        <v>39270</v>
      </c>
    </row>
    <row r="31170" spans="12:12">
      <c r="L31170" s="17" t="s">
        <v>39271</v>
      </c>
    </row>
    <row r="31171" spans="12:12">
      <c r="L31171" s="17" t="s">
        <v>39272</v>
      </c>
    </row>
    <row r="31172" spans="12:12">
      <c r="L31172" s="17" t="s">
        <v>39273</v>
      </c>
    </row>
    <row r="31173" spans="12:12">
      <c r="L31173" s="17" t="s">
        <v>39274</v>
      </c>
    </row>
    <row r="31174" spans="12:12">
      <c r="L31174" s="17" t="s">
        <v>39275</v>
      </c>
    </row>
    <row r="31175" spans="12:12">
      <c r="L31175" s="17" t="s">
        <v>39276</v>
      </c>
    </row>
    <row r="31176" spans="12:12">
      <c r="L31176" s="17" t="s">
        <v>39277</v>
      </c>
    </row>
    <row r="31177" spans="12:12">
      <c r="L31177" s="17" t="s">
        <v>39278</v>
      </c>
    </row>
    <row r="31178" spans="12:12">
      <c r="L31178" s="17" t="s">
        <v>39279</v>
      </c>
    </row>
    <row r="31179" spans="12:12">
      <c r="L31179" s="17" t="s">
        <v>39280</v>
      </c>
    </row>
    <row r="31180" spans="12:12">
      <c r="L31180" s="17" t="s">
        <v>39281</v>
      </c>
    </row>
    <row r="31181" spans="12:12">
      <c r="L31181" s="17" t="s">
        <v>39282</v>
      </c>
    </row>
    <row r="31182" spans="12:12">
      <c r="L31182" s="17" t="s">
        <v>39283</v>
      </c>
    </row>
    <row r="31183" spans="12:12">
      <c r="L31183" s="17" t="s">
        <v>39284</v>
      </c>
    </row>
    <row r="31184" spans="12:12">
      <c r="L31184" s="17" t="s">
        <v>39285</v>
      </c>
    </row>
    <row r="31185" spans="12:12">
      <c r="L31185" s="17" t="s">
        <v>39286</v>
      </c>
    </row>
    <row r="31186" spans="12:12">
      <c r="L31186" s="17" t="s">
        <v>39287</v>
      </c>
    </row>
    <row r="31187" spans="12:12">
      <c r="L31187" s="17" t="s">
        <v>39288</v>
      </c>
    </row>
    <row r="31188" spans="12:12">
      <c r="L31188" s="17" t="s">
        <v>39289</v>
      </c>
    </row>
    <row r="31189" spans="12:12">
      <c r="L31189" s="17" t="s">
        <v>39290</v>
      </c>
    </row>
    <row r="31190" spans="12:12">
      <c r="L31190" s="17" t="s">
        <v>39291</v>
      </c>
    </row>
    <row r="31191" spans="12:12">
      <c r="L31191" s="17" t="s">
        <v>39292</v>
      </c>
    </row>
    <row r="31192" spans="12:12">
      <c r="L31192" s="17" t="s">
        <v>39293</v>
      </c>
    </row>
    <row r="31193" spans="12:12">
      <c r="L31193" s="17" t="s">
        <v>39294</v>
      </c>
    </row>
    <row r="31194" spans="12:12">
      <c r="L31194" s="17" t="s">
        <v>39295</v>
      </c>
    </row>
    <row r="31195" spans="12:12">
      <c r="L31195" s="17" t="s">
        <v>39296</v>
      </c>
    </row>
    <row r="31196" spans="12:12">
      <c r="L31196" s="17" t="s">
        <v>39297</v>
      </c>
    </row>
    <row r="31197" spans="12:12">
      <c r="L31197" s="17" t="s">
        <v>39298</v>
      </c>
    </row>
    <row r="31198" spans="12:12">
      <c r="L31198" s="17" t="s">
        <v>39299</v>
      </c>
    </row>
    <row r="31199" spans="12:12">
      <c r="L31199" s="17" t="s">
        <v>39300</v>
      </c>
    </row>
    <row r="31200" spans="12:12">
      <c r="L31200" s="17" t="s">
        <v>39301</v>
      </c>
    </row>
    <row r="31201" spans="12:12">
      <c r="L31201" s="17" t="s">
        <v>39302</v>
      </c>
    </row>
    <row r="31202" spans="12:12">
      <c r="L31202" s="17" t="s">
        <v>39303</v>
      </c>
    </row>
    <row r="31203" spans="12:12">
      <c r="L31203" s="17" t="s">
        <v>39304</v>
      </c>
    </row>
    <row r="31204" spans="12:12">
      <c r="L31204" s="17" t="s">
        <v>39305</v>
      </c>
    </row>
    <row r="31205" spans="12:12">
      <c r="L31205" s="17" t="s">
        <v>39306</v>
      </c>
    </row>
    <row r="31206" spans="12:12">
      <c r="L31206" s="17" t="s">
        <v>39307</v>
      </c>
    </row>
    <row r="31207" spans="12:12">
      <c r="L31207" s="17" t="s">
        <v>39308</v>
      </c>
    </row>
    <row r="31208" spans="12:12">
      <c r="L31208" s="17" t="s">
        <v>39309</v>
      </c>
    </row>
    <row r="31209" spans="12:12">
      <c r="L31209" s="17" t="s">
        <v>39310</v>
      </c>
    </row>
    <row r="31210" spans="12:12">
      <c r="L31210" s="17" t="s">
        <v>39311</v>
      </c>
    </row>
    <row r="31211" spans="12:12">
      <c r="L31211" s="17" t="s">
        <v>39312</v>
      </c>
    </row>
    <row r="31212" spans="12:12">
      <c r="L31212" s="17" t="s">
        <v>39313</v>
      </c>
    </row>
    <row r="31213" spans="12:12">
      <c r="L31213" s="17" t="s">
        <v>39314</v>
      </c>
    </row>
    <row r="31214" spans="12:12">
      <c r="L31214" s="17" t="s">
        <v>39315</v>
      </c>
    </row>
    <row r="31215" spans="12:12">
      <c r="L31215" s="17" t="s">
        <v>39316</v>
      </c>
    </row>
    <row r="31216" spans="12:12">
      <c r="L31216" s="17" t="s">
        <v>39317</v>
      </c>
    </row>
    <row r="31217" spans="12:12">
      <c r="L31217" s="17" t="s">
        <v>39318</v>
      </c>
    </row>
    <row r="31218" spans="12:12">
      <c r="L31218" s="17" t="s">
        <v>39319</v>
      </c>
    </row>
    <row r="31219" spans="12:12">
      <c r="L31219" s="17" t="s">
        <v>39320</v>
      </c>
    </row>
    <row r="31220" spans="12:12">
      <c r="L31220" s="17" t="s">
        <v>39321</v>
      </c>
    </row>
    <row r="31221" spans="12:12">
      <c r="L31221" s="17" t="s">
        <v>39322</v>
      </c>
    </row>
    <row r="31222" spans="12:12">
      <c r="L31222" s="17" t="s">
        <v>39323</v>
      </c>
    </row>
    <row r="31223" spans="12:12">
      <c r="L31223" s="17" t="s">
        <v>39324</v>
      </c>
    </row>
    <row r="31224" spans="12:12">
      <c r="L31224" s="17" t="s">
        <v>39325</v>
      </c>
    </row>
    <row r="31225" spans="12:12">
      <c r="L31225" s="17" t="s">
        <v>39326</v>
      </c>
    </row>
    <row r="31226" spans="12:12">
      <c r="L31226" s="17" t="s">
        <v>39327</v>
      </c>
    </row>
    <row r="31227" spans="12:12">
      <c r="L31227" s="17" t="s">
        <v>39328</v>
      </c>
    </row>
    <row r="31228" spans="12:12">
      <c r="L31228" s="17" t="s">
        <v>39329</v>
      </c>
    </row>
    <row r="31229" spans="12:12">
      <c r="L31229" s="17" t="s">
        <v>39330</v>
      </c>
    </row>
    <row r="31230" spans="12:12">
      <c r="L31230" s="17" t="s">
        <v>39331</v>
      </c>
    </row>
    <row r="31231" spans="12:12">
      <c r="L31231" s="17" t="s">
        <v>39332</v>
      </c>
    </row>
    <row r="31232" spans="12:12">
      <c r="L31232" s="17" t="s">
        <v>39333</v>
      </c>
    </row>
    <row r="31233" spans="12:12">
      <c r="L31233" s="17" t="s">
        <v>39334</v>
      </c>
    </row>
    <row r="31234" spans="12:12">
      <c r="L31234" s="17" t="s">
        <v>39335</v>
      </c>
    </row>
    <row r="31235" spans="12:12">
      <c r="L31235" s="17" t="s">
        <v>39336</v>
      </c>
    </row>
    <row r="31236" spans="12:12">
      <c r="L31236" s="17" t="s">
        <v>39337</v>
      </c>
    </row>
    <row r="31237" spans="12:12">
      <c r="L31237" s="17" t="s">
        <v>39338</v>
      </c>
    </row>
    <row r="31238" spans="12:12">
      <c r="L31238" s="17" t="s">
        <v>39339</v>
      </c>
    </row>
    <row r="31239" spans="12:12">
      <c r="L31239" s="17" t="s">
        <v>39340</v>
      </c>
    </row>
    <row r="31240" spans="12:12">
      <c r="L31240" s="17" t="s">
        <v>39341</v>
      </c>
    </row>
    <row r="31241" spans="12:12">
      <c r="L31241" s="17" t="s">
        <v>39342</v>
      </c>
    </row>
    <row r="31242" spans="12:12">
      <c r="L31242" s="17" t="s">
        <v>39343</v>
      </c>
    </row>
    <row r="31243" spans="12:12">
      <c r="L31243" s="17" t="s">
        <v>39344</v>
      </c>
    </row>
    <row r="31244" spans="12:12">
      <c r="L31244" s="17" t="s">
        <v>39345</v>
      </c>
    </row>
    <row r="31245" spans="12:12">
      <c r="L31245" s="17" t="s">
        <v>39346</v>
      </c>
    </row>
    <row r="31246" spans="12:12">
      <c r="L31246" s="17" t="s">
        <v>39347</v>
      </c>
    </row>
    <row r="31247" spans="12:12">
      <c r="L31247" s="17" t="s">
        <v>39348</v>
      </c>
    </row>
    <row r="31248" spans="12:12">
      <c r="L31248" s="17" t="s">
        <v>39349</v>
      </c>
    </row>
    <row r="31249" spans="12:12">
      <c r="L31249" s="17" t="s">
        <v>39350</v>
      </c>
    </row>
    <row r="31250" spans="12:12">
      <c r="L31250" s="17" t="s">
        <v>39351</v>
      </c>
    </row>
    <row r="31251" spans="12:12">
      <c r="L31251" s="17" t="s">
        <v>39352</v>
      </c>
    </row>
    <row r="31252" spans="12:12">
      <c r="L31252" s="17" t="s">
        <v>39353</v>
      </c>
    </row>
    <row r="31253" spans="12:12">
      <c r="L31253" s="17" t="s">
        <v>39354</v>
      </c>
    </row>
    <row r="31254" spans="12:12">
      <c r="L31254" s="17" t="s">
        <v>39355</v>
      </c>
    </row>
    <row r="31255" spans="12:12">
      <c r="L31255" s="17" t="s">
        <v>39356</v>
      </c>
    </row>
    <row r="31256" spans="12:12">
      <c r="L31256" s="17" t="s">
        <v>39357</v>
      </c>
    </row>
    <row r="31257" spans="12:12">
      <c r="L31257" s="17" t="s">
        <v>39358</v>
      </c>
    </row>
    <row r="31258" spans="12:12">
      <c r="L31258" s="17" t="s">
        <v>39359</v>
      </c>
    </row>
    <row r="31259" spans="12:12">
      <c r="L31259" s="17" t="s">
        <v>39360</v>
      </c>
    </row>
    <row r="31260" spans="12:12">
      <c r="L31260" s="17" t="s">
        <v>39361</v>
      </c>
    </row>
    <row r="31261" spans="12:12">
      <c r="L31261" s="17" t="s">
        <v>39362</v>
      </c>
    </row>
    <row r="31262" spans="12:12">
      <c r="L31262" s="17" t="s">
        <v>39363</v>
      </c>
    </row>
    <row r="31263" spans="12:12">
      <c r="L31263" s="17" t="s">
        <v>39364</v>
      </c>
    </row>
    <row r="31264" spans="12:12">
      <c r="L31264" s="17" t="s">
        <v>39365</v>
      </c>
    </row>
    <row r="31265" spans="12:12">
      <c r="L31265" s="17" t="s">
        <v>39366</v>
      </c>
    </row>
    <row r="31266" spans="12:12">
      <c r="L31266" s="17" t="s">
        <v>39367</v>
      </c>
    </row>
    <row r="31267" spans="12:12">
      <c r="L31267" s="17" t="s">
        <v>39368</v>
      </c>
    </row>
    <row r="31268" spans="12:12">
      <c r="L31268" s="17" t="s">
        <v>39369</v>
      </c>
    </row>
    <row r="31269" spans="12:12">
      <c r="L31269" s="17" t="s">
        <v>39370</v>
      </c>
    </row>
    <row r="31270" spans="12:12">
      <c r="L31270" s="17" t="s">
        <v>39371</v>
      </c>
    </row>
    <row r="31271" spans="12:12">
      <c r="L31271" s="17" t="s">
        <v>39372</v>
      </c>
    </row>
    <row r="31272" spans="12:12">
      <c r="L31272" s="17" t="s">
        <v>39373</v>
      </c>
    </row>
    <row r="31273" spans="12:12">
      <c r="L31273" s="17" t="s">
        <v>39374</v>
      </c>
    </row>
    <row r="31274" spans="12:12">
      <c r="L31274" s="17" t="s">
        <v>39375</v>
      </c>
    </row>
    <row r="31275" spans="12:12">
      <c r="L31275" s="17" t="s">
        <v>39376</v>
      </c>
    </row>
    <row r="31276" spans="12:12">
      <c r="L31276" s="17" t="s">
        <v>39377</v>
      </c>
    </row>
    <row r="31277" spans="12:12">
      <c r="L31277" s="17" t="s">
        <v>39378</v>
      </c>
    </row>
    <row r="31278" spans="12:12">
      <c r="L31278" s="17" t="s">
        <v>39379</v>
      </c>
    </row>
    <row r="31279" spans="12:12">
      <c r="L31279" s="17" t="s">
        <v>39380</v>
      </c>
    </row>
    <row r="31280" spans="12:12">
      <c r="L31280" s="17" t="s">
        <v>39381</v>
      </c>
    </row>
    <row r="31281" spans="12:12">
      <c r="L31281" s="17" t="s">
        <v>39382</v>
      </c>
    </row>
    <row r="31282" spans="12:12">
      <c r="L31282" s="17" t="s">
        <v>39383</v>
      </c>
    </row>
    <row r="31283" spans="12:12">
      <c r="L31283" s="17" t="s">
        <v>39384</v>
      </c>
    </row>
    <row r="31284" spans="12:12">
      <c r="L31284" s="17" t="s">
        <v>39385</v>
      </c>
    </row>
    <row r="31285" spans="12:12">
      <c r="L31285" s="17" t="s">
        <v>39386</v>
      </c>
    </row>
    <row r="31286" spans="12:12">
      <c r="L31286" s="17" t="s">
        <v>39387</v>
      </c>
    </row>
    <row r="31287" spans="12:12">
      <c r="L31287" s="17" t="s">
        <v>39388</v>
      </c>
    </row>
    <row r="31288" spans="12:12">
      <c r="L31288" s="17" t="s">
        <v>39389</v>
      </c>
    </row>
    <row r="31289" spans="12:12">
      <c r="L31289" s="17" t="s">
        <v>39390</v>
      </c>
    </row>
    <row r="31290" spans="12:12">
      <c r="L31290" s="17" t="s">
        <v>39391</v>
      </c>
    </row>
    <row r="31291" spans="12:12">
      <c r="L31291" s="17" t="s">
        <v>39392</v>
      </c>
    </row>
    <row r="31292" spans="12:12">
      <c r="L31292" s="17" t="s">
        <v>39393</v>
      </c>
    </row>
    <row r="31293" spans="12:12">
      <c r="L31293" s="17" t="s">
        <v>39394</v>
      </c>
    </row>
    <row r="31294" spans="12:12">
      <c r="L31294" s="17" t="s">
        <v>39395</v>
      </c>
    </row>
    <row r="31295" spans="12:12">
      <c r="L31295" s="17" t="s">
        <v>39396</v>
      </c>
    </row>
    <row r="31296" spans="12:12">
      <c r="L31296" s="17" t="s">
        <v>39397</v>
      </c>
    </row>
    <row r="31297" spans="12:12">
      <c r="L31297" s="17" t="s">
        <v>39398</v>
      </c>
    </row>
    <row r="31298" spans="12:12">
      <c r="L31298" s="17" t="s">
        <v>39399</v>
      </c>
    </row>
    <row r="31299" spans="12:12">
      <c r="L31299" s="17" t="s">
        <v>39400</v>
      </c>
    </row>
    <row r="31300" spans="12:12">
      <c r="L31300" s="17" t="s">
        <v>39401</v>
      </c>
    </row>
    <row r="31301" spans="12:12">
      <c r="L31301" s="17" t="s">
        <v>39402</v>
      </c>
    </row>
    <row r="31302" spans="12:12">
      <c r="L31302" s="17" t="s">
        <v>39403</v>
      </c>
    </row>
    <row r="31303" spans="12:12">
      <c r="L31303" s="17" t="s">
        <v>39404</v>
      </c>
    </row>
    <row r="31304" spans="12:12">
      <c r="L31304" s="17" t="s">
        <v>39405</v>
      </c>
    </row>
    <row r="31305" spans="12:12">
      <c r="L31305" s="17" t="s">
        <v>39406</v>
      </c>
    </row>
    <row r="31306" spans="12:12">
      <c r="L31306" s="17" t="s">
        <v>39407</v>
      </c>
    </row>
    <row r="31307" spans="12:12">
      <c r="L31307" s="17" t="s">
        <v>39408</v>
      </c>
    </row>
    <row r="31308" spans="12:12">
      <c r="L31308" s="17" t="s">
        <v>39409</v>
      </c>
    </row>
    <row r="31309" spans="12:12">
      <c r="L31309" s="17" t="s">
        <v>39410</v>
      </c>
    </row>
    <row r="31310" spans="12:12">
      <c r="L31310" s="17" t="s">
        <v>39411</v>
      </c>
    </row>
    <row r="31311" spans="12:12">
      <c r="L31311" s="17" t="s">
        <v>39412</v>
      </c>
    </row>
    <row r="31312" spans="12:12">
      <c r="L31312" s="17" t="s">
        <v>39413</v>
      </c>
    </row>
    <row r="31313" spans="12:12">
      <c r="L31313" s="17" t="s">
        <v>39414</v>
      </c>
    </row>
    <row r="31314" spans="12:12">
      <c r="L31314" s="17" t="s">
        <v>39415</v>
      </c>
    </row>
    <row r="31315" spans="12:12">
      <c r="L31315" s="17" t="s">
        <v>39416</v>
      </c>
    </row>
    <row r="31316" spans="12:12">
      <c r="L31316" s="17" t="s">
        <v>39417</v>
      </c>
    </row>
    <row r="31317" spans="12:12">
      <c r="L31317" s="17" t="s">
        <v>39418</v>
      </c>
    </row>
    <row r="31318" spans="12:12">
      <c r="L31318" s="17" t="s">
        <v>39419</v>
      </c>
    </row>
    <row r="31319" spans="12:12">
      <c r="L31319" s="17" t="s">
        <v>39420</v>
      </c>
    </row>
    <row r="31320" spans="12:12">
      <c r="L31320" s="17" t="s">
        <v>39421</v>
      </c>
    </row>
    <row r="31321" spans="12:12">
      <c r="L31321" s="17" t="s">
        <v>39422</v>
      </c>
    </row>
    <row r="31322" spans="12:12">
      <c r="L31322" s="17" t="s">
        <v>39423</v>
      </c>
    </row>
    <row r="31323" spans="12:12">
      <c r="L31323" s="17" t="s">
        <v>39424</v>
      </c>
    </row>
    <row r="31324" spans="12:12">
      <c r="L31324" s="17" t="s">
        <v>39425</v>
      </c>
    </row>
    <row r="31325" spans="12:12">
      <c r="L31325" s="17" t="s">
        <v>39426</v>
      </c>
    </row>
    <row r="31326" spans="12:12">
      <c r="L31326" s="17" t="s">
        <v>39427</v>
      </c>
    </row>
    <row r="31327" spans="12:12">
      <c r="L31327" s="17" t="s">
        <v>39428</v>
      </c>
    </row>
    <row r="31328" spans="12:12">
      <c r="L31328" s="17" t="s">
        <v>39429</v>
      </c>
    </row>
    <row r="31329" spans="12:12">
      <c r="L31329" s="17" t="s">
        <v>39430</v>
      </c>
    </row>
    <row r="31330" spans="12:12">
      <c r="L31330" s="17" t="s">
        <v>39431</v>
      </c>
    </row>
    <row r="31331" spans="12:12">
      <c r="L31331" s="17" t="s">
        <v>39432</v>
      </c>
    </row>
    <row r="31332" spans="12:12">
      <c r="L31332" s="17" t="s">
        <v>39433</v>
      </c>
    </row>
    <row r="31333" spans="12:12">
      <c r="L31333" s="17" t="s">
        <v>39434</v>
      </c>
    </row>
    <row r="31334" spans="12:12">
      <c r="L31334" s="17" t="s">
        <v>39435</v>
      </c>
    </row>
    <row r="31335" spans="12:12">
      <c r="L31335" s="17" t="s">
        <v>39436</v>
      </c>
    </row>
    <row r="31336" spans="12:12">
      <c r="L31336" s="17" t="s">
        <v>39437</v>
      </c>
    </row>
    <row r="31337" spans="12:12">
      <c r="L31337" s="17" t="s">
        <v>39438</v>
      </c>
    </row>
    <row r="31338" spans="12:12">
      <c r="L31338" s="17" t="s">
        <v>39439</v>
      </c>
    </row>
    <row r="31339" spans="12:12">
      <c r="L31339" s="17" t="s">
        <v>39440</v>
      </c>
    </row>
    <row r="31340" spans="12:12">
      <c r="L31340" s="17" t="s">
        <v>39441</v>
      </c>
    </row>
    <row r="31341" spans="12:12">
      <c r="L31341" s="17" t="s">
        <v>39442</v>
      </c>
    </row>
    <row r="31342" spans="12:12">
      <c r="L31342" s="17" t="s">
        <v>39443</v>
      </c>
    </row>
    <row r="31343" spans="12:12">
      <c r="L31343" s="17" t="s">
        <v>39444</v>
      </c>
    </row>
    <row r="31344" spans="12:12">
      <c r="L31344" s="17" t="s">
        <v>39445</v>
      </c>
    </row>
    <row r="31345" spans="12:12">
      <c r="L31345" s="17" t="s">
        <v>39446</v>
      </c>
    </row>
    <row r="31346" spans="12:12">
      <c r="L31346" s="17" t="s">
        <v>39447</v>
      </c>
    </row>
    <row r="31347" spans="12:12">
      <c r="L31347" s="17" t="s">
        <v>39448</v>
      </c>
    </row>
    <row r="31348" spans="12:12">
      <c r="L31348" s="17" t="s">
        <v>39449</v>
      </c>
    </row>
    <row r="31349" spans="12:12">
      <c r="L31349" s="17" t="s">
        <v>39450</v>
      </c>
    </row>
    <row r="31350" spans="12:12">
      <c r="L31350" s="17" t="s">
        <v>39451</v>
      </c>
    </row>
    <row r="31351" spans="12:12">
      <c r="L31351" s="17" t="s">
        <v>39452</v>
      </c>
    </row>
    <row r="31352" spans="12:12">
      <c r="L31352" s="17" t="s">
        <v>39453</v>
      </c>
    </row>
    <row r="31353" spans="12:12">
      <c r="L31353" s="17" t="s">
        <v>39454</v>
      </c>
    </row>
    <row r="31354" spans="12:12">
      <c r="L31354" s="17" t="s">
        <v>39455</v>
      </c>
    </row>
    <row r="31355" spans="12:12">
      <c r="L31355" s="17" t="s">
        <v>39456</v>
      </c>
    </row>
    <row r="31356" spans="12:12">
      <c r="L31356" s="17" t="s">
        <v>39457</v>
      </c>
    </row>
    <row r="31357" spans="12:12">
      <c r="L31357" s="17" t="s">
        <v>39458</v>
      </c>
    </row>
    <row r="31358" spans="12:12">
      <c r="L31358" s="17" t="s">
        <v>39459</v>
      </c>
    </row>
    <row r="31359" spans="12:12">
      <c r="L31359" s="17" t="s">
        <v>39460</v>
      </c>
    </row>
    <row r="31360" spans="12:12">
      <c r="L31360" s="17" t="s">
        <v>39461</v>
      </c>
    </row>
    <row r="31361" spans="12:12">
      <c r="L31361" s="17" t="s">
        <v>39462</v>
      </c>
    </row>
    <row r="31362" spans="12:12">
      <c r="L31362" s="17" t="s">
        <v>39463</v>
      </c>
    </row>
    <row r="31363" spans="12:12">
      <c r="L31363" s="17" t="s">
        <v>39464</v>
      </c>
    </row>
    <row r="31364" spans="12:12">
      <c r="L31364" s="17" t="s">
        <v>39465</v>
      </c>
    </row>
    <row r="31365" spans="12:12">
      <c r="L31365" s="17" t="s">
        <v>39466</v>
      </c>
    </row>
    <row r="31366" spans="12:12">
      <c r="L31366" s="17" t="s">
        <v>39467</v>
      </c>
    </row>
    <row r="31367" spans="12:12">
      <c r="L31367" s="17" t="s">
        <v>39468</v>
      </c>
    </row>
    <row r="31368" spans="12:12">
      <c r="L31368" s="17" t="s">
        <v>39469</v>
      </c>
    </row>
    <row r="31369" spans="12:12">
      <c r="L31369" s="17" t="s">
        <v>39470</v>
      </c>
    </row>
    <row r="31370" spans="12:12">
      <c r="L31370" s="17" t="s">
        <v>39471</v>
      </c>
    </row>
    <row r="31371" spans="12:12">
      <c r="L31371" s="17" t="s">
        <v>39472</v>
      </c>
    </row>
    <row r="31372" spans="12:12">
      <c r="L31372" s="17" t="s">
        <v>39473</v>
      </c>
    </row>
    <row r="31373" spans="12:12">
      <c r="L31373" s="17" t="s">
        <v>39474</v>
      </c>
    </row>
    <row r="31374" spans="12:12">
      <c r="L31374" s="17" t="s">
        <v>39475</v>
      </c>
    </row>
    <row r="31375" spans="12:12">
      <c r="L31375" s="17" t="s">
        <v>39476</v>
      </c>
    </row>
    <row r="31376" spans="12:12">
      <c r="L31376" s="17" t="s">
        <v>39477</v>
      </c>
    </row>
    <row r="31377" spans="12:12">
      <c r="L31377" s="17" t="s">
        <v>39478</v>
      </c>
    </row>
    <row r="31378" spans="12:12">
      <c r="L31378" s="17" t="s">
        <v>39479</v>
      </c>
    </row>
    <row r="31379" spans="12:12">
      <c r="L31379" s="17" t="s">
        <v>39480</v>
      </c>
    </row>
    <row r="31380" spans="12:12">
      <c r="L31380" s="17" t="s">
        <v>39481</v>
      </c>
    </row>
    <row r="31381" spans="12:12">
      <c r="L31381" s="17" t="s">
        <v>39482</v>
      </c>
    </row>
    <row r="31382" spans="12:12">
      <c r="L31382" s="17" t="s">
        <v>39483</v>
      </c>
    </row>
    <row r="31383" spans="12:12">
      <c r="L31383" s="17" t="s">
        <v>39484</v>
      </c>
    </row>
    <row r="31384" spans="12:12">
      <c r="L31384" s="17" t="s">
        <v>39485</v>
      </c>
    </row>
    <row r="31385" spans="12:12">
      <c r="L31385" s="17" t="s">
        <v>39486</v>
      </c>
    </row>
    <row r="31386" spans="12:12">
      <c r="L31386" s="17" t="s">
        <v>39487</v>
      </c>
    </row>
    <row r="31387" spans="12:12">
      <c r="L31387" s="17" t="s">
        <v>39488</v>
      </c>
    </row>
    <row r="31388" spans="12:12">
      <c r="L31388" s="17" t="s">
        <v>39489</v>
      </c>
    </row>
    <row r="31389" spans="12:12">
      <c r="L31389" s="17" t="s">
        <v>39490</v>
      </c>
    </row>
    <row r="31390" spans="12:12">
      <c r="L31390" s="17" t="s">
        <v>39491</v>
      </c>
    </row>
    <row r="31391" spans="12:12">
      <c r="L31391" s="17" t="s">
        <v>39492</v>
      </c>
    </row>
    <row r="31392" spans="12:12">
      <c r="L31392" s="17" t="s">
        <v>39493</v>
      </c>
    </row>
    <row r="31393" spans="12:12">
      <c r="L31393" s="17" t="s">
        <v>39494</v>
      </c>
    </row>
    <row r="31394" spans="12:12">
      <c r="L31394" s="17" t="s">
        <v>39495</v>
      </c>
    </row>
    <row r="31395" spans="12:12">
      <c r="L31395" s="17" t="s">
        <v>39496</v>
      </c>
    </row>
    <row r="31396" spans="12:12">
      <c r="L31396" s="17" t="s">
        <v>39497</v>
      </c>
    </row>
    <row r="31397" spans="12:12">
      <c r="L31397" s="17" t="s">
        <v>39498</v>
      </c>
    </row>
    <row r="31398" spans="12:12">
      <c r="L31398" s="17" t="s">
        <v>39499</v>
      </c>
    </row>
    <row r="31399" spans="12:12">
      <c r="L31399" s="17" t="s">
        <v>39500</v>
      </c>
    </row>
    <row r="31400" spans="12:12">
      <c r="L31400" s="17" t="s">
        <v>39501</v>
      </c>
    </row>
    <row r="31401" spans="12:12">
      <c r="L31401" s="17" t="s">
        <v>39502</v>
      </c>
    </row>
    <row r="31402" spans="12:12">
      <c r="L31402" s="17" t="s">
        <v>39503</v>
      </c>
    </row>
    <row r="31403" spans="12:12">
      <c r="L31403" s="17" t="s">
        <v>39504</v>
      </c>
    </row>
    <row r="31404" spans="12:12">
      <c r="L31404" s="17" t="s">
        <v>39505</v>
      </c>
    </row>
    <row r="31405" spans="12:12">
      <c r="L31405" s="17" t="s">
        <v>39506</v>
      </c>
    </row>
    <row r="31406" spans="12:12">
      <c r="L31406" s="17" t="s">
        <v>39507</v>
      </c>
    </row>
    <row r="31407" spans="12:12">
      <c r="L31407" s="17" t="s">
        <v>39508</v>
      </c>
    </row>
    <row r="31408" spans="12:12">
      <c r="L31408" s="17" t="s">
        <v>39509</v>
      </c>
    </row>
    <row r="31409" spans="12:12">
      <c r="L31409" s="17" t="s">
        <v>39510</v>
      </c>
    </row>
    <row r="31410" spans="12:12">
      <c r="L31410" s="17" t="s">
        <v>39511</v>
      </c>
    </row>
    <row r="31411" spans="12:12">
      <c r="L31411" s="17" t="s">
        <v>39512</v>
      </c>
    </row>
    <row r="31412" spans="12:12">
      <c r="L31412" s="17" t="s">
        <v>39513</v>
      </c>
    </row>
    <row r="31413" spans="12:12">
      <c r="L31413" s="17" t="s">
        <v>39514</v>
      </c>
    </row>
    <row r="31414" spans="12:12">
      <c r="L31414" s="17" t="s">
        <v>39515</v>
      </c>
    </row>
    <row r="31415" spans="12:12">
      <c r="L31415" s="17" t="s">
        <v>39516</v>
      </c>
    </row>
    <row r="31416" spans="12:12">
      <c r="L31416" s="17" t="s">
        <v>39517</v>
      </c>
    </row>
    <row r="31417" spans="12:12">
      <c r="L31417" s="17" t="s">
        <v>39518</v>
      </c>
    </row>
    <row r="31418" spans="12:12">
      <c r="L31418" s="17" t="s">
        <v>39519</v>
      </c>
    </row>
    <row r="31419" spans="12:12">
      <c r="L31419" s="17" t="s">
        <v>39520</v>
      </c>
    </row>
    <row r="31420" spans="12:12">
      <c r="L31420" s="17" t="s">
        <v>39521</v>
      </c>
    </row>
    <row r="31421" spans="12:12">
      <c r="L31421" s="17" t="s">
        <v>39522</v>
      </c>
    </row>
    <row r="31422" spans="12:12">
      <c r="L31422" s="17" t="s">
        <v>39523</v>
      </c>
    </row>
    <row r="31423" spans="12:12">
      <c r="L31423" s="17" t="s">
        <v>39524</v>
      </c>
    </row>
    <row r="31424" spans="12:12">
      <c r="L31424" s="17" t="s">
        <v>39525</v>
      </c>
    </row>
    <row r="31425" spans="12:12">
      <c r="L31425" s="17" t="s">
        <v>39526</v>
      </c>
    </row>
    <row r="31426" spans="12:12">
      <c r="L31426" s="17" t="s">
        <v>39527</v>
      </c>
    </row>
    <row r="31427" spans="12:12">
      <c r="L31427" s="17" t="s">
        <v>39528</v>
      </c>
    </row>
    <row r="31428" spans="12:12">
      <c r="L31428" s="17" t="s">
        <v>39529</v>
      </c>
    </row>
    <row r="31429" spans="12:12">
      <c r="L31429" s="17" t="s">
        <v>39530</v>
      </c>
    </row>
    <row r="31430" spans="12:12">
      <c r="L31430" s="17" t="s">
        <v>39531</v>
      </c>
    </row>
    <row r="31431" spans="12:12">
      <c r="L31431" s="17" t="s">
        <v>39532</v>
      </c>
    </row>
    <row r="31432" spans="12:12">
      <c r="L31432" s="17" t="s">
        <v>39533</v>
      </c>
    </row>
    <row r="31433" spans="12:12">
      <c r="L31433" s="17" t="s">
        <v>39534</v>
      </c>
    </row>
    <row r="31434" spans="12:12">
      <c r="L31434" s="17" t="s">
        <v>39535</v>
      </c>
    </row>
    <row r="31435" spans="12:12">
      <c r="L31435" s="17" t="s">
        <v>39536</v>
      </c>
    </row>
    <row r="31436" spans="12:12">
      <c r="L31436" s="17" t="s">
        <v>39537</v>
      </c>
    </row>
    <row r="31437" spans="12:12">
      <c r="L31437" s="17" t="s">
        <v>39538</v>
      </c>
    </row>
    <row r="31438" spans="12:12">
      <c r="L31438" s="17" t="s">
        <v>39539</v>
      </c>
    </row>
    <row r="31439" spans="12:12">
      <c r="L31439" s="17" t="s">
        <v>39540</v>
      </c>
    </row>
    <row r="31440" spans="12:12">
      <c r="L31440" s="17" t="s">
        <v>39541</v>
      </c>
    </row>
    <row r="31441" spans="12:12">
      <c r="L31441" s="17" t="s">
        <v>39542</v>
      </c>
    </row>
    <row r="31442" spans="12:12">
      <c r="L31442" s="17" t="s">
        <v>39543</v>
      </c>
    </row>
    <row r="31443" spans="12:12">
      <c r="L31443" s="17" t="s">
        <v>39544</v>
      </c>
    </row>
    <row r="31444" spans="12:12">
      <c r="L31444" s="17" t="s">
        <v>39545</v>
      </c>
    </row>
    <row r="31445" spans="12:12">
      <c r="L31445" s="17" t="s">
        <v>39546</v>
      </c>
    </row>
    <row r="31446" spans="12:12">
      <c r="L31446" s="17" t="s">
        <v>39547</v>
      </c>
    </row>
    <row r="31447" spans="12:12">
      <c r="L31447" s="17" t="s">
        <v>39548</v>
      </c>
    </row>
    <row r="31448" spans="12:12">
      <c r="L31448" s="17" t="s">
        <v>39549</v>
      </c>
    </row>
    <row r="31449" spans="12:12">
      <c r="L31449" s="17" t="s">
        <v>39550</v>
      </c>
    </row>
    <row r="31450" spans="12:12">
      <c r="L31450" s="17" t="s">
        <v>39551</v>
      </c>
    </row>
    <row r="31451" spans="12:12">
      <c r="L31451" s="17" t="s">
        <v>39552</v>
      </c>
    </row>
    <row r="31452" spans="12:12">
      <c r="L31452" s="17" t="s">
        <v>39553</v>
      </c>
    </row>
    <row r="31453" spans="12:12">
      <c r="L31453" s="17" t="s">
        <v>39554</v>
      </c>
    </row>
    <row r="31454" spans="12:12">
      <c r="L31454" s="17" t="s">
        <v>39555</v>
      </c>
    </row>
    <row r="31455" spans="12:12">
      <c r="L31455" s="17" t="s">
        <v>39556</v>
      </c>
    </row>
    <row r="31456" spans="12:12">
      <c r="L31456" s="17" t="s">
        <v>39557</v>
      </c>
    </row>
    <row r="31457" spans="12:12">
      <c r="L31457" s="17" t="s">
        <v>39558</v>
      </c>
    </row>
    <row r="31458" spans="12:12">
      <c r="L31458" s="17" t="s">
        <v>39559</v>
      </c>
    </row>
    <row r="31459" spans="12:12">
      <c r="L31459" s="17" t="s">
        <v>39560</v>
      </c>
    </row>
    <row r="31460" spans="12:12">
      <c r="L31460" s="17" t="s">
        <v>39561</v>
      </c>
    </row>
    <row r="31461" spans="12:12">
      <c r="L31461" s="17" t="s">
        <v>39562</v>
      </c>
    </row>
    <row r="31462" spans="12:12">
      <c r="L31462" s="17" t="s">
        <v>39563</v>
      </c>
    </row>
    <row r="31463" spans="12:12">
      <c r="L31463" s="17" t="s">
        <v>39564</v>
      </c>
    </row>
    <row r="31464" spans="12:12">
      <c r="L31464" s="17" t="s">
        <v>39565</v>
      </c>
    </row>
    <row r="31465" spans="12:12">
      <c r="L31465" s="17" t="s">
        <v>39566</v>
      </c>
    </row>
    <row r="31466" spans="12:12">
      <c r="L31466" s="17" t="s">
        <v>39567</v>
      </c>
    </row>
    <row r="31467" spans="12:12">
      <c r="L31467" s="17" t="s">
        <v>39568</v>
      </c>
    </row>
    <row r="31468" spans="12:12">
      <c r="L31468" s="17" t="s">
        <v>39569</v>
      </c>
    </row>
    <row r="31469" spans="12:12">
      <c r="L31469" s="17" t="s">
        <v>39570</v>
      </c>
    </row>
    <row r="31470" spans="12:12">
      <c r="L31470" s="17" t="s">
        <v>39571</v>
      </c>
    </row>
    <row r="31471" spans="12:12">
      <c r="L31471" s="17" t="s">
        <v>39572</v>
      </c>
    </row>
    <row r="31472" spans="12:12">
      <c r="L31472" s="17" t="s">
        <v>39573</v>
      </c>
    </row>
    <row r="31473" spans="12:12">
      <c r="L31473" s="17" t="s">
        <v>39574</v>
      </c>
    </row>
    <row r="31474" spans="12:12">
      <c r="L31474" s="17" t="s">
        <v>39575</v>
      </c>
    </row>
    <row r="31475" spans="12:12">
      <c r="L31475" s="17" t="s">
        <v>39576</v>
      </c>
    </row>
    <row r="31476" spans="12:12">
      <c r="L31476" s="17" t="s">
        <v>39577</v>
      </c>
    </row>
    <row r="31477" spans="12:12">
      <c r="L31477" s="17" t="s">
        <v>39578</v>
      </c>
    </row>
    <row r="31478" spans="12:12">
      <c r="L31478" s="17" t="s">
        <v>39579</v>
      </c>
    </row>
    <row r="31479" spans="12:12">
      <c r="L31479" s="17" t="s">
        <v>39580</v>
      </c>
    </row>
    <row r="31480" spans="12:12">
      <c r="L31480" s="17" t="s">
        <v>39581</v>
      </c>
    </row>
    <row r="31481" spans="12:12">
      <c r="L31481" s="17" t="s">
        <v>39582</v>
      </c>
    </row>
    <row r="31482" spans="12:12">
      <c r="L31482" s="17" t="s">
        <v>39583</v>
      </c>
    </row>
    <row r="31483" spans="12:12">
      <c r="L31483" s="17" t="s">
        <v>39584</v>
      </c>
    </row>
    <row r="31484" spans="12:12">
      <c r="L31484" s="17" t="s">
        <v>39585</v>
      </c>
    </row>
    <row r="31485" spans="12:12">
      <c r="L31485" s="17" t="s">
        <v>39586</v>
      </c>
    </row>
    <row r="31486" spans="12:12">
      <c r="L31486" s="17" t="s">
        <v>39587</v>
      </c>
    </row>
    <row r="31487" spans="12:12">
      <c r="L31487" s="17" t="s">
        <v>39588</v>
      </c>
    </row>
    <row r="31488" spans="12:12">
      <c r="L31488" s="17" t="s">
        <v>39589</v>
      </c>
    </row>
    <row r="31489" spans="12:12">
      <c r="L31489" s="17" t="s">
        <v>39590</v>
      </c>
    </row>
    <row r="31490" spans="12:12">
      <c r="L31490" s="17" t="s">
        <v>39591</v>
      </c>
    </row>
    <row r="31491" spans="12:12">
      <c r="L31491" s="17" t="s">
        <v>39592</v>
      </c>
    </row>
    <row r="31492" spans="12:12">
      <c r="L31492" s="17" t="s">
        <v>39593</v>
      </c>
    </row>
    <row r="31493" spans="12:12">
      <c r="L31493" s="17" t="s">
        <v>39594</v>
      </c>
    </row>
    <row r="31494" spans="12:12">
      <c r="L31494" s="17" t="s">
        <v>39595</v>
      </c>
    </row>
    <row r="31495" spans="12:12">
      <c r="L31495" s="17" t="s">
        <v>39596</v>
      </c>
    </row>
    <row r="31496" spans="12:12">
      <c r="L31496" s="17" t="s">
        <v>39597</v>
      </c>
    </row>
    <row r="31497" spans="12:12">
      <c r="L31497" s="17" t="s">
        <v>39598</v>
      </c>
    </row>
    <row r="31498" spans="12:12">
      <c r="L31498" s="17" t="s">
        <v>39599</v>
      </c>
    </row>
    <row r="31499" spans="12:12">
      <c r="L31499" s="17" t="s">
        <v>39600</v>
      </c>
    </row>
    <row r="31500" spans="12:12">
      <c r="L31500" s="17" t="s">
        <v>39601</v>
      </c>
    </row>
    <row r="31501" spans="12:12">
      <c r="L31501" s="17" t="s">
        <v>39602</v>
      </c>
    </row>
    <row r="31502" spans="12:12">
      <c r="L31502" s="17" t="s">
        <v>39603</v>
      </c>
    </row>
    <row r="31503" spans="12:12">
      <c r="L31503" s="17" t="s">
        <v>39604</v>
      </c>
    </row>
    <row r="31504" spans="12:12">
      <c r="L31504" s="17" t="s">
        <v>39605</v>
      </c>
    </row>
    <row r="31505" spans="12:12">
      <c r="L31505" s="17" t="s">
        <v>39606</v>
      </c>
    </row>
    <row r="31506" spans="12:12">
      <c r="L31506" s="17" t="s">
        <v>39607</v>
      </c>
    </row>
    <row r="31507" spans="12:12">
      <c r="L31507" s="17" t="s">
        <v>39608</v>
      </c>
    </row>
    <row r="31508" spans="12:12">
      <c r="L31508" s="17" t="s">
        <v>39609</v>
      </c>
    </row>
    <row r="31509" spans="12:12">
      <c r="L31509" s="17" t="s">
        <v>39610</v>
      </c>
    </row>
    <row r="31510" spans="12:12">
      <c r="L31510" s="17" t="s">
        <v>39611</v>
      </c>
    </row>
    <row r="31511" spans="12:12">
      <c r="L31511" s="17" t="s">
        <v>39612</v>
      </c>
    </row>
    <row r="31512" spans="12:12">
      <c r="L31512" s="17" t="s">
        <v>39613</v>
      </c>
    </row>
    <row r="31513" spans="12:12">
      <c r="L31513" s="17" t="s">
        <v>39614</v>
      </c>
    </row>
    <row r="31514" spans="12:12">
      <c r="L31514" s="17" t="s">
        <v>39615</v>
      </c>
    </row>
    <row r="31515" spans="12:12">
      <c r="L31515" s="17" t="s">
        <v>39616</v>
      </c>
    </row>
    <row r="31516" spans="12:12">
      <c r="L31516" s="17" t="s">
        <v>39617</v>
      </c>
    </row>
    <row r="31517" spans="12:12">
      <c r="L31517" s="17" t="s">
        <v>39618</v>
      </c>
    </row>
    <row r="31518" spans="12:12">
      <c r="L31518" s="17" t="s">
        <v>39619</v>
      </c>
    </row>
    <row r="31519" spans="12:12">
      <c r="L31519" s="17" t="s">
        <v>39620</v>
      </c>
    </row>
    <row r="31520" spans="12:12">
      <c r="L31520" s="17" t="s">
        <v>39621</v>
      </c>
    </row>
    <row r="31521" spans="12:12">
      <c r="L31521" s="17" t="s">
        <v>39622</v>
      </c>
    </row>
    <row r="31522" spans="12:12">
      <c r="L31522" s="17" t="s">
        <v>39623</v>
      </c>
    </row>
    <row r="31523" spans="12:12">
      <c r="L31523" s="17" t="s">
        <v>39624</v>
      </c>
    </row>
    <row r="31524" spans="12:12">
      <c r="L31524" s="17" t="s">
        <v>39625</v>
      </c>
    </row>
    <row r="31525" spans="12:12">
      <c r="L31525" s="17" t="s">
        <v>39626</v>
      </c>
    </row>
    <row r="31526" spans="12:12">
      <c r="L31526" s="17" t="s">
        <v>39627</v>
      </c>
    </row>
    <row r="31527" spans="12:12">
      <c r="L31527" s="17" t="s">
        <v>39628</v>
      </c>
    </row>
    <row r="31528" spans="12:12">
      <c r="L31528" s="17" t="s">
        <v>39629</v>
      </c>
    </row>
    <row r="31529" spans="12:12">
      <c r="L31529" s="17" t="s">
        <v>39630</v>
      </c>
    </row>
    <row r="31530" spans="12:12">
      <c r="L31530" s="17" t="s">
        <v>39631</v>
      </c>
    </row>
    <row r="31531" spans="12:12">
      <c r="L31531" s="17" t="s">
        <v>39632</v>
      </c>
    </row>
    <row r="31532" spans="12:12">
      <c r="L31532" s="17" t="s">
        <v>39633</v>
      </c>
    </row>
    <row r="31533" spans="12:12">
      <c r="L31533" s="17" t="s">
        <v>39634</v>
      </c>
    </row>
    <row r="31534" spans="12:12">
      <c r="L31534" s="17" t="s">
        <v>39635</v>
      </c>
    </row>
    <row r="31535" spans="12:12">
      <c r="L31535" s="17" t="s">
        <v>39636</v>
      </c>
    </row>
    <row r="31536" spans="12:12">
      <c r="L31536" s="17" t="s">
        <v>39637</v>
      </c>
    </row>
    <row r="31537" spans="12:12">
      <c r="L31537" s="17" t="s">
        <v>39638</v>
      </c>
    </row>
    <row r="31538" spans="12:12">
      <c r="L31538" s="17" t="s">
        <v>39639</v>
      </c>
    </row>
    <row r="31539" spans="12:12">
      <c r="L31539" s="17" t="s">
        <v>39640</v>
      </c>
    </row>
    <row r="31540" spans="12:12">
      <c r="L31540" s="17" t="s">
        <v>39641</v>
      </c>
    </row>
    <row r="31541" spans="12:12">
      <c r="L31541" s="17" t="s">
        <v>39642</v>
      </c>
    </row>
    <row r="31542" spans="12:12">
      <c r="L31542" s="17" t="s">
        <v>39643</v>
      </c>
    </row>
    <row r="31543" spans="12:12">
      <c r="L31543" s="17" t="s">
        <v>39644</v>
      </c>
    </row>
    <row r="31544" spans="12:12">
      <c r="L31544" s="17" t="s">
        <v>39645</v>
      </c>
    </row>
    <row r="31545" spans="12:12">
      <c r="L31545" s="17" t="s">
        <v>39646</v>
      </c>
    </row>
    <row r="31546" spans="12:12">
      <c r="L31546" s="17" t="s">
        <v>39647</v>
      </c>
    </row>
    <row r="31547" spans="12:12">
      <c r="L31547" s="17" t="s">
        <v>39648</v>
      </c>
    </row>
    <row r="31548" spans="12:12">
      <c r="L31548" s="17" t="s">
        <v>39649</v>
      </c>
    </row>
    <row r="31549" spans="12:12">
      <c r="L31549" s="17" t="s">
        <v>39650</v>
      </c>
    </row>
    <row r="31550" spans="12:12">
      <c r="L31550" s="17" t="s">
        <v>39651</v>
      </c>
    </row>
    <row r="31551" spans="12:12">
      <c r="L31551" s="17" t="s">
        <v>39652</v>
      </c>
    </row>
    <row r="31552" spans="12:12">
      <c r="L31552" s="17" t="s">
        <v>39653</v>
      </c>
    </row>
    <row r="31553" spans="12:12">
      <c r="L31553" s="17" t="s">
        <v>39654</v>
      </c>
    </row>
    <row r="31554" spans="12:12">
      <c r="L31554" s="17" t="s">
        <v>39655</v>
      </c>
    </row>
    <row r="31555" spans="12:12">
      <c r="L31555" s="17" t="s">
        <v>39656</v>
      </c>
    </row>
    <row r="31556" spans="12:12">
      <c r="L31556" s="17" t="s">
        <v>39657</v>
      </c>
    </row>
    <row r="31557" spans="12:12">
      <c r="L31557" s="17" t="s">
        <v>39658</v>
      </c>
    </row>
    <row r="31558" spans="12:12">
      <c r="L31558" s="17" t="s">
        <v>39659</v>
      </c>
    </row>
    <row r="31559" spans="12:12">
      <c r="L31559" s="17" t="s">
        <v>39660</v>
      </c>
    </row>
    <row r="31560" spans="12:12">
      <c r="L31560" s="17" t="s">
        <v>39661</v>
      </c>
    </row>
    <row r="31561" spans="12:12">
      <c r="L31561" s="17" t="s">
        <v>39662</v>
      </c>
    </row>
    <row r="31562" spans="12:12">
      <c r="L31562" s="17" t="s">
        <v>39663</v>
      </c>
    </row>
    <row r="31563" spans="12:12">
      <c r="L31563" s="17" t="s">
        <v>39664</v>
      </c>
    </row>
    <row r="31564" spans="12:12">
      <c r="L31564" s="17" t="s">
        <v>39665</v>
      </c>
    </row>
    <row r="31565" spans="12:12">
      <c r="L31565" s="17" t="s">
        <v>39666</v>
      </c>
    </row>
    <row r="31566" spans="12:12">
      <c r="L31566" s="17" t="s">
        <v>39667</v>
      </c>
    </row>
    <row r="31567" spans="12:12">
      <c r="L31567" s="17" t="s">
        <v>39668</v>
      </c>
    </row>
    <row r="31568" spans="12:12">
      <c r="L31568" s="17" t="s">
        <v>39669</v>
      </c>
    </row>
    <row r="31569" spans="12:12">
      <c r="L31569" s="17" t="s">
        <v>39670</v>
      </c>
    </row>
    <row r="31570" spans="12:12">
      <c r="L31570" s="17" t="s">
        <v>39671</v>
      </c>
    </row>
    <row r="31571" spans="12:12">
      <c r="L31571" s="17" t="s">
        <v>39672</v>
      </c>
    </row>
    <row r="31572" spans="12:12">
      <c r="L31572" s="17" t="s">
        <v>39673</v>
      </c>
    </row>
    <row r="31573" spans="12:12">
      <c r="L31573" s="17" t="s">
        <v>39674</v>
      </c>
    </row>
    <row r="31574" spans="12:12">
      <c r="L31574" s="17" t="s">
        <v>39675</v>
      </c>
    </row>
    <row r="31575" spans="12:12">
      <c r="L31575" s="17" t="s">
        <v>39676</v>
      </c>
    </row>
    <row r="31576" spans="12:12">
      <c r="L31576" s="17" t="s">
        <v>39677</v>
      </c>
    </row>
    <row r="31577" spans="12:12">
      <c r="L31577" s="17" t="s">
        <v>39678</v>
      </c>
    </row>
    <row r="31578" spans="12:12">
      <c r="L31578" s="17" t="s">
        <v>39679</v>
      </c>
    </row>
    <row r="31579" spans="12:12">
      <c r="L31579" s="17" t="s">
        <v>39680</v>
      </c>
    </row>
    <row r="31580" spans="12:12">
      <c r="L31580" s="17" t="s">
        <v>39681</v>
      </c>
    </row>
    <row r="31581" spans="12:12">
      <c r="L31581" s="17" t="s">
        <v>39682</v>
      </c>
    </row>
    <row r="31582" spans="12:12">
      <c r="L31582" s="17" t="s">
        <v>39683</v>
      </c>
    </row>
    <row r="31583" spans="12:12">
      <c r="L31583" s="17" t="s">
        <v>39684</v>
      </c>
    </row>
    <row r="31584" spans="12:12">
      <c r="L31584" s="17" t="s">
        <v>39685</v>
      </c>
    </row>
    <row r="31585" spans="12:12">
      <c r="L31585" s="17" t="s">
        <v>39686</v>
      </c>
    </row>
    <row r="31586" spans="12:12">
      <c r="L31586" s="17" t="s">
        <v>39687</v>
      </c>
    </row>
    <row r="31587" spans="12:12">
      <c r="L31587" s="17" t="s">
        <v>39688</v>
      </c>
    </row>
    <row r="31588" spans="12:12">
      <c r="L31588" s="17" t="s">
        <v>39689</v>
      </c>
    </row>
    <row r="31589" spans="12:12">
      <c r="L31589" s="17" t="s">
        <v>39690</v>
      </c>
    </row>
    <row r="31590" spans="12:12">
      <c r="L31590" s="17" t="s">
        <v>39691</v>
      </c>
    </row>
    <row r="31591" spans="12:12">
      <c r="L31591" s="17" t="s">
        <v>39692</v>
      </c>
    </row>
    <row r="31592" spans="12:12">
      <c r="L31592" s="17" t="s">
        <v>39693</v>
      </c>
    </row>
    <row r="31593" spans="12:12">
      <c r="L31593" s="17" t="s">
        <v>39694</v>
      </c>
    </row>
    <row r="31594" spans="12:12">
      <c r="L31594" s="17" t="s">
        <v>39695</v>
      </c>
    </row>
    <row r="31595" spans="12:12">
      <c r="L31595" s="17" t="s">
        <v>39696</v>
      </c>
    </row>
    <row r="31596" spans="12:12">
      <c r="L31596" s="17" t="s">
        <v>39697</v>
      </c>
    </row>
    <row r="31597" spans="12:12">
      <c r="L31597" s="17" t="s">
        <v>39698</v>
      </c>
    </row>
    <row r="31598" spans="12:12">
      <c r="L31598" s="17" t="s">
        <v>39699</v>
      </c>
    </row>
    <row r="31599" spans="12:12">
      <c r="L31599" s="17" t="s">
        <v>39700</v>
      </c>
    </row>
    <row r="31600" spans="12:12">
      <c r="L31600" s="17" t="s">
        <v>39701</v>
      </c>
    </row>
    <row r="31601" spans="12:12">
      <c r="L31601" s="17" t="s">
        <v>39702</v>
      </c>
    </row>
    <row r="31602" spans="12:12">
      <c r="L31602" s="17" t="s">
        <v>39703</v>
      </c>
    </row>
    <row r="31603" spans="12:12">
      <c r="L31603" s="17" t="s">
        <v>39704</v>
      </c>
    </row>
    <row r="31604" spans="12:12">
      <c r="L31604" s="17" t="s">
        <v>39705</v>
      </c>
    </row>
    <row r="31605" spans="12:12">
      <c r="L31605" s="17" t="s">
        <v>39706</v>
      </c>
    </row>
    <row r="31606" spans="12:12">
      <c r="L31606" s="17" t="s">
        <v>39707</v>
      </c>
    </row>
    <row r="31607" spans="12:12">
      <c r="L31607" s="17" t="s">
        <v>39708</v>
      </c>
    </row>
    <row r="31608" spans="12:12">
      <c r="L31608" s="17" t="s">
        <v>39709</v>
      </c>
    </row>
    <row r="31609" spans="12:12">
      <c r="L31609" s="17" t="s">
        <v>39710</v>
      </c>
    </row>
    <row r="31610" spans="12:12">
      <c r="L31610" s="17" t="s">
        <v>39711</v>
      </c>
    </row>
    <row r="31611" spans="12:12">
      <c r="L31611" s="17" t="s">
        <v>39712</v>
      </c>
    </row>
    <row r="31612" spans="12:12">
      <c r="L31612" s="17" t="s">
        <v>39713</v>
      </c>
    </row>
    <row r="31613" spans="12:12">
      <c r="L31613" s="17" t="s">
        <v>39714</v>
      </c>
    </row>
    <row r="31614" spans="12:12">
      <c r="L31614" s="17" t="s">
        <v>39715</v>
      </c>
    </row>
    <row r="31615" spans="12:12">
      <c r="L31615" s="17" t="s">
        <v>39716</v>
      </c>
    </row>
    <row r="31616" spans="12:12">
      <c r="L31616" s="17" t="s">
        <v>39717</v>
      </c>
    </row>
    <row r="31617" spans="12:12">
      <c r="L31617" s="17" t="s">
        <v>39718</v>
      </c>
    </row>
    <row r="31618" spans="12:12">
      <c r="L31618" s="17" t="s">
        <v>39719</v>
      </c>
    </row>
    <row r="31619" spans="12:12">
      <c r="L31619" s="17" t="s">
        <v>39720</v>
      </c>
    </row>
    <row r="31620" spans="12:12">
      <c r="L31620" s="17" t="s">
        <v>39721</v>
      </c>
    </row>
    <row r="31621" spans="12:12">
      <c r="L31621" s="17" t="s">
        <v>39722</v>
      </c>
    </row>
    <row r="31622" spans="12:12">
      <c r="L31622" s="17" t="s">
        <v>39723</v>
      </c>
    </row>
    <row r="31623" spans="12:12">
      <c r="L31623" s="17" t="s">
        <v>39724</v>
      </c>
    </row>
    <row r="31624" spans="12:12">
      <c r="L31624" s="17" t="s">
        <v>39725</v>
      </c>
    </row>
    <row r="31625" spans="12:12">
      <c r="L31625" s="17" t="s">
        <v>39726</v>
      </c>
    </row>
    <row r="31626" spans="12:12">
      <c r="L31626" s="17" t="s">
        <v>39727</v>
      </c>
    </row>
    <row r="31627" spans="12:12">
      <c r="L31627" s="17" t="s">
        <v>39728</v>
      </c>
    </row>
    <row r="31628" spans="12:12">
      <c r="L31628" s="17" t="s">
        <v>39729</v>
      </c>
    </row>
    <row r="31629" spans="12:12">
      <c r="L31629" s="17" t="s">
        <v>39730</v>
      </c>
    </row>
    <row r="31630" spans="12:12">
      <c r="L31630" s="17" t="s">
        <v>39731</v>
      </c>
    </row>
    <row r="31631" spans="12:12">
      <c r="L31631" s="17" t="s">
        <v>39732</v>
      </c>
    </row>
    <row r="31632" spans="12:12">
      <c r="L31632" s="17" t="s">
        <v>39733</v>
      </c>
    </row>
    <row r="31633" spans="12:12">
      <c r="L31633" s="17" t="s">
        <v>39734</v>
      </c>
    </row>
    <row r="31634" spans="12:12">
      <c r="L31634" s="17" t="s">
        <v>39735</v>
      </c>
    </row>
    <row r="31635" spans="12:12">
      <c r="L31635" s="17" t="s">
        <v>39736</v>
      </c>
    </row>
    <row r="31636" spans="12:12">
      <c r="L31636" s="17" t="s">
        <v>39737</v>
      </c>
    </row>
    <row r="31637" spans="12:12">
      <c r="L31637" s="17" t="s">
        <v>39738</v>
      </c>
    </row>
    <row r="31638" spans="12:12">
      <c r="L31638" s="17" t="s">
        <v>39739</v>
      </c>
    </row>
    <row r="31639" spans="12:12">
      <c r="L31639" s="17" t="s">
        <v>39740</v>
      </c>
    </row>
    <row r="31640" spans="12:12">
      <c r="L31640" s="17" t="s">
        <v>39741</v>
      </c>
    </row>
    <row r="31641" spans="12:12">
      <c r="L31641" s="17" t="s">
        <v>39742</v>
      </c>
    </row>
    <row r="31642" spans="12:12">
      <c r="L31642" s="17" t="s">
        <v>39743</v>
      </c>
    </row>
    <row r="31643" spans="12:12">
      <c r="L31643" s="17" t="s">
        <v>39744</v>
      </c>
    </row>
    <row r="31644" spans="12:12">
      <c r="L31644" s="17" t="s">
        <v>39745</v>
      </c>
    </row>
    <row r="31645" spans="12:12">
      <c r="L31645" s="17" t="s">
        <v>39746</v>
      </c>
    </row>
    <row r="31646" spans="12:12">
      <c r="L31646" s="17" t="s">
        <v>39747</v>
      </c>
    </row>
    <row r="31647" spans="12:12">
      <c r="L31647" s="17" t="s">
        <v>39748</v>
      </c>
    </row>
    <row r="31648" spans="12:12">
      <c r="L31648" s="17" t="s">
        <v>39749</v>
      </c>
    </row>
    <row r="31649" spans="12:12">
      <c r="L31649" s="17" t="s">
        <v>39750</v>
      </c>
    </row>
    <row r="31650" spans="12:12">
      <c r="L31650" s="17" t="s">
        <v>39751</v>
      </c>
    </row>
    <row r="31651" spans="12:12">
      <c r="L31651" s="17" t="s">
        <v>39752</v>
      </c>
    </row>
    <row r="31652" spans="12:12">
      <c r="L31652" s="17" t="s">
        <v>39753</v>
      </c>
    </row>
    <row r="31653" spans="12:12">
      <c r="L31653" s="17" t="s">
        <v>39754</v>
      </c>
    </row>
    <row r="31654" spans="12:12">
      <c r="L31654" s="17" t="s">
        <v>39755</v>
      </c>
    </row>
    <row r="31655" spans="12:12">
      <c r="L31655" s="17" t="s">
        <v>39756</v>
      </c>
    </row>
    <row r="31656" spans="12:12">
      <c r="L31656" s="17" t="s">
        <v>39757</v>
      </c>
    </row>
    <row r="31657" spans="12:12">
      <c r="L31657" s="17" t="s">
        <v>39758</v>
      </c>
    </row>
    <row r="31658" spans="12:12">
      <c r="L31658" s="17" t="s">
        <v>39759</v>
      </c>
    </row>
    <row r="31659" spans="12:12">
      <c r="L31659" s="17" t="s">
        <v>39760</v>
      </c>
    </row>
    <row r="31660" spans="12:12">
      <c r="L31660" s="17" t="s">
        <v>39761</v>
      </c>
    </row>
    <row r="31661" spans="12:12">
      <c r="L31661" s="17" t="s">
        <v>39762</v>
      </c>
    </row>
    <row r="31662" spans="12:12">
      <c r="L31662" s="17" t="s">
        <v>39763</v>
      </c>
    </row>
    <row r="31663" spans="12:12">
      <c r="L31663" s="17" t="s">
        <v>39764</v>
      </c>
    </row>
    <row r="31664" spans="12:12">
      <c r="L31664" s="17" t="s">
        <v>39765</v>
      </c>
    </row>
    <row r="31665" spans="12:12">
      <c r="L31665" s="17" t="s">
        <v>39766</v>
      </c>
    </row>
    <row r="31666" spans="12:12">
      <c r="L31666" s="17" t="s">
        <v>39767</v>
      </c>
    </row>
    <row r="31667" spans="12:12">
      <c r="L31667" s="17" t="s">
        <v>39768</v>
      </c>
    </row>
    <row r="31668" spans="12:12">
      <c r="L31668" s="17" t="s">
        <v>39769</v>
      </c>
    </row>
    <row r="31669" spans="12:12">
      <c r="L31669" s="17" t="s">
        <v>39770</v>
      </c>
    </row>
    <row r="31670" spans="12:12">
      <c r="L31670" s="17" t="s">
        <v>39771</v>
      </c>
    </row>
    <row r="31671" spans="12:12">
      <c r="L31671" s="17" t="s">
        <v>39772</v>
      </c>
    </row>
    <row r="31672" spans="12:12">
      <c r="L31672" s="17" t="s">
        <v>39773</v>
      </c>
    </row>
    <row r="31673" spans="12:12">
      <c r="L31673" s="17" t="s">
        <v>39774</v>
      </c>
    </row>
    <row r="31674" spans="12:12">
      <c r="L31674" s="17" t="s">
        <v>39775</v>
      </c>
    </row>
    <row r="31675" spans="12:12">
      <c r="L31675" s="17" t="s">
        <v>39776</v>
      </c>
    </row>
    <row r="31676" spans="12:12">
      <c r="L31676" s="17" t="s">
        <v>39777</v>
      </c>
    </row>
    <row r="31677" spans="12:12">
      <c r="L31677" s="17" t="s">
        <v>39778</v>
      </c>
    </row>
    <row r="31678" spans="12:12">
      <c r="L31678" s="17" t="s">
        <v>39779</v>
      </c>
    </row>
    <row r="31679" spans="12:12">
      <c r="L31679" s="17" t="s">
        <v>39780</v>
      </c>
    </row>
    <row r="31680" spans="12:12">
      <c r="L31680" s="17" t="s">
        <v>39781</v>
      </c>
    </row>
    <row r="31681" spans="12:12">
      <c r="L31681" s="17" t="s">
        <v>39782</v>
      </c>
    </row>
    <row r="31682" spans="12:12">
      <c r="L31682" s="17" t="s">
        <v>39783</v>
      </c>
    </row>
    <row r="31683" spans="12:12">
      <c r="L31683" s="17" t="s">
        <v>39784</v>
      </c>
    </row>
    <row r="31684" spans="12:12">
      <c r="L31684" s="17" t="s">
        <v>39785</v>
      </c>
    </row>
    <row r="31685" spans="12:12">
      <c r="L31685" s="17" t="s">
        <v>39786</v>
      </c>
    </row>
    <row r="31686" spans="12:12">
      <c r="L31686" s="17" t="s">
        <v>39787</v>
      </c>
    </row>
    <row r="31687" spans="12:12">
      <c r="L31687" s="17" t="s">
        <v>39788</v>
      </c>
    </row>
    <row r="31688" spans="12:12">
      <c r="L31688" s="17" t="s">
        <v>39789</v>
      </c>
    </row>
    <row r="31689" spans="12:12">
      <c r="L31689" s="17" t="s">
        <v>39790</v>
      </c>
    </row>
    <row r="31690" spans="12:12">
      <c r="L31690" s="17" t="s">
        <v>39791</v>
      </c>
    </row>
    <row r="31691" spans="12:12">
      <c r="L31691" s="17" t="s">
        <v>39792</v>
      </c>
    </row>
    <row r="31692" spans="12:12">
      <c r="L31692" s="17" t="s">
        <v>39793</v>
      </c>
    </row>
    <row r="31693" spans="12:12">
      <c r="L31693" s="17" t="s">
        <v>39794</v>
      </c>
    </row>
    <row r="31694" spans="12:12">
      <c r="L31694" s="17" t="s">
        <v>39795</v>
      </c>
    </row>
    <row r="31695" spans="12:12">
      <c r="L31695" s="17" t="s">
        <v>39796</v>
      </c>
    </row>
    <row r="31696" spans="12:12">
      <c r="L31696" s="17" t="s">
        <v>39797</v>
      </c>
    </row>
    <row r="31697" spans="12:12">
      <c r="L31697" s="17" t="s">
        <v>39798</v>
      </c>
    </row>
    <row r="31698" spans="12:12">
      <c r="L31698" s="17" t="s">
        <v>39799</v>
      </c>
    </row>
    <row r="31699" spans="12:12">
      <c r="L31699" s="17" t="s">
        <v>39800</v>
      </c>
    </row>
    <row r="31700" spans="12:12">
      <c r="L31700" s="17" t="s">
        <v>39801</v>
      </c>
    </row>
    <row r="31701" spans="12:12">
      <c r="L31701" s="17" t="s">
        <v>39802</v>
      </c>
    </row>
    <row r="31702" spans="12:12">
      <c r="L31702" s="17" t="s">
        <v>39803</v>
      </c>
    </row>
    <row r="31703" spans="12:12">
      <c r="L31703" s="17" t="s">
        <v>39804</v>
      </c>
    </row>
    <row r="31704" spans="12:12">
      <c r="L31704" s="17" t="s">
        <v>39805</v>
      </c>
    </row>
    <row r="31705" spans="12:12">
      <c r="L31705" s="17" t="s">
        <v>39806</v>
      </c>
    </row>
    <row r="31706" spans="12:12">
      <c r="L31706" s="17" t="s">
        <v>39807</v>
      </c>
    </row>
    <row r="31707" spans="12:12">
      <c r="L31707" s="17" t="s">
        <v>39808</v>
      </c>
    </row>
    <row r="31708" spans="12:12">
      <c r="L31708" s="17" t="s">
        <v>39809</v>
      </c>
    </row>
    <row r="31709" spans="12:12">
      <c r="L31709" s="17" t="s">
        <v>39810</v>
      </c>
    </row>
    <row r="31710" spans="12:12">
      <c r="L31710" s="17" t="s">
        <v>39811</v>
      </c>
    </row>
    <row r="31711" spans="12:12">
      <c r="L31711" s="17" t="s">
        <v>39812</v>
      </c>
    </row>
    <row r="31712" spans="12:12">
      <c r="L31712" s="17" t="s">
        <v>39813</v>
      </c>
    </row>
    <row r="31713" spans="12:12">
      <c r="L31713" s="17" t="s">
        <v>39814</v>
      </c>
    </row>
    <row r="31714" spans="12:12">
      <c r="L31714" s="17" t="s">
        <v>39815</v>
      </c>
    </row>
    <row r="31715" spans="12:12">
      <c r="L31715" s="17" t="s">
        <v>39816</v>
      </c>
    </row>
    <row r="31716" spans="12:12">
      <c r="L31716" s="17" t="s">
        <v>39817</v>
      </c>
    </row>
    <row r="31717" spans="12:12">
      <c r="L31717" s="17" t="s">
        <v>39818</v>
      </c>
    </row>
    <row r="31718" spans="12:12">
      <c r="L31718" s="17" t="s">
        <v>39819</v>
      </c>
    </row>
    <row r="31719" spans="12:12">
      <c r="L31719" s="17" t="s">
        <v>39820</v>
      </c>
    </row>
    <row r="31720" spans="12:12">
      <c r="L31720" s="17" t="s">
        <v>39821</v>
      </c>
    </row>
    <row r="31721" spans="12:12">
      <c r="L31721" s="17" t="s">
        <v>39822</v>
      </c>
    </row>
    <row r="31722" spans="12:12">
      <c r="L31722" s="17" t="s">
        <v>39823</v>
      </c>
    </row>
    <row r="31723" spans="12:12">
      <c r="L31723" s="17" t="s">
        <v>39824</v>
      </c>
    </row>
    <row r="31724" spans="12:12">
      <c r="L31724" s="17" t="s">
        <v>39825</v>
      </c>
    </row>
    <row r="31725" spans="12:12">
      <c r="L31725" s="17" t="s">
        <v>39826</v>
      </c>
    </row>
    <row r="31726" spans="12:12">
      <c r="L31726" s="17" t="s">
        <v>39827</v>
      </c>
    </row>
    <row r="31727" spans="12:12">
      <c r="L31727" s="17" t="s">
        <v>39828</v>
      </c>
    </row>
    <row r="31728" spans="12:12">
      <c r="L31728" s="17" t="s">
        <v>39829</v>
      </c>
    </row>
    <row r="31729" spans="12:12">
      <c r="L31729" s="17" t="s">
        <v>39830</v>
      </c>
    </row>
    <row r="31730" spans="12:12">
      <c r="L31730" s="17" t="s">
        <v>39831</v>
      </c>
    </row>
    <row r="31731" spans="12:12">
      <c r="L31731" s="17" t="s">
        <v>39832</v>
      </c>
    </row>
    <row r="31732" spans="12:12">
      <c r="L31732" s="17" t="s">
        <v>39833</v>
      </c>
    </row>
    <row r="31733" spans="12:12">
      <c r="L31733" s="17" t="s">
        <v>39834</v>
      </c>
    </row>
    <row r="31734" spans="12:12">
      <c r="L31734" s="17" t="s">
        <v>39835</v>
      </c>
    </row>
    <row r="31735" spans="12:12">
      <c r="L31735" s="17" t="s">
        <v>39836</v>
      </c>
    </row>
    <row r="31736" spans="12:12">
      <c r="L31736" s="17" t="s">
        <v>39837</v>
      </c>
    </row>
    <row r="31737" spans="12:12">
      <c r="L31737" s="17" t="s">
        <v>39838</v>
      </c>
    </row>
    <row r="31738" spans="12:12">
      <c r="L31738" s="17" t="s">
        <v>39839</v>
      </c>
    </row>
    <row r="31739" spans="12:12">
      <c r="L31739" s="17" t="s">
        <v>39840</v>
      </c>
    </row>
    <row r="31740" spans="12:12">
      <c r="L31740" s="17" t="s">
        <v>39841</v>
      </c>
    </row>
    <row r="31741" spans="12:12">
      <c r="L31741" s="17" t="s">
        <v>39842</v>
      </c>
    </row>
    <row r="31742" spans="12:12">
      <c r="L31742" s="17" t="s">
        <v>39843</v>
      </c>
    </row>
    <row r="31743" spans="12:12">
      <c r="L31743" s="17" t="s">
        <v>39844</v>
      </c>
    </row>
    <row r="31744" spans="12:12">
      <c r="L31744" s="17" t="s">
        <v>39845</v>
      </c>
    </row>
    <row r="31745" spans="12:12">
      <c r="L31745" s="17" t="s">
        <v>39846</v>
      </c>
    </row>
    <row r="31746" spans="12:12">
      <c r="L31746" s="17" t="s">
        <v>39847</v>
      </c>
    </row>
    <row r="31747" spans="12:12">
      <c r="L31747" s="17" t="s">
        <v>39848</v>
      </c>
    </row>
    <row r="31748" spans="12:12">
      <c r="L31748" s="17" t="s">
        <v>39849</v>
      </c>
    </row>
    <row r="31749" spans="12:12">
      <c r="L31749" s="17" t="s">
        <v>39850</v>
      </c>
    </row>
    <row r="31750" spans="12:12">
      <c r="L31750" s="17" t="s">
        <v>39851</v>
      </c>
    </row>
    <row r="31751" spans="12:12">
      <c r="L31751" s="17" t="s">
        <v>39852</v>
      </c>
    </row>
    <row r="31752" spans="12:12">
      <c r="L31752" s="17" t="s">
        <v>39853</v>
      </c>
    </row>
    <row r="31753" spans="12:12">
      <c r="L31753" s="17" t="s">
        <v>39854</v>
      </c>
    </row>
    <row r="31754" spans="12:12">
      <c r="L31754" s="17" t="s">
        <v>39855</v>
      </c>
    </row>
    <row r="31755" spans="12:12">
      <c r="L31755" s="17" t="s">
        <v>39856</v>
      </c>
    </row>
    <row r="31756" spans="12:12">
      <c r="L31756" s="17" t="s">
        <v>39857</v>
      </c>
    </row>
    <row r="31757" spans="12:12">
      <c r="L31757" s="17" t="s">
        <v>39858</v>
      </c>
    </row>
    <row r="31758" spans="12:12">
      <c r="L31758" s="17" t="s">
        <v>39859</v>
      </c>
    </row>
    <row r="31759" spans="12:12">
      <c r="L31759" s="17" t="s">
        <v>39860</v>
      </c>
    </row>
    <row r="31760" spans="12:12">
      <c r="L31760" s="17" t="s">
        <v>39861</v>
      </c>
    </row>
    <row r="31761" spans="12:12">
      <c r="L31761" s="17" t="s">
        <v>39862</v>
      </c>
    </row>
    <row r="31762" spans="12:12">
      <c r="L31762" s="17" t="s">
        <v>39863</v>
      </c>
    </row>
    <row r="31763" spans="12:12">
      <c r="L31763" s="17" t="s">
        <v>39864</v>
      </c>
    </row>
    <row r="31764" spans="12:12">
      <c r="L31764" s="17" t="s">
        <v>39865</v>
      </c>
    </row>
    <row r="31765" spans="12:12">
      <c r="L31765" s="17" t="s">
        <v>39866</v>
      </c>
    </row>
    <row r="31766" spans="12:12">
      <c r="L31766" s="17" t="s">
        <v>39867</v>
      </c>
    </row>
    <row r="31767" spans="12:12">
      <c r="L31767" s="17" t="s">
        <v>39868</v>
      </c>
    </row>
    <row r="31768" spans="12:12">
      <c r="L31768" s="17" t="s">
        <v>39869</v>
      </c>
    </row>
    <row r="31769" spans="12:12">
      <c r="L31769" s="17" t="s">
        <v>39870</v>
      </c>
    </row>
    <row r="31770" spans="12:12">
      <c r="L31770" s="17" t="s">
        <v>39871</v>
      </c>
    </row>
    <row r="31771" spans="12:12">
      <c r="L31771" s="17" t="s">
        <v>39872</v>
      </c>
    </row>
    <row r="31772" spans="12:12">
      <c r="L31772" s="17" t="s">
        <v>39873</v>
      </c>
    </row>
    <row r="31773" spans="12:12">
      <c r="L31773" s="17" t="s">
        <v>39874</v>
      </c>
    </row>
    <row r="31774" spans="12:12">
      <c r="L31774" s="17" t="s">
        <v>39875</v>
      </c>
    </row>
    <row r="31775" spans="12:12">
      <c r="L31775" s="17" t="s">
        <v>39876</v>
      </c>
    </row>
    <row r="31776" spans="12:12">
      <c r="L31776" s="17" t="s">
        <v>39877</v>
      </c>
    </row>
    <row r="31777" spans="12:12">
      <c r="L31777" s="17" t="s">
        <v>39878</v>
      </c>
    </row>
    <row r="31778" spans="12:12">
      <c r="L31778" s="17" t="s">
        <v>39879</v>
      </c>
    </row>
    <row r="31779" spans="12:12">
      <c r="L31779" s="17" t="s">
        <v>39880</v>
      </c>
    </row>
    <row r="31780" spans="12:12">
      <c r="L31780" s="17" t="s">
        <v>39881</v>
      </c>
    </row>
    <row r="31781" spans="12:12">
      <c r="L31781" s="17" t="s">
        <v>39882</v>
      </c>
    </row>
    <row r="31782" spans="12:12">
      <c r="L31782" s="17" t="s">
        <v>39883</v>
      </c>
    </row>
    <row r="31783" spans="12:12">
      <c r="L31783" s="17" t="s">
        <v>39884</v>
      </c>
    </row>
    <row r="31784" spans="12:12">
      <c r="L31784" s="17" t="s">
        <v>39885</v>
      </c>
    </row>
    <row r="31785" spans="12:12">
      <c r="L31785" s="17" t="s">
        <v>39886</v>
      </c>
    </row>
    <row r="31786" spans="12:12">
      <c r="L31786" s="17" t="s">
        <v>39887</v>
      </c>
    </row>
    <row r="31787" spans="12:12">
      <c r="L31787" s="17" t="s">
        <v>39888</v>
      </c>
    </row>
    <row r="31788" spans="12:12">
      <c r="L31788" s="17" t="s">
        <v>39889</v>
      </c>
    </row>
    <row r="31789" spans="12:12">
      <c r="L31789" s="17" t="s">
        <v>39890</v>
      </c>
    </row>
    <row r="31790" spans="12:12">
      <c r="L31790" s="17" t="s">
        <v>39891</v>
      </c>
    </row>
    <row r="31791" spans="12:12">
      <c r="L31791" s="17" t="s">
        <v>39892</v>
      </c>
    </row>
    <row r="31792" spans="12:12">
      <c r="L31792" s="17" t="s">
        <v>39893</v>
      </c>
    </row>
    <row r="31793" spans="12:12">
      <c r="L31793" s="17" t="s">
        <v>39894</v>
      </c>
    </row>
    <row r="31794" spans="12:12">
      <c r="L31794" s="17" t="s">
        <v>39895</v>
      </c>
    </row>
    <row r="31795" spans="12:12">
      <c r="L31795" s="17" t="s">
        <v>39896</v>
      </c>
    </row>
    <row r="31796" spans="12:12">
      <c r="L31796" s="17" t="s">
        <v>39897</v>
      </c>
    </row>
    <row r="31797" spans="12:12">
      <c r="L31797" s="17" t="s">
        <v>39898</v>
      </c>
    </row>
    <row r="31798" spans="12:12">
      <c r="L31798" s="17" t="s">
        <v>39899</v>
      </c>
    </row>
    <row r="31799" spans="12:12">
      <c r="L31799" s="17" t="s">
        <v>39900</v>
      </c>
    </row>
    <row r="31800" spans="12:12">
      <c r="L31800" s="17" t="s">
        <v>39901</v>
      </c>
    </row>
    <row r="31801" spans="12:12">
      <c r="L31801" s="17" t="s">
        <v>39902</v>
      </c>
    </row>
    <row r="31802" spans="12:12">
      <c r="L31802" s="17" t="s">
        <v>39903</v>
      </c>
    </row>
    <row r="31803" spans="12:12">
      <c r="L31803" s="17" t="s">
        <v>39904</v>
      </c>
    </row>
    <row r="31804" spans="12:12">
      <c r="L31804" s="17" t="s">
        <v>39905</v>
      </c>
    </row>
    <row r="31805" spans="12:12">
      <c r="L31805" s="17" t="s">
        <v>39906</v>
      </c>
    </row>
    <row r="31806" spans="12:12">
      <c r="L31806" s="17" t="s">
        <v>39907</v>
      </c>
    </row>
    <row r="31807" spans="12:12">
      <c r="L31807" s="17" t="s">
        <v>39908</v>
      </c>
    </row>
    <row r="31808" spans="12:12">
      <c r="L31808" s="17" t="s">
        <v>39909</v>
      </c>
    </row>
    <row r="31809" spans="12:12">
      <c r="L31809" s="17" t="s">
        <v>39910</v>
      </c>
    </row>
    <row r="31810" spans="12:12">
      <c r="L31810" s="17" t="s">
        <v>39911</v>
      </c>
    </row>
    <row r="31811" spans="12:12">
      <c r="L31811" s="17" t="s">
        <v>39912</v>
      </c>
    </row>
    <row r="31812" spans="12:12">
      <c r="L31812" s="17" t="s">
        <v>39913</v>
      </c>
    </row>
    <row r="31813" spans="12:12">
      <c r="L31813" s="17" t="s">
        <v>39914</v>
      </c>
    </row>
    <row r="31814" spans="12:12">
      <c r="L31814" s="17" t="s">
        <v>39915</v>
      </c>
    </row>
    <row r="31815" spans="12:12">
      <c r="L31815" s="17" t="s">
        <v>39916</v>
      </c>
    </row>
    <row r="31816" spans="12:12">
      <c r="L31816" s="17" t="s">
        <v>39917</v>
      </c>
    </row>
    <row r="31817" spans="12:12">
      <c r="L31817" s="17" t="s">
        <v>39918</v>
      </c>
    </row>
    <row r="31818" spans="12:12">
      <c r="L31818" s="17" t="s">
        <v>39919</v>
      </c>
    </row>
    <row r="31819" spans="12:12">
      <c r="L31819" s="17" t="s">
        <v>39920</v>
      </c>
    </row>
    <row r="31820" spans="12:12">
      <c r="L31820" s="17" t="s">
        <v>39921</v>
      </c>
    </row>
    <row r="31821" spans="12:12">
      <c r="L31821" s="17" t="s">
        <v>39922</v>
      </c>
    </row>
    <row r="31822" spans="12:12">
      <c r="L31822" s="17" t="s">
        <v>39923</v>
      </c>
    </row>
    <row r="31823" spans="12:12">
      <c r="L31823" s="17" t="s">
        <v>39924</v>
      </c>
    </row>
    <row r="31824" spans="12:12">
      <c r="L31824" s="17" t="s">
        <v>39925</v>
      </c>
    </row>
    <row r="31825" spans="12:12">
      <c r="L31825" s="17" t="s">
        <v>39926</v>
      </c>
    </row>
    <row r="31826" spans="12:12">
      <c r="L31826" s="17" t="s">
        <v>39927</v>
      </c>
    </row>
    <row r="31827" spans="12:12">
      <c r="L31827" s="17" t="s">
        <v>39928</v>
      </c>
    </row>
    <row r="31828" spans="12:12">
      <c r="L31828" s="17" t="s">
        <v>39929</v>
      </c>
    </row>
    <row r="31829" spans="12:12">
      <c r="L31829" s="17" t="s">
        <v>39930</v>
      </c>
    </row>
    <row r="31830" spans="12:12">
      <c r="L31830" s="17" t="s">
        <v>39931</v>
      </c>
    </row>
    <row r="31831" spans="12:12">
      <c r="L31831" s="17" t="s">
        <v>39932</v>
      </c>
    </row>
    <row r="31832" spans="12:12">
      <c r="L31832" s="17" t="s">
        <v>39933</v>
      </c>
    </row>
    <row r="31833" spans="12:12">
      <c r="L31833" s="17" t="s">
        <v>39934</v>
      </c>
    </row>
    <row r="31834" spans="12:12">
      <c r="L31834" s="17" t="s">
        <v>39935</v>
      </c>
    </row>
    <row r="31835" spans="12:12">
      <c r="L31835" s="17" t="s">
        <v>39936</v>
      </c>
    </row>
    <row r="31836" spans="12:12">
      <c r="L31836" s="17" t="s">
        <v>39937</v>
      </c>
    </row>
    <row r="31837" spans="12:12">
      <c r="L31837" s="17" t="s">
        <v>39938</v>
      </c>
    </row>
    <row r="31838" spans="12:12">
      <c r="L31838" s="17" t="s">
        <v>39939</v>
      </c>
    </row>
    <row r="31839" spans="12:12">
      <c r="L31839" s="17" t="s">
        <v>39940</v>
      </c>
    </row>
    <row r="31840" spans="12:12">
      <c r="L31840" s="17" t="s">
        <v>39941</v>
      </c>
    </row>
    <row r="31841" spans="12:12">
      <c r="L31841" s="17" t="s">
        <v>39942</v>
      </c>
    </row>
    <row r="31842" spans="12:12">
      <c r="L31842" s="17" t="s">
        <v>39943</v>
      </c>
    </row>
    <row r="31843" spans="12:12">
      <c r="L31843" s="17" t="s">
        <v>39944</v>
      </c>
    </row>
    <row r="31844" spans="12:12">
      <c r="L31844" s="17" t="s">
        <v>39945</v>
      </c>
    </row>
    <row r="31845" spans="12:12">
      <c r="L31845" s="17" t="s">
        <v>39946</v>
      </c>
    </row>
    <row r="31846" spans="12:12">
      <c r="L31846" s="17" t="s">
        <v>39947</v>
      </c>
    </row>
    <row r="31847" spans="12:12">
      <c r="L31847" s="17" t="s">
        <v>39948</v>
      </c>
    </row>
    <row r="31848" spans="12:12">
      <c r="L31848" s="17" t="s">
        <v>39949</v>
      </c>
    </row>
    <row r="31849" spans="12:12">
      <c r="L31849" s="17" t="s">
        <v>39950</v>
      </c>
    </row>
    <row r="31850" spans="12:12">
      <c r="L31850" s="17" t="s">
        <v>39951</v>
      </c>
    </row>
    <row r="31851" spans="12:12">
      <c r="L31851" s="17" t="s">
        <v>39952</v>
      </c>
    </row>
    <row r="31852" spans="12:12">
      <c r="L31852" s="17" t="s">
        <v>39953</v>
      </c>
    </row>
    <row r="31853" spans="12:12">
      <c r="L31853" s="17" t="s">
        <v>39954</v>
      </c>
    </row>
    <row r="31854" spans="12:12">
      <c r="L31854" s="17" t="s">
        <v>39955</v>
      </c>
    </row>
    <row r="31855" spans="12:12">
      <c r="L31855" s="17" t="s">
        <v>39956</v>
      </c>
    </row>
    <row r="31856" spans="12:12">
      <c r="L31856" s="17" t="s">
        <v>39957</v>
      </c>
    </row>
    <row r="31857" spans="12:12">
      <c r="L31857" s="17" t="s">
        <v>39958</v>
      </c>
    </row>
    <row r="31858" spans="12:12">
      <c r="L31858" s="17" t="s">
        <v>39959</v>
      </c>
    </row>
    <row r="31859" spans="12:12">
      <c r="L31859" s="17" t="s">
        <v>39960</v>
      </c>
    </row>
    <row r="31860" spans="12:12">
      <c r="L31860" s="17" t="s">
        <v>39961</v>
      </c>
    </row>
    <row r="31861" spans="12:12">
      <c r="L31861" s="17" t="s">
        <v>39962</v>
      </c>
    </row>
    <row r="31862" spans="12:12">
      <c r="L31862" s="17" t="s">
        <v>39963</v>
      </c>
    </row>
    <row r="31863" spans="12:12">
      <c r="L31863" s="17" t="s">
        <v>39964</v>
      </c>
    </row>
    <row r="31864" spans="12:12">
      <c r="L31864" s="17" t="s">
        <v>39965</v>
      </c>
    </row>
    <row r="31865" spans="12:12">
      <c r="L31865" s="17" t="s">
        <v>39966</v>
      </c>
    </row>
    <row r="31866" spans="12:12">
      <c r="L31866" s="17" t="s">
        <v>39967</v>
      </c>
    </row>
    <row r="31867" spans="12:12">
      <c r="L31867" s="17" t="s">
        <v>39968</v>
      </c>
    </row>
    <row r="31868" spans="12:12">
      <c r="L31868" s="17" t="s">
        <v>39969</v>
      </c>
    </row>
    <row r="31869" spans="12:12">
      <c r="L31869" s="17" t="s">
        <v>39970</v>
      </c>
    </row>
    <row r="31870" spans="12:12">
      <c r="L31870" s="17" t="s">
        <v>39971</v>
      </c>
    </row>
    <row r="31871" spans="12:12">
      <c r="L31871" s="17" t="s">
        <v>39972</v>
      </c>
    </row>
    <row r="31872" spans="12:12">
      <c r="L31872" s="17" t="s">
        <v>39973</v>
      </c>
    </row>
    <row r="31873" spans="12:12">
      <c r="L31873" s="17" t="s">
        <v>39974</v>
      </c>
    </row>
    <row r="31874" spans="12:12">
      <c r="L31874" s="17" t="s">
        <v>39975</v>
      </c>
    </row>
    <row r="31875" spans="12:12">
      <c r="L31875" s="17" t="s">
        <v>39976</v>
      </c>
    </row>
    <row r="31876" spans="12:12">
      <c r="L31876" s="17" t="s">
        <v>39977</v>
      </c>
    </row>
    <row r="31877" spans="12:12">
      <c r="L31877" s="17" t="s">
        <v>39978</v>
      </c>
    </row>
    <row r="31878" spans="12:12">
      <c r="L31878" s="17" t="s">
        <v>39979</v>
      </c>
    </row>
    <row r="31879" spans="12:12">
      <c r="L31879" s="17" t="s">
        <v>39980</v>
      </c>
    </row>
    <row r="31880" spans="12:12">
      <c r="L31880" s="17" t="s">
        <v>39981</v>
      </c>
    </row>
    <row r="31881" spans="12:12">
      <c r="L31881" s="17" t="s">
        <v>39982</v>
      </c>
    </row>
    <row r="31882" spans="12:12">
      <c r="L31882" s="17" t="s">
        <v>39983</v>
      </c>
    </row>
    <row r="31883" spans="12:12">
      <c r="L31883" s="17" t="s">
        <v>39984</v>
      </c>
    </row>
    <row r="31884" spans="12:12">
      <c r="L31884" s="17" t="s">
        <v>39985</v>
      </c>
    </row>
    <row r="31885" spans="12:12">
      <c r="L31885" s="17" t="s">
        <v>39986</v>
      </c>
    </row>
    <row r="31886" spans="12:12">
      <c r="L31886" s="17" t="s">
        <v>39987</v>
      </c>
    </row>
    <row r="31887" spans="12:12">
      <c r="L31887" s="17" t="s">
        <v>39988</v>
      </c>
    </row>
    <row r="31888" spans="12:12">
      <c r="L31888" s="17" t="s">
        <v>39989</v>
      </c>
    </row>
    <row r="31889" spans="12:12">
      <c r="L31889" s="17" t="s">
        <v>39990</v>
      </c>
    </row>
    <row r="31890" spans="12:12">
      <c r="L31890" s="17" t="s">
        <v>39991</v>
      </c>
    </row>
    <row r="31891" spans="12:12">
      <c r="L31891" s="17" t="s">
        <v>39992</v>
      </c>
    </row>
    <row r="31892" spans="12:12">
      <c r="L31892" s="17" t="s">
        <v>39993</v>
      </c>
    </row>
    <row r="31893" spans="12:12">
      <c r="L31893" s="17" t="s">
        <v>39994</v>
      </c>
    </row>
    <row r="31894" spans="12:12">
      <c r="L31894" s="17" t="s">
        <v>39995</v>
      </c>
    </row>
    <row r="31895" spans="12:12">
      <c r="L31895" s="17" t="s">
        <v>39996</v>
      </c>
    </row>
    <row r="31896" spans="12:12">
      <c r="L31896" s="17" t="s">
        <v>39997</v>
      </c>
    </row>
    <row r="31897" spans="12:12">
      <c r="L31897" s="17" t="s">
        <v>39998</v>
      </c>
    </row>
    <row r="31898" spans="12:12">
      <c r="L31898" s="17" t="s">
        <v>39999</v>
      </c>
    </row>
    <row r="31899" spans="12:12">
      <c r="L31899" s="17" t="s">
        <v>40000</v>
      </c>
    </row>
    <row r="31900" spans="12:12">
      <c r="L31900" s="17" t="s">
        <v>40001</v>
      </c>
    </row>
    <row r="31901" spans="12:12">
      <c r="L31901" s="17" t="s">
        <v>40002</v>
      </c>
    </row>
    <row r="31902" spans="12:12">
      <c r="L31902" s="17" t="s">
        <v>40003</v>
      </c>
    </row>
    <row r="31903" spans="12:12">
      <c r="L31903" s="17" t="s">
        <v>40004</v>
      </c>
    </row>
    <row r="31904" spans="12:12">
      <c r="L31904" s="17" t="s">
        <v>40005</v>
      </c>
    </row>
    <row r="31905" spans="12:12">
      <c r="L31905" s="17" t="s">
        <v>40006</v>
      </c>
    </row>
    <row r="31906" spans="12:12">
      <c r="L31906" s="17" t="s">
        <v>40007</v>
      </c>
    </row>
    <row r="31907" spans="12:12">
      <c r="L31907" s="17" t="s">
        <v>40008</v>
      </c>
    </row>
    <row r="31908" spans="12:12">
      <c r="L31908" s="17" t="s">
        <v>40009</v>
      </c>
    </row>
    <row r="31909" spans="12:12">
      <c r="L31909" s="17" t="s">
        <v>40010</v>
      </c>
    </row>
    <row r="31910" spans="12:12">
      <c r="L31910" s="17" t="s">
        <v>40011</v>
      </c>
    </row>
    <row r="31911" spans="12:12">
      <c r="L31911" s="17" t="s">
        <v>40012</v>
      </c>
    </row>
    <row r="31912" spans="12:12">
      <c r="L31912" s="17" t="s">
        <v>40013</v>
      </c>
    </row>
    <row r="31913" spans="12:12">
      <c r="L31913" s="17" t="s">
        <v>40014</v>
      </c>
    </row>
    <row r="31914" spans="12:12">
      <c r="L31914" s="17" t="s">
        <v>40015</v>
      </c>
    </row>
    <row r="31915" spans="12:12">
      <c r="L31915" s="17" t="s">
        <v>40016</v>
      </c>
    </row>
    <row r="31916" spans="12:12">
      <c r="L31916" s="17" t="s">
        <v>40017</v>
      </c>
    </row>
    <row r="31917" spans="12:12">
      <c r="L31917" s="17" t="s">
        <v>40018</v>
      </c>
    </row>
    <row r="31918" spans="12:12">
      <c r="L31918" s="17" t="s">
        <v>40019</v>
      </c>
    </row>
    <row r="31919" spans="12:12">
      <c r="L31919" s="17" t="s">
        <v>40020</v>
      </c>
    </row>
    <row r="31920" spans="12:12">
      <c r="L31920" s="17" t="s">
        <v>40021</v>
      </c>
    </row>
    <row r="31921" spans="12:12">
      <c r="L31921" s="17" t="s">
        <v>40022</v>
      </c>
    </row>
    <row r="31922" spans="12:12">
      <c r="L31922" s="17" t="s">
        <v>40023</v>
      </c>
    </row>
    <row r="31923" spans="12:12">
      <c r="L31923" s="17" t="s">
        <v>40024</v>
      </c>
    </row>
    <row r="31924" spans="12:12">
      <c r="L31924" s="17" t="s">
        <v>40025</v>
      </c>
    </row>
    <row r="31925" spans="12:12">
      <c r="L31925" s="17" t="s">
        <v>40026</v>
      </c>
    </row>
    <row r="31926" spans="12:12">
      <c r="L31926" s="17" t="s">
        <v>40027</v>
      </c>
    </row>
    <row r="31927" spans="12:12">
      <c r="L31927" s="17" t="s">
        <v>40028</v>
      </c>
    </row>
    <row r="31928" spans="12:12">
      <c r="L31928" s="17" t="s">
        <v>40029</v>
      </c>
    </row>
    <row r="31929" spans="12:12">
      <c r="L31929" s="17" t="s">
        <v>40030</v>
      </c>
    </row>
    <row r="31930" spans="12:12">
      <c r="L31930" s="17" t="s">
        <v>40031</v>
      </c>
    </row>
    <row r="31931" spans="12:12">
      <c r="L31931" s="17" t="s">
        <v>40032</v>
      </c>
    </row>
    <row r="31932" spans="12:12">
      <c r="L31932" s="17" t="s">
        <v>40033</v>
      </c>
    </row>
    <row r="31933" spans="12:12">
      <c r="L31933" s="17" t="s">
        <v>40034</v>
      </c>
    </row>
    <row r="31934" spans="12:12">
      <c r="L31934" s="17" t="s">
        <v>40035</v>
      </c>
    </row>
    <row r="31935" spans="12:12">
      <c r="L31935" s="17" t="s">
        <v>40036</v>
      </c>
    </row>
    <row r="31936" spans="12:12">
      <c r="L31936" s="17" t="s">
        <v>40037</v>
      </c>
    </row>
    <row r="31937" spans="12:12">
      <c r="L31937" s="17" t="s">
        <v>40038</v>
      </c>
    </row>
    <row r="31938" spans="12:12">
      <c r="L31938" s="17" t="s">
        <v>40039</v>
      </c>
    </row>
    <row r="31939" spans="12:12">
      <c r="L31939" s="17" t="s">
        <v>40040</v>
      </c>
    </row>
    <row r="31940" spans="12:12">
      <c r="L31940" s="17" t="s">
        <v>40041</v>
      </c>
    </row>
    <row r="31941" spans="12:12">
      <c r="L31941" s="17" t="s">
        <v>40042</v>
      </c>
    </row>
    <row r="31942" spans="12:12">
      <c r="L31942" s="17" t="s">
        <v>40043</v>
      </c>
    </row>
    <row r="31943" spans="12:12">
      <c r="L31943" s="17" t="s">
        <v>40044</v>
      </c>
    </row>
    <row r="31944" spans="12:12">
      <c r="L31944" s="17" t="s">
        <v>40045</v>
      </c>
    </row>
    <row r="31945" spans="12:12">
      <c r="L31945" s="17" t="s">
        <v>40046</v>
      </c>
    </row>
    <row r="31946" spans="12:12">
      <c r="L31946" s="17" t="s">
        <v>40047</v>
      </c>
    </row>
    <row r="31947" spans="12:12">
      <c r="L31947" s="17" t="s">
        <v>40048</v>
      </c>
    </row>
    <row r="31948" spans="12:12">
      <c r="L31948" s="17" t="s">
        <v>40049</v>
      </c>
    </row>
    <row r="31949" spans="12:12">
      <c r="L31949" s="17" t="s">
        <v>40050</v>
      </c>
    </row>
    <row r="31950" spans="12:12">
      <c r="L31950" s="17" t="s">
        <v>40051</v>
      </c>
    </row>
    <row r="31951" spans="12:12">
      <c r="L31951" s="17" t="s">
        <v>40052</v>
      </c>
    </row>
    <row r="31952" spans="12:12">
      <c r="L31952" s="17" t="s">
        <v>40053</v>
      </c>
    </row>
    <row r="31953" spans="12:12">
      <c r="L31953" s="17" t="s">
        <v>40054</v>
      </c>
    </row>
    <row r="31954" spans="12:12">
      <c r="L31954" s="17" t="s">
        <v>40055</v>
      </c>
    </row>
    <row r="31955" spans="12:12">
      <c r="L31955" s="17" t="s">
        <v>40056</v>
      </c>
    </row>
    <row r="31956" spans="12:12">
      <c r="L31956" s="17" t="s">
        <v>40057</v>
      </c>
    </row>
    <row r="31957" spans="12:12">
      <c r="L31957" s="17" t="s">
        <v>40058</v>
      </c>
    </row>
    <row r="31958" spans="12:12">
      <c r="L31958" s="17" t="s">
        <v>40059</v>
      </c>
    </row>
    <row r="31959" spans="12:12">
      <c r="L31959" s="17" t="s">
        <v>40060</v>
      </c>
    </row>
    <row r="31960" spans="12:12">
      <c r="L31960" s="17" t="s">
        <v>40061</v>
      </c>
    </row>
    <row r="31961" spans="12:12">
      <c r="L31961" s="17" t="s">
        <v>40062</v>
      </c>
    </row>
    <row r="31962" spans="12:12">
      <c r="L31962" s="17" t="s">
        <v>40063</v>
      </c>
    </row>
    <row r="31963" spans="12:12">
      <c r="L31963" s="17" t="s">
        <v>40064</v>
      </c>
    </row>
    <row r="31964" spans="12:12">
      <c r="L31964" s="17" t="s">
        <v>40065</v>
      </c>
    </row>
    <row r="31965" spans="12:12">
      <c r="L31965" s="17" t="s">
        <v>40066</v>
      </c>
    </row>
    <row r="31966" spans="12:12">
      <c r="L31966" s="17" t="s">
        <v>40067</v>
      </c>
    </row>
    <row r="31967" spans="12:12">
      <c r="L31967" s="17" t="s">
        <v>40068</v>
      </c>
    </row>
    <row r="31968" spans="12:12">
      <c r="L31968" s="17" t="s">
        <v>40069</v>
      </c>
    </row>
    <row r="31969" spans="12:12">
      <c r="L31969" s="17" t="s">
        <v>40070</v>
      </c>
    </row>
    <row r="31970" spans="12:12">
      <c r="L31970" s="17" t="s">
        <v>40071</v>
      </c>
    </row>
    <row r="31971" spans="12:12">
      <c r="L31971" s="17" t="s">
        <v>40072</v>
      </c>
    </row>
    <row r="31972" spans="12:12">
      <c r="L31972" s="17" t="s">
        <v>40073</v>
      </c>
    </row>
    <row r="31973" spans="12:12">
      <c r="L31973" s="17" t="s">
        <v>40074</v>
      </c>
    </row>
    <row r="31974" spans="12:12">
      <c r="L31974" s="17" t="s">
        <v>40075</v>
      </c>
    </row>
    <row r="31975" spans="12:12">
      <c r="L31975" s="17" t="s">
        <v>40076</v>
      </c>
    </row>
    <row r="31976" spans="12:12">
      <c r="L31976" s="17" t="s">
        <v>40077</v>
      </c>
    </row>
    <row r="31977" spans="12:12">
      <c r="L31977" s="17" t="s">
        <v>40078</v>
      </c>
    </row>
    <row r="31978" spans="12:12">
      <c r="L31978" s="17" t="s">
        <v>40079</v>
      </c>
    </row>
    <row r="31979" spans="12:12">
      <c r="L31979" s="17" t="s">
        <v>40080</v>
      </c>
    </row>
    <row r="31980" spans="12:12">
      <c r="L31980" s="17" t="s">
        <v>40081</v>
      </c>
    </row>
    <row r="31981" spans="12:12">
      <c r="L31981" s="17" t="s">
        <v>40082</v>
      </c>
    </row>
    <row r="31982" spans="12:12">
      <c r="L31982" s="17" t="s">
        <v>40083</v>
      </c>
    </row>
    <row r="31983" spans="12:12">
      <c r="L31983" s="17" t="s">
        <v>40084</v>
      </c>
    </row>
    <row r="31984" spans="12:12">
      <c r="L31984" s="17" t="s">
        <v>40085</v>
      </c>
    </row>
    <row r="31985" spans="12:12">
      <c r="L31985" s="17" t="s">
        <v>40086</v>
      </c>
    </row>
    <row r="31986" spans="12:12">
      <c r="L31986" s="17" t="s">
        <v>40087</v>
      </c>
    </row>
    <row r="31987" spans="12:12">
      <c r="L31987" s="17" t="s">
        <v>40088</v>
      </c>
    </row>
    <row r="31988" spans="12:12">
      <c r="L31988" s="17" t="s">
        <v>40089</v>
      </c>
    </row>
    <row r="31989" spans="12:12">
      <c r="L31989" s="17" t="s">
        <v>40090</v>
      </c>
    </row>
    <row r="31990" spans="12:12">
      <c r="L31990" s="17" t="s">
        <v>40091</v>
      </c>
    </row>
    <row r="31991" spans="12:12">
      <c r="L31991" s="17" t="s">
        <v>40092</v>
      </c>
    </row>
    <row r="31992" spans="12:12">
      <c r="L31992" s="17" t="s">
        <v>40093</v>
      </c>
    </row>
    <row r="31993" spans="12:12">
      <c r="L31993" s="17" t="s">
        <v>40094</v>
      </c>
    </row>
    <row r="31994" spans="12:12">
      <c r="L31994" s="17" t="s">
        <v>40095</v>
      </c>
    </row>
    <row r="31995" spans="12:12">
      <c r="L31995" s="17" t="s">
        <v>40096</v>
      </c>
    </row>
    <row r="31996" spans="12:12">
      <c r="L31996" s="17" t="s">
        <v>40097</v>
      </c>
    </row>
    <row r="31997" spans="12:12">
      <c r="L31997" s="17" t="s">
        <v>40098</v>
      </c>
    </row>
    <row r="31998" spans="12:12">
      <c r="L31998" s="17" t="s">
        <v>40099</v>
      </c>
    </row>
    <row r="31999" spans="12:12">
      <c r="L31999" s="17" t="s">
        <v>40100</v>
      </c>
    </row>
    <row r="32000" spans="12:12">
      <c r="L32000" s="17" t="s">
        <v>40101</v>
      </c>
    </row>
    <row r="32001" spans="12:12">
      <c r="L32001" s="17" t="s">
        <v>40102</v>
      </c>
    </row>
    <row r="32002" spans="12:12">
      <c r="L32002" s="17" t="s">
        <v>40103</v>
      </c>
    </row>
    <row r="32003" spans="12:12">
      <c r="L32003" s="17" t="s">
        <v>40104</v>
      </c>
    </row>
    <row r="32004" spans="12:12">
      <c r="L32004" s="17" t="s">
        <v>40105</v>
      </c>
    </row>
    <row r="32005" spans="12:12">
      <c r="L32005" s="17" t="s">
        <v>40106</v>
      </c>
    </row>
    <row r="32006" spans="12:12">
      <c r="L32006" s="17" t="s">
        <v>40107</v>
      </c>
    </row>
    <row r="32007" spans="12:12">
      <c r="L32007" s="17" t="s">
        <v>40108</v>
      </c>
    </row>
    <row r="32008" spans="12:12">
      <c r="L32008" s="17" t="s">
        <v>40109</v>
      </c>
    </row>
    <row r="32009" spans="12:12">
      <c r="L32009" s="17" t="s">
        <v>40110</v>
      </c>
    </row>
    <row r="32010" spans="12:12">
      <c r="L32010" s="17" t="s">
        <v>40111</v>
      </c>
    </row>
    <row r="32011" spans="12:12">
      <c r="L32011" s="17" t="s">
        <v>40112</v>
      </c>
    </row>
    <row r="32012" spans="12:12">
      <c r="L32012" s="17" t="s">
        <v>40113</v>
      </c>
    </row>
    <row r="32013" spans="12:12">
      <c r="L32013" s="17" t="s">
        <v>40114</v>
      </c>
    </row>
    <row r="32014" spans="12:12">
      <c r="L32014" s="17" t="s">
        <v>40115</v>
      </c>
    </row>
    <row r="32015" spans="12:12">
      <c r="L32015" s="17" t="s">
        <v>40116</v>
      </c>
    </row>
    <row r="32016" spans="12:12">
      <c r="L32016" s="17" t="s">
        <v>40117</v>
      </c>
    </row>
    <row r="32017" spans="12:12">
      <c r="L32017" s="17" t="s">
        <v>40118</v>
      </c>
    </row>
    <row r="32018" spans="12:12">
      <c r="L32018" s="17" t="s">
        <v>40119</v>
      </c>
    </row>
    <row r="32019" spans="12:12">
      <c r="L32019" s="17" t="s">
        <v>40120</v>
      </c>
    </row>
    <row r="32020" spans="12:12">
      <c r="L32020" s="17" t="s">
        <v>40121</v>
      </c>
    </row>
    <row r="32021" spans="12:12">
      <c r="L32021" s="17" t="s">
        <v>40122</v>
      </c>
    </row>
    <row r="32022" spans="12:12">
      <c r="L32022" s="17" t="s">
        <v>40123</v>
      </c>
    </row>
    <row r="32023" spans="12:12">
      <c r="L32023" s="17" t="s">
        <v>40124</v>
      </c>
    </row>
    <row r="32024" spans="12:12">
      <c r="L32024" s="17" t="s">
        <v>40125</v>
      </c>
    </row>
    <row r="32025" spans="12:12">
      <c r="L32025" s="17" t="s">
        <v>40126</v>
      </c>
    </row>
    <row r="32026" spans="12:12">
      <c r="L32026" s="17" t="s">
        <v>40127</v>
      </c>
    </row>
    <row r="32027" spans="12:12">
      <c r="L32027" s="17" t="s">
        <v>40128</v>
      </c>
    </row>
    <row r="32028" spans="12:12">
      <c r="L32028" s="17" t="s">
        <v>40129</v>
      </c>
    </row>
    <row r="32029" spans="12:12">
      <c r="L32029" s="17" t="s">
        <v>40130</v>
      </c>
    </row>
    <row r="32030" spans="12:12">
      <c r="L32030" s="17" t="s">
        <v>40131</v>
      </c>
    </row>
    <row r="32031" spans="12:12">
      <c r="L32031" s="17" t="s">
        <v>40132</v>
      </c>
    </row>
    <row r="32032" spans="12:12">
      <c r="L32032" s="17" t="s">
        <v>40133</v>
      </c>
    </row>
    <row r="32033" spans="12:12">
      <c r="L32033" s="17" t="s">
        <v>40134</v>
      </c>
    </row>
    <row r="32034" spans="12:12">
      <c r="L32034" s="17" t="s">
        <v>40135</v>
      </c>
    </row>
    <row r="32035" spans="12:12">
      <c r="L32035" s="17" t="s">
        <v>40136</v>
      </c>
    </row>
    <row r="32036" spans="12:12">
      <c r="L32036" s="17" t="s">
        <v>40137</v>
      </c>
    </row>
    <row r="32037" spans="12:12">
      <c r="L32037" s="17" t="s">
        <v>40138</v>
      </c>
    </row>
    <row r="32038" spans="12:12">
      <c r="L32038" s="17" t="s">
        <v>40139</v>
      </c>
    </row>
    <row r="32039" spans="12:12">
      <c r="L32039" s="17" t="s">
        <v>40140</v>
      </c>
    </row>
    <row r="32040" spans="12:12">
      <c r="L32040" s="17" t="s">
        <v>40141</v>
      </c>
    </row>
    <row r="32041" spans="12:12">
      <c r="L32041" s="17" t="s">
        <v>40142</v>
      </c>
    </row>
    <row r="32042" spans="12:12">
      <c r="L32042" s="17" t="s">
        <v>40143</v>
      </c>
    </row>
    <row r="32043" spans="12:12">
      <c r="L32043" s="17" t="s">
        <v>40144</v>
      </c>
    </row>
    <row r="32044" spans="12:12">
      <c r="L32044" s="17" t="s">
        <v>40145</v>
      </c>
    </row>
    <row r="32045" spans="12:12">
      <c r="L32045" s="17" t="s">
        <v>40146</v>
      </c>
    </row>
    <row r="32046" spans="12:12">
      <c r="L32046" s="17" t="s">
        <v>40147</v>
      </c>
    </row>
    <row r="32047" spans="12:12">
      <c r="L32047" s="17" t="s">
        <v>40148</v>
      </c>
    </row>
    <row r="32048" spans="12:12">
      <c r="L32048" s="17" t="s">
        <v>40149</v>
      </c>
    </row>
    <row r="32049" spans="12:12">
      <c r="L32049" s="17" t="s">
        <v>40150</v>
      </c>
    </row>
    <row r="32050" spans="12:12">
      <c r="L32050" s="17" t="s">
        <v>40151</v>
      </c>
    </row>
    <row r="32051" spans="12:12">
      <c r="L32051" s="17" t="s">
        <v>40152</v>
      </c>
    </row>
    <row r="32052" spans="12:12">
      <c r="L32052" s="17" t="s">
        <v>40153</v>
      </c>
    </row>
    <row r="32053" spans="12:12">
      <c r="L32053" s="17" t="s">
        <v>40154</v>
      </c>
    </row>
    <row r="32054" spans="12:12">
      <c r="L32054" s="17" t="s">
        <v>40155</v>
      </c>
    </row>
    <row r="32055" spans="12:12">
      <c r="L32055" s="17" t="s">
        <v>40156</v>
      </c>
    </row>
    <row r="32056" spans="12:12">
      <c r="L32056" s="17" t="s">
        <v>40157</v>
      </c>
    </row>
    <row r="32057" spans="12:12">
      <c r="L32057" s="17" t="s">
        <v>40158</v>
      </c>
    </row>
    <row r="32058" spans="12:12">
      <c r="L32058" s="17" t="s">
        <v>40159</v>
      </c>
    </row>
    <row r="32059" spans="12:12">
      <c r="L32059" s="17" t="s">
        <v>40160</v>
      </c>
    </row>
    <row r="32060" spans="12:12">
      <c r="L32060" s="17" t="s">
        <v>40161</v>
      </c>
    </row>
    <row r="32061" spans="12:12">
      <c r="L32061" s="17" t="s">
        <v>40162</v>
      </c>
    </row>
    <row r="32062" spans="12:12">
      <c r="L32062" s="17" t="s">
        <v>40163</v>
      </c>
    </row>
    <row r="32063" spans="12:12">
      <c r="L32063" s="17" t="s">
        <v>40164</v>
      </c>
    </row>
    <row r="32064" spans="12:12">
      <c r="L32064" s="17" t="s">
        <v>40165</v>
      </c>
    </row>
    <row r="32065" spans="12:12">
      <c r="L32065" s="17" t="s">
        <v>40166</v>
      </c>
    </row>
    <row r="32066" spans="12:12">
      <c r="L32066" s="17" t="s">
        <v>40167</v>
      </c>
    </row>
    <row r="32067" spans="12:12">
      <c r="L32067" s="17" t="s">
        <v>40168</v>
      </c>
    </row>
    <row r="32068" spans="12:12">
      <c r="L32068" s="17" t="s">
        <v>40169</v>
      </c>
    </row>
    <row r="32069" spans="12:12">
      <c r="L32069" s="17" t="s">
        <v>40170</v>
      </c>
    </row>
    <row r="32070" spans="12:12">
      <c r="L32070" s="17" t="s">
        <v>40171</v>
      </c>
    </row>
    <row r="32071" spans="12:12">
      <c r="L32071" s="17" t="s">
        <v>40172</v>
      </c>
    </row>
    <row r="32072" spans="12:12">
      <c r="L32072" s="17" t="s">
        <v>40173</v>
      </c>
    </row>
    <row r="32073" spans="12:12">
      <c r="L32073" s="17" t="s">
        <v>40174</v>
      </c>
    </row>
    <row r="32074" spans="12:12">
      <c r="L32074" s="17" t="s">
        <v>40175</v>
      </c>
    </row>
    <row r="32075" spans="12:12">
      <c r="L32075" s="17" t="s">
        <v>40176</v>
      </c>
    </row>
    <row r="32076" spans="12:12">
      <c r="L32076" s="17" t="s">
        <v>40177</v>
      </c>
    </row>
    <row r="32077" spans="12:12">
      <c r="L32077" s="17" t="s">
        <v>40178</v>
      </c>
    </row>
    <row r="32078" spans="12:12">
      <c r="L32078" s="17" t="s">
        <v>40179</v>
      </c>
    </row>
    <row r="32079" spans="12:12">
      <c r="L32079" s="17" t="s">
        <v>40180</v>
      </c>
    </row>
    <row r="32080" spans="12:12">
      <c r="L32080" s="17" t="s">
        <v>40181</v>
      </c>
    </row>
    <row r="32081" spans="12:12">
      <c r="L32081" s="17" t="s">
        <v>40182</v>
      </c>
    </row>
    <row r="32082" spans="12:12">
      <c r="L32082" s="17" t="s">
        <v>40183</v>
      </c>
    </row>
    <row r="32083" spans="12:12">
      <c r="L32083" s="17" t="s">
        <v>40184</v>
      </c>
    </row>
    <row r="32084" spans="12:12">
      <c r="L32084" s="17" t="s">
        <v>40185</v>
      </c>
    </row>
    <row r="32085" spans="12:12">
      <c r="L32085" s="17" t="s">
        <v>40186</v>
      </c>
    </row>
    <row r="32086" spans="12:12">
      <c r="L32086" s="17" t="s">
        <v>40187</v>
      </c>
    </row>
    <row r="32087" spans="12:12">
      <c r="L32087" s="17" t="s">
        <v>40188</v>
      </c>
    </row>
    <row r="32088" spans="12:12">
      <c r="L32088" s="17" t="s">
        <v>40189</v>
      </c>
    </row>
    <row r="32089" spans="12:12">
      <c r="L32089" s="17" t="s">
        <v>40190</v>
      </c>
    </row>
    <row r="32090" spans="12:12">
      <c r="L32090" s="17" t="s">
        <v>40191</v>
      </c>
    </row>
    <row r="32091" spans="12:12">
      <c r="L32091" s="17" t="s">
        <v>40192</v>
      </c>
    </row>
    <row r="32092" spans="12:12">
      <c r="L32092" s="17" t="s">
        <v>40193</v>
      </c>
    </row>
    <row r="32093" spans="12:12">
      <c r="L32093" s="17" t="s">
        <v>40194</v>
      </c>
    </row>
    <row r="32094" spans="12:12">
      <c r="L32094" s="17" t="s">
        <v>40195</v>
      </c>
    </row>
    <row r="32095" spans="12:12">
      <c r="L32095" s="17" t="s">
        <v>40196</v>
      </c>
    </row>
    <row r="32096" spans="12:12">
      <c r="L32096" s="17" t="s">
        <v>40197</v>
      </c>
    </row>
    <row r="32097" spans="12:12">
      <c r="L32097" s="17" t="s">
        <v>40198</v>
      </c>
    </row>
    <row r="32098" spans="12:12">
      <c r="L32098" s="17" t="s">
        <v>40199</v>
      </c>
    </row>
    <row r="32099" spans="12:12">
      <c r="L32099" s="17" t="s">
        <v>40200</v>
      </c>
    </row>
    <row r="32100" spans="12:12">
      <c r="L32100" s="17" t="s">
        <v>40201</v>
      </c>
    </row>
    <row r="32101" spans="12:12">
      <c r="L32101" s="17" t="s">
        <v>40202</v>
      </c>
    </row>
    <row r="32102" spans="12:12">
      <c r="L32102" s="17" t="s">
        <v>40203</v>
      </c>
    </row>
    <row r="32103" spans="12:12">
      <c r="L32103" s="17" t="s">
        <v>40204</v>
      </c>
    </row>
    <row r="32104" spans="12:12">
      <c r="L32104" s="17" t="s">
        <v>40205</v>
      </c>
    </row>
    <row r="32105" spans="12:12">
      <c r="L32105" s="17" t="s">
        <v>40206</v>
      </c>
    </row>
    <row r="32106" spans="12:12">
      <c r="L32106" s="17" t="s">
        <v>40207</v>
      </c>
    </row>
    <row r="32107" spans="12:12">
      <c r="L32107" s="17" t="s">
        <v>40208</v>
      </c>
    </row>
    <row r="32108" spans="12:12">
      <c r="L32108" s="17" t="s">
        <v>40209</v>
      </c>
    </row>
    <row r="32109" spans="12:12">
      <c r="L32109" s="17" t="s">
        <v>40210</v>
      </c>
    </row>
    <row r="32110" spans="12:12">
      <c r="L32110" s="17" t="s">
        <v>40211</v>
      </c>
    </row>
    <row r="32111" spans="12:12">
      <c r="L32111" s="17" t="s">
        <v>40212</v>
      </c>
    </row>
    <row r="32112" spans="12:12">
      <c r="L32112" s="17" t="s">
        <v>40213</v>
      </c>
    </row>
    <row r="32113" spans="12:12">
      <c r="L32113" s="17" t="s">
        <v>40214</v>
      </c>
    </row>
    <row r="32114" spans="12:12">
      <c r="L32114" s="17" t="s">
        <v>40215</v>
      </c>
    </row>
    <row r="32115" spans="12:12">
      <c r="L32115" s="17" t="s">
        <v>40216</v>
      </c>
    </row>
    <row r="32116" spans="12:12">
      <c r="L32116" s="17" t="s">
        <v>40217</v>
      </c>
    </row>
    <row r="32117" spans="12:12">
      <c r="L32117" s="17" t="s">
        <v>40218</v>
      </c>
    </row>
    <row r="32118" spans="12:12">
      <c r="L32118" s="17" t="s">
        <v>40219</v>
      </c>
    </row>
    <row r="32119" spans="12:12">
      <c r="L32119" s="17" t="s">
        <v>40220</v>
      </c>
    </row>
    <row r="32120" spans="12:12">
      <c r="L32120" s="17" t="s">
        <v>40221</v>
      </c>
    </row>
    <row r="32121" spans="12:12">
      <c r="L32121" s="17" t="s">
        <v>40222</v>
      </c>
    </row>
    <row r="32122" spans="12:12">
      <c r="L32122" s="17" t="s">
        <v>40223</v>
      </c>
    </row>
    <row r="32123" spans="12:12">
      <c r="L32123" s="17" t="s">
        <v>40224</v>
      </c>
    </row>
    <row r="32124" spans="12:12">
      <c r="L32124" s="17" t="s">
        <v>40225</v>
      </c>
    </row>
    <row r="32125" spans="12:12">
      <c r="L32125" s="17" t="s">
        <v>40226</v>
      </c>
    </row>
    <row r="32126" spans="12:12">
      <c r="L32126" s="17" t="s">
        <v>40227</v>
      </c>
    </row>
    <row r="32127" spans="12:12">
      <c r="L32127" s="17" t="s">
        <v>40228</v>
      </c>
    </row>
    <row r="32128" spans="12:12">
      <c r="L32128" s="17" t="s">
        <v>40229</v>
      </c>
    </row>
    <row r="32129" spans="12:12">
      <c r="L32129" s="17" t="s">
        <v>40230</v>
      </c>
    </row>
    <row r="32130" spans="12:12">
      <c r="L32130" s="17" t="s">
        <v>40231</v>
      </c>
    </row>
    <row r="32131" spans="12:12">
      <c r="L32131" s="17" t="s">
        <v>40232</v>
      </c>
    </row>
    <row r="32132" spans="12:12">
      <c r="L32132" s="17" t="s">
        <v>40233</v>
      </c>
    </row>
    <row r="32133" spans="12:12">
      <c r="L32133" s="17" t="s">
        <v>40234</v>
      </c>
    </row>
    <row r="32134" spans="12:12">
      <c r="L32134" s="17" t="s">
        <v>40235</v>
      </c>
    </row>
    <row r="32135" spans="12:12">
      <c r="L32135" s="17" t="s">
        <v>40236</v>
      </c>
    </row>
    <row r="32136" spans="12:12">
      <c r="L32136" s="17" t="s">
        <v>40237</v>
      </c>
    </row>
    <row r="32137" spans="12:12">
      <c r="L32137" s="17" t="s">
        <v>40238</v>
      </c>
    </row>
    <row r="32138" spans="12:12">
      <c r="L32138" s="17" t="s">
        <v>40239</v>
      </c>
    </row>
    <row r="32139" spans="12:12">
      <c r="L32139" s="17" t="s">
        <v>40240</v>
      </c>
    </row>
    <row r="32140" spans="12:12">
      <c r="L32140" s="17" t="s">
        <v>40241</v>
      </c>
    </row>
    <row r="32141" spans="12:12">
      <c r="L32141" s="17" t="s">
        <v>40242</v>
      </c>
    </row>
    <row r="32142" spans="12:12">
      <c r="L32142" s="17" t="s">
        <v>40243</v>
      </c>
    </row>
    <row r="32143" spans="12:12">
      <c r="L32143" s="17" t="s">
        <v>40244</v>
      </c>
    </row>
    <row r="32144" spans="12:12">
      <c r="L32144" s="17" t="s">
        <v>40245</v>
      </c>
    </row>
    <row r="32145" spans="12:12">
      <c r="L32145" s="17" t="s">
        <v>40246</v>
      </c>
    </row>
    <row r="32146" spans="12:12">
      <c r="L32146" s="17" t="s">
        <v>40247</v>
      </c>
    </row>
    <row r="32147" spans="12:12">
      <c r="L32147" s="17" t="s">
        <v>40248</v>
      </c>
    </row>
    <row r="32148" spans="12:12">
      <c r="L32148" s="17" t="s">
        <v>40249</v>
      </c>
    </row>
    <row r="32149" spans="12:12">
      <c r="L32149" s="17" t="s">
        <v>40250</v>
      </c>
    </row>
    <row r="32150" spans="12:12">
      <c r="L32150" s="17" t="s">
        <v>40251</v>
      </c>
    </row>
    <row r="32151" spans="12:12">
      <c r="L32151" s="17" t="s">
        <v>40252</v>
      </c>
    </row>
    <row r="32152" spans="12:12">
      <c r="L32152" s="17" t="s">
        <v>40253</v>
      </c>
    </row>
    <row r="32153" spans="12:12">
      <c r="L32153" s="17" t="s">
        <v>40254</v>
      </c>
    </row>
    <row r="32154" spans="12:12">
      <c r="L32154" s="17" t="s">
        <v>40255</v>
      </c>
    </row>
    <row r="32155" spans="12:12">
      <c r="L32155" s="17" t="s">
        <v>40256</v>
      </c>
    </row>
    <row r="32156" spans="12:12">
      <c r="L32156" s="17" t="s">
        <v>40257</v>
      </c>
    </row>
    <row r="32157" spans="12:12">
      <c r="L32157" s="17" t="s">
        <v>40258</v>
      </c>
    </row>
    <row r="32158" spans="12:12">
      <c r="L32158" s="17" t="s">
        <v>40259</v>
      </c>
    </row>
    <row r="32159" spans="12:12">
      <c r="L32159" s="17" t="s">
        <v>40260</v>
      </c>
    </row>
    <row r="32160" spans="12:12">
      <c r="L32160" s="17" t="s">
        <v>40261</v>
      </c>
    </row>
    <row r="32161" spans="12:12">
      <c r="L32161" s="17" t="s">
        <v>40262</v>
      </c>
    </row>
    <row r="32162" spans="12:12">
      <c r="L32162" s="17" t="s">
        <v>40263</v>
      </c>
    </row>
    <row r="32163" spans="12:12">
      <c r="L32163" s="17" t="s">
        <v>40264</v>
      </c>
    </row>
    <row r="32164" spans="12:12">
      <c r="L32164" s="17" t="s">
        <v>40265</v>
      </c>
    </row>
    <row r="32165" spans="12:12">
      <c r="L32165" s="17" t="s">
        <v>40266</v>
      </c>
    </row>
    <row r="32166" spans="12:12">
      <c r="L32166" s="17" t="s">
        <v>40267</v>
      </c>
    </row>
    <row r="32167" spans="12:12">
      <c r="L32167" s="17" t="s">
        <v>40268</v>
      </c>
    </row>
    <row r="32168" spans="12:12">
      <c r="L32168" s="17" t="s">
        <v>40269</v>
      </c>
    </row>
    <row r="32169" spans="12:12">
      <c r="L32169" s="17" t="s">
        <v>40270</v>
      </c>
    </row>
    <row r="32170" spans="12:12">
      <c r="L32170" s="17" t="s">
        <v>40271</v>
      </c>
    </row>
    <row r="32171" spans="12:12">
      <c r="L32171" s="17" t="s">
        <v>40272</v>
      </c>
    </row>
    <row r="32172" spans="12:12">
      <c r="L32172" s="17" t="s">
        <v>40273</v>
      </c>
    </row>
    <row r="32173" spans="12:12">
      <c r="L32173" s="17" t="s">
        <v>40274</v>
      </c>
    </row>
    <row r="32174" spans="12:12">
      <c r="L32174" s="17" t="s">
        <v>40275</v>
      </c>
    </row>
    <row r="32175" spans="12:12">
      <c r="L32175" s="17" t="s">
        <v>40276</v>
      </c>
    </row>
    <row r="32176" spans="12:12">
      <c r="L32176" s="17" t="s">
        <v>40277</v>
      </c>
    </row>
    <row r="32177" spans="12:12">
      <c r="L32177" s="17" t="s">
        <v>40278</v>
      </c>
    </row>
    <row r="32178" spans="12:12">
      <c r="L32178" s="17" t="s">
        <v>40279</v>
      </c>
    </row>
    <row r="32179" spans="12:12">
      <c r="L32179" s="17" t="s">
        <v>40280</v>
      </c>
    </row>
    <row r="32180" spans="12:12">
      <c r="L32180" s="17" t="s">
        <v>40281</v>
      </c>
    </row>
    <row r="32181" spans="12:12">
      <c r="L32181" s="17" t="s">
        <v>40282</v>
      </c>
    </row>
    <row r="32182" spans="12:12">
      <c r="L32182" s="17" t="s">
        <v>40283</v>
      </c>
    </row>
    <row r="32183" spans="12:12">
      <c r="L32183" s="17" t="s">
        <v>40284</v>
      </c>
    </row>
    <row r="32184" spans="12:12">
      <c r="L32184" s="17" t="s">
        <v>40285</v>
      </c>
    </row>
    <row r="32185" spans="12:12">
      <c r="L32185" s="17" t="s">
        <v>40286</v>
      </c>
    </row>
    <row r="32186" spans="12:12">
      <c r="L32186" s="17" t="s">
        <v>40287</v>
      </c>
    </row>
    <row r="32187" spans="12:12">
      <c r="L32187" s="17" t="s">
        <v>40288</v>
      </c>
    </row>
    <row r="32188" spans="12:12">
      <c r="L32188" s="17" t="s">
        <v>40289</v>
      </c>
    </row>
    <row r="32189" spans="12:12">
      <c r="L32189" s="17" t="s">
        <v>40290</v>
      </c>
    </row>
    <row r="32190" spans="12:12">
      <c r="L32190" s="17" t="s">
        <v>40291</v>
      </c>
    </row>
    <row r="32191" spans="12:12">
      <c r="L32191" s="17" t="s">
        <v>40292</v>
      </c>
    </row>
    <row r="32192" spans="12:12">
      <c r="L32192" s="17" t="s">
        <v>40293</v>
      </c>
    </row>
    <row r="32193" spans="12:12">
      <c r="L32193" s="17" t="s">
        <v>40294</v>
      </c>
    </row>
    <row r="32194" spans="12:12">
      <c r="L32194" s="17" t="s">
        <v>40295</v>
      </c>
    </row>
    <row r="32195" spans="12:12">
      <c r="L32195" s="17" t="s">
        <v>40296</v>
      </c>
    </row>
    <row r="32196" spans="12:12">
      <c r="L32196" s="17" t="s">
        <v>40297</v>
      </c>
    </row>
    <row r="32197" spans="12:12">
      <c r="L32197" s="17" t="s">
        <v>40298</v>
      </c>
    </row>
    <row r="32198" spans="12:12">
      <c r="L32198" s="17" t="s">
        <v>40299</v>
      </c>
    </row>
    <row r="32199" spans="12:12">
      <c r="L32199" s="17" t="s">
        <v>40300</v>
      </c>
    </row>
    <row r="32200" spans="12:12">
      <c r="L32200" s="17" t="s">
        <v>40301</v>
      </c>
    </row>
    <row r="32201" spans="12:12">
      <c r="L32201" s="17" t="s">
        <v>40302</v>
      </c>
    </row>
    <row r="32202" spans="12:12">
      <c r="L32202" s="17" t="s">
        <v>40303</v>
      </c>
    </row>
    <row r="32203" spans="12:12">
      <c r="L32203" s="17" t="s">
        <v>40304</v>
      </c>
    </row>
    <row r="32204" spans="12:12">
      <c r="L32204" s="17" t="s">
        <v>40305</v>
      </c>
    </row>
    <row r="32205" spans="12:12">
      <c r="L32205" s="17" t="s">
        <v>40306</v>
      </c>
    </row>
    <row r="32206" spans="12:12">
      <c r="L32206" s="17" t="s">
        <v>40307</v>
      </c>
    </row>
    <row r="32207" spans="12:12">
      <c r="L32207" s="17" t="s">
        <v>40308</v>
      </c>
    </row>
    <row r="32208" spans="12:12">
      <c r="L32208" s="17" t="s">
        <v>40309</v>
      </c>
    </row>
    <row r="32209" spans="12:12">
      <c r="L32209" s="17" t="s">
        <v>40310</v>
      </c>
    </row>
    <row r="32210" spans="12:12">
      <c r="L32210" s="17" t="s">
        <v>40311</v>
      </c>
    </row>
    <row r="32211" spans="12:12">
      <c r="L32211" s="17" t="s">
        <v>40312</v>
      </c>
    </row>
    <row r="32212" spans="12:12">
      <c r="L32212" s="17" t="s">
        <v>40313</v>
      </c>
    </row>
    <row r="32213" spans="12:12">
      <c r="L32213" s="17" t="s">
        <v>40314</v>
      </c>
    </row>
    <row r="32214" spans="12:12">
      <c r="L32214" s="17" t="s">
        <v>40315</v>
      </c>
    </row>
    <row r="32215" spans="12:12">
      <c r="L32215" s="17" t="s">
        <v>40316</v>
      </c>
    </row>
    <row r="32216" spans="12:12">
      <c r="L32216" s="17" t="s">
        <v>40317</v>
      </c>
    </row>
    <row r="32217" spans="12:12">
      <c r="L32217" s="17" t="s">
        <v>40318</v>
      </c>
    </row>
    <row r="32218" spans="12:12">
      <c r="L32218" s="17" t="s">
        <v>40319</v>
      </c>
    </row>
    <row r="32219" spans="12:12">
      <c r="L32219" s="17" t="s">
        <v>40320</v>
      </c>
    </row>
    <row r="32220" spans="12:12">
      <c r="L32220" s="17" t="s">
        <v>40321</v>
      </c>
    </row>
    <row r="32221" spans="12:12">
      <c r="L32221" s="17" t="s">
        <v>40322</v>
      </c>
    </row>
    <row r="32222" spans="12:12">
      <c r="L32222" s="17" t="s">
        <v>40323</v>
      </c>
    </row>
    <row r="32223" spans="12:12">
      <c r="L32223" s="17" t="s">
        <v>40324</v>
      </c>
    </row>
    <row r="32224" spans="12:12">
      <c r="L32224" s="17" t="s">
        <v>40325</v>
      </c>
    </row>
    <row r="32225" spans="12:12">
      <c r="L32225" s="17" t="s">
        <v>40326</v>
      </c>
    </row>
    <row r="32226" spans="12:12">
      <c r="L32226" s="17" t="s">
        <v>40327</v>
      </c>
    </row>
    <row r="32227" spans="12:12">
      <c r="L32227" s="17" t="s">
        <v>40328</v>
      </c>
    </row>
    <row r="32228" spans="12:12">
      <c r="L32228" s="17" t="s">
        <v>40329</v>
      </c>
    </row>
    <row r="32229" spans="12:12">
      <c r="L32229" s="17" t="s">
        <v>40330</v>
      </c>
    </row>
    <row r="32230" spans="12:12">
      <c r="L32230" s="17" t="s">
        <v>40331</v>
      </c>
    </row>
    <row r="32231" spans="12:12">
      <c r="L32231" s="17" t="s">
        <v>40332</v>
      </c>
    </row>
    <row r="32232" spans="12:12">
      <c r="L32232" s="17" t="s">
        <v>40333</v>
      </c>
    </row>
    <row r="32233" spans="12:12">
      <c r="L32233" s="17" t="s">
        <v>40334</v>
      </c>
    </row>
    <row r="32234" spans="12:12">
      <c r="L32234" s="17" t="s">
        <v>40335</v>
      </c>
    </row>
    <row r="32235" spans="12:12">
      <c r="L32235" s="17" t="s">
        <v>40336</v>
      </c>
    </row>
    <row r="32236" spans="12:12">
      <c r="L32236" s="17" t="s">
        <v>40337</v>
      </c>
    </row>
    <row r="32237" spans="12:12">
      <c r="L32237" s="17" t="s">
        <v>40338</v>
      </c>
    </row>
    <row r="32238" spans="12:12">
      <c r="L32238" s="17" t="s">
        <v>40339</v>
      </c>
    </row>
    <row r="32239" spans="12:12">
      <c r="L32239" s="17" t="s">
        <v>40340</v>
      </c>
    </row>
    <row r="32240" spans="12:12">
      <c r="L32240" s="17" t="s">
        <v>40341</v>
      </c>
    </row>
    <row r="32241" spans="12:12">
      <c r="L32241" s="17" t="s">
        <v>40342</v>
      </c>
    </row>
    <row r="32242" spans="12:12">
      <c r="L32242" s="17" t="s">
        <v>40343</v>
      </c>
    </row>
    <row r="32243" spans="12:12">
      <c r="L32243" s="17" t="s">
        <v>40344</v>
      </c>
    </row>
    <row r="32244" spans="12:12">
      <c r="L32244" s="17" t="s">
        <v>40345</v>
      </c>
    </row>
    <row r="32245" spans="12:12">
      <c r="L32245" s="17" t="s">
        <v>40346</v>
      </c>
    </row>
    <row r="32246" spans="12:12">
      <c r="L32246" s="17" t="s">
        <v>40347</v>
      </c>
    </row>
    <row r="32247" spans="12:12">
      <c r="L32247" s="17" t="s">
        <v>40348</v>
      </c>
    </row>
    <row r="32248" spans="12:12">
      <c r="L32248" s="17" t="s">
        <v>40349</v>
      </c>
    </row>
    <row r="32249" spans="12:12">
      <c r="L32249" s="17" t="s">
        <v>40350</v>
      </c>
    </row>
    <row r="32250" spans="12:12">
      <c r="L32250" s="17" t="s">
        <v>40351</v>
      </c>
    </row>
    <row r="32251" spans="12:12">
      <c r="L32251" s="17" t="s">
        <v>40352</v>
      </c>
    </row>
    <row r="32252" spans="12:12">
      <c r="L32252" s="17" t="s">
        <v>40353</v>
      </c>
    </row>
    <row r="32253" spans="12:12">
      <c r="L32253" s="17" t="s">
        <v>40354</v>
      </c>
    </row>
    <row r="32254" spans="12:12">
      <c r="L32254" s="17" t="s">
        <v>40355</v>
      </c>
    </row>
    <row r="32255" spans="12:12">
      <c r="L32255" s="17" t="s">
        <v>40356</v>
      </c>
    </row>
    <row r="32256" spans="12:12">
      <c r="L32256" s="17" t="s">
        <v>40357</v>
      </c>
    </row>
    <row r="32257" spans="12:12">
      <c r="L32257" s="17" t="s">
        <v>40358</v>
      </c>
    </row>
    <row r="32258" spans="12:12">
      <c r="L32258" s="17" t="s">
        <v>40359</v>
      </c>
    </row>
    <row r="32259" spans="12:12">
      <c r="L32259" s="17" t="s">
        <v>40360</v>
      </c>
    </row>
    <row r="32260" spans="12:12">
      <c r="L32260" s="17" t="s">
        <v>40361</v>
      </c>
    </row>
    <row r="32261" spans="12:12">
      <c r="L32261" s="17" t="s">
        <v>40362</v>
      </c>
    </row>
    <row r="32262" spans="12:12">
      <c r="L32262" s="17" t="s">
        <v>40363</v>
      </c>
    </row>
    <row r="32263" spans="12:12">
      <c r="L32263" s="17" t="s">
        <v>40364</v>
      </c>
    </row>
    <row r="32264" spans="12:12">
      <c r="L32264" s="17" t="s">
        <v>40365</v>
      </c>
    </row>
    <row r="32265" spans="12:12">
      <c r="L32265" s="17" t="s">
        <v>40366</v>
      </c>
    </row>
    <row r="32266" spans="12:12">
      <c r="L32266" s="17" t="s">
        <v>40367</v>
      </c>
    </row>
    <row r="32267" spans="12:12">
      <c r="L32267" s="17" t="s">
        <v>40368</v>
      </c>
    </row>
    <row r="32268" spans="12:12">
      <c r="L32268" s="17" t="s">
        <v>40369</v>
      </c>
    </row>
    <row r="32269" spans="12:12">
      <c r="L32269" s="17" t="s">
        <v>40370</v>
      </c>
    </row>
    <row r="32270" spans="12:12">
      <c r="L32270" s="17" t="s">
        <v>40371</v>
      </c>
    </row>
    <row r="32271" spans="12:12">
      <c r="L32271" s="17" t="s">
        <v>40372</v>
      </c>
    </row>
    <row r="32272" spans="12:12">
      <c r="L32272" s="17" t="s">
        <v>40373</v>
      </c>
    </row>
    <row r="32273" spans="12:12">
      <c r="L32273" s="17" t="s">
        <v>40374</v>
      </c>
    </row>
    <row r="32274" spans="12:12">
      <c r="L32274" s="17" t="s">
        <v>40375</v>
      </c>
    </row>
    <row r="32275" spans="12:12">
      <c r="L32275" s="17" t="s">
        <v>40376</v>
      </c>
    </row>
    <row r="32276" spans="12:12">
      <c r="L32276" s="17" t="s">
        <v>40377</v>
      </c>
    </row>
    <row r="32277" spans="12:12">
      <c r="L32277" s="17" t="s">
        <v>40378</v>
      </c>
    </row>
    <row r="32278" spans="12:12">
      <c r="L32278" s="17" t="s">
        <v>40379</v>
      </c>
    </row>
    <row r="32279" spans="12:12">
      <c r="L32279" s="17" t="s">
        <v>40380</v>
      </c>
    </row>
    <row r="32280" spans="12:12">
      <c r="L32280" s="17" t="s">
        <v>40381</v>
      </c>
    </row>
    <row r="32281" spans="12:12">
      <c r="L32281" s="17" t="s">
        <v>40382</v>
      </c>
    </row>
    <row r="32282" spans="12:12">
      <c r="L32282" s="17" t="s">
        <v>40383</v>
      </c>
    </row>
    <row r="32283" spans="12:12">
      <c r="L32283" s="17" t="s">
        <v>40384</v>
      </c>
    </row>
    <row r="32284" spans="12:12">
      <c r="L32284" s="17" t="s">
        <v>40385</v>
      </c>
    </row>
    <row r="32285" spans="12:12">
      <c r="L32285" s="17" t="s">
        <v>40386</v>
      </c>
    </row>
    <row r="32286" spans="12:12">
      <c r="L32286" s="17" t="s">
        <v>40387</v>
      </c>
    </row>
    <row r="32287" spans="12:12">
      <c r="L32287" s="17" t="s">
        <v>40388</v>
      </c>
    </row>
    <row r="32288" spans="12:12">
      <c r="L32288" s="17" t="s">
        <v>40389</v>
      </c>
    </row>
    <row r="32289" spans="12:12">
      <c r="L32289" s="17" t="s">
        <v>40390</v>
      </c>
    </row>
    <row r="32290" spans="12:12">
      <c r="L32290" s="17" t="s">
        <v>40391</v>
      </c>
    </row>
    <row r="32291" spans="12:12">
      <c r="L32291" s="17" t="s">
        <v>40392</v>
      </c>
    </row>
    <row r="32292" spans="12:12">
      <c r="L32292" s="17" t="s">
        <v>40393</v>
      </c>
    </row>
    <row r="32293" spans="12:12">
      <c r="L32293" s="17" t="s">
        <v>40394</v>
      </c>
    </row>
    <row r="32294" spans="12:12">
      <c r="L32294" s="17" t="s">
        <v>40395</v>
      </c>
    </row>
    <row r="32295" spans="12:12">
      <c r="L32295" s="17" t="s">
        <v>40396</v>
      </c>
    </row>
    <row r="32296" spans="12:12">
      <c r="L32296" s="17" t="s">
        <v>40397</v>
      </c>
    </row>
    <row r="32297" spans="12:12">
      <c r="L32297" s="17" t="s">
        <v>40398</v>
      </c>
    </row>
    <row r="32298" spans="12:12">
      <c r="L32298" s="17" t="s">
        <v>40399</v>
      </c>
    </row>
    <row r="32299" spans="12:12">
      <c r="L32299" s="17" t="s">
        <v>40400</v>
      </c>
    </row>
    <row r="32300" spans="12:12">
      <c r="L32300" s="17" t="s">
        <v>40401</v>
      </c>
    </row>
    <row r="32301" spans="12:12">
      <c r="L32301" s="17" t="s">
        <v>40402</v>
      </c>
    </row>
    <row r="32302" spans="12:12">
      <c r="L32302" s="17" t="s">
        <v>40403</v>
      </c>
    </row>
    <row r="32303" spans="12:12">
      <c r="L32303" s="17" t="s">
        <v>40404</v>
      </c>
    </row>
    <row r="32304" spans="12:12">
      <c r="L32304" s="17" t="s">
        <v>40405</v>
      </c>
    </row>
    <row r="32305" spans="12:12">
      <c r="L32305" s="17" t="s">
        <v>40406</v>
      </c>
    </row>
    <row r="32306" spans="12:12">
      <c r="L32306" s="17" t="s">
        <v>40407</v>
      </c>
    </row>
    <row r="32307" spans="12:12">
      <c r="L32307" s="17" t="s">
        <v>40408</v>
      </c>
    </row>
    <row r="32308" spans="12:12">
      <c r="L32308" s="17" t="s">
        <v>40409</v>
      </c>
    </row>
    <row r="32309" spans="12:12">
      <c r="L32309" s="17" t="s">
        <v>40410</v>
      </c>
    </row>
    <row r="32310" spans="12:12">
      <c r="L32310" s="17" t="s">
        <v>40411</v>
      </c>
    </row>
    <row r="32311" spans="12:12">
      <c r="L32311" s="17" t="s">
        <v>40412</v>
      </c>
    </row>
    <row r="32312" spans="12:12">
      <c r="L32312" s="17" t="s">
        <v>40413</v>
      </c>
    </row>
    <row r="32313" spans="12:12">
      <c r="L32313" s="17" t="s">
        <v>40414</v>
      </c>
    </row>
    <row r="32314" spans="12:12">
      <c r="L32314" s="17" t="s">
        <v>40415</v>
      </c>
    </row>
    <row r="32315" spans="12:12">
      <c r="L32315" s="17" t="s">
        <v>40416</v>
      </c>
    </row>
    <row r="32316" spans="12:12">
      <c r="L32316" s="17" t="s">
        <v>40417</v>
      </c>
    </row>
    <row r="32317" spans="12:12">
      <c r="L32317" s="17" t="s">
        <v>40418</v>
      </c>
    </row>
    <row r="32318" spans="12:12">
      <c r="L32318" s="17" t="s">
        <v>40419</v>
      </c>
    </row>
    <row r="32319" spans="12:12">
      <c r="L32319" s="17" t="s">
        <v>40420</v>
      </c>
    </row>
    <row r="32320" spans="12:12">
      <c r="L32320" s="17" t="s">
        <v>40421</v>
      </c>
    </row>
    <row r="32321" spans="12:12">
      <c r="L32321" s="17" t="s">
        <v>40422</v>
      </c>
    </row>
    <row r="32322" spans="12:12">
      <c r="L32322" s="17" t="s">
        <v>40423</v>
      </c>
    </row>
    <row r="32323" spans="12:12">
      <c r="L32323" s="17" t="s">
        <v>40424</v>
      </c>
    </row>
    <row r="32324" spans="12:12">
      <c r="L32324" s="17" t="s">
        <v>40425</v>
      </c>
    </row>
    <row r="32325" spans="12:12">
      <c r="L32325" s="17" t="s">
        <v>40426</v>
      </c>
    </row>
    <row r="32326" spans="12:12">
      <c r="L32326" s="17" t="s">
        <v>40427</v>
      </c>
    </row>
    <row r="32327" spans="12:12">
      <c r="L32327" s="17" t="s">
        <v>40428</v>
      </c>
    </row>
    <row r="32328" spans="12:12">
      <c r="L32328" s="17" t="s">
        <v>40429</v>
      </c>
    </row>
    <row r="32329" spans="12:12">
      <c r="L32329" s="17" t="s">
        <v>40430</v>
      </c>
    </row>
    <row r="32330" spans="12:12">
      <c r="L32330" s="17" t="s">
        <v>40431</v>
      </c>
    </row>
    <row r="32331" spans="12:12">
      <c r="L32331" s="17" t="s">
        <v>40432</v>
      </c>
    </row>
    <row r="32332" spans="12:12">
      <c r="L32332" s="17" t="s">
        <v>40433</v>
      </c>
    </row>
    <row r="32333" spans="12:12">
      <c r="L32333" s="17" t="s">
        <v>40434</v>
      </c>
    </row>
    <row r="32334" spans="12:12">
      <c r="L32334" s="17" t="s">
        <v>40435</v>
      </c>
    </row>
    <row r="32335" spans="12:12">
      <c r="L32335" s="17" t="s">
        <v>40436</v>
      </c>
    </row>
    <row r="32336" spans="12:12">
      <c r="L32336" s="17" t="s">
        <v>40437</v>
      </c>
    </row>
    <row r="32337" spans="12:12">
      <c r="L32337" s="17" t="s">
        <v>40438</v>
      </c>
    </row>
    <row r="32338" spans="12:12">
      <c r="L32338" s="17" t="s">
        <v>40439</v>
      </c>
    </row>
    <row r="32339" spans="12:12">
      <c r="L32339" s="17" t="s">
        <v>40440</v>
      </c>
    </row>
    <row r="32340" spans="12:12">
      <c r="L32340" s="17" t="s">
        <v>40441</v>
      </c>
    </row>
    <row r="32341" spans="12:12">
      <c r="L32341" s="17" t="s">
        <v>40442</v>
      </c>
    </row>
    <row r="32342" spans="12:12">
      <c r="L32342" s="17" t="s">
        <v>40443</v>
      </c>
    </row>
    <row r="32343" spans="12:12">
      <c r="L32343" s="17" t="s">
        <v>40444</v>
      </c>
    </row>
    <row r="32344" spans="12:12">
      <c r="L32344" s="17" t="s">
        <v>40445</v>
      </c>
    </row>
    <row r="32345" spans="12:12">
      <c r="L32345" s="17" t="s">
        <v>40446</v>
      </c>
    </row>
    <row r="32346" spans="12:12">
      <c r="L32346" s="17" t="s">
        <v>40447</v>
      </c>
    </row>
    <row r="32347" spans="12:12">
      <c r="L32347" s="17" t="s">
        <v>40448</v>
      </c>
    </row>
    <row r="32348" spans="12:12">
      <c r="L32348" s="17" t="s">
        <v>40449</v>
      </c>
    </row>
    <row r="32349" spans="12:12">
      <c r="L32349" s="17" t="s">
        <v>40450</v>
      </c>
    </row>
    <row r="32350" spans="12:12">
      <c r="L32350" s="17" t="s">
        <v>40451</v>
      </c>
    </row>
    <row r="32351" spans="12:12">
      <c r="L32351" s="17" t="s">
        <v>40452</v>
      </c>
    </row>
    <row r="32352" spans="12:12">
      <c r="L32352" s="17" t="s">
        <v>40453</v>
      </c>
    </row>
    <row r="32353" spans="12:12">
      <c r="L32353" s="17" t="s">
        <v>40454</v>
      </c>
    </row>
    <row r="32354" spans="12:12">
      <c r="L32354" s="17" t="s">
        <v>40455</v>
      </c>
    </row>
    <row r="32355" spans="12:12">
      <c r="L32355" s="17" t="s">
        <v>40456</v>
      </c>
    </row>
    <row r="32356" spans="12:12">
      <c r="L32356" s="17" t="s">
        <v>40457</v>
      </c>
    </row>
    <row r="32357" spans="12:12">
      <c r="L32357" s="17" t="s">
        <v>40458</v>
      </c>
    </row>
    <row r="32358" spans="12:12">
      <c r="L32358" s="17" t="s">
        <v>40459</v>
      </c>
    </row>
    <row r="32359" spans="12:12">
      <c r="L32359" s="17" t="s">
        <v>40460</v>
      </c>
    </row>
    <row r="32360" spans="12:12">
      <c r="L32360" s="17" t="s">
        <v>40461</v>
      </c>
    </row>
    <row r="32361" spans="12:12">
      <c r="L32361" s="17" t="s">
        <v>40462</v>
      </c>
    </row>
    <row r="32362" spans="12:12">
      <c r="L32362" s="17" t="s">
        <v>40463</v>
      </c>
    </row>
    <row r="32363" spans="12:12">
      <c r="L32363" s="17" t="s">
        <v>40464</v>
      </c>
    </row>
    <row r="32364" spans="12:12">
      <c r="L32364" s="17" t="s">
        <v>40465</v>
      </c>
    </row>
    <row r="32365" spans="12:12">
      <c r="L32365" s="17" t="s">
        <v>40466</v>
      </c>
    </row>
    <row r="32366" spans="12:12">
      <c r="L32366" s="17" t="s">
        <v>40467</v>
      </c>
    </row>
    <row r="32367" spans="12:12">
      <c r="L32367" s="17" t="s">
        <v>40468</v>
      </c>
    </row>
    <row r="32368" spans="12:12">
      <c r="L32368" s="17" t="s">
        <v>40469</v>
      </c>
    </row>
    <row r="32369" spans="12:12">
      <c r="L32369" s="17" t="s">
        <v>40470</v>
      </c>
    </row>
    <row r="32370" spans="12:12">
      <c r="L32370" s="17" t="s">
        <v>40471</v>
      </c>
    </row>
    <row r="32371" spans="12:12">
      <c r="L32371" s="17" t="s">
        <v>40472</v>
      </c>
    </row>
    <row r="32372" spans="12:12">
      <c r="L32372" s="17" t="s">
        <v>40473</v>
      </c>
    </row>
    <row r="32373" spans="12:12">
      <c r="L32373" s="17" t="s">
        <v>40474</v>
      </c>
    </row>
    <row r="32374" spans="12:12">
      <c r="L32374" s="17" t="s">
        <v>40475</v>
      </c>
    </row>
    <row r="32375" spans="12:12">
      <c r="L32375" s="17" t="s">
        <v>40476</v>
      </c>
    </row>
    <row r="32376" spans="12:12">
      <c r="L32376" s="17" t="s">
        <v>40477</v>
      </c>
    </row>
    <row r="32377" spans="12:12">
      <c r="L32377" s="17" t="s">
        <v>40478</v>
      </c>
    </row>
    <row r="32378" spans="12:12">
      <c r="L32378" s="17" t="s">
        <v>40479</v>
      </c>
    </row>
    <row r="32379" spans="12:12">
      <c r="L32379" s="17" t="s">
        <v>40480</v>
      </c>
    </row>
    <row r="32380" spans="12:12">
      <c r="L32380" s="17" t="s">
        <v>40481</v>
      </c>
    </row>
    <row r="32381" spans="12:12">
      <c r="L32381" s="17" t="s">
        <v>40482</v>
      </c>
    </row>
    <row r="32382" spans="12:12">
      <c r="L32382" s="17" t="s">
        <v>40483</v>
      </c>
    </row>
    <row r="32383" spans="12:12">
      <c r="L32383" s="17" t="s">
        <v>40484</v>
      </c>
    </row>
    <row r="32384" spans="12:12">
      <c r="L32384" s="17" t="s">
        <v>40485</v>
      </c>
    </row>
    <row r="32385" spans="12:12">
      <c r="L32385" s="17" t="s">
        <v>40486</v>
      </c>
    </row>
    <row r="32386" spans="12:12">
      <c r="L32386" s="17" t="s">
        <v>40487</v>
      </c>
    </row>
    <row r="32387" spans="12:12">
      <c r="L32387" s="17" t="s">
        <v>40488</v>
      </c>
    </row>
    <row r="32388" spans="12:12">
      <c r="L32388" s="17" t="s">
        <v>40489</v>
      </c>
    </row>
    <row r="32389" spans="12:12">
      <c r="L32389" s="17" t="s">
        <v>40490</v>
      </c>
    </row>
    <row r="32390" spans="12:12">
      <c r="L32390" s="17" t="s">
        <v>40491</v>
      </c>
    </row>
    <row r="32391" spans="12:12">
      <c r="L32391" s="17" t="s">
        <v>40492</v>
      </c>
    </row>
    <row r="32392" spans="12:12">
      <c r="L32392" s="17" t="s">
        <v>40493</v>
      </c>
    </row>
    <row r="32393" spans="12:12">
      <c r="L32393" s="17" t="s">
        <v>40494</v>
      </c>
    </row>
    <row r="32394" spans="12:12">
      <c r="L32394" s="17" t="s">
        <v>40495</v>
      </c>
    </row>
    <row r="32395" spans="12:12">
      <c r="L32395" s="17" t="s">
        <v>40496</v>
      </c>
    </row>
    <row r="32396" spans="12:12">
      <c r="L32396" s="17" t="s">
        <v>40497</v>
      </c>
    </row>
    <row r="32397" spans="12:12">
      <c r="L32397" s="17" t="s">
        <v>40498</v>
      </c>
    </row>
    <row r="32398" spans="12:12">
      <c r="L32398" s="17" t="s">
        <v>40499</v>
      </c>
    </row>
    <row r="32399" spans="12:12">
      <c r="L32399" s="17" t="s">
        <v>40500</v>
      </c>
    </row>
    <row r="32400" spans="12:12">
      <c r="L32400" s="17" t="s">
        <v>40501</v>
      </c>
    </row>
    <row r="32401" spans="12:12">
      <c r="L32401" s="17" t="s">
        <v>40502</v>
      </c>
    </row>
    <row r="32402" spans="12:12">
      <c r="L32402" s="17" t="s">
        <v>40503</v>
      </c>
    </row>
    <row r="32403" spans="12:12">
      <c r="L32403" s="17" t="s">
        <v>40504</v>
      </c>
    </row>
    <row r="32404" spans="12:12">
      <c r="L32404" s="17" t="s">
        <v>40505</v>
      </c>
    </row>
    <row r="32405" spans="12:12">
      <c r="L32405" s="17" t="s">
        <v>40506</v>
      </c>
    </row>
    <row r="32406" spans="12:12">
      <c r="L32406" s="17" t="s">
        <v>40507</v>
      </c>
    </row>
    <row r="32407" spans="12:12">
      <c r="L32407" s="17" t="s">
        <v>40508</v>
      </c>
    </row>
    <row r="32408" spans="12:12">
      <c r="L32408" s="17" t="s">
        <v>40509</v>
      </c>
    </row>
    <row r="32409" spans="12:12">
      <c r="L32409" s="17" t="s">
        <v>40510</v>
      </c>
    </row>
    <row r="32410" spans="12:12">
      <c r="L32410" s="17" t="s">
        <v>40511</v>
      </c>
    </row>
    <row r="32411" spans="12:12">
      <c r="L32411" s="17" t="s">
        <v>40512</v>
      </c>
    </row>
    <row r="32412" spans="12:12">
      <c r="L32412" s="17" t="s">
        <v>40513</v>
      </c>
    </row>
    <row r="32413" spans="12:12">
      <c r="L32413" s="17" t="s">
        <v>40514</v>
      </c>
    </row>
    <row r="32414" spans="12:12">
      <c r="L32414" s="17" t="s">
        <v>40515</v>
      </c>
    </row>
    <row r="32415" spans="12:12">
      <c r="L32415" s="17" t="s">
        <v>40516</v>
      </c>
    </row>
    <row r="32416" spans="12:12">
      <c r="L32416" s="17" t="s">
        <v>40517</v>
      </c>
    </row>
    <row r="32417" spans="12:12">
      <c r="L32417" s="17" t="s">
        <v>40518</v>
      </c>
    </row>
    <row r="32418" spans="12:12">
      <c r="L32418" s="17" t="s">
        <v>40519</v>
      </c>
    </row>
    <row r="32419" spans="12:12">
      <c r="L32419" s="17" t="s">
        <v>40520</v>
      </c>
    </row>
    <row r="32420" spans="12:12">
      <c r="L32420" s="17" t="s">
        <v>40521</v>
      </c>
    </row>
    <row r="32421" spans="12:12">
      <c r="L32421" s="17" t="s">
        <v>40522</v>
      </c>
    </row>
    <row r="32422" spans="12:12">
      <c r="L32422" s="17" t="s">
        <v>40523</v>
      </c>
    </row>
    <row r="32423" spans="12:12">
      <c r="L32423" s="17" t="s">
        <v>40524</v>
      </c>
    </row>
    <row r="32424" spans="12:12">
      <c r="L32424" s="17" t="s">
        <v>40525</v>
      </c>
    </row>
    <row r="32425" spans="12:12">
      <c r="L32425" s="17" t="s">
        <v>40526</v>
      </c>
    </row>
    <row r="32426" spans="12:12">
      <c r="L32426" s="17" t="s">
        <v>40527</v>
      </c>
    </row>
    <row r="32427" spans="12:12">
      <c r="L32427" s="17" t="s">
        <v>40528</v>
      </c>
    </row>
    <row r="32428" spans="12:12">
      <c r="L32428" s="17" t="s">
        <v>40529</v>
      </c>
    </row>
    <row r="32429" spans="12:12">
      <c r="L32429" s="17" t="s">
        <v>40530</v>
      </c>
    </row>
    <row r="32430" spans="12:12">
      <c r="L32430" s="17" t="s">
        <v>40531</v>
      </c>
    </row>
    <row r="32431" spans="12:12">
      <c r="L32431" s="17" t="s">
        <v>40532</v>
      </c>
    </row>
    <row r="32432" spans="12:12">
      <c r="L32432" s="17" t="s">
        <v>40533</v>
      </c>
    </row>
    <row r="32433" spans="12:12">
      <c r="L32433" s="17" t="s">
        <v>40534</v>
      </c>
    </row>
    <row r="32434" spans="12:12">
      <c r="L32434" s="17" t="s">
        <v>40535</v>
      </c>
    </row>
    <row r="32435" spans="12:12">
      <c r="L32435" s="17" t="s">
        <v>40536</v>
      </c>
    </row>
    <row r="32436" spans="12:12">
      <c r="L32436" s="17" t="s">
        <v>40537</v>
      </c>
    </row>
    <row r="32437" spans="12:12">
      <c r="L32437" s="17" t="s">
        <v>40538</v>
      </c>
    </row>
    <row r="32438" spans="12:12">
      <c r="L32438" s="17" t="s">
        <v>40539</v>
      </c>
    </row>
    <row r="32439" spans="12:12">
      <c r="L32439" s="17" t="s">
        <v>40540</v>
      </c>
    </row>
    <row r="32440" spans="12:12">
      <c r="L32440" s="17" t="s">
        <v>40541</v>
      </c>
    </row>
    <row r="32441" spans="12:12">
      <c r="L32441" s="17" t="s">
        <v>40542</v>
      </c>
    </row>
    <row r="32442" spans="12:12">
      <c r="L32442" s="17" t="s">
        <v>40543</v>
      </c>
    </row>
    <row r="32443" spans="12:12">
      <c r="L32443" s="17" t="s">
        <v>40544</v>
      </c>
    </row>
    <row r="32444" spans="12:12">
      <c r="L32444" s="17" t="s">
        <v>40545</v>
      </c>
    </row>
    <row r="32445" spans="12:12">
      <c r="L32445" s="17" t="s">
        <v>40546</v>
      </c>
    </row>
    <row r="32446" spans="12:12">
      <c r="L32446" s="17" t="s">
        <v>40547</v>
      </c>
    </row>
    <row r="32447" spans="12:12">
      <c r="L32447" s="17" t="s">
        <v>40548</v>
      </c>
    </row>
    <row r="32448" spans="12:12">
      <c r="L32448" s="17" t="s">
        <v>40549</v>
      </c>
    </row>
    <row r="32449" spans="12:12">
      <c r="L32449" s="17" t="s">
        <v>40550</v>
      </c>
    </row>
    <row r="32450" spans="12:12">
      <c r="L32450" s="17" t="s">
        <v>40551</v>
      </c>
    </row>
    <row r="32451" spans="12:12">
      <c r="L32451" s="17" t="s">
        <v>40552</v>
      </c>
    </row>
    <row r="32452" spans="12:12">
      <c r="L32452" s="17" t="s">
        <v>40553</v>
      </c>
    </row>
    <row r="32453" spans="12:12">
      <c r="L32453" s="17" t="s">
        <v>40554</v>
      </c>
    </row>
    <row r="32454" spans="12:12">
      <c r="L32454" s="17" t="s">
        <v>40555</v>
      </c>
    </row>
    <row r="32455" spans="12:12">
      <c r="L32455" s="17" t="s">
        <v>40556</v>
      </c>
    </row>
    <row r="32456" spans="12:12">
      <c r="L32456" s="17" t="s">
        <v>40557</v>
      </c>
    </row>
    <row r="32457" spans="12:12">
      <c r="L32457" s="17" t="s">
        <v>40558</v>
      </c>
    </row>
    <row r="32458" spans="12:12">
      <c r="L32458" s="17" t="s">
        <v>40559</v>
      </c>
    </row>
    <row r="32459" spans="12:12">
      <c r="L32459" s="17" t="s">
        <v>40560</v>
      </c>
    </row>
    <row r="32460" spans="12:12">
      <c r="L32460" s="17" t="s">
        <v>40561</v>
      </c>
    </row>
    <row r="32461" spans="12:12">
      <c r="L32461" s="17" t="s">
        <v>40562</v>
      </c>
    </row>
    <row r="32462" spans="12:12">
      <c r="L32462" s="17" t="s">
        <v>40563</v>
      </c>
    </row>
    <row r="32463" spans="12:12">
      <c r="L32463" s="17" t="s">
        <v>40564</v>
      </c>
    </row>
    <row r="32464" spans="12:12">
      <c r="L32464" s="17" t="s">
        <v>40565</v>
      </c>
    </row>
    <row r="32465" spans="12:12">
      <c r="L32465" s="17" t="s">
        <v>40566</v>
      </c>
    </row>
    <row r="32466" spans="12:12">
      <c r="L32466" s="17" t="s">
        <v>40567</v>
      </c>
    </row>
    <row r="32467" spans="12:12">
      <c r="L32467" s="17" t="s">
        <v>40568</v>
      </c>
    </row>
    <row r="32468" spans="12:12">
      <c r="L32468" s="17" t="s">
        <v>40569</v>
      </c>
    </row>
    <row r="32469" spans="12:12">
      <c r="L32469" s="17" t="s">
        <v>40570</v>
      </c>
    </row>
    <row r="32470" spans="12:12">
      <c r="L32470" s="17" t="s">
        <v>40571</v>
      </c>
    </row>
    <row r="32471" spans="12:12">
      <c r="L32471" s="17" t="s">
        <v>40572</v>
      </c>
    </row>
    <row r="32472" spans="12:12">
      <c r="L32472" s="17" t="s">
        <v>40573</v>
      </c>
    </row>
    <row r="32473" spans="12:12">
      <c r="L32473" s="17" t="s">
        <v>40574</v>
      </c>
    </row>
    <row r="32474" spans="12:12">
      <c r="L32474" s="17" t="s">
        <v>40575</v>
      </c>
    </row>
    <row r="32475" spans="12:12">
      <c r="L32475" s="17" t="s">
        <v>40576</v>
      </c>
    </row>
    <row r="32476" spans="12:12">
      <c r="L32476" s="17" t="s">
        <v>40577</v>
      </c>
    </row>
    <row r="32477" spans="12:12">
      <c r="L32477" s="17" t="s">
        <v>40578</v>
      </c>
    </row>
    <row r="32478" spans="12:12">
      <c r="L32478" s="17" t="s">
        <v>40579</v>
      </c>
    </row>
    <row r="32479" spans="12:12">
      <c r="L32479" s="17" t="s">
        <v>40580</v>
      </c>
    </row>
    <row r="32480" spans="12:12">
      <c r="L32480" s="17" t="s">
        <v>40581</v>
      </c>
    </row>
    <row r="32481" spans="12:12">
      <c r="L32481" s="17" t="s">
        <v>40582</v>
      </c>
    </row>
    <row r="32482" spans="12:12">
      <c r="L32482" s="17" t="s">
        <v>40583</v>
      </c>
    </row>
    <row r="32483" spans="12:12">
      <c r="L32483" s="17" t="s">
        <v>40584</v>
      </c>
    </row>
    <row r="32484" spans="12:12">
      <c r="L32484" s="17" t="s">
        <v>40585</v>
      </c>
    </row>
    <row r="32485" spans="12:12">
      <c r="L32485" s="17" t="s">
        <v>40586</v>
      </c>
    </row>
    <row r="32486" spans="12:12">
      <c r="L32486" s="17" t="s">
        <v>40587</v>
      </c>
    </row>
    <row r="32487" spans="12:12">
      <c r="L32487" s="17" t="s">
        <v>40588</v>
      </c>
    </row>
    <row r="32488" spans="12:12">
      <c r="L32488" s="17" t="s">
        <v>40589</v>
      </c>
    </row>
    <row r="32489" spans="12:12">
      <c r="L32489" s="17" t="s">
        <v>40590</v>
      </c>
    </row>
    <row r="32490" spans="12:12">
      <c r="L32490" s="17" t="s">
        <v>40591</v>
      </c>
    </row>
    <row r="32491" spans="12:12">
      <c r="L32491" s="17" t="s">
        <v>40592</v>
      </c>
    </row>
    <row r="32492" spans="12:12">
      <c r="L32492" s="17" t="s">
        <v>40593</v>
      </c>
    </row>
    <row r="32493" spans="12:12">
      <c r="L32493" s="17" t="s">
        <v>40594</v>
      </c>
    </row>
    <row r="32494" spans="12:12">
      <c r="L32494" s="17" t="s">
        <v>40595</v>
      </c>
    </row>
    <row r="32495" spans="12:12">
      <c r="L32495" s="17" t="s">
        <v>40596</v>
      </c>
    </row>
    <row r="32496" spans="12:12">
      <c r="L32496" s="17" t="s">
        <v>40597</v>
      </c>
    </row>
    <row r="32497" spans="12:12">
      <c r="L32497" s="17" t="s">
        <v>40598</v>
      </c>
    </row>
    <row r="32498" spans="12:12">
      <c r="L32498" s="17" t="s">
        <v>40599</v>
      </c>
    </row>
    <row r="32499" spans="12:12">
      <c r="L32499" s="17" t="s">
        <v>40600</v>
      </c>
    </row>
    <row r="32500" spans="12:12">
      <c r="L32500" s="17" t="s">
        <v>40601</v>
      </c>
    </row>
    <row r="32501" spans="12:12">
      <c r="L32501" s="17" t="s">
        <v>40602</v>
      </c>
    </row>
    <row r="32502" spans="12:12">
      <c r="L32502" s="17" t="s">
        <v>40603</v>
      </c>
    </row>
    <row r="32503" spans="12:12">
      <c r="L32503" s="17" t="s">
        <v>40604</v>
      </c>
    </row>
    <row r="32504" spans="12:12">
      <c r="L32504" s="17" t="s">
        <v>40605</v>
      </c>
    </row>
    <row r="32505" spans="12:12">
      <c r="L32505" s="17" t="s">
        <v>40606</v>
      </c>
    </row>
    <row r="32506" spans="12:12">
      <c r="L32506" s="17" t="s">
        <v>40607</v>
      </c>
    </row>
    <row r="32507" spans="12:12">
      <c r="L32507" s="17" t="s">
        <v>40608</v>
      </c>
    </row>
    <row r="32508" spans="12:12">
      <c r="L32508" s="17" t="s">
        <v>40609</v>
      </c>
    </row>
    <row r="32509" spans="12:12">
      <c r="L32509" s="17" t="s">
        <v>40610</v>
      </c>
    </row>
    <row r="32510" spans="12:12">
      <c r="L32510" s="17" t="s">
        <v>40611</v>
      </c>
    </row>
    <row r="32511" spans="12:12">
      <c r="L32511" s="17" t="s">
        <v>40612</v>
      </c>
    </row>
    <row r="32512" spans="12:12">
      <c r="L32512" s="17" t="s">
        <v>40613</v>
      </c>
    </row>
    <row r="32513" spans="12:12">
      <c r="L32513" s="17" t="s">
        <v>40614</v>
      </c>
    </row>
    <row r="32514" spans="12:12">
      <c r="L32514" s="17" t="s">
        <v>40615</v>
      </c>
    </row>
    <row r="32515" spans="12:12">
      <c r="L32515" s="17" t="s">
        <v>40616</v>
      </c>
    </row>
    <row r="32516" spans="12:12">
      <c r="L32516" s="17" t="s">
        <v>40617</v>
      </c>
    </row>
    <row r="32517" spans="12:12">
      <c r="L32517" s="17" t="s">
        <v>40618</v>
      </c>
    </row>
    <row r="32518" spans="12:12">
      <c r="L32518" s="17" t="s">
        <v>40619</v>
      </c>
    </row>
    <row r="32519" spans="12:12">
      <c r="L32519" s="17" t="s">
        <v>40620</v>
      </c>
    </row>
    <row r="32520" spans="12:12">
      <c r="L32520" s="17" t="s">
        <v>40621</v>
      </c>
    </row>
    <row r="32521" spans="12:12">
      <c r="L32521" s="17" t="s">
        <v>40622</v>
      </c>
    </row>
    <row r="32522" spans="12:12">
      <c r="L32522" s="17" t="s">
        <v>40623</v>
      </c>
    </row>
    <row r="32523" spans="12:12">
      <c r="L32523" s="17" t="s">
        <v>40624</v>
      </c>
    </row>
    <row r="32524" spans="12:12">
      <c r="L32524" s="17" t="s">
        <v>40625</v>
      </c>
    </row>
    <row r="32525" spans="12:12">
      <c r="L32525" s="17" t="s">
        <v>40626</v>
      </c>
    </row>
    <row r="32526" spans="12:12">
      <c r="L32526" s="17" t="s">
        <v>40627</v>
      </c>
    </row>
    <row r="32527" spans="12:12">
      <c r="L32527" s="17" t="s">
        <v>40628</v>
      </c>
    </row>
    <row r="32528" spans="12:12">
      <c r="L32528" s="17" t="s">
        <v>40629</v>
      </c>
    </row>
    <row r="32529" spans="12:12">
      <c r="L32529" s="17" t="s">
        <v>40630</v>
      </c>
    </row>
    <row r="32530" spans="12:12">
      <c r="L32530" s="17" t="s">
        <v>40631</v>
      </c>
    </row>
    <row r="32531" spans="12:12">
      <c r="L32531" s="17" t="s">
        <v>40632</v>
      </c>
    </row>
    <row r="32532" spans="12:12">
      <c r="L32532" s="17" t="s">
        <v>40633</v>
      </c>
    </row>
    <row r="32533" spans="12:12">
      <c r="L32533" s="17" t="s">
        <v>40634</v>
      </c>
    </row>
    <row r="32534" spans="12:12">
      <c r="L32534" s="17" t="s">
        <v>40635</v>
      </c>
    </row>
    <row r="32535" spans="12:12">
      <c r="L32535" s="17" t="s">
        <v>40636</v>
      </c>
    </row>
    <row r="32536" spans="12:12">
      <c r="L32536" s="17" t="s">
        <v>40637</v>
      </c>
    </row>
    <row r="32537" spans="12:12">
      <c r="L32537" s="17" t="s">
        <v>40638</v>
      </c>
    </row>
    <row r="32538" spans="12:12">
      <c r="L32538" s="17" t="s">
        <v>40639</v>
      </c>
    </row>
    <row r="32539" spans="12:12">
      <c r="L32539" s="17" t="s">
        <v>40640</v>
      </c>
    </row>
    <row r="32540" spans="12:12">
      <c r="L32540" s="17" t="s">
        <v>40641</v>
      </c>
    </row>
    <row r="32541" spans="12:12">
      <c r="L32541" s="17" t="s">
        <v>40642</v>
      </c>
    </row>
    <row r="32542" spans="12:12">
      <c r="L32542" s="17" t="s">
        <v>40643</v>
      </c>
    </row>
    <row r="32543" spans="12:12">
      <c r="L32543" s="17" t="s">
        <v>40644</v>
      </c>
    </row>
    <row r="32544" spans="12:12">
      <c r="L32544" s="17" t="s">
        <v>40645</v>
      </c>
    </row>
    <row r="32545" spans="12:12">
      <c r="L32545" s="17" t="s">
        <v>40646</v>
      </c>
    </row>
    <row r="32546" spans="12:12">
      <c r="L32546" s="17" t="s">
        <v>40647</v>
      </c>
    </row>
    <row r="32547" spans="12:12">
      <c r="L32547" s="17" t="s">
        <v>40648</v>
      </c>
    </row>
    <row r="32548" spans="12:12">
      <c r="L32548" s="17" t="s">
        <v>40649</v>
      </c>
    </row>
    <row r="32549" spans="12:12">
      <c r="L32549" s="17" t="s">
        <v>40650</v>
      </c>
    </row>
    <row r="32550" spans="12:12">
      <c r="L32550" s="17" t="s">
        <v>40651</v>
      </c>
    </row>
    <row r="32551" spans="12:12">
      <c r="L32551" s="17" t="s">
        <v>40652</v>
      </c>
    </row>
    <row r="32552" spans="12:12">
      <c r="L32552" s="17" t="s">
        <v>40653</v>
      </c>
    </row>
    <row r="32553" spans="12:12">
      <c r="L32553" s="17" t="s">
        <v>40654</v>
      </c>
    </row>
    <row r="32554" spans="12:12">
      <c r="L32554" s="17" t="s">
        <v>40655</v>
      </c>
    </row>
    <row r="32555" spans="12:12">
      <c r="L32555" s="17" t="s">
        <v>40656</v>
      </c>
    </row>
    <row r="32556" spans="12:12">
      <c r="L32556" s="17" t="s">
        <v>40657</v>
      </c>
    </row>
    <row r="32557" spans="12:12">
      <c r="L32557" s="17" t="s">
        <v>40658</v>
      </c>
    </row>
    <row r="32558" spans="12:12">
      <c r="L32558" s="17" t="s">
        <v>40659</v>
      </c>
    </row>
    <row r="32559" spans="12:12">
      <c r="L32559" s="17" t="s">
        <v>40660</v>
      </c>
    </row>
    <row r="32560" spans="12:12">
      <c r="L32560" s="17" t="s">
        <v>40661</v>
      </c>
    </row>
    <row r="32561" spans="12:12">
      <c r="L32561" s="17" t="s">
        <v>40662</v>
      </c>
    </row>
    <row r="32562" spans="12:12">
      <c r="L32562" s="17" t="s">
        <v>40663</v>
      </c>
    </row>
    <row r="32563" spans="12:12">
      <c r="L32563" s="17" t="s">
        <v>40664</v>
      </c>
    </row>
    <row r="32564" spans="12:12">
      <c r="L32564" s="17" t="s">
        <v>40665</v>
      </c>
    </row>
    <row r="32565" spans="12:12">
      <c r="L32565" s="17" t="s">
        <v>40666</v>
      </c>
    </row>
    <row r="32566" spans="12:12">
      <c r="L32566" s="17" t="s">
        <v>40667</v>
      </c>
    </row>
    <row r="32567" spans="12:12">
      <c r="L32567" s="17" t="s">
        <v>40668</v>
      </c>
    </row>
    <row r="32568" spans="12:12">
      <c r="L32568" s="17" t="s">
        <v>40669</v>
      </c>
    </row>
    <row r="32569" spans="12:12">
      <c r="L32569" s="17" t="s">
        <v>40670</v>
      </c>
    </row>
    <row r="32570" spans="12:12">
      <c r="L32570" s="17" t="s">
        <v>40671</v>
      </c>
    </row>
    <row r="32571" spans="12:12">
      <c r="L32571" s="17" t="s">
        <v>40672</v>
      </c>
    </row>
    <row r="32572" spans="12:12">
      <c r="L32572" s="17" t="s">
        <v>40673</v>
      </c>
    </row>
    <row r="32573" spans="12:12">
      <c r="L32573" s="17" t="s">
        <v>40674</v>
      </c>
    </row>
    <row r="32574" spans="12:12">
      <c r="L32574" s="17" t="s">
        <v>40675</v>
      </c>
    </row>
    <row r="32575" spans="12:12">
      <c r="L32575" s="17" t="s">
        <v>40676</v>
      </c>
    </row>
    <row r="32576" spans="12:12">
      <c r="L32576" s="17" t="s">
        <v>40677</v>
      </c>
    </row>
    <row r="32577" spans="12:12">
      <c r="L32577" s="17" t="s">
        <v>40678</v>
      </c>
    </row>
    <row r="32578" spans="12:12">
      <c r="L32578" s="17" t="s">
        <v>40679</v>
      </c>
    </row>
    <row r="32579" spans="12:12">
      <c r="L32579" s="17" t="s">
        <v>40680</v>
      </c>
    </row>
    <row r="32580" spans="12:12">
      <c r="L32580" s="17" t="s">
        <v>40681</v>
      </c>
    </row>
    <row r="32581" spans="12:12">
      <c r="L32581" s="17" t="s">
        <v>40682</v>
      </c>
    </row>
    <row r="32582" spans="12:12">
      <c r="L32582" s="17" t="s">
        <v>40683</v>
      </c>
    </row>
    <row r="32583" spans="12:12">
      <c r="L32583" s="17" t="s">
        <v>40684</v>
      </c>
    </row>
    <row r="32584" spans="12:12">
      <c r="L32584" s="17" t="s">
        <v>40685</v>
      </c>
    </row>
    <row r="32585" spans="12:12">
      <c r="L32585" s="17" t="s">
        <v>40686</v>
      </c>
    </row>
    <row r="32586" spans="12:12">
      <c r="L32586" s="17" t="s">
        <v>40687</v>
      </c>
    </row>
    <row r="32587" spans="12:12">
      <c r="L32587" s="17" t="s">
        <v>40688</v>
      </c>
    </row>
    <row r="32588" spans="12:12">
      <c r="L32588" s="17" t="s">
        <v>40689</v>
      </c>
    </row>
    <row r="32589" spans="12:12">
      <c r="L32589" s="17" t="s">
        <v>40690</v>
      </c>
    </row>
    <row r="32590" spans="12:12">
      <c r="L32590" s="17" t="s">
        <v>40691</v>
      </c>
    </row>
    <row r="32591" spans="12:12">
      <c r="L32591" s="17" t="s">
        <v>40692</v>
      </c>
    </row>
    <row r="32592" spans="12:12">
      <c r="L32592" s="17" t="s">
        <v>40693</v>
      </c>
    </row>
    <row r="32593" spans="12:12">
      <c r="L32593" s="17" t="s">
        <v>40694</v>
      </c>
    </row>
    <row r="32594" spans="12:12">
      <c r="L32594" s="17" t="s">
        <v>40695</v>
      </c>
    </row>
    <row r="32595" spans="12:12">
      <c r="L32595" s="17" t="s">
        <v>40696</v>
      </c>
    </row>
    <row r="32596" spans="12:12">
      <c r="L32596" s="17" t="s">
        <v>40697</v>
      </c>
    </row>
    <row r="32597" spans="12:12">
      <c r="L32597" s="17" t="s">
        <v>40698</v>
      </c>
    </row>
    <row r="32598" spans="12:12">
      <c r="L32598" s="17" t="s">
        <v>40699</v>
      </c>
    </row>
    <row r="32599" spans="12:12">
      <c r="L32599" s="17" t="s">
        <v>40700</v>
      </c>
    </row>
    <row r="32600" spans="12:12">
      <c r="L32600" s="17" t="s">
        <v>40701</v>
      </c>
    </row>
    <row r="32601" spans="12:12">
      <c r="L32601" s="17" t="s">
        <v>40702</v>
      </c>
    </row>
    <row r="32602" spans="12:12">
      <c r="L32602" s="17" t="s">
        <v>40703</v>
      </c>
    </row>
    <row r="32603" spans="12:12">
      <c r="L32603" s="17" t="s">
        <v>40704</v>
      </c>
    </row>
    <row r="32604" spans="12:12">
      <c r="L32604" s="17" t="s">
        <v>40705</v>
      </c>
    </row>
    <row r="32605" spans="12:12">
      <c r="L32605" s="17" t="s">
        <v>40706</v>
      </c>
    </row>
    <row r="32606" spans="12:12">
      <c r="L32606" s="17" t="s">
        <v>40707</v>
      </c>
    </row>
    <row r="32607" spans="12:12">
      <c r="L32607" s="17" t="s">
        <v>40708</v>
      </c>
    </row>
    <row r="32608" spans="12:12">
      <c r="L32608" s="17" t="s">
        <v>40709</v>
      </c>
    </row>
    <row r="32609" spans="12:12">
      <c r="L32609" s="17" t="s">
        <v>40710</v>
      </c>
    </row>
    <row r="32610" spans="12:12">
      <c r="L32610" s="17" t="s">
        <v>40711</v>
      </c>
    </row>
    <row r="32611" spans="12:12">
      <c r="L32611" s="17" t="s">
        <v>40712</v>
      </c>
    </row>
    <row r="32612" spans="12:12">
      <c r="L32612" s="17" t="s">
        <v>40713</v>
      </c>
    </row>
    <row r="32613" spans="12:12">
      <c r="L32613" s="17" t="s">
        <v>40714</v>
      </c>
    </row>
    <row r="32614" spans="12:12">
      <c r="L32614" s="17" t="s">
        <v>40715</v>
      </c>
    </row>
    <row r="32615" spans="12:12">
      <c r="L32615" s="17" t="s">
        <v>40716</v>
      </c>
    </row>
    <row r="32616" spans="12:12">
      <c r="L32616" s="17" t="s">
        <v>40717</v>
      </c>
    </row>
    <row r="32617" spans="12:12">
      <c r="L32617" s="17" t="s">
        <v>40718</v>
      </c>
    </row>
    <row r="32618" spans="12:12">
      <c r="L32618" s="17" t="s">
        <v>40719</v>
      </c>
    </row>
    <row r="32619" spans="12:12">
      <c r="L32619" s="17" t="s">
        <v>40720</v>
      </c>
    </row>
    <row r="32620" spans="12:12">
      <c r="L32620" s="17" t="s">
        <v>40721</v>
      </c>
    </row>
    <row r="32621" spans="12:12">
      <c r="L32621" s="17" t="s">
        <v>40722</v>
      </c>
    </row>
    <row r="32622" spans="12:12">
      <c r="L32622" s="17" t="s">
        <v>40723</v>
      </c>
    </row>
    <row r="32623" spans="12:12">
      <c r="L32623" s="17" t="s">
        <v>40724</v>
      </c>
    </row>
    <row r="32624" spans="12:12">
      <c r="L32624" s="17" t="s">
        <v>40725</v>
      </c>
    </row>
    <row r="32625" spans="12:12">
      <c r="L32625" s="17" t="s">
        <v>40726</v>
      </c>
    </row>
    <row r="32626" spans="12:12">
      <c r="L32626" s="17" t="s">
        <v>40727</v>
      </c>
    </row>
    <row r="32627" spans="12:12">
      <c r="L32627" s="17" t="s">
        <v>40728</v>
      </c>
    </row>
    <row r="32628" spans="12:12">
      <c r="L32628" s="17" t="s">
        <v>40729</v>
      </c>
    </row>
    <row r="32629" spans="12:12">
      <c r="L32629" s="17" t="s">
        <v>40730</v>
      </c>
    </row>
    <row r="32630" spans="12:12">
      <c r="L32630" s="17" t="s">
        <v>40731</v>
      </c>
    </row>
    <row r="32631" spans="12:12">
      <c r="L32631" s="17" t="s">
        <v>40732</v>
      </c>
    </row>
    <row r="32632" spans="12:12">
      <c r="L32632" s="17" t="s">
        <v>40733</v>
      </c>
    </row>
    <row r="32633" spans="12:12">
      <c r="L32633" s="17" t="s">
        <v>40734</v>
      </c>
    </row>
    <row r="32634" spans="12:12">
      <c r="L32634" s="17" t="s">
        <v>40735</v>
      </c>
    </row>
    <row r="32635" spans="12:12">
      <c r="L32635" s="17" t="s">
        <v>40736</v>
      </c>
    </row>
    <row r="32636" spans="12:12">
      <c r="L32636" s="17" t="s">
        <v>40737</v>
      </c>
    </row>
    <row r="32637" spans="12:12">
      <c r="L32637" s="17" t="s">
        <v>40738</v>
      </c>
    </row>
    <row r="32638" spans="12:12">
      <c r="L32638" s="17" t="s">
        <v>40739</v>
      </c>
    </row>
    <row r="32639" spans="12:12">
      <c r="L32639" s="17" t="s">
        <v>40740</v>
      </c>
    </row>
    <row r="32640" spans="12:12">
      <c r="L32640" s="17" t="s">
        <v>40741</v>
      </c>
    </row>
    <row r="32641" spans="12:12">
      <c r="L32641" s="17" t="s">
        <v>40742</v>
      </c>
    </row>
    <row r="32642" spans="12:12">
      <c r="L32642" s="17" t="s">
        <v>40743</v>
      </c>
    </row>
    <row r="32643" spans="12:12">
      <c r="L32643" s="17" t="s">
        <v>40744</v>
      </c>
    </row>
    <row r="32644" spans="12:12">
      <c r="L32644" s="17" t="s">
        <v>40745</v>
      </c>
    </row>
    <row r="32645" spans="12:12">
      <c r="L32645" s="17" t="s">
        <v>40746</v>
      </c>
    </row>
    <row r="32646" spans="12:12">
      <c r="L32646" s="17" t="s">
        <v>40747</v>
      </c>
    </row>
    <row r="32647" spans="12:12">
      <c r="L32647" s="17" t="s">
        <v>40748</v>
      </c>
    </row>
    <row r="32648" spans="12:12">
      <c r="L32648" s="17" t="s">
        <v>40749</v>
      </c>
    </row>
    <row r="32649" spans="12:12">
      <c r="L32649" s="17" t="s">
        <v>40750</v>
      </c>
    </row>
    <row r="32650" spans="12:12">
      <c r="L32650" s="17" t="s">
        <v>40751</v>
      </c>
    </row>
    <row r="32651" spans="12:12">
      <c r="L32651" s="17" t="s">
        <v>40752</v>
      </c>
    </row>
    <row r="32652" spans="12:12">
      <c r="L32652" s="17" t="s">
        <v>40753</v>
      </c>
    </row>
    <row r="32653" spans="12:12">
      <c r="L32653" s="17" t="s">
        <v>40754</v>
      </c>
    </row>
    <row r="32654" spans="12:12">
      <c r="L32654" s="17" t="s">
        <v>40755</v>
      </c>
    </row>
    <row r="32655" spans="12:12">
      <c r="L32655" s="17" t="s">
        <v>40756</v>
      </c>
    </row>
    <row r="32656" spans="12:12">
      <c r="L32656" s="17" t="s">
        <v>40757</v>
      </c>
    </row>
    <row r="32657" spans="12:12">
      <c r="L32657" s="17" t="s">
        <v>40758</v>
      </c>
    </row>
    <row r="32658" spans="12:12">
      <c r="L32658" s="17" t="s">
        <v>40759</v>
      </c>
    </row>
    <row r="32659" spans="12:12">
      <c r="L32659" s="17" t="s">
        <v>40760</v>
      </c>
    </row>
    <row r="32660" spans="12:12">
      <c r="L32660" s="17" t="s">
        <v>40761</v>
      </c>
    </row>
    <row r="32661" spans="12:12">
      <c r="L32661" s="17" t="s">
        <v>40762</v>
      </c>
    </row>
    <row r="32662" spans="12:12">
      <c r="L32662" s="17" t="s">
        <v>40763</v>
      </c>
    </row>
    <row r="32663" spans="12:12">
      <c r="L32663" s="17" t="s">
        <v>40764</v>
      </c>
    </row>
    <row r="32664" spans="12:12">
      <c r="L32664" s="17" t="s">
        <v>40765</v>
      </c>
    </row>
    <row r="32665" spans="12:12">
      <c r="L32665" s="17" t="s">
        <v>40766</v>
      </c>
    </row>
    <row r="32666" spans="12:12">
      <c r="L32666" s="17" t="s">
        <v>40767</v>
      </c>
    </row>
    <row r="32667" spans="12:12">
      <c r="L32667" s="17" t="s">
        <v>40768</v>
      </c>
    </row>
    <row r="32668" spans="12:12">
      <c r="L32668" s="17" t="s">
        <v>40769</v>
      </c>
    </row>
    <row r="32669" spans="12:12">
      <c r="L32669" s="17" t="s">
        <v>40770</v>
      </c>
    </row>
    <row r="32670" spans="12:12">
      <c r="L32670" s="17" t="s">
        <v>40771</v>
      </c>
    </row>
    <row r="32671" spans="12:12">
      <c r="L32671" s="17" t="s">
        <v>40772</v>
      </c>
    </row>
    <row r="32672" spans="12:12">
      <c r="L32672" s="17" t="s">
        <v>40773</v>
      </c>
    </row>
    <row r="32673" spans="12:12">
      <c r="L32673" s="17" t="s">
        <v>40774</v>
      </c>
    </row>
    <row r="32674" spans="12:12">
      <c r="L32674" s="17" t="s">
        <v>40775</v>
      </c>
    </row>
    <row r="32675" spans="12:12">
      <c r="L32675" s="17" t="s">
        <v>40776</v>
      </c>
    </row>
    <row r="32676" spans="12:12">
      <c r="L32676" s="17" t="s">
        <v>40777</v>
      </c>
    </row>
    <row r="32677" spans="12:12">
      <c r="L32677" s="17" t="s">
        <v>40778</v>
      </c>
    </row>
    <row r="32678" spans="12:12">
      <c r="L32678" s="17" t="s">
        <v>40779</v>
      </c>
    </row>
    <row r="32679" spans="12:12">
      <c r="L32679" s="17" t="s">
        <v>40780</v>
      </c>
    </row>
    <row r="32680" spans="12:12">
      <c r="L32680" s="17" t="s">
        <v>40781</v>
      </c>
    </row>
    <row r="32681" spans="12:12">
      <c r="L32681" s="17" t="s">
        <v>40782</v>
      </c>
    </row>
    <row r="32682" spans="12:12">
      <c r="L32682" s="17" t="s">
        <v>40783</v>
      </c>
    </row>
    <row r="32683" spans="12:12">
      <c r="L32683" s="17" t="s">
        <v>40784</v>
      </c>
    </row>
    <row r="32684" spans="12:12">
      <c r="L32684" s="17" t="s">
        <v>40785</v>
      </c>
    </row>
    <row r="32685" spans="12:12">
      <c r="L32685" s="17" t="s">
        <v>40786</v>
      </c>
    </row>
    <row r="32686" spans="12:12">
      <c r="L32686" s="17" t="s">
        <v>40787</v>
      </c>
    </row>
    <row r="32687" spans="12:12">
      <c r="L32687" s="17" t="s">
        <v>40788</v>
      </c>
    </row>
    <row r="32688" spans="12:12">
      <c r="L32688" s="17" t="s">
        <v>40789</v>
      </c>
    </row>
    <row r="32689" spans="12:12">
      <c r="L32689" s="17" t="s">
        <v>40790</v>
      </c>
    </row>
    <row r="32690" spans="12:12">
      <c r="L32690" s="17" t="s">
        <v>40791</v>
      </c>
    </row>
    <row r="32691" spans="12:12">
      <c r="L32691" s="17" t="s">
        <v>40792</v>
      </c>
    </row>
    <row r="32692" spans="12:12">
      <c r="L32692" s="17" t="s">
        <v>40793</v>
      </c>
    </row>
    <row r="32693" spans="12:12">
      <c r="L32693" s="17" t="s">
        <v>40794</v>
      </c>
    </row>
    <row r="32694" spans="12:12">
      <c r="L32694" s="17" t="s">
        <v>40795</v>
      </c>
    </row>
    <row r="32695" spans="12:12">
      <c r="L32695" s="17" t="s">
        <v>40796</v>
      </c>
    </row>
    <row r="32696" spans="12:12">
      <c r="L32696" s="17" t="s">
        <v>40797</v>
      </c>
    </row>
    <row r="32697" spans="12:12">
      <c r="L32697" s="17" t="s">
        <v>40798</v>
      </c>
    </row>
    <row r="32698" spans="12:12">
      <c r="L32698" s="17" t="s">
        <v>40799</v>
      </c>
    </row>
    <row r="32699" spans="12:12">
      <c r="L32699" s="17" t="s">
        <v>40800</v>
      </c>
    </row>
    <row r="32700" spans="12:12">
      <c r="L32700" s="17" t="s">
        <v>40801</v>
      </c>
    </row>
    <row r="32701" spans="12:12">
      <c r="L32701" s="17" t="s">
        <v>40802</v>
      </c>
    </row>
    <row r="32702" spans="12:12">
      <c r="L32702" s="17" t="s">
        <v>40803</v>
      </c>
    </row>
    <row r="32703" spans="12:12">
      <c r="L32703" s="17" t="s">
        <v>40804</v>
      </c>
    </row>
    <row r="32704" spans="12:12">
      <c r="L32704" s="17" t="s">
        <v>40805</v>
      </c>
    </row>
    <row r="32705" spans="12:12">
      <c r="L32705" s="17" t="s">
        <v>40806</v>
      </c>
    </row>
    <row r="32706" spans="12:12">
      <c r="L32706" s="17" t="s">
        <v>40807</v>
      </c>
    </row>
    <row r="32707" spans="12:12">
      <c r="L32707" s="17" t="s">
        <v>40808</v>
      </c>
    </row>
    <row r="32708" spans="12:12">
      <c r="L32708" s="17" t="s">
        <v>40809</v>
      </c>
    </row>
    <row r="32709" spans="12:12">
      <c r="L32709" s="17" t="s">
        <v>40810</v>
      </c>
    </row>
    <row r="32710" spans="12:12">
      <c r="L32710" s="17" t="s">
        <v>40811</v>
      </c>
    </row>
    <row r="32711" spans="12:12">
      <c r="L32711" s="17" t="s">
        <v>40812</v>
      </c>
    </row>
    <row r="32712" spans="12:12">
      <c r="L32712" s="17" t="s">
        <v>40813</v>
      </c>
    </row>
    <row r="32713" spans="12:12">
      <c r="L32713" s="17" t="s">
        <v>40814</v>
      </c>
    </row>
    <row r="32714" spans="12:12">
      <c r="L32714" s="17" t="s">
        <v>40815</v>
      </c>
    </row>
    <row r="32715" spans="12:12">
      <c r="L32715" s="17" t="s">
        <v>40816</v>
      </c>
    </row>
    <row r="32716" spans="12:12">
      <c r="L32716" s="17" t="s">
        <v>40817</v>
      </c>
    </row>
    <row r="32717" spans="12:12">
      <c r="L32717" s="17" t="s">
        <v>40818</v>
      </c>
    </row>
    <row r="32718" spans="12:12">
      <c r="L32718" s="17" t="s">
        <v>40819</v>
      </c>
    </row>
    <row r="32719" spans="12:12">
      <c r="L32719" s="17" t="s">
        <v>40820</v>
      </c>
    </row>
    <row r="32720" spans="12:12">
      <c r="L32720" s="17" t="s">
        <v>40821</v>
      </c>
    </row>
    <row r="32721" spans="12:12">
      <c r="L32721" s="17" t="s">
        <v>40822</v>
      </c>
    </row>
    <row r="32722" spans="12:12">
      <c r="L32722" s="17" t="s">
        <v>40823</v>
      </c>
    </row>
    <row r="32723" spans="12:12">
      <c r="L32723" s="17" t="s">
        <v>40824</v>
      </c>
    </row>
    <row r="32724" spans="12:12">
      <c r="L32724" s="17" t="s">
        <v>40825</v>
      </c>
    </row>
    <row r="32725" spans="12:12">
      <c r="L32725" s="17" t="s">
        <v>40826</v>
      </c>
    </row>
    <row r="32726" spans="12:12">
      <c r="L32726" s="17" t="s">
        <v>40827</v>
      </c>
    </row>
    <row r="32727" spans="12:12">
      <c r="L32727" s="17" t="s">
        <v>40828</v>
      </c>
    </row>
    <row r="32728" spans="12:12">
      <c r="L32728" s="17" t="s">
        <v>40829</v>
      </c>
    </row>
    <row r="32729" spans="12:12">
      <c r="L32729" s="17" t="s">
        <v>40830</v>
      </c>
    </row>
    <row r="32730" spans="12:12">
      <c r="L32730" s="17" t="s">
        <v>40831</v>
      </c>
    </row>
    <row r="32731" spans="12:12">
      <c r="L32731" s="17" t="s">
        <v>40832</v>
      </c>
    </row>
    <row r="32732" spans="12:12">
      <c r="L32732" s="17" t="s">
        <v>40833</v>
      </c>
    </row>
    <row r="32733" spans="12:12">
      <c r="L32733" s="17" t="s">
        <v>40834</v>
      </c>
    </row>
    <row r="32734" spans="12:12">
      <c r="L32734" s="17" t="s">
        <v>40835</v>
      </c>
    </row>
    <row r="32735" spans="12:12">
      <c r="L32735" s="17" t="s">
        <v>40836</v>
      </c>
    </row>
    <row r="32736" spans="12:12">
      <c r="L32736" s="17" t="s">
        <v>40837</v>
      </c>
    </row>
    <row r="32737" spans="12:12">
      <c r="L32737" s="17" t="s">
        <v>40838</v>
      </c>
    </row>
    <row r="32738" spans="12:12">
      <c r="L32738" s="17" t="s">
        <v>40839</v>
      </c>
    </row>
    <row r="32739" spans="12:12">
      <c r="L32739" s="17" t="s">
        <v>40840</v>
      </c>
    </row>
    <row r="32740" spans="12:12">
      <c r="L32740" s="17" t="s">
        <v>40841</v>
      </c>
    </row>
    <row r="32741" spans="12:12">
      <c r="L32741" s="17" t="s">
        <v>40842</v>
      </c>
    </row>
    <row r="32742" spans="12:12">
      <c r="L32742" s="17" t="s">
        <v>40843</v>
      </c>
    </row>
    <row r="32743" spans="12:12">
      <c r="L32743" s="17" t="s">
        <v>40844</v>
      </c>
    </row>
    <row r="32744" spans="12:12">
      <c r="L32744" s="17" t="s">
        <v>40845</v>
      </c>
    </row>
    <row r="32745" spans="12:12">
      <c r="L32745" s="17" t="s">
        <v>40846</v>
      </c>
    </row>
    <row r="32746" spans="12:12">
      <c r="L32746" s="17" t="s">
        <v>40847</v>
      </c>
    </row>
    <row r="32747" spans="12:12">
      <c r="L32747" s="17" t="s">
        <v>40848</v>
      </c>
    </row>
    <row r="32748" spans="12:12">
      <c r="L32748" s="17" t="s">
        <v>40849</v>
      </c>
    </row>
    <row r="32749" spans="12:12">
      <c r="L32749" s="17" t="s">
        <v>40850</v>
      </c>
    </row>
    <row r="32750" spans="12:12">
      <c r="L32750" s="17" t="s">
        <v>40851</v>
      </c>
    </row>
    <row r="32751" spans="12:12">
      <c r="L32751" s="17" t="s">
        <v>40852</v>
      </c>
    </row>
    <row r="32752" spans="12:12">
      <c r="L32752" s="17" t="s">
        <v>40853</v>
      </c>
    </row>
    <row r="32753" spans="12:12">
      <c r="L32753" s="17" t="s">
        <v>40854</v>
      </c>
    </row>
    <row r="32754" spans="12:12">
      <c r="L32754" s="17" t="s">
        <v>40855</v>
      </c>
    </row>
    <row r="32755" spans="12:12">
      <c r="L32755" s="17" t="s">
        <v>40856</v>
      </c>
    </row>
    <row r="32756" spans="12:12">
      <c r="L32756" s="17" t="s">
        <v>40857</v>
      </c>
    </row>
    <row r="32757" spans="12:12">
      <c r="L32757" s="17" t="s">
        <v>40858</v>
      </c>
    </row>
    <row r="32758" spans="12:12">
      <c r="L32758" s="17" t="s">
        <v>40859</v>
      </c>
    </row>
    <row r="32759" spans="12:12">
      <c r="L32759" s="17" t="s">
        <v>40860</v>
      </c>
    </row>
    <row r="32760" spans="12:12">
      <c r="L32760" s="17" t="s">
        <v>40861</v>
      </c>
    </row>
    <row r="32761" spans="12:12">
      <c r="L32761" s="17" t="s">
        <v>40862</v>
      </c>
    </row>
    <row r="32762" spans="12:12">
      <c r="L32762" s="17" t="s">
        <v>40863</v>
      </c>
    </row>
    <row r="32763" spans="12:12">
      <c r="L32763" s="17" t="s">
        <v>40864</v>
      </c>
    </row>
    <row r="32764" spans="12:12">
      <c r="L32764" s="17" t="s">
        <v>40865</v>
      </c>
    </row>
    <row r="32765" spans="12:12">
      <c r="L32765" s="17" t="s">
        <v>40866</v>
      </c>
    </row>
    <row r="32766" spans="12:12">
      <c r="L32766" s="17" t="s">
        <v>40867</v>
      </c>
    </row>
    <row r="32767" spans="12:12">
      <c r="L32767" s="17" t="s">
        <v>40868</v>
      </c>
    </row>
    <row r="32768" spans="12:12">
      <c r="L32768" s="17" t="s">
        <v>40869</v>
      </c>
    </row>
    <row r="32769" spans="12:12">
      <c r="L32769" s="17" t="s">
        <v>40870</v>
      </c>
    </row>
    <row r="32770" spans="12:12">
      <c r="L32770" s="17" t="s">
        <v>40871</v>
      </c>
    </row>
    <row r="32771" spans="12:12">
      <c r="L32771" s="17" t="s">
        <v>40872</v>
      </c>
    </row>
    <row r="32772" spans="12:12">
      <c r="L32772" s="17" t="s">
        <v>40873</v>
      </c>
    </row>
    <row r="32773" spans="12:12">
      <c r="L32773" s="17" t="s">
        <v>40874</v>
      </c>
    </row>
    <row r="32774" spans="12:12">
      <c r="L32774" s="17" t="s">
        <v>40875</v>
      </c>
    </row>
    <row r="32775" spans="12:12">
      <c r="L32775" s="17" t="s">
        <v>40876</v>
      </c>
    </row>
    <row r="32776" spans="12:12">
      <c r="L32776" s="17" t="s">
        <v>40877</v>
      </c>
    </row>
    <row r="32777" spans="12:12">
      <c r="L32777" s="17" t="s">
        <v>40878</v>
      </c>
    </row>
    <row r="32778" spans="12:12">
      <c r="L32778" s="17" t="s">
        <v>40879</v>
      </c>
    </row>
    <row r="32779" spans="12:12">
      <c r="L32779" s="17" t="s">
        <v>40880</v>
      </c>
    </row>
    <row r="32780" spans="12:12">
      <c r="L32780" s="17" t="s">
        <v>40881</v>
      </c>
    </row>
    <row r="32781" spans="12:12">
      <c r="L32781" s="17" t="s">
        <v>40882</v>
      </c>
    </row>
    <row r="32782" spans="12:12">
      <c r="L32782" s="17" t="s">
        <v>40883</v>
      </c>
    </row>
    <row r="32783" spans="12:12">
      <c r="L32783" s="17" t="s">
        <v>40884</v>
      </c>
    </row>
    <row r="32784" spans="12:12">
      <c r="L32784" s="17" t="s">
        <v>40885</v>
      </c>
    </row>
    <row r="32785" spans="12:12">
      <c r="L32785" s="17" t="s">
        <v>40886</v>
      </c>
    </row>
    <row r="32786" spans="12:12">
      <c r="L32786" s="17" t="s">
        <v>40887</v>
      </c>
    </row>
    <row r="32787" spans="12:12">
      <c r="L32787" s="17" t="s">
        <v>40888</v>
      </c>
    </row>
    <row r="32788" spans="12:12">
      <c r="L32788" s="17" t="s">
        <v>40889</v>
      </c>
    </row>
    <row r="32789" spans="12:12">
      <c r="L32789" s="17" t="s">
        <v>40890</v>
      </c>
    </row>
    <row r="32790" spans="12:12">
      <c r="L32790" s="17" t="s">
        <v>40891</v>
      </c>
    </row>
    <row r="32791" spans="12:12">
      <c r="L32791" s="17" t="s">
        <v>40892</v>
      </c>
    </row>
    <row r="32792" spans="12:12">
      <c r="L32792" s="17" t="s">
        <v>40893</v>
      </c>
    </row>
    <row r="32793" spans="12:12">
      <c r="L32793" s="17" t="s">
        <v>40894</v>
      </c>
    </row>
    <row r="32794" spans="12:12">
      <c r="L32794" s="17" t="s">
        <v>40895</v>
      </c>
    </row>
    <row r="32795" spans="12:12">
      <c r="L32795" s="17" t="s">
        <v>40896</v>
      </c>
    </row>
    <row r="32796" spans="12:12">
      <c r="L32796" s="17" t="s">
        <v>40897</v>
      </c>
    </row>
    <row r="32797" spans="12:12">
      <c r="L32797" s="17" t="s">
        <v>40898</v>
      </c>
    </row>
    <row r="32798" spans="12:12">
      <c r="L32798" s="17" t="s">
        <v>40899</v>
      </c>
    </row>
    <row r="32799" spans="12:12">
      <c r="L32799" s="17" t="s">
        <v>40900</v>
      </c>
    </row>
    <row r="32800" spans="12:12">
      <c r="L32800" s="17" t="s">
        <v>40901</v>
      </c>
    </row>
    <row r="32801" spans="12:12">
      <c r="L32801" s="17" t="s">
        <v>40902</v>
      </c>
    </row>
    <row r="32802" spans="12:12">
      <c r="L32802" s="17" t="s">
        <v>40903</v>
      </c>
    </row>
    <row r="32803" spans="12:12">
      <c r="L32803" s="17" t="s">
        <v>40904</v>
      </c>
    </row>
    <row r="32804" spans="12:12">
      <c r="L32804" s="17" t="s">
        <v>40905</v>
      </c>
    </row>
    <row r="32805" spans="12:12">
      <c r="L32805" s="17" t="s">
        <v>40906</v>
      </c>
    </row>
    <row r="32806" spans="12:12">
      <c r="L32806" s="17" t="s">
        <v>40907</v>
      </c>
    </row>
    <row r="32807" spans="12:12">
      <c r="L32807" s="17" t="s">
        <v>40908</v>
      </c>
    </row>
    <row r="32808" spans="12:12">
      <c r="L32808" s="17" t="s">
        <v>40909</v>
      </c>
    </row>
    <row r="32809" spans="12:12">
      <c r="L32809" s="17" t="s">
        <v>40910</v>
      </c>
    </row>
    <row r="32810" spans="12:12">
      <c r="L32810" s="17" t="s">
        <v>40911</v>
      </c>
    </row>
    <row r="32811" spans="12:12">
      <c r="L32811" s="17" t="s">
        <v>40912</v>
      </c>
    </row>
    <row r="32812" spans="12:12">
      <c r="L32812" s="17" t="s">
        <v>40913</v>
      </c>
    </row>
    <row r="32813" spans="12:12">
      <c r="L32813" s="17" t="s">
        <v>40914</v>
      </c>
    </row>
    <row r="32814" spans="12:12">
      <c r="L32814" s="17" t="s">
        <v>40915</v>
      </c>
    </row>
    <row r="32815" spans="12:12">
      <c r="L32815" s="17" t="s">
        <v>40916</v>
      </c>
    </row>
    <row r="32816" spans="12:12">
      <c r="L32816" s="17" t="s">
        <v>40917</v>
      </c>
    </row>
    <row r="32817" spans="12:12">
      <c r="L32817" s="17" t="s">
        <v>40918</v>
      </c>
    </row>
    <row r="32818" spans="12:12">
      <c r="L32818" s="17" t="s">
        <v>40919</v>
      </c>
    </row>
    <row r="32819" spans="12:12">
      <c r="L32819" s="17" t="s">
        <v>40920</v>
      </c>
    </row>
    <row r="32820" spans="12:12">
      <c r="L32820" s="17" t="s">
        <v>40921</v>
      </c>
    </row>
    <row r="32821" spans="12:12">
      <c r="L32821" s="17" t="s">
        <v>40922</v>
      </c>
    </row>
    <row r="32822" spans="12:12">
      <c r="L32822" s="17" t="s">
        <v>40923</v>
      </c>
    </row>
    <row r="32823" spans="12:12">
      <c r="L32823" s="17" t="s">
        <v>40924</v>
      </c>
    </row>
    <row r="32824" spans="12:12">
      <c r="L32824" s="17" t="s">
        <v>40925</v>
      </c>
    </row>
    <row r="32825" spans="12:12">
      <c r="L32825" s="17" t="s">
        <v>40926</v>
      </c>
    </row>
    <row r="32826" spans="12:12">
      <c r="L32826" s="17" t="s">
        <v>40927</v>
      </c>
    </row>
    <row r="32827" spans="12:12">
      <c r="L32827" s="17" t="s">
        <v>40928</v>
      </c>
    </row>
    <row r="32828" spans="12:12">
      <c r="L32828" s="17" t="s">
        <v>40929</v>
      </c>
    </row>
    <row r="32829" spans="12:12">
      <c r="L32829" s="17" t="s">
        <v>40930</v>
      </c>
    </row>
    <row r="32830" spans="12:12">
      <c r="L32830" s="17" t="s">
        <v>40931</v>
      </c>
    </row>
    <row r="32831" spans="12:12">
      <c r="L32831" s="17" t="s">
        <v>40932</v>
      </c>
    </row>
    <row r="32832" spans="12:12">
      <c r="L32832" s="17" t="s">
        <v>40933</v>
      </c>
    </row>
    <row r="32833" spans="12:12">
      <c r="L32833" s="17" t="s">
        <v>40934</v>
      </c>
    </row>
    <row r="32834" spans="12:12">
      <c r="L32834" s="17" t="s">
        <v>40935</v>
      </c>
    </row>
    <row r="32835" spans="12:12">
      <c r="L32835" s="17" t="s">
        <v>40936</v>
      </c>
    </row>
    <row r="32836" spans="12:12">
      <c r="L32836" s="17" t="s">
        <v>40937</v>
      </c>
    </row>
    <row r="32837" spans="12:12">
      <c r="L32837" s="17" t="s">
        <v>40938</v>
      </c>
    </row>
    <row r="32838" spans="12:12">
      <c r="L32838" s="17" t="s">
        <v>40939</v>
      </c>
    </row>
    <row r="32839" spans="12:12">
      <c r="L32839" s="17" t="s">
        <v>40940</v>
      </c>
    </row>
    <row r="32840" spans="12:12">
      <c r="L32840" s="17" t="s">
        <v>40941</v>
      </c>
    </row>
    <row r="32841" spans="12:12">
      <c r="L32841" s="17" t="s">
        <v>40942</v>
      </c>
    </row>
    <row r="32842" spans="12:12">
      <c r="L32842" s="17" t="s">
        <v>40943</v>
      </c>
    </row>
    <row r="32843" spans="12:12">
      <c r="L32843" s="17" t="s">
        <v>40944</v>
      </c>
    </row>
    <row r="32844" spans="12:12">
      <c r="L32844" s="17" t="s">
        <v>40945</v>
      </c>
    </row>
    <row r="32845" spans="12:12">
      <c r="L32845" s="17" t="s">
        <v>40946</v>
      </c>
    </row>
    <row r="32846" spans="12:12">
      <c r="L32846" s="17" t="s">
        <v>40947</v>
      </c>
    </row>
    <row r="32847" spans="12:12">
      <c r="L32847" s="17" t="s">
        <v>40948</v>
      </c>
    </row>
    <row r="32848" spans="12:12">
      <c r="L32848" s="17" t="s">
        <v>40949</v>
      </c>
    </row>
    <row r="32849" spans="12:12">
      <c r="L32849" s="17" t="s">
        <v>40950</v>
      </c>
    </row>
    <row r="32850" spans="12:12">
      <c r="L32850" s="17" t="s">
        <v>40951</v>
      </c>
    </row>
    <row r="32851" spans="12:12">
      <c r="L32851" s="17" t="s">
        <v>40952</v>
      </c>
    </row>
    <row r="32852" spans="12:12">
      <c r="L32852" s="17" t="s">
        <v>40953</v>
      </c>
    </row>
    <row r="32853" spans="12:12">
      <c r="L32853" s="17" t="s">
        <v>40954</v>
      </c>
    </row>
    <row r="32854" spans="12:12">
      <c r="L32854" s="17" t="s">
        <v>40955</v>
      </c>
    </row>
    <row r="32855" spans="12:12">
      <c r="L32855" s="17" t="s">
        <v>40956</v>
      </c>
    </row>
    <row r="32856" spans="12:12">
      <c r="L32856" s="17" t="s">
        <v>40957</v>
      </c>
    </row>
    <row r="32857" spans="12:12">
      <c r="L32857" s="17" t="s">
        <v>40958</v>
      </c>
    </row>
    <row r="32858" spans="12:12">
      <c r="L32858" s="17" t="s">
        <v>40959</v>
      </c>
    </row>
    <row r="32859" spans="12:12">
      <c r="L32859" s="17" t="s">
        <v>40960</v>
      </c>
    </row>
    <row r="32860" spans="12:12">
      <c r="L32860" s="17" t="s">
        <v>40961</v>
      </c>
    </row>
    <row r="32861" spans="12:12">
      <c r="L32861" s="17" t="s">
        <v>40962</v>
      </c>
    </row>
    <row r="32862" spans="12:12">
      <c r="L32862" s="17" t="s">
        <v>40963</v>
      </c>
    </row>
    <row r="32863" spans="12:12">
      <c r="L32863" s="17" t="s">
        <v>40964</v>
      </c>
    </row>
    <row r="32864" spans="12:12">
      <c r="L32864" s="17" t="s">
        <v>40965</v>
      </c>
    </row>
    <row r="32865" spans="12:12">
      <c r="L32865" s="17" t="s">
        <v>40966</v>
      </c>
    </row>
    <row r="32866" spans="12:12">
      <c r="L32866" s="17" t="s">
        <v>40967</v>
      </c>
    </row>
    <row r="32867" spans="12:12">
      <c r="L32867" s="17" t="s">
        <v>40968</v>
      </c>
    </row>
    <row r="32868" spans="12:12">
      <c r="L32868" s="17" t="s">
        <v>40969</v>
      </c>
    </row>
    <row r="32869" spans="12:12">
      <c r="L32869" s="17" t="s">
        <v>40970</v>
      </c>
    </row>
    <row r="32870" spans="12:12">
      <c r="L32870" s="17" t="s">
        <v>40971</v>
      </c>
    </row>
    <row r="32871" spans="12:12">
      <c r="L32871" s="17" t="s">
        <v>40972</v>
      </c>
    </row>
    <row r="32872" spans="12:12">
      <c r="L32872" s="17" t="s">
        <v>40973</v>
      </c>
    </row>
    <row r="32873" spans="12:12">
      <c r="L32873" s="17" t="s">
        <v>40974</v>
      </c>
    </row>
    <row r="32874" spans="12:12">
      <c r="L32874" s="17" t="s">
        <v>40975</v>
      </c>
    </row>
    <row r="32875" spans="12:12">
      <c r="L32875" s="17" t="s">
        <v>40976</v>
      </c>
    </row>
    <row r="32876" spans="12:12">
      <c r="L32876" s="17" t="s">
        <v>40977</v>
      </c>
    </row>
    <row r="32877" spans="12:12">
      <c r="L32877" s="17" t="s">
        <v>40978</v>
      </c>
    </row>
    <row r="32878" spans="12:12">
      <c r="L32878" s="17" t="s">
        <v>40979</v>
      </c>
    </row>
    <row r="32879" spans="12:12">
      <c r="L32879" s="17" t="s">
        <v>40980</v>
      </c>
    </row>
    <row r="32880" spans="12:12">
      <c r="L32880" s="17" t="s">
        <v>40981</v>
      </c>
    </row>
    <row r="32881" spans="12:12">
      <c r="L32881" s="17" t="s">
        <v>40982</v>
      </c>
    </row>
    <row r="32882" spans="12:12">
      <c r="L32882" s="17" t="s">
        <v>40983</v>
      </c>
    </row>
    <row r="32883" spans="12:12">
      <c r="L32883" s="17" t="s">
        <v>40984</v>
      </c>
    </row>
    <row r="32884" spans="12:12">
      <c r="L32884" s="17" t="s">
        <v>40985</v>
      </c>
    </row>
    <row r="32885" spans="12:12">
      <c r="L32885" s="17" t="s">
        <v>40986</v>
      </c>
    </row>
    <row r="32886" spans="12:12">
      <c r="L32886" s="17" t="s">
        <v>40987</v>
      </c>
    </row>
    <row r="32887" spans="12:12">
      <c r="L32887" s="17" t="s">
        <v>40988</v>
      </c>
    </row>
    <row r="32888" spans="12:12">
      <c r="L32888" s="17" t="s">
        <v>40989</v>
      </c>
    </row>
    <row r="32889" spans="12:12">
      <c r="L32889" s="17" t="s">
        <v>40990</v>
      </c>
    </row>
    <row r="32890" spans="12:12">
      <c r="L32890" s="17" t="s">
        <v>40991</v>
      </c>
    </row>
    <row r="32891" spans="12:12">
      <c r="L32891" s="17" t="s">
        <v>40992</v>
      </c>
    </row>
    <row r="32892" spans="12:12">
      <c r="L32892" s="17" t="s">
        <v>40993</v>
      </c>
    </row>
    <row r="32893" spans="12:12">
      <c r="L32893" s="17" t="s">
        <v>40994</v>
      </c>
    </row>
    <row r="32894" spans="12:12">
      <c r="L32894" s="17" t="s">
        <v>40995</v>
      </c>
    </row>
    <row r="32895" spans="12:12">
      <c r="L32895" s="17" t="s">
        <v>40996</v>
      </c>
    </row>
    <row r="32896" spans="12:12">
      <c r="L32896" s="17" t="s">
        <v>40997</v>
      </c>
    </row>
    <row r="32897" spans="12:12">
      <c r="L32897" s="17" t="s">
        <v>40998</v>
      </c>
    </row>
    <row r="32898" spans="12:12">
      <c r="L32898" s="17" t="s">
        <v>40999</v>
      </c>
    </row>
    <row r="32899" spans="12:12">
      <c r="L32899" s="17" t="s">
        <v>41000</v>
      </c>
    </row>
    <row r="32900" spans="12:12">
      <c r="L32900" s="17" t="s">
        <v>41001</v>
      </c>
    </row>
    <row r="32901" spans="12:12">
      <c r="L32901" s="17" t="s">
        <v>41002</v>
      </c>
    </row>
    <row r="32902" spans="12:12">
      <c r="L32902" s="17" t="s">
        <v>41003</v>
      </c>
    </row>
    <row r="32903" spans="12:12">
      <c r="L32903" s="17" t="s">
        <v>41004</v>
      </c>
    </row>
    <row r="32904" spans="12:12">
      <c r="L32904" s="17" t="s">
        <v>41005</v>
      </c>
    </row>
    <row r="32905" spans="12:12">
      <c r="L32905" s="17" t="s">
        <v>41006</v>
      </c>
    </row>
    <row r="32906" spans="12:12">
      <c r="L32906" s="17" t="s">
        <v>41007</v>
      </c>
    </row>
    <row r="32907" spans="12:12">
      <c r="L32907" s="17" t="s">
        <v>41008</v>
      </c>
    </row>
    <row r="32908" spans="12:12">
      <c r="L32908" s="17" t="s">
        <v>41009</v>
      </c>
    </row>
    <row r="32909" spans="12:12">
      <c r="L32909" s="17" t="s">
        <v>41010</v>
      </c>
    </row>
    <row r="32910" spans="12:12">
      <c r="L32910" s="17" t="s">
        <v>41011</v>
      </c>
    </row>
    <row r="32911" spans="12:12">
      <c r="L32911" s="17" t="s">
        <v>41012</v>
      </c>
    </row>
    <row r="32912" spans="12:12">
      <c r="L32912" s="17" t="s">
        <v>41013</v>
      </c>
    </row>
    <row r="32913" spans="12:12">
      <c r="L32913" s="17" t="s">
        <v>41014</v>
      </c>
    </row>
    <row r="32914" spans="12:12">
      <c r="L32914" s="17" t="s">
        <v>41015</v>
      </c>
    </row>
    <row r="32915" spans="12:12">
      <c r="L32915" s="17" t="s">
        <v>41016</v>
      </c>
    </row>
    <row r="32916" spans="12:12">
      <c r="L32916" s="17" t="s">
        <v>41017</v>
      </c>
    </row>
    <row r="32917" spans="12:12">
      <c r="L32917" s="17" t="s">
        <v>41018</v>
      </c>
    </row>
    <row r="32918" spans="12:12">
      <c r="L32918" s="17" t="s">
        <v>41019</v>
      </c>
    </row>
    <row r="32919" spans="12:12">
      <c r="L32919" s="17" t="s">
        <v>41020</v>
      </c>
    </row>
    <row r="32920" spans="12:12">
      <c r="L32920" s="17" t="s">
        <v>41021</v>
      </c>
    </row>
    <row r="32921" spans="12:12">
      <c r="L32921" s="17" t="s">
        <v>41022</v>
      </c>
    </row>
    <row r="32922" spans="12:12">
      <c r="L32922" s="17" t="s">
        <v>41023</v>
      </c>
    </row>
    <row r="32923" spans="12:12">
      <c r="L32923" s="17" t="s">
        <v>41024</v>
      </c>
    </row>
    <row r="32924" spans="12:12">
      <c r="L32924" s="17" t="s">
        <v>41025</v>
      </c>
    </row>
    <row r="32925" spans="12:12">
      <c r="L32925" s="17" t="s">
        <v>41026</v>
      </c>
    </row>
    <row r="32926" spans="12:12">
      <c r="L32926" s="17" t="s">
        <v>41027</v>
      </c>
    </row>
    <row r="32927" spans="12:12">
      <c r="L32927" s="17" t="s">
        <v>41028</v>
      </c>
    </row>
    <row r="32928" spans="12:12">
      <c r="L32928" s="17" t="s">
        <v>41029</v>
      </c>
    </row>
    <row r="32929" spans="12:12">
      <c r="L32929" s="17" t="s">
        <v>41030</v>
      </c>
    </row>
    <row r="32930" spans="12:12">
      <c r="L32930" s="17" t="s">
        <v>41031</v>
      </c>
    </row>
    <row r="32931" spans="12:12">
      <c r="L32931" s="17" t="s">
        <v>41032</v>
      </c>
    </row>
    <row r="32932" spans="12:12">
      <c r="L32932" s="17" t="s">
        <v>41033</v>
      </c>
    </row>
    <row r="32933" spans="12:12">
      <c r="L32933" s="17" t="s">
        <v>41034</v>
      </c>
    </row>
    <row r="32934" spans="12:12">
      <c r="L32934" s="17" t="s">
        <v>41035</v>
      </c>
    </row>
    <row r="32935" spans="12:12">
      <c r="L32935" s="17" t="s">
        <v>41036</v>
      </c>
    </row>
    <row r="32936" spans="12:12">
      <c r="L32936" s="17" t="s">
        <v>41037</v>
      </c>
    </row>
    <row r="32937" spans="12:12">
      <c r="L32937" s="17" t="s">
        <v>41038</v>
      </c>
    </row>
    <row r="32938" spans="12:12">
      <c r="L32938" s="17" t="s">
        <v>41039</v>
      </c>
    </row>
    <row r="32939" spans="12:12">
      <c r="L32939" s="17" t="s">
        <v>41040</v>
      </c>
    </row>
    <row r="32940" spans="12:12">
      <c r="L32940" s="17" t="s">
        <v>41041</v>
      </c>
    </row>
    <row r="32941" spans="12:12">
      <c r="L32941" s="17" t="s">
        <v>41042</v>
      </c>
    </row>
    <row r="32942" spans="12:12">
      <c r="L32942" s="17" t="s">
        <v>41043</v>
      </c>
    </row>
    <row r="32943" spans="12:12">
      <c r="L32943" s="17" t="s">
        <v>41044</v>
      </c>
    </row>
    <row r="32944" spans="12:12">
      <c r="L32944" s="17" t="s">
        <v>41045</v>
      </c>
    </row>
    <row r="32945" spans="12:12">
      <c r="L32945" s="17" t="s">
        <v>41046</v>
      </c>
    </row>
    <row r="32946" spans="12:12">
      <c r="L32946" s="17" t="s">
        <v>41047</v>
      </c>
    </row>
    <row r="32947" spans="12:12">
      <c r="L32947" s="17" t="s">
        <v>41048</v>
      </c>
    </row>
    <row r="32948" spans="12:12">
      <c r="L32948" s="17" t="s">
        <v>41049</v>
      </c>
    </row>
    <row r="32949" spans="12:12">
      <c r="L32949" s="17" t="s">
        <v>41050</v>
      </c>
    </row>
    <row r="32950" spans="12:12">
      <c r="L32950" s="17" t="s">
        <v>41051</v>
      </c>
    </row>
    <row r="32951" spans="12:12">
      <c r="L32951" s="17" t="s">
        <v>41052</v>
      </c>
    </row>
    <row r="32952" spans="12:12">
      <c r="L32952" s="17" t="s">
        <v>41053</v>
      </c>
    </row>
    <row r="32953" spans="12:12">
      <c r="L32953" s="17" t="s">
        <v>41054</v>
      </c>
    </row>
    <row r="32954" spans="12:12">
      <c r="L32954" s="17" t="s">
        <v>41055</v>
      </c>
    </row>
    <row r="32955" spans="12:12">
      <c r="L32955" s="17" t="s">
        <v>41056</v>
      </c>
    </row>
    <row r="32956" spans="12:12">
      <c r="L32956" s="17" t="s">
        <v>41057</v>
      </c>
    </row>
    <row r="32957" spans="12:12">
      <c r="L32957" s="17" t="s">
        <v>41058</v>
      </c>
    </row>
    <row r="32958" spans="12:12">
      <c r="L32958" s="17" t="s">
        <v>41059</v>
      </c>
    </row>
    <row r="32959" spans="12:12">
      <c r="L32959" s="17" t="s">
        <v>41060</v>
      </c>
    </row>
    <row r="32960" spans="12:12">
      <c r="L32960" s="17" t="s">
        <v>41061</v>
      </c>
    </row>
    <row r="32961" spans="12:12">
      <c r="L32961" s="17" t="s">
        <v>41062</v>
      </c>
    </row>
    <row r="32962" spans="12:12">
      <c r="L32962" s="17" t="s">
        <v>41063</v>
      </c>
    </row>
    <row r="32963" spans="12:12">
      <c r="L32963" s="17" t="s">
        <v>41064</v>
      </c>
    </row>
    <row r="32964" spans="12:12">
      <c r="L32964" s="17" t="s">
        <v>41065</v>
      </c>
    </row>
    <row r="32965" spans="12:12">
      <c r="L32965" s="17" t="s">
        <v>41066</v>
      </c>
    </row>
    <row r="32966" spans="12:12">
      <c r="L32966" s="17" t="s">
        <v>41067</v>
      </c>
    </row>
    <row r="32967" spans="12:12">
      <c r="L32967" s="17" t="s">
        <v>41068</v>
      </c>
    </row>
    <row r="32968" spans="12:12">
      <c r="L32968" s="17" t="s">
        <v>41069</v>
      </c>
    </row>
    <row r="32969" spans="12:12">
      <c r="L32969" s="17" t="s">
        <v>41070</v>
      </c>
    </row>
    <row r="32970" spans="12:12">
      <c r="L32970" s="17" t="s">
        <v>41071</v>
      </c>
    </row>
    <row r="32971" spans="12:12">
      <c r="L32971" s="17" t="s">
        <v>41072</v>
      </c>
    </row>
    <row r="32972" spans="12:12">
      <c r="L32972" s="17" t="s">
        <v>41073</v>
      </c>
    </row>
    <row r="32973" spans="12:12">
      <c r="L32973" s="17" t="s">
        <v>41074</v>
      </c>
    </row>
    <row r="32974" spans="12:12">
      <c r="L32974" s="17" t="s">
        <v>41075</v>
      </c>
    </row>
    <row r="32975" spans="12:12">
      <c r="L32975" s="17" t="s">
        <v>41076</v>
      </c>
    </row>
    <row r="32976" spans="12:12">
      <c r="L32976" s="17" t="s">
        <v>41077</v>
      </c>
    </row>
    <row r="32977" spans="12:12">
      <c r="L32977" s="17" t="s">
        <v>41078</v>
      </c>
    </row>
    <row r="32978" spans="12:12">
      <c r="L32978" s="17" t="s">
        <v>41079</v>
      </c>
    </row>
    <row r="32979" spans="12:12">
      <c r="L32979" s="17" t="s">
        <v>41080</v>
      </c>
    </row>
    <row r="32980" spans="12:12">
      <c r="L32980" s="17" t="s">
        <v>41081</v>
      </c>
    </row>
    <row r="32981" spans="12:12">
      <c r="L32981" s="17" t="s">
        <v>41082</v>
      </c>
    </row>
    <row r="32982" spans="12:12">
      <c r="L32982" s="17" t="s">
        <v>41083</v>
      </c>
    </row>
    <row r="32983" spans="12:12">
      <c r="L32983" s="17" t="s">
        <v>41084</v>
      </c>
    </row>
    <row r="32984" spans="12:12">
      <c r="L32984" s="17" t="s">
        <v>41085</v>
      </c>
    </row>
    <row r="32985" spans="12:12">
      <c r="L32985" s="17" t="s">
        <v>41086</v>
      </c>
    </row>
    <row r="32986" spans="12:12">
      <c r="L32986" s="17" t="s">
        <v>41087</v>
      </c>
    </row>
    <row r="32987" spans="12:12">
      <c r="L32987" s="17" t="s">
        <v>41088</v>
      </c>
    </row>
    <row r="32988" spans="12:12">
      <c r="L32988" s="17" t="s">
        <v>41089</v>
      </c>
    </row>
    <row r="32989" spans="12:12">
      <c r="L32989" s="17" t="s">
        <v>41090</v>
      </c>
    </row>
    <row r="32990" spans="12:12">
      <c r="L32990" s="17" t="s">
        <v>41091</v>
      </c>
    </row>
    <row r="32991" spans="12:12">
      <c r="L32991" s="17" t="s">
        <v>41092</v>
      </c>
    </row>
    <row r="32992" spans="12:12">
      <c r="L32992" s="17" t="s">
        <v>41093</v>
      </c>
    </row>
    <row r="32993" spans="12:12">
      <c r="L32993" s="17" t="s">
        <v>41094</v>
      </c>
    </row>
    <row r="32994" spans="12:12">
      <c r="L32994" s="17" t="s">
        <v>41095</v>
      </c>
    </row>
    <row r="32995" spans="12:12">
      <c r="L32995" s="17" t="s">
        <v>41096</v>
      </c>
    </row>
    <row r="32996" spans="12:12">
      <c r="L32996" s="17" t="s">
        <v>41097</v>
      </c>
    </row>
    <row r="32997" spans="12:12">
      <c r="L32997" s="17" t="s">
        <v>41098</v>
      </c>
    </row>
    <row r="32998" spans="12:12">
      <c r="L32998" s="17" t="s">
        <v>41099</v>
      </c>
    </row>
    <row r="32999" spans="12:12">
      <c r="L32999" s="17" t="s">
        <v>41100</v>
      </c>
    </row>
    <row r="33000" spans="12:12">
      <c r="L33000" s="17" t="s">
        <v>41101</v>
      </c>
    </row>
    <row r="33001" spans="12:12">
      <c r="L33001" s="17" t="s">
        <v>41102</v>
      </c>
    </row>
    <row r="33002" spans="12:12">
      <c r="L33002" s="17" t="s">
        <v>41103</v>
      </c>
    </row>
    <row r="33003" spans="12:12">
      <c r="L33003" s="17" t="s">
        <v>41104</v>
      </c>
    </row>
    <row r="33004" spans="12:12">
      <c r="L33004" s="17" t="s">
        <v>41105</v>
      </c>
    </row>
    <row r="33005" spans="12:12">
      <c r="L33005" s="17" t="s">
        <v>41106</v>
      </c>
    </row>
    <row r="33006" spans="12:12">
      <c r="L33006" s="17" t="s">
        <v>41107</v>
      </c>
    </row>
    <row r="33007" spans="12:12">
      <c r="L33007" s="17" t="s">
        <v>41108</v>
      </c>
    </row>
    <row r="33008" spans="12:12">
      <c r="L33008" s="17" t="s">
        <v>41109</v>
      </c>
    </row>
    <row r="33009" spans="12:12">
      <c r="L33009" s="17" t="s">
        <v>41110</v>
      </c>
    </row>
    <row r="33010" spans="12:12">
      <c r="L33010" s="17" t="s">
        <v>41111</v>
      </c>
    </row>
    <row r="33011" spans="12:12">
      <c r="L33011" s="17" t="s">
        <v>41112</v>
      </c>
    </row>
    <row r="33012" spans="12:12">
      <c r="L33012" s="17" t="s">
        <v>41113</v>
      </c>
    </row>
    <row r="33013" spans="12:12">
      <c r="L33013" s="17" t="s">
        <v>41114</v>
      </c>
    </row>
    <row r="33014" spans="12:12">
      <c r="L33014" s="17" t="s">
        <v>41115</v>
      </c>
    </row>
    <row r="33015" spans="12:12">
      <c r="L33015" s="17" t="s">
        <v>41116</v>
      </c>
    </row>
    <row r="33016" spans="12:12">
      <c r="L33016" s="17" t="s">
        <v>41117</v>
      </c>
    </row>
    <row r="33017" spans="12:12">
      <c r="L33017" s="17" t="s">
        <v>41118</v>
      </c>
    </row>
    <row r="33018" spans="12:12">
      <c r="L33018" s="17" t="s">
        <v>41119</v>
      </c>
    </row>
    <row r="33019" spans="12:12">
      <c r="L33019" s="17" t="s">
        <v>41120</v>
      </c>
    </row>
    <row r="33020" spans="12:12">
      <c r="L33020" s="17" t="s">
        <v>41121</v>
      </c>
    </row>
    <row r="33021" spans="12:12">
      <c r="L33021" s="17" t="s">
        <v>41122</v>
      </c>
    </row>
    <row r="33022" spans="12:12">
      <c r="L33022" s="17" t="s">
        <v>41123</v>
      </c>
    </row>
    <row r="33023" spans="12:12">
      <c r="L33023" s="17" t="s">
        <v>41124</v>
      </c>
    </row>
    <row r="33024" spans="12:12">
      <c r="L33024" s="17" t="s">
        <v>41125</v>
      </c>
    </row>
    <row r="33025" spans="12:12">
      <c r="L33025" s="17" t="s">
        <v>41126</v>
      </c>
    </row>
    <row r="33026" spans="12:12">
      <c r="L33026" s="17" t="s">
        <v>41127</v>
      </c>
    </row>
    <row r="33027" spans="12:12">
      <c r="L33027" s="17" t="s">
        <v>41128</v>
      </c>
    </row>
    <row r="33028" spans="12:12">
      <c r="L33028" s="17" t="s">
        <v>41129</v>
      </c>
    </row>
    <row r="33029" spans="12:12">
      <c r="L33029" s="17" t="s">
        <v>41130</v>
      </c>
    </row>
    <row r="33030" spans="12:12">
      <c r="L33030" s="17" t="s">
        <v>41131</v>
      </c>
    </row>
    <row r="33031" spans="12:12">
      <c r="L33031" s="17" t="s">
        <v>41132</v>
      </c>
    </row>
    <row r="33032" spans="12:12">
      <c r="L33032" s="17" t="s">
        <v>41133</v>
      </c>
    </row>
    <row r="33033" spans="12:12">
      <c r="L33033" s="17" t="s">
        <v>41134</v>
      </c>
    </row>
    <row r="33034" spans="12:12">
      <c r="L33034" s="17" t="s">
        <v>41135</v>
      </c>
    </row>
    <row r="33035" spans="12:12">
      <c r="L33035" s="17" t="s">
        <v>41136</v>
      </c>
    </row>
    <row r="33036" spans="12:12">
      <c r="L33036" s="17" t="s">
        <v>41137</v>
      </c>
    </row>
    <row r="33037" spans="12:12">
      <c r="L33037" s="17" t="s">
        <v>41138</v>
      </c>
    </row>
    <row r="33038" spans="12:12">
      <c r="L33038" s="17" t="s">
        <v>41139</v>
      </c>
    </row>
    <row r="33039" spans="12:12">
      <c r="L33039" s="17" t="s">
        <v>41140</v>
      </c>
    </row>
    <row r="33040" spans="12:12">
      <c r="L33040" s="17" t="s">
        <v>41141</v>
      </c>
    </row>
    <row r="33041" spans="12:12">
      <c r="L33041" s="17" t="s">
        <v>41142</v>
      </c>
    </row>
    <row r="33042" spans="12:12">
      <c r="L33042" s="17" t="s">
        <v>41143</v>
      </c>
    </row>
    <row r="33043" spans="12:12">
      <c r="L33043" s="17" t="s">
        <v>41144</v>
      </c>
    </row>
    <row r="33044" spans="12:12">
      <c r="L33044" s="17" t="s">
        <v>41145</v>
      </c>
    </row>
    <row r="33045" spans="12:12">
      <c r="L33045" s="17" t="s">
        <v>41146</v>
      </c>
    </row>
    <row r="33046" spans="12:12">
      <c r="L33046" s="17" t="s">
        <v>41147</v>
      </c>
    </row>
    <row r="33047" spans="12:12">
      <c r="L33047" s="17" t="s">
        <v>41148</v>
      </c>
    </row>
    <row r="33048" spans="12:12">
      <c r="L33048" s="17" t="s">
        <v>41149</v>
      </c>
    </row>
    <row r="33049" spans="12:12">
      <c r="L33049" s="17" t="s">
        <v>41150</v>
      </c>
    </row>
    <row r="33050" spans="12:12">
      <c r="L33050" s="17" t="s">
        <v>41151</v>
      </c>
    </row>
    <row r="33051" spans="12:12">
      <c r="L33051" s="17" t="s">
        <v>41152</v>
      </c>
    </row>
    <row r="33052" spans="12:12">
      <c r="L33052" s="17" t="s">
        <v>41153</v>
      </c>
    </row>
    <row r="33053" spans="12:12">
      <c r="L33053" s="17" t="s">
        <v>41154</v>
      </c>
    </row>
    <row r="33054" spans="12:12">
      <c r="L33054" s="17" t="s">
        <v>41155</v>
      </c>
    </row>
    <row r="33055" spans="12:12">
      <c r="L33055" s="17" t="s">
        <v>41156</v>
      </c>
    </row>
    <row r="33056" spans="12:12">
      <c r="L33056" s="17" t="s">
        <v>41157</v>
      </c>
    </row>
    <row r="33057" spans="12:12">
      <c r="L33057" s="17" t="s">
        <v>41158</v>
      </c>
    </row>
    <row r="33058" spans="12:12">
      <c r="L33058" s="17" t="s">
        <v>41159</v>
      </c>
    </row>
    <row r="33059" spans="12:12">
      <c r="L33059" s="17" t="s">
        <v>41160</v>
      </c>
    </row>
    <row r="33060" spans="12:12">
      <c r="L33060" s="17" t="s">
        <v>41161</v>
      </c>
    </row>
    <row r="33061" spans="12:12">
      <c r="L33061" s="17" t="s">
        <v>41162</v>
      </c>
    </row>
    <row r="33062" spans="12:12">
      <c r="L33062" s="17" t="s">
        <v>41163</v>
      </c>
    </row>
    <row r="33063" spans="12:12">
      <c r="L33063" s="17" t="s">
        <v>41164</v>
      </c>
    </row>
    <row r="33064" spans="12:12">
      <c r="L33064" s="17" t="s">
        <v>41165</v>
      </c>
    </row>
    <row r="33065" spans="12:12">
      <c r="L33065" s="17" t="s">
        <v>41166</v>
      </c>
    </row>
    <row r="33066" spans="12:12">
      <c r="L33066" s="17" t="s">
        <v>41167</v>
      </c>
    </row>
    <row r="33067" spans="12:12">
      <c r="L33067" s="17" t="s">
        <v>41168</v>
      </c>
    </row>
    <row r="33068" spans="12:12">
      <c r="L33068" s="17" t="s">
        <v>41169</v>
      </c>
    </row>
    <row r="33069" spans="12:12">
      <c r="L33069" s="17" t="s">
        <v>41170</v>
      </c>
    </row>
    <row r="33070" spans="12:12">
      <c r="L33070" s="17" t="s">
        <v>41171</v>
      </c>
    </row>
    <row r="33071" spans="12:12">
      <c r="L33071" s="17" t="s">
        <v>41172</v>
      </c>
    </row>
    <row r="33072" spans="12:12">
      <c r="L33072" s="17" t="s">
        <v>41173</v>
      </c>
    </row>
    <row r="33073" spans="12:12">
      <c r="L33073" s="17" t="s">
        <v>41174</v>
      </c>
    </row>
    <row r="33074" spans="12:12">
      <c r="L33074" s="17" t="s">
        <v>41175</v>
      </c>
    </row>
    <row r="33075" spans="12:12">
      <c r="L33075" s="17" t="s">
        <v>41176</v>
      </c>
    </row>
    <row r="33076" spans="12:12">
      <c r="L33076" s="17" t="s">
        <v>41177</v>
      </c>
    </row>
    <row r="33077" spans="12:12">
      <c r="L33077" s="17" t="s">
        <v>41178</v>
      </c>
    </row>
    <row r="33078" spans="12:12">
      <c r="L33078" s="17" t="s">
        <v>41179</v>
      </c>
    </row>
    <row r="33079" spans="12:12">
      <c r="L33079" s="17" t="s">
        <v>41180</v>
      </c>
    </row>
    <row r="33080" spans="12:12">
      <c r="L33080" s="17" t="s">
        <v>41181</v>
      </c>
    </row>
    <row r="33081" spans="12:12">
      <c r="L33081" s="17" t="s">
        <v>41182</v>
      </c>
    </row>
    <row r="33082" spans="12:12">
      <c r="L33082" s="17" t="s">
        <v>41183</v>
      </c>
    </row>
    <row r="33083" spans="12:12">
      <c r="L33083" s="17" t="s">
        <v>41184</v>
      </c>
    </row>
    <row r="33084" spans="12:12">
      <c r="L33084" s="17" t="s">
        <v>41185</v>
      </c>
    </row>
    <row r="33085" spans="12:12">
      <c r="L33085" s="17" t="s">
        <v>41186</v>
      </c>
    </row>
    <row r="33086" spans="12:12">
      <c r="L33086" s="17" t="s">
        <v>41187</v>
      </c>
    </row>
    <row r="33087" spans="12:12">
      <c r="L33087" s="17" t="s">
        <v>41188</v>
      </c>
    </row>
    <row r="33088" spans="12:12">
      <c r="L33088" s="17" t="s">
        <v>41189</v>
      </c>
    </row>
    <row r="33089" spans="12:12">
      <c r="L33089" s="17" t="s">
        <v>41190</v>
      </c>
    </row>
    <row r="33090" spans="12:12">
      <c r="L33090" s="17" t="s">
        <v>41191</v>
      </c>
    </row>
    <row r="33091" spans="12:12">
      <c r="L33091" s="17" t="s">
        <v>41192</v>
      </c>
    </row>
    <row r="33092" spans="12:12">
      <c r="L33092" s="17" t="s">
        <v>41193</v>
      </c>
    </row>
    <row r="33093" spans="12:12">
      <c r="L33093" s="17" t="s">
        <v>41194</v>
      </c>
    </row>
    <row r="33094" spans="12:12">
      <c r="L33094" s="17" t="s">
        <v>41195</v>
      </c>
    </row>
    <row r="33095" spans="12:12">
      <c r="L33095" s="17" t="s">
        <v>41196</v>
      </c>
    </row>
    <row r="33096" spans="12:12">
      <c r="L33096" s="17" t="s">
        <v>41197</v>
      </c>
    </row>
    <row r="33097" spans="12:12">
      <c r="L33097" s="17" t="s">
        <v>41198</v>
      </c>
    </row>
    <row r="33098" spans="12:12">
      <c r="L33098" s="17" t="s">
        <v>41199</v>
      </c>
    </row>
    <row r="33099" spans="12:12">
      <c r="L33099" s="17" t="s">
        <v>41200</v>
      </c>
    </row>
    <row r="33100" spans="12:12">
      <c r="L33100" s="17" t="s">
        <v>41201</v>
      </c>
    </row>
    <row r="33101" spans="12:12">
      <c r="L33101" s="17" t="s">
        <v>41202</v>
      </c>
    </row>
    <row r="33102" spans="12:12">
      <c r="L33102" s="17" t="s">
        <v>41203</v>
      </c>
    </row>
    <row r="33103" spans="12:12">
      <c r="L33103" s="17" t="s">
        <v>41204</v>
      </c>
    </row>
    <row r="33104" spans="12:12">
      <c r="L33104" s="17" t="s">
        <v>41205</v>
      </c>
    </row>
    <row r="33105" spans="12:12">
      <c r="L33105" s="17" t="s">
        <v>41206</v>
      </c>
    </row>
    <row r="33106" spans="12:12">
      <c r="L33106" s="17" t="s">
        <v>41207</v>
      </c>
    </row>
    <row r="33107" spans="12:12">
      <c r="L33107" s="17" t="s">
        <v>41208</v>
      </c>
    </row>
    <row r="33108" spans="12:12">
      <c r="L33108" s="17" t="s">
        <v>41209</v>
      </c>
    </row>
    <row r="33109" spans="12:12">
      <c r="L33109" s="17" t="s">
        <v>41210</v>
      </c>
    </row>
    <row r="33110" spans="12:12">
      <c r="L33110" s="17" t="s">
        <v>41211</v>
      </c>
    </row>
    <row r="33111" spans="12:12">
      <c r="L33111" s="17" t="s">
        <v>41212</v>
      </c>
    </row>
    <row r="33112" spans="12:12">
      <c r="L33112" s="17" t="s">
        <v>41213</v>
      </c>
    </row>
    <row r="33113" spans="12:12">
      <c r="L33113" s="17" t="s">
        <v>41214</v>
      </c>
    </row>
    <row r="33114" spans="12:12">
      <c r="L33114" s="17" t="s">
        <v>41215</v>
      </c>
    </row>
    <row r="33115" spans="12:12">
      <c r="L33115" s="17" t="s">
        <v>41216</v>
      </c>
    </row>
    <row r="33116" spans="12:12">
      <c r="L33116" s="17" t="s">
        <v>41217</v>
      </c>
    </row>
    <row r="33117" spans="12:12">
      <c r="L33117" s="17" t="s">
        <v>41218</v>
      </c>
    </row>
    <row r="33118" spans="12:12">
      <c r="L33118" s="17" t="s">
        <v>41219</v>
      </c>
    </row>
    <row r="33119" spans="12:12">
      <c r="L33119" s="17" t="s">
        <v>41220</v>
      </c>
    </row>
    <row r="33120" spans="12:12">
      <c r="L33120" s="17" t="s">
        <v>41221</v>
      </c>
    </row>
    <row r="33121" spans="12:12">
      <c r="L33121" s="17" t="s">
        <v>41222</v>
      </c>
    </row>
    <row r="33122" spans="12:12">
      <c r="L33122" s="17" t="s">
        <v>41223</v>
      </c>
    </row>
    <row r="33123" spans="12:12">
      <c r="L33123" s="17" t="s">
        <v>41224</v>
      </c>
    </row>
    <row r="33124" spans="12:12">
      <c r="L33124" s="17" t="s">
        <v>41225</v>
      </c>
    </row>
    <row r="33125" spans="12:12">
      <c r="L33125" s="17" t="s">
        <v>41226</v>
      </c>
    </row>
    <row r="33126" spans="12:12">
      <c r="L33126" s="17" t="s">
        <v>41227</v>
      </c>
    </row>
    <row r="33127" spans="12:12">
      <c r="L33127" s="17" t="s">
        <v>41228</v>
      </c>
    </row>
    <row r="33128" spans="12:12">
      <c r="L33128" s="17" t="s">
        <v>41229</v>
      </c>
    </row>
    <row r="33129" spans="12:12">
      <c r="L33129" s="17" t="s">
        <v>41230</v>
      </c>
    </row>
    <row r="33130" spans="12:12">
      <c r="L33130" s="17" t="s">
        <v>41231</v>
      </c>
    </row>
    <row r="33131" spans="12:12">
      <c r="L33131" s="17" t="s">
        <v>41232</v>
      </c>
    </row>
    <row r="33132" spans="12:12">
      <c r="L33132" s="17" t="s">
        <v>41233</v>
      </c>
    </row>
    <row r="33133" spans="12:12">
      <c r="L33133" s="17" t="s">
        <v>41234</v>
      </c>
    </row>
    <row r="33134" spans="12:12">
      <c r="L33134" s="17" t="s">
        <v>41235</v>
      </c>
    </row>
    <row r="33135" spans="12:12">
      <c r="L33135" s="17" t="s">
        <v>41236</v>
      </c>
    </row>
    <row r="33136" spans="12:12">
      <c r="L33136" s="17" t="s">
        <v>41237</v>
      </c>
    </row>
    <row r="33137" spans="12:12">
      <c r="L33137" s="17" t="s">
        <v>41238</v>
      </c>
    </row>
    <row r="33138" spans="12:12">
      <c r="L33138" s="17" t="s">
        <v>41239</v>
      </c>
    </row>
    <row r="33139" spans="12:12">
      <c r="L33139" s="17" t="s">
        <v>41240</v>
      </c>
    </row>
    <row r="33140" spans="12:12">
      <c r="L33140" s="17" t="s">
        <v>41241</v>
      </c>
    </row>
    <row r="33141" spans="12:12">
      <c r="L33141" s="17" t="s">
        <v>41242</v>
      </c>
    </row>
    <row r="33142" spans="12:12">
      <c r="L33142" s="17" t="s">
        <v>41243</v>
      </c>
    </row>
    <row r="33143" spans="12:12">
      <c r="L33143" s="17" t="s">
        <v>41244</v>
      </c>
    </row>
    <row r="33144" spans="12:12">
      <c r="L33144" s="17" t="s">
        <v>41245</v>
      </c>
    </row>
    <row r="33145" spans="12:12">
      <c r="L33145" s="17" t="s">
        <v>41246</v>
      </c>
    </row>
    <row r="33146" spans="12:12">
      <c r="L33146" s="17" t="s">
        <v>41247</v>
      </c>
    </row>
    <row r="33147" spans="12:12">
      <c r="L33147" s="17" t="s">
        <v>41248</v>
      </c>
    </row>
    <row r="33148" spans="12:12">
      <c r="L33148" s="17" t="s">
        <v>41249</v>
      </c>
    </row>
    <row r="33149" spans="12:12">
      <c r="L33149" s="17" t="s">
        <v>41250</v>
      </c>
    </row>
    <row r="33150" spans="12:12">
      <c r="L33150" s="17" t="s">
        <v>41251</v>
      </c>
    </row>
    <row r="33151" spans="12:12">
      <c r="L33151" s="17" t="s">
        <v>41252</v>
      </c>
    </row>
    <row r="33152" spans="12:12">
      <c r="L33152" s="17" t="s">
        <v>41253</v>
      </c>
    </row>
    <row r="33153" spans="12:12">
      <c r="L33153" s="17" t="s">
        <v>41254</v>
      </c>
    </row>
    <row r="33154" spans="12:12">
      <c r="L33154" s="17" t="s">
        <v>41255</v>
      </c>
    </row>
    <row r="33155" spans="12:12">
      <c r="L33155" s="17" t="s">
        <v>41256</v>
      </c>
    </row>
    <row r="33156" spans="12:12">
      <c r="L33156" s="17" t="s">
        <v>41257</v>
      </c>
    </row>
    <row r="33157" spans="12:12">
      <c r="L33157" s="17" t="s">
        <v>41258</v>
      </c>
    </row>
    <row r="33158" spans="12:12">
      <c r="L33158" s="17" t="s">
        <v>41259</v>
      </c>
    </row>
    <row r="33159" spans="12:12">
      <c r="L33159" s="17" t="s">
        <v>41260</v>
      </c>
    </row>
    <row r="33160" spans="12:12">
      <c r="L33160" s="17" t="s">
        <v>41261</v>
      </c>
    </row>
    <row r="33161" spans="12:12">
      <c r="L33161" s="17" t="s">
        <v>41262</v>
      </c>
    </row>
    <row r="33162" spans="12:12">
      <c r="L33162" s="17" t="s">
        <v>41263</v>
      </c>
    </row>
    <row r="33163" spans="12:12">
      <c r="L33163" s="17" t="s">
        <v>41264</v>
      </c>
    </row>
    <row r="33164" spans="12:12">
      <c r="L33164" s="17" t="s">
        <v>41265</v>
      </c>
    </row>
    <row r="33165" spans="12:12">
      <c r="L33165" s="17" t="s">
        <v>41266</v>
      </c>
    </row>
    <row r="33166" spans="12:12">
      <c r="L33166" s="17" t="s">
        <v>41267</v>
      </c>
    </row>
    <row r="33167" spans="12:12">
      <c r="L33167" s="17" t="s">
        <v>41268</v>
      </c>
    </row>
    <row r="33168" spans="12:12">
      <c r="L33168" s="17" t="s">
        <v>41269</v>
      </c>
    </row>
    <row r="33169" spans="12:12">
      <c r="L33169" s="17" t="s">
        <v>41270</v>
      </c>
    </row>
    <row r="33170" spans="12:12">
      <c r="L33170" s="17" t="s">
        <v>41271</v>
      </c>
    </row>
    <row r="33171" spans="12:12">
      <c r="L33171" s="17" t="s">
        <v>41272</v>
      </c>
    </row>
    <row r="33172" spans="12:12">
      <c r="L33172" s="17" t="s">
        <v>41273</v>
      </c>
    </row>
    <row r="33173" spans="12:12">
      <c r="L33173" s="17" t="s">
        <v>41274</v>
      </c>
    </row>
    <row r="33174" spans="12:12">
      <c r="L33174" s="17" t="s">
        <v>41275</v>
      </c>
    </row>
    <row r="33175" spans="12:12">
      <c r="L33175" s="17" t="s">
        <v>41276</v>
      </c>
    </row>
    <row r="33176" spans="12:12">
      <c r="L33176" s="17" t="s">
        <v>41277</v>
      </c>
    </row>
    <row r="33177" spans="12:12">
      <c r="L33177" s="17" t="s">
        <v>41278</v>
      </c>
    </row>
    <row r="33178" spans="12:12">
      <c r="L33178" s="17" t="s">
        <v>41279</v>
      </c>
    </row>
    <row r="33179" spans="12:12">
      <c r="L33179" s="17" t="s">
        <v>41280</v>
      </c>
    </row>
    <row r="33180" spans="12:12">
      <c r="L33180" s="17" t="s">
        <v>41281</v>
      </c>
    </row>
    <row r="33181" spans="12:12">
      <c r="L33181" s="17" t="s">
        <v>41282</v>
      </c>
    </row>
    <row r="33182" spans="12:12">
      <c r="L33182" s="17" t="s">
        <v>41283</v>
      </c>
    </row>
    <row r="33183" spans="12:12">
      <c r="L33183" s="17" t="s">
        <v>41284</v>
      </c>
    </row>
    <row r="33184" spans="12:12">
      <c r="L33184" s="17" t="s">
        <v>41285</v>
      </c>
    </row>
    <row r="33185" spans="12:12">
      <c r="L33185" s="17" t="s">
        <v>41286</v>
      </c>
    </row>
    <row r="33186" spans="12:12">
      <c r="L33186" s="17" t="s">
        <v>41287</v>
      </c>
    </row>
    <row r="33187" spans="12:12">
      <c r="L33187" s="17" t="s">
        <v>41288</v>
      </c>
    </row>
    <row r="33188" spans="12:12">
      <c r="L33188" s="17" t="s">
        <v>41289</v>
      </c>
    </row>
    <row r="33189" spans="12:12">
      <c r="L33189" s="17" t="s">
        <v>41290</v>
      </c>
    </row>
    <row r="33190" spans="12:12">
      <c r="L33190" s="17" t="s">
        <v>41291</v>
      </c>
    </row>
    <row r="33191" spans="12:12">
      <c r="L33191" s="17" t="s">
        <v>41292</v>
      </c>
    </row>
    <row r="33192" spans="12:12">
      <c r="L33192" s="17" t="s">
        <v>41293</v>
      </c>
    </row>
    <row r="33193" spans="12:12">
      <c r="L33193" s="17" t="s">
        <v>41294</v>
      </c>
    </row>
    <row r="33194" spans="12:12">
      <c r="L33194" s="17" t="s">
        <v>41295</v>
      </c>
    </row>
    <row r="33195" spans="12:12">
      <c r="L33195" s="17" t="s">
        <v>41296</v>
      </c>
    </row>
    <row r="33196" spans="12:12">
      <c r="L33196" s="17" t="s">
        <v>41297</v>
      </c>
    </row>
    <row r="33197" spans="12:12">
      <c r="L33197" s="17" t="s">
        <v>41298</v>
      </c>
    </row>
    <row r="33198" spans="12:12">
      <c r="L33198" s="17" t="s">
        <v>41299</v>
      </c>
    </row>
    <row r="33199" spans="12:12">
      <c r="L33199" s="17" t="s">
        <v>41300</v>
      </c>
    </row>
    <row r="33200" spans="12:12">
      <c r="L33200" s="17" t="s">
        <v>41301</v>
      </c>
    </row>
    <row r="33201" spans="12:12">
      <c r="L33201" s="17" t="s">
        <v>41302</v>
      </c>
    </row>
    <row r="33202" spans="12:12">
      <c r="L33202" s="17" t="s">
        <v>41303</v>
      </c>
    </row>
    <row r="33203" spans="12:12">
      <c r="L33203" s="17" t="s">
        <v>41304</v>
      </c>
    </row>
    <row r="33204" spans="12:12">
      <c r="L33204" s="17" t="s">
        <v>41305</v>
      </c>
    </row>
    <row r="33205" spans="12:12">
      <c r="L33205" s="17" t="s">
        <v>41306</v>
      </c>
    </row>
    <row r="33206" spans="12:12">
      <c r="L33206" s="17" t="s">
        <v>41307</v>
      </c>
    </row>
    <row r="33207" spans="12:12">
      <c r="L33207" s="17" t="s">
        <v>41308</v>
      </c>
    </row>
    <row r="33208" spans="12:12">
      <c r="L33208" s="17" t="s">
        <v>41309</v>
      </c>
    </row>
    <row r="33209" spans="12:12">
      <c r="L33209" s="17" t="s">
        <v>41310</v>
      </c>
    </row>
    <row r="33210" spans="12:12">
      <c r="L33210" s="17" t="s">
        <v>41311</v>
      </c>
    </row>
    <row r="33211" spans="12:12">
      <c r="L33211" s="17" t="s">
        <v>41312</v>
      </c>
    </row>
    <row r="33212" spans="12:12">
      <c r="L33212" s="17" t="s">
        <v>41313</v>
      </c>
    </row>
    <row r="33213" spans="12:12">
      <c r="L33213" s="17" t="s">
        <v>41314</v>
      </c>
    </row>
    <row r="33214" spans="12:12">
      <c r="L33214" s="17" t="s">
        <v>41315</v>
      </c>
    </row>
    <row r="33215" spans="12:12">
      <c r="L33215" s="17" t="s">
        <v>41316</v>
      </c>
    </row>
    <row r="33216" spans="12:12">
      <c r="L33216" s="17" t="s">
        <v>41317</v>
      </c>
    </row>
    <row r="33217" spans="12:12">
      <c r="L33217" s="17" t="s">
        <v>41318</v>
      </c>
    </row>
    <row r="33218" spans="12:12">
      <c r="L33218" s="17" t="s">
        <v>41319</v>
      </c>
    </row>
    <row r="33219" spans="12:12">
      <c r="L33219" s="17" t="s">
        <v>41320</v>
      </c>
    </row>
    <row r="33220" spans="12:12">
      <c r="L33220" s="17" t="s">
        <v>41321</v>
      </c>
    </row>
    <row r="33221" spans="12:12">
      <c r="L33221" s="17" t="s">
        <v>41322</v>
      </c>
    </row>
    <row r="33222" spans="12:12">
      <c r="L33222" s="17" t="s">
        <v>41323</v>
      </c>
    </row>
    <row r="33223" spans="12:12">
      <c r="L33223" s="17" t="s">
        <v>41324</v>
      </c>
    </row>
    <row r="33224" spans="12:12">
      <c r="L33224" s="17" t="s">
        <v>41325</v>
      </c>
    </row>
    <row r="33225" spans="12:12">
      <c r="L33225" s="17" t="s">
        <v>41326</v>
      </c>
    </row>
    <row r="33226" spans="12:12">
      <c r="L33226" s="17" t="s">
        <v>41327</v>
      </c>
    </row>
    <row r="33227" spans="12:12">
      <c r="L33227" s="17" t="s">
        <v>41328</v>
      </c>
    </row>
    <row r="33228" spans="12:12">
      <c r="L33228" s="17" t="s">
        <v>41329</v>
      </c>
    </row>
    <row r="33229" spans="12:12">
      <c r="L33229" s="17" t="s">
        <v>41330</v>
      </c>
    </row>
    <row r="33230" spans="12:12">
      <c r="L33230" s="17" t="s">
        <v>41331</v>
      </c>
    </row>
    <row r="33231" spans="12:12">
      <c r="L33231" s="17" t="s">
        <v>41332</v>
      </c>
    </row>
    <row r="33232" spans="12:12">
      <c r="L33232" s="17" t="s">
        <v>41333</v>
      </c>
    </row>
    <row r="33233" spans="12:12">
      <c r="L33233" s="17" t="s">
        <v>41334</v>
      </c>
    </row>
    <row r="33234" spans="12:12">
      <c r="L33234" s="17" t="s">
        <v>41335</v>
      </c>
    </row>
    <row r="33235" spans="12:12">
      <c r="L33235" s="17" t="s">
        <v>41336</v>
      </c>
    </row>
    <row r="33236" spans="12:12">
      <c r="L33236" s="17" t="s">
        <v>41337</v>
      </c>
    </row>
    <row r="33237" spans="12:12">
      <c r="L33237" s="17" t="s">
        <v>41338</v>
      </c>
    </row>
    <row r="33238" spans="12:12">
      <c r="L33238" s="17" t="s">
        <v>41339</v>
      </c>
    </row>
    <row r="33239" spans="12:12">
      <c r="L33239" s="17" t="s">
        <v>41340</v>
      </c>
    </row>
    <row r="33240" spans="12:12">
      <c r="L33240" s="17" t="s">
        <v>41341</v>
      </c>
    </row>
    <row r="33241" spans="12:12">
      <c r="L33241" s="17" t="s">
        <v>41342</v>
      </c>
    </row>
    <row r="33242" spans="12:12">
      <c r="L33242" s="17" t="s">
        <v>41343</v>
      </c>
    </row>
    <row r="33243" spans="12:12">
      <c r="L33243" s="17" t="s">
        <v>41344</v>
      </c>
    </row>
    <row r="33244" spans="12:12">
      <c r="L33244" s="17" t="s">
        <v>41345</v>
      </c>
    </row>
    <row r="33245" spans="12:12">
      <c r="L33245" s="17" t="s">
        <v>41346</v>
      </c>
    </row>
    <row r="33246" spans="12:12">
      <c r="L33246" s="17" t="s">
        <v>41347</v>
      </c>
    </row>
    <row r="33247" spans="12:12">
      <c r="L33247" s="17" t="s">
        <v>41348</v>
      </c>
    </row>
    <row r="33248" spans="12:12">
      <c r="L33248" s="17" t="s">
        <v>41349</v>
      </c>
    </row>
    <row r="33249" spans="12:12">
      <c r="L33249" s="17" t="s">
        <v>41350</v>
      </c>
    </row>
    <row r="33250" spans="12:12">
      <c r="L33250" s="17" t="s">
        <v>41351</v>
      </c>
    </row>
    <row r="33251" spans="12:12">
      <c r="L33251" s="17" t="s">
        <v>41352</v>
      </c>
    </row>
    <row r="33252" spans="12:12">
      <c r="L33252" s="17" t="s">
        <v>41353</v>
      </c>
    </row>
    <row r="33253" spans="12:12">
      <c r="L33253" s="17" t="s">
        <v>41354</v>
      </c>
    </row>
    <row r="33254" spans="12:12">
      <c r="L33254" s="17" t="s">
        <v>41355</v>
      </c>
    </row>
    <row r="33255" spans="12:12">
      <c r="L33255" s="17" t="s">
        <v>41356</v>
      </c>
    </row>
    <row r="33256" spans="12:12">
      <c r="L33256" s="17" t="s">
        <v>41357</v>
      </c>
    </row>
    <row r="33257" spans="12:12">
      <c r="L33257" s="17" t="s">
        <v>41358</v>
      </c>
    </row>
    <row r="33258" spans="12:12">
      <c r="L33258" s="17" t="s">
        <v>41359</v>
      </c>
    </row>
    <row r="33259" spans="12:12">
      <c r="L33259" s="17" t="s">
        <v>41360</v>
      </c>
    </row>
    <row r="33260" spans="12:12">
      <c r="L33260" s="17" t="s">
        <v>41361</v>
      </c>
    </row>
    <row r="33261" spans="12:12">
      <c r="L33261" s="17" t="s">
        <v>41362</v>
      </c>
    </row>
    <row r="33262" spans="12:12">
      <c r="L33262" s="17" t="s">
        <v>41363</v>
      </c>
    </row>
    <row r="33263" spans="12:12">
      <c r="L33263" s="17" t="s">
        <v>41364</v>
      </c>
    </row>
    <row r="33264" spans="12:12">
      <c r="L33264" s="17" t="s">
        <v>41365</v>
      </c>
    </row>
    <row r="33265" spans="12:12">
      <c r="L33265" s="17" t="s">
        <v>41366</v>
      </c>
    </row>
    <row r="33266" spans="12:12">
      <c r="L33266" s="17" t="s">
        <v>41367</v>
      </c>
    </row>
    <row r="33267" spans="12:12">
      <c r="L33267" s="17" t="s">
        <v>41368</v>
      </c>
    </row>
    <row r="33268" spans="12:12">
      <c r="L33268" s="17" t="s">
        <v>41369</v>
      </c>
    </row>
    <row r="33269" spans="12:12">
      <c r="L33269" s="17" t="s">
        <v>41370</v>
      </c>
    </row>
    <row r="33270" spans="12:12">
      <c r="L33270" s="17" t="s">
        <v>41371</v>
      </c>
    </row>
    <row r="33271" spans="12:12">
      <c r="L33271" s="17" t="s">
        <v>41372</v>
      </c>
    </row>
    <row r="33272" spans="12:12">
      <c r="L33272" s="17" t="s">
        <v>41373</v>
      </c>
    </row>
    <row r="33273" spans="12:12">
      <c r="L33273" s="17" t="s">
        <v>41374</v>
      </c>
    </row>
    <row r="33274" spans="12:12">
      <c r="L33274" s="17" t="s">
        <v>41375</v>
      </c>
    </row>
    <row r="33275" spans="12:12">
      <c r="L33275" s="17" t="s">
        <v>41376</v>
      </c>
    </row>
    <row r="33276" spans="12:12">
      <c r="L33276" s="17" t="s">
        <v>41377</v>
      </c>
    </row>
    <row r="33277" spans="12:12">
      <c r="L33277" s="17" t="s">
        <v>41378</v>
      </c>
    </row>
    <row r="33278" spans="12:12">
      <c r="L33278" s="17" t="s">
        <v>41379</v>
      </c>
    </row>
    <row r="33279" spans="12:12">
      <c r="L33279" s="17" t="s">
        <v>41380</v>
      </c>
    </row>
    <row r="33280" spans="12:12">
      <c r="L33280" s="17" t="s">
        <v>41381</v>
      </c>
    </row>
    <row r="33281" spans="12:12">
      <c r="L33281" s="17" t="s">
        <v>41382</v>
      </c>
    </row>
    <row r="33282" spans="12:12">
      <c r="L33282" s="17" t="s">
        <v>41383</v>
      </c>
    </row>
    <row r="33283" spans="12:12">
      <c r="L33283" s="17" t="s">
        <v>41384</v>
      </c>
    </row>
    <row r="33284" spans="12:12">
      <c r="L33284" s="17" t="s">
        <v>41385</v>
      </c>
    </row>
    <row r="33285" spans="12:12">
      <c r="L33285" s="17" t="s">
        <v>41386</v>
      </c>
    </row>
    <row r="33286" spans="12:12">
      <c r="L33286" s="17" t="s">
        <v>41387</v>
      </c>
    </row>
    <row r="33287" spans="12:12">
      <c r="L33287" s="17" t="s">
        <v>41388</v>
      </c>
    </row>
    <row r="33288" spans="12:12">
      <c r="L33288" s="17" t="s">
        <v>41389</v>
      </c>
    </row>
    <row r="33289" spans="12:12">
      <c r="L33289" s="17" t="s">
        <v>41390</v>
      </c>
    </row>
    <row r="33290" spans="12:12">
      <c r="L33290" s="17" t="s">
        <v>41391</v>
      </c>
    </row>
    <row r="33291" spans="12:12">
      <c r="L33291" s="17" t="s">
        <v>41392</v>
      </c>
    </row>
    <row r="33292" spans="12:12">
      <c r="L33292" s="17" t="s">
        <v>41393</v>
      </c>
    </row>
    <row r="33293" spans="12:12">
      <c r="L33293" s="17" t="s">
        <v>41394</v>
      </c>
    </row>
    <row r="33294" spans="12:12">
      <c r="L33294" s="17" t="s">
        <v>41395</v>
      </c>
    </row>
    <row r="33295" spans="12:12">
      <c r="L33295" s="17" t="s">
        <v>41396</v>
      </c>
    </row>
    <row r="33296" spans="12:12">
      <c r="L33296" s="17" t="s">
        <v>41397</v>
      </c>
    </row>
    <row r="33297" spans="12:12">
      <c r="L33297" s="17" t="s">
        <v>41398</v>
      </c>
    </row>
    <row r="33298" spans="12:12">
      <c r="L33298" s="17" t="s">
        <v>41399</v>
      </c>
    </row>
    <row r="33299" spans="12:12">
      <c r="L33299" s="17" t="s">
        <v>41400</v>
      </c>
    </row>
    <row r="33300" spans="12:12">
      <c r="L33300" s="17" t="s">
        <v>41401</v>
      </c>
    </row>
    <row r="33301" spans="12:12">
      <c r="L33301" s="17" t="s">
        <v>41402</v>
      </c>
    </row>
    <row r="33302" spans="12:12">
      <c r="L33302" s="17" t="s">
        <v>41403</v>
      </c>
    </row>
    <row r="33303" spans="12:12">
      <c r="L33303" s="17" t="s">
        <v>41404</v>
      </c>
    </row>
    <row r="33304" spans="12:12">
      <c r="L33304" s="17" t="s">
        <v>41405</v>
      </c>
    </row>
    <row r="33305" spans="12:12">
      <c r="L33305" s="17" t="s">
        <v>41406</v>
      </c>
    </row>
    <row r="33306" spans="12:12">
      <c r="L33306" s="17" t="s">
        <v>41407</v>
      </c>
    </row>
    <row r="33307" spans="12:12">
      <c r="L33307" s="17" t="s">
        <v>41408</v>
      </c>
    </row>
    <row r="33308" spans="12:12">
      <c r="L33308" s="17" t="s">
        <v>41409</v>
      </c>
    </row>
    <row r="33309" spans="12:12">
      <c r="L33309" s="17" t="s">
        <v>41410</v>
      </c>
    </row>
    <row r="33310" spans="12:12">
      <c r="L33310" s="17" t="s">
        <v>41411</v>
      </c>
    </row>
    <row r="33311" spans="12:12">
      <c r="L33311" s="17" t="s">
        <v>41412</v>
      </c>
    </row>
    <row r="33312" spans="12:12">
      <c r="L33312" s="17" t="s">
        <v>41413</v>
      </c>
    </row>
    <row r="33313" spans="12:12">
      <c r="L33313" s="17" t="s">
        <v>41414</v>
      </c>
    </row>
    <row r="33314" spans="12:12">
      <c r="L33314" s="17" t="s">
        <v>41415</v>
      </c>
    </row>
    <row r="33315" spans="12:12">
      <c r="L33315" s="17" t="s">
        <v>41416</v>
      </c>
    </row>
    <row r="33316" spans="12:12">
      <c r="L33316" s="17" t="s">
        <v>41417</v>
      </c>
    </row>
    <row r="33317" spans="12:12">
      <c r="L33317" s="17" t="s">
        <v>41418</v>
      </c>
    </row>
    <row r="33318" spans="12:12">
      <c r="L33318" s="17" t="s">
        <v>41419</v>
      </c>
    </row>
    <row r="33319" spans="12:12">
      <c r="L33319" s="17" t="s">
        <v>41420</v>
      </c>
    </row>
    <row r="33320" spans="12:12">
      <c r="L33320" s="17" t="s">
        <v>41421</v>
      </c>
    </row>
    <row r="33321" spans="12:12">
      <c r="L33321" s="17" t="s">
        <v>41422</v>
      </c>
    </row>
    <row r="33322" spans="12:12">
      <c r="L33322" s="17" t="s">
        <v>41423</v>
      </c>
    </row>
    <row r="33323" spans="12:12">
      <c r="L33323" s="17" t="s">
        <v>41424</v>
      </c>
    </row>
    <row r="33324" spans="12:12">
      <c r="L33324" s="17" t="s">
        <v>41425</v>
      </c>
    </row>
    <row r="33325" spans="12:12">
      <c r="L33325" s="17" t="s">
        <v>41426</v>
      </c>
    </row>
    <row r="33326" spans="12:12">
      <c r="L33326" s="17" t="s">
        <v>41427</v>
      </c>
    </row>
    <row r="33327" spans="12:12">
      <c r="L33327" s="17" t="s">
        <v>41428</v>
      </c>
    </row>
    <row r="33328" spans="12:12">
      <c r="L33328" s="17" t="s">
        <v>41429</v>
      </c>
    </row>
    <row r="33329" spans="12:12">
      <c r="L33329" s="17" t="s">
        <v>41430</v>
      </c>
    </row>
    <row r="33330" spans="12:12">
      <c r="L33330" s="17" t="s">
        <v>41431</v>
      </c>
    </row>
    <row r="33331" spans="12:12">
      <c r="L33331" s="17" t="s">
        <v>41432</v>
      </c>
    </row>
    <row r="33332" spans="12:12">
      <c r="L33332" s="17" t="s">
        <v>41433</v>
      </c>
    </row>
    <row r="33333" spans="12:12">
      <c r="L33333" s="17" t="s">
        <v>41434</v>
      </c>
    </row>
    <row r="33334" spans="12:12">
      <c r="L33334" s="17" t="s">
        <v>41435</v>
      </c>
    </row>
    <row r="33335" spans="12:12">
      <c r="L33335" s="17" t="s">
        <v>41436</v>
      </c>
    </row>
    <row r="33336" spans="12:12">
      <c r="L33336" s="17" t="s">
        <v>41437</v>
      </c>
    </row>
    <row r="33337" spans="12:12">
      <c r="L33337" s="17" t="s">
        <v>41438</v>
      </c>
    </row>
    <row r="33338" spans="12:12">
      <c r="L33338" s="17" t="s">
        <v>41439</v>
      </c>
    </row>
    <row r="33339" spans="12:12">
      <c r="L33339" s="17" t="s">
        <v>41440</v>
      </c>
    </row>
    <row r="33340" spans="12:12">
      <c r="L33340" s="17" t="s">
        <v>41441</v>
      </c>
    </row>
    <row r="33341" spans="12:12">
      <c r="L33341" s="17" t="s">
        <v>41442</v>
      </c>
    </row>
    <row r="33342" spans="12:12">
      <c r="L33342" s="17" t="s">
        <v>41443</v>
      </c>
    </row>
    <row r="33343" spans="12:12">
      <c r="L33343" s="17" t="s">
        <v>41444</v>
      </c>
    </row>
    <row r="33344" spans="12:12">
      <c r="L33344" s="17" t="s">
        <v>41445</v>
      </c>
    </row>
    <row r="33345" spans="12:12">
      <c r="L33345" s="17" t="s">
        <v>41446</v>
      </c>
    </row>
    <row r="33346" spans="12:12">
      <c r="L33346" s="17" t="s">
        <v>41447</v>
      </c>
    </row>
    <row r="33347" spans="12:12">
      <c r="L33347" s="17" t="s">
        <v>41448</v>
      </c>
    </row>
    <row r="33348" spans="12:12">
      <c r="L33348" s="17" t="s">
        <v>41449</v>
      </c>
    </row>
    <row r="33349" spans="12:12">
      <c r="L33349" s="17" t="s">
        <v>41450</v>
      </c>
    </row>
    <row r="33350" spans="12:12">
      <c r="L33350" s="17" t="s">
        <v>41451</v>
      </c>
    </row>
    <row r="33351" spans="12:12">
      <c r="L33351" s="17" t="s">
        <v>41452</v>
      </c>
    </row>
    <row r="33352" spans="12:12">
      <c r="L33352" s="17" t="s">
        <v>41453</v>
      </c>
    </row>
    <row r="33353" spans="12:12">
      <c r="L33353" s="17" t="s">
        <v>41454</v>
      </c>
    </row>
    <row r="33354" spans="12:12">
      <c r="L33354" s="17" t="s">
        <v>41455</v>
      </c>
    </row>
    <row r="33355" spans="12:12">
      <c r="L33355" s="17" t="s">
        <v>41456</v>
      </c>
    </row>
    <row r="33356" spans="12:12">
      <c r="L33356" s="17" t="s">
        <v>41457</v>
      </c>
    </row>
    <row r="33357" spans="12:12">
      <c r="L33357" s="17" t="s">
        <v>41458</v>
      </c>
    </row>
    <row r="33358" spans="12:12">
      <c r="L33358" s="17" t="s">
        <v>41459</v>
      </c>
    </row>
    <row r="33359" spans="12:12">
      <c r="L33359" s="17" t="s">
        <v>41460</v>
      </c>
    </row>
    <row r="33360" spans="12:12">
      <c r="L33360" s="17" t="s">
        <v>41461</v>
      </c>
    </row>
    <row r="33361" spans="12:12">
      <c r="L33361" s="17" t="s">
        <v>41462</v>
      </c>
    </row>
    <row r="33362" spans="12:12">
      <c r="L33362" s="17" t="s">
        <v>41463</v>
      </c>
    </row>
    <row r="33363" spans="12:12">
      <c r="L33363" s="17" t="s">
        <v>41464</v>
      </c>
    </row>
    <row r="33364" spans="12:12">
      <c r="L33364" s="17" t="s">
        <v>41465</v>
      </c>
    </row>
    <row r="33365" spans="12:12">
      <c r="L33365" s="17" t="s">
        <v>41466</v>
      </c>
    </row>
    <row r="33366" spans="12:12">
      <c r="L33366" s="17" t="s">
        <v>41467</v>
      </c>
    </row>
    <row r="33367" spans="12:12">
      <c r="L33367" s="17" t="s">
        <v>41468</v>
      </c>
    </row>
    <row r="33368" spans="12:12">
      <c r="L33368" s="17" t="s">
        <v>41469</v>
      </c>
    </row>
    <row r="33369" spans="12:12">
      <c r="L33369" s="17" t="s">
        <v>41470</v>
      </c>
    </row>
    <row r="33370" spans="12:12">
      <c r="L33370" s="17" t="s">
        <v>41471</v>
      </c>
    </row>
    <row r="33371" spans="12:12">
      <c r="L33371" s="17" t="s">
        <v>41472</v>
      </c>
    </row>
    <row r="33372" spans="12:12">
      <c r="L33372" s="17" t="s">
        <v>41473</v>
      </c>
    </row>
    <row r="33373" spans="12:12">
      <c r="L33373" s="17" t="s">
        <v>41474</v>
      </c>
    </row>
    <row r="33374" spans="12:12">
      <c r="L33374" s="17" t="s">
        <v>41475</v>
      </c>
    </row>
    <row r="33375" spans="12:12">
      <c r="L33375" s="17" t="s">
        <v>41476</v>
      </c>
    </row>
    <row r="33376" spans="12:12">
      <c r="L33376" s="17" t="s">
        <v>41477</v>
      </c>
    </row>
    <row r="33377" spans="12:12">
      <c r="L33377" s="17" t="s">
        <v>41478</v>
      </c>
    </row>
    <row r="33378" spans="12:12">
      <c r="L33378" s="17" t="s">
        <v>41479</v>
      </c>
    </row>
    <row r="33379" spans="12:12">
      <c r="L33379" s="17" t="s">
        <v>41480</v>
      </c>
    </row>
    <row r="33380" spans="12:12">
      <c r="L33380" s="17" t="s">
        <v>41481</v>
      </c>
    </row>
    <row r="33381" spans="12:12">
      <c r="L33381" s="17" t="s">
        <v>41482</v>
      </c>
    </row>
    <row r="33382" spans="12:12">
      <c r="L33382" s="17" t="s">
        <v>41483</v>
      </c>
    </row>
    <row r="33383" spans="12:12">
      <c r="L33383" s="17" t="s">
        <v>41484</v>
      </c>
    </row>
    <row r="33384" spans="12:12">
      <c r="L33384" s="17" t="s">
        <v>41485</v>
      </c>
    </row>
    <row r="33385" spans="12:12">
      <c r="L33385" s="17" t="s">
        <v>41486</v>
      </c>
    </row>
    <row r="33386" spans="12:12">
      <c r="L33386" s="17" t="s">
        <v>41487</v>
      </c>
    </row>
    <row r="33387" spans="12:12">
      <c r="L33387" s="17" t="s">
        <v>41488</v>
      </c>
    </row>
    <row r="33388" spans="12:12">
      <c r="L33388" s="17" t="s">
        <v>41489</v>
      </c>
    </row>
    <row r="33389" spans="12:12">
      <c r="L33389" s="17" t="s">
        <v>41490</v>
      </c>
    </row>
    <row r="33390" spans="12:12">
      <c r="L33390" s="17" t="s">
        <v>41491</v>
      </c>
    </row>
    <row r="33391" spans="12:12">
      <c r="L33391" s="17" t="s">
        <v>41492</v>
      </c>
    </row>
    <row r="33392" spans="12:12">
      <c r="L33392" s="17" t="s">
        <v>41493</v>
      </c>
    </row>
    <row r="33393" spans="12:12">
      <c r="L33393" s="17" t="s">
        <v>41494</v>
      </c>
    </row>
    <row r="33394" spans="12:12">
      <c r="L33394" s="17" t="s">
        <v>41495</v>
      </c>
    </row>
    <row r="33395" spans="12:12">
      <c r="L33395" s="17" t="s">
        <v>41496</v>
      </c>
    </row>
    <row r="33396" spans="12:12">
      <c r="L33396" s="17" t="s">
        <v>41497</v>
      </c>
    </row>
    <row r="33397" spans="12:12">
      <c r="L33397" s="17" t="s">
        <v>41498</v>
      </c>
    </row>
    <row r="33398" spans="12:12">
      <c r="L33398" s="17" t="s">
        <v>41499</v>
      </c>
    </row>
    <row r="33399" spans="12:12">
      <c r="L33399" s="17" t="s">
        <v>41500</v>
      </c>
    </row>
    <row r="33400" spans="12:12">
      <c r="L33400" s="17" t="s">
        <v>41501</v>
      </c>
    </row>
    <row r="33401" spans="12:12">
      <c r="L33401" s="17" t="s">
        <v>41502</v>
      </c>
    </row>
    <row r="33402" spans="12:12">
      <c r="L33402" s="17" t="s">
        <v>41503</v>
      </c>
    </row>
    <row r="33403" spans="12:12">
      <c r="L33403" s="17" t="s">
        <v>41504</v>
      </c>
    </row>
    <row r="33404" spans="12:12">
      <c r="L33404" s="17" t="s">
        <v>41505</v>
      </c>
    </row>
    <row r="33405" spans="12:12">
      <c r="L33405" s="17" t="s">
        <v>41506</v>
      </c>
    </row>
    <row r="33406" spans="12:12">
      <c r="L33406" s="17" t="s">
        <v>41507</v>
      </c>
    </row>
    <row r="33407" spans="12:12">
      <c r="L33407" s="17" t="s">
        <v>41508</v>
      </c>
    </row>
    <row r="33408" spans="12:12">
      <c r="L33408" s="17" t="s">
        <v>41509</v>
      </c>
    </row>
    <row r="33409" spans="12:12">
      <c r="L33409" s="17" t="s">
        <v>41510</v>
      </c>
    </row>
    <row r="33410" spans="12:12">
      <c r="L33410" s="17" t="s">
        <v>41511</v>
      </c>
    </row>
    <row r="33411" spans="12:12">
      <c r="L33411" s="17" t="s">
        <v>41512</v>
      </c>
    </row>
    <row r="33412" spans="12:12">
      <c r="L33412" s="17" t="s">
        <v>41513</v>
      </c>
    </row>
    <row r="33413" spans="12:12">
      <c r="L33413" s="17" t="s">
        <v>41514</v>
      </c>
    </row>
    <row r="33414" spans="12:12">
      <c r="L33414" s="17" t="s">
        <v>41515</v>
      </c>
    </row>
    <row r="33415" spans="12:12">
      <c r="L33415" s="17" t="s">
        <v>41516</v>
      </c>
    </row>
    <row r="33416" spans="12:12">
      <c r="L33416" s="17" t="s">
        <v>41517</v>
      </c>
    </row>
    <row r="33417" spans="12:12">
      <c r="L33417" s="17" t="s">
        <v>41518</v>
      </c>
    </row>
    <row r="33418" spans="12:12">
      <c r="L33418" s="17" t="s">
        <v>41519</v>
      </c>
    </row>
    <row r="33419" spans="12:12">
      <c r="L33419" s="17" t="s">
        <v>41520</v>
      </c>
    </row>
    <row r="33420" spans="12:12">
      <c r="L33420" s="17" t="s">
        <v>41521</v>
      </c>
    </row>
    <row r="33421" spans="12:12">
      <c r="L33421" s="17" t="s">
        <v>41522</v>
      </c>
    </row>
    <row r="33422" spans="12:12">
      <c r="L33422" s="17" t="s">
        <v>41523</v>
      </c>
    </row>
    <row r="33423" spans="12:12">
      <c r="L33423" s="17" t="s">
        <v>41524</v>
      </c>
    </row>
    <row r="33424" spans="12:12">
      <c r="L33424" s="17" t="s">
        <v>41525</v>
      </c>
    </row>
    <row r="33425" spans="12:12">
      <c r="L33425" s="17" t="s">
        <v>41526</v>
      </c>
    </row>
    <row r="33426" spans="12:12">
      <c r="L33426" s="17" t="s">
        <v>41527</v>
      </c>
    </row>
    <row r="33427" spans="12:12">
      <c r="L33427" s="17" t="s">
        <v>41528</v>
      </c>
    </row>
    <row r="33428" spans="12:12">
      <c r="L33428" s="17" t="s">
        <v>41529</v>
      </c>
    </row>
    <row r="33429" spans="12:12">
      <c r="L33429" s="17" t="s">
        <v>41530</v>
      </c>
    </row>
    <row r="33430" spans="12:12">
      <c r="L33430" s="17" t="s">
        <v>41531</v>
      </c>
    </row>
    <row r="33431" spans="12:12">
      <c r="L33431" s="17" t="s">
        <v>41532</v>
      </c>
    </row>
    <row r="33432" spans="12:12">
      <c r="L33432" s="17" t="s">
        <v>41533</v>
      </c>
    </row>
    <row r="33433" spans="12:12">
      <c r="L33433" s="17" t="s">
        <v>41534</v>
      </c>
    </row>
    <row r="33434" spans="12:12">
      <c r="L33434" s="17" t="s">
        <v>41535</v>
      </c>
    </row>
    <row r="33435" spans="12:12">
      <c r="L33435" s="17" t="s">
        <v>41536</v>
      </c>
    </row>
    <row r="33436" spans="12:12">
      <c r="L33436" s="17" t="s">
        <v>41537</v>
      </c>
    </row>
    <row r="33437" spans="12:12">
      <c r="L33437" s="17" t="s">
        <v>41538</v>
      </c>
    </row>
    <row r="33438" spans="12:12">
      <c r="L33438" s="17" t="s">
        <v>41539</v>
      </c>
    </row>
    <row r="33439" spans="12:12">
      <c r="L33439" s="17" t="s">
        <v>41540</v>
      </c>
    </row>
    <row r="33440" spans="12:12">
      <c r="L33440" s="17" t="s">
        <v>41541</v>
      </c>
    </row>
    <row r="33441" spans="12:12">
      <c r="L33441" s="17" t="s">
        <v>41542</v>
      </c>
    </row>
    <row r="33442" spans="12:12">
      <c r="L33442" s="17" t="s">
        <v>41543</v>
      </c>
    </row>
    <row r="33443" spans="12:12">
      <c r="L33443" s="17" t="s">
        <v>41544</v>
      </c>
    </row>
    <row r="33444" spans="12:12">
      <c r="L33444" s="17" t="s">
        <v>41545</v>
      </c>
    </row>
    <row r="33445" spans="12:12">
      <c r="L33445" s="17" t="s">
        <v>41546</v>
      </c>
    </row>
    <row r="33446" spans="12:12">
      <c r="L33446" s="17" t="s">
        <v>41547</v>
      </c>
    </row>
    <row r="33447" spans="12:12">
      <c r="L33447" s="17" t="s">
        <v>41548</v>
      </c>
    </row>
    <row r="33448" spans="12:12">
      <c r="L33448" s="17" t="s">
        <v>41549</v>
      </c>
    </row>
    <row r="33449" spans="12:12">
      <c r="L33449" s="17" t="s">
        <v>41550</v>
      </c>
    </row>
    <row r="33450" spans="12:12">
      <c r="L33450" s="17" t="s">
        <v>41551</v>
      </c>
    </row>
    <row r="33451" spans="12:12">
      <c r="L33451" s="17" t="s">
        <v>41552</v>
      </c>
    </row>
    <row r="33452" spans="12:12">
      <c r="L33452" s="17" t="s">
        <v>41553</v>
      </c>
    </row>
    <row r="33453" spans="12:12">
      <c r="L33453" s="17" t="s">
        <v>41554</v>
      </c>
    </row>
    <row r="33454" spans="12:12">
      <c r="L33454" s="17" t="s">
        <v>41555</v>
      </c>
    </row>
    <row r="33455" spans="12:12">
      <c r="L33455" s="17" t="s">
        <v>41556</v>
      </c>
    </row>
    <row r="33456" spans="12:12">
      <c r="L33456" s="17" t="s">
        <v>41557</v>
      </c>
    </row>
    <row r="33457" spans="12:12">
      <c r="L33457" s="17" t="s">
        <v>41558</v>
      </c>
    </row>
    <row r="33458" spans="12:12">
      <c r="L33458" s="17" t="s">
        <v>41559</v>
      </c>
    </row>
    <row r="33459" spans="12:12">
      <c r="L33459" s="17" t="s">
        <v>41560</v>
      </c>
    </row>
    <row r="33460" spans="12:12">
      <c r="L33460" s="17" t="s">
        <v>41561</v>
      </c>
    </row>
    <row r="33461" spans="12:12">
      <c r="L33461" s="17" t="s">
        <v>41562</v>
      </c>
    </row>
    <row r="33462" spans="12:12">
      <c r="L33462" s="17" t="s">
        <v>41563</v>
      </c>
    </row>
    <row r="33463" spans="12:12">
      <c r="L33463" s="17" t="s">
        <v>41564</v>
      </c>
    </row>
    <row r="33464" spans="12:12">
      <c r="L33464" s="17" t="s">
        <v>41565</v>
      </c>
    </row>
    <row r="33465" spans="12:12">
      <c r="L33465" s="17" t="s">
        <v>41566</v>
      </c>
    </row>
    <row r="33466" spans="12:12">
      <c r="L33466" s="17" t="s">
        <v>41567</v>
      </c>
    </row>
    <row r="33467" spans="12:12">
      <c r="L33467" s="17" t="s">
        <v>41568</v>
      </c>
    </row>
    <row r="33468" spans="12:12">
      <c r="L33468" s="17" t="s">
        <v>41569</v>
      </c>
    </row>
    <row r="33469" spans="12:12">
      <c r="L33469" s="17" t="s">
        <v>41570</v>
      </c>
    </row>
    <row r="33470" spans="12:12">
      <c r="L33470" s="17" t="s">
        <v>41571</v>
      </c>
    </row>
    <row r="33471" spans="12:12">
      <c r="L33471" s="17" t="s">
        <v>41572</v>
      </c>
    </row>
    <row r="33472" spans="12:12">
      <c r="L33472" s="17" t="s">
        <v>41573</v>
      </c>
    </row>
    <row r="33473" spans="12:12">
      <c r="L33473" s="17" t="s">
        <v>41574</v>
      </c>
    </row>
    <row r="33474" spans="12:12">
      <c r="L33474" s="17" t="s">
        <v>41575</v>
      </c>
    </row>
    <row r="33475" spans="12:12">
      <c r="L33475" s="17" t="s">
        <v>41576</v>
      </c>
    </row>
    <row r="33476" spans="12:12">
      <c r="L33476" s="17" t="s">
        <v>41577</v>
      </c>
    </row>
    <row r="33477" spans="12:12">
      <c r="L33477" s="17" t="s">
        <v>41578</v>
      </c>
    </row>
    <row r="33478" spans="12:12">
      <c r="L33478" s="17" t="s">
        <v>41579</v>
      </c>
    </row>
    <row r="33479" spans="12:12">
      <c r="L33479" s="17" t="s">
        <v>41580</v>
      </c>
    </row>
    <row r="33480" spans="12:12">
      <c r="L33480" s="17" t="s">
        <v>41581</v>
      </c>
    </row>
    <row r="33481" spans="12:12">
      <c r="L33481" s="17" t="s">
        <v>41582</v>
      </c>
    </row>
    <row r="33482" spans="12:12">
      <c r="L33482" s="17" t="s">
        <v>41583</v>
      </c>
    </row>
    <row r="33483" spans="12:12">
      <c r="L33483" s="17" t="s">
        <v>41584</v>
      </c>
    </row>
    <row r="33484" spans="12:12">
      <c r="L33484" s="17" t="s">
        <v>41585</v>
      </c>
    </row>
    <row r="33485" spans="12:12">
      <c r="L33485" s="17" t="s">
        <v>41586</v>
      </c>
    </row>
    <row r="33486" spans="12:12">
      <c r="L33486" s="17" t="s">
        <v>41587</v>
      </c>
    </row>
    <row r="33487" spans="12:12">
      <c r="L33487" s="17" t="s">
        <v>41588</v>
      </c>
    </row>
    <row r="33488" spans="12:12">
      <c r="L33488" s="17" t="s">
        <v>41589</v>
      </c>
    </row>
    <row r="33489" spans="12:12">
      <c r="L33489" s="17" t="s">
        <v>41590</v>
      </c>
    </row>
    <row r="33490" spans="12:12">
      <c r="L33490" s="17" t="s">
        <v>41591</v>
      </c>
    </row>
    <row r="33491" spans="12:12">
      <c r="L33491" s="17" t="s">
        <v>41592</v>
      </c>
    </row>
    <row r="33492" spans="12:12">
      <c r="L33492" s="17" t="s">
        <v>41593</v>
      </c>
    </row>
    <row r="33493" spans="12:12">
      <c r="L33493" s="17" t="s">
        <v>41594</v>
      </c>
    </row>
    <row r="33494" spans="12:12">
      <c r="L33494" s="17" t="s">
        <v>41595</v>
      </c>
    </row>
    <row r="33495" spans="12:12">
      <c r="L33495" s="17" t="s">
        <v>41596</v>
      </c>
    </row>
    <row r="33496" spans="12:12">
      <c r="L33496" s="17" t="s">
        <v>41597</v>
      </c>
    </row>
    <row r="33497" spans="12:12">
      <c r="L33497" s="17" t="s">
        <v>41598</v>
      </c>
    </row>
    <row r="33498" spans="12:12">
      <c r="L33498" s="17" t="s">
        <v>41599</v>
      </c>
    </row>
    <row r="33499" spans="12:12">
      <c r="L33499" s="17" t="s">
        <v>41600</v>
      </c>
    </row>
    <row r="33500" spans="12:12">
      <c r="L33500" s="17" t="s">
        <v>41601</v>
      </c>
    </row>
    <row r="33501" spans="12:12">
      <c r="L33501" s="17" t="s">
        <v>41602</v>
      </c>
    </row>
    <row r="33502" spans="12:12">
      <c r="L33502" s="17" t="s">
        <v>41603</v>
      </c>
    </row>
    <row r="33503" spans="12:12">
      <c r="L33503" s="17" t="s">
        <v>41604</v>
      </c>
    </row>
    <row r="33504" spans="12:12">
      <c r="L33504" s="17" t="s">
        <v>41605</v>
      </c>
    </row>
    <row r="33505" spans="12:12">
      <c r="L33505" s="17" t="s">
        <v>41606</v>
      </c>
    </row>
    <row r="33506" spans="12:12">
      <c r="L33506" s="17" t="s">
        <v>41607</v>
      </c>
    </row>
    <row r="33507" spans="12:12">
      <c r="L33507" s="17" t="s">
        <v>41608</v>
      </c>
    </row>
    <row r="33508" spans="12:12">
      <c r="L33508" s="17" t="s">
        <v>41609</v>
      </c>
    </row>
    <row r="33509" spans="12:12">
      <c r="L33509" s="17" t="s">
        <v>41610</v>
      </c>
    </row>
    <row r="33510" spans="12:12">
      <c r="L33510" s="17" t="s">
        <v>41611</v>
      </c>
    </row>
    <row r="33511" spans="12:12">
      <c r="L33511" s="17" t="s">
        <v>41612</v>
      </c>
    </row>
    <row r="33512" spans="12:12">
      <c r="L33512" s="17" t="s">
        <v>41613</v>
      </c>
    </row>
    <row r="33513" spans="12:12">
      <c r="L33513" s="17" t="s">
        <v>41614</v>
      </c>
    </row>
    <row r="33514" spans="12:12">
      <c r="L33514" s="17" t="s">
        <v>41615</v>
      </c>
    </row>
    <row r="33515" spans="12:12">
      <c r="L33515" s="17" t="s">
        <v>41616</v>
      </c>
    </row>
    <row r="33516" spans="12:12">
      <c r="L33516" s="17" t="s">
        <v>41617</v>
      </c>
    </row>
    <row r="33517" spans="12:12">
      <c r="L33517" s="17" t="s">
        <v>41618</v>
      </c>
    </row>
    <row r="33518" spans="12:12">
      <c r="L33518" s="17" t="s">
        <v>41619</v>
      </c>
    </row>
    <row r="33519" spans="12:12">
      <c r="L33519" s="17" t="s">
        <v>41620</v>
      </c>
    </row>
    <row r="33520" spans="12:12">
      <c r="L33520" s="17" t="s">
        <v>41621</v>
      </c>
    </row>
    <row r="33521" spans="12:12">
      <c r="L33521" s="17" t="s">
        <v>41622</v>
      </c>
    </row>
    <row r="33522" spans="12:12">
      <c r="L33522" s="17" t="s">
        <v>41623</v>
      </c>
    </row>
    <row r="33523" spans="12:12">
      <c r="L33523" s="17" t="s">
        <v>41624</v>
      </c>
    </row>
    <row r="33524" spans="12:12">
      <c r="L33524" s="17" t="s">
        <v>41625</v>
      </c>
    </row>
    <row r="33525" spans="12:12">
      <c r="L33525" s="17" t="s">
        <v>41626</v>
      </c>
    </row>
    <row r="33526" spans="12:12">
      <c r="L33526" s="17" t="s">
        <v>41627</v>
      </c>
    </row>
    <row r="33527" spans="12:12">
      <c r="L33527" s="17" t="s">
        <v>41628</v>
      </c>
    </row>
    <row r="33528" spans="12:12">
      <c r="L33528" s="17" t="s">
        <v>41629</v>
      </c>
    </row>
    <row r="33529" spans="12:12">
      <c r="L33529" s="17" t="s">
        <v>41630</v>
      </c>
    </row>
    <row r="33530" spans="12:12">
      <c r="L33530" s="17" t="s">
        <v>41631</v>
      </c>
    </row>
    <row r="33531" spans="12:12">
      <c r="L33531" s="17" t="s">
        <v>41632</v>
      </c>
    </row>
    <row r="33532" spans="12:12">
      <c r="L33532" s="17" t="s">
        <v>41633</v>
      </c>
    </row>
    <row r="33533" spans="12:12">
      <c r="L33533" s="17" t="s">
        <v>41634</v>
      </c>
    </row>
    <row r="33534" spans="12:12">
      <c r="L33534" s="17" t="s">
        <v>41635</v>
      </c>
    </row>
    <row r="33535" spans="12:12">
      <c r="L33535" s="17" t="s">
        <v>41636</v>
      </c>
    </row>
    <row r="33536" spans="12:12">
      <c r="L33536" s="17" t="s">
        <v>41637</v>
      </c>
    </row>
    <row r="33537" spans="12:12">
      <c r="L33537" s="17" t="s">
        <v>41638</v>
      </c>
    </row>
    <row r="33538" spans="12:12">
      <c r="L33538" s="17" t="s">
        <v>41639</v>
      </c>
    </row>
    <row r="33539" spans="12:12">
      <c r="L33539" s="17" t="s">
        <v>41640</v>
      </c>
    </row>
    <row r="33540" spans="12:12">
      <c r="L33540" s="17" t="s">
        <v>41641</v>
      </c>
    </row>
    <row r="33541" spans="12:12">
      <c r="L33541" s="17" t="s">
        <v>41642</v>
      </c>
    </row>
    <row r="33542" spans="12:12">
      <c r="L33542" s="17" t="s">
        <v>41643</v>
      </c>
    </row>
    <row r="33543" spans="12:12">
      <c r="L33543" s="17" t="s">
        <v>41644</v>
      </c>
    </row>
    <row r="33544" spans="12:12">
      <c r="L33544" s="17" t="s">
        <v>41645</v>
      </c>
    </row>
    <row r="33545" spans="12:12">
      <c r="L33545" s="17" t="s">
        <v>41646</v>
      </c>
    </row>
    <row r="33546" spans="12:12">
      <c r="L33546" s="17" t="s">
        <v>41647</v>
      </c>
    </row>
    <row r="33547" spans="12:12">
      <c r="L33547" s="17" t="s">
        <v>41648</v>
      </c>
    </row>
    <row r="33548" spans="12:12">
      <c r="L33548" s="17" t="s">
        <v>41649</v>
      </c>
    </row>
    <row r="33549" spans="12:12">
      <c r="L33549" s="17" t="s">
        <v>41650</v>
      </c>
    </row>
    <row r="33550" spans="12:12">
      <c r="L33550" s="17" t="s">
        <v>41651</v>
      </c>
    </row>
    <row r="33551" spans="12:12">
      <c r="L33551" s="17" t="s">
        <v>41652</v>
      </c>
    </row>
    <row r="33552" spans="12:12">
      <c r="L33552" s="17" t="s">
        <v>41653</v>
      </c>
    </row>
    <row r="33553" spans="12:12">
      <c r="L33553" s="17" t="s">
        <v>41654</v>
      </c>
    </row>
    <row r="33554" spans="12:12">
      <c r="L33554" s="17" t="s">
        <v>41655</v>
      </c>
    </row>
    <row r="33555" spans="12:12">
      <c r="L33555" s="17" t="s">
        <v>41656</v>
      </c>
    </row>
    <row r="33556" spans="12:12">
      <c r="L33556" s="17" t="s">
        <v>41657</v>
      </c>
    </row>
    <row r="33557" spans="12:12">
      <c r="L33557" s="17" t="s">
        <v>41658</v>
      </c>
    </row>
    <row r="33558" spans="12:12">
      <c r="L33558" s="17" t="s">
        <v>41659</v>
      </c>
    </row>
    <row r="33559" spans="12:12">
      <c r="L33559" s="17" t="s">
        <v>41660</v>
      </c>
    </row>
    <row r="33560" spans="12:12">
      <c r="L33560" s="17" t="s">
        <v>41661</v>
      </c>
    </row>
    <row r="33561" spans="12:12">
      <c r="L33561" s="17" t="s">
        <v>41662</v>
      </c>
    </row>
    <row r="33562" spans="12:12">
      <c r="L33562" s="17" t="s">
        <v>41663</v>
      </c>
    </row>
    <row r="33563" spans="12:12">
      <c r="L33563" s="17" t="s">
        <v>41664</v>
      </c>
    </row>
    <row r="33564" spans="12:12">
      <c r="L33564" s="17" t="s">
        <v>41665</v>
      </c>
    </row>
    <row r="33565" spans="12:12">
      <c r="L33565" s="17" t="s">
        <v>41666</v>
      </c>
    </row>
    <row r="33566" spans="12:12">
      <c r="L33566" s="17" t="s">
        <v>41667</v>
      </c>
    </row>
    <row r="33567" spans="12:12">
      <c r="L33567" s="17" t="s">
        <v>41668</v>
      </c>
    </row>
    <row r="33568" spans="12:12">
      <c r="L33568" s="17" t="s">
        <v>41669</v>
      </c>
    </row>
    <row r="33569" spans="12:12">
      <c r="L33569" s="17" t="s">
        <v>41670</v>
      </c>
    </row>
    <row r="33570" spans="12:12">
      <c r="L33570" s="17" t="s">
        <v>41671</v>
      </c>
    </row>
    <row r="33571" spans="12:12">
      <c r="L33571" s="17" t="s">
        <v>41672</v>
      </c>
    </row>
    <row r="33572" spans="12:12">
      <c r="L33572" s="17" t="s">
        <v>41673</v>
      </c>
    </row>
    <row r="33573" spans="12:12">
      <c r="L33573" s="17" t="s">
        <v>41674</v>
      </c>
    </row>
    <row r="33574" spans="12:12">
      <c r="L33574" s="17" t="s">
        <v>41675</v>
      </c>
    </row>
    <row r="33575" spans="12:12">
      <c r="L33575" s="17" t="s">
        <v>41676</v>
      </c>
    </row>
    <row r="33576" spans="12:12">
      <c r="L33576" s="17" t="s">
        <v>41677</v>
      </c>
    </row>
    <row r="33577" spans="12:12">
      <c r="L33577" s="17" t="s">
        <v>41678</v>
      </c>
    </row>
    <row r="33578" spans="12:12">
      <c r="L33578" s="17" t="s">
        <v>41679</v>
      </c>
    </row>
    <row r="33579" spans="12:12">
      <c r="L33579" s="17" t="s">
        <v>41680</v>
      </c>
    </row>
    <row r="33580" spans="12:12">
      <c r="L33580" s="17" t="s">
        <v>41681</v>
      </c>
    </row>
    <row r="33581" spans="12:12">
      <c r="L33581" s="17" t="s">
        <v>41682</v>
      </c>
    </row>
    <row r="33582" spans="12:12">
      <c r="L33582" s="17" t="s">
        <v>41683</v>
      </c>
    </row>
    <row r="33583" spans="12:12">
      <c r="L33583" s="17" t="s">
        <v>41684</v>
      </c>
    </row>
    <row r="33584" spans="12:12">
      <c r="L33584" s="17" t="s">
        <v>41685</v>
      </c>
    </row>
    <row r="33585" spans="12:12">
      <c r="L33585" s="17" t="s">
        <v>41686</v>
      </c>
    </row>
    <row r="33586" spans="12:12">
      <c r="L33586" s="17" t="s">
        <v>41687</v>
      </c>
    </row>
    <row r="33587" spans="12:12">
      <c r="L33587" s="17" t="s">
        <v>41688</v>
      </c>
    </row>
    <row r="33588" spans="12:12">
      <c r="L33588" s="17" t="s">
        <v>41689</v>
      </c>
    </row>
    <row r="33589" spans="12:12">
      <c r="L33589" s="17" t="s">
        <v>41690</v>
      </c>
    </row>
    <row r="33590" spans="12:12">
      <c r="L33590" s="17" t="s">
        <v>41691</v>
      </c>
    </row>
    <row r="33591" spans="12:12">
      <c r="L33591" s="17" t="s">
        <v>41692</v>
      </c>
    </row>
    <row r="33592" spans="12:12">
      <c r="L33592" s="17" t="s">
        <v>41693</v>
      </c>
    </row>
    <row r="33593" spans="12:12">
      <c r="L33593" s="17" t="s">
        <v>41694</v>
      </c>
    </row>
    <row r="33594" spans="12:12">
      <c r="L33594" s="17" t="s">
        <v>41695</v>
      </c>
    </row>
    <row r="33595" spans="12:12">
      <c r="L33595" s="17" t="s">
        <v>41696</v>
      </c>
    </row>
    <row r="33596" spans="12:12">
      <c r="L33596" s="17" t="s">
        <v>41697</v>
      </c>
    </row>
    <row r="33597" spans="12:12">
      <c r="L33597" s="17" t="s">
        <v>41698</v>
      </c>
    </row>
    <row r="33598" spans="12:12">
      <c r="L33598" s="17" t="s">
        <v>41699</v>
      </c>
    </row>
    <row r="33599" spans="12:12">
      <c r="L33599" s="17" t="s">
        <v>41700</v>
      </c>
    </row>
    <row r="33600" spans="12:12">
      <c r="L33600" s="17" t="s">
        <v>41701</v>
      </c>
    </row>
    <row r="33601" spans="12:12">
      <c r="L33601" s="17" t="s">
        <v>41702</v>
      </c>
    </row>
    <row r="33602" spans="12:12">
      <c r="L33602" s="17" t="s">
        <v>41703</v>
      </c>
    </row>
    <row r="33603" spans="12:12">
      <c r="L33603" s="17" t="s">
        <v>41704</v>
      </c>
    </row>
    <row r="33604" spans="12:12">
      <c r="L33604" s="17" t="s">
        <v>41705</v>
      </c>
    </row>
    <row r="33605" spans="12:12">
      <c r="L33605" s="17" t="s">
        <v>41706</v>
      </c>
    </row>
    <row r="33606" spans="12:12">
      <c r="L33606" s="17" t="s">
        <v>41707</v>
      </c>
    </row>
    <row r="33607" spans="12:12">
      <c r="L33607" s="17" t="s">
        <v>41708</v>
      </c>
    </row>
    <row r="33608" spans="12:12">
      <c r="L33608" s="17" t="s">
        <v>41709</v>
      </c>
    </row>
    <row r="33609" spans="12:12">
      <c r="L33609" s="17" t="s">
        <v>41710</v>
      </c>
    </row>
    <row r="33610" spans="12:12">
      <c r="L33610" s="17" t="s">
        <v>41711</v>
      </c>
    </row>
    <row r="33611" spans="12:12">
      <c r="L33611" s="17" t="s">
        <v>41712</v>
      </c>
    </row>
    <row r="33612" spans="12:12">
      <c r="L33612" s="17" t="s">
        <v>41713</v>
      </c>
    </row>
    <row r="33613" spans="12:12">
      <c r="L33613" s="17" t="s">
        <v>41714</v>
      </c>
    </row>
    <row r="33614" spans="12:12">
      <c r="L33614" s="17" t="s">
        <v>41715</v>
      </c>
    </row>
    <row r="33615" spans="12:12">
      <c r="L33615" s="17" t="s">
        <v>41716</v>
      </c>
    </row>
    <row r="33616" spans="12:12">
      <c r="L33616" s="17" t="s">
        <v>41717</v>
      </c>
    </row>
    <row r="33617" spans="12:12">
      <c r="L33617" s="17" t="s">
        <v>41718</v>
      </c>
    </row>
    <row r="33618" spans="12:12">
      <c r="L33618" s="17" t="s">
        <v>41719</v>
      </c>
    </row>
    <row r="33619" spans="12:12">
      <c r="L33619" s="17" t="s">
        <v>41720</v>
      </c>
    </row>
    <row r="33620" spans="12:12">
      <c r="L33620" s="17" t="s">
        <v>41721</v>
      </c>
    </row>
    <row r="33621" spans="12:12">
      <c r="L33621" s="17" t="s">
        <v>41722</v>
      </c>
    </row>
    <row r="33622" spans="12:12">
      <c r="L33622" s="17" t="s">
        <v>41723</v>
      </c>
    </row>
    <row r="33623" spans="12:12">
      <c r="L33623" s="17" t="s">
        <v>41724</v>
      </c>
    </row>
    <row r="33624" spans="12:12">
      <c r="L33624" s="17" t="s">
        <v>41725</v>
      </c>
    </row>
    <row r="33625" spans="12:12">
      <c r="L33625" s="17" t="s">
        <v>41726</v>
      </c>
    </row>
    <row r="33626" spans="12:12">
      <c r="L33626" s="17" t="s">
        <v>41727</v>
      </c>
    </row>
    <row r="33627" spans="12:12">
      <c r="L33627" s="17" t="s">
        <v>41728</v>
      </c>
    </row>
    <row r="33628" spans="12:12">
      <c r="L33628" s="17" t="s">
        <v>41729</v>
      </c>
    </row>
    <row r="33629" spans="12:12">
      <c r="L33629" s="17" t="s">
        <v>41730</v>
      </c>
    </row>
    <row r="33630" spans="12:12">
      <c r="L33630" s="17" t="s">
        <v>41731</v>
      </c>
    </row>
    <row r="33631" spans="12:12">
      <c r="L33631" s="17" t="s">
        <v>41732</v>
      </c>
    </row>
    <row r="33632" spans="12:12">
      <c r="L33632" s="17" t="s">
        <v>41733</v>
      </c>
    </row>
    <row r="33633" spans="12:12">
      <c r="L33633" s="17" t="s">
        <v>41734</v>
      </c>
    </row>
    <row r="33634" spans="12:12">
      <c r="L33634" s="17" t="s">
        <v>41735</v>
      </c>
    </row>
    <row r="33635" spans="12:12">
      <c r="L33635" s="17" t="s">
        <v>41736</v>
      </c>
    </row>
    <row r="33636" spans="12:12">
      <c r="L33636" s="17" t="s">
        <v>41737</v>
      </c>
    </row>
    <row r="33637" spans="12:12">
      <c r="L33637" s="17" t="s">
        <v>41738</v>
      </c>
    </row>
    <row r="33638" spans="12:12">
      <c r="L33638" s="17" t="s">
        <v>41739</v>
      </c>
    </row>
    <row r="33639" spans="12:12">
      <c r="L33639" s="17" t="s">
        <v>41740</v>
      </c>
    </row>
    <row r="33640" spans="12:12">
      <c r="L33640" s="17" t="s">
        <v>41741</v>
      </c>
    </row>
    <row r="33641" spans="12:12">
      <c r="L33641" s="17" t="s">
        <v>41742</v>
      </c>
    </row>
    <row r="33642" spans="12:12">
      <c r="L33642" s="17" t="s">
        <v>41743</v>
      </c>
    </row>
    <row r="33643" spans="12:12">
      <c r="L33643" s="17" t="s">
        <v>41744</v>
      </c>
    </row>
    <row r="33644" spans="12:12">
      <c r="L33644" s="17" t="s">
        <v>41745</v>
      </c>
    </row>
    <row r="33645" spans="12:12">
      <c r="L33645" s="17" t="s">
        <v>41746</v>
      </c>
    </row>
    <row r="33646" spans="12:12">
      <c r="L33646" s="17" t="s">
        <v>41747</v>
      </c>
    </row>
    <row r="33647" spans="12:12">
      <c r="L33647" s="17" t="s">
        <v>41748</v>
      </c>
    </row>
    <row r="33648" spans="12:12">
      <c r="L33648" s="17" t="s">
        <v>41749</v>
      </c>
    </row>
    <row r="33649" spans="12:12">
      <c r="L33649" s="17" t="s">
        <v>41750</v>
      </c>
    </row>
    <row r="33650" spans="12:12">
      <c r="L33650" s="17" t="s">
        <v>41751</v>
      </c>
    </row>
    <row r="33651" spans="12:12">
      <c r="L33651" s="17" t="s">
        <v>41752</v>
      </c>
    </row>
    <row r="33652" spans="12:12">
      <c r="L33652" s="17" t="s">
        <v>41753</v>
      </c>
    </row>
    <row r="33653" spans="12:12">
      <c r="L33653" s="17" t="s">
        <v>41754</v>
      </c>
    </row>
    <row r="33654" spans="12:12">
      <c r="L33654" s="17" t="s">
        <v>41755</v>
      </c>
    </row>
    <row r="33655" spans="12:12">
      <c r="L33655" s="17" t="s">
        <v>41756</v>
      </c>
    </row>
    <row r="33656" spans="12:12">
      <c r="L33656" s="17" t="s">
        <v>41757</v>
      </c>
    </row>
    <row r="33657" spans="12:12">
      <c r="L33657" s="17" t="s">
        <v>41758</v>
      </c>
    </row>
    <row r="33658" spans="12:12">
      <c r="L33658" s="17" t="s">
        <v>41759</v>
      </c>
    </row>
    <row r="33659" spans="12:12">
      <c r="L33659" s="17" t="s">
        <v>41760</v>
      </c>
    </row>
    <row r="33660" spans="12:12">
      <c r="L33660" s="17" t="s">
        <v>41761</v>
      </c>
    </row>
    <row r="33661" spans="12:12">
      <c r="L33661" s="17" t="s">
        <v>41762</v>
      </c>
    </row>
    <row r="33662" spans="12:12">
      <c r="L33662" s="17" t="s">
        <v>41763</v>
      </c>
    </row>
    <row r="33663" spans="12:12">
      <c r="L33663" s="17" t="s">
        <v>41764</v>
      </c>
    </row>
    <row r="33664" spans="12:12">
      <c r="L33664" s="17" t="s">
        <v>41765</v>
      </c>
    </row>
    <row r="33665" spans="12:12">
      <c r="L33665" s="17" t="s">
        <v>41766</v>
      </c>
    </row>
    <row r="33666" spans="12:12">
      <c r="L33666" s="17" t="s">
        <v>41767</v>
      </c>
    </row>
    <row r="33667" spans="12:12">
      <c r="L33667" s="17" t="s">
        <v>41768</v>
      </c>
    </row>
    <row r="33668" spans="12:12">
      <c r="L33668" s="17" t="s">
        <v>41769</v>
      </c>
    </row>
    <row r="33669" spans="12:12">
      <c r="L33669" s="17" t="s">
        <v>41770</v>
      </c>
    </row>
    <row r="33670" spans="12:12">
      <c r="L33670" s="17" t="s">
        <v>41771</v>
      </c>
    </row>
    <row r="33671" spans="12:12">
      <c r="L33671" s="17" t="s">
        <v>41772</v>
      </c>
    </row>
    <row r="33672" spans="12:12">
      <c r="L33672" s="17" t="s">
        <v>41773</v>
      </c>
    </row>
    <row r="33673" spans="12:12">
      <c r="L33673" s="17" t="s">
        <v>41774</v>
      </c>
    </row>
    <row r="33674" spans="12:12">
      <c r="L33674" s="17" t="s">
        <v>41775</v>
      </c>
    </row>
    <row r="33675" spans="12:12">
      <c r="L33675" s="17" t="s">
        <v>41776</v>
      </c>
    </row>
    <row r="33676" spans="12:12">
      <c r="L33676" s="17" t="s">
        <v>41777</v>
      </c>
    </row>
    <row r="33677" spans="12:12">
      <c r="L33677" s="17" t="s">
        <v>41778</v>
      </c>
    </row>
    <row r="33678" spans="12:12">
      <c r="L33678" s="17" t="s">
        <v>41779</v>
      </c>
    </row>
    <row r="33679" spans="12:12">
      <c r="L33679" s="17" t="s">
        <v>41780</v>
      </c>
    </row>
    <row r="33680" spans="12:12">
      <c r="L33680" s="17" t="s">
        <v>41781</v>
      </c>
    </row>
    <row r="33681" spans="12:12">
      <c r="L33681" s="17" t="s">
        <v>41782</v>
      </c>
    </row>
    <row r="33682" spans="12:12">
      <c r="L33682" s="17" t="s">
        <v>41783</v>
      </c>
    </row>
    <row r="33683" spans="12:12">
      <c r="L33683" s="17" t="s">
        <v>41784</v>
      </c>
    </row>
    <row r="33684" spans="12:12">
      <c r="L33684" s="17" t="s">
        <v>41785</v>
      </c>
    </row>
    <row r="33685" spans="12:12">
      <c r="L33685" s="17" t="s">
        <v>41786</v>
      </c>
    </row>
    <row r="33686" spans="12:12">
      <c r="L33686" s="17" t="s">
        <v>41787</v>
      </c>
    </row>
    <row r="33687" spans="12:12">
      <c r="L33687" s="17" t="s">
        <v>41788</v>
      </c>
    </row>
    <row r="33688" spans="12:12">
      <c r="L33688" s="17" t="s">
        <v>41789</v>
      </c>
    </row>
    <row r="33689" spans="12:12">
      <c r="L33689" s="17" t="s">
        <v>41790</v>
      </c>
    </row>
    <row r="33690" spans="12:12">
      <c r="L33690" s="17" t="s">
        <v>41791</v>
      </c>
    </row>
    <row r="33691" spans="12:12">
      <c r="L33691" s="17" t="s">
        <v>41792</v>
      </c>
    </row>
    <row r="33692" spans="12:12">
      <c r="L33692" s="17" t="s">
        <v>41793</v>
      </c>
    </row>
    <row r="33693" spans="12:12">
      <c r="L33693" s="17" t="s">
        <v>41794</v>
      </c>
    </row>
    <row r="33694" spans="12:12">
      <c r="L33694" s="17" t="s">
        <v>41795</v>
      </c>
    </row>
    <row r="33695" spans="12:12">
      <c r="L33695" s="17" t="s">
        <v>41796</v>
      </c>
    </row>
    <row r="33696" spans="12:12">
      <c r="L33696" s="17" t="s">
        <v>41797</v>
      </c>
    </row>
    <row r="33697" spans="12:12">
      <c r="L33697" s="17" t="s">
        <v>41798</v>
      </c>
    </row>
    <row r="33698" spans="12:12">
      <c r="L33698" s="17" t="s">
        <v>41799</v>
      </c>
    </row>
    <row r="33699" spans="12:12">
      <c r="L33699" s="17" t="s">
        <v>41800</v>
      </c>
    </row>
    <row r="33700" spans="12:12">
      <c r="L33700" s="17" t="s">
        <v>41801</v>
      </c>
    </row>
    <row r="33701" spans="12:12">
      <c r="L33701" s="17" t="s">
        <v>41802</v>
      </c>
    </row>
    <row r="33702" spans="12:12">
      <c r="L33702" s="17" t="s">
        <v>41803</v>
      </c>
    </row>
    <row r="33703" spans="12:12">
      <c r="L33703" s="17" t="s">
        <v>41804</v>
      </c>
    </row>
    <row r="33704" spans="12:12">
      <c r="L33704" s="17" t="s">
        <v>41805</v>
      </c>
    </row>
    <row r="33705" spans="12:12">
      <c r="L33705" s="17" t="s">
        <v>41806</v>
      </c>
    </row>
    <row r="33706" spans="12:12">
      <c r="L33706" s="17" t="s">
        <v>41807</v>
      </c>
    </row>
    <row r="33707" spans="12:12">
      <c r="L33707" s="17" t="s">
        <v>41808</v>
      </c>
    </row>
    <row r="33708" spans="12:12">
      <c r="L33708" s="17" t="s">
        <v>41809</v>
      </c>
    </row>
    <row r="33709" spans="12:12">
      <c r="L33709" s="17" t="s">
        <v>41810</v>
      </c>
    </row>
    <row r="33710" spans="12:12">
      <c r="L33710" s="17" t="s">
        <v>41811</v>
      </c>
    </row>
    <row r="33711" spans="12:12">
      <c r="L33711" s="17" t="s">
        <v>41812</v>
      </c>
    </row>
    <row r="33712" spans="12:12">
      <c r="L33712" s="17" t="s">
        <v>41813</v>
      </c>
    </row>
    <row r="33713" spans="12:12">
      <c r="L33713" s="17" t="s">
        <v>41814</v>
      </c>
    </row>
    <row r="33714" spans="12:12">
      <c r="L33714" s="17" t="s">
        <v>41815</v>
      </c>
    </row>
    <row r="33715" spans="12:12">
      <c r="L33715" s="17" t="s">
        <v>41816</v>
      </c>
    </row>
    <row r="33716" spans="12:12">
      <c r="L33716" s="17" t="s">
        <v>41817</v>
      </c>
    </row>
    <row r="33717" spans="12:12">
      <c r="L33717" s="17" t="s">
        <v>41818</v>
      </c>
    </row>
    <row r="33718" spans="12:12">
      <c r="L33718" s="17" t="s">
        <v>41819</v>
      </c>
    </row>
    <row r="33719" spans="12:12">
      <c r="L33719" s="17" t="s">
        <v>41820</v>
      </c>
    </row>
    <row r="33720" spans="12:12">
      <c r="L33720" s="17" t="s">
        <v>41821</v>
      </c>
    </row>
    <row r="33721" spans="12:12">
      <c r="L33721" s="17" t="s">
        <v>41822</v>
      </c>
    </row>
    <row r="33722" spans="12:12">
      <c r="L33722" s="17" t="s">
        <v>41823</v>
      </c>
    </row>
    <row r="33723" spans="12:12">
      <c r="L33723" s="17" t="s">
        <v>41824</v>
      </c>
    </row>
    <row r="33724" spans="12:12">
      <c r="L33724" s="17" t="s">
        <v>41825</v>
      </c>
    </row>
    <row r="33725" spans="12:12">
      <c r="L33725" s="17" t="s">
        <v>41826</v>
      </c>
    </row>
    <row r="33726" spans="12:12">
      <c r="L33726" s="17" t="s">
        <v>41827</v>
      </c>
    </row>
    <row r="33727" spans="12:12">
      <c r="L33727" s="17" t="s">
        <v>41828</v>
      </c>
    </row>
    <row r="33728" spans="12:12">
      <c r="L33728" s="17" t="s">
        <v>41829</v>
      </c>
    </row>
    <row r="33729" spans="12:12">
      <c r="L33729" s="17" t="s">
        <v>41830</v>
      </c>
    </row>
    <row r="33730" spans="12:12">
      <c r="L33730" s="17" t="s">
        <v>41831</v>
      </c>
    </row>
    <row r="33731" spans="12:12">
      <c r="L33731" s="17" t="s">
        <v>41832</v>
      </c>
    </row>
    <row r="33732" spans="12:12">
      <c r="L33732" s="17" t="s">
        <v>41833</v>
      </c>
    </row>
    <row r="33733" spans="12:12">
      <c r="L33733" s="17" t="s">
        <v>41834</v>
      </c>
    </row>
    <row r="33734" spans="12:12">
      <c r="L33734" s="17" t="s">
        <v>41835</v>
      </c>
    </row>
    <row r="33735" spans="12:12">
      <c r="L33735" s="17" t="s">
        <v>41836</v>
      </c>
    </row>
    <row r="33736" spans="12:12">
      <c r="L33736" s="17" t="s">
        <v>41837</v>
      </c>
    </row>
    <row r="33737" spans="12:12">
      <c r="L33737" s="17" t="s">
        <v>41838</v>
      </c>
    </row>
    <row r="33738" spans="12:12">
      <c r="L33738" s="17" t="s">
        <v>41839</v>
      </c>
    </row>
    <row r="33739" spans="12:12">
      <c r="L33739" s="17" t="s">
        <v>41840</v>
      </c>
    </row>
    <row r="33740" spans="12:12">
      <c r="L33740" s="17" t="s">
        <v>41841</v>
      </c>
    </row>
    <row r="33741" spans="12:12">
      <c r="L33741" s="17" t="s">
        <v>41842</v>
      </c>
    </row>
    <row r="33742" spans="12:12">
      <c r="L33742" s="17" t="s">
        <v>41843</v>
      </c>
    </row>
    <row r="33743" spans="12:12">
      <c r="L33743" s="17" t="s">
        <v>41844</v>
      </c>
    </row>
    <row r="33744" spans="12:12">
      <c r="L33744" s="17" t="s">
        <v>41845</v>
      </c>
    </row>
    <row r="33745" spans="12:12">
      <c r="L33745" s="17" t="s">
        <v>41846</v>
      </c>
    </row>
    <row r="33746" spans="12:12">
      <c r="L33746" s="17" t="s">
        <v>41847</v>
      </c>
    </row>
    <row r="33747" spans="12:12">
      <c r="L33747" s="17" t="s">
        <v>41848</v>
      </c>
    </row>
    <row r="33748" spans="12:12">
      <c r="L33748" s="17" t="s">
        <v>41849</v>
      </c>
    </row>
    <row r="33749" spans="12:12">
      <c r="L33749" s="17" t="s">
        <v>41850</v>
      </c>
    </row>
    <row r="33750" spans="12:12">
      <c r="L33750" s="17" t="s">
        <v>41851</v>
      </c>
    </row>
    <row r="33751" spans="12:12">
      <c r="L33751" s="17" t="s">
        <v>41852</v>
      </c>
    </row>
    <row r="33752" spans="12:12">
      <c r="L33752" s="17" t="s">
        <v>41853</v>
      </c>
    </row>
    <row r="33753" spans="12:12">
      <c r="L33753" s="17" t="s">
        <v>41854</v>
      </c>
    </row>
    <row r="33754" spans="12:12">
      <c r="L33754" s="17" t="s">
        <v>41855</v>
      </c>
    </row>
    <row r="33755" spans="12:12">
      <c r="L33755" s="17" t="s">
        <v>41856</v>
      </c>
    </row>
    <row r="33756" spans="12:12">
      <c r="L33756" s="17" t="s">
        <v>41857</v>
      </c>
    </row>
    <row r="33757" spans="12:12">
      <c r="L33757" s="17" t="s">
        <v>41858</v>
      </c>
    </row>
    <row r="33758" spans="12:12">
      <c r="L33758" s="17" t="s">
        <v>41859</v>
      </c>
    </row>
    <row r="33759" spans="12:12">
      <c r="L33759" s="17" t="s">
        <v>41860</v>
      </c>
    </row>
    <row r="33760" spans="12:12">
      <c r="L33760" s="17" t="s">
        <v>41861</v>
      </c>
    </row>
    <row r="33761" spans="12:12">
      <c r="L33761" s="17" t="s">
        <v>41862</v>
      </c>
    </row>
    <row r="33762" spans="12:12">
      <c r="L33762" s="17" t="s">
        <v>41863</v>
      </c>
    </row>
    <row r="33763" spans="12:12">
      <c r="L33763" s="17" t="s">
        <v>41864</v>
      </c>
    </row>
    <row r="33764" spans="12:12">
      <c r="L33764" s="17" t="s">
        <v>41865</v>
      </c>
    </row>
    <row r="33765" spans="12:12">
      <c r="L33765" s="17" t="s">
        <v>41866</v>
      </c>
    </row>
    <row r="33766" spans="12:12">
      <c r="L33766" s="17" t="s">
        <v>41867</v>
      </c>
    </row>
    <row r="33767" spans="12:12">
      <c r="L33767" s="17" t="s">
        <v>41868</v>
      </c>
    </row>
    <row r="33768" spans="12:12">
      <c r="L33768" s="17" t="s">
        <v>41869</v>
      </c>
    </row>
    <row r="33769" spans="12:12">
      <c r="L33769" s="17" t="s">
        <v>41870</v>
      </c>
    </row>
    <row r="33770" spans="12:12">
      <c r="L33770" s="17" t="s">
        <v>41871</v>
      </c>
    </row>
    <row r="33771" spans="12:12">
      <c r="L33771" s="17" t="s">
        <v>41872</v>
      </c>
    </row>
    <row r="33772" spans="12:12">
      <c r="L33772" s="17" t="s">
        <v>41873</v>
      </c>
    </row>
    <row r="33773" spans="12:12">
      <c r="L33773" s="17" t="s">
        <v>41874</v>
      </c>
    </row>
    <row r="33774" spans="12:12">
      <c r="L33774" s="17" t="s">
        <v>41875</v>
      </c>
    </row>
    <row r="33775" spans="12:12">
      <c r="L33775" s="17" t="s">
        <v>41876</v>
      </c>
    </row>
    <row r="33776" spans="12:12">
      <c r="L33776" s="17" t="s">
        <v>41877</v>
      </c>
    </row>
    <row r="33777" spans="12:12">
      <c r="L33777" s="17" t="s">
        <v>41878</v>
      </c>
    </row>
    <row r="33778" spans="12:12">
      <c r="L33778" s="17" t="s">
        <v>41879</v>
      </c>
    </row>
    <row r="33779" spans="12:12">
      <c r="L33779" s="17" t="s">
        <v>41880</v>
      </c>
    </row>
    <row r="33780" spans="12:12">
      <c r="L33780" s="17" t="s">
        <v>41881</v>
      </c>
    </row>
    <row r="33781" spans="12:12">
      <c r="L33781" s="17" t="s">
        <v>41882</v>
      </c>
    </row>
    <row r="33782" spans="12:12">
      <c r="L33782" s="17" t="s">
        <v>41883</v>
      </c>
    </row>
    <row r="33783" spans="12:12">
      <c r="L33783" s="17" t="s">
        <v>41884</v>
      </c>
    </row>
    <row r="33784" spans="12:12">
      <c r="L33784" s="17" t="s">
        <v>41885</v>
      </c>
    </row>
    <row r="33785" spans="12:12">
      <c r="L33785" s="17" t="s">
        <v>41886</v>
      </c>
    </row>
    <row r="33786" spans="12:12">
      <c r="L33786" s="17" t="s">
        <v>41887</v>
      </c>
    </row>
    <row r="33787" spans="12:12">
      <c r="L33787" s="17" t="s">
        <v>41888</v>
      </c>
    </row>
    <row r="33788" spans="12:12">
      <c r="L33788" s="17" t="s">
        <v>41889</v>
      </c>
    </row>
    <row r="33789" spans="12:12">
      <c r="L33789" s="17" t="s">
        <v>41890</v>
      </c>
    </row>
    <row r="33790" spans="12:12">
      <c r="L33790" s="17" t="s">
        <v>41891</v>
      </c>
    </row>
    <row r="33791" spans="12:12">
      <c r="L33791" s="17" t="s">
        <v>41892</v>
      </c>
    </row>
    <row r="33792" spans="12:12">
      <c r="L33792" s="17" t="s">
        <v>41893</v>
      </c>
    </row>
    <row r="33793" spans="12:12">
      <c r="L33793" s="17" t="s">
        <v>41894</v>
      </c>
    </row>
    <row r="33794" spans="12:12">
      <c r="L33794" s="17" t="s">
        <v>41895</v>
      </c>
    </row>
    <row r="33795" spans="12:12">
      <c r="L33795" s="17" t="s">
        <v>41896</v>
      </c>
    </row>
    <row r="33796" spans="12:12">
      <c r="L33796" s="17" t="s">
        <v>41897</v>
      </c>
    </row>
    <row r="33797" spans="12:12">
      <c r="L33797" s="17" t="s">
        <v>41898</v>
      </c>
    </row>
    <row r="33798" spans="12:12">
      <c r="L33798" s="17" t="s">
        <v>41899</v>
      </c>
    </row>
    <row r="33799" spans="12:12">
      <c r="L33799" s="17" t="s">
        <v>41900</v>
      </c>
    </row>
    <row r="33800" spans="12:12">
      <c r="L33800" s="17" t="s">
        <v>41901</v>
      </c>
    </row>
    <row r="33801" spans="12:12">
      <c r="L33801" s="17" t="s">
        <v>41902</v>
      </c>
    </row>
    <row r="33802" spans="12:12">
      <c r="L33802" s="17" t="s">
        <v>41903</v>
      </c>
    </row>
    <row r="33803" spans="12:12">
      <c r="L33803" s="17" t="s">
        <v>41904</v>
      </c>
    </row>
    <row r="33804" spans="12:12">
      <c r="L33804" s="17" t="s">
        <v>41905</v>
      </c>
    </row>
    <row r="33805" spans="12:12">
      <c r="L33805" s="17" t="s">
        <v>41906</v>
      </c>
    </row>
    <row r="33806" spans="12:12">
      <c r="L33806" s="17" t="s">
        <v>41907</v>
      </c>
    </row>
    <row r="33807" spans="12:12">
      <c r="L33807" s="17" t="s">
        <v>41908</v>
      </c>
    </row>
    <row r="33808" spans="12:12">
      <c r="L33808" s="17" t="s">
        <v>41909</v>
      </c>
    </row>
    <row r="33809" spans="12:12">
      <c r="L33809" s="17" t="s">
        <v>41910</v>
      </c>
    </row>
    <row r="33810" spans="12:12">
      <c r="L33810" s="17" t="s">
        <v>41911</v>
      </c>
    </row>
    <row r="33811" spans="12:12">
      <c r="L33811" s="17" t="s">
        <v>41912</v>
      </c>
    </row>
    <row r="33812" spans="12:12">
      <c r="L33812" s="17" t="s">
        <v>41913</v>
      </c>
    </row>
    <row r="33813" spans="12:12">
      <c r="L33813" s="17" t="s">
        <v>41914</v>
      </c>
    </row>
    <row r="33814" spans="12:12">
      <c r="L33814" s="17" t="s">
        <v>41915</v>
      </c>
    </row>
    <row r="33815" spans="12:12">
      <c r="L33815" s="17" t="s">
        <v>41916</v>
      </c>
    </row>
    <row r="33816" spans="12:12">
      <c r="L33816" s="17" t="s">
        <v>41917</v>
      </c>
    </row>
    <row r="33817" spans="12:12">
      <c r="L33817" s="17" t="s">
        <v>41918</v>
      </c>
    </row>
    <row r="33818" spans="12:12">
      <c r="L33818" s="17" t="s">
        <v>41919</v>
      </c>
    </row>
    <row r="33819" spans="12:12">
      <c r="L33819" s="17" t="s">
        <v>41920</v>
      </c>
    </row>
    <row r="33820" spans="12:12">
      <c r="L33820" s="17" t="s">
        <v>41921</v>
      </c>
    </row>
    <row r="33821" spans="12:12">
      <c r="L33821" s="17" t="s">
        <v>41922</v>
      </c>
    </row>
    <row r="33822" spans="12:12">
      <c r="L33822" s="17" t="s">
        <v>41923</v>
      </c>
    </row>
    <row r="33823" spans="12:12">
      <c r="L33823" s="17" t="s">
        <v>41924</v>
      </c>
    </row>
    <row r="33824" spans="12:12">
      <c r="L33824" s="17" t="s">
        <v>41925</v>
      </c>
    </row>
    <row r="33825" spans="12:12">
      <c r="L33825" s="17" t="s">
        <v>41926</v>
      </c>
    </row>
    <row r="33826" spans="12:12">
      <c r="L33826" s="17" t="s">
        <v>41927</v>
      </c>
    </row>
    <row r="33827" spans="12:12">
      <c r="L33827" s="17" t="s">
        <v>41928</v>
      </c>
    </row>
    <row r="33828" spans="12:12">
      <c r="L33828" s="17" t="s">
        <v>41929</v>
      </c>
    </row>
    <row r="33829" spans="12:12">
      <c r="L33829" s="17" t="s">
        <v>41930</v>
      </c>
    </row>
    <row r="33830" spans="12:12">
      <c r="L33830" s="17" t="s">
        <v>41931</v>
      </c>
    </row>
    <row r="33831" spans="12:12">
      <c r="L33831" s="17" t="s">
        <v>41932</v>
      </c>
    </row>
    <row r="33832" spans="12:12">
      <c r="L33832" s="17" t="s">
        <v>41933</v>
      </c>
    </row>
    <row r="33833" spans="12:12">
      <c r="L33833" s="17" t="s">
        <v>41934</v>
      </c>
    </row>
    <row r="33834" spans="12:12">
      <c r="L33834" s="17" t="s">
        <v>41935</v>
      </c>
    </row>
    <row r="33835" spans="12:12">
      <c r="L33835" s="17" t="s">
        <v>41936</v>
      </c>
    </row>
    <row r="33836" spans="12:12">
      <c r="L33836" s="17" t="s">
        <v>41937</v>
      </c>
    </row>
    <row r="33837" spans="12:12">
      <c r="L33837" s="17" t="s">
        <v>41938</v>
      </c>
    </row>
    <row r="33838" spans="12:12">
      <c r="L33838" s="17" t="s">
        <v>41939</v>
      </c>
    </row>
    <row r="33839" spans="12:12">
      <c r="L33839" s="17" t="s">
        <v>41940</v>
      </c>
    </row>
    <row r="33840" spans="12:12">
      <c r="L33840" s="17" t="s">
        <v>41941</v>
      </c>
    </row>
    <row r="33841" spans="12:12">
      <c r="L33841" s="17" t="s">
        <v>41942</v>
      </c>
    </row>
    <row r="33842" spans="12:12">
      <c r="L33842" s="17" t="s">
        <v>41943</v>
      </c>
    </row>
    <row r="33843" spans="12:12">
      <c r="L33843" s="17" t="s">
        <v>41944</v>
      </c>
    </row>
    <row r="33844" spans="12:12">
      <c r="L33844" s="17" t="s">
        <v>41945</v>
      </c>
    </row>
    <row r="33845" spans="12:12">
      <c r="L33845" s="17" t="s">
        <v>41946</v>
      </c>
    </row>
    <row r="33846" spans="12:12">
      <c r="L33846" s="17" t="s">
        <v>41947</v>
      </c>
    </row>
    <row r="33847" spans="12:12">
      <c r="L33847" s="17" t="s">
        <v>41948</v>
      </c>
    </row>
    <row r="33848" spans="12:12">
      <c r="L33848" s="17" t="s">
        <v>41949</v>
      </c>
    </row>
    <row r="33849" spans="12:12">
      <c r="L33849" s="17" t="s">
        <v>41950</v>
      </c>
    </row>
    <row r="33850" spans="12:12">
      <c r="L33850" s="17" t="s">
        <v>41951</v>
      </c>
    </row>
    <row r="33851" spans="12:12">
      <c r="L33851" s="17" t="s">
        <v>41952</v>
      </c>
    </row>
    <row r="33852" spans="12:12">
      <c r="L33852" s="17" t="s">
        <v>41953</v>
      </c>
    </row>
    <row r="33853" spans="12:12">
      <c r="L33853" s="17" t="s">
        <v>41954</v>
      </c>
    </row>
    <row r="33854" spans="12:12">
      <c r="L33854" s="17" t="s">
        <v>41955</v>
      </c>
    </row>
    <row r="33855" spans="12:12">
      <c r="L33855" s="17" t="s">
        <v>41956</v>
      </c>
    </row>
    <row r="33856" spans="12:12">
      <c r="L33856" s="17" t="s">
        <v>41957</v>
      </c>
    </row>
    <row r="33857" spans="12:12">
      <c r="L33857" s="17" t="s">
        <v>41958</v>
      </c>
    </row>
    <row r="33858" spans="12:12">
      <c r="L33858" s="17" t="s">
        <v>41959</v>
      </c>
    </row>
    <row r="33859" spans="12:12">
      <c r="L33859" s="17" t="s">
        <v>41960</v>
      </c>
    </row>
    <row r="33860" spans="12:12">
      <c r="L33860" s="17" t="s">
        <v>41961</v>
      </c>
    </row>
    <row r="33861" spans="12:12">
      <c r="L33861" s="17" t="s">
        <v>41962</v>
      </c>
    </row>
    <row r="33862" spans="12:12">
      <c r="L33862" s="17" t="s">
        <v>41963</v>
      </c>
    </row>
    <row r="33863" spans="12:12">
      <c r="L33863" s="17" t="s">
        <v>41964</v>
      </c>
    </row>
    <row r="33864" spans="12:12">
      <c r="L33864" s="17" t="s">
        <v>41965</v>
      </c>
    </row>
    <row r="33865" spans="12:12">
      <c r="L33865" s="17" t="s">
        <v>41966</v>
      </c>
    </row>
    <row r="33866" spans="12:12">
      <c r="L33866" s="17" t="s">
        <v>41967</v>
      </c>
    </row>
    <row r="33867" spans="12:12">
      <c r="L33867" s="17" t="s">
        <v>41968</v>
      </c>
    </row>
    <row r="33868" spans="12:12">
      <c r="L33868" s="17" t="s">
        <v>41969</v>
      </c>
    </row>
    <row r="33869" spans="12:12">
      <c r="L33869" s="17" t="s">
        <v>41970</v>
      </c>
    </row>
    <row r="33870" spans="12:12">
      <c r="L33870" s="17" t="s">
        <v>41971</v>
      </c>
    </row>
    <row r="33871" spans="12:12">
      <c r="L33871" s="17" t="s">
        <v>41972</v>
      </c>
    </row>
    <row r="33872" spans="12:12">
      <c r="L33872" s="17" t="s">
        <v>41973</v>
      </c>
    </row>
    <row r="33873" spans="12:12">
      <c r="L33873" s="17" t="s">
        <v>41974</v>
      </c>
    </row>
    <row r="33874" spans="12:12">
      <c r="L33874" s="17" t="s">
        <v>41975</v>
      </c>
    </row>
    <row r="33875" spans="12:12">
      <c r="L33875" s="17" t="s">
        <v>41976</v>
      </c>
    </row>
    <row r="33876" spans="12:12">
      <c r="L33876" s="17" t="s">
        <v>41977</v>
      </c>
    </row>
    <row r="33877" spans="12:12">
      <c r="L33877" s="17" t="s">
        <v>41978</v>
      </c>
    </row>
    <row r="33878" spans="12:12">
      <c r="L33878" s="17" t="s">
        <v>41979</v>
      </c>
    </row>
    <row r="33879" spans="12:12">
      <c r="L33879" s="17" t="s">
        <v>41980</v>
      </c>
    </row>
    <row r="33880" spans="12:12">
      <c r="L33880" s="17" t="s">
        <v>41981</v>
      </c>
    </row>
    <row r="33881" spans="12:12">
      <c r="L33881" s="17" t="s">
        <v>41982</v>
      </c>
    </row>
    <row r="33882" spans="12:12">
      <c r="L33882" s="17" t="s">
        <v>41983</v>
      </c>
    </row>
    <row r="33883" spans="12:12">
      <c r="L33883" s="17" t="s">
        <v>41984</v>
      </c>
    </row>
    <row r="33884" spans="12:12">
      <c r="L33884" s="17" t="s">
        <v>41985</v>
      </c>
    </row>
    <row r="33885" spans="12:12">
      <c r="L33885" s="17" t="s">
        <v>41986</v>
      </c>
    </row>
    <row r="33886" spans="12:12">
      <c r="L33886" s="17" t="s">
        <v>41987</v>
      </c>
    </row>
    <row r="33887" spans="12:12">
      <c r="L33887" s="17" t="s">
        <v>41988</v>
      </c>
    </row>
    <row r="33888" spans="12:12">
      <c r="L33888" s="17" t="s">
        <v>41989</v>
      </c>
    </row>
    <row r="33889" spans="12:12">
      <c r="L33889" s="17" t="s">
        <v>41990</v>
      </c>
    </row>
    <row r="33890" spans="12:12">
      <c r="L33890" s="17" t="s">
        <v>41991</v>
      </c>
    </row>
    <row r="33891" spans="12:12">
      <c r="L33891" s="17" t="s">
        <v>41992</v>
      </c>
    </row>
    <row r="33892" spans="12:12">
      <c r="L33892" s="17" t="s">
        <v>41993</v>
      </c>
    </row>
    <row r="33893" spans="12:12">
      <c r="L33893" s="17" t="s">
        <v>41994</v>
      </c>
    </row>
    <row r="33894" spans="12:12">
      <c r="L33894" s="17" t="s">
        <v>41995</v>
      </c>
    </row>
    <row r="33895" spans="12:12">
      <c r="L33895" s="17" t="s">
        <v>41996</v>
      </c>
    </row>
    <row r="33896" spans="12:12">
      <c r="L33896" s="17" t="s">
        <v>41997</v>
      </c>
    </row>
    <row r="33897" spans="12:12">
      <c r="L33897" s="17" t="s">
        <v>41998</v>
      </c>
    </row>
    <row r="33898" spans="12:12">
      <c r="L33898" s="17" t="s">
        <v>41999</v>
      </c>
    </row>
    <row r="33899" spans="12:12">
      <c r="L33899" s="17" t="s">
        <v>42000</v>
      </c>
    </row>
    <row r="33900" spans="12:12">
      <c r="L33900" s="17" t="s">
        <v>42001</v>
      </c>
    </row>
    <row r="33901" spans="12:12">
      <c r="L33901" s="17" t="s">
        <v>42002</v>
      </c>
    </row>
    <row r="33902" spans="12:12">
      <c r="L33902" s="17" t="s">
        <v>42003</v>
      </c>
    </row>
    <row r="33903" spans="12:12">
      <c r="L33903" s="17" t="s">
        <v>42004</v>
      </c>
    </row>
    <row r="33904" spans="12:12">
      <c r="L33904" s="17" t="s">
        <v>42005</v>
      </c>
    </row>
    <row r="33905" spans="12:12">
      <c r="L33905" s="17" t="s">
        <v>42006</v>
      </c>
    </row>
    <row r="33906" spans="12:12">
      <c r="L33906" s="17" t="s">
        <v>42007</v>
      </c>
    </row>
    <row r="33907" spans="12:12">
      <c r="L33907" s="17" t="s">
        <v>42008</v>
      </c>
    </row>
    <row r="33908" spans="12:12">
      <c r="L33908" s="17" t="s">
        <v>42009</v>
      </c>
    </row>
    <row r="33909" spans="12:12">
      <c r="L33909" s="17" t="s">
        <v>42010</v>
      </c>
    </row>
    <row r="33910" spans="12:12">
      <c r="L33910" s="17" t="s">
        <v>42011</v>
      </c>
    </row>
    <row r="33911" spans="12:12">
      <c r="L33911" s="17" t="s">
        <v>42012</v>
      </c>
    </row>
    <row r="33912" spans="12:12">
      <c r="L33912" s="17" t="s">
        <v>42013</v>
      </c>
    </row>
    <row r="33913" spans="12:12">
      <c r="L33913" s="17" t="s">
        <v>42014</v>
      </c>
    </row>
    <row r="33914" spans="12:12">
      <c r="L33914" s="17" t="s">
        <v>42015</v>
      </c>
    </row>
    <row r="33915" spans="12:12">
      <c r="L33915" s="17" t="s">
        <v>42016</v>
      </c>
    </row>
    <row r="33916" spans="12:12">
      <c r="L33916" s="17" t="s">
        <v>42017</v>
      </c>
    </row>
    <row r="33917" spans="12:12">
      <c r="L33917" s="17" t="s">
        <v>42018</v>
      </c>
    </row>
    <row r="33918" spans="12:12">
      <c r="L33918" s="17" t="s">
        <v>42019</v>
      </c>
    </row>
    <row r="33919" spans="12:12">
      <c r="L33919" s="17" t="s">
        <v>42020</v>
      </c>
    </row>
    <row r="33920" spans="12:12">
      <c r="L33920" s="17" t="s">
        <v>42021</v>
      </c>
    </row>
    <row r="33921" spans="12:12">
      <c r="L33921" s="17" t="s">
        <v>42022</v>
      </c>
    </row>
    <row r="33922" spans="12:12">
      <c r="L33922" s="17" t="s">
        <v>42023</v>
      </c>
    </row>
    <row r="33923" spans="12:12">
      <c r="L33923" s="17" t="s">
        <v>42024</v>
      </c>
    </row>
    <row r="33924" spans="12:12">
      <c r="L33924" s="17" t="s">
        <v>42025</v>
      </c>
    </row>
    <row r="33925" spans="12:12">
      <c r="L33925" s="17" t="s">
        <v>42026</v>
      </c>
    </row>
    <row r="33926" spans="12:12">
      <c r="L33926" s="17" t="s">
        <v>42027</v>
      </c>
    </row>
    <row r="33927" spans="12:12">
      <c r="L33927" s="17" t="s">
        <v>42028</v>
      </c>
    </row>
    <row r="33928" spans="12:12">
      <c r="L33928" s="17" t="s">
        <v>42029</v>
      </c>
    </row>
    <row r="33929" spans="12:12">
      <c r="L33929" s="17" t="s">
        <v>42030</v>
      </c>
    </row>
    <row r="33930" spans="12:12">
      <c r="L33930" s="17" t="s">
        <v>42031</v>
      </c>
    </row>
    <row r="33931" spans="12:12">
      <c r="L33931" s="17" t="s">
        <v>42032</v>
      </c>
    </row>
    <row r="33932" spans="12:12">
      <c r="L33932" s="17" t="s">
        <v>42033</v>
      </c>
    </row>
    <row r="33933" spans="12:12">
      <c r="L33933" s="17" t="s">
        <v>42034</v>
      </c>
    </row>
    <row r="33934" spans="12:12">
      <c r="L33934" s="17" t="s">
        <v>42035</v>
      </c>
    </row>
    <row r="33935" spans="12:12">
      <c r="L33935" s="17" t="s">
        <v>42036</v>
      </c>
    </row>
    <row r="33936" spans="12:12">
      <c r="L33936" s="17" t="s">
        <v>42037</v>
      </c>
    </row>
    <row r="33937" spans="12:12">
      <c r="L33937" s="17" t="s">
        <v>42038</v>
      </c>
    </row>
    <row r="33938" spans="12:12">
      <c r="L33938" s="17" t="s">
        <v>42039</v>
      </c>
    </row>
    <row r="33939" spans="12:12">
      <c r="L33939" s="17" t="s">
        <v>42040</v>
      </c>
    </row>
    <row r="33940" spans="12:12">
      <c r="L33940" s="17" t="s">
        <v>42041</v>
      </c>
    </row>
    <row r="33941" spans="12:12">
      <c r="L33941" s="17" t="s">
        <v>42042</v>
      </c>
    </row>
    <row r="33942" spans="12:12">
      <c r="L33942" s="17" t="s">
        <v>42043</v>
      </c>
    </row>
    <row r="33943" spans="12:12">
      <c r="L33943" s="17" t="s">
        <v>42044</v>
      </c>
    </row>
    <row r="33944" spans="12:12">
      <c r="L33944" s="17" t="s">
        <v>42045</v>
      </c>
    </row>
    <row r="33945" spans="12:12">
      <c r="L33945" s="17" t="s">
        <v>42046</v>
      </c>
    </row>
    <row r="33946" spans="12:12">
      <c r="L33946" s="17" t="s">
        <v>42047</v>
      </c>
    </row>
    <row r="33947" spans="12:12">
      <c r="L33947" s="17" t="s">
        <v>42048</v>
      </c>
    </row>
    <row r="33948" spans="12:12">
      <c r="L33948" s="17" t="s">
        <v>42049</v>
      </c>
    </row>
    <row r="33949" spans="12:12">
      <c r="L33949" s="17" t="s">
        <v>42050</v>
      </c>
    </row>
    <row r="33950" spans="12:12">
      <c r="L33950" s="17" t="s">
        <v>42051</v>
      </c>
    </row>
    <row r="33951" spans="12:12">
      <c r="L33951" s="17" t="s">
        <v>42052</v>
      </c>
    </row>
    <row r="33952" spans="12:12">
      <c r="L33952" s="17" t="s">
        <v>42053</v>
      </c>
    </row>
    <row r="33953" spans="12:12">
      <c r="L33953" s="17" t="s">
        <v>42054</v>
      </c>
    </row>
    <row r="33954" spans="12:12">
      <c r="L33954" s="17" t="s">
        <v>42055</v>
      </c>
    </row>
    <row r="33955" spans="12:12">
      <c r="L33955" s="17" t="s">
        <v>42056</v>
      </c>
    </row>
    <row r="33956" spans="12:12">
      <c r="L33956" s="17" t="s">
        <v>42057</v>
      </c>
    </row>
    <row r="33957" spans="12:12">
      <c r="L33957" s="17" t="s">
        <v>42058</v>
      </c>
    </row>
    <row r="33958" spans="12:12">
      <c r="L33958" s="17" t="s">
        <v>42059</v>
      </c>
    </row>
    <row r="33959" spans="12:12">
      <c r="L33959" s="17" t="s">
        <v>42060</v>
      </c>
    </row>
    <row r="33960" spans="12:12">
      <c r="L33960" s="17" t="s">
        <v>42061</v>
      </c>
    </row>
    <row r="33961" spans="12:12">
      <c r="L33961" s="17" t="s">
        <v>42062</v>
      </c>
    </row>
    <row r="33962" spans="12:12">
      <c r="L33962" s="17" t="s">
        <v>42063</v>
      </c>
    </row>
    <row r="33963" spans="12:12">
      <c r="L33963" s="17" t="s">
        <v>42064</v>
      </c>
    </row>
    <row r="33964" spans="12:12">
      <c r="L33964" s="17" t="s">
        <v>42065</v>
      </c>
    </row>
    <row r="33965" spans="12:12">
      <c r="L33965" s="17" t="s">
        <v>42066</v>
      </c>
    </row>
    <row r="33966" spans="12:12">
      <c r="L33966" s="17" t="s">
        <v>42067</v>
      </c>
    </row>
    <row r="33967" spans="12:12">
      <c r="L33967" s="17" t="s">
        <v>42068</v>
      </c>
    </row>
    <row r="33968" spans="12:12">
      <c r="L33968" s="17" t="s">
        <v>42069</v>
      </c>
    </row>
    <row r="33969" spans="12:12">
      <c r="L33969" s="17" t="s">
        <v>42070</v>
      </c>
    </row>
    <row r="33970" spans="12:12">
      <c r="L33970" s="17" t="s">
        <v>42071</v>
      </c>
    </row>
    <row r="33971" spans="12:12">
      <c r="L33971" s="17" t="s">
        <v>42072</v>
      </c>
    </row>
    <row r="33972" spans="12:12">
      <c r="L33972" s="17" t="s">
        <v>42073</v>
      </c>
    </row>
    <row r="33973" spans="12:12">
      <c r="L33973" s="17" t="s">
        <v>42074</v>
      </c>
    </row>
    <row r="33974" spans="12:12">
      <c r="L33974" s="17" t="s">
        <v>42075</v>
      </c>
    </row>
    <row r="33975" spans="12:12">
      <c r="L33975" s="17" t="s">
        <v>42076</v>
      </c>
    </row>
    <row r="33976" spans="12:12">
      <c r="L33976" s="17" t="s">
        <v>42077</v>
      </c>
    </row>
    <row r="33977" spans="12:12">
      <c r="L33977" s="17" t="s">
        <v>42078</v>
      </c>
    </row>
    <row r="33978" spans="12:12">
      <c r="L33978" s="17" t="s">
        <v>42079</v>
      </c>
    </row>
    <row r="33979" spans="12:12">
      <c r="L33979" s="17" t="s">
        <v>42080</v>
      </c>
    </row>
    <row r="33980" spans="12:12">
      <c r="L33980" s="17" t="s">
        <v>42081</v>
      </c>
    </row>
    <row r="33981" spans="12:12">
      <c r="L33981" s="17" t="s">
        <v>42082</v>
      </c>
    </row>
    <row r="33982" spans="12:12">
      <c r="L33982" s="17" t="s">
        <v>42083</v>
      </c>
    </row>
    <row r="33983" spans="12:12">
      <c r="L33983" s="17" t="s">
        <v>42084</v>
      </c>
    </row>
    <row r="33984" spans="12:12">
      <c r="L33984" s="17" t="s">
        <v>42085</v>
      </c>
    </row>
    <row r="33985" spans="12:12">
      <c r="L33985" s="17" t="s">
        <v>42086</v>
      </c>
    </row>
    <row r="33986" spans="12:12">
      <c r="L33986" s="17" t="s">
        <v>42087</v>
      </c>
    </row>
    <row r="33987" spans="12:12">
      <c r="L33987" s="17" t="s">
        <v>42088</v>
      </c>
    </row>
    <row r="33988" spans="12:12">
      <c r="L33988" s="17" t="s">
        <v>42089</v>
      </c>
    </row>
    <row r="33989" spans="12:12">
      <c r="L33989" s="17" t="s">
        <v>42090</v>
      </c>
    </row>
    <row r="33990" spans="12:12">
      <c r="L33990" s="17" t="s">
        <v>42091</v>
      </c>
    </row>
    <row r="33991" spans="12:12">
      <c r="L33991" s="17" t="s">
        <v>42092</v>
      </c>
    </row>
    <row r="33992" spans="12:12">
      <c r="L33992" s="17" t="s">
        <v>42093</v>
      </c>
    </row>
    <row r="33993" spans="12:12">
      <c r="L33993" s="17" t="s">
        <v>42094</v>
      </c>
    </row>
    <row r="33994" spans="12:12">
      <c r="L33994" s="17" t="s">
        <v>42095</v>
      </c>
    </row>
    <row r="33995" spans="12:12">
      <c r="L33995" s="17" t="s">
        <v>42096</v>
      </c>
    </row>
    <row r="33996" spans="12:12">
      <c r="L33996" s="17" t="s">
        <v>42097</v>
      </c>
    </row>
    <row r="33997" spans="12:12">
      <c r="L33997" s="17" t="s">
        <v>42098</v>
      </c>
    </row>
    <row r="33998" spans="12:12">
      <c r="L33998" s="17" t="s">
        <v>42099</v>
      </c>
    </row>
    <row r="33999" spans="12:12">
      <c r="L33999" s="17" t="s">
        <v>42100</v>
      </c>
    </row>
    <row r="34000" spans="12:12">
      <c r="L34000" s="17" t="s">
        <v>42101</v>
      </c>
    </row>
    <row r="34001" spans="12:12">
      <c r="L34001" s="17" t="s">
        <v>42102</v>
      </c>
    </row>
    <row r="34002" spans="12:12">
      <c r="L34002" s="17" t="s">
        <v>42103</v>
      </c>
    </row>
    <row r="34003" spans="12:12">
      <c r="L34003" s="17" t="s">
        <v>42104</v>
      </c>
    </row>
    <row r="34004" spans="12:12">
      <c r="L34004" s="17" t="s">
        <v>42105</v>
      </c>
    </row>
    <row r="34005" spans="12:12">
      <c r="L34005" s="17" t="s">
        <v>42106</v>
      </c>
    </row>
    <row r="34006" spans="12:12">
      <c r="L34006" s="17" t="s">
        <v>42107</v>
      </c>
    </row>
    <row r="34007" spans="12:12">
      <c r="L34007" s="17" t="s">
        <v>42108</v>
      </c>
    </row>
    <row r="34008" spans="12:12">
      <c r="L34008" s="17" t="s">
        <v>42109</v>
      </c>
    </row>
    <row r="34009" spans="12:12">
      <c r="L34009" s="17" t="s">
        <v>42110</v>
      </c>
    </row>
    <row r="34010" spans="12:12">
      <c r="L34010" s="17" t="s">
        <v>42111</v>
      </c>
    </row>
    <row r="34011" spans="12:12">
      <c r="L34011" s="17" t="s">
        <v>42112</v>
      </c>
    </row>
    <row r="34012" spans="12:12">
      <c r="L34012" s="17" t="s">
        <v>42113</v>
      </c>
    </row>
    <row r="34013" spans="12:12">
      <c r="L34013" s="17" t="s">
        <v>42114</v>
      </c>
    </row>
    <row r="34014" spans="12:12">
      <c r="L34014" s="17" t="s">
        <v>42115</v>
      </c>
    </row>
    <row r="34015" spans="12:12">
      <c r="L34015" s="17" t="s">
        <v>42116</v>
      </c>
    </row>
    <row r="34016" spans="12:12">
      <c r="L34016" s="17" t="s">
        <v>42117</v>
      </c>
    </row>
    <row r="34017" spans="12:12">
      <c r="L34017" s="17" t="s">
        <v>42118</v>
      </c>
    </row>
    <row r="34018" spans="12:12">
      <c r="L34018" s="17" t="s">
        <v>42119</v>
      </c>
    </row>
    <row r="34019" spans="12:12">
      <c r="L34019" s="17" t="s">
        <v>42120</v>
      </c>
    </row>
    <row r="34020" spans="12:12">
      <c r="L34020" s="17" t="s">
        <v>42121</v>
      </c>
    </row>
    <row r="34021" spans="12:12">
      <c r="L34021" s="17" t="s">
        <v>42122</v>
      </c>
    </row>
    <row r="34022" spans="12:12">
      <c r="L34022" s="17" t="s">
        <v>42123</v>
      </c>
    </row>
    <row r="34023" spans="12:12">
      <c r="L34023" s="17" t="s">
        <v>42124</v>
      </c>
    </row>
    <row r="34024" spans="12:12">
      <c r="L34024" s="17" t="s">
        <v>42125</v>
      </c>
    </row>
    <row r="34025" spans="12:12">
      <c r="L34025" s="17" t="s">
        <v>42126</v>
      </c>
    </row>
    <row r="34026" spans="12:12">
      <c r="L34026" s="17" t="s">
        <v>42127</v>
      </c>
    </row>
    <row r="34027" spans="12:12">
      <c r="L34027" s="17" t="s">
        <v>42128</v>
      </c>
    </row>
    <row r="34028" spans="12:12">
      <c r="L34028" s="17" t="s">
        <v>42129</v>
      </c>
    </row>
    <row r="34029" spans="12:12">
      <c r="L34029" s="17" t="s">
        <v>42130</v>
      </c>
    </row>
    <row r="34030" spans="12:12">
      <c r="L34030" s="17" t="s">
        <v>42131</v>
      </c>
    </row>
    <row r="34031" spans="12:12">
      <c r="L34031" s="17" t="s">
        <v>42132</v>
      </c>
    </row>
    <row r="34032" spans="12:12">
      <c r="L34032" s="17" t="s">
        <v>42133</v>
      </c>
    </row>
    <row r="34033" spans="12:12">
      <c r="L34033" s="17" t="s">
        <v>42134</v>
      </c>
    </row>
    <row r="34034" spans="12:12">
      <c r="L34034" s="17" t="s">
        <v>42135</v>
      </c>
    </row>
    <row r="34035" spans="12:12">
      <c r="L34035" s="17" t="s">
        <v>42136</v>
      </c>
    </row>
    <row r="34036" spans="12:12">
      <c r="L34036" s="17" t="s">
        <v>42137</v>
      </c>
    </row>
    <row r="34037" spans="12:12">
      <c r="L34037" s="17" t="s">
        <v>42138</v>
      </c>
    </row>
    <row r="34038" spans="12:12">
      <c r="L34038" s="17" t="s">
        <v>42139</v>
      </c>
    </row>
    <row r="34039" spans="12:12">
      <c r="L34039" s="17" t="s">
        <v>42140</v>
      </c>
    </row>
    <row r="34040" spans="12:12">
      <c r="L34040" s="17" t="s">
        <v>42141</v>
      </c>
    </row>
    <row r="34041" spans="12:12">
      <c r="L34041" s="17" t="s">
        <v>42142</v>
      </c>
    </row>
    <row r="34042" spans="12:12">
      <c r="L34042" s="17" t="s">
        <v>42143</v>
      </c>
    </row>
    <row r="34043" spans="12:12">
      <c r="L34043" s="17" t="s">
        <v>42144</v>
      </c>
    </row>
    <row r="34044" spans="12:12">
      <c r="L34044" s="17" t="s">
        <v>42145</v>
      </c>
    </row>
    <row r="34045" spans="12:12">
      <c r="L34045" s="17" t="s">
        <v>42146</v>
      </c>
    </row>
    <row r="34046" spans="12:12">
      <c r="L34046" s="17" t="s">
        <v>42147</v>
      </c>
    </row>
    <row r="34047" spans="12:12">
      <c r="L34047" s="17" t="s">
        <v>42148</v>
      </c>
    </row>
    <row r="34048" spans="12:12">
      <c r="L34048" s="17" t="s">
        <v>42149</v>
      </c>
    </row>
    <row r="34049" spans="12:12">
      <c r="L34049" s="17" t="s">
        <v>42150</v>
      </c>
    </row>
    <row r="34050" spans="12:12">
      <c r="L34050" s="17" t="s">
        <v>42151</v>
      </c>
    </row>
    <row r="34051" spans="12:12">
      <c r="L34051" s="17" t="s">
        <v>42152</v>
      </c>
    </row>
    <row r="34052" spans="12:12">
      <c r="L34052" s="17" t="s">
        <v>42153</v>
      </c>
    </row>
    <row r="34053" spans="12:12">
      <c r="L34053" s="17" t="s">
        <v>42154</v>
      </c>
    </row>
    <row r="34054" spans="12:12">
      <c r="L34054" s="17" t="s">
        <v>42155</v>
      </c>
    </row>
    <row r="34055" spans="12:12">
      <c r="L34055" s="17" t="s">
        <v>42156</v>
      </c>
    </row>
    <row r="34056" spans="12:12">
      <c r="L34056" s="17" t="s">
        <v>42157</v>
      </c>
    </row>
    <row r="34057" spans="12:12">
      <c r="L34057" s="17" t="s">
        <v>42158</v>
      </c>
    </row>
    <row r="34058" spans="12:12">
      <c r="L34058" s="17" t="s">
        <v>42159</v>
      </c>
    </row>
    <row r="34059" spans="12:12">
      <c r="L34059" s="17" t="s">
        <v>42160</v>
      </c>
    </row>
    <row r="34060" spans="12:12">
      <c r="L34060" s="17" t="s">
        <v>42161</v>
      </c>
    </row>
    <row r="34061" spans="12:12">
      <c r="L34061" s="17" t="s">
        <v>42162</v>
      </c>
    </row>
    <row r="34062" spans="12:12">
      <c r="L34062" s="17" t="s">
        <v>42163</v>
      </c>
    </row>
    <row r="34063" spans="12:12">
      <c r="L34063" s="17" t="s">
        <v>42164</v>
      </c>
    </row>
    <row r="34064" spans="12:12">
      <c r="L34064" s="17" t="s">
        <v>42165</v>
      </c>
    </row>
    <row r="34065" spans="12:12">
      <c r="L34065" s="17" t="s">
        <v>42166</v>
      </c>
    </row>
    <row r="34066" spans="12:12">
      <c r="L34066" s="17" t="s">
        <v>42167</v>
      </c>
    </row>
    <row r="34067" spans="12:12">
      <c r="L34067" s="17" t="s">
        <v>42168</v>
      </c>
    </row>
    <row r="34068" spans="12:12">
      <c r="L34068" s="17" t="s">
        <v>42169</v>
      </c>
    </row>
    <row r="34069" spans="12:12">
      <c r="L34069" s="17" t="s">
        <v>42170</v>
      </c>
    </row>
    <row r="34070" spans="12:12">
      <c r="L34070" s="17" t="s">
        <v>42171</v>
      </c>
    </row>
    <row r="34071" spans="12:12">
      <c r="L34071" s="17" t="s">
        <v>42172</v>
      </c>
    </row>
    <row r="34072" spans="12:12">
      <c r="L34072" s="17" t="s">
        <v>42173</v>
      </c>
    </row>
    <row r="34073" spans="12:12">
      <c r="L34073" s="17" t="s">
        <v>42174</v>
      </c>
    </row>
    <row r="34074" spans="12:12">
      <c r="L34074" s="17" t="s">
        <v>42175</v>
      </c>
    </row>
    <row r="34075" spans="12:12">
      <c r="L34075" s="17" t="s">
        <v>42176</v>
      </c>
    </row>
    <row r="34076" spans="12:12">
      <c r="L34076" s="17" t="s">
        <v>42177</v>
      </c>
    </row>
    <row r="34077" spans="12:12">
      <c r="L34077" s="17" t="s">
        <v>42178</v>
      </c>
    </row>
    <row r="34078" spans="12:12">
      <c r="L34078" s="17" t="s">
        <v>42179</v>
      </c>
    </row>
    <row r="34079" spans="12:12">
      <c r="L34079" s="17" t="s">
        <v>42180</v>
      </c>
    </row>
    <row r="34080" spans="12:12">
      <c r="L34080" s="17" t="s">
        <v>42181</v>
      </c>
    </row>
    <row r="34081" spans="12:12">
      <c r="L34081" s="17" t="s">
        <v>42182</v>
      </c>
    </row>
    <row r="34082" spans="12:12">
      <c r="L34082" s="17" t="s">
        <v>42183</v>
      </c>
    </row>
    <row r="34083" spans="12:12">
      <c r="L34083" s="17" t="s">
        <v>42184</v>
      </c>
    </row>
    <row r="34084" spans="12:12">
      <c r="L34084" s="17" t="s">
        <v>42185</v>
      </c>
    </row>
    <row r="34085" spans="12:12">
      <c r="L34085" s="17" t="s">
        <v>42186</v>
      </c>
    </row>
    <row r="34086" spans="12:12">
      <c r="L34086" s="17" t="s">
        <v>42187</v>
      </c>
    </row>
    <row r="34087" spans="12:12">
      <c r="L34087" s="17" t="s">
        <v>42188</v>
      </c>
    </row>
    <row r="34088" spans="12:12">
      <c r="L34088" s="17" t="s">
        <v>42189</v>
      </c>
    </row>
    <row r="34089" spans="12:12">
      <c r="L34089" s="17" t="s">
        <v>42190</v>
      </c>
    </row>
    <row r="34090" spans="12:12">
      <c r="L34090" s="17" t="s">
        <v>42191</v>
      </c>
    </row>
    <row r="34091" spans="12:12">
      <c r="L34091" s="17" t="s">
        <v>42192</v>
      </c>
    </row>
    <row r="34092" spans="12:12">
      <c r="L34092" s="17" t="s">
        <v>42193</v>
      </c>
    </row>
    <row r="34093" spans="12:12">
      <c r="L34093" s="17" t="s">
        <v>42194</v>
      </c>
    </row>
    <row r="34094" spans="12:12">
      <c r="L34094" s="17" t="s">
        <v>42195</v>
      </c>
    </row>
    <row r="34095" spans="12:12">
      <c r="L34095" s="17" t="s">
        <v>42196</v>
      </c>
    </row>
    <row r="34096" spans="12:12">
      <c r="L34096" s="17" t="s">
        <v>42197</v>
      </c>
    </row>
    <row r="34097" spans="12:12">
      <c r="L34097" s="17" t="s">
        <v>42198</v>
      </c>
    </row>
    <row r="34098" spans="12:12">
      <c r="L34098" s="17" t="s">
        <v>42199</v>
      </c>
    </row>
    <row r="34099" spans="12:12">
      <c r="L34099" s="17" t="s">
        <v>42200</v>
      </c>
    </row>
    <row r="34100" spans="12:12">
      <c r="L34100" s="17" t="s">
        <v>42201</v>
      </c>
    </row>
    <row r="34101" spans="12:12">
      <c r="L34101" s="17" t="s">
        <v>42202</v>
      </c>
    </row>
    <row r="34102" spans="12:12">
      <c r="L34102" s="17" t="s">
        <v>42203</v>
      </c>
    </row>
    <row r="34103" spans="12:12">
      <c r="L34103" s="17" t="s">
        <v>42204</v>
      </c>
    </row>
    <row r="34104" spans="12:12">
      <c r="L34104" s="17" t="s">
        <v>42205</v>
      </c>
    </row>
    <row r="34105" spans="12:12">
      <c r="L34105" s="17" t="s">
        <v>42206</v>
      </c>
    </row>
    <row r="34106" spans="12:12">
      <c r="L34106" s="17" t="s">
        <v>42207</v>
      </c>
    </row>
    <row r="34107" spans="12:12">
      <c r="L34107" s="17" t="s">
        <v>42208</v>
      </c>
    </row>
    <row r="34108" spans="12:12">
      <c r="L34108" s="17" t="s">
        <v>42209</v>
      </c>
    </row>
    <row r="34109" spans="12:12">
      <c r="L34109" s="17" t="s">
        <v>42210</v>
      </c>
    </row>
    <row r="34110" spans="12:12">
      <c r="L34110" s="17" t="s">
        <v>42211</v>
      </c>
    </row>
    <row r="34111" spans="12:12">
      <c r="L34111" s="17" t="s">
        <v>42212</v>
      </c>
    </row>
    <row r="34112" spans="12:12">
      <c r="L34112" s="17" t="s">
        <v>42213</v>
      </c>
    </row>
    <row r="34113" spans="12:12">
      <c r="L34113" s="17" t="s">
        <v>42214</v>
      </c>
    </row>
    <row r="34114" spans="12:12">
      <c r="L34114" s="17" t="s">
        <v>42215</v>
      </c>
    </row>
    <row r="34115" spans="12:12">
      <c r="L34115" s="17" t="s">
        <v>42216</v>
      </c>
    </row>
    <row r="34116" spans="12:12">
      <c r="L34116" s="17" t="s">
        <v>42217</v>
      </c>
    </row>
    <row r="34117" spans="12:12">
      <c r="L34117" s="17" t="s">
        <v>42218</v>
      </c>
    </row>
    <row r="34118" spans="12:12">
      <c r="L34118" s="17" t="s">
        <v>42219</v>
      </c>
    </row>
    <row r="34119" spans="12:12">
      <c r="L34119" s="17" t="s">
        <v>42220</v>
      </c>
    </row>
    <row r="34120" spans="12:12">
      <c r="L34120" s="17" t="s">
        <v>42221</v>
      </c>
    </row>
    <row r="34121" spans="12:12">
      <c r="L34121" s="17" t="s">
        <v>42222</v>
      </c>
    </row>
    <row r="34122" spans="12:12">
      <c r="L34122" s="17" t="s">
        <v>42223</v>
      </c>
    </row>
    <row r="34123" spans="12:12">
      <c r="L34123" s="17" t="s">
        <v>42224</v>
      </c>
    </row>
    <row r="34124" spans="12:12">
      <c r="L34124" s="17" t="s">
        <v>42225</v>
      </c>
    </row>
    <row r="34125" spans="12:12">
      <c r="L34125" s="17" t="s">
        <v>42226</v>
      </c>
    </row>
    <row r="34126" spans="12:12">
      <c r="L34126" s="17" t="s">
        <v>42227</v>
      </c>
    </row>
    <row r="34127" spans="12:12">
      <c r="L34127" s="17" t="s">
        <v>42228</v>
      </c>
    </row>
    <row r="34128" spans="12:12">
      <c r="L34128" s="17" t="s">
        <v>42229</v>
      </c>
    </row>
    <row r="34129" spans="12:12">
      <c r="L34129" s="17" t="s">
        <v>42230</v>
      </c>
    </row>
    <row r="34130" spans="12:12">
      <c r="L34130" s="17" t="s">
        <v>42231</v>
      </c>
    </row>
    <row r="34131" spans="12:12">
      <c r="L34131" s="17" t="s">
        <v>42232</v>
      </c>
    </row>
    <row r="34132" spans="12:12">
      <c r="L34132" s="17" t="s">
        <v>42233</v>
      </c>
    </row>
    <row r="34133" spans="12:12">
      <c r="L34133" s="17" t="s">
        <v>42234</v>
      </c>
    </row>
    <row r="34134" spans="12:12">
      <c r="L34134" s="17" t="s">
        <v>42235</v>
      </c>
    </row>
    <row r="34135" spans="12:12">
      <c r="L34135" s="17" t="s">
        <v>42236</v>
      </c>
    </row>
    <row r="34136" spans="12:12">
      <c r="L34136" s="17" t="s">
        <v>42237</v>
      </c>
    </row>
    <row r="34137" spans="12:12">
      <c r="L34137" s="17" t="s">
        <v>42238</v>
      </c>
    </row>
    <row r="34138" spans="12:12">
      <c r="L34138" s="17" t="s">
        <v>42239</v>
      </c>
    </row>
    <row r="34139" spans="12:12">
      <c r="L34139" s="17" t="s">
        <v>42240</v>
      </c>
    </row>
    <row r="34140" spans="12:12">
      <c r="L34140" s="17" t="s">
        <v>42241</v>
      </c>
    </row>
    <row r="34141" spans="12:12">
      <c r="L34141" s="17" t="s">
        <v>42242</v>
      </c>
    </row>
    <row r="34142" spans="12:12">
      <c r="L34142" s="17" t="s">
        <v>42243</v>
      </c>
    </row>
    <row r="34143" spans="12:12">
      <c r="L34143" s="17" t="s">
        <v>42244</v>
      </c>
    </row>
    <row r="34144" spans="12:12">
      <c r="L34144" s="17" t="s">
        <v>42245</v>
      </c>
    </row>
    <row r="34145" spans="12:12">
      <c r="L34145" s="17" t="s">
        <v>42246</v>
      </c>
    </row>
    <row r="34146" spans="12:12">
      <c r="L34146" s="17" t="s">
        <v>42247</v>
      </c>
    </row>
    <row r="34147" spans="12:12">
      <c r="L34147" s="17" t="s">
        <v>42248</v>
      </c>
    </row>
    <row r="34148" spans="12:12">
      <c r="L34148" s="17" t="s">
        <v>42249</v>
      </c>
    </row>
    <row r="34149" spans="12:12">
      <c r="L34149" s="17" t="s">
        <v>42250</v>
      </c>
    </row>
    <row r="34150" spans="12:12">
      <c r="L34150" s="17" t="s">
        <v>42251</v>
      </c>
    </row>
    <row r="34151" spans="12:12">
      <c r="L34151" s="17" t="s">
        <v>42252</v>
      </c>
    </row>
    <row r="34152" spans="12:12">
      <c r="L34152" s="17" t="s">
        <v>42253</v>
      </c>
    </row>
    <row r="34153" spans="12:12">
      <c r="L34153" s="17" t="s">
        <v>42254</v>
      </c>
    </row>
    <row r="34154" spans="12:12">
      <c r="L34154" s="17" t="s">
        <v>42255</v>
      </c>
    </row>
    <row r="34155" spans="12:12">
      <c r="L34155" s="17" t="s">
        <v>42256</v>
      </c>
    </row>
    <row r="34156" spans="12:12">
      <c r="L34156" s="17" t="s">
        <v>42257</v>
      </c>
    </row>
    <row r="34157" spans="12:12">
      <c r="L34157" s="17" t="s">
        <v>42258</v>
      </c>
    </row>
    <row r="34158" spans="12:12">
      <c r="L34158" s="17" t="s">
        <v>42259</v>
      </c>
    </row>
    <row r="34159" spans="12:12">
      <c r="L34159" s="17" t="s">
        <v>42260</v>
      </c>
    </row>
    <row r="34160" spans="12:12">
      <c r="L34160" s="17" t="s">
        <v>42261</v>
      </c>
    </row>
    <row r="34161" spans="12:12">
      <c r="L34161" s="17" t="s">
        <v>42262</v>
      </c>
    </row>
    <row r="34162" spans="12:12">
      <c r="L34162" s="17" t="s">
        <v>42263</v>
      </c>
    </row>
    <row r="34163" spans="12:12">
      <c r="L34163" s="17" t="s">
        <v>42264</v>
      </c>
    </row>
    <row r="34164" spans="12:12">
      <c r="L34164" s="17" t="s">
        <v>42265</v>
      </c>
    </row>
    <row r="34165" spans="12:12">
      <c r="L34165" s="17" t="s">
        <v>42266</v>
      </c>
    </row>
    <row r="34166" spans="12:12">
      <c r="L34166" s="17" t="s">
        <v>42267</v>
      </c>
    </row>
    <row r="34167" spans="12:12">
      <c r="L34167" s="17" t="s">
        <v>42268</v>
      </c>
    </row>
    <row r="34168" spans="12:12">
      <c r="L34168" s="17" t="s">
        <v>42269</v>
      </c>
    </row>
    <row r="34169" spans="12:12">
      <c r="L34169" s="17" t="s">
        <v>42270</v>
      </c>
    </row>
    <row r="34170" spans="12:12">
      <c r="L34170" s="17" t="s">
        <v>42271</v>
      </c>
    </row>
    <row r="34171" spans="12:12">
      <c r="L34171" s="17" t="s">
        <v>42272</v>
      </c>
    </row>
    <row r="34172" spans="12:12">
      <c r="L34172" s="17" t="s">
        <v>42273</v>
      </c>
    </row>
    <row r="34173" spans="12:12">
      <c r="L34173" s="17" t="s">
        <v>42274</v>
      </c>
    </row>
    <row r="34174" spans="12:12">
      <c r="L34174" s="17" t="s">
        <v>42275</v>
      </c>
    </row>
    <row r="34175" spans="12:12">
      <c r="L34175" s="17" t="s">
        <v>42276</v>
      </c>
    </row>
    <row r="34176" spans="12:12">
      <c r="L34176" s="17" t="s">
        <v>42277</v>
      </c>
    </row>
    <row r="34177" spans="12:12">
      <c r="L34177" s="17" t="s">
        <v>42278</v>
      </c>
    </row>
    <row r="34178" spans="12:12">
      <c r="L34178" s="17" t="s">
        <v>42279</v>
      </c>
    </row>
    <row r="34179" spans="12:12">
      <c r="L34179" s="17" t="s">
        <v>42280</v>
      </c>
    </row>
    <row r="34180" spans="12:12">
      <c r="L34180" s="17" t="s">
        <v>42281</v>
      </c>
    </row>
    <row r="34181" spans="12:12">
      <c r="L34181" s="17" t="s">
        <v>42282</v>
      </c>
    </row>
    <row r="34182" spans="12:12">
      <c r="L34182" s="17" t="s">
        <v>42283</v>
      </c>
    </row>
    <row r="34183" spans="12:12">
      <c r="L34183" s="17" t="s">
        <v>42284</v>
      </c>
    </row>
    <row r="34184" spans="12:12">
      <c r="L34184" s="17" t="s">
        <v>42285</v>
      </c>
    </row>
    <row r="34185" spans="12:12">
      <c r="L34185" s="17" t="s">
        <v>42286</v>
      </c>
    </row>
    <row r="34186" spans="12:12">
      <c r="L34186" s="17" t="s">
        <v>42287</v>
      </c>
    </row>
    <row r="34187" spans="12:12">
      <c r="L34187" s="17" t="s">
        <v>42288</v>
      </c>
    </row>
    <row r="34188" spans="12:12">
      <c r="L34188" s="17" t="s">
        <v>42289</v>
      </c>
    </row>
    <row r="34189" spans="12:12">
      <c r="L34189" s="17" t="s">
        <v>42290</v>
      </c>
    </row>
    <row r="34190" spans="12:12">
      <c r="L34190" s="17" t="s">
        <v>42291</v>
      </c>
    </row>
    <row r="34191" spans="12:12">
      <c r="L34191" s="17" t="s">
        <v>42292</v>
      </c>
    </row>
    <row r="34192" spans="12:12">
      <c r="L34192" s="17" t="s">
        <v>42293</v>
      </c>
    </row>
    <row r="34193" spans="12:12">
      <c r="L34193" s="17" t="s">
        <v>42294</v>
      </c>
    </row>
    <row r="34194" spans="12:12">
      <c r="L34194" s="17" t="s">
        <v>42295</v>
      </c>
    </row>
    <row r="34195" spans="12:12">
      <c r="L34195" s="17" t="s">
        <v>42296</v>
      </c>
    </row>
    <row r="34196" spans="12:12">
      <c r="L34196" s="17" t="s">
        <v>42297</v>
      </c>
    </row>
    <row r="34197" spans="12:12">
      <c r="L34197" s="17" t="s">
        <v>42298</v>
      </c>
    </row>
    <row r="34198" spans="12:12">
      <c r="L34198" s="17" t="s">
        <v>42299</v>
      </c>
    </row>
    <row r="34199" spans="12:12">
      <c r="L34199" s="17" t="s">
        <v>42300</v>
      </c>
    </row>
    <row r="34200" spans="12:12">
      <c r="L34200" s="17" t="s">
        <v>42301</v>
      </c>
    </row>
    <row r="34201" spans="12:12">
      <c r="L34201" s="17" t="s">
        <v>42302</v>
      </c>
    </row>
    <row r="34202" spans="12:12">
      <c r="L34202" s="17" t="s">
        <v>42303</v>
      </c>
    </row>
    <row r="34203" spans="12:12">
      <c r="L34203" s="17" t="s">
        <v>42304</v>
      </c>
    </row>
    <row r="34204" spans="12:12">
      <c r="L34204" s="17" t="s">
        <v>42305</v>
      </c>
    </row>
    <row r="34205" spans="12:12">
      <c r="L34205" s="17" t="s">
        <v>42306</v>
      </c>
    </row>
    <row r="34206" spans="12:12">
      <c r="L34206" s="17" t="s">
        <v>42307</v>
      </c>
    </row>
    <row r="34207" spans="12:12">
      <c r="L34207" s="17" t="s">
        <v>42308</v>
      </c>
    </row>
    <row r="34208" spans="12:12">
      <c r="L34208" s="17" t="s">
        <v>42309</v>
      </c>
    </row>
    <row r="34209" spans="12:12">
      <c r="L34209" s="17" t="s">
        <v>42310</v>
      </c>
    </row>
    <row r="34210" spans="12:12">
      <c r="L34210" s="17" t="s">
        <v>42311</v>
      </c>
    </row>
    <row r="34211" spans="12:12">
      <c r="L34211" s="17" t="s">
        <v>42312</v>
      </c>
    </row>
    <row r="34212" spans="12:12">
      <c r="L34212" s="17" t="s">
        <v>42313</v>
      </c>
    </row>
    <row r="34213" spans="12:12">
      <c r="L34213" s="17" t="s">
        <v>42314</v>
      </c>
    </row>
    <row r="34214" spans="12:12">
      <c r="L34214" s="17" t="s">
        <v>42315</v>
      </c>
    </row>
    <row r="34215" spans="12:12">
      <c r="L34215" s="17" t="s">
        <v>42316</v>
      </c>
    </row>
    <row r="34216" spans="12:12">
      <c r="L34216" s="17" t="s">
        <v>42317</v>
      </c>
    </row>
    <row r="34217" spans="12:12">
      <c r="L34217" s="17" t="s">
        <v>42318</v>
      </c>
    </row>
    <row r="34218" spans="12:12">
      <c r="L34218" s="17" t="s">
        <v>42319</v>
      </c>
    </row>
    <row r="34219" spans="12:12">
      <c r="L34219" s="17" t="s">
        <v>42320</v>
      </c>
    </row>
    <row r="34220" spans="12:12">
      <c r="L34220" s="17" t="s">
        <v>42321</v>
      </c>
    </row>
    <row r="34221" spans="12:12">
      <c r="L34221" s="17" t="s">
        <v>42322</v>
      </c>
    </row>
    <row r="34222" spans="12:12">
      <c r="L34222" s="17" t="s">
        <v>42323</v>
      </c>
    </row>
    <row r="34223" spans="12:12">
      <c r="L34223" s="17" t="s">
        <v>42324</v>
      </c>
    </row>
    <row r="34224" spans="12:12">
      <c r="L34224" s="17" t="s">
        <v>42325</v>
      </c>
    </row>
    <row r="34225" spans="12:12">
      <c r="L34225" s="17" t="s">
        <v>42326</v>
      </c>
    </row>
    <row r="34226" spans="12:12">
      <c r="L34226" s="17" t="s">
        <v>42327</v>
      </c>
    </row>
    <row r="34227" spans="12:12">
      <c r="L34227" s="17" t="s">
        <v>42328</v>
      </c>
    </row>
    <row r="34228" spans="12:12">
      <c r="L34228" s="17" t="s">
        <v>42329</v>
      </c>
    </row>
    <row r="34229" spans="12:12">
      <c r="L34229" s="17" t="s">
        <v>42330</v>
      </c>
    </row>
    <row r="34230" spans="12:12">
      <c r="L34230" s="17" t="s">
        <v>42331</v>
      </c>
    </row>
    <row r="34231" spans="12:12">
      <c r="L34231" s="17" t="s">
        <v>42332</v>
      </c>
    </row>
    <row r="34232" spans="12:12">
      <c r="L34232" s="17" t="s">
        <v>42333</v>
      </c>
    </row>
    <row r="34233" spans="12:12">
      <c r="L34233" s="17" t="s">
        <v>42334</v>
      </c>
    </row>
    <row r="34234" spans="12:12">
      <c r="L34234" s="17" t="s">
        <v>42335</v>
      </c>
    </row>
    <row r="34235" spans="12:12">
      <c r="L34235" s="17" t="s">
        <v>42336</v>
      </c>
    </row>
    <row r="34236" spans="12:12">
      <c r="L34236" s="17" t="s">
        <v>42337</v>
      </c>
    </row>
    <row r="34237" spans="12:12">
      <c r="L34237" s="17" t="s">
        <v>42338</v>
      </c>
    </row>
    <row r="34238" spans="12:12">
      <c r="L34238" s="17" t="s">
        <v>42339</v>
      </c>
    </row>
    <row r="34239" spans="12:12">
      <c r="L34239" s="17" t="s">
        <v>42340</v>
      </c>
    </row>
    <row r="34240" spans="12:12">
      <c r="L34240" s="17" t="s">
        <v>42341</v>
      </c>
    </row>
    <row r="34241" spans="12:12">
      <c r="L34241" s="17" t="s">
        <v>42342</v>
      </c>
    </row>
    <row r="34242" spans="12:12">
      <c r="L34242" s="17" t="s">
        <v>42343</v>
      </c>
    </row>
    <row r="34243" spans="12:12">
      <c r="L34243" s="17" t="s">
        <v>42344</v>
      </c>
    </row>
    <row r="34244" spans="12:12">
      <c r="L34244" s="17" t="s">
        <v>42345</v>
      </c>
    </row>
    <row r="34245" spans="12:12">
      <c r="L34245" s="17" t="s">
        <v>42346</v>
      </c>
    </row>
    <row r="34246" spans="12:12">
      <c r="L34246" s="17" t="s">
        <v>42347</v>
      </c>
    </row>
    <row r="34247" spans="12:12">
      <c r="L34247" s="17" t="s">
        <v>42348</v>
      </c>
    </row>
    <row r="34248" spans="12:12">
      <c r="L34248" s="17" t="s">
        <v>42349</v>
      </c>
    </row>
    <row r="34249" spans="12:12">
      <c r="L34249" s="17" t="s">
        <v>42350</v>
      </c>
    </row>
    <row r="34250" spans="12:12">
      <c r="L34250" s="17" t="s">
        <v>42351</v>
      </c>
    </row>
    <row r="34251" spans="12:12">
      <c r="L34251" s="17" t="s">
        <v>42352</v>
      </c>
    </row>
    <row r="34252" spans="12:12">
      <c r="L34252" s="17" t="s">
        <v>42353</v>
      </c>
    </row>
    <row r="34253" spans="12:12">
      <c r="L34253" s="17" t="s">
        <v>42354</v>
      </c>
    </row>
    <row r="34254" spans="12:12">
      <c r="L34254" s="17" t="s">
        <v>42355</v>
      </c>
    </row>
    <row r="34255" spans="12:12">
      <c r="L34255" s="17" t="s">
        <v>42356</v>
      </c>
    </row>
    <row r="34256" spans="12:12">
      <c r="L34256" s="17" t="s">
        <v>42357</v>
      </c>
    </row>
    <row r="34257" spans="12:12">
      <c r="L34257" s="17" t="s">
        <v>42358</v>
      </c>
    </row>
    <row r="34258" spans="12:12">
      <c r="L34258" s="17" t="s">
        <v>42359</v>
      </c>
    </row>
    <row r="34259" spans="12:12">
      <c r="L34259" s="17" t="s">
        <v>42360</v>
      </c>
    </row>
    <row r="34260" spans="12:12">
      <c r="L34260" s="17" t="s">
        <v>42361</v>
      </c>
    </row>
    <row r="34261" spans="12:12">
      <c r="L34261" s="17" t="s">
        <v>42362</v>
      </c>
    </row>
    <row r="34262" spans="12:12">
      <c r="L34262" s="17" t="s">
        <v>42363</v>
      </c>
    </row>
    <row r="34263" spans="12:12">
      <c r="L34263" s="17" t="s">
        <v>42364</v>
      </c>
    </row>
    <row r="34264" spans="12:12">
      <c r="L34264" s="17" t="s">
        <v>42365</v>
      </c>
    </row>
    <row r="34265" spans="12:12">
      <c r="L34265" s="17" t="s">
        <v>42366</v>
      </c>
    </row>
    <row r="34266" spans="12:12">
      <c r="L34266" s="17" t="s">
        <v>42367</v>
      </c>
    </row>
    <row r="34267" spans="12:12">
      <c r="L34267" s="17" t="s">
        <v>42368</v>
      </c>
    </row>
    <row r="34268" spans="12:12">
      <c r="L34268" s="17" t="s">
        <v>42369</v>
      </c>
    </row>
    <row r="34269" spans="12:12">
      <c r="L34269" s="17" t="s">
        <v>42370</v>
      </c>
    </row>
    <row r="34270" spans="12:12">
      <c r="L34270" s="17" t="s">
        <v>42371</v>
      </c>
    </row>
    <row r="34271" spans="12:12">
      <c r="L34271" s="17" t="s">
        <v>42372</v>
      </c>
    </row>
    <row r="34272" spans="12:12">
      <c r="L34272" s="17" t="s">
        <v>42373</v>
      </c>
    </row>
    <row r="34273" spans="12:12">
      <c r="L34273" s="17" t="s">
        <v>42374</v>
      </c>
    </row>
    <row r="34274" spans="12:12">
      <c r="L34274" s="17" t="s">
        <v>42375</v>
      </c>
    </row>
    <row r="34275" spans="12:12">
      <c r="L34275" s="17" t="s">
        <v>42376</v>
      </c>
    </row>
    <row r="34276" spans="12:12">
      <c r="L34276" s="17" t="s">
        <v>42377</v>
      </c>
    </row>
    <row r="34277" spans="12:12">
      <c r="L34277" s="17" t="s">
        <v>42378</v>
      </c>
    </row>
    <row r="34278" spans="12:12">
      <c r="L34278" s="17" t="s">
        <v>42379</v>
      </c>
    </row>
    <row r="34279" spans="12:12">
      <c r="L34279" s="17" t="s">
        <v>42380</v>
      </c>
    </row>
    <row r="34280" spans="12:12">
      <c r="L34280" s="17" t="s">
        <v>42381</v>
      </c>
    </row>
    <row r="34281" spans="12:12">
      <c r="L34281" s="17" t="s">
        <v>42382</v>
      </c>
    </row>
    <row r="34282" spans="12:12">
      <c r="L34282" s="17" t="s">
        <v>42383</v>
      </c>
    </row>
    <row r="34283" spans="12:12">
      <c r="L34283" s="17" t="s">
        <v>42384</v>
      </c>
    </row>
    <row r="34284" spans="12:12">
      <c r="L34284" s="17" t="s">
        <v>42385</v>
      </c>
    </row>
    <row r="34285" spans="12:12">
      <c r="L34285" s="17" t="s">
        <v>42386</v>
      </c>
    </row>
    <row r="34286" spans="12:12">
      <c r="L34286" s="17" t="s">
        <v>42387</v>
      </c>
    </row>
    <row r="34287" spans="12:12">
      <c r="L34287" s="17" t="s">
        <v>42388</v>
      </c>
    </row>
    <row r="34288" spans="12:12">
      <c r="L34288" s="17" t="s">
        <v>42389</v>
      </c>
    </row>
    <row r="34289" spans="12:12">
      <c r="L34289" s="17" t="s">
        <v>42390</v>
      </c>
    </row>
    <row r="34290" spans="12:12">
      <c r="L34290" s="17" t="s">
        <v>42391</v>
      </c>
    </row>
    <row r="34291" spans="12:12">
      <c r="L34291" s="17" t="s">
        <v>42392</v>
      </c>
    </row>
    <row r="34292" spans="12:12">
      <c r="L34292" s="17" t="s">
        <v>42393</v>
      </c>
    </row>
    <row r="34293" spans="12:12">
      <c r="L34293" s="17" t="s">
        <v>42394</v>
      </c>
    </row>
    <row r="34294" spans="12:12">
      <c r="L34294" s="17" t="s">
        <v>42395</v>
      </c>
    </row>
    <row r="34295" spans="12:12">
      <c r="L34295" s="17" t="s">
        <v>42396</v>
      </c>
    </row>
    <row r="34296" spans="12:12">
      <c r="L34296" s="17" t="s">
        <v>42397</v>
      </c>
    </row>
    <row r="34297" spans="12:12">
      <c r="L34297" s="17" t="s">
        <v>42398</v>
      </c>
    </row>
    <row r="34298" spans="12:12">
      <c r="L34298" s="17" t="s">
        <v>42399</v>
      </c>
    </row>
    <row r="34299" spans="12:12">
      <c r="L34299" s="17" t="s">
        <v>42400</v>
      </c>
    </row>
    <row r="34300" spans="12:12">
      <c r="L34300" s="17" t="s">
        <v>42401</v>
      </c>
    </row>
    <row r="34301" spans="12:12">
      <c r="L34301" s="17" t="s">
        <v>42402</v>
      </c>
    </row>
    <row r="34302" spans="12:12">
      <c r="L34302" s="17" t="s">
        <v>42403</v>
      </c>
    </row>
    <row r="34303" spans="12:12">
      <c r="L34303" s="17" t="s">
        <v>42404</v>
      </c>
    </row>
    <row r="34304" spans="12:12">
      <c r="L34304" s="17" t="s">
        <v>42405</v>
      </c>
    </row>
    <row r="34305" spans="12:12">
      <c r="L34305" s="17" t="s">
        <v>42406</v>
      </c>
    </row>
    <row r="34306" spans="12:12">
      <c r="L34306" s="17" t="s">
        <v>42407</v>
      </c>
    </row>
    <row r="34307" spans="12:12">
      <c r="L34307" s="17" t="s">
        <v>42408</v>
      </c>
    </row>
    <row r="34308" spans="12:12">
      <c r="L34308" s="17" t="s">
        <v>42409</v>
      </c>
    </row>
    <row r="34309" spans="12:12">
      <c r="L34309" s="17" t="s">
        <v>42410</v>
      </c>
    </row>
    <row r="34310" spans="12:12">
      <c r="L34310" s="17" t="s">
        <v>42411</v>
      </c>
    </row>
    <row r="34311" spans="12:12">
      <c r="L34311" s="17" t="s">
        <v>42412</v>
      </c>
    </row>
    <row r="34312" spans="12:12">
      <c r="L34312" s="17" t="s">
        <v>42413</v>
      </c>
    </row>
    <row r="34313" spans="12:12">
      <c r="L34313" s="17" t="s">
        <v>42414</v>
      </c>
    </row>
    <row r="34314" spans="12:12">
      <c r="L34314" s="17" t="s">
        <v>42415</v>
      </c>
    </row>
    <row r="34315" spans="12:12">
      <c r="L34315" s="17" t="s">
        <v>42416</v>
      </c>
    </row>
    <row r="34316" spans="12:12">
      <c r="L34316" s="17" t="s">
        <v>42417</v>
      </c>
    </row>
    <row r="34317" spans="12:12">
      <c r="L34317" s="17" t="s">
        <v>42418</v>
      </c>
    </row>
    <row r="34318" spans="12:12">
      <c r="L34318" s="17" t="s">
        <v>42419</v>
      </c>
    </row>
    <row r="34319" spans="12:12">
      <c r="L34319" s="17" t="s">
        <v>42420</v>
      </c>
    </row>
    <row r="34320" spans="12:12">
      <c r="L34320" s="17" t="s">
        <v>42421</v>
      </c>
    </row>
    <row r="34321" spans="12:12">
      <c r="L34321" s="17" t="s">
        <v>42422</v>
      </c>
    </row>
    <row r="34322" spans="12:12">
      <c r="L34322" s="17" t="s">
        <v>42423</v>
      </c>
    </row>
    <row r="34323" spans="12:12">
      <c r="L34323" s="17" t="s">
        <v>42424</v>
      </c>
    </row>
    <row r="34324" spans="12:12">
      <c r="L34324" s="17" t="s">
        <v>42425</v>
      </c>
    </row>
    <row r="34325" spans="12:12">
      <c r="L34325" s="17" t="s">
        <v>42426</v>
      </c>
    </row>
    <row r="34326" spans="12:12">
      <c r="L34326" s="17" t="s">
        <v>42427</v>
      </c>
    </row>
    <row r="34327" spans="12:12">
      <c r="L34327" s="17" t="s">
        <v>42428</v>
      </c>
    </row>
    <row r="34328" spans="12:12">
      <c r="L34328" s="17" t="s">
        <v>42429</v>
      </c>
    </row>
    <row r="34329" spans="12:12">
      <c r="L34329" s="17" t="s">
        <v>42430</v>
      </c>
    </row>
    <row r="34330" spans="12:12">
      <c r="L34330" s="17" t="s">
        <v>42431</v>
      </c>
    </row>
    <row r="34331" spans="12:12">
      <c r="L34331" s="17" t="s">
        <v>42432</v>
      </c>
    </row>
    <row r="34332" spans="12:12">
      <c r="L34332" s="17" t="s">
        <v>42433</v>
      </c>
    </row>
    <row r="34333" spans="12:12">
      <c r="L34333" s="17" t="s">
        <v>42434</v>
      </c>
    </row>
    <row r="34334" spans="12:12">
      <c r="L34334" s="17" t="s">
        <v>42435</v>
      </c>
    </row>
    <row r="34335" spans="12:12">
      <c r="L34335" s="17" t="s">
        <v>42436</v>
      </c>
    </row>
    <row r="34336" spans="12:12">
      <c r="L34336" s="17" t="s">
        <v>42437</v>
      </c>
    </row>
    <row r="34337" spans="12:12">
      <c r="L34337" s="17" t="s">
        <v>42438</v>
      </c>
    </row>
    <row r="34338" spans="12:12">
      <c r="L34338" s="17" t="s">
        <v>42439</v>
      </c>
    </row>
    <row r="34339" spans="12:12">
      <c r="L34339" s="17" t="s">
        <v>42440</v>
      </c>
    </row>
    <row r="34340" spans="12:12">
      <c r="L34340" s="17" t="s">
        <v>42441</v>
      </c>
    </row>
    <row r="34341" spans="12:12">
      <c r="L34341" s="17" t="s">
        <v>42442</v>
      </c>
    </row>
    <row r="34342" spans="12:12">
      <c r="L34342" s="17" t="s">
        <v>42443</v>
      </c>
    </row>
    <row r="34343" spans="12:12">
      <c r="L34343" s="17" t="s">
        <v>42444</v>
      </c>
    </row>
    <row r="34344" spans="12:12">
      <c r="L34344" s="17" t="s">
        <v>42445</v>
      </c>
    </row>
    <row r="34345" spans="12:12">
      <c r="L34345" s="17" t="s">
        <v>42446</v>
      </c>
    </row>
    <row r="34346" spans="12:12">
      <c r="L34346" s="17" t="s">
        <v>42447</v>
      </c>
    </row>
    <row r="34347" spans="12:12">
      <c r="L34347" s="17" t="s">
        <v>42448</v>
      </c>
    </row>
    <row r="34348" spans="12:12">
      <c r="L34348" s="17" t="s">
        <v>42449</v>
      </c>
    </row>
    <row r="34349" spans="12:12">
      <c r="L34349" s="17" t="s">
        <v>42450</v>
      </c>
    </row>
    <row r="34350" spans="12:12">
      <c r="L34350" s="17" t="s">
        <v>42451</v>
      </c>
    </row>
    <row r="34351" spans="12:12">
      <c r="L34351" s="17" t="s">
        <v>42452</v>
      </c>
    </row>
    <row r="34352" spans="12:12">
      <c r="L34352" s="17" t="s">
        <v>42453</v>
      </c>
    </row>
    <row r="34353" spans="12:12">
      <c r="L34353" s="17" t="s">
        <v>42454</v>
      </c>
    </row>
    <row r="34354" spans="12:12">
      <c r="L34354" s="17" t="s">
        <v>42455</v>
      </c>
    </row>
    <row r="34355" spans="12:12">
      <c r="L34355" s="17" t="s">
        <v>42456</v>
      </c>
    </row>
    <row r="34356" spans="12:12">
      <c r="L34356" s="17" t="s">
        <v>42457</v>
      </c>
    </row>
    <row r="34357" spans="12:12">
      <c r="L34357" s="17" t="s">
        <v>42458</v>
      </c>
    </row>
    <row r="34358" spans="12:12">
      <c r="L34358" s="17" t="s">
        <v>42459</v>
      </c>
    </row>
    <row r="34359" spans="12:12">
      <c r="L34359" s="17" t="s">
        <v>42460</v>
      </c>
    </row>
    <row r="34360" spans="12:12">
      <c r="L34360" s="17" t="s">
        <v>42461</v>
      </c>
    </row>
    <row r="34361" spans="12:12">
      <c r="L34361" s="17" t="s">
        <v>42462</v>
      </c>
    </row>
    <row r="34362" spans="12:12">
      <c r="L34362" s="17" t="s">
        <v>42463</v>
      </c>
    </row>
    <row r="34363" spans="12:12">
      <c r="L34363" s="17" t="s">
        <v>42464</v>
      </c>
    </row>
    <row r="34364" spans="12:12">
      <c r="L34364" s="17" t="s">
        <v>42465</v>
      </c>
    </row>
    <row r="34365" spans="12:12">
      <c r="L34365" s="17" t="s">
        <v>42466</v>
      </c>
    </row>
    <row r="34366" spans="12:12">
      <c r="L34366" s="17" t="s">
        <v>42467</v>
      </c>
    </row>
    <row r="34367" spans="12:12">
      <c r="L34367" s="17" t="s">
        <v>42468</v>
      </c>
    </row>
    <row r="34368" spans="12:12">
      <c r="L34368" s="17" t="s">
        <v>42469</v>
      </c>
    </row>
    <row r="34369" spans="12:12">
      <c r="L34369" s="17" t="s">
        <v>42470</v>
      </c>
    </row>
    <row r="34370" spans="12:12">
      <c r="L34370" s="17" t="s">
        <v>42471</v>
      </c>
    </row>
    <row r="34371" spans="12:12">
      <c r="L34371" s="17" t="s">
        <v>42472</v>
      </c>
    </row>
    <row r="34372" spans="12:12">
      <c r="L34372" s="17" t="s">
        <v>42473</v>
      </c>
    </row>
    <row r="34373" spans="12:12">
      <c r="L34373" s="17" t="s">
        <v>42474</v>
      </c>
    </row>
    <row r="34374" spans="12:12">
      <c r="L34374" s="17" t="s">
        <v>42475</v>
      </c>
    </row>
    <row r="34375" spans="12:12">
      <c r="L34375" s="17" t="s">
        <v>42476</v>
      </c>
    </row>
    <row r="34376" spans="12:12">
      <c r="L34376" s="17" t="s">
        <v>42477</v>
      </c>
    </row>
    <row r="34377" spans="12:12">
      <c r="L34377" s="17" t="s">
        <v>42478</v>
      </c>
    </row>
    <row r="34378" spans="12:12">
      <c r="L34378" s="17" t="s">
        <v>42479</v>
      </c>
    </row>
    <row r="34379" spans="12:12">
      <c r="L34379" s="17" t="s">
        <v>42480</v>
      </c>
    </row>
    <row r="34380" spans="12:12">
      <c r="L34380" s="17" t="s">
        <v>42481</v>
      </c>
    </row>
    <row r="34381" spans="12:12">
      <c r="L34381" s="17" t="s">
        <v>42482</v>
      </c>
    </row>
    <row r="34382" spans="12:12">
      <c r="L34382" s="17" t="s">
        <v>42483</v>
      </c>
    </row>
    <row r="34383" spans="12:12">
      <c r="L34383" s="17" t="s">
        <v>42484</v>
      </c>
    </row>
    <row r="34384" spans="12:12">
      <c r="L34384" s="17" t="s">
        <v>42485</v>
      </c>
    </row>
    <row r="34385" spans="12:12">
      <c r="L34385" s="17" t="s">
        <v>42486</v>
      </c>
    </row>
    <row r="34386" spans="12:12">
      <c r="L34386" s="17" t="s">
        <v>42487</v>
      </c>
    </row>
    <row r="34387" spans="12:12">
      <c r="L34387" s="17" t="s">
        <v>42488</v>
      </c>
    </row>
    <row r="34388" spans="12:12">
      <c r="L34388" s="17" t="s">
        <v>42489</v>
      </c>
    </row>
    <row r="34389" spans="12:12">
      <c r="L34389" s="17" t="s">
        <v>42490</v>
      </c>
    </row>
    <row r="34390" spans="12:12">
      <c r="L34390" s="17" t="s">
        <v>42491</v>
      </c>
    </row>
    <row r="34391" spans="12:12">
      <c r="L34391" s="17" t="s">
        <v>42492</v>
      </c>
    </row>
    <row r="34392" spans="12:12">
      <c r="L34392" s="17" t="s">
        <v>42493</v>
      </c>
    </row>
    <row r="34393" spans="12:12">
      <c r="L34393" s="17" t="s">
        <v>42494</v>
      </c>
    </row>
    <row r="34394" spans="12:12">
      <c r="L34394" s="17" t="s">
        <v>42495</v>
      </c>
    </row>
    <row r="34395" spans="12:12">
      <c r="L34395" s="17" t="s">
        <v>42496</v>
      </c>
    </row>
    <row r="34396" spans="12:12">
      <c r="L34396" s="17" t="s">
        <v>42497</v>
      </c>
    </row>
    <row r="34397" spans="12:12">
      <c r="L34397" s="17" t="s">
        <v>42498</v>
      </c>
    </row>
    <row r="34398" spans="12:12">
      <c r="L34398" s="17" t="s">
        <v>42499</v>
      </c>
    </row>
    <row r="34399" spans="12:12">
      <c r="L34399" s="17" t="s">
        <v>42500</v>
      </c>
    </row>
    <row r="34400" spans="12:12">
      <c r="L34400" s="17" t="s">
        <v>42501</v>
      </c>
    </row>
    <row r="34401" spans="12:12">
      <c r="L34401" s="17" t="s">
        <v>42502</v>
      </c>
    </row>
    <row r="34402" spans="12:12">
      <c r="L34402" s="17" t="s">
        <v>42503</v>
      </c>
    </row>
    <row r="34403" spans="12:12">
      <c r="L34403" s="17" t="s">
        <v>42504</v>
      </c>
    </row>
    <row r="34404" spans="12:12">
      <c r="L34404" s="17" t="s">
        <v>42505</v>
      </c>
    </row>
    <row r="34405" spans="12:12">
      <c r="L34405" s="17" t="s">
        <v>42506</v>
      </c>
    </row>
    <row r="34406" spans="12:12">
      <c r="L34406" s="17" t="s">
        <v>42507</v>
      </c>
    </row>
    <row r="34407" spans="12:12">
      <c r="L34407" s="17" t="s">
        <v>42508</v>
      </c>
    </row>
    <row r="34408" spans="12:12">
      <c r="L34408" s="17" t="s">
        <v>42509</v>
      </c>
    </row>
    <row r="34409" spans="12:12">
      <c r="L34409" s="17" t="s">
        <v>42510</v>
      </c>
    </row>
    <row r="34410" spans="12:12">
      <c r="L34410" s="17" t="s">
        <v>42511</v>
      </c>
    </row>
    <row r="34411" spans="12:12">
      <c r="L34411" s="17" t="s">
        <v>42512</v>
      </c>
    </row>
    <row r="34412" spans="12:12">
      <c r="L34412" s="17" t="s">
        <v>42513</v>
      </c>
    </row>
    <row r="34413" spans="12:12">
      <c r="L34413" s="17" t="s">
        <v>42514</v>
      </c>
    </row>
    <row r="34414" spans="12:12">
      <c r="L34414" s="17" t="s">
        <v>42515</v>
      </c>
    </row>
    <row r="34415" spans="12:12">
      <c r="L34415" s="17" t="s">
        <v>42516</v>
      </c>
    </row>
    <row r="34416" spans="12:12">
      <c r="L34416" s="17" t="s">
        <v>42517</v>
      </c>
    </row>
    <row r="34417" spans="12:12">
      <c r="L34417" s="17" t="s">
        <v>42518</v>
      </c>
    </row>
    <row r="34418" spans="12:12">
      <c r="L34418" s="17" t="s">
        <v>42519</v>
      </c>
    </row>
    <row r="34419" spans="12:12">
      <c r="L34419" s="17" t="s">
        <v>42520</v>
      </c>
    </row>
    <row r="34420" spans="12:12">
      <c r="L34420" s="17" t="s">
        <v>42521</v>
      </c>
    </row>
    <row r="34421" spans="12:12">
      <c r="L34421" s="17" t="s">
        <v>42522</v>
      </c>
    </row>
    <row r="34422" spans="12:12">
      <c r="L34422" s="17" t="s">
        <v>42523</v>
      </c>
    </row>
    <row r="34423" spans="12:12">
      <c r="L34423" s="17" t="s">
        <v>42524</v>
      </c>
    </row>
    <row r="34424" spans="12:12">
      <c r="L34424" s="17" t="s">
        <v>42525</v>
      </c>
    </row>
    <row r="34425" spans="12:12">
      <c r="L34425" s="17" t="s">
        <v>42526</v>
      </c>
    </row>
    <row r="34426" spans="12:12">
      <c r="L34426" s="17" t="s">
        <v>42527</v>
      </c>
    </row>
    <row r="34427" spans="12:12">
      <c r="L34427" s="17" t="s">
        <v>42528</v>
      </c>
    </row>
    <row r="34428" spans="12:12">
      <c r="L34428" s="17" t="s">
        <v>42529</v>
      </c>
    </row>
    <row r="34429" spans="12:12">
      <c r="L34429" s="17" t="s">
        <v>42530</v>
      </c>
    </row>
    <row r="34430" spans="12:12">
      <c r="L34430" s="17" t="s">
        <v>42531</v>
      </c>
    </row>
    <row r="34431" spans="12:12">
      <c r="L34431" s="17" t="s">
        <v>42532</v>
      </c>
    </row>
    <row r="34432" spans="12:12">
      <c r="L34432" s="17" t="s">
        <v>42533</v>
      </c>
    </row>
    <row r="34433" spans="12:12">
      <c r="L34433" s="17" t="s">
        <v>42534</v>
      </c>
    </row>
    <row r="34434" spans="12:12">
      <c r="L34434" s="17" t="s">
        <v>42535</v>
      </c>
    </row>
    <row r="34435" spans="12:12">
      <c r="L34435" s="17" t="s">
        <v>42536</v>
      </c>
    </row>
    <row r="34436" spans="12:12">
      <c r="L34436" s="17" t="s">
        <v>42537</v>
      </c>
    </row>
    <row r="34437" spans="12:12">
      <c r="L34437" s="17" t="s">
        <v>42538</v>
      </c>
    </row>
    <row r="34438" spans="12:12">
      <c r="L34438" s="17" t="s">
        <v>42539</v>
      </c>
    </row>
    <row r="34439" spans="12:12">
      <c r="L34439" s="17" t="s">
        <v>42540</v>
      </c>
    </row>
    <row r="34440" spans="12:12">
      <c r="L34440" s="17" t="s">
        <v>42541</v>
      </c>
    </row>
    <row r="34441" spans="12:12">
      <c r="L34441" s="17" t="s">
        <v>42542</v>
      </c>
    </row>
    <row r="34442" spans="12:12">
      <c r="L34442" s="17" t="s">
        <v>42543</v>
      </c>
    </row>
    <row r="34443" spans="12:12">
      <c r="L34443" s="17" t="s">
        <v>42544</v>
      </c>
    </row>
    <row r="34444" spans="12:12">
      <c r="L34444" s="17" t="s">
        <v>42545</v>
      </c>
    </row>
    <row r="34445" spans="12:12">
      <c r="L34445" s="17" t="s">
        <v>42546</v>
      </c>
    </row>
    <row r="34446" spans="12:12">
      <c r="L34446" s="17" t="s">
        <v>42547</v>
      </c>
    </row>
    <row r="34447" spans="12:12">
      <c r="L34447" s="17" t="s">
        <v>42548</v>
      </c>
    </row>
    <row r="34448" spans="12:12">
      <c r="L34448" s="17" t="s">
        <v>42549</v>
      </c>
    </row>
    <row r="34449" spans="12:12">
      <c r="L34449" s="17" t="s">
        <v>42550</v>
      </c>
    </row>
    <row r="34450" spans="12:12">
      <c r="L34450" s="17" t="s">
        <v>42551</v>
      </c>
    </row>
    <row r="34451" spans="12:12">
      <c r="L34451" s="17" t="s">
        <v>42552</v>
      </c>
    </row>
    <row r="34452" spans="12:12">
      <c r="L34452" s="17" t="s">
        <v>42553</v>
      </c>
    </row>
    <row r="34453" spans="12:12">
      <c r="L34453" s="17" t="s">
        <v>42554</v>
      </c>
    </row>
    <row r="34454" spans="12:12">
      <c r="L34454" s="17" t="s">
        <v>42555</v>
      </c>
    </row>
    <row r="34455" spans="12:12">
      <c r="L34455" s="17" t="s">
        <v>42556</v>
      </c>
    </row>
    <row r="34456" spans="12:12">
      <c r="L34456" s="17" t="s">
        <v>42557</v>
      </c>
    </row>
    <row r="34457" spans="12:12">
      <c r="L34457" s="17" t="s">
        <v>42558</v>
      </c>
    </row>
    <row r="34458" spans="12:12">
      <c r="L34458" s="17" t="s">
        <v>42559</v>
      </c>
    </row>
    <row r="34459" spans="12:12">
      <c r="L34459" s="17" t="s">
        <v>42560</v>
      </c>
    </row>
    <row r="34460" spans="12:12">
      <c r="L34460" s="17" t="s">
        <v>42561</v>
      </c>
    </row>
    <row r="34461" spans="12:12">
      <c r="L34461" s="17" t="s">
        <v>42562</v>
      </c>
    </row>
    <row r="34462" spans="12:12">
      <c r="L34462" s="17" t="s">
        <v>42563</v>
      </c>
    </row>
    <row r="34463" spans="12:12">
      <c r="L34463" s="17" t="s">
        <v>42564</v>
      </c>
    </row>
    <row r="34464" spans="12:12">
      <c r="L34464" s="17" t="s">
        <v>42565</v>
      </c>
    </row>
    <row r="34465" spans="12:12">
      <c r="L34465" s="17" t="s">
        <v>42566</v>
      </c>
    </row>
    <row r="34466" spans="12:12">
      <c r="L34466" s="17" t="s">
        <v>42567</v>
      </c>
    </row>
    <row r="34467" spans="12:12">
      <c r="L34467" s="17" t="s">
        <v>42568</v>
      </c>
    </row>
    <row r="34468" spans="12:12">
      <c r="L34468" s="17" t="s">
        <v>42569</v>
      </c>
    </row>
    <row r="34469" spans="12:12">
      <c r="L34469" s="17" t="s">
        <v>42570</v>
      </c>
    </row>
    <row r="34470" spans="12:12">
      <c r="L34470" s="17" t="s">
        <v>42571</v>
      </c>
    </row>
    <row r="34471" spans="12:12">
      <c r="L34471" s="17" t="s">
        <v>42572</v>
      </c>
    </row>
    <row r="34472" spans="12:12">
      <c r="L34472" s="17" t="s">
        <v>42573</v>
      </c>
    </row>
    <row r="34473" spans="12:12">
      <c r="L34473" s="17" t="s">
        <v>42574</v>
      </c>
    </row>
    <row r="34474" spans="12:12">
      <c r="L34474" s="17" t="s">
        <v>42575</v>
      </c>
    </row>
    <row r="34475" spans="12:12">
      <c r="L34475" s="17" t="s">
        <v>42576</v>
      </c>
    </row>
    <row r="34476" spans="12:12">
      <c r="L34476" s="17" t="s">
        <v>42577</v>
      </c>
    </row>
    <row r="34477" spans="12:12">
      <c r="L34477" s="17" t="s">
        <v>42578</v>
      </c>
    </row>
    <row r="34478" spans="12:12">
      <c r="L34478" s="17" t="s">
        <v>42579</v>
      </c>
    </row>
    <row r="34479" spans="12:12">
      <c r="L34479" s="17" t="s">
        <v>42580</v>
      </c>
    </row>
    <row r="34480" spans="12:12">
      <c r="L34480" s="17" t="s">
        <v>42581</v>
      </c>
    </row>
    <row r="34481" spans="12:12">
      <c r="L34481" s="17" t="s">
        <v>42582</v>
      </c>
    </row>
    <row r="34482" spans="12:12">
      <c r="L34482" s="17" t="s">
        <v>42583</v>
      </c>
    </row>
    <row r="34483" spans="12:12">
      <c r="L34483" s="17" t="s">
        <v>42584</v>
      </c>
    </row>
    <row r="34484" spans="12:12">
      <c r="L34484" s="17" t="s">
        <v>42585</v>
      </c>
    </row>
    <row r="34485" spans="12:12">
      <c r="L34485" s="17" t="s">
        <v>42586</v>
      </c>
    </row>
    <row r="34486" spans="12:12">
      <c r="L34486" s="17" t="s">
        <v>42587</v>
      </c>
    </row>
    <row r="34487" spans="12:12">
      <c r="L34487" s="17" t="s">
        <v>42588</v>
      </c>
    </row>
    <row r="34488" spans="12:12">
      <c r="L34488" s="17" t="s">
        <v>42589</v>
      </c>
    </row>
    <row r="34489" spans="12:12">
      <c r="L34489" s="17" t="s">
        <v>42590</v>
      </c>
    </row>
    <row r="34490" spans="12:12">
      <c r="L34490" s="17" t="s">
        <v>42591</v>
      </c>
    </row>
    <row r="34491" spans="12:12">
      <c r="L34491" s="17" t="s">
        <v>42592</v>
      </c>
    </row>
    <row r="34492" spans="12:12">
      <c r="L34492" s="17" t="s">
        <v>42593</v>
      </c>
    </row>
    <row r="34493" spans="12:12">
      <c r="L34493" s="17" t="s">
        <v>42594</v>
      </c>
    </row>
    <row r="34494" spans="12:12">
      <c r="L34494" s="17" t="s">
        <v>42595</v>
      </c>
    </row>
    <row r="34495" spans="12:12">
      <c r="L34495" s="17" t="s">
        <v>42596</v>
      </c>
    </row>
    <row r="34496" spans="12:12">
      <c r="L34496" s="17" t="s">
        <v>42597</v>
      </c>
    </row>
    <row r="34497" spans="12:12">
      <c r="L34497" s="17" t="s">
        <v>42598</v>
      </c>
    </row>
    <row r="34498" spans="12:12">
      <c r="L34498" s="17" t="s">
        <v>42599</v>
      </c>
    </row>
    <row r="34499" spans="12:12">
      <c r="L34499" s="17" t="s">
        <v>42600</v>
      </c>
    </row>
    <row r="34500" spans="12:12">
      <c r="L34500" s="17" t="s">
        <v>42601</v>
      </c>
    </row>
    <row r="34501" spans="12:12">
      <c r="L34501" s="17" t="s">
        <v>42602</v>
      </c>
    </row>
    <row r="34502" spans="12:12">
      <c r="L34502" s="17" t="s">
        <v>42603</v>
      </c>
    </row>
    <row r="34503" spans="12:12">
      <c r="L34503" s="17" t="s">
        <v>42604</v>
      </c>
    </row>
    <row r="34504" spans="12:12">
      <c r="L34504" s="17" t="s">
        <v>42605</v>
      </c>
    </row>
    <row r="34505" spans="12:12">
      <c r="L34505" s="17" t="s">
        <v>42606</v>
      </c>
    </row>
    <row r="34506" spans="12:12">
      <c r="L34506" s="17" t="s">
        <v>42607</v>
      </c>
    </row>
    <row r="34507" spans="12:12">
      <c r="L34507" s="17" t="s">
        <v>42608</v>
      </c>
    </row>
    <row r="34508" spans="12:12">
      <c r="L34508" s="17" t="s">
        <v>42609</v>
      </c>
    </row>
    <row r="34509" spans="12:12">
      <c r="L34509" s="17" t="s">
        <v>42610</v>
      </c>
    </row>
    <row r="34510" spans="12:12">
      <c r="L34510" s="17" t="s">
        <v>42611</v>
      </c>
    </row>
    <row r="34511" spans="12:12">
      <c r="L34511" s="17" t="s">
        <v>42612</v>
      </c>
    </row>
    <row r="34512" spans="12:12">
      <c r="L34512" s="17" t="s">
        <v>42613</v>
      </c>
    </row>
    <row r="34513" spans="12:12">
      <c r="L34513" s="17" t="s">
        <v>42614</v>
      </c>
    </row>
    <row r="34514" spans="12:12">
      <c r="L34514" s="17" t="s">
        <v>42615</v>
      </c>
    </row>
    <row r="34515" spans="12:12">
      <c r="L34515" s="17" t="s">
        <v>42616</v>
      </c>
    </row>
    <row r="34516" spans="12:12">
      <c r="L34516" s="17" t="s">
        <v>42617</v>
      </c>
    </row>
    <row r="34517" spans="12:12">
      <c r="L34517" s="17" t="s">
        <v>42618</v>
      </c>
    </row>
    <row r="34518" spans="12:12">
      <c r="L34518" s="17" t="s">
        <v>42619</v>
      </c>
    </row>
    <row r="34519" spans="12:12">
      <c r="L34519" s="17" t="s">
        <v>42620</v>
      </c>
    </row>
    <row r="34520" spans="12:12">
      <c r="L34520" s="17" t="s">
        <v>42621</v>
      </c>
    </row>
    <row r="34521" spans="12:12">
      <c r="L34521" s="17" t="s">
        <v>42622</v>
      </c>
    </row>
    <row r="34522" spans="12:12">
      <c r="L34522" s="17" t="s">
        <v>42623</v>
      </c>
    </row>
    <row r="34523" spans="12:12">
      <c r="L34523" s="17" t="s">
        <v>42624</v>
      </c>
    </row>
    <row r="34524" spans="12:12">
      <c r="L34524" s="17" t="s">
        <v>42625</v>
      </c>
    </row>
    <row r="34525" spans="12:12">
      <c r="L34525" s="17" t="s">
        <v>42626</v>
      </c>
    </row>
    <row r="34526" spans="12:12">
      <c r="L34526" s="17" t="s">
        <v>42627</v>
      </c>
    </row>
    <row r="34527" spans="12:12">
      <c r="L34527" s="17" t="s">
        <v>42628</v>
      </c>
    </row>
    <row r="34528" spans="12:12">
      <c r="L34528" s="17" t="s">
        <v>42629</v>
      </c>
    </row>
    <row r="34529" spans="12:12">
      <c r="L34529" s="17" t="s">
        <v>42630</v>
      </c>
    </row>
    <row r="34530" spans="12:12">
      <c r="L34530" s="17" t="s">
        <v>42631</v>
      </c>
    </row>
    <row r="34531" spans="12:12">
      <c r="L34531" s="17" t="s">
        <v>42632</v>
      </c>
    </row>
    <row r="34532" spans="12:12">
      <c r="L34532" s="17" t="s">
        <v>42633</v>
      </c>
    </row>
    <row r="34533" spans="12:12">
      <c r="L34533" s="17" t="s">
        <v>42634</v>
      </c>
    </row>
    <row r="34534" spans="12:12">
      <c r="L34534" s="17" t="s">
        <v>42635</v>
      </c>
    </row>
    <row r="34535" spans="12:12">
      <c r="L34535" s="17" t="s">
        <v>42636</v>
      </c>
    </row>
    <row r="34536" spans="12:12">
      <c r="L34536" s="17" t="s">
        <v>42637</v>
      </c>
    </row>
    <row r="34537" spans="12:12">
      <c r="L34537" s="17" t="s">
        <v>42638</v>
      </c>
    </row>
    <row r="34538" spans="12:12">
      <c r="L34538" s="17" t="s">
        <v>42639</v>
      </c>
    </row>
    <row r="34539" spans="12:12">
      <c r="L34539" s="17" t="s">
        <v>42640</v>
      </c>
    </row>
    <row r="34540" spans="12:12">
      <c r="L34540" s="17" t="s">
        <v>42641</v>
      </c>
    </row>
    <row r="34541" spans="12:12">
      <c r="L34541" s="17" t="s">
        <v>42642</v>
      </c>
    </row>
    <row r="34542" spans="12:12">
      <c r="L34542" s="17" t="s">
        <v>42643</v>
      </c>
    </row>
    <row r="34543" spans="12:12">
      <c r="L34543" s="17" t="s">
        <v>42644</v>
      </c>
    </row>
    <row r="34544" spans="12:12">
      <c r="L34544" s="17" t="s">
        <v>42645</v>
      </c>
    </row>
    <row r="34545" spans="12:12">
      <c r="L34545" s="17" t="s">
        <v>42646</v>
      </c>
    </row>
    <row r="34546" spans="12:12">
      <c r="L34546" s="17" t="s">
        <v>42647</v>
      </c>
    </row>
    <row r="34547" spans="12:12">
      <c r="L34547" s="17" t="s">
        <v>42648</v>
      </c>
    </row>
    <row r="34548" spans="12:12">
      <c r="L34548" s="17" t="s">
        <v>42649</v>
      </c>
    </row>
    <row r="34549" spans="12:12">
      <c r="L34549" s="17" t="s">
        <v>42650</v>
      </c>
    </row>
    <row r="34550" spans="12:12">
      <c r="L34550" s="17" t="s">
        <v>42651</v>
      </c>
    </row>
    <row r="34551" spans="12:12">
      <c r="L34551" s="17" t="s">
        <v>42652</v>
      </c>
    </row>
    <row r="34552" spans="12:12">
      <c r="L34552" s="17" t="s">
        <v>42653</v>
      </c>
    </row>
    <row r="34553" spans="12:12">
      <c r="L34553" s="17" t="s">
        <v>42654</v>
      </c>
    </row>
    <row r="34554" spans="12:12">
      <c r="L34554" s="17" t="s">
        <v>42655</v>
      </c>
    </row>
    <row r="34555" spans="12:12">
      <c r="L34555" s="17" t="s">
        <v>42656</v>
      </c>
    </row>
    <row r="34556" spans="12:12">
      <c r="L34556" s="17" t="s">
        <v>42657</v>
      </c>
    </row>
    <row r="34557" spans="12:12">
      <c r="L34557" s="17" t="s">
        <v>42658</v>
      </c>
    </row>
    <row r="34558" spans="12:12">
      <c r="L34558" s="17" t="s">
        <v>42659</v>
      </c>
    </row>
    <row r="34559" spans="12:12">
      <c r="L34559" s="17" t="s">
        <v>42660</v>
      </c>
    </row>
    <row r="34560" spans="12:12">
      <c r="L34560" s="17" t="s">
        <v>42661</v>
      </c>
    </row>
    <row r="34561" spans="12:12">
      <c r="L34561" s="17" t="s">
        <v>42662</v>
      </c>
    </row>
    <row r="34562" spans="12:12">
      <c r="L34562" s="17" t="s">
        <v>42663</v>
      </c>
    </row>
    <row r="34563" spans="12:12">
      <c r="L34563" s="17" t="s">
        <v>42664</v>
      </c>
    </row>
    <row r="34564" spans="12:12">
      <c r="L34564" s="17" t="s">
        <v>42665</v>
      </c>
    </row>
    <row r="34565" spans="12:12">
      <c r="L34565" s="17" t="s">
        <v>42666</v>
      </c>
    </row>
    <row r="34566" spans="12:12">
      <c r="L34566" s="17" t="s">
        <v>42667</v>
      </c>
    </row>
    <row r="34567" spans="12:12">
      <c r="L34567" s="17" t="s">
        <v>42668</v>
      </c>
    </row>
    <row r="34568" spans="12:12">
      <c r="L34568" s="17" t="s">
        <v>42669</v>
      </c>
    </row>
    <row r="34569" spans="12:12">
      <c r="L34569" s="17" t="s">
        <v>42670</v>
      </c>
    </row>
    <row r="34570" spans="12:12">
      <c r="L34570" s="17" t="s">
        <v>42671</v>
      </c>
    </row>
    <row r="34571" spans="12:12">
      <c r="L34571" s="17" t="s">
        <v>42672</v>
      </c>
    </row>
    <row r="34572" spans="12:12">
      <c r="L34572" s="17" t="s">
        <v>42673</v>
      </c>
    </row>
    <row r="34573" spans="12:12">
      <c r="L34573" s="17" t="s">
        <v>42674</v>
      </c>
    </row>
    <row r="34574" spans="12:12">
      <c r="L34574" s="17" t="s">
        <v>42675</v>
      </c>
    </row>
    <row r="34575" spans="12:12">
      <c r="L34575" s="17" t="s">
        <v>42676</v>
      </c>
    </row>
    <row r="34576" spans="12:12">
      <c r="L34576" s="17" t="s">
        <v>42677</v>
      </c>
    </row>
    <row r="34577" spans="12:12">
      <c r="L34577" s="17" t="s">
        <v>42678</v>
      </c>
    </row>
    <row r="34578" spans="12:12">
      <c r="L34578" s="17" t="s">
        <v>42679</v>
      </c>
    </row>
    <row r="34579" spans="12:12">
      <c r="L34579" s="17" t="s">
        <v>42680</v>
      </c>
    </row>
    <row r="34580" spans="12:12">
      <c r="L34580" s="17" t="s">
        <v>42681</v>
      </c>
    </row>
    <row r="34581" spans="12:12">
      <c r="L34581" s="17" t="s">
        <v>42682</v>
      </c>
    </row>
    <row r="34582" spans="12:12">
      <c r="L34582" s="17" t="s">
        <v>42683</v>
      </c>
    </row>
    <row r="34583" spans="12:12">
      <c r="L34583" s="17" t="s">
        <v>42684</v>
      </c>
    </row>
    <row r="34584" spans="12:12">
      <c r="L34584" s="17" t="s">
        <v>42685</v>
      </c>
    </row>
    <row r="34585" spans="12:12">
      <c r="L34585" s="17" t="s">
        <v>42686</v>
      </c>
    </row>
    <row r="34586" spans="12:12">
      <c r="L34586" s="17" t="s">
        <v>42687</v>
      </c>
    </row>
    <row r="34587" spans="12:12">
      <c r="L34587" s="17" t="s">
        <v>42688</v>
      </c>
    </row>
    <row r="34588" spans="12:12">
      <c r="L34588" s="17" t="s">
        <v>42689</v>
      </c>
    </row>
    <row r="34589" spans="12:12">
      <c r="L34589" s="17" t="s">
        <v>42690</v>
      </c>
    </row>
    <row r="34590" spans="12:12">
      <c r="L34590" s="17" t="s">
        <v>42691</v>
      </c>
    </row>
    <row r="34591" spans="12:12">
      <c r="L34591" s="17" t="s">
        <v>42692</v>
      </c>
    </row>
    <row r="34592" spans="12:12">
      <c r="L34592" s="17" t="s">
        <v>42693</v>
      </c>
    </row>
    <row r="34593" spans="12:12">
      <c r="L34593" s="17" t="s">
        <v>42694</v>
      </c>
    </row>
    <row r="34594" spans="12:12">
      <c r="L34594" s="17" t="s">
        <v>42695</v>
      </c>
    </row>
    <row r="34595" spans="12:12">
      <c r="L34595" s="17" t="s">
        <v>42696</v>
      </c>
    </row>
    <row r="34596" spans="12:12">
      <c r="L34596" s="17" t="s">
        <v>42697</v>
      </c>
    </row>
    <row r="34597" spans="12:12">
      <c r="L34597" s="17" t="s">
        <v>42698</v>
      </c>
    </row>
    <row r="34598" spans="12:12">
      <c r="L34598" s="17" t="s">
        <v>42699</v>
      </c>
    </row>
    <row r="34599" spans="12:12">
      <c r="L34599" s="17" t="s">
        <v>42700</v>
      </c>
    </row>
    <row r="34600" spans="12:12">
      <c r="L34600" s="17" t="s">
        <v>42701</v>
      </c>
    </row>
    <row r="34601" spans="12:12">
      <c r="L34601" s="17" t="s">
        <v>42702</v>
      </c>
    </row>
    <row r="34602" spans="12:12">
      <c r="L34602" s="17" t="s">
        <v>42703</v>
      </c>
    </row>
    <row r="34603" spans="12:12">
      <c r="L34603" s="17" t="s">
        <v>42704</v>
      </c>
    </row>
    <row r="34604" spans="12:12">
      <c r="L34604" s="17" t="s">
        <v>42705</v>
      </c>
    </row>
    <row r="34605" spans="12:12">
      <c r="L34605" s="17" t="s">
        <v>42706</v>
      </c>
    </row>
    <row r="34606" spans="12:12">
      <c r="L34606" s="17" t="s">
        <v>42707</v>
      </c>
    </row>
    <row r="34607" spans="12:12">
      <c r="L34607" s="17" t="s">
        <v>42708</v>
      </c>
    </row>
    <row r="34608" spans="12:12">
      <c r="L34608" s="17" t="s">
        <v>42709</v>
      </c>
    </row>
    <row r="34609" spans="12:12">
      <c r="L34609" s="17" t="s">
        <v>42710</v>
      </c>
    </row>
    <row r="34610" spans="12:12">
      <c r="L34610" s="17" t="s">
        <v>42711</v>
      </c>
    </row>
    <row r="34611" spans="12:12">
      <c r="L34611" s="17" t="s">
        <v>42712</v>
      </c>
    </row>
    <row r="34612" spans="12:12">
      <c r="L34612" s="17" t="s">
        <v>42713</v>
      </c>
    </row>
    <row r="34613" spans="12:12">
      <c r="L34613" s="17" t="s">
        <v>42714</v>
      </c>
    </row>
    <row r="34614" spans="12:12">
      <c r="L34614" s="17" t="s">
        <v>42715</v>
      </c>
    </row>
    <row r="34615" spans="12:12">
      <c r="L34615" s="17" t="s">
        <v>42716</v>
      </c>
    </row>
    <row r="34616" spans="12:12">
      <c r="L34616" s="17" t="s">
        <v>42717</v>
      </c>
    </row>
    <row r="34617" spans="12:12">
      <c r="L34617" s="17" t="s">
        <v>42718</v>
      </c>
    </row>
    <row r="34618" spans="12:12">
      <c r="L34618" s="17" t="s">
        <v>42719</v>
      </c>
    </row>
    <row r="34619" spans="12:12">
      <c r="L34619" s="17" t="s">
        <v>42720</v>
      </c>
    </row>
    <row r="34620" spans="12:12">
      <c r="L34620" s="17" t="s">
        <v>42721</v>
      </c>
    </row>
    <row r="34621" spans="12:12">
      <c r="L34621" s="17" t="s">
        <v>42722</v>
      </c>
    </row>
    <row r="34622" spans="12:12">
      <c r="L34622" s="17" t="s">
        <v>42723</v>
      </c>
    </row>
    <row r="34623" spans="12:12">
      <c r="L34623" s="17" t="s">
        <v>42724</v>
      </c>
    </row>
    <row r="34624" spans="12:12">
      <c r="L34624" s="17" t="s">
        <v>42725</v>
      </c>
    </row>
    <row r="34625" spans="12:12">
      <c r="L34625" s="17" t="s">
        <v>42726</v>
      </c>
    </row>
    <row r="34626" spans="12:12">
      <c r="L34626" s="17" t="s">
        <v>42727</v>
      </c>
    </row>
    <row r="34627" spans="12:12">
      <c r="L34627" s="17" t="s">
        <v>42728</v>
      </c>
    </row>
    <row r="34628" spans="12:12">
      <c r="L34628" s="17" t="s">
        <v>42729</v>
      </c>
    </row>
    <row r="34629" spans="12:12">
      <c r="L34629" s="17" t="s">
        <v>42730</v>
      </c>
    </row>
    <row r="34630" spans="12:12">
      <c r="L34630" s="17" t="s">
        <v>42731</v>
      </c>
    </row>
    <row r="34631" spans="12:12">
      <c r="L34631" s="17" t="s">
        <v>42732</v>
      </c>
    </row>
    <row r="34632" spans="12:12">
      <c r="L34632" s="17" t="s">
        <v>42733</v>
      </c>
    </row>
    <row r="34633" spans="12:12">
      <c r="L34633" s="17" t="s">
        <v>42734</v>
      </c>
    </row>
    <row r="34634" spans="12:12">
      <c r="L34634" s="17" t="s">
        <v>42735</v>
      </c>
    </row>
    <row r="34635" spans="12:12">
      <c r="L34635" s="17" t="s">
        <v>42736</v>
      </c>
    </row>
    <row r="34636" spans="12:12">
      <c r="L34636" s="17" t="s">
        <v>42737</v>
      </c>
    </row>
    <row r="34637" spans="12:12">
      <c r="L34637" s="17" t="s">
        <v>42738</v>
      </c>
    </row>
    <row r="34638" spans="12:12">
      <c r="L34638" s="17" t="s">
        <v>42739</v>
      </c>
    </row>
    <row r="34639" spans="12:12">
      <c r="L34639" s="17" t="s">
        <v>42740</v>
      </c>
    </row>
    <row r="34640" spans="12:12">
      <c r="L34640" s="17" t="s">
        <v>42741</v>
      </c>
    </row>
    <row r="34641" spans="12:12">
      <c r="L34641" s="17" t="s">
        <v>42742</v>
      </c>
    </row>
    <row r="34642" spans="12:12">
      <c r="L34642" s="17" t="s">
        <v>42743</v>
      </c>
    </row>
    <row r="34643" spans="12:12">
      <c r="L34643" s="17" t="s">
        <v>42744</v>
      </c>
    </row>
    <row r="34644" spans="12:12">
      <c r="L34644" s="17" t="s">
        <v>42745</v>
      </c>
    </row>
    <row r="34645" spans="12:12">
      <c r="L34645" s="17" t="s">
        <v>42746</v>
      </c>
    </row>
    <row r="34646" spans="12:12">
      <c r="L34646" s="17" t="s">
        <v>42747</v>
      </c>
    </row>
    <row r="34647" spans="12:12">
      <c r="L34647" s="17" t="s">
        <v>42748</v>
      </c>
    </row>
    <row r="34648" spans="12:12">
      <c r="L34648" s="17" t="s">
        <v>42749</v>
      </c>
    </row>
    <row r="34649" spans="12:12">
      <c r="L34649" s="17" t="s">
        <v>42750</v>
      </c>
    </row>
    <row r="34650" spans="12:12">
      <c r="L34650" s="17" t="s">
        <v>42751</v>
      </c>
    </row>
    <row r="34651" spans="12:12">
      <c r="L34651" s="17" t="s">
        <v>42752</v>
      </c>
    </row>
    <row r="34652" spans="12:12">
      <c r="L34652" s="17" t="s">
        <v>42753</v>
      </c>
    </row>
    <row r="34653" spans="12:12">
      <c r="L34653" s="17" t="s">
        <v>42754</v>
      </c>
    </row>
    <row r="34654" spans="12:12">
      <c r="L34654" s="17" t="s">
        <v>42755</v>
      </c>
    </row>
    <row r="34655" spans="12:12">
      <c r="L34655" s="17" t="s">
        <v>42756</v>
      </c>
    </row>
    <row r="34656" spans="12:12">
      <c r="L34656" s="17" t="s">
        <v>42757</v>
      </c>
    </row>
    <row r="34657" spans="12:12">
      <c r="L34657" s="17" t="s">
        <v>42758</v>
      </c>
    </row>
    <row r="34658" spans="12:12">
      <c r="L34658" s="17" t="s">
        <v>42759</v>
      </c>
    </row>
    <row r="34659" spans="12:12">
      <c r="L34659" s="17" t="s">
        <v>42760</v>
      </c>
    </row>
    <row r="34660" spans="12:12">
      <c r="L34660" s="17" t="s">
        <v>42761</v>
      </c>
    </row>
    <row r="34661" spans="12:12">
      <c r="L34661" s="17" t="s">
        <v>42762</v>
      </c>
    </row>
    <row r="34662" spans="12:12">
      <c r="L34662" s="17" t="s">
        <v>42763</v>
      </c>
    </row>
    <row r="34663" spans="12:12">
      <c r="L34663" s="17" t="s">
        <v>42764</v>
      </c>
    </row>
    <row r="34664" spans="12:12">
      <c r="L34664" s="17" t="s">
        <v>42765</v>
      </c>
    </row>
    <row r="34665" spans="12:12">
      <c r="L34665" s="17" t="s">
        <v>42766</v>
      </c>
    </row>
    <row r="34666" spans="12:12">
      <c r="L34666" s="17" t="s">
        <v>42767</v>
      </c>
    </row>
    <row r="34667" spans="12:12">
      <c r="L34667" s="17" t="s">
        <v>42768</v>
      </c>
    </row>
    <row r="34668" spans="12:12">
      <c r="L34668" s="17" t="s">
        <v>42769</v>
      </c>
    </row>
    <row r="34669" spans="12:12">
      <c r="L34669" s="17" t="s">
        <v>42770</v>
      </c>
    </row>
    <row r="34670" spans="12:12">
      <c r="L34670" s="17" t="s">
        <v>42771</v>
      </c>
    </row>
    <row r="34671" spans="12:12">
      <c r="L34671" s="17" t="s">
        <v>42772</v>
      </c>
    </row>
    <row r="34672" spans="12:12">
      <c r="L34672" s="17" t="s">
        <v>42773</v>
      </c>
    </row>
    <row r="34673" spans="12:12">
      <c r="L34673" s="17" t="s">
        <v>42774</v>
      </c>
    </row>
    <row r="34674" spans="12:12">
      <c r="L34674" s="17" t="s">
        <v>42775</v>
      </c>
    </row>
    <row r="34675" spans="12:12">
      <c r="L34675" s="17" t="s">
        <v>42776</v>
      </c>
    </row>
    <row r="34676" spans="12:12">
      <c r="L34676" s="17" t="s">
        <v>42777</v>
      </c>
    </row>
    <row r="34677" spans="12:12">
      <c r="L34677" s="17" t="s">
        <v>42778</v>
      </c>
    </row>
    <row r="34678" spans="12:12">
      <c r="L34678" s="17" t="s">
        <v>42779</v>
      </c>
    </row>
    <row r="34679" spans="12:12">
      <c r="L34679" s="17" t="s">
        <v>42780</v>
      </c>
    </row>
    <row r="34680" spans="12:12">
      <c r="L34680" s="17" t="s">
        <v>42781</v>
      </c>
    </row>
    <row r="34681" spans="12:12">
      <c r="L34681" s="17" t="s">
        <v>42782</v>
      </c>
    </row>
    <row r="34682" spans="12:12">
      <c r="L34682" s="17" t="s">
        <v>42783</v>
      </c>
    </row>
    <row r="34683" spans="12:12">
      <c r="L34683" s="17" t="s">
        <v>42784</v>
      </c>
    </row>
    <row r="34684" spans="12:12">
      <c r="L34684" s="17" t="s">
        <v>42785</v>
      </c>
    </row>
    <row r="34685" spans="12:12">
      <c r="L34685" s="17" t="s">
        <v>42786</v>
      </c>
    </row>
    <row r="34686" spans="12:12">
      <c r="L34686" s="17" t="s">
        <v>42787</v>
      </c>
    </row>
    <row r="34687" spans="12:12">
      <c r="L34687" s="17" t="s">
        <v>42788</v>
      </c>
    </row>
    <row r="34688" spans="12:12">
      <c r="L34688" s="17" t="s">
        <v>42789</v>
      </c>
    </row>
    <row r="34689" spans="12:12">
      <c r="L34689" s="17" t="s">
        <v>42790</v>
      </c>
    </row>
    <row r="34690" spans="12:12">
      <c r="L34690" s="17" t="s">
        <v>42791</v>
      </c>
    </row>
    <row r="34691" spans="12:12">
      <c r="L34691" s="17" t="s">
        <v>42792</v>
      </c>
    </row>
    <row r="34692" spans="12:12">
      <c r="L34692" s="17" t="s">
        <v>42793</v>
      </c>
    </row>
    <row r="34693" spans="12:12">
      <c r="L34693" s="17" t="s">
        <v>42794</v>
      </c>
    </row>
    <row r="34694" spans="12:12">
      <c r="L34694" s="17" t="s">
        <v>42795</v>
      </c>
    </row>
    <row r="34695" spans="12:12">
      <c r="L34695" s="17" t="s">
        <v>42796</v>
      </c>
    </row>
    <row r="34696" spans="12:12">
      <c r="L34696" s="17" t="s">
        <v>42797</v>
      </c>
    </row>
    <row r="34697" spans="12:12">
      <c r="L34697" s="17" t="s">
        <v>42798</v>
      </c>
    </row>
    <row r="34698" spans="12:12">
      <c r="L34698" s="17" t="s">
        <v>42799</v>
      </c>
    </row>
    <row r="34699" spans="12:12">
      <c r="L34699" s="17" t="s">
        <v>42800</v>
      </c>
    </row>
    <row r="34700" spans="12:12">
      <c r="L34700" s="17" t="s">
        <v>42801</v>
      </c>
    </row>
    <row r="34701" spans="12:12">
      <c r="L34701" s="17" t="s">
        <v>42802</v>
      </c>
    </row>
    <row r="34702" spans="12:12">
      <c r="L34702" s="17" t="s">
        <v>42803</v>
      </c>
    </row>
    <row r="34703" spans="12:12">
      <c r="L34703" s="17" t="s">
        <v>42804</v>
      </c>
    </row>
    <row r="34704" spans="12:12">
      <c r="L34704" s="17" t="s">
        <v>42805</v>
      </c>
    </row>
    <row r="34705" spans="12:12">
      <c r="L34705" s="17" t="s">
        <v>42806</v>
      </c>
    </row>
    <row r="34706" spans="12:12">
      <c r="L34706" s="17" t="s">
        <v>42807</v>
      </c>
    </row>
    <row r="34707" spans="12:12">
      <c r="L34707" s="17" t="s">
        <v>42808</v>
      </c>
    </row>
    <row r="34708" spans="12:12">
      <c r="L34708" s="17" t="s">
        <v>42809</v>
      </c>
    </row>
    <row r="34709" spans="12:12">
      <c r="L34709" s="17" t="s">
        <v>42810</v>
      </c>
    </row>
    <row r="34710" spans="12:12">
      <c r="L34710" s="17" t="s">
        <v>42811</v>
      </c>
    </row>
    <row r="34711" spans="12:12">
      <c r="L34711" s="17" t="s">
        <v>42812</v>
      </c>
    </row>
    <row r="34712" spans="12:12">
      <c r="L34712" s="17" t="s">
        <v>42813</v>
      </c>
    </row>
    <row r="34713" spans="12:12">
      <c r="L34713" s="17" t="s">
        <v>42814</v>
      </c>
    </row>
    <row r="34714" spans="12:12">
      <c r="L34714" s="17" t="s">
        <v>42815</v>
      </c>
    </row>
    <row r="34715" spans="12:12">
      <c r="L34715" s="17" t="s">
        <v>42816</v>
      </c>
    </row>
    <row r="34716" spans="12:12">
      <c r="L34716" s="17" t="s">
        <v>42817</v>
      </c>
    </row>
    <row r="34717" spans="12:12">
      <c r="L34717" s="17" t="s">
        <v>42818</v>
      </c>
    </row>
    <row r="34718" spans="12:12">
      <c r="L34718" s="17" t="s">
        <v>42819</v>
      </c>
    </row>
    <row r="34719" spans="12:12">
      <c r="L34719" s="17" t="s">
        <v>42820</v>
      </c>
    </row>
    <row r="34720" spans="12:12">
      <c r="L34720" s="17" t="s">
        <v>42821</v>
      </c>
    </row>
    <row r="34721" spans="12:12">
      <c r="L34721" s="17" t="s">
        <v>42822</v>
      </c>
    </row>
    <row r="34722" spans="12:12">
      <c r="L34722" s="17" t="s">
        <v>42823</v>
      </c>
    </row>
    <row r="34723" spans="12:12">
      <c r="L34723" s="17" t="s">
        <v>42824</v>
      </c>
    </row>
    <row r="34724" spans="12:12">
      <c r="L34724" s="17" t="s">
        <v>42825</v>
      </c>
    </row>
    <row r="34725" spans="12:12">
      <c r="L34725" s="17" t="s">
        <v>42826</v>
      </c>
    </row>
    <row r="34726" spans="12:12">
      <c r="L34726" s="17" t="s">
        <v>42827</v>
      </c>
    </row>
    <row r="34727" spans="12:12">
      <c r="L34727" s="17" t="s">
        <v>42828</v>
      </c>
    </row>
    <row r="34728" spans="12:12">
      <c r="L34728" s="17" t="s">
        <v>42829</v>
      </c>
    </row>
    <row r="34729" spans="12:12">
      <c r="L34729" s="17" t="s">
        <v>42830</v>
      </c>
    </row>
    <row r="34730" spans="12:12">
      <c r="L34730" s="17" t="s">
        <v>42831</v>
      </c>
    </row>
    <row r="34731" spans="12:12">
      <c r="L34731" s="17" t="s">
        <v>42832</v>
      </c>
    </row>
    <row r="34732" spans="12:12">
      <c r="L34732" s="17" t="s">
        <v>42833</v>
      </c>
    </row>
    <row r="34733" spans="12:12">
      <c r="L34733" s="17" t="s">
        <v>42834</v>
      </c>
    </row>
    <row r="34734" spans="12:12">
      <c r="L34734" s="17" t="s">
        <v>42835</v>
      </c>
    </row>
    <row r="34735" spans="12:12">
      <c r="L34735" s="17" t="s">
        <v>42836</v>
      </c>
    </row>
    <row r="34736" spans="12:12">
      <c r="L34736" s="17" t="s">
        <v>42837</v>
      </c>
    </row>
    <row r="34737" spans="12:12">
      <c r="L34737" s="17" t="s">
        <v>42838</v>
      </c>
    </row>
    <row r="34738" spans="12:12">
      <c r="L34738" s="17" t="s">
        <v>42839</v>
      </c>
    </row>
    <row r="34739" spans="12:12">
      <c r="L34739" s="17" t="s">
        <v>42840</v>
      </c>
    </row>
    <row r="34740" spans="12:12">
      <c r="L34740" s="17" t="s">
        <v>42841</v>
      </c>
    </row>
    <row r="34741" spans="12:12">
      <c r="L34741" s="17" t="s">
        <v>42842</v>
      </c>
    </row>
    <row r="34742" spans="12:12">
      <c r="L34742" s="17" t="s">
        <v>42843</v>
      </c>
    </row>
    <row r="34743" spans="12:12">
      <c r="L34743" s="17" t="s">
        <v>42844</v>
      </c>
    </row>
    <row r="34744" spans="12:12">
      <c r="L34744" s="17" t="s">
        <v>42845</v>
      </c>
    </row>
    <row r="34745" spans="12:12">
      <c r="L34745" s="17" t="s">
        <v>42846</v>
      </c>
    </row>
    <row r="34746" spans="12:12">
      <c r="L34746" s="17" t="s">
        <v>42847</v>
      </c>
    </row>
    <row r="34747" spans="12:12">
      <c r="L34747" s="17" t="s">
        <v>42848</v>
      </c>
    </row>
    <row r="34748" spans="12:12">
      <c r="L34748" s="17" t="s">
        <v>42849</v>
      </c>
    </row>
    <row r="34749" spans="12:12">
      <c r="L34749" s="17" t="s">
        <v>42850</v>
      </c>
    </row>
    <row r="34750" spans="12:12">
      <c r="L34750" s="17" t="s">
        <v>42851</v>
      </c>
    </row>
    <row r="34751" spans="12:12">
      <c r="L34751" s="17" t="s">
        <v>42852</v>
      </c>
    </row>
    <row r="34752" spans="12:12">
      <c r="L34752" s="17" t="s">
        <v>42853</v>
      </c>
    </row>
    <row r="34753" spans="12:12">
      <c r="L34753" s="17" t="s">
        <v>42854</v>
      </c>
    </row>
    <row r="34754" spans="12:12">
      <c r="L34754" s="17" t="s">
        <v>42855</v>
      </c>
    </row>
    <row r="34755" spans="12:12">
      <c r="L34755" s="17" t="s">
        <v>42856</v>
      </c>
    </row>
    <row r="34756" spans="12:12">
      <c r="L34756" s="17" t="s">
        <v>42857</v>
      </c>
    </row>
    <row r="34757" spans="12:12">
      <c r="L34757" s="17" t="s">
        <v>42858</v>
      </c>
    </row>
    <row r="34758" spans="12:12">
      <c r="L34758" s="17" t="s">
        <v>42859</v>
      </c>
    </row>
    <row r="34759" spans="12:12">
      <c r="L34759" s="17" t="s">
        <v>42860</v>
      </c>
    </row>
    <row r="34760" spans="12:12">
      <c r="L34760" s="17" t="s">
        <v>42861</v>
      </c>
    </row>
    <row r="34761" spans="12:12">
      <c r="L34761" s="17" t="s">
        <v>42862</v>
      </c>
    </row>
    <row r="34762" spans="12:12">
      <c r="L34762" s="17" t="s">
        <v>42863</v>
      </c>
    </row>
    <row r="34763" spans="12:12">
      <c r="L34763" s="17" t="s">
        <v>42864</v>
      </c>
    </row>
    <row r="34764" spans="12:12">
      <c r="L34764" s="17" t="s">
        <v>42865</v>
      </c>
    </row>
    <row r="34765" spans="12:12">
      <c r="L34765" s="17" t="s">
        <v>42866</v>
      </c>
    </row>
    <row r="34766" spans="12:12">
      <c r="L34766" s="17" t="s">
        <v>42867</v>
      </c>
    </row>
    <row r="34767" spans="12:12">
      <c r="L34767" s="17" t="s">
        <v>42868</v>
      </c>
    </row>
    <row r="34768" spans="12:12">
      <c r="L34768" s="17" t="s">
        <v>42869</v>
      </c>
    </row>
    <row r="34769" spans="12:12">
      <c r="L34769" s="17" t="s">
        <v>42870</v>
      </c>
    </row>
    <row r="34770" spans="12:12">
      <c r="L34770" s="17" t="s">
        <v>42871</v>
      </c>
    </row>
    <row r="34771" spans="12:12">
      <c r="L34771" s="17" t="s">
        <v>42872</v>
      </c>
    </row>
    <row r="34772" spans="12:12">
      <c r="L34772" s="17" t="s">
        <v>42873</v>
      </c>
    </row>
    <row r="34773" spans="12:12">
      <c r="L34773" s="17" t="s">
        <v>42874</v>
      </c>
    </row>
    <row r="34774" spans="12:12">
      <c r="L34774" s="17" t="s">
        <v>42875</v>
      </c>
    </row>
    <row r="34775" spans="12:12">
      <c r="L34775" s="17" t="s">
        <v>42876</v>
      </c>
    </row>
    <row r="34776" spans="12:12">
      <c r="L34776" s="17" t="s">
        <v>42877</v>
      </c>
    </row>
    <row r="34777" spans="12:12">
      <c r="L34777" s="17" t="s">
        <v>42878</v>
      </c>
    </row>
    <row r="34778" spans="12:12">
      <c r="L34778" s="17" t="s">
        <v>42879</v>
      </c>
    </row>
    <row r="34779" spans="12:12">
      <c r="L34779" s="17" t="s">
        <v>42880</v>
      </c>
    </row>
    <row r="34780" spans="12:12">
      <c r="L34780" s="17" t="s">
        <v>42881</v>
      </c>
    </row>
    <row r="34781" spans="12:12">
      <c r="L34781" s="17" t="s">
        <v>42882</v>
      </c>
    </row>
    <row r="34782" spans="12:12">
      <c r="L34782" s="17" t="s">
        <v>42883</v>
      </c>
    </row>
    <row r="34783" spans="12:12">
      <c r="L34783" s="17" t="s">
        <v>42884</v>
      </c>
    </row>
    <row r="34784" spans="12:12">
      <c r="L34784" s="17" t="s">
        <v>42885</v>
      </c>
    </row>
    <row r="34785" spans="12:12">
      <c r="L34785" s="17" t="s">
        <v>42886</v>
      </c>
    </row>
    <row r="34786" spans="12:12">
      <c r="L34786" s="17" t="s">
        <v>42887</v>
      </c>
    </row>
    <row r="34787" spans="12:12">
      <c r="L34787" s="17" t="s">
        <v>42888</v>
      </c>
    </row>
    <row r="34788" spans="12:12">
      <c r="L34788" s="17" t="s">
        <v>42889</v>
      </c>
    </row>
    <row r="34789" spans="12:12">
      <c r="L34789" s="17" t="s">
        <v>42890</v>
      </c>
    </row>
    <row r="34790" spans="12:12">
      <c r="L34790" s="17" t="s">
        <v>42891</v>
      </c>
    </row>
    <row r="34791" spans="12:12">
      <c r="L34791" s="17" t="s">
        <v>42892</v>
      </c>
    </row>
    <row r="34792" spans="12:12">
      <c r="L34792" s="17" t="s">
        <v>42893</v>
      </c>
    </row>
    <row r="34793" spans="12:12">
      <c r="L34793" s="17" t="s">
        <v>42894</v>
      </c>
    </row>
    <row r="34794" spans="12:12">
      <c r="L34794" s="17" t="s">
        <v>42895</v>
      </c>
    </row>
    <row r="34795" spans="12:12">
      <c r="L34795" s="17" t="s">
        <v>42896</v>
      </c>
    </row>
    <row r="34796" spans="12:12">
      <c r="L34796" s="17" t="s">
        <v>42897</v>
      </c>
    </row>
    <row r="34797" spans="12:12">
      <c r="L34797" s="17" t="s">
        <v>42898</v>
      </c>
    </row>
    <row r="34798" spans="12:12">
      <c r="L34798" s="17" t="s">
        <v>42899</v>
      </c>
    </row>
    <row r="34799" spans="12:12">
      <c r="L34799" s="17" t="s">
        <v>42900</v>
      </c>
    </row>
    <row r="34800" spans="12:12">
      <c r="L34800" s="17" t="s">
        <v>42901</v>
      </c>
    </row>
    <row r="34801" spans="12:12">
      <c r="L34801" s="17" t="s">
        <v>42902</v>
      </c>
    </row>
    <row r="34802" spans="12:12">
      <c r="L34802" s="17" t="s">
        <v>42903</v>
      </c>
    </row>
    <row r="34803" spans="12:12">
      <c r="L34803" s="17" t="s">
        <v>42904</v>
      </c>
    </row>
    <row r="34804" spans="12:12">
      <c r="L34804" s="17" t="s">
        <v>42905</v>
      </c>
    </row>
    <row r="34805" spans="12:12">
      <c r="L34805" s="17" t="s">
        <v>42906</v>
      </c>
    </row>
    <row r="34806" spans="12:12">
      <c r="L34806" s="17" t="s">
        <v>42907</v>
      </c>
    </row>
    <row r="34807" spans="12:12">
      <c r="L34807" s="17" t="s">
        <v>42908</v>
      </c>
    </row>
    <row r="34808" spans="12:12">
      <c r="L34808" s="17" t="s">
        <v>42909</v>
      </c>
    </row>
    <row r="34809" spans="12:12">
      <c r="L34809" s="17" t="s">
        <v>42910</v>
      </c>
    </row>
    <row r="34810" spans="12:12">
      <c r="L34810" s="17" t="s">
        <v>42911</v>
      </c>
    </row>
    <row r="34811" spans="12:12">
      <c r="L34811" s="17" t="s">
        <v>42912</v>
      </c>
    </row>
    <row r="34812" spans="12:12">
      <c r="L34812" s="17" t="s">
        <v>42913</v>
      </c>
    </row>
    <row r="34813" spans="12:12">
      <c r="L34813" s="17" t="s">
        <v>42914</v>
      </c>
    </row>
    <row r="34814" spans="12:12">
      <c r="L34814" s="17" t="s">
        <v>42915</v>
      </c>
    </row>
    <row r="34815" spans="12:12">
      <c r="L34815" s="17" t="s">
        <v>42916</v>
      </c>
    </row>
    <row r="34816" spans="12:12">
      <c r="L34816" s="17" t="s">
        <v>42917</v>
      </c>
    </row>
    <row r="34817" spans="12:12">
      <c r="L34817" s="17" t="s">
        <v>42918</v>
      </c>
    </row>
    <row r="34818" spans="12:12">
      <c r="L34818" s="17" t="s">
        <v>42919</v>
      </c>
    </row>
    <row r="34819" spans="12:12">
      <c r="L34819" s="17" t="s">
        <v>42920</v>
      </c>
    </row>
    <row r="34820" spans="12:12">
      <c r="L34820" s="17" t="s">
        <v>42921</v>
      </c>
    </row>
    <row r="34821" spans="12:12">
      <c r="L34821" s="17" t="s">
        <v>42922</v>
      </c>
    </row>
    <row r="34822" spans="12:12">
      <c r="L34822" s="17" t="s">
        <v>42923</v>
      </c>
    </row>
    <row r="34823" spans="12:12">
      <c r="L34823" s="17" t="s">
        <v>42924</v>
      </c>
    </row>
    <row r="34824" spans="12:12">
      <c r="L34824" s="17" t="s">
        <v>42925</v>
      </c>
    </row>
    <row r="34825" spans="12:12">
      <c r="L34825" s="17" t="s">
        <v>42926</v>
      </c>
    </row>
    <row r="34826" spans="12:12">
      <c r="L34826" s="17" t="s">
        <v>42927</v>
      </c>
    </row>
    <row r="34827" spans="12:12">
      <c r="L34827" s="17" t="s">
        <v>42928</v>
      </c>
    </row>
    <row r="34828" spans="12:12">
      <c r="L34828" s="17" t="s">
        <v>42929</v>
      </c>
    </row>
    <row r="34829" spans="12:12">
      <c r="L34829" s="17" t="s">
        <v>42930</v>
      </c>
    </row>
    <row r="34830" spans="12:12">
      <c r="L34830" s="17" t="s">
        <v>42931</v>
      </c>
    </row>
    <row r="34831" spans="12:12">
      <c r="L34831" s="17" t="s">
        <v>42932</v>
      </c>
    </row>
    <row r="34832" spans="12:12">
      <c r="L34832" s="17" t="s">
        <v>42933</v>
      </c>
    </row>
    <row r="34833" spans="12:12">
      <c r="L34833" s="17" t="s">
        <v>42934</v>
      </c>
    </row>
    <row r="34834" spans="12:12">
      <c r="L34834" s="17" t="s">
        <v>42935</v>
      </c>
    </row>
    <row r="34835" spans="12:12">
      <c r="L34835" s="17" t="s">
        <v>42936</v>
      </c>
    </row>
    <row r="34836" spans="12:12">
      <c r="L34836" s="17" t="s">
        <v>42937</v>
      </c>
    </row>
    <row r="34837" spans="12:12">
      <c r="L34837" s="17" t="s">
        <v>42938</v>
      </c>
    </row>
    <row r="34838" spans="12:12">
      <c r="L34838" s="17" t="s">
        <v>42939</v>
      </c>
    </row>
    <row r="34839" spans="12:12">
      <c r="L34839" s="17" t="s">
        <v>42940</v>
      </c>
    </row>
    <row r="34840" spans="12:12">
      <c r="L34840" s="17" t="s">
        <v>42941</v>
      </c>
    </row>
    <row r="34841" spans="12:12">
      <c r="L34841" s="17" t="s">
        <v>42942</v>
      </c>
    </row>
    <row r="34842" spans="12:12">
      <c r="L34842" s="17" t="s">
        <v>42943</v>
      </c>
    </row>
    <row r="34843" spans="12:12">
      <c r="L34843" s="17" t="s">
        <v>42944</v>
      </c>
    </row>
    <row r="34844" spans="12:12">
      <c r="L34844" s="17" t="s">
        <v>42945</v>
      </c>
    </row>
    <row r="34845" spans="12:12">
      <c r="L34845" s="17" t="s">
        <v>42946</v>
      </c>
    </row>
    <row r="34846" spans="12:12">
      <c r="L34846" s="17" t="s">
        <v>42947</v>
      </c>
    </row>
    <row r="34847" spans="12:12">
      <c r="L34847" s="17" t="s">
        <v>42948</v>
      </c>
    </row>
    <row r="34848" spans="12:12">
      <c r="L34848" s="17" t="s">
        <v>42949</v>
      </c>
    </row>
    <row r="34849" spans="12:12">
      <c r="L34849" s="17" t="s">
        <v>42950</v>
      </c>
    </row>
    <row r="34850" spans="12:12">
      <c r="L34850" s="17" t="s">
        <v>42951</v>
      </c>
    </row>
    <row r="34851" spans="12:12">
      <c r="L34851" s="17" t="s">
        <v>42952</v>
      </c>
    </row>
    <row r="34852" spans="12:12">
      <c r="L34852" s="17" t="s">
        <v>42953</v>
      </c>
    </row>
    <row r="34853" spans="12:12">
      <c r="L34853" s="17" t="s">
        <v>42954</v>
      </c>
    </row>
    <row r="34854" spans="12:12">
      <c r="L34854" s="17" t="s">
        <v>42955</v>
      </c>
    </row>
    <row r="34855" spans="12:12">
      <c r="L34855" s="17" t="s">
        <v>42956</v>
      </c>
    </row>
    <row r="34856" spans="12:12">
      <c r="L34856" s="17" t="s">
        <v>42957</v>
      </c>
    </row>
    <row r="34857" spans="12:12">
      <c r="L34857" s="17" t="s">
        <v>42958</v>
      </c>
    </row>
    <row r="34858" spans="12:12">
      <c r="L34858" s="17" t="s">
        <v>42959</v>
      </c>
    </row>
    <row r="34859" spans="12:12">
      <c r="L34859" s="17" t="s">
        <v>42960</v>
      </c>
    </row>
    <row r="34860" spans="12:12">
      <c r="L34860" s="17" t="s">
        <v>42961</v>
      </c>
    </row>
    <row r="34861" spans="12:12">
      <c r="L34861" s="17" t="s">
        <v>42962</v>
      </c>
    </row>
    <row r="34862" spans="12:12">
      <c r="L34862" s="17" t="s">
        <v>42963</v>
      </c>
    </row>
    <row r="34863" spans="12:12">
      <c r="L34863" s="17" t="s">
        <v>42964</v>
      </c>
    </row>
    <row r="34864" spans="12:12">
      <c r="L34864" s="17" t="s">
        <v>42965</v>
      </c>
    </row>
    <row r="34865" spans="12:12">
      <c r="L34865" s="17" t="s">
        <v>42966</v>
      </c>
    </row>
    <row r="34866" spans="12:12">
      <c r="L34866" s="17" t="s">
        <v>42967</v>
      </c>
    </row>
    <row r="34867" spans="12:12">
      <c r="L34867" s="17" t="s">
        <v>42968</v>
      </c>
    </row>
    <row r="34868" spans="12:12">
      <c r="L34868" s="17" t="s">
        <v>42969</v>
      </c>
    </row>
    <row r="34869" spans="12:12">
      <c r="L34869" s="17" t="s">
        <v>42970</v>
      </c>
    </row>
    <row r="34870" spans="12:12">
      <c r="L34870" s="17" t="s">
        <v>42971</v>
      </c>
    </row>
    <row r="34871" spans="12:12">
      <c r="L34871" s="17" t="s">
        <v>42972</v>
      </c>
    </row>
    <row r="34872" spans="12:12">
      <c r="L34872" s="17" t="s">
        <v>42973</v>
      </c>
    </row>
    <row r="34873" spans="12:12">
      <c r="L34873" s="17" t="s">
        <v>42974</v>
      </c>
    </row>
    <row r="34874" spans="12:12">
      <c r="L34874" s="17" t="s">
        <v>42975</v>
      </c>
    </row>
    <row r="34875" spans="12:12">
      <c r="L34875" s="17" t="s">
        <v>42976</v>
      </c>
    </row>
    <row r="34876" spans="12:12">
      <c r="L34876" s="17" t="s">
        <v>42977</v>
      </c>
    </row>
    <row r="34877" spans="12:12">
      <c r="L34877" s="17" t="s">
        <v>42978</v>
      </c>
    </row>
    <row r="34878" spans="12:12">
      <c r="L34878" s="17" t="s">
        <v>42979</v>
      </c>
    </row>
    <row r="34879" spans="12:12">
      <c r="L34879" s="17" t="s">
        <v>42980</v>
      </c>
    </row>
    <row r="34880" spans="12:12">
      <c r="L34880" s="17" t="s">
        <v>42981</v>
      </c>
    </row>
    <row r="34881" spans="12:12">
      <c r="L34881" s="17" t="s">
        <v>42982</v>
      </c>
    </row>
    <row r="34882" spans="12:12">
      <c r="L34882" s="17" t="s">
        <v>42983</v>
      </c>
    </row>
    <row r="34883" spans="12:12">
      <c r="L34883" s="17" t="s">
        <v>42984</v>
      </c>
    </row>
    <row r="34884" spans="12:12">
      <c r="L34884" s="17" t="s">
        <v>42985</v>
      </c>
    </row>
    <row r="34885" spans="12:12">
      <c r="L34885" s="17" t="s">
        <v>42986</v>
      </c>
    </row>
    <row r="34886" spans="12:12">
      <c r="L34886" s="17" t="s">
        <v>42987</v>
      </c>
    </row>
    <row r="34887" spans="12:12">
      <c r="L34887" s="17" t="s">
        <v>42988</v>
      </c>
    </row>
    <row r="34888" spans="12:12">
      <c r="L34888" s="17" t="s">
        <v>42989</v>
      </c>
    </row>
    <row r="34889" spans="12:12">
      <c r="L34889" s="17" t="s">
        <v>42990</v>
      </c>
    </row>
    <row r="34890" spans="12:12">
      <c r="L34890" s="17" t="s">
        <v>42991</v>
      </c>
    </row>
    <row r="34891" spans="12:12">
      <c r="L34891" s="17" t="s">
        <v>42992</v>
      </c>
    </row>
    <row r="34892" spans="12:12">
      <c r="L34892" s="17" t="s">
        <v>42993</v>
      </c>
    </row>
    <row r="34893" spans="12:12">
      <c r="L34893" s="17" t="s">
        <v>42994</v>
      </c>
    </row>
    <row r="34894" spans="12:12">
      <c r="L34894" s="17" t="s">
        <v>42995</v>
      </c>
    </row>
    <row r="34895" spans="12:12">
      <c r="L34895" s="17" t="s">
        <v>42996</v>
      </c>
    </row>
    <row r="34896" spans="12:12">
      <c r="L34896" s="17" t="s">
        <v>42997</v>
      </c>
    </row>
    <row r="34897" spans="12:12">
      <c r="L34897" s="17" t="s">
        <v>42998</v>
      </c>
    </row>
    <row r="34898" spans="12:12">
      <c r="L34898" s="17" t="s">
        <v>42999</v>
      </c>
    </row>
    <row r="34899" spans="12:12">
      <c r="L34899" s="17" t="s">
        <v>43000</v>
      </c>
    </row>
    <row r="34900" spans="12:12">
      <c r="L34900" s="17" t="s">
        <v>43001</v>
      </c>
    </row>
    <row r="34901" spans="12:12">
      <c r="L34901" s="17" t="s">
        <v>43002</v>
      </c>
    </row>
    <row r="34902" spans="12:12">
      <c r="L34902" s="17" t="s">
        <v>43003</v>
      </c>
    </row>
    <row r="34903" spans="12:12">
      <c r="L34903" s="17" t="s">
        <v>43004</v>
      </c>
    </row>
    <row r="34904" spans="12:12">
      <c r="L34904" s="17" t="s">
        <v>43005</v>
      </c>
    </row>
    <row r="34905" spans="12:12">
      <c r="L34905" s="17" t="s">
        <v>43006</v>
      </c>
    </row>
    <row r="34906" spans="12:12">
      <c r="L34906" s="17" t="s">
        <v>43007</v>
      </c>
    </row>
    <row r="34907" spans="12:12">
      <c r="L34907" s="17" t="s">
        <v>43008</v>
      </c>
    </row>
    <row r="34908" spans="12:12">
      <c r="L34908" s="17" t="s">
        <v>43009</v>
      </c>
    </row>
    <row r="34909" spans="12:12">
      <c r="L34909" s="17" t="s">
        <v>43010</v>
      </c>
    </row>
    <row r="34910" spans="12:12">
      <c r="L34910" s="17" t="s">
        <v>43011</v>
      </c>
    </row>
    <row r="34911" spans="12:12">
      <c r="L34911" s="17" t="s">
        <v>43012</v>
      </c>
    </row>
    <row r="34912" spans="12:12">
      <c r="L34912" s="17" t="s">
        <v>43013</v>
      </c>
    </row>
    <row r="34913" spans="12:12">
      <c r="L34913" s="17" t="s">
        <v>43014</v>
      </c>
    </row>
    <row r="34914" spans="12:12">
      <c r="L34914" s="17" t="s">
        <v>43015</v>
      </c>
    </row>
    <row r="34915" spans="12:12">
      <c r="L34915" s="17" t="s">
        <v>43016</v>
      </c>
    </row>
    <row r="34916" spans="12:12">
      <c r="L34916" s="17" t="s">
        <v>43017</v>
      </c>
    </row>
    <row r="34917" spans="12:12">
      <c r="L34917" s="17" t="s">
        <v>43018</v>
      </c>
    </row>
    <row r="34918" spans="12:12">
      <c r="L34918" s="17" t="s">
        <v>43019</v>
      </c>
    </row>
    <row r="34919" spans="12:12">
      <c r="L34919" s="17" t="s">
        <v>43020</v>
      </c>
    </row>
    <row r="34920" spans="12:12">
      <c r="L34920" s="17" t="s">
        <v>43021</v>
      </c>
    </row>
    <row r="34921" spans="12:12">
      <c r="L34921" s="17" t="s">
        <v>43022</v>
      </c>
    </row>
    <row r="34922" spans="12:12">
      <c r="L34922" s="17" t="s">
        <v>43023</v>
      </c>
    </row>
    <row r="34923" spans="12:12">
      <c r="L34923" s="17" t="s">
        <v>43024</v>
      </c>
    </row>
    <row r="34924" spans="12:12">
      <c r="L34924" s="17" t="s">
        <v>43025</v>
      </c>
    </row>
    <row r="34925" spans="12:12">
      <c r="L34925" s="17" t="s">
        <v>43026</v>
      </c>
    </row>
    <row r="34926" spans="12:12">
      <c r="L34926" s="17" t="s">
        <v>43027</v>
      </c>
    </row>
    <row r="34927" spans="12:12">
      <c r="L34927" s="17" t="s">
        <v>43028</v>
      </c>
    </row>
    <row r="34928" spans="12:12">
      <c r="L34928" s="17" t="s">
        <v>43029</v>
      </c>
    </row>
    <row r="34929" spans="12:12">
      <c r="L34929" s="17" t="s">
        <v>43030</v>
      </c>
    </row>
    <row r="34930" spans="12:12">
      <c r="L34930" s="17" t="s">
        <v>43031</v>
      </c>
    </row>
    <row r="34931" spans="12:12">
      <c r="L34931" s="17" t="s">
        <v>43032</v>
      </c>
    </row>
    <row r="34932" spans="12:12">
      <c r="L34932" s="17" t="s">
        <v>43033</v>
      </c>
    </row>
    <row r="34933" spans="12:12">
      <c r="L34933" s="17" t="s">
        <v>43034</v>
      </c>
    </row>
    <row r="34934" spans="12:12">
      <c r="L34934" s="17" t="s">
        <v>43035</v>
      </c>
    </row>
    <row r="34935" spans="12:12">
      <c r="L34935" s="17" t="s">
        <v>43036</v>
      </c>
    </row>
    <row r="34936" spans="12:12">
      <c r="L34936" s="17" t="s">
        <v>43037</v>
      </c>
    </row>
    <row r="34937" spans="12:12">
      <c r="L34937" s="17" t="s">
        <v>43038</v>
      </c>
    </row>
    <row r="34938" spans="12:12">
      <c r="L34938" s="17" t="s">
        <v>43039</v>
      </c>
    </row>
    <row r="34939" spans="12:12">
      <c r="L34939" s="17" t="s">
        <v>43040</v>
      </c>
    </row>
    <row r="34940" spans="12:12">
      <c r="L34940" s="17" t="s">
        <v>43041</v>
      </c>
    </row>
    <row r="34941" spans="12:12">
      <c r="L34941" s="17" t="s">
        <v>43042</v>
      </c>
    </row>
    <row r="34942" spans="12:12">
      <c r="L34942" s="17" t="s">
        <v>43043</v>
      </c>
    </row>
    <row r="34943" spans="12:12">
      <c r="L34943" s="17" t="s">
        <v>43044</v>
      </c>
    </row>
    <row r="34944" spans="12:12">
      <c r="L34944" s="17" t="s">
        <v>43045</v>
      </c>
    </row>
    <row r="34945" spans="12:12">
      <c r="L34945" s="17" t="s">
        <v>43046</v>
      </c>
    </row>
    <row r="34946" spans="12:12">
      <c r="L34946" s="17" t="s">
        <v>43047</v>
      </c>
    </row>
    <row r="34947" spans="12:12">
      <c r="L34947" s="17" t="s">
        <v>43048</v>
      </c>
    </row>
    <row r="34948" spans="12:12">
      <c r="L34948" s="17" t="s">
        <v>43049</v>
      </c>
    </row>
    <row r="34949" spans="12:12">
      <c r="L34949" s="17" t="s">
        <v>43050</v>
      </c>
    </row>
    <row r="34950" spans="12:12">
      <c r="L34950" s="17" t="s">
        <v>43051</v>
      </c>
    </row>
    <row r="34951" spans="12:12">
      <c r="L34951" s="17" t="s">
        <v>43052</v>
      </c>
    </row>
    <row r="34952" spans="12:12">
      <c r="L34952" s="17" t="s">
        <v>43053</v>
      </c>
    </row>
    <row r="34953" spans="12:12">
      <c r="L34953" s="17" t="s">
        <v>43054</v>
      </c>
    </row>
    <row r="34954" spans="12:12">
      <c r="L34954" s="17" t="s">
        <v>43055</v>
      </c>
    </row>
    <row r="34955" spans="12:12">
      <c r="L34955" s="17" t="s">
        <v>43056</v>
      </c>
    </row>
    <row r="34956" spans="12:12">
      <c r="L34956" s="17" t="s">
        <v>43057</v>
      </c>
    </row>
    <row r="34957" spans="12:12">
      <c r="L34957" s="17" t="s">
        <v>43058</v>
      </c>
    </row>
    <row r="34958" spans="12:12">
      <c r="L34958" s="17" t="s">
        <v>43059</v>
      </c>
    </row>
    <row r="34959" spans="12:12">
      <c r="L34959" s="17" t="s">
        <v>43060</v>
      </c>
    </row>
    <row r="34960" spans="12:12">
      <c r="L34960" s="17" t="s">
        <v>43061</v>
      </c>
    </row>
    <row r="34961" spans="12:12">
      <c r="L34961" s="17" t="s">
        <v>43062</v>
      </c>
    </row>
    <row r="34962" spans="12:12">
      <c r="L34962" s="17" t="s">
        <v>43063</v>
      </c>
    </row>
    <row r="34963" spans="12:12">
      <c r="L34963" s="17" t="s">
        <v>43064</v>
      </c>
    </row>
    <row r="34964" spans="12:12">
      <c r="L34964" s="17" t="s">
        <v>43065</v>
      </c>
    </row>
    <row r="34965" spans="12:12">
      <c r="L34965" s="17" t="s">
        <v>43066</v>
      </c>
    </row>
    <row r="34966" spans="12:12">
      <c r="L34966" s="17" t="s">
        <v>43067</v>
      </c>
    </row>
    <row r="34967" spans="12:12">
      <c r="L34967" s="17" t="s">
        <v>43068</v>
      </c>
    </row>
    <row r="34968" spans="12:12">
      <c r="L34968" s="17" t="s">
        <v>43069</v>
      </c>
    </row>
    <row r="34969" spans="12:12">
      <c r="L34969" s="17" t="s">
        <v>43070</v>
      </c>
    </row>
    <row r="34970" spans="12:12">
      <c r="L34970" s="17" t="s">
        <v>43071</v>
      </c>
    </row>
    <row r="34971" spans="12:12">
      <c r="L34971" s="17" t="s">
        <v>43072</v>
      </c>
    </row>
    <row r="34972" spans="12:12">
      <c r="L34972" s="17" t="s">
        <v>43073</v>
      </c>
    </row>
    <row r="34973" spans="12:12">
      <c r="L34973" s="17" t="s">
        <v>43074</v>
      </c>
    </row>
    <row r="34974" spans="12:12">
      <c r="L34974" s="17" t="s">
        <v>43075</v>
      </c>
    </row>
    <row r="34975" spans="12:12">
      <c r="L34975" s="17" t="s">
        <v>43076</v>
      </c>
    </row>
    <row r="34976" spans="12:12">
      <c r="L34976" s="17" t="s">
        <v>43077</v>
      </c>
    </row>
    <row r="34977" spans="12:12">
      <c r="L34977" s="17" t="s">
        <v>43078</v>
      </c>
    </row>
    <row r="34978" spans="12:12">
      <c r="L34978" s="17" t="s">
        <v>43079</v>
      </c>
    </row>
    <row r="34979" spans="12:12">
      <c r="L34979" s="17" t="s">
        <v>43080</v>
      </c>
    </row>
    <row r="34980" spans="12:12">
      <c r="L34980" s="17" t="s">
        <v>43081</v>
      </c>
    </row>
    <row r="34981" spans="12:12">
      <c r="L34981" s="17" t="s">
        <v>43082</v>
      </c>
    </row>
    <row r="34982" spans="12:12">
      <c r="L34982" s="17" t="s">
        <v>43083</v>
      </c>
    </row>
    <row r="34983" spans="12:12">
      <c r="L34983" s="17" t="s">
        <v>43084</v>
      </c>
    </row>
    <row r="34984" spans="12:12">
      <c r="L34984" s="17" t="s">
        <v>43085</v>
      </c>
    </row>
    <row r="34985" spans="12:12">
      <c r="L34985" s="17" t="s">
        <v>43086</v>
      </c>
    </row>
    <row r="34986" spans="12:12">
      <c r="L34986" s="17" t="s">
        <v>43087</v>
      </c>
    </row>
    <row r="34987" spans="12:12">
      <c r="L34987" s="17" t="s">
        <v>43088</v>
      </c>
    </row>
    <row r="34988" spans="12:12">
      <c r="L34988" s="17" t="s">
        <v>43089</v>
      </c>
    </row>
    <row r="34989" spans="12:12">
      <c r="L34989" s="17" t="s">
        <v>43090</v>
      </c>
    </row>
    <row r="34990" spans="12:12">
      <c r="L34990" s="17" t="s">
        <v>43091</v>
      </c>
    </row>
    <row r="34991" spans="12:12">
      <c r="L34991" s="17" t="s">
        <v>43092</v>
      </c>
    </row>
    <row r="34992" spans="12:12">
      <c r="L34992" s="17" t="s">
        <v>43093</v>
      </c>
    </row>
    <row r="34993" spans="12:12">
      <c r="L34993" s="17" t="s">
        <v>43094</v>
      </c>
    </row>
    <row r="34994" spans="12:12">
      <c r="L34994" s="17" t="s">
        <v>43095</v>
      </c>
    </row>
    <row r="34995" spans="12:12">
      <c r="L34995" s="17" t="s">
        <v>43096</v>
      </c>
    </row>
    <row r="34996" spans="12:12">
      <c r="L34996" s="17" t="s">
        <v>43097</v>
      </c>
    </row>
    <row r="34997" spans="12:12">
      <c r="L34997" s="17" t="s">
        <v>43098</v>
      </c>
    </row>
    <row r="34998" spans="12:12">
      <c r="L34998" s="17" t="s">
        <v>43099</v>
      </c>
    </row>
    <row r="34999" spans="12:12">
      <c r="L34999" s="17" t="s">
        <v>43100</v>
      </c>
    </row>
    <row r="35000" spans="12:12">
      <c r="L35000" s="17" t="s">
        <v>43101</v>
      </c>
    </row>
    <row r="35001" spans="12:12">
      <c r="L35001" s="17" t="s">
        <v>43102</v>
      </c>
    </row>
    <row r="35002" spans="12:12">
      <c r="L35002" s="17" t="s">
        <v>43103</v>
      </c>
    </row>
    <row r="35003" spans="12:12">
      <c r="L35003" s="17" t="s">
        <v>43104</v>
      </c>
    </row>
    <row r="35004" spans="12:12">
      <c r="L35004" s="17" t="s">
        <v>43105</v>
      </c>
    </row>
    <row r="35005" spans="12:12">
      <c r="L35005" s="17" t="s">
        <v>43106</v>
      </c>
    </row>
    <row r="35006" spans="12:12">
      <c r="L35006" s="17" t="s">
        <v>43107</v>
      </c>
    </row>
    <row r="35007" spans="12:12">
      <c r="L35007" s="17" t="s">
        <v>43108</v>
      </c>
    </row>
    <row r="35008" spans="12:12">
      <c r="L35008" s="17" t="s">
        <v>43109</v>
      </c>
    </row>
    <row r="35009" spans="12:12">
      <c r="L35009" s="17" t="s">
        <v>43110</v>
      </c>
    </row>
    <row r="35010" spans="12:12">
      <c r="L35010" s="17" t="s">
        <v>43111</v>
      </c>
    </row>
    <row r="35011" spans="12:12">
      <c r="L35011" s="17" t="s">
        <v>43112</v>
      </c>
    </row>
    <row r="35012" spans="12:12">
      <c r="L35012" s="17" t="s">
        <v>43113</v>
      </c>
    </row>
    <row r="35013" spans="12:12">
      <c r="L35013" s="17" t="s">
        <v>43114</v>
      </c>
    </row>
    <row r="35014" spans="12:12">
      <c r="L35014" s="17" t="s">
        <v>43115</v>
      </c>
    </row>
    <row r="35015" spans="12:12">
      <c r="L35015" s="17" t="s">
        <v>43116</v>
      </c>
    </row>
    <row r="35016" spans="12:12">
      <c r="L35016" s="17" t="s">
        <v>43117</v>
      </c>
    </row>
    <row r="35017" spans="12:12">
      <c r="L35017" s="17" t="s">
        <v>43118</v>
      </c>
    </row>
    <row r="35018" spans="12:12">
      <c r="L35018" s="17" t="s">
        <v>43119</v>
      </c>
    </row>
    <row r="35019" spans="12:12">
      <c r="L35019" s="17" t="s">
        <v>43120</v>
      </c>
    </row>
    <row r="35020" spans="12:12">
      <c r="L35020" s="17" t="s">
        <v>43121</v>
      </c>
    </row>
    <row r="35021" spans="12:12">
      <c r="L35021" s="17" t="s">
        <v>43122</v>
      </c>
    </row>
    <row r="35022" spans="12:12">
      <c r="L35022" s="17" t="s">
        <v>43123</v>
      </c>
    </row>
    <row r="35023" spans="12:12">
      <c r="L35023" s="17" t="s">
        <v>43124</v>
      </c>
    </row>
    <row r="35024" spans="12:12">
      <c r="L35024" s="17" t="s">
        <v>43125</v>
      </c>
    </row>
    <row r="35025" spans="12:12">
      <c r="L35025" s="17" t="s">
        <v>43126</v>
      </c>
    </row>
    <row r="35026" spans="12:12">
      <c r="L35026" s="17" t="s">
        <v>43127</v>
      </c>
    </row>
    <row r="35027" spans="12:12">
      <c r="L35027" s="17" t="s">
        <v>43128</v>
      </c>
    </row>
    <row r="35028" spans="12:12">
      <c r="L35028" s="17" t="s">
        <v>43129</v>
      </c>
    </row>
    <row r="35029" spans="12:12">
      <c r="L35029" s="17" t="s">
        <v>43130</v>
      </c>
    </row>
    <row r="35030" spans="12:12">
      <c r="L35030" s="17" t="s">
        <v>43131</v>
      </c>
    </row>
    <row r="35031" spans="12:12">
      <c r="L35031" s="17" t="s">
        <v>43132</v>
      </c>
    </row>
    <row r="35032" spans="12:12">
      <c r="L35032" s="17" t="s">
        <v>43133</v>
      </c>
    </row>
    <row r="35033" spans="12:12">
      <c r="L35033" s="17" t="s">
        <v>43134</v>
      </c>
    </row>
    <row r="35034" spans="12:12">
      <c r="L35034" s="17" t="s">
        <v>43135</v>
      </c>
    </row>
    <row r="35035" spans="12:12">
      <c r="L35035" s="17" t="s">
        <v>43136</v>
      </c>
    </row>
    <row r="35036" spans="12:12">
      <c r="L35036" s="17" t="s">
        <v>43137</v>
      </c>
    </row>
    <row r="35037" spans="12:12">
      <c r="L35037" s="17" t="s">
        <v>43138</v>
      </c>
    </row>
    <row r="35038" spans="12:12">
      <c r="L35038" s="17" t="s">
        <v>43139</v>
      </c>
    </row>
    <row r="35039" spans="12:12">
      <c r="L35039" s="17" t="s">
        <v>43140</v>
      </c>
    </row>
    <row r="35040" spans="12:12">
      <c r="L35040" s="17" t="s">
        <v>43141</v>
      </c>
    </row>
    <row r="35041" spans="12:12">
      <c r="L35041" s="17" t="s">
        <v>43142</v>
      </c>
    </row>
    <row r="35042" spans="12:12">
      <c r="L35042" s="17" t="s">
        <v>43143</v>
      </c>
    </row>
    <row r="35043" spans="12:12">
      <c r="L35043" s="17" t="s">
        <v>43144</v>
      </c>
    </row>
    <row r="35044" spans="12:12">
      <c r="L35044" s="17" t="s">
        <v>43145</v>
      </c>
    </row>
    <row r="35045" spans="12:12">
      <c r="L35045" s="17" t="s">
        <v>43146</v>
      </c>
    </row>
    <row r="35046" spans="12:12">
      <c r="L35046" s="17" t="s">
        <v>43147</v>
      </c>
    </row>
    <row r="35047" spans="12:12">
      <c r="L35047" s="17" t="s">
        <v>43148</v>
      </c>
    </row>
    <row r="35048" spans="12:12">
      <c r="L35048" s="17" t="s">
        <v>43149</v>
      </c>
    </row>
    <row r="35049" spans="12:12">
      <c r="L35049" s="17" t="s">
        <v>43150</v>
      </c>
    </row>
    <row r="35050" spans="12:12">
      <c r="L35050" s="17" t="s">
        <v>43151</v>
      </c>
    </row>
    <row r="35051" spans="12:12">
      <c r="L35051" s="17" t="s">
        <v>43152</v>
      </c>
    </row>
    <row r="35052" spans="12:12">
      <c r="L35052" s="17" t="s">
        <v>43153</v>
      </c>
    </row>
    <row r="35053" spans="12:12">
      <c r="L35053" s="17" t="s">
        <v>43154</v>
      </c>
    </row>
    <row r="35054" spans="12:12">
      <c r="L35054" s="17" t="s">
        <v>43155</v>
      </c>
    </row>
    <row r="35055" spans="12:12">
      <c r="L35055" s="17" t="s">
        <v>43156</v>
      </c>
    </row>
    <row r="35056" spans="12:12">
      <c r="L35056" s="17" t="s">
        <v>43157</v>
      </c>
    </row>
    <row r="35057" spans="12:12">
      <c r="L35057" s="17" t="s">
        <v>43158</v>
      </c>
    </row>
    <row r="35058" spans="12:12">
      <c r="L35058" s="17" t="s">
        <v>43159</v>
      </c>
    </row>
    <row r="35059" spans="12:12">
      <c r="L35059" s="17" t="s">
        <v>43160</v>
      </c>
    </row>
    <row r="35060" spans="12:12">
      <c r="L35060" s="17" t="s">
        <v>43161</v>
      </c>
    </row>
    <row r="35061" spans="12:12">
      <c r="L35061" s="17" t="s">
        <v>43162</v>
      </c>
    </row>
    <row r="35062" spans="12:12">
      <c r="L35062" s="17" t="s">
        <v>43163</v>
      </c>
    </row>
    <row r="35063" spans="12:12">
      <c r="L35063" s="17" t="s">
        <v>43164</v>
      </c>
    </row>
    <row r="35064" spans="12:12">
      <c r="L35064" s="17" t="s">
        <v>43165</v>
      </c>
    </row>
    <row r="35065" spans="12:12">
      <c r="L35065" s="17" t="s">
        <v>43166</v>
      </c>
    </row>
    <row r="35066" spans="12:12">
      <c r="L35066" s="17" t="s">
        <v>43167</v>
      </c>
    </row>
    <row r="35067" spans="12:12">
      <c r="L35067" s="17" t="s">
        <v>43168</v>
      </c>
    </row>
    <row r="35068" spans="12:12">
      <c r="L35068" s="17" t="s">
        <v>43169</v>
      </c>
    </row>
    <row r="35069" spans="12:12">
      <c r="L35069" s="17" t="s">
        <v>43170</v>
      </c>
    </row>
    <row r="35070" spans="12:12">
      <c r="L35070" s="17" t="s">
        <v>43171</v>
      </c>
    </row>
    <row r="35071" spans="12:12">
      <c r="L35071" s="17" t="s">
        <v>43172</v>
      </c>
    </row>
    <row r="35072" spans="12:12">
      <c r="L35072" s="17" t="s">
        <v>43173</v>
      </c>
    </row>
    <row r="35073" spans="12:12">
      <c r="L35073" s="17" t="s">
        <v>43174</v>
      </c>
    </row>
    <row r="35074" spans="12:12">
      <c r="L35074" s="17" t="s">
        <v>43175</v>
      </c>
    </row>
    <row r="35075" spans="12:12">
      <c r="L35075" s="17" t="s">
        <v>43176</v>
      </c>
    </row>
    <row r="35076" spans="12:12">
      <c r="L35076" s="17" t="s">
        <v>43177</v>
      </c>
    </row>
    <row r="35077" spans="12:12">
      <c r="L35077" s="17" t="s">
        <v>43178</v>
      </c>
    </row>
    <row r="35078" spans="12:12">
      <c r="L35078" s="17" t="s">
        <v>43179</v>
      </c>
    </row>
    <row r="35079" spans="12:12">
      <c r="L35079" s="17" t="s">
        <v>43180</v>
      </c>
    </row>
    <row r="35080" spans="12:12">
      <c r="L35080" s="17" t="s">
        <v>43181</v>
      </c>
    </row>
    <row r="35081" spans="12:12">
      <c r="L35081" s="17" t="s">
        <v>43182</v>
      </c>
    </row>
    <row r="35082" spans="12:12">
      <c r="L35082" s="17" t="s">
        <v>43183</v>
      </c>
    </row>
    <row r="35083" spans="12:12">
      <c r="L35083" s="17" t="s">
        <v>43184</v>
      </c>
    </row>
    <row r="35084" spans="12:12">
      <c r="L35084" s="17" t="s">
        <v>43185</v>
      </c>
    </row>
    <row r="35085" spans="12:12">
      <c r="L35085" s="17" t="s">
        <v>43186</v>
      </c>
    </row>
    <row r="35086" spans="12:12">
      <c r="L35086" s="17" t="s">
        <v>43187</v>
      </c>
    </row>
    <row r="35087" spans="12:12">
      <c r="L35087" s="17" t="s">
        <v>43188</v>
      </c>
    </row>
    <row r="35088" spans="12:12">
      <c r="L35088" s="17" t="s">
        <v>43189</v>
      </c>
    </row>
    <row r="35089" spans="12:12">
      <c r="L35089" s="17" t="s">
        <v>43190</v>
      </c>
    </row>
    <row r="35090" spans="12:12">
      <c r="L35090" s="17" t="s">
        <v>43191</v>
      </c>
    </row>
    <row r="35091" spans="12:12">
      <c r="L35091" s="17" t="s">
        <v>43192</v>
      </c>
    </row>
    <row r="35092" spans="12:12">
      <c r="L35092" s="17" t="s">
        <v>43193</v>
      </c>
    </row>
    <row r="35093" spans="12:12">
      <c r="L35093" s="17" t="s">
        <v>43194</v>
      </c>
    </row>
    <row r="35094" spans="12:12">
      <c r="L35094" s="17" t="s">
        <v>43195</v>
      </c>
    </row>
    <row r="35095" spans="12:12">
      <c r="L35095" s="17" t="s">
        <v>43196</v>
      </c>
    </row>
    <row r="35096" spans="12:12">
      <c r="L35096" s="17" t="s">
        <v>43197</v>
      </c>
    </row>
    <row r="35097" spans="12:12">
      <c r="L35097" s="17" t="s">
        <v>43198</v>
      </c>
    </row>
    <row r="35098" spans="12:12">
      <c r="L35098" s="17" t="s">
        <v>43199</v>
      </c>
    </row>
    <row r="35099" spans="12:12">
      <c r="L35099" s="17" t="s">
        <v>43200</v>
      </c>
    </row>
    <row r="35100" spans="12:12">
      <c r="L35100" s="17" t="s">
        <v>43201</v>
      </c>
    </row>
    <row r="35101" spans="12:12">
      <c r="L35101" s="17" t="s">
        <v>43202</v>
      </c>
    </row>
    <row r="35102" spans="12:12">
      <c r="L35102" s="17" t="s">
        <v>43203</v>
      </c>
    </row>
    <row r="35103" spans="12:12">
      <c r="L35103" s="17" t="s">
        <v>43204</v>
      </c>
    </row>
    <row r="35104" spans="12:12">
      <c r="L35104" s="17" t="s">
        <v>43205</v>
      </c>
    </row>
    <row r="35105" spans="12:12">
      <c r="L35105" s="17" t="s">
        <v>43206</v>
      </c>
    </row>
    <row r="35106" spans="12:12">
      <c r="L35106" s="17" t="s">
        <v>43207</v>
      </c>
    </row>
    <row r="35107" spans="12:12">
      <c r="L35107" s="17" t="s">
        <v>43208</v>
      </c>
    </row>
    <row r="35108" spans="12:12">
      <c r="L35108" s="17" t="s">
        <v>43209</v>
      </c>
    </row>
    <row r="35109" spans="12:12">
      <c r="L35109" s="17" t="s">
        <v>43210</v>
      </c>
    </row>
    <row r="35110" spans="12:12">
      <c r="L35110" s="17" t="s">
        <v>43211</v>
      </c>
    </row>
    <row r="35111" spans="12:12">
      <c r="L35111" s="17" t="s">
        <v>43212</v>
      </c>
    </row>
    <row r="35112" spans="12:12">
      <c r="L35112" s="17" t="s">
        <v>43213</v>
      </c>
    </row>
    <row r="35113" spans="12:12">
      <c r="L35113" s="17" t="s">
        <v>43214</v>
      </c>
    </row>
    <row r="35114" spans="12:12">
      <c r="L35114" s="17" t="s">
        <v>43215</v>
      </c>
    </row>
    <row r="35115" spans="12:12">
      <c r="L35115" s="17" t="s">
        <v>43216</v>
      </c>
    </row>
    <row r="35116" spans="12:12">
      <c r="L35116" s="17" t="s">
        <v>43217</v>
      </c>
    </row>
    <row r="35117" spans="12:12">
      <c r="L35117" s="17" t="s">
        <v>43218</v>
      </c>
    </row>
    <row r="35118" spans="12:12">
      <c r="L35118" s="17" t="s">
        <v>43219</v>
      </c>
    </row>
    <row r="35119" spans="12:12">
      <c r="L35119" s="17" t="s">
        <v>43220</v>
      </c>
    </row>
    <row r="35120" spans="12:12">
      <c r="L35120" s="17" t="s">
        <v>43221</v>
      </c>
    </row>
    <row r="35121" spans="12:12">
      <c r="L35121" s="17" t="s">
        <v>43222</v>
      </c>
    </row>
    <row r="35122" spans="12:12">
      <c r="L35122" s="17" t="s">
        <v>43223</v>
      </c>
    </row>
    <row r="35123" spans="12:12">
      <c r="L35123" s="17" t="s">
        <v>43224</v>
      </c>
    </row>
    <row r="35124" spans="12:12">
      <c r="L35124" s="17" t="s">
        <v>43225</v>
      </c>
    </row>
    <row r="35125" spans="12:12">
      <c r="L35125" s="17" t="s">
        <v>43226</v>
      </c>
    </row>
    <row r="35126" spans="12:12">
      <c r="L35126" s="17" t="s">
        <v>43227</v>
      </c>
    </row>
    <row r="35127" spans="12:12">
      <c r="L35127" s="17" t="s">
        <v>43228</v>
      </c>
    </row>
    <row r="35128" spans="12:12">
      <c r="L35128" s="17" t="s">
        <v>43229</v>
      </c>
    </row>
    <row r="35129" spans="12:12">
      <c r="L35129" s="17" t="s">
        <v>43230</v>
      </c>
    </row>
    <row r="35130" spans="12:12">
      <c r="L35130" s="17" t="s">
        <v>43231</v>
      </c>
    </row>
    <row r="35131" spans="12:12">
      <c r="L35131" s="17" t="s">
        <v>43232</v>
      </c>
    </row>
    <row r="35132" spans="12:12">
      <c r="L35132" s="17" t="s">
        <v>43233</v>
      </c>
    </row>
    <row r="35133" spans="12:12">
      <c r="L35133" s="17" t="s">
        <v>43234</v>
      </c>
    </row>
    <row r="35134" spans="12:12">
      <c r="L35134" s="17" t="s">
        <v>43235</v>
      </c>
    </row>
    <row r="35135" spans="12:12">
      <c r="L35135" s="17" t="s">
        <v>43236</v>
      </c>
    </row>
    <row r="35136" spans="12:12">
      <c r="L35136" s="17" t="s">
        <v>43237</v>
      </c>
    </row>
    <row r="35137" spans="12:12">
      <c r="L35137" s="17" t="s">
        <v>43238</v>
      </c>
    </row>
    <row r="35138" spans="12:12">
      <c r="L35138" s="17" t="s">
        <v>43239</v>
      </c>
    </row>
    <row r="35139" spans="12:12">
      <c r="L35139" s="17" t="s">
        <v>43240</v>
      </c>
    </row>
    <row r="35140" spans="12:12">
      <c r="L35140" s="17" t="s">
        <v>43241</v>
      </c>
    </row>
    <row r="35141" spans="12:12">
      <c r="L35141" s="17" t="s">
        <v>43242</v>
      </c>
    </row>
    <row r="35142" spans="12:12">
      <c r="L35142" s="17" t="s">
        <v>43243</v>
      </c>
    </row>
    <row r="35143" spans="12:12">
      <c r="L35143" s="17" t="s">
        <v>43244</v>
      </c>
    </row>
    <row r="35144" spans="12:12">
      <c r="L35144" s="17" t="s">
        <v>43245</v>
      </c>
    </row>
    <row r="35145" spans="12:12">
      <c r="L35145" s="17" t="s">
        <v>43246</v>
      </c>
    </row>
    <row r="35146" spans="12:12">
      <c r="L35146" s="17" t="s">
        <v>43247</v>
      </c>
    </row>
    <row r="35147" spans="12:12">
      <c r="L35147" s="17" t="s">
        <v>43248</v>
      </c>
    </row>
    <row r="35148" spans="12:12">
      <c r="L35148" s="17" t="s">
        <v>43249</v>
      </c>
    </row>
    <row r="35149" spans="12:12">
      <c r="L35149" s="17" t="s">
        <v>43250</v>
      </c>
    </row>
    <row r="35150" spans="12:12">
      <c r="L35150" s="17" t="s">
        <v>43251</v>
      </c>
    </row>
    <row r="35151" spans="12:12">
      <c r="L35151" s="17" t="s">
        <v>43252</v>
      </c>
    </row>
    <row r="35152" spans="12:12">
      <c r="L35152" s="17" t="s">
        <v>43253</v>
      </c>
    </row>
    <row r="35153" spans="12:12">
      <c r="L35153" s="17" t="s">
        <v>43254</v>
      </c>
    </row>
    <row r="35154" spans="12:12">
      <c r="L35154" s="17" t="s">
        <v>43255</v>
      </c>
    </row>
    <row r="35155" spans="12:12">
      <c r="L35155" s="17" t="s">
        <v>43256</v>
      </c>
    </row>
    <row r="35156" spans="12:12">
      <c r="L35156" s="17" t="s">
        <v>43257</v>
      </c>
    </row>
    <row r="35157" spans="12:12">
      <c r="L35157" s="17" t="s">
        <v>43258</v>
      </c>
    </row>
    <row r="35158" spans="12:12">
      <c r="L35158" s="17" t="s">
        <v>43259</v>
      </c>
    </row>
    <row r="35159" spans="12:12">
      <c r="L35159" s="17" t="s">
        <v>43260</v>
      </c>
    </row>
    <row r="35160" spans="12:12">
      <c r="L35160" s="17" t="s">
        <v>43261</v>
      </c>
    </row>
    <row r="35161" spans="12:12">
      <c r="L35161" s="17" t="s">
        <v>43262</v>
      </c>
    </row>
    <row r="35162" spans="12:12">
      <c r="L35162" s="17" t="s">
        <v>43263</v>
      </c>
    </row>
    <row r="35163" spans="12:12">
      <c r="L35163" s="17" t="s">
        <v>43264</v>
      </c>
    </row>
    <row r="35164" spans="12:12">
      <c r="L35164" s="17" t="s">
        <v>43265</v>
      </c>
    </row>
    <row r="35165" spans="12:12">
      <c r="L35165" s="17" t="s">
        <v>43266</v>
      </c>
    </row>
    <row r="35166" spans="12:12">
      <c r="L35166" s="17" t="s">
        <v>43267</v>
      </c>
    </row>
    <row r="35167" spans="12:12">
      <c r="L35167" s="17" t="s">
        <v>43268</v>
      </c>
    </row>
    <row r="35168" spans="12:12">
      <c r="L35168" s="17" t="s">
        <v>43269</v>
      </c>
    </row>
    <row r="35169" spans="12:12">
      <c r="L35169" s="17" t="s">
        <v>43270</v>
      </c>
    </row>
    <row r="35170" spans="12:12">
      <c r="L35170" s="17" t="s">
        <v>43271</v>
      </c>
    </row>
    <row r="35171" spans="12:12">
      <c r="L35171" s="17" t="s">
        <v>43272</v>
      </c>
    </row>
    <row r="35172" spans="12:12">
      <c r="L35172" s="17" t="s">
        <v>43273</v>
      </c>
    </row>
    <row r="35173" spans="12:12">
      <c r="L35173" s="17" t="s">
        <v>43274</v>
      </c>
    </row>
    <row r="35174" spans="12:12">
      <c r="L35174" s="17" t="s">
        <v>43275</v>
      </c>
    </row>
    <row r="35175" spans="12:12">
      <c r="L35175" s="17" t="s">
        <v>43276</v>
      </c>
    </row>
    <row r="35176" spans="12:12">
      <c r="L35176" s="17" t="s">
        <v>43277</v>
      </c>
    </row>
    <row r="35177" spans="12:12">
      <c r="L35177" s="17" t="s">
        <v>43278</v>
      </c>
    </row>
    <row r="35178" spans="12:12">
      <c r="L35178" s="17" t="s">
        <v>43279</v>
      </c>
    </row>
    <row r="35179" spans="12:12">
      <c r="L35179" s="17" t="s">
        <v>43280</v>
      </c>
    </row>
    <row r="35180" spans="12:12">
      <c r="L35180" s="17" t="s">
        <v>43281</v>
      </c>
    </row>
    <row r="35181" spans="12:12">
      <c r="L35181" s="17" t="s">
        <v>43282</v>
      </c>
    </row>
    <row r="35182" spans="12:12">
      <c r="L35182" s="17" t="s">
        <v>43283</v>
      </c>
    </row>
    <row r="35183" spans="12:12">
      <c r="L35183" s="17" t="s">
        <v>43284</v>
      </c>
    </row>
    <row r="35184" spans="12:12">
      <c r="L35184" s="17" t="s">
        <v>43285</v>
      </c>
    </row>
    <row r="35185" spans="12:12">
      <c r="L35185" s="17" t="s">
        <v>43286</v>
      </c>
    </row>
    <row r="35186" spans="12:12">
      <c r="L35186" s="17" t="s">
        <v>43287</v>
      </c>
    </row>
    <row r="35187" spans="12:12">
      <c r="L35187" s="17" t="s">
        <v>43288</v>
      </c>
    </row>
    <row r="35188" spans="12:12">
      <c r="L35188" s="17" t="s">
        <v>43289</v>
      </c>
    </row>
    <row r="35189" spans="12:12">
      <c r="L35189" s="17" t="s">
        <v>43290</v>
      </c>
    </row>
    <row r="35190" spans="12:12">
      <c r="L35190" s="17" t="s">
        <v>43291</v>
      </c>
    </row>
    <row r="35191" spans="12:12">
      <c r="L35191" s="17" t="s">
        <v>43292</v>
      </c>
    </row>
    <row r="35192" spans="12:12">
      <c r="L35192" s="17" t="s">
        <v>43293</v>
      </c>
    </row>
    <row r="35193" spans="12:12">
      <c r="L35193" s="17" t="s">
        <v>43294</v>
      </c>
    </row>
    <row r="35194" spans="12:12">
      <c r="L35194" s="17" t="s">
        <v>43295</v>
      </c>
    </row>
    <row r="35195" spans="12:12">
      <c r="L35195" s="17" t="s">
        <v>43296</v>
      </c>
    </row>
    <row r="35196" spans="12:12">
      <c r="L35196" s="17" t="s">
        <v>43297</v>
      </c>
    </row>
    <row r="35197" spans="12:12">
      <c r="L35197" s="17" t="s">
        <v>43298</v>
      </c>
    </row>
    <row r="35198" spans="12:12">
      <c r="L35198" s="17" t="s">
        <v>43299</v>
      </c>
    </row>
    <row r="35199" spans="12:12">
      <c r="L35199" s="17" t="s">
        <v>43300</v>
      </c>
    </row>
    <row r="35200" spans="12:12">
      <c r="L35200" s="17" t="s">
        <v>43301</v>
      </c>
    </row>
    <row r="35201" spans="12:12">
      <c r="L35201" s="17" t="s">
        <v>43302</v>
      </c>
    </row>
    <row r="35202" spans="12:12">
      <c r="L35202" s="17" t="s">
        <v>43303</v>
      </c>
    </row>
    <row r="35203" spans="12:12">
      <c r="L35203" s="17" t="s">
        <v>43304</v>
      </c>
    </row>
    <row r="35204" spans="12:12">
      <c r="L35204" s="17" t="s">
        <v>43305</v>
      </c>
    </row>
    <row r="35205" spans="12:12">
      <c r="L35205" s="17" t="s">
        <v>43306</v>
      </c>
    </row>
    <row r="35206" spans="12:12">
      <c r="L35206" s="17" t="s">
        <v>43307</v>
      </c>
    </row>
    <row r="35207" spans="12:12">
      <c r="L35207" s="17" t="s">
        <v>43308</v>
      </c>
    </row>
    <row r="35208" spans="12:12">
      <c r="L35208" s="17" t="s">
        <v>43309</v>
      </c>
    </row>
    <row r="35209" spans="12:12">
      <c r="L35209" s="17" t="s">
        <v>43310</v>
      </c>
    </row>
    <row r="35210" spans="12:12">
      <c r="L35210" s="17" t="s">
        <v>43311</v>
      </c>
    </row>
    <row r="35211" spans="12:12">
      <c r="L35211" s="17" t="s">
        <v>43312</v>
      </c>
    </row>
    <row r="35212" spans="12:12">
      <c r="L35212" s="17" t="s">
        <v>43313</v>
      </c>
    </row>
    <row r="35213" spans="12:12">
      <c r="L35213" s="17" t="s">
        <v>43314</v>
      </c>
    </row>
    <row r="35214" spans="12:12">
      <c r="L35214" s="17" t="s">
        <v>43315</v>
      </c>
    </row>
    <row r="35215" spans="12:12">
      <c r="L35215" s="17" t="s">
        <v>43316</v>
      </c>
    </row>
    <row r="35216" spans="12:12">
      <c r="L35216" s="17" t="s">
        <v>43317</v>
      </c>
    </row>
    <row r="35217" spans="12:12">
      <c r="L35217" s="17" t="s">
        <v>43318</v>
      </c>
    </row>
    <row r="35218" spans="12:12">
      <c r="L35218" s="17" t="s">
        <v>43319</v>
      </c>
    </row>
    <row r="35219" spans="12:12">
      <c r="L35219" s="17" t="s">
        <v>43320</v>
      </c>
    </row>
    <row r="35220" spans="12:12">
      <c r="L35220" s="17" t="s">
        <v>43321</v>
      </c>
    </row>
    <row r="35221" spans="12:12">
      <c r="L35221" s="17" t="s">
        <v>43322</v>
      </c>
    </row>
    <row r="35222" spans="12:12">
      <c r="L35222" s="17" t="s">
        <v>43323</v>
      </c>
    </row>
    <row r="35223" spans="12:12">
      <c r="L35223" s="17" t="s">
        <v>43324</v>
      </c>
    </row>
    <row r="35224" spans="12:12">
      <c r="L35224" s="17" t="s">
        <v>43325</v>
      </c>
    </row>
    <row r="35225" spans="12:12">
      <c r="L35225" s="17" t="s">
        <v>43326</v>
      </c>
    </row>
    <row r="35226" spans="12:12">
      <c r="L35226" s="17" t="s">
        <v>43327</v>
      </c>
    </row>
    <row r="35227" spans="12:12">
      <c r="L35227" s="17" t="s">
        <v>43328</v>
      </c>
    </row>
    <row r="35228" spans="12:12">
      <c r="L35228" s="17" t="s">
        <v>43329</v>
      </c>
    </row>
    <row r="35229" spans="12:12">
      <c r="L35229" s="17" t="s">
        <v>43330</v>
      </c>
    </row>
    <row r="35230" spans="12:12">
      <c r="L35230" s="17" t="s">
        <v>43331</v>
      </c>
    </row>
    <row r="35231" spans="12:12">
      <c r="L35231" s="17" t="s">
        <v>43332</v>
      </c>
    </row>
    <row r="35232" spans="12:12">
      <c r="L35232" s="17" t="s">
        <v>43333</v>
      </c>
    </row>
    <row r="35233" spans="12:12">
      <c r="L35233" s="17" t="s">
        <v>43334</v>
      </c>
    </row>
    <row r="35234" spans="12:12">
      <c r="L35234" s="17" t="s">
        <v>43335</v>
      </c>
    </row>
    <row r="35235" spans="12:12">
      <c r="L35235" s="17" t="s">
        <v>43336</v>
      </c>
    </row>
    <row r="35236" spans="12:12">
      <c r="L35236" s="17" t="s">
        <v>43337</v>
      </c>
    </row>
    <row r="35237" spans="12:12">
      <c r="L35237" s="17" t="s">
        <v>43338</v>
      </c>
    </row>
    <row r="35238" spans="12:12">
      <c r="L35238" s="17" t="s">
        <v>43339</v>
      </c>
    </row>
    <row r="35239" spans="12:12">
      <c r="L35239" s="17" t="s">
        <v>43340</v>
      </c>
    </row>
    <row r="35240" spans="12:12">
      <c r="L35240" s="17" t="s">
        <v>43341</v>
      </c>
    </row>
    <row r="35241" spans="12:12">
      <c r="L35241" s="17" t="s">
        <v>43342</v>
      </c>
    </row>
    <row r="35242" spans="12:12">
      <c r="L35242" s="17" t="s">
        <v>43343</v>
      </c>
    </row>
    <row r="35243" spans="12:12">
      <c r="L35243" s="17" t="s">
        <v>43344</v>
      </c>
    </row>
    <row r="35244" spans="12:12">
      <c r="L35244" s="17" t="s">
        <v>43345</v>
      </c>
    </row>
    <row r="35245" spans="12:12">
      <c r="L35245" s="17" t="s">
        <v>43346</v>
      </c>
    </row>
    <row r="35246" spans="12:12">
      <c r="L35246" s="17" t="s">
        <v>43347</v>
      </c>
    </row>
    <row r="35247" spans="12:12">
      <c r="L35247" s="17" t="s">
        <v>43348</v>
      </c>
    </row>
    <row r="35248" spans="12:12">
      <c r="L35248" s="17" t="s">
        <v>43349</v>
      </c>
    </row>
    <row r="35249" spans="12:12">
      <c r="L35249" s="17" t="s">
        <v>43350</v>
      </c>
    </row>
    <row r="35250" spans="12:12">
      <c r="L35250" s="17" t="s">
        <v>43351</v>
      </c>
    </row>
    <row r="35251" spans="12:12">
      <c r="L35251" s="17" t="s">
        <v>43352</v>
      </c>
    </row>
    <row r="35252" spans="12:12">
      <c r="L35252" s="17" t="s">
        <v>43353</v>
      </c>
    </row>
    <row r="35253" spans="12:12">
      <c r="L35253" s="17" t="s">
        <v>43354</v>
      </c>
    </row>
    <row r="35254" spans="12:12">
      <c r="L35254" s="17" t="s">
        <v>43355</v>
      </c>
    </row>
    <row r="35255" spans="12:12">
      <c r="L35255" s="17" t="s">
        <v>43356</v>
      </c>
    </row>
    <row r="35256" spans="12:12">
      <c r="L35256" s="17" t="s">
        <v>43357</v>
      </c>
    </row>
    <row r="35257" spans="12:12">
      <c r="L35257" s="17" t="s">
        <v>43358</v>
      </c>
    </row>
    <row r="35258" spans="12:12">
      <c r="L35258" s="17" t="s">
        <v>43359</v>
      </c>
    </row>
    <row r="35259" spans="12:12">
      <c r="L35259" s="17" t="s">
        <v>43360</v>
      </c>
    </row>
    <row r="35260" spans="12:12">
      <c r="L35260" s="17" t="s">
        <v>43361</v>
      </c>
    </row>
    <row r="35261" spans="12:12">
      <c r="L35261" s="17" t="s">
        <v>43362</v>
      </c>
    </row>
    <row r="35262" spans="12:12">
      <c r="L35262" s="17" t="s">
        <v>43363</v>
      </c>
    </row>
    <row r="35263" spans="12:12">
      <c r="L35263" s="17" t="s">
        <v>43364</v>
      </c>
    </row>
    <row r="35264" spans="12:12">
      <c r="L35264" s="17" t="s">
        <v>43365</v>
      </c>
    </row>
    <row r="35265" spans="12:12">
      <c r="L35265" s="17" t="s">
        <v>43366</v>
      </c>
    </row>
    <row r="35266" spans="12:12">
      <c r="L35266" s="17" t="s">
        <v>43367</v>
      </c>
    </row>
    <row r="35267" spans="12:12">
      <c r="L35267" s="17" t="s">
        <v>43368</v>
      </c>
    </row>
    <row r="35268" spans="12:12">
      <c r="L35268" s="17" t="s">
        <v>43369</v>
      </c>
    </row>
    <row r="35269" spans="12:12">
      <c r="L35269" s="17" t="s">
        <v>43370</v>
      </c>
    </row>
    <row r="35270" spans="12:12">
      <c r="L35270" s="17" t="s">
        <v>43371</v>
      </c>
    </row>
    <row r="35271" spans="12:12">
      <c r="L35271" s="17" t="s">
        <v>43372</v>
      </c>
    </row>
    <row r="35272" spans="12:12">
      <c r="L35272" s="17" t="s">
        <v>43373</v>
      </c>
    </row>
    <row r="35273" spans="12:12">
      <c r="L35273" s="17" t="s">
        <v>43374</v>
      </c>
    </row>
    <row r="35274" spans="12:12">
      <c r="L35274" s="17" t="s">
        <v>43375</v>
      </c>
    </row>
    <row r="35275" spans="12:12">
      <c r="L35275" s="17" t="s">
        <v>43376</v>
      </c>
    </row>
    <row r="35276" spans="12:12">
      <c r="L35276" s="17" t="s">
        <v>43377</v>
      </c>
    </row>
    <row r="35277" spans="12:12">
      <c r="L35277" s="17" t="s">
        <v>43378</v>
      </c>
    </row>
    <row r="35278" spans="12:12">
      <c r="L35278" s="17" t="s">
        <v>43379</v>
      </c>
    </row>
    <row r="35279" spans="12:12">
      <c r="L35279" s="17" t="s">
        <v>43380</v>
      </c>
    </row>
    <row r="35280" spans="12:12">
      <c r="L35280" s="17" t="s">
        <v>43381</v>
      </c>
    </row>
    <row r="35281" spans="12:12">
      <c r="L35281" s="17" t="s">
        <v>43382</v>
      </c>
    </row>
    <row r="35282" spans="12:12">
      <c r="L35282" s="17" t="s">
        <v>43383</v>
      </c>
    </row>
    <row r="35283" spans="12:12">
      <c r="L35283" s="17" t="s">
        <v>43384</v>
      </c>
    </row>
    <row r="35284" spans="12:12">
      <c r="L35284" s="17" t="s">
        <v>43385</v>
      </c>
    </row>
    <row r="35285" spans="12:12">
      <c r="L35285" s="17" t="s">
        <v>43386</v>
      </c>
    </row>
    <row r="35286" spans="12:12">
      <c r="L35286" s="17" t="s">
        <v>43387</v>
      </c>
    </row>
    <row r="35287" spans="12:12">
      <c r="L35287" s="17" t="s">
        <v>43388</v>
      </c>
    </row>
    <row r="35288" spans="12:12">
      <c r="L35288" s="17" t="s">
        <v>43389</v>
      </c>
    </row>
    <row r="35289" spans="12:12">
      <c r="L35289" s="17" t="s">
        <v>43390</v>
      </c>
    </row>
    <row r="35290" spans="12:12">
      <c r="L35290" s="17" t="s">
        <v>43391</v>
      </c>
    </row>
    <row r="35291" spans="12:12">
      <c r="L35291" s="17" t="s">
        <v>43392</v>
      </c>
    </row>
    <row r="35292" spans="12:12">
      <c r="L35292" s="17" t="s">
        <v>43393</v>
      </c>
    </row>
    <row r="35293" spans="12:12">
      <c r="L35293" s="17" t="s">
        <v>43394</v>
      </c>
    </row>
    <row r="35294" spans="12:12">
      <c r="L35294" s="17" t="s">
        <v>43395</v>
      </c>
    </row>
    <row r="35295" spans="12:12">
      <c r="L35295" s="17" t="s">
        <v>43396</v>
      </c>
    </row>
    <row r="35296" spans="12:12">
      <c r="L35296" s="17" t="s">
        <v>43397</v>
      </c>
    </row>
    <row r="35297" spans="12:12">
      <c r="L35297" s="17" t="s">
        <v>43398</v>
      </c>
    </row>
    <row r="35298" spans="12:12">
      <c r="L35298" s="17" t="s">
        <v>43399</v>
      </c>
    </row>
    <row r="35299" spans="12:12">
      <c r="L35299" s="17" t="s">
        <v>43400</v>
      </c>
    </row>
    <row r="35300" spans="12:12">
      <c r="L35300" s="17" t="s">
        <v>43401</v>
      </c>
    </row>
    <row r="35301" spans="12:12">
      <c r="L35301" s="17" t="s">
        <v>43402</v>
      </c>
    </row>
    <row r="35302" spans="12:12">
      <c r="L35302" s="17" t="s">
        <v>43403</v>
      </c>
    </row>
    <row r="35303" spans="12:12">
      <c r="L35303" s="17" t="s">
        <v>43404</v>
      </c>
    </row>
    <row r="35304" spans="12:12">
      <c r="L35304" s="17" t="s">
        <v>43405</v>
      </c>
    </row>
    <row r="35305" spans="12:12">
      <c r="L35305" s="17" t="s">
        <v>43406</v>
      </c>
    </row>
    <row r="35306" spans="12:12">
      <c r="L35306" s="17" t="s">
        <v>43407</v>
      </c>
    </row>
    <row r="35307" spans="12:12">
      <c r="L35307" s="17" t="s">
        <v>43408</v>
      </c>
    </row>
    <row r="35308" spans="12:12">
      <c r="L35308" s="17" t="s">
        <v>43409</v>
      </c>
    </row>
    <row r="35309" spans="12:12">
      <c r="L35309" s="17" t="s">
        <v>43410</v>
      </c>
    </row>
    <row r="35310" spans="12:12">
      <c r="L35310" s="17" t="s">
        <v>43411</v>
      </c>
    </row>
    <row r="35311" spans="12:12">
      <c r="L35311" s="17" t="s">
        <v>43412</v>
      </c>
    </row>
    <row r="35312" spans="12:12">
      <c r="L35312" s="17" t="s">
        <v>43413</v>
      </c>
    </row>
    <row r="35313" spans="12:12">
      <c r="L35313" s="17" t="s">
        <v>43414</v>
      </c>
    </row>
    <row r="35314" spans="12:12">
      <c r="L35314" s="17" t="s">
        <v>43415</v>
      </c>
    </row>
    <row r="35315" spans="12:12">
      <c r="L35315" s="17" t="s">
        <v>43416</v>
      </c>
    </row>
    <row r="35316" spans="12:12">
      <c r="L35316" s="17" t="s">
        <v>43417</v>
      </c>
    </row>
    <row r="35317" spans="12:12">
      <c r="L35317" s="17" t="s">
        <v>43418</v>
      </c>
    </row>
    <row r="35318" spans="12:12">
      <c r="L35318" s="17" t="s">
        <v>43419</v>
      </c>
    </row>
    <row r="35319" spans="12:12">
      <c r="L35319" s="17" t="s">
        <v>43420</v>
      </c>
    </row>
    <row r="35320" spans="12:12">
      <c r="L35320" s="17" t="s">
        <v>43421</v>
      </c>
    </row>
    <row r="35321" spans="12:12">
      <c r="L35321" s="17" t="s">
        <v>43422</v>
      </c>
    </row>
    <row r="35322" spans="12:12">
      <c r="L35322" s="17" t="s">
        <v>43423</v>
      </c>
    </row>
    <row r="35323" spans="12:12">
      <c r="L35323" s="17" t="s">
        <v>43424</v>
      </c>
    </row>
    <row r="35324" spans="12:12">
      <c r="L35324" s="17" t="s">
        <v>43425</v>
      </c>
    </row>
    <row r="35325" spans="12:12">
      <c r="L35325" s="17" t="s">
        <v>43426</v>
      </c>
    </row>
    <row r="35326" spans="12:12">
      <c r="L35326" s="17" t="s">
        <v>43427</v>
      </c>
    </row>
    <row r="35327" spans="12:12">
      <c r="L35327" s="17" t="s">
        <v>43428</v>
      </c>
    </row>
    <row r="35328" spans="12:12">
      <c r="L35328" s="17" t="s">
        <v>43429</v>
      </c>
    </row>
    <row r="35329" spans="12:12">
      <c r="L35329" s="17" t="s">
        <v>43430</v>
      </c>
    </row>
    <row r="35330" spans="12:12">
      <c r="L35330" s="17" t="s">
        <v>43431</v>
      </c>
    </row>
    <row r="35331" spans="12:12">
      <c r="L35331" s="17" t="s">
        <v>43432</v>
      </c>
    </row>
    <row r="35332" spans="12:12">
      <c r="L35332" s="17" t="s">
        <v>43433</v>
      </c>
    </row>
    <row r="35333" spans="12:12">
      <c r="L35333" s="17" t="s">
        <v>43434</v>
      </c>
    </row>
    <row r="35334" spans="12:12">
      <c r="L35334" s="17" t="s">
        <v>43435</v>
      </c>
    </row>
    <row r="35335" spans="12:12">
      <c r="L35335" s="17" t="s">
        <v>43436</v>
      </c>
    </row>
    <row r="35336" spans="12:12">
      <c r="L35336" s="17" t="s">
        <v>43437</v>
      </c>
    </row>
    <row r="35337" spans="12:12">
      <c r="L35337" s="17" t="s">
        <v>43438</v>
      </c>
    </row>
    <row r="35338" spans="12:12">
      <c r="L35338" s="17" t="s">
        <v>43439</v>
      </c>
    </row>
    <row r="35339" spans="12:12">
      <c r="L35339" s="17" t="s">
        <v>43440</v>
      </c>
    </row>
    <row r="35340" spans="12:12">
      <c r="L35340" s="17" t="s">
        <v>43441</v>
      </c>
    </row>
    <row r="35341" spans="12:12">
      <c r="L35341" s="17" t="s">
        <v>43442</v>
      </c>
    </row>
    <row r="35342" spans="12:12">
      <c r="L35342" s="17" t="s">
        <v>43443</v>
      </c>
    </row>
    <row r="35343" spans="12:12">
      <c r="L35343" s="17" t="s">
        <v>43444</v>
      </c>
    </row>
    <row r="35344" spans="12:12">
      <c r="L35344" s="17" t="s">
        <v>43445</v>
      </c>
    </row>
    <row r="35345" spans="12:12">
      <c r="L35345" s="17" t="s">
        <v>43446</v>
      </c>
    </row>
    <row r="35346" spans="12:12">
      <c r="L35346" s="17" t="s">
        <v>43447</v>
      </c>
    </row>
    <row r="35347" spans="12:12">
      <c r="L35347" s="17" t="s">
        <v>43448</v>
      </c>
    </row>
    <row r="35348" spans="12:12">
      <c r="L35348" s="17" t="s">
        <v>43449</v>
      </c>
    </row>
    <row r="35349" spans="12:12">
      <c r="L35349" s="17" t="s">
        <v>43450</v>
      </c>
    </row>
    <row r="35350" spans="12:12">
      <c r="L35350" s="17" t="s">
        <v>43451</v>
      </c>
    </row>
    <row r="35351" spans="12:12">
      <c r="L35351" s="17" t="s">
        <v>43452</v>
      </c>
    </row>
    <row r="35352" spans="12:12">
      <c r="L35352" s="17" t="s">
        <v>43453</v>
      </c>
    </row>
    <row r="35353" spans="12:12">
      <c r="L35353" s="17" t="s">
        <v>43454</v>
      </c>
    </row>
    <row r="35354" spans="12:12">
      <c r="L35354" s="17" t="s">
        <v>43455</v>
      </c>
    </row>
    <row r="35355" spans="12:12">
      <c r="L35355" s="17" t="s">
        <v>43456</v>
      </c>
    </row>
    <row r="35356" spans="12:12">
      <c r="L35356" s="17" t="s">
        <v>43457</v>
      </c>
    </row>
    <row r="35357" spans="12:12">
      <c r="L35357" s="17" t="s">
        <v>43458</v>
      </c>
    </row>
    <row r="35358" spans="12:12">
      <c r="L35358" s="17" t="s">
        <v>43459</v>
      </c>
    </row>
    <row r="35359" spans="12:12">
      <c r="L35359" s="17" t="s">
        <v>43460</v>
      </c>
    </row>
    <row r="35360" spans="12:12">
      <c r="L35360" s="17" t="s">
        <v>43461</v>
      </c>
    </row>
    <row r="35361" spans="12:12">
      <c r="L35361" s="17" t="s">
        <v>43462</v>
      </c>
    </row>
    <row r="35362" spans="12:12">
      <c r="L35362" s="17" t="s">
        <v>43463</v>
      </c>
    </row>
    <row r="35363" spans="12:12">
      <c r="L35363" s="17" t="s">
        <v>43464</v>
      </c>
    </row>
    <row r="35364" spans="12:12">
      <c r="L35364" s="17" t="s">
        <v>43465</v>
      </c>
    </row>
    <row r="35365" spans="12:12">
      <c r="L35365" s="17" t="s">
        <v>43466</v>
      </c>
    </row>
    <row r="35366" spans="12:12">
      <c r="L35366" s="17" t="s">
        <v>43467</v>
      </c>
    </row>
    <row r="35367" spans="12:12">
      <c r="L35367" s="17" t="s">
        <v>43468</v>
      </c>
    </row>
    <row r="35368" spans="12:12">
      <c r="L35368" s="17" t="s">
        <v>43469</v>
      </c>
    </row>
    <row r="35369" spans="12:12">
      <c r="L35369" s="17" t="s">
        <v>43470</v>
      </c>
    </row>
    <row r="35370" spans="12:12">
      <c r="L35370" s="17" t="s">
        <v>43471</v>
      </c>
    </row>
    <row r="35371" spans="12:12">
      <c r="L35371" s="17" t="s">
        <v>43472</v>
      </c>
    </row>
    <row r="35372" spans="12:12">
      <c r="L35372" s="17" t="s">
        <v>43473</v>
      </c>
    </row>
    <row r="35373" spans="12:12">
      <c r="L35373" s="17" t="s">
        <v>43474</v>
      </c>
    </row>
    <row r="35374" spans="12:12">
      <c r="L35374" s="17" t="s">
        <v>43475</v>
      </c>
    </row>
    <row r="35375" spans="12:12">
      <c r="L35375" s="17" t="s">
        <v>43476</v>
      </c>
    </row>
    <row r="35376" spans="12:12">
      <c r="L35376" s="17" t="s">
        <v>43477</v>
      </c>
    </row>
    <row r="35377" spans="12:12">
      <c r="L35377" s="17" t="s">
        <v>43478</v>
      </c>
    </row>
    <row r="35378" spans="12:12">
      <c r="L35378" s="17" t="s">
        <v>43479</v>
      </c>
    </row>
    <row r="35379" spans="12:12">
      <c r="L35379" s="17" t="s">
        <v>43480</v>
      </c>
    </row>
    <row r="35380" spans="12:12">
      <c r="L35380" s="17" t="s">
        <v>43481</v>
      </c>
    </row>
    <row r="35381" spans="12:12">
      <c r="L35381" s="17" t="s">
        <v>43482</v>
      </c>
    </row>
    <row r="35382" spans="12:12">
      <c r="L35382" s="17" t="s">
        <v>43483</v>
      </c>
    </row>
    <row r="35383" spans="12:12">
      <c r="L35383" s="17" t="s">
        <v>43484</v>
      </c>
    </row>
    <row r="35384" spans="12:12">
      <c r="L35384" s="17" t="s">
        <v>43485</v>
      </c>
    </row>
    <row r="35385" spans="12:12">
      <c r="L35385" s="17" t="s">
        <v>43486</v>
      </c>
    </row>
    <row r="35386" spans="12:12">
      <c r="L35386" s="17" t="s">
        <v>43487</v>
      </c>
    </row>
    <row r="35387" spans="12:12">
      <c r="L35387" s="17" t="s">
        <v>43488</v>
      </c>
    </row>
    <row r="35388" spans="12:12">
      <c r="L35388" s="17" t="s">
        <v>43489</v>
      </c>
    </row>
    <row r="35389" spans="12:12">
      <c r="L35389" s="17" t="s">
        <v>43490</v>
      </c>
    </row>
    <row r="35390" spans="12:12">
      <c r="L35390" s="17" t="s">
        <v>43491</v>
      </c>
    </row>
    <row r="35391" spans="12:12">
      <c r="L35391" s="17" t="s">
        <v>43492</v>
      </c>
    </row>
    <row r="35392" spans="12:12">
      <c r="L35392" s="17" t="s">
        <v>43493</v>
      </c>
    </row>
    <row r="35393" spans="12:12">
      <c r="L35393" s="17" t="s">
        <v>43494</v>
      </c>
    </row>
    <row r="35394" spans="12:12">
      <c r="L35394" s="17" t="s">
        <v>43495</v>
      </c>
    </row>
    <row r="35395" spans="12:12">
      <c r="L35395" s="17" t="s">
        <v>43496</v>
      </c>
    </row>
    <row r="35396" spans="12:12">
      <c r="L35396" s="17" t="s">
        <v>43497</v>
      </c>
    </row>
    <row r="35397" spans="12:12">
      <c r="L35397" s="17" t="s">
        <v>43498</v>
      </c>
    </row>
    <row r="35398" spans="12:12">
      <c r="L35398" s="17" t="s">
        <v>43499</v>
      </c>
    </row>
    <row r="35399" spans="12:12">
      <c r="L35399" s="17" t="s">
        <v>43500</v>
      </c>
    </row>
    <row r="35400" spans="12:12">
      <c r="L35400" s="17" t="s">
        <v>43501</v>
      </c>
    </row>
    <row r="35401" spans="12:12">
      <c r="L35401" s="17" t="s">
        <v>43502</v>
      </c>
    </row>
    <row r="35402" spans="12:12">
      <c r="L35402" s="17" t="s">
        <v>43503</v>
      </c>
    </row>
    <row r="35403" spans="12:12">
      <c r="L35403" s="17" t="s">
        <v>43504</v>
      </c>
    </row>
    <row r="35404" spans="12:12">
      <c r="L35404" s="17" t="s">
        <v>43505</v>
      </c>
    </row>
    <row r="35405" spans="12:12">
      <c r="L35405" s="17" t="s">
        <v>43506</v>
      </c>
    </row>
    <row r="35406" spans="12:12">
      <c r="L35406" s="17" t="s">
        <v>43507</v>
      </c>
    </row>
    <row r="35407" spans="12:12">
      <c r="L35407" s="17" t="s">
        <v>43508</v>
      </c>
    </row>
    <row r="35408" spans="12:12">
      <c r="L35408" s="17" t="s">
        <v>43509</v>
      </c>
    </row>
    <row r="35409" spans="12:12">
      <c r="L35409" s="17" t="s">
        <v>43510</v>
      </c>
    </row>
    <row r="35410" spans="12:12">
      <c r="L35410" s="17" t="s">
        <v>43511</v>
      </c>
    </row>
    <row r="35411" spans="12:12">
      <c r="L35411" s="17" t="s">
        <v>43512</v>
      </c>
    </row>
    <row r="35412" spans="12:12">
      <c r="L35412" s="17" t="s">
        <v>43513</v>
      </c>
    </row>
    <row r="35413" spans="12:12">
      <c r="L35413" s="17" t="s">
        <v>43514</v>
      </c>
    </row>
    <row r="35414" spans="12:12">
      <c r="L35414" s="17" t="s">
        <v>43515</v>
      </c>
    </row>
    <row r="35415" spans="12:12">
      <c r="L35415" s="17" t="s">
        <v>43516</v>
      </c>
    </row>
    <row r="35416" spans="12:12">
      <c r="L35416" s="17" t="s">
        <v>43517</v>
      </c>
    </row>
    <row r="35417" spans="12:12">
      <c r="L35417" s="17" t="s">
        <v>43518</v>
      </c>
    </row>
    <row r="35418" spans="12:12">
      <c r="L35418" s="17" t="s">
        <v>43519</v>
      </c>
    </row>
    <row r="35419" spans="12:12">
      <c r="L35419" s="17" t="s">
        <v>43520</v>
      </c>
    </row>
    <row r="35420" spans="12:12">
      <c r="L35420" s="17" t="s">
        <v>43521</v>
      </c>
    </row>
    <row r="35421" spans="12:12">
      <c r="L35421" s="17" t="s">
        <v>43522</v>
      </c>
    </row>
    <row r="35422" spans="12:12">
      <c r="L35422" s="17" t="s">
        <v>43523</v>
      </c>
    </row>
    <row r="35423" spans="12:12">
      <c r="L35423" s="17" t="s">
        <v>43524</v>
      </c>
    </row>
    <row r="35424" spans="12:12">
      <c r="L35424" s="17" t="s">
        <v>43525</v>
      </c>
    </row>
    <row r="35425" spans="12:12">
      <c r="L35425" s="17" t="s">
        <v>43526</v>
      </c>
    </row>
    <row r="35426" spans="12:12">
      <c r="L35426" s="17" t="s">
        <v>43527</v>
      </c>
    </row>
    <row r="35427" spans="12:12">
      <c r="L35427" s="17" t="s">
        <v>43528</v>
      </c>
    </row>
    <row r="35428" spans="12:12">
      <c r="L35428" s="17" t="s">
        <v>43529</v>
      </c>
    </row>
    <row r="35429" spans="12:12">
      <c r="L35429" s="17" t="s">
        <v>43530</v>
      </c>
    </row>
    <row r="35430" spans="12:12">
      <c r="L35430" s="17" t="s">
        <v>43531</v>
      </c>
    </row>
    <row r="35431" spans="12:12">
      <c r="L35431" s="17" t="s">
        <v>43532</v>
      </c>
    </row>
    <row r="35432" spans="12:12">
      <c r="L35432" s="17" t="s">
        <v>43533</v>
      </c>
    </row>
    <row r="35433" spans="12:12">
      <c r="L35433" s="17" t="s">
        <v>43534</v>
      </c>
    </row>
    <row r="35434" spans="12:12">
      <c r="L35434" s="17" t="s">
        <v>43535</v>
      </c>
    </row>
    <row r="35435" spans="12:12">
      <c r="L35435" s="17" t="s">
        <v>43536</v>
      </c>
    </row>
    <row r="35436" spans="12:12">
      <c r="L35436" s="17" t="s">
        <v>43537</v>
      </c>
    </row>
    <row r="35437" spans="12:12">
      <c r="L35437" s="17" t="s">
        <v>43538</v>
      </c>
    </row>
    <row r="35438" spans="12:12">
      <c r="L35438" s="17" t="s">
        <v>43539</v>
      </c>
    </row>
    <row r="35439" spans="12:12">
      <c r="L35439" s="17" t="s">
        <v>43540</v>
      </c>
    </row>
    <row r="35440" spans="12:12">
      <c r="L35440" s="17" t="s">
        <v>43541</v>
      </c>
    </row>
    <row r="35441" spans="12:12">
      <c r="L35441" s="17" t="s">
        <v>43542</v>
      </c>
    </row>
    <row r="35442" spans="12:12">
      <c r="L35442" s="17" t="s">
        <v>43543</v>
      </c>
    </row>
    <row r="35443" spans="12:12">
      <c r="L35443" s="17" t="s">
        <v>43544</v>
      </c>
    </row>
    <row r="35444" spans="12:12">
      <c r="L35444" s="17" t="s">
        <v>43545</v>
      </c>
    </row>
    <row r="35445" spans="12:12">
      <c r="L35445" s="17" t="s">
        <v>43546</v>
      </c>
    </row>
    <row r="35446" spans="12:12">
      <c r="L35446" s="17" t="s">
        <v>43547</v>
      </c>
    </row>
    <row r="35447" spans="12:12">
      <c r="L35447" s="17" t="s">
        <v>43548</v>
      </c>
    </row>
    <row r="35448" spans="12:12">
      <c r="L35448" s="17" t="s">
        <v>43549</v>
      </c>
    </row>
    <row r="35449" spans="12:12">
      <c r="L35449" s="17" t="s">
        <v>43550</v>
      </c>
    </row>
    <row r="35450" spans="12:12">
      <c r="L35450" s="17" t="s">
        <v>43551</v>
      </c>
    </row>
    <row r="35451" spans="12:12">
      <c r="L35451" s="17" t="s">
        <v>43552</v>
      </c>
    </row>
    <row r="35452" spans="12:12">
      <c r="L35452" s="17" t="s">
        <v>43553</v>
      </c>
    </row>
    <row r="35453" spans="12:12">
      <c r="L35453" s="17" t="s">
        <v>43554</v>
      </c>
    </row>
    <row r="35454" spans="12:12">
      <c r="L35454" s="17" t="s">
        <v>43555</v>
      </c>
    </row>
    <row r="35455" spans="12:12">
      <c r="L35455" s="17" t="s">
        <v>43556</v>
      </c>
    </row>
    <row r="35456" spans="12:12">
      <c r="L35456" s="17" t="s">
        <v>43557</v>
      </c>
    </row>
    <row r="35457" spans="12:12">
      <c r="L35457" s="17" t="s">
        <v>43558</v>
      </c>
    </row>
    <row r="35458" spans="12:12">
      <c r="L35458" s="17" t="s">
        <v>43559</v>
      </c>
    </row>
    <row r="35459" spans="12:12">
      <c r="L35459" s="17" t="s">
        <v>43560</v>
      </c>
    </row>
    <row r="35460" spans="12:12">
      <c r="L35460" s="17" t="s">
        <v>43561</v>
      </c>
    </row>
    <row r="35461" spans="12:12">
      <c r="L35461" s="17" t="s">
        <v>43562</v>
      </c>
    </row>
    <row r="35462" spans="12:12">
      <c r="L35462" s="17" t="s">
        <v>43563</v>
      </c>
    </row>
    <row r="35463" spans="12:12">
      <c r="L35463" s="17" t="s">
        <v>43564</v>
      </c>
    </row>
    <row r="35464" spans="12:12">
      <c r="L35464" s="17" t="s">
        <v>43565</v>
      </c>
    </row>
    <row r="35465" spans="12:12">
      <c r="L35465" s="17" t="s">
        <v>43566</v>
      </c>
    </row>
    <row r="35466" spans="12:12">
      <c r="L35466" s="17" t="s">
        <v>43567</v>
      </c>
    </row>
    <row r="35467" spans="12:12">
      <c r="L35467" s="17" t="s">
        <v>43568</v>
      </c>
    </row>
    <row r="35468" spans="12:12">
      <c r="L35468" s="17" t="s">
        <v>43569</v>
      </c>
    </row>
    <row r="35469" spans="12:12">
      <c r="L35469" s="17" t="s">
        <v>43570</v>
      </c>
    </row>
    <row r="35470" spans="12:12">
      <c r="L35470" s="17" t="s">
        <v>43571</v>
      </c>
    </row>
    <row r="35471" spans="12:12">
      <c r="L35471" s="17" t="s">
        <v>43572</v>
      </c>
    </row>
    <row r="35472" spans="12:12">
      <c r="L35472" s="17" t="s">
        <v>43573</v>
      </c>
    </row>
    <row r="35473" spans="12:12">
      <c r="L35473" s="17" t="s">
        <v>43574</v>
      </c>
    </row>
    <row r="35474" spans="12:12">
      <c r="L35474" s="17" t="s">
        <v>43575</v>
      </c>
    </row>
    <row r="35475" spans="12:12">
      <c r="L35475" s="17" t="s">
        <v>43576</v>
      </c>
    </row>
    <row r="35476" spans="12:12">
      <c r="L35476" s="17" t="s">
        <v>43577</v>
      </c>
    </row>
    <row r="35477" spans="12:12">
      <c r="L35477" s="17" t="s">
        <v>43578</v>
      </c>
    </row>
    <row r="35478" spans="12:12">
      <c r="L35478" s="17" t="s">
        <v>43579</v>
      </c>
    </row>
    <row r="35479" spans="12:12">
      <c r="L35479" s="17" t="s">
        <v>43580</v>
      </c>
    </row>
    <row r="35480" spans="12:12">
      <c r="L35480" s="17" t="s">
        <v>43581</v>
      </c>
    </row>
    <row r="35481" spans="12:12">
      <c r="L35481" s="17" t="s">
        <v>43582</v>
      </c>
    </row>
    <row r="35482" spans="12:12">
      <c r="L35482" s="17" t="s">
        <v>43583</v>
      </c>
    </row>
    <row r="35483" spans="12:12">
      <c r="L35483" s="17" t="s">
        <v>43584</v>
      </c>
    </row>
    <row r="35484" spans="12:12">
      <c r="L35484" s="17" t="s">
        <v>43585</v>
      </c>
    </row>
    <row r="35485" spans="12:12">
      <c r="L35485" s="17" t="s">
        <v>43586</v>
      </c>
    </row>
    <row r="35486" spans="12:12">
      <c r="L35486" s="17" t="s">
        <v>43587</v>
      </c>
    </row>
    <row r="35487" spans="12:12">
      <c r="L35487" s="17" t="s">
        <v>43588</v>
      </c>
    </row>
    <row r="35488" spans="12:12">
      <c r="L35488" s="17" t="s">
        <v>43589</v>
      </c>
    </row>
    <row r="35489" spans="12:12">
      <c r="L35489" s="17" t="s">
        <v>43590</v>
      </c>
    </row>
    <row r="35490" spans="12:12">
      <c r="L35490" s="17" t="s">
        <v>43591</v>
      </c>
    </row>
    <row r="35491" spans="12:12">
      <c r="L35491" s="17" t="s">
        <v>43592</v>
      </c>
    </row>
    <row r="35492" spans="12:12">
      <c r="L35492" s="17" t="s">
        <v>43593</v>
      </c>
    </row>
    <row r="35493" spans="12:12">
      <c r="L35493" s="17" t="s">
        <v>43594</v>
      </c>
    </row>
    <row r="35494" spans="12:12">
      <c r="L35494" s="17" t="s">
        <v>43595</v>
      </c>
    </row>
    <row r="35495" spans="12:12">
      <c r="L35495" s="17" t="s">
        <v>43596</v>
      </c>
    </row>
    <row r="35496" spans="12:12">
      <c r="L35496" s="17" t="s">
        <v>43597</v>
      </c>
    </row>
    <row r="35497" spans="12:12">
      <c r="L35497" s="17" t="s">
        <v>43598</v>
      </c>
    </row>
    <row r="35498" spans="12:12">
      <c r="L35498" s="17" t="s">
        <v>43599</v>
      </c>
    </row>
    <row r="35499" spans="12:12">
      <c r="L35499" s="17" t="s">
        <v>43600</v>
      </c>
    </row>
    <row r="35500" spans="12:12">
      <c r="L35500" s="17" t="s">
        <v>43601</v>
      </c>
    </row>
    <row r="35501" spans="12:12">
      <c r="L35501" s="17" t="s">
        <v>43602</v>
      </c>
    </row>
    <row r="35502" spans="12:12">
      <c r="L35502" s="17" t="s">
        <v>43603</v>
      </c>
    </row>
    <row r="35503" spans="12:12">
      <c r="L35503" s="17" t="s">
        <v>43604</v>
      </c>
    </row>
    <row r="35504" spans="12:12">
      <c r="L35504" s="17" t="s">
        <v>43605</v>
      </c>
    </row>
    <row r="35505" spans="12:12">
      <c r="L35505" s="17" t="s">
        <v>43606</v>
      </c>
    </row>
    <row r="35506" spans="12:12">
      <c r="L35506" s="17" t="s">
        <v>43607</v>
      </c>
    </row>
    <row r="35507" spans="12:12">
      <c r="L35507" s="17" t="s">
        <v>43608</v>
      </c>
    </row>
    <row r="35508" spans="12:12">
      <c r="L35508" s="17" t="s">
        <v>43609</v>
      </c>
    </row>
    <row r="35509" spans="12:12">
      <c r="L35509" s="17" t="s">
        <v>43610</v>
      </c>
    </row>
    <row r="35510" spans="12:12">
      <c r="L35510" s="17" t="s">
        <v>43611</v>
      </c>
    </row>
    <row r="35511" spans="12:12">
      <c r="L35511" s="17" t="s">
        <v>43612</v>
      </c>
    </row>
    <row r="35512" spans="12:12">
      <c r="L35512" s="17" t="s">
        <v>43613</v>
      </c>
    </row>
    <row r="35513" spans="12:12">
      <c r="L35513" s="17" t="s">
        <v>43614</v>
      </c>
    </row>
    <row r="35514" spans="12:12">
      <c r="L35514" s="17" t="s">
        <v>43615</v>
      </c>
    </row>
    <row r="35515" spans="12:12">
      <c r="L35515" s="17" t="s">
        <v>43616</v>
      </c>
    </row>
    <row r="35516" spans="12:12">
      <c r="L35516" s="17" t="s">
        <v>43617</v>
      </c>
    </row>
    <row r="35517" spans="12:12">
      <c r="L35517" s="17" t="s">
        <v>43618</v>
      </c>
    </row>
    <row r="35518" spans="12:12">
      <c r="L35518" s="17" t="s">
        <v>43619</v>
      </c>
    </row>
    <row r="35519" spans="12:12">
      <c r="L35519" s="17" t="s">
        <v>43620</v>
      </c>
    </row>
    <row r="35520" spans="12:12">
      <c r="L35520" s="17" t="s">
        <v>43621</v>
      </c>
    </row>
    <row r="35521" spans="12:12">
      <c r="L35521" s="17" t="s">
        <v>43622</v>
      </c>
    </row>
    <row r="35522" spans="12:12">
      <c r="L35522" s="17" t="s">
        <v>43623</v>
      </c>
    </row>
    <row r="35523" spans="12:12">
      <c r="L35523" s="17" t="s">
        <v>43624</v>
      </c>
    </row>
    <row r="35524" spans="12:12">
      <c r="L35524" s="17" t="s">
        <v>43625</v>
      </c>
    </row>
    <row r="35525" spans="12:12">
      <c r="L35525" s="17" t="s">
        <v>43626</v>
      </c>
    </row>
    <row r="35526" spans="12:12">
      <c r="L35526" s="17" t="s">
        <v>43627</v>
      </c>
    </row>
    <row r="35527" spans="12:12">
      <c r="L35527" s="17" t="s">
        <v>43628</v>
      </c>
    </row>
    <row r="35528" spans="12:12">
      <c r="L35528" s="17" t="s">
        <v>43629</v>
      </c>
    </row>
    <row r="35529" spans="12:12">
      <c r="L35529" s="17" t="s">
        <v>43630</v>
      </c>
    </row>
    <row r="35530" spans="12:12">
      <c r="L35530" s="17" t="s">
        <v>43631</v>
      </c>
    </row>
    <row r="35531" spans="12:12">
      <c r="L35531" s="17" t="s">
        <v>43632</v>
      </c>
    </row>
    <row r="35532" spans="12:12">
      <c r="L35532" s="17" t="s">
        <v>43633</v>
      </c>
    </row>
    <row r="35533" spans="12:12">
      <c r="L35533" s="17" t="s">
        <v>43634</v>
      </c>
    </row>
    <row r="35534" spans="12:12">
      <c r="L35534" s="17" t="s">
        <v>43635</v>
      </c>
    </row>
    <row r="35535" spans="12:12">
      <c r="L35535" s="17" t="s">
        <v>43636</v>
      </c>
    </row>
    <row r="35536" spans="12:12">
      <c r="L35536" s="17" t="s">
        <v>43637</v>
      </c>
    </row>
    <row r="35537" spans="12:12">
      <c r="L35537" s="17" t="s">
        <v>43638</v>
      </c>
    </row>
    <row r="35538" spans="12:12">
      <c r="L35538" s="17" t="s">
        <v>43639</v>
      </c>
    </row>
    <row r="35539" spans="12:12">
      <c r="L35539" s="17" t="s">
        <v>43640</v>
      </c>
    </row>
    <row r="35540" spans="12:12">
      <c r="L35540" s="17" t="s">
        <v>43641</v>
      </c>
    </row>
    <row r="35541" spans="12:12">
      <c r="L35541" s="17" t="s">
        <v>43642</v>
      </c>
    </row>
    <row r="35542" spans="12:12">
      <c r="L35542" s="17" t="s">
        <v>43643</v>
      </c>
    </row>
    <row r="35543" spans="12:12">
      <c r="L35543" s="17" t="s">
        <v>43644</v>
      </c>
    </row>
    <row r="35544" spans="12:12">
      <c r="L35544" s="17" t="s">
        <v>43645</v>
      </c>
    </row>
    <row r="35545" spans="12:12">
      <c r="L35545" s="17" t="s">
        <v>43646</v>
      </c>
    </row>
    <row r="35546" spans="12:12">
      <c r="L35546" s="17" t="s">
        <v>43647</v>
      </c>
    </row>
    <row r="35547" spans="12:12">
      <c r="L35547" s="17" t="s">
        <v>43648</v>
      </c>
    </row>
    <row r="35548" spans="12:12">
      <c r="L35548" s="17" t="s">
        <v>43649</v>
      </c>
    </row>
    <row r="35549" spans="12:12">
      <c r="L35549" s="17" t="s">
        <v>43650</v>
      </c>
    </row>
    <row r="35550" spans="12:12">
      <c r="L35550" s="17" t="s">
        <v>43651</v>
      </c>
    </row>
    <row r="35551" spans="12:12">
      <c r="L35551" s="17" t="s">
        <v>43652</v>
      </c>
    </row>
    <row r="35552" spans="12:12">
      <c r="L35552" s="17" t="s">
        <v>43653</v>
      </c>
    </row>
    <row r="35553" spans="12:12">
      <c r="L35553" s="17" t="s">
        <v>43654</v>
      </c>
    </row>
    <row r="35554" spans="12:12">
      <c r="L35554" s="17" t="s">
        <v>43655</v>
      </c>
    </row>
    <row r="35555" spans="12:12">
      <c r="L35555" s="17" t="s">
        <v>43656</v>
      </c>
    </row>
    <row r="35556" spans="12:12">
      <c r="L35556" s="17" t="s">
        <v>43657</v>
      </c>
    </row>
    <row r="35557" spans="12:12">
      <c r="L35557" s="17" t="s">
        <v>43658</v>
      </c>
    </row>
    <row r="35558" spans="12:12">
      <c r="L35558" s="17" t="s">
        <v>43659</v>
      </c>
    </row>
    <row r="35559" spans="12:12">
      <c r="L35559" s="17" t="s">
        <v>43660</v>
      </c>
    </row>
    <row r="35560" spans="12:12">
      <c r="L35560" s="17" t="s">
        <v>43661</v>
      </c>
    </row>
    <row r="35561" spans="12:12">
      <c r="L35561" s="17" t="s">
        <v>43662</v>
      </c>
    </row>
    <row r="35562" spans="12:12">
      <c r="L35562" s="17" t="s">
        <v>43663</v>
      </c>
    </row>
    <row r="35563" spans="12:12">
      <c r="L35563" s="17" t="s">
        <v>43664</v>
      </c>
    </row>
    <row r="35564" spans="12:12">
      <c r="L35564" s="17" t="s">
        <v>43665</v>
      </c>
    </row>
    <row r="35565" spans="12:12">
      <c r="L35565" s="17" t="s">
        <v>43666</v>
      </c>
    </row>
    <row r="35566" spans="12:12">
      <c r="L35566" s="17" t="s">
        <v>43667</v>
      </c>
    </row>
    <row r="35567" spans="12:12">
      <c r="L35567" s="17" t="s">
        <v>43668</v>
      </c>
    </row>
    <row r="35568" spans="12:12">
      <c r="L35568" s="17" t="s">
        <v>43669</v>
      </c>
    </row>
    <row r="35569" spans="12:12">
      <c r="L35569" s="17" t="s">
        <v>43670</v>
      </c>
    </row>
    <row r="35570" spans="12:12">
      <c r="L35570" s="17" t="s">
        <v>43671</v>
      </c>
    </row>
    <row r="35571" spans="12:12">
      <c r="L35571" s="17" t="s">
        <v>43672</v>
      </c>
    </row>
    <row r="35572" spans="12:12">
      <c r="L35572" s="17" t="s">
        <v>43673</v>
      </c>
    </row>
    <row r="35573" spans="12:12">
      <c r="L35573" s="17" t="s">
        <v>43674</v>
      </c>
    </row>
    <row r="35574" spans="12:12">
      <c r="L35574" s="17" t="s">
        <v>43675</v>
      </c>
    </row>
    <row r="35575" spans="12:12">
      <c r="L35575" s="17" t="s">
        <v>43676</v>
      </c>
    </row>
    <row r="35576" spans="12:12">
      <c r="L35576" s="17" t="s">
        <v>43677</v>
      </c>
    </row>
    <row r="35577" spans="12:12">
      <c r="L35577" s="17" t="s">
        <v>43678</v>
      </c>
    </row>
    <row r="35578" spans="12:12">
      <c r="L35578" s="17" t="s">
        <v>43679</v>
      </c>
    </row>
    <row r="35579" spans="12:12">
      <c r="L35579" s="17" t="s">
        <v>43680</v>
      </c>
    </row>
    <row r="35580" spans="12:12">
      <c r="L35580" s="17" t="s">
        <v>43681</v>
      </c>
    </row>
    <row r="35581" spans="12:12">
      <c r="L35581" s="17" t="s">
        <v>43682</v>
      </c>
    </row>
    <row r="35582" spans="12:12">
      <c r="L35582" s="17" t="s">
        <v>43683</v>
      </c>
    </row>
    <row r="35583" spans="12:12">
      <c r="L35583" s="17" t="s">
        <v>43684</v>
      </c>
    </row>
    <row r="35584" spans="12:12">
      <c r="L35584" s="17" t="s">
        <v>43685</v>
      </c>
    </row>
    <row r="35585" spans="12:12">
      <c r="L35585" s="17" t="s">
        <v>43686</v>
      </c>
    </row>
    <row r="35586" spans="12:12">
      <c r="L35586" s="17" t="s">
        <v>43687</v>
      </c>
    </row>
    <row r="35587" spans="12:12">
      <c r="L35587" s="17" t="s">
        <v>43688</v>
      </c>
    </row>
    <row r="35588" spans="12:12">
      <c r="L35588" s="17" t="s">
        <v>43689</v>
      </c>
    </row>
    <row r="35589" spans="12:12">
      <c r="L35589" s="17" t="s">
        <v>43690</v>
      </c>
    </row>
    <row r="35590" spans="12:12">
      <c r="L35590" s="17" t="s">
        <v>43691</v>
      </c>
    </row>
    <row r="35591" spans="12:12">
      <c r="L35591" s="17" t="s">
        <v>43692</v>
      </c>
    </row>
    <row r="35592" spans="12:12">
      <c r="L35592" s="17" t="s">
        <v>43693</v>
      </c>
    </row>
    <row r="35593" spans="12:12">
      <c r="L35593" s="17" t="s">
        <v>43694</v>
      </c>
    </row>
    <row r="35594" spans="12:12">
      <c r="L35594" s="17" t="s">
        <v>43695</v>
      </c>
    </row>
    <row r="35595" spans="12:12">
      <c r="L35595" s="17" t="s">
        <v>43696</v>
      </c>
    </row>
    <row r="35596" spans="12:12">
      <c r="L35596" s="17" t="s">
        <v>43697</v>
      </c>
    </row>
    <row r="35597" spans="12:12">
      <c r="L35597" s="17" t="s">
        <v>43698</v>
      </c>
    </row>
    <row r="35598" spans="12:12">
      <c r="L35598" s="17" t="s">
        <v>43699</v>
      </c>
    </row>
    <row r="35599" spans="12:12">
      <c r="L35599" s="17" t="s">
        <v>43700</v>
      </c>
    </row>
    <row r="35600" spans="12:12">
      <c r="L35600" s="17" t="s">
        <v>43701</v>
      </c>
    </row>
    <row r="35601" spans="12:12">
      <c r="L35601" s="17" t="s">
        <v>43702</v>
      </c>
    </row>
    <row r="35602" spans="12:12">
      <c r="L35602" s="17" t="s">
        <v>43703</v>
      </c>
    </row>
    <row r="35603" spans="12:12">
      <c r="L35603" s="17" t="s">
        <v>43704</v>
      </c>
    </row>
    <row r="35604" spans="12:12">
      <c r="L35604" s="17" t="s">
        <v>43705</v>
      </c>
    </row>
    <row r="35605" spans="12:12">
      <c r="L35605" s="17" t="s">
        <v>43706</v>
      </c>
    </row>
    <row r="35606" spans="12:12">
      <c r="L35606" s="17" t="s">
        <v>43707</v>
      </c>
    </row>
    <row r="35607" spans="12:12">
      <c r="L35607" s="17" t="s">
        <v>43708</v>
      </c>
    </row>
    <row r="35608" spans="12:12">
      <c r="L35608" s="17" t="s">
        <v>43709</v>
      </c>
    </row>
    <row r="35609" spans="12:12">
      <c r="L35609" s="17" t="s">
        <v>43710</v>
      </c>
    </row>
    <row r="35610" spans="12:12">
      <c r="L35610" s="17" t="s">
        <v>43711</v>
      </c>
    </row>
    <row r="35611" spans="12:12">
      <c r="L35611" s="17" t="s">
        <v>43712</v>
      </c>
    </row>
    <row r="35612" spans="12:12">
      <c r="L35612" s="17" t="s">
        <v>43713</v>
      </c>
    </row>
    <row r="35613" spans="12:12">
      <c r="L35613" s="17" t="s">
        <v>43714</v>
      </c>
    </row>
    <row r="35614" spans="12:12">
      <c r="L35614" s="17" t="s">
        <v>43715</v>
      </c>
    </row>
    <row r="35615" spans="12:12">
      <c r="L35615" s="17" t="s">
        <v>43716</v>
      </c>
    </row>
    <row r="35616" spans="12:12">
      <c r="L35616" s="17" t="s">
        <v>43717</v>
      </c>
    </row>
    <row r="35617" spans="12:12">
      <c r="L35617" s="17" t="s">
        <v>43718</v>
      </c>
    </row>
    <row r="35618" spans="12:12">
      <c r="L35618" s="17" t="s">
        <v>43719</v>
      </c>
    </row>
    <row r="35619" spans="12:12">
      <c r="L35619" s="17" t="s">
        <v>43720</v>
      </c>
    </row>
    <row r="35620" spans="12:12">
      <c r="L35620" s="17" t="s">
        <v>43721</v>
      </c>
    </row>
    <row r="35621" spans="12:12">
      <c r="L35621" s="17" t="s">
        <v>43722</v>
      </c>
    </row>
    <row r="35622" spans="12:12">
      <c r="L35622" s="17" t="s">
        <v>43723</v>
      </c>
    </row>
    <row r="35623" spans="12:12">
      <c r="L35623" s="17" t="s">
        <v>43724</v>
      </c>
    </row>
    <row r="35624" spans="12:12">
      <c r="L35624" s="17" t="s">
        <v>43725</v>
      </c>
    </row>
    <row r="35625" spans="12:12">
      <c r="L35625" s="17" t="s">
        <v>43726</v>
      </c>
    </row>
    <row r="35626" spans="12:12">
      <c r="L35626" s="17" t="s">
        <v>43727</v>
      </c>
    </row>
    <row r="35627" spans="12:12">
      <c r="L35627" s="17" t="s">
        <v>43728</v>
      </c>
    </row>
    <row r="35628" spans="12:12">
      <c r="L35628" s="17" t="s">
        <v>43729</v>
      </c>
    </row>
    <row r="35629" spans="12:12">
      <c r="L35629" s="17" t="s">
        <v>43730</v>
      </c>
    </row>
    <row r="35630" spans="12:12">
      <c r="L35630" s="17" t="s">
        <v>43731</v>
      </c>
    </row>
    <row r="35631" spans="12:12">
      <c r="L35631" s="17" t="s">
        <v>43732</v>
      </c>
    </row>
    <row r="35632" spans="12:12">
      <c r="L35632" s="17" t="s">
        <v>43733</v>
      </c>
    </row>
    <row r="35633" spans="12:12">
      <c r="L35633" s="17" t="s">
        <v>43734</v>
      </c>
    </row>
    <row r="35634" spans="12:12">
      <c r="L35634" s="17" t="s">
        <v>43735</v>
      </c>
    </row>
    <row r="35635" spans="12:12">
      <c r="L35635" s="17" t="s">
        <v>43736</v>
      </c>
    </row>
    <row r="35636" spans="12:12">
      <c r="L35636" s="17" t="s">
        <v>43737</v>
      </c>
    </row>
    <row r="35637" spans="12:12">
      <c r="L35637" s="17" t="s">
        <v>43738</v>
      </c>
    </row>
    <row r="35638" spans="12:12">
      <c r="L35638" s="17" t="s">
        <v>43739</v>
      </c>
    </row>
    <row r="35639" spans="12:12">
      <c r="L35639" s="17" t="s">
        <v>43740</v>
      </c>
    </row>
    <row r="35640" spans="12:12">
      <c r="L35640" s="17" t="s">
        <v>43741</v>
      </c>
    </row>
    <row r="35641" spans="12:12">
      <c r="L35641" s="17" t="s">
        <v>43742</v>
      </c>
    </row>
    <row r="35642" spans="12:12">
      <c r="L35642" s="17" t="s">
        <v>43743</v>
      </c>
    </row>
    <row r="35643" spans="12:12">
      <c r="L35643" s="17" t="s">
        <v>43744</v>
      </c>
    </row>
    <row r="35644" spans="12:12">
      <c r="L35644" s="17" t="s">
        <v>43745</v>
      </c>
    </row>
    <row r="35645" spans="12:12">
      <c r="L35645" s="17" t="s">
        <v>43746</v>
      </c>
    </row>
    <row r="35646" spans="12:12">
      <c r="L35646" s="17" t="s">
        <v>43747</v>
      </c>
    </row>
    <row r="35647" spans="12:12">
      <c r="L35647" s="17" t="s">
        <v>43748</v>
      </c>
    </row>
    <row r="35648" spans="12:12">
      <c r="L35648" s="17" t="s">
        <v>43749</v>
      </c>
    </row>
    <row r="35649" spans="12:12">
      <c r="L35649" s="17" t="s">
        <v>43750</v>
      </c>
    </row>
    <row r="35650" spans="12:12">
      <c r="L35650" s="17" t="s">
        <v>43751</v>
      </c>
    </row>
    <row r="35651" spans="12:12">
      <c r="L35651" s="17" t="s">
        <v>43752</v>
      </c>
    </row>
    <row r="35652" spans="12:12">
      <c r="L35652" s="17" t="s">
        <v>43753</v>
      </c>
    </row>
    <row r="35653" spans="12:12">
      <c r="L35653" s="17" t="s">
        <v>43754</v>
      </c>
    </row>
    <row r="35654" spans="12:12">
      <c r="L35654" s="17" t="s">
        <v>43755</v>
      </c>
    </row>
    <row r="35655" spans="12:12">
      <c r="L35655" s="17" t="s">
        <v>43756</v>
      </c>
    </row>
    <row r="35656" spans="12:12">
      <c r="L35656" s="17" t="s">
        <v>43757</v>
      </c>
    </row>
    <row r="35657" spans="12:12">
      <c r="L35657" s="17" t="s">
        <v>43758</v>
      </c>
    </row>
    <row r="35658" spans="12:12">
      <c r="L35658" s="17" t="s">
        <v>43759</v>
      </c>
    </row>
    <row r="35659" spans="12:12">
      <c r="L35659" s="17" t="s">
        <v>43760</v>
      </c>
    </row>
    <row r="35660" spans="12:12">
      <c r="L35660" s="17" t="s">
        <v>43761</v>
      </c>
    </row>
    <row r="35661" spans="12:12">
      <c r="L35661" s="17" t="s">
        <v>43762</v>
      </c>
    </row>
    <row r="35662" spans="12:12">
      <c r="L35662" s="17" t="s">
        <v>43763</v>
      </c>
    </row>
    <row r="35663" spans="12:12">
      <c r="L35663" s="17" t="s">
        <v>43764</v>
      </c>
    </row>
    <row r="35664" spans="12:12">
      <c r="L35664" s="17" t="s">
        <v>43765</v>
      </c>
    </row>
    <row r="35665" spans="12:12">
      <c r="L35665" s="17" t="s">
        <v>43766</v>
      </c>
    </row>
    <row r="35666" spans="12:12">
      <c r="L35666" s="17" t="s">
        <v>43767</v>
      </c>
    </row>
    <row r="35667" spans="12:12">
      <c r="L35667" s="17" t="s">
        <v>43768</v>
      </c>
    </row>
    <row r="35668" spans="12:12">
      <c r="L35668" s="17" t="s">
        <v>43769</v>
      </c>
    </row>
    <row r="35669" spans="12:12">
      <c r="L35669" s="17" t="s">
        <v>43770</v>
      </c>
    </row>
    <row r="35670" spans="12:12">
      <c r="L35670" s="17" t="s">
        <v>43771</v>
      </c>
    </row>
    <row r="35671" spans="12:12">
      <c r="L35671" s="17" t="s">
        <v>43772</v>
      </c>
    </row>
    <row r="35672" spans="12:12">
      <c r="L35672" s="17" t="s">
        <v>43773</v>
      </c>
    </row>
    <row r="35673" spans="12:12">
      <c r="L35673" s="17" t="s">
        <v>43774</v>
      </c>
    </row>
    <row r="35674" spans="12:12">
      <c r="L35674" s="17" t="s">
        <v>43775</v>
      </c>
    </row>
    <row r="35675" spans="12:12">
      <c r="L35675" s="17" t="s">
        <v>43776</v>
      </c>
    </row>
    <row r="35676" spans="12:12">
      <c r="L35676" s="17" t="s">
        <v>43777</v>
      </c>
    </row>
    <row r="35677" spans="12:12">
      <c r="L35677" s="17" t="s">
        <v>43778</v>
      </c>
    </row>
    <row r="35678" spans="12:12">
      <c r="L35678" s="17" t="s">
        <v>43779</v>
      </c>
    </row>
    <row r="35679" spans="12:12">
      <c r="L35679" s="17" t="s">
        <v>43780</v>
      </c>
    </row>
    <row r="35680" spans="12:12">
      <c r="L35680" s="17" t="s">
        <v>43781</v>
      </c>
    </row>
    <row r="35681" spans="12:12">
      <c r="L35681" s="17" t="s">
        <v>43782</v>
      </c>
    </row>
    <row r="35682" spans="12:12">
      <c r="L35682" s="17" t="s">
        <v>43783</v>
      </c>
    </row>
    <row r="35683" spans="12:12">
      <c r="L35683" s="17" t="s">
        <v>43784</v>
      </c>
    </row>
    <row r="35684" spans="12:12">
      <c r="L35684" s="17" t="s">
        <v>43785</v>
      </c>
    </row>
    <row r="35685" spans="12:12">
      <c r="L35685" s="17" t="s">
        <v>43786</v>
      </c>
    </row>
    <row r="35686" spans="12:12">
      <c r="L35686" s="17" t="s">
        <v>43787</v>
      </c>
    </row>
    <row r="35687" spans="12:12">
      <c r="L35687" s="17" t="s">
        <v>43788</v>
      </c>
    </row>
    <row r="35688" spans="12:12">
      <c r="L35688" s="17" t="s">
        <v>43789</v>
      </c>
    </row>
    <row r="35689" spans="12:12">
      <c r="L35689" s="17" t="s">
        <v>43790</v>
      </c>
    </row>
    <row r="35690" spans="12:12">
      <c r="L35690" s="17" t="s">
        <v>43791</v>
      </c>
    </row>
    <row r="35691" spans="12:12">
      <c r="L35691" s="17" t="s">
        <v>43792</v>
      </c>
    </row>
    <row r="35692" spans="12:12">
      <c r="L35692" s="17" t="s">
        <v>43793</v>
      </c>
    </row>
    <row r="35693" spans="12:12">
      <c r="L35693" s="17" t="s">
        <v>43794</v>
      </c>
    </row>
    <row r="35694" spans="12:12">
      <c r="L35694" s="17" t="s">
        <v>43795</v>
      </c>
    </row>
    <row r="35695" spans="12:12">
      <c r="L35695" s="17" t="s">
        <v>43796</v>
      </c>
    </row>
    <row r="35696" spans="12:12">
      <c r="L35696" s="17" t="s">
        <v>43797</v>
      </c>
    </row>
    <row r="35697" spans="12:12">
      <c r="L35697" s="17" t="s">
        <v>43798</v>
      </c>
    </row>
    <row r="35698" spans="12:12">
      <c r="L35698" s="17" t="s">
        <v>43799</v>
      </c>
    </row>
    <row r="35699" spans="12:12">
      <c r="L35699" s="17" t="s">
        <v>43800</v>
      </c>
    </row>
    <row r="35700" spans="12:12">
      <c r="L35700" s="17" t="s">
        <v>43801</v>
      </c>
    </row>
    <row r="35701" spans="12:12">
      <c r="L35701" s="17" t="s">
        <v>43802</v>
      </c>
    </row>
    <row r="35702" spans="12:12">
      <c r="L35702" s="17" t="s">
        <v>43803</v>
      </c>
    </row>
    <row r="35703" spans="12:12">
      <c r="L35703" s="17" t="s">
        <v>43804</v>
      </c>
    </row>
    <row r="35704" spans="12:12">
      <c r="L35704" s="17" t="s">
        <v>43805</v>
      </c>
    </row>
    <row r="35705" spans="12:12">
      <c r="L35705" s="17" t="s">
        <v>43806</v>
      </c>
    </row>
    <row r="35706" spans="12:12">
      <c r="L35706" s="17" t="s">
        <v>43807</v>
      </c>
    </row>
    <row r="35707" spans="12:12">
      <c r="L35707" s="17" t="s">
        <v>43808</v>
      </c>
    </row>
    <row r="35708" spans="12:12">
      <c r="L35708" s="17" t="s">
        <v>43809</v>
      </c>
    </row>
    <row r="35709" spans="12:12">
      <c r="L35709" s="17" t="s">
        <v>43810</v>
      </c>
    </row>
    <row r="35710" spans="12:12">
      <c r="L35710" s="17" t="s">
        <v>43811</v>
      </c>
    </row>
    <row r="35711" spans="12:12">
      <c r="L35711" s="17" t="s">
        <v>43812</v>
      </c>
    </row>
    <row r="35712" spans="12:12">
      <c r="L35712" s="17" t="s">
        <v>43813</v>
      </c>
    </row>
    <row r="35713" spans="12:12">
      <c r="L35713" s="17" t="s">
        <v>43814</v>
      </c>
    </row>
    <row r="35714" spans="12:12">
      <c r="L35714" s="17" t="s">
        <v>43815</v>
      </c>
    </row>
    <row r="35715" spans="12:12">
      <c r="L35715" s="17" t="s">
        <v>43816</v>
      </c>
    </row>
    <row r="35716" spans="12:12">
      <c r="L35716" s="17" t="s">
        <v>43817</v>
      </c>
    </row>
    <row r="35717" spans="12:12">
      <c r="L35717" s="17" t="s">
        <v>43818</v>
      </c>
    </row>
    <row r="35718" spans="12:12">
      <c r="L35718" s="17" t="s">
        <v>43819</v>
      </c>
    </row>
    <row r="35719" spans="12:12">
      <c r="L35719" s="17" t="s">
        <v>43820</v>
      </c>
    </row>
    <row r="35720" spans="12:12">
      <c r="L35720" s="17" t="s">
        <v>43821</v>
      </c>
    </row>
    <row r="35721" spans="12:12">
      <c r="L35721" s="17" t="s">
        <v>43822</v>
      </c>
    </row>
    <row r="35722" spans="12:12">
      <c r="L35722" s="17" t="s">
        <v>43823</v>
      </c>
    </row>
    <row r="35723" spans="12:12">
      <c r="L35723" s="17" t="s">
        <v>43824</v>
      </c>
    </row>
    <row r="35724" spans="12:12">
      <c r="L35724" s="17" t="s">
        <v>43825</v>
      </c>
    </row>
    <row r="35725" spans="12:12">
      <c r="L35725" s="17" t="s">
        <v>43826</v>
      </c>
    </row>
    <row r="35726" spans="12:12">
      <c r="L35726" s="17" t="s">
        <v>43827</v>
      </c>
    </row>
    <row r="35727" spans="12:12">
      <c r="L35727" s="17" t="s">
        <v>43828</v>
      </c>
    </row>
    <row r="35728" spans="12:12">
      <c r="L35728" s="17" t="s">
        <v>43829</v>
      </c>
    </row>
    <row r="35729" spans="12:12">
      <c r="L35729" s="17" t="s">
        <v>43830</v>
      </c>
    </row>
    <row r="35730" spans="12:12">
      <c r="L35730" s="17" t="s">
        <v>43831</v>
      </c>
    </row>
    <row r="35731" spans="12:12">
      <c r="L35731" s="17" t="s">
        <v>43832</v>
      </c>
    </row>
    <row r="35732" spans="12:12">
      <c r="L35732" s="17" t="s">
        <v>43833</v>
      </c>
    </row>
    <row r="35733" spans="12:12">
      <c r="L35733" s="17" t="s">
        <v>43834</v>
      </c>
    </row>
    <row r="35734" spans="12:12">
      <c r="L35734" s="17" t="s">
        <v>43835</v>
      </c>
    </row>
    <row r="35735" spans="12:12">
      <c r="L35735" s="17" t="s">
        <v>43836</v>
      </c>
    </row>
    <row r="35736" spans="12:12">
      <c r="L35736" s="17" t="s">
        <v>43837</v>
      </c>
    </row>
    <row r="35737" spans="12:12">
      <c r="L35737" s="17" t="s">
        <v>43838</v>
      </c>
    </row>
    <row r="35738" spans="12:12">
      <c r="L35738" s="17" t="s">
        <v>43839</v>
      </c>
    </row>
    <row r="35739" spans="12:12">
      <c r="L35739" s="17" t="s">
        <v>43840</v>
      </c>
    </row>
    <row r="35740" spans="12:12">
      <c r="L35740" s="17" t="s">
        <v>43841</v>
      </c>
    </row>
    <row r="35741" spans="12:12">
      <c r="L35741" s="17" t="s">
        <v>43842</v>
      </c>
    </row>
    <row r="35742" spans="12:12">
      <c r="L35742" s="17" t="s">
        <v>43843</v>
      </c>
    </row>
    <row r="35743" spans="12:12">
      <c r="L35743" s="17" t="s">
        <v>43844</v>
      </c>
    </row>
    <row r="35744" spans="12:12">
      <c r="L35744" s="17" t="s">
        <v>43845</v>
      </c>
    </row>
    <row r="35745" spans="12:12">
      <c r="L35745" s="17" t="s">
        <v>43846</v>
      </c>
    </row>
    <row r="35746" spans="12:12">
      <c r="L35746" s="17" t="s">
        <v>43847</v>
      </c>
    </row>
    <row r="35747" spans="12:12">
      <c r="L35747" s="17" t="s">
        <v>43848</v>
      </c>
    </row>
    <row r="35748" spans="12:12">
      <c r="L35748" s="17" t="s">
        <v>43849</v>
      </c>
    </row>
    <row r="35749" spans="12:12">
      <c r="L35749" s="17" t="s">
        <v>43850</v>
      </c>
    </row>
    <row r="35750" spans="12:12">
      <c r="L35750" s="17" t="s">
        <v>43851</v>
      </c>
    </row>
    <row r="35751" spans="12:12">
      <c r="L35751" s="17" t="s">
        <v>43852</v>
      </c>
    </row>
    <row r="35752" spans="12:12">
      <c r="L35752" s="17" t="s">
        <v>43853</v>
      </c>
    </row>
    <row r="35753" spans="12:12">
      <c r="L35753" s="17" t="s">
        <v>43854</v>
      </c>
    </row>
    <row r="35754" spans="12:12">
      <c r="L35754" s="17" t="s">
        <v>43855</v>
      </c>
    </row>
    <row r="35755" spans="12:12">
      <c r="L35755" s="17" t="s">
        <v>43856</v>
      </c>
    </row>
    <row r="35756" spans="12:12">
      <c r="L35756" s="17" t="s">
        <v>43857</v>
      </c>
    </row>
    <row r="35757" spans="12:12">
      <c r="L35757" s="17" t="s">
        <v>43858</v>
      </c>
    </row>
    <row r="35758" spans="12:12">
      <c r="L35758" s="17" t="s">
        <v>43859</v>
      </c>
    </row>
    <row r="35759" spans="12:12">
      <c r="L35759" s="17" t="s">
        <v>43860</v>
      </c>
    </row>
    <row r="35760" spans="12:12">
      <c r="L35760" s="17" t="s">
        <v>43861</v>
      </c>
    </row>
    <row r="35761" spans="12:12">
      <c r="L35761" s="17" t="s">
        <v>43862</v>
      </c>
    </row>
    <row r="35762" spans="12:12">
      <c r="L35762" s="17" t="s">
        <v>43863</v>
      </c>
    </row>
    <row r="35763" spans="12:12">
      <c r="L35763" s="17" t="s">
        <v>43864</v>
      </c>
    </row>
    <row r="35764" spans="12:12">
      <c r="L35764" s="17" t="s">
        <v>43865</v>
      </c>
    </row>
    <row r="35765" spans="12:12">
      <c r="L35765" s="17" t="s">
        <v>43866</v>
      </c>
    </row>
    <row r="35766" spans="12:12">
      <c r="L35766" s="17" t="s">
        <v>43867</v>
      </c>
    </row>
    <row r="35767" spans="12:12">
      <c r="L35767" s="17" t="s">
        <v>43868</v>
      </c>
    </row>
    <row r="35768" spans="12:12">
      <c r="L35768" s="17" t="s">
        <v>43869</v>
      </c>
    </row>
    <row r="35769" spans="12:12">
      <c r="L35769" s="17" t="s">
        <v>43870</v>
      </c>
    </row>
    <row r="35770" spans="12:12">
      <c r="L35770" s="17" t="s">
        <v>43871</v>
      </c>
    </row>
    <row r="35771" spans="12:12">
      <c r="L35771" s="17" t="s">
        <v>43872</v>
      </c>
    </row>
    <row r="35772" spans="12:12">
      <c r="L35772" s="17" t="s">
        <v>43873</v>
      </c>
    </row>
    <row r="35773" spans="12:12">
      <c r="L35773" s="17" t="s">
        <v>43874</v>
      </c>
    </row>
    <row r="35774" spans="12:12">
      <c r="L35774" s="17" t="s">
        <v>43875</v>
      </c>
    </row>
    <row r="35775" spans="12:12">
      <c r="L35775" s="17" t="s">
        <v>43876</v>
      </c>
    </row>
    <row r="35776" spans="12:12">
      <c r="L35776" s="17" t="s">
        <v>43877</v>
      </c>
    </row>
    <row r="35777" spans="12:12">
      <c r="L35777" s="17" t="s">
        <v>43878</v>
      </c>
    </row>
    <row r="35778" spans="12:12">
      <c r="L35778" s="17" t="s">
        <v>43879</v>
      </c>
    </row>
    <row r="35779" spans="12:12">
      <c r="L35779" s="17" t="s">
        <v>43880</v>
      </c>
    </row>
    <row r="35780" spans="12:12">
      <c r="L35780" s="17" t="s">
        <v>43881</v>
      </c>
    </row>
    <row r="35781" spans="12:12">
      <c r="L35781" s="17" t="s">
        <v>43882</v>
      </c>
    </row>
    <row r="35782" spans="12:12">
      <c r="L35782" s="17" t="s">
        <v>43883</v>
      </c>
    </row>
    <row r="35783" spans="12:12">
      <c r="L35783" s="17" t="s">
        <v>43884</v>
      </c>
    </row>
    <row r="35784" spans="12:12">
      <c r="L35784" s="17" t="s">
        <v>43885</v>
      </c>
    </row>
    <row r="35785" spans="12:12">
      <c r="L35785" s="17" t="s">
        <v>43886</v>
      </c>
    </row>
    <row r="35786" spans="12:12">
      <c r="L35786" s="17" t="s">
        <v>43887</v>
      </c>
    </row>
    <row r="35787" spans="12:12">
      <c r="L35787" s="17" t="s">
        <v>43888</v>
      </c>
    </row>
    <row r="35788" spans="12:12">
      <c r="L35788" s="17" t="s">
        <v>43889</v>
      </c>
    </row>
    <row r="35789" spans="12:12">
      <c r="L35789" s="17" t="s">
        <v>43890</v>
      </c>
    </row>
    <row r="35790" spans="12:12">
      <c r="L35790" s="17" t="s">
        <v>43891</v>
      </c>
    </row>
    <row r="35791" spans="12:12">
      <c r="L35791" s="17" t="s">
        <v>43892</v>
      </c>
    </row>
    <row r="35792" spans="12:12">
      <c r="L35792" s="17" t="s">
        <v>43893</v>
      </c>
    </row>
    <row r="35793" spans="12:12">
      <c r="L35793" s="17" t="s">
        <v>43894</v>
      </c>
    </row>
    <row r="35794" spans="12:12">
      <c r="L35794" s="17" t="s">
        <v>43895</v>
      </c>
    </row>
    <row r="35795" spans="12:12">
      <c r="L35795" s="17" t="s">
        <v>43896</v>
      </c>
    </row>
    <row r="35796" spans="12:12">
      <c r="L35796" s="17" t="s">
        <v>43897</v>
      </c>
    </row>
    <row r="35797" spans="12:12">
      <c r="L35797" s="17" t="s">
        <v>43898</v>
      </c>
    </row>
    <row r="35798" spans="12:12">
      <c r="L35798" s="17" t="s">
        <v>43899</v>
      </c>
    </row>
    <row r="35799" spans="12:12">
      <c r="L35799" s="17" t="s">
        <v>43900</v>
      </c>
    </row>
    <row r="35800" spans="12:12">
      <c r="L35800" s="17" t="s">
        <v>43901</v>
      </c>
    </row>
    <row r="35801" spans="12:12">
      <c r="L35801" s="17" t="s">
        <v>43902</v>
      </c>
    </row>
    <row r="35802" spans="12:12">
      <c r="L35802" s="17" t="s">
        <v>43903</v>
      </c>
    </row>
    <row r="35803" spans="12:12">
      <c r="L35803" s="17" t="s">
        <v>43904</v>
      </c>
    </row>
    <row r="35804" spans="12:12">
      <c r="L35804" s="17" t="s">
        <v>43905</v>
      </c>
    </row>
    <row r="35805" spans="12:12">
      <c r="L35805" s="17" t="s">
        <v>43906</v>
      </c>
    </row>
    <row r="35806" spans="12:12">
      <c r="L35806" s="17" t="s">
        <v>43907</v>
      </c>
    </row>
    <row r="35807" spans="12:12">
      <c r="L35807" s="17" t="s">
        <v>43908</v>
      </c>
    </row>
    <row r="35808" spans="12:12">
      <c r="L35808" s="17" t="s">
        <v>43909</v>
      </c>
    </row>
    <row r="35809" spans="12:12">
      <c r="L35809" s="17" t="s">
        <v>43910</v>
      </c>
    </row>
    <row r="35810" spans="12:12">
      <c r="L35810" s="17" t="s">
        <v>43911</v>
      </c>
    </row>
    <row r="35811" spans="12:12">
      <c r="L35811" s="17" t="s">
        <v>43912</v>
      </c>
    </row>
    <row r="35812" spans="12:12">
      <c r="L35812" s="17" t="s">
        <v>43913</v>
      </c>
    </row>
    <row r="35813" spans="12:12">
      <c r="L35813" s="17" t="s">
        <v>43914</v>
      </c>
    </row>
    <row r="35814" spans="12:12">
      <c r="L35814" s="17" t="s">
        <v>43915</v>
      </c>
    </row>
    <row r="35815" spans="12:12">
      <c r="L35815" s="17" t="s">
        <v>43916</v>
      </c>
    </row>
    <row r="35816" spans="12:12">
      <c r="L35816" s="17" t="s">
        <v>43917</v>
      </c>
    </row>
    <row r="35817" spans="12:12">
      <c r="L35817" s="17" t="s">
        <v>43918</v>
      </c>
    </row>
    <row r="35818" spans="12:12">
      <c r="L35818" s="17" t="s">
        <v>43919</v>
      </c>
    </row>
    <row r="35819" spans="12:12">
      <c r="L35819" s="17" t="s">
        <v>43920</v>
      </c>
    </row>
    <row r="35820" spans="12:12">
      <c r="L35820" s="17" t="s">
        <v>43921</v>
      </c>
    </row>
    <row r="35821" spans="12:12">
      <c r="L35821" s="17" t="s">
        <v>43922</v>
      </c>
    </row>
    <row r="35822" spans="12:12">
      <c r="L35822" s="17" t="s">
        <v>43923</v>
      </c>
    </row>
    <row r="35823" spans="12:12">
      <c r="L35823" s="17" t="s">
        <v>43924</v>
      </c>
    </row>
    <row r="35824" spans="12:12">
      <c r="L35824" s="17" t="s">
        <v>43925</v>
      </c>
    </row>
    <row r="35825" spans="12:12">
      <c r="L35825" s="17" t="s">
        <v>43926</v>
      </c>
    </row>
    <row r="35826" spans="12:12">
      <c r="L35826" s="17" t="s">
        <v>43927</v>
      </c>
    </row>
    <row r="35827" spans="12:12">
      <c r="L35827" s="17" t="s">
        <v>43928</v>
      </c>
    </row>
    <row r="35828" spans="12:12">
      <c r="L35828" s="17" t="s">
        <v>43929</v>
      </c>
    </row>
    <row r="35829" spans="12:12">
      <c r="L35829" s="17" t="s">
        <v>43930</v>
      </c>
    </row>
    <row r="35830" spans="12:12">
      <c r="L35830" s="17" t="s">
        <v>43931</v>
      </c>
    </row>
    <row r="35831" spans="12:12">
      <c r="L35831" s="17" t="s">
        <v>43932</v>
      </c>
    </row>
    <row r="35832" spans="12:12">
      <c r="L35832" s="17" t="s">
        <v>43933</v>
      </c>
    </row>
    <row r="35833" spans="12:12">
      <c r="L35833" s="17" t="s">
        <v>43934</v>
      </c>
    </row>
    <row r="35834" spans="12:12">
      <c r="L35834" s="17" t="s">
        <v>43935</v>
      </c>
    </row>
    <row r="35835" spans="12:12">
      <c r="L35835" s="17" t="s">
        <v>43936</v>
      </c>
    </row>
    <row r="35836" spans="12:12">
      <c r="L35836" s="17" t="s">
        <v>43937</v>
      </c>
    </row>
    <row r="35837" spans="12:12">
      <c r="L35837" s="17" t="s">
        <v>43938</v>
      </c>
    </row>
    <row r="35838" spans="12:12">
      <c r="L35838" s="17" t="s">
        <v>43939</v>
      </c>
    </row>
    <row r="35839" spans="12:12">
      <c r="L35839" s="17" t="s">
        <v>43940</v>
      </c>
    </row>
    <row r="35840" spans="12:12">
      <c r="L35840" s="17" t="s">
        <v>43941</v>
      </c>
    </row>
    <row r="35841" spans="12:12">
      <c r="L35841" s="17" t="s">
        <v>43942</v>
      </c>
    </row>
    <row r="35842" spans="12:12">
      <c r="L35842" s="17" t="s">
        <v>43943</v>
      </c>
    </row>
    <row r="35843" spans="12:12">
      <c r="L35843" s="17" t="s">
        <v>43944</v>
      </c>
    </row>
    <row r="35844" spans="12:12">
      <c r="L35844" s="17" t="s">
        <v>43945</v>
      </c>
    </row>
    <row r="35845" spans="12:12">
      <c r="L35845" s="17" t="s">
        <v>43946</v>
      </c>
    </row>
    <row r="35846" spans="12:12">
      <c r="L35846" s="17" t="s">
        <v>43947</v>
      </c>
    </row>
    <row r="35847" spans="12:12">
      <c r="L35847" s="17" t="s">
        <v>43948</v>
      </c>
    </row>
    <row r="35848" spans="12:12">
      <c r="L35848" s="17" t="s">
        <v>43949</v>
      </c>
    </row>
    <row r="35849" spans="12:12">
      <c r="L35849" s="17" t="s">
        <v>43950</v>
      </c>
    </row>
    <row r="35850" spans="12:12">
      <c r="L35850" s="17" t="s">
        <v>43951</v>
      </c>
    </row>
    <row r="35851" spans="12:12">
      <c r="L35851" s="17" t="s">
        <v>43952</v>
      </c>
    </row>
    <row r="35852" spans="12:12">
      <c r="L35852" s="17" t="s">
        <v>43953</v>
      </c>
    </row>
    <row r="35853" spans="12:12">
      <c r="L35853" s="17" t="s">
        <v>43954</v>
      </c>
    </row>
    <row r="35854" spans="12:12">
      <c r="L35854" s="17" t="s">
        <v>43955</v>
      </c>
    </row>
    <row r="35855" spans="12:12">
      <c r="L35855" s="17" t="s">
        <v>43956</v>
      </c>
    </row>
    <row r="35856" spans="12:12">
      <c r="L35856" s="17" t="s">
        <v>43957</v>
      </c>
    </row>
    <row r="35857" spans="12:12">
      <c r="L35857" s="17" t="s">
        <v>43958</v>
      </c>
    </row>
    <row r="35858" spans="12:12">
      <c r="L35858" s="17" t="s">
        <v>43959</v>
      </c>
    </row>
    <row r="35859" spans="12:12">
      <c r="L35859" s="17" t="s">
        <v>43960</v>
      </c>
    </row>
    <row r="35860" spans="12:12">
      <c r="L35860" s="17" t="s">
        <v>43961</v>
      </c>
    </row>
    <row r="35861" spans="12:12">
      <c r="L35861" s="17" t="s">
        <v>43962</v>
      </c>
    </row>
    <row r="35862" spans="12:12">
      <c r="L35862" s="17" t="s">
        <v>43963</v>
      </c>
    </row>
    <row r="35863" spans="12:12">
      <c r="L35863" s="17" t="s">
        <v>43964</v>
      </c>
    </row>
    <row r="35864" spans="12:12">
      <c r="L35864" s="17" t="s">
        <v>43965</v>
      </c>
    </row>
    <row r="35865" spans="12:12">
      <c r="L35865" s="17" t="s">
        <v>43966</v>
      </c>
    </row>
    <row r="35866" spans="12:12">
      <c r="L35866" s="17" t="s">
        <v>43967</v>
      </c>
    </row>
    <row r="35867" spans="12:12">
      <c r="L35867" s="17" t="s">
        <v>43968</v>
      </c>
    </row>
    <row r="35868" spans="12:12">
      <c r="L35868" s="17" t="s">
        <v>43969</v>
      </c>
    </row>
    <row r="35869" spans="12:12">
      <c r="L35869" s="17" t="s">
        <v>43970</v>
      </c>
    </row>
    <row r="35870" spans="12:12">
      <c r="L35870" s="17" t="s">
        <v>43971</v>
      </c>
    </row>
    <row r="35871" spans="12:12">
      <c r="L35871" s="17" t="s">
        <v>43972</v>
      </c>
    </row>
    <row r="35872" spans="12:12">
      <c r="L35872" s="17" t="s">
        <v>43973</v>
      </c>
    </row>
    <row r="35873" spans="12:12">
      <c r="L35873" s="17" t="s">
        <v>43974</v>
      </c>
    </row>
    <row r="35874" spans="12:12">
      <c r="L35874" s="17" t="s">
        <v>43975</v>
      </c>
    </row>
    <row r="35875" spans="12:12">
      <c r="L35875" s="17" t="s">
        <v>43976</v>
      </c>
    </row>
    <row r="35876" spans="12:12">
      <c r="L35876" s="17" t="s">
        <v>43977</v>
      </c>
    </row>
    <row r="35877" spans="12:12">
      <c r="L35877" s="17" t="s">
        <v>43978</v>
      </c>
    </row>
    <row r="35878" spans="12:12">
      <c r="L35878" s="17" t="s">
        <v>43979</v>
      </c>
    </row>
    <row r="35879" spans="12:12">
      <c r="L35879" s="17" t="s">
        <v>43980</v>
      </c>
    </row>
    <row r="35880" spans="12:12">
      <c r="L35880" s="17" t="s">
        <v>43981</v>
      </c>
    </row>
    <row r="35881" spans="12:12">
      <c r="L35881" s="17" t="s">
        <v>43982</v>
      </c>
    </row>
    <row r="35882" spans="12:12">
      <c r="L35882" s="17" t="s">
        <v>43983</v>
      </c>
    </row>
    <row r="35883" spans="12:12">
      <c r="L35883" s="17" t="s">
        <v>43984</v>
      </c>
    </row>
    <row r="35884" spans="12:12">
      <c r="L35884" s="17" t="s">
        <v>43985</v>
      </c>
    </row>
    <row r="35885" spans="12:12">
      <c r="L35885" s="17" t="s">
        <v>43986</v>
      </c>
    </row>
    <row r="35886" spans="12:12">
      <c r="L35886" s="17" t="s">
        <v>43987</v>
      </c>
    </row>
    <row r="35887" spans="12:12">
      <c r="L35887" s="17" t="s">
        <v>43988</v>
      </c>
    </row>
    <row r="35888" spans="12:12">
      <c r="L35888" s="17" t="s">
        <v>43989</v>
      </c>
    </row>
    <row r="35889" spans="12:12">
      <c r="L35889" s="17" t="s">
        <v>43990</v>
      </c>
    </row>
    <row r="35890" spans="12:12">
      <c r="L35890" s="17" t="s">
        <v>43991</v>
      </c>
    </row>
    <row r="35891" spans="12:12">
      <c r="L35891" s="17" t="s">
        <v>43992</v>
      </c>
    </row>
    <row r="35892" spans="12:12">
      <c r="L35892" s="17" t="s">
        <v>43993</v>
      </c>
    </row>
    <row r="35893" spans="12:12">
      <c r="L35893" s="17" t="s">
        <v>43994</v>
      </c>
    </row>
    <row r="35894" spans="12:12">
      <c r="L35894" s="17" t="s">
        <v>43995</v>
      </c>
    </row>
    <row r="35895" spans="12:12">
      <c r="L35895" s="17" t="s">
        <v>43996</v>
      </c>
    </row>
    <row r="35896" spans="12:12">
      <c r="L35896" s="17" t="s">
        <v>43997</v>
      </c>
    </row>
    <row r="35897" spans="12:12">
      <c r="L35897" s="17" t="s">
        <v>43998</v>
      </c>
    </row>
    <row r="35898" spans="12:12">
      <c r="L35898" s="17" t="s">
        <v>43999</v>
      </c>
    </row>
    <row r="35899" spans="12:12">
      <c r="L35899" s="17" t="s">
        <v>44000</v>
      </c>
    </row>
    <row r="35900" spans="12:12">
      <c r="L35900" s="17" t="s">
        <v>44001</v>
      </c>
    </row>
    <row r="35901" spans="12:12">
      <c r="L35901" s="17" t="s">
        <v>44002</v>
      </c>
    </row>
    <row r="35902" spans="12:12">
      <c r="L35902" s="17" t="s">
        <v>44003</v>
      </c>
    </row>
    <row r="35903" spans="12:12">
      <c r="L35903" s="17" t="s">
        <v>44004</v>
      </c>
    </row>
    <row r="35904" spans="12:12">
      <c r="L35904" s="17" t="s">
        <v>44005</v>
      </c>
    </row>
    <row r="35905" spans="12:12">
      <c r="L35905" s="17" t="s">
        <v>44006</v>
      </c>
    </row>
    <row r="35906" spans="12:12">
      <c r="L35906" s="17" t="s">
        <v>44007</v>
      </c>
    </row>
    <row r="35907" spans="12:12">
      <c r="L35907" s="17" t="s">
        <v>44008</v>
      </c>
    </row>
    <row r="35908" spans="12:12">
      <c r="L35908" s="17" t="s">
        <v>44009</v>
      </c>
    </row>
    <row r="35909" spans="12:12">
      <c r="L35909" s="17" t="s">
        <v>44010</v>
      </c>
    </row>
    <row r="35910" spans="12:12">
      <c r="L35910" s="17" t="s">
        <v>44011</v>
      </c>
    </row>
    <row r="35911" spans="12:12">
      <c r="L35911" s="17" t="s">
        <v>44012</v>
      </c>
    </row>
    <row r="35912" spans="12:12">
      <c r="L35912" s="17" t="s">
        <v>44013</v>
      </c>
    </row>
    <row r="35913" spans="12:12">
      <c r="L35913" s="17" t="s">
        <v>44014</v>
      </c>
    </row>
    <row r="35914" spans="12:12">
      <c r="L35914" s="17" t="s">
        <v>44015</v>
      </c>
    </row>
    <row r="35915" spans="12:12">
      <c r="L35915" s="17" t="s">
        <v>44016</v>
      </c>
    </row>
    <row r="35916" spans="12:12">
      <c r="L35916" s="17" t="s">
        <v>44017</v>
      </c>
    </row>
    <row r="35917" spans="12:12">
      <c r="L35917" s="17" t="s">
        <v>44018</v>
      </c>
    </row>
    <row r="35918" spans="12:12">
      <c r="L35918" s="17" t="s">
        <v>44019</v>
      </c>
    </row>
    <row r="35919" spans="12:12">
      <c r="L35919" s="17" t="s">
        <v>44020</v>
      </c>
    </row>
    <row r="35920" spans="12:12">
      <c r="L35920" s="17" t="s">
        <v>44021</v>
      </c>
    </row>
    <row r="35921" spans="12:12">
      <c r="L35921" s="17" t="s">
        <v>44022</v>
      </c>
    </row>
    <row r="35922" spans="12:12">
      <c r="L35922" s="17" t="s">
        <v>44023</v>
      </c>
    </row>
    <row r="35923" spans="12:12">
      <c r="L35923" s="17" t="s">
        <v>44024</v>
      </c>
    </row>
    <row r="35924" spans="12:12">
      <c r="L35924" s="17" t="s">
        <v>44025</v>
      </c>
    </row>
    <row r="35925" spans="12:12">
      <c r="L35925" s="17" t="s">
        <v>44026</v>
      </c>
    </row>
    <row r="35926" spans="12:12">
      <c r="L35926" s="17" t="s">
        <v>44027</v>
      </c>
    </row>
    <row r="35927" spans="12:12">
      <c r="L35927" s="17" t="s">
        <v>44028</v>
      </c>
    </row>
    <row r="35928" spans="12:12">
      <c r="L35928" s="17" t="s">
        <v>44029</v>
      </c>
    </row>
    <row r="35929" spans="12:12">
      <c r="L35929" s="17" t="s">
        <v>44030</v>
      </c>
    </row>
    <row r="35930" spans="12:12">
      <c r="L35930" s="17" t="s">
        <v>44031</v>
      </c>
    </row>
    <row r="35931" spans="12:12">
      <c r="L35931" s="17" t="s">
        <v>44032</v>
      </c>
    </row>
    <row r="35932" spans="12:12">
      <c r="L35932" s="17" t="s">
        <v>44033</v>
      </c>
    </row>
    <row r="35933" spans="12:12">
      <c r="L35933" s="17" t="s">
        <v>44034</v>
      </c>
    </row>
    <row r="35934" spans="12:12">
      <c r="L35934" s="17" t="s">
        <v>44035</v>
      </c>
    </row>
    <row r="35935" spans="12:12">
      <c r="L35935" s="17" t="s">
        <v>44036</v>
      </c>
    </row>
    <row r="35936" spans="12:12">
      <c r="L35936" s="17" t="s">
        <v>44037</v>
      </c>
    </row>
    <row r="35937" spans="12:12">
      <c r="L35937" s="17" t="s">
        <v>44038</v>
      </c>
    </row>
    <row r="35938" spans="12:12">
      <c r="L35938" s="17" t="s">
        <v>44039</v>
      </c>
    </row>
    <row r="35939" spans="12:12">
      <c r="L35939" s="17" t="s">
        <v>44040</v>
      </c>
    </row>
    <row r="35940" spans="12:12">
      <c r="L35940" s="17" t="s">
        <v>44041</v>
      </c>
    </row>
    <row r="35941" spans="12:12">
      <c r="L35941" s="17" t="s">
        <v>44042</v>
      </c>
    </row>
    <row r="35942" spans="12:12">
      <c r="L35942" s="17" t="s">
        <v>44043</v>
      </c>
    </row>
    <row r="35943" spans="12:12">
      <c r="L35943" s="17" t="s">
        <v>44044</v>
      </c>
    </row>
    <row r="35944" spans="12:12">
      <c r="L35944" s="17" t="s">
        <v>44045</v>
      </c>
    </row>
    <row r="35945" spans="12:12">
      <c r="L35945" s="17" t="s">
        <v>44046</v>
      </c>
    </row>
    <row r="35946" spans="12:12">
      <c r="L35946" s="17" t="s">
        <v>44047</v>
      </c>
    </row>
    <row r="35947" spans="12:12">
      <c r="L35947" s="17" t="s">
        <v>44048</v>
      </c>
    </row>
    <row r="35948" spans="12:12">
      <c r="L35948" s="17" t="s">
        <v>44049</v>
      </c>
    </row>
    <row r="35949" spans="12:12">
      <c r="L35949" s="17" t="s">
        <v>44050</v>
      </c>
    </row>
    <row r="35950" spans="12:12">
      <c r="L35950" s="17" t="s">
        <v>44051</v>
      </c>
    </row>
    <row r="35951" spans="12:12">
      <c r="L35951" s="17" t="s">
        <v>44052</v>
      </c>
    </row>
    <row r="35952" spans="12:12">
      <c r="L35952" s="17" t="s">
        <v>44053</v>
      </c>
    </row>
    <row r="35953" spans="12:12">
      <c r="L35953" s="17" t="s">
        <v>44054</v>
      </c>
    </row>
    <row r="35954" spans="12:12">
      <c r="L35954" s="17" t="s">
        <v>44055</v>
      </c>
    </row>
    <row r="35955" spans="12:12">
      <c r="L35955" s="17" t="s">
        <v>44056</v>
      </c>
    </row>
    <row r="35956" spans="12:12">
      <c r="L35956" s="17" t="s">
        <v>44057</v>
      </c>
    </row>
    <row r="35957" spans="12:12">
      <c r="L35957" s="17" t="s">
        <v>44058</v>
      </c>
    </row>
    <row r="35958" spans="12:12">
      <c r="L35958" s="17" t="s">
        <v>44059</v>
      </c>
    </row>
    <row r="35959" spans="12:12">
      <c r="L35959" s="17" t="s">
        <v>44060</v>
      </c>
    </row>
    <row r="35960" spans="12:12">
      <c r="L35960" s="17" t="s">
        <v>44061</v>
      </c>
    </row>
    <row r="35961" spans="12:12">
      <c r="L35961" s="17" t="s">
        <v>44062</v>
      </c>
    </row>
    <row r="35962" spans="12:12">
      <c r="L35962" s="17" t="s">
        <v>44063</v>
      </c>
    </row>
    <row r="35963" spans="12:12">
      <c r="L35963" s="17" t="s">
        <v>44064</v>
      </c>
    </row>
    <row r="35964" spans="12:12">
      <c r="L35964" s="17" t="s">
        <v>44065</v>
      </c>
    </row>
    <row r="35965" spans="12:12">
      <c r="L35965" s="17" t="s">
        <v>44066</v>
      </c>
    </row>
    <row r="35966" spans="12:12">
      <c r="L35966" s="17" t="s">
        <v>44067</v>
      </c>
    </row>
    <row r="35967" spans="12:12">
      <c r="L35967" s="17" t="s">
        <v>44068</v>
      </c>
    </row>
    <row r="35968" spans="12:12">
      <c r="L35968" s="17" t="s">
        <v>44069</v>
      </c>
    </row>
    <row r="35969" spans="12:12">
      <c r="L35969" s="17" t="s">
        <v>44070</v>
      </c>
    </row>
    <row r="35970" spans="12:12">
      <c r="L35970" s="17" t="s">
        <v>44071</v>
      </c>
    </row>
    <row r="35971" spans="12:12">
      <c r="L35971" s="17" t="s">
        <v>44072</v>
      </c>
    </row>
    <row r="35972" spans="12:12">
      <c r="L35972" s="17" t="s">
        <v>44073</v>
      </c>
    </row>
    <row r="35973" spans="12:12">
      <c r="L35973" s="17" t="s">
        <v>44074</v>
      </c>
    </row>
    <row r="35974" spans="12:12">
      <c r="L35974" s="17" t="s">
        <v>44075</v>
      </c>
    </row>
    <row r="35975" spans="12:12">
      <c r="L35975" s="17" t="s">
        <v>44076</v>
      </c>
    </row>
    <row r="35976" spans="12:12">
      <c r="L35976" s="17" t="s">
        <v>44077</v>
      </c>
    </row>
    <row r="35977" spans="12:12">
      <c r="L35977" s="17" t="s">
        <v>44078</v>
      </c>
    </row>
    <row r="35978" spans="12:12">
      <c r="L35978" s="17" t="s">
        <v>44079</v>
      </c>
    </row>
    <row r="35979" spans="12:12">
      <c r="L35979" s="17" t="s">
        <v>44080</v>
      </c>
    </row>
    <row r="35980" spans="12:12">
      <c r="L35980" s="17" t="s">
        <v>44081</v>
      </c>
    </row>
    <row r="35981" spans="12:12">
      <c r="L35981" s="17" t="s">
        <v>44082</v>
      </c>
    </row>
    <row r="35982" spans="12:12">
      <c r="L35982" s="17" t="s">
        <v>44083</v>
      </c>
    </row>
    <row r="35983" spans="12:12">
      <c r="L35983" s="17" t="s">
        <v>44084</v>
      </c>
    </row>
    <row r="35984" spans="12:12">
      <c r="L35984" s="17" t="s">
        <v>44085</v>
      </c>
    </row>
    <row r="35985" spans="12:12">
      <c r="L35985" s="17" t="s">
        <v>44086</v>
      </c>
    </row>
    <row r="35986" spans="12:12">
      <c r="L35986" s="17" t="s">
        <v>44087</v>
      </c>
    </row>
    <row r="35987" spans="12:12">
      <c r="L35987" s="17" t="s">
        <v>44088</v>
      </c>
    </row>
    <row r="35988" spans="12:12">
      <c r="L35988" s="17" t="s">
        <v>44089</v>
      </c>
    </row>
    <row r="35989" spans="12:12">
      <c r="L35989" s="17" t="s">
        <v>44090</v>
      </c>
    </row>
    <row r="35990" spans="12:12">
      <c r="L35990" s="17" t="s">
        <v>44091</v>
      </c>
    </row>
    <row r="35991" spans="12:12">
      <c r="L35991" s="17" t="s">
        <v>44092</v>
      </c>
    </row>
    <row r="35992" spans="12:12">
      <c r="L35992" s="17" t="s">
        <v>44093</v>
      </c>
    </row>
    <row r="35993" spans="12:12">
      <c r="L35993" s="17" t="s">
        <v>44094</v>
      </c>
    </row>
    <row r="35994" spans="12:12">
      <c r="L35994" s="17" t="s">
        <v>44095</v>
      </c>
    </row>
    <row r="35995" spans="12:12">
      <c r="L35995" s="17" t="s">
        <v>44096</v>
      </c>
    </row>
    <row r="35996" spans="12:12">
      <c r="L35996" s="17" t="s">
        <v>44097</v>
      </c>
    </row>
    <row r="35997" spans="12:12">
      <c r="L35997" s="17" t="s">
        <v>44098</v>
      </c>
    </row>
    <row r="35998" spans="12:12">
      <c r="L35998" s="17" t="s">
        <v>44099</v>
      </c>
    </row>
    <row r="35999" spans="12:12">
      <c r="L35999" s="17" t="s">
        <v>44100</v>
      </c>
    </row>
    <row r="36000" spans="12:12">
      <c r="L36000" s="17" t="s">
        <v>44101</v>
      </c>
    </row>
    <row r="36001" spans="12:12">
      <c r="L36001" s="17" t="s">
        <v>44102</v>
      </c>
    </row>
    <row r="36002" spans="12:12">
      <c r="L36002" s="17" t="s">
        <v>44103</v>
      </c>
    </row>
    <row r="36003" spans="12:12">
      <c r="L36003" s="17" t="s">
        <v>44104</v>
      </c>
    </row>
    <row r="36004" spans="12:12">
      <c r="L36004" s="17" t="s">
        <v>44105</v>
      </c>
    </row>
    <row r="36005" spans="12:12">
      <c r="L36005" s="17" t="s">
        <v>44106</v>
      </c>
    </row>
    <row r="36006" spans="12:12">
      <c r="L36006" s="17" t="s">
        <v>44107</v>
      </c>
    </row>
    <row r="36007" spans="12:12">
      <c r="L36007" s="17" t="s">
        <v>44108</v>
      </c>
    </row>
    <row r="36008" spans="12:12">
      <c r="L36008" s="17" t="s">
        <v>44109</v>
      </c>
    </row>
    <row r="36009" spans="12:12">
      <c r="L36009" s="17" t="s">
        <v>44110</v>
      </c>
    </row>
    <row r="36010" spans="12:12">
      <c r="L36010" s="17" t="s">
        <v>44111</v>
      </c>
    </row>
    <row r="36011" spans="12:12">
      <c r="L36011" s="17" t="s">
        <v>44112</v>
      </c>
    </row>
    <row r="36012" spans="12:12">
      <c r="L36012" s="17" t="s">
        <v>44113</v>
      </c>
    </row>
    <row r="36013" spans="12:12">
      <c r="L36013" s="17" t="s">
        <v>44114</v>
      </c>
    </row>
    <row r="36014" spans="12:12">
      <c r="L36014" s="17" t="s">
        <v>44115</v>
      </c>
    </row>
    <row r="36015" spans="12:12">
      <c r="L36015" s="17" t="s">
        <v>44116</v>
      </c>
    </row>
    <row r="36016" spans="12:12">
      <c r="L36016" s="17" t="s">
        <v>44117</v>
      </c>
    </row>
    <row r="36017" spans="12:12">
      <c r="L36017" s="17" t="s">
        <v>44118</v>
      </c>
    </row>
    <row r="36018" spans="12:12">
      <c r="L36018" s="17" t="s">
        <v>44119</v>
      </c>
    </row>
    <row r="36019" spans="12:12">
      <c r="L36019" s="17" t="s">
        <v>44120</v>
      </c>
    </row>
    <row r="36020" spans="12:12">
      <c r="L36020" s="17" t="s">
        <v>44121</v>
      </c>
    </row>
    <row r="36021" spans="12:12">
      <c r="L36021" s="17" t="s">
        <v>44122</v>
      </c>
    </row>
    <row r="36022" spans="12:12">
      <c r="L36022" s="17" t="s">
        <v>44123</v>
      </c>
    </row>
    <row r="36023" spans="12:12">
      <c r="L36023" s="17" t="s">
        <v>44124</v>
      </c>
    </row>
    <row r="36024" spans="12:12">
      <c r="L36024" s="17" t="s">
        <v>44125</v>
      </c>
    </row>
    <row r="36025" spans="12:12">
      <c r="L36025" s="17" t="s">
        <v>44126</v>
      </c>
    </row>
    <row r="36026" spans="12:12">
      <c r="L36026" s="17" t="s">
        <v>44127</v>
      </c>
    </row>
    <row r="36027" spans="12:12">
      <c r="L36027" s="17" t="s">
        <v>44128</v>
      </c>
    </row>
    <row r="36028" spans="12:12">
      <c r="L36028" s="17" t="s">
        <v>44129</v>
      </c>
    </row>
    <row r="36029" spans="12:12">
      <c r="L36029" s="17" t="s">
        <v>44130</v>
      </c>
    </row>
    <row r="36030" spans="12:12">
      <c r="L36030" s="17" t="s">
        <v>44131</v>
      </c>
    </row>
    <row r="36031" spans="12:12">
      <c r="L36031" s="17" t="s">
        <v>44132</v>
      </c>
    </row>
    <row r="36032" spans="12:12">
      <c r="L36032" s="17" t="s">
        <v>44133</v>
      </c>
    </row>
    <row r="36033" spans="12:12">
      <c r="L36033" s="17" t="s">
        <v>44134</v>
      </c>
    </row>
    <row r="36034" spans="12:12">
      <c r="L36034" s="17" t="s">
        <v>44135</v>
      </c>
    </row>
    <row r="36035" spans="12:12">
      <c r="L36035" s="17" t="s">
        <v>44136</v>
      </c>
    </row>
    <row r="36036" spans="12:12">
      <c r="L36036" s="17" t="s">
        <v>44137</v>
      </c>
    </row>
    <row r="36037" spans="12:12">
      <c r="L36037" s="17" t="s">
        <v>44138</v>
      </c>
    </row>
    <row r="36038" spans="12:12">
      <c r="L36038" s="17" t="s">
        <v>44139</v>
      </c>
    </row>
    <row r="36039" spans="12:12">
      <c r="L36039" s="17" t="s">
        <v>44140</v>
      </c>
    </row>
    <row r="36040" spans="12:12">
      <c r="L36040" s="17" t="s">
        <v>44141</v>
      </c>
    </row>
    <row r="36041" spans="12:12">
      <c r="L36041" s="17" t="s">
        <v>44142</v>
      </c>
    </row>
    <row r="36042" spans="12:12">
      <c r="L36042" s="17" t="s">
        <v>44143</v>
      </c>
    </row>
    <row r="36043" spans="12:12">
      <c r="L36043" s="17" t="s">
        <v>44144</v>
      </c>
    </row>
    <row r="36044" spans="12:12">
      <c r="L36044" s="17" t="s">
        <v>44145</v>
      </c>
    </row>
    <row r="36045" spans="12:12">
      <c r="L36045" s="17" t="s">
        <v>44146</v>
      </c>
    </row>
    <row r="36046" spans="12:12">
      <c r="L36046" s="17" t="s">
        <v>44147</v>
      </c>
    </row>
    <row r="36047" spans="12:12">
      <c r="L36047" s="17" t="s">
        <v>44148</v>
      </c>
    </row>
    <row r="36048" spans="12:12">
      <c r="L36048" s="17" t="s">
        <v>44149</v>
      </c>
    </row>
    <row r="36049" spans="12:12">
      <c r="L36049" s="17" t="s">
        <v>44150</v>
      </c>
    </row>
    <row r="36050" spans="12:12">
      <c r="L36050" s="17" t="s">
        <v>44151</v>
      </c>
    </row>
    <row r="36051" spans="12:12">
      <c r="L36051" s="17" t="s">
        <v>44152</v>
      </c>
    </row>
    <row r="36052" spans="12:12">
      <c r="L36052" s="17" t="s">
        <v>44153</v>
      </c>
    </row>
    <row r="36053" spans="12:12">
      <c r="L36053" s="17" t="s">
        <v>44154</v>
      </c>
    </row>
    <row r="36054" spans="12:12">
      <c r="L36054" s="17" t="s">
        <v>44155</v>
      </c>
    </row>
    <row r="36055" spans="12:12">
      <c r="L36055" s="17" t="s">
        <v>44156</v>
      </c>
    </row>
    <row r="36056" spans="12:12">
      <c r="L36056" s="17" t="s">
        <v>44157</v>
      </c>
    </row>
    <row r="36057" spans="12:12">
      <c r="L36057" s="17" t="s">
        <v>44158</v>
      </c>
    </row>
    <row r="36058" spans="12:12">
      <c r="L36058" s="17" t="s">
        <v>44159</v>
      </c>
    </row>
    <row r="36059" spans="12:12">
      <c r="L36059" s="17" t="s">
        <v>44160</v>
      </c>
    </row>
    <row r="36060" spans="12:12">
      <c r="L36060" s="17" t="s">
        <v>44161</v>
      </c>
    </row>
    <row r="36061" spans="12:12">
      <c r="L36061" s="17" t="s">
        <v>44162</v>
      </c>
    </row>
    <row r="36062" spans="12:12">
      <c r="L36062" s="17" t="s">
        <v>44163</v>
      </c>
    </row>
    <row r="36063" spans="12:12">
      <c r="L36063" s="17" t="s">
        <v>44164</v>
      </c>
    </row>
    <row r="36064" spans="12:12">
      <c r="L36064" s="17" t="s">
        <v>44165</v>
      </c>
    </row>
    <row r="36065" spans="12:12">
      <c r="L36065" s="17" t="s">
        <v>44166</v>
      </c>
    </row>
    <row r="36066" spans="12:12">
      <c r="L36066" s="17" t="s">
        <v>44167</v>
      </c>
    </row>
    <row r="36067" spans="12:12">
      <c r="L36067" s="17" t="s">
        <v>44168</v>
      </c>
    </row>
    <row r="36068" spans="12:12">
      <c r="L36068" s="17" t="s">
        <v>44169</v>
      </c>
    </row>
    <row r="36069" spans="12:12">
      <c r="L36069" s="17" t="s">
        <v>44170</v>
      </c>
    </row>
    <row r="36070" spans="12:12">
      <c r="L36070" s="17" t="s">
        <v>44171</v>
      </c>
    </row>
    <row r="36071" spans="12:12">
      <c r="L36071" s="17" t="s">
        <v>44172</v>
      </c>
    </row>
    <row r="36072" spans="12:12">
      <c r="L36072" s="17" t="s">
        <v>44173</v>
      </c>
    </row>
    <row r="36073" spans="12:12">
      <c r="L36073" s="17" t="s">
        <v>44174</v>
      </c>
    </row>
    <row r="36074" spans="12:12">
      <c r="L36074" s="17" t="s">
        <v>44175</v>
      </c>
    </row>
    <row r="36075" spans="12:12">
      <c r="L36075" s="17" t="s">
        <v>44176</v>
      </c>
    </row>
    <row r="36076" spans="12:12">
      <c r="L36076" s="17" t="s">
        <v>44177</v>
      </c>
    </row>
    <row r="36077" spans="12:12">
      <c r="L36077" s="17" t="s">
        <v>44178</v>
      </c>
    </row>
    <row r="36078" spans="12:12">
      <c r="L36078" s="17" t="s">
        <v>44179</v>
      </c>
    </row>
    <row r="36079" spans="12:12">
      <c r="L36079" s="17" t="s">
        <v>44180</v>
      </c>
    </row>
    <row r="36080" spans="12:12">
      <c r="L36080" s="17" t="s">
        <v>44181</v>
      </c>
    </row>
    <row r="36081" spans="12:12">
      <c r="L36081" s="17" t="s">
        <v>44182</v>
      </c>
    </row>
    <row r="36082" spans="12:12">
      <c r="L36082" s="17" t="s">
        <v>44183</v>
      </c>
    </row>
    <row r="36083" spans="12:12">
      <c r="L36083" s="17" t="s">
        <v>44184</v>
      </c>
    </row>
    <row r="36084" spans="12:12">
      <c r="L36084" s="17" t="s">
        <v>44185</v>
      </c>
    </row>
    <row r="36085" spans="12:12">
      <c r="L36085" s="17" t="s">
        <v>44186</v>
      </c>
    </row>
    <row r="36086" spans="12:12">
      <c r="L36086" s="17" t="s">
        <v>44187</v>
      </c>
    </row>
    <row r="36087" spans="12:12">
      <c r="L36087" s="17" t="s">
        <v>44188</v>
      </c>
    </row>
    <row r="36088" spans="12:12">
      <c r="L36088" s="17" t="s">
        <v>44189</v>
      </c>
    </row>
    <row r="36089" spans="12:12">
      <c r="L36089" s="17" t="s">
        <v>44190</v>
      </c>
    </row>
    <row r="36090" spans="12:12">
      <c r="L36090" s="17" t="s">
        <v>44191</v>
      </c>
    </row>
    <row r="36091" spans="12:12">
      <c r="L36091" s="17" t="s">
        <v>44192</v>
      </c>
    </row>
    <row r="36092" spans="12:12">
      <c r="L36092" s="17" t="s">
        <v>44193</v>
      </c>
    </row>
    <row r="36093" spans="12:12">
      <c r="L36093" s="17" t="s">
        <v>44194</v>
      </c>
    </row>
    <row r="36094" spans="12:12">
      <c r="L36094" s="17" t="s">
        <v>44195</v>
      </c>
    </row>
    <row r="36095" spans="12:12">
      <c r="L36095" s="17" t="s">
        <v>44196</v>
      </c>
    </row>
    <row r="36096" spans="12:12">
      <c r="L36096" s="17" t="s">
        <v>44197</v>
      </c>
    </row>
    <row r="36097" spans="12:12">
      <c r="L36097" s="17" t="s">
        <v>44198</v>
      </c>
    </row>
    <row r="36098" spans="12:12">
      <c r="L36098" s="17" t="s">
        <v>44199</v>
      </c>
    </row>
    <row r="36099" spans="12:12">
      <c r="L36099" s="17" t="s">
        <v>44200</v>
      </c>
    </row>
    <row r="36100" spans="12:12">
      <c r="L36100" s="17" t="s">
        <v>44201</v>
      </c>
    </row>
    <row r="36101" spans="12:12">
      <c r="L36101" s="17" t="s">
        <v>44202</v>
      </c>
    </row>
    <row r="36102" spans="12:12">
      <c r="L36102" s="17" t="s">
        <v>44203</v>
      </c>
    </row>
    <row r="36103" spans="12:12">
      <c r="L36103" s="17" t="s">
        <v>44204</v>
      </c>
    </row>
    <row r="36104" spans="12:12">
      <c r="L36104" s="17" t="s">
        <v>44205</v>
      </c>
    </row>
    <row r="36105" spans="12:12">
      <c r="L36105" s="17" t="s">
        <v>44206</v>
      </c>
    </row>
    <row r="36106" spans="12:12">
      <c r="L36106" s="17" t="s">
        <v>44207</v>
      </c>
    </row>
    <row r="36107" spans="12:12">
      <c r="L36107" s="17" t="s">
        <v>44208</v>
      </c>
    </row>
    <row r="36108" spans="12:12">
      <c r="L36108" s="17" t="s">
        <v>44209</v>
      </c>
    </row>
    <row r="36109" spans="12:12">
      <c r="L36109" s="17" t="s">
        <v>44210</v>
      </c>
    </row>
    <row r="36110" spans="12:12">
      <c r="L36110" s="17" t="s">
        <v>44211</v>
      </c>
    </row>
    <row r="36111" spans="12:12">
      <c r="L36111" s="17" t="s">
        <v>44212</v>
      </c>
    </row>
    <row r="36112" spans="12:12">
      <c r="L36112" s="17" t="s">
        <v>44213</v>
      </c>
    </row>
    <row r="36113" spans="12:12">
      <c r="L36113" s="17" t="s">
        <v>44214</v>
      </c>
    </row>
    <row r="36114" spans="12:12">
      <c r="L36114" s="17" t="s">
        <v>44215</v>
      </c>
    </row>
    <row r="36115" spans="12:12">
      <c r="L36115" s="17" t="s">
        <v>44216</v>
      </c>
    </row>
    <row r="36116" spans="12:12">
      <c r="L36116" s="17" t="s">
        <v>44217</v>
      </c>
    </row>
    <row r="36117" spans="12:12">
      <c r="L36117" s="17" t="s">
        <v>44218</v>
      </c>
    </row>
    <row r="36118" spans="12:12">
      <c r="L36118" s="17" t="s">
        <v>44219</v>
      </c>
    </row>
    <row r="36119" spans="12:12">
      <c r="L36119" s="17" t="s">
        <v>44220</v>
      </c>
    </row>
    <row r="36120" spans="12:12">
      <c r="L36120" s="17" t="s">
        <v>44221</v>
      </c>
    </row>
    <row r="36121" spans="12:12">
      <c r="L36121" s="17" t="s">
        <v>44222</v>
      </c>
    </row>
    <row r="36122" spans="12:12">
      <c r="L36122" s="17" t="s">
        <v>44223</v>
      </c>
    </row>
    <row r="36123" spans="12:12">
      <c r="L36123" s="17" t="s">
        <v>44224</v>
      </c>
    </row>
    <row r="36124" spans="12:12">
      <c r="L36124" s="17" t="s">
        <v>44225</v>
      </c>
    </row>
    <row r="36125" spans="12:12">
      <c r="L36125" s="17" t="s">
        <v>44226</v>
      </c>
    </row>
    <row r="36126" spans="12:12">
      <c r="L36126" s="17" t="s">
        <v>44227</v>
      </c>
    </row>
    <row r="36127" spans="12:12">
      <c r="L36127" s="17" t="s">
        <v>44228</v>
      </c>
    </row>
    <row r="36128" spans="12:12">
      <c r="L36128" s="17" t="s">
        <v>44229</v>
      </c>
    </row>
    <row r="36129" spans="12:12">
      <c r="L36129" s="17" t="s">
        <v>44230</v>
      </c>
    </row>
    <row r="36130" spans="12:12">
      <c r="L36130" s="17" t="s">
        <v>44231</v>
      </c>
    </row>
    <row r="36131" spans="12:12">
      <c r="L36131" s="17" t="s">
        <v>44232</v>
      </c>
    </row>
    <row r="36132" spans="12:12">
      <c r="L36132" s="17" t="s">
        <v>44233</v>
      </c>
    </row>
    <row r="36133" spans="12:12">
      <c r="L36133" s="17" t="s">
        <v>44234</v>
      </c>
    </row>
    <row r="36134" spans="12:12">
      <c r="L36134" s="17" t="s">
        <v>44235</v>
      </c>
    </row>
    <row r="36135" spans="12:12">
      <c r="L36135" s="17" t="s">
        <v>44236</v>
      </c>
    </row>
    <row r="36136" spans="12:12">
      <c r="L36136" s="17" t="s">
        <v>44237</v>
      </c>
    </row>
    <row r="36137" spans="12:12">
      <c r="L36137" s="17" t="s">
        <v>44238</v>
      </c>
    </row>
    <row r="36138" spans="12:12">
      <c r="L36138" s="17" t="s">
        <v>44239</v>
      </c>
    </row>
    <row r="36139" spans="12:12">
      <c r="L36139" s="17" t="s">
        <v>44240</v>
      </c>
    </row>
    <row r="36140" spans="12:12">
      <c r="L36140" s="17" t="s">
        <v>44241</v>
      </c>
    </row>
    <row r="36141" spans="12:12">
      <c r="L36141" s="17" t="s">
        <v>44242</v>
      </c>
    </row>
    <row r="36142" spans="12:12">
      <c r="L36142" s="17" t="s">
        <v>44243</v>
      </c>
    </row>
    <row r="36143" spans="12:12">
      <c r="L36143" s="17" t="s">
        <v>44244</v>
      </c>
    </row>
    <row r="36144" spans="12:12">
      <c r="L36144" s="17" t="s">
        <v>44245</v>
      </c>
    </row>
    <row r="36145" spans="12:12">
      <c r="L36145" s="17" t="s">
        <v>44246</v>
      </c>
    </row>
    <row r="36146" spans="12:12">
      <c r="L36146" s="17" t="s">
        <v>44247</v>
      </c>
    </row>
    <row r="36147" spans="12:12">
      <c r="L36147" s="17" t="s">
        <v>44248</v>
      </c>
    </row>
    <row r="36148" spans="12:12">
      <c r="L36148" s="17" t="s">
        <v>44249</v>
      </c>
    </row>
    <row r="36149" spans="12:12">
      <c r="L36149" s="17" t="s">
        <v>44250</v>
      </c>
    </row>
    <row r="36150" spans="12:12">
      <c r="L36150" s="17" t="s">
        <v>44251</v>
      </c>
    </row>
    <row r="36151" spans="12:12">
      <c r="L36151" s="17" t="s">
        <v>44252</v>
      </c>
    </row>
    <row r="36152" spans="12:12">
      <c r="L36152" s="17" t="s">
        <v>44253</v>
      </c>
    </row>
    <row r="36153" spans="12:12">
      <c r="L36153" s="17" t="s">
        <v>44254</v>
      </c>
    </row>
    <row r="36154" spans="12:12">
      <c r="L36154" s="17" t="s">
        <v>44255</v>
      </c>
    </row>
    <row r="36155" spans="12:12">
      <c r="L36155" s="17" t="s">
        <v>44256</v>
      </c>
    </row>
    <row r="36156" spans="12:12">
      <c r="L36156" s="17" t="s">
        <v>44257</v>
      </c>
    </row>
    <row r="36157" spans="12:12">
      <c r="L36157" s="17" t="s">
        <v>44258</v>
      </c>
    </row>
    <row r="36158" spans="12:12">
      <c r="L36158" s="17" t="s">
        <v>44259</v>
      </c>
    </row>
    <row r="36159" spans="12:12">
      <c r="L36159" s="17" t="s">
        <v>44260</v>
      </c>
    </row>
    <row r="36160" spans="12:12">
      <c r="L36160" s="17" t="s">
        <v>44261</v>
      </c>
    </row>
    <row r="36161" spans="12:12">
      <c r="L36161" s="17" t="s">
        <v>44262</v>
      </c>
    </row>
    <row r="36162" spans="12:12">
      <c r="L36162" s="17" t="s">
        <v>44263</v>
      </c>
    </row>
    <row r="36163" spans="12:12">
      <c r="L36163" s="17" t="s">
        <v>44264</v>
      </c>
    </row>
    <row r="36164" spans="12:12">
      <c r="L36164" s="17" t="s">
        <v>44265</v>
      </c>
    </row>
    <row r="36165" spans="12:12">
      <c r="L36165" s="17" t="s">
        <v>44266</v>
      </c>
    </row>
    <row r="36166" spans="12:12">
      <c r="L36166" s="17" t="s">
        <v>44267</v>
      </c>
    </row>
    <row r="36167" spans="12:12">
      <c r="L36167" s="17" t="s">
        <v>44268</v>
      </c>
    </row>
    <row r="36168" spans="12:12">
      <c r="L36168" s="17" t="s">
        <v>44269</v>
      </c>
    </row>
    <row r="36169" spans="12:12">
      <c r="L36169" s="17" t="s">
        <v>44270</v>
      </c>
    </row>
    <row r="36170" spans="12:12">
      <c r="L36170" s="17" t="s">
        <v>44271</v>
      </c>
    </row>
    <row r="36171" spans="12:12">
      <c r="L36171" s="17" t="s">
        <v>44272</v>
      </c>
    </row>
    <row r="36172" spans="12:12">
      <c r="L36172" s="17" t="s">
        <v>44273</v>
      </c>
    </row>
    <row r="36173" spans="12:12">
      <c r="L36173" s="17" t="s">
        <v>44274</v>
      </c>
    </row>
    <row r="36174" spans="12:12">
      <c r="L36174" s="17" t="s">
        <v>44275</v>
      </c>
    </row>
    <row r="36175" spans="12:12">
      <c r="L36175" s="17" t="s">
        <v>44276</v>
      </c>
    </row>
    <row r="36176" spans="12:12">
      <c r="L36176" s="17" t="s">
        <v>44277</v>
      </c>
    </row>
    <row r="36177" spans="12:12">
      <c r="L36177" s="17" t="s">
        <v>44278</v>
      </c>
    </row>
    <row r="36178" spans="12:12">
      <c r="L36178" s="17" t="s">
        <v>44279</v>
      </c>
    </row>
    <row r="36179" spans="12:12">
      <c r="L36179" s="17" t="s">
        <v>44280</v>
      </c>
    </row>
    <row r="36180" spans="12:12">
      <c r="L36180" s="17" t="s">
        <v>44281</v>
      </c>
    </row>
    <row r="36181" spans="12:12">
      <c r="L36181" s="17" t="s">
        <v>44282</v>
      </c>
    </row>
    <row r="36182" spans="12:12">
      <c r="L36182" s="17" t="s">
        <v>44283</v>
      </c>
    </row>
    <row r="36183" spans="12:12">
      <c r="L36183" s="17" t="s">
        <v>44284</v>
      </c>
    </row>
    <row r="36184" spans="12:12">
      <c r="L36184" s="17" t="s">
        <v>44285</v>
      </c>
    </row>
    <row r="36185" spans="12:12">
      <c r="L36185" s="17" t="s">
        <v>44286</v>
      </c>
    </row>
    <row r="36186" spans="12:12">
      <c r="L36186" s="17" t="s">
        <v>44287</v>
      </c>
    </row>
    <row r="36187" spans="12:12">
      <c r="L36187" s="17" t="s">
        <v>44288</v>
      </c>
    </row>
    <row r="36188" spans="12:12">
      <c r="L36188" s="17" t="s">
        <v>44289</v>
      </c>
    </row>
    <row r="36189" spans="12:12">
      <c r="L36189" s="17" t="s">
        <v>44290</v>
      </c>
    </row>
    <row r="36190" spans="12:12">
      <c r="L36190" s="17" t="s">
        <v>44291</v>
      </c>
    </row>
    <row r="36191" spans="12:12">
      <c r="L36191" s="17" t="s">
        <v>44292</v>
      </c>
    </row>
    <row r="36192" spans="12:12">
      <c r="L36192" s="17" t="s">
        <v>44293</v>
      </c>
    </row>
    <row r="36193" spans="12:12">
      <c r="L36193" s="17" t="s">
        <v>44294</v>
      </c>
    </row>
    <row r="36194" spans="12:12">
      <c r="L36194" s="17" t="s">
        <v>44295</v>
      </c>
    </row>
    <row r="36195" spans="12:12">
      <c r="L36195" s="17" t="s">
        <v>44296</v>
      </c>
    </row>
    <row r="36196" spans="12:12">
      <c r="L36196" s="17" t="s">
        <v>44297</v>
      </c>
    </row>
    <row r="36197" spans="12:12">
      <c r="L36197" s="17" t="s">
        <v>44298</v>
      </c>
    </row>
    <row r="36198" spans="12:12">
      <c r="L36198" s="17" t="s">
        <v>44299</v>
      </c>
    </row>
    <row r="36199" spans="12:12">
      <c r="L36199" s="17" t="s">
        <v>44300</v>
      </c>
    </row>
    <row r="36200" spans="12:12">
      <c r="L36200" s="17" t="s">
        <v>44301</v>
      </c>
    </row>
    <row r="36201" spans="12:12">
      <c r="L36201" s="17" t="s">
        <v>44302</v>
      </c>
    </row>
    <row r="36202" spans="12:12">
      <c r="L36202" s="17" t="s">
        <v>44303</v>
      </c>
    </row>
    <row r="36203" spans="12:12">
      <c r="L36203" s="17" t="s">
        <v>44304</v>
      </c>
    </row>
    <row r="36204" spans="12:12">
      <c r="L36204" s="17" t="s">
        <v>44305</v>
      </c>
    </row>
    <row r="36205" spans="12:12">
      <c r="L36205" s="17" t="s">
        <v>44306</v>
      </c>
    </row>
    <row r="36206" spans="12:12">
      <c r="L36206" s="17" t="s">
        <v>44307</v>
      </c>
    </row>
    <row r="36207" spans="12:12">
      <c r="L36207" s="17" t="s">
        <v>44308</v>
      </c>
    </row>
    <row r="36208" spans="12:12">
      <c r="L36208" s="17" t="s">
        <v>44309</v>
      </c>
    </row>
    <row r="36209" spans="12:12">
      <c r="L36209" s="17" t="s">
        <v>44310</v>
      </c>
    </row>
    <row r="36210" spans="12:12">
      <c r="L36210" s="17" t="s">
        <v>44311</v>
      </c>
    </row>
    <row r="36211" spans="12:12">
      <c r="L36211" s="17" t="s">
        <v>44312</v>
      </c>
    </row>
    <row r="36212" spans="12:12">
      <c r="L36212" s="17" t="s">
        <v>44313</v>
      </c>
    </row>
    <row r="36213" spans="12:12">
      <c r="L36213" s="17" t="s">
        <v>44314</v>
      </c>
    </row>
    <row r="36214" spans="12:12">
      <c r="L36214" s="17" t="s">
        <v>44315</v>
      </c>
    </row>
    <row r="36215" spans="12:12">
      <c r="L36215" s="17" t="s">
        <v>44316</v>
      </c>
    </row>
    <row r="36216" spans="12:12">
      <c r="L36216" s="17" t="s">
        <v>44317</v>
      </c>
    </row>
    <row r="36217" spans="12:12">
      <c r="L36217" s="17" t="s">
        <v>44318</v>
      </c>
    </row>
    <row r="36218" spans="12:12">
      <c r="L36218" s="17" t="s">
        <v>44319</v>
      </c>
    </row>
    <row r="36219" spans="12:12">
      <c r="L36219" s="17" t="s">
        <v>44320</v>
      </c>
    </row>
    <row r="36220" spans="12:12">
      <c r="L36220" s="17" t="s">
        <v>44321</v>
      </c>
    </row>
    <row r="36221" spans="12:12">
      <c r="L36221" s="17" t="s">
        <v>44322</v>
      </c>
    </row>
    <row r="36222" spans="12:12">
      <c r="L36222" s="17" t="s">
        <v>44323</v>
      </c>
    </row>
    <row r="36223" spans="12:12">
      <c r="L36223" s="17" t="s">
        <v>44324</v>
      </c>
    </row>
    <row r="36224" spans="12:12">
      <c r="L36224" s="17" t="s">
        <v>44325</v>
      </c>
    </row>
    <row r="36225" spans="12:12">
      <c r="L36225" s="17" t="s">
        <v>44326</v>
      </c>
    </row>
    <row r="36226" spans="12:12">
      <c r="L36226" s="17" t="s">
        <v>44327</v>
      </c>
    </row>
    <row r="36227" spans="12:12">
      <c r="L36227" s="17" t="s">
        <v>44328</v>
      </c>
    </row>
    <row r="36228" spans="12:12">
      <c r="L36228" s="17" t="s">
        <v>44329</v>
      </c>
    </row>
    <row r="36229" spans="12:12">
      <c r="L36229" s="17" t="s">
        <v>44330</v>
      </c>
    </row>
    <row r="36230" spans="12:12">
      <c r="L36230" s="17" t="s">
        <v>44331</v>
      </c>
    </row>
    <row r="36231" spans="12:12">
      <c r="L36231" s="17" t="s">
        <v>44332</v>
      </c>
    </row>
    <row r="36232" spans="12:12">
      <c r="L36232" s="17" t="s">
        <v>44333</v>
      </c>
    </row>
    <row r="36233" spans="12:12">
      <c r="L36233" s="17" t="s">
        <v>44334</v>
      </c>
    </row>
    <row r="36234" spans="12:12">
      <c r="L36234" s="17" t="s">
        <v>44335</v>
      </c>
    </row>
    <row r="36235" spans="12:12">
      <c r="L36235" s="17" t="s">
        <v>44336</v>
      </c>
    </row>
    <row r="36236" spans="12:12">
      <c r="L36236" s="17" t="s">
        <v>44337</v>
      </c>
    </row>
    <row r="36237" spans="12:12">
      <c r="L36237" s="17" t="s">
        <v>44338</v>
      </c>
    </row>
    <row r="36238" spans="12:12">
      <c r="L36238" s="17" t="s">
        <v>44339</v>
      </c>
    </row>
    <row r="36239" spans="12:12">
      <c r="L36239" s="17" t="s">
        <v>44340</v>
      </c>
    </row>
    <row r="36240" spans="12:12">
      <c r="L36240" s="17" t="s">
        <v>44341</v>
      </c>
    </row>
    <row r="36241" spans="12:12">
      <c r="L36241" s="17" t="s">
        <v>44342</v>
      </c>
    </row>
    <row r="36242" spans="12:12">
      <c r="L36242" s="17" t="s">
        <v>44343</v>
      </c>
    </row>
    <row r="36243" spans="12:12">
      <c r="L36243" s="17" t="s">
        <v>44344</v>
      </c>
    </row>
    <row r="36244" spans="12:12">
      <c r="L36244" s="17" t="s">
        <v>44345</v>
      </c>
    </row>
    <row r="36245" spans="12:12">
      <c r="L36245" s="17" t="s">
        <v>44346</v>
      </c>
    </row>
    <row r="36246" spans="12:12">
      <c r="L36246" s="17" t="s">
        <v>44347</v>
      </c>
    </row>
    <row r="36247" spans="12:12">
      <c r="L36247" s="17" t="s">
        <v>44348</v>
      </c>
    </row>
    <row r="36248" spans="12:12">
      <c r="L36248" s="17" t="s">
        <v>44349</v>
      </c>
    </row>
    <row r="36249" spans="12:12">
      <c r="L36249" s="17" t="s">
        <v>44350</v>
      </c>
    </row>
    <row r="36250" spans="12:12">
      <c r="L36250" s="17" t="s">
        <v>44351</v>
      </c>
    </row>
    <row r="36251" spans="12:12">
      <c r="L36251" s="17" t="s">
        <v>44352</v>
      </c>
    </row>
    <row r="36252" spans="12:12">
      <c r="L36252" s="17" t="s">
        <v>44353</v>
      </c>
    </row>
    <row r="36253" spans="12:12">
      <c r="L36253" s="17" t="s">
        <v>44354</v>
      </c>
    </row>
    <row r="36254" spans="12:12">
      <c r="L36254" s="17" t="s">
        <v>44355</v>
      </c>
    </row>
    <row r="36255" spans="12:12">
      <c r="L36255" s="17" t="s">
        <v>44356</v>
      </c>
    </row>
    <row r="36256" spans="12:12">
      <c r="L36256" s="17" t="s">
        <v>44357</v>
      </c>
    </row>
    <row r="36257" spans="12:12">
      <c r="L36257" s="17" t="s">
        <v>44358</v>
      </c>
    </row>
    <row r="36258" spans="12:12">
      <c r="L36258" s="17" t="s">
        <v>44359</v>
      </c>
    </row>
    <row r="36259" spans="12:12">
      <c r="L36259" s="17" t="s">
        <v>44360</v>
      </c>
    </row>
    <row r="36260" spans="12:12">
      <c r="L36260" s="17" t="s">
        <v>44361</v>
      </c>
    </row>
    <row r="36261" spans="12:12">
      <c r="L36261" s="17" t="s">
        <v>44362</v>
      </c>
    </row>
    <row r="36262" spans="12:12">
      <c r="L36262" s="17" t="s">
        <v>44363</v>
      </c>
    </row>
    <row r="36263" spans="12:12">
      <c r="L36263" s="17" t="s">
        <v>44364</v>
      </c>
    </row>
    <row r="36264" spans="12:12">
      <c r="L36264" s="17" t="s">
        <v>44365</v>
      </c>
    </row>
    <row r="36265" spans="12:12">
      <c r="L36265" s="17" t="s">
        <v>44366</v>
      </c>
    </row>
    <row r="36266" spans="12:12">
      <c r="L36266" s="17" t="s">
        <v>44367</v>
      </c>
    </row>
    <row r="36267" spans="12:12">
      <c r="L36267" s="17" t="s">
        <v>44368</v>
      </c>
    </row>
    <row r="36268" spans="12:12">
      <c r="L36268" s="17" t="s">
        <v>44369</v>
      </c>
    </row>
    <row r="36269" spans="12:12">
      <c r="L36269" s="17" t="s">
        <v>44370</v>
      </c>
    </row>
    <row r="36270" spans="12:12">
      <c r="L36270" s="17" t="s">
        <v>44371</v>
      </c>
    </row>
    <row r="36271" spans="12:12">
      <c r="L36271" s="17" t="s">
        <v>44372</v>
      </c>
    </row>
    <row r="36272" spans="12:12">
      <c r="L36272" s="17" t="s">
        <v>44373</v>
      </c>
    </row>
    <row r="36273" spans="12:12">
      <c r="L36273" s="17" t="s">
        <v>44374</v>
      </c>
    </row>
    <row r="36274" spans="12:12">
      <c r="L36274" s="17" t="s">
        <v>44375</v>
      </c>
    </row>
    <row r="36275" spans="12:12">
      <c r="L36275" s="17" t="s">
        <v>44376</v>
      </c>
    </row>
    <row r="36276" spans="12:12">
      <c r="L36276" s="17" t="s">
        <v>44377</v>
      </c>
    </row>
    <row r="36277" spans="12:12">
      <c r="L36277" s="17" t="s">
        <v>44378</v>
      </c>
    </row>
    <row r="36278" spans="12:12">
      <c r="L36278" s="17" t="s">
        <v>44379</v>
      </c>
    </row>
    <row r="36279" spans="12:12">
      <c r="L36279" s="17" t="s">
        <v>44380</v>
      </c>
    </row>
    <row r="36280" spans="12:12">
      <c r="L36280" s="17" t="s">
        <v>44381</v>
      </c>
    </row>
    <row r="36281" spans="12:12">
      <c r="L36281" s="17" t="s">
        <v>44382</v>
      </c>
    </row>
    <row r="36282" spans="12:12">
      <c r="L36282" s="17" t="s">
        <v>44383</v>
      </c>
    </row>
    <row r="36283" spans="12:12">
      <c r="L36283" s="17" t="s">
        <v>44384</v>
      </c>
    </row>
    <row r="36284" spans="12:12">
      <c r="L36284" s="17" t="s">
        <v>44385</v>
      </c>
    </row>
    <row r="36285" spans="12:12">
      <c r="L36285" s="17" t="s">
        <v>44386</v>
      </c>
    </row>
    <row r="36286" spans="12:12">
      <c r="L36286" s="17" t="s">
        <v>44387</v>
      </c>
    </row>
    <row r="36287" spans="12:12">
      <c r="L36287" s="17" t="s">
        <v>44388</v>
      </c>
    </row>
    <row r="36288" spans="12:12">
      <c r="L36288" s="17" t="s">
        <v>44389</v>
      </c>
    </row>
    <row r="36289" spans="12:12">
      <c r="L36289" s="17" t="s">
        <v>44390</v>
      </c>
    </row>
    <row r="36290" spans="12:12">
      <c r="L36290" s="17" t="s">
        <v>44391</v>
      </c>
    </row>
    <row r="36291" spans="12:12">
      <c r="L36291" s="17" t="s">
        <v>44392</v>
      </c>
    </row>
    <row r="36292" spans="12:12">
      <c r="L36292" s="17" t="s">
        <v>44393</v>
      </c>
    </row>
    <row r="36293" spans="12:12">
      <c r="L36293" s="17" t="s">
        <v>44394</v>
      </c>
    </row>
    <row r="36294" spans="12:12">
      <c r="L36294" s="17" t="s">
        <v>44395</v>
      </c>
    </row>
    <row r="36295" spans="12:12">
      <c r="L36295" s="17" t="s">
        <v>44396</v>
      </c>
    </row>
    <row r="36296" spans="12:12">
      <c r="L36296" s="17" t="s">
        <v>44397</v>
      </c>
    </row>
    <row r="36297" spans="12:12">
      <c r="L36297" s="17" t="s">
        <v>44398</v>
      </c>
    </row>
    <row r="36298" spans="12:12">
      <c r="L36298" s="17" t="s">
        <v>44399</v>
      </c>
    </row>
    <row r="36299" spans="12:12">
      <c r="L36299" s="17" t="s">
        <v>44400</v>
      </c>
    </row>
    <row r="36300" spans="12:12">
      <c r="L36300" s="17" t="s">
        <v>44401</v>
      </c>
    </row>
    <row r="36301" spans="12:12">
      <c r="L36301" s="17" t="s">
        <v>44402</v>
      </c>
    </row>
    <row r="36302" spans="12:12">
      <c r="L36302" s="17" t="s">
        <v>44403</v>
      </c>
    </row>
    <row r="36303" spans="12:12">
      <c r="L36303" s="17" t="s">
        <v>44404</v>
      </c>
    </row>
    <row r="36304" spans="12:12">
      <c r="L36304" s="17" t="s">
        <v>44405</v>
      </c>
    </row>
    <row r="36305" spans="12:12">
      <c r="L36305" s="17" t="s">
        <v>44406</v>
      </c>
    </row>
    <row r="36306" spans="12:12">
      <c r="L36306" s="17" t="s">
        <v>44407</v>
      </c>
    </row>
    <row r="36307" spans="12:12">
      <c r="L36307" s="17" t="s">
        <v>44408</v>
      </c>
    </row>
    <row r="36308" spans="12:12">
      <c r="L36308" s="17" t="s">
        <v>44409</v>
      </c>
    </row>
    <row r="36309" spans="12:12">
      <c r="L36309" s="17" t="s">
        <v>44410</v>
      </c>
    </row>
    <row r="36310" spans="12:12">
      <c r="L36310" s="17" t="s">
        <v>44411</v>
      </c>
    </row>
    <row r="36311" spans="12:12">
      <c r="L36311" s="17" t="s">
        <v>44412</v>
      </c>
    </row>
    <row r="36312" spans="12:12">
      <c r="L36312" s="17" t="s">
        <v>44413</v>
      </c>
    </row>
    <row r="36313" spans="12:12">
      <c r="L36313" s="17" t="s">
        <v>44414</v>
      </c>
    </row>
    <row r="36314" spans="12:12">
      <c r="L36314" s="17" t="s">
        <v>44415</v>
      </c>
    </row>
    <row r="36315" spans="12:12">
      <c r="L36315" s="17" t="s">
        <v>44416</v>
      </c>
    </row>
    <row r="36316" spans="12:12">
      <c r="L36316" s="17" t="s">
        <v>44417</v>
      </c>
    </row>
    <row r="36317" spans="12:12">
      <c r="L36317" s="17" t="s">
        <v>44418</v>
      </c>
    </row>
    <row r="36318" spans="12:12">
      <c r="L36318" s="17" t="s">
        <v>44419</v>
      </c>
    </row>
    <row r="36319" spans="12:12">
      <c r="L36319" s="17" t="s">
        <v>44420</v>
      </c>
    </row>
    <row r="36320" spans="12:12">
      <c r="L36320" s="17" t="s">
        <v>44421</v>
      </c>
    </row>
    <row r="36321" spans="12:12">
      <c r="L36321" s="17" t="s">
        <v>44422</v>
      </c>
    </row>
    <row r="36322" spans="12:12">
      <c r="L36322" s="17" t="s">
        <v>44423</v>
      </c>
    </row>
    <row r="36323" spans="12:12">
      <c r="L36323" s="17" t="s">
        <v>44424</v>
      </c>
    </row>
    <row r="36324" spans="12:12">
      <c r="L36324" s="17" t="s">
        <v>44425</v>
      </c>
    </row>
    <row r="36325" spans="12:12">
      <c r="L36325" s="17" t="s">
        <v>44426</v>
      </c>
    </row>
    <row r="36326" spans="12:12">
      <c r="L36326" s="17" t="s">
        <v>44427</v>
      </c>
    </row>
    <row r="36327" spans="12:12">
      <c r="L36327" s="17" t="s">
        <v>44428</v>
      </c>
    </row>
    <row r="36328" spans="12:12">
      <c r="L36328" s="17" t="s">
        <v>44429</v>
      </c>
    </row>
    <row r="36329" spans="12:12">
      <c r="L36329" s="17" t="s">
        <v>44430</v>
      </c>
    </row>
    <row r="36330" spans="12:12">
      <c r="L36330" s="17" t="s">
        <v>44431</v>
      </c>
    </row>
    <row r="36331" spans="12:12">
      <c r="L36331" s="17" t="s">
        <v>44432</v>
      </c>
    </row>
    <row r="36332" spans="12:12">
      <c r="L36332" s="17" t="s">
        <v>44433</v>
      </c>
    </row>
    <row r="36333" spans="12:12">
      <c r="L36333" s="17" t="s">
        <v>44434</v>
      </c>
    </row>
    <row r="36334" spans="12:12">
      <c r="L36334" s="17" t="s">
        <v>44435</v>
      </c>
    </row>
    <row r="36335" spans="12:12">
      <c r="L36335" s="17" t="s">
        <v>44436</v>
      </c>
    </row>
    <row r="36336" spans="12:12">
      <c r="L36336" s="17" t="s">
        <v>44437</v>
      </c>
    </row>
    <row r="36337" spans="12:12">
      <c r="L36337" s="17" t="s">
        <v>44438</v>
      </c>
    </row>
    <row r="36338" spans="12:12">
      <c r="L36338" s="17" t="s">
        <v>44439</v>
      </c>
    </row>
    <row r="36339" spans="12:12">
      <c r="L36339" s="17" t="s">
        <v>44440</v>
      </c>
    </row>
    <row r="36340" spans="12:12">
      <c r="L36340" s="17" t="s">
        <v>44441</v>
      </c>
    </row>
    <row r="36341" spans="12:12">
      <c r="L36341" s="17" t="s">
        <v>44442</v>
      </c>
    </row>
    <row r="36342" spans="12:12">
      <c r="L36342" s="17" t="s">
        <v>44443</v>
      </c>
    </row>
    <row r="36343" spans="12:12">
      <c r="L36343" s="17" t="s">
        <v>44444</v>
      </c>
    </row>
    <row r="36344" spans="12:12">
      <c r="L36344" s="17" t="s">
        <v>44445</v>
      </c>
    </row>
    <row r="36345" spans="12:12">
      <c r="L36345" s="17" t="s">
        <v>44446</v>
      </c>
    </row>
    <row r="36346" spans="12:12">
      <c r="L36346" s="17" t="s">
        <v>44447</v>
      </c>
    </row>
    <row r="36347" spans="12:12">
      <c r="L36347" s="17" t="s">
        <v>44448</v>
      </c>
    </row>
    <row r="36348" spans="12:12">
      <c r="L36348" s="17" t="s">
        <v>44449</v>
      </c>
    </row>
    <row r="36349" spans="12:12">
      <c r="L36349" s="17" t="s">
        <v>44450</v>
      </c>
    </row>
    <row r="36350" spans="12:12">
      <c r="L36350" s="17" t="s">
        <v>44451</v>
      </c>
    </row>
    <row r="36351" spans="12:12">
      <c r="L36351" s="17" t="s">
        <v>44452</v>
      </c>
    </row>
    <row r="36352" spans="12:12">
      <c r="L36352" s="17" t="s">
        <v>44453</v>
      </c>
    </row>
    <row r="36353" spans="12:12">
      <c r="L36353" s="17" t="s">
        <v>44454</v>
      </c>
    </row>
    <row r="36354" spans="12:12">
      <c r="L36354" s="17" t="s">
        <v>44455</v>
      </c>
    </row>
    <row r="36355" spans="12:12">
      <c r="L36355" s="17" t="s">
        <v>44456</v>
      </c>
    </row>
    <row r="36356" spans="12:12">
      <c r="L36356" s="17" t="s">
        <v>44457</v>
      </c>
    </row>
    <row r="36357" spans="12:12">
      <c r="L36357" s="17" t="s">
        <v>44458</v>
      </c>
    </row>
    <row r="36358" spans="12:12">
      <c r="L36358" s="17" t="s">
        <v>44459</v>
      </c>
    </row>
    <row r="36359" spans="12:12">
      <c r="L36359" s="17" t="s">
        <v>44460</v>
      </c>
    </row>
    <row r="36360" spans="12:12">
      <c r="L36360" s="17" t="s">
        <v>44461</v>
      </c>
    </row>
    <row r="36361" spans="12:12">
      <c r="L36361" s="17" t="s">
        <v>44462</v>
      </c>
    </row>
    <row r="36362" spans="12:12">
      <c r="L36362" s="17" t="s">
        <v>44463</v>
      </c>
    </row>
    <row r="36363" spans="12:12">
      <c r="L36363" s="17" t="s">
        <v>44464</v>
      </c>
    </row>
    <row r="36364" spans="12:12">
      <c r="L36364" s="17" t="s">
        <v>44465</v>
      </c>
    </row>
    <row r="36365" spans="12:12">
      <c r="L36365" s="17" t="s">
        <v>44466</v>
      </c>
    </row>
    <row r="36366" spans="12:12">
      <c r="L36366" s="17" t="s">
        <v>44467</v>
      </c>
    </row>
    <row r="36367" spans="12:12">
      <c r="L36367" s="17" t="s">
        <v>44468</v>
      </c>
    </row>
    <row r="36368" spans="12:12">
      <c r="L36368" s="17" t="s">
        <v>44469</v>
      </c>
    </row>
    <row r="36369" spans="12:12">
      <c r="L36369" s="17" t="s">
        <v>44470</v>
      </c>
    </row>
    <row r="36370" spans="12:12">
      <c r="L36370" s="17" t="s">
        <v>44471</v>
      </c>
    </row>
    <row r="36371" spans="12:12">
      <c r="L36371" s="17" t="s">
        <v>44472</v>
      </c>
    </row>
    <row r="36372" spans="12:12">
      <c r="L36372" s="17" t="s">
        <v>44473</v>
      </c>
    </row>
    <row r="36373" spans="12:12">
      <c r="L36373" s="17" t="s">
        <v>44474</v>
      </c>
    </row>
    <row r="36374" spans="12:12">
      <c r="L36374" s="17" t="s">
        <v>44475</v>
      </c>
    </row>
    <row r="36375" spans="12:12">
      <c r="L36375" s="17" t="s">
        <v>44476</v>
      </c>
    </row>
    <row r="36376" spans="12:12">
      <c r="L36376" s="17" t="s">
        <v>44477</v>
      </c>
    </row>
    <row r="36377" spans="12:12">
      <c r="L36377" s="17" t="s">
        <v>44478</v>
      </c>
    </row>
    <row r="36378" spans="12:12">
      <c r="L36378" s="17" t="s">
        <v>44479</v>
      </c>
    </row>
    <row r="36379" spans="12:12">
      <c r="L36379" s="17" t="s">
        <v>44480</v>
      </c>
    </row>
    <row r="36380" spans="12:12">
      <c r="L36380" s="17" t="s">
        <v>44481</v>
      </c>
    </row>
    <row r="36381" spans="12:12">
      <c r="L36381" s="17" t="s">
        <v>44482</v>
      </c>
    </row>
    <row r="36382" spans="12:12">
      <c r="L36382" s="17" t="s">
        <v>44483</v>
      </c>
    </row>
    <row r="36383" spans="12:12">
      <c r="L36383" s="17" t="s">
        <v>44484</v>
      </c>
    </row>
    <row r="36384" spans="12:12">
      <c r="L36384" s="17" t="s">
        <v>44485</v>
      </c>
    </row>
    <row r="36385" spans="12:12">
      <c r="L36385" s="17" t="s">
        <v>44486</v>
      </c>
    </row>
    <row r="36386" spans="12:12">
      <c r="L36386" s="17" t="s">
        <v>44487</v>
      </c>
    </row>
    <row r="36387" spans="12:12">
      <c r="L36387" s="17" t="s">
        <v>44488</v>
      </c>
    </row>
    <row r="36388" spans="12:12">
      <c r="L36388" s="17" t="s">
        <v>44489</v>
      </c>
    </row>
    <row r="36389" spans="12:12">
      <c r="L36389" s="17" t="s">
        <v>44490</v>
      </c>
    </row>
    <row r="36390" spans="12:12">
      <c r="L36390" s="17" t="s">
        <v>44491</v>
      </c>
    </row>
    <row r="36391" spans="12:12">
      <c r="L36391" s="17" t="s">
        <v>44492</v>
      </c>
    </row>
    <row r="36392" spans="12:12">
      <c r="L36392" s="17" t="s">
        <v>44493</v>
      </c>
    </row>
    <row r="36393" spans="12:12">
      <c r="L36393" s="17" t="s">
        <v>44494</v>
      </c>
    </row>
    <row r="36394" spans="12:12">
      <c r="L36394" s="17" t="s">
        <v>44495</v>
      </c>
    </row>
    <row r="36395" spans="12:12">
      <c r="L36395" s="17" t="s">
        <v>44496</v>
      </c>
    </row>
    <row r="36396" spans="12:12">
      <c r="L36396" s="17" t="s">
        <v>44497</v>
      </c>
    </row>
    <row r="36397" spans="12:12">
      <c r="L36397" s="17" t="s">
        <v>44498</v>
      </c>
    </row>
    <row r="36398" spans="12:12">
      <c r="L36398" s="17" t="s">
        <v>44499</v>
      </c>
    </row>
    <row r="36399" spans="12:12">
      <c r="L36399" s="17" t="s">
        <v>44500</v>
      </c>
    </row>
    <row r="36400" spans="12:12">
      <c r="L36400" s="17" t="s">
        <v>44501</v>
      </c>
    </row>
    <row r="36401" spans="12:12">
      <c r="L36401" s="17" t="s">
        <v>44502</v>
      </c>
    </row>
    <row r="36402" spans="12:12">
      <c r="L36402" s="17" t="s">
        <v>44503</v>
      </c>
    </row>
    <row r="36403" spans="12:12">
      <c r="L36403" s="17" t="s">
        <v>44504</v>
      </c>
    </row>
    <row r="36404" spans="12:12">
      <c r="L36404" s="17" t="s">
        <v>44505</v>
      </c>
    </row>
    <row r="36405" spans="12:12">
      <c r="L36405" s="17" t="s">
        <v>44506</v>
      </c>
    </row>
    <row r="36406" spans="12:12">
      <c r="L36406" s="17" t="s">
        <v>44507</v>
      </c>
    </row>
    <row r="36407" spans="12:12">
      <c r="L36407" s="17" t="s">
        <v>44508</v>
      </c>
    </row>
    <row r="36408" spans="12:12">
      <c r="L36408" s="17" t="s">
        <v>44509</v>
      </c>
    </row>
    <row r="36409" spans="12:12">
      <c r="L36409" s="17" t="s">
        <v>44510</v>
      </c>
    </row>
    <row r="36410" spans="12:12">
      <c r="L36410" s="17" t="s">
        <v>44511</v>
      </c>
    </row>
    <row r="36411" spans="12:12">
      <c r="L36411" s="17" t="s">
        <v>44512</v>
      </c>
    </row>
    <row r="36412" spans="12:12">
      <c r="L36412" s="17" t="s">
        <v>44513</v>
      </c>
    </row>
    <row r="36413" spans="12:12">
      <c r="L36413" s="17" t="s">
        <v>44514</v>
      </c>
    </row>
    <row r="36414" spans="12:12">
      <c r="L36414" s="17" t="s">
        <v>44515</v>
      </c>
    </row>
    <row r="36415" spans="12:12">
      <c r="L36415" s="17" t="s">
        <v>44516</v>
      </c>
    </row>
    <row r="36416" spans="12:12">
      <c r="L36416" s="17" t="s">
        <v>44517</v>
      </c>
    </row>
    <row r="36417" spans="12:12">
      <c r="L36417" s="17" t="s">
        <v>44518</v>
      </c>
    </row>
    <row r="36418" spans="12:12">
      <c r="L36418" s="17" t="s">
        <v>44519</v>
      </c>
    </row>
    <row r="36419" spans="12:12">
      <c r="L36419" s="17" t="s">
        <v>44520</v>
      </c>
    </row>
    <row r="36420" spans="12:12">
      <c r="L36420" s="17" t="s">
        <v>44521</v>
      </c>
    </row>
    <row r="36421" spans="12:12">
      <c r="L36421" s="17" t="s">
        <v>44522</v>
      </c>
    </row>
    <row r="36422" spans="12:12">
      <c r="L36422" s="17" t="s">
        <v>44523</v>
      </c>
    </row>
    <row r="36423" spans="12:12">
      <c r="L36423" s="17" t="s">
        <v>44524</v>
      </c>
    </row>
    <row r="36424" spans="12:12">
      <c r="L36424" s="17" t="s">
        <v>44525</v>
      </c>
    </row>
    <row r="36425" spans="12:12">
      <c r="L36425" s="17" t="s">
        <v>44526</v>
      </c>
    </row>
    <row r="36426" spans="12:12">
      <c r="L36426" s="17" t="s">
        <v>44527</v>
      </c>
    </row>
    <row r="36427" spans="12:12">
      <c r="L36427" s="17" t="s">
        <v>44528</v>
      </c>
    </row>
    <row r="36428" spans="12:12">
      <c r="L36428" s="17" t="s">
        <v>44529</v>
      </c>
    </row>
    <row r="36429" spans="12:12">
      <c r="L36429" s="17" t="s">
        <v>44530</v>
      </c>
    </row>
    <row r="36430" spans="12:12">
      <c r="L36430" s="17" t="s">
        <v>44531</v>
      </c>
    </row>
    <row r="36431" spans="12:12">
      <c r="L36431" s="17" t="s">
        <v>44532</v>
      </c>
    </row>
    <row r="36432" spans="12:12">
      <c r="L36432" s="17" t="s">
        <v>44533</v>
      </c>
    </row>
    <row r="36433" spans="12:12">
      <c r="L36433" s="17" t="s">
        <v>44534</v>
      </c>
    </row>
    <row r="36434" spans="12:12">
      <c r="L36434" s="17" t="s">
        <v>44535</v>
      </c>
    </row>
    <row r="36435" spans="12:12">
      <c r="L36435" s="17" t="s">
        <v>44536</v>
      </c>
    </row>
    <row r="36436" spans="12:12">
      <c r="L36436" s="17" t="s">
        <v>44537</v>
      </c>
    </row>
    <row r="36437" spans="12:12">
      <c r="L36437" s="17" t="s">
        <v>44538</v>
      </c>
    </row>
    <row r="36438" spans="12:12">
      <c r="L36438" s="17" t="s">
        <v>44539</v>
      </c>
    </row>
    <row r="36439" spans="12:12">
      <c r="L36439" s="17" t="s">
        <v>44540</v>
      </c>
    </row>
    <row r="36440" spans="12:12">
      <c r="L36440" s="17" t="s">
        <v>44541</v>
      </c>
    </row>
    <row r="36441" spans="12:12">
      <c r="L36441" s="17" t="s">
        <v>44542</v>
      </c>
    </row>
    <row r="36442" spans="12:12">
      <c r="L36442" s="17" t="s">
        <v>44543</v>
      </c>
    </row>
    <row r="36443" spans="12:12">
      <c r="L36443" s="17" t="s">
        <v>44544</v>
      </c>
    </row>
    <row r="36444" spans="12:12">
      <c r="L36444" s="17" t="s">
        <v>44545</v>
      </c>
    </row>
    <row r="36445" spans="12:12">
      <c r="L36445" s="17" t="s">
        <v>44546</v>
      </c>
    </row>
    <row r="36446" spans="12:12">
      <c r="L36446" s="17" t="s">
        <v>44547</v>
      </c>
    </row>
    <row r="36447" spans="12:12">
      <c r="L36447" s="17" t="s">
        <v>44548</v>
      </c>
    </row>
    <row r="36448" spans="12:12">
      <c r="L36448" s="17" t="s">
        <v>44549</v>
      </c>
    </row>
    <row r="36449" spans="12:12">
      <c r="L36449" s="17" t="s">
        <v>44550</v>
      </c>
    </row>
    <row r="36450" spans="12:12">
      <c r="L36450" s="17" t="s">
        <v>44551</v>
      </c>
    </row>
    <row r="36451" spans="12:12">
      <c r="L36451" s="17" t="s">
        <v>44552</v>
      </c>
    </row>
    <row r="36452" spans="12:12">
      <c r="L36452" s="17" t="s">
        <v>44553</v>
      </c>
    </row>
    <row r="36453" spans="12:12">
      <c r="L36453" s="17" t="s">
        <v>44554</v>
      </c>
    </row>
    <row r="36454" spans="12:12">
      <c r="L36454" s="17" t="s">
        <v>44555</v>
      </c>
    </row>
    <row r="36455" spans="12:12">
      <c r="L36455" s="17" t="s">
        <v>44556</v>
      </c>
    </row>
    <row r="36456" spans="12:12">
      <c r="L36456" s="17" t="s">
        <v>44557</v>
      </c>
    </row>
    <row r="36457" spans="12:12">
      <c r="L36457" s="17" t="s">
        <v>44558</v>
      </c>
    </row>
    <row r="36458" spans="12:12">
      <c r="L36458" s="17" t="s">
        <v>44559</v>
      </c>
    </row>
    <row r="36459" spans="12:12">
      <c r="L36459" s="17" t="s">
        <v>44560</v>
      </c>
    </row>
    <row r="36460" spans="12:12">
      <c r="L36460" s="17" t="s">
        <v>44561</v>
      </c>
    </row>
    <row r="36461" spans="12:12">
      <c r="L36461" s="17" t="s">
        <v>44562</v>
      </c>
    </row>
    <row r="36462" spans="12:12">
      <c r="L36462" s="17" t="s">
        <v>44563</v>
      </c>
    </row>
    <row r="36463" spans="12:12">
      <c r="L36463" s="17" t="s">
        <v>44564</v>
      </c>
    </row>
    <row r="36464" spans="12:12">
      <c r="L36464" s="17" t="s">
        <v>44565</v>
      </c>
    </row>
    <row r="36465" spans="12:12">
      <c r="L36465" s="17" t="s">
        <v>44566</v>
      </c>
    </row>
    <row r="36466" spans="12:12">
      <c r="L36466" s="17" t="s">
        <v>44567</v>
      </c>
    </row>
    <row r="36467" spans="12:12">
      <c r="L36467" s="17" t="s">
        <v>44568</v>
      </c>
    </row>
    <row r="36468" spans="12:12">
      <c r="L36468" s="17" t="s">
        <v>44569</v>
      </c>
    </row>
    <row r="36469" spans="12:12">
      <c r="L36469" s="17" t="s">
        <v>44570</v>
      </c>
    </row>
    <row r="36470" spans="12:12">
      <c r="L36470" s="17" t="s">
        <v>44571</v>
      </c>
    </row>
    <row r="36471" spans="12:12">
      <c r="L36471" s="17" t="s">
        <v>44572</v>
      </c>
    </row>
    <row r="36472" spans="12:12">
      <c r="L36472" s="17" t="s">
        <v>44573</v>
      </c>
    </row>
    <row r="36473" spans="12:12">
      <c r="L36473" s="17" t="s">
        <v>44574</v>
      </c>
    </row>
    <row r="36474" spans="12:12">
      <c r="L36474" s="17" t="s">
        <v>44575</v>
      </c>
    </row>
    <row r="36475" spans="12:12">
      <c r="L36475" s="17" t="s">
        <v>44576</v>
      </c>
    </row>
    <row r="36476" spans="12:12">
      <c r="L36476" s="17" t="s">
        <v>44577</v>
      </c>
    </row>
    <row r="36477" spans="12:12">
      <c r="L36477" s="17" t="s">
        <v>44578</v>
      </c>
    </row>
    <row r="36478" spans="12:12">
      <c r="L36478" s="17" t="s">
        <v>44579</v>
      </c>
    </row>
    <row r="36479" spans="12:12">
      <c r="L36479" s="17" t="s">
        <v>44580</v>
      </c>
    </row>
    <row r="36480" spans="12:12">
      <c r="L36480" s="17" t="s">
        <v>44581</v>
      </c>
    </row>
    <row r="36481" spans="12:12">
      <c r="L36481" s="17" t="s">
        <v>44582</v>
      </c>
    </row>
    <row r="36482" spans="12:12">
      <c r="L36482" s="17" t="s">
        <v>44583</v>
      </c>
    </row>
    <row r="36483" spans="12:12">
      <c r="L36483" s="17" t="s">
        <v>44584</v>
      </c>
    </row>
    <row r="36484" spans="12:12">
      <c r="L36484" s="17" t="s">
        <v>44585</v>
      </c>
    </row>
    <row r="36485" spans="12:12">
      <c r="L36485" s="17" t="s">
        <v>44586</v>
      </c>
    </row>
    <row r="36486" spans="12:12">
      <c r="L36486" s="17" t="s">
        <v>44587</v>
      </c>
    </row>
    <row r="36487" spans="12:12">
      <c r="L36487" s="17" t="s">
        <v>44588</v>
      </c>
    </row>
    <row r="36488" spans="12:12">
      <c r="L36488" s="17" t="s">
        <v>44589</v>
      </c>
    </row>
    <row r="36489" spans="12:12">
      <c r="L36489" s="17" t="s">
        <v>44590</v>
      </c>
    </row>
    <row r="36490" spans="12:12">
      <c r="L36490" s="17" t="s">
        <v>44591</v>
      </c>
    </row>
    <row r="36491" spans="12:12">
      <c r="L36491" s="17" t="s">
        <v>44592</v>
      </c>
    </row>
    <row r="36492" spans="12:12">
      <c r="L36492" s="17" t="s">
        <v>44593</v>
      </c>
    </row>
    <row r="36493" spans="12:12">
      <c r="L36493" s="17" t="s">
        <v>44594</v>
      </c>
    </row>
    <row r="36494" spans="12:12">
      <c r="L36494" s="17" t="s">
        <v>44595</v>
      </c>
    </row>
    <row r="36495" spans="12:12">
      <c r="L36495" s="17" t="s">
        <v>44596</v>
      </c>
    </row>
    <row r="36496" spans="12:12">
      <c r="L36496" s="17" t="s">
        <v>44597</v>
      </c>
    </row>
    <row r="36497" spans="12:12">
      <c r="L36497" s="17" t="s">
        <v>44598</v>
      </c>
    </row>
    <row r="36498" spans="12:12">
      <c r="L36498" s="17" t="s">
        <v>44599</v>
      </c>
    </row>
    <row r="36499" spans="12:12">
      <c r="L36499" s="17" t="s">
        <v>44600</v>
      </c>
    </row>
    <row r="36500" spans="12:12">
      <c r="L36500" s="17" t="s">
        <v>44601</v>
      </c>
    </row>
    <row r="36501" spans="12:12">
      <c r="L36501" s="17" t="s">
        <v>44602</v>
      </c>
    </row>
    <row r="36502" spans="12:12">
      <c r="L36502" s="17" t="s">
        <v>44603</v>
      </c>
    </row>
    <row r="36503" spans="12:12">
      <c r="L36503" s="17" t="s">
        <v>44604</v>
      </c>
    </row>
    <row r="36504" spans="12:12">
      <c r="L36504" s="17" t="s">
        <v>44605</v>
      </c>
    </row>
    <row r="36505" spans="12:12">
      <c r="L36505" s="17" t="s">
        <v>44606</v>
      </c>
    </row>
    <row r="36506" spans="12:12">
      <c r="L36506" s="17" t="s">
        <v>44607</v>
      </c>
    </row>
    <row r="36507" spans="12:12">
      <c r="L36507" s="17" t="s">
        <v>44608</v>
      </c>
    </row>
    <row r="36508" spans="12:12">
      <c r="L36508" s="17" t="s">
        <v>44609</v>
      </c>
    </row>
    <row r="36509" spans="12:12">
      <c r="L36509" s="17" t="s">
        <v>44610</v>
      </c>
    </row>
    <row r="36510" spans="12:12">
      <c r="L36510" s="17" t="s">
        <v>44611</v>
      </c>
    </row>
    <row r="36511" spans="12:12">
      <c r="L36511" s="17" t="s">
        <v>44612</v>
      </c>
    </row>
    <row r="36512" spans="12:12">
      <c r="L36512" s="17" t="s">
        <v>44613</v>
      </c>
    </row>
    <row r="36513" spans="12:12">
      <c r="L36513" s="17" t="s">
        <v>44614</v>
      </c>
    </row>
    <row r="36514" spans="12:12">
      <c r="L36514" s="17" t="s">
        <v>44615</v>
      </c>
    </row>
    <row r="36515" spans="12:12">
      <c r="L36515" s="17" t="s">
        <v>44616</v>
      </c>
    </row>
    <row r="36516" spans="12:12">
      <c r="L36516" s="17" t="s">
        <v>44617</v>
      </c>
    </row>
    <row r="36517" spans="12:12">
      <c r="L36517" s="17" t="s">
        <v>44618</v>
      </c>
    </row>
    <row r="36518" spans="12:12">
      <c r="L36518" s="17" t="s">
        <v>44619</v>
      </c>
    </row>
    <row r="36519" spans="12:12">
      <c r="L36519" s="17" t="s">
        <v>44620</v>
      </c>
    </row>
    <row r="36520" spans="12:12">
      <c r="L36520" s="17" t="s">
        <v>44621</v>
      </c>
    </row>
    <row r="36521" spans="12:12">
      <c r="L36521" s="17" t="s">
        <v>44622</v>
      </c>
    </row>
    <row r="36522" spans="12:12">
      <c r="L36522" s="17" t="s">
        <v>44623</v>
      </c>
    </row>
    <row r="36523" spans="12:12">
      <c r="L36523" s="17" t="s">
        <v>44624</v>
      </c>
    </row>
    <row r="36524" spans="12:12">
      <c r="L36524" s="17" t="s">
        <v>44625</v>
      </c>
    </row>
    <row r="36525" spans="12:12">
      <c r="L36525" s="17" t="s">
        <v>44626</v>
      </c>
    </row>
    <row r="36526" spans="12:12">
      <c r="L36526" s="17" t="s">
        <v>44627</v>
      </c>
    </row>
    <row r="36527" spans="12:12">
      <c r="L36527" s="17" t="s">
        <v>44628</v>
      </c>
    </row>
    <row r="36528" spans="12:12">
      <c r="L36528" s="17" t="s">
        <v>44629</v>
      </c>
    </row>
    <row r="36529" spans="12:12">
      <c r="L36529" s="17" t="s">
        <v>44630</v>
      </c>
    </row>
    <row r="36530" spans="12:12">
      <c r="L36530" s="17" t="s">
        <v>44631</v>
      </c>
    </row>
    <row r="36531" spans="12:12">
      <c r="L36531" s="17" t="s">
        <v>44632</v>
      </c>
    </row>
    <row r="36532" spans="12:12">
      <c r="L36532" s="17" t="s">
        <v>44633</v>
      </c>
    </row>
    <row r="36533" spans="12:12">
      <c r="L36533" s="17" t="s">
        <v>44634</v>
      </c>
    </row>
    <row r="36534" spans="12:12">
      <c r="L36534" s="17" t="s">
        <v>44635</v>
      </c>
    </row>
    <row r="36535" spans="12:12">
      <c r="L36535" s="17" t="s">
        <v>44636</v>
      </c>
    </row>
    <row r="36536" spans="12:12">
      <c r="L36536" s="17" t="s">
        <v>44637</v>
      </c>
    </row>
    <row r="36537" spans="12:12">
      <c r="L36537" s="17" t="s">
        <v>44638</v>
      </c>
    </row>
    <row r="36538" spans="12:12">
      <c r="L36538" s="17" t="s">
        <v>44639</v>
      </c>
    </row>
    <row r="36539" spans="12:12">
      <c r="L36539" s="17" t="s">
        <v>44640</v>
      </c>
    </row>
    <row r="36540" spans="12:12">
      <c r="L36540" s="17" t="s">
        <v>44641</v>
      </c>
    </row>
    <row r="36541" spans="12:12">
      <c r="L36541" s="17" t="s">
        <v>44642</v>
      </c>
    </row>
    <row r="36542" spans="12:12">
      <c r="L36542" s="17" t="s">
        <v>44643</v>
      </c>
    </row>
    <row r="36543" spans="12:12">
      <c r="L36543" s="17" t="s">
        <v>44644</v>
      </c>
    </row>
    <row r="36544" spans="12:12">
      <c r="L36544" s="17" t="s">
        <v>44645</v>
      </c>
    </row>
    <row r="36545" spans="12:12">
      <c r="L36545" s="17" t="s">
        <v>44646</v>
      </c>
    </row>
    <row r="36546" spans="12:12">
      <c r="L36546" s="17" t="s">
        <v>44647</v>
      </c>
    </row>
    <row r="36547" spans="12:12">
      <c r="L36547" s="17" t="s">
        <v>44648</v>
      </c>
    </row>
    <row r="36548" spans="12:12">
      <c r="L36548" s="17" t="s">
        <v>44649</v>
      </c>
    </row>
    <row r="36549" spans="12:12">
      <c r="L36549" s="17" t="s">
        <v>44650</v>
      </c>
    </row>
    <row r="36550" spans="12:12">
      <c r="L36550" s="17" t="s">
        <v>44651</v>
      </c>
    </row>
    <row r="36551" spans="12:12">
      <c r="L36551" s="17" t="s">
        <v>44652</v>
      </c>
    </row>
    <row r="36552" spans="12:12">
      <c r="L36552" s="17" t="s">
        <v>44653</v>
      </c>
    </row>
    <row r="36553" spans="12:12">
      <c r="L36553" s="17" t="s">
        <v>44654</v>
      </c>
    </row>
    <row r="36554" spans="12:12">
      <c r="L36554" s="17" t="s">
        <v>44655</v>
      </c>
    </row>
    <row r="36555" spans="12:12">
      <c r="L36555" s="17" t="s">
        <v>44656</v>
      </c>
    </row>
    <row r="36556" spans="12:12">
      <c r="L36556" s="17" t="s">
        <v>44657</v>
      </c>
    </row>
    <row r="36557" spans="12:12">
      <c r="L36557" s="17" t="s">
        <v>44658</v>
      </c>
    </row>
    <row r="36558" spans="12:12">
      <c r="L36558" s="17" t="s">
        <v>44659</v>
      </c>
    </row>
    <row r="36559" spans="12:12">
      <c r="L36559" s="17" t="s">
        <v>44660</v>
      </c>
    </row>
    <row r="36560" spans="12:12">
      <c r="L36560" s="17" t="s">
        <v>44661</v>
      </c>
    </row>
    <row r="36561" spans="12:12">
      <c r="L36561" s="17" t="s">
        <v>44662</v>
      </c>
    </row>
    <row r="36562" spans="12:12">
      <c r="L36562" s="17" t="s">
        <v>44663</v>
      </c>
    </row>
    <row r="36563" spans="12:12">
      <c r="L36563" s="17" t="s">
        <v>44664</v>
      </c>
    </row>
    <row r="36564" spans="12:12">
      <c r="L36564" s="17" t="s">
        <v>44665</v>
      </c>
    </row>
    <row r="36565" spans="12:12">
      <c r="L36565" s="17" t="s">
        <v>44666</v>
      </c>
    </row>
    <row r="36566" spans="12:12">
      <c r="L36566" s="17" t="s">
        <v>44667</v>
      </c>
    </row>
    <row r="36567" spans="12:12">
      <c r="L36567" s="17" t="s">
        <v>44668</v>
      </c>
    </row>
    <row r="36568" spans="12:12">
      <c r="L36568" s="17" t="s">
        <v>44669</v>
      </c>
    </row>
    <row r="36569" spans="12:12">
      <c r="L36569" s="17" t="s">
        <v>44670</v>
      </c>
    </row>
    <row r="36570" spans="12:12">
      <c r="L36570" s="17" t="s">
        <v>44671</v>
      </c>
    </row>
    <row r="36571" spans="12:12">
      <c r="L36571" s="17" t="s">
        <v>44672</v>
      </c>
    </row>
    <row r="36572" spans="12:12">
      <c r="L36572" s="17" t="s">
        <v>44673</v>
      </c>
    </row>
    <row r="36573" spans="12:12">
      <c r="L36573" s="17" t="s">
        <v>44674</v>
      </c>
    </row>
    <row r="36574" spans="12:12">
      <c r="L36574" s="17" t="s">
        <v>44675</v>
      </c>
    </row>
    <row r="36575" spans="12:12">
      <c r="L36575" s="17" t="s">
        <v>44676</v>
      </c>
    </row>
    <row r="36576" spans="12:12">
      <c r="L36576" s="17" t="s">
        <v>44677</v>
      </c>
    </row>
    <row r="36577" spans="12:12">
      <c r="L36577" s="17" t="s">
        <v>44678</v>
      </c>
    </row>
    <row r="36578" spans="12:12">
      <c r="L36578" s="17" t="s">
        <v>44679</v>
      </c>
    </row>
    <row r="36579" spans="12:12">
      <c r="L36579" s="17" t="s">
        <v>44680</v>
      </c>
    </row>
    <row r="36580" spans="12:12">
      <c r="L36580" s="17" t="s">
        <v>44681</v>
      </c>
    </row>
    <row r="36581" spans="12:12">
      <c r="L36581" s="17" t="s">
        <v>44682</v>
      </c>
    </row>
    <row r="36582" spans="12:12">
      <c r="L36582" s="17" t="s">
        <v>44683</v>
      </c>
    </row>
    <row r="36583" spans="12:12">
      <c r="L36583" s="17" t="s">
        <v>44684</v>
      </c>
    </row>
    <row r="36584" spans="12:12">
      <c r="L36584" s="17" t="s">
        <v>44685</v>
      </c>
    </row>
    <row r="36585" spans="12:12">
      <c r="L36585" s="17" t="s">
        <v>44686</v>
      </c>
    </row>
    <row r="36586" spans="12:12">
      <c r="L36586" s="17" t="s">
        <v>44687</v>
      </c>
    </row>
    <row r="36587" spans="12:12">
      <c r="L36587" s="17" t="s">
        <v>44688</v>
      </c>
    </row>
    <row r="36588" spans="12:12">
      <c r="L36588" s="17" t="s">
        <v>44689</v>
      </c>
    </row>
    <row r="36589" spans="12:12">
      <c r="L36589" s="17" t="s">
        <v>44690</v>
      </c>
    </row>
    <row r="36590" spans="12:12">
      <c r="L36590" s="17" t="s">
        <v>44691</v>
      </c>
    </row>
    <row r="36591" spans="12:12">
      <c r="L36591" s="17" t="s">
        <v>44692</v>
      </c>
    </row>
    <row r="36592" spans="12:12">
      <c r="L36592" s="17" t="s">
        <v>44693</v>
      </c>
    </row>
    <row r="36593" spans="12:12">
      <c r="L36593" s="17" t="s">
        <v>44694</v>
      </c>
    </row>
    <row r="36594" spans="12:12">
      <c r="L36594" s="17" t="s">
        <v>44695</v>
      </c>
    </row>
    <row r="36595" spans="12:12">
      <c r="L36595" s="17" t="s">
        <v>44696</v>
      </c>
    </row>
    <row r="36596" spans="12:12">
      <c r="L36596" s="17" t="s">
        <v>44697</v>
      </c>
    </row>
    <row r="36597" spans="12:12">
      <c r="L36597" s="17" t="s">
        <v>44698</v>
      </c>
    </row>
    <row r="36598" spans="12:12">
      <c r="L36598" s="17" t="s">
        <v>44699</v>
      </c>
    </row>
    <row r="36599" spans="12:12">
      <c r="L36599" s="17" t="s">
        <v>44700</v>
      </c>
    </row>
    <row r="36600" spans="12:12">
      <c r="L36600" s="17" t="s">
        <v>44701</v>
      </c>
    </row>
    <row r="36601" spans="12:12">
      <c r="L36601" s="17" t="s">
        <v>44702</v>
      </c>
    </row>
    <row r="36602" spans="12:12">
      <c r="L36602" s="17" t="s">
        <v>44703</v>
      </c>
    </row>
    <row r="36603" spans="12:12">
      <c r="L36603" s="17" t="s">
        <v>44704</v>
      </c>
    </row>
    <row r="36604" spans="12:12">
      <c r="L36604" s="17" t="s">
        <v>44705</v>
      </c>
    </row>
    <row r="36605" spans="12:12">
      <c r="L36605" s="17" t="s">
        <v>44706</v>
      </c>
    </row>
    <row r="36606" spans="12:12">
      <c r="L36606" s="17" t="s">
        <v>44707</v>
      </c>
    </row>
    <row r="36607" spans="12:12">
      <c r="L36607" s="17" t="s">
        <v>44708</v>
      </c>
    </row>
    <row r="36608" spans="12:12">
      <c r="L36608" s="17" t="s">
        <v>44709</v>
      </c>
    </row>
    <row r="36609" spans="12:12">
      <c r="L36609" s="17" t="s">
        <v>44710</v>
      </c>
    </row>
    <row r="36610" spans="12:12">
      <c r="L36610" s="17" t="s">
        <v>44711</v>
      </c>
    </row>
    <row r="36611" spans="12:12">
      <c r="L36611" s="17" t="s">
        <v>44712</v>
      </c>
    </row>
    <row r="36612" spans="12:12">
      <c r="L36612" s="17" t="s">
        <v>44713</v>
      </c>
    </row>
    <row r="36613" spans="12:12">
      <c r="L36613" s="17" t="s">
        <v>44714</v>
      </c>
    </row>
    <row r="36614" spans="12:12">
      <c r="L36614" s="17" t="s">
        <v>44715</v>
      </c>
    </row>
    <row r="36615" spans="12:12">
      <c r="L36615" s="17" t="s">
        <v>44716</v>
      </c>
    </row>
    <row r="36616" spans="12:12">
      <c r="L36616" s="17" t="s">
        <v>44717</v>
      </c>
    </row>
    <row r="36617" spans="12:12">
      <c r="L36617" s="17" t="s">
        <v>44718</v>
      </c>
    </row>
    <row r="36618" spans="12:12">
      <c r="L36618" s="17" t="s">
        <v>44719</v>
      </c>
    </row>
    <row r="36619" spans="12:12">
      <c r="L36619" s="17" t="s">
        <v>44720</v>
      </c>
    </row>
    <row r="36620" spans="12:12">
      <c r="L36620" s="17" t="s">
        <v>44721</v>
      </c>
    </row>
    <row r="36621" spans="12:12">
      <c r="L36621" s="17" t="s">
        <v>44722</v>
      </c>
    </row>
    <row r="36622" spans="12:12">
      <c r="L36622" s="17" t="s">
        <v>44723</v>
      </c>
    </row>
    <row r="36623" spans="12:12">
      <c r="L36623" s="17" t="s">
        <v>44724</v>
      </c>
    </row>
    <row r="36624" spans="12:12">
      <c r="L36624" s="17" t="s">
        <v>44725</v>
      </c>
    </row>
    <row r="36625" spans="12:12">
      <c r="L36625" s="17" t="s">
        <v>44726</v>
      </c>
    </row>
    <row r="36626" spans="12:12">
      <c r="L36626" s="17" t="s">
        <v>44727</v>
      </c>
    </row>
    <row r="36627" spans="12:12">
      <c r="L36627" s="17" t="s">
        <v>44728</v>
      </c>
    </row>
    <row r="36628" spans="12:12">
      <c r="L36628" s="17" t="s">
        <v>44729</v>
      </c>
    </row>
    <row r="36629" spans="12:12">
      <c r="L36629" s="17" t="s">
        <v>44730</v>
      </c>
    </row>
    <row r="36630" spans="12:12">
      <c r="L36630" s="17" t="s">
        <v>44731</v>
      </c>
    </row>
    <row r="36631" spans="12:12">
      <c r="L36631" s="17" t="s">
        <v>44732</v>
      </c>
    </row>
    <row r="36632" spans="12:12">
      <c r="L36632" s="17" t="s">
        <v>44733</v>
      </c>
    </row>
    <row r="36633" spans="12:12">
      <c r="L36633" s="17" t="s">
        <v>44734</v>
      </c>
    </row>
    <row r="36634" spans="12:12">
      <c r="L36634" s="17" t="s">
        <v>44735</v>
      </c>
    </row>
    <row r="36635" spans="12:12">
      <c r="L36635" s="17" t="s">
        <v>44736</v>
      </c>
    </row>
    <row r="36636" spans="12:12">
      <c r="L36636" s="17" t="s">
        <v>44737</v>
      </c>
    </row>
    <row r="36637" spans="12:12">
      <c r="L36637" s="17" t="s">
        <v>44738</v>
      </c>
    </row>
    <row r="36638" spans="12:12">
      <c r="L36638" s="17" t="s">
        <v>44739</v>
      </c>
    </row>
    <row r="36639" spans="12:12">
      <c r="L36639" s="17" t="s">
        <v>44740</v>
      </c>
    </row>
    <row r="36640" spans="12:12">
      <c r="L36640" s="17" t="s">
        <v>44741</v>
      </c>
    </row>
    <row r="36641" spans="12:12">
      <c r="L36641" s="17" t="s">
        <v>44742</v>
      </c>
    </row>
    <row r="36642" spans="12:12">
      <c r="L36642" s="17" t="s">
        <v>44743</v>
      </c>
    </row>
    <row r="36643" spans="12:12">
      <c r="L36643" s="17" t="s">
        <v>44744</v>
      </c>
    </row>
    <row r="36644" spans="12:12">
      <c r="L36644" s="17" t="s">
        <v>44745</v>
      </c>
    </row>
    <row r="36645" spans="12:12">
      <c r="L36645" s="17" t="s">
        <v>44746</v>
      </c>
    </row>
    <row r="36646" spans="12:12">
      <c r="L36646" s="17" t="s">
        <v>44747</v>
      </c>
    </row>
    <row r="36647" spans="12:12">
      <c r="L36647" s="17" t="s">
        <v>44748</v>
      </c>
    </row>
    <row r="36648" spans="12:12">
      <c r="L36648" s="17" t="s">
        <v>44749</v>
      </c>
    </row>
    <row r="36649" spans="12:12">
      <c r="L36649" s="17" t="s">
        <v>44750</v>
      </c>
    </row>
    <row r="36650" spans="12:12">
      <c r="L36650" s="17" t="s">
        <v>44751</v>
      </c>
    </row>
    <row r="36651" spans="12:12">
      <c r="L36651" s="17" t="s">
        <v>44752</v>
      </c>
    </row>
    <row r="36652" spans="12:12">
      <c r="L36652" s="17" t="s">
        <v>44753</v>
      </c>
    </row>
    <row r="36653" spans="12:12">
      <c r="L36653" s="17" t="s">
        <v>44754</v>
      </c>
    </row>
    <row r="36654" spans="12:12">
      <c r="L36654" s="17" t="s">
        <v>44755</v>
      </c>
    </row>
    <row r="36655" spans="12:12">
      <c r="L36655" s="17" t="s">
        <v>44756</v>
      </c>
    </row>
    <row r="36656" spans="12:12">
      <c r="L36656" s="17" t="s">
        <v>44757</v>
      </c>
    </row>
    <row r="36657" spans="12:12">
      <c r="L36657" s="17" t="s">
        <v>44758</v>
      </c>
    </row>
    <row r="36658" spans="12:12">
      <c r="L36658" s="17" t="s">
        <v>44759</v>
      </c>
    </row>
    <row r="36659" spans="12:12">
      <c r="L36659" s="17" t="s">
        <v>44760</v>
      </c>
    </row>
    <row r="36660" spans="12:12">
      <c r="L36660" s="17" t="s">
        <v>44761</v>
      </c>
    </row>
    <row r="36661" spans="12:12">
      <c r="L36661" s="17" t="s">
        <v>44762</v>
      </c>
    </row>
    <row r="36662" spans="12:12">
      <c r="L36662" s="17" t="s">
        <v>44763</v>
      </c>
    </row>
    <row r="36663" spans="12:12">
      <c r="L36663" s="17" t="s">
        <v>44764</v>
      </c>
    </row>
    <row r="36664" spans="12:12">
      <c r="L36664" s="17" t="s">
        <v>44765</v>
      </c>
    </row>
    <row r="36665" spans="12:12">
      <c r="L36665" s="17" t="s">
        <v>44766</v>
      </c>
    </row>
    <row r="36666" spans="12:12">
      <c r="L36666" s="17" t="s">
        <v>44767</v>
      </c>
    </row>
    <row r="36667" spans="12:12">
      <c r="L36667" s="17" t="s">
        <v>44768</v>
      </c>
    </row>
    <row r="36668" spans="12:12">
      <c r="L36668" s="17" t="s">
        <v>44769</v>
      </c>
    </row>
    <row r="36669" spans="12:12">
      <c r="L36669" s="17" t="s">
        <v>44770</v>
      </c>
    </row>
    <row r="36670" spans="12:12">
      <c r="L36670" s="17" t="s">
        <v>44771</v>
      </c>
    </row>
    <row r="36671" spans="12:12">
      <c r="L36671" s="17" t="s">
        <v>44772</v>
      </c>
    </row>
    <row r="36672" spans="12:12">
      <c r="L36672" s="17" t="s">
        <v>44773</v>
      </c>
    </row>
    <row r="36673" spans="12:12">
      <c r="L36673" s="17" t="s">
        <v>44774</v>
      </c>
    </row>
    <row r="36674" spans="12:12">
      <c r="L36674" s="17" t="s">
        <v>44775</v>
      </c>
    </row>
    <row r="36675" spans="12:12">
      <c r="L36675" s="17" t="s">
        <v>44776</v>
      </c>
    </row>
    <row r="36676" spans="12:12">
      <c r="L36676" s="17" t="s">
        <v>44777</v>
      </c>
    </row>
    <row r="36677" spans="12:12">
      <c r="L36677" s="17" t="s">
        <v>44778</v>
      </c>
    </row>
    <row r="36678" spans="12:12">
      <c r="L36678" s="17" t="s">
        <v>44779</v>
      </c>
    </row>
    <row r="36679" spans="12:12">
      <c r="L36679" s="17" t="s">
        <v>44780</v>
      </c>
    </row>
    <row r="36680" spans="12:12">
      <c r="L36680" s="17" t="s">
        <v>44781</v>
      </c>
    </row>
    <row r="36681" spans="12:12">
      <c r="L36681" s="17" t="s">
        <v>44782</v>
      </c>
    </row>
    <row r="36682" spans="12:12">
      <c r="L36682" s="17" t="s">
        <v>44783</v>
      </c>
    </row>
    <row r="36683" spans="12:12">
      <c r="L36683" s="17" t="s">
        <v>44784</v>
      </c>
    </row>
    <row r="36684" spans="12:12">
      <c r="L36684" s="17" t="s">
        <v>44785</v>
      </c>
    </row>
    <row r="36685" spans="12:12">
      <c r="L36685" s="17" t="s">
        <v>44786</v>
      </c>
    </row>
    <row r="36686" spans="12:12">
      <c r="L36686" s="17" t="s">
        <v>44787</v>
      </c>
    </row>
    <row r="36687" spans="12:12">
      <c r="L36687" s="17" t="s">
        <v>44788</v>
      </c>
    </row>
    <row r="36688" spans="12:12">
      <c r="L36688" s="17" t="s">
        <v>44789</v>
      </c>
    </row>
    <row r="36689" spans="12:12">
      <c r="L36689" s="17" t="s">
        <v>44790</v>
      </c>
    </row>
    <row r="36690" spans="12:12">
      <c r="L36690" s="17" t="s">
        <v>44791</v>
      </c>
    </row>
    <row r="36691" spans="12:12">
      <c r="L36691" s="17" t="s">
        <v>44792</v>
      </c>
    </row>
    <row r="36692" spans="12:12">
      <c r="L36692" s="17" t="s">
        <v>44793</v>
      </c>
    </row>
    <row r="36693" spans="12:12">
      <c r="L36693" s="17" t="s">
        <v>44794</v>
      </c>
    </row>
    <row r="36694" spans="12:12">
      <c r="L36694" s="17" t="s">
        <v>44795</v>
      </c>
    </row>
    <row r="36695" spans="12:12">
      <c r="L36695" s="17" t="s">
        <v>44796</v>
      </c>
    </row>
    <row r="36696" spans="12:12">
      <c r="L36696" s="17" t="s">
        <v>44797</v>
      </c>
    </row>
    <row r="36697" spans="12:12">
      <c r="L36697" s="17" t="s">
        <v>44798</v>
      </c>
    </row>
    <row r="36698" spans="12:12">
      <c r="L36698" s="17" t="s">
        <v>44799</v>
      </c>
    </row>
    <row r="36699" spans="12:12">
      <c r="L36699" s="17" t="s">
        <v>44800</v>
      </c>
    </row>
    <row r="36700" spans="12:12">
      <c r="L36700" s="17" t="s">
        <v>44801</v>
      </c>
    </row>
    <row r="36701" spans="12:12">
      <c r="L36701" s="17" t="s">
        <v>44802</v>
      </c>
    </row>
    <row r="36702" spans="12:12">
      <c r="L36702" s="17" t="s">
        <v>44803</v>
      </c>
    </row>
    <row r="36703" spans="12:12">
      <c r="L36703" s="17" t="s">
        <v>44804</v>
      </c>
    </row>
    <row r="36704" spans="12:12">
      <c r="L36704" s="17" t="s">
        <v>44805</v>
      </c>
    </row>
    <row r="36705" spans="12:12">
      <c r="L36705" s="17" t="s">
        <v>44806</v>
      </c>
    </row>
    <row r="36706" spans="12:12">
      <c r="L36706" s="17" t="s">
        <v>44807</v>
      </c>
    </row>
    <row r="36707" spans="12:12">
      <c r="L36707" s="17" t="s">
        <v>44808</v>
      </c>
    </row>
    <row r="36708" spans="12:12">
      <c r="L36708" s="17" t="s">
        <v>44809</v>
      </c>
    </row>
    <row r="36709" spans="12:12">
      <c r="L36709" s="17" t="s">
        <v>44810</v>
      </c>
    </row>
    <row r="36710" spans="12:12">
      <c r="L36710" s="17" t="s">
        <v>44811</v>
      </c>
    </row>
    <row r="36711" spans="12:12">
      <c r="L36711" s="17" t="s">
        <v>44812</v>
      </c>
    </row>
    <row r="36712" spans="12:12">
      <c r="L36712" s="17" t="s">
        <v>44813</v>
      </c>
    </row>
    <row r="36713" spans="12:12">
      <c r="L36713" s="17" t="s">
        <v>44814</v>
      </c>
    </row>
    <row r="36714" spans="12:12">
      <c r="L36714" s="17" t="s">
        <v>44815</v>
      </c>
    </row>
    <row r="36715" spans="12:12">
      <c r="L36715" s="17" t="s">
        <v>44816</v>
      </c>
    </row>
    <row r="36716" spans="12:12">
      <c r="L36716" s="17" t="s">
        <v>44817</v>
      </c>
    </row>
    <row r="36717" spans="12:12">
      <c r="L36717" s="17" t="s">
        <v>44818</v>
      </c>
    </row>
    <row r="36718" spans="12:12">
      <c r="L36718" s="17" t="s">
        <v>44819</v>
      </c>
    </row>
    <row r="36719" spans="12:12">
      <c r="L36719" s="17" t="s">
        <v>44820</v>
      </c>
    </row>
    <row r="36720" spans="12:12">
      <c r="L36720" s="17" t="s">
        <v>44821</v>
      </c>
    </row>
    <row r="36721" spans="12:12">
      <c r="L36721" s="17" t="s">
        <v>44822</v>
      </c>
    </row>
    <row r="36722" spans="12:12">
      <c r="L36722" s="17" t="s">
        <v>44823</v>
      </c>
    </row>
    <row r="36723" spans="12:12">
      <c r="L36723" s="17" t="s">
        <v>44824</v>
      </c>
    </row>
    <row r="36724" spans="12:12">
      <c r="L36724" s="17" t="s">
        <v>44825</v>
      </c>
    </row>
    <row r="36725" spans="12:12">
      <c r="L36725" s="17" t="s">
        <v>44826</v>
      </c>
    </row>
    <row r="36726" spans="12:12">
      <c r="L36726" s="17" t="s">
        <v>44827</v>
      </c>
    </row>
    <row r="36727" spans="12:12">
      <c r="L36727" s="17" t="s">
        <v>44828</v>
      </c>
    </row>
    <row r="36728" spans="12:12">
      <c r="L36728" s="17" t="s">
        <v>44829</v>
      </c>
    </row>
    <row r="36729" spans="12:12">
      <c r="L36729" s="17" t="s">
        <v>44830</v>
      </c>
    </row>
    <row r="36730" spans="12:12">
      <c r="L36730" s="17" t="s">
        <v>44831</v>
      </c>
    </row>
    <row r="36731" spans="12:12">
      <c r="L36731" s="17" t="s">
        <v>44832</v>
      </c>
    </row>
    <row r="36732" spans="12:12">
      <c r="L36732" s="17" t="s">
        <v>44833</v>
      </c>
    </row>
    <row r="36733" spans="12:12">
      <c r="L36733" s="17" t="s">
        <v>44834</v>
      </c>
    </row>
    <row r="36734" spans="12:12">
      <c r="L36734" s="17" t="s">
        <v>44835</v>
      </c>
    </row>
    <row r="36735" spans="12:12">
      <c r="L36735" s="17" t="s">
        <v>44836</v>
      </c>
    </row>
    <row r="36736" spans="12:12">
      <c r="L36736" s="17" t="s">
        <v>44837</v>
      </c>
    </row>
    <row r="36737" spans="12:12">
      <c r="L36737" s="17" t="s">
        <v>44838</v>
      </c>
    </row>
    <row r="36738" spans="12:12">
      <c r="L36738" s="17" t="s">
        <v>44839</v>
      </c>
    </row>
    <row r="36739" spans="12:12">
      <c r="L36739" s="17" t="s">
        <v>44840</v>
      </c>
    </row>
    <row r="36740" spans="12:12">
      <c r="L36740" s="17" t="s">
        <v>44841</v>
      </c>
    </row>
    <row r="36741" spans="12:12">
      <c r="L36741" s="17" t="s">
        <v>44842</v>
      </c>
    </row>
    <row r="36742" spans="12:12">
      <c r="L36742" s="17" t="s">
        <v>44843</v>
      </c>
    </row>
    <row r="36743" spans="12:12">
      <c r="L36743" s="17" t="s">
        <v>44844</v>
      </c>
    </row>
    <row r="36744" spans="12:12">
      <c r="L36744" s="17" t="s">
        <v>44845</v>
      </c>
    </row>
    <row r="36745" spans="12:12">
      <c r="L36745" s="17" t="s">
        <v>44846</v>
      </c>
    </row>
    <row r="36746" spans="12:12">
      <c r="L36746" s="17" t="s">
        <v>44847</v>
      </c>
    </row>
    <row r="36747" spans="12:12">
      <c r="L36747" s="17" t="s">
        <v>44848</v>
      </c>
    </row>
    <row r="36748" spans="12:12">
      <c r="L36748" s="17" t="s">
        <v>44849</v>
      </c>
    </row>
    <row r="36749" spans="12:12">
      <c r="L36749" s="17" t="s">
        <v>44850</v>
      </c>
    </row>
    <row r="36750" spans="12:12">
      <c r="L36750" s="17" t="s">
        <v>44851</v>
      </c>
    </row>
    <row r="36751" spans="12:12">
      <c r="L36751" s="17" t="s">
        <v>44852</v>
      </c>
    </row>
    <row r="36752" spans="12:12">
      <c r="L36752" s="17" t="s">
        <v>44853</v>
      </c>
    </row>
    <row r="36753" spans="12:12">
      <c r="L36753" s="17" t="s">
        <v>44854</v>
      </c>
    </row>
    <row r="36754" spans="12:12">
      <c r="L36754" s="17" t="s">
        <v>44855</v>
      </c>
    </row>
    <row r="36755" spans="12:12">
      <c r="L36755" s="17" t="s">
        <v>44856</v>
      </c>
    </row>
    <row r="36756" spans="12:12">
      <c r="L36756" s="17" t="s">
        <v>44857</v>
      </c>
    </row>
    <row r="36757" spans="12:12">
      <c r="L36757" s="17" t="s">
        <v>44858</v>
      </c>
    </row>
    <row r="36758" spans="12:12">
      <c r="L36758" s="17" t="s">
        <v>44859</v>
      </c>
    </row>
    <row r="36759" spans="12:12">
      <c r="L36759" s="17" t="s">
        <v>44860</v>
      </c>
    </row>
    <row r="36760" spans="12:12">
      <c r="L36760" s="17" t="s">
        <v>44861</v>
      </c>
    </row>
    <row r="36761" spans="12:12">
      <c r="L36761" s="17" t="s">
        <v>44862</v>
      </c>
    </row>
    <row r="36762" spans="12:12">
      <c r="L36762" s="17" t="s">
        <v>44863</v>
      </c>
    </row>
    <row r="36763" spans="12:12">
      <c r="L36763" s="17" t="s">
        <v>44864</v>
      </c>
    </row>
    <row r="36764" spans="12:12">
      <c r="L36764" s="17" t="s">
        <v>44865</v>
      </c>
    </row>
    <row r="36765" spans="12:12">
      <c r="L36765" s="17" t="s">
        <v>44866</v>
      </c>
    </row>
    <row r="36766" spans="12:12">
      <c r="L36766" s="17" t="s">
        <v>44867</v>
      </c>
    </row>
    <row r="36767" spans="12:12">
      <c r="L36767" s="17" t="s">
        <v>44868</v>
      </c>
    </row>
    <row r="36768" spans="12:12">
      <c r="L36768" s="17" t="s">
        <v>44869</v>
      </c>
    </row>
    <row r="36769" spans="12:12">
      <c r="L36769" s="17" t="s">
        <v>44870</v>
      </c>
    </row>
    <row r="36770" spans="12:12">
      <c r="L36770" s="17" t="s">
        <v>44871</v>
      </c>
    </row>
    <row r="36771" spans="12:12">
      <c r="L36771" s="17" t="s">
        <v>44872</v>
      </c>
    </row>
    <row r="36772" spans="12:12">
      <c r="L36772" s="17" t="s">
        <v>44873</v>
      </c>
    </row>
    <row r="36773" spans="12:12">
      <c r="L36773" s="17" t="s">
        <v>44874</v>
      </c>
    </row>
    <row r="36774" spans="12:12">
      <c r="L36774" s="17" t="s">
        <v>44875</v>
      </c>
    </row>
    <row r="36775" spans="12:12">
      <c r="L36775" s="17" t="s">
        <v>44876</v>
      </c>
    </row>
    <row r="36776" spans="12:12">
      <c r="L36776" s="17" t="s">
        <v>44877</v>
      </c>
    </row>
    <row r="36777" spans="12:12">
      <c r="L36777" s="17" t="s">
        <v>44878</v>
      </c>
    </row>
    <row r="36778" spans="12:12">
      <c r="L36778" s="17" t="s">
        <v>44879</v>
      </c>
    </row>
    <row r="36779" spans="12:12">
      <c r="L36779" s="17" t="s">
        <v>44880</v>
      </c>
    </row>
    <row r="36780" spans="12:12">
      <c r="L36780" s="17" t="s">
        <v>44881</v>
      </c>
    </row>
    <row r="36781" spans="12:12">
      <c r="L36781" s="17" t="s">
        <v>44882</v>
      </c>
    </row>
    <row r="36782" spans="12:12">
      <c r="L36782" s="17" t="s">
        <v>44883</v>
      </c>
    </row>
    <row r="36783" spans="12:12">
      <c r="L36783" s="17" t="s">
        <v>44884</v>
      </c>
    </row>
    <row r="36784" spans="12:12">
      <c r="L36784" s="17" t="s">
        <v>44885</v>
      </c>
    </row>
    <row r="36785" spans="12:12">
      <c r="L36785" s="17" t="s">
        <v>44886</v>
      </c>
    </row>
    <row r="36786" spans="12:12">
      <c r="L36786" s="17" t="s">
        <v>44887</v>
      </c>
    </row>
    <row r="36787" spans="12:12">
      <c r="L36787" s="17" t="s">
        <v>44888</v>
      </c>
    </row>
    <row r="36788" spans="12:12">
      <c r="L36788" s="17" t="s">
        <v>44889</v>
      </c>
    </row>
    <row r="36789" spans="12:12">
      <c r="L36789" s="17" t="s">
        <v>44890</v>
      </c>
    </row>
    <row r="36790" spans="12:12">
      <c r="L36790" s="17" t="s">
        <v>44891</v>
      </c>
    </row>
    <row r="36791" spans="12:12">
      <c r="L36791" s="17" t="s">
        <v>44892</v>
      </c>
    </row>
    <row r="36792" spans="12:12">
      <c r="L36792" s="17" t="s">
        <v>44893</v>
      </c>
    </row>
    <row r="36793" spans="12:12">
      <c r="L36793" s="17" t="s">
        <v>44894</v>
      </c>
    </row>
    <row r="36794" spans="12:12">
      <c r="L36794" s="17" t="s">
        <v>44895</v>
      </c>
    </row>
    <row r="36795" spans="12:12">
      <c r="L36795" s="17" t="s">
        <v>44896</v>
      </c>
    </row>
    <row r="36796" spans="12:12">
      <c r="L36796" s="17" t="s">
        <v>44897</v>
      </c>
    </row>
    <row r="36797" spans="12:12">
      <c r="L36797" s="17" t="s">
        <v>44898</v>
      </c>
    </row>
    <row r="36798" spans="12:12">
      <c r="L36798" s="17" t="s">
        <v>44899</v>
      </c>
    </row>
    <row r="36799" spans="12:12">
      <c r="L36799" s="17" t="s">
        <v>44900</v>
      </c>
    </row>
    <row r="36800" spans="12:12">
      <c r="L36800" s="17" t="s">
        <v>44901</v>
      </c>
    </row>
    <row r="36801" spans="12:12">
      <c r="L36801" s="17" t="s">
        <v>44902</v>
      </c>
    </row>
    <row r="36802" spans="12:12">
      <c r="L36802" s="17" t="s">
        <v>44903</v>
      </c>
    </row>
    <row r="36803" spans="12:12">
      <c r="L36803" s="17" t="s">
        <v>44904</v>
      </c>
    </row>
    <row r="36804" spans="12:12">
      <c r="L36804" s="17" t="s">
        <v>44905</v>
      </c>
    </row>
    <row r="36805" spans="12:12">
      <c r="L36805" s="17" t="s">
        <v>44906</v>
      </c>
    </row>
    <row r="36806" spans="12:12">
      <c r="L36806" s="17" t="s">
        <v>44907</v>
      </c>
    </row>
    <row r="36807" spans="12:12">
      <c r="L36807" s="17" t="s">
        <v>44908</v>
      </c>
    </row>
    <row r="36808" spans="12:12">
      <c r="L36808" s="17" t="s">
        <v>44909</v>
      </c>
    </row>
    <row r="36809" spans="12:12">
      <c r="L36809" s="17" t="s">
        <v>44910</v>
      </c>
    </row>
    <row r="36810" spans="12:12">
      <c r="L36810" s="17" t="s">
        <v>44911</v>
      </c>
    </row>
    <row r="36811" spans="12:12">
      <c r="L36811" s="17" t="s">
        <v>44912</v>
      </c>
    </row>
    <row r="36812" spans="12:12">
      <c r="L36812" s="17" t="s">
        <v>44913</v>
      </c>
    </row>
    <row r="36813" spans="12:12">
      <c r="L36813" s="17" t="s">
        <v>44914</v>
      </c>
    </row>
    <row r="36814" spans="12:12">
      <c r="L36814" s="17" t="s">
        <v>44915</v>
      </c>
    </row>
    <row r="36815" spans="12:12">
      <c r="L36815" s="17" t="s">
        <v>44916</v>
      </c>
    </row>
    <row r="36816" spans="12:12">
      <c r="L36816" s="17" t="s">
        <v>44917</v>
      </c>
    </row>
    <row r="36817" spans="12:12">
      <c r="L36817" s="17" t="s">
        <v>44918</v>
      </c>
    </row>
    <row r="36818" spans="12:12">
      <c r="L36818" s="17" t="s">
        <v>44919</v>
      </c>
    </row>
    <row r="36819" spans="12:12">
      <c r="L36819" s="17" t="s">
        <v>44920</v>
      </c>
    </row>
    <row r="36820" spans="12:12">
      <c r="L36820" s="17" t="s">
        <v>44921</v>
      </c>
    </row>
    <row r="36821" spans="12:12">
      <c r="L36821" s="17" t="s">
        <v>44922</v>
      </c>
    </row>
    <row r="36822" spans="12:12">
      <c r="L36822" s="17" t="s">
        <v>44923</v>
      </c>
    </row>
    <row r="36823" spans="12:12">
      <c r="L36823" s="17" t="s">
        <v>44924</v>
      </c>
    </row>
    <row r="36824" spans="12:12">
      <c r="L36824" s="17" t="s">
        <v>44925</v>
      </c>
    </row>
    <row r="36825" spans="12:12">
      <c r="L36825" s="17" t="s">
        <v>44926</v>
      </c>
    </row>
    <row r="36826" spans="12:12">
      <c r="L36826" s="17" t="s">
        <v>44927</v>
      </c>
    </row>
    <row r="36827" spans="12:12">
      <c r="L36827" s="17" t="s">
        <v>44928</v>
      </c>
    </row>
    <row r="36828" spans="12:12">
      <c r="L36828" s="17" t="s">
        <v>44929</v>
      </c>
    </row>
    <row r="36829" spans="12:12">
      <c r="L36829" s="17" t="s">
        <v>44930</v>
      </c>
    </row>
    <row r="36830" spans="12:12">
      <c r="L36830" s="17" t="s">
        <v>44931</v>
      </c>
    </row>
    <row r="36831" spans="12:12">
      <c r="L36831" s="17" t="s">
        <v>44932</v>
      </c>
    </row>
    <row r="36832" spans="12:12">
      <c r="L36832" s="17" t="s">
        <v>44933</v>
      </c>
    </row>
    <row r="36833" spans="12:12">
      <c r="L36833" s="17" t="s">
        <v>44934</v>
      </c>
    </row>
    <row r="36834" spans="12:12">
      <c r="L36834" s="17" t="s">
        <v>44935</v>
      </c>
    </row>
    <row r="36835" spans="12:12">
      <c r="L36835" s="17" t="s">
        <v>44936</v>
      </c>
    </row>
    <row r="36836" spans="12:12">
      <c r="L36836" s="17" t="s">
        <v>44937</v>
      </c>
    </row>
    <row r="36837" spans="12:12">
      <c r="L36837" s="17" t="s">
        <v>44938</v>
      </c>
    </row>
    <row r="36838" spans="12:12">
      <c r="L36838" s="17" t="s">
        <v>44939</v>
      </c>
    </row>
    <row r="36839" spans="12:12">
      <c r="L36839" s="17" t="s">
        <v>44940</v>
      </c>
    </row>
    <row r="36840" spans="12:12">
      <c r="L36840" s="17" t="s">
        <v>44941</v>
      </c>
    </row>
    <row r="36841" spans="12:12">
      <c r="L36841" s="17" t="s">
        <v>44942</v>
      </c>
    </row>
    <row r="36842" spans="12:12">
      <c r="L36842" s="17" t="s">
        <v>44943</v>
      </c>
    </row>
    <row r="36843" spans="12:12">
      <c r="L36843" s="17" t="s">
        <v>44944</v>
      </c>
    </row>
    <row r="36844" spans="12:12">
      <c r="L36844" s="17" t="s">
        <v>44945</v>
      </c>
    </row>
    <row r="36845" spans="12:12">
      <c r="L36845" s="17" t="s">
        <v>44946</v>
      </c>
    </row>
    <row r="36846" spans="12:12">
      <c r="L36846" s="17" t="s">
        <v>44947</v>
      </c>
    </row>
    <row r="36847" spans="12:12">
      <c r="L36847" s="17" t="s">
        <v>44948</v>
      </c>
    </row>
    <row r="36848" spans="12:12">
      <c r="L36848" s="17" t="s">
        <v>44949</v>
      </c>
    </row>
    <row r="36849" spans="12:12">
      <c r="L36849" s="17" t="s">
        <v>44950</v>
      </c>
    </row>
    <row r="36850" spans="12:12">
      <c r="L36850" s="17" t="s">
        <v>44951</v>
      </c>
    </row>
    <row r="36851" spans="12:12">
      <c r="L36851" s="17" t="s">
        <v>44952</v>
      </c>
    </row>
    <row r="36852" spans="12:12">
      <c r="L36852" s="17" t="s">
        <v>44953</v>
      </c>
    </row>
    <row r="36853" spans="12:12">
      <c r="L36853" s="17" t="s">
        <v>44954</v>
      </c>
    </row>
    <row r="36854" spans="12:12">
      <c r="L36854" s="17" t="s">
        <v>44955</v>
      </c>
    </row>
    <row r="36855" spans="12:12">
      <c r="L36855" s="17" t="s">
        <v>44956</v>
      </c>
    </row>
    <row r="36856" spans="12:12">
      <c r="L36856" s="17" t="s">
        <v>44957</v>
      </c>
    </row>
    <row r="36857" spans="12:12">
      <c r="L36857" s="17" t="s">
        <v>44958</v>
      </c>
    </row>
    <row r="36858" spans="12:12">
      <c r="L36858" s="17" t="s">
        <v>44959</v>
      </c>
    </row>
    <row r="36859" spans="12:12">
      <c r="L36859" s="17" t="s">
        <v>44960</v>
      </c>
    </row>
    <row r="36860" spans="12:12">
      <c r="L36860" s="17" t="s">
        <v>44961</v>
      </c>
    </row>
    <row r="36861" spans="12:12">
      <c r="L36861" s="17" t="s">
        <v>44962</v>
      </c>
    </row>
    <row r="36862" spans="12:12">
      <c r="L36862" s="17" t="s">
        <v>44963</v>
      </c>
    </row>
    <row r="36863" spans="12:12">
      <c r="L36863" s="17" t="s">
        <v>44964</v>
      </c>
    </row>
    <row r="36864" spans="12:12">
      <c r="L36864" s="17" t="s">
        <v>44965</v>
      </c>
    </row>
    <row r="36865" spans="12:12">
      <c r="L36865" s="17" t="s">
        <v>44966</v>
      </c>
    </row>
    <row r="36866" spans="12:12">
      <c r="L36866" s="17" t="s">
        <v>44967</v>
      </c>
    </row>
    <row r="36867" spans="12:12">
      <c r="L36867" s="17" t="s">
        <v>44968</v>
      </c>
    </row>
    <row r="36868" spans="12:12">
      <c r="L36868" s="17" t="s">
        <v>44969</v>
      </c>
    </row>
    <row r="36869" spans="12:12">
      <c r="L36869" s="17" t="s">
        <v>44970</v>
      </c>
    </row>
    <row r="36870" spans="12:12">
      <c r="L36870" s="17" t="s">
        <v>44971</v>
      </c>
    </row>
    <row r="36871" spans="12:12">
      <c r="L36871" s="17" t="s">
        <v>44972</v>
      </c>
    </row>
    <row r="36872" spans="12:12">
      <c r="L36872" s="17" t="s">
        <v>44973</v>
      </c>
    </row>
    <row r="36873" spans="12:12">
      <c r="L36873" s="17" t="s">
        <v>44974</v>
      </c>
    </row>
    <row r="36874" spans="12:12">
      <c r="L36874" s="17" t="s">
        <v>44975</v>
      </c>
    </row>
    <row r="36875" spans="12:12">
      <c r="L36875" s="17" t="s">
        <v>44976</v>
      </c>
    </row>
    <row r="36876" spans="12:12">
      <c r="L36876" s="17" t="s">
        <v>44977</v>
      </c>
    </row>
    <row r="36877" spans="12:12">
      <c r="L36877" s="17" t="s">
        <v>44978</v>
      </c>
    </row>
    <row r="36878" spans="12:12">
      <c r="L36878" s="17" t="s">
        <v>44979</v>
      </c>
    </row>
    <row r="36879" spans="12:12">
      <c r="L36879" s="17" t="s">
        <v>44980</v>
      </c>
    </row>
    <row r="36880" spans="12:12">
      <c r="L36880" s="17" t="s">
        <v>44981</v>
      </c>
    </row>
    <row r="36881" spans="12:12">
      <c r="L36881" s="17" t="s">
        <v>44982</v>
      </c>
    </row>
    <row r="36882" spans="12:12">
      <c r="L36882" s="17" t="s">
        <v>44983</v>
      </c>
    </row>
    <row r="36883" spans="12:12">
      <c r="L36883" s="17" t="s">
        <v>44984</v>
      </c>
    </row>
    <row r="36884" spans="12:12">
      <c r="L36884" s="17" t="s">
        <v>44985</v>
      </c>
    </row>
    <row r="36885" spans="12:12">
      <c r="L36885" s="17" t="s">
        <v>44986</v>
      </c>
    </row>
    <row r="36886" spans="12:12">
      <c r="L36886" s="17" t="s">
        <v>44987</v>
      </c>
    </row>
    <row r="36887" spans="12:12">
      <c r="L36887" s="17" t="s">
        <v>44988</v>
      </c>
    </row>
    <row r="36888" spans="12:12">
      <c r="L36888" s="17" t="s">
        <v>44989</v>
      </c>
    </row>
    <row r="36889" spans="12:12">
      <c r="L36889" s="17" t="s">
        <v>44990</v>
      </c>
    </row>
    <row r="36890" spans="12:12">
      <c r="L36890" s="17" t="s">
        <v>44991</v>
      </c>
    </row>
    <row r="36891" spans="12:12">
      <c r="L36891" s="17" t="s">
        <v>44992</v>
      </c>
    </row>
    <row r="36892" spans="12:12">
      <c r="L36892" s="17" t="s">
        <v>44993</v>
      </c>
    </row>
    <row r="36893" spans="12:12">
      <c r="L36893" s="17" t="s">
        <v>44994</v>
      </c>
    </row>
    <row r="36894" spans="12:12">
      <c r="L36894" s="17" t="s">
        <v>44995</v>
      </c>
    </row>
    <row r="36895" spans="12:12">
      <c r="L36895" s="17" t="s">
        <v>44996</v>
      </c>
    </row>
    <row r="36896" spans="12:12">
      <c r="L36896" s="17" t="s">
        <v>44997</v>
      </c>
    </row>
    <row r="36897" spans="12:12">
      <c r="L36897" s="17" t="s">
        <v>44998</v>
      </c>
    </row>
    <row r="36898" spans="12:12">
      <c r="L36898" s="17" t="s">
        <v>44999</v>
      </c>
    </row>
    <row r="36899" spans="12:12">
      <c r="L36899" s="17" t="s">
        <v>45000</v>
      </c>
    </row>
    <row r="36900" spans="12:12">
      <c r="L36900" s="17" t="s">
        <v>45001</v>
      </c>
    </row>
    <row r="36901" spans="12:12">
      <c r="L36901" s="17" t="s">
        <v>45002</v>
      </c>
    </row>
    <row r="36902" spans="12:12">
      <c r="L36902" s="17" t="s">
        <v>45003</v>
      </c>
    </row>
    <row r="36903" spans="12:12">
      <c r="L36903" s="17" t="s">
        <v>45004</v>
      </c>
    </row>
    <row r="36904" spans="12:12">
      <c r="L36904" s="17" t="s">
        <v>45005</v>
      </c>
    </row>
    <row r="36905" spans="12:12">
      <c r="L36905" s="17" t="s">
        <v>45006</v>
      </c>
    </row>
    <row r="36906" spans="12:12">
      <c r="L36906" s="17" t="s">
        <v>45007</v>
      </c>
    </row>
    <row r="36907" spans="12:12">
      <c r="L36907" s="17" t="s">
        <v>45008</v>
      </c>
    </row>
    <row r="36908" spans="12:12">
      <c r="L36908" s="17" t="s">
        <v>45009</v>
      </c>
    </row>
    <row r="36909" spans="12:12">
      <c r="L36909" s="17" t="s">
        <v>45010</v>
      </c>
    </row>
    <row r="36910" spans="12:12">
      <c r="L36910" s="17" t="s">
        <v>45011</v>
      </c>
    </row>
    <row r="36911" spans="12:12">
      <c r="L36911" s="17" t="s">
        <v>45012</v>
      </c>
    </row>
    <row r="36912" spans="12:12">
      <c r="L36912" s="17" t="s">
        <v>45013</v>
      </c>
    </row>
    <row r="36913" spans="12:12">
      <c r="L36913" s="17" t="s">
        <v>45014</v>
      </c>
    </row>
    <row r="36914" spans="12:12">
      <c r="L36914" s="17" t="s">
        <v>45015</v>
      </c>
    </row>
    <row r="36915" spans="12:12">
      <c r="L36915" s="17" t="s">
        <v>45016</v>
      </c>
    </row>
    <row r="36916" spans="12:12">
      <c r="L36916" s="17" t="s">
        <v>45017</v>
      </c>
    </row>
    <row r="36917" spans="12:12">
      <c r="L36917" s="17" t="s">
        <v>45018</v>
      </c>
    </row>
    <row r="36918" spans="12:12">
      <c r="L36918" s="17" t="s">
        <v>45019</v>
      </c>
    </row>
    <row r="36919" spans="12:12">
      <c r="L36919" s="17" t="s">
        <v>45020</v>
      </c>
    </row>
    <row r="36920" spans="12:12">
      <c r="L36920" s="17" t="s">
        <v>45021</v>
      </c>
    </row>
    <row r="36921" spans="12:12">
      <c r="L36921" s="17" t="s">
        <v>45022</v>
      </c>
    </row>
    <row r="36922" spans="12:12">
      <c r="L36922" s="17" t="s">
        <v>45023</v>
      </c>
    </row>
    <row r="36923" spans="12:12">
      <c r="L36923" s="17" t="s">
        <v>45024</v>
      </c>
    </row>
    <row r="36924" spans="12:12">
      <c r="L36924" s="17" t="s">
        <v>45025</v>
      </c>
    </row>
    <row r="36925" spans="12:12">
      <c r="L36925" s="17" t="s">
        <v>45026</v>
      </c>
    </row>
    <row r="36926" spans="12:12">
      <c r="L36926" s="17" t="s">
        <v>45027</v>
      </c>
    </row>
    <row r="36927" spans="12:12">
      <c r="L36927" s="17" t="s">
        <v>45028</v>
      </c>
    </row>
    <row r="36928" spans="12:12">
      <c r="L36928" s="17" t="s">
        <v>45029</v>
      </c>
    </row>
    <row r="36929" spans="12:12">
      <c r="L36929" s="17" t="s">
        <v>45030</v>
      </c>
    </row>
    <row r="36930" spans="12:12">
      <c r="L36930" s="17" t="s">
        <v>45031</v>
      </c>
    </row>
    <row r="36931" spans="12:12">
      <c r="L36931" s="17" t="s">
        <v>45032</v>
      </c>
    </row>
    <row r="36932" spans="12:12">
      <c r="L36932" s="17" t="s">
        <v>45033</v>
      </c>
    </row>
    <row r="36933" spans="12:12">
      <c r="L36933" s="17" t="s">
        <v>45034</v>
      </c>
    </row>
    <row r="36934" spans="12:12">
      <c r="L36934" s="17" t="s">
        <v>45035</v>
      </c>
    </row>
    <row r="36935" spans="12:12">
      <c r="L36935" s="17" t="s">
        <v>45036</v>
      </c>
    </row>
    <row r="36936" spans="12:12">
      <c r="L36936" s="17" t="s">
        <v>45037</v>
      </c>
    </row>
    <row r="36937" spans="12:12">
      <c r="L36937" s="17" t="s">
        <v>45038</v>
      </c>
    </row>
    <row r="36938" spans="12:12">
      <c r="L36938" s="17" t="s">
        <v>45039</v>
      </c>
    </row>
    <row r="36939" spans="12:12">
      <c r="L36939" s="17" t="s">
        <v>45040</v>
      </c>
    </row>
    <row r="36940" spans="12:12">
      <c r="L36940" s="17" t="s">
        <v>45041</v>
      </c>
    </row>
    <row r="36941" spans="12:12">
      <c r="L36941" s="17" t="s">
        <v>45042</v>
      </c>
    </row>
    <row r="36942" spans="12:12">
      <c r="L36942" s="17" t="s">
        <v>45043</v>
      </c>
    </row>
    <row r="36943" spans="12:12">
      <c r="L36943" s="17" t="s">
        <v>45044</v>
      </c>
    </row>
    <row r="36944" spans="12:12">
      <c r="L36944" s="17" t="s">
        <v>45045</v>
      </c>
    </row>
    <row r="36945" spans="12:12">
      <c r="L36945" s="17" t="s">
        <v>45046</v>
      </c>
    </row>
    <row r="36946" spans="12:12">
      <c r="L36946" s="17" t="s">
        <v>45047</v>
      </c>
    </row>
    <row r="36947" spans="12:12">
      <c r="L36947" s="17" t="s">
        <v>45048</v>
      </c>
    </row>
    <row r="36948" spans="12:12">
      <c r="L36948" s="17" t="s">
        <v>45049</v>
      </c>
    </row>
    <row r="36949" spans="12:12">
      <c r="L36949" s="17" t="s">
        <v>45050</v>
      </c>
    </row>
    <row r="36950" spans="12:12">
      <c r="L36950" s="17" t="s">
        <v>45051</v>
      </c>
    </row>
    <row r="36951" spans="12:12">
      <c r="L36951" s="17" t="s">
        <v>45052</v>
      </c>
    </row>
    <row r="36952" spans="12:12">
      <c r="L36952" s="17" t="s">
        <v>45053</v>
      </c>
    </row>
    <row r="36953" spans="12:12">
      <c r="L36953" s="17" t="s">
        <v>45054</v>
      </c>
    </row>
    <row r="36954" spans="12:12">
      <c r="L36954" s="17" t="s">
        <v>45055</v>
      </c>
    </row>
    <row r="36955" spans="12:12">
      <c r="L36955" s="17" t="s">
        <v>45056</v>
      </c>
    </row>
    <row r="36956" spans="12:12">
      <c r="L36956" s="17" t="s">
        <v>45057</v>
      </c>
    </row>
    <row r="36957" spans="12:12">
      <c r="L36957" s="17" t="s">
        <v>45058</v>
      </c>
    </row>
    <row r="36958" spans="12:12">
      <c r="L36958" s="17" t="s">
        <v>45059</v>
      </c>
    </row>
    <row r="36959" spans="12:12">
      <c r="L36959" s="17" t="s">
        <v>45060</v>
      </c>
    </row>
    <row r="36960" spans="12:12">
      <c r="L36960" s="17" t="s">
        <v>45061</v>
      </c>
    </row>
    <row r="36961" spans="12:12">
      <c r="L36961" s="17" t="s">
        <v>45062</v>
      </c>
    </row>
    <row r="36962" spans="12:12">
      <c r="L36962" s="17" t="s">
        <v>45063</v>
      </c>
    </row>
    <row r="36963" spans="12:12">
      <c r="L36963" s="17" t="s">
        <v>45064</v>
      </c>
    </row>
    <row r="36964" spans="12:12">
      <c r="L36964" s="17" t="s">
        <v>45065</v>
      </c>
    </row>
    <row r="36965" spans="12:12">
      <c r="L36965" s="17" t="s">
        <v>45066</v>
      </c>
    </row>
    <row r="36966" spans="12:12">
      <c r="L36966" s="17" t="s">
        <v>45067</v>
      </c>
    </row>
    <row r="36967" spans="12:12">
      <c r="L36967" s="17" t="s">
        <v>45068</v>
      </c>
    </row>
    <row r="36968" spans="12:12">
      <c r="L36968" s="17" t="s">
        <v>45069</v>
      </c>
    </row>
    <row r="36969" spans="12:12">
      <c r="L36969" s="17" t="s">
        <v>45070</v>
      </c>
    </row>
    <row r="36970" spans="12:12">
      <c r="L36970" s="17" t="s">
        <v>45071</v>
      </c>
    </row>
    <row r="36971" spans="12:12">
      <c r="L36971" s="17" t="s">
        <v>45072</v>
      </c>
    </row>
    <row r="36972" spans="12:12">
      <c r="L36972" s="17" t="s">
        <v>45073</v>
      </c>
    </row>
    <row r="36973" spans="12:12">
      <c r="L36973" s="17" t="s">
        <v>45074</v>
      </c>
    </row>
    <row r="36974" spans="12:12">
      <c r="L36974" s="17" t="s">
        <v>45075</v>
      </c>
    </row>
    <row r="36975" spans="12:12">
      <c r="L36975" s="17" t="s">
        <v>45076</v>
      </c>
    </row>
    <row r="36976" spans="12:12">
      <c r="L36976" s="17" t="s">
        <v>45077</v>
      </c>
    </row>
    <row r="36977" spans="12:12">
      <c r="L36977" s="17" t="s">
        <v>45078</v>
      </c>
    </row>
    <row r="36978" spans="12:12">
      <c r="L36978" s="17" t="s">
        <v>45079</v>
      </c>
    </row>
    <row r="36979" spans="12:12">
      <c r="L36979" s="17" t="s">
        <v>45080</v>
      </c>
    </row>
    <row r="36980" spans="12:12">
      <c r="L36980" s="17" t="s">
        <v>45081</v>
      </c>
    </row>
    <row r="36981" spans="12:12">
      <c r="L36981" s="17" t="s">
        <v>45082</v>
      </c>
    </row>
    <row r="36982" spans="12:12">
      <c r="L36982" s="17" t="s">
        <v>45083</v>
      </c>
    </row>
    <row r="36983" spans="12:12">
      <c r="L36983" s="17" t="s">
        <v>45084</v>
      </c>
    </row>
    <row r="36984" spans="12:12">
      <c r="L36984" s="17" t="s">
        <v>45085</v>
      </c>
    </row>
    <row r="36985" spans="12:12">
      <c r="L36985" s="17" t="s">
        <v>45086</v>
      </c>
    </row>
    <row r="36986" spans="12:12">
      <c r="L36986" s="17" t="s">
        <v>45087</v>
      </c>
    </row>
    <row r="36987" spans="12:12">
      <c r="L36987" s="17" t="s">
        <v>45088</v>
      </c>
    </row>
    <row r="36988" spans="12:12">
      <c r="L36988" s="17" t="s">
        <v>45089</v>
      </c>
    </row>
    <row r="36989" spans="12:12">
      <c r="L36989" s="17" t="s">
        <v>45090</v>
      </c>
    </row>
    <row r="36990" spans="12:12">
      <c r="L36990" s="17" t="s">
        <v>45091</v>
      </c>
    </row>
    <row r="36991" spans="12:12">
      <c r="L36991" s="17" t="s">
        <v>45092</v>
      </c>
    </row>
    <row r="36992" spans="12:12">
      <c r="L36992" s="17" t="s">
        <v>45093</v>
      </c>
    </row>
    <row r="36993" spans="12:12">
      <c r="L36993" s="17" t="s">
        <v>45094</v>
      </c>
    </row>
    <row r="36994" spans="12:12">
      <c r="L36994" s="17" t="s">
        <v>45095</v>
      </c>
    </row>
    <row r="36995" spans="12:12">
      <c r="L36995" s="17" t="s">
        <v>45096</v>
      </c>
    </row>
    <row r="36996" spans="12:12">
      <c r="L36996" s="17" t="s">
        <v>45097</v>
      </c>
    </row>
    <row r="36997" spans="12:12">
      <c r="L36997" s="17" t="s">
        <v>45098</v>
      </c>
    </row>
    <row r="36998" spans="12:12">
      <c r="L36998" s="17" t="s">
        <v>45099</v>
      </c>
    </row>
    <row r="36999" spans="12:12">
      <c r="L36999" s="17" t="s">
        <v>45100</v>
      </c>
    </row>
    <row r="37000" spans="12:12">
      <c r="L37000" s="17" t="s">
        <v>45101</v>
      </c>
    </row>
    <row r="37001" spans="12:12">
      <c r="L37001" s="17" t="s">
        <v>45102</v>
      </c>
    </row>
    <row r="37002" spans="12:12">
      <c r="L37002" s="17" t="s">
        <v>45103</v>
      </c>
    </row>
    <row r="37003" spans="12:12">
      <c r="L37003" s="17" t="s">
        <v>45104</v>
      </c>
    </row>
    <row r="37004" spans="12:12">
      <c r="L37004" s="17" t="s">
        <v>45105</v>
      </c>
    </row>
    <row r="37005" spans="12:12">
      <c r="L37005" s="17" t="s">
        <v>45106</v>
      </c>
    </row>
    <row r="37006" spans="12:12">
      <c r="L37006" s="17" t="s">
        <v>45107</v>
      </c>
    </row>
    <row r="37007" spans="12:12">
      <c r="L37007" s="17" t="s">
        <v>45108</v>
      </c>
    </row>
    <row r="37008" spans="12:12">
      <c r="L37008" s="17" t="s">
        <v>45109</v>
      </c>
    </row>
    <row r="37009" spans="12:12">
      <c r="L37009" s="17" t="s">
        <v>45110</v>
      </c>
    </row>
    <row r="37010" spans="12:12">
      <c r="L37010" s="17" t="s">
        <v>45111</v>
      </c>
    </row>
    <row r="37011" spans="12:12">
      <c r="L37011" s="17" t="s">
        <v>45112</v>
      </c>
    </row>
    <row r="37012" spans="12:12">
      <c r="L37012" s="17" t="s">
        <v>45113</v>
      </c>
    </row>
    <row r="37013" spans="12:12">
      <c r="L37013" s="17" t="s">
        <v>45114</v>
      </c>
    </row>
    <row r="37014" spans="12:12">
      <c r="L37014" s="17" t="s">
        <v>45115</v>
      </c>
    </row>
    <row r="37015" spans="12:12">
      <c r="L37015" s="17" t="s">
        <v>45116</v>
      </c>
    </row>
    <row r="37016" spans="12:12">
      <c r="L37016" s="17" t="s">
        <v>45117</v>
      </c>
    </row>
    <row r="37017" spans="12:12">
      <c r="L37017" s="17" t="s">
        <v>45118</v>
      </c>
    </row>
    <row r="37018" spans="12:12">
      <c r="L37018" s="17" t="s">
        <v>45119</v>
      </c>
    </row>
    <row r="37019" spans="12:12">
      <c r="L37019" s="17" t="s">
        <v>45120</v>
      </c>
    </row>
    <row r="37020" spans="12:12">
      <c r="L37020" s="17" t="s">
        <v>45121</v>
      </c>
    </row>
    <row r="37021" spans="12:12">
      <c r="L37021" s="17" t="s">
        <v>45122</v>
      </c>
    </row>
    <row r="37022" spans="12:12">
      <c r="L37022" s="17" t="s">
        <v>45123</v>
      </c>
    </row>
    <row r="37023" spans="12:12">
      <c r="L37023" s="17" t="s">
        <v>45124</v>
      </c>
    </row>
    <row r="37024" spans="12:12">
      <c r="L37024" s="17" t="s">
        <v>45125</v>
      </c>
    </row>
    <row r="37025" spans="12:12">
      <c r="L37025" s="17" t="s">
        <v>45126</v>
      </c>
    </row>
    <row r="37026" spans="12:12">
      <c r="L37026" s="17" t="s">
        <v>45127</v>
      </c>
    </row>
    <row r="37027" spans="12:12">
      <c r="L37027" s="17" t="s">
        <v>45128</v>
      </c>
    </row>
    <row r="37028" spans="12:12">
      <c r="L37028" s="17" t="s">
        <v>45129</v>
      </c>
    </row>
    <row r="37029" spans="12:12">
      <c r="L37029" s="17" t="s">
        <v>45130</v>
      </c>
    </row>
    <row r="37030" spans="12:12">
      <c r="L37030" s="17" t="s">
        <v>45131</v>
      </c>
    </row>
    <row r="37031" spans="12:12">
      <c r="L37031" s="17" t="s">
        <v>45132</v>
      </c>
    </row>
    <row r="37032" spans="12:12">
      <c r="L37032" s="17" t="s">
        <v>45133</v>
      </c>
    </row>
    <row r="37033" spans="12:12">
      <c r="L37033" s="17" t="s">
        <v>45134</v>
      </c>
    </row>
    <row r="37034" spans="12:12">
      <c r="L37034" s="17" t="s">
        <v>45135</v>
      </c>
    </row>
    <row r="37035" spans="12:12">
      <c r="L37035" s="17" t="s">
        <v>45136</v>
      </c>
    </row>
    <row r="37036" spans="12:12">
      <c r="L37036" s="17" t="s">
        <v>45137</v>
      </c>
    </row>
    <row r="37037" spans="12:12">
      <c r="L37037" s="17" t="s">
        <v>45138</v>
      </c>
    </row>
    <row r="37038" spans="12:12">
      <c r="L37038" s="17" t="s">
        <v>45139</v>
      </c>
    </row>
    <row r="37039" spans="12:12">
      <c r="L37039" s="17" t="s">
        <v>45140</v>
      </c>
    </row>
    <row r="37040" spans="12:12">
      <c r="L37040" s="17" t="s">
        <v>45141</v>
      </c>
    </row>
    <row r="37041" spans="12:12">
      <c r="L37041" s="17" t="s">
        <v>45142</v>
      </c>
    </row>
    <row r="37042" spans="12:12">
      <c r="L37042" s="17" t="s">
        <v>45143</v>
      </c>
    </row>
    <row r="37043" spans="12:12">
      <c r="L37043" s="17" t="s">
        <v>45144</v>
      </c>
    </row>
    <row r="37044" spans="12:12">
      <c r="L37044" s="17" t="s">
        <v>45145</v>
      </c>
    </row>
    <row r="37045" spans="12:12">
      <c r="L37045" s="17" t="s">
        <v>45146</v>
      </c>
    </row>
    <row r="37046" spans="12:12">
      <c r="L37046" s="17" t="s">
        <v>45147</v>
      </c>
    </row>
    <row r="37047" spans="12:12">
      <c r="L37047" s="17" t="s">
        <v>45148</v>
      </c>
    </row>
    <row r="37048" spans="12:12">
      <c r="L37048" s="17" t="s">
        <v>45149</v>
      </c>
    </row>
    <row r="37049" spans="12:12">
      <c r="L37049" s="17" t="s">
        <v>45150</v>
      </c>
    </row>
    <row r="37050" spans="12:12">
      <c r="L37050" s="17" t="s">
        <v>45151</v>
      </c>
    </row>
    <row r="37051" spans="12:12">
      <c r="L37051" s="17" t="s">
        <v>45152</v>
      </c>
    </row>
    <row r="37052" spans="12:12">
      <c r="L37052" s="17" t="s">
        <v>45153</v>
      </c>
    </row>
    <row r="37053" spans="12:12">
      <c r="L37053" s="17" t="s">
        <v>45154</v>
      </c>
    </row>
    <row r="37054" spans="12:12">
      <c r="L37054" s="17" t="s">
        <v>45155</v>
      </c>
    </row>
    <row r="37055" spans="12:12">
      <c r="L37055" s="17" t="s">
        <v>45156</v>
      </c>
    </row>
    <row r="37056" spans="12:12">
      <c r="L37056" s="17" t="s">
        <v>45157</v>
      </c>
    </row>
    <row r="37057" spans="12:12">
      <c r="L37057" s="17" t="s">
        <v>45158</v>
      </c>
    </row>
    <row r="37058" spans="12:12">
      <c r="L37058" s="17" t="s">
        <v>45159</v>
      </c>
    </row>
    <row r="37059" spans="12:12">
      <c r="L37059" s="17" t="s">
        <v>45160</v>
      </c>
    </row>
    <row r="37060" spans="12:12">
      <c r="L37060" s="17" t="s">
        <v>45161</v>
      </c>
    </row>
    <row r="37061" spans="12:12">
      <c r="L37061" s="17" t="s">
        <v>45162</v>
      </c>
    </row>
    <row r="37062" spans="12:12">
      <c r="L37062" s="17" t="s">
        <v>45163</v>
      </c>
    </row>
    <row r="37063" spans="12:12">
      <c r="L37063" s="17" t="s">
        <v>45164</v>
      </c>
    </row>
    <row r="37064" spans="12:12">
      <c r="L37064" s="17" t="s">
        <v>45165</v>
      </c>
    </row>
    <row r="37065" spans="12:12">
      <c r="L37065" s="17" t="s">
        <v>45166</v>
      </c>
    </row>
    <row r="37066" spans="12:12">
      <c r="L37066" s="17" t="s">
        <v>45167</v>
      </c>
    </row>
    <row r="37067" spans="12:12">
      <c r="L37067" s="17" t="s">
        <v>45168</v>
      </c>
    </row>
    <row r="37068" spans="12:12">
      <c r="L37068" s="17" t="s">
        <v>45169</v>
      </c>
    </row>
    <row r="37069" spans="12:12">
      <c r="L37069" s="17" t="s">
        <v>45170</v>
      </c>
    </row>
    <row r="37070" spans="12:12">
      <c r="L37070" s="17" t="s">
        <v>45171</v>
      </c>
    </row>
    <row r="37071" spans="12:12">
      <c r="L37071" s="17" t="s">
        <v>45172</v>
      </c>
    </row>
    <row r="37072" spans="12:12">
      <c r="L37072" s="17" t="s">
        <v>45173</v>
      </c>
    </row>
    <row r="37073" spans="12:12">
      <c r="L37073" s="17" t="s">
        <v>45174</v>
      </c>
    </row>
    <row r="37074" spans="12:12">
      <c r="L37074" s="17" t="s">
        <v>45175</v>
      </c>
    </row>
    <row r="37075" spans="12:12">
      <c r="L37075" s="17" t="s">
        <v>45176</v>
      </c>
    </row>
    <row r="37076" spans="12:12">
      <c r="L37076" s="17" t="s">
        <v>45177</v>
      </c>
    </row>
    <row r="37077" spans="12:12">
      <c r="L37077" s="17" t="s">
        <v>45178</v>
      </c>
    </row>
    <row r="37078" spans="12:12">
      <c r="L37078" s="17" t="s">
        <v>45179</v>
      </c>
    </row>
    <row r="37079" spans="12:12">
      <c r="L37079" s="17" t="s">
        <v>45180</v>
      </c>
    </row>
    <row r="37080" spans="12:12">
      <c r="L37080" s="17" t="s">
        <v>45181</v>
      </c>
    </row>
    <row r="37081" spans="12:12">
      <c r="L37081" s="17" t="s">
        <v>45182</v>
      </c>
    </row>
    <row r="37082" spans="12:12">
      <c r="L37082" s="17" t="s">
        <v>45183</v>
      </c>
    </row>
    <row r="37083" spans="12:12">
      <c r="L37083" s="17" t="s">
        <v>45184</v>
      </c>
    </row>
    <row r="37084" spans="12:12">
      <c r="L37084" s="17" t="s">
        <v>45185</v>
      </c>
    </row>
    <row r="37085" spans="12:12">
      <c r="L37085" s="17" t="s">
        <v>45186</v>
      </c>
    </row>
    <row r="37086" spans="12:12">
      <c r="L37086" s="17" t="s">
        <v>45187</v>
      </c>
    </row>
    <row r="37087" spans="12:12">
      <c r="L37087" s="17" t="s">
        <v>45188</v>
      </c>
    </row>
    <row r="37088" spans="12:12">
      <c r="L37088" s="17" t="s">
        <v>45189</v>
      </c>
    </row>
    <row r="37089" spans="12:12">
      <c r="L37089" s="17" t="s">
        <v>45190</v>
      </c>
    </row>
    <row r="37090" spans="12:12">
      <c r="L37090" s="17" t="s">
        <v>45191</v>
      </c>
    </row>
    <row r="37091" spans="12:12">
      <c r="L37091" s="17" t="s">
        <v>45192</v>
      </c>
    </row>
    <row r="37092" spans="12:12">
      <c r="L37092" s="17" t="s">
        <v>45193</v>
      </c>
    </row>
    <row r="37093" spans="12:12">
      <c r="L37093" s="17" t="s">
        <v>45194</v>
      </c>
    </row>
    <row r="37094" spans="12:12">
      <c r="L37094" s="17" t="s">
        <v>45195</v>
      </c>
    </row>
    <row r="37095" spans="12:12">
      <c r="L37095" s="17" t="s">
        <v>45196</v>
      </c>
    </row>
    <row r="37096" spans="12:12">
      <c r="L37096" s="17" t="s">
        <v>45197</v>
      </c>
    </row>
    <row r="37097" spans="12:12">
      <c r="L37097" s="17" t="s">
        <v>45198</v>
      </c>
    </row>
    <row r="37098" spans="12:12">
      <c r="L37098" s="17" t="s">
        <v>45199</v>
      </c>
    </row>
    <row r="37099" spans="12:12">
      <c r="L37099" s="17" t="s">
        <v>45200</v>
      </c>
    </row>
    <row r="37100" spans="12:12">
      <c r="L37100" s="17" t="s">
        <v>45201</v>
      </c>
    </row>
    <row r="37101" spans="12:12">
      <c r="L37101" s="17" t="s">
        <v>45202</v>
      </c>
    </row>
    <row r="37102" spans="12:12">
      <c r="L37102" s="17" t="s">
        <v>45203</v>
      </c>
    </row>
    <row r="37103" spans="12:12">
      <c r="L37103" s="17" t="s">
        <v>45204</v>
      </c>
    </row>
    <row r="37104" spans="12:12">
      <c r="L37104" s="17" t="s">
        <v>45205</v>
      </c>
    </row>
    <row r="37105" spans="12:12">
      <c r="L37105" s="17" t="s">
        <v>45206</v>
      </c>
    </row>
    <row r="37106" spans="12:12">
      <c r="L37106" s="17" t="s">
        <v>45207</v>
      </c>
    </row>
    <row r="37107" spans="12:12">
      <c r="L37107" s="17" t="s">
        <v>45208</v>
      </c>
    </row>
    <row r="37108" spans="12:12">
      <c r="L37108" s="17" t="s">
        <v>45209</v>
      </c>
    </row>
    <row r="37109" spans="12:12">
      <c r="L37109" s="17" t="s">
        <v>45210</v>
      </c>
    </row>
    <row r="37110" spans="12:12">
      <c r="L37110" s="17" t="s">
        <v>45211</v>
      </c>
    </row>
    <row r="37111" spans="12:12">
      <c r="L37111" s="17" t="s">
        <v>45212</v>
      </c>
    </row>
    <row r="37112" spans="12:12">
      <c r="L37112" s="17" t="s">
        <v>45213</v>
      </c>
    </row>
    <row r="37113" spans="12:12">
      <c r="L37113" s="17" t="s">
        <v>45214</v>
      </c>
    </row>
    <row r="37114" spans="12:12">
      <c r="L37114" s="17" t="s">
        <v>45215</v>
      </c>
    </row>
    <row r="37115" spans="12:12">
      <c r="L37115" s="17" t="s">
        <v>45216</v>
      </c>
    </row>
    <row r="37116" spans="12:12">
      <c r="L37116" s="17" t="s">
        <v>45217</v>
      </c>
    </row>
    <row r="37117" spans="12:12">
      <c r="L37117" s="17" t="s">
        <v>45218</v>
      </c>
    </row>
    <row r="37118" spans="12:12">
      <c r="L37118" s="17" t="s">
        <v>45219</v>
      </c>
    </row>
    <row r="37119" spans="12:12">
      <c r="L37119" s="17" t="s">
        <v>45220</v>
      </c>
    </row>
    <row r="37120" spans="12:12">
      <c r="L37120" s="17" t="s">
        <v>45221</v>
      </c>
    </row>
    <row r="37121" spans="12:12">
      <c r="L37121" s="17" t="s">
        <v>45222</v>
      </c>
    </row>
    <row r="37122" spans="12:12">
      <c r="L37122" s="17" t="s">
        <v>45223</v>
      </c>
    </row>
    <row r="37123" spans="12:12">
      <c r="L37123" s="17" t="s">
        <v>45224</v>
      </c>
    </row>
    <row r="37124" spans="12:12">
      <c r="L37124" s="17" t="s">
        <v>45225</v>
      </c>
    </row>
    <row r="37125" spans="12:12">
      <c r="L37125" s="17" t="s">
        <v>45226</v>
      </c>
    </row>
    <row r="37126" spans="12:12">
      <c r="L37126" s="17" t="s">
        <v>45227</v>
      </c>
    </row>
    <row r="37127" spans="12:12">
      <c r="L37127" s="17" t="s">
        <v>45228</v>
      </c>
    </row>
    <row r="37128" spans="12:12">
      <c r="L37128" s="17" t="s">
        <v>45229</v>
      </c>
    </row>
    <row r="37129" spans="12:12">
      <c r="L37129" s="17" t="s">
        <v>45230</v>
      </c>
    </row>
    <row r="37130" spans="12:12">
      <c r="L37130" s="17" t="s">
        <v>45231</v>
      </c>
    </row>
    <row r="37131" spans="12:12">
      <c r="L37131" s="17" t="s">
        <v>45232</v>
      </c>
    </row>
    <row r="37132" spans="12:12">
      <c r="L37132" s="17" t="s">
        <v>45233</v>
      </c>
    </row>
    <row r="37133" spans="12:12">
      <c r="L37133" s="17" t="s">
        <v>45234</v>
      </c>
    </row>
    <row r="37134" spans="12:12">
      <c r="L37134" s="17" t="s">
        <v>45235</v>
      </c>
    </row>
    <row r="37135" spans="12:12">
      <c r="L37135" s="17" t="s">
        <v>45236</v>
      </c>
    </row>
    <row r="37136" spans="12:12">
      <c r="L37136" s="17" t="s">
        <v>45237</v>
      </c>
    </row>
    <row r="37137" spans="12:12">
      <c r="L37137" s="17" t="s">
        <v>45238</v>
      </c>
    </row>
    <row r="37138" spans="12:12">
      <c r="L37138" s="17" t="s">
        <v>45239</v>
      </c>
    </row>
    <row r="37139" spans="12:12">
      <c r="L37139" s="17" t="s">
        <v>45240</v>
      </c>
    </row>
    <row r="37140" spans="12:12">
      <c r="L37140" s="17" t="s">
        <v>45241</v>
      </c>
    </row>
    <row r="37141" spans="12:12">
      <c r="L37141" s="17" t="s">
        <v>45242</v>
      </c>
    </row>
    <row r="37142" spans="12:12">
      <c r="L37142" s="17" t="s">
        <v>45243</v>
      </c>
    </row>
    <row r="37143" spans="12:12">
      <c r="L37143" s="17" t="s">
        <v>45244</v>
      </c>
    </row>
    <row r="37144" spans="12:12">
      <c r="L37144" s="17" t="s">
        <v>45245</v>
      </c>
    </row>
    <row r="37145" spans="12:12">
      <c r="L37145" s="17" t="s">
        <v>45246</v>
      </c>
    </row>
    <row r="37146" spans="12:12">
      <c r="L37146" s="17" t="s">
        <v>45247</v>
      </c>
    </row>
    <row r="37147" spans="12:12">
      <c r="L37147" s="17" t="s">
        <v>45248</v>
      </c>
    </row>
    <row r="37148" spans="12:12">
      <c r="L37148" s="17" t="s">
        <v>45249</v>
      </c>
    </row>
    <row r="37149" spans="12:12">
      <c r="L37149" s="17" t="s">
        <v>45250</v>
      </c>
    </row>
    <row r="37150" spans="12:12">
      <c r="L37150" s="17" t="s">
        <v>45251</v>
      </c>
    </row>
    <row r="37151" spans="12:12">
      <c r="L37151" s="17" t="s">
        <v>45252</v>
      </c>
    </row>
    <row r="37152" spans="12:12">
      <c r="L37152" s="17" t="s">
        <v>45253</v>
      </c>
    </row>
    <row r="37153" spans="12:12">
      <c r="L37153" s="17" t="s">
        <v>45254</v>
      </c>
    </row>
    <row r="37154" spans="12:12">
      <c r="L37154" s="17" t="s">
        <v>45255</v>
      </c>
    </row>
    <row r="37155" spans="12:12">
      <c r="L37155" s="17" t="s">
        <v>45256</v>
      </c>
    </row>
    <row r="37156" spans="12:12">
      <c r="L37156" s="17" t="s">
        <v>45257</v>
      </c>
    </row>
    <row r="37157" spans="12:12">
      <c r="L37157" s="17" t="s">
        <v>45258</v>
      </c>
    </row>
    <row r="37158" spans="12:12">
      <c r="L37158" s="17" t="s">
        <v>45259</v>
      </c>
    </row>
    <row r="37159" spans="12:12">
      <c r="L37159" s="17" t="s">
        <v>45260</v>
      </c>
    </row>
    <row r="37160" spans="12:12">
      <c r="L37160" s="17" t="s">
        <v>45261</v>
      </c>
    </row>
    <row r="37161" spans="12:12">
      <c r="L37161" s="17" t="s">
        <v>45262</v>
      </c>
    </row>
    <row r="37162" spans="12:12">
      <c r="L37162" s="17" t="s">
        <v>45263</v>
      </c>
    </row>
    <row r="37163" spans="12:12">
      <c r="L37163" s="17" t="s">
        <v>45264</v>
      </c>
    </row>
    <row r="37164" spans="12:12">
      <c r="L37164" s="17" t="s">
        <v>45265</v>
      </c>
    </row>
    <row r="37165" spans="12:12">
      <c r="L37165" s="17" t="s">
        <v>45266</v>
      </c>
    </row>
    <row r="37166" spans="12:12">
      <c r="L37166" s="17" t="s">
        <v>45267</v>
      </c>
    </row>
    <row r="37167" spans="12:12">
      <c r="L37167" s="17" t="s">
        <v>45268</v>
      </c>
    </row>
    <row r="37168" spans="12:12">
      <c r="L37168" s="17" t="s">
        <v>45269</v>
      </c>
    </row>
    <row r="37169" spans="12:12">
      <c r="L37169" s="17" t="s">
        <v>45270</v>
      </c>
    </row>
    <row r="37170" spans="12:12">
      <c r="L37170" s="17" t="s">
        <v>45271</v>
      </c>
    </row>
    <row r="37171" spans="12:12">
      <c r="L37171" s="17" t="s">
        <v>45272</v>
      </c>
    </row>
    <row r="37172" spans="12:12">
      <c r="L37172" s="17" t="s">
        <v>45273</v>
      </c>
    </row>
    <row r="37173" spans="12:12">
      <c r="L37173" s="17" t="s">
        <v>45274</v>
      </c>
    </row>
    <row r="37174" spans="12:12">
      <c r="L37174" s="17" t="s">
        <v>45275</v>
      </c>
    </row>
    <row r="37175" spans="12:12">
      <c r="L37175" s="17" t="s">
        <v>45276</v>
      </c>
    </row>
    <row r="37176" spans="12:12">
      <c r="L37176" s="17" t="s">
        <v>45277</v>
      </c>
    </row>
    <row r="37177" spans="12:12">
      <c r="L37177" s="17" t="s">
        <v>45278</v>
      </c>
    </row>
    <row r="37178" spans="12:12">
      <c r="L37178" s="17" t="s">
        <v>45279</v>
      </c>
    </row>
    <row r="37179" spans="12:12">
      <c r="L37179" s="17" t="s">
        <v>45280</v>
      </c>
    </row>
    <row r="37180" spans="12:12">
      <c r="L37180" s="17" t="s">
        <v>45281</v>
      </c>
    </row>
    <row r="37181" spans="12:12">
      <c r="L37181" s="17" t="s">
        <v>45282</v>
      </c>
    </row>
    <row r="37182" spans="12:12">
      <c r="L37182" s="17" t="s">
        <v>45283</v>
      </c>
    </row>
    <row r="37183" spans="12:12">
      <c r="L37183" s="17" t="s">
        <v>45284</v>
      </c>
    </row>
    <row r="37184" spans="12:12">
      <c r="L37184" s="17" t="s">
        <v>45285</v>
      </c>
    </row>
    <row r="37185" spans="12:12">
      <c r="L37185" s="17" t="s">
        <v>45286</v>
      </c>
    </row>
    <row r="37186" spans="12:12">
      <c r="L37186" s="17" t="s">
        <v>45287</v>
      </c>
    </row>
    <row r="37187" spans="12:12">
      <c r="L37187" s="17" t="s">
        <v>45288</v>
      </c>
    </row>
    <row r="37188" spans="12:12">
      <c r="L37188" s="17" t="s">
        <v>45289</v>
      </c>
    </row>
    <row r="37189" spans="12:12">
      <c r="L37189" s="17" t="s">
        <v>45290</v>
      </c>
    </row>
    <row r="37190" spans="12:12">
      <c r="L37190" s="17" t="s">
        <v>45291</v>
      </c>
    </row>
    <row r="37191" spans="12:12">
      <c r="L37191" s="17" t="s">
        <v>45292</v>
      </c>
    </row>
    <row r="37192" spans="12:12">
      <c r="L37192" s="17" t="s">
        <v>45293</v>
      </c>
    </row>
    <row r="37193" spans="12:12">
      <c r="L37193" s="17" t="s">
        <v>45294</v>
      </c>
    </row>
    <row r="37194" spans="12:12">
      <c r="L37194" s="17" t="s">
        <v>45295</v>
      </c>
    </row>
    <row r="37195" spans="12:12">
      <c r="L37195" s="17" t="s">
        <v>45296</v>
      </c>
    </row>
    <row r="37196" spans="12:12">
      <c r="L37196" s="17" t="s">
        <v>45297</v>
      </c>
    </row>
    <row r="37197" spans="12:12">
      <c r="L37197" s="17" t="s">
        <v>45298</v>
      </c>
    </row>
    <row r="37198" spans="12:12">
      <c r="L37198" s="17" t="s">
        <v>45299</v>
      </c>
    </row>
    <row r="37199" spans="12:12">
      <c r="L37199" s="17" t="s">
        <v>45300</v>
      </c>
    </row>
    <row r="37200" spans="12:12">
      <c r="L37200" s="17" t="s">
        <v>45301</v>
      </c>
    </row>
    <row r="37201" spans="12:12">
      <c r="L37201" s="17" t="s">
        <v>45302</v>
      </c>
    </row>
    <row r="37202" spans="12:12">
      <c r="L37202" s="17" t="s">
        <v>45303</v>
      </c>
    </row>
    <row r="37203" spans="12:12">
      <c r="L37203" s="17" t="s">
        <v>45304</v>
      </c>
    </row>
    <row r="37204" spans="12:12">
      <c r="L37204" s="17" t="s">
        <v>45305</v>
      </c>
    </row>
    <row r="37205" spans="12:12">
      <c r="L37205" s="17" t="s">
        <v>45306</v>
      </c>
    </row>
    <row r="37206" spans="12:12">
      <c r="L37206" s="17" t="s">
        <v>45307</v>
      </c>
    </row>
    <row r="37207" spans="12:12">
      <c r="L37207" s="17" t="s">
        <v>45308</v>
      </c>
    </row>
    <row r="37208" spans="12:12">
      <c r="L37208" s="17" t="s">
        <v>45309</v>
      </c>
    </row>
    <row r="37209" spans="12:12">
      <c r="L37209" s="17" t="s">
        <v>45310</v>
      </c>
    </row>
    <row r="37210" spans="12:12">
      <c r="L37210" s="17" t="s">
        <v>45311</v>
      </c>
    </row>
    <row r="37211" spans="12:12">
      <c r="L37211" s="17" t="s">
        <v>45312</v>
      </c>
    </row>
    <row r="37212" spans="12:12">
      <c r="L37212" s="17" t="s">
        <v>45313</v>
      </c>
    </row>
    <row r="37213" spans="12:12">
      <c r="L37213" s="17" t="s">
        <v>45314</v>
      </c>
    </row>
    <row r="37214" spans="12:12">
      <c r="L37214" s="17" t="s">
        <v>45315</v>
      </c>
    </row>
    <row r="37215" spans="12:12">
      <c r="L37215" s="17" t="s">
        <v>45316</v>
      </c>
    </row>
    <row r="37216" spans="12:12">
      <c r="L37216" s="17" t="s">
        <v>45317</v>
      </c>
    </row>
    <row r="37217" spans="12:12">
      <c r="L37217" s="17" t="s">
        <v>45318</v>
      </c>
    </row>
    <row r="37218" spans="12:12">
      <c r="L37218" s="17" t="s">
        <v>45319</v>
      </c>
    </row>
    <row r="37219" spans="12:12">
      <c r="L37219" s="17" t="s">
        <v>45320</v>
      </c>
    </row>
    <row r="37220" spans="12:12">
      <c r="L37220" s="17" t="s">
        <v>45321</v>
      </c>
    </row>
    <row r="37221" spans="12:12">
      <c r="L37221" s="17" t="s">
        <v>45322</v>
      </c>
    </row>
    <row r="37222" spans="12:12">
      <c r="L37222" s="17" t="s">
        <v>45323</v>
      </c>
    </row>
    <row r="37223" spans="12:12">
      <c r="L37223" s="17" t="s">
        <v>45324</v>
      </c>
    </row>
    <row r="37224" spans="12:12">
      <c r="L37224" s="17" t="s">
        <v>45325</v>
      </c>
    </row>
    <row r="37225" spans="12:12">
      <c r="L37225" s="17" t="s">
        <v>45326</v>
      </c>
    </row>
    <row r="37226" spans="12:12">
      <c r="L37226" s="17" t="s">
        <v>45327</v>
      </c>
    </row>
    <row r="37227" spans="12:12">
      <c r="L37227" s="17" t="s">
        <v>45328</v>
      </c>
    </row>
    <row r="37228" spans="12:12">
      <c r="L37228" s="17" t="s">
        <v>45329</v>
      </c>
    </row>
    <row r="37229" spans="12:12">
      <c r="L37229" s="17" t="s">
        <v>45330</v>
      </c>
    </row>
    <row r="37230" spans="12:12">
      <c r="L37230" s="17" t="s">
        <v>45331</v>
      </c>
    </row>
    <row r="37231" spans="12:12">
      <c r="L37231" s="17" t="s">
        <v>45332</v>
      </c>
    </row>
    <row r="37232" spans="12:12">
      <c r="L37232" s="17" t="s">
        <v>45333</v>
      </c>
    </row>
    <row r="37233" spans="12:12">
      <c r="L37233" s="17" t="s">
        <v>45334</v>
      </c>
    </row>
    <row r="37234" spans="12:12">
      <c r="L37234" s="17" t="s">
        <v>45335</v>
      </c>
    </row>
    <row r="37235" spans="12:12">
      <c r="L37235" s="17" t="s">
        <v>45336</v>
      </c>
    </row>
    <row r="37236" spans="12:12">
      <c r="L37236" s="17" t="s">
        <v>45337</v>
      </c>
    </row>
    <row r="37237" spans="12:12">
      <c r="L37237" s="17" t="s">
        <v>45338</v>
      </c>
    </row>
    <row r="37238" spans="12:12">
      <c r="L37238" s="17" t="s">
        <v>45339</v>
      </c>
    </row>
    <row r="37239" spans="12:12">
      <c r="L37239" s="17" t="s">
        <v>45340</v>
      </c>
    </row>
    <row r="37240" spans="12:12">
      <c r="L37240" s="17" t="s">
        <v>45341</v>
      </c>
    </row>
    <row r="37241" spans="12:12">
      <c r="L37241" s="17" t="s">
        <v>45342</v>
      </c>
    </row>
    <row r="37242" spans="12:12">
      <c r="L37242" s="17" t="s">
        <v>45343</v>
      </c>
    </row>
    <row r="37243" spans="12:12">
      <c r="L37243" s="17" t="s">
        <v>45344</v>
      </c>
    </row>
    <row r="37244" spans="12:12">
      <c r="L37244" s="17" t="s">
        <v>45345</v>
      </c>
    </row>
    <row r="37245" spans="12:12">
      <c r="L37245" s="17" t="s">
        <v>45346</v>
      </c>
    </row>
    <row r="37246" spans="12:12">
      <c r="L37246" s="17" t="s">
        <v>45347</v>
      </c>
    </row>
    <row r="37247" spans="12:12">
      <c r="L37247" s="17" t="s">
        <v>45348</v>
      </c>
    </row>
    <row r="37248" spans="12:12">
      <c r="L37248" s="17" t="s">
        <v>45349</v>
      </c>
    </row>
    <row r="37249" spans="12:12">
      <c r="L37249" s="17" t="s">
        <v>45350</v>
      </c>
    </row>
    <row r="37250" spans="12:12">
      <c r="L37250" s="17" t="s">
        <v>45351</v>
      </c>
    </row>
    <row r="37251" spans="12:12">
      <c r="L37251" s="17" t="s">
        <v>45352</v>
      </c>
    </row>
    <row r="37252" spans="12:12">
      <c r="L37252" s="17" t="s">
        <v>45353</v>
      </c>
    </row>
    <row r="37253" spans="12:12">
      <c r="L37253" s="17" t="s">
        <v>45354</v>
      </c>
    </row>
    <row r="37254" spans="12:12">
      <c r="L37254" s="17" t="s">
        <v>45355</v>
      </c>
    </row>
    <row r="37255" spans="12:12">
      <c r="L37255" s="17" t="s">
        <v>45356</v>
      </c>
    </row>
    <row r="37256" spans="12:12">
      <c r="L37256" s="17" t="s">
        <v>45357</v>
      </c>
    </row>
    <row r="37257" spans="12:12">
      <c r="L37257" s="17" t="s">
        <v>45358</v>
      </c>
    </row>
    <row r="37258" spans="12:12">
      <c r="L37258" s="17" t="s">
        <v>45359</v>
      </c>
    </row>
    <row r="37259" spans="12:12">
      <c r="L37259" s="17" t="s">
        <v>45360</v>
      </c>
    </row>
    <row r="37260" spans="12:12">
      <c r="L37260" s="17" t="s">
        <v>45361</v>
      </c>
    </row>
    <row r="37261" spans="12:12">
      <c r="L37261" s="17" t="s">
        <v>45362</v>
      </c>
    </row>
    <row r="37262" spans="12:12">
      <c r="L37262" s="17" t="s">
        <v>45363</v>
      </c>
    </row>
    <row r="37263" spans="12:12">
      <c r="L37263" s="17" t="s">
        <v>45364</v>
      </c>
    </row>
    <row r="37264" spans="12:12">
      <c r="L37264" s="17" t="s">
        <v>45365</v>
      </c>
    </row>
    <row r="37265" spans="12:12">
      <c r="L37265" s="17" t="s">
        <v>45366</v>
      </c>
    </row>
    <row r="37266" spans="12:12">
      <c r="L37266" s="17" t="s">
        <v>45367</v>
      </c>
    </row>
    <row r="37267" spans="12:12">
      <c r="L37267" s="17" t="s">
        <v>45368</v>
      </c>
    </row>
    <row r="37268" spans="12:12">
      <c r="L37268" s="17" t="s">
        <v>45369</v>
      </c>
    </row>
    <row r="37269" spans="12:12">
      <c r="L37269" s="17" t="s">
        <v>45370</v>
      </c>
    </row>
    <row r="37270" spans="12:12">
      <c r="L37270" s="17" t="s">
        <v>45371</v>
      </c>
    </row>
    <row r="37271" spans="12:12">
      <c r="L37271" s="17" t="s">
        <v>45372</v>
      </c>
    </row>
    <row r="37272" spans="12:12">
      <c r="L37272" s="17" t="s">
        <v>45373</v>
      </c>
    </row>
    <row r="37273" spans="12:12">
      <c r="L37273" s="17" t="s">
        <v>45374</v>
      </c>
    </row>
    <row r="37274" spans="12:12">
      <c r="L37274" s="17" t="s">
        <v>45375</v>
      </c>
    </row>
    <row r="37275" spans="12:12">
      <c r="L37275" s="17" t="s">
        <v>45376</v>
      </c>
    </row>
    <row r="37276" spans="12:12">
      <c r="L37276" s="17" t="s">
        <v>45377</v>
      </c>
    </row>
    <row r="37277" spans="12:12">
      <c r="L37277" s="17" t="s">
        <v>45378</v>
      </c>
    </row>
    <row r="37278" spans="12:12">
      <c r="L37278" s="17" t="s">
        <v>45379</v>
      </c>
    </row>
    <row r="37279" spans="12:12">
      <c r="L37279" s="17" t="s">
        <v>45380</v>
      </c>
    </row>
    <row r="37280" spans="12:12">
      <c r="L37280" s="17" t="s">
        <v>45381</v>
      </c>
    </row>
    <row r="37281" spans="12:12">
      <c r="L37281" s="17" t="s">
        <v>45382</v>
      </c>
    </row>
    <row r="37282" spans="12:12">
      <c r="L37282" s="17" t="s">
        <v>45383</v>
      </c>
    </row>
    <row r="37283" spans="12:12">
      <c r="L37283" s="17" t="s">
        <v>45384</v>
      </c>
    </row>
    <row r="37284" spans="12:12">
      <c r="L37284" s="17" t="s">
        <v>45385</v>
      </c>
    </row>
    <row r="37285" spans="12:12">
      <c r="L37285" s="17" t="s">
        <v>45386</v>
      </c>
    </row>
    <row r="37286" spans="12:12">
      <c r="L37286" s="17" t="s">
        <v>45387</v>
      </c>
    </row>
    <row r="37287" spans="12:12">
      <c r="L37287" s="17" t="s">
        <v>45388</v>
      </c>
    </row>
    <row r="37288" spans="12:12">
      <c r="L37288" s="17" t="s">
        <v>45389</v>
      </c>
    </row>
    <row r="37289" spans="12:12">
      <c r="L37289" s="17" t="s">
        <v>45390</v>
      </c>
    </row>
    <row r="37290" spans="12:12">
      <c r="L37290" s="17" t="s">
        <v>45391</v>
      </c>
    </row>
    <row r="37291" spans="12:12">
      <c r="L37291" s="17" t="s">
        <v>45392</v>
      </c>
    </row>
    <row r="37292" spans="12:12">
      <c r="L37292" s="17" t="s">
        <v>45393</v>
      </c>
    </row>
    <row r="37293" spans="12:12">
      <c r="L37293" s="17" t="s">
        <v>45394</v>
      </c>
    </row>
    <row r="37294" spans="12:12">
      <c r="L37294" s="17" t="s">
        <v>45395</v>
      </c>
    </row>
    <row r="37295" spans="12:12">
      <c r="L37295" s="17" t="s">
        <v>45396</v>
      </c>
    </row>
    <row r="37296" spans="12:12">
      <c r="L37296" s="17" t="s">
        <v>45397</v>
      </c>
    </row>
    <row r="37297" spans="12:12">
      <c r="L37297" s="17" t="s">
        <v>45398</v>
      </c>
    </row>
    <row r="37298" spans="12:12">
      <c r="L37298" s="17" t="s">
        <v>45399</v>
      </c>
    </row>
    <row r="37299" spans="12:12">
      <c r="L37299" s="17" t="s">
        <v>45400</v>
      </c>
    </row>
    <row r="37300" spans="12:12">
      <c r="L37300" s="17" t="s">
        <v>45401</v>
      </c>
    </row>
    <row r="37301" spans="12:12">
      <c r="L37301" s="17" t="s">
        <v>45402</v>
      </c>
    </row>
    <row r="37302" spans="12:12">
      <c r="L37302" s="17" t="s">
        <v>45403</v>
      </c>
    </row>
    <row r="37303" spans="12:12">
      <c r="L37303" s="17" t="s">
        <v>45404</v>
      </c>
    </row>
    <row r="37304" spans="12:12">
      <c r="L37304" s="17" t="s">
        <v>45405</v>
      </c>
    </row>
    <row r="37305" spans="12:12">
      <c r="L37305" s="17" t="s">
        <v>45406</v>
      </c>
    </row>
    <row r="37306" spans="12:12">
      <c r="L37306" s="17" t="s">
        <v>45407</v>
      </c>
    </row>
    <row r="37307" spans="12:12">
      <c r="L37307" s="17" t="s">
        <v>45408</v>
      </c>
    </row>
    <row r="37308" spans="12:12">
      <c r="L37308" s="17" t="s">
        <v>45409</v>
      </c>
    </row>
    <row r="37309" spans="12:12">
      <c r="L37309" s="17" t="s">
        <v>45410</v>
      </c>
    </row>
    <row r="37310" spans="12:12">
      <c r="L37310" s="17" t="s">
        <v>45411</v>
      </c>
    </row>
    <row r="37311" spans="12:12">
      <c r="L37311" s="17" t="s">
        <v>45412</v>
      </c>
    </row>
    <row r="37312" spans="12:12">
      <c r="L37312" s="17" t="s">
        <v>45413</v>
      </c>
    </row>
    <row r="37313" spans="12:12">
      <c r="L37313" s="17" t="s">
        <v>45414</v>
      </c>
    </row>
    <row r="37314" spans="12:12">
      <c r="L37314" s="17" t="s">
        <v>45415</v>
      </c>
    </row>
    <row r="37315" spans="12:12">
      <c r="L37315" s="17" t="s">
        <v>45416</v>
      </c>
    </row>
    <row r="37316" spans="12:12">
      <c r="L37316" s="17" t="s">
        <v>45417</v>
      </c>
    </row>
    <row r="37317" spans="12:12">
      <c r="L37317" s="17" t="s">
        <v>45418</v>
      </c>
    </row>
    <row r="37318" spans="12:12">
      <c r="L37318" s="17" t="s">
        <v>45419</v>
      </c>
    </row>
    <row r="37319" spans="12:12">
      <c r="L37319" s="17" t="s">
        <v>45420</v>
      </c>
    </row>
    <row r="37320" spans="12:12">
      <c r="L37320" s="17" t="s">
        <v>45421</v>
      </c>
    </row>
    <row r="37321" spans="12:12">
      <c r="L37321" s="17" t="s">
        <v>45422</v>
      </c>
    </row>
    <row r="37322" spans="12:12">
      <c r="L37322" s="17" t="s">
        <v>45423</v>
      </c>
    </row>
    <row r="37323" spans="12:12">
      <c r="L37323" s="17" t="s">
        <v>45424</v>
      </c>
    </row>
    <row r="37324" spans="12:12">
      <c r="L37324" s="17" t="s">
        <v>45425</v>
      </c>
    </row>
    <row r="37325" spans="12:12">
      <c r="L37325" s="17" t="s">
        <v>45426</v>
      </c>
    </row>
    <row r="37326" spans="12:12">
      <c r="L37326" s="17" t="s">
        <v>45427</v>
      </c>
    </row>
    <row r="37327" spans="12:12">
      <c r="L37327" s="17" t="s">
        <v>45428</v>
      </c>
    </row>
    <row r="37328" spans="12:12">
      <c r="L37328" s="17" t="s">
        <v>45429</v>
      </c>
    </row>
    <row r="37329" spans="12:12">
      <c r="L37329" s="17" t="s">
        <v>45430</v>
      </c>
    </row>
    <row r="37330" spans="12:12">
      <c r="L37330" s="17" t="s">
        <v>45431</v>
      </c>
    </row>
    <row r="37331" spans="12:12">
      <c r="L37331" s="17" t="s">
        <v>45432</v>
      </c>
    </row>
    <row r="37332" spans="12:12">
      <c r="L37332" s="17" t="s">
        <v>45433</v>
      </c>
    </row>
    <row r="37333" spans="12:12">
      <c r="L37333" s="17" t="s">
        <v>45434</v>
      </c>
    </row>
    <row r="37334" spans="12:12">
      <c r="L37334" s="17" t="s">
        <v>45435</v>
      </c>
    </row>
    <row r="37335" spans="12:12">
      <c r="L37335" s="17" t="s">
        <v>45436</v>
      </c>
    </row>
    <row r="37336" spans="12:12">
      <c r="L37336" s="17" t="s">
        <v>45437</v>
      </c>
    </row>
    <row r="37337" spans="12:12">
      <c r="L37337" s="17" t="s">
        <v>45438</v>
      </c>
    </row>
    <row r="37338" spans="12:12">
      <c r="L37338" s="17" t="s">
        <v>45439</v>
      </c>
    </row>
    <row r="37339" spans="12:12">
      <c r="L37339" s="17" t="s">
        <v>45440</v>
      </c>
    </row>
    <row r="37340" spans="12:12">
      <c r="L37340" s="17" t="s">
        <v>45441</v>
      </c>
    </row>
    <row r="37341" spans="12:12">
      <c r="L37341" s="17" t="s">
        <v>45442</v>
      </c>
    </row>
    <row r="37342" spans="12:12">
      <c r="L37342" s="17" t="s">
        <v>45443</v>
      </c>
    </row>
    <row r="37343" spans="12:12">
      <c r="L37343" s="17" t="s">
        <v>45444</v>
      </c>
    </row>
    <row r="37344" spans="12:12">
      <c r="L37344" s="17" t="s">
        <v>45445</v>
      </c>
    </row>
    <row r="37345" spans="12:12">
      <c r="L37345" s="17" t="s">
        <v>45446</v>
      </c>
    </row>
    <row r="37346" spans="12:12">
      <c r="L37346" s="17" t="s">
        <v>45447</v>
      </c>
    </row>
    <row r="37347" spans="12:12">
      <c r="L37347" s="17" t="s">
        <v>45448</v>
      </c>
    </row>
    <row r="37348" spans="12:12">
      <c r="L37348" s="17" t="s">
        <v>45449</v>
      </c>
    </row>
    <row r="37349" spans="12:12">
      <c r="L37349" s="17" t="s">
        <v>45450</v>
      </c>
    </row>
    <row r="37350" spans="12:12">
      <c r="L37350" s="17" t="s">
        <v>45451</v>
      </c>
    </row>
    <row r="37351" spans="12:12">
      <c r="L37351" s="17" t="s">
        <v>45452</v>
      </c>
    </row>
    <row r="37352" spans="12:12">
      <c r="L37352" s="17" t="s">
        <v>45453</v>
      </c>
    </row>
    <row r="37353" spans="12:12">
      <c r="L37353" s="17" t="s">
        <v>45454</v>
      </c>
    </row>
    <row r="37354" spans="12:12">
      <c r="L37354" s="17" t="s">
        <v>45455</v>
      </c>
    </row>
    <row r="37355" spans="12:12">
      <c r="L37355" s="17" t="s">
        <v>45456</v>
      </c>
    </row>
    <row r="37356" spans="12:12">
      <c r="L37356" s="17" t="s">
        <v>45457</v>
      </c>
    </row>
    <row r="37357" spans="12:12">
      <c r="L37357" s="17" t="s">
        <v>45458</v>
      </c>
    </row>
    <row r="37358" spans="12:12">
      <c r="L37358" s="17" t="s">
        <v>45459</v>
      </c>
    </row>
    <row r="37359" spans="12:12">
      <c r="L37359" s="17" t="s">
        <v>45460</v>
      </c>
    </row>
    <row r="37360" spans="12:12">
      <c r="L37360" s="17" t="s">
        <v>45461</v>
      </c>
    </row>
    <row r="37361" spans="12:12">
      <c r="L37361" s="17" t="s">
        <v>45462</v>
      </c>
    </row>
    <row r="37362" spans="12:12">
      <c r="L37362" s="17" t="s">
        <v>45463</v>
      </c>
    </row>
    <row r="37363" spans="12:12">
      <c r="L37363" s="17" t="s">
        <v>45464</v>
      </c>
    </row>
    <row r="37364" spans="12:12">
      <c r="L37364" s="17" t="s">
        <v>45465</v>
      </c>
    </row>
    <row r="37365" spans="12:12">
      <c r="L37365" s="17" t="s">
        <v>45466</v>
      </c>
    </row>
    <row r="37366" spans="12:12">
      <c r="L37366" s="17" t="s">
        <v>45467</v>
      </c>
    </row>
    <row r="37367" spans="12:12">
      <c r="L37367" s="17" t="s">
        <v>45468</v>
      </c>
    </row>
    <row r="37368" spans="12:12">
      <c r="L37368" s="17" t="s">
        <v>45469</v>
      </c>
    </row>
    <row r="37369" spans="12:12">
      <c r="L37369" s="17" t="s">
        <v>45470</v>
      </c>
    </row>
    <row r="37370" spans="12:12">
      <c r="L37370" s="17" t="s">
        <v>45471</v>
      </c>
    </row>
    <row r="37371" spans="12:12">
      <c r="L37371" s="17" t="s">
        <v>45472</v>
      </c>
    </row>
    <row r="37372" spans="12:12">
      <c r="L37372" s="17" t="s">
        <v>45473</v>
      </c>
    </row>
    <row r="37373" spans="12:12">
      <c r="L37373" s="17" t="s">
        <v>45474</v>
      </c>
    </row>
    <row r="37374" spans="12:12">
      <c r="L37374" s="17" t="s">
        <v>45475</v>
      </c>
    </row>
    <row r="37375" spans="12:12">
      <c r="L37375" s="17" t="s">
        <v>45476</v>
      </c>
    </row>
    <row r="37376" spans="12:12">
      <c r="L37376" s="17" t="s">
        <v>45477</v>
      </c>
    </row>
    <row r="37377" spans="12:12">
      <c r="L37377" s="17" t="s">
        <v>45478</v>
      </c>
    </row>
    <row r="37378" spans="12:12">
      <c r="L37378" s="17" t="s">
        <v>45479</v>
      </c>
    </row>
    <row r="37379" spans="12:12">
      <c r="L37379" s="17" t="s">
        <v>45480</v>
      </c>
    </row>
    <row r="37380" spans="12:12">
      <c r="L37380" s="17" t="s">
        <v>45481</v>
      </c>
    </row>
    <row r="37381" spans="12:12">
      <c r="L37381" s="17" t="s">
        <v>45482</v>
      </c>
    </row>
    <row r="37382" spans="12:12">
      <c r="L37382" s="17" t="s">
        <v>45483</v>
      </c>
    </row>
    <row r="37383" spans="12:12">
      <c r="L37383" s="17" t="s">
        <v>45484</v>
      </c>
    </row>
    <row r="37384" spans="12:12">
      <c r="L37384" s="17" t="s">
        <v>45485</v>
      </c>
    </row>
    <row r="37385" spans="12:12">
      <c r="L37385" s="17" t="s">
        <v>45486</v>
      </c>
    </row>
    <row r="37386" spans="12:12">
      <c r="L37386" s="17" t="s">
        <v>45487</v>
      </c>
    </row>
    <row r="37387" spans="12:12">
      <c r="L37387" s="17" t="s">
        <v>45488</v>
      </c>
    </row>
    <row r="37388" spans="12:12">
      <c r="L37388" s="17" t="s">
        <v>45489</v>
      </c>
    </row>
    <row r="37389" spans="12:12">
      <c r="L37389" s="17" t="s">
        <v>45490</v>
      </c>
    </row>
    <row r="37390" spans="12:12">
      <c r="L37390" s="17" t="s">
        <v>45491</v>
      </c>
    </row>
    <row r="37391" spans="12:12">
      <c r="L37391" s="17" t="s">
        <v>45492</v>
      </c>
    </row>
    <row r="37392" spans="12:12">
      <c r="L37392" s="17" t="s">
        <v>45493</v>
      </c>
    </row>
    <row r="37393" spans="12:12">
      <c r="L37393" s="17" t="s">
        <v>45494</v>
      </c>
    </row>
    <row r="37394" spans="12:12">
      <c r="L37394" s="17" t="s">
        <v>45495</v>
      </c>
    </row>
    <row r="37395" spans="12:12">
      <c r="L37395" s="17" t="s">
        <v>45496</v>
      </c>
    </row>
    <row r="37396" spans="12:12">
      <c r="L37396" s="17" t="s">
        <v>45497</v>
      </c>
    </row>
    <row r="37397" spans="12:12">
      <c r="L37397" s="17" t="s">
        <v>45498</v>
      </c>
    </row>
    <row r="37398" spans="12:12">
      <c r="L37398" s="17" t="s">
        <v>45499</v>
      </c>
    </row>
    <row r="37399" spans="12:12">
      <c r="L37399" s="17" t="s">
        <v>45500</v>
      </c>
    </row>
    <row r="37400" spans="12:12">
      <c r="L37400" s="17" t="s">
        <v>45501</v>
      </c>
    </row>
    <row r="37401" spans="12:12">
      <c r="L37401" s="17" t="s">
        <v>45502</v>
      </c>
    </row>
    <row r="37402" spans="12:12">
      <c r="L37402" s="17" t="s">
        <v>45503</v>
      </c>
    </row>
    <row r="37403" spans="12:12">
      <c r="L37403" s="17" t="s">
        <v>45504</v>
      </c>
    </row>
    <row r="37404" spans="12:12">
      <c r="L37404" s="17" t="s">
        <v>45505</v>
      </c>
    </row>
    <row r="37405" spans="12:12">
      <c r="L37405" s="17" t="s">
        <v>45506</v>
      </c>
    </row>
    <row r="37406" spans="12:12">
      <c r="L37406" s="17" t="s">
        <v>45507</v>
      </c>
    </row>
    <row r="37407" spans="12:12">
      <c r="L37407" s="17" t="s">
        <v>45508</v>
      </c>
    </row>
    <row r="37408" spans="12:12">
      <c r="L37408" s="17" t="s">
        <v>45509</v>
      </c>
    </row>
    <row r="37409" spans="12:12">
      <c r="L37409" s="17" t="s">
        <v>45510</v>
      </c>
    </row>
    <row r="37410" spans="12:12">
      <c r="L37410" s="17" t="s">
        <v>45511</v>
      </c>
    </row>
    <row r="37411" spans="12:12">
      <c r="L37411" s="17" t="s">
        <v>45512</v>
      </c>
    </row>
    <row r="37412" spans="12:12">
      <c r="L37412" s="17" t="s">
        <v>45513</v>
      </c>
    </row>
    <row r="37413" spans="12:12">
      <c r="L37413" s="17" t="s">
        <v>45514</v>
      </c>
    </row>
    <row r="37414" spans="12:12">
      <c r="L37414" s="17" t="s">
        <v>45515</v>
      </c>
    </row>
    <row r="37415" spans="12:12">
      <c r="L37415" s="17" t="s">
        <v>45516</v>
      </c>
    </row>
    <row r="37416" spans="12:12">
      <c r="L37416" s="17" t="s">
        <v>45517</v>
      </c>
    </row>
    <row r="37417" spans="12:12">
      <c r="L37417" s="17" t="s">
        <v>45518</v>
      </c>
    </row>
    <row r="37418" spans="12:12">
      <c r="L37418" s="17" t="s">
        <v>45519</v>
      </c>
    </row>
    <row r="37419" spans="12:12">
      <c r="L37419" s="17" t="s">
        <v>45520</v>
      </c>
    </row>
    <row r="37420" spans="12:12">
      <c r="L37420" s="17" t="s">
        <v>45521</v>
      </c>
    </row>
    <row r="37421" spans="12:12">
      <c r="L37421" s="17" t="s">
        <v>45522</v>
      </c>
    </row>
    <row r="37422" spans="12:12">
      <c r="L37422" s="17" t="s">
        <v>45523</v>
      </c>
    </row>
    <row r="37423" spans="12:12">
      <c r="L37423" s="17" t="s">
        <v>45524</v>
      </c>
    </row>
    <row r="37424" spans="12:12">
      <c r="L37424" s="17" t="s">
        <v>45525</v>
      </c>
    </row>
    <row r="37425" spans="12:12">
      <c r="L37425" s="17" t="s">
        <v>45526</v>
      </c>
    </row>
    <row r="37426" spans="12:12">
      <c r="L37426" s="17" t="s">
        <v>45527</v>
      </c>
    </row>
    <row r="37427" spans="12:12">
      <c r="L37427" s="17" t="s">
        <v>45528</v>
      </c>
    </row>
    <row r="37428" spans="12:12">
      <c r="L37428" s="17" t="s">
        <v>45529</v>
      </c>
    </row>
    <row r="37429" spans="12:12">
      <c r="L37429" s="17" t="s">
        <v>45530</v>
      </c>
    </row>
    <row r="37430" spans="12:12">
      <c r="L37430" s="17" t="s">
        <v>45531</v>
      </c>
    </row>
    <row r="37431" spans="12:12">
      <c r="L37431" s="17" t="s">
        <v>45532</v>
      </c>
    </row>
    <row r="37432" spans="12:12">
      <c r="L37432" s="17" t="s">
        <v>45533</v>
      </c>
    </row>
    <row r="37433" spans="12:12">
      <c r="L37433" s="17" t="s">
        <v>45534</v>
      </c>
    </row>
    <row r="37434" spans="12:12">
      <c r="L37434" s="17" t="s">
        <v>45535</v>
      </c>
    </row>
    <row r="37435" spans="12:12">
      <c r="L37435" s="17" t="s">
        <v>45536</v>
      </c>
    </row>
    <row r="37436" spans="12:12">
      <c r="L37436" s="17" t="s">
        <v>45537</v>
      </c>
    </row>
    <row r="37437" spans="12:12">
      <c r="L37437" s="17" t="s">
        <v>45538</v>
      </c>
    </row>
    <row r="37438" spans="12:12">
      <c r="L37438" s="17" t="s">
        <v>45539</v>
      </c>
    </row>
    <row r="37439" spans="12:12">
      <c r="L37439" s="17" t="s">
        <v>45540</v>
      </c>
    </row>
    <row r="37440" spans="12:12">
      <c r="L37440" s="17" t="s">
        <v>45541</v>
      </c>
    </row>
    <row r="37441" spans="12:12">
      <c r="L37441" s="17" t="s">
        <v>45542</v>
      </c>
    </row>
    <row r="37442" spans="12:12">
      <c r="L37442" s="17" t="s">
        <v>45543</v>
      </c>
    </row>
    <row r="37443" spans="12:12">
      <c r="L37443" s="17" t="s">
        <v>45544</v>
      </c>
    </row>
    <row r="37444" spans="12:12">
      <c r="L37444" s="17" t="s">
        <v>45545</v>
      </c>
    </row>
    <row r="37445" spans="12:12">
      <c r="L37445" s="17" t="s">
        <v>45546</v>
      </c>
    </row>
    <row r="37446" spans="12:12">
      <c r="L37446" s="17" t="s">
        <v>45547</v>
      </c>
    </row>
    <row r="37447" spans="12:12">
      <c r="L37447" s="17" t="s">
        <v>45548</v>
      </c>
    </row>
    <row r="37448" spans="12:12">
      <c r="L37448" s="17" t="s">
        <v>45549</v>
      </c>
    </row>
    <row r="37449" spans="12:12">
      <c r="L37449" s="17" t="s">
        <v>45550</v>
      </c>
    </row>
    <row r="37450" spans="12:12">
      <c r="L37450" s="17" t="s">
        <v>45551</v>
      </c>
    </row>
    <row r="37451" spans="12:12">
      <c r="L37451" s="17" t="s">
        <v>45552</v>
      </c>
    </row>
    <row r="37452" spans="12:12">
      <c r="L37452" s="17" t="s">
        <v>45553</v>
      </c>
    </row>
    <row r="37453" spans="12:12">
      <c r="L37453" s="17" t="s">
        <v>45554</v>
      </c>
    </row>
    <row r="37454" spans="12:12">
      <c r="L37454" s="17" t="s">
        <v>45555</v>
      </c>
    </row>
    <row r="37455" spans="12:12">
      <c r="L37455" s="17" t="s">
        <v>45556</v>
      </c>
    </row>
    <row r="37456" spans="12:12">
      <c r="L37456" s="17" t="s">
        <v>45557</v>
      </c>
    </row>
    <row r="37457" spans="12:12">
      <c r="L37457" s="17" t="s">
        <v>45558</v>
      </c>
    </row>
    <row r="37458" spans="12:12">
      <c r="L37458" s="17" t="s">
        <v>45559</v>
      </c>
    </row>
    <row r="37459" spans="12:12">
      <c r="L37459" s="17" t="s">
        <v>45560</v>
      </c>
    </row>
    <row r="37460" spans="12:12">
      <c r="L37460" s="17" t="s">
        <v>45561</v>
      </c>
    </row>
    <row r="37461" spans="12:12">
      <c r="L37461" s="17" t="s">
        <v>45562</v>
      </c>
    </row>
    <row r="37462" spans="12:12">
      <c r="L37462" s="17" t="s">
        <v>45563</v>
      </c>
    </row>
    <row r="37463" spans="12:12">
      <c r="L37463" s="17" t="s">
        <v>45564</v>
      </c>
    </row>
    <row r="37464" spans="12:12">
      <c r="L37464" s="17" t="s">
        <v>45565</v>
      </c>
    </row>
    <row r="37465" spans="12:12">
      <c r="L37465" s="17" t="s">
        <v>45566</v>
      </c>
    </row>
    <row r="37466" spans="12:12">
      <c r="L37466" s="17" t="s">
        <v>45567</v>
      </c>
    </row>
    <row r="37467" spans="12:12">
      <c r="L37467" s="17" t="s">
        <v>45568</v>
      </c>
    </row>
    <row r="37468" spans="12:12">
      <c r="L37468" s="17" t="s">
        <v>45569</v>
      </c>
    </row>
    <row r="37469" spans="12:12">
      <c r="L37469" s="17" t="s">
        <v>45570</v>
      </c>
    </row>
    <row r="37470" spans="12:12">
      <c r="L37470" s="17" t="s">
        <v>45571</v>
      </c>
    </row>
    <row r="37471" spans="12:12">
      <c r="L37471" s="17" t="s">
        <v>45572</v>
      </c>
    </row>
    <row r="37472" spans="12:12">
      <c r="L37472" s="17" t="s">
        <v>45573</v>
      </c>
    </row>
    <row r="37473" spans="12:12">
      <c r="L37473" s="17" t="s">
        <v>45574</v>
      </c>
    </row>
    <row r="37474" spans="12:12">
      <c r="L37474" s="17" t="s">
        <v>45575</v>
      </c>
    </row>
    <row r="37475" spans="12:12">
      <c r="L37475" s="17" t="s">
        <v>45576</v>
      </c>
    </row>
    <row r="37476" spans="12:12">
      <c r="L37476" s="17" t="s">
        <v>45577</v>
      </c>
    </row>
    <row r="37477" spans="12:12">
      <c r="L37477" s="17" t="s">
        <v>45578</v>
      </c>
    </row>
    <row r="37478" spans="12:12">
      <c r="L37478" s="17" t="s">
        <v>45579</v>
      </c>
    </row>
    <row r="37479" spans="12:12">
      <c r="L37479" s="17" t="s">
        <v>45580</v>
      </c>
    </row>
    <row r="37480" spans="12:12">
      <c r="L37480" s="17" t="s">
        <v>45581</v>
      </c>
    </row>
    <row r="37481" spans="12:12">
      <c r="L37481" s="17" t="s">
        <v>45582</v>
      </c>
    </row>
    <row r="37482" spans="12:12">
      <c r="L37482" s="17" t="s">
        <v>45583</v>
      </c>
    </row>
    <row r="37483" spans="12:12">
      <c r="L37483" s="17" t="s">
        <v>45584</v>
      </c>
    </row>
    <row r="37484" spans="12:12">
      <c r="L37484" s="17" t="s">
        <v>45585</v>
      </c>
    </row>
    <row r="37485" spans="12:12">
      <c r="L37485" s="17" t="s">
        <v>45586</v>
      </c>
    </row>
    <row r="37486" spans="12:12">
      <c r="L37486" s="17" t="s">
        <v>45587</v>
      </c>
    </row>
    <row r="37487" spans="12:12">
      <c r="L37487" s="17" t="s">
        <v>45588</v>
      </c>
    </row>
    <row r="37488" spans="12:12">
      <c r="L37488" s="17" t="s">
        <v>45589</v>
      </c>
    </row>
    <row r="37489" spans="12:12">
      <c r="L37489" s="17" t="s">
        <v>45590</v>
      </c>
    </row>
    <row r="37490" spans="12:12">
      <c r="L37490" s="17" t="s">
        <v>45591</v>
      </c>
    </row>
    <row r="37491" spans="12:12">
      <c r="L37491" s="17" t="s">
        <v>45592</v>
      </c>
    </row>
    <row r="37492" spans="12:12">
      <c r="L37492" s="17" t="s">
        <v>45593</v>
      </c>
    </row>
    <row r="37493" spans="12:12">
      <c r="L37493" s="17" t="s">
        <v>45594</v>
      </c>
    </row>
    <row r="37494" spans="12:12">
      <c r="L37494" s="17" t="s">
        <v>45595</v>
      </c>
    </row>
    <row r="37495" spans="12:12">
      <c r="L37495" s="17" t="s">
        <v>45596</v>
      </c>
    </row>
    <row r="37496" spans="12:12">
      <c r="L37496" s="17" t="s">
        <v>45597</v>
      </c>
    </row>
    <row r="37497" spans="12:12">
      <c r="L37497" s="17" t="s">
        <v>45598</v>
      </c>
    </row>
    <row r="37498" spans="12:12">
      <c r="L37498" s="17" t="s">
        <v>45599</v>
      </c>
    </row>
    <row r="37499" spans="12:12">
      <c r="L37499" s="17" t="s">
        <v>45600</v>
      </c>
    </row>
    <row r="37500" spans="12:12">
      <c r="L37500" s="17" t="s">
        <v>45601</v>
      </c>
    </row>
    <row r="37501" spans="12:12">
      <c r="L37501" s="17" t="s">
        <v>45602</v>
      </c>
    </row>
    <row r="37502" spans="12:12">
      <c r="L37502" s="17" t="s">
        <v>45603</v>
      </c>
    </row>
    <row r="37503" spans="12:12">
      <c r="L37503" s="17" t="s">
        <v>45604</v>
      </c>
    </row>
    <row r="37504" spans="12:12">
      <c r="L37504" s="17" t="s">
        <v>45605</v>
      </c>
    </row>
    <row r="37505" spans="12:12">
      <c r="L37505" s="17" t="s">
        <v>45606</v>
      </c>
    </row>
    <row r="37506" spans="12:12">
      <c r="L37506" s="17" t="s">
        <v>45607</v>
      </c>
    </row>
    <row r="37507" spans="12:12">
      <c r="L37507" s="17" t="s">
        <v>45608</v>
      </c>
    </row>
    <row r="37508" spans="12:12">
      <c r="L37508" s="17" t="s">
        <v>45609</v>
      </c>
    </row>
    <row r="37509" spans="12:12">
      <c r="L37509" s="17" t="s">
        <v>45610</v>
      </c>
    </row>
    <row r="37510" spans="12:12">
      <c r="L37510" s="17" t="s">
        <v>45611</v>
      </c>
    </row>
    <row r="37511" spans="12:12">
      <c r="L37511" s="17" t="s">
        <v>45612</v>
      </c>
    </row>
    <row r="37512" spans="12:12">
      <c r="L37512" s="17" t="s">
        <v>45613</v>
      </c>
    </row>
    <row r="37513" spans="12:12">
      <c r="L37513" s="17" t="s">
        <v>45614</v>
      </c>
    </row>
    <row r="37514" spans="12:12">
      <c r="L37514" s="17" t="s">
        <v>45615</v>
      </c>
    </row>
    <row r="37515" spans="12:12">
      <c r="L37515" s="17" t="s">
        <v>45616</v>
      </c>
    </row>
    <row r="37516" spans="12:12">
      <c r="L37516" s="17" t="s">
        <v>45617</v>
      </c>
    </row>
    <row r="37517" spans="12:12">
      <c r="L37517" s="17" t="s">
        <v>45618</v>
      </c>
    </row>
    <row r="37518" spans="12:12">
      <c r="L37518" s="17" t="s">
        <v>45619</v>
      </c>
    </row>
    <row r="37519" spans="12:12">
      <c r="L37519" s="17" t="s">
        <v>45620</v>
      </c>
    </row>
    <row r="37520" spans="12:12">
      <c r="L37520" s="17" t="s">
        <v>45621</v>
      </c>
    </row>
    <row r="37521" spans="12:12">
      <c r="L37521" s="17" t="s">
        <v>45622</v>
      </c>
    </row>
    <row r="37522" spans="12:12">
      <c r="L37522" s="17" t="s">
        <v>45623</v>
      </c>
    </row>
    <row r="37523" spans="12:12">
      <c r="L37523" s="17" t="s">
        <v>45624</v>
      </c>
    </row>
    <row r="37524" spans="12:12">
      <c r="L37524" s="17" t="s">
        <v>45625</v>
      </c>
    </row>
    <row r="37525" spans="12:12">
      <c r="L37525" s="17" t="s">
        <v>45626</v>
      </c>
    </row>
    <row r="37526" spans="12:12">
      <c r="L37526" s="17" t="s">
        <v>45627</v>
      </c>
    </row>
    <row r="37527" spans="12:12">
      <c r="L37527" s="17" t="s">
        <v>45628</v>
      </c>
    </row>
    <row r="37528" spans="12:12">
      <c r="L37528" s="17" t="s">
        <v>45629</v>
      </c>
    </row>
    <row r="37529" spans="12:12">
      <c r="L37529" s="17" t="s">
        <v>45630</v>
      </c>
    </row>
    <row r="37530" spans="12:12">
      <c r="L37530" s="17" t="s">
        <v>45631</v>
      </c>
    </row>
    <row r="37531" spans="12:12">
      <c r="L37531" s="17" t="s">
        <v>45632</v>
      </c>
    </row>
    <row r="37532" spans="12:12">
      <c r="L37532" s="17" t="s">
        <v>45633</v>
      </c>
    </row>
    <row r="37533" spans="12:12">
      <c r="L37533" s="17" t="s">
        <v>45634</v>
      </c>
    </row>
    <row r="37534" spans="12:12">
      <c r="L37534" s="17" t="s">
        <v>45635</v>
      </c>
    </row>
    <row r="37535" spans="12:12">
      <c r="L37535" s="17" t="s">
        <v>45636</v>
      </c>
    </row>
    <row r="37536" spans="12:12">
      <c r="L37536" s="17" t="s">
        <v>45637</v>
      </c>
    </row>
    <row r="37537" spans="12:12">
      <c r="L37537" s="17" t="s">
        <v>45638</v>
      </c>
    </row>
    <row r="37538" spans="12:12">
      <c r="L37538" s="17" t="s">
        <v>45639</v>
      </c>
    </row>
    <row r="37539" spans="12:12">
      <c r="L37539" s="17" t="s">
        <v>45640</v>
      </c>
    </row>
    <row r="37540" spans="12:12">
      <c r="L37540" s="17" t="s">
        <v>45641</v>
      </c>
    </row>
    <row r="37541" spans="12:12">
      <c r="L37541" s="17" t="s">
        <v>45642</v>
      </c>
    </row>
    <row r="37542" spans="12:12">
      <c r="L37542" s="17" t="s">
        <v>45643</v>
      </c>
    </row>
    <row r="37543" spans="12:12">
      <c r="L37543" s="17" t="s">
        <v>45644</v>
      </c>
    </row>
    <row r="37544" spans="12:12">
      <c r="L37544" s="17" t="s">
        <v>45645</v>
      </c>
    </row>
    <row r="37545" spans="12:12">
      <c r="L37545" s="17" t="s">
        <v>45646</v>
      </c>
    </row>
    <row r="37546" spans="12:12">
      <c r="L37546" s="17" t="s">
        <v>45647</v>
      </c>
    </row>
    <row r="37547" spans="12:12">
      <c r="L37547" s="17" t="s">
        <v>45648</v>
      </c>
    </row>
    <row r="37548" spans="12:12">
      <c r="L37548" s="17" t="s">
        <v>45649</v>
      </c>
    </row>
    <row r="37549" spans="12:12">
      <c r="L37549" s="17" t="s">
        <v>45650</v>
      </c>
    </row>
    <row r="37550" spans="12:12">
      <c r="L37550" s="17" t="s">
        <v>45651</v>
      </c>
    </row>
    <row r="37551" spans="12:12">
      <c r="L37551" s="17" t="s">
        <v>45652</v>
      </c>
    </row>
    <row r="37552" spans="12:12">
      <c r="L37552" s="17" t="s">
        <v>45653</v>
      </c>
    </row>
    <row r="37553" spans="12:12">
      <c r="L37553" s="17" t="s">
        <v>45654</v>
      </c>
    </row>
    <row r="37554" spans="12:12">
      <c r="L37554" s="17" t="s">
        <v>45655</v>
      </c>
    </row>
    <row r="37555" spans="12:12">
      <c r="L37555" s="17" t="s">
        <v>45656</v>
      </c>
    </row>
    <row r="37556" spans="12:12">
      <c r="L37556" s="17" t="s">
        <v>45657</v>
      </c>
    </row>
    <row r="37557" spans="12:12">
      <c r="L37557" s="17" t="s">
        <v>45658</v>
      </c>
    </row>
    <row r="37558" spans="12:12">
      <c r="L37558" s="17" t="s">
        <v>45659</v>
      </c>
    </row>
    <row r="37559" spans="12:12">
      <c r="L37559" s="17" t="s">
        <v>45660</v>
      </c>
    </row>
    <row r="37560" spans="12:12">
      <c r="L37560" s="17" t="s">
        <v>45661</v>
      </c>
    </row>
    <row r="37561" spans="12:12">
      <c r="L37561" s="17" t="s">
        <v>45662</v>
      </c>
    </row>
    <row r="37562" spans="12:12">
      <c r="L37562" s="17" t="s">
        <v>45663</v>
      </c>
    </row>
    <row r="37563" spans="12:12">
      <c r="L37563" s="17" t="s">
        <v>45664</v>
      </c>
    </row>
    <row r="37564" spans="12:12">
      <c r="L37564" s="17" t="s">
        <v>45665</v>
      </c>
    </row>
    <row r="37565" spans="12:12">
      <c r="L37565" s="17" t="s">
        <v>45666</v>
      </c>
    </row>
    <row r="37566" spans="12:12">
      <c r="L37566" s="17" t="s">
        <v>45667</v>
      </c>
    </row>
    <row r="37567" spans="12:12">
      <c r="L37567" s="17" t="s">
        <v>45668</v>
      </c>
    </row>
    <row r="37568" spans="12:12">
      <c r="L37568" s="17" t="s">
        <v>45669</v>
      </c>
    </row>
    <row r="37569" spans="12:12">
      <c r="L37569" s="17" t="s">
        <v>45670</v>
      </c>
    </row>
    <row r="37570" spans="12:12">
      <c r="L37570" s="17" t="s">
        <v>45671</v>
      </c>
    </row>
    <row r="37571" spans="12:12">
      <c r="L37571" s="17" t="s">
        <v>45672</v>
      </c>
    </row>
    <row r="37572" spans="12:12">
      <c r="L37572" s="17" t="s">
        <v>45673</v>
      </c>
    </row>
    <row r="37573" spans="12:12">
      <c r="L37573" s="17" t="s">
        <v>45674</v>
      </c>
    </row>
    <row r="37574" spans="12:12">
      <c r="L37574" s="17" t="s">
        <v>45675</v>
      </c>
    </row>
    <row r="37575" spans="12:12">
      <c r="L37575" s="17" t="s">
        <v>45676</v>
      </c>
    </row>
    <row r="37576" spans="12:12">
      <c r="L37576" s="17" t="s">
        <v>45677</v>
      </c>
    </row>
    <row r="37577" spans="12:12">
      <c r="L37577" s="17" t="s">
        <v>45678</v>
      </c>
    </row>
    <row r="37578" spans="12:12">
      <c r="L37578" s="17" t="s">
        <v>45679</v>
      </c>
    </row>
    <row r="37579" spans="12:12">
      <c r="L37579" s="17" t="s">
        <v>45680</v>
      </c>
    </row>
    <row r="37580" spans="12:12">
      <c r="L37580" s="17" t="s">
        <v>45681</v>
      </c>
    </row>
    <row r="37581" spans="12:12">
      <c r="L37581" s="17" t="s">
        <v>45682</v>
      </c>
    </row>
    <row r="37582" spans="12:12">
      <c r="L37582" s="17" t="s">
        <v>45683</v>
      </c>
    </row>
    <row r="37583" spans="12:12">
      <c r="L37583" s="17" t="s">
        <v>45684</v>
      </c>
    </row>
    <row r="37584" spans="12:12">
      <c r="L37584" s="17" t="s">
        <v>45685</v>
      </c>
    </row>
    <row r="37585" spans="12:12">
      <c r="L37585" s="17" t="s">
        <v>45686</v>
      </c>
    </row>
    <row r="37586" spans="12:12">
      <c r="L37586" s="17" t="s">
        <v>45687</v>
      </c>
    </row>
    <row r="37587" spans="12:12">
      <c r="L37587" s="17" t="s">
        <v>45688</v>
      </c>
    </row>
    <row r="37588" spans="12:12">
      <c r="L37588" s="17" t="s">
        <v>45689</v>
      </c>
    </row>
    <row r="37589" spans="12:12">
      <c r="L37589" s="17" t="s">
        <v>45690</v>
      </c>
    </row>
    <row r="37590" spans="12:12">
      <c r="L37590" s="17" t="s">
        <v>45691</v>
      </c>
    </row>
    <row r="37591" spans="12:12">
      <c r="L37591" s="17" t="s">
        <v>45692</v>
      </c>
    </row>
    <row r="37592" spans="12:12">
      <c r="L37592" s="17" t="s">
        <v>45693</v>
      </c>
    </row>
    <row r="37593" spans="12:12">
      <c r="L37593" s="17" t="s">
        <v>45694</v>
      </c>
    </row>
    <row r="37594" spans="12:12">
      <c r="L37594" s="17" t="s">
        <v>45695</v>
      </c>
    </row>
    <row r="37595" spans="12:12">
      <c r="L37595" s="17" t="s">
        <v>45696</v>
      </c>
    </row>
    <row r="37596" spans="12:12">
      <c r="L37596" s="17" t="s">
        <v>45697</v>
      </c>
    </row>
    <row r="37597" spans="12:12">
      <c r="L37597" s="17" t="s">
        <v>45698</v>
      </c>
    </row>
    <row r="37598" spans="12:12">
      <c r="L37598" s="17" t="s">
        <v>45699</v>
      </c>
    </row>
    <row r="37599" spans="12:12">
      <c r="L37599" s="17" t="s">
        <v>45700</v>
      </c>
    </row>
    <row r="37600" spans="12:12">
      <c r="L37600" s="17" t="s">
        <v>45701</v>
      </c>
    </row>
    <row r="37601" spans="12:12">
      <c r="L37601" s="17" t="s">
        <v>45702</v>
      </c>
    </row>
    <row r="37602" spans="12:12">
      <c r="L37602" s="17" t="s">
        <v>45703</v>
      </c>
    </row>
    <row r="37603" spans="12:12">
      <c r="L37603" s="17" t="s">
        <v>45704</v>
      </c>
    </row>
    <row r="37604" spans="12:12">
      <c r="L37604" s="17" t="s">
        <v>45705</v>
      </c>
    </row>
    <row r="37605" spans="12:12">
      <c r="L37605" s="17" t="s">
        <v>45706</v>
      </c>
    </row>
    <row r="37606" spans="12:12">
      <c r="L37606" s="17" t="s">
        <v>45707</v>
      </c>
    </row>
    <row r="37607" spans="12:12">
      <c r="L37607" s="17" t="s">
        <v>45708</v>
      </c>
    </row>
    <row r="37608" spans="12:12">
      <c r="L37608" s="17" t="s">
        <v>45709</v>
      </c>
    </row>
    <row r="37609" spans="12:12">
      <c r="L37609" s="17" t="s">
        <v>45710</v>
      </c>
    </row>
    <row r="37610" spans="12:12">
      <c r="L37610" s="17" t="s">
        <v>45711</v>
      </c>
    </row>
    <row r="37611" spans="12:12">
      <c r="L37611" s="17" t="s">
        <v>45712</v>
      </c>
    </row>
    <row r="37612" spans="12:12">
      <c r="L37612" s="17" t="s">
        <v>45713</v>
      </c>
    </row>
    <row r="37613" spans="12:12">
      <c r="L37613" s="17" t="s">
        <v>45714</v>
      </c>
    </row>
    <row r="37614" spans="12:12">
      <c r="L37614" s="17" t="s">
        <v>45715</v>
      </c>
    </row>
    <row r="37615" spans="12:12">
      <c r="L37615" s="17" t="s">
        <v>45716</v>
      </c>
    </row>
    <row r="37616" spans="12:12">
      <c r="L37616" s="17" t="s">
        <v>45717</v>
      </c>
    </row>
    <row r="37617" spans="12:12">
      <c r="L37617" s="17" t="s">
        <v>45718</v>
      </c>
    </row>
    <row r="37618" spans="12:12">
      <c r="L37618" s="17" t="s">
        <v>45719</v>
      </c>
    </row>
    <row r="37619" spans="12:12">
      <c r="L37619" s="17" t="s">
        <v>45720</v>
      </c>
    </row>
    <row r="37620" spans="12:12">
      <c r="L37620" s="17" t="s">
        <v>45721</v>
      </c>
    </row>
    <row r="37621" spans="12:12">
      <c r="L37621" s="17" t="s">
        <v>45722</v>
      </c>
    </row>
    <row r="37622" spans="12:12">
      <c r="L37622" s="17" t="s">
        <v>45723</v>
      </c>
    </row>
    <row r="37623" spans="12:12">
      <c r="L37623" s="17" t="s">
        <v>45724</v>
      </c>
    </row>
    <row r="37624" spans="12:12">
      <c r="L37624" s="17" t="s">
        <v>45725</v>
      </c>
    </row>
    <row r="37625" spans="12:12">
      <c r="L37625" s="17" t="s">
        <v>45726</v>
      </c>
    </row>
    <row r="37626" spans="12:12">
      <c r="L37626" s="17" t="s">
        <v>45727</v>
      </c>
    </row>
    <row r="37627" spans="12:12">
      <c r="L37627" s="17" t="s">
        <v>45728</v>
      </c>
    </row>
    <row r="37628" spans="12:12">
      <c r="L37628" s="17" t="s">
        <v>45729</v>
      </c>
    </row>
    <row r="37629" spans="12:12">
      <c r="L37629" s="17" t="s">
        <v>45730</v>
      </c>
    </row>
    <row r="37630" spans="12:12">
      <c r="L37630" s="17" t="s">
        <v>45731</v>
      </c>
    </row>
    <row r="37631" spans="12:12">
      <c r="L37631" s="17" t="s">
        <v>45732</v>
      </c>
    </row>
    <row r="37632" spans="12:12">
      <c r="L37632" s="17" t="s">
        <v>45733</v>
      </c>
    </row>
    <row r="37633" spans="12:12">
      <c r="L37633" s="17" t="s">
        <v>45734</v>
      </c>
    </row>
    <row r="37634" spans="12:12">
      <c r="L37634" s="17" t="s">
        <v>45735</v>
      </c>
    </row>
    <row r="37635" spans="12:12">
      <c r="L37635" s="17" t="s">
        <v>45736</v>
      </c>
    </row>
    <row r="37636" spans="12:12">
      <c r="L37636" s="17" t="s">
        <v>45737</v>
      </c>
    </row>
    <row r="37637" spans="12:12">
      <c r="L37637" s="17" t="s">
        <v>45738</v>
      </c>
    </row>
    <row r="37638" spans="12:12">
      <c r="L37638" s="17" t="s">
        <v>45739</v>
      </c>
    </row>
    <row r="37639" spans="12:12">
      <c r="L37639" s="17" t="s">
        <v>45740</v>
      </c>
    </row>
    <row r="37640" spans="12:12">
      <c r="L37640" s="17" t="s">
        <v>45741</v>
      </c>
    </row>
    <row r="37641" spans="12:12">
      <c r="L37641" s="17" t="s">
        <v>45742</v>
      </c>
    </row>
    <row r="37642" spans="12:12">
      <c r="L37642" s="17" t="s">
        <v>45743</v>
      </c>
    </row>
    <row r="37643" spans="12:12">
      <c r="L37643" s="17" t="s">
        <v>45744</v>
      </c>
    </row>
    <row r="37644" spans="12:12">
      <c r="L37644" s="17" t="s">
        <v>45745</v>
      </c>
    </row>
    <row r="37645" spans="12:12">
      <c r="L37645" s="17" t="s">
        <v>45746</v>
      </c>
    </row>
    <row r="37646" spans="12:12">
      <c r="L37646" s="17" t="s">
        <v>45747</v>
      </c>
    </row>
    <row r="37647" spans="12:12">
      <c r="L37647" s="17" t="s">
        <v>45748</v>
      </c>
    </row>
    <row r="37648" spans="12:12">
      <c r="L37648" s="17" t="s">
        <v>45749</v>
      </c>
    </row>
    <row r="37649" spans="12:12">
      <c r="L37649" s="17" t="s">
        <v>45750</v>
      </c>
    </row>
    <row r="37650" spans="12:12">
      <c r="L37650" s="17" t="s">
        <v>45751</v>
      </c>
    </row>
    <row r="37651" spans="12:12">
      <c r="L37651" s="17" t="s">
        <v>45752</v>
      </c>
    </row>
    <row r="37652" spans="12:12">
      <c r="L37652" s="17" t="s">
        <v>45753</v>
      </c>
    </row>
    <row r="37653" spans="12:12">
      <c r="L37653" s="17" t="s">
        <v>45754</v>
      </c>
    </row>
    <row r="37654" spans="12:12">
      <c r="L37654" s="17" t="s">
        <v>45755</v>
      </c>
    </row>
    <row r="37655" spans="12:12">
      <c r="L37655" s="17" t="s">
        <v>45756</v>
      </c>
    </row>
    <row r="37656" spans="12:12">
      <c r="L37656" s="17" t="s">
        <v>45757</v>
      </c>
    </row>
    <row r="37657" spans="12:12">
      <c r="L37657" s="17" t="s">
        <v>45758</v>
      </c>
    </row>
    <row r="37658" spans="12:12">
      <c r="L37658" s="17" t="s">
        <v>45759</v>
      </c>
    </row>
    <row r="37659" spans="12:12">
      <c r="L37659" s="17" t="s">
        <v>45760</v>
      </c>
    </row>
    <row r="37660" spans="12:12">
      <c r="L37660" s="17" t="s">
        <v>45761</v>
      </c>
    </row>
    <row r="37661" spans="12:12">
      <c r="L37661" s="17" t="s">
        <v>45762</v>
      </c>
    </row>
    <row r="37662" spans="12:12">
      <c r="L37662" s="17" t="s">
        <v>45763</v>
      </c>
    </row>
    <row r="37663" spans="12:12">
      <c r="L37663" s="17" t="s">
        <v>45764</v>
      </c>
    </row>
    <row r="37664" spans="12:12">
      <c r="L37664" s="17" t="s">
        <v>45765</v>
      </c>
    </row>
    <row r="37665" spans="12:12">
      <c r="L37665" s="17" t="s">
        <v>45766</v>
      </c>
    </row>
    <row r="37666" spans="12:12">
      <c r="L37666" s="17" t="s">
        <v>45767</v>
      </c>
    </row>
    <row r="37667" spans="12:12">
      <c r="L37667" s="17" t="s">
        <v>45768</v>
      </c>
    </row>
    <row r="37668" spans="12:12">
      <c r="L37668" s="17" t="s">
        <v>45769</v>
      </c>
    </row>
    <row r="37669" spans="12:12">
      <c r="L37669" s="17" t="s">
        <v>45770</v>
      </c>
    </row>
    <row r="37670" spans="12:12">
      <c r="L37670" s="17" t="s">
        <v>45771</v>
      </c>
    </row>
    <row r="37671" spans="12:12">
      <c r="L37671" s="17" t="s">
        <v>45772</v>
      </c>
    </row>
    <row r="37672" spans="12:12">
      <c r="L37672" s="17" t="s">
        <v>45773</v>
      </c>
    </row>
    <row r="37673" spans="12:12">
      <c r="L37673" s="17" t="s">
        <v>45774</v>
      </c>
    </row>
    <row r="37674" spans="12:12">
      <c r="L37674" s="17" t="s">
        <v>45775</v>
      </c>
    </row>
    <row r="37675" spans="12:12">
      <c r="L37675" s="17" t="s">
        <v>45776</v>
      </c>
    </row>
    <row r="37676" spans="12:12">
      <c r="L37676" s="17" t="s">
        <v>45777</v>
      </c>
    </row>
    <row r="37677" spans="12:12">
      <c r="L37677" s="17" t="s">
        <v>45778</v>
      </c>
    </row>
    <row r="37678" spans="12:12">
      <c r="L37678" s="17" t="s">
        <v>45779</v>
      </c>
    </row>
    <row r="37679" spans="12:12">
      <c r="L37679" s="17" t="s">
        <v>45780</v>
      </c>
    </row>
    <row r="37680" spans="12:12">
      <c r="L37680" s="17" t="s">
        <v>45781</v>
      </c>
    </row>
    <row r="37681" spans="12:12">
      <c r="L37681" s="17" t="s">
        <v>45782</v>
      </c>
    </row>
    <row r="37682" spans="12:12">
      <c r="L37682" s="17" t="s">
        <v>45783</v>
      </c>
    </row>
    <row r="37683" spans="12:12">
      <c r="L37683" s="17" t="s">
        <v>45784</v>
      </c>
    </row>
    <row r="37684" spans="12:12">
      <c r="L37684" s="17" t="s">
        <v>45785</v>
      </c>
    </row>
    <row r="37685" spans="12:12">
      <c r="L37685" s="17" t="s">
        <v>45786</v>
      </c>
    </row>
    <row r="37686" spans="12:12">
      <c r="L37686" s="17" t="s">
        <v>45787</v>
      </c>
    </row>
    <row r="37687" spans="12:12">
      <c r="L37687" s="17" t="s">
        <v>45788</v>
      </c>
    </row>
    <row r="37688" spans="12:12">
      <c r="L37688" s="17" t="s">
        <v>45789</v>
      </c>
    </row>
    <row r="37689" spans="12:12">
      <c r="L37689" s="17" t="s">
        <v>45790</v>
      </c>
    </row>
    <row r="37690" spans="12:12">
      <c r="L37690" s="17" t="s">
        <v>45791</v>
      </c>
    </row>
    <row r="37691" spans="12:12">
      <c r="L37691" s="17" t="s">
        <v>45792</v>
      </c>
    </row>
    <row r="37692" spans="12:12">
      <c r="L37692" s="17" t="s">
        <v>45793</v>
      </c>
    </row>
    <row r="37693" spans="12:12">
      <c r="L37693" s="17" t="s">
        <v>45794</v>
      </c>
    </row>
    <row r="37694" spans="12:12">
      <c r="L37694" s="17" t="s">
        <v>45795</v>
      </c>
    </row>
    <row r="37695" spans="12:12">
      <c r="L37695" s="17" t="s">
        <v>45796</v>
      </c>
    </row>
    <row r="37696" spans="12:12">
      <c r="L37696" s="17" t="s">
        <v>45797</v>
      </c>
    </row>
    <row r="37697" spans="12:12">
      <c r="L37697" s="17" t="s">
        <v>45798</v>
      </c>
    </row>
    <row r="37698" spans="12:12">
      <c r="L37698" s="17" t="s">
        <v>45799</v>
      </c>
    </row>
    <row r="37699" spans="12:12">
      <c r="L37699" s="17" t="s">
        <v>45800</v>
      </c>
    </row>
    <row r="37700" spans="12:12">
      <c r="L37700" s="17" t="s">
        <v>45801</v>
      </c>
    </row>
    <row r="37701" spans="12:12">
      <c r="L37701" s="17" t="s">
        <v>45802</v>
      </c>
    </row>
    <row r="37702" spans="12:12">
      <c r="L37702" s="17" t="s">
        <v>45803</v>
      </c>
    </row>
    <row r="37703" spans="12:12">
      <c r="L37703" s="17" t="s">
        <v>45804</v>
      </c>
    </row>
    <row r="37704" spans="12:12">
      <c r="L37704" s="17" t="s">
        <v>45805</v>
      </c>
    </row>
    <row r="37705" spans="12:12">
      <c r="L37705" s="17" t="s">
        <v>45806</v>
      </c>
    </row>
    <row r="37706" spans="12:12">
      <c r="L37706" s="17" t="s">
        <v>45807</v>
      </c>
    </row>
    <row r="37707" spans="12:12">
      <c r="L37707" s="17" t="s">
        <v>45808</v>
      </c>
    </row>
    <row r="37708" spans="12:12">
      <c r="L37708" s="17" t="s">
        <v>45809</v>
      </c>
    </row>
    <row r="37709" spans="12:12">
      <c r="L37709" s="17" t="s">
        <v>45810</v>
      </c>
    </row>
    <row r="37710" spans="12:12">
      <c r="L37710" s="17" t="s">
        <v>45811</v>
      </c>
    </row>
    <row r="37711" spans="12:12">
      <c r="L37711" s="17" t="s">
        <v>45812</v>
      </c>
    </row>
    <row r="37712" spans="12:12">
      <c r="L37712" s="17" t="s">
        <v>45813</v>
      </c>
    </row>
    <row r="37713" spans="12:12">
      <c r="L37713" s="17" t="s">
        <v>45814</v>
      </c>
    </row>
    <row r="37714" spans="12:12">
      <c r="L37714" s="17" t="s">
        <v>45815</v>
      </c>
    </row>
    <row r="37715" spans="12:12">
      <c r="L37715" s="17" t="s">
        <v>45816</v>
      </c>
    </row>
    <row r="37716" spans="12:12">
      <c r="L37716" s="17" t="s">
        <v>45817</v>
      </c>
    </row>
    <row r="37717" spans="12:12">
      <c r="L37717" s="17" t="s">
        <v>45818</v>
      </c>
    </row>
    <row r="37718" spans="12:12">
      <c r="L37718" s="17" t="s">
        <v>45819</v>
      </c>
    </row>
    <row r="37719" spans="12:12">
      <c r="L37719" s="17" t="s">
        <v>45820</v>
      </c>
    </row>
    <row r="37720" spans="12:12">
      <c r="L37720" s="17" t="s">
        <v>45821</v>
      </c>
    </row>
    <row r="37721" spans="12:12">
      <c r="L37721" s="17" t="s">
        <v>45822</v>
      </c>
    </row>
    <row r="37722" spans="12:12">
      <c r="L37722" s="17" t="s">
        <v>45823</v>
      </c>
    </row>
    <row r="37723" spans="12:12">
      <c r="L37723" s="17" t="s">
        <v>45824</v>
      </c>
    </row>
    <row r="37724" spans="12:12">
      <c r="L37724" s="17" t="s">
        <v>45825</v>
      </c>
    </row>
    <row r="37725" spans="12:12">
      <c r="L37725" s="17" t="s">
        <v>45826</v>
      </c>
    </row>
    <row r="37726" spans="12:12">
      <c r="L37726" s="17" t="s">
        <v>45827</v>
      </c>
    </row>
    <row r="37727" spans="12:12">
      <c r="L37727" s="17" t="s">
        <v>45828</v>
      </c>
    </row>
    <row r="37728" spans="12:12">
      <c r="L37728" s="17" t="s">
        <v>45829</v>
      </c>
    </row>
    <row r="37729" spans="12:12">
      <c r="L37729" s="17" t="s">
        <v>45830</v>
      </c>
    </row>
    <row r="37730" spans="12:12">
      <c r="L37730" s="17" t="s">
        <v>45831</v>
      </c>
    </row>
    <row r="37731" spans="12:12">
      <c r="L37731" s="17" t="s">
        <v>45832</v>
      </c>
    </row>
    <row r="37732" spans="12:12">
      <c r="L37732" s="17" t="s">
        <v>45833</v>
      </c>
    </row>
    <row r="37733" spans="12:12">
      <c r="L37733" s="17" t="s">
        <v>45834</v>
      </c>
    </row>
    <row r="37734" spans="12:12">
      <c r="L37734" s="17" t="s">
        <v>45835</v>
      </c>
    </row>
    <row r="37735" spans="12:12">
      <c r="L37735" s="17" t="s">
        <v>45836</v>
      </c>
    </row>
    <row r="37736" spans="12:12">
      <c r="L37736" s="17" t="s">
        <v>45837</v>
      </c>
    </row>
    <row r="37737" spans="12:12">
      <c r="L37737" s="17" t="s">
        <v>45838</v>
      </c>
    </row>
    <row r="37738" spans="12:12">
      <c r="L37738" s="17" t="s">
        <v>45839</v>
      </c>
    </row>
    <row r="37739" spans="12:12">
      <c r="L37739" s="17" t="s">
        <v>45840</v>
      </c>
    </row>
    <row r="37740" spans="12:12">
      <c r="L37740" s="17" t="s">
        <v>45841</v>
      </c>
    </row>
    <row r="37741" spans="12:12">
      <c r="L37741" s="17" t="s">
        <v>45842</v>
      </c>
    </row>
    <row r="37742" spans="12:12">
      <c r="L37742" s="17" t="s">
        <v>45843</v>
      </c>
    </row>
    <row r="37743" spans="12:12">
      <c r="L37743" s="17" t="s">
        <v>45844</v>
      </c>
    </row>
    <row r="37744" spans="12:12">
      <c r="L37744" s="17" t="s">
        <v>45845</v>
      </c>
    </row>
    <row r="37745" spans="12:12">
      <c r="L37745" s="17" t="s">
        <v>45846</v>
      </c>
    </row>
    <row r="37746" spans="12:12">
      <c r="L37746" s="17" t="s">
        <v>45847</v>
      </c>
    </row>
    <row r="37747" spans="12:12">
      <c r="L37747" s="17" t="s">
        <v>45848</v>
      </c>
    </row>
    <row r="37748" spans="12:12">
      <c r="L37748" s="17" t="s">
        <v>45849</v>
      </c>
    </row>
    <row r="37749" spans="12:12">
      <c r="L37749" s="17" t="s">
        <v>45850</v>
      </c>
    </row>
    <row r="37750" spans="12:12">
      <c r="L37750" s="17" t="s">
        <v>45851</v>
      </c>
    </row>
    <row r="37751" spans="12:12">
      <c r="L37751" s="17" t="s">
        <v>45852</v>
      </c>
    </row>
    <row r="37752" spans="12:12">
      <c r="L37752" s="17" t="s">
        <v>45853</v>
      </c>
    </row>
    <row r="37753" spans="12:12">
      <c r="L37753" s="17" t="s">
        <v>45854</v>
      </c>
    </row>
    <row r="37754" spans="12:12">
      <c r="L37754" s="17" t="s">
        <v>45855</v>
      </c>
    </row>
    <row r="37755" spans="12:12">
      <c r="L37755" s="17" t="s">
        <v>45856</v>
      </c>
    </row>
    <row r="37756" spans="12:12">
      <c r="L37756" s="17" t="s">
        <v>45857</v>
      </c>
    </row>
    <row r="37757" spans="12:12">
      <c r="L37757" s="17" t="s">
        <v>45858</v>
      </c>
    </row>
    <row r="37758" spans="12:12">
      <c r="L37758" s="17" t="s">
        <v>45859</v>
      </c>
    </row>
    <row r="37759" spans="12:12">
      <c r="L37759" s="17" t="s">
        <v>45860</v>
      </c>
    </row>
    <row r="37760" spans="12:12">
      <c r="L37760" s="17" t="s">
        <v>45861</v>
      </c>
    </row>
    <row r="37761" spans="12:12">
      <c r="L37761" s="17" t="s">
        <v>45862</v>
      </c>
    </row>
    <row r="37762" spans="12:12">
      <c r="L37762" s="17" t="s">
        <v>45863</v>
      </c>
    </row>
    <row r="37763" spans="12:12">
      <c r="L37763" s="17" t="s">
        <v>45864</v>
      </c>
    </row>
    <row r="37764" spans="12:12">
      <c r="L37764" s="17" t="s">
        <v>45865</v>
      </c>
    </row>
    <row r="37765" spans="12:12">
      <c r="L37765" s="17" t="s">
        <v>45866</v>
      </c>
    </row>
    <row r="37766" spans="12:12">
      <c r="L37766" s="17" t="s">
        <v>45867</v>
      </c>
    </row>
    <row r="37767" spans="12:12">
      <c r="L37767" s="17" t="s">
        <v>45868</v>
      </c>
    </row>
    <row r="37768" spans="12:12">
      <c r="L37768" s="17" t="s">
        <v>45869</v>
      </c>
    </row>
    <row r="37769" spans="12:12">
      <c r="L37769" s="17" t="s">
        <v>45870</v>
      </c>
    </row>
    <row r="37770" spans="12:12">
      <c r="L37770" s="17" t="s">
        <v>45871</v>
      </c>
    </row>
    <row r="37771" spans="12:12">
      <c r="L37771" s="17" t="s">
        <v>45872</v>
      </c>
    </row>
    <row r="37772" spans="12:12">
      <c r="L37772" s="17" t="s">
        <v>45873</v>
      </c>
    </row>
    <row r="37773" spans="12:12">
      <c r="L37773" s="17" t="s">
        <v>45874</v>
      </c>
    </row>
    <row r="37774" spans="12:12">
      <c r="L37774" s="17" t="s">
        <v>45875</v>
      </c>
    </row>
    <row r="37775" spans="12:12">
      <c r="L37775" s="17" t="s">
        <v>45876</v>
      </c>
    </row>
    <row r="37776" spans="12:12">
      <c r="L37776" s="17" t="s">
        <v>45877</v>
      </c>
    </row>
    <row r="37777" spans="12:12">
      <c r="L37777" s="17" t="s">
        <v>45878</v>
      </c>
    </row>
    <row r="37778" spans="12:12">
      <c r="L37778" s="17" t="s">
        <v>45879</v>
      </c>
    </row>
    <row r="37779" spans="12:12">
      <c r="L37779" s="17" t="s">
        <v>45880</v>
      </c>
    </row>
    <row r="37780" spans="12:12">
      <c r="L37780" s="17" t="s">
        <v>45881</v>
      </c>
    </row>
    <row r="37781" spans="12:12">
      <c r="L37781" s="17" t="s">
        <v>45882</v>
      </c>
    </row>
    <row r="37782" spans="12:12">
      <c r="L37782" s="17" t="s">
        <v>45883</v>
      </c>
    </row>
    <row r="37783" spans="12:12">
      <c r="L37783" s="17" t="s">
        <v>45884</v>
      </c>
    </row>
    <row r="37784" spans="12:12">
      <c r="L37784" s="17" t="s">
        <v>45885</v>
      </c>
    </row>
    <row r="37785" spans="12:12">
      <c r="L37785" s="17" t="s">
        <v>45886</v>
      </c>
    </row>
    <row r="37786" spans="12:12">
      <c r="L37786" s="17" t="s">
        <v>45887</v>
      </c>
    </row>
    <row r="37787" spans="12:12">
      <c r="L37787" s="17" t="s">
        <v>45888</v>
      </c>
    </row>
    <row r="37788" spans="12:12">
      <c r="L37788" s="17" t="s">
        <v>45889</v>
      </c>
    </row>
    <row r="37789" spans="12:12">
      <c r="L37789" s="17" t="s">
        <v>45890</v>
      </c>
    </row>
    <row r="37790" spans="12:12">
      <c r="L37790" s="17" t="s">
        <v>45891</v>
      </c>
    </row>
    <row r="37791" spans="12:12">
      <c r="L37791" s="17" t="s">
        <v>45892</v>
      </c>
    </row>
    <row r="37792" spans="12:12">
      <c r="L37792" s="17" t="s">
        <v>45893</v>
      </c>
    </row>
    <row r="37793" spans="12:12">
      <c r="L37793" s="17" t="s">
        <v>45894</v>
      </c>
    </row>
    <row r="37794" spans="12:12">
      <c r="L37794" s="17" t="s">
        <v>45895</v>
      </c>
    </row>
    <row r="37795" spans="12:12">
      <c r="L37795" s="17" t="s">
        <v>45896</v>
      </c>
    </row>
    <row r="37796" spans="12:12">
      <c r="L37796" s="17" t="s">
        <v>45897</v>
      </c>
    </row>
    <row r="37797" spans="12:12">
      <c r="L37797" s="17" t="s">
        <v>45898</v>
      </c>
    </row>
    <row r="37798" spans="12:12">
      <c r="L37798" s="17" t="s">
        <v>45899</v>
      </c>
    </row>
    <row r="37799" spans="12:12">
      <c r="L37799" s="17" t="s">
        <v>45900</v>
      </c>
    </row>
    <row r="37800" spans="12:12">
      <c r="L37800" s="17" t="s">
        <v>45901</v>
      </c>
    </row>
    <row r="37801" spans="12:12">
      <c r="L37801" s="17" t="s">
        <v>45902</v>
      </c>
    </row>
    <row r="37802" spans="12:12">
      <c r="L37802" s="17" t="s">
        <v>45903</v>
      </c>
    </row>
    <row r="37803" spans="12:12">
      <c r="L37803" s="17" t="s">
        <v>45904</v>
      </c>
    </row>
    <row r="37804" spans="12:12">
      <c r="L37804" s="17" t="s">
        <v>45905</v>
      </c>
    </row>
    <row r="37805" spans="12:12">
      <c r="L37805" s="17" t="s">
        <v>45906</v>
      </c>
    </row>
    <row r="37806" spans="12:12">
      <c r="L37806" s="17" t="s">
        <v>45907</v>
      </c>
    </row>
    <row r="37807" spans="12:12">
      <c r="L37807" s="17" t="s">
        <v>45908</v>
      </c>
    </row>
    <row r="37808" spans="12:12">
      <c r="L37808" s="17" t="s">
        <v>45909</v>
      </c>
    </row>
    <row r="37809" spans="12:12">
      <c r="L37809" s="17" t="s">
        <v>45910</v>
      </c>
    </row>
    <row r="37810" spans="12:12">
      <c r="L37810" s="17" t="s">
        <v>45911</v>
      </c>
    </row>
    <row r="37811" spans="12:12">
      <c r="L37811" s="17" t="s">
        <v>45912</v>
      </c>
    </row>
    <row r="37812" spans="12:12">
      <c r="L37812" s="17" t="s">
        <v>45913</v>
      </c>
    </row>
    <row r="37813" spans="12:12">
      <c r="L37813" s="17" t="s">
        <v>45914</v>
      </c>
    </row>
    <row r="37814" spans="12:12">
      <c r="L37814" s="17" t="s">
        <v>45915</v>
      </c>
    </row>
    <row r="37815" spans="12:12">
      <c r="L37815" s="17" t="s">
        <v>45916</v>
      </c>
    </row>
    <row r="37816" spans="12:12">
      <c r="L37816" s="17" t="s">
        <v>45917</v>
      </c>
    </row>
    <row r="37817" spans="12:12">
      <c r="L37817" s="17" t="s">
        <v>45918</v>
      </c>
    </row>
    <row r="37818" spans="12:12">
      <c r="L37818" s="17" t="s">
        <v>45919</v>
      </c>
    </row>
    <row r="37819" spans="12:12">
      <c r="L37819" s="17" t="s">
        <v>45920</v>
      </c>
    </row>
    <row r="37820" spans="12:12">
      <c r="L37820" s="17" t="s">
        <v>45921</v>
      </c>
    </row>
    <row r="37821" spans="12:12">
      <c r="L37821" s="17" t="s">
        <v>45922</v>
      </c>
    </row>
    <row r="37822" spans="12:12">
      <c r="L37822" s="17" t="s">
        <v>45923</v>
      </c>
    </row>
    <row r="37823" spans="12:12">
      <c r="L37823" s="17" t="s">
        <v>45924</v>
      </c>
    </row>
    <row r="37824" spans="12:12">
      <c r="L37824" s="17" t="s">
        <v>45925</v>
      </c>
    </row>
    <row r="37825" spans="12:12">
      <c r="L37825" s="17" t="s">
        <v>45926</v>
      </c>
    </row>
    <row r="37826" spans="12:12">
      <c r="L37826" s="17" t="s">
        <v>45927</v>
      </c>
    </row>
    <row r="37827" spans="12:12">
      <c r="L37827" s="17" t="s">
        <v>45928</v>
      </c>
    </row>
    <row r="37828" spans="12:12">
      <c r="L37828" s="17" t="s">
        <v>45929</v>
      </c>
    </row>
    <row r="37829" spans="12:12">
      <c r="L37829" s="17" t="s">
        <v>45930</v>
      </c>
    </row>
    <row r="37830" spans="12:12">
      <c r="L37830" s="17" t="s">
        <v>45931</v>
      </c>
    </row>
    <row r="37831" spans="12:12">
      <c r="L37831" s="17" t="s">
        <v>45932</v>
      </c>
    </row>
    <row r="37832" spans="12:12">
      <c r="L37832" s="17" t="s">
        <v>45933</v>
      </c>
    </row>
    <row r="37833" spans="12:12">
      <c r="L37833" s="17" t="s">
        <v>45934</v>
      </c>
    </row>
    <row r="37834" spans="12:12">
      <c r="L37834" s="17" t="s">
        <v>45935</v>
      </c>
    </row>
    <row r="37835" spans="12:12">
      <c r="L37835" s="17" t="s">
        <v>45936</v>
      </c>
    </row>
    <row r="37836" spans="12:12">
      <c r="L37836" s="17" t="s">
        <v>45937</v>
      </c>
    </row>
    <row r="37837" spans="12:12">
      <c r="L37837" s="17" t="s">
        <v>45938</v>
      </c>
    </row>
    <row r="37838" spans="12:12">
      <c r="L37838" s="17" t="s">
        <v>45939</v>
      </c>
    </row>
    <row r="37839" spans="12:12">
      <c r="L37839" s="17" t="s">
        <v>45940</v>
      </c>
    </row>
    <row r="37840" spans="12:12">
      <c r="L37840" s="17" t="s">
        <v>45941</v>
      </c>
    </row>
    <row r="37841" spans="12:12">
      <c r="L37841" s="17" t="s">
        <v>45942</v>
      </c>
    </row>
    <row r="37842" spans="12:12">
      <c r="L37842" s="17" t="s">
        <v>45943</v>
      </c>
    </row>
    <row r="37843" spans="12:12">
      <c r="L37843" s="17" t="s">
        <v>45944</v>
      </c>
    </row>
    <row r="37844" spans="12:12">
      <c r="L37844" s="17" t="s">
        <v>45945</v>
      </c>
    </row>
    <row r="37845" spans="12:12">
      <c r="L37845" s="17" t="s">
        <v>45946</v>
      </c>
    </row>
    <row r="37846" spans="12:12">
      <c r="L37846" s="17" t="s">
        <v>45947</v>
      </c>
    </row>
    <row r="37847" spans="12:12">
      <c r="L37847" s="17" t="s">
        <v>45948</v>
      </c>
    </row>
    <row r="37848" spans="12:12">
      <c r="L37848" s="17" t="s">
        <v>45949</v>
      </c>
    </row>
    <row r="37849" spans="12:12">
      <c r="L37849" s="17" t="s">
        <v>45950</v>
      </c>
    </row>
    <row r="37850" spans="12:12">
      <c r="L37850" s="17" t="s">
        <v>45951</v>
      </c>
    </row>
    <row r="37851" spans="12:12">
      <c r="L37851" s="17" t="s">
        <v>45952</v>
      </c>
    </row>
    <row r="37852" spans="12:12">
      <c r="L37852" s="17" t="s">
        <v>45953</v>
      </c>
    </row>
    <row r="37853" spans="12:12">
      <c r="L37853" s="17" t="s">
        <v>45954</v>
      </c>
    </row>
    <row r="37854" spans="12:12">
      <c r="L37854" s="17" t="s">
        <v>45955</v>
      </c>
    </row>
    <row r="37855" spans="12:12">
      <c r="L37855" s="17" t="s">
        <v>45956</v>
      </c>
    </row>
    <row r="37856" spans="12:12">
      <c r="L37856" s="17" t="s">
        <v>45957</v>
      </c>
    </row>
    <row r="37857" spans="12:12">
      <c r="L37857" s="17" t="s">
        <v>45958</v>
      </c>
    </row>
    <row r="37858" spans="12:12">
      <c r="L37858" s="17" t="s">
        <v>45959</v>
      </c>
    </row>
    <row r="37859" spans="12:12">
      <c r="L37859" s="17" t="s">
        <v>45960</v>
      </c>
    </row>
    <row r="37860" spans="12:12">
      <c r="L37860" s="17" t="s">
        <v>45961</v>
      </c>
    </row>
    <row r="37861" spans="12:12">
      <c r="L37861" s="17" t="s">
        <v>45962</v>
      </c>
    </row>
    <row r="37862" spans="12:12">
      <c r="L37862" s="17" t="s">
        <v>45963</v>
      </c>
    </row>
    <row r="37863" spans="12:12">
      <c r="L37863" s="17" t="s">
        <v>45964</v>
      </c>
    </row>
    <row r="37864" spans="12:12">
      <c r="L37864" s="17" t="s">
        <v>45965</v>
      </c>
    </row>
    <row r="37865" spans="12:12">
      <c r="L37865" s="17" t="s">
        <v>45966</v>
      </c>
    </row>
    <row r="37866" spans="12:12">
      <c r="L37866" s="17" t="s">
        <v>45967</v>
      </c>
    </row>
    <row r="37867" spans="12:12">
      <c r="L37867" s="17" t="s">
        <v>45968</v>
      </c>
    </row>
    <row r="37868" spans="12:12">
      <c r="L37868" s="17" t="s">
        <v>45969</v>
      </c>
    </row>
    <row r="37869" spans="12:12">
      <c r="L37869" s="17" t="s">
        <v>45970</v>
      </c>
    </row>
    <row r="37870" spans="12:12">
      <c r="L37870" s="17" t="s">
        <v>45971</v>
      </c>
    </row>
    <row r="37871" spans="12:12">
      <c r="L37871" s="17" t="s">
        <v>45972</v>
      </c>
    </row>
    <row r="37872" spans="12:12">
      <c r="L37872" s="17" t="s">
        <v>45973</v>
      </c>
    </row>
    <row r="37873" spans="12:12">
      <c r="L37873" s="17" t="s">
        <v>45974</v>
      </c>
    </row>
    <row r="37874" spans="12:12">
      <c r="L37874" s="17" t="s">
        <v>45975</v>
      </c>
    </row>
    <row r="37875" spans="12:12">
      <c r="L37875" s="17" t="s">
        <v>45976</v>
      </c>
    </row>
    <row r="37876" spans="12:12">
      <c r="L37876" s="17" t="s">
        <v>45977</v>
      </c>
    </row>
    <row r="37877" spans="12:12">
      <c r="L37877" s="17" t="s">
        <v>45978</v>
      </c>
    </row>
    <row r="37878" spans="12:12">
      <c r="L37878" s="17" t="s">
        <v>45979</v>
      </c>
    </row>
    <row r="37879" spans="12:12">
      <c r="L37879" s="17" t="s">
        <v>45980</v>
      </c>
    </row>
    <row r="37880" spans="12:12">
      <c r="L37880" s="17" t="s">
        <v>45981</v>
      </c>
    </row>
    <row r="37881" spans="12:12">
      <c r="L37881" s="17" t="s">
        <v>45982</v>
      </c>
    </row>
    <row r="37882" spans="12:12">
      <c r="L37882" s="17" t="s">
        <v>45983</v>
      </c>
    </row>
    <row r="37883" spans="12:12">
      <c r="L37883" s="17" t="s">
        <v>45984</v>
      </c>
    </row>
    <row r="37884" spans="12:12">
      <c r="L37884" s="17" t="s">
        <v>45985</v>
      </c>
    </row>
    <row r="37885" spans="12:12">
      <c r="L37885" s="17" t="s">
        <v>45986</v>
      </c>
    </row>
    <row r="37886" spans="12:12">
      <c r="L37886" s="17" t="s">
        <v>45987</v>
      </c>
    </row>
    <row r="37887" spans="12:12">
      <c r="L37887" s="17" t="s">
        <v>45988</v>
      </c>
    </row>
    <row r="37888" spans="12:12">
      <c r="L37888" s="17" t="s">
        <v>45989</v>
      </c>
    </row>
    <row r="37889" spans="12:12">
      <c r="L37889" s="17" t="s">
        <v>45990</v>
      </c>
    </row>
    <row r="37890" spans="12:12">
      <c r="L37890" s="17" t="s">
        <v>45991</v>
      </c>
    </row>
    <row r="37891" spans="12:12">
      <c r="L37891" s="17" t="s">
        <v>45992</v>
      </c>
    </row>
    <row r="37892" spans="12:12">
      <c r="L37892" s="17" t="s">
        <v>45993</v>
      </c>
    </row>
    <row r="37893" spans="12:12">
      <c r="L37893" s="17" t="s">
        <v>45994</v>
      </c>
    </row>
    <row r="37894" spans="12:12">
      <c r="L37894" s="17" t="s">
        <v>45995</v>
      </c>
    </row>
    <row r="37895" spans="12:12">
      <c r="L37895" s="17" t="s">
        <v>45996</v>
      </c>
    </row>
    <row r="37896" spans="12:12">
      <c r="L37896" s="17" t="s">
        <v>45997</v>
      </c>
    </row>
    <row r="37897" spans="12:12">
      <c r="L37897" s="17" t="s">
        <v>45998</v>
      </c>
    </row>
    <row r="37898" spans="12:12">
      <c r="L37898" s="17" t="s">
        <v>45999</v>
      </c>
    </row>
    <row r="37899" spans="12:12">
      <c r="L37899" s="17" t="s">
        <v>46000</v>
      </c>
    </row>
    <row r="37900" spans="12:12">
      <c r="L37900" s="17" t="s">
        <v>46001</v>
      </c>
    </row>
    <row r="37901" spans="12:12">
      <c r="L37901" s="17" t="s">
        <v>46002</v>
      </c>
    </row>
    <row r="37902" spans="12:12">
      <c r="L37902" s="17" t="s">
        <v>46003</v>
      </c>
    </row>
    <row r="37903" spans="12:12">
      <c r="L37903" s="17" t="s">
        <v>46004</v>
      </c>
    </row>
    <row r="37904" spans="12:12">
      <c r="L37904" s="17" t="s">
        <v>46005</v>
      </c>
    </row>
    <row r="37905" spans="12:12">
      <c r="L37905" s="17" t="s">
        <v>46006</v>
      </c>
    </row>
    <row r="37906" spans="12:12">
      <c r="L37906" s="17" t="s">
        <v>46007</v>
      </c>
    </row>
    <row r="37907" spans="12:12">
      <c r="L37907" s="17" t="s">
        <v>46008</v>
      </c>
    </row>
    <row r="37908" spans="12:12">
      <c r="L37908" s="17" t="s">
        <v>46009</v>
      </c>
    </row>
    <row r="37909" spans="12:12">
      <c r="L37909" s="17" t="s">
        <v>46010</v>
      </c>
    </row>
    <row r="37910" spans="12:12">
      <c r="L37910" s="17" t="s">
        <v>46011</v>
      </c>
    </row>
    <row r="37911" spans="12:12">
      <c r="L37911" s="17" t="s">
        <v>46012</v>
      </c>
    </row>
    <row r="37912" spans="12:12">
      <c r="L37912" s="17" t="s">
        <v>46013</v>
      </c>
    </row>
    <row r="37913" spans="12:12">
      <c r="L37913" s="17" t="s">
        <v>46014</v>
      </c>
    </row>
    <row r="37914" spans="12:12">
      <c r="L37914" s="17" t="s">
        <v>46015</v>
      </c>
    </row>
    <row r="37915" spans="12:12">
      <c r="L37915" s="17" t="s">
        <v>46016</v>
      </c>
    </row>
    <row r="37916" spans="12:12">
      <c r="L37916" s="17" t="s">
        <v>46017</v>
      </c>
    </row>
    <row r="37917" spans="12:12">
      <c r="L37917" s="17" t="s">
        <v>46018</v>
      </c>
    </row>
    <row r="37918" spans="12:12">
      <c r="L37918" s="17" t="s">
        <v>46019</v>
      </c>
    </row>
    <row r="37919" spans="12:12">
      <c r="L37919" s="17" t="s">
        <v>46020</v>
      </c>
    </row>
    <row r="37920" spans="12:12">
      <c r="L37920" s="17" t="s">
        <v>46021</v>
      </c>
    </row>
    <row r="37921" spans="12:12">
      <c r="L37921" s="17" t="s">
        <v>46022</v>
      </c>
    </row>
    <row r="37922" spans="12:12">
      <c r="L37922" s="17" t="s">
        <v>46023</v>
      </c>
    </row>
    <row r="37923" spans="12:12">
      <c r="L37923" s="17" t="s">
        <v>46024</v>
      </c>
    </row>
    <row r="37924" spans="12:12">
      <c r="L37924" s="17" t="s">
        <v>46025</v>
      </c>
    </row>
    <row r="37925" spans="12:12">
      <c r="L37925" s="17" t="s">
        <v>46026</v>
      </c>
    </row>
    <row r="37926" spans="12:12">
      <c r="L37926" s="17" t="s">
        <v>46027</v>
      </c>
    </row>
    <row r="37927" spans="12:12">
      <c r="L37927" s="17" t="s">
        <v>46028</v>
      </c>
    </row>
    <row r="37928" spans="12:12">
      <c r="L37928" s="17" t="s">
        <v>46029</v>
      </c>
    </row>
    <row r="37929" spans="12:12">
      <c r="L37929" s="17" t="s">
        <v>46030</v>
      </c>
    </row>
    <row r="37930" spans="12:12">
      <c r="L37930" s="17" t="s">
        <v>46031</v>
      </c>
    </row>
    <row r="37931" spans="12:12">
      <c r="L37931" s="17" t="s">
        <v>46032</v>
      </c>
    </row>
    <row r="37932" spans="12:12">
      <c r="L37932" s="17" t="s">
        <v>46033</v>
      </c>
    </row>
    <row r="37933" spans="12:12">
      <c r="L37933" s="17" t="s">
        <v>46034</v>
      </c>
    </row>
    <row r="37934" spans="12:12">
      <c r="L37934" s="17" t="s">
        <v>46035</v>
      </c>
    </row>
    <row r="37935" spans="12:12">
      <c r="L37935" s="17" t="s">
        <v>46036</v>
      </c>
    </row>
    <row r="37936" spans="12:12">
      <c r="L37936" s="17" t="s">
        <v>46037</v>
      </c>
    </row>
    <row r="37937" spans="12:12">
      <c r="L37937" s="17" t="s">
        <v>46038</v>
      </c>
    </row>
    <row r="37938" spans="12:12">
      <c r="L37938" s="17" t="s">
        <v>46039</v>
      </c>
    </row>
    <row r="37939" spans="12:12">
      <c r="L37939" s="17" t="s">
        <v>46040</v>
      </c>
    </row>
    <row r="37940" spans="12:12">
      <c r="L37940" s="17" t="s">
        <v>46041</v>
      </c>
    </row>
    <row r="37941" spans="12:12">
      <c r="L37941" s="17" t="s">
        <v>46042</v>
      </c>
    </row>
    <row r="37942" spans="12:12">
      <c r="L37942" s="17" t="s">
        <v>46043</v>
      </c>
    </row>
    <row r="37943" spans="12:12">
      <c r="L37943" s="17" t="s">
        <v>46044</v>
      </c>
    </row>
    <row r="37944" spans="12:12">
      <c r="L37944" s="17" t="s">
        <v>46045</v>
      </c>
    </row>
    <row r="37945" spans="12:12">
      <c r="L37945" s="17" t="s">
        <v>46046</v>
      </c>
    </row>
    <row r="37946" spans="12:12">
      <c r="L37946" s="17" t="s">
        <v>46047</v>
      </c>
    </row>
    <row r="37947" spans="12:12">
      <c r="L37947" s="17" t="s">
        <v>46048</v>
      </c>
    </row>
    <row r="37948" spans="12:12">
      <c r="L37948" s="17" t="s">
        <v>46049</v>
      </c>
    </row>
    <row r="37949" spans="12:12">
      <c r="L37949" s="17" t="s">
        <v>46050</v>
      </c>
    </row>
    <row r="37950" spans="12:12">
      <c r="L37950" s="17" t="s">
        <v>46051</v>
      </c>
    </row>
    <row r="37951" spans="12:12">
      <c r="L37951" s="17" t="s">
        <v>46052</v>
      </c>
    </row>
    <row r="37952" spans="12:12">
      <c r="L37952" s="17" t="s">
        <v>46053</v>
      </c>
    </row>
    <row r="37953" spans="12:12">
      <c r="L37953" s="17" t="s">
        <v>46054</v>
      </c>
    </row>
    <row r="37954" spans="12:12">
      <c r="L37954" s="17" t="s">
        <v>46055</v>
      </c>
    </row>
    <row r="37955" spans="12:12">
      <c r="L37955" s="17" t="s">
        <v>46056</v>
      </c>
    </row>
    <row r="37956" spans="12:12">
      <c r="L37956" s="17" t="s">
        <v>46057</v>
      </c>
    </row>
    <row r="37957" spans="12:12">
      <c r="L37957" s="17" t="s">
        <v>46058</v>
      </c>
    </row>
    <row r="37958" spans="12:12">
      <c r="L37958" s="17" t="s">
        <v>46059</v>
      </c>
    </row>
    <row r="37959" spans="12:12">
      <c r="L37959" s="17" t="s">
        <v>46060</v>
      </c>
    </row>
    <row r="37960" spans="12:12">
      <c r="L37960" s="17" t="s">
        <v>46061</v>
      </c>
    </row>
    <row r="37961" spans="12:12">
      <c r="L37961" s="17" t="s">
        <v>46062</v>
      </c>
    </row>
    <row r="37962" spans="12:12">
      <c r="L37962" s="17" t="s">
        <v>46063</v>
      </c>
    </row>
    <row r="37963" spans="12:12">
      <c r="L37963" s="17" t="s">
        <v>46064</v>
      </c>
    </row>
    <row r="37964" spans="12:12">
      <c r="L37964" s="17" t="s">
        <v>46065</v>
      </c>
    </row>
    <row r="37965" spans="12:12">
      <c r="L37965" s="17" t="s">
        <v>46066</v>
      </c>
    </row>
    <row r="37966" spans="12:12">
      <c r="L37966" s="17" t="s">
        <v>46067</v>
      </c>
    </row>
    <row r="37967" spans="12:12">
      <c r="L37967" s="17" t="s">
        <v>46068</v>
      </c>
    </row>
    <row r="37968" spans="12:12">
      <c r="L37968" s="17" t="s">
        <v>46069</v>
      </c>
    </row>
    <row r="37969" spans="12:12">
      <c r="L37969" s="17" t="s">
        <v>46070</v>
      </c>
    </row>
    <row r="37970" spans="12:12">
      <c r="L37970" s="17" t="s">
        <v>46071</v>
      </c>
    </row>
    <row r="37971" spans="12:12">
      <c r="L37971" s="17" t="s">
        <v>46072</v>
      </c>
    </row>
    <row r="37972" spans="12:12">
      <c r="L37972" s="17" t="s">
        <v>46073</v>
      </c>
    </row>
    <row r="37973" spans="12:12">
      <c r="L37973" s="17" t="s">
        <v>46074</v>
      </c>
    </row>
    <row r="37974" spans="12:12">
      <c r="L37974" s="17" t="s">
        <v>46075</v>
      </c>
    </row>
    <row r="37975" spans="12:12">
      <c r="L37975" s="17" t="s">
        <v>46076</v>
      </c>
    </row>
    <row r="37976" spans="12:12">
      <c r="L37976" s="17" t="s">
        <v>46077</v>
      </c>
    </row>
    <row r="37977" spans="12:12">
      <c r="L37977" s="17" t="s">
        <v>46078</v>
      </c>
    </row>
    <row r="37978" spans="12:12">
      <c r="L37978" s="17" t="s">
        <v>46079</v>
      </c>
    </row>
    <row r="37979" spans="12:12">
      <c r="L37979" s="17" t="s">
        <v>46080</v>
      </c>
    </row>
    <row r="37980" spans="12:12">
      <c r="L37980" s="17" t="s">
        <v>46081</v>
      </c>
    </row>
    <row r="37981" spans="12:12">
      <c r="L37981" s="17" t="s">
        <v>46082</v>
      </c>
    </row>
    <row r="37982" spans="12:12">
      <c r="L37982" s="17" t="s">
        <v>46083</v>
      </c>
    </row>
    <row r="37983" spans="12:12">
      <c r="L37983" s="17" t="s">
        <v>46084</v>
      </c>
    </row>
    <row r="37984" spans="12:12">
      <c r="L37984" s="17" t="s">
        <v>46085</v>
      </c>
    </row>
    <row r="37985" spans="12:12">
      <c r="L37985" s="17" t="s">
        <v>46086</v>
      </c>
    </row>
    <row r="37986" spans="12:12">
      <c r="L37986" s="17" t="s">
        <v>46087</v>
      </c>
    </row>
    <row r="37987" spans="12:12">
      <c r="L37987" s="17" t="s">
        <v>46088</v>
      </c>
    </row>
    <row r="37988" spans="12:12">
      <c r="L37988" s="17" t="s">
        <v>46089</v>
      </c>
    </row>
    <row r="37989" spans="12:12">
      <c r="L37989" s="17" t="s">
        <v>46090</v>
      </c>
    </row>
    <row r="37990" spans="12:12">
      <c r="L37990" s="17" t="s">
        <v>46091</v>
      </c>
    </row>
    <row r="37991" spans="12:12">
      <c r="L37991" s="17" t="s">
        <v>46092</v>
      </c>
    </row>
    <row r="37992" spans="12:12">
      <c r="L37992" s="17" t="s">
        <v>46093</v>
      </c>
    </row>
    <row r="37993" spans="12:12">
      <c r="L37993" s="17" t="s">
        <v>46094</v>
      </c>
    </row>
    <row r="37994" spans="12:12">
      <c r="L37994" s="17" t="s">
        <v>46095</v>
      </c>
    </row>
    <row r="37995" spans="12:12">
      <c r="L37995" s="17" t="s">
        <v>46096</v>
      </c>
    </row>
    <row r="37996" spans="12:12">
      <c r="L37996" s="17" t="s">
        <v>46097</v>
      </c>
    </row>
    <row r="37997" spans="12:12">
      <c r="L37997" s="17" t="s">
        <v>46098</v>
      </c>
    </row>
    <row r="37998" spans="12:12">
      <c r="L37998" s="17" t="s">
        <v>46099</v>
      </c>
    </row>
    <row r="37999" spans="12:12">
      <c r="L37999" s="17" t="s">
        <v>46100</v>
      </c>
    </row>
    <row r="38000" spans="12:12">
      <c r="L38000" s="17" t="s">
        <v>46101</v>
      </c>
    </row>
    <row r="38001" spans="12:12">
      <c r="L38001" s="17" t="s">
        <v>46102</v>
      </c>
    </row>
    <row r="38002" spans="12:12">
      <c r="L38002" s="17" t="s">
        <v>46103</v>
      </c>
    </row>
    <row r="38003" spans="12:12">
      <c r="L38003" s="17" t="s">
        <v>46104</v>
      </c>
    </row>
    <row r="38004" spans="12:12">
      <c r="L38004" s="17" t="s">
        <v>46105</v>
      </c>
    </row>
    <row r="38005" spans="12:12">
      <c r="L38005" s="17" t="s">
        <v>46106</v>
      </c>
    </row>
    <row r="38006" spans="12:12">
      <c r="L38006" s="17" t="s">
        <v>46107</v>
      </c>
    </row>
    <row r="38007" spans="12:12">
      <c r="L38007" s="17" t="s">
        <v>46108</v>
      </c>
    </row>
    <row r="38008" spans="12:12">
      <c r="L38008" s="17" t="s">
        <v>46109</v>
      </c>
    </row>
    <row r="38009" spans="12:12">
      <c r="L38009" s="17" t="s">
        <v>46110</v>
      </c>
    </row>
    <row r="38010" spans="12:12">
      <c r="L38010" s="17" t="s">
        <v>46111</v>
      </c>
    </row>
    <row r="38011" spans="12:12">
      <c r="L38011" s="17" t="s">
        <v>46112</v>
      </c>
    </row>
    <row r="38012" spans="12:12">
      <c r="L38012" s="17" t="s">
        <v>46113</v>
      </c>
    </row>
    <row r="38013" spans="12:12">
      <c r="L38013" s="17" t="s">
        <v>46114</v>
      </c>
    </row>
    <row r="38014" spans="12:12">
      <c r="L38014" s="17" t="s">
        <v>46115</v>
      </c>
    </row>
    <row r="38015" spans="12:12">
      <c r="L38015" s="17" t="s">
        <v>46116</v>
      </c>
    </row>
    <row r="38016" spans="12:12">
      <c r="L38016" s="17" t="s">
        <v>46117</v>
      </c>
    </row>
    <row r="38017" spans="12:12">
      <c r="L38017" s="17" t="s">
        <v>46118</v>
      </c>
    </row>
    <row r="38018" spans="12:12">
      <c r="L38018" s="17" t="s">
        <v>46119</v>
      </c>
    </row>
    <row r="38019" spans="12:12">
      <c r="L38019" s="17" t="s">
        <v>46120</v>
      </c>
    </row>
    <row r="38020" spans="12:12">
      <c r="L38020" s="17" t="s">
        <v>46121</v>
      </c>
    </row>
    <row r="38021" spans="12:12">
      <c r="L38021" s="17" t="s">
        <v>46122</v>
      </c>
    </row>
    <row r="38022" spans="12:12">
      <c r="L38022" s="17" t="s">
        <v>46123</v>
      </c>
    </row>
    <row r="38023" spans="12:12">
      <c r="L38023" s="17" t="s">
        <v>46124</v>
      </c>
    </row>
    <row r="38024" spans="12:12">
      <c r="L38024" s="17" t="s">
        <v>46125</v>
      </c>
    </row>
    <row r="38025" spans="12:12">
      <c r="L38025" s="17" t="s">
        <v>46126</v>
      </c>
    </row>
    <row r="38026" spans="12:12">
      <c r="L38026" s="17" t="s">
        <v>46127</v>
      </c>
    </row>
    <row r="38027" spans="12:12">
      <c r="L38027" s="17" t="s">
        <v>46128</v>
      </c>
    </row>
    <row r="38028" spans="12:12">
      <c r="L38028" s="17" t="s">
        <v>46129</v>
      </c>
    </row>
    <row r="38029" spans="12:12">
      <c r="L38029" s="17" t="s">
        <v>46130</v>
      </c>
    </row>
    <row r="38030" spans="12:12">
      <c r="L38030" s="17" t="s">
        <v>46131</v>
      </c>
    </row>
    <row r="38031" spans="12:12">
      <c r="L38031" s="17" t="s">
        <v>46132</v>
      </c>
    </row>
    <row r="38032" spans="12:12">
      <c r="L38032" s="17" t="s">
        <v>46133</v>
      </c>
    </row>
    <row r="38033" spans="12:12">
      <c r="L38033" s="17" t="s">
        <v>46134</v>
      </c>
    </row>
    <row r="38034" spans="12:12">
      <c r="L38034" s="17" t="s">
        <v>46135</v>
      </c>
    </row>
    <row r="38035" spans="12:12">
      <c r="L38035" s="17" t="s">
        <v>46136</v>
      </c>
    </row>
    <row r="38036" spans="12:12">
      <c r="L38036" s="17" t="s">
        <v>46137</v>
      </c>
    </row>
    <row r="38037" spans="12:12">
      <c r="L38037" s="17" t="s">
        <v>46138</v>
      </c>
    </row>
    <row r="38038" spans="12:12">
      <c r="L38038" s="17" t="s">
        <v>46139</v>
      </c>
    </row>
    <row r="38039" spans="12:12">
      <c r="L38039" s="17" t="s">
        <v>46140</v>
      </c>
    </row>
    <row r="38040" spans="12:12">
      <c r="L38040" s="17" t="s">
        <v>46141</v>
      </c>
    </row>
    <row r="38041" spans="12:12">
      <c r="L38041" s="17" t="s">
        <v>46142</v>
      </c>
    </row>
    <row r="38042" spans="12:12">
      <c r="L38042" s="17" t="s">
        <v>46143</v>
      </c>
    </row>
    <row r="38043" spans="12:12">
      <c r="L38043" s="17" t="s">
        <v>46144</v>
      </c>
    </row>
    <row r="38044" spans="12:12">
      <c r="L38044" s="17" t="s">
        <v>46145</v>
      </c>
    </row>
    <row r="38045" spans="12:12">
      <c r="L38045" s="17" t="s">
        <v>46146</v>
      </c>
    </row>
    <row r="38046" spans="12:12">
      <c r="L38046" s="17" t="s">
        <v>46147</v>
      </c>
    </row>
    <row r="38047" spans="12:12">
      <c r="L38047" s="17" t="s">
        <v>46148</v>
      </c>
    </row>
    <row r="38048" spans="12:12">
      <c r="L38048" s="17" t="s">
        <v>46149</v>
      </c>
    </row>
    <row r="38049" spans="12:12">
      <c r="L38049" s="17" t="s">
        <v>46150</v>
      </c>
    </row>
    <row r="38050" spans="12:12">
      <c r="L38050" s="17" t="s">
        <v>46151</v>
      </c>
    </row>
    <row r="38051" spans="12:12">
      <c r="L38051" s="17" t="s">
        <v>46152</v>
      </c>
    </row>
    <row r="38052" spans="12:12">
      <c r="L38052" s="17" t="s">
        <v>46153</v>
      </c>
    </row>
    <row r="38053" spans="12:12">
      <c r="L38053" s="17" t="s">
        <v>46154</v>
      </c>
    </row>
    <row r="38054" spans="12:12">
      <c r="L38054" s="17" t="s">
        <v>46155</v>
      </c>
    </row>
    <row r="38055" spans="12:12">
      <c r="L38055" s="17" t="s">
        <v>46156</v>
      </c>
    </row>
    <row r="38056" spans="12:12">
      <c r="L38056" s="17" t="s">
        <v>46157</v>
      </c>
    </row>
    <row r="38057" spans="12:12">
      <c r="L38057" s="17" t="s">
        <v>46158</v>
      </c>
    </row>
    <row r="38058" spans="12:12">
      <c r="L38058" s="17" t="s">
        <v>46159</v>
      </c>
    </row>
    <row r="38059" spans="12:12">
      <c r="L38059" s="17" t="s">
        <v>46160</v>
      </c>
    </row>
    <row r="38060" spans="12:12">
      <c r="L38060" s="17" t="s">
        <v>46161</v>
      </c>
    </row>
    <row r="38061" spans="12:12">
      <c r="L38061" s="17" t="s">
        <v>46162</v>
      </c>
    </row>
    <row r="38062" spans="12:12">
      <c r="L38062" s="17" t="s">
        <v>46163</v>
      </c>
    </row>
    <row r="38063" spans="12:12">
      <c r="L38063" s="17" t="s">
        <v>46164</v>
      </c>
    </row>
    <row r="38064" spans="12:12">
      <c r="L38064" s="17" t="s">
        <v>46165</v>
      </c>
    </row>
    <row r="38065" spans="12:12">
      <c r="L38065" s="17" t="s">
        <v>46166</v>
      </c>
    </row>
    <row r="38066" spans="12:12">
      <c r="L38066" s="17" t="s">
        <v>46167</v>
      </c>
    </row>
    <row r="38067" spans="12:12">
      <c r="L38067" s="17" t="s">
        <v>46168</v>
      </c>
    </row>
    <row r="38068" spans="12:12">
      <c r="L38068" s="17" t="s">
        <v>46169</v>
      </c>
    </row>
    <row r="38069" spans="12:12">
      <c r="L38069" s="17" t="s">
        <v>46170</v>
      </c>
    </row>
    <row r="38070" spans="12:12">
      <c r="L38070" s="17" t="s">
        <v>46171</v>
      </c>
    </row>
    <row r="38071" spans="12:12">
      <c r="L38071" s="17" t="s">
        <v>46172</v>
      </c>
    </row>
    <row r="38072" spans="12:12">
      <c r="L38072" s="17" t="s">
        <v>46173</v>
      </c>
    </row>
    <row r="38073" spans="12:12">
      <c r="L38073" s="17" t="s">
        <v>46174</v>
      </c>
    </row>
    <row r="38074" spans="12:12">
      <c r="L38074" s="17" t="s">
        <v>46175</v>
      </c>
    </row>
    <row r="38075" spans="12:12">
      <c r="L38075" s="17" t="s">
        <v>46176</v>
      </c>
    </row>
    <row r="38076" spans="12:12">
      <c r="L38076" s="17" t="s">
        <v>46177</v>
      </c>
    </row>
    <row r="38077" spans="12:12">
      <c r="L38077" s="17" t="s">
        <v>46178</v>
      </c>
    </row>
    <row r="38078" spans="12:12">
      <c r="L38078" s="17" t="s">
        <v>46179</v>
      </c>
    </row>
    <row r="38079" spans="12:12">
      <c r="L38079" s="17" t="s">
        <v>46180</v>
      </c>
    </row>
    <row r="38080" spans="12:12">
      <c r="L38080" s="17" t="s">
        <v>46181</v>
      </c>
    </row>
    <row r="38081" spans="12:12">
      <c r="L38081" s="17" t="s">
        <v>46182</v>
      </c>
    </row>
    <row r="38082" spans="12:12">
      <c r="L38082" s="17" t="s">
        <v>46183</v>
      </c>
    </row>
    <row r="38083" spans="12:12">
      <c r="L38083" s="17" t="s">
        <v>46184</v>
      </c>
    </row>
    <row r="38084" spans="12:12">
      <c r="L38084" s="17" t="s">
        <v>46185</v>
      </c>
    </row>
    <row r="38085" spans="12:12">
      <c r="L38085" s="17" t="s">
        <v>46186</v>
      </c>
    </row>
    <row r="38086" spans="12:12">
      <c r="L38086" s="17" t="s">
        <v>46187</v>
      </c>
    </row>
    <row r="38087" spans="12:12">
      <c r="L38087" s="17" t="s">
        <v>46188</v>
      </c>
    </row>
    <row r="38088" spans="12:12">
      <c r="L38088" s="17" t="s">
        <v>46189</v>
      </c>
    </row>
    <row r="38089" spans="12:12">
      <c r="L38089" s="17" t="s">
        <v>46190</v>
      </c>
    </row>
    <row r="38090" spans="12:12">
      <c r="L38090" s="17" t="s">
        <v>46191</v>
      </c>
    </row>
    <row r="38091" spans="12:12">
      <c r="L38091" s="17" t="s">
        <v>46192</v>
      </c>
    </row>
    <row r="38092" spans="12:12">
      <c r="L38092" s="17" t="s">
        <v>46193</v>
      </c>
    </row>
    <row r="38093" spans="12:12">
      <c r="L38093" s="17" t="s">
        <v>46194</v>
      </c>
    </row>
    <row r="38094" spans="12:12">
      <c r="L38094" s="17" t="s">
        <v>46195</v>
      </c>
    </row>
    <row r="38095" spans="12:12">
      <c r="L38095" s="17" t="s">
        <v>46196</v>
      </c>
    </row>
    <row r="38096" spans="12:12">
      <c r="L38096" s="17" t="s">
        <v>46197</v>
      </c>
    </row>
    <row r="38097" spans="12:12">
      <c r="L38097" s="17" t="s">
        <v>46198</v>
      </c>
    </row>
    <row r="38098" spans="12:12">
      <c r="L38098" s="17" t="s">
        <v>46199</v>
      </c>
    </row>
    <row r="38099" spans="12:12">
      <c r="L38099" s="17" t="s">
        <v>46200</v>
      </c>
    </row>
    <row r="38100" spans="12:12">
      <c r="L38100" s="17" t="s">
        <v>46201</v>
      </c>
    </row>
    <row r="38101" spans="12:12">
      <c r="L38101" s="17" t="s">
        <v>46202</v>
      </c>
    </row>
    <row r="38102" spans="12:12">
      <c r="L38102" s="17" t="s">
        <v>46203</v>
      </c>
    </row>
    <row r="38103" spans="12:12">
      <c r="L38103" s="17" t="s">
        <v>46204</v>
      </c>
    </row>
    <row r="38104" spans="12:12">
      <c r="L38104" s="17" t="s">
        <v>46205</v>
      </c>
    </row>
    <row r="38105" spans="12:12">
      <c r="L38105" s="17" t="s">
        <v>46206</v>
      </c>
    </row>
    <row r="38106" spans="12:12">
      <c r="L38106" s="17" t="s">
        <v>46207</v>
      </c>
    </row>
    <row r="38107" spans="12:12">
      <c r="L38107" s="17" t="s">
        <v>46208</v>
      </c>
    </row>
    <row r="38108" spans="12:12">
      <c r="L38108" s="17" t="s">
        <v>46209</v>
      </c>
    </row>
    <row r="38109" spans="12:12">
      <c r="L38109" s="17" t="s">
        <v>46210</v>
      </c>
    </row>
    <row r="38110" spans="12:12">
      <c r="L38110" s="17" t="s">
        <v>46211</v>
      </c>
    </row>
    <row r="38111" spans="12:12">
      <c r="L38111" s="17" t="s">
        <v>46212</v>
      </c>
    </row>
    <row r="38112" spans="12:12">
      <c r="L38112" s="17" t="s">
        <v>46213</v>
      </c>
    </row>
    <row r="38113" spans="12:12">
      <c r="L38113" s="17" t="s">
        <v>46214</v>
      </c>
    </row>
    <row r="38114" spans="12:12">
      <c r="L38114" s="17" t="s">
        <v>46215</v>
      </c>
    </row>
    <row r="38115" spans="12:12">
      <c r="L38115" s="17" t="s">
        <v>46216</v>
      </c>
    </row>
    <row r="38116" spans="12:12">
      <c r="L38116" s="17" t="s">
        <v>46217</v>
      </c>
    </row>
    <row r="38117" spans="12:12">
      <c r="L38117" s="17" t="s">
        <v>46218</v>
      </c>
    </row>
    <row r="38118" spans="12:12">
      <c r="L38118" s="17" t="s">
        <v>46219</v>
      </c>
    </row>
    <row r="38119" spans="12:12">
      <c r="L38119" s="17" t="s">
        <v>46220</v>
      </c>
    </row>
    <row r="38120" spans="12:12">
      <c r="L38120" s="17" t="s">
        <v>46221</v>
      </c>
    </row>
    <row r="38121" spans="12:12">
      <c r="L38121" s="17" t="s">
        <v>46222</v>
      </c>
    </row>
    <row r="38122" spans="12:12">
      <c r="L38122" s="17" t="s">
        <v>46223</v>
      </c>
    </row>
    <row r="38123" spans="12:12">
      <c r="L38123" s="17" t="s">
        <v>46224</v>
      </c>
    </row>
    <row r="38124" spans="12:12">
      <c r="L38124" s="17" t="s">
        <v>46225</v>
      </c>
    </row>
    <row r="38125" spans="12:12">
      <c r="L38125" s="17" t="s">
        <v>46226</v>
      </c>
    </row>
    <row r="38126" spans="12:12">
      <c r="L38126" s="17" t="s">
        <v>46227</v>
      </c>
    </row>
    <row r="38127" spans="12:12">
      <c r="L38127" s="17" t="s">
        <v>46228</v>
      </c>
    </row>
    <row r="38128" spans="12:12">
      <c r="L38128" s="17" t="s">
        <v>46229</v>
      </c>
    </row>
    <row r="38129" spans="12:12">
      <c r="L38129" s="17" t="s">
        <v>46230</v>
      </c>
    </row>
    <row r="38130" spans="12:12">
      <c r="L38130" s="17" t="s">
        <v>46231</v>
      </c>
    </row>
    <row r="38131" spans="12:12">
      <c r="L38131" s="17" t="s">
        <v>46232</v>
      </c>
    </row>
    <row r="38132" spans="12:12">
      <c r="L38132" s="17" t="s">
        <v>46233</v>
      </c>
    </row>
    <row r="38133" spans="12:12">
      <c r="L38133" s="17" t="s">
        <v>46234</v>
      </c>
    </row>
    <row r="38134" spans="12:12">
      <c r="L38134" s="17" t="s">
        <v>46235</v>
      </c>
    </row>
    <row r="38135" spans="12:12">
      <c r="L38135" s="17" t="s">
        <v>46236</v>
      </c>
    </row>
    <row r="38136" spans="12:12">
      <c r="L38136" s="17" t="s">
        <v>46237</v>
      </c>
    </row>
    <row r="38137" spans="12:12">
      <c r="L38137" s="17" t="s">
        <v>46238</v>
      </c>
    </row>
    <row r="38138" spans="12:12">
      <c r="L38138" s="17" t="s">
        <v>46239</v>
      </c>
    </row>
    <row r="38139" spans="12:12">
      <c r="L38139" s="17" t="s">
        <v>46240</v>
      </c>
    </row>
    <row r="38140" spans="12:12">
      <c r="L38140" s="17" t="s">
        <v>46241</v>
      </c>
    </row>
    <row r="38141" spans="12:12">
      <c r="L38141" s="17" t="s">
        <v>46242</v>
      </c>
    </row>
    <row r="38142" spans="12:12">
      <c r="L38142" s="17" t="s">
        <v>46243</v>
      </c>
    </row>
    <row r="38143" spans="12:12">
      <c r="L38143" s="17" t="s">
        <v>46244</v>
      </c>
    </row>
    <row r="38144" spans="12:12">
      <c r="L38144" s="17" t="s">
        <v>46245</v>
      </c>
    </row>
    <row r="38145" spans="12:12">
      <c r="L38145" s="17" t="s">
        <v>46246</v>
      </c>
    </row>
    <row r="38146" spans="12:12">
      <c r="L38146" s="17" t="s">
        <v>46247</v>
      </c>
    </row>
    <row r="38147" spans="12:12">
      <c r="L38147" s="17" t="s">
        <v>46248</v>
      </c>
    </row>
    <row r="38148" spans="12:12">
      <c r="L38148" s="17" t="s">
        <v>46249</v>
      </c>
    </row>
    <row r="38149" spans="12:12">
      <c r="L38149" s="17" t="s">
        <v>46250</v>
      </c>
    </row>
    <row r="38150" spans="12:12">
      <c r="L38150" s="17" t="s">
        <v>46251</v>
      </c>
    </row>
    <row r="38151" spans="12:12">
      <c r="L38151" s="17" t="s">
        <v>46252</v>
      </c>
    </row>
    <row r="38152" spans="12:12">
      <c r="L38152" s="17" t="s">
        <v>46253</v>
      </c>
    </row>
    <row r="38153" spans="12:12">
      <c r="L38153" s="17" t="s">
        <v>46254</v>
      </c>
    </row>
    <row r="38154" spans="12:12">
      <c r="L38154" s="17" t="s">
        <v>46255</v>
      </c>
    </row>
    <row r="38155" spans="12:12">
      <c r="L38155" s="17" t="s">
        <v>46256</v>
      </c>
    </row>
    <row r="38156" spans="12:12">
      <c r="L38156" s="17" t="s">
        <v>46257</v>
      </c>
    </row>
    <row r="38157" spans="12:12">
      <c r="L38157" s="17" t="s">
        <v>46258</v>
      </c>
    </row>
    <row r="38158" spans="12:12">
      <c r="L38158" s="17" t="s">
        <v>46259</v>
      </c>
    </row>
    <row r="38159" spans="12:12">
      <c r="L38159" s="17" t="s">
        <v>46260</v>
      </c>
    </row>
    <row r="38160" spans="12:12">
      <c r="L38160" s="17" t="s">
        <v>46261</v>
      </c>
    </row>
    <row r="38161" spans="12:12">
      <c r="L38161" s="17" t="s">
        <v>46262</v>
      </c>
    </row>
    <row r="38162" spans="12:12">
      <c r="L38162" s="17" t="s">
        <v>46263</v>
      </c>
    </row>
    <row r="38163" spans="12:12">
      <c r="L38163" s="17" t="s">
        <v>46264</v>
      </c>
    </row>
    <row r="38164" spans="12:12">
      <c r="L38164" s="17" t="s">
        <v>46265</v>
      </c>
    </row>
    <row r="38165" spans="12:12">
      <c r="L38165" s="17" t="s">
        <v>46266</v>
      </c>
    </row>
    <row r="38166" spans="12:12">
      <c r="L38166" s="17" t="s">
        <v>46267</v>
      </c>
    </row>
    <row r="38167" spans="12:12">
      <c r="L38167" s="17" t="s">
        <v>46268</v>
      </c>
    </row>
    <row r="38168" spans="12:12">
      <c r="L38168" s="17" t="s">
        <v>46269</v>
      </c>
    </row>
    <row r="38169" spans="12:12">
      <c r="L38169" s="17" t="s">
        <v>46270</v>
      </c>
    </row>
    <row r="38170" spans="12:12">
      <c r="L38170" s="17" t="s">
        <v>46271</v>
      </c>
    </row>
    <row r="38171" spans="12:12">
      <c r="L38171" s="17" t="s">
        <v>46272</v>
      </c>
    </row>
    <row r="38172" spans="12:12">
      <c r="L38172" s="17" t="s">
        <v>46273</v>
      </c>
    </row>
    <row r="38173" spans="12:12">
      <c r="L38173" s="17" t="s">
        <v>46274</v>
      </c>
    </row>
    <row r="38174" spans="12:12">
      <c r="L38174" s="17" t="s">
        <v>46275</v>
      </c>
    </row>
    <row r="38175" spans="12:12">
      <c r="L38175" s="17" t="s">
        <v>46276</v>
      </c>
    </row>
    <row r="38176" spans="12:12">
      <c r="L38176" s="17" t="s">
        <v>46277</v>
      </c>
    </row>
    <row r="38177" spans="12:12">
      <c r="L38177" s="17" t="s">
        <v>46278</v>
      </c>
    </row>
    <row r="38178" spans="12:12">
      <c r="L38178" s="17" t="s">
        <v>46279</v>
      </c>
    </row>
    <row r="38179" spans="12:12">
      <c r="L38179" s="17" t="s">
        <v>46280</v>
      </c>
    </row>
    <row r="38180" spans="12:12">
      <c r="L38180" s="17" t="s">
        <v>46281</v>
      </c>
    </row>
    <row r="38181" spans="12:12">
      <c r="L38181" s="17" t="s">
        <v>46282</v>
      </c>
    </row>
    <row r="38182" spans="12:12">
      <c r="L38182" s="17" t="s">
        <v>46283</v>
      </c>
    </row>
    <row r="38183" spans="12:12">
      <c r="L38183" s="17" t="s">
        <v>46284</v>
      </c>
    </row>
    <row r="38184" spans="12:12">
      <c r="L38184" s="17" t="s">
        <v>46285</v>
      </c>
    </row>
    <row r="38185" spans="12:12">
      <c r="L38185" s="17" t="s">
        <v>46286</v>
      </c>
    </row>
    <row r="38186" spans="12:12">
      <c r="L38186" s="17" t="s">
        <v>46287</v>
      </c>
    </row>
    <row r="38187" spans="12:12">
      <c r="L38187" s="17" t="s">
        <v>46288</v>
      </c>
    </row>
    <row r="38188" spans="12:12">
      <c r="L38188" s="17" t="s">
        <v>46289</v>
      </c>
    </row>
    <row r="38189" spans="12:12">
      <c r="L38189" s="17" t="s">
        <v>46290</v>
      </c>
    </row>
    <row r="38190" spans="12:12">
      <c r="L38190" s="17" t="s">
        <v>46291</v>
      </c>
    </row>
    <row r="38191" spans="12:12">
      <c r="L38191" s="17" t="s">
        <v>46292</v>
      </c>
    </row>
    <row r="38192" spans="12:12">
      <c r="L38192" s="17" t="s">
        <v>46293</v>
      </c>
    </row>
    <row r="38193" spans="12:12">
      <c r="L38193" s="17" t="s">
        <v>46294</v>
      </c>
    </row>
    <row r="38194" spans="12:12">
      <c r="L38194" s="17" t="s">
        <v>46295</v>
      </c>
    </row>
    <row r="38195" spans="12:12">
      <c r="L38195" s="17" t="s">
        <v>46296</v>
      </c>
    </row>
    <row r="38196" spans="12:12">
      <c r="L38196" s="17" t="s">
        <v>46297</v>
      </c>
    </row>
    <row r="38197" spans="12:12">
      <c r="L38197" s="17" t="s">
        <v>46298</v>
      </c>
    </row>
    <row r="38198" spans="12:12">
      <c r="L38198" s="17" t="s">
        <v>46299</v>
      </c>
    </row>
    <row r="38199" spans="12:12">
      <c r="L38199" s="17" t="s">
        <v>46300</v>
      </c>
    </row>
    <row r="38200" spans="12:12">
      <c r="L38200" s="17" t="s">
        <v>46301</v>
      </c>
    </row>
    <row r="38201" spans="12:12">
      <c r="L38201" s="17" t="s">
        <v>46302</v>
      </c>
    </row>
    <row r="38202" spans="12:12">
      <c r="L38202" s="17" t="s">
        <v>46303</v>
      </c>
    </row>
    <row r="38203" spans="12:12">
      <c r="L38203" s="17" t="s">
        <v>46304</v>
      </c>
    </row>
    <row r="38204" spans="12:12">
      <c r="L38204" s="17" t="s">
        <v>46305</v>
      </c>
    </row>
    <row r="38205" spans="12:12">
      <c r="L38205" s="17" t="s">
        <v>46306</v>
      </c>
    </row>
    <row r="38206" spans="12:12">
      <c r="L38206" s="17" t="s">
        <v>46307</v>
      </c>
    </row>
    <row r="38207" spans="12:12">
      <c r="L38207" s="17" t="s">
        <v>46308</v>
      </c>
    </row>
    <row r="38208" spans="12:12">
      <c r="L38208" s="17" t="s">
        <v>46309</v>
      </c>
    </row>
    <row r="38209" spans="12:12">
      <c r="L38209" s="17" t="s">
        <v>46310</v>
      </c>
    </row>
    <row r="38210" spans="12:12">
      <c r="L38210" s="17" t="s">
        <v>46311</v>
      </c>
    </row>
    <row r="38211" spans="12:12">
      <c r="L38211" s="17" t="s">
        <v>46312</v>
      </c>
    </row>
    <row r="38212" spans="12:12">
      <c r="L38212" s="17" t="s">
        <v>46313</v>
      </c>
    </row>
    <row r="38213" spans="12:12">
      <c r="L38213" s="17" t="s">
        <v>46314</v>
      </c>
    </row>
    <row r="38214" spans="12:12">
      <c r="L38214" s="17" t="s">
        <v>46315</v>
      </c>
    </row>
    <row r="38215" spans="12:12">
      <c r="L38215" s="17" t="s">
        <v>46316</v>
      </c>
    </row>
    <row r="38216" spans="12:12">
      <c r="L38216" s="17" t="s">
        <v>46317</v>
      </c>
    </row>
    <row r="38217" spans="12:12">
      <c r="L38217" s="17" t="s">
        <v>46318</v>
      </c>
    </row>
    <row r="38218" spans="12:12">
      <c r="L38218" s="17" t="s">
        <v>46319</v>
      </c>
    </row>
    <row r="38219" spans="12:12">
      <c r="L38219" s="17" t="s">
        <v>46320</v>
      </c>
    </row>
    <row r="38220" spans="12:12">
      <c r="L38220" s="17" t="s">
        <v>46321</v>
      </c>
    </row>
    <row r="38221" spans="12:12">
      <c r="L38221" s="17" t="s">
        <v>46322</v>
      </c>
    </row>
    <row r="38222" spans="12:12">
      <c r="L38222" s="17" t="s">
        <v>46323</v>
      </c>
    </row>
    <row r="38223" spans="12:12">
      <c r="L38223" s="17" t="s">
        <v>46324</v>
      </c>
    </row>
    <row r="38224" spans="12:12">
      <c r="L38224" s="17" t="s">
        <v>46325</v>
      </c>
    </row>
    <row r="38225" spans="12:12">
      <c r="L38225" s="17" t="s">
        <v>46326</v>
      </c>
    </row>
    <row r="38226" spans="12:12">
      <c r="L38226" s="17" t="s">
        <v>46327</v>
      </c>
    </row>
    <row r="38227" spans="12:12">
      <c r="L38227" s="17" t="s">
        <v>46328</v>
      </c>
    </row>
    <row r="38228" spans="12:12">
      <c r="L38228" s="17" t="s">
        <v>46329</v>
      </c>
    </row>
    <row r="38229" spans="12:12">
      <c r="L38229" s="17" t="s">
        <v>46330</v>
      </c>
    </row>
    <row r="38230" spans="12:12">
      <c r="L38230" s="17" t="s">
        <v>46331</v>
      </c>
    </row>
    <row r="38231" spans="12:12">
      <c r="L38231" s="17" t="s">
        <v>46332</v>
      </c>
    </row>
    <row r="38232" spans="12:12">
      <c r="L38232" s="17" t="s">
        <v>46333</v>
      </c>
    </row>
    <row r="38233" spans="12:12">
      <c r="L38233" s="17" t="s">
        <v>46334</v>
      </c>
    </row>
    <row r="38234" spans="12:12">
      <c r="L38234" s="17" t="s">
        <v>46335</v>
      </c>
    </row>
    <row r="38235" spans="12:12">
      <c r="L38235" s="17" t="s">
        <v>46336</v>
      </c>
    </row>
    <row r="38236" spans="12:12">
      <c r="L38236" s="17" t="s">
        <v>46337</v>
      </c>
    </row>
    <row r="38237" spans="12:12">
      <c r="L38237" s="17" t="s">
        <v>46338</v>
      </c>
    </row>
    <row r="38238" spans="12:12">
      <c r="L38238" s="17" t="s">
        <v>46339</v>
      </c>
    </row>
    <row r="38239" spans="12:12">
      <c r="L38239" s="17" t="s">
        <v>46340</v>
      </c>
    </row>
    <row r="38240" spans="12:12">
      <c r="L38240" s="17" t="s">
        <v>46341</v>
      </c>
    </row>
    <row r="38241" spans="12:12">
      <c r="L38241" s="17" t="s">
        <v>46342</v>
      </c>
    </row>
    <row r="38242" spans="12:12">
      <c r="L38242" s="17" t="s">
        <v>46343</v>
      </c>
    </row>
    <row r="38243" spans="12:12">
      <c r="L38243" s="17" t="s">
        <v>46344</v>
      </c>
    </row>
    <row r="38244" spans="12:12">
      <c r="L38244" s="17" t="s">
        <v>46345</v>
      </c>
    </row>
    <row r="38245" spans="12:12">
      <c r="L38245" s="17" t="s">
        <v>46346</v>
      </c>
    </row>
    <row r="38246" spans="12:12">
      <c r="L38246" s="17" t="s">
        <v>46347</v>
      </c>
    </row>
    <row r="38247" spans="12:12">
      <c r="L38247" s="17" t="s">
        <v>46348</v>
      </c>
    </row>
    <row r="38248" spans="12:12">
      <c r="L38248" s="17" t="s">
        <v>46349</v>
      </c>
    </row>
    <row r="38249" spans="12:12">
      <c r="L38249" s="17" t="s">
        <v>46350</v>
      </c>
    </row>
    <row r="38250" spans="12:12">
      <c r="L38250" s="17" t="s">
        <v>46351</v>
      </c>
    </row>
    <row r="38251" spans="12:12">
      <c r="L38251" s="17" t="s">
        <v>46352</v>
      </c>
    </row>
    <row r="38252" spans="12:12">
      <c r="L38252" s="17" t="s">
        <v>46353</v>
      </c>
    </row>
    <row r="38253" spans="12:12">
      <c r="L38253" s="17" t="s">
        <v>46354</v>
      </c>
    </row>
    <row r="38254" spans="12:12">
      <c r="L38254" s="17" t="s">
        <v>46355</v>
      </c>
    </row>
    <row r="38255" spans="12:12">
      <c r="L38255" s="17" t="s">
        <v>46356</v>
      </c>
    </row>
    <row r="38256" spans="12:12">
      <c r="L38256" s="17" t="s">
        <v>46357</v>
      </c>
    </row>
    <row r="38257" spans="12:12">
      <c r="L38257" s="17" t="s">
        <v>46358</v>
      </c>
    </row>
    <row r="38258" spans="12:12">
      <c r="L38258" s="17" t="s">
        <v>46359</v>
      </c>
    </row>
    <row r="38259" spans="12:12">
      <c r="L38259" s="17" t="s">
        <v>46360</v>
      </c>
    </row>
    <row r="38260" spans="12:12">
      <c r="L38260" s="17" t="s">
        <v>46361</v>
      </c>
    </row>
    <row r="38261" spans="12:12">
      <c r="L38261" s="17" t="s">
        <v>46362</v>
      </c>
    </row>
    <row r="38262" spans="12:12">
      <c r="L38262" s="17" t="s">
        <v>46363</v>
      </c>
    </row>
    <row r="38263" spans="12:12">
      <c r="L38263" s="17" t="s">
        <v>46364</v>
      </c>
    </row>
    <row r="38264" spans="12:12">
      <c r="L38264" s="17" t="s">
        <v>46365</v>
      </c>
    </row>
    <row r="38265" spans="12:12">
      <c r="L38265" s="17" t="s">
        <v>46366</v>
      </c>
    </row>
    <row r="38266" spans="12:12">
      <c r="L38266" s="17" t="s">
        <v>46367</v>
      </c>
    </row>
    <row r="38267" spans="12:12">
      <c r="L38267" s="17" t="s">
        <v>46368</v>
      </c>
    </row>
    <row r="38268" spans="12:12">
      <c r="L38268" s="17" t="s">
        <v>46369</v>
      </c>
    </row>
    <row r="38269" spans="12:12">
      <c r="L38269" s="17" t="s">
        <v>46370</v>
      </c>
    </row>
    <row r="38270" spans="12:12">
      <c r="L38270" s="17" t="s">
        <v>46371</v>
      </c>
    </row>
    <row r="38271" spans="12:12">
      <c r="L38271" s="17" t="s">
        <v>46372</v>
      </c>
    </row>
    <row r="38272" spans="12:12">
      <c r="L38272" s="17" t="s">
        <v>46373</v>
      </c>
    </row>
    <row r="38273" spans="12:12">
      <c r="L38273" s="17" t="s">
        <v>46374</v>
      </c>
    </row>
    <row r="38274" spans="12:12">
      <c r="L38274" s="17" t="s">
        <v>46375</v>
      </c>
    </row>
    <row r="38275" spans="12:12">
      <c r="L38275" s="17" t="s">
        <v>46376</v>
      </c>
    </row>
    <row r="38276" spans="12:12">
      <c r="L38276" s="17" t="s">
        <v>46377</v>
      </c>
    </row>
    <row r="38277" spans="12:12">
      <c r="L38277" s="17" t="s">
        <v>46378</v>
      </c>
    </row>
    <row r="38278" spans="12:12">
      <c r="L38278" s="17" t="s">
        <v>46379</v>
      </c>
    </row>
    <row r="38279" spans="12:12">
      <c r="L38279" s="17" t="s">
        <v>46380</v>
      </c>
    </row>
    <row r="38280" spans="12:12">
      <c r="L38280" s="17" t="s">
        <v>46381</v>
      </c>
    </row>
    <row r="38281" spans="12:12">
      <c r="L38281" s="17" t="s">
        <v>46382</v>
      </c>
    </row>
    <row r="38282" spans="12:12">
      <c r="L38282" s="17" t="s">
        <v>46383</v>
      </c>
    </row>
    <row r="38283" spans="12:12">
      <c r="L38283" s="17" t="s">
        <v>46384</v>
      </c>
    </row>
    <row r="38284" spans="12:12">
      <c r="L38284" s="17" t="s">
        <v>46385</v>
      </c>
    </row>
    <row r="38285" spans="12:12">
      <c r="L38285" s="17" t="s">
        <v>46386</v>
      </c>
    </row>
    <row r="38286" spans="12:12">
      <c r="L38286" s="17" t="s">
        <v>46387</v>
      </c>
    </row>
    <row r="38287" spans="12:12">
      <c r="L38287" s="17" t="s">
        <v>46388</v>
      </c>
    </row>
    <row r="38288" spans="12:12">
      <c r="L38288" s="17" t="s">
        <v>46389</v>
      </c>
    </row>
    <row r="38289" spans="12:12">
      <c r="L38289" s="17" t="s">
        <v>46390</v>
      </c>
    </row>
    <row r="38290" spans="12:12">
      <c r="L38290" s="17" t="s">
        <v>46391</v>
      </c>
    </row>
    <row r="38291" spans="12:12">
      <c r="L38291" s="17" t="s">
        <v>46392</v>
      </c>
    </row>
    <row r="38292" spans="12:12">
      <c r="L38292" s="17" t="s">
        <v>46393</v>
      </c>
    </row>
    <row r="38293" spans="12:12">
      <c r="L38293" s="17" t="s">
        <v>46394</v>
      </c>
    </row>
    <row r="38294" spans="12:12">
      <c r="L38294" s="17" t="s">
        <v>46395</v>
      </c>
    </row>
    <row r="38295" spans="12:12">
      <c r="L38295" s="17" t="s">
        <v>46396</v>
      </c>
    </row>
    <row r="38296" spans="12:12">
      <c r="L38296" s="17" t="s">
        <v>46397</v>
      </c>
    </row>
    <row r="38297" spans="12:12">
      <c r="L38297" s="17" t="s">
        <v>46398</v>
      </c>
    </row>
    <row r="38298" spans="12:12">
      <c r="L38298" s="17" t="s">
        <v>46399</v>
      </c>
    </row>
    <row r="38299" spans="12:12">
      <c r="L38299" s="17" t="s">
        <v>46400</v>
      </c>
    </row>
    <row r="38300" spans="12:12">
      <c r="L38300" s="17" t="s">
        <v>46401</v>
      </c>
    </row>
    <row r="38301" spans="12:12">
      <c r="L38301" s="17" t="s">
        <v>46402</v>
      </c>
    </row>
    <row r="38302" spans="12:12">
      <c r="L38302" s="17" t="s">
        <v>46403</v>
      </c>
    </row>
    <row r="38303" spans="12:12">
      <c r="L38303" s="17" t="s">
        <v>46404</v>
      </c>
    </row>
    <row r="38304" spans="12:12">
      <c r="L38304" s="17" t="s">
        <v>46405</v>
      </c>
    </row>
    <row r="38305" spans="12:12">
      <c r="L38305" s="17" t="s">
        <v>46406</v>
      </c>
    </row>
    <row r="38306" spans="12:12">
      <c r="L38306" s="17" t="s">
        <v>46407</v>
      </c>
    </row>
    <row r="38307" spans="12:12">
      <c r="L38307" s="17" t="s">
        <v>46408</v>
      </c>
    </row>
    <row r="38308" spans="12:12">
      <c r="L38308" s="17" t="s">
        <v>46409</v>
      </c>
    </row>
    <row r="38309" spans="12:12">
      <c r="L38309" s="17" t="s">
        <v>46410</v>
      </c>
    </row>
    <row r="38310" spans="12:12">
      <c r="L38310" s="17" t="s">
        <v>46411</v>
      </c>
    </row>
    <row r="38311" spans="12:12">
      <c r="L38311" s="17" t="s">
        <v>46412</v>
      </c>
    </row>
    <row r="38312" spans="12:12">
      <c r="L38312" s="17" t="s">
        <v>46413</v>
      </c>
    </row>
    <row r="38313" spans="12:12">
      <c r="L38313" s="17" t="s">
        <v>46414</v>
      </c>
    </row>
    <row r="38314" spans="12:12">
      <c r="L38314" s="17" t="s">
        <v>46415</v>
      </c>
    </row>
    <row r="38315" spans="12:12">
      <c r="L38315" s="17" t="s">
        <v>46416</v>
      </c>
    </row>
    <row r="38316" spans="12:12">
      <c r="L38316" s="17" t="s">
        <v>46417</v>
      </c>
    </row>
    <row r="38317" spans="12:12">
      <c r="L38317" s="17" t="s">
        <v>46418</v>
      </c>
    </row>
    <row r="38318" spans="12:12">
      <c r="L38318" s="17" t="s">
        <v>46419</v>
      </c>
    </row>
    <row r="38319" spans="12:12">
      <c r="L38319" s="17" t="s">
        <v>46420</v>
      </c>
    </row>
    <row r="38320" spans="12:12">
      <c r="L38320" s="17" t="s">
        <v>46421</v>
      </c>
    </row>
    <row r="38321" spans="12:12">
      <c r="L38321" s="17" t="s">
        <v>46422</v>
      </c>
    </row>
    <row r="38322" spans="12:12">
      <c r="L38322" s="17" t="s">
        <v>46423</v>
      </c>
    </row>
    <row r="38323" spans="12:12">
      <c r="L38323" s="17" t="s">
        <v>46424</v>
      </c>
    </row>
    <row r="38324" spans="12:12">
      <c r="L38324" s="17" t="s">
        <v>46425</v>
      </c>
    </row>
    <row r="38325" spans="12:12">
      <c r="L38325" s="17" t="s">
        <v>46426</v>
      </c>
    </row>
    <row r="38326" spans="12:12">
      <c r="L38326" s="17" t="s">
        <v>46427</v>
      </c>
    </row>
    <row r="38327" spans="12:12">
      <c r="L38327" s="17" t="s">
        <v>46428</v>
      </c>
    </row>
    <row r="38328" spans="12:12">
      <c r="L38328" s="17" t="s">
        <v>46429</v>
      </c>
    </row>
    <row r="38329" spans="12:12">
      <c r="L38329" s="17" t="s">
        <v>46430</v>
      </c>
    </row>
    <row r="38330" spans="12:12">
      <c r="L38330" s="17" t="s">
        <v>46431</v>
      </c>
    </row>
    <row r="38331" spans="12:12">
      <c r="L38331" s="17" t="s">
        <v>46432</v>
      </c>
    </row>
    <row r="38332" spans="12:12">
      <c r="L38332" s="17" t="s">
        <v>46433</v>
      </c>
    </row>
    <row r="38333" spans="12:12">
      <c r="L38333" s="17" t="s">
        <v>46434</v>
      </c>
    </row>
    <row r="38334" spans="12:12">
      <c r="L38334" s="17" t="s">
        <v>46435</v>
      </c>
    </row>
    <row r="38335" spans="12:12">
      <c r="L38335" s="17" t="s">
        <v>46436</v>
      </c>
    </row>
    <row r="38336" spans="12:12">
      <c r="L38336" s="17" t="s">
        <v>46437</v>
      </c>
    </row>
    <row r="38337" spans="12:12">
      <c r="L38337" s="17" t="s">
        <v>46438</v>
      </c>
    </row>
    <row r="38338" spans="12:12">
      <c r="L38338" s="17" t="s">
        <v>46439</v>
      </c>
    </row>
    <row r="38339" spans="12:12">
      <c r="L38339" s="17" t="s">
        <v>46440</v>
      </c>
    </row>
    <row r="38340" spans="12:12">
      <c r="L38340" s="17" t="s">
        <v>46441</v>
      </c>
    </row>
    <row r="38341" spans="12:12">
      <c r="L38341" s="17" t="s">
        <v>46442</v>
      </c>
    </row>
    <row r="38342" spans="12:12">
      <c r="L38342" s="17" t="s">
        <v>46443</v>
      </c>
    </row>
    <row r="38343" spans="12:12">
      <c r="L38343" s="17" t="s">
        <v>46444</v>
      </c>
    </row>
    <row r="38344" spans="12:12">
      <c r="L38344" s="17" t="s">
        <v>46445</v>
      </c>
    </row>
    <row r="38345" spans="12:12">
      <c r="L38345" s="17" t="s">
        <v>46446</v>
      </c>
    </row>
    <row r="38346" spans="12:12">
      <c r="L38346" s="17" t="s">
        <v>46447</v>
      </c>
    </row>
    <row r="38347" spans="12:12">
      <c r="L38347" s="17" t="s">
        <v>46448</v>
      </c>
    </row>
    <row r="38348" spans="12:12">
      <c r="L38348" s="17" t="s">
        <v>46449</v>
      </c>
    </row>
    <row r="38349" spans="12:12">
      <c r="L38349" s="17" t="s">
        <v>46450</v>
      </c>
    </row>
    <row r="38350" spans="12:12">
      <c r="L38350" s="17" t="s">
        <v>46451</v>
      </c>
    </row>
    <row r="38351" spans="12:12">
      <c r="L38351" s="17" t="s">
        <v>46452</v>
      </c>
    </row>
    <row r="38352" spans="12:12">
      <c r="L38352" s="17" t="s">
        <v>46453</v>
      </c>
    </row>
    <row r="38353" spans="12:12">
      <c r="L38353" s="17" t="s">
        <v>46454</v>
      </c>
    </row>
    <row r="38354" spans="12:12">
      <c r="L38354" s="17" t="s">
        <v>46455</v>
      </c>
    </row>
    <row r="38355" spans="12:12">
      <c r="L38355" s="17" t="s">
        <v>46456</v>
      </c>
    </row>
    <row r="38356" spans="12:12">
      <c r="L38356" s="17" t="s">
        <v>46457</v>
      </c>
    </row>
    <row r="38357" spans="12:12">
      <c r="L38357" s="17" t="s">
        <v>46458</v>
      </c>
    </row>
    <row r="38358" spans="12:12">
      <c r="L38358" s="17" t="s">
        <v>46459</v>
      </c>
    </row>
    <row r="38359" spans="12:12">
      <c r="L38359" s="17" t="s">
        <v>46460</v>
      </c>
    </row>
    <row r="38360" spans="12:12">
      <c r="L38360" s="17" t="s">
        <v>46461</v>
      </c>
    </row>
    <row r="38361" spans="12:12">
      <c r="L38361" s="17" t="s">
        <v>46462</v>
      </c>
    </row>
    <row r="38362" spans="12:12">
      <c r="L38362" s="17" t="s">
        <v>46463</v>
      </c>
    </row>
    <row r="38363" spans="12:12">
      <c r="L38363" s="17" t="s">
        <v>46464</v>
      </c>
    </row>
    <row r="38364" spans="12:12">
      <c r="L38364" s="17" t="s">
        <v>46465</v>
      </c>
    </row>
    <row r="38365" spans="12:12">
      <c r="L38365" s="17" t="s">
        <v>46466</v>
      </c>
    </row>
    <row r="38366" spans="12:12">
      <c r="L38366" s="17" t="s">
        <v>46467</v>
      </c>
    </row>
    <row r="38367" spans="12:12">
      <c r="L38367" s="17" t="s">
        <v>46468</v>
      </c>
    </row>
    <row r="38368" spans="12:12">
      <c r="L38368" s="17" t="s">
        <v>46469</v>
      </c>
    </row>
    <row r="38369" spans="12:12">
      <c r="L38369" s="17" t="s">
        <v>46470</v>
      </c>
    </row>
    <row r="38370" spans="12:12">
      <c r="L38370" s="17" t="s">
        <v>46471</v>
      </c>
    </row>
    <row r="38371" spans="12:12">
      <c r="L38371" s="17" t="s">
        <v>46472</v>
      </c>
    </row>
    <row r="38372" spans="12:12">
      <c r="L38372" s="17" t="s">
        <v>46473</v>
      </c>
    </row>
    <row r="38373" spans="12:12">
      <c r="L38373" s="17" t="s">
        <v>46474</v>
      </c>
    </row>
    <row r="38374" spans="12:12">
      <c r="L38374" s="17" t="s">
        <v>46475</v>
      </c>
    </row>
    <row r="38375" spans="12:12">
      <c r="L38375" s="17" t="s">
        <v>46476</v>
      </c>
    </row>
    <row r="38376" spans="12:12">
      <c r="L38376" s="17" t="s">
        <v>46477</v>
      </c>
    </row>
    <row r="38377" spans="12:12">
      <c r="L38377" s="17" t="s">
        <v>46478</v>
      </c>
    </row>
    <row r="38378" spans="12:12">
      <c r="L38378" s="17" t="s">
        <v>46479</v>
      </c>
    </row>
    <row r="38379" spans="12:12">
      <c r="L38379" s="17" t="s">
        <v>46480</v>
      </c>
    </row>
    <row r="38380" spans="12:12">
      <c r="L38380" s="17" t="s">
        <v>46481</v>
      </c>
    </row>
    <row r="38381" spans="12:12">
      <c r="L38381" s="17" t="s">
        <v>46482</v>
      </c>
    </row>
    <row r="38382" spans="12:12">
      <c r="L38382" s="17" t="s">
        <v>46483</v>
      </c>
    </row>
    <row r="38383" spans="12:12">
      <c r="L38383" s="17" t="s">
        <v>46484</v>
      </c>
    </row>
    <row r="38384" spans="12:12">
      <c r="L38384" s="17" t="s">
        <v>46485</v>
      </c>
    </row>
    <row r="38385" spans="12:12">
      <c r="L38385" s="17" t="s">
        <v>46486</v>
      </c>
    </row>
    <row r="38386" spans="12:12">
      <c r="L38386" s="17" t="s">
        <v>46487</v>
      </c>
    </row>
    <row r="38387" spans="12:12">
      <c r="L38387" s="17" t="s">
        <v>46488</v>
      </c>
    </row>
    <row r="38388" spans="12:12">
      <c r="L38388" s="17" t="s">
        <v>46489</v>
      </c>
    </row>
    <row r="38389" spans="12:12">
      <c r="L38389" s="17" t="s">
        <v>46490</v>
      </c>
    </row>
    <row r="38390" spans="12:12">
      <c r="L38390" s="17" t="s">
        <v>46491</v>
      </c>
    </row>
    <row r="38391" spans="12:12">
      <c r="L38391" s="17" t="s">
        <v>46492</v>
      </c>
    </row>
    <row r="38392" spans="12:12">
      <c r="L38392" s="17" t="s">
        <v>46493</v>
      </c>
    </row>
    <row r="38393" spans="12:12">
      <c r="L38393" s="17" t="s">
        <v>46494</v>
      </c>
    </row>
    <row r="38394" spans="12:12">
      <c r="L38394" s="17" t="s">
        <v>46495</v>
      </c>
    </row>
    <row r="38395" spans="12:12">
      <c r="L38395" s="17" t="s">
        <v>46496</v>
      </c>
    </row>
    <row r="38396" spans="12:12">
      <c r="L38396" s="17" t="s">
        <v>46497</v>
      </c>
    </row>
    <row r="38397" spans="12:12">
      <c r="L38397" s="17" t="s">
        <v>46498</v>
      </c>
    </row>
    <row r="38398" spans="12:12">
      <c r="L38398" s="17" t="s">
        <v>46499</v>
      </c>
    </row>
    <row r="38399" spans="12:12">
      <c r="L38399" s="17" t="s">
        <v>46500</v>
      </c>
    </row>
    <row r="38400" spans="12:12">
      <c r="L38400" s="17" t="s">
        <v>46501</v>
      </c>
    </row>
    <row r="38401" spans="12:12">
      <c r="L38401" s="17" t="s">
        <v>46502</v>
      </c>
    </row>
    <row r="38402" spans="12:12">
      <c r="L38402" s="17" t="s">
        <v>46503</v>
      </c>
    </row>
    <row r="38403" spans="12:12">
      <c r="L38403" s="17" t="s">
        <v>46504</v>
      </c>
    </row>
    <row r="38404" spans="12:12">
      <c r="L38404" s="17" t="s">
        <v>46505</v>
      </c>
    </row>
    <row r="38405" spans="12:12">
      <c r="L38405" s="17" t="s">
        <v>46506</v>
      </c>
    </row>
    <row r="38406" spans="12:12">
      <c r="L38406" s="17" t="s">
        <v>46507</v>
      </c>
    </row>
    <row r="38407" spans="12:12">
      <c r="L38407" s="17" t="s">
        <v>46508</v>
      </c>
    </row>
    <row r="38408" spans="12:12">
      <c r="L38408" s="17" t="s">
        <v>46509</v>
      </c>
    </row>
    <row r="38409" spans="12:12">
      <c r="L38409" s="17" t="s">
        <v>46510</v>
      </c>
    </row>
    <row r="38410" spans="12:12">
      <c r="L38410" s="17" t="s">
        <v>46511</v>
      </c>
    </row>
    <row r="38411" spans="12:12">
      <c r="L38411" s="17" t="s">
        <v>46512</v>
      </c>
    </row>
    <row r="38412" spans="12:12">
      <c r="L38412" s="17" t="s">
        <v>46513</v>
      </c>
    </row>
    <row r="38413" spans="12:12">
      <c r="L38413" s="17" t="s">
        <v>46514</v>
      </c>
    </row>
    <row r="38414" spans="12:12">
      <c r="L38414" s="17" t="s">
        <v>46515</v>
      </c>
    </row>
    <row r="38415" spans="12:12">
      <c r="L38415" s="17" t="s">
        <v>46516</v>
      </c>
    </row>
    <row r="38416" spans="12:12">
      <c r="L38416" s="17" t="s">
        <v>46517</v>
      </c>
    </row>
    <row r="38417" spans="12:12">
      <c r="L38417" s="17" t="s">
        <v>46518</v>
      </c>
    </row>
    <row r="38418" spans="12:12">
      <c r="L38418" s="17" t="s">
        <v>46519</v>
      </c>
    </row>
    <row r="38419" spans="12:12">
      <c r="L38419" s="17" t="s">
        <v>46520</v>
      </c>
    </row>
    <row r="38420" spans="12:12">
      <c r="L38420" s="17" t="s">
        <v>46521</v>
      </c>
    </row>
    <row r="38421" spans="12:12">
      <c r="L38421" s="17" t="s">
        <v>46522</v>
      </c>
    </row>
    <row r="38422" spans="12:12">
      <c r="L38422" s="17" t="s">
        <v>46523</v>
      </c>
    </row>
    <row r="38423" spans="12:12">
      <c r="L38423" s="17" t="s">
        <v>46524</v>
      </c>
    </row>
    <row r="38424" spans="12:12">
      <c r="L38424" s="17" t="s">
        <v>46525</v>
      </c>
    </row>
    <row r="38425" spans="12:12">
      <c r="L38425" s="17" t="s">
        <v>46526</v>
      </c>
    </row>
    <row r="38426" spans="12:12">
      <c r="L38426" s="17" t="s">
        <v>46527</v>
      </c>
    </row>
    <row r="38427" spans="12:12">
      <c r="L38427" s="17" t="s">
        <v>46528</v>
      </c>
    </row>
    <row r="38428" spans="12:12">
      <c r="L38428" s="17" t="s">
        <v>46529</v>
      </c>
    </row>
    <row r="38429" spans="12:12">
      <c r="L38429" s="17" t="s">
        <v>46530</v>
      </c>
    </row>
    <row r="38430" spans="12:12">
      <c r="L38430" s="17" t="s">
        <v>46531</v>
      </c>
    </row>
    <row r="38431" spans="12:12">
      <c r="L38431" s="17" t="s">
        <v>46532</v>
      </c>
    </row>
    <row r="38432" spans="12:12">
      <c r="L38432" s="17" t="s">
        <v>46533</v>
      </c>
    </row>
    <row r="38433" spans="12:12">
      <c r="L38433" s="17" t="s">
        <v>46534</v>
      </c>
    </row>
    <row r="38434" spans="12:12">
      <c r="L38434" s="17" t="s">
        <v>46535</v>
      </c>
    </row>
    <row r="38435" spans="12:12">
      <c r="L38435" s="17" t="s">
        <v>46536</v>
      </c>
    </row>
    <row r="38436" spans="12:12">
      <c r="L38436" s="17" t="s">
        <v>46537</v>
      </c>
    </row>
    <row r="38437" spans="12:12">
      <c r="L38437" s="17" t="s">
        <v>46538</v>
      </c>
    </row>
    <row r="38438" spans="12:12">
      <c r="L38438" s="17" t="s">
        <v>46539</v>
      </c>
    </row>
    <row r="38439" spans="12:12">
      <c r="L38439" s="17" t="s">
        <v>46540</v>
      </c>
    </row>
    <row r="38440" spans="12:12">
      <c r="L38440" s="17" t="s">
        <v>46541</v>
      </c>
    </row>
    <row r="38441" spans="12:12">
      <c r="L38441" s="17" t="s">
        <v>46542</v>
      </c>
    </row>
    <row r="38442" spans="12:12">
      <c r="L38442" s="17" t="s">
        <v>46543</v>
      </c>
    </row>
    <row r="38443" spans="12:12">
      <c r="L38443" s="17" t="s">
        <v>46544</v>
      </c>
    </row>
    <row r="38444" spans="12:12">
      <c r="L38444" s="17" t="s">
        <v>46545</v>
      </c>
    </row>
    <row r="38445" spans="12:12">
      <c r="L38445" s="17" t="s">
        <v>46546</v>
      </c>
    </row>
    <row r="38446" spans="12:12">
      <c r="L38446" s="17" t="s">
        <v>46547</v>
      </c>
    </row>
    <row r="38447" spans="12:12">
      <c r="L38447" s="17" t="s">
        <v>46548</v>
      </c>
    </row>
    <row r="38448" spans="12:12">
      <c r="L38448" s="17" t="s">
        <v>46549</v>
      </c>
    </row>
    <row r="38449" spans="12:12">
      <c r="L38449" s="17" t="s">
        <v>46550</v>
      </c>
    </row>
    <row r="38450" spans="12:12">
      <c r="L38450" s="17" t="s">
        <v>46551</v>
      </c>
    </row>
    <row r="38451" spans="12:12">
      <c r="L38451" s="17" t="s">
        <v>46552</v>
      </c>
    </row>
    <row r="38452" spans="12:12">
      <c r="L38452" s="17" t="s">
        <v>46553</v>
      </c>
    </row>
    <row r="38453" spans="12:12">
      <c r="L38453" s="17" t="s">
        <v>46554</v>
      </c>
    </row>
    <row r="38454" spans="12:12">
      <c r="L38454" s="17" t="s">
        <v>46555</v>
      </c>
    </row>
    <row r="38455" spans="12:12">
      <c r="L38455" s="17" t="s">
        <v>46556</v>
      </c>
    </row>
    <row r="38456" spans="12:12">
      <c r="L38456" s="17" t="s">
        <v>46557</v>
      </c>
    </row>
    <row r="38457" spans="12:12">
      <c r="L38457" s="17" t="s">
        <v>46558</v>
      </c>
    </row>
    <row r="38458" spans="12:12">
      <c r="L38458" s="17" t="s">
        <v>46559</v>
      </c>
    </row>
    <row r="38459" spans="12:12">
      <c r="L38459" s="17" t="s">
        <v>46560</v>
      </c>
    </row>
    <row r="38460" spans="12:12">
      <c r="L38460" s="17" t="s">
        <v>46561</v>
      </c>
    </row>
    <row r="38461" spans="12:12">
      <c r="L38461" s="17" t="s">
        <v>46562</v>
      </c>
    </row>
    <row r="38462" spans="12:12">
      <c r="L38462" s="17" t="s">
        <v>46563</v>
      </c>
    </row>
    <row r="38463" spans="12:12">
      <c r="L38463" s="17" t="s">
        <v>46564</v>
      </c>
    </row>
    <row r="38464" spans="12:12">
      <c r="L38464" s="17" t="s">
        <v>46565</v>
      </c>
    </row>
    <row r="38465" spans="12:12">
      <c r="L38465" s="17" t="s">
        <v>46566</v>
      </c>
    </row>
    <row r="38466" spans="12:12">
      <c r="L38466" s="17" t="s">
        <v>46567</v>
      </c>
    </row>
    <row r="38467" spans="12:12">
      <c r="L38467" s="17" t="s">
        <v>46568</v>
      </c>
    </row>
    <row r="38468" spans="12:12">
      <c r="L38468" s="17" t="s">
        <v>46569</v>
      </c>
    </row>
    <row r="38469" spans="12:12">
      <c r="L38469" s="17" t="s">
        <v>46570</v>
      </c>
    </row>
    <row r="38470" spans="12:12">
      <c r="L38470" s="17" t="s">
        <v>46571</v>
      </c>
    </row>
    <row r="38471" spans="12:12">
      <c r="L38471" s="17" t="s">
        <v>46572</v>
      </c>
    </row>
    <row r="38472" spans="12:12">
      <c r="L38472" s="17" t="s">
        <v>46573</v>
      </c>
    </row>
    <row r="38473" spans="12:12">
      <c r="L38473" s="17" t="s">
        <v>46574</v>
      </c>
    </row>
    <row r="38474" spans="12:12">
      <c r="L38474" s="17" t="s">
        <v>46575</v>
      </c>
    </row>
    <row r="38475" spans="12:12">
      <c r="L38475" s="17" t="s">
        <v>46576</v>
      </c>
    </row>
    <row r="38476" spans="12:12">
      <c r="L38476" s="17" t="s">
        <v>46577</v>
      </c>
    </row>
    <row r="38477" spans="12:12">
      <c r="L38477" s="17" t="s">
        <v>46578</v>
      </c>
    </row>
    <row r="38478" spans="12:12">
      <c r="L38478" s="17" t="s">
        <v>46579</v>
      </c>
    </row>
    <row r="38479" spans="12:12">
      <c r="L38479" s="17" t="s">
        <v>46580</v>
      </c>
    </row>
    <row r="38480" spans="12:12">
      <c r="L38480" s="17" t="s">
        <v>46581</v>
      </c>
    </row>
    <row r="38481" spans="12:12">
      <c r="L38481" s="17" t="s">
        <v>46582</v>
      </c>
    </row>
    <row r="38482" spans="12:12">
      <c r="L38482" s="17" t="s">
        <v>46583</v>
      </c>
    </row>
    <row r="38483" spans="12:12">
      <c r="L38483" s="17" t="s">
        <v>46584</v>
      </c>
    </row>
    <row r="38484" spans="12:12">
      <c r="L38484" s="17" t="s">
        <v>46585</v>
      </c>
    </row>
    <row r="38485" spans="12:12">
      <c r="L38485" s="17" t="s">
        <v>46586</v>
      </c>
    </row>
    <row r="38486" spans="12:12">
      <c r="L38486" s="17" t="s">
        <v>46587</v>
      </c>
    </row>
    <row r="38487" spans="12:12">
      <c r="L38487" s="17" t="s">
        <v>46588</v>
      </c>
    </row>
    <row r="38488" spans="12:12">
      <c r="L38488" s="17" t="s">
        <v>46589</v>
      </c>
    </row>
    <row r="38489" spans="12:12">
      <c r="L38489" s="17" t="s">
        <v>46590</v>
      </c>
    </row>
    <row r="38490" spans="12:12">
      <c r="L38490" s="17" t="s">
        <v>46591</v>
      </c>
    </row>
    <row r="38491" spans="12:12">
      <c r="L38491" s="17" t="s">
        <v>46592</v>
      </c>
    </row>
    <row r="38492" spans="12:12">
      <c r="L38492" s="17" t="s">
        <v>46593</v>
      </c>
    </row>
    <row r="38493" spans="12:12">
      <c r="L38493" s="17" t="s">
        <v>46594</v>
      </c>
    </row>
    <row r="38494" spans="12:12">
      <c r="L38494" s="17" t="s">
        <v>46595</v>
      </c>
    </row>
    <row r="38495" spans="12:12">
      <c r="L38495" s="17" t="s">
        <v>46596</v>
      </c>
    </row>
    <row r="38496" spans="12:12">
      <c r="L38496" s="17" t="s">
        <v>46597</v>
      </c>
    </row>
    <row r="38497" spans="12:12">
      <c r="L38497" s="17" t="s">
        <v>46598</v>
      </c>
    </row>
    <row r="38498" spans="12:12">
      <c r="L38498" s="17" t="s">
        <v>46599</v>
      </c>
    </row>
    <row r="38499" spans="12:12">
      <c r="L38499" s="17" t="s">
        <v>46600</v>
      </c>
    </row>
    <row r="38500" spans="12:12">
      <c r="L38500" s="17" t="s">
        <v>46601</v>
      </c>
    </row>
    <row r="38501" spans="12:12">
      <c r="L38501" s="17" t="s">
        <v>46602</v>
      </c>
    </row>
    <row r="38502" spans="12:12">
      <c r="L38502" s="17" t="s">
        <v>46603</v>
      </c>
    </row>
    <row r="38503" spans="12:12">
      <c r="L38503" s="17" t="s">
        <v>46604</v>
      </c>
    </row>
    <row r="38504" spans="12:12">
      <c r="L38504" s="17" t="s">
        <v>46605</v>
      </c>
    </row>
    <row r="38505" spans="12:12">
      <c r="L38505" s="17" t="s">
        <v>46606</v>
      </c>
    </row>
    <row r="38506" spans="12:12">
      <c r="L38506" s="17" t="s">
        <v>46607</v>
      </c>
    </row>
    <row r="38507" spans="12:12">
      <c r="L38507" s="17" t="s">
        <v>46608</v>
      </c>
    </row>
    <row r="38508" spans="12:12">
      <c r="L38508" s="17" t="s">
        <v>46609</v>
      </c>
    </row>
    <row r="38509" spans="12:12">
      <c r="L38509" s="17" t="s">
        <v>46610</v>
      </c>
    </row>
    <row r="38510" spans="12:12">
      <c r="L38510" s="17" t="s">
        <v>46611</v>
      </c>
    </row>
    <row r="38511" spans="12:12">
      <c r="L38511" s="17" t="s">
        <v>46612</v>
      </c>
    </row>
    <row r="38512" spans="12:12">
      <c r="L38512" s="17" t="s">
        <v>46613</v>
      </c>
    </row>
    <row r="38513" spans="12:12">
      <c r="L38513" s="17" t="s">
        <v>46614</v>
      </c>
    </row>
    <row r="38514" spans="12:12">
      <c r="L38514" s="17" t="s">
        <v>46615</v>
      </c>
    </row>
    <row r="38515" spans="12:12">
      <c r="L38515" s="17" t="s">
        <v>46616</v>
      </c>
    </row>
    <row r="38516" spans="12:12">
      <c r="L38516" s="17" t="s">
        <v>46617</v>
      </c>
    </row>
    <row r="38517" spans="12:12">
      <c r="L38517" s="17" t="s">
        <v>46618</v>
      </c>
    </row>
    <row r="38518" spans="12:12">
      <c r="L38518" s="17" t="s">
        <v>46619</v>
      </c>
    </row>
    <row r="38519" spans="12:12">
      <c r="L38519" s="17" t="s">
        <v>46620</v>
      </c>
    </row>
    <row r="38520" spans="12:12">
      <c r="L38520" s="17" t="s">
        <v>46621</v>
      </c>
    </row>
    <row r="38521" spans="12:12">
      <c r="L38521" s="17" t="s">
        <v>46622</v>
      </c>
    </row>
    <row r="38522" spans="12:12">
      <c r="L38522" s="17" t="s">
        <v>46623</v>
      </c>
    </row>
    <row r="38523" spans="12:12">
      <c r="L38523" s="17" t="s">
        <v>46624</v>
      </c>
    </row>
    <row r="38524" spans="12:12">
      <c r="L38524" s="17" t="s">
        <v>46625</v>
      </c>
    </row>
    <row r="38525" spans="12:12">
      <c r="L38525" s="17" t="s">
        <v>46626</v>
      </c>
    </row>
    <row r="38526" spans="12:12">
      <c r="L38526" s="17" t="s">
        <v>46627</v>
      </c>
    </row>
    <row r="38527" spans="12:12">
      <c r="L38527" s="17" t="s">
        <v>46628</v>
      </c>
    </row>
    <row r="38528" spans="12:12">
      <c r="L38528" s="17" t="s">
        <v>46629</v>
      </c>
    </row>
    <row r="38529" spans="12:12">
      <c r="L38529" s="17" t="s">
        <v>46630</v>
      </c>
    </row>
    <row r="38530" spans="12:12">
      <c r="L38530" s="17" t="s">
        <v>46631</v>
      </c>
    </row>
    <row r="38531" spans="12:12">
      <c r="L38531" s="17" t="s">
        <v>46632</v>
      </c>
    </row>
    <row r="38532" spans="12:12">
      <c r="L38532" s="17" t="s">
        <v>46633</v>
      </c>
    </row>
    <row r="38533" spans="12:12">
      <c r="L38533" s="17" t="s">
        <v>46634</v>
      </c>
    </row>
    <row r="38534" spans="12:12">
      <c r="L38534" s="17" t="s">
        <v>46635</v>
      </c>
    </row>
    <row r="38535" spans="12:12">
      <c r="L38535" s="17" t="s">
        <v>46636</v>
      </c>
    </row>
    <row r="38536" spans="12:12">
      <c r="L38536" s="17" t="s">
        <v>46637</v>
      </c>
    </row>
    <row r="38537" spans="12:12">
      <c r="L38537" s="17" t="s">
        <v>46638</v>
      </c>
    </row>
    <row r="38538" spans="12:12">
      <c r="L38538" s="17" t="s">
        <v>46639</v>
      </c>
    </row>
    <row r="38539" spans="12:12">
      <c r="L38539" s="17" t="s">
        <v>46640</v>
      </c>
    </row>
    <row r="38540" spans="12:12">
      <c r="L38540" s="17" t="s">
        <v>46641</v>
      </c>
    </row>
    <row r="38541" spans="12:12">
      <c r="L38541" s="17" t="s">
        <v>46642</v>
      </c>
    </row>
    <row r="38542" spans="12:12">
      <c r="L38542" s="17" t="s">
        <v>46643</v>
      </c>
    </row>
    <row r="38543" spans="12:12">
      <c r="L38543" s="17" t="s">
        <v>46644</v>
      </c>
    </row>
    <row r="38544" spans="12:12">
      <c r="L38544" s="17" t="s">
        <v>46645</v>
      </c>
    </row>
    <row r="38545" spans="12:12">
      <c r="L38545" s="17" t="s">
        <v>46646</v>
      </c>
    </row>
    <row r="38546" spans="12:12">
      <c r="L38546" s="17" t="s">
        <v>46647</v>
      </c>
    </row>
    <row r="38547" spans="12:12">
      <c r="L38547" s="17" t="s">
        <v>46648</v>
      </c>
    </row>
    <row r="38548" spans="12:12">
      <c r="L38548" s="17" t="s">
        <v>46649</v>
      </c>
    </row>
    <row r="38549" spans="12:12">
      <c r="L38549" s="17" t="s">
        <v>46650</v>
      </c>
    </row>
    <row r="38550" spans="12:12">
      <c r="L38550" s="17" t="s">
        <v>46651</v>
      </c>
    </row>
    <row r="38551" spans="12:12">
      <c r="L38551" s="17" t="s">
        <v>46652</v>
      </c>
    </row>
    <row r="38552" spans="12:12">
      <c r="L38552" s="17" t="s">
        <v>46653</v>
      </c>
    </row>
    <row r="38553" spans="12:12">
      <c r="L38553" s="17" t="s">
        <v>46654</v>
      </c>
    </row>
    <row r="38554" spans="12:12">
      <c r="L38554" s="17" t="s">
        <v>46655</v>
      </c>
    </row>
    <row r="38555" spans="12:12">
      <c r="L38555" s="17" t="s">
        <v>46656</v>
      </c>
    </row>
    <row r="38556" spans="12:12">
      <c r="L38556" s="17" t="s">
        <v>46657</v>
      </c>
    </row>
    <row r="38557" spans="12:12">
      <c r="L38557" s="17" t="s">
        <v>46658</v>
      </c>
    </row>
    <row r="38558" spans="12:12">
      <c r="L38558" s="17" t="s">
        <v>46659</v>
      </c>
    </row>
    <row r="38559" spans="12:12">
      <c r="L38559" s="17" t="s">
        <v>46660</v>
      </c>
    </row>
    <row r="38560" spans="12:12">
      <c r="L38560" s="17" t="s">
        <v>46661</v>
      </c>
    </row>
    <row r="38561" spans="12:12">
      <c r="L38561" s="17" t="s">
        <v>46662</v>
      </c>
    </row>
    <row r="38562" spans="12:12">
      <c r="L38562" s="17" t="s">
        <v>46663</v>
      </c>
    </row>
    <row r="38563" spans="12:12">
      <c r="L38563" s="17" t="s">
        <v>46664</v>
      </c>
    </row>
    <row r="38564" spans="12:12">
      <c r="L38564" s="17" t="s">
        <v>46665</v>
      </c>
    </row>
    <row r="38565" spans="12:12">
      <c r="L38565" s="17" t="s">
        <v>46666</v>
      </c>
    </row>
    <row r="38566" spans="12:12">
      <c r="L38566" s="17" t="s">
        <v>46667</v>
      </c>
    </row>
    <row r="38567" spans="12:12">
      <c r="L38567" s="17" t="s">
        <v>46668</v>
      </c>
    </row>
    <row r="38568" spans="12:12">
      <c r="L38568" s="17" t="s">
        <v>46669</v>
      </c>
    </row>
    <row r="38569" spans="12:12">
      <c r="L38569" s="17" t="s">
        <v>46670</v>
      </c>
    </row>
    <row r="38570" spans="12:12">
      <c r="L38570" s="17" t="s">
        <v>46671</v>
      </c>
    </row>
    <row r="38571" spans="12:12">
      <c r="L38571" s="17" t="s">
        <v>46672</v>
      </c>
    </row>
    <row r="38572" spans="12:12">
      <c r="L38572" s="17" t="s">
        <v>46673</v>
      </c>
    </row>
    <row r="38573" spans="12:12">
      <c r="L38573" s="17" t="s">
        <v>46674</v>
      </c>
    </row>
    <row r="38574" spans="12:12">
      <c r="L38574" s="17" t="s">
        <v>46675</v>
      </c>
    </row>
    <row r="38575" spans="12:12">
      <c r="L38575" s="17" t="s">
        <v>46676</v>
      </c>
    </row>
    <row r="38576" spans="12:12">
      <c r="L38576" s="17" t="s">
        <v>46677</v>
      </c>
    </row>
    <row r="38577" spans="12:12">
      <c r="L38577" s="17" t="s">
        <v>46678</v>
      </c>
    </row>
    <row r="38578" spans="12:12">
      <c r="L38578" s="17" t="s">
        <v>46679</v>
      </c>
    </row>
    <row r="38579" spans="12:12">
      <c r="L38579" s="17" t="s">
        <v>46680</v>
      </c>
    </row>
    <row r="38580" spans="12:12">
      <c r="L38580" s="17" t="s">
        <v>46681</v>
      </c>
    </row>
    <row r="38581" spans="12:12">
      <c r="L38581" s="17" t="s">
        <v>46682</v>
      </c>
    </row>
    <row r="38582" spans="12:12">
      <c r="L38582" s="17" t="s">
        <v>46683</v>
      </c>
    </row>
    <row r="38583" spans="12:12">
      <c r="L38583" s="17" t="s">
        <v>46684</v>
      </c>
    </row>
    <row r="38584" spans="12:12">
      <c r="L38584" s="17" t="s">
        <v>46685</v>
      </c>
    </row>
    <row r="38585" spans="12:12">
      <c r="L38585" s="17" t="s">
        <v>46686</v>
      </c>
    </row>
    <row r="38586" spans="12:12">
      <c r="L38586" s="17" t="s">
        <v>46687</v>
      </c>
    </row>
    <row r="38587" spans="12:12">
      <c r="L38587" s="17" t="s">
        <v>46688</v>
      </c>
    </row>
    <row r="38588" spans="12:12">
      <c r="L38588" s="17" t="s">
        <v>46689</v>
      </c>
    </row>
    <row r="38589" spans="12:12">
      <c r="L38589" s="17" t="s">
        <v>46690</v>
      </c>
    </row>
    <row r="38590" spans="12:12">
      <c r="L38590" s="17" t="s">
        <v>46691</v>
      </c>
    </row>
    <row r="38591" spans="12:12">
      <c r="L38591" s="17" t="s">
        <v>46692</v>
      </c>
    </row>
    <row r="38592" spans="12:12">
      <c r="L38592" s="17" t="s">
        <v>46693</v>
      </c>
    </row>
    <row r="38593" spans="12:12">
      <c r="L38593" s="17" t="s">
        <v>46694</v>
      </c>
    </row>
    <row r="38594" spans="12:12">
      <c r="L38594" s="17" t="s">
        <v>46695</v>
      </c>
    </row>
    <row r="38595" spans="12:12">
      <c r="L38595" s="17" t="s">
        <v>46696</v>
      </c>
    </row>
    <row r="38596" spans="12:12">
      <c r="L38596" s="17" t="s">
        <v>46697</v>
      </c>
    </row>
    <row r="38597" spans="12:12">
      <c r="L38597" s="17" t="s">
        <v>46698</v>
      </c>
    </row>
    <row r="38598" spans="12:12">
      <c r="L38598" s="17" t="s">
        <v>46699</v>
      </c>
    </row>
    <row r="38599" spans="12:12">
      <c r="L38599" s="17" t="s">
        <v>46700</v>
      </c>
    </row>
    <row r="38600" spans="12:12">
      <c r="L38600" s="17" t="s">
        <v>46701</v>
      </c>
    </row>
    <row r="38601" spans="12:12">
      <c r="L38601" s="17" t="s">
        <v>46702</v>
      </c>
    </row>
    <row r="38602" spans="12:12">
      <c r="L38602" s="17" t="s">
        <v>46703</v>
      </c>
    </row>
    <row r="38603" spans="12:12">
      <c r="L38603" s="17" t="s">
        <v>46704</v>
      </c>
    </row>
    <row r="38604" spans="12:12">
      <c r="L38604" s="17" t="s">
        <v>46705</v>
      </c>
    </row>
    <row r="38605" spans="12:12">
      <c r="L38605" s="17" t="s">
        <v>46706</v>
      </c>
    </row>
    <row r="38606" spans="12:12">
      <c r="L38606" s="17" t="s">
        <v>46707</v>
      </c>
    </row>
    <row r="38607" spans="12:12">
      <c r="L38607" s="17" t="s">
        <v>46708</v>
      </c>
    </row>
    <row r="38608" spans="12:12">
      <c r="L38608" s="17" t="s">
        <v>46709</v>
      </c>
    </row>
    <row r="38609" spans="12:12">
      <c r="L38609" s="17" t="s">
        <v>46710</v>
      </c>
    </row>
    <row r="38610" spans="12:12">
      <c r="L38610" s="17" t="s">
        <v>46711</v>
      </c>
    </row>
    <row r="38611" spans="12:12">
      <c r="L38611" s="17" t="s">
        <v>46712</v>
      </c>
    </row>
    <row r="38612" spans="12:12">
      <c r="L38612" s="17" t="s">
        <v>46713</v>
      </c>
    </row>
    <row r="38613" spans="12:12">
      <c r="L38613" s="17" t="s">
        <v>46714</v>
      </c>
    </row>
    <row r="38614" spans="12:12">
      <c r="L38614" s="17" t="s">
        <v>46715</v>
      </c>
    </row>
    <row r="38615" spans="12:12">
      <c r="L38615" s="17" t="s">
        <v>46716</v>
      </c>
    </row>
    <row r="38616" spans="12:12">
      <c r="L38616" s="17" t="s">
        <v>46717</v>
      </c>
    </row>
    <row r="38617" spans="12:12">
      <c r="L38617" s="17" t="s">
        <v>46718</v>
      </c>
    </row>
    <row r="38618" spans="12:12">
      <c r="L38618" s="17" t="s">
        <v>46719</v>
      </c>
    </row>
    <row r="38619" spans="12:12">
      <c r="L38619" s="17" t="s">
        <v>46720</v>
      </c>
    </row>
    <row r="38620" spans="12:12">
      <c r="L38620" s="17" t="s">
        <v>46721</v>
      </c>
    </row>
    <row r="38621" spans="12:12">
      <c r="L38621" s="17" t="s">
        <v>46722</v>
      </c>
    </row>
    <row r="38622" spans="12:12">
      <c r="L38622" s="17" t="s">
        <v>46723</v>
      </c>
    </row>
    <row r="38623" spans="12:12">
      <c r="L38623" s="17" t="s">
        <v>46724</v>
      </c>
    </row>
    <row r="38624" spans="12:12">
      <c r="L38624" s="17" t="s">
        <v>46725</v>
      </c>
    </row>
    <row r="38625" spans="12:12">
      <c r="L38625" s="17" t="s">
        <v>46726</v>
      </c>
    </row>
    <row r="38626" spans="12:12">
      <c r="L38626" s="17" t="s">
        <v>46727</v>
      </c>
    </row>
    <row r="38627" spans="12:12">
      <c r="L38627" s="17" t="s">
        <v>46728</v>
      </c>
    </row>
    <row r="38628" spans="12:12">
      <c r="L38628" s="17" t="s">
        <v>46729</v>
      </c>
    </row>
    <row r="38629" spans="12:12">
      <c r="L38629" s="17" t="s">
        <v>46730</v>
      </c>
    </row>
    <row r="38630" spans="12:12">
      <c r="L38630" s="17" t="s">
        <v>46731</v>
      </c>
    </row>
    <row r="38631" spans="12:12">
      <c r="L38631" s="17" t="s">
        <v>46732</v>
      </c>
    </row>
    <row r="38632" spans="12:12">
      <c r="L38632" s="17" t="s">
        <v>46733</v>
      </c>
    </row>
    <row r="38633" spans="12:12">
      <c r="L38633" s="17" t="s">
        <v>46734</v>
      </c>
    </row>
    <row r="38634" spans="12:12">
      <c r="L38634" s="17" t="s">
        <v>46735</v>
      </c>
    </row>
    <row r="38635" spans="12:12">
      <c r="L38635" s="17" t="s">
        <v>46736</v>
      </c>
    </row>
    <row r="38636" spans="12:12">
      <c r="L38636" s="17" t="s">
        <v>46737</v>
      </c>
    </row>
    <row r="38637" spans="12:12">
      <c r="L38637" s="17" t="s">
        <v>46738</v>
      </c>
    </row>
    <row r="38638" spans="12:12">
      <c r="L38638" s="17" t="s">
        <v>46739</v>
      </c>
    </row>
    <row r="38639" spans="12:12">
      <c r="L38639" s="17" t="s">
        <v>46740</v>
      </c>
    </row>
    <row r="38640" spans="12:12">
      <c r="L38640" s="17" t="s">
        <v>46741</v>
      </c>
    </row>
    <row r="38641" spans="12:12">
      <c r="L38641" s="17" t="s">
        <v>46742</v>
      </c>
    </row>
    <row r="38642" spans="12:12">
      <c r="L38642" s="17" t="s">
        <v>46743</v>
      </c>
    </row>
    <row r="38643" spans="12:12">
      <c r="L38643" s="17" t="s">
        <v>46744</v>
      </c>
    </row>
    <row r="38644" spans="12:12">
      <c r="L38644" s="17" t="s">
        <v>46745</v>
      </c>
    </row>
    <row r="38645" spans="12:12">
      <c r="L38645" s="17" t="s">
        <v>46746</v>
      </c>
    </row>
    <row r="38646" spans="12:12">
      <c r="L38646" s="17" t="s">
        <v>46747</v>
      </c>
    </row>
    <row r="38647" spans="12:12">
      <c r="L38647" s="17" t="s">
        <v>46748</v>
      </c>
    </row>
    <row r="38648" spans="12:12">
      <c r="L38648" s="17" t="s">
        <v>46749</v>
      </c>
    </row>
    <row r="38649" spans="12:12">
      <c r="L38649" s="17" t="s">
        <v>46750</v>
      </c>
    </row>
    <row r="38650" spans="12:12">
      <c r="L38650" s="17" t="s">
        <v>46751</v>
      </c>
    </row>
    <row r="38651" spans="12:12">
      <c r="L38651" s="17" t="s">
        <v>46752</v>
      </c>
    </row>
    <row r="38652" spans="12:12">
      <c r="L38652" s="17" t="s">
        <v>46753</v>
      </c>
    </row>
    <row r="38653" spans="12:12">
      <c r="L38653" s="17" t="s">
        <v>46754</v>
      </c>
    </row>
    <row r="38654" spans="12:12">
      <c r="L38654" s="17" t="s">
        <v>46755</v>
      </c>
    </row>
    <row r="38655" spans="12:12">
      <c r="L38655" s="17" t="s">
        <v>46756</v>
      </c>
    </row>
    <row r="38656" spans="12:12">
      <c r="L38656" s="17" t="s">
        <v>46757</v>
      </c>
    </row>
    <row r="38657" spans="12:12">
      <c r="L38657" s="17" t="s">
        <v>46758</v>
      </c>
    </row>
    <row r="38658" spans="12:12">
      <c r="L38658" s="17" t="s">
        <v>46759</v>
      </c>
    </row>
    <row r="38659" spans="12:12">
      <c r="L38659" s="17" t="s">
        <v>46760</v>
      </c>
    </row>
    <row r="38660" spans="12:12">
      <c r="L38660" s="17" t="s">
        <v>46761</v>
      </c>
    </row>
    <row r="38661" spans="12:12">
      <c r="L38661" s="17" t="s">
        <v>46762</v>
      </c>
    </row>
    <row r="38662" spans="12:12">
      <c r="L38662" s="17" t="s">
        <v>46763</v>
      </c>
    </row>
    <row r="38663" spans="12:12">
      <c r="L38663" s="17" t="s">
        <v>46764</v>
      </c>
    </row>
    <row r="38664" spans="12:12">
      <c r="L38664" s="17" t="s">
        <v>46765</v>
      </c>
    </row>
    <row r="38665" spans="12:12">
      <c r="L38665" s="17" t="s">
        <v>46766</v>
      </c>
    </row>
    <row r="38666" spans="12:12">
      <c r="L38666" s="17" t="s">
        <v>46767</v>
      </c>
    </row>
    <row r="38667" spans="12:12">
      <c r="L38667" s="17" t="s">
        <v>46768</v>
      </c>
    </row>
    <row r="38668" spans="12:12">
      <c r="L38668" s="17" t="s">
        <v>46769</v>
      </c>
    </row>
    <row r="38669" spans="12:12">
      <c r="L38669" s="17" t="s">
        <v>46770</v>
      </c>
    </row>
    <row r="38670" spans="12:12">
      <c r="L38670" s="17" t="s">
        <v>46771</v>
      </c>
    </row>
    <row r="38671" spans="12:12">
      <c r="L38671" s="17" t="s">
        <v>46772</v>
      </c>
    </row>
    <row r="38672" spans="12:12">
      <c r="L38672" s="17" t="s">
        <v>46773</v>
      </c>
    </row>
    <row r="38673" spans="12:12">
      <c r="L38673" s="17" t="s">
        <v>46774</v>
      </c>
    </row>
    <row r="38674" spans="12:12">
      <c r="L38674" s="17" t="s">
        <v>46775</v>
      </c>
    </row>
    <row r="38675" spans="12:12">
      <c r="L38675" s="17" t="s">
        <v>46776</v>
      </c>
    </row>
    <row r="38676" spans="12:12">
      <c r="L38676" s="17" t="s">
        <v>46777</v>
      </c>
    </row>
    <row r="38677" spans="12:12">
      <c r="L38677" s="17" t="s">
        <v>46778</v>
      </c>
    </row>
    <row r="38678" spans="12:12">
      <c r="L38678" s="17" t="s">
        <v>46779</v>
      </c>
    </row>
    <row r="38679" spans="12:12">
      <c r="L38679" s="17" t="s">
        <v>46780</v>
      </c>
    </row>
    <row r="38680" spans="12:12">
      <c r="L38680" s="17" t="s">
        <v>46781</v>
      </c>
    </row>
    <row r="38681" spans="12:12">
      <c r="L38681" s="17" t="s">
        <v>46782</v>
      </c>
    </row>
    <row r="38682" spans="12:12">
      <c r="L38682" s="17" t="s">
        <v>46783</v>
      </c>
    </row>
    <row r="38683" spans="12:12">
      <c r="L38683" s="17" t="s">
        <v>46784</v>
      </c>
    </row>
    <row r="38684" spans="12:12">
      <c r="L38684" s="17" t="s">
        <v>46785</v>
      </c>
    </row>
    <row r="38685" spans="12:12">
      <c r="L38685" s="17" t="s">
        <v>46786</v>
      </c>
    </row>
    <row r="38686" spans="12:12">
      <c r="L38686" s="17" t="s">
        <v>46787</v>
      </c>
    </row>
    <row r="38687" spans="12:12">
      <c r="L38687" s="17" t="s">
        <v>46788</v>
      </c>
    </row>
    <row r="38688" spans="12:12">
      <c r="L38688" s="17" t="s">
        <v>46789</v>
      </c>
    </row>
    <row r="38689" spans="12:12">
      <c r="L38689" s="17" t="s">
        <v>46790</v>
      </c>
    </row>
    <row r="38690" spans="12:12">
      <c r="L38690" s="17" t="s">
        <v>46791</v>
      </c>
    </row>
    <row r="38691" spans="12:12">
      <c r="L38691" s="17" t="s">
        <v>46792</v>
      </c>
    </row>
    <row r="38692" spans="12:12">
      <c r="L38692" s="17" t="s">
        <v>46793</v>
      </c>
    </row>
    <row r="38693" spans="12:12">
      <c r="L38693" s="17" t="s">
        <v>46794</v>
      </c>
    </row>
    <row r="38694" spans="12:12">
      <c r="L38694" s="17" t="s">
        <v>46795</v>
      </c>
    </row>
    <row r="38695" spans="12:12">
      <c r="L38695" s="17" t="s">
        <v>46796</v>
      </c>
    </row>
    <row r="38696" spans="12:12">
      <c r="L38696" s="17" t="s">
        <v>46797</v>
      </c>
    </row>
    <row r="38697" spans="12:12">
      <c r="L38697" s="17" t="s">
        <v>46798</v>
      </c>
    </row>
    <row r="38698" spans="12:12">
      <c r="L38698" s="17" t="s">
        <v>46799</v>
      </c>
    </row>
    <row r="38699" spans="12:12">
      <c r="L38699" s="17" t="s">
        <v>46800</v>
      </c>
    </row>
    <row r="38700" spans="12:12">
      <c r="L38700" s="17" t="s">
        <v>46801</v>
      </c>
    </row>
    <row r="38701" spans="12:12">
      <c r="L38701" s="17" t="s">
        <v>46802</v>
      </c>
    </row>
    <row r="38702" spans="12:12">
      <c r="L38702" s="17" t="s">
        <v>46803</v>
      </c>
    </row>
    <row r="38703" spans="12:12">
      <c r="L38703" s="17" t="s">
        <v>46804</v>
      </c>
    </row>
    <row r="38704" spans="12:12">
      <c r="L38704" s="17" t="s">
        <v>46805</v>
      </c>
    </row>
    <row r="38705" spans="12:12">
      <c r="L38705" s="17" t="s">
        <v>46806</v>
      </c>
    </row>
    <row r="38706" spans="12:12">
      <c r="L38706" s="17" t="s">
        <v>46807</v>
      </c>
    </row>
    <row r="38707" spans="12:12">
      <c r="L38707" s="17" t="s">
        <v>46808</v>
      </c>
    </row>
    <row r="38708" spans="12:12">
      <c r="L38708" s="17" t="s">
        <v>46809</v>
      </c>
    </row>
    <row r="38709" spans="12:12">
      <c r="L38709" s="17" t="s">
        <v>46810</v>
      </c>
    </row>
    <row r="38710" spans="12:12">
      <c r="L38710" s="17" t="s">
        <v>46811</v>
      </c>
    </row>
    <row r="38711" spans="12:12">
      <c r="L38711" s="17" t="s">
        <v>46812</v>
      </c>
    </row>
    <row r="38712" spans="12:12">
      <c r="L38712" s="17" t="s">
        <v>46813</v>
      </c>
    </row>
    <row r="38713" spans="12:12">
      <c r="L38713" s="17" t="s">
        <v>46814</v>
      </c>
    </row>
    <row r="38714" spans="12:12">
      <c r="L38714" s="17" t="s">
        <v>46815</v>
      </c>
    </row>
    <row r="38715" spans="12:12">
      <c r="L38715" s="17" t="s">
        <v>46816</v>
      </c>
    </row>
    <row r="38716" spans="12:12">
      <c r="L38716" s="17" t="s">
        <v>46817</v>
      </c>
    </row>
    <row r="38717" spans="12:12">
      <c r="L38717" s="17" t="s">
        <v>46818</v>
      </c>
    </row>
    <row r="38718" spans="12:12">
      <c r="L38718" s="17" t="s">
        <v>46819</v>
      </c>
    </row>
    <row r="38719" spans="12:12">
      <c r="L38719" s="17" t="s">
        <v>46820</v>
      </c>
    </row>
    <row r="38720" spans="12:12">
      <c r="L38720" s="17" t="s">
        <v>46821</v>
      </c>
    </row>
    <row r="38721" spans="12:12">
      <c r="L38721" s="17" t="s">
        <v>46822</v>
      </c>
    </row>
    <row r="38722" spans="12:12">
      <c r="L38722" s="17" t="s">
        <v>46823</v>
      </c>
    </row>
    <row r="38723" spans="12:12">
      <c r="L38723" s="17" t="s">
        <v>46824</v>
      </c>
    </row>
    <row r="38724" spans="12:12">
      <c r="L38724" s="17" t="s">
        <v>46825</v>
      </c>
    </row>
    <row r="38725" spans="12:12">
      <c r="L38725" s="17" t="s">
        <v>46826</v>
      </c>
    </row>
    <row r="38726" spans="12:12">
      <c r="L38726" s="17" t="s">
        <v>46827</v>
      </c>
    </row>
    <row r="38727" spans="12:12">
      <c r="L38727" s="17" t="s">
        <v>46828</v>
      </c>
    </row>
    <row r="38728" spans="12:12">
      <c r="L38728" s="17" t="s">
        <v>46829</v>
      </c>
    </row>
    <row r="38729" spans="12:12">
      <c r="L38729" s="17" t="s">
        <v>46830</v>
      </c>
    </row>
    <row r="38730" spans="12:12">
      <c r="L38730" s="17" t="s">
        <v>46831</v>
      </c>
    </row>
    <row r="38731" spans="12:12">
      <c r="L38731" s="17" t="s">
        <v>46832</v>
      </c>
    </row>
    <row r="38732" spans="12:12">
      <c r="L38732" s="17" t="s">
        <v>46833</v>
      </c>
    </row>
    <row r="38733" spans="12:12">
      <c r="L38733" s="17" t="s">
        <v>46834</v>
      </c>
    </row>
    <row r="38734" spans="12:12">
      <c r="L38734" s="17" t="s">
        <v>46835</v>
      </c>
    </row>
    <row r="38735" spans="12:12">
      <c r="L38735" s="17" t="s">
        <v>46836</v>
      </c>
    </row>
    <row r="38736" spans="12:12">
      <c r="L38736" s="17" t="s">
        <v>46837</v>
      </c>
    </row>
    <row r="38737" spans="12:12">
      <c r="L38737" s="17" t="s">
        <v>46838</v>
      </c>
    </row>
    <row r="38738" spans="12:12">
      <c r="L38738" s="17" t="s">
        <v>46839</v>
      </c>
    </row>
    <row r="38739" spans="12:12">
      <c r="L38739" s="17" t="s">
        <v>46840</v>
      </c>
    </row>
    <row r="38740" spans="12:12">
      <c r="L38740" s="17" t="s">
        <v>46841</v>
      </c>
    </row>
    <row r="38741" spans="12:12">
      <c r="L38741" s="17" t="s">
        <v>46842</v>
      </c>
    </row>
    <row r="38742" spans="12:12">
      <c r="L38742" s="17" t="s">
        <v>46843</v>
      </c>
    </row>
    <row r="38743" spans="12:12">
      <c r="L38743" s="17" t="s">
        <v>46844</v>
      </c>
    </row>
    <row r="38744" spans="12:12">
      <c r="L38744" s="17" t="s">
        <v>46845</v>
      </c>
    </row>
    <row r="38745" spans="12:12">
      <c r="L38745" s="17" t="s">
        <v>46846</v>
      </c>
    </row>
    <row r="38746" spans="12:12">
      <c r="L38746" s="17" t="s">
        <v>46847</v>
      </c>
    </row>
    <row r="38747" spans="12:12">
      <c r="L38747" s="17" t="s">
        <v>46848</v>
      </c>
    </row>
    <row r="38748" spans="12:12">
      <c r="L38748" s="17" t="s">
        <v>46849</v>
      </c>
    </row>
    <row r="38749" spans="12:12">
      <c r="L38749" s="17" t="s">
        <v>46850</v>
      </c>
    </row>
    <row r="38750" spans="12:12">
      <c r="L38750" s="17" t="s">
        <v>46851</v>
      </c>
    </row>
    <row r="38751" spans="12:12">
      <c r="L38751" s="17" t="s">
        <v>46852</v>
      </c>
    </row>
    <row r="38752" spans="12:12">
      <c r="L38752" s="17" t="s">
        <v>46853</v>
      </c>
    </row>
    <row r="38753" spans="12:12">
      <c r="L38753" s="17" t="s">
        <v>46854</v>
      </c>
    </row>
    <row r="38754" spans="12:12">
      <c r="L38754" s="17" t="s">
        <v>46855</v>
      </c>
    </row>
    <row r="38755" spans="12:12">
      <c r="L38755" s="17" t="s">
        <v>46856</v>
      </c>
    </row>
    <row r="38756" spans="12:12">
      <c r="L38756" s="17" t="s">
        <v>46857</v>
      </c>
    </row>
    <row r="38757" spans="12:12">
      <c r="L38757" s="17" t="s">
        <v>46858</v>
      </c>
    </row>
    <row r="38758" spans="12:12">
      <c r="L38758" s="17" t="s">
        <v>46859</v>
      </c>
    </row>
    <row r="38759" spans="12:12">
      <c r="L38759" s="17" t="s">
        <v>46860</v>
      </c>
    </row>
    <row r="38760" spans="12:12">
      <c r="L38760" s="17" t="s">
        <v>46861</v>
      </c>
    </row>
    <row r="38761" spans="12:12">
      <c r="L38761" s="17" t="s">
        <v>46862</v>
      </c>
    </row>
    <row r="38762" spans="12:12">
      <c r="L38762" s="17" t="s">
        <v>46863</v>
      </c>
    </row>
    <row r="38763" spans="12:12">
      <c r="L38763" s="17" t="s">
        <v>46864</v>
      </c>
    </row>
    <row r="38764" spans="12:12">
      <c r="L38764" s="17" t="s">
        <v>46865</v>
      </c>
    </row>
    <row r="38765" spans="12:12">
      <c r="L38765" s="17" t="s">
        <v>46866</v>
      </c>
    </row>
    <row r="38766" spans="12:12">
      <c r="L38766" s="17" t="s">
        <v>46867</v>
      </c>
    </row>
    <row r="38767" spans="12:12">
      <c r="L38767" s="17" t="s">
        <v>46868</v>
      </c>
    </row>
    <row r="38768" spans="12:12">
      <c r="L38768" s="17" t="s">
        <v>46869</v>
      </c>
    </row>
    <row r="38769" spans="12:12">
      <c r="L38769" s="17" t="s">
        <v>46870</v>
      </c>
    </row>
    <row r="38770" spans="12:12">
      <c r="L38770" s="17" t="s">
        <v>46871</v>
      </c>
    </row>
    <row r="38771" spans="12:12">
      <c r="L38771" s="17" t="s">
        <v>46872</v>
      </c>
    </row>
    <row r="38772" spans="12:12">
      <c r="L38772" s="17" t="s">
        <v>46873</v>
      </c>
    </row>
    <row r="38773" spans="12:12">
      <c r="L38773" s="17" t="s">
        <v>46874</v>
      </c>
    </row>
    <row r="38774" spans="12:12">
      <c r="L38774" s="17" t="s">
        <v>46875</v>
      </c>
    </row>
    <row r="38775" spans="12:12">
      <c r="L38775" s="17" t="s">
        <v>46876</v>
      </c>
    </row>
    <row r="38776" spans="12:12">
      <c r="L38776" s="17" t="s">
        <v>46877</v>
      </c>
    </row>
    <row r="38777" spans="12:12">
      <c r="L38777" s="17" t="s">
        <v>46878</v>
      </c>
    </row>
    <row r="38778" spans="12:12">
      <c r="L38778" s="17" t="s">
        <v>46879</v>
      </c>
    </row>
    <row r="38779" spans="12:12">
      <c r="L38779" s="17" t="s">
        <v>46880</v>
      </c>
    </row>
    <row r="38780" spans="12:12">
      <c r="L38780" s="17" t="s">
        <v>46881</v>
      </c>
    </row>
    <row r="38781" spans="12:12">
      <c r="L38781" s="17" t="s">
        <v>46882</v>
      </c>
    </row>
    <row r="38782" spans="12:12">
      <c r="L38782" s="17" t="s">
        <v>46883</v>
      </c>
    </row>
    <row r="38783" spans="12:12">
      <c r="L38783" s="17" t="s">
        <v>46884</v>
      </c>
    </row>
    <row r="38784" spans="12:12">
      <c r="L38784" s="17" t="s">
        <v>46885</v>
      </c>
    </row>
    <row r="38785" spans="12:12">
      <c r="L38785" s="17" t="s">
        <v>46886</v>
      </c>
    </row>
    <row r="38786" spans="12:12">
      <c r="L38786" s="17" t="s">
        <v>46887</v>
      </c>
    </row>
    <row r="38787" spans="12:12">
      <c r="L38787" s="17" t="s">
        <v>46888</v>
      </c>
    </row>
    <row r="38788" spans="12:12">
      <c r="L38788" s="17" t="s">
        <v>46889</v>
      </c>
    </row>
    <row r="38789" spans="12:12">
      <c r="L38789" s="17" t="s">
        <v>46890</v>
      </c>
    </row>
    <row r="38790" spans="12:12">
      <c r="L38790" s="17" t="s">
        <v>46891</v>
      </c>
    </row>
    <row r="38791" spans="12:12">
      <c r="L38791" s="17" t="s">
        <v>46892</v>
      </c>
    </row>
    <row r="38792" spans="12:12">
      <c r="L38792" s="17" t="s">
        <v>46893</v>
      </c>
    </row>
    <row r="38793" spans="12:12">
      <c r="L38793" s="17" t="s">
        <v>46894</v>
      </c>
    </row>
    <row r="38794" spans="12:12">
      <c r="L38794" s="17" t="s">
        <v>46895</v>
      </c>
    </row>
    <row r="38795" spans="12:12">
      <c r="L38795" s="17" t="s">
        <v>46896</v>
      </c>
    </row>
    <row r="38796" spans="12:12">
      <c r="L38796" s="17" t="s">
        <v>46897</v>
      </c>
    </row>
    <row r="38797" spans="12:12">
      <c r="L38797" s="17" t="s">
        <v>46898</v>
      </c>
    </row>
    <row r="38798" spans="12:12">
      <c r="L38798" s="17" t="s">
        <v>46899</v>
      </c>
    </row>
    <row r="38799" spans="12:12">
      <c r="L38799" s="17" t="s">
        <v>46900</v>
      </c>
    </row>
    <row r="38800" spans="12:12">
      <c r="L38800" s="17" t="s">
        <v>46901</v>
      </c>
    </row>
    <row r="38801" spans="12:12">
      <c r="L38801" s="17" t="s">
        <v>46902</v>
      </c>
    </row>
    <row r="38802" spans="12:12">
      <c r="L38802" s="17" t="s">
        <v>46903</v>
      </c>
    </row>
    <row r="38803" spans="12:12">
      <c r="L38803" s="17" t="s">
        <v>46904</v>
      </c>
    </row>
    <row r="38804" spans="12:12">
      <c r="L38804" s="17" t="s">
        <v>46905</v>
      </c>
    </row>
    <row r="38805" spans="12:12">
      <c r="L38805" s="17" t="s">
        <v>46906</v>
      </c>
    </row>
    <row r="38806" spans="12:12">
      <c r="L38806" s="17" t="s">
        <v>46907</v>
      </c>
    </row>
    <row r="38807" spans="12:12">
      <c r="L38807" s="17" t="s">
        <v>46908</v>
      </c>
    </row>
    <row r="38808" spans="12:12">
      <c r="L38808" s="17" t="s">
        <v>46909</v>
      </c>
    </row>
    <row r="38809" spans="12:12">
      <c r="L38809" s="17" t="s">
        <v>46910</v>
      </c>
    </row>
    <row r="38810" spans="12:12">
      <c r="L38810" s="17" t="s">
        <v>46911</v>
      </c>
    </row>
    <row r="38811" spans="12:12">
      <c r="L38811" s="17" t="s">
        <v>46912</v>
      </c>
    </row>
    <row r="38812" spans="12:12">
      <c r="L38812" s="17" t="s">
        <v>46913</v>
      </c>
    </row>
    <row r="38813" spans="12:12">
      <c r="L38813" s="17" t="s">
        <v>46914</v>
      </c>
    </row>
    <row r="38814" spans="12:12">
      <c r="L38814" s="17" t="s">
        <v>46915</v>
      </c>
    </row>
    <row r="38815" spans="12:12">
      <c r="L38815" s="17" t="s">
        <v>46916</v>
      </c>
    </row>
    <row r="38816" spans="12:12">
      <c r="L38816" s="17" t="s">
        <v>46917</v>
      </c>
    </row>
    <row r="38817" spans="12:12">
      <c r="L38817" s="17" t="s">
        <v>46918</v>
      </c>
    </row>
    <row r="38818" spans="12:12">
      <c r="L38818" s="17" t="s">
        <v>46919</v>
      </c>
    </row>
    <row r="38819" spans="12:12">
      <c r="L38819" s="17" t="s">
        <v>46920</v>
      </c>
    </row>
    <row r="38820" spans="12:12">
      <c r="L38820" s="17" t="s">
        <v>46921</v>
      </c>
    </row>
    <row r="38821" spans="12:12">
      <c r="L38821" s="17" t="s">
        <v>46922</v>
      </c>
    </row>
    <row r="38822" spans="12:12">
      <c r="L38822" s="17" t="s">
        <v>46923</v>
      </c>
    </row>
    <row r="38823" spans="12:12">
      <c r="L38823" s="17" t="s">
        <v>46924</v>
      </c>
    </row>
    <row r="38824" spans="12:12">
      <c r="L38824" s="17" t="s">
        <v>46925</v>
      </c>
    </row>
    <row r="38825" spans="12:12">
      <c r="L38825" s="17" t="s">
        <v>46926</v>
      </c>
    </row>
    <row r="38826" spans="12:12">
      <c r="L38826" s="17" t="s">
        <v>46927</v>
      </c>
    </row>
    <row r="38827" spans="12:12">
      <c r="L38827" s="17" t="s">
        <v>46928</v>
      </c>
    </row>
    <row r="38828" spans="12:12">
      <c r="L38828" s="17" t="s">
        <v>46929</v>
      </c>
    </row>
    <row r="38829" spans="12:12">
      <c r="L38829" s="17" t="s">
        <v>46930</v>
      </c>
    </row>
    <row r="38830" spans="12:12">
      <c r="L38830" s="17" t="s">
        <v>46931</v>
      </c>
    </row>
    <row r="38831" spans="12:12">
      <c r="L38831" s="17" t="s">
        <v>46932</v>
      </c>
    </row>
    <row r="38832" spans="12:12">
      <c r="L38832" s="17" t="s">
        <v>46933</v>
      </c>
    </row>
    <row r="38833" spans="12:12">
      <c r="L38833" s="17" t="s">
        <v>46934</v>
      </c>
    </row>
    <row r="38834" spans="12:12">
      <c r="L38834" s="17" t="s">
        <v>46935</v>
      </c>
    </row>
    <row r="38835" spans="12:12">
      <c r="L38835" s="17" t="s">
        <v>46936</v>
      </c>
    </row>
    <row r="38836" spans="12:12">
      <c r="L38836" s="17" t="s">
        <v>46937</v>
      </c>
    </row>
    <row r="38837" spans="12:12">
      <c r="L38837" s="17" t="s">
        <v>46938</v>
      </c>
    </row>
    <row r="38838" spans="12:12">
      <c r="L38838" s="17" t="s">
        <v>46939</v>
      </c>
    </row>
    <row r="38839" spans="12:12">
      <c r="L38839" s="17" t="s">
        <v>46940</v>
      </c>
    </row>
    <row r="38840" spans="12:12">
      <c r="L38840" s="17" t="s">
        <v>46941</v>
      </c>
    </row>
    <row r="38841" spans="12:12">
      <c r="L38841" s="17" t="s">
        <v>46942</v>
      </c>
    </row>
    <row r="38842" spans="12:12">
      <c r="L38842" s="17" t="s">
        <v>46943</v>
      </c>
    </row>
    <row r="38843" spans="12:12">
      <c r="L38843" s="17" t="s">
        <v>46944</v>
      </c>
    </row>
    <row r="38844" spans="12:12">
      <c r="L38844" s="17" t="s">
        <v>46945</v>
      </c>
    </row>
    <row r="38845" spans="12:12">
      <c r="L38845" s="17" t="s">
        <v>46946</v>
      </c>
    </row>
    <row r="38846" spans="12:12">
      <c r="L38846" s="17" t="s">
        <v>46947</v>
      </c>
    </row>
    <row r="38847" spans="12:12">
      <c r="L38847" s="17" t="s">
        <v>46948</v>
      </c>
    </row>
    <row r="38848" spans="12:12">
      <c r="L38848" s="17" t="s">
        <v>46949</v>
      </c>
    </row>
    <row r="38849" spans="12:12">
      <c r="L38849" s="17" t="s">
        <v>46950</v>
      </c>
    </row>
    <row r="38850" spans="12:12">
      <c r="L38850" s="17" t="s">
        <v>46951</v>
      </c>
    </row>
    <row r="38851" spans="12:12">
      <c r="L38851" s="17" t="s">
        <v>46952</v>
      </c>
    </row>
    <row r="38852" spans="12:12">
      <c r="L38852" s="17" t="s">
        <v>46953</v>
      </c>
    </row>
    <row r="38853" spans="12:12">
      <c r="L38853" s="17" t="s">
        <v>46954</v>
      </c>
    </row>
    <row r="38854" spans="12:12">
      <c r="L38854" s="17" t="s">
        <v>46955</v>
      </c>
    </row>
    <row r="38855" spans="12:12">
      <c r="L38855" s="17" t="s">
        <v>46956</v>
      </c>
    </row>
    <row r="38856" spans="12:12">
      <c r="L38856" s="17" t="s">
        <v>46957</v>
      </c>
    </row>
    <row r="38857" spans="12:12">
      <c r="L38857" s="17" t="s">
        <v>46958</v>
      </c>
    </row>
    <row r="38858" spans="12:12">
      <c r="L38858" s="17" t="s">
        <v>46959</v>
      </c>
    </row>
    <row r="38859" spans="12:12">
      <c r="L38859" s="17" t="s">
        <v>46960</v>
      </c>
    </row>
    <row r="38860" spans="12:12">
      <c r="L38860" s="17" t="s">
        <v>46961</v>
      </c>
    </row>
    <row r="38861" spans="12:12">
      <c r="L38861" s="17" t="s">
        <v>46962</v>
      </c>
    </row>
    <row r="38862" spans="12:12">
      <c r="L38862" s="17" t="s">
        <v>46963</v>
      </c>
    </row>
    <row r="38863" spans="12:12">
      <c r="L38863" s="17" t="s">
        <v>46964</v>
      </c>
    </row>
    <row r="38864" spans="12:12">
      <c r="L38864" s="17" t="s">
        <v>46965</v>
      </c>
    </row>
    <row r="38865" spans="12:12">
      <c r="L38865" s="17" t="s">
        <v>46966</v>
      </c>
    </row>
    <row r="38866" spans="12:12">
      <c r="L38866" s="17" t="s">
        <v>46967</v>
      </c>
    </row>
    <row r="38867" spans="12:12">
      <c r="L38867" s="17" t="s">
        <v>46968</v>
      </c>
    </row>
    <row r="38868" spans="12:12">
      <c r="L38868" s="17" t="s">
        <v>46969</v>
      </c>
    </row>
    <row r="38869" spans="12:12">
      <c r="L38869" s="17" t="s">
        <v>46970</v>
      </c>
    </row>
    <row r="38870" spans="12:12">
      <c r="L38870" s="17" t="s">
        <v>46971</v>
      </c>
    </row>
    <row r="38871" spans="12:12">
      <c r="L38871" s="17" t="s">
        <v>46972</v>
      </c>
    </row>
    <row r="38872" spans="12:12">
      <c r="L38872" s="17" t="s">
        <v>46973</v>
      </c>
    </row>
    <row r="38873" spans="12:12">
      <c r="L38873" s="17" t="s">
        <v>46974</v>
      </c>
    </row>
    <row r="38874" spans="12:12">
      <c r="L38874" s="17" t="s">
        <v>46975</v>
      </c>
    </row>
    <row r="38875" spans="12:12">
      <c r="L38875" s="17" t="s">
        <v>46976</v>
      </c>
    </row>
    <row r="38876" spans="12:12">
      <c r="L38876" s="17" t="s">
        <v>46977</v>
      </c>
    </row>
    <row r="38877" spans="12:12">
      <c r="L38877" s="17" t="s">
        <v>46978</v>
      </c>
    </row>
    <row r="38878" spans="12:12">
      <c r="L38878" s="17" t="s">
        <v>46979</v>
      </c>
    </row>
    <row r="38879" spans="12:12">
      <c r="L38879" s="17" t="s">
        <v>46980</v>
      </c>
    </row>
    <row r="38880" spans="12:12">
      <c r="L38880" s="17" t="s">
        <v>46981</v>
      </c>
    </row>
    <row r="38881" spans="12:12">
      <c r="L38881" s="17" t="s">
        <v>46982</v>
      </c>
    </row>
    <row r="38882" spans="12:12">
      <c r="L38882" s="17" t="s">
        <v>46983</v>
      </c>
    </row>
    <row r="38883" spans="12:12">
      <c r="L38883" s="17" t="s">
        <v>46984</v>
      </c>
    </row>
    <row r="38884" spans="12:12">
      <c r="L38884" s="17" t="s">
        <v>46985</v>
      </c>
    </row>
    <row r="38885" spans="12:12">
      <c r="L38885" s="17" t="s">
        <v>46986</v>
      </c>
    </row>
    <row r="38886" spans="12:12">
      <c r="L38886" s="17" t="s">
        <v>46987</v>
      </c>
    </row>
    <row r="38887" spans="12:12">
      <c r="L38887" s="17" t="s">
        <v>46988</v>
      </c>
    </row>
    <row r="38888" spans="12:12">
      <c r="L38888" s="17" t="s">
        <v>46989</v>
      </c>
    </row>
    <row r="38889" spans="12:12">
      <c r="L38889" s="17" t="s">
        <v>46990</v>
      </c>
    </row>
    <row r="38890" spans="12:12">
      <c r="L38890" s="17" t="s">
        <v>46991</v>
      </c>
    </row>
    <row r="38891" spans="12:12">
      <c r="L38891" s="17" t="s">
        <v>46992</v>
      </c>
    </row>
    <row r="38892" spans="12:12">
      <c r="L38892" s="17" t="s">
        <v>46993</v>
      </c>
    </row>
    <row r="38893" spans="12:12">
      <c r="L38893" s="17" t="s">
        <v>46994</v>
      </c>
    </row>
    <row r="38894" spans="12:12">
      <c r="L38894" s="17" t="s">
        <v>46995</v>
      </c>
    </row>
    <row r="38895" spans="12:12">
      <c r="L38895" s="17" t="s">
        <v>46996</v>
      </c>
    </row>
    <row r="38896" spans="12:12">
      <c r="L38896" s="17" t="s">
        <v>46997</v>
      </c>
    </row>
    <row r="38897" spans="12:12">
      <c r="L38897" s="17" t="s">
        <v>46998</v>
      </c>
    </row>
    <row r="38898" spans="12:12">
      <c r="L38898" s="17" t="s">
        <v>46999</v>
      </c>
    </row>
    <row r="38899" spans="12:12">
      <c r="L38899" s="17" t="s">
        <v>47000</v>
      </c>
    </row>
    <row r="38900" spans="12:12">
      <c r="L38900" s="17" t="s">
        <v>47001</v>
      </c>
    </row>
    <row r="38901" spans="12:12">
      <c r="L38901" s="17" t="s">
        <v>47002</v>
      </c>
    </row>
    <row r="38902" spans="12:12">
      <c r="L38902" s="17" t="s">
        <v>47003</v>
      </c>
    </row>
    <row r="38903" spans="12:12">
      <c r="L38903" s="17" t="s">
        <v>47004</v>
      </c>
    </row>
    <row r="38904" spans="12:12">
      <c r="L38904" s="17" t="s">
        <v>47005</v>
      </c>
    </row>
    <row r="38905" spans="12:12">
      <c r="L38905" s="17" t="s">
        <v>47006</v>
      </c>
    </row>
    <row r="38906" spans="12:12">
      <c r="L38906" s="17" t="s">
        <v>47007</v>
      </c>
    </row>
    <row r="38907" spans="12:12">
      <c r="L38907" s="17" t="s">
        <v>47008</v>
      </c>
    </row>
    <row r="38908" spans="12:12">
      <c r="L38908" s="17" t="s">
        <v>47009</v>
      </c>
    </row>
    <row r="38909" spans="12:12">
      <c r="L38909" s="17" t="s">
        <v>47010</v>
      </c>
    </row>
    <row r="38910" spans="12:12">
      <c r="L38910" s="17" t="s">
        <v>47011</v>
      </c>
    </row>
    <row r="38911" spans="12:12">
      <c r="L38911" s="17" t="s">
        <v>47012</v>
      </c>
    </row>
    <row r="38912" spans="12:12">
      <c r="L38912" s="17" t="s">
        <v>47013</v>
      </c>
    </row>
    <row r="38913" spans="12:12">
      <c r="L38913" s="17" t="s">
        <v>47014</v>
      </c>
    </row>
    <row r="38914" spans="12:12">
      <c r="L38914" s="17" t="s">
        <v>47015</v>
      </c>
    </row>
    <row r="38915" spans="12:12">
      <c r="L38915" s="17" t="s">
        <v>47016</v>
      </c>
    </row>
    <row r="38916" spans="12:12">
      <c r="L38916" s="17" t="s">
        <v>47017</v>
      </c>
    </row>
    <row r="38917" spans="12:12">
      <c r="L38917" s="17" t="s">
        <v>47018</v>
      </c>
    </row>
    <row r="38918" spans="12:12">
      <c r="L38918" s="17" t="s">
        <v>47019</v>
      </c>
    </row>
    <row r="38919" spans="12:12">
      <c r="L38919" s="17" t="s">
        <v>47020</v>
      </c>
    </row>
    <row r="38920" spans="12:12">
      <c r="L38920" s="17" t="s">
        <v>47021</v>
      </c>
    </row>
    <row r="38921" spans="12:12">
      <c r="L38921" s="17" t="s">
        <v>47022</v>
      </c>
    </row>
    <row r="38922" spans="12:12">
      <c r="L38922" s="17" t="s">
        <v>47023</v>
      </c>
    </row>
    <row r="38923" spans="12:12">
      <c r="L38923" s="17" t="s">
        <v>47024</v>
      </c>
    </row>
    <row r="38924" spans="12:12">
      <c r="L38924" s="17" t="s">
        <v>47025</v>
      </c>
    </row>
    <row r="38925" spans="12:12">
      <c r="L38925" s="17" t="s">
        <v>47026</v>
      </c>
    </row>
    <row r="38926" spans="12:12">
      <c r="L38926" s="17" t="s">
        <v>47027</v>
      </c>
    </row>
    <row r="38927" spans="12:12">
      <c r="L38927" s="17" t="s">
        <v>47028</v>
      </c>
    </row>
    <row r="38928" spans="12:12">
      <c r="L38928" s="17" t="s">
        <v>47029</v>
      </c>
    </row>
    <row r="38929" spans="12:12">
      <c r="L38929" s="17" t="s">
        <v>47030</v>
      </c>
    </row>
    <row r="38930" spans="12:12">
      <c r="L38930" s="17" t="s">
        <v>47031</v>
      </c>
    </row>
    <row r="38931" spans="12:12">
      <c r="L38931" s="17" t="s">
        <v>47032</v>
      </c>
    </row>
    <row r="38932" spans="12:12">
      <c r="L38932" s="17" t="s">
        <v>47033</v>
      </c>
    </row>
    <row r="38933" spans="12:12">
      <c r="L38933" s="17" t="s">
        <v>47034</v>
      </c>
    </row>
    <row r="38934" spans="12:12">
      <c r="L38934" s="17" t="s">
        <v>47035</v>
      </c>
    </row>
    <row r="38935" spans="12:12">
      <c r="L38935" s="17" t="s">
        <v>47036</v>
      </c>
    </row>
    <row r="38936" spans="12:12">
      <c r="L38936" s="17" t="s">
        <v>47037</v>
      </c>
    </row>
    <row r="38937" spans="12:12">
      <c r="L38937" s="17" t="s">
        <v>47038</v>
      </c>
    </row>
    <row r="38938" spans="12:12">
      <c r="L38938" s="17" t="s">
        <v>47039</v>
      </c>
    </row>
    <row r="38939" spans="12:12">
      <c r="L38939" s="17" t="s">
        <v>47040</v>
      </c>
    </row>
    <row r="38940" spans="12:12">
      <c r="L38940" s="17" t="s">
        <v>47041</v>
      </c>
    </row>
    <row r="38941" spans="12:12">
      <c r="L38941" s="17" t="s">
        <v>47042</v>
      </c>
    </row>
    <row r="38942" spans="12:12">
      <c r="L38942" s="17" t="s">
        <v>47043</v>
      </c>
    </row>
    <row r="38943" spans="12:12">
      <c r="L38943" s="17" t="s">
        <v>47044</v>
      </c>
    </row>
    <row r="38944" spans="12:12">
      <c r="L38944" s="17" t="s">
        <v>47045</v>
      </c>
    </row>
    <row r="38945" spans="12:12">
      <c r="L38945" s="17" t="s">
        <v>47046</v>
      </c>
    </row>
    <row r="38946" spans="12:12">
      <c r="L38946" s="17" t="s">
        <v>47047</v>
      </c>
    </row>
    <row r="38947" spans="12:12">
      <c r="L38947" s="17" t="s">
        <v>47048</v>
      </c>
    </row>
    <row r="38948" spans="12:12">
      <c r="L38948" s="17" t="s">
        <v>47049</v>
      </c>
    </row>
    <row r="38949" spans="12:12">
      <c r="L38949" s="17" t="s">
        <v>47050</v>
      </c>
    </row>
    <row r="38950" spans="12:12">
      <c r="L38950" s="17" t="s">
        <v>47051</v>
      </c>
    </row>
    <row r="38951" spans="12:12">
      <c r="L38951" s="17" t="s">
        <v>47052</v>
      </c>
    </row>
    <row r="38952" spans="12:12">
      <c r="L38952" s="17" t="s">
        <v>47053</v>
      </c>
    </row>
    <row r="38953" spans="12:12">
      <c r="L38953" s="17" t="s">
        <v>47054</v>
      </c>
    </row>
    <row r="38954" spans="12:12">
      <c r="L38954" s="17" t="s">
        <v>47055</v>
      </c>
    </row>
    <row r="38955" spans="12:12">
      <c r="L38955" s="17" t="s">
        <v>47056</v>
      </c>
    </row>
    <row r="38956" spans="12:12">
      <c r="L38956" s="17" t="s">
        <v>47057</v>
      </c>
    </row>
    <row r="38957" spans="12:12">
      <c r="L38957" s="17" t="s">
        <v>47058</v>
      </c>
    </row>
    <row r="38958" spans="12:12">
      <c r="L38958" s="17" t="s">
        <v>47059</v>
      </c>
    </row>
    <row r="38959" spans="12:12">
      <c r="L38959" s="17" t="s">
        <v>47060</v>
      </c>
    </row>
    <row r="38960" spans="12:12">
      <c r="L38960" s="17" t="s">
        <v>47061</v>
      </c>
    </row>
    <row r="38961" spans="12:12">
      <c r="L38961" s="17" t="s">
        <v>47062</v>
      </c>
    </row>
    <row r="38962" spans="12:12">
      <c r="L38962" s="17" t="s">
        <v>47063</v>
      </c>
    </row>
    <row r="38963" spans="12:12">
      <c r="L38963" s="17" t="s">
        <v>47064</v>
      </c>
    </row>
    <row r="38964" spans="12:12">
      <c r="L38964" s="17" t="s">
        <v>47065</v>
      </c>
    </row>
    <row r="38965" spans="12:12">
      <c r="L38965" s="17" t="s">
        <v>47066</v>
      </c>
    </row>
    <row r="38966" spans="12:12">
      <c r="L38966" s="17" t="s">
        <v>47067</v>
      </c>
    </row>
    <row r="38967" spans="12:12">
      <c r="L38967" s="17" t="s">
        <v>47068</v>
      </c>
    </row>
    <row r="38968" spans="12:12">
      <c r="L38968" s="17" t="s">
        <v>47069</v>
      </c>
    </row>
    <row r="38969" spans="12:12">
      <c r="L38969" s="17" t="s">
        <v>47070</v>
      </c>
    </row>
    <row r="38970" spans="12:12">
      <c r="L38970" s="17" t="s">
        <v>47071</v>
      </c>
    </row>
    <row r="38971" spans="12:12">
      <c r="L38971" s="17" t="s">
        <v>47072</v>
      </c>
    </row>
    <row r="38972" spans="12:12">
      <c r="L38972" s="17" t="s">
        <v>47073</v>
      </c>
    </row>
    <row r="38973" spans="12:12">
      <c r="L38973" s="17" t="s">
        <v>47074</v>
      </c>
    </row>
    <row r="38974" spans="12:12">
      <c r="L38974" s="17" t="s">
        <v>47075</v>
      </c>
    </row>
    <row r="38975" spans="12:12">
      <c r="L38975" s="17" t="s">
        <v>47076</v>
      </c>
    </row>
    <row r="38976" spans="12:12">
      <c r="L38976" s="17" t="s">
        <v>47077</v>
      </c>
    </row>
    <row r="38977" spans="12:12">
      <c r="L38977" s="17" t="s">
        <v>47078</v>
      </c>
    </row>
    <row r="38978" spans="12:12">
      <c r="L38978" s="17" t="s">
        <v>47079</v>
      </c>
    </row>
    <row r="38979" spans="12:12">
      <c r="L38979" s="17" t="s">
        <v>47080</v>
      </c>
    </row>
    <row r="38980" spans="12:12">
      <c r="L38980" s="17" t="s">
        <v>47081</v>
      </c>
    </row>
    <row r="38981" spans="12:12">
      <c r="L38981" s="17" t="s">
        <v>47082</v>
      </c>
    </row>
    <row r="38982" spans="12:12">
      <c r="L38982" s="17" t="s">
        <v>47083</v>
      </c>
    </row>
    <row r="38983" spans="12:12">
      <c r="L38983" s="17" t="s">
        <v>47084</v>
      </c>
    </row>
    <row r="38984" spans="12:12">
      <c r="L38984" s="17" t="s">
        <v>47085</v>
      </c>
    </row>
    <row r="38985" spans="12:12">
      <c r="L38985" s="17" t="s">
        <v>47086</v>
      </c>
    </row>
    <row r="38986" spans="12:12">
      <c r="L38986" s="17" t="s">
        <v>47087</v>
      </c>
    </row>
    <row r="38987" spans="12:12">
      <c r="L38987" s="17" t="s">
        <v>47088</v>
      </c>
    </row>
    <row r="38988" spans="12:12">
      <c r="L38988" s="17" t="s">
        <v>47089</v>
      </c>
    </row>
    <row r="38989" spans="12:12">
      <c r="L38989" s="17" t="s">
        <v>47090</v>
      </c>
    </row>
    <row r="38990" spans="12:12">
      <c r="L38990" s="17" t="s">
        <v>47091</v>
      </c>
    </row>
    <row r="38991" spans="12:12">
      <c r="L38991" s="17" t="s">
        <v>47092</v>
      </c>
    </row>
    <row r="38992" spans="12:12">
      <c r="L38992" s="17" t="s">
        <v>47093</v>
      </c>
    </row>
    <row r="38993" spans="12:12">
      <c r="L38993" s="17" t="s">
        <v>47094</v>
      </c>
    </row>
    <row r="38994" spans="12:12">
      <c r="L38994" s="17" t="s">
        <v>47095</v>
      </c>
    </row>
    <row r="38995" spans="12:12">
      <c r="L38995" s="17" t="s">
        <v>47096</v>
      </c>
    </row>
    <row r="38996" spans="12:12">
      <c r="L38996" s="17" t="s">
        <v>47097</v>
      </c>
    </row>
    <row r="38997" spans="12:12">
      <c r="L38997" s="17" t="s">
        <v>47098</v>
      </c>
    </row>
    <row r="38998" spans="12:12">
      <c r="L38998" s="17" t="s">
        <v>47099</v>
      </c>
    </row>
    <row r="38999" spans="12:12">
      <c r="L38999" s="17" t="s">
        <v>47100</v>
      </c>
    </row>
    <row r="39000" spans="12:12">
      <c r="L39000" s="17" t="s">
        <v>47101</v>
      </c>
    </row>
    <row r="39001" spans="12:12">
      <c r="L39001" s="17" t="s">
        <v>47102</v>
      </c>
    </row>
    <row r="39002" spans="12:12">
      <c r="L39002" s="17" t="s">
        <v>47103</v>
      </c>
    </row>
    <row r="39003" spans="12:12">
      <c r="L39003" s="17" t="s">
        <v>47104</v>
      </c>
    </row>
    <row r="39004" spans="12:12">
      <c r="L39004" s="17" t="s">
        <v>47105</v>
      </c>
    </row>
    <row r="39005" spans="12:12">
      <c r="L39005" s="17" t="s">
        <v>47106</v>
      </c>
    </row>
    <row r="39006" spans="12:12">
      <c r="L39006" s="17" t="s">
        <v>47107</v>
      </c>
    </row>
    <row r="39007" spans="12:12">
      <c r="L39007" s="17" t="s">
        <v>47108</v>
      </c>
    </row>
    <row r="39008" spans="12:12">
      <c r="L39008" s="17" t="s">
        <v>47109</v>
      </c>
    </row>
    <row r="39009" spans="12:12">
      <c r="L39009" s="17" t="s">
        <v>47110</v>
      </c>
    </row>
    <row r="39010" spans="12:12">
      <c r="L39010" s="17" t="s">
        <v>47111</v>
      </c>
    </row>
    <row r="39011" spans="12:12">
      <c r="L39011" s="17" t="s">
        <v>47112</v>
      </c>
    </row>
    <row r="39012" spans="12:12">
      <c r="L39012" s="17" t="s">
        <v>47113</v>
      </c>
    </row>
    <row r="39013" spans="12:12">
      <c r="L39013" s="17" t="s">
        <v>47114</v>
      </c>
    </row>
    <row r="39014" spans="12:12">
      <c r="L39014" s="17" t="s">
        <v>47115</v>
      </c>
    </row>
    <row r="39015" spans="12:12">
      <c r="L39015" s="17" t="s">
        <v>47116</v>
      </c>
    </row>
    <row r="39016" spans="12:12">
      <c r="L39016" s="17" t="s">
        <v>47117</v>
      </c>
    </row>
    <row r="39017" spans="12:12">
      <c r="L39017" s="17" t="s">
        <v>47118</v>
      </c>
    </row>
    <row r="39018" spans="12:12">
      <c r="L39018" s="17" t="s">
        <v>47119</v>
      </c>
    </row>
    <row r="39019" spans="12:12">
      <c r="L39019" s="17" t="s">
        <v>47120</v>
      </c>
    </row>
    <row r="39020" spans="12:12">
      <c r="L39020" s="17" t="s">
        <v>47121</v>
      </c>
    </row>
    <row r="39021" spans="12:12">
      <c r="L39021" s="17" t="s">
        <v>47122</v>
      </c>
    </row>
    <row r="39022" spans="12:12">
      <c r="L39022" s="17" t="s">
        <v>47123</v>
      </c>
    </row>
    <row r="39023" spans="12:12">
      <c r="L39023" s="17" t="s">
        <v>47124</v>
      </c>
    </row>
    <row r="39024" spans="12:12">
      <c r="L39024" s="17" t="s">
        <v>47125</v>
      </c>
    </row>
    <row r="39025" spans="12:12">
      <c r="L39025" s="17" t="s">
        <v>47126</v>
      </c>
    </row>
    <row r="39026" spans="12:12">
      <c r="L39026" s="17" t="s">
        <v>47127</v>
      </c>
    </row>
    <row r="39027" spans="12:12">
      <c r="L39027" s="17" t="s">
        <v>47128</v>
      </c>
    </row>
    <row r="39028" spans="12:12">
      <c r="L39028" s="17" t="s">
        <v>47129</v>
      </c>
    </row>
    <row r="39029" spans="12:12">
      <c r="L39029" s="17" t="s">
        <v>47130</v>
      </c>
    </row>
    <row r="39030" spans="12:12">
      <c r="L39030" s="17" t="s">
        <v>47131</v>
      </c>
    </row>
    <row r="39031" spans="12:12">
      <c r="L39031" s="17" t="s">
        <v>47132</v>
      </c>
    </row>
    <row r="39032" spans="12:12">
      <c r="L39032" s="17" t="s">
        <v>47133</v>
      </c>
    </row>
    <row r="39033" spans="12:12">
      <c r="L39033" s="17" t="s">
        <v>47134</v>
      </c>
    </row>
    <row r="39034" spans="12:12">
      <c r="L39034" s="17" t="s">
        <v>47135</v>
      </c>
    </row>
    <row r="39035" spans="12:12">
      <c r="L39035" s="17" t="s">
        <v>47136</v>
      </c>
    </row>
    <row r="39036" spans="12:12">
      <c r="L39036" s="17" t="s">
        <v>47137</v>
      </c>
    </row>
    <row r="39037" spans="12:12">
      <c r="L39037" s="17" t="s">
        <v>47138</v>
      </c>
    </row>
    <row r="39038" spans="12:12">
      <c r="L39038" s="17" t="s">
        <v>47139</v>
      </c>
    </row>
    <row r="39039" spans="12:12">
      <c r="L39039" s="17" t="s">
        <v>47140</v>
      </c>
    </row>
    <row r="39040" spans="12:12">
      <c r="L39040" s="17" t="s">
        <v>47141</v>
      </c>
    </row>
    <row r="39041" spans="12:12">
      <c r="L39041" s="17" t="s">
        <v>47142</v>
      </c>
    </row>
    <row r="39042" spans="12:12">
      <c r="L39042" s="17" t="s">
        <v>47143</v>
      </c>
    </row>
    <row r="39043" spans="12:12">
      <c r="L39043" s="17" t="s">
        <v>47144</v>
      </c>
    </row>
    <row r="39044" spans="12:12">
      <c r="L39044" s="17" t="s">
        <v>47145</v>
      </c>
    </row>
    <row r="39045" spans="12:12">
      <c r="L39045" s="17" t="s">
        <v>47146</v>
      </c>
    </row>
    <row r="39046" spans="12:12">
      <c r="L39046" s="17" t="s">
        <v>47147</v>
      </c>
    </row>
    <row r="39047" spans="12:12">
      <c r="L39047" s="17" t="s">
        <v>47148</v>
      </c>
    </row>
    <row r="39048" spans="12:12">
      <c r="L39048" s="17" t="s">
        <v>47149</v>
      </c>
    </row>
    <row r="39049" spans="12:12">
      <c r="L39049" s="17" t="s">
        <v>47150</v>
      </c>
    </row>
    <row r="39050" spans="12:12">
      <c r="L39050" s="17" t="s">
        <v>47151</v>
      </c>
    </row>
    <row r="39051" spans="12:12">
      <c r="L39051" s="17" t="s">
        <v>47152</v>
      </c>
    </row>
    <row r="39052" spans="12:12">
      <c r="L39052" s="17" t="s">
        <v>47153</v>
      </c>
    </row>
    <row r="39053" spans="12:12">
      <c r="L39053" s="17" t="s">
        <v>47154</v>
      </c>
    </row>
    <row r="39054" spans="12:12">
      <c r="L39054" s="17" t="s">
        <v>47155</v>
      </c>
    </row>
    <row r="39055" spans="12:12">
      <c r="L39055" s="17" t="s">
        <v>47156</v>
      </c>
    </row>
    <row r="39056" spans="12:12">
      <c r="L39056" s="17" t="s">
        <v>47157</v>
      </c>
    </row>
    <row r="39057" spans="12:12">
      <c r="L39057" s="17" t="s">
        <v>47158</v>
      </c>
    </row>
    <row r="39058" spans="12:12">
      <c r="L39058" s="17" t="s">
        <v>47159</v>
      </c>
    </row>
    <row r="39059" spans="12:12">
      <c r="L39059" s="17" t="s">
        <v>47160</v>
      </c>
    </row>
    <row r="39060" spans="12:12">
      <c r="L39060" s="17" t="s">
        <v>47161</v>
      </c>
    </row>
    <row r="39061" spans="12:12">
      <c r="L39061" s="17" t="s">
        <v>47162</v>
      </c>
    </row>
    <row r="39062" spans="12:12">
      <c r="L39062" s="17" t="s">
        <v>47163</v>
      </c>
    </row>
    <row r="39063" spans="12:12">
      <c r="L39063" s="17" t="s">
        <v>47164</v>
      </c>
    </row>
    <row r="39064" spans="12:12">
      <c r="L39064" s="17" t="s">
        <v>47165</v>
      </c>
    </row>
    <row r="39065" spans="12:12">
      <c r="L39065" s="17" t="s">
        <v>47166</v>
      </c>
    </row>
    <row r="39066" spans="12:12">
      <c r="L39066" s="17" t="s">
        <v>47167</v>
      </c>
    </row>
    <row r="39067" spans="12:12">
      <c r="L39067" s="17" t="s">
        <v>47168</v>
      </c>
    </row>
    <row r="39068" spans="12:12">
      <c r="L39068" s="17" t="s">
        <v>47169</v>
      </c>
    </row>
    <row r="39069" spans="12:12">
      <c r="L39069" s="17" t="s">
        <v>47170</v>
      </c>
    </row>
    <row r="39070" spans="12:12">
      <c r="L39070" s="17" t="s">
        <v>47171</v>
      </c>
    </row>
    <row r="39071" spans="12:12">
      <c r="L39071" s="17" t="s">
        <v>47172</v>
      </c>
    </row>
    <row r="39072" spans="12:12">
      <c r="L39072" s="17" t="s">
        <v>47173</v>
      </c>
    </row>
    <row r="39073" spans="12:12">
      <c r="L39073" s="17" t="s">
        <v>47174</v>
      </c>
    </row>
    <row r="39074" spans="12:12">
      <c r="L39074" s="17" t="s">
        <v>47175</v>
      </c>
    </row>
    <row r="39075" spans="12:12">
      <c r="L39075" s="17" t="s">
        <v>47176</v>
      </c>
    </row>
    <row r="39076" spans="12:12">
      <c r="L39076" s="17" t="s">
        <v>47177</v>
      </c>
    </row>
    <row r="39077" spans="12:12">
      <c r="L39077" s="17" t="s">
        <v>47178</v>
      </c>
    </row>
    <row r="39078" spans="12:12">
      <c r="L39078" s="17" t="s">
        <v>47179</v>
      </c>
    </row>
    <row r="39079" spans="12:12">
      <c r="L39079" s="17" t="s">
        <v>47180</v>
      </c>
    </row>
    <row r="39080" spans="12:12">
      <c r="L39080" s="17" t="s">
        <v>47181</v>
      </c>
    </row>
    <row r="39081" spans="12:12">
      <c r="L39081" s="17" t="s">
        <v>47182</v>
      </c>
    </row>
    <row r="39082" spans="12:12">
      <c r="L39082" s="17" t="s">
        <v>47183</v>
      </c>
    </row>
    <row r="39083" spans="12:12">
      <c r="L39083" s="17" t="s">
        <v>47184</v>
      </c>
    </row>
    <row r="39084" spans="12:12">
      <c r="L39084" s="17" t="s">
        <v>47185</v>
      </c>
    </row>
    <row r="39085" spans="12:12">
      <c r="L39085" s="17" t="s">
        <v>47186</v>
      </c>
    </row>
    <row r="39086" spans="12:12">
      <c r="L39086" s="17" t="s">
        <v>47187</v>
      </c>
    </row>
    <row r="39087" spans="12:12">
      <c r="L39087" s="17" t="s">
        <v>47188</v>
      </c>
    </row>
    <row r="39088" spans="12:12">
      <c r="L39088" s="17" t="s">
        <v>47189</v>
      </c>
    </row>
    <row r="39089" spans="12:12">
      <c r="L39089" s="17" t="s">
        <v>47190</v>
      </c>
    </row>
    <row r="39090" spans="12:12">
      <c r="L39090" s="17" t="s">
        <v>47191</v>
      </c>
    </row>
    <row r="39091" spans="12:12">
      <c r="L39091" s="17" t="s">
        <v>47192</v>
      </c>
    </row>
    <row r="39092" spans="12:12">
      <c r="L39092" s="17" t="s">
        <v>47193</v>
      </c>
    </row>
    <row r="39093" spans="12:12">
      <c r="L39093" s="17" t="s">
        <v>47194</v>
      </c>
    </row>
    <row r="39094" spans="12:12">
      <c r="L39094" s="17" t="s">
        <v>47195</v>
      </c>
    </row>
    <row r="39095" spans="12:12">
      <c r="L39095" s="17" t="s">
        <v>47196</v>
      </c>
    </row>
    <row r="39096" spans="12:12">
      <c r="L39096" s="17" t="s">
        <v>47197</v>
      </c>
    </row>
    <row r="39097" spans="12:12">
      <c r="L39097" s="17" t="s">
        <v>47198</v>
      </c>
    </row>
    <row r="39098" spans="12:12">
      <c r="L39098" s="17" t="s">
        <v>47199</v>
      </c>
    </row>
    <row r="39099" spans="12:12">
      <c r="L39099" s="17" t="s">
        <v>47200</v>
      </c>
    </row>
    <row r="39100" spans="12:12">
      <c r="L39100" s="17" t="s">
        <v>47201</v>
      </c>
    </row>
    <row r="39101" spans="12:12">
      <c r="L39101" s="17" t="s">
        <v>47202</v>
      </c>
    </row>
    <row r="39102" spans="12:12">
      <c r="L39102" s="17" t="s">
        <v>47203</v>
      </c>
    </row>
    <row r="39103" spans="12:12">
      <c r="L39103" s="17" t="s">
        <v>47204</v>
      </c>
    </row>
    <row r="39104" spans="12:12">
      <c r="L39104" s="17" t="s">
        <v>47205</v>
      </c>
    </row>
    <row r="39105" spans="12:12">
      <c r="L39105" s="17" t="s">
        <v>47206</v>
      </c>
    </row>
    <row r="39106" spans="12:12">
      <c r="L39106" s="17" t="s">
        <v>47207</v>
      </c>
    </row>
    <row r="39107" spans="12:12">
      <c r="L39107" s="17" t="s">
        <v>47208</v>
      </c>
    </row>
    <row r="39108" spans="12:12">
      <c r="L39108" s="17" t="s">
        <v>47209</v>
      </c>
    </row>
    <row r="39109" spans="12:12">
      <c r="L39109" s="17" t="s">
        <v>47210</v>
      </c>
    </row>
    <row r="39110" spans="12:12">
      <c r="L39110" s="17" t="s">
        <v>47211</v>
      </c>
    </row>
    <row r="39111" spans="12:12">
      <c r="L39111" s="17" t="s">
        <v>47212</v>
      </c>
    </row>
    <row r="39112" spans="12:12">
      <c r="L39112" s="17" t="s">
        <v>47213</v>
      </c>
    </row>
    <row r="39113" spans="12:12">
      <c r="L39113" s="17" t="s">
        <v>47214</v>
      </c>
    </row>
    <row r="39114" spans="12:12">
      <c r="L39114" s="17" t="s">
        <v>47215</v>
      </c>
    </row>
    <row r="39115" spans="12:12">
      <c r="L39115" s="17" t="s">
        <v>47216</v>
      </c>
    </row>
    <row r="39116" spans="12:12">
      <c r="L39116" s="17" t="s">
        <v>47217</v>
      </c>
    </row>
    <row r="39117" spans="12:12">
      <c r="L39117" s="17" t="s">
        <v>47218</v>
      </c>
    </row>
    <row r="39118" spans="12:12">
      <c r="L39118" s="17" t="s">
        <v>47219</v>
      </c>
    </row>
    <row r="39119" spans="12:12">
      <c r="L39119" s="17" t="s">
        <v>47220</v>
      </c>
    </row>
    <row r="39120" spans="12:12">
      <c r="L39120" s="17" t="s">
        <v>47221</v>
      </c>
    </row>
    <row r="39121" spans="12:12">
      <c r="L39121" s="17" t="s">
        <v>47222</v>
      </c>
    </row>
    <row r="39122" spans="12:12">
      <c r="L39122" s="17" t="s">
        <v>47223</v>
      </c>
    </row>
    <row r="39123" spans="12:12">
      <c r="L39123" s="17" t="s">
        <v>47224</v>
      </c>
    </row>
    <row r="39124" spans="12:12">
      <c r="L39124" s="17" t="s">
        <v>47225</v>
      </c>
    </row>
    <row r="39125" spans="12:12">
      <c r="L39125" s="17" t="s">
        <v>47226</v>
      </c>
    </row>
    <row r="39126" spans="12:12">
      <c r="L39126" s="17" t="s">
        <v>47227</v>
      </c>
    </row>
    <row r="39127" spans="12:12">
      <c r="L39127" s="17" t="s">
        <v>47228</v>
      </c>
    </row>
    <row r="39128" spans="12:12">
      <c r="L39128" s="17" t="s">
        <v>47229</v>
      </c>
    </row>
    <row r="39129" spans="12:12">
      <c r="L39129" s="17" t="s">
        <v>47230</v>
      </c>
    </row>
    <row r="39130" spans="12:12">
      <c r="L39130" s="17" t="s">
        <v>47231</v>
      </c>
    </row>
    <row r="39131" spans="12:12">
      <c r="L39131" s="17" t="s">
        <v>47232</v>
      </c>
    </row>
    <row r="39132" spans="12:12">
      <c r="L39132" s="17" t="s">
        <v>47233</v>
      </c>
    </row>
    <row r="39133" spans="12:12">
      <c r="L39133" s="17" t="s">
        <v>47234</v>
      </c>
    </row>
    <row r="39134" spans="12:12">
      <c r="L39134" s="17" t="s">
        <v>47235</v>
      </c>
    </row>
    <row r="39135" spans="12:12">
      <c r="L39135" s="17" t="s">
        <v>47236</v>
      </c>
    </row>
    <row r="39136" spans="12:12">
      <c r="L39136" s="17" t="s">
        <v>47237</v>
      </c>
    </row>
    <row r="39137" spans="12:12">
      <c r="L39137" s="17" t="s">
        <v>47238</v>
      </c>
    </row>
    <row r="39138" spans="12:12">
      <c r="L39138" s="17" t="s">
        <v>47239</v>
      </c>
    </row>
    <row r="39139" spans="12:12">
      <c r="L39139" s="17" t="s">
        <v>47240</v>
      </c>
    </row>
    <row r="39140" spans="12:12">
      <c r="L39140" s="17" t="s">
        <v>47241</v>
      </c>
    </row>
    <row r="39141" spans="12:12">
      <c r="L39141" s="17" t="s">
        <v>47242</v>
      </c>
    </row>
    <row r="39142" spans="12:12">
      <c r="L39142" s="17" t="s">
        <v>47243</v>
      </c>
    </row>
    <row r="39143" spans="12:12">
      <c r="L39143" s="17" t="s">
        <v>47244</v>
      </c>
    </row>
    <row r="39144" spans="12:12">
      <c r="L39144" s="17" t="s">
        <v>47245</v>
      </c>
    </row>
    <row r="39145" spans="12:12">
      <c r="L39145" s="17" t="s">
        <v>47246</v>
      </c>
    </row>
    <row r="39146" spans="12:12">
      <c r="L39146" s="17" t="s">
        <v>47247</v>
      </c>
    </row>
    <row r="39147" spans="12:12">
      <c r="L39147" s="17" t="s">
        <v>47248</v>
      </c>
    </row>
    <row r="39148" spans="12:12">
      <c r="L39148" s="17" t="s">
        <v>47249</v>
      </c>
    </row>
    <row r="39149" spans="12:12">
      <c r="L39149" s="17" t="s">
        <v>47250</v>
      </c>
    </row>
    <row r="39150" spans="12:12">
      <c r="L39150" s="17" t="s">
        <v>47251</v>
      </c>
    </row>
    <row r="39151" spans="12:12">
      <c r="L39151" s="17" t="s">
        <v>47252</v>
      </c>
    </row>
    <row r="39152" spans="12:12">
      <c r="L39152" s="17" t="s">
        <v>47253</v>
      </c>
    </row>
    <row r="39153" spans="12:12">
      <c r="L39153" s="17" t="s">
        <v>47254</v>
      </c>
    </row>
    <row r="39154" spans="12:12">
      <c r="L39154" s="17" t="s">
        <v>47255</v>
      </c>
    </row>
    <row r="39155" spans="12:12">
      <c r="L39155" s="17" t="s">
        <v>47256</v>
      </c>
    </row>
    <row r="39156" spans="12:12">
      <c r="L39156" s="17" t="s">
        <v>47257</v>
      </c>
    </row>
    <row r="39157" spans="12:12">
      <c r="L39157" s="17" t="s">
        <v>47258</v>
      </c>
    </row>
    <row r="39158" spans="12:12">
      <c r="L39158" s="17" t="s">
        <v>47259</v>
      </c>
    </row>
    <row r="39159" spans="12:12">
      <c r="L39159" s="17" t="s">
        <v>47260</v>
      </c>
    </row>
    <row r="39160" spans="12:12">
      <c r="L39160" s="17" t="s">
        <v>47261</v>
      </c>
    </row>
    <row r="39161" spans="12:12">
      <c r="L39161" s="17" t="s">
        <v>47262</v>
      </c>
    </row>
    <row r="39162" spans="12:12">
      <c r="L39162" s="17" t="s">
        <v>47263</v>
      </c>
    </row>
    <row r="39163" spans="12:12">
      <c r="L39163" s="17" t="s">
        <v>47264</v>
      </c>
    </row>
    <row r="39164" spans="12:12">
      <c r="L39164" s="17" t="s">
        <v>47265</v>
      </c>
    </row>
    <row r="39165" spans="12:12">
      <c r="L39165" s="17" t="s">
        <v>47266</v>
      </c>
    </row>
    <row r="39166" spans="12:12">
      <c r="L39166" s="17" t="s">
        <v>47267</v>
      </c>
    </row>
    <row r="39167" spans="12:12">
      <c r="L39167" s="17" t="s">
        <v>47268</v>
      </c>
    </row>
    <row r="39168" spans="12:12">
      <c r="L39168" s="17" t="s">
        <v>47269</v>
      </c>
    </row>
    <row r="39169" spans="12:12">
      <c r="L39169" s="17" t="s">
        <v>47270</v>
      </c>
    </row>
    <row r="39170" spans="12:12">
      <c r="L39170" s="17" t="s">
        <v>47271</v>
      </c>
    </row>
    <row r="39171" spans="12:12">
      <c r="L39171" s="17" t="s">
        <v>47272</v>
      </c>
    </row>
    <row r="39172" spans="12:12">
      <c r="L39172" s="17" t="s">
        <v>47273</v>
      </c>
    </row>
    <row r="39173" spans="12:12">
      <c r="L39173" s="17" t="s">
        <v>47274</v>
      </c>
    </row>
    <row r="39174" spans="12:12">
      <c r="L39174" s="17" t="s">
        <v>47275</v>
      </c>
    </row>
    <row r="39175" spans="12:12">
      <c r="L39175" s="17" t="s">
        <v>47276</v>
      </c>
    </row>
    <row r="39176" spans="12:12">
      <c r="L39176" s="17" t="s">
        <v>47277</v>
      </c>
    </row>
    <row r="39177" spans="12:12">
      <c r="L39177" s="17" t="s">
        <v>47278</v>
      </c>
    </row>
    <row r="39178" spans="12:12">
      <c r="L39178" s="17" t="s">
        <v>47279</v>
      </c>
    </row>
    <row r="39179" spans="12:12">
      <c r="L39179" s="17" t="s">
        <v>47280</v>
      </c>
    </row>
    <row r="39180" spans="12:12">
      <c r="L39180" s="17" t="s">
        <v>47281</v>
      </c>
    </row>
    <row r="39181" spans="12:12">
      <c r="L39181" s="17" t="s">
        <v>47282</v>
      </c>
    </row>
    <row r="39182" spans="12:12">
      <c r="L39182" s="17" t="s">
        <v>47283</v>
      </c>
    </row>
    <row r="39183" spans="12:12">
      <c r="L39183" s="17" t="s">
        <v>47284</v>
      </c>
    </row>
    <row r="39184" spans="12:12">
      <c r="L39184" s="17" t="s">
        <v>47285</v>
      </c>
    </row>
    <row r="39185" spans="12:12">
      <c r="L39185" s="17" t="s">
        <v>47286</v>
      </c>
    </row>
    <row r="39186" spans="12:12">
      <c r="L39186" s="17" t="s">
        <v>47287</v>
      </c>
    </row>
    <row r="39187" spans="12:12">
      <c r="L39187" s="17" t="s">
        <v>47288</v>
      </c>
    </row>
    <row r="39188" spans="12:12">
      <c r="L39188" s="17" t="s">
        <v>47289</v>
      </c>
    </row>
    <row r="39189" spans="12:12">
      <c r="L39189" s="17" t="s">
        <v>47290</v>
      </c>
    </row>
    <row r="39190" spans="12:12">
      <c r="L39190" s="17" t="s">
        <v>47291</v>
      </c>
    </row>
    <row r="39191" spans="12:12">
      <c r="L39191" s="17" t="s">
        <v>47292</v>
      </c>
    </row>
    <row r="39192" spans="12:12">
      <c r="L39192" s="17" t="s">
        <v>47293</v>
      </c>
    </row>
    <row r="39193" spans="12:12">
      <c r="L39193" s="17" t="s">
        <v>47294</v>
      </c>
    </row>
    <row r="39194" spans="12:12">
      <c r="L39194" s="17" t="s">
        <v>47295</v>
      </c>
    </row>
    <row r="39195" spans="12:12">
      <c r="L39195" s="17" t="s">
        <v>47296</v>
      </c>
    </row>
    <row r="39196" spans="12:12">
      <c r="L39196" s="17" t="s">
        <v>47297</v>
      </c>
    </row>
    <row r="39197" spans="12:12">
      <c r="L39197" s="17" t="s">
        <v>47298</v>
      </c>
    </row>
    <row r="39198" spans="12:12">
      <c r="L39198" s="17" t="s">
        <v>47299</v>
      </c>
    </row>
    <row r="39199" spans="12:12">
      <c r="L39199" s="17" t="s">
        <v>47300</v>
      </c>
    </row>
    <row r="39200" spans="12:12">
      <c r="L39200" s="17" t="s">
        <v>47301</v>
      </c>
    </row>
    <row r="39201" spans="12:12">
      <c r="L39201" s="17" t="s">
        <v>47302</v>
      </c>
    </row>
    <row r="39202" spans="12:12">
      <c r="L39202" s="17" t="s">
        <v>47303</v>
      </c>
    </row>
    <row r="39203" spans="12:12">
      <c r="L39203" s="17" t="s">
        <v>47304</v>
      </c>
    </row>
    <row r="39204" spans="12:12">
      <c r="L39204" s="17" t="s">
        <v>47305</v>
      </c>
    </row>
    <row r="39205" spans="12:12">
      <c r="L39205" s="17" t="s">
        <v>47306</v>
      </c>
    </row>
    <row r="39206" spans="12:12">
      <c r="L39206" s="17" t="s">
        <v>47307</v>
      </c>
    </row>
    <row r="39207" spans="12:12">
      <c r="L39207" s="17" t="s">
        <v>47308</v>
      </c>
    </row>
    <row r="39208" spans="12:12">
      <c r="L39208" s="17" t="s">
        <v>47309</v>
      </c>
    </row>
    <row r="39209" spans="12:12">
      <c r="L39209" s="17" t="s">
        <v>47310</v>
      </c>
    </row>
    <row r="39210" spans="12:12">
      <c r="L39210" s="17" t="s">
        <v>47311</v>
      </c>
    </row>
    <row r="39211" spans="12:12">
      <c r="L39211" s="17" t="s">
        <v>47312</v>
      </c>
    </row>
    <row r="39212" spans="12:12">
      <c r="L39212" s="17" t="s">
        <v>47313</v>
      </c>
    </row>
    <row r="39213" spans="12:12">
      <c r="L39213" s="17" t="s">
        <v>47314</v>
      </c>
    </row>
    <row r="39214" spans="12:12">
      <c r="L39214" s="17" t="s">
        <v>47315</v>
      </c>
    </row>
    <row r="39215" spans="12:12">
      <c r="L39215" s="17" t="s">
        <v>47316</v>
      </c>
    </row>
    <row r="39216" spans="12:12">
      <c r="L39216" s="17" t="s">
        <v>47317</v>
      </c>
    </row>
    <row r="39217" spans="12:12">
      <c r="L39217" s="17" t="s">
        <v>47318</v>
      </c>
    </row>
    <row r="39218" spans="12:12">
      <c r="L39218" s="17" t="s">
        <v>47319</v>
      </c>
    </row>
    <row r="39219" spans="12:12">
      <c r="L39219" s="17" t="s">
        <v>47320</v>
      </c>
    </row>
    <row r="39220" spans="12:12">
      <c r="L39220" s="17" t="s">
        <v>47321</v>
      </c>
    </row>
    <row r="39221" spans="12:12">
      <c r="L39221" s="17" t="s">
        <v>47322</v>
      </c>
    </row>
    <row r="39222" spans="12:12">
      <c r="L39222" s="17" t="s">
        <v>47323</v>
      </c>
    </row>
    <row r="39223" spans="12:12">
      <c r="L39223" s="17" t="s">
        <v>47324</v>
      </c>
    </row>
    <row r="39224" spans="12:12">
      <c r="L39224" s="17" t="s">
        <v>47325</v>
      </c>
    </row>
    <row r="39225" spans="12:12">
      <c r="L39225" s="17" t="s">
        <v>47326</v>
      </c>
    </row>
    <row r="39226" spans="12:12">
      <c r="L39226" s="17" t="s">
        <v>47327</v>
      </c>
    </row>
    <row r="39227" spans="12:12">
      <c r="L39227" s="17" t="s">
        <v>47328</v>
      </c>
    </row>
    <row r="39228" spans="12:12">
      <c r="L39228" s="17" t="s">
        <v>47329</v>
      </c>
    </row>
    <row r="39229" spans="12:12">
      <c r="L39229" s="17" t="s">
        <v>47330</v>
      </c>
    </row>
    <row r="39230" spans="12:12">
      <c r="L39230" s="17" t="s">
        <v>47331</v>
      </c>
    </row>
    <row r="39231" spans="12:12">
      <c r="L39231" s="17" t="s">
        <v>47332</v>
      </c>
    </row>
    <row r="39232" spans="12:12">
      <c r="L39232" s="17" t="s">
        <v>47333</v>
      </c>
    </row>
    <row r="39233" spans="12:12">
      <c r="L39233" s="17" t="s">
        <v>47334</v>
      </c>
    </row>
    <row r="39234" spans="12:12">
      <c r="L39234" s="17" t="s">
        <v>47335</v>
      </c>
    </row>
    <row r="39235" spans="12:12">
      <c r="L39235" s="17" t="s">
        <v>47336</v>
      </c>
    </row>
    <row r="39236" spans="12:12">
      <c r="L39236" s="17" t="s">
        <v>47337</v>
      </c>
    </row>
    <row r="39237" spans="12:12">
      <c r="L39237" s="17" t="s">
        <v>47338</v>
      </c>
    </row>
    <row r="39238" spans="12:12">
      <c r="L39238" s="17" t="s">
        <v>47339</v>
      </c>
    </row>
    <row r="39239" spans="12:12">
      <c r="L39239" s="17" t="s">
        <v>47340</v>
      </c>
    </row>
    <row r="39240" spans="12:12">
      <c r="L39240" s="17" t="s">
        <v>47341</v>
      </c>
    </row>
    <row r="39241" spans="12:12">
      <c r="L39241" s="17" t="s">
        <v>47342</v>
      </c>
    </row>
    <row r="39242" spans="12:12">
      <c r="L39242" s="17" t="s">
        <v>47343</v>
      </c>
    </row>
    <row r="39243" spans="12:12">
      <c r="L39243" s="17" t="s">
        <v>47344</v>
      </c>
    </row>
    <row r="39244" spans="12:12">
      <c r="L39244" s="17" t="s">
        <v>47345</v>
      </c>
    </row>
    <row r="39245" spans="12:12">
      <c r="L39245" s="17" t="s">
        <v>47346</v>
      </c>
    </row>
    <row r="39246" spans="12:12">
      <c r="L39246" s="17" t="s">
        <v>47347</v>
      </c>
    </row>
    <row r="39247" spans="12:12">
      <c r="L39247" s="17" t="s">
        <v>47348</v>
      </c>
    </row>
    <row r="39248" spans="12:12">
      <c r="L39248" s="17" t="s">
        <v>47349</v>
      </c>
    </row>
    <row r="39249" spans="12:12">
      <c r="L39249" s="17" t="s">
        <v>47350</v>
      </c>
    </row>
    <row r="39250" spans="12:12">
      <c r="L39250" s="17" t="s">
        <v>47351</v>
      </c>
    </row>
    <row r="39251" spans="12:12">
      <c r="L39251" s="17" t="s">
        <v>47352</v>
      </c>
    </row>
    <row r="39252" spans="12:12">
      <c r="L39252" s="17" t="s">
        <v>47353</v>
      </c>
    </row>
    <row r="39253" spans="12:12">
      <c r="L39253" s="17" t="s">
        <v>47354</v>
      </c>
    </row>
    <row r="39254" spans="12:12">
      <c r="L39254" s="17" t="s">
        <v>47355</v>
      </c>
    </row>
    <row r="39255" spans="12:12">
      <c r="L39255" s="17" t="s">
        <v>47356</v>
      </c>
    </row>
    <row r="39256" spans="12:12">
      <c r="L39256" s="17" t="s">
        <v>47357</v>
      </c>
    </row>
    <row r="39257" spans="12:12">
      <c r="L39257" s="17" t="s">
        <v>47358</v>
      </c>
    </row>
    <row r="39258" spans="12:12">
      <c r="L39258" s="17" t="s">
        <v>47359</v>
      </c>
    </row>
    <row r="39259" spans="12:12">
      <c r="L39259" s="17" t="s">
        <v>47360</v>
      </c>
    </row>
    <row r="39260" spans="12:12">
      <c r="L39260" s="17" t="s">
        <v>47361</v>
      </c>
    </row>
    <row r="39261" spans="12:12">
      <c r="L39261" s="17" t="s">
        <v>47362</v>
      </c>
    </row>
    <row r="39262" spans="12:12">
      <c r="L39262" s="17" t="s">
        <v>47363</v>
      </c>
    </row>
    <row r="39263" spans="12:12">
      <c r="L39263" s="17" t="s">
        <v>47364</v>
      </c>
    </row>
    <row r="39264" spans="12:12">
      <c r="L39264" s="17" t="s">
        <v>47365</v>
      </c>
    </row>
    <row r="39265" spans="12:12">
      <c r="L39265" s="17" t="s">
        <v>47366</v>
      </c>
    </row>
    <row r="39266" spans="12:12">
      <c r="L39266" s="17" t="s">
        <v>47367</v>
      </c>
    </row>
    <row r="39267" spans="12:12">
      <c r="L39267" s="17" t="s">
        <v>47368</v>
      </c>
    </row>
    <row r="39268" spans="12:12">
      <c r="L39268" s="17" t="s">
        <v>47369</v>
      </c>
    </row>
    <row r="39269" spans="12:12">
      <c r="L39269" s="17" t="s">
        <v>47370</v>
      </c>
    </row>
    <row r="39270" spans="12:12">
      <c r="L39270" s="17" t="s">
        <v>47371</v>
      </c>
    </row>
    <row r="39271" spans="12:12">
      <c r="L39271" s="17" t="s">
        <v>47372</v>
      </c>
    </row>
    <row r="39272" spans="12:12">
      <c r="L39272" s="17" t="s">
        <v>47373</v>
      </c>
    </row>
    <row r="39273" spans="12:12">
      <c r="L39273" s="17" t="s">
        <v>47374</v>
      </c>
    </row>
    <row r="39274" spans="12:12">
      <c r="L39274" s="17" t="s">
        <v>47375</v>
      </c>
    </row>
    <row r="39275" spans="12:12">
      <c r="L39275" s="17" t="s">
        <v>47376</v>
      </c>
    </row>
    <row r="39276" spans="12:12">
      <c r="L39276" s="17" t="s">
        <v>47377</v>
      </c>
    </row>
    <row r="39277" spans="12:12">
      <c r="L39277" s="17" t="s">
        <v>47378</v>
      </c>
    </row>
    <row r="39278" spans="12:12">
      <c r="L39278" s="17" t="s">
        <v>47379</v>
      </c>
    </row>
    <row r="39279" spans="12:12">
      <c r="L39279" s="17" t="s">
        <v>47380</v>
      </c>
    </row>
    <row r="39280" spans="12:12">
      <c r="L39280" s="17" t="s">
        <v>47381</v>
      </c>
    </row>
    <row r="39281" spans="12:12">
      <c r="L39281" s="17" t="s">
        <v>47382</v>
      </c>
    </row>
    <row r="39282" spans="12:12">
      <c r="L39282" s="17" t="s">
        <v>47383</v>
      </c>
    </row>
    <row r="39283" spans="12:12">
      <c r="L39283" s="17" t="s">
        <v>47384</v>
      </c>
    </row>
    <row r="39284" spans="12:12">
      <c r="L39284" s="17" t="s">
        <v>47385</v>
      </c>
    </row>
    <row r="39285" spans="12:12">
      <c r="L39285" s="17" t="s">
        <v>47386</v>
      </c>
    </row>
    <row r="39286" spans="12:12">
      <c r="L39286" s="17" t="s">
        <v>47387</v>
      </c>
    </row>
    <row r="39287" spans="12:12">
      <c r="L39287" s="17" t="s">
        <v>47388</v>
      </c>
    </row>
    <row r="39288" spans="12:12">
      <c r="L39288" s="17" t="s">
        <v>47389</v>
      </c>
    </row>
    <row r="39289" spans="12:12">
      <c r="L39289" s="17" t="s">
        <v>47390</v>
      </c>
    </row>
    <row r="39290" spans="12:12">
      <c r="L39290" s="17" t="s">
        <v>47391</v>
      </c>
    </row>
    <row r="39291" spans="12:12">
      <c r="L39291" s="17" t="s">
        <v>47392</v>
      </c>
    </row>
    <row r="39292" spans="12:12">
      <c r="L39292" s="17" t="s">
        <v>47393</v>
      </c>
    </row>
    <row r="39293" spans="12:12">
      <c r="L39293" s="17" t="s">
        <v>47394</v>
      </c>
    </row>
    <row r="39294" spans="12:12">
      <c r="L39294" s="17" t="s">
        <v>47395</v>
      </c>
    </row>
    <row r="39295" spans="12:12">
      <c r="L39295" s="17" t="s">
        <v>47396</v>
      </c>
    </row>
    <row r="39296" spans="12:12">
      <c r="L39296" s="17" t="s">
        <v>47397</v>
      </c>
    </row>
    <row r="39297" spans="12:12">
      <c r="L39297" s="17" t="s">
        <v>47398</v>
      </c>
    </row>
    <row r="39298" spans="12:12">
      <c r="L39298" s="17" t="s">
        <v>47399</v>
      </c>
    </row>
    <row r="39299" spans="12:12">
      <c r="L39299" s="17" t="s">
        <v>47400</v>
      </c>
    </row>
    <row r="39300" spans="12:12">
      <c r="L39300" s="17" t="s">
        <v>47401</v>
      </c>
    </row>
    <row r="39301" spans="12:12">
      <c r="L39301" s="17" t="s">
        <v>47402</v>
      </c>
    </row>
    <row r="39302" spans="12:12">
      <c r="L39302" s="17" t="s">
        <v>47403</v>
      </c>
    </row>
    <row r="39303" spans="12:12">
      <c r="L39303" s="17" t="s">
        <v>47404</v>
      </c>
    </row>
    <row r="39304" spans="12:12">
      <c r="L39304" s="17" t="s">
        <v>47405</v>
      </c>
    </row>
    <row r="39305" spans="12:12">
      <c r="L39305" s="17" t="s">
        <v>47406</v>
      </c>
    </row>
    <row r="39306" spans="12:12">
      <c r="L39306" s="17" t="s">
        <v>47407</v>
      </c>
    </row>
    <row r="39307" spans="12:12">
      <c r="L39307" s="17" t="s">
        <v>47408</v>
      </c>
    </row>
    <row r="39308" spans="12:12">
      <c r="L39308" s="17" t="s">
        <v>47409</v>
      </c>
    </row>
    <row r="39309" spans="12:12">
      <c r="L39309" s="17" t="s">
        <v>47410</v>
      </c>
    </row>
    <row r="39310" spans="12:12">
      <c r="L39310" s="17" t="s">
        <v>47411</v>
      </c>
    </row>
    <row r="39311" spans="12:12">
      <c r="L39311" s="17" t="s">
        <v>47412</v>
      </c>
    </row>
    <row r="39312" spans="12:12">
      <c r="L39312" s="17" t="s">
        <v>47413</v>
      </c>
    </row>
    <row r="39313" spans="12:12">
      <c r="L39313" s="17" t="s">
        <v>47414</v>
      </c>
    </row>
    <row r="39314" spans="12:12">
      <c r="L39314" s="17" t="s">
        <v>47415</v>
      </c>
    </row>
    <row r="39315" spans="12:12">
      <c r="L39315" s="17" t="s">
        <v>47416</v>
      </c>
    </row>
    <row r="39316" spans="12:12">
      <c r="L39316" s="17" t="s">
        <v>47417</v>
      </c>
    </row>
    <row r="39317" spans="12:12">
      <c r="L39317" s="17" t="s">
        <v>47418</v>
      </c>
    </row>
    <row r="39318" spans="12:12">
      <c r="L39318" s="17" t="s">
        <v>47419</v>
      </c>
    </row>
    <row r="39319" spans="12:12">
      <c r="L39319" s="17" t="s">
        <v>47420</v>
      </c>
    </row>
    <row r="39320" spans="12:12">
      <c r="L39320" s="17" t="s">
        <v>47421</v>
      </c>
    </row>
    <row r="39321" spans="12:12">
      <c r="L39321" s="17" t="s">
        <v>47422</v>
      </c>
    </row>
    <row r="39322" spans="12:12">
      <c r="L39322" s="17" t="s">
        <v>47423</v>
      </c>
    </row>
    <row r="39323" spans="12:12">
      <c r="L39323" s="17" t="s">
        <v>47424</v>
      </c>
    </row>
    <row r="39324" spans="12:12">
      <c r="L39324" s="17" t="s">
        <v>47425</v>
      </c>
    </row>
    <row r="39325" spans="12:12">
      <c r="L39325" s="17" t="s">
        <v>47426</v>
      </c>
    </row>
    <row r="39326" spans="12:12">
      <c r="L39326" s="17" t="s">
        <v>47427</v>
      </c>
    </row>
    <row r="39327" spans="12:12">
      <c r="L39327" s="17" t="s">
        <v>47428</v>
      </c>
    </row>
    <row r="39328" spans="12:12">
      <c r="L39328" s="17" t="s">
        <v>47429</v>
      </c>
    </row>
    <row r="39329" spans="12:12">
      <c r="L39329" s="17" t="s">
        <v>47430</v>
      </c>
    </row>
    <row r="39330" spans="12:12">
      <c r="L39330" s="17" t="s">
        <v>47431</v>
      </c>
    </row>
    <row r="39331" spans="12:12">
      <c r="L39331" s="17" t="s">
        <v>47432</v>
      </c>
    </row>
    <row r="39332" spans="12:12">
      <c r="L39332" s="17" t="s">
        <v>47433</v>
      </c>
    </row>
    <row r="39333" spans="12:12">
      <c r="L39333" s="17" t="s">
        <v>47434</v>
      </c>
    </row>
    <row r="39334" spans="12:12">
      <c r="L39334" s="17" t="s">
        <v>47435</v>
      </c>
    </row>
    <row r="39335" spans="12:12">
      <c r="L39335" s="17" t="s">
        <v>47436</v>
      </c>
    </row>
    <row r="39336" spans="12:12">
      <c r="L39336" s="17" t="s">
        <v>47437</v>
      </c>
    </row>
    <row r="39337" spans="12:12">
      <c r="L39337" s="17" t="s">
        <v>47438</v>
      </c>
    </row>
    <row r="39338" spans="12:12">
      <c r="L39338" s="17" t="s">
        <v>47439</v>
      </c>
    </row>
    <row r="39339" spans="12:12">
      <c r="L39339" s="17" t="s">
        <v>47440</v>
      </c>
    </row>
    <row r="39340" spans="12:12">
      <c r="L39340" s="17" t="s">
        <v>47441</v>
      </c>
    </row>
    <row r="39341" spans="12:12">
      <c r="L39341" s="17" t="s">
        <v>47442</v>
      </c>
    </row>
    <row r="39342" spans="12:12">
      <c r="L39342" s="17" t="s">
        <v>47443</v>
      </c>
    </row>
    <row r="39343" spans="12:12">
      <c r="L39343" s="17" t="s">
        <v>47444</v>
      </c>
    </row>
    <row r="39344" spans="12:12">
      <c r="L39344" s="17" t="s">
        <v>47445</v>
      </c>
    </row>
    <row r="39345" spans="12:12">
      <c r="L39345" s="17" t="s">
        <v>47446</v>
      </c>
    </row>
    <row r="39346" spans="12:12">
      <c r="L39346" s="17" t="s">
        <v>47447</v>
      </c>
    </row>
    <row r="39347" spans="12:12">
      <c r="L39347" s="17" t="s">
        <v>47448</v>
      </c>
    </row>
    <row r="39348" spans="12:12">
      <c r="L39348" s="17" t="s">
        <v>47449</v>
      </c>
    </row>
    <row r="39349" spans="12:12">
      <c r="L39349" s="17" t="s">
        <v>47450</v>
      </c>
    </row>
    <row r="39350" spans="12:12">
      <c r="L39350" s="17" t="s">
        <v>47451</v>
      </c>
    </row>
    <row r="39351" spans="12:12">
      <c r="L39351" s="17" t="s">
        <v>47452</v>
      </c>
    </row>
    <row r="39352" spans="12:12">
      <c r="L39352" s="17" t="s">
        <v>47453</v>
      </c>
    </row>
    <row r="39353" spans="12:12">
      <c r="L39353" s="17" t="s">
        <v>47454</v>
      </c>
    </row>
    <row r="39354" spans="12:12">
      <c r="L39354" s="17" t="s">
        <v>47455</v>
      </c>
    </row>
    <row r="39355" spans="12:12">
      <c r="L39355" s="17" t="s">
        <v>47456</v>
      </c>
    </row>
    <row r="39356" spans="12:12">
      <c r="L39356" s="17" t="s">
        <v>47457</v>
      </c>
    </row>
    <row r="39357" spans="12:12">
      <c r="L39357" s="17" t="s">
        <v>47458</v>
      </c>
    </row>
    <row r="39358" spans="12:12">
      <c r="L39358" s="17" t="s">
        <v>47459</v>
      </c>
    </row>
    <row r="39359" spans="12:12">
      <c r="L39359" s="17" t="s">
        <v>47460</v>
      </c>
    </row>
    <row r="39360" spans="12:12">
      <c r="L39360" s="17" t="s">
        <v>47461</v>
      </c>
    </row>
    <row r="39361" spans="12:12">
      <c r="L39361" s="17" t="s">
        <v>47462</v>
      </c>
    </row>
    <row r="39362" spans="12:12">
      <c r="L39362" s="17" t="s">
        <v>47463</v>
      </c>
    </row>
    <row r="39363" spans="12:12">
      <c r="L39363" s="17" t="s">
        <v>47464</v>
      </c>
    </row>
    <row r="39364" spans="12:12">
      <c r="L39364" s="17" t="s">
        <v>47465</v>
      </c>
    </row>
    <row r="39365" spans="12:12">
      <c r="L39365" s="17" t="s">
        <v>47466</v>
      </c>
    </row>
    <row r="39366" spans="12:12">
      <c r="L39366" s="17" t="s">
        <v>47467</v>
      </c>
    </row>
    <row r="39367" spans="12:12">
      <c r="L39367" s="17" t="s">
        <v>47468</v>
      </c>
    </row>
    <row r="39368" spans="12:12">
      <c r="L39368" s="17" t="s">
        <v>47469</v>
      </c>
    </row>
    <row r="39369" spans="12:12">
      <c r="L39369" s="17" t="s">
        <v>47470</v>
      </c>
    </row>
    <row r="39370" spans="12:12">
      <c r="L39370" s="17" t="s">
        <v>47471</v>
      </c>
    </row>
    <row r="39371" spans="12:12">
      <c r="L39371" s="17" t="s">
        <v>47472</v>
      </c>
    </row>
    <row r="39372" spans="12:12">
      <c r="L39372" s="17" t="s">
        <v>47473</v>
      </c>
    </row>
    <row r="39373" spans="12:12">
      <c r="L39373" s="17" t="s">
        <v>47474</v>
      </c>
    </row>
    <row r="39374" spans="12:12">
      <c r="L39374" s="17" t="s">
        <v>47475</v>
      </c>
    </row>
    <row r="39375" spans="12:12">
      <c r="L39375" s="17" t="s">
        <v>47476</v>
      </c>
    </row>
    <row r="39376" spans="12:12">
      <c r="L39376" s="17" t="s">
        <v>47477</v>
      </c>
    </row>
    <row r="39377" spans="12:12">
      <c r="L39377" s="17" t="s">
        <v>47478</v>
      </c>
    </row>
    <row r="39378" spans="12:12">
      <c r="L39378" s="17" t="s">
        <v>47479</v>
      </c>
    </row>
    <row r="39379" spans="12:12">
      <c r="L39379" s="17" t="s">
        <v>47480</v>
      </c>
    </row>
    <row r="39380" spans="12:12">
      <c r="L39380" s="17" t="s">
        <v>47481</v>
      </c>
    </row>
    <row r="39381" spans="12:12">
      <c r="L39381" s="17" t="s">
        <v>47482</v>
      </c>
    </row>
    <row r="39382" spans="12:12">
      <c r="L39382" s="17" t="s">
        <v>47483</v>
      </c>
    </row>
    <row r="39383" spans="12:12">
      <c r="L39383" s="17" t="s">
        <v>47484</v>
      </c>
    </row>
    <row r="39384" spans="12:12">
      <c r="L39384" s="17" t="s">
        <v>47485</v>
      </c>
    </row>
    <row r="39385" spans="12:12">
      <c r="L39385" s="17" t="s">
        <v>47486</v>
      </c>
    </row>
    <row r="39386" spans="12:12">
      <c r="L39386" s="17" t="s">
        <v>47487</v>
      </c>
    </row>
    <row r="39387" spans="12:12">
      <c r="L39387" s="17" t="s">
        <v>47488</v>
      </c>
    </row>
    <row r="39388" spans="12:12">
      <c r="L39388" s="17" t="s">
        <v>47489</v>
      </c>
    </row>
    <row r="39389" spans="12:12">
      <c r="L39389" s="17" t="s">
        <v>47490</v>
      </c>
    </row>
    <row r="39390" spans="12:12">
      <c r="L39390" s="17" t="s">
        <v>47491</v>
      </c>
    </row>
    <row r="39391" spans="12:12">
      <c r="L39391" s="17" t="s">
        <v>47492</v>
      </c>
    </row>
    <row r="39392" spans="12:12">
      <c r="L39392" s="17" t="s">
        <v>47493</v>
      </c>
    </row>
    <row r="39393" spans="12:12">
      <c r="L39393" s="17" t="s">
        <v>47494</v>
      </c>
    </row>
    <row r="39394" spans="12:12">
      <c r="L39394" s="17" t="s">
        <v>47495</v>
      </c>
    </row>
    <row r="39395" spans="12:12">
      <c r="L39395" s="17" t="s">
        <v>47496</v>
      </c>
    </row>
    <row r="39396" spans="12:12">
      <c r="L39396" s="17" t="s">
        <v>47497</v>
      </c>
    </row>
    <row r="39397" spans="12:12">
      <c r="L39397" s="17" t="s">
        <v>47498</v>
      </c>
    </row>
    <row r="39398" spans="12:12">
      <c r="L39398" s="17" t="s">
        <v>47499</v>
      </c>
    </row>
    <row r="39399" spans="12:12">
      <c r="L39399" s="17" t="s">
        <v>47500</v>
      </c>
    </row>
    <row r="39400" spans="12:12">
      <c r="L39400" s="17" t="s">
        <v>47501</v>
      </c>
    </row>
    <row r="39401" spans="12:12">
      <c r="L39401" s="17" t="s">
        <v>47502</v>
      </c>
    </row>
    <row r="39402" spans="12:12">
      <c r="L39402" s="17" t="s">
        <v>47503</v>
      </c>
    </row>
    <row r="39403" spans="12:12">
      <c r="L39403" s="17" t="s">
        <v>47504</v>
      </c>
    </row>
    <row r="39404" spans="12:12">
      <c r="L39404" s="17" t="s">
        <v>47505</v>
      </c>
    </row>
    <row r="39405" spans="12:12">
      <c r="L39405" s="17" t="s">
        <v>47506</v>
      </c>
    </row>
    <row r="39406" spans="12:12">
      <c r="L39406" s="17" t="s">
        <v>47507</v>
      </c>
    </row>
    <row r="39407" spans="12:12">
      <c r="L39407" s="17" t="s">
        <v>47508</v>
      </c>
    </row>
    <row r="39408" spans="12:12">
      <c r="L39408" s="17" t="s">
        <v>47509</v>
      </c>
    </row>
    <row r="39409" spans="12:12">
      <c r="L39409" s="17" t="s">
        <v>47510</v>
      </c>
    </row>
    <row r="39410" spans="12:12">
      <c r="L39410" s="17" t="s">
        <v>47511</v>
      </c>
    </row>
    <row r="39411" spans="12:12">
      <c r="L39411" s="17" t="s">
        <v>47512</v>
      </c>
    </row>
    <row r="39412" spans="12:12">
      <c r="L39412" s="17" t="s">
        <v>47513</v>
      </c>
    </row>
    <row r="39413" spans="12:12">
      <c r="L39413" s="17" t="s">
        <v>47514</v>
      </c>
    </row>
    <row r="39414" spans="12:12">
      <c r="L39414" s="17" t="s">
        <v>47515</v>
      </c>
    </row>
    <row r="39415" spans="12:12">
      <c r="L39415" s="17" t="s">
        <v>47516</v>
      </c>
    </row>
    <row r="39416" spans="12:12">
      <c r="L39416" s="17" t="s">
        <v>47517</v>
      </c>
    </row>
    <row r="39417" spans="12:12">
      <c r="L39417" s="17" t="s">
        <v>47518</v>
      </c>
    </row>
    <row r="39418" spans="12:12">
      <c r="L39418" s="17" t="s">
        <v>47519</v>
      </c>
    </row>
    <row r="39419" spans="12:12">
      <c r="L39419" s="17" t="s">
        <v>47520</v>
      </c>
    </row>
    <row r="39420" spans="12:12">
      <c r="L39420" s="17" t="s">
        <v>47521</v>
      </c>
    </row>
    <row r="39421" spans="12:12">
      <c r="L39421" s="17" t="s">
        <v>47522</v>
      </c>
    </row>
    <row r="39422" spans="12:12">
      <c r="L39422" s="17" t="s">
        <v>47523</v>
      </c>
    </row>
    <row r="39423" spans="12:12">
      <c r="L39423" s="17" t="s">
        <v>47524</v>
      </c>
    </row>
    <row r="39424" spans="12:12">
      <c r="L39424" s="17" t="s">
        <v>47525</v>
      </c>
    </row>
    <row r="39425" spans="12:12">
      <c r="L39425" s="17" t="s">
        <v>47526</v>
      </c>
    </row>
    <row r="39426" spans="12:12">
      <c r="L39426" s="17" t="s">
        <v>47527</v>
      </c>
    </row>
    <row r="39427" spans="12:12">
      <c r="L39427" s="17" t="s">
        <v>47528</v>
      </c>
    </row>
    <row r="39428" spans="12:12">
      <c r="L39428" s="17" t="s">
        <v>47529</v>
      </c>
    </row>
    <row r="39429" spans="12:12">
      <c r="L39429" s="17" t="s">
        <v>47530</v>
      </c>
    </row>
    <row r="39430" spans="12:12">
      <c r="L39430" s="17" t="s">
        <v>47531</v>
      </c>
    </row>
    <row r="39431" spans="12:12">
      <c r="L39431" s="17" t="s">
        <v>47532</v>
      </c>
    </row>
    <row r="39432" spans="12:12">
      <c r="L39432" s="17" t="s">
        <v>47533</v>
      </c>
    </row>
    <row r="39433" spans="12:12">
      <c r="L39433" s="17" t="s">
        <v>47534</v>
      </c>
    </row>
    <row r="39434" spans="12:12">
      <c r="L39434" s="17" t="s">
        <v>47535</v>
      </c>
    </row>
    <row r="39435" spans="12:12">
      <c r="L39435" s="17" t="s">
        <v>47536</v>
      </c>
    </row>
    <row r="39436" spans="12:12">
      <c r="L39436" s="17" t="s">
        <v>47537</v>
      </c>
    </row>
    <row r="39437" spans="12:12">
      <c r="L39437" s="17" t="s">
        <v>47538</v>
      </c>
    </row>
    <row r="39438" spans="12:12">
      <c r="L39438" s="17" t="s">
        <v>47539</v>
      </c>
    </row>
    <row r="39439" spans="12:12">
      <c r="L39439" s="17" t="s">
        <v>47540</v>
      </c>
    </row>
    <row r="39440" spans="12:12">
      <c r="L39440" s="17" t="s">
        <v>47541</v>
      </c>
    </row>
    <row r="39441" spans="12:12">
      <c r="L39441" s="17" t="s">
        <v>47542</v>
      </c>
    </row>
    <row r="39442" spans="12:12">
      <c r="L39442" s="17" t="s">
        <v>47543</v>
      </c>
    </row>
    <row r="39443" spans="12:12">
      <c r="L39443" s="17" t="s">
        <v>47544</v>
      </c>
    </row>
    <row r="39444" spans="12:12">
      <c r="L39444" s="17" t="s">
        <v>47545</v>
      </c>
    </row>
    <row r="39445" spans="12:12">
      <c r="L39445" s="17" t="s">
        <v>47546</v>
      </c>
    </row>
    <row r="39446" spans="12:12">
      <c r="L39446" s="17" t="s">
        <v>47547</v>
      </c>
    </row>
    <row r="39447" spans="12:12">
      <c r="L39447" s="17" t="s">
        <v>47548</v>
      </c>
    </row>
    <row r="39448" spans="12:12">
      <c r="L39448" s="17" t="s">
        <v>47549</v>
      </c>
    </row>
    <row r="39449" spans="12:12">
      <c r="L39449" s="17" t="s">
        <v>47550</v>
      </c>
    </row>
    <row r="39450" spans="12:12">
      <c r="L39450" s="17" t="s">
        <v>47551</v>
      </c>
    </row>
    <row r="39451" spans="12:12">
      <c r="L39451" s="17" t="s">
        <v>47552</v>
      </c>
    </row>
    <row r="39452" spans="12:12">
      <c r="L39452" s="17" t="s">
        <v>47553</v>
      </c>
    </row>
    <row r="39453" spans="12:12">
      <c r="L39453" s="17" t="s">
        <v>47554</v>
      </c>
    </row>
    <row r="39454" spans="12:12">
      <c r="L39454" s="17" t="s">
        <v>47555</v>
      </c>
    </row>
    <row r="39455" spans="12:12">
      <c r="L39455" s="17" t="s">
        <v>47556</v>
      </c>
    </row>
    <row r="39456" spans="12:12">
      <c r="L39456" s="17" t="s">
        <v>47557</v>
      </c>
    </row>
    <row r="39457" spans="12:12">
      <c r="L39457" s="17" t="s">
        <v>47558</v>
      </c>
    </row>
    <row r="39458" spans="12:12">
      <c r="L39458" s="17" t="s">
        <v>47559</v>
      </c>
    </row>
    <row r="39459" spans="12:12">
      <c r="L39459" s="17" t="s">
        <v>47560</v>
      </c>
    </row>
    <row r="39460" spans="12:12">
      <c r="L39460" s="17" t="s">
        <v>47561</v>
      </c>
    </row>
    <row r="39461" spans="12:12">
      <c r="L39461" s="17" t="s">
        <v>47562</v>
      </c>
    </row>
    <row r="39462" spans="12:12">
      <c r="L39462" s="17" t="s">
        <v>47563</v>
      </c>
    </row>
    <row r="39463" spans="12:12">
      <c r="L39463" s="17" t="s">
        <v>47564</v>
      </c>
    </row>
    <row r="39464" spans="12:12">
      <c r="L39464" s="17" t="s">
        <v>47565</v>
      </c>
    </row>
    <row r="39465" spans="12:12">
      <c r="L39465" s="17" t="s">
        <v>47566</v>
      </c>
    </row>
    <row r="39466" spans="12:12">
      <c r="L39466" s="17" t="s">
        <v>47567</v>
      </c>
    </row>
    <row r="39467" spans="12:12">
      <c r="L39467" s="17" t="s">
        <v>47568</v>
      </c>
    </row>
    <row r="39468" spans="12:12">
      <c r="L39468" s="17" t="s">
        <v>47569</v>
      </c>
    </row>
    <row r="39469" spans="12:12">
      <c r="L39469" s="17" t="s">
        <v>47570</v>
      </c>
    </row>
    <row r="39470" spans="12:12">
      <c r="L39470" s="17" t="s">
        <v>47571</v>
      </c>
    </row>
    <row r="39471" spans="12:12">
      <c r="L39471" s="17" t="s">
        <v>47572</v>
      </c>
    </row>
    <row r="39472" spans="12:12">
      <c r="L39472" s="17" t="s">
        <v>47573</v>
      </c>
    </row>
    <row r="39473" spans="12:12">
      <c r="L39473" s="17" t="s">
        <v>47574</v>
      </c>
    </row>
    <row r="39474" spans="12:12">
      <c r="L39474" s="17" t="s">
        <v>47575</v>
      </c>
    </row>
    <row r="39475" spans="12:12">
      <c r="L39475" s="17" t="s">
        <v>47576</v>
      </c>
    </row>
    <row r="39476" spans="12:12">
      <c r="L39476" s="17" t="s">
        <v>47577</v>
      </c>
    </row>
    <row r="39477" spans="12:12">
      <c r="L39477" s="17" t="s">
        <v>47578</v>
      </c>
    </row>
    <row r="39478" spans="12:12">
      <c r="L39478" s="17" t="s">
        <v>47579</v>
      </c>
    </row>
    <row r="39479" spans="12:12">
      <c r="L39479" s="17" t="s">
        <v>47580</v>
      </c>
    </row>
    <row r="39480" spans="12:12">
      <c r="L39480" s="17" t="s">
        <v>47581</v>
      </c>
    </row>
    <row r="39481" spans="12:12">
      <c r="L39481" s="17" t="s">
        <v>47582</v>
      </c>
    </row>
    <row r="39482" spans="12:12">
      <c r="L39482" s="17" t="s">
        <v>47583</v>
      </c>
    </row>
    <row r="39483" spans="12:12">
      <c r="L39483" s="17" t="s">
        <v>47584</v>
      </c>
    </row>
    <row r="39484" spans="12:12">
      <c r="L39484" s="17" t="s">
        <v>47585</v>
      </c>
    </row>
    <row r="39485" spans="12:12">
      <c r="L39485" s="17" t="s">
        <v>47586</v>
      </c>
    </row>
    <row r="39486" spans="12:12">
      <c r="L39486" s="17" t="s">
        <v>47587</v>
      </c>
    </row>
    <row r="39487" spans="12:12">
      <c r="L39487" s="17" t="s">
        <v>47588</v>
      </c>
    </row>
    <row r="39488" spans="12:12">
      <c r="L39488" s="17" t="s">
        <v>47589</v>
      </c>
    </row>
    <row r="39489" spans="12:12">
      <c r="L39489" s="17" t="s">
        <v>47590</v>
      </c>
    </row>
    <row r="39490" spans="12:12">
      <c r="L39490" s="17" t="s">
        <v>47591</v>
      </c>
    </row>
    <row r="39491" spans="12:12">
      <c r="L39491" s="17" t="s">
        <v>47592</v>
      </c>
    </row>
    <row r="39492" spans="12:12">
      <c r="L39492" s="17" t="s">
        <v>47593</v>
      </c>
    </row>
    <row r="39493" spans="12:12">
      <c r="L39493" s="17" t="s">
        <v>47594</v>
      </c>
    </row>
    <row r="39494" spans="12:12">
      <c r="L39494" s="17" t="s">
        <v>47595</v>
      </c>
    </row>
    <row r="39495" spans="12:12">
      <c r="L39495" s="17" t="s">
        <v>47596</v>
      </c>
    </row>
    <row r="39496" spans="12:12">
      <c r="L39496" s="17" t="s">
        <v>47597</v>
      </c>
    </row>
    <row r="39497" spans="12:12">
      <c r="L39497" s="17" t="s">
        <v>47598</v>
      </c>
    </row>
    <row r="39498" spans="12:12">
      <c r="L39498" s="17" t="s">
        <v>47599</v>
      </c>
    </row>
    <row r="39499" spans="12:12">
      <c r="L39499" s="17" t="s">
        <v>47600</v>
      </c>
    </row>
    <row r="39500" spans="12:12">
      <c r="L39500" s="17" t="s">
        <v>47601</v>
      </c>
    </row>
    <row r="39501" spans="12:12">
      <c r="L39501" s="17" t="s">
        <v>47602</v>
      </c>
    </row>
    <row r="39502" spans="12:12">
      <c r="L39502" s="17" t="s">
        <v>47603</v>
      </c>
    </row>
    <row r="39503" spans="12:12">
      <c r="L39503" s="17" t="s">
        <v>47604</v>
      </c>
    </row>
    <row r="39504" spans="12:12">
      <c r="L39504" s="17" t="s">
        <v>47605</v>
      </c>
    </row>
    <row r="39505" spans="12:12">
      <c r="L39505" s="17" t="s">
        <v>47606</v>
      </c>
    </row>
    <row r="39506" spans="12:12">
      <c r="L39506" s="17" t="s">
        <v>47607</v>
      </c>
    </row>
    <row r="39507" spans="12:12">
      <c r="L39507" s="17" t="s">
        <v>47608</v>
      </c>
    </row>
    <row r="39508" spans="12:12">
      <c r="L39508" s="17" t="s">
        <v>47609</v>
      </c>
    </row>
    <row r="39509" spans="12:12">
      <c r="L39509" s="17" t="s">
        <v>47610</v>
      </c>
    </row>
    <row r="39510" spans="12:12">
      <c r="L39510" s="17" t="s">
        <v>47611</v>
      </c>
    </row>
    <row r="39511" spans="12:12">
      <c r="L39511" s="17" t="s">
        <v>47612</v>
      </c>
    </row>
    <row r="39512" spans="12:12">
      <c r="L39512" s="17" t="s">
        <v>47613</v>
      </c>
    </row>
    <row r="39513" spans="12:12">
      <c r="L39513" s="17" t="s">
        <v>47614</v>
      </c>
    </row>
    <row r="39514" spans="12:12">
      <c r="L39514" s="17" t="s">
        <v>47615</v>
      </c>
    </row>
    <row r="39515" spans="12:12">
      <c r="L39515" s="17" t="s">
        <v>47616</v>
      </c>
    </row>
    <row r="39516" spans="12:12">
      <c r="L39516" s="17" t="s">
        <v>47617</v>
      </c>
    </row>
    <row r="39517" spans="12:12">
      <c r="L39517" s="17" t="s">
        <v>47618</v>
      </c>
    </row>
    <row r="39518" spans="12:12">
      <c r="L39518" s="17" t="s">
        <v>47619</v>
      </c>
    </row>
    <row r="39519" spans="12:12">
      <c r="L39519" s="17" t="s">
        <v>47620</v>
      </c>
    </row>
    <row r="39520" spans="12:12">
      <c r="L39520" s="17" t="s">
        <v>47621</v>
      </c>
    </row>
    <row r="39521" spans="12:12">
      <c r="L39521" s="17" t="s">
        <v>47622</v>
      </c>
    </row>
    <row r="39522" spans="12:12">
      <c r="L39522" s="17" t="s">
        <v>47623</v>
      </c>
    </row>
    <row r="39523" spans="12:12">
      <c r="L39523" s="17" t="s">
        <v>47624</v>
      </c>
    </row>
    <row r="39524" spans="12:12">
      <c r="L39524" s="17" t="s">
        <v>47625</v>
      </c>
    </row>
    <row r="39525" spans="12:12">
      <c r="L39525" s="17" t="s">
        <v>47626</v>
      </c>
    </row>
    <row r="39526" spans="12:12">
      <c r="L39526" s="17" t="s">
        <v>47627</v>
      </c>
    </row>
    <row r="39527" spans="12:12">
      <c r="L39527" s="17" t="s">
        <v>47628</v>
      </c>
    </row>
    <row r="39528" spans="12:12">
      <c r="L39528" s="17" t="s">
        <v>47629</v>
      </c>
    </row>
    <row r="39529" spans="12:12">
      <c r="L39529" s="17" t="s">
        <v>47630</v>
      </c>
    </row>
    <row r="39530" spans="12:12">
      <c r="L39530" s="17" t="s">
        <v>47631</v>
      </c>
    </row>
    <row r="39531" spans="12:12">
      <c r="L39531" s="17" t="s">
        <v>47632</v>
      </c>
    </row>
    <row r="39532" spans="12:12">
      <c r="L39532" s="17" t="s">
        <v>47633</v>
      </c>
    </row>
    <row r="39533" spans="12:12">
      <c r="L39533" s="17" t="s">
        <v>47634</v>
      </c>
    </row>
    <row r="39534" spans="12:12">
      <c r="L39534" s="17" t="s">
        <v>47635</v>
      </c>
    </row>
    <row r="39535" spans="12:12">
      <c r="L39535" s="17" t="s">
        <v>47636</v>
      </c>
    </row>
    <row r="39536" spans="12:12">
      <c r="L39536" s="17" t="s">
        <v>47637</v>
      </c>
    </row>
    <row r="39537" spans="12:12">
      <c r="L39537" s="17" t="s">
        <v>47638</v>
      </c>
    </row>
    <row r="39538" spans="12:12">
      <c r="L39538" s="17" t="s">
        <v>47639</v>
      </c>
    </row>
    <row r="39539" spans="12:12">
      <c r="L39539" s="17" t="s">
        <v>47640</v>
      </c>
    </row>
    <row r="39540" spans="12:12">
      <c r="L39540" s="17" t="s">
        <v>47641</v>
      </c>
    </row>
    <row r="39541" spans="12:12">
      <c r="L39541" s="17" t="s">
        <v>47642</v>
      </c>
    </row>
    <row r="39542" spans="12:12">
      <c r="L39542" s="17" t="s">
        <v>47643</v>
      </c>
    </row>
    <row r="39543" spans="12:12">
      <c r="L39543" s="17" t="s">
        <v>47644</v>
      </c>
    </row>
    <row r="39544" spans="12:12">
      <c r="L39544" s="17" t="s">
        <v>47645</v>
      </c>
    </row>
    <row r="39545" spans="12:12">
      <c r="L39545" s="17" t="s">
        <v>47646</v>
      </c>
    </row>
    <row r="39546" spans="12:12">
      <c r="L39546" s="17" t="s">
        <v>47647</v>
      </c>
    </row>
    <row r="39547" spans="12:12">
      <c r="L39547" s="17" t="s">
        <v>47648</v>
      </c>
    </row>
    <row r="39548" spans="12:12">
      <c r="L39548" s="17" t="s">
        <v>47649</v>
      </c>
    </row>
    <row r="39549" spans="12:12">
      <c r="L39549" s="17" t="s">
        <v>47650</v>
      </c>
    </row>
    <row r="39550" spans="12:12">
      <c r="L39550" s="17" t="s">
        <v>47651</v>
      </c>
    </row>
    <row r="39551" spans="12:12">
      <c r="L39551" s="17" t="s">
        <v>47652</v>
      </c>
    </row>
    <row r="39552" spans="12:12">
      <c r="L39552" s="17" t="s">
        <v>47653</v>
      </c>
    </row>
    <row r="39553" spans="12:12">
      <c r="L39553" s="17" t="s">
        <v>47654</v>
      </c>
    </row>
    <row r="39554" spans="12:12">
      <c r="L39554" s="17" t="s">
        <v>47655</v>
      </c>
    </row>
    <row r="39555" spans="12:12">
      <c r="L39555" s="17" t="s">
        <v>47656</v>
      </c>
    </row>
    <row r="39556" spans="12:12">
      <c r="L39556" s="17" t="s">
        <v>47657</v>
      </c>
    </row>
    <row r="39557" spans="12:12">
      <c r="L39557" s="17" t="s">
        <v>47658</v>
      </c>
    </row>
    <row r="39558" spans="12:12">
      <c r="L39558" s="17" t="s">
        <v>47659</v>
      </c>
    </row>
    <row r="39559" spans="12:12">
      <c r="L39559" s="17" t="s">
        <v>47660</v>
      </c>
    </row>
    <row r="39560" spans="12:12">
      <c r="L39560" s="17" t="s">
        <v>47661</v>
      </c>
    </row>
    <row r="39561" spans="12:12">
      <c r="L39561" s="17" t="s">
        <v>47662</v>
      </c>
    </row>
    <row r="39562" spans="12:12">
      <c r="L39562" s="17" t="s">
        <v>47663</v>
      </c>
    </row>
    <row r="39563" spans="12:12">
      <c r="L39563" s="17" t="s">
        <v>47664</v>
      </c>
    </row>
    <row r="39564" spans="12:12">
      <c r="L39564" s="17" t="s">
        <v>47665</v>
      </c>
    </row>
    <row r="39565" spans="12:12">
      <c r="L39565" s="17" t="s">
        <v>47666</v>
      </c>
    </row>
    <row r="39566" spans="12:12">
      <c r="L39566" s="17" t="s">
        <v>47667</v>
      </c>
    </row>
    <row r="39567" spans="12:12">
      <c r="L39567" s="17" t="s">
        <v>47668</v>
      </c>
    </row>
    <row r="39568" spans="12:12">
      <c r="L39568" s="17" t="s">
        <v>47669</v>
      </c>
    </row>
    <row r="39569" spans="12:12">
      <c r="L39569" s="17" t="s">
        <v>47670</v>
      </c>
    </row>
    <row r="39570" spans="12:12">
      <c r="L39570" s="17" t="s">
        <v>47671</v>
      </c>
    </row>
    <row r="39571" spans="12:12">
      <c r="L39571" s="17" t="s">
        <v>47672</v>
      </c>
    </row>
    <row r="39572" spans="12:12">
      <c r="L39572" s="17" t="s">
        <v>47673</v>
      </c>
    </row>
    <row r="39573" spans="12:12">
      <c r="L39573" s="17" t="s">
        <v>47674</v>
      </c>
    </row>
    <row r="39574" spans="12:12">
      <c r="L39574" s="17" t="s">
        <v>47675</v>
      </c>
    </row>
    <row r="39575" spans="12:12">
      <c r="L39575" s="17" t="s">
        <v>47676</v>
      </c>
    </row>
    <row r="39576" spans="12:12">
      <c r="L39576" s="17" t="s">
        <v>47677</v>
      </c>
    </row>
    <row r="39577" spans="12:12">
      <c r="L39577" s="17" t="s">
        <v>47678</v>
      </c>
    </row>
    <row r="39578" spans="12:12">
      <c r="L39578" s="17" t="s">
        <v>47679</v>
      </c>
    </row>
    <row r="39579" spans="12:12">
      <c r="L39579" s="17" t="s">
        <v>47680</v>
      </c>
    </row>
    <row r="39580" spans="12:12">
      <c r="L39580" s="17" t="s">
        <v>47681</v>
      </c>
    </row>
    <row r="39581" spans="12:12">
      <c r="L39581" s="17" t="s">
        <v>47682</v>
      </c>
    </row>
    <row r="39582" spans="12:12">
      <c r="L39582" s="17" t="s">
        <v>47683</v>
      </c>
    </row>
    <row r="39583" spans="12:12">
      <c r="L39583" s="17" t="s">
        <v>47684</v>
      </c>
    </row>
    <row r="39584" spans="12:12">
      <c r="L39584" s="17" t="s">
        <v>47685</v>
      </c>
    </row>
    <row r="39585" spans="12:12">
      <c r="L39585" s="17" t="s">
        <v>47686</v>
      </c>
    </row>
    <row r="39586" spans="12:12">
      <c r="L39586" s="17" t="s">
        <v>47687</v>
      </c>
    </row>
    <row r="39587" spans="12:12">
      <c r="L39587" s="17" t="s">
        <v>47688</v>
      </c>
    </row>
    <row r="39588" spans="12:12">
      <c r="L39588" s="17" t="s">
        <v>47689</v>
      </c>
    </row>
    <row r="39589" spans="12:12">
      <c r="L39589" s="17" t="s">
        <v>47690</v>
      </c>
    </row>
    <row r="39590" spans="12:12">
      <c r="L39590" s="17" t="s">
        <v>47691</v>
      </c>
    </row>
    <row r="39591" spans="12:12">
      <c r="L39591" s="17" t="s">
        <v>47692</v>
      </c>
    </row>
    <row r="39592" spans="12:12">
      <c r="L39592" s="17" t="s">
        <v>47693</v>
      </c>
    </row>
    <row r="39593" spans="12:12">
      <c r="L39593" s="17" t="s">
        <v>47694</v>
      </c>
    </row>
    <row r="39594" spans="12:12">
      <c r="L39594" s="17" t="s">
        <v>47695</v>
      </c>
    </row>
    <row r="39595" spans="12:12">
      <c r="L39595" s="17" t="s">
        <v>47696</v>
      </c>
    </row>
    <row r="39596" spans="12:12">
      <c r="L39596" s="17" t="s">
        <v>47697</v>
      </c>
    </row>
    <row r="39597" spans="12:12">
      <c r="L39597" s="17" t="s">
        <v>47698</v>
      </c>
    </row>
    <row r="39598" spans="12:12">
      <c r="L39598" s="17" t="s">
        <v>47699</v>
      </c>
    </row>
    <row r="39599" spans="12:12">
      <c r="L39599" s="17" t="s">
        <v>47700</v>
      </c>
    </row>
    <row r="39600" spans="12:12">
      <c r="L39600" s="17" t="s">
        <v>47701</v>
      </c>
    </row>
    <row r="39601" spans="12:12">
      <c r="L39601" s="17" t="s">
        <v>47702</v>
      </c>
    </row>
    <row r="39602" spans="12:12">
      <c r="L39602" s="17" t="s">
        <v>47703</v>
      </c>
    </row>
    <row r="39603" spans="12:12">
      <c r="L39603" s="17" t="s">
        <v>47704</v>
      </c>
    </row>
    <row r="39604" spans="12:12">
      <c r="L39604" s="17" t="s">
        <v>47705</v>
      </c>
    </row>
    <row r="39605" spans="12:12">
      <c r="L39605" s="17" t="s">
        <v>47706</v>
      </c>
    </row>
    <row r="39606" spans="12:12">
      <c r="L39606" s="17" t="s">
        <v>47707</v>
      </c>
    </row>
    <row r="39607" spans="12:12">
      <c r="L39607" s="17" t="s">
        <v>47708</v>
      </c>
    </row>
    <row r="39608" spans="12:12">
      <c r="L39608" s="17" t="s">
        <v>47709</v>
      </c>
    </row>
    <row r="39609" spans="12:12">
      <c r="L39609" s="17" t="s">
        <v>47710</v>
      </c>
    </row>
    <row r="39610" spans="12:12">
      <c r="L39610" s="17" t="s">
        <v>47711</v>
      </c>
    </row>
    <row r="39611" spans="12:12">
      <c r="L39611" s="17" t="s">
        <v>47712</v>
      </c>
    </row>
    <row r="39612" spans="12:12">
      <c r="L39612" s="17" t="s">
        <v>47713</v>
      </c>
    </row>
    <row r="39613" spans="12:12">
      <c r="L39613" s="17" t="s">
        <v>47714</v>
      </c>
    </row>
    <row r="39614" spans="12:12">
      <c r="L39614" s="17" t="s">
        <v>47715</v>
      </c>
    </row>
    <row r="39615" spans="12:12">
      <c r="L39615" s="17" t="s">
        <v>47716</v>
      </c>
    </row>
    <row r="39616" spans="12:12">
      <c r="L39616" s="17" t="s">
        <v>47717</v>
      </c>
    </row>
    <row r="39617" spans="12:12">
      <c r="L39617" s="17" t="s">
        <v>47718</v>
      </c>
    </row>
    <row r="39618" spans="12:12">
      <c r="L39618" s="17" t="s">
        <v>47719</v>
      </c>
    </row>
    <row r="39619" spans="12:12">
      <c r="L39619" s="17" t="s">
        <v>47720</v>
      </c>
    </row>
    <row r="39620" spans="12:12">
      <c r="L39620" s="17" t="s">
        <v>47721</v>
      </c>
    </row>
    <row r="39621" spans="12:12">
      <c r="L39621" s="17" t="s">
        <v>47722</v>
      </c>
    </row>
    <row r="39622" spans="12:12">
      <c r="L39622" s="17" t="s">
        <v>47723</v>
      </c>
    </row>
    <row r="39623" spans="12:12">
      <c r="L39623" s="17" t="s">
        <v>47724</v>
      </c>
    </row>
    <row r="39624" spans="12:12">
      <c r="L39624" s="17" t="s">
        <v>47725</v>
      </c>
    </row>
    <row r="39625" spans="12:12">
      <c r="L39625" s="17" t="s">
        <v>47726</v>
      </c>
    </row>
    <row r="39626" spans="12:12">
      <c r="L39626" s="17" t="s">
        <v>47727</v>
      </c>
    </row>
    <row r="39627" spans="12:12">
      <c r="L39627" s="17" t="s">
        <v>47728</v>
      </c>
    </row>
    <row r="39628" spans="12:12">
      <c r="L39628" s="17" t="s">
        <v>47729</v>
      </c>
    </row>
    <row r="39629" spans="12:12">
      <c r="L39629" s="17" t="s">
        <v>47730</v>
      </c>
    </row>
    <row r="39630" spans="12:12">
      <c r="L39630" s="17" t="s">
        <v>47731</v>
      </c>
    </row>
    <row r="39631" spans="12:12">
      <c r="L39631" s="17" t="s">
        <v>47732</v>
      </c>
    </row>
    <row r="39632" spans="12:12">
      <c r="L39632" s="17" t="s">
        <v>47733</v>
      </c>
    </row>
    <row r="39633" spans="12:12">
      <c r="L39633" s="17" t="s">
        <v>47734</v>
      </c>
    </row>
    <row r="39634" spans="12:12">
      <c r="L39634" s="17" t="s">
        <v>47735</v>
      </c>
    </row>
    <row r="39635" spans="12:12">
      <c r="L39635" s="17" t="s">
        <v>47736</v>
      </c>
    </row>
    <row r="39636" spans="12:12">
      <c r="L39636" s="17" t="s">
        <v>47737</v>
      </c>
    </row>
    <row r="39637" spans="12:12">
      <c r="L39637" s="17" t="s">
        <v>47738</v>
      </c>
    </row>
    <row r="39638" spans="12:12">
      <c r="L39638" s="17" t="s">
        <v>47739</v>
      </c>
    </row>
    <row r="39639" spans="12:12">
      <c r="L39639" s="17" t="s">
        <v>47740</v>
      </c>
    </row>
    <row r="39640" spans="12:12">
      <c r="L39640" s="17" t="s">
        <v>47741</v>
      </c>
    </row>
    <row r="39641" spans="12:12">
      <c r="L39641" s="17" t="s">
        <v>47742</v>
      </c>
    </row>
    <row r="39642" spans="12:12">
      <c r="L39642" s="17" t="s">
        <v>47743</v>
      </c>
    </row>
    <row r="39643" spans="12:12">
      <c r="L39643" s="17" t="s">
        <v>47744</v>
      </c>
    </row>
    <row r="39644" spans="12:12">
      <c r="L39644" s="17" t="s">
        <v>47745</v>
      </c>
    </row>
    <row r="39645" spans="12:12">
      <c r="L39645" s="17" t="s">
        <v>47746</v>
      </c>
    </row>
    <row r="39646" spans="12:12">
      <c r="L39646" s="17" t="s">
        <v>47747</v>
      </c>
    </row>
    <row r="39647" spans="12:12">
      <c r="L39647" s="17" t="s">
        <v>47748</v>
      </c>
    </row>
    <row r="39648" spans="12:12">
      <c r="L39648" s="17" t="s">
        <v>47749</v>
      </c>
    </row>
    <row r="39649" spans="12:12">
      <c r="L39649" s="17" t="s">
        <v>47750</v>
      </c>
    </row>
    <row r="39650" spans="12:12">
      <c r="L39650" s="17" t="s">
        <v>47751</v>
      </c>
    </row>
    <row r="39651" spans="12:12">
      <c r="L39651" s="17" t="s">
        <v>47752</v>
      </c>
    </row>
    <row r="39652" spans="12:12">
      <c r="L39652" s="17" t="s">
        <v>47753</v>
      </c>
    </row>
    <row r="39653" spans="12:12">
      <c r="L39653" s="17" t="s">
        <v>47754</v>
      </c>
    </row>
    <row r="39654" spans="12:12">
      <c r="L39654" s="17" t="s">
        <v>47755</v>
      </c>
    </row>
    <row r="39655" spans="12:12">
      <c r="L39655" s="17" t="s">
        <v>47756</v>
      </c>
    </row>
    <row r="39656" spans="12:12">
      <c r="L39656" s="17" t="s">
        <v>47757</v>
      </c>
    </row>
    <row r="39657" spans="12:12">
      <c r="L39657" s="17" t="s">
        <v>47758</v>
      </c>
    </row>
    <row r="39658" spans="12:12">
      <c r="L39658" s="17" t="s">
        <v>47759</v>
      </c>
    </row>
    <row r="39659" spans="12:12">
      <c r="L39659" s="17" t="s">
        <v>47760</v>
      </c>
    </row>
    <row r="39660" spans="12:12">
      <c r="L39660" s="17" t="s">
        <v>47761</v>
      </c>
    </row>
    <row r="39661" spans="12:12">
      <c r="L39661" s="17" t="s">
        <v>47762</v>
      </c>
    </row>
    <row r="39662" spans="12:12">
      <c r="L39662" s="17" t="s">
        <v>47763</v>
      </c>
    </row>
    <row r="39663" spans="12:12">
      <c r="L39663" s="17" t="s">
        <v>47764</v>
      </c>
    </row>
    <row r="39664" spans="12:12">
      <c r="L39664" s="17" t="s">
        <v>47765</v>
      </c>
    </row>
    <row r="39665" spans="12:12">
      <c r="L39665" s="17" t="s">
        <v>47766</v>
      </c>
    </row>
    <row r="39666" spans="12:12">
      <c r="L39666" s="17" t="s">
        <v>47767</v>
      </c>
    </row>
    <row r="39667" spans="12:12">
      <c r="L39667" s="17" t="s">
        <v>47768</v>
      </c>
    </row>
    <row r="39668" spans="12:12">
      <c r="L39668" s="17" t="s">
        <v>47769</v>
      </c>
    </row>
    <row r="39669" spans="12:12">
      <c r="L39669" s="17" t="s">
        <v>47770</v>
      </c>
    </row>
    <row r="39670" spans="12:12">
      <c r="L39670" s="17" t="s">
        <v>47771</v>
      </c>
    </row>
    <row r="39671" spans="12:12">
      <c r="L39671" s="17" t="s">
        <v>47772</v>
      </c>
    </row>
    <row r="39672" spans="12:12">
      <c r="L39672" s="17" t="s">
        <v>47773</v>
      </c>
    </row>
    <row r="39673" spans="12:12">
      <c r="L39673" s="17" t="s">
        <v>47774</v>
      </c>
    </row>
    <row r="39674" spans="12:12">
      <c r="L39674" s="17" t="s">
        <v>47775</v>
      </c>
    </row>
    <row r="39675" spans="12:12">
      <c r="L39675" s="17" t="s">
        <v>47776</v>
      </c>
    </row>
    <row r="39676" spans="12:12">
      <c r="L39676" s="17" t="s">
        <v>47777</v>
      </c>
    </row>
    <row r="39677" spans="12:12">
      <c r="L39677" s="17" t="s">
        <v>47778</v>
      </c>
    </row>
    <row r="39678" spans="12:12">
      <c r="L39678" s="17" t="s">
        <v>47779</v>
      </c>
    </row>
    <row r="39679" spans="12:12">
      <c r="L39679" s="17" t="s">
        <v>47780</v>
      </c>
    </row>
    <row r="39680" spans="12:12">
      <c r="L39680" s="17" t="s">
        <v>47781</v>
      </c>
    </row>
    <row r="39681" spans="12:12">
      <c r="L39681" s="17" t="s">
        <v>47782</v>
      </c>
    </row>
    <row r="39682" spans="12:12">
      <c r="L39682" s="17" t="s">
        <v>47783</v>
      </c>
    </row>
    <row r="39683" spans="12:12">
      <c r="L39683" s="17" t="s">
        <v>47784</v>
      </c>
    </row>
    <row r="39684" spans="12:12">
      <c r="L39684" s="17" t="s">
        <v>47785</v>
      </c>
    </row>
    <row r="39685" spans="12:12">
      <c r="L39685" s="17" t="s">
        <v>47786</v>
      </c>
    </row>
    <row r="39686" spans="12:12">
      <c r="L39686" s="17" t="s">
        <v>47787</v>
      </c>
    </row>
    <row r="39687" spans="12:12">
      <c r="L39687" s="17" t="s">
        <v>47788</v>
      </c>
    </row>
    <row r="39688" spans="12:12">
      <c r="L39688" s="17" t="s">
        <v>47789</v>
      </c>
    </row>
    <row r="39689" spans="12:12">
      <c r="L39689" s="17" t="s">
        <v>47790</v>
      </c>
    </row>
    <row r="39690" spans="12:12">
      <c r="L39690" s="17" t="s">
        <v>47791</v>
      </c>
    </row>
    <row r="39691" spans="12:12">
      <c r="L39691" s="17" t="s">
        <v>47792</v>
      </c>
    </row>
    <row r="39692" spans="12:12">
      <c r="L39692" s="17" t="s">
        <v>47793</v>
      </c>
    </row>
    <row r="39693" spans="12:12">
      <c r="L39693" s="17" t="s">
        <v>47794</v>
      </c>
    </row>
    <row r="39694" spans="12:12">
      <c r="L39694" s="17" t="s">
        <v>47795</v>
      </c>
    </row>
    <row r="39695" spans="12:12">
      <c r="L39695" s="17" t="s">
        <v>47796</v>
      </c>
    </row>
    <row r="39696" spans="12:12">
      <c r="L39696" s="17" t="s">
        <v>47797</v>
      </c>
    </row>
    <row r="39697" spans="12:12">
      <c r="L39697" s="17" t="s">
        <v>47798</v>
      </c>
    </row>
    <row r="39698" spans="12:12">
      <c r="L39698" s="17" t="s">
        <v>47799</v>
      </c>
    </row>
    <row r="39699" spans="12:12">
      <c r="L39699" s="17" t="s">
        <v>47800</v>
      </c>
    </row>
    <row r="39700" spans="12:12">
      <c r="L39700" s="17" t="s">
        <v>47801</v>
      </c>
    </row>
    <row r="39701" spans="12:12">
      <c r="L39701" s="17" t="s">
        <v>47802</v>
      </c>
    </row>
    <row r="39702" spans="12:12">
      <c r="L39702" s="17" t="s">
        <v>47803</v>
      </c>
    </row>
    <row r="39703" spans="12:12">
      <c r="L39703" s="17" t="s">
        <v>47804</v>
      </c>
    </row>
    <row r="39704" spans="12:12">
      <c r="L39704" s="17" t="s">
        <v>47805</v>
      </c>
    </row>
    <row r="39705" spans="12:12">
      <c r="L39705" s="17" t="s">
        <v>47806</v>
      </c>
    </row>
    <row r="39706" spans="12:12">
      <c r="L39706" s="17" t="s">
        <v>47807</v>
      </c>
    </row>
    <row r="39707" spans="12:12">
      <c r="L39707" s="17" t="s">
        <v>47808</v>
      </c>
    </row>
    <row r="39708" spans="12:12">
      <c r="L39708" s="17" t="s">
        <v>47809</v>
      </c>
    </row>
    <row r="39709" spans="12:12">
      <c r="L39709" s="17" t="s">
        <v>47810</v>
      </c>
    </row>
    <row r="39710" spans="12:12">
      <c r="L39710" s="17" t="s">
        <v>47811</v>
      </c>
    </row>
    <row r="39711" spans="12:12">
      <c r="L39711" s="17" t="s">
        <v>47812</v>
      </c>
    </row>
    <row r="39712" spans="12:12">
      <c r="L39712" s="17" t="s">
        <v>47813</v>
      </c>
    </row>
    <row r="39713" spans="12:12">
      <c r="L39713" s="17" t="s">
        <v>47814</v>
      </c>
    </row>
    <row r="39714" spans="12:12">
      <c r="L39714" s="17" t="s">
        <v>47815</v>
      </c>
    </row>
    <row r="39715" spans="12:12">
      <c r="L39715" s="17" t="s">
        <v>47816</v>
      </c>
    </row>
    <row r="39716" spans="12:12">
      <c r="L39716" s="17" t="s">
        <v>47817</v>
      </c>
    </row>
    <row r="39717" spans="12:12">
      <c r="L39717" s="17" t="s">
        <v>47818</v>
      </c>
    </row>
    <row r="39718" spans="12:12">
      <c r="L39718" s="17" t="s">
        <v>47819</v>
      </c>
    </row>
    <row r="39719" spans="12:12">
      <c r="L39719" s="17" t="s">
        <v>47820</v>
      </c>
    </row>
    <row r="39720" spans="12:12">
      <c r="L39720" s="17" t="s">
        <v>47821</v>
      </c>
    </row>
    <row r="39721" spans="12:12">
      <c r="L39721" s="17" t="s">
        <v>47822</v>
      </c>
    </row>
    <row r="39722" spans="12:12">
      <c r="L39722" s="17" t="s">
        <v>47823</v>
      </c>
    </row>
    <row r="39723" spans="12:12">
      <c r="L39723" s="17" t="s">
        <v>47824</v>
      </c>
    </row>
    <row r="39724" spans="12:12">
      <c r="L39724" s="17" t="s">
        <v>47825</v>
      </c>
    </row>
    <row r="39725" spans="12:12">
      <c r="L39725" s="17" t="s">
        <v>47826</v>
      </c>
    </row>
    <row r="39726" spans="12:12">
      <c r="L39726" s="17" t="s">
        <v>47827</v>
      </c>
    </row>
    <row r="39727" spans="12:12">
      <c r="L39727" s="17" t="s">
        <v>47828</v>
      </c>
    </row>
    <row r="39728" spans="12:12">
      <c r="L39728" s="17" t="s">
        <v>47829</v>
      </c>
    </row>
    <row r="39729" spans="12:12">
      <c r="L39729" s="17" t="s">
        <v>47830</v>
      </c>
    </row>
    <row r="39730" spans="12:12">
      <c r="L39730" s="17" t="s">
        <v>47831</v>
      </c>
    </row>
    <row r="39731" spans="12:12">
      <c r="L39731" s="17" t="s">
        <v>47832</v>
      </c>
    </row>
    <row r="39732" spans="12:12">
      <c r="L39732" s="17" t="s">
        <v>47833</v>
      </c>
    </row>
    <row r="39733" spans="12:12">
      <c r="L39733" s="17" t="s">
        <v>47834</v>
      </c>
    </row>
    <row r="39734" spans="12:12">
      <c r="L39734" s="17" t="s">
        <v>47835</v>
      </c>
    </row>
    <row r="39735" spans="12:12">
      <c r="L39735" s="17" t="s">
        <v>47836</v>
      </c>
    </row>
    <row r="39736" spans="12:12">
      <c r="L39736" s="17" t="s">
        <v>47837</v>
      </c>
    </row>
    <row r="39737" spans="12:12">
      <c r="L39737" s="17" t="s">
        <v>47838</v>
      </c>
    </row>
    <row r="39738" spans="12:12">
      <c r="L39738" s="17" t="s">
        <v>47839</v>
      </c>
    </row>
    <row r="39739" spans="12:12">
      <c r="L39739" s="17" t="s">
        <v>47840</v>
      </c>
    </row>
    <row r="39740" spans="12:12">
      <c r="L39740" s="17" t="s">
        <v>47841</v>
      </c>
    </row>
    <row r="39741" spans="12:12">
      <c r="L39741" s="17" t="s">
        <v>47842</v>
      </c>
    </row>
    <row r="39742" spans="12:12">
      <c r="L39742" s="17" t="s">
        <v>47843</v>
      </c>
    </row>
    <row r="39743" spans="12:12">
      <c r="L39743" s="17" t="s">
        <v>47844</v>
      </c>
    </row>
    <row r="39744" spans="12:12">
      <c r="L39744" s="17" t="s">
        <v>47845</v>
      </c>
    </row>
    <row r="39745" spans="12:12">
      <c r="L39745" s="17" t="s">
        <v>47846</v>
      </c>
    </row>
    <row r="39746" spans="12:12">
      <c r="L39746" s="17" t="s">
        <v>47847</v>
      </c>
    </row>
    <row r="39747" spans="12:12">
      <c r="L39747" s="17" t="s">
        <v>47848</v>
      </c>
    </row>
    <row r="39748" spans="12:12">
      <c r="L39748" s="17" t="s">
        <v>47849</v>
      </c>
    </row>
    <row r="39749" spans="12:12">
      <c r="L39749" s="17" t="s">
        <v>47850</v>
      </c>
    </row>
    <row r="39750" spans="12:12">
      <c r="L39750" s="17" t="s">
        <v>47851</v>
      </c>
    </row>
    <row r="39751" spans="12:12">
      <c r="L39751" s="17" t="s">
        <v>47852</v>
      </c>
    </row>
    <row r="39752" spans="12:12">
      <c r="L39752" s="17" t="s">
        <v>47853</v>
      </c>
    </row>
    <row r="39753" spans="12:12">
      <c r="L39753" s="17" t="s">
        <v>47854</v>
      </c>
    </row>
    <row r="39754" spans="12:12">
      <c r="L39754" s="17" t="s">
        <v>47855</v>
      </c>
    </row>
    <row r="39755" spans="12:12">
      <c r="L39755" s="17" t="s">
        <v>47856</v>
      </c>
    </row>
    <row r="39756" spans="12:12">
      <c r="L39756" s="17" t="s">
        <v>47857</v>
      </c>
    </row>
    <row r="39757" spans="12:12">
      <c r="L39757" s="17" t="s">
        <v>47858</v>
      </c>
    </row>
    <row r="39758" spans="12:12">
      <c r="L39758" s="17" t="s">
        <v>47859</v>
      </c>
    </row>
    <row r="39759" spans="12:12">
      <c r="L39759" s="17" t="s">
        <v>47860</v>
      </c>
    </row>
    <row r="39760" spans="12:12">
      <c r="L39760" s="17" t="s">
        <v>47861</v>
      </c>
    </row>
    <row r="39761" spans="12:12">
      <c r="L39761" s="17" t="s">
        <v>47862</v>
      </c>
    </row>
    <row r="39762" spans="12:12">
      <c r="L39762" s="17" t="s">
        <v>47863</v>
      </c>
    </row>
    <row r="39763" spans="12:12">
      <c r="L39763" s="17" t="s">
        <v>47864</v>
      </c>
    </row>
    <row r="39764" spans="12:12">
      <c r="L39764" s="17" t="s">
        <v>47865</v>
      </c>
    </row>
    <row r="39765" spans="12:12">
      <c r="L39765" s="17" t="s">
        <v>47866</v>
      </c>
    </row>
    <row r="39766" spans="12:12">
      <c r="L39766" s="17" t="s">
        <v>47867</v>
      </c>
    </row>
    <row r="39767" spans="12:12">
      <c r="L39767" s="17" t="s">
        <v>47868</v>
      </c>
    </row>
    <row r="39768" spans="12:12">
      <c r="L39768" s="17" t="s">
        <v>47869</v>
      </c>
    </row>
    <row r="39769" spans="12:12">
      <c r="L39769" s="17" t="s">
        <v>47870</v>
      </c>
    </row>
    <row r="39770" spans="12:12">
      <c r="L39770" s="17" t="s">
        <v>47871</v>
      </c>
    </row>
    <row r="39771" spans="12:12">
      <c r="L39771" s="17" t="s">
        <v>47872</v>
      </c>
    </row>
    <row r="39772" spans="12:12">
      <c r="L39772" s="17" t="s">
        <v>47873</v>
      </c>
    </row>
    <row r="39773" spans="12:12">
      <c r="L39773" s="17" t="s">
        <v>47874</v>
      </c>
    </row>
    <row r="39774" spans="12:12">
      <c r="L39774" s="17" t="s">
        <v>47875</v>
      </c>
    </row>
    <row r="39775" spans="12:12">
      <c r="L39775" s="17" t="s">
        <v>47876</v>
      </c>
    </row>
    <row r="39776" spans="12:12">
      <c r="L39776" s="17" t="s">
        <v>47877</v>
      </c>
    </row>
    <row r="39777" spans="12:12">
      <c r="L39777" s="17" t="s">
        <v>47878</v>
      </c>
    </row>
    <row r="39778" spans="12:12">
      <c r="L39778" s="17" t="s">
        <v>47879</v>
      </c>
    </row>
    <row r="39779" spans="12:12">
      <c r="L39779" s="17" t="s">
        <v>47880</v>
      </c>
    </row>
    <row r="39780" spans="12:12">
      <c r="L39780" s="17" t="s">
        <v>47881</v>
      </c>
    </row>
    <row r="39781" spans="12:12">
      <c r="L39781" s="17" t="s">
        <v>47882</v>
      </c>
    </row>
    <row r="39782" spans="12:12">
      <c r="L39782" s="17" t="s">
        <v>47883</v>
      </c>
    </row>
    <row r="39783" spans="12:12">
      <c r="L39783" s="17" t="s">
        <v>47884</v>
      </c>
    </row>
    <row r="39784" spans="12:12">
      <c r="L39784" s="17" t="s">
        <v>47885</v>
      </c>
    </row>
    <row r="39785" spans="12:12">
      <c r="L39785" s="17" t="s">
        <v>47886</v>
      </c>
    </row>
    <row r="39786" spans="12:12">
      <c r="L39786" s="17" t="s">
        <v>47887</v>
      </c>
    </row>
    <row r="39787" spans="12:12">
      <c r="L39787" s="17" t="s">
        <v>47888</v>
      </c>
    </row>
    <row r="39788" spans="12:12">
      <c r="L39788" s="17" t="s">
        <v>47889</v>
      </c>
    </row>
    <row r="39789" spans="12:12">
      <c r="L39789" s="17" t="s">
        <v>47890</v>
      </c>
    </row>
    <row r="39790" spans="12:12">
      <c r="L39790" s="17" t="s">
        <v>47891</v>
      </c>
    </row>
    <row r="39791" spans="12:12">
      <c r="L39791" s="17" t="s">
        <v>47892</v>
      </c>
    </row>
    <row r="39792" spans="12:12">
      <c r="L39792" s="17" t="s">
        <v>47893</v>
      </c>
    </row>
    <row r="39793" spans="12:12">
      <c r="L39793" s="17" t="s">
        <v>47894</v>
      </c>
    </row>
    <row r="39794" spans="12:12">
      <c r="L39794" s="17" t="s">
        <v>47895</v>
      </c>
    </row>
    <row r="39795" spans="12:12">
      <c r="L39795" s="17" t="s">
        <v>47896</v>
      </c>
    </row>
    <row r="39796" spans="12:12">
      <c r="L39796" s="17" t="s">
        <v>47897</v>
      </c>
    </row>
    <row r="39797" spans="12:12">
      <c r="L39797" s="17" t="s">
        <v>47898</v>
      </c>
    </row>
    <row r="39798" spans="12:12">
      <c r="L39798" s="17" t="s">
        <v>47899</v>
      </c>
    </row>
    <row r="39799" spans="12:12">
      <c r="L39799" s="17" t="s">
        <v>47900</v>
      </c>
    </row>
    <row r="39800" spans="12:12">
      <c r="L39800" s="17" t="s">
        <v>47901</v>
      </c>
    </row>
    <row r="39801" spans="12:12">
      <c r="L39801" s="17" t="s">
        <v>47902</v>
      </c>
    </row>
    <row r="39802" spans="12:12">
      <c r="L39802" s="17" t="s">
        <v>47903</v>
      </c>
    </row>
    <row r="39803" spans="12:12">
      <c r="L39803" s="17" t="s">
        <v>47904</v>
      </c>
    </row>
    <row r="39804" spans="12:12">
      <c r="L39804" s="17" t="s">
        <v>47905</v>
      </c>
    </row>
    <row r="39805" spans="12:12">
      <c r="L39805" s="17" t="s">
        <v>47906</v>
      </c>
    </row>
    <row r="39806" spans="12:12">
      <c r="L39806" s="17" t="s">
        <v>47907</v>
      </c>
    </row>
    <row r="39807" spans="12:12">
      <c r="L39807" s="17" t="s">
        <v>47908</v>
      </c>
    </row>
    <row r="39808" spans="12:12">
      <c r="L39808" s="17" t="s">
        <v>47909</v>
      </c>
    </row>
    <row r="39809" spans="12:12">
      <c r="L39809" s="17" t="s">
        <v>47910</v>
      </c>
    </row>
    <row r="39810" spans="12:12">
      <c r="L39810" s="17" t="s">
        <v>47911</v>
      </c>
    </row>
    <row r="39811" spans="12:12">
      <c r="L39811" s="17" t="s">
        <v>47912</v>
      </c>
    </row>
    <row r="39812" spans="12:12">
      <c r="L39812" s="17" t="s">
        <v>47913</v>
      </c>
    </row>
    <row r="39813" spans="12:12">
      <c r="L39813" s="17" t="s">
        <v>47914</v>
      </c>
    </row>
    <row r="39814" spans="12:12">
      <c r="L39814" s="17" t="s">
        <v>47915</v>
      </c>
    </row>
    <row r="39815" spans="12:12">
      <c r="L39815" s="17" t="s">
        <v>47916</v>
      </c>
    </row>
    <row r="39816" spans="12:12">
      <c r="L39816" s="17" t="s">
        <v>47917</v>
      </c>
    </row>
    <row r="39817" spans="12:12">
      <c r="L39817" s="17" t="s">
        <v>47918</v>
      </c>
    </row>
    <row r="39818" spans="12:12">
      <c r="L39818" s="17" t="s">
        <v>47919</v>
      </c>
    </row>
    <row r="39819" spans="12:12">
      <c r="L39819" s="17" t="s">
        <v>47920</v>
      </c>
    </row>
    <row r="39820" spans="12:12">
      <c r="L39820" s="17" t="s">
        <v>47921</v>
      </c>
    </row>
    <row r="39821" spans="12:12">
      <c r="L39821" s="17" t="s">
        <v>47922</v>
      </c>
    </row>
    <row r="39822" spans="12:12">
      <c r="L39822" s="17" t="s">
        <v>47923</v>
      </c>
    </row>
    <row r="39823" spans="12:12">
      <c r="L39823" s="17" t="s">
        <v>47924</v>
      </c>
    </row>
    <row r="39824" spans="12:12">
      <c r="L39824" s="17" t="s">
        <v>47925</v>
      </c>
    </row>
    <row r="39825" spans="12:12">
      <c r="L39825" s="17" t="s">
        <v>47926</v>
      </c>
    </row>
    <row r="39826" spans="12:12">
      <c r="L39826" s="17" t="s">
        <v>47927</v>
      </c>
    </row>
    <row r="39827" spans="12:12">
      <c r="L39827" s="17" t="s">
        <v>47928</v>
      </c>
    </row>
    <row r="39828" spans="12:12">
      <c r="L39828" s="17" t="s">
        <v>47929</v>
      </c>
    </row>
    <row r="39829" spans="12:12">
      <c r="L39829" s="17" t="s">
        <v>47930</v>
      </c>
    </row>
    <row r="39830" spans="12:12">
      <c r="L39830" s="17" t="s">
        <v>47931</v>
      </c>
    </row>
    <row r="39831" spans="12:12">
      <c r="L39831" s="17" t="s">
        <v>47932</v>
      </c>
    </row>
    <row r="39832" spans="12:12">
      <c r="L39832" s="17" t="s">
        <v>47933</v>
      </c>
    </row>
    <row r="39833" spans="12:12">
      <c r="L39833" s="17" t="s">
        <v>47934</v>
      </c>
    </row>
    <row r="39834" spans="12:12">
      <c r="L39834" s="17" t="s">
        <v>47935</v>
      </c>
    </row>
    <row r="39835" spans="12:12">
      <c r="L39835" s="17" t="s">
        <v>47936</v>
      </c>
    </row>
    <row r="39836" spans="12:12">
      <c r="L39836" s="17" t="s">
        <v>47937</v>
      </c>
    </row>
    <row r="39837" spans="12:12">
      <c r="L39837" s="17" t="s">
        <v>47938</v>
      </c>
    </row>
    <row r="39838" spans="12:12">
      <c r="L39838" s="17" t="s">
        <v>47939</v>
      </c>
    </row>
    <row r="39839" spans="12:12">
      <c r="L39839" s="17" t="s">
        <v>47940</v>
      </c>
    </row>
    <row r="39840" spans="12:12">
      <c r="L39840" s="17" t="s">
        <v>47941</v>
      </c>
    </row>
    <row r="39841" spans="12:12">
      <c r="L39841" s="17" t="s">
        <v>47942</v>
      </c>
    </row>
    <row r="39842" spans="12:12">
      <c r="L39842" s="17" t="s">
        <v>47943</v>
      </c>
    </row>
    <row r="39843" spans="12:12">
      <c r="L39843" s="17" t="s">
        <v>47944</v>
      </c>
    </row>
    <row r="39844" spans="12:12">
      <c r="L39844" s="17" t="s">
        <v>47945</v>
      </c>
    </row>
    <row r="39845" spans="12:12">
      <c r="L39845" s="17" t="s">
        <v>47946</v>
      </c>
    </row>
    <row r="39846" spans="12:12">
      <c r="L39846" s="17" t="s">
        <v>47947</v>
      </c>
    </row>
    <row r="39847" spans="12:12">
      <c r="L39847" s="17" t="s">
        <v>47948</v>
      </c>
    </row>
    <row r="39848" spans="12:12">
      <c r="L39848" s="17" t="s">
        <v>47949</v>
      </c>
    </row>
    <row r="39849" spans="12:12">
      <c r="L39849" s="17" t="s">
        <v>47950</v>
      </c>
    </row>
    <row r="39850" spans="12:12">
      <c r="L39850" s="17" t="s">
        <v>47951</v>
      </c>
    </row>
    <row r="39851" spans="12:12">
      <c r="L39851" s="17" t="s">
        <v>47952</v>
      </c>
    </row>
    <row r="39852" spans="12:12">
      <c r="L39852" s="17" t="s">
        <v>47953</v>
      </c>
    </row>
    <row r="39853" spans="12:12">
      <c r="L39853" s="17" t="s">
        <v>47954</v>
      </c>
    </row>
    <row r="39854" spans="12:12">
      <c r="L39854" s="17" t="s">
        <v>47955</v>
      </c>
    </row>
    <row r="39855" spans="12:12">
      <c r="L39855" s="17" t="s">
        <v>47956</v>
      </c>
    </row>
    <row r="39856" spans="12:12">
      <c r="L39856" s="17" t="s">
        <v>47957</v>
      </c>
    </row>
    <row r="39857" spans="12:12">
      <c r="L39857" s="17" t="s">
        <v>47958</v>
      </c>
    </row>
    <row r="39858" spans="12:12">
      <c r="L39858" s="17" t="s">
        <v>47959</v>
      </c>
    </row>
    <row r="39859" spans="12:12">
      <c r="L39859" s="17" t="s">
        <v>47960</v>
      </c>
    </row>
    <row r="39860" spans="12:12">
      <c r="L39860" s="17" t="s">
        <v>47961</v>
      </c>
    </row>
    <row r="39861" spans="12:12">
      <c r="L39861" s="17" t="s">
        <v>47962</v>
      </c>
    </row>
    <row r="39862" spans="12:12">
      <c r="L39862" s="17" t="s">
        <v>47963</v>
      </c>
    </row>
    <row r="39863" spans="12:12">
      <c r="L39863" s="17" t="s">
        <v>47964</v>
      </c>
    </row>
    <row r="39864" spans="12:12">
      <c r="L39864" s="17" t="s">
        <v>47965</v>
      </c>
    </row>
    <row r="39865" spans="12:12">
      <c r="L39865" s="17" t="s">
        <v>47966</v>
      </c>
    </row>
    <row r="39866" spans="12:12">
      <c r="L39866" s="17" t="s">
        <v>47967</v>
      </c>
    </row>
    <row r="39867" spans="12:12">
      <c r="L39867" s="17" t="s">
        <v>47968</v>
      </c>
    </row>
    <row r="39868" spans="12:12">
      <c r="L39868" s="17" t="s">
        <v>47969</v>
      </c>
    </row>
    <row r="39869" spans="12:12">
      <c r="L39869" s="17" t="s">
        <v>47970</v>
      </c>
    </row>
    <row r="39870" spans="12:12">
      <c r="L39870" s="17" t="s">
        <v>47971</v>
      </c>
    </row>
    <row r="39871" spans="12:12">
      <c r="L39871" s="17" t="s">
        <v>47972</v>
      </c>
    </row>
    <row r="39872" spans="12:12">
      <c r="L39872" s="17" t="s">
        <v>47973</v>
      </c>
    </row>
    <row r="39873" spans="12:12">
      <c r="L39873" s="17" t="s">
        <v>47974</v>
      </c>
    </row>
    <row r="39874" spans="12:12">
      <c r="L39874" s="17" t="s">
        <v>47975</v>
      </c>
    </row>
    <row r="39875" spans="12:12">
      <c r="L39875" s="17" t="s">
        <v>47976</v>
      </c>
    </row>
    <row r="39876" spans="12:12">
      <c r="L39876" s="17" t="s">
        <v>47977</v>
      </c>
    </row>
    <row r="39877" spans="12:12">
      <c r="L39877" s="17" t="s">
        <v>47978</v>
      </c>
    </row>
    <row r="39878" spans="12:12">
      <c r="L39878" s="17" t="s">
        <v>47979</v>
      </c>
    </row>
    <row r="39879" spans="12:12">
      <c r="L39879" s="17" t="s">
        <v>47980</v>
      </c>
    </row>
    <row r="39880" spans="12:12">
      <c r="L39880" s="17" t="s">
        <v>47981</v>
      </c>
    </row>
    <row r="39881" spans="12:12">
      <c r="L39881" s="17" t="s">
        <v>47982</v>
      </c>
    </row>
    <row r="39882" spans="12:12">
      <c r="L39882" s="17" t="s">
        <v>47983</v>
      </c>
    </row>
    <row r="39883" spans="12:12">
      <c r="L39883" s="17" t="s">
        <v>47984</v>
      </c>
    </row>
    <row r="39884" spans="12:12">
      <c r="L39884" s="17" t="s">
        <v>47985</v>
      </c>
    </row>
    <row r="39885" spans="12:12">
      <c r="L39885" s="17" t="s">
        <v>47986</v>
      </c>
    </row>
    <row r="39886" spans="12:12">
      <c r="L39886" s="17" t="s">
        <v>47987</v>
      </c>
    </row>
    <row r="39887" spans="12:12">
      <c r="L39887" s="17" t="s">
        <v>47988</v>
      </c>
    </row>
    <row r="39888" spans="12:12">
      <c r="L39888" s="17" t="s">
        <v>47989</v>
      </c>
    </row>
    <row r="39889" spans="12:12">
      <c r="L39889" s="17" t="s">
        <v>47990</v>
      </c>
    </row>
    <row r="39890" spans="12:12">
      <c r="L39890" s="17" t="s">
        <v>47991</v>
      </c>
    </row>
    <row r="39891" spans="12:12">
      <c r="L39891" s="17" t="s">
        <v>47992</v>
      </c>
    </row>
    <row r="39892" spans="12:12">
      <c r="L39892" s="17" t="s">
        <v>47993</v>
      </c>
    </row>
    <row r="39893" spans="12:12">
      <c r="L39893" s="17" t="s">
        <v>47994</v>
      </c>
    </row>
    <row r="39894" spans="12:12">
      <c r="L39894" s="17" t="s">
        <v>47995</v>
      </c>
    </row>
    <row r="39895" spans="12:12">
      <c r="L39895" s="17" t="s">
        <v>47996</v>
      </c>
    </row>
    <row r="39896" spans="12:12">
      <c r="L39896" s="17" t="s">
        <v>47997</v>
      </c>
    </row>
    <row r="39897" spans="12:12">
      <c r="L39897" s="17" t="s">
        <v>47998</v>
      </c>
    </row>
    <row r="39898" spans="12:12">
      <c r="L39898" s="17" t="s">
        <v>47999</v>
      </c>
    </row>
    <row r="39899" spans="12:12">
      <c r="L39899" s="17" t="s">
        <v>48000</v>
      </c>
    </row>
    <row r="39900" spans="12:12">
      <c r="L39900" s="17" t="s">
        <v>48001</v>
      </c>
    </row>
    <row r="39901" spans="12:12">
      <c r="L39901" s="17" t="s">
        <v>48002</v>
      </c>
    </row>
    <row r="39902" spans="12:12">
      <c r="L39902" s="17" t="s">
        <v>48003</v>
      </c>
    </row>
    <row r="39903" spans="12:12">
      <c r="L39903" s="17" t="s">
        <v>48004</v>
      </c>
    </row>
    <row r="39904" spans="12:12">
      <c r="L39904" s="17" t="s">
        <v>48005</v>
      </c>
    </row>
    <row r="39905" spans="12:12">
      <c r="L39905" s="17" t="s">
        <v>48006</v>
      </c>
    </row>
    <row r="39906" spans="12:12">
      <c r="L39906" s="17" t="s">
        <v>48007</v>
      </c>
    </row>
    <row r="39907" spans="12:12">
      <c r="L39907" s="17" t="s">
        <v>48008</v>
      </c>
    </row>
    <row r="39908" spans="12:12">
      <c r="L39908" s="17" t="s">
        <v>48009</v>
      </c>
    </row>
    <row r="39909" spans="12:12">
      <c r="L39909" s="17" t="s">
        <v>48010</v>
      </c>
    </row>
    <row r="39910" spans="12:12">
      <c r="L39910" s="17" t="s">
        <v>48011</v>
      </c>
    </row>
    <row r="39911" spans="12:12">
      <c r="L39911" s="17" t="s">
        <v>48012</v>
      </c>
    </row>
    <row r="39912" spans="12:12">
      <c r="L39912" s="17" t="s">
        <v>48013</v>
      </c>
    </row>
    <row r="39913" spans="12:12">
      <c r="L39913" s="17" t="s">
        <v>48014</v>
      </c>
    </row>
    <row r="39914" spans="12:12">
      <c r="L39914" s="17" t="s">
        <v>48015</v>
      </c>
    </row>
    <row r="39915" spans="12:12">
      <c r="L39915" s="17" t="s">
        <v>48016</v>
      </c>
    </row>
    <row r="39916" spans="12:12">
      <c r="L39916" s="17" t="s">
        <v>48017</v>
      </c>
    </row>
    <row r="39917" spans="12:12">
      <c r="L39917" s="17" t="s">
        <v>48018</v>
      </c>
    </row>
    <row r="39918" spans="12:12">
      <c r="L39918" s="17" t="s">
        <v>48019</v>
      </c>
    </row>
    <row r="39919" spans="12:12">
      <c r="L39919" s="17" t="s">
        <v>48020</v>
      </c>
    </row>
    <row r="39920" spans="12:12">
      <c r="L39920" s="17" t="s">
        <v>48021</v>
      </c>
    </row>
    <row r="39921" spans="12:12">
      <c r="L39921" s="17" t="s">
        <v>48022</v>
      </c>
    </row>
    <row r="39922" spans="12:12">
      <c r="L39922" s="17" t="s">
        <v>48023</v>
      </c>
    </row>
    <row r="39923" spans="12:12">
      <c r="L39923" s="17" t="s">
        <v>48024</v>
      </c>
    </row>
    <row r="39924" spans="12:12">
      <c r="L39924" s="17" t="s">
        <v>48025</v>
      </c>
    </row>
    <row r="39925" spans="12:12">
      <c r="L39925" s="17" t="s">
        <v>48026</v>
      </c>
    </row>
    <row r="39926" spans="12:12">
      <c r="L39926" s="17" t="s">
        <v>48027</v>
      </c>
    </row>
    <row r="39927" spans="12:12">
      <c r="L39927" s="17" t="s">
        <v>48028</v>
      </c>
    </row>
    <row r="39928" spans="12:12">
      <c r="L39928" s="17" t="s">
        <v>48029</v>
      </c>
    </row>
    <row r="39929" spans="12:12">
      <c r="L39929" s="17" t="s">
        <v>48030</v>
      </c>
    </row>
    <row r="39930" spans="12:12">
      <c r="L39930" s="17" t="s">
        <v>48031</v>
      </c>
    </row>
    <row r="39931" spans="12:12">
      <c r="L39931" s="17" t="s">
        <v>48032</v>
      </c>
    </row>
    <row r="39932" spans="12:12">
      <c r="L39932" s="17" t="s">
        <v>48033</v>
      </c>
    </row>
    <row r="39933" spans="12:12">
      <c r="L39933" s="17" t="s">
        <v>48034</v>
      </c>
    </row>
    <row r="39934" spans="12:12">
      <c r="L39934" s="17" t="s">
        <v>48035</v>
      </c>
    </row>
    <row r="39935" spans="12:12">
      <c r="L39935" s="17" t="s">
        <v>48036</v>
      </c>
    </row>
    <row r="39936" spans="12:12">
      <c r="L39936" s="17" t="s">
        <v>48037</v>
      </c>
    </row>
    <row r="39937" spans="12:12">
      <c r="L39937" s="17" t="s">
        <v>48038</v>
      </c>
    </row>
    <row r="39938" spans="12:12">
      <c r="L39938" s="17" t="s">
        <v>48039</v>
      </c>
    </row>
    <row r="39939" spans="12:12">
      <c r="L39939" s="17" t="s">
        <v>48040</v>
      </c>
    </row>
    <row r="39940" spans="12:12">
      <c r="L39940" s="17" t="s">
        <v>48041</v>
      </c>
    </row>
    <row r="39941" spans="12:12">
      <c r="L39941" s="17" t="s">
        <v>48042</v>
      </c>
    </row>
    <row r="39942" spans="12:12">
      <c r="L39942" s="17" t="s">
        <v>48043</v>
      </c>
    </row>
    <row r="39943" spans="12:12">
      <c r="L39943" s="17" t="s">
        <v>48044</v>
      </c>
    </row>
    <row r="39944" spans="12:12">
      <c r="L39944" s="17" t="s">
        <v>48045</v>
      </c>
    </row>
    <row r="39945" spans="12:12">
      <c r="L39945" s="17" t="s">
        <v>48046</v>
      </c>
    </row>
    <row r="39946" spans="12:12">
      <c r="L39946" s="17" t="s">
        <v>48047</v>
      </c>
    </row>
    <row r="39947" spans="12:12">
      <c r="L39947" s="17" t="s">
        <v>48048</v>
      </c>
    </row>
    <row r="39948" spans="12:12">
      <c r="L39948" s="17" t="s">
        <v>48049</v>
      </c>
    </row>
    <row r="39949" spans="12:12">
      <c r="L39949" s="17" t="s">
        <v>48050</v>
      </c>
    </row>
    <row r="39950" spans="12:12">
      <c r="L39950" s="17" t="s">
        <v>48051</v>
      </c>
    </row>
    <row r="39951" spans="12:12">
      <c r="L39951" s="17" t="s">
        <v>48052</v>
      </c>
    </row>
    <row r="39952" spans="12:12">
      <c r="L39952" s="17" t="s">
        <v>48053</v>
      </c>
    </row>
    <row r="39953" spans="12:12">
      <c r="L39953" s="17" t="s">
        <v>48054</v>
      </c>
    </row>
    <row r="39954" spans="12:12">
      <c r="L39954" s="17" t="s">
        <v>48055</v>
      </c>
    </row>
    <row r="39955" spans="12:12">
      <c r="L39955" s="17" t="s">
        <v>48056</v>
      </c>
    </row>
    <row r="39956" spans="12:12">
      <c r="L39956" s="17" t="s">
        <v>48057</v>
      </c>
    </row>
    <row r="39957" spans="12:12">
      <c r="L39957" s="17" t="s">
        <v>48058</v>
      </c>
    </row>
    <row r="39958" spans="12:12">
      <c r="L39958" s="17" t="s">
        <v>48059</v>
      </c>
    </row>
    <row r="39959" spans="12:12">
      <c r="L39959" s="17" t="s">
        <v>48060</v>
      </c>
    </row>
    <row r="39960" spans="12:12">
      <c r="L39960" s="17" t="s">
        <v>48061</v>
      </c>
    </row>
    <row r="39961" spans="12:12">
      <c r="L39961" s="17" t="s">
        <v>48062</v>
      </c>
    </row>
    <row r="39962" spans="12:12">
      <c r="L39962" s="17" t="s">
        <v>48063</v>
      </c>
    </row>
    <row r="39963" spans="12:12">
      <c r="L39963" s="17" t="s">
        <v>48064</v>
      </c>
    </row>
    <row r="39964" spans="12:12">
      <c r="L39964" s="17" t="s">
        <v>48065</v>
      </c>
    </row>
    <row r="39965" spans="12:12">
      <c r="L39965" s="17" t="s">
        <v>48066</v>
      </c>
    </row>
    <row r="39966" spans="12:12">
      <c r="L39966" s="17" t="s">
        <v>48067</v>
      </c>
    </row>
    <row r="39967" spans="12:12">
      <c r="L39967" s="17" t="s">
        <v>48068</v>
      </c>
    </row>
    <row r="39968" spans="12:12">
      <c r="L39968" s="17" t="s">
        <v>48069</v>
      </c>
    </row>
    <row r="39969" spans="12:12">
      <c r="L39969" s="17" t="s">
        <v>48070</v>
      </c>
    </row>
    <row r="39970" spans="12:12">
      <c r="L39970" s="17" t="s">
        <v>48071</v>
      </c>
    </row>
    <row r="39971" spans="12:12">
      <c r="L39971" s="17" t="s">
        <v>48072</v>
      </c>
    </row>
    <row r="39972" spans="12:12">
      <c r="L39972" s="17" t="s">
        <v>48073</v>
      </c>
    </row>
    <row r="39973" spans="12:12">
      <c r="L39973" s="17" t="s">
        <v>48074</v>
      </c>
    </row>
    <row r="39974" spans="12:12">
      <c r="L39974" s="17" t="s">
        <v>48075</v>
      </c>
    </row>
    <row r="39975" spans="12:12">
      <c r="L39975" s="17" t="s">
        <v>48076</v>
      </c>
    </row>
    <row r="39976" spans="12:12">
      <c r="L39976" s="17" t="s">
        <v>48077</v>
      </c>
    </row>
    <row r="39977" spans="12:12">
      <c r="L39977" s="17" t="s">
        <v>48078</v>
      </c>
    </row>
    <row r="39978" spans="12:12">
      <c r="L39978" s="17" t="s">
        <v>48079</v>
      </c>
    </row>
    <row r="39979" spans="12:12">
      <c r="L39979" s="17" t="s">
        <v>48080</v>
      </c>
    </row>
    <row r="39980" spans="12:12">
      <c r="L39980" s="17" t="s">
        <v>48081</v>
      </c>
    </row>
    <row r="39981" spans="12:12">
      <c r="L39981" s="17" t="s">
        <v>48082</v>
      </c>
    </row>
    <row r="39982" spans="12:12">
      <c r="L39982" s="17" t="s">
        <v>48083</v>
      </c>
    </row>
    <row r="39983" spans="12:12">
      <c r="L39983" s="17" t="s">
        <v>48084</v>
      </c>
    </row>
    <row r="39984" spans="12:12">
      <c r="L39984" s="17" t="s">
        <v>48085</v>
      </c>
    </row>
    <row r="39985" spans="12:12">
      <c r="L39985" s="17" t="s">
        <v>48086</v>
      </c>
    </row>
    <row r="39986" spans="12:12">
      <c r="L39986" s="17" t="s">
        <v>48087</v>
      </c>
    </row>
    <row r="39987" spans="12:12">
      <c r="L39987" s="17" t="s">
        <v>48088</v>
      </c>
    </row>
    <row r="39988" spans="12:12">
      <c r="L39988" s="17" t="s">
        <v>48089</v>
      </c>
    </row>
    <row r="39989" spans="12:12">
      <c r="L39989" s="17" t="s">
        <v>48090</v>
      </c>
    </row>
    <row r="39990" spans="12:12">
      <c r="L39990" s="17" t="s">
        <v>48091</v>
      </c>
    </row>
    <row r="39991" spans="12:12">
      <c r="L39991" s="17" t="s">
        <v>48092</v>
      </c>
    </row>
    <row r="39992" spans="12:12">
      <c r="L39992" s="17" t="s">
        <v>48093</v>
      </c>
    </row>
    <row r="39993" spans="12:12">
      <c r="L39993" s="17" t="s">
        <v>48094</v>
      </c>
    </row>
    <row r="39994" spans="12:12">
      <c r="L39994" s="17" t="s">
        <v>48095</v>
      </c>
    </row>
    <row r="39995" spans="12:12">
      <c r="L39995" s="17" t="s">
        <v>48096</v>
      </c>
    </row>
    <row r="39996" spans="12:12">
      <c r="L39996" s="17" t="s">
        <v>48097</v>
      </c>
    </row>
    <row r="39997" spans="12:12">
      <c r="L39997" s="17" t="s">
        <v>48098</v>
      </c>
    </row>
    <row r="39998" spans="12:12">
      <c r="L39998" s="17" t="s">
        <v>48099</v>
      </c>
    </row>
    <row r="39999" spans="12:12">
      <c r="L39999" s="17" t="s">
        <v>48100</v>
      </c>
    </row>
    <row r="40000" spans="12:12">
      <c r="L40000" s="17" t="s">
        <v>48101</v>
      </c>
    </row>
    <row r="40001" spans="12:12">
      <c r="L40001" s="17" t="s">
        <v>48102</v>
      </c>
    </row>
    <row r="40002" spans="12:12">
      <c r="L40002" s="17" t="s">
        <v>48103</v>
      </c>
    </row>
    <row r="40003" spans="12:12">
      <c r="L40003" s="17" t="s">
        <v>48104</v>
      </c>
    </row>
    <row r="40004" spans="12:12">
      <c r="L40004" s="17" t="s">
        <v>48105</v>
      </c>
    </row>
    <row r="40005" spans="12:12">
      <c r="L40005" s="17" t="s">
        <v>48106</v>
      </c>
    </row>
    <row r="40006" spans="12:12">
      <c r="L40006" s="17" t="s">
        <v>48107</v>
      </c>
    </row>
    <row r="40007" spans="12:12">
      <c r="L40007" s="17" t="s">
        <v>48108</v>
      </c>
    </row>
    <row r="40008" spans="12:12">
      <c r="L40008" s="17" t="s">
        <v>48109</v>
      </c>
    </row>
    <row r="40009" spans="12:12">
      <c r="L40009" s="17" t="s">
        <v>48110</v>
      </c>
    </row>
    <row r="40010" spans="12:12">
      <c r="L40010" s="17" t="s">
        <v>48111</v>
      </c>
    </row>
    <row r="40011" spans="12:12">
      <c r="L40011" s="17" t="s">
        <v>48112</v>
      </c>
    </row>
    <row r="40012" spans="12:12">
      <c r="L40012" s="17" t="s">
        <v>48113</v>
      </c>
    </row>
    <row r="40013" spans="12:12">
      <c r="L40013" s="17" t="s">
        <v>48114</v>
      </c>
    </row>
    <row r="40014" spans="12:12">
      <c r="L40014" s="17" t="s">
        <v>48115</v>
      </c>
    </row>
    <row r="40015" spans="12:12">
      <c r="L40015" s="17" t="s">
        <v>48116</v>
      </c>
    </row>
    <row r="40016" spans="12:12">
      <c r="L40016" s="17" t="s">
        <v>48117</v>
      </c>
    </row>
    <row r="40017" spans="12:12">
      <c r="L40017" s="17" t="s">
        <v>48118</v>
      </c>
    </row>
    <row r="40018" spans="12:12">
      <c r="L40018" s="17" t="s">
        <v>48119</v>
      </c>
    </row>
    <row r="40019" spans="12:12">
      <c r="L40019" s="17" t="s">
        <v>48120</v>
      </c>
    </row>
    <row r="40020" spans="12:12">
      <c r="L40020" s="17" t="s">
        <v>48121</v>
      </c>
    </row>
    <row r="40021" spans="12:12">
      <c r="L40021" s="17" t="s">
        <v>48122</v>
      </c>
    </row>
    <row r="40022" spans="12:12">
      <c r="L40022" s="17" t="s">
        <v>48123</v>
      </c>
    </row>
    <row r="40023" spans="12:12">
      <c r="L40023" s="17" t="s">
        <v>48124</v>
      </c>
    </row>
    <row r="40024" spans="12:12">
      <c r="L40024" s="17" t="s">
        <v>48125</v>
      </c>
    </row>
    <row r="40025" spans="12:12">
      <c r="L40025" s="17" t="s">
        <v>48126</v>
      </c>
    </row>
    <row r="40026" spans="12:12">
      <c r="L40026" s="17" t="s">
        <v>48127</v>
      </c>
    </row>
    <row r="40027" spans="12:12">
      <c r="L40027" s="17" t="s">
        <v>48128</v>
      </c>
    </row>
    <row r="40028" spans="12:12">
      <c r="L40028" s="17" t="s">
        <v>48129</v>
      </c>
    </row>
    <row r="40029" spans="12:12">
      <c r="L40029" s="17" t="s">
        <v>48130</v>
      </c>
    </row>
    <row r="40030" spans="12:12">
      <c r="L40030" s="17" t="s">
        <v>48131</v>
      </c>
    </row>
    <row r="40031" spans="12:12">
      <c r="L40031" s="17" t="s">
        <v>48132</v>
      </c>
    </row>
    <row r="40032" spans="12:12">
      <c r="L40032" s="17" t="s">
        <v>48133</v>
      </c>
    </row>
    <row r="40033" spans="12:12">
      <c r="L40033" s="17" t="s">
        <v>48134</v>
      </c>
    </row>
    <row r="40034" spans="12:12">
      <c r="L40034" s="17" t="s">
        <v>48135</v>
      </c>
    </row>
    <row r="40035" spans="12:12">
      <c r="L40035" s="17" t="s">
        <v>48136</v>
      </c>
    </row>
    <row r="40036" spans="12:12">
      <c r="L40036" s="17" t="s">
        <v>48137</v>
      </c>
    </row>
    <row r="40037" spans="12:12">
      <c r="L40037" s="17" t="s">
        <v>48138</v>
      </c>
    </row>
    <row r="40038" spans="12:12">
      <c r="L40038" s="17" t="s">
        <v>48139</v>
      </c>
    </row>
    <row r="40039" spans="12:12">
      <c r="L40039" s="17" t="s">
        <v>48140</v>
      </c>
    </row>
    <row r="40040" spans="12:12">
      <c r="L40040" s="17" t="s">
        <v>48141</v>
      </c>
    </row>
    <row r="40041" spans="12:12">
      <c r="L40041" s="17" t="s">
        <v>48142</v>
      </c>
    </row>
    <row r="40042" spans="12:12">
      <c r="L40042" s="17" t="s">
        <v>48143</v>
      </c>
    </row>
    <row r="40043" spans="12:12">
      <c r="L40043" s="17" t="s">
        <v>48144</v>
      </c>
    </row>
    <row r="40044" spans="12:12">
      <c r="L40044" s="17" t="s">
        <v>48145</v>
      </c>
    </row>
    <row r="40045" spans="12:12">
      <c r="L40045" s="17" t="s">
        <v>48146</v>
      </c>
    </row>
    <row r="40046" spans="12:12">
      <c r="L40046" s="17" t="s">
        <v>48147</v>
      </c>
    </row>
    <row r="40047" spans="12:12">
      <c r="L40047" s="17" t="s">
        <v>48148</v>
      </c>
    </row>
    <row r="40048" spans="12:12">
      <c r="L40048" s="17" t="s">
        <v>48149</v>
      </c>
    </row>
    <row r="40049" spans="12:12">
      <c r="L40049" s="17" t="s">
        <v>48150</v>
      </c>
    </row>
    <row r="40050" spans="12:12">
      <c r="L40050" s="17" t="s">
        <v>48151</v>
      </c>
    </row>
    <row r="40051" spans="12:12">
      <c r="L40051" s="17" t="s">
        <v>48152</v>
      </c>
    </row>
    <row r="40052" spans="12:12">
      <c r="L40052" s="17" t="s">
        <v>48153</v>
      </c>
    </row>
    <row r="40053" spans="12:12">
      <c r="L40053" s="17" t="s">
        <v>48154</v>
      </c>
    </row>
    <row r="40054" spans="12:12">
      <c r="L40054" s="17" t="s">
        <v>48155</v>
      </c>
    </row>
    <row r="40055" spans="12:12">
      <c r="L40055" s="17" t="s">
        <v>48156</v>
      </c>
    </row>
    <row r="40056" spans="12:12">
      <c r="L40056" s="17" t="s">
        <v>48157</v>
      </c>
    </row>
    <row r="40057" spans="12:12">
      <c r="L40057" s="17" t="s">
        <v>48158</v>
      </c>
    </row>
    <row r="40058" spans="12:12">
      <c r="L40058" s="17" t="s">
        <v>48159</v>
      </c>
    </row>
    <row r="40059" spans="12:12">
      <c r="L40059" s="17" t="s">
        <v>48160</v>
      </c>
    </row>
    <row r="40060" spans="12:12">
      <c r="L40060" s="17" t="s">
        <v>48161</v>
      </c>
    </row>
    <row r="40061" spans="12:12">
      <c r="L40061" s="17" t="s">
        <v>48162</v>
      </c>
    </row>
    <row r="40062" spans="12:12">
      <c r="L40062" s="17" t="s">
        <v>48163</v>
      </c>
    </row>
    <row r="40063" spans="12:12">
      <c r="L40063" s="17" t="s">
        <v>48164</v>
      </c>
    </row>
    <row r="40064" spans="12:12">
      <c r="L40064" s="17" t="s">
        <v>48165</v>
      </c>
    </row>
    <row r="40065" spans="12:12">
      <c r="L40065" s="17" t="s">
        <v>48166</v>
      </c>
    </row>
    <row r="40066" spans="12:12">
      <c r="L40066" s="17" t="s">
        <v>48167</v>
      </c>
    </row>
    <row r="40067" spans="12:12">
      <c r="L40067" s="17" t="s">
        <v>48168</v>
      </c>
    </row>
    <row r="40068" spans="12:12">
      <c r="L40068" s="17" t="s">
        <v>48169</v>
      </c>
    </row>
    <row r="40069" spans="12:12">
      <c r="L40069" s="17" t="s">
        <v>48170</v>
      </c>
    </row>
    <row r="40070" spans="12:12">
      <c r="L40070" s="17" t="s">
        <v>48171</v>
      </c>
    </row>
    <row r="40071" spans="12:12">
      <c r="L40071" s="17" t="s">
        <v>48172</v>
      </c>
    </row>
    <row r="40072" spans="12:12">
      <c r="L40072" s="17" t="s">
        <v>48173</v>
      </c>
    </row>
    <row r="40073" spans="12:12">
      <c r="L40073" s="17" t="s">
        <v>48174</v>
      </c>
    </row>
    <row r="40074" spans="12:12">
      <c r="L40074" s="17" t="s">
        <v>48175</v>
      </c>
    </row>
    <row r="40075" spans="12:12">
      <c r="L40075" s="17" t="s">
        <v>48176</v>
      </c>
    </row>
    <row r="40076" spans="12:12">
      <c r="L40076" s="17" t="s">
        <v>48177</v>
      </c>
    </row>
    <row r="40077" spans="12:12">
      <c r="L40077" s="17" t="s">
        <v>48178</v>
      </c>
    </row>
    <row r="40078" spans="12:12">
      <c r="L40078" s="17" t="s">
        <v>48179</v>
      </c>
    </row>
    <row r="40079" spans="12:12">
      <c r="L40079" s="17" t="s">
        <v>48180</v>
      </c>
    </row>
    <row r="40080" spans="12:12">
      <c r="L40080" s="17" t="s">
        <v>48181</v>
      </c>
    </row>
    <row r="40081" spans="12:12">
      <c r="L40081" s="17" t="s">
        <v>48182</v>
      </c>
    </row>
    <row r="40082" spans="12:12">
      <c r="L40082" s="17" t="s">
        <v>48183</v>
      </c>
    </row>
    <row r="40083" spans="12:12">
      <c r="L40083" s="17" t="s">
        <v>48184</v>
      </c>
    </row>
    <row r="40084" spans="12:12">
      <c r="L40084" s="17" t="s">
        <v>48185</v>
      </c>
    </row>
    <row r="40085" spans="12:12">
      <c r="L40085" s="17" t="s">
        <v>48186</v>
      </c>
    </row>
    <row r="40086" spans="12:12">
      <c r="L40086" s="17" t="s">
        <v>48187</v>
      </c>
    </row>
    <row r="40087" spans="12:12">
      <c r="L40087" s="17" t="s">
        <v>48188</v>
      </c>
    </row>
    <row r="40088" spans="12:12">
      <c r="L40088" s="17" t="s">
        <v>48189</v>
      </c>
    </row>
    <row r="40089" spans="12:12">
      <c r="L40089" s="17" t="s">
        <v>48190</v>
      </c>
    </row>
    <row r="40090" spans="12:12">
      <c r="L40090" s="17" t="s">
        <v>48191</v>
      </c>
    </row>
    <row r="40091" spans="12:12">
      <c r="L40091" s="17" t="s">
        <v>48192</v>
      </c>
    </row>
    <row r="40092" spans="12:12">
      <c r="L40092" s="17" t="s">
        <v>48193</v>
      </c>
    </row>
    <row r="40093" spans="12:12">
      <c r="L40093" s="17" t="s">
        <v>48194</v>
      </c>
    </row>
    <row r="40094" spans="12:12">
      <c r="L40094" s="17" t="s">
        <v>48195</v>
      </c>
    </row>
    <row r="40095" spans="12:12">
      <c r="L40095" s="17" t="s">
        <v>48196</v>
      </c>
    </row>
    <row r="40096" spans="12:12">
      <c r="L40096" s="17" t="s">
        <v>48197</v>
      </c>
    </row>
    <row r="40097" spans="12:12">
      <c r="L40097" s="17" t="s">
        <v>48198</v>
      </c>
    </row>
    <row r="40098" spans="12:12">
      <c r="L40098" s="17" t="s">
        <v>48199</v>
      </c>
    </row>
    <row r="40099" spans="12:12">
      <c r="L40099" s="17" t="s">
        <v>48200</v>
      </c>
    </row>
    <row r="40100" spans="12:12">
      <c r="L40100" s="17" t="s">
        <v>48201</v>
      </c>
    </row>
    <row r="40101" spans="12:12">
      <c r="L40101" s="17" t="s">
        <v>48202</v>
      </c>
    </row>
    <row r="40102" spans="12:12">
      <c r="L40102" s="17" t="s">
        <v>48203</v>
      </c>
    </row>
    <row r="40103" spans="12:12">
      <c r="L40103" s="17" t="s">
        <v>48204</v>
      </c>
    </row>
    <row r="40104" spans="12:12">
      <c r="L40104" s="17" t="s">
        <v>48205</v>
      </c>
    </row>
    <row r="40105" spans="12:12">
      <c r="L40105" s="17" t="s">
        <v>48206</v>
      </c>
    </row>
    <row r="40106" spans="12:12">
      <c r="L40106" s="17" t="s">
        <v>48207</v>
      </c>
    </row>
    <row r="40107" spans="12:12">
      <c r="L40107" s="17" t="s">
        <v>48208</v>
      </c>
    </row>
    <row r="40108" spans="12:12">
      <c r="L40108" s="17" t="s">
        <v>48209</v>
      </c>
    </row>
    <row r="40109" spans="12:12">
      <c r="L40109" s="17" t="s">
        <v>48210</v>
      </c>
    </row>
    <row r="40110" spans="12:12">
      <c r="L40110" s="17" t="s">
        <v>48211</v>
      </c>
    </row>
    <row r="40111" spans="12:12">
      <c r="L40111" s="17" t="s">
        <v>48212</v>
      </c>
    </row>
    <row r="40112" spans="12:12">
      <c r="L40112" s="17" t="s">
        <v>48213</v>
      </c>
    </row>
    <row r="40113" spans="12:12">
      <c r="L40113" s="17" t="s">
        <v>48214</v>
      </c>
    </row>
    <row r="40114" spans="12:12">
      <c r="L40114" s="17" t="s">
        <v>48215</v>
      </c>
    </row>
    <row r="40115" spans="12:12">
      <c r="L40115" s="17" t="s">
        <v>48216</v>
      </c>
    </row>
    <row r="40116" spans="12:12">
      <c r="L40116" s="17" t="s">
        <v>48217</v>
      </c>
    </row>
    <row r="40117" spans="12:12">
      <c r="L40117" s="17" t="s">
        <v>48218</v>
      </c>
    </row>
    <row r="40118" spans="12:12">
      <c r="L40118" s="17" t="s">
        <v>48219</v>
      </c>
    </row>
    <row r="40119" spans="12:12">
      <c r="L40119" s="17" t="s">
        <v>48220</v>
      </c>
    </row>
    <row r="40120" spans="12:12">
      <c r="L40120" s="17" t="s">
        <v>48221</v>
      </c>
    </row>
    <row r="40121" spans="12:12">
      <c r="L40121" s="17" t="s">
        <v>48222</v>
      </c>
    </row>
    <row r="40122" spans="12:12">
      <c r="L40122" s="17" t="s">
        <v>48223</v>
      </c>
    </row>
    <row r="40123" spans="12:12">
      <c r="L40123" s="17" t="s">
        <v>48224</v>
      </c>
    </row>
    <row r="40124" spans="12:12">
      <c r="L40124" s="17" t="s">
        <v>48225</v>
      </c>
    </row>
    <row r="40125" spans="12:12">
      <c r="L40125" s="17" t="s">
        <v>48226</v>
      </c>
    </row>
    <row r="40126" spans="12:12">
      <c r="L40126" s="17" t="s">
        <v>48227</v>
      </c>
    </row>
    <row r="40127" spans="12:12">
      <c r="L40127" s="17" t="s">
        <v>48228</v>
      </c>
    </row>
    <row r="40128" spans="12:12">
      <c r="L40128" s="17" t="s">
        <v>48229</v>
      </c>
    </row>
    <row r="40129" spans="12:12">
      <c r="L40129" s="17" t="s">
        <v>48230</v>
      </c>
    </row>
    <row r="40130" spans="12:12">
      <c r="L40130" s="17" t="s">
        <v>48231</v>
      </c>
    </row>
    <row r="40131" spans="12:12">
      <c r="L40131" s="17" t="s">
        <v>48232</v>
      </c>
    </row>
    <row r="40132" spans="12:12">
      <c r="L40132" s="17" t="s">
        <v>48233</v>
      </c>
    </row>
    <row r="40133" spans="12:12">
      <c r="L40133" s="17" t="s">
        <v>48234</v>
      </c>
    </row>
    <row r="40134" spans="12:12">
      <c r="L40134" s="17" t="s">
        <v>48235</v>
      </c>
    </row>
    <row r="40135" spans="12:12">
      <c r="L40135" s="17" t="s">
        <v>48236</v>
      </c>
    </row>
    <row r="40136" spans="12:12">
      <c r="L40136" s="17" t="s">
        <v>48237</v>
      </c>
    </row>
    <row r="40137" spans="12:12">
      <c r="L40137" s="17" t="s">
        <v>48238</v>
      </c>
    </row>
    <row r="40138" spans="12:12">
      <c r="L40138" s="17" t="s">
        <v>48239</v>
      </c>
    </row>
    <row r="40139" spans="12:12">
      <c r="L40139" s="17" t="s">
        <v>48240</v>
      </c>
    </row>
    <row r="40140" spans="12:12">
      <c r="L40140" s="17" t="s">
        <v>48241</v>
      </c>
    </row>
    <row r="40141" spans="12:12">
      <c r="L40141" s="17" t="s">
        <v>48242</v>
      </c>
    </row>
    <row r="40142" spans="12:12">
      <c r="L40142" s="17" t="s">
        <v>48243</v>
      </c>
    </row>
    <row r="40143" spans="12:12">
      <c r="L40143" s="17" t="s">
        <v>48244</v>
      </c>
    </row>
    <row r="40144" spans="12:12">
      <c r="L40144" s="17" t="s">
        <v>48245</v>
      </c>
    </row>
    <row r="40145" spans="12:12">
      <c r="L40145" s="17" t="s">
        <v>48246</v>
      </c>
    </row>
    <row r="40146" spans="12:12">
      <c r="L40146" s="17" t="s">
        <v>48247</v>
      </c>
    </row>
    <row r="40147" spans="12:12">
      <c r="L40147" s="17" t="s">
        <v>48248</v>
      </c>
    </row>
    <row r="40148" spans="12:12">
      <c r="L40148" s="17" t="s">
        <v>48249</v>
      </c>
    </row>
    <row r="40149" spans="12:12">
      <c r="L40149" s="17" t="s">
        <v>48250</v>
      </c>
    </row>
    <row r="40150" spans="12:12">
      <c r="L40150" s="17" t="s">
        <v>48251</v>
      </c>
    </row>
    <row r="40151" spans="12:12">
      <c r="L40151" s="17" t="s">
        <v>48252</v>
      </c>
    </row>
    <row r="40152" spans="12:12">
      <c r="L40152" s="17" t="s">
        <v>48253</v>
      </c>
    </row>
    <row r="40153" spans="12:12">
      <c r="L40153" s="17" t="s">
        <v>48254</v>
      </c>
    </row>
    <row r="40154" spans="12:12">
      <c r="L40154" s="17" t="s">
        <v>48255</v>
      </c>
    </row>
    <row r="40155" spans="12:12">
      <c r="L40155" s="17" t="s">
        <v>48256</v>
      </c>
    </row>
    <row r="40156" spans="12:12">
      <c r="L40156" s="17" t="s">
        <v>48257</v>
      </c>
    </row>
    <row r="40157" spans="12:12">
      <c r="L40157" s="17" t="s">
        <v>48258</v>
      </c>
    </row>
    <row r="40158" spans="12:12">
      <c r="L40158" s="17" t="s">
        <v>48259</v>
      </c>
    </row>
    <row r="40159" spans="12:12">
      <c r="L40159" s="17" t="s">
        <v>48260</v>
      </c>
    </row>
    <row r="40160" spans="12:12">
      <c r="L40160" s="17" t="s">
        <v>48261</v>
      </c>
    </row>
    <row r="40161" spans="12:12">
      <c r="L40161" s="17" t="s">
        <v>48262</v>
      </c>
    </row>
    <row r="40162" spans="12:12">
      <c r="L40162" s="17" t="s">
        <v>48263</v>
      </c>
    </row>
    <row r="40163" spans="12:12">
      <c r="L40163" s="17" t="s">
        <v>48264</v>
      </c>
    </row>
    <row r="40164" spans="12:12">
      <c r="L40164" s="17" t="s">
        <v>48265</v>
      </c>
    </row>
    <row r="40165" spans="12:12">
      <c r="L40165" s="17" t="s">
        <v>48266</v>
      </c>
    </row>
    <row r="40166" spans="12:12">
      <c r="L40166" s="17" t="s">
        <v>48267</v>
      </c>
    </row>
    <row r="40167" spans="12:12">
      <c r="L40167" s="17" t="s">
        <v>48268</v>
      </c>
    </row>
    <row r="40168" spans="12:12">
      <c r="L40168" s="17" t="s">
        <v>48269</v>
      </c>
    </row>
    <row r="40169" spans="12:12">
      <c r="L40169" s="17" t="s">
        <v>48270</v>
      </c>
    </row>
    <row r="40170" spans="12:12">
      <c r="L40170" s="17" t="s">
        <v>48271</v>
      </c>
    </row>
    <row r="40171" spans="12:12">
      <c r="L40171" s="17" t="s">
        <v>48272</v>
      </c>
    </row>
    <row r="40172" spans="12:12">
      <c r="L40172" s="17" t="s">
        <v>48273</v>
      </c>
    </row>
    <row r="40173" spans="12:12">
      <c r="L40173" s="17" t="s">
        <v>48274</v>
      </c>
    </row>
    <row r="40174" spans="12:12">
      <c r="L40174" s="17" t="s">
        <v>48275</v>
      </c>
    </row>
    <row r="40175" spans="12:12">
      <c r="L40175" s="17" t="s">
        <v>48276</v>
      </c>
    </row>
    <row r="40176" spans="12:12">
      <c r="L40176" s="17" t="s">
        <v>48277</v>
      </c>
    </row>
    <row r="40177" spans="12:12">
      <c r="L40177" s="17" t="s">
        <v>48278</v>
      </c>
    </row>
    <row r="40178" spans="12:12">
      <c r="L40178" s="17" t="s">
        <v>48279</v>
      </c>
    </row>
    <row r="40179" spans="12:12">
      <c r="L40179" s="17" t="s">
        <v>48280</v>
      </c>
    </row>
    <row r="40180" spans="12:12">
      <c r="L40180" s="17" t="s">
        <v>48281</v>
      </c>
    </row>
    <row r="40181" spans="12:12">
      <c r="L40181" s="17" t="s">
        <v>48282</v>
      </c>
    </row>
    <row r="40182" spans="12:12">
      <c r="L40182" s="17" t="s">
        <v>48283</v>
      </c>
    </row>
    <row r="40183" spans="12:12">
      <c r="L40183" s="17" t="s">
        <v>48284</v>
      </c>
    </row>
    <row r="40184" spans="12:12">
      <c r="L40184" s="17" t="s">
        <v>48285</v>
      </c>
    </row>
    <row r="40185" spans="12:12">
      <c r="L40185" s="17" t="s">
        <v>48286</v>
      </c>
    </row>
    <row r="40186" spans="12:12">
      <c r="L40186" s="17" t="s">
        <v>48287</v>
      </c>
    </row>
    <row r="40187" spans="12:12">
      <c r="L40187" s="17" t="s">
        <v>48288</v>
      </c>
    </row>
    <row r="40188" spans="12:12">
      <c r="L40188" s="17" t="s">
        <v>48289</v>
      </c>
    </row>
    <row r="40189" spans="12:12">
      <c r="L40189" s="17" t="s">
        <v>48290</v>
      </c>
    </row>
    <row r="40190" spans="12:12">
      <c r="L40190" s="17" t="s">
        <v>48291</v>
      </c>
    </row>
    <row r="40191" spans="12:12">
      <c r="L40191" s="17" t="s">
        <v>48292</v>
      </c>
    </row>
    <row r="40192" spans="12:12">
      <c r="L40192" s="17" t="s">
        <v>48293</v>
      </c>
    </row>
    <row r="40193" spans="12:12">
      <c r="L40193" s="17" t="s">
        <v>48294</v>
      </c>
    </row>
    <row r="40194" spans="12:12">
      <c r="L40194" s="17" t="s">
        <v>48295</v>
      </c>
    </row>
    <row r="40195" spans="12:12">
      <c r="L40195" s="17" t="s">
        <v>48296</v>
      </c>
    </row>
    <row r="40196" spans="12:12">
      <c r="L40196" s="17" t="s">
        <v>48297</v>
      </c>
    </row>
    <row r="40197" spans="12:12">
      <c r="L40197" s="17" t="s">
        <v>48298</v>
      </c>
    </row>
    <row r="40198" spans="12:12">
      <c r="L40198" s="17" t="s">
        <v>48299</v>
      </c>
    </row>
    <row r="40199" spans="12:12">
      <c r="L40199" s="17" t="s">
        <v>48300</v>
      </c>
    </row>
    <row r="40200" spans="12:12">
      <c r="L40200" s="17" t="s">
        <v>48301</v>
      </c>
    </row>
    <row r="40201" spans="12:12">
      <c r="L40201" s="17" t="s">
        <v>48302</v>
      </c>
    </row>
    <row r="40202" spans="12:12">
      <c r="L40202" s="17" t="s">
        <v>48303</v>
      </c>
    </row>
    <row r="40203" spans="12:12">
      <c r="L40203" s="17" t="s">
        <v>48304</v>
      </c>
    </row>
    <row r="40204" spans="12:12">
      <c r="L40204" s="17" t="s">
        <v>48305</v>
      </c>
    </row>
    <row r="40205" spans="12:12">
      <c r="L40205" s="17" t="s">
        <v>48306</v>
      </c>
    </row>
    <row r="40206" spans="12:12">
      <c r="L40206" s="17" t="s">
        <v>48307</v>
      </c>
    </row>
    <row r="40207" spans="12:12">
      <c r="L40207" s="17" t="s">
        <v>48308</v>
      </c>
    </row>
    <row r="40208" spans="12:12">
      <c r="L40208" s="17" t="s">
        <v>48309</v>
      </c>
    </row>
    <row r="40209" spans="12:12">
      <c r="L40209" s="17" t="s">
        <v>48310</v>
      </c>
    </row>
    <row r="40210" spans="12:12">
      <c r="L40210" s="17" t="s">
        <v>48311</v>
      </c>
    </row>
    <row r="40211" spans="12:12">
      <c r="L40211" s="17" t="s">
        <v>48312</v>
      </c>
    </row>
    <row r="40212" spans="12:12">
      <c r="L40212" s="17" t="s">
        <v>48313</v>
      </c>
    </row>
    <row r="40213" spans="12:12">
      <c r="L40213" s="17" t="s">
        <v>48314</v>
      </c>
    </row>
    <row r="40214" spans="12:12">
      <c r="L40214" s="17" t="s">
        <v>48315</v>
      </c>
    </row>
    <row r="40215" spans="12:12">
      <c r="L40215" s="17" t="s">
        <v>48316</v>
      </c>
    </row>
    <row r="40216" spans="12:12">
      <c r="L40216" s="17" t="s">
        <v>48317</v>
      </c>
    </row>
    <row r="40217" spans="12:12">
      <c r="L40217" s="17" t="s">
        <v>48318</v>
      </c>
    </row>
    <row r="40218" spans="12:12">
      <c r="L40218" s="17" t="s">
        <v>48319</v>
      </c>
    </row>
    <row r="40219" spans="12:12">
      <c r="L40219" s="17" t="s">
        <v>48320</v>
      </c>
    </row>
    <row r="40220" spans="12:12">
      <c r="L40220" s="17" t="s">
        <v>48321</v>
      </c>
    </row>
    <row r="40221" spans="12:12">
      <c r="L40221" s="17" t="s">
        <v>48322</v>
      </c>
    </row>
    <row r="40222" spans="12:12">
      <c r="L40222" s="17" t="s">
        <v>48323</v>
      </c>
    </row>
    <row r="40223" spans="12:12">
      <c r="L40223" s="17" t="s">
        <v>48324</v>
      </c>
    </row>
    <row r="40224" spans="12:12">
      <c r="L40224" s="17" t="s">
        <v>48325</v>
      </c>
    </row>
    <row r="40225" spans="12:12">
      <c r="L40225" s="17" t="s">
        <v>48326</v>
      </c>
    </row>
    <row r="40226" spans="12:12">
      <c r="L40226" s="17" t="s">
        <v>48327</v>
      </c>
    </row>
    <row r="40227" spans="12:12">
      <c r="L40227" s="17" t="s">
        <v>48328</v>
      </c>
    </row>
    <row r="40228" spans="12:12">
      <c r="L40228" s="17" t="s">
        <v>48329</v>
      </c>
    </row>
    <row r="40229" spans="12:12">
      <c r="L40229" s="17" t="s">
        <v>48330</v>
      </c>
    </row>
    <row r="40230" spans="12:12">
      <c r="L40230" s="17" t="s">
        <v>48331</v>
      </c>
    </row>
    <row r="40231" spans="12:12">
      <c r="L40231" s="17" t="s">
        <v>48332</v>
      </c>
    </row>
    <row r="40232" spans="12:12">
      <c r="L40232" s="17" t="s">
        <v>48333</v>
      </c>
    </row>
    <row r="40233" spans="12:12">
      <c r="L40233" s="17" t="s">
        <v>48334</v>
      </c>
    </row>
    <row r="40234" spans="12:12">
      <c r="L40234" s="17" t="s">
        <v>48335</v>
      </c>
    </row>
    <row r="40235" spans="12:12">
      <c r="L40235" s="17" t="s">
        <v>48336</v>
      </c>
    </row>
    <row r="40236" spans="12:12">
      <c r="L40236" s="17" t="s">
        <v>48337</v>
      </c>
    </row>
    <row r="40237" spans="12:12">
      <c r="L40237" s="17" t="s">
        <v>48338</v>
      </c>
    </row>
    <row r="40238" spans="12:12">
      <c r="L40238" s="17" t="s">
        <v>48339</v>
      </c>
    </row>
    <row r="40239" spans="12:12">
      <c r="L40239" s="17" t="s">
        <v>48340</v>
      </c>
    </row>
    <row r="40240" spans="12:12">
      <c r="L40240" s="17" t="s">
        <v>48341</v>
      </c>
    </row>
    <row r="40241" spans="12:12">
      <c r="L40241" s="17" t="s">
        <v>48342</v>
      </c>
    </row>
    <row r="40242" spans="12:12">
      <c r="L40242" s="17" t="s">
        <v>48343</v>
      </c>
    </row>
    <row r="40243" spans="12:12">
      <c r="L40243" s="17" t="s">
        <v>48344</v>
      </c>
    </row>
    <row r="40244" spans="12:12">
      <c r="L40244" s="17" t="s">
        <v>48345</v>
      </c>
    </row>
    <row r="40245" spans="12:12">
      <c r="L40245" s="17" t="s">
        <v>48346</v>
      </c>
    </row>
    <row r="40246" spans="12:12">
      <c r="L40246" s="17" t="s">
        <v>48347</v>
      </c>
    </row>
    <row r="40247" spans="12:12">
      <c r="L40247" s="17" t="s">
        <v>48348</v>
      </c>
    </row>
    <row r="40248" spans="12:12">
      <c r="L40248" s="17" t="s">
        <v>48349</v>
      </c>
    </row>
    <row r="40249" spans="12:12">
      <c r="L40249" s="17" t="s">
        <v>48350</v>
      </c>
    </row>
    <row r="40250" spans="12:12">
      <c r="L40250" s="17" t="s">
        <v>48351</v>
      </c>
    </row>
    <row r="40251" spans="12:12">
      <c r="L40251" s="17" t="s">
        <v>48352</v>
      </c>
    </row>
    <row r="40252" spans="12:12">
      <c r="L40252" s="17" t="s">
        <v>48353</v>
      </c>
    </row>
    <row r="40253" spans="12:12">
      <c r="L40253" s="17" t="s">
        <v>48354</v>
      </c>
    </row>
    <row r="40254" spans="12:12">
      <c r="L40254" s="17" t="s">
        <v>48355</v>
      </c>
    </row>
    <row r="40255" spans="12:12">
      <c r="L40255" s="17" t="s">
        <v>48356</v>
      </c>
    </row>
    <row r="40256" spans="12:12">
      <c r="L40256" s="17" t="s">
        <v>48357</v>
      </c>
    </row>
    <row r="40257" spans="12:12">
      <c r="L40257" s="17" t="s">
        <v>48358</v>
      </c>
    </row>
    <row r="40258" spans="12:12">
      <c r="L40258" s="17" t="s">
        <v>48359</v>
      </c>
    </row>
    <row r="40259" spans="12:12">
      <c r="L40259" s="17" t="s">
        <v>48360</v>
      </c>
    </row>
    <row r="40260" spans="12:12">
      <c r="L40260" s="17" t="s">
        <v>48361</v>
      </c>
    </row>
    <row r="40261" spans="12:12">
      <c r="L40261" s="17" t="s">
        <v>48362</v>
      </c>
    </row>
    <row r="40262" spans="12:12">
      <c r="L40262" s="17" t="s">
        <v>48363</v>
      </c>
    </row>
    <row r="40263" spans="12:12">
      <c r="L40263" s="17" t="s">
        <v>48364</v>
      </c>
    </row>
    <row r="40264" spans="12:12">
      <c r="L40264" s="17" t="s">
        <v>48365</v>
      </c>
    </row>
    <row r="40265" spans="12:12">
      <c r="L40265" s="17" t="s">
        <v>48366</v>
      </c>
    </row>
    <row r="40266" spans="12:12">
      <c r="L40266" s="17" t="s">
        <v>48367</v>
      </c>
    </row>
    <row r="40267" spans="12:12">
      <c r="L40267" s="17" t="s">
        <v>48368</v>
      </c>
    </row>
    <row r="40268" spans="12:12">
      <c r="L40268" s="17" t="s">
        <v>48369</v>
      </c>
    </row>
    <row r="40269" spans="12:12">
      <c r="L40269" s="17" t="s">
        <v>48370</v>
      </c>
    </row>
    <row r="40270" spans="12:12">
      <c r="L40270" s="17" t="s">
        <v>48371</v>
      </c>
    </row>
    <row r="40271" spans="12:12">
      <c r="L40271" s="17" t="s">
        <v>48372</v>
      </c>
    </row>
    <row r="40272" spans="12:12">
      <c r="L40272" s="17" t="s">
        <v>48373</v>
      </c>
    </row>
    <row r="40273" spans="12:12">
      <c r="L40273" s="17" t="s">
        <v>48374</v>
      </c>
    </row>
    <row r="40274" spans="12:12">
      <c r="L40274" s="17" t="s">
        <v>48375</v>
      </c>
    </row>
    <row r="40275" spans="12:12">
      <c r="L40275" s="17" t="s">
        <v>48376</v>
      </c>
    </row>
    <row r="40276" spans="12:12">
      <c r="L40276" s="17" t="s">
        <v>48377</v>
      </c>
    </row>
    <row r="40277" spans="12:12">
      <c r="L40277" s="17" t="s">
        <v>48378</v>
      </c>
    </row>
    <row r="40278" spans="12:12">
      <c r="L40278" s="17" t="s">
        <v>48379</v>
      </c>
    </row>
    <row r="40279" spans="12:12">
      <c r="L40279" s="17" t="s">
        <v>48380</v>
      </c>
    </row>
    <row r="40280" spans="12:12">
      <c r="L40280" s="17" t="s">
        <v>48381</v>
      </c>
    </row>
    <row r="40281" spans="12:12">
      <c r="L40281" s="17" t="s">
        <v>48382</v>
      </c>
    </row>
    <row r="40282" spans="12:12">
      <c r="L40282" s="17" t="s">
        <v>48383</v>
      </c>
    </row>
    <row r="40283" spans="12:12">
      <c r="L40283" s="17" t="s">
        <v>48384</v>
      </c>
    </row>
    <row r="40284" spans="12:12">
      <c r="L40284" s="17" t="s">
        <v>48385</v>
      </c>
    </row>
    <row r="40285" spans="12:12">
      <c r="L40285" s="17" t="s">
        <v>48386</v>
      </c>
    </row>
    <row r="40286" spans="12:12">
      <c r="L40286" s="17" t="s">
        <v>48387</v>
      </c>
    </row>
    <row r="40287" spans="12:12">
      <c r="L40287" s="17" t="s">
        <v>48388</v>
      </c>
    </row>
    <row r="40288" spans="12:12">
      <c r="L40288" s="17" t="s">
        <v>48389</v>
      </c>
    </row>
    <row r="40289" spans="12:12">
      <c r="L40289" s="17" t="s">
        <v>48390</v>
      </c>
    </row>
    <row r="40290" spans="12:12">
      <c r="L40290" s="17" t="s">
        <v>48391</v>
      </c>
    </row>
    <row r="40291" spans="12:12">
      <c r="L40291" s="17" t="s">
        <v>48392</v>
      </c>
    </row>
    <row r="40292" spans="12:12">
      <c r="L40292" s="17" t="s">
        <v>48393</v>
      </c>
    </row>
    <row r="40293" spans="12:12">
      <c r="L40293" s="17" t="s">
        <v>48394</v>
      </c>
    </row>
    <row r="40294" spans="12:12">
      <c r="L40294" s="17" t="s">
        <v>48395</v>
      </c>
    </row>
    <row r="40295" spans="12:12">
      <c r="L40295" s="17" t="s">
        <v>48396</v>
      </c>
    </row>
    <row r="40296" spans="12:12">
      <c r="L40296" s="17" t="s">
        <v>48397</v>
      </c>
    </row>
    <row r="40297" spans="12:12">
      <c r="L40297" s="17" t="s">
        <v>48398</v>
      </c>
    </row>
    <row r="40298" spans="12:12">
      <c r="L40298" s="17" t="s">
        <v>48399</v>
      </c>
    </row>
    <row r="40299" spans="12:12">
      <c r="L40299" s="17" t="s">
        <v>48400</v>
      </c>
    </row>
    <row r="40300" spans="12:12">
      <c r="L40300" s="17" t="s">
        <v>48401</v>
      </c>
    </row>
    <row r="40301" spans="12:12">
      <c r="L40301" s="17" t="s">
        <v>48402</v>
      </c>
    </row>
    <row r="40302" spans="12:12">
      <c r="L40302" s="17" t="s">
        <v>48403</v>
      </c>
    </row>
    <row r="40303" spans="12:12">
      <c r="L40303" s="17" t="s">
        <v>48404</v>
      </c>
    </row>
    <row r="40304" spans="12:12">
      <c r="L40304" s="17" t="s">
        <v>48405</v>
      </c>
    </row>
    <row r="40305" spans="12:12">
      <c r="L40305" s="17" t="s">
        <v>48406</v>
      </c>
    </row>
    <row r="40306" spans="12:12">
      <c r="L40306" s="17" t="s">
        <v>48407</v>
      </c>
    </row>
    <row r="40307" spans="12:12">
      <c r="L40307" s="17" t="s">
        <v>48408</v>
      </c>
    </row>
    <row r="40308" spans="12:12">
      <c r="L40308" s="17" t="s">
        <v>48409</v>
      </c>
    </row>
    <row r="40309" spans="12:12">
      <c r="L40309" s="17" t="s">
        <v>48410</v>
      </c>
    </row>
    <row r="40310" spans="12:12">
      <c r="L40310" s="17" t="s">
        <v>48411</v>
      </c>
    </row>
    <row r="40311" spans="12:12">
      <c r="L40311" s="17" t="s">
        <v>48412</v>
      </c>
    </row>
    <row r="40312" spans="12:12">
      <c r="L40312" s="17" t="s">
        <v>48413</v>
      </c>
    </row>
    <row r="40313" spans="12:12">
      <c r="L40313" s="17" t="s">
        <v>48414</v>
      </c>
    </row>
    <row r="40314" spans="12:12">
      <c r="L40314" s="17" t="s">
        <v>48415</v>
      </c>
    </row>
    <row r="40315" spans="12:12">
      <c r="L40315" s="17" t="s">
        <v>48416</v>
      </c>
    </row>
    <row r="40316" spans="12:12">
      <c r="L40316" s="17" t="s">
        <v>48417</v>
      </c>
    </row>
    <row r="40317" spans="12:12">
      <c r="L40317" s="17" t="s">
        <v>48418</v>
      </c>
    </row>
    <row r="40318" spans="12:12">
      <c r="L40318" s="17" t="s">
        <v>48419</v>
      </c>
    </row>
    <row r="40319" spans="12:12">
      <c r="L40319" s="17" t="s">
        <v>48420</v>
      </c>
    </row>
    <row r="40320" spans="12:12">
      <c r="L40320" s="17" t="s">
        <v>48421</v>
      </c>
    </row>
    <row r="40321" spans="12:12">
      <c r="L40321" s="17" t="s">
        <v>48422</v>
      </c>
    </row>
    <row r="40322" spans="12:12">
      <c r="L40322" s="17" t="s">
        <v>48423</v>
      </c>
    </row>
    <row r="40323" spans="12:12">
      <c r="L40323" s="17" t="s">
        <v>48424</v>
      </c>
    </row>
    <row r="40324" spans="12:12">
      <c r="L40324" s="17" t="s">
        <v>48425</v>
      </c>
    </row>
    <row r="40325" spans="12:12">
      <c r="L40325" s="17" t="s">
        <v>48426</v>
      </c>
    </row>
    <row r="40326" spans="12:12">
      <c r="L40326" s="17" t="s">
        <v>48427</v>
      </c>
    </row>
    <row r="40327" spans="12:12">
      <c r="L40327" s="17" t="s">
        <v>48428</v>
      </c>
    </row>
    <row r="40328" spans="12:12">
      <c r="L40328" s="17" t="s">
        <v>48429</v>
      </c>
    </row>
    <row r="40329" spans="12:12">
      <c r="L40329" s="17" t="s">
        <v>48430</v>
      </c>
    </row>
    <row r="40330" spans="12:12">
      <c r="L40330" s="17" t="s">
        <v>48431</v>
      </c>
    </row>
    <row r="40331" spans="12:12">
      <c r="L40331" s="17" t="s">
        <v>48432</v>
      </c>
    </row>
    <row r="40332" spans="12:12">
      <c r="L40332" s="17" t="s">
        <v>48433</v>
      </c>
    </row>
    <row r="40333" spans="12:12">
      <c r="L40333" s="17" t="s">
        <v>48434</v>
      </c>
    </row>
    <row r="40334" spans="12:12">
      <c r="L40334" s="17" t="s">
        <v>48435</v>
      </c>
    </row>
    <row r="40335" spans="12:12">
      <c r="L40335" s="17" t="s">
        <v>48436</v>
      </c>
    </row>
    <row r="40336" spans="12:12">
      <c r="L40336" s="17" t="s">
        <v>48437</v>
      </c>
    </row>
    <row r="40337" spans="12:12">
      <c r="L40337" s="17" t="s">
        <v>48438</v>
      </c>
    </row>
    <row r="40338" spans="12:12">
      <c r="L40338" s="17" t="s">
        <v>48439</v>
      </c>
    </row>
    <row r="40339" spans="12:12">
      <c r="L40339" s="17" t="s">
        <v>48440</v>
      </c>
    </row>
    <row r="40340" spans="12:12">
      <c r="L40340" s="17" t="s">
        <v>48441</v>
      </c>
    </row>
    <row r="40341" spans="12:12">
      <c r="L40341" s="17" t="s">
        <v>48442</v>
      </c>
    </row>
    <row r="40342" spans="12:12">
      <c r="L40342" s="17" t="s">
        <v>48443</v>
      </c>
    </row>
    <row r="40343" spans="12:12">
      <c r="L40343" s="17" t="s">
        <v>48444</v>
      </c>
    </row>
    <row r="40344" spans="12:12">
      <c r="L40344" s="17" t="s">
        <v>48445</v>
      </c>
    </row>
    <row r="40345" spans="12:12">
      <c r="L40345" s="17" t="s">
        <v>48446</v>
      </c>
    </row>
    <row r="40346" spans="12:12">
      <c r="L40346" s="17" t="s">
        <v>48447</v>
      </c>
    </row>
    <row r="40347" spans="12:12">
      <c r="L40347" s="17" t="s">
        <v>48448</v>
      </c>
    </row>
    <row r="40348" spans="12:12">
      <c r="L40348" s="17" t="s">
        <v>48449</v>
      </c>
    </row>
    <row r="40349" spans="12:12">
      <c r="L40349" s="17" t="s">
        <v>48450</v>
      </c>
    </row>
    <row r="40350" spans="12:12">
      <c r="L40350" s="17" t="s">
        <v>48451</v>
      </c>
    </row>
    <row r="40351" spans="12:12">
      <c r="L40351" s="17" t="s">
        <v>48452</v>
      </c>
    </row>
    <row r="40352" spans="12:12">
      <c r="L40352" s="17" t="s">
        <v>48453</v>
      </c>
    </row>
    <row r="40353" spans="12:12">
      <c r="L40353" s="17" t="s">
        <v>48454</v>
      </c>
    </row>
    <row r="40354" spans="12:12">
      <c r="L40354" s="17" t="s">
        <v>48455</v>
      </c>
    </row>
    <row r="40355" spans="12:12">
      <c r="L40355" s="17" t="s">
        <v>48456</v>
      </c>
    </row>
    <row r="40356" spans="12:12">
      <c r="L40356" s="17" t="s">
        <v>48457</v>
      </c>
    </row>
    <row r="40357" spans="12:12">
      <c r="L40357" s="17" t="s">
        <v>48458</v>
      </c>
    </row>
    <row r="40358" spans="12:12">
      <c r="L40358" s="17" t="s">
        <v>48459</v>
      </c>
    </row>
    <row r="40359" spans="12:12">
      <c r="L40359" s="17" t="s">
        <v>48460</v>
      </c>
    </row>
    <row r="40360" spans="12:12">
      <c r="L40360" s="17" t="s">
        <v>48461</v>
      </c>
    </row>
    <row r="40361" spans="12:12">
      <c r="L40361" s="17" t="s">
        <v>48462</v>
      </c>
    </row>
    <row r="40362" spans="12:12">
      <c r="L40362" s="17" t="s">
        <v>48463</v>
      </c>
    </row>
    <row r="40363" spans="12:12">
      <c r="L40363" s="17" t="s">
        <v>48464</v>
      </c>
    </row>
    <row r="40364" spans="12:12">
      <c r="L40364" s="17" t="s">
        <v>48465</v>
      </c>
    </row>
    <row r="40365" spans="12:12">
      <c r="L40365" s="17" t="s">
        <v>48466</v>
      </c>
    </row>
    <row r="40366" spans="12:12">
      <c r="L40366" s="17" t="s">
        <v>48467</v>
      </c>
    </row>
    <row r="40367" spans="12:12">
      <c r="L40367" s="17" t="s">
        <v>48468</v>
      </c>
    </row>
    <row r="40368" spans="12:12">
      <c r="L40368" s="17" t="s">
        <v>48469</v>
      </c>
    </row>
    <row r="40369" spans="12:12">
      <c r="L40369" s="17" t="s">
        <v>48470</v>
      </c>
    </row>
    <row r="40370" spans="12:12">
      <c r="L40370" s="17" t="s">
        <v>48471</v>
      </c>
    </row>
    <row r="40371" spans="12:12">
      <c r="L40371" s="17" t="s">
        <v>48472</v>
      </c>
    </row>
    <row r="40372" spans="12:12">
      <c r="L40372" s="17" t="s">
        <v>48473</v>
      </c>
    </row>
    <row r="40373" spans="12:12">
      <c r="L40373" s="17" t="s">
        <v>48474</v>
      </c>
    </row>
    <row r="40374" spans="12:12">
      <c r="L40374" s="17" t="s">
        <v>48475</v>
      </c>
    </row>
    <row r="40375" spans="12:12">
      <c r="L40375" s="17" t="s">
        <v>48476</v>
      </c>
    </row>
    <row r="40376" spans="12:12">
      <c r="L40376" s="17" t="s">
        <v>48477</v>
      </c>
    </row>
    <row r="40377" spans="12:12">
      <c r="L40377" s="17" t="s">
        <v>48478</v>
      </c>
    </row>
    <row r="40378" spans="12:12">
      <c r="L40378" s="17" t="s">
        <v>48479</v>
      </c>
    </row>
    <row r="40379" spans="12:12">
      <c r="L40379" s="17" t="s">
        <v>48480</v>
      </c>
    </row>
    <row r="40380" spans="12:12">
      <c r="L40380" s="17" t="s">
        <v>48481</v>
      </c>
    </row>
    <row r="40381" spans="12:12">
      <c r="L40381" s="17" t="s">
        <v>48482</v>
      </c>
    </row>
    <row r="40382" spans="12:12">
      <c r="L40382" s="17" t="s">
        <v>48483</v>
      </c>
    </row>
    <row r="40383" spans="12:12">
      <c r="L40383" s="17" t="s">
        <v>48484</v>
      </c>
    </row>
    <row r="40384" spans="12:12">
      <c r="L40384" s="17" t="s">
        <v>48485</v>
      </c>
    </row>
    <row r="40385" spans="12:12">
      <c r="L40385" s="17" t="s">
        <v>48486</v>
      </c>
    </row>
    <row r="40386" spans="12:12">
      <c r="L40386" s="17" t="s">
        <v>48487</v>
      </c>
    </row>
    <row r="40387" spans="12:12">
      <c r="L40387" s="17" t="s">
        <v>48488</v>
      </c>
    </row>
    <row r="40388" spans="12:12">
      <c r="L40388" s="17" t="s">
        <v>48489</v>
      </c>
    </row>
    <row r="40389" spans="12:12">
      <c r="L40389" s="17" t="s">
        <v>48490</v>
      </c>
    </row>
    <row r="40390" spans="12:12">
      <c r="L40390" s="17" t="s">
        <v>48491</v>
      </c>
    </row>
    <row r="40391" spans="12:12">
      <c r="L40391" s="17" t="s">
        <v>48492</v>
      </c>
    </row>
    <row r="40392" spans="12:12">
      <c r="L40392" s="17" t="s">
        <v>48493</v>
      </c>
    </row>
    <row r="40393" spans="12:12">
      <c r="L40393" s="17" t="s">
        <v>48494</v>
      </c>
    </row>
    <row r="40394" spans="12:12">
      <c r="L40394" s="17" t="s">
        <v>48495</v>
      </c>
    </row>
    <row r="40395" spans="12:12">
      <c r="L40395" s="17" t="s">
        <v>48496</v>
      </c>
    </row>
    <row r="40396" spans="12:12">
      <c r="L40396" s="17" t="s">
        <v>48497</v>
      </c>
    </row>
    <row r="40397" spans="12:12">
      <c r="L40397" s="17" t="s">
        <v>48498</v>
      </c>
    </row>
    <row r="40398" spans="12:12">
      <c r="L40398" s="17" t="s">
        <v>48499</v>
      </c>
    </row>
    <row r="40399" spans="12:12">
      <c r="L40399" s="17" t="s">
        <v>48500</v>
      </c>
    </row>
    <row r="40400" spans="12:12">
      <c r="L40400" s="17" t="s">
        <v>48501</v>
      </c>
    </row>
    <row r="40401" spans="12:12">
      <c r="L40401" s="17" t="s">
        <v>48502</v>
      </c>
    </row>
    <row r="40402" spans="12:12">
      <c r="L40402" s="17" t="s">
        <v>48503</v>
      </c>
    </row>
    <row r="40403" spans="12:12">
      <c r="L40403" s="17" t="s">
        <v>48504</v>
      </c>
    </row>
    <row r="40404" spans="12:12">
      <c r="L40404" s="17" t="s">
        <v>48505</v>
      </c>
    </row>
    <row r="40405" spans="12:12">
      <c r="L40405" s="17" t="s">
        <v>48506</v>
      </c>
    </row>
    <row r="40406" spans="12:12">
      <c r="L40406" s="17" t="s">
        <v>48507</v>
      </c>
    </row>
    <row r="40407" spans="12:12">
      <c r="L40407" s="17" t="s">
        <v>48508</v>
      </c>
    </row>
    <row r="40408" spans="12:12">
      <c r="L40408" s="17" t="s">
        <v>48509</v>
      </c>
    </row>
    <row r="40409" spans="12:12">
      <c r="L40409" s="17" t="s">
        <v>48510</v>
      </c>
    </row>
    <row r="40410" spans="12:12">
      <c r="L40410" s="17" t="s">
        <v>48511</v>
      </c>
    </row>
    <row r="40411" spans="12:12">
      <c r="L40411" s="17" t="s">
        <v>48512</v>
      </c>
    </row>
    <row r="40412" spans="12:12">
      <c r="L40412" s="17" t="s">
        <v>48513</v>
      </c>
    </row>
    <row r="40413" spans="12:12">
      <c r="L40413" s="17" t="s">
        <v>48514</v>
      </c>
    </row>
    <row r="40414" spans="12:12">
      <c r="L40414" s="17" t="s">
        <v>48515</v>
      </c>
    </row>
    <row r="40415" spans="12:12">
      <c r="L40415" s="17" t="s">
        <v>48516</v>
      </c>
    </row>
    <row r="40416" spans="12:12">
      <c r="L40416" s="17" t="s">
        <v>48517</v>
      </c>
    </row>
    <row r="40417" spans="12:12">
      <c r="L40417" s="17" t="s">
        <v>48518</v>
      </c>
    </row>
    <row r="40418" spans="12:12">
      <c r="L40418" s="17" t="s">
        <v>48519</v>
      </c>
    </row>
    <row r="40419" spans="12:12">
      <c r="L40419" s="17" t="s">
        <v>48520</v>
      </c>
    </row>
    <row r="40420" spans="12:12">
      <c r="L40420" s="17" t="s">
        <v>48521</v>
      </c>
    </row>
    <row r="40421" spans="12:12">
      <c r="L40421" s="17" t="s">
        <v>48522</v>
      </c>
    </row>
    <row r="40422" spans="12:12">
      <c r="L40422" s="17" t="s">
        <v>48523</v>
      </c>
    </row>
    <row r="40423" spans="12:12">
      <c r="L40423" s="17" t="s">
        <v>48524</v>
      </c>
    </row>
    <row r="40424" spans="12:12">
      <c r="L40424" s="17" t="s">
        <v>48525</v>
      </c>
    </row>
    <row r="40425" spans="12:12">
      <c r="L40425" s="17" t="s">
        <v>48526</v>
      </c>
    </row>
    <row r="40426" spans="12:12">
      <c r="L40426" s="17" t="s">
        <v>48527</v>
      </c>
    </row>
    <row r="40427" spans="12:12">
      <c r="L40427" s="17" t="s">
        <v>48528</v>
      </c>
    </row>
    <row r="40428" spans="12:12">
      <c r="L40428" s="17" t="s">
        <v>48529</v>
      </c>
    </row>
    <row r="40429" spans="12:12">
      <c r="L40429" s="17" t="s">
        <v>48530</v>
      </c>
    </row>
    <row r="40430" spans="12:12">
      <c r="L40430" s="17" t="s">
        <v>48531</v>
      </c>
    </row>
    <row r="40431" spans="12:12">
      <c r="L40431" s="17" t="s">
        <v>48532</v>
      </c>
    </row>
    <row r="40432" spans="12:12">
      <c r="L40432" s="17" t="s">
        <v>48533</v>
      </c>
    </row>
    <row r="40433" spans="12:12">
      <c r="L40433" s="17" t="s">
        <v>48534</v>
      </c>
    </row>
    <row r="40434" spans="12:12">
      <c r="L40434" s="17" t="s">
        <v>48535</v>
      </c>
    </row>
    <row r="40435" spans="12:12">
      <c r="L40435" s="17" t="s">
        <v>48536</v>
      </c>
    </row>
    <row r="40436" spans="12:12">
      <c r="L40436" s="17" t="s">
        <v>48537</v>
      </c>
    </row>
    <row r="40437" spans="12:12">
      <c r="L40437" s="17" t="s">
        <v>48538</v>
      </c>
    </row>
    <row r="40438" spans="12:12">
      <c r="L40438" s="17" t="s">
        <v>48539</v>
      </c>
    </row>
    <row r="40439" spans="12:12">
      <c r="L40439" s="17" t="s">
        <v>48540</v>
      </c>
    </row>
    <row r="40440" spans="12:12">
      <c r="L40440" s="17" t="s">
        <v>48541</v>
      </c>
    </row>
    <row r="40441" spans="12:12">
      <c r="L40441" s="17" t="s">
        <v>48542</v>
      </c>
    </row>
    <row r="40442" spans="12:12">
      <c r="L40442" s="17" t="s">
        <v>48543</v>
      </c>
    </row>
    <row r="40443" spans="12:12">
      <c r="L40443" s="17" t="s">
        <v>48544</v>
      </c>
    </row>
    <row r="40444" spans="12:12">
      <c r="L40444" s="17" t="s">
        <v>48545</v>
      </c>
    </row>
    <row r="40445" spans="12:12">
      <c r="L40445" s="17" t="s">
        <v>48546</v>
      </c>
    </row>
    <row r="40446" spans="12:12">
      <c r="L40446" s="17" t="s">
        <v>48547</v>
      </c>
    </row>
    <row r="40447" spans="12:12">
      <c r="L40447" s="17" t="s">
        <v>48548</v>
      </c>
    </row>
    <row r="40448" spans="12:12">
      <c r="L40448" s="17" t="s">
        <v>48549</v>
      </c>
    </row>
    <row r="40449" spans="12:12">
      <c r="L40449" s="17" t="s">
        <v>48550</v>
      </c>
    </row>
    <row r="40450" spans="12:12">
      <c r="L40450" s="17" t="s">
        <v>48551</v>
      </c>
    </row>
    <row r="40451" spans="12:12">
      <c r="L40451" s="17" t="s">
        <v>48552</v>
      </c>
    </row>
    <row r="40452" spans="12:12">
      <c r="L40452" s="17" t="s">
        <v>48553</v>
      </c>
    </row>
    <row r="40453" spans="12:12">
      <c r="L40453" s="17" t="s">
        <v>48554</v>
      </c>
    </row>
    <row r="40454" spans="12:12">
      <c r="L40454" s="17" t="s">
        <v>48555</v>
      </c>
    </row>
    <row r="40455" spans="12:12">
      <c r="L40455" s="17" t="s">
        <v>48556</v>
      </c>
    </row>
    <row r="40456" spans="12:12">
      <c r="L40456" s="17" t="s">
        <v>48557</v>
      </c>
    </row>
    <row r="40457" spans="12:12">
      <c r="L40457" s="17" t="s">
        <v>48558</v>
      </c>
    </row>
    <row r="40458" spans="12:12">
      <c r="L40458" s="17" t="s">
        <v>48559</v>
      </c>
    </row>
    <row r="40459" spans="12:12">
      <c r="L40459" s="17" t="s">
        <v>48560</v>
      </c>
    </row>
    <row r="40460" spans="12:12">
      <c r="L40460" s="17" t="s">
        <v>48561</v>
      </c>
    </row>
    <row r="40461" spans="12:12">
      <c r="L40461" s="17" t="s">
        <v>48562</v>
      </c>
    </row>
    <row r="40462" spans="12:12">
      <c r="L40462" s="17" t="s">
        <v>48563</v>
      </c>
    </row>
    <row r="40463" spans="12:12">
      <c r="L40463" s="17" t="s">
        <v>48564</v>
      </c>
    </row>
    <row r="40464" spans="12:12">
      <c r="L40464" s="17" t="s">
        <v>48565</v>
      </c>
    </row>
    <row r="40465" spans="12:12">
      <c r="L40465" s="17" t="s">
        <v>48566</v>
      </c>
    </row>
    <row r="40466" spans="12:12">
      <c r="L40466" s="17" t="s">
        <v>48567</v>
      </c>
    </row>
    <row r="40467" spans="12:12">
      <c r="L40467" s="17" t="s">
        <v>48568</v>
      </c>
    </row>
    <row r="40468" spans="12:12">
      <c r="L40468" s="17" t="s">
        <v>48569</v>
      </c>
    </row>
    <row r="40469" spans="12:12">
      <c r="L40469" s="17" t="s">
        <v>48570</v>
      </c>
    </row>
    <row r="40470" spans="12:12">
      <c r="L40470" s="17" t="s">
        <v>48571</v>
      </c>
    </row>
    <row r="40471" spans="12:12">
      <c r="L40471" s="17" t="s">
        <v>48572</v>
      </c>
    </row>
    <row r="40472" spans="12:12">
      <c r="L40472" s="17" t="s">
        <v>48573</v>
      </c>
    </row>
    <row r="40473" spans="12:12">
      <c r="L40473" s="17" t="s">
        <v>48574</v>
      </c>
    </row>
    <row r="40474" spans="12:12">
      <c r="L40474" s="17" t="s">
        <v>48575</v>
      </c>
    </row>
    <row r="40475" spans="12:12">
      <c r="L40475" s="17" t="s">
        <v>48576</v>
      </c>
    </row>
    <row r="40476" spans="12:12">
      <c r="L40476" s="17" t="s">
        <v>48577</v>
      </c>
    </row>
    <row r="40477" spans="12:12">
      <c r="L40477" s="17" t="s">
        <v>48578</v>
      </c>
    </row>
    <row r="40478" spans="12:12">
      <c r="L40478" s="17" t="s">
        <v>48579</v>
      </c>
    </row>
    <row r="40479" spans="12:12">
      <c r="L40479" s="17" t="s">
        <v>48580</v>
      </c>
    </row>
    <row r="40480" spans="12:12">
      <c r="L40480" s="17" t="s">
        <v>48581</v>
      </c>
    </row>
    <row r="40481" spans="12:12">
      <c r="L40481" s="17" t="s">
        <v>48582</v>
      </c>
    </row>
    <row r="40482" spans="12:12">
      <c r="L40482" s="17" t="s">
        <v>48583</v>
      </c>
    </row>
    <row r="40483" spans="12:12">
      <c r="L40483" s="17" t="s">
        <v>48584</v>
      </c>
    </row>
    <row r="40484" spans="12:12">
      <c r="L40484" s="17" t="s">
        <v>48585</v>
      </c>
    </row>
    <row r="40485" spans="12:12">
      <c r="L40485" s="17" t="s">
        <v>48586</v>
      </c>
    </row>
    <row r="40486" spans="12:12">
      <c r="L40486" s="17" t="s">
        <v>48587</v>
      </c>
    </row>
    <row r="40487" spans="12:12">
      <c r="L40487" s="17" t="s">
        <v>48588</v>
      </c>
    </row>
    <row r="40488" spans="12:12">
      <c r="L40488" s="17" t="s">
        <v>48589</v>
      </c>
    </row>
    <row r="40489" spans="12:12">
      <c r="L40489" s="17" t="s">
        <v>48590</v>
      </c>
    </row>
    <row r="40490" spans="12:12">
      <c r="L40490" s="17" t="s">
        <v>48591</v>
      </c>
    </row>
    <row r="40491" spans="12:12">
      <c r="L40491" s="17" t="s">
        <v>48592</v>
      </c>
    </row>
    <row r="40492" spans="12:12">
      <c r="L40492" s="17" t="s">
        <v>48593</v>
      </c>
    </row>
    <row r="40493" spans="12:12">
      <c r="L40493" s="17" t="s">
        <v>48594</v>
      </c>
    </row>
    <row r="40494" spans="12:12">
      <c r="L40494" s="17" t="s">
        <v>48595</v>
      </c>
    </row>
    <row r="40495" spans="12:12">
      <c r="L40495" s="17" t="s">
        <v>48596</v>
      </c>
    </row>
    <row r="40496" spans="12:12">
      <c r="L40496" s="17" t="s">
        <v>48597</v>
      </c>
    </row>
    <row r="40497" spans="12:12">
      <c r="L40497" s="17" t="s">
        <v>48598</v>
      </c>
    </row>
    <row r="40498" spans="12:12">
      <c r="L40498" s="17" t="s">
        <v>48599</v>
      </c>
    </row>
    <row r="40499" spans="12:12">
      <c r="L40499" s="17" t="s">
        <v>48600</v>
      </c>
    </row>
    <row r="40500" spans="12:12">
      <c r="L40500" s="17" t="s">
        <v>48601</v>
      </c>
    </row>
    <row r="40501" spans="12:12">
      <c r="L40501" s="17" t="s">
        <v>48602</v>
      </c>
    </row>
    <row r="40502" spans="12:12">
      <c r="L40502" s="17" t="s">
        <v>48603</v>
      </c>
    </row>
    <row r="40503" spans="12:12">
      <c r="L40503" s="17" t="s">
        <v>48604</v>
      </c>
    </row>
    <row r="40504" spans="12:12">
      <c r="L40504" s="17" t="s">
        <v>48605</v>
      </c>
    </row>
    <row r="40505" spans="12:12">
      <c r="L40505" s="17" t="s">
        <v>48606</v>
      </c>
    </row>
    <row r="40506" spans="12:12">
      <c r="L40506" s="17" t="s">
        <v>48607</v>
      </c>
    </row>
    <row r="40507" spans="12:12">
      <c r="L40507" s="17" t="s">
        <v>48608</v>
      </c>
    </row>
    <row r="40508" spans="12:12">
      <c r="L40508" s="17" t="s">
        <v>48609</v>
      </c>
    </row>
    <row r="40509" spans="12:12">
      <c r="L40509" s="17" t="s">
        <v>48610</v>
      </c>
    </row>
    <row r="40510" spans="12:12">
      <c r="L40510" s="17" t="s">
        <v>48611</v>
      </c>
    </row>
    <row r="40511" spans="12:12">
      <c r="L40511" s="17" t="s">
        <v>48612</v>
      </c>
    </row>
    <row r="40512" spans="12:12">
      <c r="L40512" s="17" t="s">
        <v>48613</v>
      </c>
    </row>
    <row r="40513" spans="12:12">
      <c r="L40513" s="17" t="s">
        <v>48614</v>
      </c>
    </row>
    <row r="40514" spans="12:12">
      <c r="L40514" s="17" t="s">
        <v>48615</v>
      </c>
    </row>
    <row r="40515" spans="12:12">
      <c r="L40515" s="17" t="s">
        <v>48616</v>
      </c>
    </row>
    <row r="40516" spans="12:12">
      <c r="L40516" s="17" t="s">
        <v>48617</v>
      </c>
    </row>
    <row r="40517" spans="12:12">
      <c r="L40517" s="17" t="s">
        <v>48618</v>
      </c>
    </row>
    <row r="40518" spans="12:12">
      <c r="L40518" s="17" t="s">
        <v>48619</v>
      </c>
    </row>
    <row r="40519" spans="12:12">
      <c r="L40519" s="17" t="s">
        <v>48620</v>
      </c>
    </row>
    <row r="40520" spans="12:12">
      <c r="L40520" s="17" t="s">
        <v>48621</v>
      </c>
    </row>
    <row r="40521" spans="12:12">
      <c r="L40521" s="17" t="s">
        <v>48622</v>
      </c>
    </row>
    <row r="40522" spans="12:12">
      <c r="L40522" s="17" t="s">
        <v>48623</v>
      </c>
    </row>
    <row r="40523" spans="12:12">
      <c r="L40523" s="17" t="s">
        <v>48624</v>
      </c>
    </row>
    <row r="40524" spans="12:12">
      <c r="L40524" s="17" t="s">
        <v>48625</v>
      </c>
    </row>
    <row r="40525" spans="12:12">
      <c r="L40525" s="17" t="s">
        <v>48626</v>
      </c>
    </row>
    <row r="40526" spans="12:12">
      <c r="L40526" s="17" t="s">
        <v>48627</v>
      </c>
    </row>
    <row r="40527" spans="12:12">
      <c r="L40527" s="17" t="s">
        <v>48628</v>
      </c>
    </row>
    <row r="40528" spans="12:12">
      <c r="L40528" s="17" t="s">
        <v>48629</v>
      </c>
    </row>
    <row r="40529" spans="12:12">
      <c r="L40529" s="17" t="s">
        <v>48630</v>
      </c>
    </row>
    <row r="40530" spans="12:12">
      <c r="L40530" s="17" t="s">
        <v>48631</v>
      </c>
    </row>
    <row r="40531" spans="12:12">
      <c r="L40531" s="17" t="s">
        <v>48632</v>
      </c>
    </row>
    <row r="40532" spans="12:12">
      <c r="L40532" s="17" t="s">
        <v>48633</v>
      </c>
    </row>
    <row r="40533" spans="12:12">
      <c r="L40533" s="17" t="s">
        <v>48634</v>
      </c>
    </row>
    <row r="40534" spans="12:12">
      <c r="L40534" s="17" t="s">
        <v>48635</v>
      </c>
    </row>
    <row r="40535" spans="12:12">
      <c r="L40535" s="17" t="s">
        <v>48636</v>
      </c>
    </row>
    <row r="40536" spans="12:12">
      <c r="L40536" s="17" t="s">
        <v>48637</v>
      </c>
    </row>
    <row r="40537" spans="12:12">
      <c r="L40537" s="17" t="s">
        <v>48638</v>
      </c>
    </row>
    <row r="40538" spans="12:12">
      <c r="L40538" s="17" t="s">
        <v>48639</v>
      </c>
    </row>
    <row r="40539" spans="12:12">
      <c r="L40539" s="17" t="s">
        <v>48640</v>
      </c>
    </row>
    <row r="40540" spans="12:12">
      <c r="L40540" s="17" t="s">
        <v>48641</v>
      </c>
    </row>
    <row r="40541" spans="12:12">
      <c r="L40541" s="17" t="s">
        <v>48642</v>
      </c>
    </row>
    <row r="40542" spans="12:12">
      <c r="L40542" s="17" t="s">
        <v>48643</v>
      </c>
    </row>
    <row r="40543" spans="12:12">
      <c r="L40543" s="17" t="s">
        <v>48644</v>
      </c>
    </row>
    <row r="40544" spans="12:12">
      <c r="L40544" s="17" t="s">
        <v>48645</v>
      </c>
    </row>
    <row r="40545" spans="12:12">
      <c r="L40545" s="17" t="s">
        <v>48646</v>
      </c>
    </row>
    <row r="40546" spans="12:12">
      <c r="L40546" s="17" t="s">
        <v>48647</v>
      </c>
    </row>
    <row r="40547" spans="12:12">
      <c r="L40547" s="17" t="s">
        <v>48648</v>
      </c>
    </row>
    <row r="40548" spans="12:12">
      <c r="L40548" s="17" t="s">
        <v>48649</v>
      </c>
    </row>
    <row r="40549" spans="12:12">
      <c r="L40549" s="17" t="s">
        <v>48650</v>
      </c>
    </row>
    <row r="40550" spans="12:12">
      <c r="L40550" s="17" t="s">
        <v>48651</v>
      </c>
    </row>
    <row r="40551" spans="12:12">
      <c r="L40551" s="17" t="s">
        <v>48652</v>
      </c>
    </row>
    <row r="40552" spans="12:12">
      <c r="L40552" s="17" t="s">
        <v>48653</v>
      </c>
    </row>
    <row r="40553" spans="12:12">
      <c r="L40553" s="17" t="s">
        <v>48654</v>
      </c>
    </row>
    <row r="40554" spans="12:12">
      <c r="L40554" s="17" t="s">
        <v>48655</v>
      </c>
    </row>
    <row r="40555" spans="12:12">
      <c r="L40555" s="17" t="s">
        <v>48656</v>
      </c>
    </row>
    <row r="40556" spans="12:12">
      <c r="L40556" s="17" t="s">
        <v>48657</v>
      </c>
    </row>
    <row r="40557" spans="12:12">
      <c r="L40557" s="17" t="s">
        <v>48658</v>
      </c>
    </row>
    <row r="40558" spans="12:12">
      <c r="L40558" s="17" t="s">
        <v>48659</v>
      </c>
    </row>
    <row r="40559" spans="12:12">
      <c r="L40559" s="17" t="s">
        <v>48660</v>
      </c>
    </row>
    <row r="40560" spans="12:12">
      <c r="L40560" s="17" t="s">
        <v>48661</v>
      </c>
    </row>
    <row r="40561" spans="12:12">
      <c r="L40561" s="17" t="s">
        <v>48662</v>
      </c>
    </row>
    <row r="40562" spans="12:12">
      <c r="L40562" s="17" t="s">
        <v>48663</v>
      </c>
    </row>
    <row r="40563" spans="12:12">
      <c r="L40563" s="17" t="s">
        <v>48664</v>
      </c>
    </row>
    <row r="40564" spans="12:12">
      <c r="L40564" s="17" t="s">
        <v>48665</v>
      </c>
    </row>
    <row r="40565" spans="12:12">
      <c r="L40565" s="17" t="s">
        <v>48666</v>
      </c>
    </row>
    <row r="40566" spans="12:12">
      <c r="L40566" s="17" t="s">
        <v>48667</v>
      </c>
    </row>
    <row r="40567" spans="12:12">
      <c r="L40567" s="17" t="s">
        <v>48668</v>
      </c>
    </row>
    <row r="40568" spans="12:12">
      <c r="L40568" s="17" t="s">
        <v>48669</v>
      </c>
    </row>
    <row r="40569" spans="12:12">
      <c r="L40569" s="17" t="s">
        <v>48670</v>
      </c>
    </row>
    <row r="40570" spans="12:12">
      <c r="L40570" s="17" t="s">
        <v>48671</v>
      </c>
    </row>
    <row r="40571" spans="12:12">
      <c r="L40571" s="17" t="s">
        <v>48672</v>
      </c>
    </row>
    <row r="40572" spans="12:12">
      <c r="L40572" s="17" t="s">
        <v>48673</v>
      </c>
    </row>
    <row r="40573" spans="12:12">
      <c r="L40573" s="17" t="s">
        <v>48674</v>
      </c>
    </row>
    <row r="40574" spans="12:12">
      <c r="L40574" s="17" t="s">
        <v>48675</v>
      </c>
    </row>
    <row r="40575" spans="12:12">
      <c r="L40575" s="17" t="s">
        <v>48676</v>
      </c>
    </row>
    <row r="40576" spans="12:12">
      <c r="L40576" s="17" t="s">
        <v>48677</v>
      </c>
    </row>
    <row r="40577" spans="12:12">
      <c r="L40577" s="17" t="s">
        <v>48678</v>
      </c>
    </row>
    <row r="40578" spans="12:12">
      <c r="L40578" s="17" t="s">
        <v>48679</v>
      </c>
    </row>
    <row r="40579" spans="12:12">
      <c r="L40579" s="17" t="s">
        <v>48680</v>
      </c>
    </row>
    <row r="40580" spans="12:12">
      <c r="L40580" s="17" t="s">
        <v>48681</v>
      </c>
    </row>
    <row r="40581" spans="12:12">
      <c r="L40581" s="17" t="s">
        <v>48682</v>
      </c>
    </row>
    <row r="40582" spans="12:12">
      <c r="L40582" s="17" t="s">
        <v>48683</v>
      </c>
    </row>
    <row r="40583" spans="12:12">
      <c r="L40583" s="17" t="s">
        <v>48684</v>
      </c>
    </row>
    <row r="40584" spans="12:12">
      <c r="L40584" s="17" t="s">
        <v>48685</v>
      </c>
    </row>
    <row r="40585" spans="12:12">
      <c r="L40585" s="17" t="s">
        <v>48686</v>
      </c>
    </row>
    <row r="40586" spans="12:12">
      <c r="L40586" s="17" t="s">
        <v>48687</v>
      </c>
    </row>
    <row r="40587" spans="12:12">
      <c r="L40587" s="17" t="s">
        <v>48688</v>
      </c>
    </row>
    <row r="40588" spans="12:12">
      <c r="L40588" s="17" t="s">
        <v>48689</v>
      </c>
    </row>
    <row r="40589" spans="12:12">
      <c r="L40589" s="17" t="s">
        <v>48690</v>
      </c>
    </row>
    <row r="40590" spans="12:12">
      <c r="L40590" s="17" t="s">
        <v>48691</v>
      </c>
    </row>
    <row r="40591" spans="12:12">
      <c r="L40591" s="17" t="s">
        <v>48692</v>
      </c>
    </row>
    <row r="40592" spans="12:12">
      <c r="L40592" s="17" t="s">
        <v>48693</v>
      </c>
    </row>
    <row r="40593" spans="12:12">
      <c r="L40593" s="17" t="s">
        <v>48694</v>
      </c>
    </row>
    <row r="40594" spans="12:12">
      <c r="L40594" s="17" t="s">
        <v>48695</v>
      </c>
    </row>
    <row r="40595" spans="12:12">
      <c r="L40595" s="17" t="s">
        <v>48696</v>
      </c>
    </row>
    <row r="40596" spans="12:12">
      <c r="L40596" s="17" t="s">
        <v>48697</v>
      </c>
    </row>
    <row r="40597" spans="12:12">
      <c r="L40597" s="17" t="s">
        <v>48698</v>
      </c>
    </row>
    <row r="40598" spans="12:12">
      <c r="L40598" s="17" t="s">
        <v>48699</v>
      </c>
    </row>
    <row r="40599" spans="12:12">
      <c r="L40599" s="17" t="s">
        <v>48700</v>
      </c>
    </row>
    <row r="40600" spans="12:12">
      <c r="L40600" s="17" t="s">
        <v>48701</v>
      </c>
    </row>
    <row r="40601" spans="12:12">
      <c r="L40601" s="17" t="s">
        <v>48702</v>
      </c>
    </row>
    <row r="40602" spans="12:12">
      <c r="L40602" s="17" t="s">
        <v>48703</v>
      </c>
    </row>
    <row r="40603" spans="12:12">
      <c r="L40603" s="17" t="s">
        <v>48704</v>
      </c>
    </row>
    <row r="40604" spans="12:12">
      <c r="L40604" s="17" t="s">
        <v>48705</v>
      </c>
    </row>
    <row r="40605" spans="12:12">
      <c r="L40605" s="17" t="s">
        <v>48706</v>
      </c>
    </row>
    <row r="40606" spans="12:12">
      <c r="L40606" s="17" t="s">
        <v>48707</v>
      </c>
    </row>
    <row r="40607" spans="12:12">
      <c r="L40607" s="17" t="s">
        <v>48708</v>
      </c>
    </row>
    <row r="40608" spans="12:12">
      <c r="L40608" s="17" t="s">
        <v>48709</v>
      </c>
    </row>
    <row r="40609" spans="12:12">
      <c r="L40609" s="17" t="s">
        <v>48710</v>
      </c>
    </row>
    <row r="40610" spans="12:12">
      <c r="L40610" s="17" t="s">
        <v>48711</v>
      </c>
    </row>
    <row r="40611" spans="12:12">
      <c r="L40611" s="17" t="s">
        <v>48712</v>
      </c>
    </row>
    <row r="40612" spans="12:12">
      <c r="L40612" s="17" t="s">
        <v>48713</v>
      </c>
    </row>
    <row r="40613" spans="12:12">
      <c r="L40613" s="17" t="s">
        <v>48714</v>
      </c>
    </row>
    <row r="40614" spans="12:12">
      <c r="L40614" s="17" t="s">
        <v>48715</v>
      </c>
    </row>
    <row r="40615" spans="12:12">
      <c r="L40615" s="17" t="s">
        <v>48716</v>
      </c>
    </row>
    <row r="40616" spans="12:12">
      <c r="L40616" s="17" t="s">
        <v>48717</v>
      </c>
    </row>
    <row r="40617" spans="12:12">
      <c r="L40617" s="17" t="s">
        <v>48718</v>
      </c>
    </row>
    <row r="40618" spans="12:12">
      <c r="L40618" s="17" t="s">
        <v>48719</v>
      </c>
    </row>
    <row r="40619" spans="12:12">
      <c r="L40619" s="17" t="s">
        <v>48720</v>
      </c>
    </row>
    <row r="40620" spans="12:12">
      <c r="L40620" s="17" t="s">
        <v>48721</v>
      </c>
    </row>
    <row r="40621" spans="12:12">
      <c r="L40621" s="17" t="s">
        <v>48722</v>
      </c>
    </row>
    <row r="40622" spans="12:12">
      <c r="L40622" s="17" t="s">
        <v>48723</v>
      </c>
    </row>
    <row r="40623" spans="12:12">
      <c r="L40623" s="17" t="s">
        <v>48724</v>
      </c>
    </row>
    <row r="40624" spans="12:12">
      <c r="L40624" s="17" t="s">
        <v>48725</v>
      </c>
    </row>
    <row r="40625" spans="12:12">
      <c r="L40625" s="17" t="s">
        <v>48726</v>
      </c>
    </row>
    <row r="40626" spans="12:12">
      <c r="L40626" s="17" t="s">
        <v>48727</v>
      </c>
    </row>
    <row r="40627" spans="12:12">
      <c r="L40627" s="17" t="s">
        <v>48728</v>
      </c>
    </row>
    <row r="40628" spans="12:12">
      <c r="L40628" s="17" t="s">
        <v>48729</v>
      </c>
    </row>
    <row r="40629" spans="12:12">
      <c r="L40629" s="17" t="s">
        <v>48730</v>
      </c>
    </row>
    <row r="40630" spans="12:12">
      <c r="L40630" s="17" t="s">
        <v>48731</v>
      </c>
    </row>
    <row r="40631" spans="12:12">
      <c r="L40631" s="17" t="s">
        <v>48732</v>
      </c>
    </row>
    <row r="40632" spans="12:12">
      <c r="L40632" s="17" t="s">
        <v>48733</v>
      </c>
    </row>
    <row r="40633" spans="12:12">
      <c r="L40633" s="17" t="s">
        <v>48734</v>
      </c>
    </row>
    <row r="40634" spans="12:12">
      <c r="L40634" s="17" t="s">
        <v>48735</v>
      </c>
    </row>
    <row r="40635" spans="12:12">
      <c r="L40635" s="17" t="s">
        <v>48736</v>
      </c>
    </row>
    <row r="40636" spans="12:12">
      <c r="L40636" s="17" t="s">
        <v>48737</v>
      </c>
    </row>
    <row r="40637" spans="12:12">
      <c r="L40637" s="17" t="s">
        <v>48738</v>
      </c>
    </row>
    <row r="40638" spans="12:12">
      <c r="L40638" s="17" t="s">
        <v>48739</v>
      </c>
    </row>
    <row r="40639" spans="12:12">
      <c r="L40639" s="17" t="s">
        <v>48740</v>
      </c>
    </row>
    <row r="40640" spans="12:12">
      <c r="L40640" s="17" t="s">
        <v>48741</v>
      </c>
    </row>
    <row r="40641" spans="12:12">
      <c r="L40641" s="17" t="s">
        <v>48742</v>
      </c>
    </row>
    <row r="40642" spans="12:12">
      <c r="L40642" s="17" t="s">
        <v>48743</v>
      </c>
    </row>
    <row r="40643" spans="12:12">
      <c r="L40643" s="17" t="s">
        <v>48744</v>
      </c>
    </row>
    <row r="40644" spans="12:12">
      <c r="L40644" s="17" t="s">
        <v>48745</v>
      </c>
    </row>
    <row r="40645" spans="12:12">
      <c r="L40645" s="17" t="s">
        <v>48746</v>
      </c>
    </row>
    <row r="40646" spans="12:12">
      <c r="L40646" s="17" t="s">
        <v>48747</v>
      </c>
    </row>
    <row r="40647" spans="12:12">
      <c r="L40647" s="17" t="s">
        <v>48748</v>
      </c>
    </row>
    <row r="40648" spans="12:12">
      <c r="L40648" s="17" t="s">
        <v>48749</v>
      </c>
    </row>
    <row r="40649" spans="12:12">
      <c r="L40649" s="17" t="s">
        <v>48750</v>
      </c>
    </row>
    <row r="40650" spans="12:12">
      <c r="L40650" s="17" t="s">
        <v>48751</v>
      </c>
    </row>
    <row r="40651" spans="12:12">
      <c r="L40651" s="17" t="s">
        <v>48752</v>
      </c>
    </row>
    <row r="40652" spans="12:12">
      <c r="L40652" s="17" t="s">
        <v>48753</v>
      </c>
    </row>
    <row r="40653" spans="12:12">
      <c r="L40653" s="17" t="s">
        <v>48754</v>
      </c>
    </row>
    <row r="40654" spans="12:12">
      <c r="L40654" s="17" t="s">
        <v>48755</v>
      </c>
    </row>
    <row r="40655" spans="12:12">
      <c r="L40655" s="17" t="s">
        <v>48756</v>
      </c>
    </row>
    <row r="40656" spans="12:12">
      <c r="L40656" s="17" t="s">
        <v>48757</v>
      </c>
    </row>
    <row r="40657" spans="12:12">
      <c r="L40657" s="17" t="s">
        <v>48758</v>
      </c>
    </row>
    <row r="40658" spans="12:12">
      <c r="L40658" s="17" t="s">
        <v>48759</v>
      </c>
    </row>
    <row r="40659" spans="12:12">
      <c r="L40659" s="17" t="s">
        <v>48760</v>
      </c>
    </row>
    <row r="40660" spans="12:12">
      <c r="L40660" s="17" t="s">
        <v>48761</v>
      </c>
    </row>
    <row r="40661" spans="12:12">
      <c r="L40661" s="17" t="s">
        <v>48762</v>
      </c>
    </row>
    <row r="40662" spans="12:12">
      <c r="L40662" s="17" t="s">
        <v>48763</v>
      </c>
    </row>
    <row r="40663" spans="12:12">
      <c r="L40663" s="17" t="s">
        <v>48764</v>
      </c>
    </row>
    <row r="40664" spans="12:12">
      <c r="L40664" s="17" t="s">
        <v>48765</v>
      </c>
    </row>
    <row r="40665" spans="12:12">
      <c r="L40665" s="17" t="s">
        <v>48766</v>
      </c>
    </row>
    <row r="40666" spans="12:12">
      <c r="L40666" s="17" t="s">
        <v>48767</v>
      </c>
    </row>
    <row r="40667" spans="12:12">
      <c r="L40667" s="17" t="s">
        <v>48768</v>
      </c>
    </row>
    <row r="40668" spans="12:12">
      <c r="L40668" s="17" t="s">
        <v>48769</v>
      </c>
    </row>
    <row r="40669" spans="12:12">
      <c r="L40669" s="17" t="s">
        <v>48770</v>
      </c>
    </row>
    <row r="40670" spans="12:12">
      <c r="L40670" s="17" t="s">
        <v>48771</v>
      </c>
    </row>
    <row r="40671" spans="12:12">
      <c r="L40671" s="17" t="s">
        <v>48772</v>
      </c>
    </row>
    <row r="40672" spans="12:12">
      <c r="L40672" s="17" t="s">
        <v>48773</v>
      </c>
    </row>
    <row r="40673" spans="12:12">
      <c r="L40673" s="17" t="s">
        <v>48774</v>
      </c>
    </row>
    <row r="40674" spans="12:12">
      <c r="L40674" s="17" t="s">
        <v>48775</v>
      </c>
    </row>
    <row r="40675" spans="12:12">
      <c r="L40675" s="17" t="s">
        <v>48776</v>
      </c>
    </row>
    <row r="40676" spans="12:12">
      <c r="L40676" s="17" t="s">
        <v>48777</v>
      </c>
    </row>
    <row r="40677" spans="12:12">
      <c r="L40677" s="17" t="s">
        <v>48778</v>
      </c>
    </row>
    <row r="40678" spans="12:12">
      <c r="L40678" s="17" t="s">
        <v>48779</v>
      </c>
    </row>
    <row r="40679" spans="12:12">
      <c r="L40679" s="17" t="s">
        <v>48780</v>
      </c>
    </row>
    <row r="40680" spans="12:12">
      <c r="L40680" s="17" t="s">
        <v>48781</v>
      </c>
    </row>
    <row r="40681" spans="12:12">
      <c r="L40681" s="17" t="s">
        <v>48782</v>
      </c>
    </row>
    <row r="40682" spans="12:12">
      <c r="L40682" s="17" t="s">
        <v>48783</v>
      </c>
    </row>
    <row r="40683" spans="12:12">
      <c r="L40683" s="17" t="s">
        <v>48784</v>
      </c>
    </row>
    <row r="40684" spans="12:12">
      <c r="L40684" s="17" t="s">
        <v>48785</v>
      </c>
    </row>
    <row r="40685" spans="12:12">
      <c r="L40685" s="17" t="s">
        <v>48786</v>
      </c>
    </row>
    <row r="40686" spans="12:12">
      <c r="L40686" s="17" t="s">
        <v>48787</v>
      </c>
    </row>
    <row r="40687" spans="12:12">
      <c r="L40687" s="17" t="s">
        <v>48788</v>
      </c>
    </row>
    <row r="40688" spans="12:12">
      <c r="L40688" s="17" t="s">
        <v>48789</v>
      </c>
    </row>
    <row r="40689" spans="12:12">
      <c r="L40689" s="17" t="s">
        <v>48790</v>
      </c>
    </row>
    <row r="40690" spans="12:12">
      <c r="L40690" s="17" t="s">
        <v>48791</v>
      </c>
    </row>
    <row r="40691" spans="12:12">
      <c r="L40691" s="17" t="s">
        <v>48792</v>
      </c>
    </row>
    <row r="40692" spans="12:12">
      <c r="L40692" s="17" t="s">
        <v>48793</v>
      </c>
    </row>
    <row r="40693" spans="12:12">
      <c r="L40693" s="17" t="s">
        <v>48794</v>
      </c>
    </row>
    <row r="40694" spans="12:12">
      <c r="L40694" s="17" t="s">
        <v>48795</v>
      </c>
    </row>
    <row r="40695" spans="12:12">
      <c r="L40695" s="17" t="s">
        <v>48796</v>
      </c>
    </row>
    <row r="40696" spans="12:12">
      <c r="L40696" s="17" t="s">
        <v>48797</v>
      </c>
    </row>
    <row r="40697" spans="12:12">
      <c r="L40697" s="17" t="s">
        <v>48798</v>
      </c>
    </row>
    <row r="40698" spans="12:12">
      <c r="L40698" s="17" t="s">
        <v>48799</v>
      </c>
    </row>
    <row r="40699" spans="12:12">
      <c r="L40699" s="17" t="s">
        <v>48800</v>
      </c>
    </row>
    <row r="40700" spans="12:12">
      <c r="L40700" s="17" t="s">
        <v>48801</v>
      </c>
    </row>
    <row r="40701" spans="12:12">
      <c r="L40701" s="17" t="s">
        <v>48802</v>
      </c>
    </row>
    <row r="40702" spans="12:12">
      <c r="L40702" s="17" t="s">
        <v>48803</v>
      </c>
    </row>
    <row r="40703" spans="12:12">
      <c r="L40703" s="17" t="s">
        <v>48804</v>
      </c>
    </row>
    <row r="40704" spans="12:12">
      <c r="L40704" s="17" t="s">
        <v>48805</v>
      </c>
    </row>
    <row r="40705" spans="12:12">
      <c r="L40705" s="17" t="s">
        <v>48806</v>
      </c>
    </row>
    <row r="40706" spans="12:12">
      <c r="L40706" s="17" t="s">
        <v>48807</v>
      </c>
    </row>
    <row r="40707" spans="12:12">
      <c r="L40707" s="17" t="s">
        <v>48808</v>
      </c>
    </row>
    <row r="40708" spans="12:12">
      <c r="L40708" s="17" t="s">
        <v>48809</v>
      </c>
    </row>
    <row r="40709" spans="12:12">
      <c r="L40709" s="17" t="s">
        <v>48810</v>
      </c>
    </row>
    <row r="40710" spans="12:12">
      <c r="L40710" s="17" t="s">
        <v>48811</v>
      </c>
    </row>
    <row r="40711" spans="12:12">
      <c r="L40711" s="17" t="s">
        <v>48812</v>
      </c>
    </row>
    <row r="40712" spans="12:12">
      <c r="L40712" s="17" t="s">
        <v>48813</v>
      </c>
    </row>
    <row r="40713" spans="12:12">
      <c r="L40713" s="17" t="s">
        <v>48814</v>
      </c>
    </row>
    <row r="40714" spans="12:12">
      <c r="L40714" s="17" t="s">
        <v>48815</v>
      </c>
    </row>
    <row r="40715" spans="12:12">
      <c r="L40715" s="17" t="s">
        <v>48816</v>
      </c>
    </row>
    <row r="40716" spans="12:12">
      <c r="L40716" s="17" t="s">
        <v>48817</v>
      </c>
    </row>
    <row r="40717" spans="12:12">
      <c r="L40717" s="17" t="s">
        <v>48818</v>
      </c>
    </row>
    <row r="40718" spans="12:12">
      <c r="L40718" s="17" t="s">
        <v>48819</v>
      </c>
    </row>
    <row r="40719" spans="12:12">
      <c r="L40719" s="17" t="s">
        <v>48820</v>
      </c>
    </row>
    <row r="40720" spans="12:12">
      <c r="L40720" s="17" t="s">
        <v>48821</v>
      </c>
    </row>
    <row r="40721" spans="12:12">
      <c r="L40721" s="17" t="s">
        <v>48822</v>
      </c>
    </row>
    <row r="40722" spans="12:12">
      <c r="L40722" s="17" t="s">
        <v>48823</v>
      </c>
    </row>
    <row r="40723" spans="12:12">
      <c r="L40723" s="17" t="s">
        <v>48824</v>
      </c>
    </row>
    <row r="40724" spans="12:12">
      <c r="L40724" s="17" t="s">
        <v>48825</v>
      </c>
    </row>
    <row r="40725" spans="12:12">
      <c r="L40725" s="17" t="s">
        <v>48826</v>
      </c>
    </row>
    <row r="40726" spans="12:12">
      <c r="L40726" s="17" t="s">
        <v>48827</v>
      </c>
    </row>
    <row r="40727" spans="12:12">
      <c r="L40727" s="17" t="s">
        <v>48828</v>
      </c>
    </row>
    <row r="40728" spans="12:12">
      <c r="L40728" s="17" t="s">
        <v>48829</v>
      </c>
    </row>
    <row r="40729" spans="12:12">
      <c r="L40729" s="17" t="s">
        <v>48830</v>
      </c>
    </row>
    <row r="40730" spans="12:12">
      <c r="L40730" s="17" t="s">
        <v>48831</v>
      </c>
    </row>
    <row r="40731" spans="12:12">
      <c r="L40731" s="17" t="s">
        <v>48832</v>
      </c>
    </row>
    <row r="40732" spans="12:12">
      <c r="L40732" s="17" t="s">
        <v>48833</v>
      </c>
    </row>
    <row r="40733" spans="12:12">
      <c r="L40733" s="17" t="s">
        <v>48834</v>
      </c>
    </row>
    <row r="40734" spans="12:12">
      <c r="L40734" s="17" t="s">
        <v>48835</v>
      </c>
    </row>
    <row r="40735" spans="12:12">
      <c r="L40735" s="17" t="s">
        <v>48836</v>
      </c>
    </row>
    <row r="40736" spans="12:12">
      <c r="L40736" s="17" t="s">
        <v>48837</v>
      </c>
    </row>
    <row r="40737" spans="12:12">
      <c r="L40737" s="17" t="s">
        <v>48838</v>
      </c>
    </row>
    <row r="40738" spans="12:12">
      <c r="L40738" s="17" t="s">
        <v>48839</v>
      </c>
    </row>
    <row r="40739" spans="12:12">
      <c r="L40739" s="17" t="s">
        <v>48840</v>
      </c>
    </row>
    <row r="40740" spans="12:12">
      <c r="L40740" s="17" t="s">
        <v>48841</v>
      </c>
    </row>
    <row r="40741" spans="12:12">
      <c r="L40741" s="17" t="s">
        <v>48842</v>
      </c>
    </row>
    <row r="40742" spans="12:12">
      <c r="L40742" s="17" t="s">
        <v>48843</v>
      </c>
    </row>
    <row r="40743" spans="12:12">
      <c r="L40743" s="17" t="s">
        <v>48844</v>
      </c>
    </row>
    <row r="40744" spans="12:12">
      <c r="L40744" s="17" t="s">
        <v>48845</v>
      </c>
    </row>
    <row r="40745" spans="12:12">
      <c r="L40745" s="17" t="s">
        <v>48846</v>
      </c>
    </row>
    <row r="40746" spans="12:12">
      <c r="L40746" s="17" t="s">
        <v>48847</v>
      </c>
    </row>
    <row r="40747" spans="12:12">
      <c r="L40747" s="17" t="s">
        <v>48848</v>
      </c>
    </row>
    <row r="40748" spans="12:12">
      <c r="L40748" s="17" t="s">
        <v>48849</v>
      </c>
    </row>
    <row r="40749" spans="12:12">
      <c r="L40749" s="17" t="s">
        <v>48850</v>
      </c>
    </row>
    <row r="40750" spans="12:12">
      <c r="L40750" s="17" t="s">
        <v>48851</v>
      </c>
    </row>
    <row r="40751" spans="12:12">
      <c r="L40751" s="17" t="s">
        <v>48852</v>
      </c>
    </row>
    <row r="40752" spans="12:12">
      <c r="L40752" s="17" t="s">
        <v>48853</v>
      </c>
    </row>
    <row r="40753" spans="12:12">
      <c r="L40753" s="17" t="s">
        <v>48854</v>
      </c>
    </row>
    <row r="40754" spans="12:12">
      <c r="L40754" s="17" t="s">
        <v>48855</v>
      </c>
    </row>
    <row r="40755" spans="12:12">
      <c r="L40755" s="17" t="s">
        <v>48856</v>
      </c>
    </row>
    <row r="40756" spans="12:12">
      <c r="L40756" s="17" t="s">
        <v>48857</v>
      </c>
    </row>
    <row r="40757" spans="12:12">
      <c r="L40757" s="17" t="s">
        <v>48858</v>
      </c>
    </row>
    <row r="40758" spans="12:12">
      <c r="L40758" s="17" t="s">
        <v>48859</v>
      </c>
    </row>
    <row r="40759" spans="12:12">
      <c r="L40759" s="17" t="s">
        <v>48860</v>
      </c>
    </row>
    <row r="40760" spans="12:12">
      <c r="L40760" s="17" t="s">
        <v>48861</v>
      </c>
    </row>
    <row r="40761" spans="12:12">
      <c r="L40761" s="17" t="s">
        <v>48862</v>
      </c>
    </row>
    <row r="40762" spans="12:12">
      <c r="L40762" s="17" t="s">
        <v>48863</v>
      </c>
    </row>
    <row r="40763" spans="12:12">
      <c r="L40763" s="17" t="s">
        <v>48864</v>
      </c>
    </row>
    <row r="40764" spans="12:12">
      <c r="L40764" s="17" t="s">
        <v>48865</v>
      </c>
    </row>
    <row r="40765" spans="12:12">
      <c r="L40765" s="17" t="s">
        <v>48866</v>
      </c>
    </row>
    <row r="40766" spans="12:12">
      <c r="L40766" s="17" t="s">
        <v>48867</v>
      </c>
    </row>
    <row r="40767" spans="12:12">
      <c r="L40767" s="17" t="s">
        <v>48868</v>
      </c>
    </row>
    <row r="40768" spans="12:12">
      <c r="L40768" s="17" t="s">
        <v>48869</v>
      </c>
    </row>
    <row r="40769" spans="12:12">
      <c r="L40769" s="17" t="s">
        <v>48870</v>
      </c>
    </row>
    <row r="40770" spans="12:12">
      <c r="L40770" s="17" t="s">
        <v>48871</v>
      </c>
    </row>
    <row r="40771" spans="12:12">
      <c r="L40771" s="17" t="s">
        <v>48872</v>
      </c>
    </row>
    <row r="40772" spans="12:12">
      <c r="L40772" s="17" t="s">
        <v>48873</v>
      </c>
    </row>
    <row r="40773" spans="12:12">
      <c r="L40773" s="17" t="s">
        <v>48874</v>
      </c>
    </row>
    <row r="40774" spans="12:12">
      <c r="L40774" s="17" t="s">
        <v>48875</v>
      </c>
    </row>
    <row r="40775" spans="12:12">
      <c r="L40775" s="17" t="s">
        <v>48876</v>
      </c>
    </row>
    <row r="40776" spans="12:12">
      <c r="L40776" s="17" t="s">
        <v>48877</v>
      </c>
    </row>
    <row r="40777" spans="12:12">
      <c r="L40777" s="17" t="s">
        <v>48878</v>
      </c>
    </row>
    <row r="40778" spans="12:12">
      <c r="L40778" s="17" t="s">
        <v>48879</v>
      </c>
    </row>
    <row r="40779" spans="12:12">
      <c r="L40779" s="17" t="s">
        <v>48880</v>
      </c>
    </row>
    <row r="40780" spans="12:12">
      <c r="L40780" s="17" t="s">
        <v>48881</v>
      </c>
    </row>
    <row r="40781" spans="12:12">
      <c r="L40781" s="17" t="s">
        <v>48882</v>
      </c>
    </row>
    <row r="40782" spans="12:12">
      <c r="L40782" s="17" t="s">
        <v>48883</v>
      </c>
    </row>
    <row r="40783" spans="12:12">
      <c r="L40783" s="17" t="s">
        <v>48884</v>
      </c>
    </row>
    <row r="40784" spans="12:12">
      <c r="L40784" s="17" t="s">
        <v>48885</v>
      </c>
    </row>
    <row r="40785" spans="12:12">
      <c r="L40785" s="17" t="s">
        <v>48886</v>
      </c>
    </row>
    <row r="40786" spans="12:12">
      <c r="L40786" s="17" t="s">
        <v>48887</v>
      </c>
    </row>
    <row r="40787" spans="12:12">
      <c r="L40787" s="17" t="s">
        <v>48888</v>
      </c>
    </row>
    <row r="40788" spans="12:12">
      <c r="L40788" s="17" t="s">
        <v>48889</v>
      </c>
    </row>
    <row r="40789" spans="12:12">
      <c r="L40789" s="17" t="s">
        <v>48890</v>
      </c>
    </row>
    <row r="40790" spans="12:12">
      <c r="L40790" s="17" t="s">
        <v>48891</v>
      </c>
    </row>
    <row r="40791" spans="12:12">
      <c r="L40791" s="17" t="s">
        <v>48892</v>
      </c>
    </row>
    <row r="40792" spans="12:12">
      <c r="L40792" s="17" t="s">
        <v>48893</v>
      </c>
    </row>
    <row r="40793" spans="12:12">
      <c r="L40793" s="17" t="s">
        <v>48894</v>
      </c>
    </row>
    <row r="40794" spans="12:12">
      <c r="L40794" s="17" t="s">
        <v>48895</v>
      </c>
    </row>
    <row r="40795" spans="12:12">
      <c r="L40795" s="17" t="s">
        <v>48896</v>
      </c>
    </row>
    <row r="40796" spans="12:12">
      <c r="L40796" s="17" t="s">
        <v>48897</v>
      </c>
    </row>
    <row r="40797" spans="12:12">
      <c r="L40797" s="17" t="s">
        <v>48898</v>
      </c>
    </row>
    <row r="40798" spans="12:12">
      <c r="L40798" s="17" t="s">
        <v>48899</v>
      </c>
    </row>
    <row r="40799" spans="12:12">
      <c r="L40799" s="17" t="s">
        <v>48900</v>
      </c>
    </row>
    <row r="40800" spans="12:12">
      <c r="L40800" s="17" t="s">
        <v>48901</v>
      </c>
    </row>
    <row r="40801" spans="12:12">
      <c r="L40801" s="17" t="s">
        <v>48902</v>
      </c>
    </row>
    <row r="40802" spans="12:12">
      <c r="L40802" s="17" t="s">
        <v>48903</v>
      </c>
    </row>
    <row r="40803" spans="12:12">
      <c r="L40803" s="17" t="s">
        <v>48904</v>
      </c>
    </row>
    <row r="40804" spans="12:12">
      <c r="L40804" s="17" t="s">
        <v>48905</v>
      </c>
    </row>
    <row r="40805" spans="12:12">
      <c r="L40805" s="17" t="s">
        <v>48906</v>
      </c>
    </row>
    <row r="40806" spans="12:12">
      <c r="L40806" s="17" t="s">
        <v>48907</v>
      </c>
    </row>
    <row r="40807" spans="12:12">
      <c r="L40807" s="17" t="s">
        <v>48908</v>
      </c>
    </row>
    <row r="40808" spans="12:12">
      <c r="L40808" s="17" t="s">
        <v>48909</v>
      </c>
    </row>
    <row r="40809" spans="12:12">
      <c r="L40809" s="17" t="s">
        <v>48910</v>
      </c>
    </row>
    <row r="40810" spans="12:12">
      <c r="L40810" s="17" t="s">
        <v>48911</v>
      </c>
    </row>
    <row r="40811" spans="12:12">
      <c r="L40811" s="17" t="s">
        <v>48912</v>
      </c>
    </row>
    <row r="40812" spans="12:12">
      <c r="L40812" s="17" t="s">
        <v>48913</v>
      </c>
    </row>
    <row r="40813" spans="12:12">
      <c r="L40813" s="17" t="s">
        <v>48914</v>
      </c>
    </row>
    <row r="40814" spans="12:12">
      <c r="L40814" s="17" t="s">
        <v>48915</v>
      </c>
    </row>
    <row r="40815" spans="12:12">
      <c r="L40815" s="17" t="s">
        <v>48916</v>
      </c>
    </row>
    <row r="40816" spans="12:12">
      <c r="L40816" s="17" t="s">
        <v>48917</v>
      </c>
    </row>
    <row r="40817" spans="12:12">
      <c r="L40817" s="17" t="s">
        <v>48918</v>
      </c>
    </row>
    <row r="40818" spans="12:12">
      <c r="L40818" s="17" t="s">
        <v>48919</v>
      </c>
    </row>
    <row r="40819" spans="12:12">
      <c r="L40819" s="17" t="s">
        <v>48920</v>
      </c>
    </row>
    <row r="40820" spans="12:12">
      <c r="L40820" s="17" t="s">
        <v>48921</v>
      </c>
    </row>
    <row r="40821" spans="12:12">
      <c r="L40821" s="17" t="s">
        <v>48922</v>
      </c>
    </row>
    <row r="40822" spans="12:12">
      <c r="L40822" s="17" t="s">
        <v>48923</v>
      </c>
    </row>
    <row r="40823" spans="12:12">
      <c r="L40823" s="17" t="s">
        <v>48924</v>
      </c>
    </row>
    <row r="40824" spans="12:12">
      <c r="L40824" s="17" t="s">
        <v>48925</v>
      </c>
    </row>
    <row r="40825" spans="12:12">
      <c r="L40825" s="17" t="s">
        <v>48926</v>
      </c>
    </row>
    <row r="40826" spans="12:12">
      <c r="L40826" s="17" t="s">
        <v>48927</v>
      </c>
    </row>
    <row r="40827" spans="12:12">
      <c r="L40827" s="17" t="s">
        <v>48928</v>
      </c>
    </row>
    <row r="40828" spans="12:12">
      <c r="L40828" s="17" t="s">
        <v>48929</v>
      </c>
    </row>
    <row r="40829" spans="12:12">
      <c r="L40829" s="17" t="s">
        <v>48930</v>
      </c>
    </row>
    <row r="40830" spans="12:12">
      <c r="L40830" s="17" t="s">
        <v>48931</v>
      </c>
    </row>
    <row r="40831" spans="12:12">
      <c r="L40831" s="17" t="s">
        <v>48932</v>
      </c>
    </row>
    <row r="40832" spans="12:12">
      <c r="L40832" s="17" t="s">
        <v>48933</v>
      </c>
    </row>
    <row r="40833" spans="12:12">
      <c r="L40833" s="17" t="s">
        <v>48934</v>
      </c>
    </row>
    <row r="40834" spans="12:12">
      <c r="L40834" s="17" t="s">
        <v>48935</v>
      </c>
    </row>
    <row r="40835" spans="12:12">
      <c r="L40835" s="17" t="s">
        <v>48936</v>
      </c>
    </row>
    <row r="40836" spans="12:12">
      <c r="L40836" s="17" t="s">
        <v>48937</v>
      </c>
    </row>
    <row r="40837" spans="12:12">
      <c r="L40837" s="17" t="s">
        <v>48938</v>
      </c>
    </row>
    <row r="40838" spans="12:12">
      <c r="L40838" s="17" t="s">
        <v>48939</v>
      </c>
    </row>
    <row r="40839" spans="12:12">
      <c r="L40839" s="17" t="s">
        <v>48940</v>
      </c>
    </row>
    <row r="40840" spans="12:12">
      <c r="L40840" s="17" t="s">
        <v>48941</v>
      </c>
    </row>
    <row r="40841" spans="12:12">
      <c r="L40841" s="17" t="s">
        <v>48942</v>
      </c>
    </row>
    <row r="40842" spans="12:12">
      <c r="L40842" s="17" t="s">
        <v>48943</v>
      </c>
    </row>
    <row r="40843" spans="12:12">
      <c r="L40843" s="17" t="s">
        <v>48944</v>
      </c>
    </row>
    <row r="40844" spans="12:12">
      <c r="L40844" s="17" t="s">
        <v>48945</v>
      </c>
    </row>
    <row r="40845" spans="12:12">
      <c r="L40845" s="17" t="s">
        <v>48946</v>
      </c>
    </row>
    <row r="40846" spans="12:12">
      <c r="L40846" s="17" t="s">
        <v>48947</v>
      </c>
    </row>
    <row r="40847" spans="12:12">
      <c r="L40847" s="17" t="s">
        <v>48948</v>
      </c>
    </row>
    <row r="40848" spans="12:12">
      <c r="L40848" s="17" t="s">
        <v>48949</v>
      </c>
    </row>
    <row r="40849" spans="12:12">
      <c r="L40849" s="17" t="s">
        <v>48950</v>
      </c>
    </row>
    <row r="40850" spans="12:12">
      <c r="L40850" s="17" t="s">
        <v>48951</v>
      </c>
    </row>
    <row r="40851" spans="12:12">
      <c r="L40851" s="17" t="s">
        <v>48952</v>
      </c>
    </row>
    <row r="40852" spans="12:12">
      <c r="L40852" s="17" t="s">
        <v>48953</v>
      </c>
    </row>
    <row r="40853" spans="12:12">
      <c r="L40853" s="17" t="s">
        <v>48954</v>
      </c>
    </row>
    <row r="40854" spans="12:12">
      <c r="L40854" s="17" t="s">
        <v>48955</v>
      </c>
    </row>
    <row r="40855" spans="12:12">
      <c r="L40855" s="17" t="s">
        <v>48956</v>
      </c>
    </row>
    <row r="40856" spans="12:12">
      <c r="L40856" s="17" t="s">
        <v>48957</v>
      </c>
    </row>
    <row r="40857" spans="12:12">
      <c r="L40857" s="17" t="s">
        <v>48958</v>
      </c>
    </row>
    <row r="40858" spans="12:12">
      <c r="L40858" s="17" t="s">
        <v>48959</v>
      </c>
    </row>
    <row r="40859" spans="12:12">
      <c r="L40859" s="17" t="s">
        <v>48960</v>
      </c>
    </row>
    <row r="40860" spans="12:12">
      <c r="L40860" s="17" t="s">
        <v>48961</v>
      </c>
    </row>
    <row r="40861" spans="12:12">
      <c r="L40861" s="17" t="s">
        <v>48962</v>
      </c>
    </row>
    <row r="40862" spans="12:12">
      <c r="L40862" s="17" t="s">
        <v>48963</v>
      </c>
    </row>
    <row r="40863" spans="12:12">
      <c r="L40863" s="17" t="s">
        <v>48964</v>
      </c>
    </row>
    <row r="40864" spans="12:12">
      <c r="L40864" s="17" t="s">
        <v>48965</v>
      </c>
    </row>
    <row r="40865" spans="12:12">
      <c r="L40865" s="17" t="s">
        <v>48966</v>
      </c>
    </row>
    <row r="40866" spans="12:12">
      <c r="L40866" s="17" t="s">
        <v>48967</v>
      </c>
    </row>
    <row r="40867" spans="12:12">
      <c r="L40867" s="17" t="s">
        <v>48968</v>
      </c>
    </row>
    <row r="40868" spans="12:12">
      <c r="L40868" s="17" t="s">
        <v>48969</v>
      </c>
    </row>
    <row r="40869" spans="12:12">
      <c r="L40869" s="17" t="s">
        <v>48970</v>
      </c>
    </row>
    <row r="40870" spans="12:12">
      <c r="L40870" s="17" t="s">
        <v>48971</v>
      </c>
    </row>
    <row r="40871" spans="12:12">
      <c r="L40871" s="17" t="s">
        <v>48972</v>
      </c>
    </row>
    <row r="40872" spans="12:12">
      <c r="L40872" s="17" t="s">
        <v>48973</v>
      </c>
    </row>
    <row r="40873" spans="12:12">
      <c r="L40873" s="17" t="s">
        <v>48974</v>
      </c>
    </row>
    <row r="40874" spans="12:12">
      <c r="L40874" s="17" t="s">
        <v>48975</v>
      </c>
    </row>
    <row r="40875" spans="12:12">
      <c r="L40875" s="17" t="s">
        <v>48976</v>
      </c>
    </row>
    <row r="40876" spans="12:12">
      <c r="L40876" s="17" t="s">
        <v>48977</v>
      </c>
    </row>
    <row r="40877" spans="12:12">
      <c r="L40877" s="17" t="s">
        <v>48978</v>
      </c>
    </row>
    <row r="40878" spans="12:12">
      <c r="L40878" s="17" t="s">
        <v>48979</v>
      </c>
    </row>
    <row r="40879" spans="12:12">
      <c r="L40879" s="17" t="s">
        <v>48980</v>
      </c>
    </row>
    <row r="40880" spans="12:12">
      <c r="L40880" s="17" t="s">
        <v>48981</v>
      </c>
    </row>
    <row r="40881" spans="12:12">
      <c r="L40881" s="17" t="s">
        <v>48982</v>
      </c>
    </row>
    <row r="40882" spans="12:12">
      <c r="L40882" s="17" t="s">
        <v>48983</v>
      </c>
    </row>
    <row r="40883" spans="12:12">
      <c r="L40883" s="17" t="s">
        <v>48984</v>
      </c>
    </row>
    <row r="40884" spans="12:12">
      <c r="L40884" s="17" t="s">
        <v>48985</v>
      </c>
    </row>
    <row r="40885" spans="12:12">
      <c r="L40885" s="17" t="s">
        <v>48986</v>
      </c>
    </row>
    <row r="40886" spans="12:12">
      <c r="L40886" s="17" t="s">
        <v>48987</v>
      </c>
    </row>
    <row r="40887" spans="12:12">
      <c r="L40887" s="17" t="s">
        <v>48988</v>
      </c>
    </row>
    <row r="40888" spans="12:12">
      <c r="L40888" s="17" t="s">
        <v>48989</v>
      </c>
    </row>
    <row r="40889" spans="12:12">
      <c r="L40889" s="17" t="s">
        <v>48990</v>
      </c>
    </row>
    <row r="40890" spans="12:12">
      <c r="L40890" s="17" t="s">
        <v>48991</v>
      </c>
    </row>
    <row r="40891" spans="12:12">
      <c r="L40891" s="17" t="s">
        <v>48992</v>
      </c>
    </row>
    <row r="40892" spans="12:12">
      <c r="L40892" s="17" t="s">
        <v>48993</v>
      </c>
    </row>
    <row r="40893" spans="12:12">
      <c r="L40893" s="17" t="s">
        <v>48994</v>
      </c>
    </row>
    <row r="40894" spans="12:12">
      <c r="L40894" s="17" t="s">
        <v>48995</v>
      </c>
    </row>
    <row r="40895" spans="12:12">
      <c r="L40895" s="17" t="s">
        <v>48996</v>
      </c>
    </row>
    <row r="40896" spans="12:12">
      <c r="L40896" s="17" t="s">
        <v>48997</v>
      </c>
    </row>
    <row r="40897" spans="12:12">
      <c r="L40897" s="17" t="s">
        <v>48998</v>
      </c>
    </row>
    <row r="40898" spans="12:12">
      <c r="L40898" s="17" t="s">
        <v>48999</v>
      </c>
    </row>
    <row r="40899" spans="12:12">
      <c r="L40899" s="17" t="s">
        <v>49000</v>
      </c>
    </row>
    <row r="40900" spans="12:12">
      <c r="L40900" s="17" t="s">
        <v>49001</v>
      </c>
    </row>
    <row r="40901" spans="12:12">
      <c r="L40901" s="17" t="s">
        <v>49002</v>
      </c>
    </row>
    <row r="40902" spans="12:12">
      <c r="L40902" s="17" t="s">
        <v>49003</v>
      </c>
    </row>
    <row r="40903" spans="12:12">
      <c r="L40903" s="17" t="s">
        <v>49004</v>
      </c>
    </row>
    <row r="40904" spans="12:12">
      <c r="L40904" s="17" t="s">
        <v>49005</v>
      </c>
    </row>
    <row r="40905" spans="12:12">
      <c r="L40905" s="17" t="s">
        <v>49006</v>
      </c>
    </row>
    <row r="40906" spans="12:12">
      <c r="L40906" s="17" t="s">
        <v>49007</v>
      </c>
    </row>
    <row r="40907" spans="12:12">
      <c r="L40907" s="17" t="s">
        <v>49008</v>
      </c>
    </row>
    <row r="40908" spans="12:12">
      <c r="L40908" s="17" t="s">
        <v>49009</v>
      </c>
    </row>
    <row r="40909" spans="12:12">
      <c r="L40909" s="17" t="s">
        <v>49010</v>
      </c>
    </row>
    <row r="40910" spans="12:12">
      <c r="L40910" s="17" t="s">
        <v>49011</v>
      </c>
    </row>
    <row r="40911" spans="12:12">
      <c r="L40911" s="17" t="s">
        <v>49012</v>
      </c>
    </row>
    <row r="40912" spans="12:12">
      <c r="L40912" s="17" t="s">
        <v>49013</v>
      </c>
    </row>
    <row r="40913" spans="12:12">
      <c r="L40913" s="17" t="s">
        <v>49014</v>
      </c>
    </row>
    <row r="40914" spans="12:12">
      <c r="L40914" s="17" t="s">
        <v>49015</v>
      </c>
    </row>
    <row r="40915" spans="12:12">
      <c r="L40915" s="17" t="s">
        <v>49016</v>
      </c>
    </row>
    <row r="40916" spans="12:12">
      <c r="L40916" s="17" t="s">
        <v>49017</v>
      </c>
    </row>
    <row r="40917" spans="12:12">
      <c r="L40917" s="17" t="s">
        <v>49018</v>
      </c>
    </row>
    <row r="40918" spans="12:12">
      <c r="L40918" s="17" t="s">
        <v>49019</v>
      </c>
    </row>
    <row r="40919" spans="12:12">
      <c r="L40919" s="17" t="s">
        <v>49020</v>
      </c>
    </row>
    <row r="40920" spans="12:12">
      <c r="L40920" s="17" t="s">
        <v>49021</v>
      </c>
    </row>
    <row r="40921" spans="12:12">
      <c r="L40921" s="17" t="s">
        <v>49022</v>
      </c>
    </row>
    <row r="40922" spans="12:12">
      <c r="L40922" s="17" t="s">
        <v>49023</v>
      </c>
    </row>
    <row r="40923" spans="12:12">
      <c r="L40923" s="17" t="s">
        <v>49024</v>
      </c>
    </row>
    <row r="40924" spans="12:12">
      <c r="L40924" s="17" t="s">
        <v>49025</v>
      </c>
    </row>
    <row r="40925" spans="12:12">
      <c r="L40925" s="17" t="s">
        <v>49026</v>
      </c>
    </row>
    <row r="40926" spans="12:12">
      <c r="L40926" s="17" t="s">
        <v>49027</v>
      </c>
    </row>
    <row r="40927" spans="12:12">
      <c r="L40927" s="17" t="s">
        <v>49028</v>
      </c>
    </row>
    <row r="40928" spans="12:12">
      <c r="L40928" s="17" t="s">
        <v>49029</v>
      </c>
    </row>
    <row r="40929" spans="12:12">
      <c r="L40929" s="17" t="s">
        <v>49030</v>
      </c>
    </row>
    <row r="40930" spans="12:12">
      <c r="L40930" s="17" t="s">
        <v>49031</v>
      </c>
    </row>
    <row r="40931" spans="12:12">
      <c r="L40931" s="17" t="s">
        <v>49032</v>
      </c>
    </row>
    <row r="40932" spans="12:12">
      <c r="L40932" s="17" t="s">
        <v>49033</v>
      </c>
    </row>
    <row r="40933" spans="12:12">
      <c r="L40933" s="17" t="s">
        <v>49034</v>
      </c>
    </row>
    <row r="40934" spans="12:12">
      <c r="L40934" s="17" t="s">
        <v>49035</v>
      </c>
    </row>
    <row r="40935" spans="12:12">
      <c r="L40935" s="17" t="s">
        <v>49036</v>
      </c>
    </row>
    <row r="40936" spans="12:12">
      <c r="L40936" s="17" t="s">
        <v>49037</v>
      </c>
    </row>
    <row r="40937" spans="12:12">
      <c r="L40937" s="17" t="s">
        <v>49038</v>
      </c>
    </row>
    <row r="40938" spans="12:12">
      <c r="L40938" s="17" t="s">
        <v>49039</v>
      </c>
    </row>
    <row r="40939" spans="12:12">
      <c r="L40939" s="17" t="s">
        <v>49040</v>
      </c>
    </row>
    <row r="40940" spans="12:12">
      <c r="L40940" s="17" t="s">
        <v>49041</v>
      </c>
    </row>
    <row r="40941" spans="12:12">
      <c r="L40941" s="17" t="s">
        <v>49042</v>
      </c>
    </row>
    <row r="40942" spans="12:12">
      <c r="L40942" s="17" t="s">
        <v>49043</v>
      </c>
    </row>
    <row r="40943" spans="12:12">
      <c r="L40943" s="17" t="s">
        <v>49044</v>
      </c>
    </row>
    <row r="40944" spans="12:12">
      <c r="L40944" s="17" t="s">
        <v>49045</v>
      </c>
    </row>
    <row r="40945" spans="12:12">
      <c r="L40945" s="17" t="s">
        <v>49046</v>
      </c>
    </row>
    <row r="40946" spans="12:12">
      <c r="L40946" s="17" t="s">
        <v>49047</v>
      </c>
    </row>
    <row r="40947" spans="12:12">
      <c r="L40947" s="17" t="s">
        <v>49048</v>
      </c>
    </row>
    <row r="40948" spans="12:12">
      <c r="L40948" s="17" t="s">
        <v>49049</v>
      </c>
    </row>
    <row r="40949" spans="12:12">
      <c r="L40949" s="17" t="s">
        <v>49050</v>
      </c>
    </row>
    <row r="40950" spans="12:12">
      <c r="L40950" s="17" t="s">
        <v>49051</v>
      </c>
    </row>
    <row r="40951" spans="12:12">
      <c r="L40951" s="17" t="s">
        <v>49052</v>
      </c>
    </row>
    <row r="40952" spans="12:12">
      <c r="L40952" s="17" t="s">
        <v>49053</v>
      </c>
    </row>
    <row r="40953" spans="12:12">
      <c r="L40953" s="17" t="s">
        <v>49054</v>
      </c>
    </row>
    <row r="40954" spans="12:12">
      <c r="L40954" s="17" t="s">
        <v>49055</v>
      </c>
    </row>
    <row r="40955" spans="12:12">
      <c r="L40955" s="17" t="s">
        <v>49056</v>
      </c>
    </row>
    <row r="40956" spans="12:12">
      <c r="L40956" s="17" t="s">
        <v>49057</v>
      </c>
    </row>
    <row r="40957" spans="12:12">
      <c r="L40957" s="17" t="s">
        <v>49058</v>
      </c>
    </row>
    <row r="40958" spans="12:12">
      <c r="L40958" s="17" t="s">
        <v>49059</v>
      </c>
    </row>
    <row r="40959" spans="12:12">
      <c r="L40959" s="17" t="s">
        <v>49060</v>
      </c>
    </row>
    <row r="40960" spans="12:12">
      <c r="L40960" s="17" t="s">
        <v>49061</v>
      </c>
    </row>
    <row r="40961" spans="12:12">
      <c r="L40961" s="17" t="s">
        <v>49062</v>
      </c>
    </row>
    <row r="40962" spans="12:12">
      <c r="L40962" s="17" t="s">
        <v>49063</v>
      </c>
    </row>
    <row r="40963" spans="12:12">
      <c r="L40963" s="17" t="s">
        <v>49064</v>
      </c>
    </row>
    <row r="40964" spans="12:12">
      <c r="L40964" s="17" t="s">
        <v>49065</v>
      </c>
    </row>
    <row r="40965" spans="12:12">
      <c r="L40965" s="17" t="s">
        <v>49066</v>
      </c>
    </row>
    <row r="40966" spans="12:12">
      <c r="L40966" s="17" t="s">
        <v>49067</v>
      </c>
    </row>
    <row r="40967" spans="12:12">
      <c r="L40967" s="17" t="s">
        <v>49068</v>
      </c>
    </row>
    <row r="40968" spans="12:12">
      <c r="L40968" s="17" t="s">
        <v>49069</v>
      </c>
    </row>
    <row r="40969" spans="12:12">
      <c r="L40969" s="17" t="s">
        <v>49070</v>
      </c>
    </row>
    <row r="40970" spans="12:12">
      <c r="L40970" s="17" t="s">
        <v>49071</v>
      </c>
    </row>
    <row r="40971" spans="12:12">
      <c r="L40971" s="17" t="s">
        <v>49072</v>
      </c>
    </row>
    <row r="40972" spans="12:12">
      <c r="L40972" s="17" t="s">
        <v>49073</v>
      </c>
    </row>
    <row r="40973" spans="12:12">
      <c r="L40973" s="17" t="s">
        <v>49074</v>
      </c>
    </row>
    <row r="40974" spans="12:12">
      <c r="L40974" s="17" t="s">
        <v>49075</v>
      </c>
    </row>
    <row r="40975" spans="12:12">
      <c r="L40975" s="17" t="s">
        <v>49076</v>
      </c>
    </row>
    <row r="40976" spans="12:12">
      <c r="L40976" s="17" t="s">
        <v>49077</v>
      </c>
    </row>
    <row r="40977" spans="12:12">
      <c r="L40977" s="17" t="s">
        <v>49078</v>
      </c>
    </row>
    <row r="40978" spans="12:12">
      <c r="L40978" s="17" t="s">
        <v>49079</v>
      </c>
    </row>
    <row r="40979" spans="12:12">
      <c r="L40979" s="17" t="s">
        <v>49080</v>
      </c>
    </row>
    <row r="40980" spans="12:12">
      <c r="L40980" s="17" t="s">
        <v>49081</v>
      </c>
    </row>
    <row r="40981" spans="12:12">
      <c r="L40981" s="17" t="s">
        <v>49082</v>
      </c>
    </row>
    <row r="40982" spans="12:12">
      <c r="L40982" s="17" t="s">
        <v>49083</v>
      </c>
    </row>
    <row r="40983" spans="12:12">
      <c r="L40983" s="17" t="s">
        <v>49084</v>
      </c>
    </row>
    <row r="40984" spans="12:12">
      <c r="L40984" s="17" t="s">
        <v>49085</v>
      </c>
    </row>
    <row r="40985" spans="12:12">
      <c r="L40985" s="17" t="s">
        <v>49086</v>
      </c>
    </row>
    <row r="40986" spans="12:12">
      <c r="L40986" s="17" t="s">
        <v>49087</v>
      </c>
    </row>
    <row r="40987" spans="12:12">
      <c r="L40987" s="17" t="s">
        <v>49088</v>
      </c>
    </row>
    <row r="40988" spans="12:12">
      <c r="L40988" s="17" t="s">
        <v>49089</v>
      </c>
    </row>
    <row r="40989" spans="12:12">
      <c r="L40989" s="17" t="s">
        <v>49090</v>
      </c>
    </row>
    <row r="40990" spans="12:12">
      <c r="L40990" s="17" t="s">
        <v>49091</v>
      </c>
    </row>
    <row r="40991" spans="12:12">
      <c r="L40991" s="17" t="s">
        <v>49092</v>
      </c>
    </row>
    <row r="40992" spans="12:12">
      <c r="L40992" s="17" t="s">
        <v>49093</v>
      </c>
    </row>
    <row r="40993" spans="12:12">
      <c r="L40993" s="17" t="s">
        <v>49094</v>
      </c>
    </row>
    <row r="40994" spans="12:12">
      <c r="L40994" s="17" t="s">
        <v>49095</v>
      </c>
    </row>
    <row r="40995" spans="12:12">
      <c r="L40995" s="17" t="s">
        <v>49096</v>
      </c>
    </row>
    <row r="40996" spans="12:12">
      <c r="L40996" s="17" t="s">
        <v>49097</v>
      </c>
    </row>
    <row r="40997" spans="12:12">
      <c r="L40997" s="17" t="s">
        <v>49098</v>
      </c>
    </row>
    <row r="40998" spans="12:12">
      <c r="L40998" s="17" t="s">
        <v>49099</v>
      </c>
    </row>
    <row r="40999" spans="12:12">
      <c r="L40999" s="17" t="s">
        <v>49100</v>
      </c>
    </row>
    <row r="41000" spans="12:12">
      <c r="L41000" s="17" t="s">
        <v>49101</v>
      </c>
    </row>
    <row r="41001" spans="12:12">
      <c r="L41001" s="17" t="s">
        <v>49102</v>
      </c>
    </row>
    <row r="41002" spans="12:12">
      <c r="L41002" s="17" t="s">
        <v>49103</v>
      </c>
    </row>
    <row r="41003" spans="12:12">
      <c r="L41003" s="17" t="s">
        <v>49104</v>
      </c>
    </row>
    <row r="41004" spans="12:12">
      <c r="L41004" s="17" t="s">
        <v>49105</v>
      </c>
    </row>
    <row r="41005" spans="12:12">
      <c r="L41005" s="17" t="s">
        <v>49106</v>
      </c>
    </row>
    <row r="41006" spans="12:12">
      <c r="L41006" s="17" t="s">
        <v>49107</v>
      </c>
    </row>
    <row r="41007" spans="12:12">
      <c r="L41007" s="17" t="s">
        <v>49108</v>
      </c>
    </row>
    <row r="41008" spans="12:12">
      <c r="L41008" s="17" t="s">
        <v>49109</v>
      </c>
    </row>
    <row r="41009" spans="12:12">
      <c r="L41009" s="17" t="s">
        <v>49110</v>
      </c>
    </row>
    <row r="41010" spans="12:12">
      <c r="L41010" s="17" t="s">
        <v>49111</v>
      </c>
    </row>
    <row r="41011" spans="12:12">
      <c r="L41011" s="17" t="s">
        <v>49112</v>
      </c>
    </row>
    <row r="41012" spans="12:12">
      <c r="L41012" s="17" t="s">
        <v>49113</v>
      </c>
    </row>
    <row r="41013" spans="12:12">
      <c r="L41013" s="17" t="s">
        <v>49114</v>
      </c>
    </row>
    <row r="41014" spans="12:12">
      <c r="L41014" s="17" t="s">
        <v>49115</v>
      </c>
    </row>
    <row r="41015" spans="12:12">
      <c r="L41015" s="17" t="s">
        <v>49116</v>
      </c>
    </row>
    <row r="41016" spans="12:12">
      <c r="L41016" s="17" t="s">
        <v>49117</v>
      </c>
    </row>
    <row r="41017" spans="12:12">
      <c r="L41017" s="17" t="s">
        <v>49118</v>
      </c>
    </row>
    <row r="41018" spans="12:12">
      <c r="L41018" s="17" t="s">
        <v>49119</v>
      </c>
    </row>
    <row r="41019" spans="12:12">
      <c r="L41019" s="17" t="s">
        <v>49120</v>
      </c>
    </row>
    <row r="41020" spans="12:12">
      <c r="L41020" s="17" t="s">
        <v>49121</v>
      </c>
    </row>
    <row r="41021" spans="12:12">
      <c r="L41021" s="17" t="s">
        <v>49122</v>
      </c>
    </row>
    <row r="41022" spans="12:12">
      <c r="L41022" s="17" t="s">
        <v>49123</v>
      </c>
    </row>
    <row r="41023" spans="12:12">
      <c r="L41023" s="17" t="s">
        <v>49124</v>
      </c>
    </row>
    <row r="41024" spans="12:12">
      <c r="L41024" s="17" t="s">
        <v>49125</v>
      </c>
    </row>
    <row r="41025" spans="12:12">
      <c r="L41025" s="17" t="s">
        <v>49126</v>
      </c>
    </row>
    <row r="41026" spans="12:12">
      <c r="L41026" s="17" t="s">
        <v>49127</v>
      </c>
    </row>
    <row r="41027" spans="12:12">
      <c r="L41027" s="17" t="s">
        <v>49128</v>
      </c>
    </row>
    <row r="41028" spans="12:12">
      <c r="L41028" s="17" t="s">
        <v>49129</v>
      </c>
    </row>
    <row r="41029" spans="12:12">
      <c r="L41029" s="17" t="s">
        <v>49130</v>
      </c>
    </row>
    <row r="41030" spans="12:12">
      <c r="L41030" s="17" t="s">
        <v>49131</v>
      </c>
    </row>
    <row r="41031" spans="12:12">
      <c r="L41031" s="17" t="s">
        <v>49132</v>
      </c>
    </row>
    <row r="41032" spans="12:12">
      <c r="L41032" s="17" t="s">
        <v>49133</v>
      </c>
    </row>
    <row r="41033" spans="12:12">
      <c r="L41033" s="17" t="s">
        <v>49134</v>
      </c>
    </row>
    <row r="41034" spans="12:12">
      <c r="L41034" s="17" t="s">
        <v>49135</v>
      </c>
    </row>
    <row r="41035" spans="12:12">
      <c r="L41035" s="17" t="s">
        <v>49136</v>
      </c>
    </row>
    <row r="41036" spans="12:12">
      <c r="L41036" s="17" t="s">
        <v>49137</v>
      </c>
    </row>
    <row r="41037" spans="12:12">
      <c r="L41037" s="17" t="s">
        <v>49138</v>
      </c>
    </row>
    <row r="41038" spans="12:12">
      <c r="L41038" s="17" t="s">
        <v>49139</v>
      </c>
    </row>
    <row r="41039" spans="12:12">
      <c r="L41039" s="17" t="s">
        <v>49140</v>
      </c>
    </row>
    <row r="41040" spans="12:12">
      <c r="L41040" s="17" t="s">
        <v>49141</v>
      </c>
    </row>
    <row r="41041" spans="12:12">
      <c r="L41041" s="17" t="s">
        <v>49142</v>
      </c>
    </row>
    <row r="41042" spans="12:12">
      <c r="L41042" s="17" t="s">
        <v>49143</v>
      </c>
    </row>
    <row r="41043" spans="12:12">
      <c r="L41043" s="17" t="s">
        <v>49144</v>
      </c>
    </row>
    <row r="41044" spans="12:12">
      <c r="L41044" s="17" t="s">
        <v>49145</v>
      </c>
    </row>
    <row r="41045" spans="12:12">
      <c r="L41045" s="17" t="s">
        <v>49146</v>
      </c>
    </row>
    <row r="41046" spans="12:12">
      <c r="L41046" s="17" t="s">
        <v>49147</v>
      </c>
    </row>
    <row r="41047" spans="12:12">
      <c r="L41047" s="17" t="s">
        <v>49148</v>
      </c>
    </row>
    <row r="41048" spans="12:12">
      <c r="L41048" s="17" t="s">
        <v>49149</v>
      </c>
    </row>
    <row r="41049" spans="12:12">
      <c r="L41049" s="17" t="s">
        <v>49150</v>
      </c>
    </row>
    <row r="41050" spans="12:12">
      <c r="L41050" s="17" t="s">
        <v>49151</v>
      </c>
    </row>
    <row r="41051" spans="12:12">
      <c r="L41051" s="17" t="s">
        <v>49152</v>
      </c>
    </row>
    <row r="41052" spans="12:12">
      <c r="L41052" s="17" t="s">
        <v>49153</v>
      </c>
    </row>
    <row r="41053" spans="12:12">
      <c r="L41053" s="17" t="s">
        <v>49154</v>
      </c>
    </row>
    <row r="41054" spans="12:12">
      <c r="L41054" s="17" t="s">
        <v>49155</v>
      </c>
    </row>
    <row r="41055" spans="12:12">
      <c r="L41055" s="17" t="s">
        <v>49156</v>
      </c>
    </row>
    <row r="41056" spans="12:12">
      <c r="L41056" s="17" t="s">
        <v>49157</v>
      </c>
    </row>
    <row r="41057" spans="12:12">
      <c r="L41057" s="17" t="s">
        <v>49158</v>
      </c>
    </row>
    <row r="41058" spans="12:12">
      <c r="L41058" s="17" t="s">
        <v>49159</v>
      </c>
    </row>
    <row r="41059" spans="12:12">
      <c r="L41059" s="17" t="s">
        <v>49160</v>
      </c>
    </row>
    <row r="41060" spans="12:12">
      <c r="L41060" s="17" t="s">
        <v>49161</v>
      </c>
    </row>
    <row r="41061" spans="12:12">
      <c r="L41061" s="17" t="s">
        <v>49162</v>
      </c>
    </row>
    <row r="41062" spans="12:12">
      <c r="L41062" s="17" t="s">
        <v>49163</v>
      </c>
    </row>
    <row r="41063" spans="12:12">
      <c r="L41063" s="17" t="s">
        <v>49164</v>
      </c>
    </row>
    <row r="41064" spans="12:12">
      <c r="L41064" s="17" t="s">
        <v>49165</v>
      </c>
    </row>
    <row r="41065" spans="12:12">
      <c r="L41065" s="17" t="s">
        <v>49166</v>
      </c>
    </row>
    <row r="41066" spans="12:12">
      <c r="L41066" s="17" t="s">
        <v>49167</v>
      </c>
    </row>
    <row r="41067" spans="12:12">
      <c r="L41067" s="17" t="s">
        <v>49168</v>
      </c>
    </row>
    <row r="41068" spans="12:12">
      <c r="L41068" s="17" t="s">
        <v>49169</v>
      </c>
    </row>
    <row r="41069" spans="12:12">
      <c r="L41069" s="17" t="s">
        <v>49170</v>
      </c>
    </row>
    <row r="41070" spans="12:12">
      <c r="L41070" s="17" t="s">
        <v>49171</v>
      </c>
    </row>
    <row r="41071" spans="12:12">
      <c r="L41071" s="17" t="s">
        <v>49172</v>
      </c>
    </row>
    <row r="41072" spans="12:12">
      <c r="L41072" s="17" t="s">
        <v>49173</v>
      </c>
    </row>
    <row r="41073" spans="12:12">
      <c r="L41073" s="17" t="s">
        <v>49174</v>
      </c>
    </row>
    <row r="41074" spans="12:12">
      <c r="L41074" s="17" t="s">
        <v>49175</v>
      </c>
    </row>
    <row r="41075" spans="12:12">
      <c r="L41075" s="17" t="s">
        <v>49176</v>
      </c>
    </row>
    <row r="41076" spans="12:12">
      <c r="L41076" s="17" t="s">
        <v>49177</v>
      </c>
    </row>
    <row r="41077" spans="12:12">
      <c r="L41077" s="17" t="s">
        <v>49178</v>
      </c>
    </row>
    <row r="41078" spans="12:12">
      <c r="L41078" s="17" t="s">
        <v>49179</v>
      </c>
    </row>
    <row r="41079" spans="12:12">
      <c r="L41079" s="17" t="s">
        <v>49180</v>
      </c>
    </row>
    <row r="41080" spans="12:12">
      <c r="L41080" s="17" t="s">
        <v>49181</v>
      </c>
    </row>
    <row r="41081" spans="12:12">
      <c r="L41081" s="17" t="s">
        <v>49182</v>
      </c>
    </row>
    <row r="41082" spans="12:12">
      <c r="L41082" s="17" t="s">
        <v>49183</v>
      </c>
    </row>
    <row r="41083" spans="12:12">
      <c r="L41083" s="17" t="s">
        <v>49184</v>
      </c>
    </row>
    <row r="41084" spans="12:12">
      <c r="L41084" s="17" t="s">
        <v>49185</v>
      </c>
    </row>
    <row r="41085" spans="12:12">
      <c r="L41085" s="17" t="s">
        <v>49186</v>
      </c>
    </row>
    <row r="41086" spans="12:12">
      <c r="L41086" s="17" t="s">
        <v>49187</v>
      </c>
    </row>
    <row r="41087" spans="12:12">
      <c r="L41087" s="17" t="s">
        <v>49188</v>
      </c>
    </row>
    <row r="41088" spans="12:12">
      <c r="L41088" s="17" t="s">
        <v>49189</v>
      </c>
    </row>
    <row r="41089" spans="12:12">
      <c r="L41089" s="17" t="s">
        <v>49190</v>
      </c>
    </row>
    <row r="41090" spans="12:12">
      <c r="L41090" s="17" t="s">
        <v>49191</v>
      </c>
    </row>
    <row r="41091" spans="12:12">
      <c r="L41091" s="17" t="s">
        <v>49192</v>
      </c>
    </row>
    <row r="41092" spans="12:12">
      <c r="L41092" s="17" t="s">
        <v>49193</v>
      </c>
    </row>
    <row r="41093" spans="12:12">
      <c r="L41093" s="17" t="s">
        <v>49194</v>
      </c>
    </row>
    <row r="41094" spans="12:12">
      <c r="L41094" s="17" t="s">
        <v>49195</v>
      </c>
    </row>
    <row r="41095" spans="12:12">
      <c r="L41095" s="17" t="s">
        <v>49196</v>
      </c>
    </row>
    <row r="41096" spans="12:12">
      <c r="L41096" s="17" t="s">
        <v>49197</v>
      </c>
    </row>
    <row r="41097" spans="12:12">
      <c r="L41097" s="17" t="s">
        <v>49198</v>
      </c>
    </row>
    <row r="41098" spans="12:12">
      <c r="L41098" s="17" t="s">
        <v>49199</v>
      </c>
    </row>
    <row r="41099" spans="12:12">
      <c r="L41099" s="17" t="s">
        <v>49200</v>
      </c>
    </row>
    <row r="41100" spans="12:12">
      <c r="L41100" s="17" t="s">
        <v>49201</v>
      </c>
    </row>
    <row r="41101" spans="12:12">
      <c r="L41101" s="17" t="s">
        <v>49202</v>
      </c>
    </row>
    <row r="41102" spans="12:12">
      <c r="L41102" s="17" t="s">
        <v>49203</v>
      </c>
    </row>
    <row r="41103" spans="12:12">
      <c r="L41103" s="17" t="s">
        <v>49204</v>
      </c>
    </row>
    <row r="41104" spans="12:12">
      <c r="L41104" s="17" t="s">
        <v>49205</v>
      </c>
    </row>
    <row r="41105" spans="12:12">
      <c r="L41105" s="17" t="s">
        <v>49206</v>
      </c>
    </row>
    <row r="41106" spans="12:12">
      <c r="L41106" s="17" t="s">
        <v>49207</v>
      </c>
    </row>
    <row r="41107" spans="12:12">
      <c r="L41107" s="17" t="s">
        <v>49208</v>
      </c>
    </row>
    <row r="41108" spans="12:12">
      <c r="L41108" s="17" t="s">
        <v>49209</v>
      </c>
    </row>
    <row r="41109" spans="12:12">
      <c r="L41109" s="17" t="s">
        <v>49210</v>
      </c>
    </row>
    <row r="41110" spans="12:12">
      <c r="L41110" s="17" t="s">
        <v>49211</v>
      </c>
    </row>
    <row r="41111" spans="12:12">
      <c r="L41111" s="17" t="s">
        <v>49212</v>
      </c>
    </row>
    <row r="41112" spans="12:12">
      <c r="L41112" s="17" t="s">
        <v>49213</v>
      </c>
    </row>
    <row r="41113" spans="12:12">
      <c r="L41113" s="17" t="s">
        <v>49214</v>
      </c>
    </row>
    <row r="41114" spans="12:12">
      <c r="L41114" s="17" t="s">
        <v>49215</v>
      </c>
    </row>
    <row r="41115" spans="12:12">
      <c r="L41115" s="17" t="s">
        <v>49216</v>
      </c>
    </row>
    <row r="41116" spans="12:12">
      <c r="L41116" s="17" t="s">
        <v>49217</v>
      </c>
    </row>
    <row r="41117" spans="12:12">
      <c r="L41117" s="17" t="s">
        <v>49218</v>
      </c>
    </row>
    <row r="41118" spans="12:12">
      <c r="L41118" s="17" t="s">
        <v>49219</v>
      </c>
    </row>
    <row r="41119" spans="12:12">
      <c r="L41119" s="17" t="s">
        <v>49220</v>
      </c>
    </row>
    <row r="41120" spans="12:12">
      <c r="L41120" s="17" t="s">
        <v>49221</v>
      </c>
    </row>
    <row r="41121" spans="12:12">
      <c r="L41121" s="17" t="s">
        <v>49222</v>
      </c>
    </row>
    <row r="41122" spans="12:12">
      <c r="L41122" s="17" t="s">
        <v>49223</v>
      </c>
    </row>
    <row r="41123" spans="12:12">
      <c r="L41123" s="17" t="s">
        <v>49224</v>
      </c>
    </row>
    <row r="41124" spans="12:12">
      <c r="L41124" s="17" t="s">
        <v>49225</v>
      </c>
    </row>
    <row r="41125" spans="12:12">
      <c r="L41125" s="17" t="s">
        <v>49226</v>
      </c>
    </row>
    <row r="41126" spans="12:12">
      <c r="L41126" s="17" t="s">
        <v>49227</v>
      </c>
    </row>
    <row r="41127" spans="12:12">
      <c r="L41127" s="17" t="s">
        <v>49228</v>
      </c>
    </row>
    <row r="41128" spans="12:12">
      <c r="L41128" s="17" t="s">
        <v>49229</v>
      </c>
    </row>
    <row r="41129" spans="12:12">
      <c r="L41129" s="17" t="s">
        <v>49230</v>
      </c>
    </row>
    <row r="41130" spans="12:12">
      <c r="L41130" s="17" t="s">
        <v>49231</v>
      </c>
    </row>
    <row r="41131" spans="12:12">
      <c r="L41131" s="17" t="s">
        <v>49232</v>
      </c>
    </row>
    <row r="41132" spans="12:12">
      <c r="L41132" s="17" t="s">
        <v>49233</v>
      </c>
    </row>
    <row r="41133" spans="12:12">
      <c r="L41133" s="17" t="s">
        <v>49234</v>
      </c>
    </row>
    <row r="41134" spans="12:12">
      <c r="L41134" s="17" t="s">
        <v>49235</v>
      </c>
    </row>
    <row r="41135" spans="12:12">
      <c r="L41135" s="17" t="s">
        <v>49236</v>
      </c>
    </row>
    <row r="41136" spans="12:12">
      <c r="L41136" s="17" t="s">
        <v>49237</v>
      </c>
    </row>
    <row r="41137" spans="12:12">
      <c r="L41137" s="17" t="s">
        <v>49238</v>
      </c>
    </row>
    <row r="41138" spans="12:12">
      <c r="L41138" s="17" t="s">
        <v>49239</v>
      </c>
    </row>
    <row r="41139" spans="12:12">
      <c r="L41139" s="17" t="s">
        <v>49240</v>
      </c>
    </row>
    <row r="41140" spans="12:12">
      <c r="L41140" s="17" t="s">
        <v>49241</v>
      </c>
    </row>
    <row r="41141" spans="12:12">
      <c r="L41141" s="17" t="s">
        <v>49242</v>
      </c>
    </row>
    <row r="41142" spans="12:12">
      <c r="L41142" s="17" t="s">
        <v>49243</v>
      </c>
    </row>
    <row r="41143" spans="12:12">
      <c r="L41143" s="17" t="s">
        <v>49244</v>
      </c>
    </row>
    <row r="41144" spans="12:12">
      <c r="L41144" s="17" t="s">
        <v>49245</v>
      </c>
    </row>
    <row r="41145" spans="12:12">
      <c r="L41145" s="17" t="s">
        <v>49246</v>
      </c>
    </row>
    <row r="41146" spans="12:12">
      <c r="L41146" s="17" t="s">
        <v>49247</v>
      </c>
    </row>
    <row r="41147" spans="12:12">
      <c r="L41147" s="17" t="s">
        <v>49248</v>
      </c>
    </row>
    <row r="41148" spans="12:12">
      <c r="L41148" s="17" t="s">
        <v>49249</v>
      </c>
    </row>
    <row r="41149" spans="12:12">
      <c r="L41149" s="17" t="s">
        <v>49250</v>
      </c>
    </row>
    <row r="41150" spans="12:12">
      <c r="L41150" s="17" t="s">
        <v>49251</v>
      </c>
    </row>
    <row r="41151" spans="12:12">
      <c r="L41151" s="17" t="s">
        <v>49252</v>
      </c>
    </row>
    <row r="41152" spans="12:12">
      <c r="L41152" s="17" t="s">
        <v>49253</v>
      </c>
    </row>
    <row r="41153" spans="12:12">
      <c r="L41153" s="17" t="s">
        <v>49254</v>
      </c>
    </row>
    <row r="41154" spans="12:12">
      <c r="L41154" s="17" t="s">
        <v>49255</v>
      </c>
    </row>
    <row r="41155" spans="12:12">
      <c r="L41155" s="17" t="s">
        <v>49256</v>
      </c>
    </row>
    <row r="41156" spans="12:12">
      <c r="L41156" s="17" t="s">
        <v>49257</v>
      </c>
    </row>
    <row r="41157" spans="12:12">
      <c r="L41157" s="17" t="s">
        <v>49258</v>
      </c>
    </row>
    <row r="41158" spans="12:12">
      <c r="L41158" s="17" t="s">
        <v>49259</v>
      </c>
    </row>
    <row r="41159" spans="12:12">
      <c r="L41159" s="17" t="s">
        <v>49260</v>
      </c>
    </row>
    <row r="41160" spans="12:12">
      <c r="L41160" s="17" t="s">
        <v>49261</v>
      </c>
    </row>
    <row r="41161" spans="12:12">
      <c r="L41161" s="17" t="s">
        <v>49262</v>
      </c>
    </row>
    <row r="41162" spans="12:12">
      <c r="L41162" s="17" t="s">
        <v>49263</v>
      </c>
    </row>
    <row r="41163" spans="12:12">
      <c r="L41163" s="17" t="s">
        <v>49264</v>
      </c>
    </row>
    <row r="41164" spans="12:12">
      <c r="L41164" s="17" t="s">
        <v>49265</v>
      </c>
    </row>
    <row r="41165" spans="12:12">
      <c r="L41165" s="17" t="s">
        <v>49266</v>
      </c>
    </row>
    <row r="41166" spans="12:12">
      <c r="L41166" s="17" t="s">
        <v>49267</v>
      </c>
    </row>
    <row r="41167" spans="12:12">
      <c r="L41167" s="17" t="s">
        <v>49268</v>
      </c>
    </row>
    <row r="41168" spans="12:12">
      <c r="L41168" s="17" t="s">
        <v>49269</v>
      </c>
    </row>
    <row r="41169" spans="12:12">
      <c r="L41169" s="17" t="s">
        <v>49270</v>
      </c>
    </row>
    <row r="41170" spans="12:12">
      <c r="L41170" s="17" t="s">
        <v>49271</v>
      </c>
    </row>
    <row r="41171" spans="12:12">
      <c r="L41171" s="17" t="s">
        <v>49272</v>
      </c>
    </row>
    <row r="41172" spans="12:12">
      <c r="L41172" s="17" t="s">
        <v>49273</v>
      </c>
    </row>
    <row r="41173" spans="12:12">
      <c r="L41173" s="17" t="s">
        <v>49274</v>
      </c>
    </row>
    <row r="41174" spans="12:12">
      <c r="L41174" s="17" t="s">
        <v>49275</v>
      </c>
    </row>
    <row r="41175" spans="12:12">
      <c r="L41175" s="17" t="s">
        <v>49276</v>
      </c>
    </row>
    <row r="41176" spans="12:12">
      <c r="L41176" s="17" t="s">
        <v>49277</v>
      </c>
    </row>
    <row r="41177" spans="12:12">
      <c r="L41177" s="17" t="s">
        <v>49278</v>
      </c>
    </row>
    <row r="41178" spans="12:12">
      <c r="L41178" s="17" t="s">
        <v>49279</v>
      </c>
    </row>
    <row r="41179" spans="12:12">
      <c r="L41179" s="17" t="s">
        <v>49280</v>
      </c>
    </row>
    <row r="41180" spans="12:12">
      <c r="L41180" s="17" t="s">
        <v>49281</v>
      </c>
    </row>
    <row r="41181" spans="12:12">
      <c r="L41181" s="17" t="s">
        <v>49282</v>
      </c>
    </row>
    <row r="41182" spans="12:12">
      <c r="L41182" s="17" t="s">
        <v>49283</v>
      </c>
    </row>
    <row r="41183" spans="12:12">
      <c r="L41183" s="17" t="s">
        <v>49284</v>
      </c>
    </row>
    <row r="41184" spans="12:12">
      <c r="L41184" s="17" t="s">
        <v>49285</v>
      </c>
    </row>
    <row r="41185" spans="12:12">
      <c r="L41185" s="17" t="s">
        <v>49286</v>
      </c>
    </row>
    <row r="41186" spans="12:12">
      <c r="L41186" s="17" t="s">
        <v>49287</v>
      </c>
    </row>
    <row r="41187" spans="12:12">
      <c r="L41187" s="17" t="s">
        <v>49288</v>
      </c>
    </row>
    <row r="41188" spans="12:12">
      <c r="L41188" s="17" t="s">
        <v>49289</v>
      </c>
    </row>
    <row r="41189" spans="12:12">
      <c r="L41189" s="17" t="s">
        <v>49290</v>
      </c>
    </row>
    <row r="41190" spans="12:12">
      <c r="L41190" s="17" t="s">
        <v>49291</v>
      </c>
    </row>
    <row r="41191" spans="12:12">
      <c r="L41191" s="17" t="s">
        <v>49292</v>
      </c>
    </row>
    <row r="41192" spans="12:12">
      <c r="L41192" s="17" t="s">
        <v>49293</v>
      </c>
    </row>
    <row r="41193" spans="12:12">
      <c r="L41193" s="17" t="s">
        <v>49294</v>
      </c>
    </row>
    <row r="41194" spans="12:12">
      <c r="L41194" s="17" t="s">
        <v>49295</v>
      </c>
    </row>
    <row r="41195" spans="12:12">
      <c r="L41195" s="17" t="s">
        <v>49296</v>
      </c>
    </row>
    <row r="41196" spans="12:12">
      <c r="L41196" s="17" t="s">
        <v>49297</v>
      </c>
    </row>
    <row r="41197" spans="12:12">
      <c r="L41197" s="17" t="s">
        <v>49298</v>
      </c>
    </row>
    <row r="41198" spans="12:12">
      <c r="L41198" s="17" t="s">
        <v>49299</v>
      </c>
    </row>
    <row r="41199" spans="12:12">
      <c r="L41199" s="17" t="s">
        <v>49300</v>
      </c>
    </row>
    <row r="41200" spans="12:12">
      <c r="L41200" s="17" t="s">
        <v>49301</v>
      </c>
    </row>
    <row r="41201" spans="12:12">
      <c r="L41201" s="17" t="s">
        <v>49302</v>
      </c>
    </row>
    <row r="41202" spans="12:12">
      <c r="L41202" s="17" t="s">
        <v>49303</v>
      </c>
    </row>
    <row r="41203" spans="12:12">
      <c r="L41203" s="17" t="s">
        <v>49304</v>
      </c>
    </row>
    <row r="41204" spans="12:12">
      <c r="L41204" s="17" t="s">
        <v>49305</v>
      </c>
    </row>
    <row r="41205" spans="12:12">
      <c r="L41205" s="17" t="s">
        <v>49306</v>
      </c>
    </row>
    <row r="41206" spans="12:12">
      <c r="L41206" s="17" t="s">
        <v>49307</v>
      </c>
    </row>
    <row r="41207" spans="12:12">
      <c r="L41207" s="17" t="s">
        <v>49308</v>
      </c>
    </row>
    <row r="41208" spans="12:12">
      <c r="L41208" s="17" t="s">
        <v>49309</v>
      </c>
    </row>
    <row r="41209" spans="12:12">
      <c r="L41209" s="17" t="s">
        <v>49310</v>
      </c>
    </row>
    <row r="41210" spans="12:12">
      <c r="L41210" s="17" t="s">
        <v>49311</v>
      </c>
    </row>
    <row r="41211" spans="12:12">
      <c r="L41211" s="17" t="s">
        <v>49312</v>
      </c>
    </row>
    <row r="41212" spans="12:12">
      <c r="L41212" s="17" t="s">
        <v>49313</v>
      </c>
    </row>
    <row r="41213" spans="12:12">
      <c r="L41213" s="17" t="s">
        <v>49314</v>
      </c>
    </row>
    <row r="41214" spans="12:12">
      <c r="L41214" s="17" t="s">
        <v>49315</v>
      </c>
    </row>
    <row r="41215" spans="12:12">
      <c r="L41215" s="17" t="s">
        <v>49316</v>
      </c>
    </row>
    <row r="41216" spans="12:12">
      <c r="L41216" s="17" t="s">
        <v>49317</v>
      </c>
    </row>
    <row r="41217" spans="12:12">
      <c r="L41217" s="17" t="s">
        <v>49318</v>
      </c>
    </row>
    <row r="41218" spans="12:12">
      <c r="L41218" s="17" t="s">
        <v>49319</v>
      </c>
    </row>
    <row r="41219" spans="12:12">
      <c r="L41219" s="17" t="s">
        <v>49320</v>
      </c>
    </row>
    <row r="41220" spans="12:12">
      <c r="L41220" s="17" t="s">
        <v>49321</v>
      </c>
    </row>
    <row r="41221" spans="12:12">
      <c r="L41221" s="17" t="s">
        <v>49322</v>
      </c>
    </row>
    <row r="41222" spans="12:12">
      <c r="L41222" s="17" t="s">
        <v>49323</v>
      </c>
    </row>
    <row r="41223" spans="12:12">
      <c r="L41223" s="17" t="s">
        <v>49324</v>
      </c>
    </row>
    <row r="41224" spans="12:12">
      <c r="L41224" s="17" t="s">
        <v>49325</v>
      </c>
    </row>
    <row r="41225" spans="12:12">
      <c r="L41225" s="17" t="s">
        <v>49326</v>
      </c>
    </row>
    <row r="41226" spans="12:12">
      <c r="L41226" s="17" t="s">
        <v>49327</v>
      </c>
    </row>
    <row r="41227" spans="12:12">
      <c r="L41227" s="17" t="s">
        <v>49328</v>
      </c>
    </row>
    <row r="41228" spans="12:12">
      <c r="L41228" s="17" t="s">
        <v>49329</v>
      </c>
    </row>
    <row r="41229" spans="12:12">
      <c r="L41229" s="17" t="s">
        <v>49330</v>
      </c>
    </row>
    <row r="41230" spans="12:12">
      <c r="L41230" s="17" t="s">
        <v>49331</v>
      </c>
    </row>
    <row r="41231" spans="12:12">
      <c r="L41231" s="17" t="s">
        <v>49332</v>
      </c>
    </row>
    <row r="41232" spans="12:12">
      <c r="L41232" s="17" t="s">
        <v>49333</v>
      </c>
    </row>
    <row r="41233" spans="12:12">
      <c r="L41233" s="17" t="s">
        <v>49334</v>
      </c>
    </row>
    <row r="41234" spans="12:12">
      <c r="L41234" s="17" t="s">
        <v>49335</v>
      </c>
    </row>
    <row r="41235" spans="12:12">
      <c r="L41235" s="17" t="s">
        <v>49336</v>
      </c>
    </row>
    <row r="41236" spans="12:12">
      <c r="L41236" s="17" t="s">
        <v>49337</v>
      </c>
    </row>
    <row r="41237" spans="12:12">
      <c r="L41237" s="17" t="s">
        <v>49338</v>
      </c>
    </row>
    <row r="41238" spans="12:12">
      <c r="L41238" s="17" t="s">
        <v>49339</v>
      </c>
    </row>
    <row r="41239" spans="12:12">
      <c r="L41239" s="17" t="s">
        <v>49340</v>
      </c>
    </row>
    <row r="41240" spans="12:12">
      <c r="L41240" s="17" t="s">
        <v>49341</v>
      </c>
    </row>
    <row r="41241" spans="12:12">
      <c r="L41241" s="17" t="s">
        <v>49342</v>
      </c>
    </row>
    <row r="41242" spans="12:12">
      <c r="L41242" s="17" t="s">
        <v>49343</v>
      </c>
    </row>
    <row r="41243" spans="12:12">
      <c r="L41243" s="17" t="s">
        <v>49344</v>
      </c>
    </row>
    <row r="41244" spans="12:12">
      <c r="L41244" s="17" t="s">
        <v>49345</v>
      </c>
    </row>
    <row r="41245" spans="12:12">
      <c r="L41245" s="17" t="s">
        <v>49346</v>
      </c>
    </row>
    <row r="41246" spans="12:12">
      <c r="L41246" s="17" t="s">
        <v>49347</v>
      </c>
    </row>
    <row r="41247" spans="12:12">
      <c r="L41247" s="17" t="s">
        <v>49348</v>
      </c>
    </row>
    <row r="41248" spans="12:12">
      <c r="L41248" s="17" t="s">
        <v>49349</v>
      </c>
    </row>
    <row r="41249" spans="12:12">
      <c r="L41249" s="17" t="s">
        <v>49350</v>
      </c>
    </row>
    <row r="41250" spans="12:12">
      <c r="L41250" s="17" t="s">
        <v>49351</v>
      </c>
    </row>
    <row r="41251" spans="12:12">
      <c r="L41251" s="17" t="s">
        <v>49352</v>
      </c>
    </row>
    <row r="41252" spans="12:12">
      <c r="L41252" s="17" t="s">
        <v>49353</v>
      </c>
    </row>
    <row r="41253" spans="12:12">
      <c r="L41253" s="17" t="s">
        <v>49354</v>
      </c>
    </row>
    <row r="41254" spans="12:12">
      <c r="L41254" s="17" t="s">
        <v>49355</v>
      </c>
    </row>
    <row r="41255" spans="12:12">
      <c r="L41255" s="17" t="s">
        <v>49356</v>
      </c>
    </row>
    <row r="41256" spans="12:12">
      <c r="L41256" s="17" t="s">
        <v>49357</v>
      </c>
    </row>
    <row r="41257" spans="12:12">
      <c r="L41257" s="17" t="s">
        <v>49358</v>
      </c>
    </row>
    <row r="41258" spans="12:12">
      <c r="L41258" s="17" t="s">
        <v>49359</v>
      </c>
    </row>
    <row r="41259" spans="12:12">
      <c r="L41259" s="17" t="s">
        <v>49360</v>
      </c>
    </row>
    <row r="41260" spans="12:12">
      <c r="L41260" s="17" t="s">
        <v>49361</v>
      </c>
    </row>
    <row r="41261" spans="12:12">
      <c r="L41261" s="17" t="s">
        <v>49362</v>
      </c>
    </row>
    <row r="41262" spans="12:12">
      <c r="L41262" s="17" t="s">
        <v>49363</v>
      </c>
    </row>
    <row r="41263" spans="12:12">
      <c r="L41263" s="17" t="s">
        <v>49364</v>
      </c>
    </row>
    <row r="41264" spans="12:12">
      <c r="L41264" s="17" t="s">
        <v>49365</v>
      </c>
    </row>
    <row r="41265" spans="12:12">
      <c r="L41265" s="17" t="s">
        <v>49366</v>
      </c>
    </row>
    <row r="41266" spans="12:12">
      <c r="L41266" s="17" t="s">
        <v>49367</v>
      </c>
    </row>
    <row r="41267" spans="12:12">
      <c r="L41267" s="17" t="s">
        <v>49368</v>
      </c>
    </row>
    <row r="41268" spans="12:12">
      <c r="L41268" s="17" t="s">
        <v>49369</v>
      </c>
    </row>
    <row r="41269" spans="12:12">
      <c r="L41269" s="17" t="s">
        <v>49370</v>
      </c>
    </row>
    <row r="41270" spans="12:12">
      <c r="L41270" s="17" t="s">
        <v>49371</v>
      </c>
    </row>
    <row r="41271" spans="12:12">
      <c r="L41271" s="17" t="s">
        <v>49372</v>
      </c>
    </row>
    <row r="41272" spans="12:12">
      <c r="L41272" s="17" t="s">
        <v>49373</v>
      </c>
    </row>
    <row r="41273" spans="12:12">
      <c r="L41273" s="17" t="s">
        <v>49374</v>
      </c>
    </row>
    <row r="41274" spans="12:12">
      <c r="L41274" s="17" t="s">
        <v>49375</v>
      </c>
    </row>
    <row r="41275" spans="12:12">
      <c r="L41275" s="17" t="s">
        <v>49376</v>
      </c>
    </row>
    <row r="41276" spans="12:12">
      <c r="L41276" s="17" t="s">
        <v>49377</v>
      </c>
    </row>
    <row r="41277" spans="12:12">
      <c r="L41277" s="17" t="s">
        <v>49378</v>
      </c>
    </row>
    <row r="41278" spans="12:12">
      <c r="L41278" s="17" t="s">
        <v>49379</v>
      </c>
    </row>
    <row r="41279" spans="12:12">
      <c r="L41279" s="17" t="s">
        <v>49380</v>
      </c>
    </row>
    <row r="41280" spans="12:12">
      <c r="L41280" s="17" t="s">
        <v>49381</v>
      </c>
    </row>
    <row r="41281" spans="12:12">
      <c r="L41281" s="17" t="s">
        <v>49382</v>
      </c>
    </row>
    <row r="41282" spans="12:12">
      <c r="L41282" s="17" t="s">
        <v>49383</v>
      </c>
    </row>
    <row r="41283" spans="12:12">
      <c r="L41283" s="17" t="s">
        <v>49384</v>
      </c>
    </row>
    <row r="41284" spans="12:12">
      <c r="L41284" s="17" t="s">
        <v>49385</v>
      </c>
    </row>
    <row r="41285" spans="12:12">
      <c r="L41285" s="17" t="s">
        <v>49386</v>
      </c>
    </row>
    <row r="41286" spans="12:12">
      <c r="L41286" s="17" t="s">
        <v>49387</v>
      </c>
    </row>
    <row r="41287" spans="12:12">
      <c r="L41287" s="17" t="s">
        <v>49388</v>
      </c>
    </row>
    <row r="41288" spans="12:12">
      <c r="L41288" s="17" t="s">
        <v>49389</v>
      </c>
    </row>
    <row r="41289" spans="12:12">
      <c r="L41289" s="17" t="s">
        <v>49390</v>
      </c>
    </row>
    <row r="41290" spans="12:12">
      <c r="L41290" s="17" t="s">
        <v>49391</v>
      </c>
    </row>
    <row r="41291" spans="12:12">
      <c r="L41291" s="17" t="s">
        <v>49392</v>
      </c>
    </row>
    <row r="41292" spans="12:12">
      <c r="L41292" s="17" t="s">
        <v>49393</v>
      </c>
    </row>
    <row r="41293" spans="12:12">
      <c r="L41293" s="17" t="s">
        <v>49394</v>
      </c>
    </row>
    <row r="41294" spans="12:12">
      <c r="L41294" s="17" t="s">
        <v>49395</v>
      </c>
    </row>
    <row r="41295" spans="12:12">
      <c r="L41295" s="17" t="s">
        <v>49396</v>
      </c>
    </row>
    <row r="41296" spans="12:12">
      <c r="L41296" s="17" t="s">
        <v>49397</v>
      </c>
    </row>
    <row r="41297" spans="12:12">
      <c r="L41297" s="17" t="s">
        <v>49398</v>
      </c>
    </row>
    <row r="41298" spans="12:12">
      <c r="L41298" s="17" t="s">
        <v>49399</v>
      </c>
    </row>
    <row r="41299" spans="12:12">
      <c r="L41299" s="17" t="s">
        <v>49400</v>
      </c>
    </row>
    <row r="41300" spans="12:12">
      <c r="L41300" s="17" t="s">
        <v>49401</v>
      </c>
    </row>
    <row r="41301" spans="12:12">
      <c r="L41301" s="17" t="s">
        <v>49402</v>
      </c>
    </row>
    <row r="41302" spans="12:12">
      <c r="L41302" s="17" t="s">
        <v>49403</v>
      </c>
    </row>
    <row r="41303" spans="12:12">
      <c r="L41303" s="17" t="s">
        <v>49404</v>
      </c>
    </row>
    <row r="41304" spans="12:12">
      <c r="L41304" s="17" t="s">
        <v>49405</v>
      </c>
    </row>
    <row r="41305" spans="12:12">
      <c r="L41305" s="17" t="s">
        <v>49406</v>
      </c>
    </row>
    <row r="41306" spans="12:12">
      <c r="L41306" s="17" t="s">
        <v>49407</v>
      </c>
    </row>
    <row r="41307" spans="12:12">
      <c r="L41307" s="17" t="s">
        <v>49408</v>
      </c>
    </row>
    <row r="41308" spans="12:12">
      <c r="L41308" s="17" t="s">
        <v>49409</v>
      </c>
    </row>
    <row r="41309" spans="12:12">
      <c r="L41309" s="17" t="s">
        <v>49410</v>
      </c>
    </row>
    <row r="41310" spans="12:12">
      <c r="L41310" s="17" t="s">
        <v>49411</v>
      </c>
    </row>
    <row r="41311" spans="12:12">
      <c r="L41311" s="17" t="s">
        <v>49412</v>
      </c>
    </row>
    <row r="41312" spans="12:12">
      <c r="L41312" s="17" t="s">
        <v>49413</v>
      </c>
    </row>
    <row r="41313" spans="12:12">
      <c r="L41313" s="17" t="s">
        <v>49414</v>
      </c>
    </row>
    <row r="41314" spans="12:12">
      <c r="L41314" s="17" t="s">
        <v>49415</v>
      </c>
    </row>
    <row r="41315" spans="12:12">
      <c r="L41315" s="17" t="s">
        <v>49416</v>
      </c>
    </row>
    <row r="41316" spans="12:12">
      <c r="L41316" s="17" t="s">
        <v>49417</v>
      </c>
    </row>
    <row r="41317" spans="12:12">
      <c r="L41317" s="17" t="s">
        <v>49418</v>
      </c>
    </row>
    <row r="41318" spans="12:12">
      <c r="L41318" s="17" t="s">
        <v>49419</v>
      </c>
    </row>
    <row r="41319" spans="12:12">
      <c r="L41319" s="17" t="s">
        <v>49420</v>
      </c>
    </row>
    <row r="41320" spans="12:12">
      <c r="L41320" s="17" t="s">
        <v>49421</v>
      </c>
    </row>
    <row r="41321" spans="12:12">
      <c r="L41321" s="17" t="s">
        <v>49422</v>
      </c>
    </row>
    <row r="41322" spans="12:12">
      <c r="L41322" s="17" t="s">
        <v>49423</v>
      </c>
    </row>
    <row r="41323" spans="12:12">
      <c r="L41323" s="17" t="s">
        <v>49424</v>
      </c>
    </row>
    <row r="41324" spans="12:12">
      <c r="L41324" s="17" t="s">
        <v>49425</v>
      </c>
    </row>
    <row r="41325" spans="12:12">
      <c r="L41325" s="17" t="s">
        <v>49426</v>
      </c>
    </row>
    <row r="41326" spans="12:12">
      <c r="L41326" s="17" t="s">
        <v>49427</v>
      </c>
    </row>
    <row r="41327" spans="12:12">
      <c r="L41327" s="17" t="s">
        <v>49428</v>
      </c>
    </row>
    <row r="41328" spans="12:12">
      <c r="L41328" s="17" t="s">
        <v>49429</v>
      </c>
    </row>
    <row r="41329" spans="12:12">
      <c r="L41329" s="17" t="s">
        <v>49430</v>
      </c>
    </row>
    <row r="41330" spans="12:12">
      <c r="L41330" s="17" t="s">
        <v>49431</v>
      </c>
    </row>
    <row r="41331" spans="12:12">
      <c r="L41331" s="17" t="s">
        <v>49432</v>
      </c>
    </row>
    <row r="41332" spans="12:12">
      <c r="L41332" s="17" t="s">
        <v>49433</v>
      </c>
    </row>
    <row r="41333" spans="12:12">
      <c r="L41333" s="17" t="s">
        <v>49434</v>
      </c>
    </row>
    <row r="41334" spans="12:12">
      <c r="L41334" s="17" t="s">
        <v>49435</v>
      </c>
    </row>
    <row r="41335" spans="12:12">
      <c r="L41335" s="17" t="s">
        <v>49436</v>
      </c>
    </row>
    <row r="41336" spans="12:12">
      <c r="L41336" s="17" t="s">
        <v>49437</v>
      </c>
    </row>
    <row r="41337" spans="12:12">
      <c r="L41337" s="17" t="s">
        <v>49438</v>
      </c>
    </row>
    <row r="41338" spans="12:12">
      <c r="L41338" s="17" t="s">
        <v>49439</v>
      </c>
    </row>
    <row r="41339" spans="12:12">
      <c r="L41339" s="17" t="s">
        <v>49440</v>
      </c>
    </row>
    <row r="41340" spans="12:12">
      <c r="L41340" s="17" t="s">
        <v>49441</v>
      </c>
    </row>
    <row r="41341" spans="12:12">
      <c r="L41341" s="17" t="s">
        <v>49442</v>
      </c>
    </row>
    <row r="41342" spans="12:12">
      <c r="L41342" s="17" t="s">
        <v>49443</v>
      </c>
    </row>
    <row r="41343" spans="12:12">
      <c r="L41343" s="17" t="s">
        <v>49444</v>
      </c>
    </row>
    <row r="41344" spans="12:12">
      <c r="L41344" s="17" t="s">
        <v>49445</v>
      </c>
    </row>
    <row r="41345" spans="12:12">
      <c r="L41345" s="17" t="s">
        <v>49446</v>
      </c>
    </row>
    <row r="41346" spans="12:12">
      <c r="L41346" s="17" t="s">
        <v>49447</v>
      </c>
    </row>
    <row r="41347" spans="12:12">
      <c r="L41347" s="17" t="s">
        <v>49448</v>
      </c>
    </row>
    <row r="41348" spans="12:12">
      <c r="L41348" s="17" t="s">
        <v>49449</v>
      </c>
    </row>
    <row r="41349" spans="12:12">
      <c r="L41349" s="17" t="s">
        <v>49450</v>
      </c>
    </row>
    <row r="41350" spans="12:12">
      <c r="L41350" s="17" t="s">
        <v>49451</v>
      </c>
    </row>
    <row r="41351" spans="12:12">
      <c r="L41351" s="17" t="s">
        <v>49452</v>
      </c>
    </row>
    <row r="41352" spans="12:12">
      <c r="L41352" s="17" t="s">
        <v>49453</v>
      </c>
    </row>
    <row r="41353" spans="12:12">
      <c r="L41353" s="17" t="s">
        <v>49454</v>
      </c>
    </row>
    <row r="41354" spans="12:12">
      <c r="L41354" s="17" t="s">
        <v>49455</v>
      </c>
    </row>
    <row r="41355" spans="12:12">
      <c r="L41355" s="17" t="s">
        <v>49456</v>
      </c>
    </row>
    <row r="41356" spans="12:12">
      <c r="L41356" s="17" t="s">
        <v>49457</v>
      </c>
    </row>
    <row r="41357" spans="12:12">
      <c r="L41357" s="17" t="s">
        <v>49458</v>
      </c>
    </row>
    <row r="41358" spans="12:12">
      <c r="L41358" s="17" t="s">
        <v>49459</v>
      </c>
    </row>
    <row r="41359" spans="12:12">
      <c r="L41359" s="17" t="s">
        <v>49460</v>
      </c>
    </row>
    <row r="41360" spans="12:12">
      <c r="L41360" s="17" t="s">
        <v>49461</v>
      </c>
    </row>
    <row r="41361" spans="12:12">
      <c r="L41361" s="17" t="s">
        <v>49462</v>
      </c>
    </row>
    <row r="41362" spans="12:12">
      <c r="L41362" s="17" t="s">
        <v>49463</v>
      </c>
    </row>
    <row r="41363" spans="12:12">
      <c r="L41363" s="17" t="s">
        <v>49464</v>
      </c>
    </row>
    <row r="41364" spans="12:12">
      <c r="L41364" s="17" t="s">
        <v>49465</v>
      </c>
    </row>
    <row r="41365" spans="12:12">
      <c r="L41365" s="17" t="s">
        <v>49466</v>
      </c>
    </row>
    <row r="41366" spans="12:12">
      <c r="L41366" s="17" t="s">
        <v>49467</v>
      </c>
    </row>
    <row r="41367" spans="12:12">
      <c r="L41367" s="17" t="s">
        <v>49468</v>
      </c>
    </row>
    <row r="41368" spans="12:12">
      <c r="L41368" s="17" t="s">
        <v>49469</v>
      </c>
    </row>
    <row r="41369" spans="12:12">
      <c r="L41369" s="17" t="s">
        <v>49470</v>
      </c>
    </row>
    <row r="41370" spans="12:12">
      <c r="L41370" s="17" t="s">
        <v>49471</v>
      </c>
    </row>
    <row r="41371" spans="12:12">
      <c r="L41371" s="17" t="s">
        <v>49472</v>
      </c>
    </row>
    <row r="41372" spans="12:12">
      <c r="L41372" s="17" t="s">
        <v>49473</v>
      </c>
    </row>
    <row r="41373" spans="12:12">
      <c r="L41373" s="17" t="s">
        <v>49474</v>
      </c>
    </row>
    <row r="41374" spans="12:12">
      <c r="L41374" s="17" t="s">
        <v>49475</v>
      </c>
    </row>
    <row r="41375" spans="12:12">
      <c r="L41375" s="17" t="s">
        <v>49476</v>
      </c>
    </row>
    <row r="41376" spans="12:12">
      <c r="L41376" s="17" t="s">
        <v>49477</v>
      </c>
    </row>
    <row r="41377" spans="12:12">
      <c r="L41377" s="17" t="s">
        <v>49478</v>
      </c>
    </row>
    <row r="41378" spans="12:12">
      <c r="L41378" s="17" t="s">
        <v>49479</v>
      </c>
    </row>
    <row r="41379" spans="12:12">
      <c r="L41379" s="17" t="s">
        <v>49480</v>
      </c>
    </row>
    <row r="41380" spans="12:12">
      <c r="L41380" s="17" t="s">
        <v>49481</v>
      </c>
    </row>
    <row r="41381" spans="12:12">
      <c r="L41381" s="17" t="s">
        <v>49482</v>
      </c>
    </row>
    <row r="41382" spans="12:12">
      <c r="L41382" s="17" t="s">
        <v>49483</v>
      </c>
    </row>
    <row r="41383" spans="12:12">
      <c r="L41383" s="17" t="s">
        <v>49484</v>
      </c>
    </row>
    <row r="41384" spans="12:12">
      <c r="L41384" s="17" t="s">
        <v>49485</v>
      </c>
    </row>
    <row r="41385" spans="12:12">
      <c r="L41385" s="17" t="s">
        <v>49486</v>
      </c>
    </row>
    <row r="41386" spans="12:12">
      <c r="L41386" s="17" t="s">
        <v>49487</v>
      </c>
    </row>
    <row r="41387" spans="12:12">
      <c r="L41387" s="17" t="s">
        <v>49488</v>
      </c>
    </row>
    <row r="41388" spans="12:12">
      <c r="L41388" s="17" t="s">
        <v>49489</v>
      </c>
    </row>
    <row r="41389" spans="12:12">
      <c r="L41389" s="17" t="s">
        <v>49490</v>
      </c>
    </row>
    <row r="41390" spans="12:12">
      <c r="L41390" s="17" t="s">
        <v>49491</v>
      </c>
    </row>
    <row r="41391" spans="12:12">
      <c r="L41391" s="17" t="s">
        <v>49492</v>
      </c>
    </row>
    <row r="41392" spans="12:12">
      <c r="L41392" s="17" t="s">
        <v>49493</v>
      </c>
    </row>
    <row r="41393" spans="12:12">
      <c r="L41393" s="17" t="s">
        <v>49494</v>
      </c>
    </row>
    <row r="41394" spans="12:12">
      <c r="L41394" s="17" t="s">
        <v>49495</v>
      </c>
    </row>
    <row r="41395" spans="12:12">
      <c r="L41395" s="17" t="s">
        <v>49496</v>
      </c>
    </row>
    <row r="41396" spans="12:12">
      <c r="L41396" s="17" t="s">
        <v>49497</v>
      </c>
    </row>
    <row r="41397" spans="12:12">
      <c r="L41397" s="17" t="s">
        <v>49498</v>
      </c>
    </row>
    <row r="41398" spans="12:12">
      <c r="L41398" s="17" t="s">
        <v>49499</v>
      </c>
    </row>
    <row r="41399" spans="12:12">
      <c r="L41399" s="17" t="s">
        <v>49500</v>
      </c>
    </row>
    <row r="41400" spans="12:12">
      <c r="L41400" s="17" t="s">
        <v>49501</v>
      </c>
    </row>
    <row r="41401" spans="12:12">
      <c r="L41401" s="17" t="s">
        <v>49502</v>
      </c>
    </row>
    <row r="41402" spans="12:12">
      <c r="L41402" s="17" t="s">
        <v>49503</v>
      </c>
    </row>
    <row r="41403" spans="12:12">
      <c r="L41403" s="17" t="s">
        <v>49504</v>
      </c>
    </row>
    <row r="41404" spans="12:12">
      <c r="L41404" s="17" t="s">
        <v>49505</v>
      </c>
    </row>
    <row r="41405" spans="12:12">
      <c r="L41405" s="17" t="s">
        <v>49506</v>
      </c>
    </row>
    <row r="41406" spans="12:12">
      <c r="L41406" s="17" t="s">
        <v>49507</v>
      </c>
    </row>
    <row r="41407" spans="12:12">
      <c r="L41407" s="17" t="s">
        <v>49508</v>
      </c>
    </row>
    <row r="41408" spans="12:12">
      <c r="L41408" s="17" t="s">
        <v>49509</v>
      </c>
    </row>
    <row r="41409" spans="12:12">
      <c r="L41409" s="17" t="s">
        <v>49510</v>
      </c>
    </row>
    <row r="41410" spans="12:12">
      <c r="L41410" s="17" t="s">
        <v>49511</v>
      </c>
    </row>
    <row r="41411" spans="12:12">
      <c r="L41411" s="17" t="s">
        <v>49512</v>
      </c>
    </row>
    <row r="41412" spans="12:12">
      <c r="L41412" s="17" t="s">
        <v>49513</v>
      </c>
    </row>
    <row r="41413" spans="12:12">
      <c r="L41413" s="17" t="s">
        <v>49514</v>
      </c>
    </row>
    <row r="41414" spans="12:12">
      <c r="L41414" s="17" t="s">
        <v>49515</v>
      </c>
    </row>
    <row r="41415" spans="12:12">
      <c r="L41415" s="17" t="s">
        <v>49516</v>
      </c>
    </row>
    <row r="41416" spans="12:12">
      <c r="L41416" s="17" t="s">
        <v>49517</v>
      </c>
    </row>
    <row r="41417" spans="12:12">
      <c r="L41417" s="17" t="s">
        <v>49518</v>
      </c>
    </row>
    <row r="41418" spans="12:12">
      <c r="L41418" s="17" t="s">
        <v>49519</v>
      </c>
    </row>
    <row r="41419" spans="12:12">
      <c r="L41419" s="17" t="s">
        <v>49520</v>
      </c>
    </row>
    <row r="41420" spans="12:12">
      <c r="L41420" s="17" t="s">
        <v>49521</v>
      </c>
    </row>
    <row r="41421" spans="12:12">
      <c r="L41421" s="17" t="s">
        <v>49522</v>
      </c>
    </row>
    <row r="41422" spans="12:12">
      <c r="L41422" s="17" t="s">
        <v>49523</v>
      </c>
    </row>
    <row r="41423" spans="12:12">
      <c r="L41423" s="17" t="s">
        <v>49524</v>
      </c>
    </row>
    <row r="41424" spans="12:12">
      <c r="L41424" s="17" t="s">
        <v>49525</v>
      </c>
    </row>
    <row r="41425" spans="12:12">
      <c r="L41425" s="17" t="s">
        <v>49526</v>
      </c>
    </row>
    <row r="41426" spans="12:12">
      <c r="L41426" s="17" t="s">
        <v>49527</v>
      </c>
    </row>
    <row r="41427" spans="12:12">
      <c r="L41427" s="17" t="s">
        <v>49528</v>
      </c>
    </row>
    <row r="41428" spans="12:12">
      <c r="L41428" s="17" t="s">
        <v>49529</v>
      </c>
    </row>
    <row r="41429" spans="12:12">
      <c r="L41429" s="17" t="s">
        <v>49530</v>
      </c>
    </row>
    <row r="41430" spans="12:12">
      <c r="L41430" s="17" t="s">
        <v>49531</v>
      </c>
    </row>
    <row r="41431" spans="12:12">
      <c r="L41431" s="17" t="s">
        <v>49532</v>
      </c>
    </row>
    <row r="41432" spans="12:12">
      <c r="L41432" s="17" t="s">
        <v>49533</v>
      </c>
    </row>
    <row r="41433" spans="12:12">
      <c r="L41433" s="17" t="s">
        <v>49534</v>
      </c>
    </row>
    <row r="41434" spans="12:12">
      <c r="L41434" s="17" t="s">
        <v>49535</v>
      </c>
    </row>
    <row r="41435" spans="12:12">
      <c r="L41435" s="17" t="s">
        <v>49536</v>
      </c>
    </row>
    <row r="41436" spans="12:12">
      <c r="L41436" s="17" t="s">
        <v>49537</v>
      </c>
    </row>
    <row r="41437" spans="12:12">
      <c r="L41437" s="17" t="s">
        <v>49538</v>
      </c>
    </row>
    <row r="41438" spans="12:12">
      <c r="L41438" s="17" t="s">
        <v>49539</v>
      </c>
    </row>
    <row r="41439" spans="12:12">
      <c r="L41439" s="17" t="s">
        <v>49540</v>
      </c>
    </row>
    <row r="41440" spans="12:12">
      <c r="L41440" s="17" t="s">
        <v>49541</v>
      </c>
    </row>
    <row r="41441" spans="12:12">
      <c r="L41441" s="17" t="s">
        <v>49542</v>
      </c>
    </row>
    <row r="41442" spans="12:12">
      <c r="L41442" s="17" t="s">
        <v>49543</v>
      </c>
    </row>
    <row r="41443" spans="12:12">
      <c r="L41443" s="17" t="s">
        <v>49544</v>
      </c>
    </row>
    <row r="41444" spans="12:12">
      <c r="L41444" s="17" t="s">
        <v>49545</v>
      </c>
    </row>
    <row r="41445" spans="12:12">
      <c r="L41445" s="17" t="s">
        <v>49546</v>
      </c>
    </row>
    <row r="41446" spans="12:12">
      <c r="L41446" s="17" t="s">
        <v>49547</v>
      </c>
    </row>
    <row r="41447" spans="12:12">
      <c r="L41447" s="17" t="s">
        <v>49548</v>
      </c>
    </row>
    <row r="41448" spans="12:12">
      <c r="L41448" s="17" t="s">
        <v>49549</v>
      </c>
    </row>
    <row r="41449" spans="12:12">
      <c r="L41449" s="17" t="s">
        <v>49550</v>
      </c>
    </row>
    <row r="41450" spans="12:12">
      <c r="L41450" s="17" t="s">
        <v>49551</v>
      </c>
    </row>
    <row r="41451" spans="12:12">
      <c r="L41451" s="17" t="s">
        <v>49552</v>
      </c>
    </row>
    <row r="41452" spans="12:12">
      <c r="L41452" s="17" t="s">
        <v>49553</v>
      </c>
    </row>
    <row r="41453" spans="12:12">
      <c r="L41453" s="17" t="s">
        <v>49554</v>
      </c>
    </row>
    <row r="41454" spans="12:12">
      <c r="L41454" s="17" t="s">
        <v>49555</v>
      </c>
    </row>
    <row r="41455" spans="12:12">
      <c r="L41455" s="17" t="s">
        <v>49556</v>
      </c>
    </row>
    <row r="41456" spans="12:12">
      <c r="L41456" s="17" t="s">
        <v>49557</v>
      </c>
    </row>
    <row r="41457" spans="12:12">
      <c r="L41457" s="17" t="s">
        <v>49558</v>
      </c>
    </row>
    <row r="41458" spans="12:12">
      <c r="L41458" s="17" t="s">
        <v>49559</v>
      </c>
    </row>
    <row r="41459" spans="12:12">
      <c r="L41459" s="17" t="s">
        <v>49560</v>
      </c>
    </row>
    <row r="41460" spans="12:12">
      <c r="L41460" s="17" t="s">
        <v>49561</v>
      </c>
    </row>
    <row r="41461" spans="12:12">
      <c r="L41461" s="17" t="s">
        <v>49562</v>
      </c>
    </row>
    <row r="41462" spans="12:12">
      <c r="L41462" s="17" t="s">
        <v>49563</v>
      </c>
    </row>
    <row r="41463" spans="12:12">
      <c r="L41463" s="17" t="s">
        <v>49564</v>
      </c>
    </row>
    <row r="41464" spans="12:12">
      <c r="L41464" s="17" t="s">
        <v>49565</v>
      </c>
    </row>
    <row r="41465" spans="12:12">
      <c r="L41465" s="17" t="s">
        <v>49566</v>
      </c>
    </row>
    <row r="41466" spans="12:12">
      <c r="L41466" s="17" t="s">
        <v>49567</v>
      </c>
    </row>
    <row r="41467" spans="12:12">
      <c r="L41467" s="17" t="s">
        <v>49568</v>
      </c>
    </row>
    <row r="41468" spans="12:12">
      <c r="L41468" s="17" t="s">
        <v>49569</v>
      </c>
    </row>
    <row r="41469" spans="12:12">
      <c r="L41469" s="17" t="s">
        <v>49570</v>
      </c>
    </row>
    <row r="41470" spans="12:12">
      <c r="L41470" s="17" t="s">
        <v>49571</v>
      </c>
    </row>
    <row r="41471" spans="12:12">
      <c r="L41471" s="17" t="s">
        <v>49572</v>
      </c>
    </row>
    <row r="41472" spans="12:12">
      <c r="L41472" s="17" t="s">
        <v>49573</v>
      </c>
    </row>
    <row r="41473" spans="12:12">
      <c r="L41473" s="17" t="s">
        <v>49574</v>
      </c>
    </row>
    <row r="41474" spans="12:12">
      <c r="L41474" s="17" t="s">
        <v>49575</v>
      </c>
    </row>
    <row r="41475" spans="12:12">
      <c r="L41475" s="17" t="s">
        <v>49576</v>
      </c>
    </row>
    <row r="41476" spans="12:12">
      <c r="L41476" s="17" t="s">
        <v>49577</v>
      </c>
    </row>
    <row r="41477" spans="12:12">
      <c r="L41477" s="17" t="s">
        <v>49578</v>
      </c>
    </row>
    <row r="41478" spans="12:12">
      <c r="L41478" s="17" t="s">
        <v>49579</v>
      </c>
    </row>
    <row r="41479" spans="12:12">
      <c r="L41479" s="17" t="s">
        <v>49580</v>
      </c>
    </row>
    <row r="41480" spans="12:12">
      <c r="L41480" s="17" t="s">
        <v>49581</v>
      </c>
    </row>
    <row r="41481" spans="12:12">
      <c r="L41481" s="17" t="s">
        <v>49582</v>
      </c>
    </row>
    <row r="41482" spans="12:12">
      <c r="L41482" s="17" t="s">
        <v>49583</v>
      </c>
    </row>
    <row r="41483" spans="12:12">
      <c r="L41483" s="17" t="s">
        <v>49584</v>
      </c>
    </row>
    <row r="41484" spans="12:12">
      <c r="L41484" s="17" t="s">
        <v>49585</v>
      </c>
    </row>
    <row r="41485" spans="12:12">
      <c r="L41485" s="17" t="s">
        <v>49586</v>
      </c>
    </row>
    <row r="41486" spans="12:12">
      <c r="L41486" s="17" t="s">
        <v>49587</v>
      </c>
    </row>
    <row r="41487" spans="12:12">
      <c r="L41487" s="17" t="s">
        <v>49588</v>
      </c>
    </row>
    <row r="41488" spans="12:12">
      <c r="L41488" s="17" t="s">
        <v>49589</v>
      </c>
    </row>
    <row r="41489" spans="12:12">
      <c r="L41489" s="17" t="s">
        <v>49590</v>
      </c>
    </row>
    <row r="41490" spans="12:12">
      <c r="L41490" s="17" t="s">
        <v>49591</v>
      </c>
    </row>
    <row r="41491" spans="12:12">
      <c r="L41491" s="17" t="s">
        <v>49592</v>
      </c>
    </row>
    <row r="41492" spans="12:12">
      <c r="L41492" s="17" t="s">
        <v>49593</v>
      </c>
    </row>
    <row r="41493" spans="12:12">
      <c r="L41493" s="17" t="s">
        <v>49594</v>
      </c>
    </row>
    <row r="41494" spans="12:12">
      <c r="L41494" s="17" t="s">
        <v>49595</v>
      </c>
    </row>
    <row r="41495" spans="12:12">
      <c r="L41495" s="17" t="s">
        <v>49596</v>
      </c>
    </row>
    <row r="41496" spans="12:12">
      <c r="L41496" s="17" t="s">
        <v>49597</v>
      </c>
    </row>
    <row r="41497" spans="12:12">
      <c r="L41497" s="17" t="s">
        <v>49598</v>
      </c>
    </row>
    <row r="41498" spans="12:12">
      <c r="L41498" s="17" t="s">
        <v>49599</v>
      </c>
    </row>
    <row r="41499" spans="12:12">
      <c r="L41499" s="17" t="s">
        <v>49600</v>
      </c>
    </row>
    <row r="41500" spans="12:12">
      <c r="L41500" s="17" t="s">
        <v>49601</v>
      </c>
    </row>
    <row r="41501" spans="12:12">
      <c r="L41501" s="17" t="s">
        <v>49602</v>
      </c>
    </row>
    <row r="41502" spans="12:12">
      <c r="L41502" s="17" t="s">
        <v>49603</v>
      </c>
    </row>
    <row r="41503" spans="12:12">
      <c r="L41503" s="17" t="s">
        <v>49604</v>
      </c>
    </row>
    <row r="41504" spans="12:12">
      <c r="L41504" s="17" t="s">
        <v>49605</v>
      </c>
    </row>
    <row r="41505" spans="12:12">
      <c r="L41505" s="17" t="s">
        <v>49606</v>
      </c>
    </row>
    <row r="41506" spans="12:12">
      <c r="L41506" s="17" t="s">
        <v>49607</v>
      </c>
    </row>
    <row r="41507" spans="12:12">
      <c r="L41507" s="17" t="s">
        <v>49608</v>
      </c>
    </row>
    <row r="41508" spans="12:12">
      <c r="L41508" s="17" t="s">
        <v>49609</v>
      </c>
    </row>
    <row r="41509" spans="12:12">
      <c r="L41509" s="17" t="s">
        <v>49610</v>
      </c>
    </row>
    <row r="41510" spans="12:12">
      <c r="L41510" s="17" t="s">
        <v>49611</v>
      </c>
    </row>
    <row r="41511" spans="12:12">
      <c r="L41511" s="17" t="s">
        <v>49612</v>
      </c>
    </row>
    <row r="41512" spans="12:12">
      <c r="L41512" s="17" t="s">
        <v>49613</v>
      </c>
    </row>
    <row r="41513" spans="12:12">
      <c r="L41513" s="17" t="s">
        <v>49614</v>
      </c>
    </row>
    <row r="41514" spans="12:12">
      <c r="L41514" s="17" t="s">
        <v>49615</v>
      </c>
    </row>
    <row r="41515" spans="12:12">
      <c r="L41515" s="17" t="s">
        <v>49616</v>
      </c>
    </row>
    <row r="41516" spans="12:12">
      <c r="L41516" s="17" t="s">
        <v>49617</v>
      </c>
    </row>
    <row r="41517" spans="12:12">
      <c r="L41517" s="17" t="s">
        <v>49618</v>
      </c>
    </row>
    <row r="41518" spans="12:12">
      <c r="L41518" s="17" t="s">
        <v>49619</v>
      </c>
    </row>
    <row r="41519" spans="12:12">
      <c r="L41519" s="17" t="s">
        <v>49620</v>
      </c>
    </row>
    <row r="41520" spans="12:12">
      <c r="L41520" s="17" t="s">
        <v>49621</v>
      </c>
    </row>
    <row r="41521" spans="12:12">
      <c r="L41521" s="17" t="s">
        <v>49622</v>
      </c>
    </row>
    <row r="41522" spans="12:12">
      <c r="L41522" s="17" t="s">
        <v>49623</v>
      </c>
    </row>
    <row r="41523" spans="12:12">
      <c r="L41523" s="17" t="s">
        <v>49624</v>
      </c>
    </row>
    <row r="41524" spans="12:12">
      <c r="L41524" s="17" t="s">
        <v>49625</v>
      </c>
    </row>
    <row r="41525" spans="12:12">
      <c r="L41525" s="17" t="s">
        <v>49626</v>
      </c>
    </row>
    <row r="41526" spans="12:12">
      <c r="L41526" s="17" t="s">
        <v>49627</v>
      </c>
    </row>
    <row r="41527" spans="12:12">
      <c r="L41527" s="17" t="s">
        <v>49628</v>
      </c>
    </row>
    <row r="41528" spans="12:12">
      <c r="L41528" s="17" t="s">
        <v>49629</v>
      </c>
    </row>
    <row r="41529" spans="12:12">
      <c r="L41529" s="17" t="s">
        <v>49630</v>
      </c>
    </row>
    <row r="41530" spans="12:12">
      <c r="L41530" s="17" t="s">
        <v>49631</v>
      </c>
    </row>
    <row r="41531" spans="12:12">
      <c r="L41531" s="17" t="s">
        <v>49632</v>
      </c>
    </row>
    <row r="41532" spans="12:12">
      <c r="L41532" s="17" t="s">
        <v>49633</v>
      </c>
    </row>
    <row r="41533" spans="12:12">
      <c r="L41533" s="17" t="s">
        <v>49634</v>
      </c>
    </row>
    <row r="41534" spans="12:12">
      <c r="L41534" s="17" t="s">
        <v>49635</v>
      </c>
    </row>
    <row r="41535" spans="12:12">
      <c r="L41535" s="17" t="s">
        <v>49636</v>
      </c>
    </row>
    <row r="41536" spans="12:12">
      <c r="L41536" s="17" t="s">
        <v>49637</v>
      </c>
    </row>
    <row r="41537" spans="12:12">
      <c r="L41537" s="17" t="s">
        <v>49638</v>
      </c>
    </row>
    <row r="41538" spans="12:12">
      <c r="L41538" s="17" t="s">
        <v>49639</v>
      </c>
    </row>
    <row r="41539" spans="12:12">
      <c r="L41539" s="17" t="s">
        <v>49640</v>
      </c>
    </row>
    <row r="41540" spans="12:12">
      <c r="L41540" s="17" t="s">
        <v>49641</v>
      </c>
    </row>
    <row r="41541" spans="12:12">
      <c r="L41541" s="17" t="s">
        <v>49642</v>
      </c>
    </row>
    <row r="41542" spans="12:12">
      <c r="L41542" s="17" t="s">
        <v>49643</v>
      </c>
    </row>
    <row r="41543" spans="12:12">
      <c r="L41543" s="17" t="s">
        <v>49644</v>
      </c>
    </row>
    <row r="41544" spans="12:12">
      <c r="L41544" s="17" t="s">
        <v>49645</v>
      </c>
    </row>
    <row r="41545" spans="12:12">
      <c r="L41545" s="17" t="s">
        <v>49646</v>
      </c>
    </row>
    <row r="41546" spans="12:12">
      <c r="L41546" s="17" t="s">
        <v>49647</v>
      </c>
    </row>
    <row r="41547" spans="12:12">
      <c r="L41547" s="17" t="s">
        <v>49648</v>
      </c>
    </row>
    <row r="41548" spans="12:12">
      <c r="L41548" s="17" t="s">
        <v>49649</v>
      </c>
    </row>
    <row r="41549" spans="12:12">
      <c r="L41549" s="17" t="s">
        <v>49650</v>
      </c>
    </row>
    <row r="41550" spans="12:12">
      <c r="L41550" s="17" t="s">
        <v>49651</v>
      </c>
    </row>
    <row r="41551" spans="12:12">
      <c r="L41551" s="17" t="s">
        <v>49652</v>
      </c>
    </row>
    <row r="41552" spans="12:12">
      <c r="L41552" s="17" t="s">
        <v>49653</v>
      </c>
    </row>
    <row r="41553" spans="12:12">
      <c r="L41553" s="17" t="s">
        <v>49654</v>
      </c>
    </row>
    <row r="41554" spans="12:12">
      <c r="L41554" s="17" t="s">
        <v>49655</v>
      </c>
    </row>
    <row r="41555" spans="12:12">
      <c r="L41555" s="17" t="s">
        <v>49656</v>
      </c>
    </row>
    <row r="41556" spans="12:12">
      <c r="L41556" s="17" t="s">
        <v>49657</v>
      </c>
    </row>
    <row r="41557" spans="12:12">
      <c r="L41557" s="17" t="s">
        <v>49658</v>
      </c>
    </row>
    <row r="41558" spans="12:12">
      <c r="L41558" s="17" t="s">
        <v>49659</v>
      </c>
    </row>
    <row r="41559" spans="12:12">
      <c r="L41559" s="17" t="s">
        <v>49660</v>
      </c>
    </row>
    <row r="41560" spans="12:12">
      <c r="L41560" s="17" t="s">
        <v>49661</v>
      </c>
    </row>
    <row r="41561" spans="12:12">
      <c r="L41561" s="17" t="s">
        <v>49662</v>
      </c>
    </row>
    <row r="41562" spans="12:12">
      <c r="L41562" s="17" t="s">
        <v>49663</v>
      </c>
    </row>
    <row r="41563" spans="12:12">
      <c r="L41563" s="17" t="s">
        <v>49664</v>
      </c>
    </row>
    <row r="41564" spans="12:12">
      <c r="L41564" s="17" t="s">
        <v>49665</v>
      </c>
    </row>
    <row r="41565" spans="12:12">
      <c r="L41565" s="17" t="s">
        <v>49666</v>
      </c>
    </row>
    <row r="41566" spans="12:12">
      <c r="L41566" s="17" t="s">
        <v>49667</v>
      </c>
    </row>
    <row r="41567" spans="12:12">
      <c r="L41567" s="17" t="s">
        <v>49668</v>
      </c>
    </row>
    <row r="41568" spans="12:12">
      <c r="L41568" s="17" t="s">
        <v>49669</v>
      </c>
    </row>
    <row r="41569" spans="12:12">
      <c r="L41569" s="17" t="s">
        <v>49670</v>
      </c>
    </row>
    <row r="41570" spans="12:12">
      <c r="L41570" s="17" t="s">
        <v>49671</v>
      </c>
    </row>
    <row r="41571" spans="12:12">
      <c r="L41571" s="17" t="s">
        <v>49672</v>
      </c>
    </row>
    <row r="41572" spans="12:12">
      <c r="L41572" s="17" t="s">
        <v>49673</v>
      </c>
    </row>
    <row r="41573" spans="12:12">
      <c r="L41573" s="17" t="s">
        <v>49674</v>
      </c>
    </row>
    <row r="41574" spans="12:12">
      <c r="L41574" s="17" t="s">
        <v>49675</v>
      </c>
    </row>
    <row r="41575" spans="12:12">
      <c r="L41575" s="17" t="s">
        <v>49676</v>
      </c>
    </row>
    <row r="41576" spans="12:12">
      <c r="L41576" s="17" t="s">
        <v>49677</v>
      </c>
    </row>
    <row r="41577" spans="12:12">
      <c r="L41577" s="17" t="s">
        <v>49678</v>
      </c>
    </row>
    <row r="41578" spans="12:12">
      <c r="L41578" s="17" t="s">
        <v>49679</v>
      </c>
    </row>
    <row r="41579" spans="12:12">
      <c r="L41579" s="17" t="s">
        <v>49680</v>
      </c>
    </row>
    <row r="41580" spans="12:12">
      <c r="L41580" s="17" t="s">
        <v>49681</v>
      </c>
    </row>
    <row r="41581" spans="12:12">
      <c r="L41581" s="17" t="s">
        <v>49682</v>
      </c>
    </row>
    <row r="41582" spans="12:12">
      <c r="L41582" s="17" t="s">
        <v>49683</v>
      </c>
    </row>
    <row r="41583" spans="12:12">
      <c r="L41583" s="17" t="s">
        <v>49684</v>
      </c>
    </row>
    <row r="41584" spans="12:12">
      <c r="L41584" s="17" t="s">
        <v>49685</v>
      </c>
    </row>
    <row r="41585" spans="12:12">
      <c r="L41585" s="17" t="s">
        <v>49686</v>
      </c>
    </row>
    <row r="41586" spans="12:12">
      <c r="L41586" s="17" t="s">
        <v>49687</v>
      </c>
    </row>
    <row r="41587" spans="12:12">
      <c r="L41587" s="17" t="s">
        <v>49688</v>
      </c>
    </row>
    <row r="41588" spans="12:12">
      <c r="L41588" s="17" t="s">
        <v>49689</v>
      </c>
    </row>
    <row r="41589" spans="12:12">
      <c r="L41589" s="17" t="s">
        <v>49690</v>
      </c>
    </row>
    <row r="41590" spans="12:12">
      <c r="L41590" s="17" t="s">
        <v>49691</v>
      </c>
    </row>
    <row r="41591" spans="12:12">
      <c r="L41591" s="17" t="s">
        <v>49692</v>
      </c>
    </row>
    <row r="41592" spans="12:12">
      <c r="L41592" s="17" t="s">
        <v>49693</v>
      </c>
    </row>
    <row r="41593" spans="12:12">
      <c r="L41593" s="17" t="s">
        <v>49694</v>
      </c>
    </row>
    <row r="41594" spans="12:12">
      <c r="L41594" s="17" t="s">
        <v>49695</v>
      </c>
    </row>
    <row r="41595" spans="12:12">
      <c r="L41595" s="17" t="s">
        <v>49696</v>
      </c>
    </row>
    <row r="41596" spans="12:12">
      <c r="L41596" s="17" t="s">
        <v>49697</v>
      </c>
    </row>
    <row r="41597" spans="12:12">
      <c r="L41597" s="17" t="s">
        <v>49698</v>
      </c>
    </row>
    <row r="41598" spans="12:12">
      <c r="L41598" s="17" t="s">
        <v>49699</v>
      </c>
    </row>
    <row r="41599" spans="12:12">
      <c r="L41599" s="17" t="s">
        <v>49700</v>
      </c>
    </row>
    <row r="41600" spans="12:12">
      <c r="L41600" s="17" t="s">
        <v>49701</v>
      </c>
    </row>
    <row r="41601" spans="12:12">
      <c r="L41601" s="17" t="s">
        <v>49702</v>
      </c>
    </row>
    <row r="41602" spans="12:12">
      <c r="L41602" s="17" t="s">
        <v>49703</v>
      </c>
    </row>
    <row r="41603" spans="12:12">
      <c r="L41603" s="17" t="s">
        <v>49704</v>
      </c>
    </row>
    <row r="41604" spans="12:12">
      <c r="L41604" s="17" t="s">
        <v>49705</v>
      </c>
    </row>
    <row r="41605" spans="12:12">
      <c r="L41605" s="17" t="s">
        <v>49706</v>
      </c>
    </row>
    <row r="41606" spans="12:12">
      <c r="L41606" s="17" t="s">
        <v>49707</v>
      </c>
    </row>
    <row r="41607" spans="12:12">
      <c r="L41607" s="17" t="s">
        <v>49708</v>
      </c>
    </row>
    <row r="41608" spans="12:12">
      <c r="L41608" s="17" t="s">
        <v>49709</v>
      </c>
    </row>
    <row r="41609" spans="12:12">
      <c r="L41609" s="17" t="s">
        <v>49710</v>
      </c>
    </row>
    <row r="41610" spans="12:12">
      <c r="L41610" s="17" t="s">
        <v>49711</v>
      </c>
    </row>
    <row r="41611" spans="12:12">
      <c r="L41611" s="17" t="s">
        <v>49712</v>
      </c>
    </row>
    <row r="41612" spans="12:12">
      <c r="L41612" s="17" t="s">
        <v>49713</v>
      </c>
    </row>
    <row r="41613" spans="12:12">
      <c r="L41613" s="17" t="s">
        <v>49714</v>
      </c>
    </row>
    <row r="41614" spans="12:12">
      <c r="L41614" s="17" t="s">
        <v>49715</v>
      </c>
    </row>
    <row r="41615" spans="12:12">
      <c r="L41615" s="17" t="s">
        <v>49716</v>
      </c>
    </row>
    <row r="41616" spans="12:12">
      <c r="L41616" s="17" t="s">
        <v>49717</v>
      </c>
    </row>
    <row r="41617" spans="12:12">
      <c r="L41617" s="17" t="s">
        <v>49718</v>
      </c>
    </row>
    <row r="41618" spans="12:12">
      <c r="L41618" s="17" t="s">
        <v>49719</v>
      </c>
    </row>
    <row r="41619" spans="12:12">
      <c r="L41619" s="17" t="s">
        <v>49720</v>
      </c>
    </row>
    <row r="41620" spans="12:12">
      <c r="L41620" s="17" t="s">
        <v>49721</v>
      </c>
    </row>
    <row r="41621" spans="12:12">
      <c r="L41621" s="17" t="s">
        <v>49722</v>
      </c>
    </row>
    <row r="41622" spans="12:12">
      <c r="L41622" s="17" t="s">
        <v>49723</v>
      </c>
    </row>
    <row r="41623" spans="12:12">
      <c r="L41623" s="17" t="s">
        <v>49724</v>
      </c>
    </row>
    <row r="41624" spans="12:12">
      <c r="L41624" s="17" t="s">
        <v>49725</v>
      </c>
    </row>
    <row r="41625" spans="12:12">
      <c r="L41625" s="17" t="s">
        <v>49726</v>
      </c>
    </row>
    <row r="41626" spans="12:12">
      <c r="L41626" s="17" t="s">
        <v>49727</v>
      </c>
    </row>
    <row r="41627" spans="12:12">
      <c r="L41627" s="17" t="s">
        <v>49728</v>
      </c>
    </row>
    <row r="41628" spans="12:12">
      <c r="L41628" s="17" t="s">
        <v>49729</v>
      </c>
    </row>
    <row r="41629" spans="12:12">
      <c r="L41629" s="17" t="s">
        <v>49730</v>
      </c>
    </row>
    <row r="41630" spans="12:12">
      <c r="L41630" s="17" t="s">
        <v>49731</v>
      </c>
    </row>
    <row r="41631" spans="12:12">
      <c r="L41631" s="17" t="s">
        <v>49732</v>
      </c>
    </row>
    <row r="41632" spans="12:12">
      <c r="L41632" s="17" t="s">
        <v>49733</v>
      </c>
    </row>
    <row r="41633" spans="12:12">
      <c r="L41633" s="17" t="s">
        <v>49734</v>
      </c>
    </row>
    <row r="41634" spans="12:12">
      <c r="L41634" s="17" t="s">
        <v>49735</v>
      </c>
    </row>
    <row r="41635" spans="12:12">
      <c r="L41635" s="17" t="s">
        <v>49736</v>
      </c>
    </row>
    <row r="41636" spans="12:12">
      <c r="L41636" s="17" t="s">
        <v>49737</v>
      </c>
    </row>
    <row r="41637" spans="12:12">
      <c r="L41637" s="17" t="s">
        <v>49738</v>
      </c>
    </row>
    <row r="41638" spans="12:12">
      <c r="L41638" s="17" t="s">
        <v>49739</v>
      </c>
    </row>
    <row r="41639" spans="12:12">
      <c r="L41639" s="17" t="s">
        <v>49740</v>
      </c>
    </row>
    <row r="41640" spans="12:12">
      <c r="L41640" s="17" t="s">
        <v>49741</v>
      </c>
    </row>
    <row r="41641" spans="12:12">
      <c r="L41641" s="17" t="s">
        <v>49742</v>
      </c>
    </row>
    <row r="41642" spans="12:12">
      <c r="L41642" s="17" t="s">
        <v>49743</v>
      </c>
    </row>
    <row r="41643" spans="12:12">
      <c r="L41643" s="17" t="s">
        <v>49744</v>
      </c>
    </row>
    <row r="41644" spans="12:12">
      <c r="L41644" s="17" t="s">
        <v>49745</v>
      </c>
    </row>
    <row r="41645" spans="12:12">
      <c r="L41645" s="17" t="s">
        <v>49746</v>
      </c>
    </row>
    <row r="41646" spans="12:12">
      <c r="L41646" s="17" t="s">
        <v>49747</v>
      </c>
    </row>
    <row r="41647" spans="12:12">
      <c r="L41647" s="17" t="s">
        <v>49748</v>
      </c>
    </row>
    <row r="41648" spans="12:12">
      <c r="L41648" s="17" t="s">
        <v>49749</v>
      </c>
    </row>
    <row r="41649" spans="12:12">
      <c r="L41649" s="17" t="s">
        <v>49750</v>
      </c>
    </row>
    <row r="41650" spans="12:12">
      <c r="L41650" s="17" t="s">
        <v>49751</v>
      </c>
    </row>
    <row r="41651" spans="12:12">
      <c r="L41651" s="17" t="s">
        <v>49752</v>
      </c>
    </row>
    <row r="41652" spans="12:12">
      <c r="L41652" s="17" t="s">
        <v>49753</v>
      </c>
    </row>
    <row r="41653" spans="12:12">
      <c r="L41653" s="17" t="s">
        <v>49754</v>
      </c>
    </row>
    <row r="41654" spans="12:12">
      <c r="L41654" s="17" t="s">
        <v>49755</v>
      </c>
    </row>
    <row r="41655" spans="12:12">
      <c r="L41655" s="17" t="s">
        <v>49756</v>
      </c>
    </row>
    <row r="41656" spans="12:12">
      <c r="L41656" s="17" t="s">
        <v>49757</v>
      </c>
    </row>
    <row r="41657" spans="12:12">
      <c r="L41657" s="17" t="s">
        <v>49758</v>
      </c>
    </row>
    <row r="41658" spans="12:12">
      <c r="L41658" s="17" t="s">
        <v>49759</v>
      </c>
    </row>
    <row r="41659" spans="12:12">
      <c r="L41659" s="17" t="s">
        <v>49760</v>
      </c>
    </row>
    <row r="41660" spans="12:12">
      <c r="L41660" s="17" t="s">
        <v>49761</v>
      </c>
    </row>
    <row r="41661" spans="12:12">
      <c r="L41661" s="17" t="s">
        <v>49762</v>
      </c>
    </row>
    <row r="41662" spans="12:12">
      <c r="L41662" s="17" t="s">
        <v>49763</v>
      </c>
    </row>
    <row r="41663" spans="12:12">
      <c r="L41663" s="17" t="s">
        <v>49764</v>
      </c>
    </row>
    <row r="41664" spans="12:12">
      <c r="L41664" s="17" t="s">
        <v>49765</v>
      </c>
    </row>
    <row r="41665" spans="12:12">
      <c r="L41665" s="17" t="s">
        <v>49766</v>
      </c>
    </row>
    <row r="41666" spans="12:12">
      <c r="L41666" s="17" t="s">
        <v>49767</v>
      </c>
    </row>
    <row r="41667" spans="12:12">
      <c r="L41667" s="17" t="s">
        <v>49768</v>
      </c>
    </row>
    <row r="41668" spans="12:12">
      <c r="L41668" s="17" t="s">
        <v>49769</v>
      </c>
    </row>
    <row r="41669" spans="12:12">
      <c r="L41669" s="17" t="s">
        <v>49770</v>
      </c>
    </row>
    <row r="41670" spans="12:12">
      <c r="L41670" s="17" t="s">
        <v>49771</v>
      </c>
    </row>
    <row r="41671" spans="12:12">
      <c r="L41671" s="17" t="s">
        <v>49772</v>
      </c>
    </row>
    <row r="41672" spans="12:12">
      <c r="L41672" s="17" t="s">
        <v>49773</v>
      </c>
    </row>
    <row r="41673" spans="12:12">
      <c r="L41673" s="17" t="s">
        <v>49774</v>
      </c>
    </row>
    <row r="41674" spans="12:12">
      <c r="L41674" s="17" t="s">
        <v>49775</v>
      </c>
    </row>
    <row r="41675" spans="12:12">
      <c r="L41675" s="17" t="s">
        <v>49776</v>
      </c>
    </row>
    <row r="41676" spans="12:12">
      <c r="L41676" s="17" t="s">
        <v>49777</v>
      </c>
    </row>
    <row r="41677" spans="12:12">
      <c r="L41677" s="17" t="s">
        <v>49778</v>
      </c>
    </row>
    <row r="41678" spans="12:12">
      <c r="L41678" s="17" t="s">
        <v>49779</v>
      </c>
    </row>
    <row r="41679" spans="12:12">
      <c r="L41679" s="17" t="s">
        <v>49780</v>
      </c>
    </row>
    <row r="41680" spans="12:12">
      <c r="L41680" s="17" t="s">
        <v>49781</v>
      </c>
    </row>
    <row r="41681" spans="12:12">
      <c r="L41681" s="17" t="s">
        <v>49782</v>
      </c>
    </row>
    <row r="41682" spans="12:12">
      <c r="L41682" s="17" t="s">
        <v>49783</v>
      </c>
    </row>
    <row r="41683" spans="12:12">
      <c r="L41683" s="17" t="s">
        <v>49784</v>
      </c>
    </row>
    <row r="41684" spans="12:12">
      <c r="L41684" s="17" t="s">
        <v>49785</v>
      </c>
    </row>
    <row r="41685" spans="12:12">
      <c r="L41685" s="17" t="s">
        <v>49786</v>
      </c>
    </row>
    <row r="41686" spans="12:12">
      <c r="L41686" s="17" t="s">
        <v>49787</v>
      </c>
    </row>
    <row r="41687" spans="12:12">
      <c r="L41687" s="17" t="s">
        <v>49788</v>
      </c>
    </row>
    <row r="41688" spans="12:12">
      <c r="L41688" s="17" t="s">
        <v>49789</v>
      </c>
    </row>
    <row r="41689" spans="12:12">
      <c r="L41689" s="17" t="s">
        <v>49790</v>
      </c>
    </row>
    <row r="41690" spans="12:12">
      <c r="L41690" s="17" t="s">
        <v>49791</v>
      </c>
    </row>
    <row r="41691" spans="12:12">
      <c r="L41691" s="17" t="s">
        <v>49792</v>
      </c>
    </row>
    <row r="41692" spans="12:12">
      <c r="L41692" s="17" t="s">
        <v>49793</v>
      </c>
    </row>
    <row r="41693" spans="12:12">
      <c r="L41693" s="17" t="s">
        <v>49794</v>
      </c>
    </row>
    <row r="41694" spans="12:12">
      <c r="L41694" s="17" t="s">
        <v>49795</v>
      </c>
    </row>
    <row r="41695" spans="12:12">
      <c r="L41695" s="17" t="s">
        <v>49796</v>
      </c>
    </row>
    <row r="41696" spans="12:12">
      <c r="L41696" s="17" t="s">
        <v>49797</v>
      </c>
    </row>
    <row r="41697" spans="12:12">
      <c r="L41697" s="17" t="s">
        <v>49798</v>
      </c>
    </row>
    <row r="41698" spans="12:12">
      <c r="L41698" s="17" t="s">
        <v>49799</v>
      </c>
    </row>
    <row r="41699" spans="12:12">
      <c r="L41699" s="17" t="s">
        <v>49800</v>
      </c>
    </row>
    <row r="41700" spans="12:12">
      <c r="L41700" s="17" t="s">
        <v>49801</v>
      </c>
    </row>
    <row r="41701" spans="12:12">
      <c r="L41701" s="17" t="s">
        <v>49802</v>
      </c>
    </row>
    <row r="41702" spans="12:12">
      <c r="L41702" s="17" t="s">
        <v>49803</v>
      </c>
    </row>
    <row r="41703" spans="12:12">
      <c r="L41703" s="17" t="s">
        <v>49804</v>
      </c>
    </row>
    <row r="41704" spans="12:12">
      <c r="L41704" s="17" t="s">
        <v>49805</v>
      </c>
    </row>
    <row r="41705" spans="12:12">
      <c r="L41705" s="17" t="s">
        <v>49806</v>
      </c>
    </row>
    <row r="41706" spans="12:12">
      <c r="L41706" s="17" t="s">
        <v>49807</v>
      </c>
    </row>
    <row r="41707" spans="12:12">
      <c r="L41707" s="17" t="s">
        <v>49808</v>
      </c>
    </row>
    <row r="41708" spans="12:12">
      <c r="L41708" s="17" t="s">
        <v>49809</v>
      </c>
    </row>
    <row r="41709" spans="12:12">
      <c r="L41709" s="17" t="s">
        <v>49810</v>
      </c>
    </row>
    <row r="41710" spans="12:12">
      <c r="L41710" s="17" t="s">
        <v>49811</v>
      </c>
    </row>
    <row r="41711" spans="12:12">
      <c r="L41711" s="17" t="s">
        <v>49812</v>
      </c>
    </row>
    <row r="41712" spans="12:12">
      <c r="L41712" s="17" t="s">
        <v>49813</v>
      </c>
    </row>
    <row r="41713" spans="12:12">
      <c r="L41713" s="17" t="s">
        <v>49814</v>
      </c>
    </row>
    <row r="41714" spans="12:12">
      <c r="L41714" s="17" t="s">
        <v>49815</v>
      </c>
    </row>
    <row r="41715" spans="12:12">
      <c r="L41715" s="17" t="s">
        <v>49816</v>
      </c>
    </row>
    <row r="41716" spans="12:12">
      <c r="L41716" s="17" t="s">
        <v>49817</v>
      </c>
    </row>
    <row r="41717" spans="12:12">
      <c r="L41717" s="17" t="s">
        <v>49818</v>
      </c>
    </row>
    <row r="41718" spans="12:12">
      <c r="L41718" s="17" t="s">
        <v>49819</v>
      </c>
    </row>
    <row r="41719" spans="12:12">
      <c r="L41719" s="17" t="s">
        <v>49820</v>
      </c>
    </row>
    <row r="41720" spans="12:12">
      <c r="L41720" s="17" t="s">
        <v>49821</v>
      </c>
    </row>
    <row r="41721" spans="12:12">
      <c r="L41721" s="17" t="s">
        <v>49822</v>
      </c>
    </row>
    <row r="41722" spans="12:12">
      <c r="L41722" s="17" t="s">
        <v>49823</v>
      </c>
    </row>
    <row r="41723" spans="12:12">
      <c r="L41723" s="17" t="s">
        <v>49824</v>
      </c>
    </row>
    <row r="41724" spans="12:12">
      <c r="L41724" s="17" t="s">
        <v>49825</v>
      </c>
    </row>
    <row r="41725" spans="12:12">
      <c r="L41725" s="17" t="s">
        <v>49826</v>
      </c>
    </row>
    <row r="41726" spans="12:12">
      <c r="L41726" s="17" t="s">
        <v>49827</v>
      </c>
    </row>
    <row r="41727" spans="12:12">
      <c r="L41727" s="17" t="s">
        <v>49828</v>
      </c>
    </row>
    <row r="41728" spans="12:12">
      <c r="L41728" s="17" t="s">
        <v>49829</v>
      </c>
    </row>
    <row r="41729" spans="12:12">
      <c r="L41729" s="17" t="s">
        <v>49830</v>
      </c>
    </row>
    <row r="41730" spans="12:12">
      <c r="L41730" s="17" t="s">
        <v>49831</v>
      </c>
    </row>
    <row r="41731" spans="12:12">
      <c r="L41731" s="17" t="s">
        <v>49832</v>
      </c>
    </row>
    <row r="41732" spans="12:12">
      <c r="L41732" s="17" t="s">
        <v>49833</v>
      </c>
    </row>
    <row r="41733" spans="12:12">
      <c r="L41733" s="17" t="s">
        <v>49834</v>
      </c>
    </row>
    <row r="41734" spans="12:12">
      <c r="L41734" s="17" t="s">
        <v>49835</v>
      </c>
    </row>
    <row r="41735" spans="12:12">
      <c r="L41735" s="17" t="s">
        <v>49836</v>
      </c>
    </row>
    <row r="41736" spans="12:12">
      <c r="L41736" s="17" t="s">
        <v>49837</v>
      </c>
    </row>
    <row r="41737" spans="12:12">
      <c r="L41737" s="17" t="s">
        <v>49838</v>
      </c>
    </row>
    <row r="41738" spans="12:12">
      <c r="L41738" s="17" t="s">
        <v>49839</v>
      </c>
    </row>
    <row r="41739" spans="12:12">
      <c r="L41739" s="17" t="s">
        <v>49840</v>
      </c>
    </row>
    <row r="41740" spans="12:12">
      <c r="L41740" s="17" t="s">
        <v>49841</v>
      </c>
    </row>
    <row r="41741" spans="12:12">
      <c r="L41741" s="17" t="s">
        <v>49842</v>
      </c>
    </row>
    <row r="41742" spans="12:12">
      <c r="L41742" s="17" t="s">
        <v>49843</v>
      </c>
    </row>
    <row r="41743" spans="12:12">
      <c r="L41743" s="17" t="s">
        <v>49844</v>
      </c>
    </row>
    <row r="41744" spans="12:12">
      <c r="L41744" s="17" t="s">
        <v>49845</v>
      </c>
    </row>
    <row r="41745" spans="12:12">
      <c r="L41745" s="17" t="s">
        <v>49846</v>
      </c>
    </row>
    <row r="41746" spans="12:12">
      <c r="L41746" s="17" t="s">
        <v>49847</v>
      </c>
    </row>
    <row r="41747" spans="12:12">
      <c r="L41747" s="17" t="s">
        <v>49848</v>
      </c>
    </row>
    <row r="41748" spans="12:12">
      <c r="L41748" s="17" t="s">
        <v>49849</v>
      </c>
    </row>
    <row r="41749" spans="12:12">
      <c r="L41749" s="17" t="s">
        <v>49850</v>
      </c>
    </row>
    <row r="41750" spans="12:12">
      <c r="L41750" s="17" t="s">
        <v>49851</v>
      </c>
    </row>
    <row r="41751" spans="12:12">
      <c r="L41751" s="17" t="s">
        <v>49852</v>
      </c>
    </row>
    <row r="41752" spans="12:12">
      <c r="L41752" s="17" t="s">
        <v>49853</v>
      </c>
    </row>
    <row r="41753" spans="12:12">
      <c r="L41753" s="17" t="s">
        <v>49854</v>
      </c>
    </row>
    <row r="41754" spans="12:12">
      <c r="L41754" s="17" t="s">
        <v>49855</v>
      </c>
    </row>
    <row r="41755" spans="12:12">
      <c r="L41755" s="17" t="s">
        <v>49856</v>
      </c>
    </row>
    <row r="41756" spans="12:12">
      <c r="L41756" s="17" t="s">
        <v>49857</v>
      </c>
    </row>
    <row r="41757" spans="12:12">
      <c r="L41757" s="17" t="s">
        <v>49858</v>
      </c>
    </row>
    <row r="41758" spans="12:12">
      <c r="L41758" s="17" t="s">
        <v>49859</v>
      </c>
    </row>
    <row r="41759" spans="12:12">
      <c r="L41759" s="17" t="s">
        <v>49860</v>
      </c>
    </row>
    <row r="41760" spans="12:12">
      <c r="L41760" s="17" t="s">
        <v>49861</v>
      </c>
    </row>
    <row r="41761" spans="12:12">
      <c r="L41761" s="17" t="s">
        <v>49862</v>
      </c>
    </row>
    <row r="41762" spans="12:12">
      <c r="L41762" s="17" t="s">
        <v>49863</v>
      </c>
    </row>
    <row r="41763" spans="12:12">
      <c r="L41763" s="17" t="s">
        <v>49864</v>
      </c>
    </row>
    <row r="41764" spans="12:12">
      <c r="L41764" s="17" t="s">
        <v>49865</v>
      </c>
    </row>
    <row r="41765" spans="12:12">
      <c r="L41765" s="17" t="s">
        <v>49866</v>
      </c>
    </row>
    <row r="41766" spans="12:12">
      <c r="L41766" s="17" t="s">
        <v>49867</v>
      </c>
    </row>
    <row r="41767" spans="12:12">
      <c r="L41767" s="17" t="s">
        <v>49868</v>
      </c>
    </row>
    <row r="41768" spans="12:12">
      <c r="L41768" s="17" t="s">
        <v>49869</v>
      </c>
    </row>
    <row r="41769" spans="12:12">
      <c r="L41769" s="17" t="s">
        <v>49870</v>
      </c>
    </row>
    <row r="41770" spans="12:12">
      <c r="L41770" s="17" t="s">
        <v>49871</v>
      </c>
    </row>
    <row r="41771" spans="12:12">
      <c r="L41771" s="17" t="s">
        <v>49872</v>
      </c>
    </row>
    <row r="41772" spans="12:12">
      <c r="L41772" s="17" t="s">
        <v>49873</v>
      </c>
    </row>
    <row r="41773" spans="12:12">
      <c r="L41773" s="17" t="s">
        <v>49874</v>
      </c>
    </row>
    <row r="41774" spans="12:12">
      <c r="L41774" s="17" t="s">
        <v>49875</v>
      </c>
    </row>
    <row r="41775" spans="12:12">
      <c r="L41775" s="17" t="s">
        <v>49876</v>
      </c>
    </row>
    <row r="41776" spans="12:12">
      <c r="L41776" s="17" t="s">
        <v>49877</v>
      </c>
    </row>
    <row r="41777" spans="12:12">
      <c r="L41777" s="17" t="s">
        <v>49878</v>
      </c>
    </row>
    <row r="41778" spans="12:12">
      <c r="L41778" s="17" t="s">
        <v>49879</v>
      </c>
    </row>
    <row r="41779" spans="12:12">
      <c r="L41779" s="17" t="s">
        <v>49880</v>
      </c>
    </row>
    <row r="41780" spans="12:12">
      <c r="L41780" s="17" t="s">
        <v>49881</v>
      </c>
    </row>
    <row r="41781" spans="12:12">
      <c r="L41781" s="17" t="s">
        <v>49882</v>
      </c>
    </row>
    <row r="41782" spans="12:12">
      <c r="L41782" s="17" t="s">
        <v>49883</v>
      </c>
    </row>
    <row r="41783" spans="12:12">
      <c r="L41783" s="17" t="s">
        <v>49884</v>
      </c>
    </row>
    <row r="41784" spans="12:12">
      <c r="L41784" s="17" t="s">
        <v>49885</v>
      </c>
    </row>
    <row r="41785" spans="12:12">
      <c r="L41785" s="17" t="s">
        <v>49886</v>
      </c>
    </row>
    <row r="41786" spans="12:12">
      <c r="L41786" s="17" t="s">
        <v>49887</v>
      </c>
    </row>
    <row r="41787" spans="12:12">
      <c r="L41787" s="17" t="s">
        <v>49888</v>
      </c>
    </row>
    <row r="41788" spans="12:12">
      <c r="L41788" s="17" t="s">
        <v>49889</v>
      </c>
    </row>
    <row r="41789" spans="12:12">
      <c r="L41789" s="17" t="s">
        <v>49890</v>
      </c>
    </row>
    <row r="41790" spans="12:12">
      <c r="L41790" s="17" t="s">
        <v>49891</v>
      </c>
    </row>
    <row r="41791" spans="12:12">
      <c r="L41791" s="17" t="s">
        <v>49892</v>
      </c>
    </row>
    <row r="41792" spans="12:12">
      <c r="L41792" s="17" t="s">
        <v>49893</v>
      </c>
    </row>
    <row r="41793" spans="12:12">
      <c r="L41793" s="17" t="s">
        <v>49894</v>
      </c>
    </row>
    <row r="41794" spans="12:12">
      <c r="L41794" s="17" t="s">
        <v>49895</v>
      </c>
    </row>
    <row r="41795" spans="12:12">
      <c r="L41795" s="17" t="s">
        <v>49896</v>
      </c>
    </row>
    <row r="41796" spans="12:12">
      <c r="L41796" s="17" t="s">
        <v>49897</v>
      </c>
    </row>
    <row r="41797" spans="12:12">
      <c r="L41797" s="17" t="s">
        <v>49898</v>
      </c>
    </row>
    <row r="41798" spans="12:12">
      <c r="L41798" s="17" t="s">
        <v>49899</v>
      </c>
    </row>
    <row r="41799" spans="12:12">
      <c r="L41799" s="17" t="s">
        <v>49900</v>
      </c>
    </row>
    <row r="41800" spans="12:12">
      <c r="L41800" s="17" t="s">
        <v>49901</v>
      </c>
    </row>
    <row r="41801" spans="12:12">
      <c r="L41801" s="17" t="s">
        <v>49902</v>
      </c>
    </row>
    <row r="41802" spans="12:12">
      <c r="L41802" s="17" t="s">
        <v>49903</v>
      </c>
    </row>
    <row r="41803" spans="12:12">
      <c r="L41803" s="17" t="s">
        <v>49904</v>
      </c>
    </row>
    <row r="41804" spans="12:12">
      <c r="L41804" s="17" t="s">
        <v>49905</v>
      </c>
    </row>
    <row r="41805" spans="12:12">
      <c r="L41805" s="17" t="s">
        <v>49906</v>
      </c>
    </row>
    <row r="41806" spans="12:12">
      <c r="L41806" s="17" t="s">
        <v>49907</v>
      </c>
    </row>
    <row r="41807" spans="12:12">
      <c r="L41807" s="17" t="s">
        <v>49908</v>
      </c>
    </row>
    <row r="41808" spans="12:12">
      <c r="L41808" s="17" t="s">
        <v>49909</v>
      </c>
    </row>
    <row r="41809" spans="12:12">
      <c r="L41809" s="17" t="s">
        <v>49910</v>
      </c>
    </row>
    <row r="41810" spans="12:12">
      <c r="L41810" s="17" t="s">
        <v>49911</v>
      </c>
    </row>
    <row r="41811" spans="12:12">
      <c r="L41811" s="17" t="s">
        <v>49912</v>
      </c>
    </row>
    <row r="41812" spans="12:12">
      <c r="L41812" s="17" t="s">
        <v>49913</v>
      </c>
    </row>
    <row r="41813" spans="12:12">
      <c r="L41813" s="17" t="s">
        <v>49914</v>
      </c>
    </row>
    <row r="41814" spans="12:12">
      <c r="L41814" s="17" t="s">
        <v>49915</v>
      </c>
    </row>
    <row r="41815" spans="12:12">
      <c r="L41815" s="17" t="s">
        <v>49916</v>
      </c>
    </row>
    <row r="41816" spans="12:12">
      <c r="L41816" s="17" t="s">
        <v>49917</v>
      </c>
    </row>
    <row r="41817" spans="12:12">
      <c r="L41817" s="17" t="s">
        <v>49918</v>
      </c>
    </row>
    <row r="41818" spans="12:12">
      <c r="L41818" s="17" t="s">
        <v>49919</v>
      </c>
    </row>
    <row r="41819" spans="12:12">
      <c r="L41819" s="17" t="s">
        <v>49920</v>
      </c>
    </row>
    <row r="41820" spans="12:12">
      <c r="L41820" s="17" t="s">
        <v>49921</v>
      </c>
    </row>
    <row r="41821" spans="12:12">
      <c r="L41821" s="17" t="s">
        <v>49922</v>
      </c>
    </row>
    <row r="41822" spans="12:12">
      <c r="L41822" s="17" t="s">
        <v>49923</v>
      </c>
    </row>
    <row r="41823" spans="12:12">
      <c r="L41823" s="17" t="s">
        <v>49924</v>
      </c>
    </row>
    <row r="41824" spans="12:12">
      <c r="L41824" s="17" t="s">
        <v>49925</v>
      </c>
    </row>
    <row r="41825" spans="12:12">
      <c r="L41825" s="17" t="s">
        <v>49926</v>
      </c>
    </row>
    <row r="41826" spans="12:12">
      <c r="L41826" s="17" t="s">
        <v>49927</v>
      </c>
    </row>
    <row r="41827" spans="12:12">
      <c r="L41827" s="17" t="s">
        <v>49928</v>
      </c>
    </row>
    <row r="41828" spans="12:12">
      <c r="L41828" s="17" t="s">
        <v>49929</v>
      </c>
    </row>
    <row r="41829" spans="12:12">
      <c r="L41829" s="17" t="s">
        <v>49930</v>
      </c>
    </row>
    <row r="41830" spans="12:12">
      <c r="L41830" s="17" t="s">
        <v>49931</v>
      </c>
    </row>
    <row r="41831" spans="12:12">
      <c r="L41831" s="17" t="s">
        <v>49932</v>
      </c>
    </row>
    <row r="41832" spans="12:12">
      <c r="L41832" s="17" t="s">
        <v>49933</v>
      </c>
    </row>
    <row r="41833" spans="12:12">
      <c r="L41833" s="17" t="s">
        <v>49934</v>
      </c>
    </row>
    <row r="41834" spans="12:12">
      <c r="L41834" s="17" t="s">
        <v>49935</v>
      </c>
    </row>
    <row r="41835" spans="12:12">
      <c r="L41835" s="17" t="s">
        <v>49936</v>
      </c>
    </row>
    <row r="41836" spans="12:12">
      <c r="L41836" s="17" t="s">
        <v>49937</v>
      </c>
    </row>
    <row r="41837" spans="12:12">
      <c r="L41837" s="17" t="s">
        <v>49938</v>
      </c>
    </row>
    <row r="41838" spans="12:12">
      <c r="L41838" s="17" t="s">
        <v>49939</v>
      </c>
    </row>
    <row r="41839" spans="12:12">
      <c r="L41839" s="17" t="s">
        <v>49940</v>
      </c>
    </row>
    <row r="41840" spans="12:12">
      <c r="L41840" s="17" t="s">
        <v>49941</v>
      </c>
    </row>
    <row r="41841" spans="12:12">
      <c r="L41841" s="17" t="s">
        <v>49942</v>
      </c>
    </row>
    <row r="41842" spans="12:12">
      <c r="L41842" s="17" t="s">
        <v>49943</v>
      </c>
    </row>
    <row r="41843" spans="12:12">
      <c r="L41843" s="17" t="s">
        <v>49944</v>
      </c>
    </row>
    <row r="41844" spans="12:12">
      <c r="L41844" s="17" t="s">
        <v>49945</v>
      </c>
    </row>
    <row r="41845" spans="12:12">
      <c r="L41845" s="17" t="s">
        <v>49946</v>
      </c>
    </row>
    <row r="41846" spans="12:12">
      <c r="L41846" s="17" t="s">
        <v>49947</v>
      </c>
    </row>
    <row r="41847" spans="12:12">
      <c r="L41847" s="17" t="s">
        <v>49948</v>
      </c>
    </row>
    <row r="41848" spans="12:12">
      <c r="L41848" s="17" t="s">
        <v>49949</v>
      </c>
    </row>
    <row r="41849" spans="12:12">
      <c r="L41849" s="17" t="s">
        <v>49950</v>
      </c>
    </row>
    <row r="41850" spans="12:12">
      <c r="L41850" s="17" t="s">
        <v>49951</v>
      </c>
    </row>
    <row r="41851" spans="12:12">
      <c r="L41851" s="17" t="s">
        <v>49952</v>
      </c>
    </row>
    <row r="41852" spans="12:12">
      <c r="L41852" s="17" t="s">
        <v>49953</v>
      </c>
    </row>
    <row r="41853" spans="12:12">
      <c r="L41853" s="17" t="s">
        <v>49954</v>
      </c>
    </row>
    <row r="41854" spans="12:12">
      <c r="L41854" s="17" t="s">
        <v>49955</v>
      </c>
    </row>
    <row r="41855" spans="12:12">
      <c r="L41855" s="17" t="s">
        <v>49956</v>
      </c>
    </row>
    <row r="41856" spans="12:12">
      <c r="L41856" s="17" t="s">
        <v>49957</v>
      </c>
    </row>
    <row r="41857" spans="12:12">
      <c r="L41857" s="17" t="s">
        <v>49958</v>
      </c>
    </row>
    <row r="41858" spans="12:12">
      <c r="L41858" s="17" t="s">
        <v>49959</v>
      </c>
    </row>
    <row r="41859" spans="12:12">
      <c r="L41859" s="17" t="s">
        <v>49960</v>
      </c>
    </row>
    <row r="41860" spans="12:12">
      <c r="L41860" s="17" t="s">
        <v>49961</v>
      </c>
    </row>
    <row r="41861" spans="12:12">
      <c r="L41861" s="17" t="s">
        <v>49962</v>
      </c>
    </row>
    <row r="41862" spans="12:12">
      <c r="L41862" s="17" t="s">
        <v>49963</v>
      </c>
    </row>
    <row r="41863" spans="12:12">
      <c r="L41863" s="17" t="s">
        <v>49964</v>
      </c>
    </row>
    <row r="41864" spans="12:12">
      <c r="L41864" s="17" t="s">
        <v>49965</v>
      </c>
    </row>
    <row r="41865" spans="12:12">
      <c r="L41865" s="17" t="s">
        <v>49966</v>
      </c>
    </row>
    <row r="41866" spans="12:12">
      <c r="L41866" s="17" t="s">
        <v>49967</v>
      </c>
    </row>
    <row r="41867" spans="12:12">
      <c r="L41867" s="17" t="s">
        <v>49968</v>
      </c>
    </row>
    <row r="41868" spans="12:12">
      <c r="L41868" s="17" t="s">
        <v>49969</v>
      </c>
    </row>
    <row r="41869" spans="12:12">
      <c r="L41869" s="17" t="s">
        <v>49970</v>
      </c>
    </row>
    <row r="41870" spans="12:12">
      <c r="L41870" s="17" t="s">
        <v>49971</v>
      </c>
    </row>
    <row r="41871" spans="12:12">
      <c r="L41871" s="17" t="s">
        <v>49972</v>
      </c>
    </row>
    <row r="41872" spans="12:12">
      <c r="L41872" s="17" t="s">
        <v>49973</v>
      </c>
    </row>
    <row r="41873" spans="12:12">
      <c r="L41873" s="17" t="s">
        <v>49974</v>
      </c>
    </row>
    <row r="41874" spans="12:12">
      <c r="L41874" s="17" t="s">
        <v>49975</v>
      </c>
    </row>
    <row r="41875" spans="12:12">
      <c r="L41875" s="17" t="s">
        <v>49976</v>
      </c>
    </row>
    <row r="41876" spans="12:12">
      <c r="L41876" s="17" t="s">
        <v>49977</v>
      </c>
    </row>
    <row r="41877" spans="12:12">
      <c r="L41877" s="17" t="s">
        <v>49978</v>
      </c>
    </row>
    <row r="41878" spans="12:12">
      <c r="L41878" s="17" t="s">
        <v>49979</v>
      </c>
    </row>
    <row r="41879" spans="12:12">
      <c r="L41879" s="17" t="s">
        <v>49980</v>
      </c>
    </row>
    <row r="41880" spans="12:12">
      <c r="L41880" s="17" t="s">
        <v>49981</v>
      </c>
    </row>
    <row r="41881" spans="12:12">
      <c r="L41881" s="17" t="s">
        <v>49982</v>
      </c>
    </row>
    <row r="41882" spans="12:12">
      <c r="L41882" s="17" t="s">
        <v>49983</v>
      </c>
    </row>
    <row r="41883" spans="12:12">
      <c r="L41883" s="17" t="s">
        <v>49984</v>
      </c>
    </row>
    <row r="41884" spans="12:12">
      <c r="L41884" s="17" t="s">
        <v>49985</v>
      </c>
    </row>
    <row r="41885" spans="12:12">
      <c r="L41885" s="17" t="s">
        <v>49986</v>
      </c>
    </row>
    <row r="41886" spans="12:12">
      <c r="L41886" s="17" t="s">
        <v>49987</v>
      </c>
    </row>
    <row r="41887" spans="12:12">
      <c r="L41887" s="17" t="s">
        <v>49988</v>
      </c>
    </row>
    <row r="41888" spans="12:12">
      <c r="L41888" s="17" t="s">
        <v>49989</v>
      </c>
    </row>
    <row r="41889" spans="12:12">
      <c r="L41889" s="17" t="s">
        <v>49990</v>
      </c>
    </row>
    <row r="41890" spans="12:12">
      <c r="L41890" s="17" t="s">
        <v>49991</v>
      </c>
    </row>
    <row r="41891" spans="12:12">
      <c r="L41891" s="17" t="s">
        <v>49992</v>
      </c>
    </row>
    <row r="41892" spans="12:12">
      <c r="L41892" s="17" t="s">
        <v>49993</v>
      </c>
    </row>
    <row r="41893" spans="12:12">
      <c r="L41893" s="17" t="s">
        <v>49994</v>
      </c>
    </row>
    <row r="41894" spans="12:12">
      <c r="L41894" s="17" t="s">
        <v>49995</v>
      </c>
    </row>
    <row r="41895" spans="12:12">
      <c r="L41895" s="17" t="s">
        <v>49996</v>
      </c>
    </row>
    <row r="41896" spans="12:12">
      <c r="L41896" s="17" t="s">
        <v>49997</v>
      </c>
    </row>
    <row r="41897" spans="12:12">
      <c r="L41897" s="17" t="s">
        <v>49998</v>
      </c>
    </row>
    <row r="41898" spans="12:12">
      <c r="L41898" s="17" t="s">
        <v>49999</v>
      </c>
    </row>
    <row r="41899" spans="12:12">
      <c r="L41899" s="17" t="s">
        <v>50000</v>
      </c>
    </row>
    <row r="41900" spans="12:12">
      <c r="L41900" s="17" t="s">
        <v>50001</v>
      </c>
    </row>
    <row r="41901" spans="12:12">
      <c r="L41901" s="17" t="s">
        <v>50002</v>
      </c>
    </row>
    <row r="41902" spans="12:12">
      <c r="L41902" s="17" t="s">
        <v>50003</v>
      </c>
    </row>
    <row r="41903" spans="12:12">
      <c r="L41903" s="17" t="s">
        <v>50004</v>
      </c>
    </row>
    <row r="41904" spans="12:12">
      <c r="L41904" s="17" t="s">
        <v>50005</v>
      </c>
    </row>
    <row r="41905" spans="12:12">
      <c r="L41905" s="17" t="s">
        <v>50006</v>
      </c>
    </row>
    <row r="41906" spans="12:12">
      <c r="L41906" s="17" t="s">
        <v>50007</v>
      </c>
    </row>
    <row r="41907" spans="12:12">
      <c r="L41907" s="17" t="s">
        <v>50008</v>
      </c>
    </row>
    <row r="41908" spans="12:12">
      <c r="L41908" s="17" t="s">
        <v>50009</v>
      </c>
    </row>
    <row r="41909" spans="12:12">
      <c r="L41909" s="17" t="s">
        <v>50010</v>
      </c>
    </row>
    <row r="41910" spans="12:12">
      <c r="L41910" s="17" t="s">
        <v>50011</v>
      </c>
    </row>
    <row r="41911" spans="12:12">
      <c r="L41911" s="17" t="s">
        <v>50012</v>
      </c>
    </row>
    <row r="41912" spans="12:12">
      <c r="L41912" s="17" t="s">
        <v>50013</v>
      </c>
    </row>
    <row r="41913" spans="12:12">
      <c r="L41913" s="17" t="s">
        <v>50014</v>
      </c>
    </row>
    <row r="41914" spans="12:12">
      <c r="L41914" s="17" t="s">
        <v>50015</v>
      </c>
    </row>
    <row r="41915" spans="12:12">
      <c r="L41915" s="17" t="s">
        <v>50016</v>
      </c>
    </row>
    <row r="41916" spans="12:12">
      <c r="L41916" s="17" t="s">
        <v>50017</v>
      </c>
    </row>
    <row r="41917" spans="12:12">
      <c r="L41917" s="17" t="s">
        <v>50018</v>
      </c>
    </row>
    <row r="41918" spans="12:12">
      <c r="L41918" s="17" t="s">
        <v>50019</v>
      </c>
    </row>
    <row r="41919" spans="12:12">
      <c r="L41919" s="17" t="s">
        <v>50020</v>
      </c>
    </row>
    <row r="41920" spans="12:12">
      <c r="L41920" s="17" t="s">
        <v>50021</v>
      </c>
    </row>
    <row r="41921" spans="12:12">
      <c r="L41921" s="17" t="s">
        <v>50022</v>
      </c>
    </row>
    <row r="41922" spans="12:12">
      <c r="L41922" s="17" t="s">
        <v>50023</v>
      </c>
    </row>
    <row r="41923" spans="12:12">
      <c r="L41923" s="17" t="s">
        <v>50024</v>
      </c>
    </row>
    <row r="41924" spans="12:12">
      <c r="L41924" s="17" t="s">
        <v>50025</v>
      </c>
    </row>
    <row r="41925" spans="12:12">
      <c r="L41925" s="17" t="s">
        <v>50026</v>
      </c>
    </row>
    <row r="41926" spans="12:12">
      <c r="L41926" s="17" t="s">
        <v>50027</v>
      </c>
    </row>
    <row r="41927" spans="12:12">
      <c r="L41927" s="17" t="s">
        <v>50028</v>
      </c>
    </row>
    <row r="41928" spans="12:12">
      <c r="L41928" s="17" t="s">
        <v>50029</v>
      </c>
    </row>
    <row r="41929" spans="12:12">
      <c r="L41929" s="17" t="s">
        <v>50030</v>
      </c>
    </row>
    <row r="41930" spans="12:12">
      <c r="L41930" s="17" t="s">
        <v>50031</v>
      </c>
    </row>
    <row r="41931" spans="12:12">
      <c r="L41931" s="17" t="s">
        <v>50032</v>
      </c>
    </row>
    <row r="41932" spans="12:12">
      <c r="L41932" s="17" t="s">
        <v>50033</v>
      </c>
    </row>
    <row r="41933" spans="12:12">
      <c r="L41933" s="17" t="s">
        <v>50034</v>
      </c>
    </row>
    <row r="41934" spans="12:12">
      <c r="L41934" s="17" t="s">
        <v>50035</v>
      </c>
    </row>
    <row r="41935" spans="12:12">
      <c r="L41935" s="17" t="s">
        <v>50036</v>
      </c>
    </row>
    <row r="41936" spans="12:12">
      <c r="L41936" s="17" t="s">
        <v>50037</v>
      </c>
    </row>
    <row r="41937" spans="12:12">
      <c r="L41937" s="17" t="s">
        <v>50038</v>
      </c>
    </row>
    <row r="41938" spans="12:12">
      <c r="L41938" s="17" t="s">
        <v>50039</v>
      </c>
    </row>
    <row r="41939" spans="12:12">
      <c r="L41939" s="17" t="s">
        <v>50040</v>
      </c>
    </row>
    <row r="41940" spans="12:12">
      <c r="L41940" s="17" t="s">
        <v>50041</v>
      </c>
    </row>
    <row r="41941" spans="12:12">
      <c r="L41941" s="17" t="s">
        <v>50042</v>
      </c>
    </row>
    <row r="41942" spans="12:12">
      <c r="L41942" s="17" t="s">
        <v>50043</v>
      </c>
    </row>
    <row r="41943" spans="12:12">
      <c r="L41943" s="17" t="s">
        <v>50044</v>
      </c>
    </row>
    <row r="41944" spans="12:12">
      <c r="L41944" s="17" t="s">
        <v>50045</v>
      </c>
    </row>
    <row r="41945" spans="12:12">
      <c r="L41945" s="17" t="s">
        <v>50046</v>
      </c>
    </row>
    <row r="41946" spans="12:12">
      <c r="L41946" s="17" t="s">
        <v>50047</v>
      </c>
    </row>
    <row r="41947" spans="12:12">
      <c r="L41947" s="17" t="s">
        <v>50048</v>
      </c>
    </row>
    <row r="41948" spans="12:12">
      <c r="L41948" s="17" t="s">
        <v>50049</v>
      </c>
    </row>
    <row r="41949" spans="12:12">
      <c r="L41949" s="17" t="s">
        <v>50050</v>
      </c>
    </row>
    <row r="41950" spans="12:12">
      <c r="L41950" s="17" t="s">
        <v>50051</v>
      </c>
    </row>
    <row r="41951" spans="12:12">
      <c r="L41951" s="17" t="s">
        <v>50052</v>
      </c>
    </row>
    <row r="41952" spans="12:12">
      <c r="L41952" s="17" t="s">
        <v>50053</v>
      </c>
    </row>
    <row r="41953" spans="12:12">
      <c r="L41953" s="17" t="s">
        <v>50054</v>
      </c>
    </row>
    <row r="41954" spans="12:12">
      <c r="L41954" s="17" t="s">
        <v>50055</v>
      </c>
    </row>
    <row r="41955" spans="12:12">
      <c r="L41955" s="17" t="s">
        <v>50056</v>
      </c>
    </row>
    <row r="41956" spans="12:12">
      <c r="L41956" s="17" t="s">
        <v>50057</v>
      </c>
    </row>
    <row r="41957" spans="12:12">
      <c r="L41957" s="17" t="s">
        <v>50058</v>
      </c>
    </row>
    <row r="41958" spans="12:12">
      <c r="L41958" s="17" t="s">
        <v>50059</v>
      </c>
    </row>
    <row r="41959" spans="12:12">
      <c r="L41959" s="17" t="s">
        <v>50060</v>
      </c>
    </row>
    <row r="41960" spans="12:12">
      <c r="L41960" s="17" t="s">
        <v>50061</v>
      </c>
    </row>
    <row r="41961" spans="12:12">
      <c r="L41961" s="17" t="s">
        <v>50062</v>
      </c>
    </row>
    <row r="41962" spans="12:12">
      <c r="L41962" s="17" t="s">
        <v>50063</v>
      </c>
    </row>
    <row r="41963" spans="12:12">
      <c r="L41963" s="17" t="s">
        <v>50064</v>
      </c>
    </row>
    <row r="41964" spans="12:12">
      <c r="L41964" s="17" t="s">
        <v>50065</v>
      </c>
    </row>
    <row r="41965" spans="12:12">
      <c r="L41965" s="17" t="s">
        <v>50066</v>
      </c>
    </row>
    <row r="41966" spans="12:12">
      <c r="L41966" s="17" t="s">
        <v>50067</v>
      </c>
    </row>
    <row r="41967" spans="12:12">
      <c r="L41967" s="17" t="s">
        <v>50068</v>
      </c>
    </row>
    <row r="41968" spans="12:12">
      <c r="L41968" s="17" t="s">
        <v>50069</v>
      </c>
    </row>
    <row r="41969" spans="12:12">
      <c r="L41969" s="17" t="s">
        <v>50070</v>
      </c>
    </row>
    <row r="41970" spans="12:12">
      <c r="L41970" s="17" t="s">
        <v>50071</v>
      </c>
    </row>
    <row r="41971" spans="12:12">
      <c r="L41971" s="17" t="s">
        <v>50072</v>
      </c>
    </row>
    <row r="41972" spans="12:12">
      <c r="L41972" s="17" t="s">
        <v>50073</v>
      </c>
    </row>
    <row r="41973" spans="12:12">
      <c r="L41973" s="17" t="s">
        <v>50074</v>
      </c>
    </row>
    <row r="41974" spans="12:12">
      <c r="L41974" s="17" t="s">
        <v>50075</v>
      </c>
    </row>
    <row r="41975" spans="12:12">
      <c r="L41975" s="17" t="s">
        <v>50076</v>
      </c>
    </row>
    <row r="41976" spans="12:12">
      <c r="L41976" s="17" t="s">
        <v>50077</v>
      </c>
    </row>
    <row r="41977" spans="12:12">
      <c r="L41977" s="17" t="s">
        <v>50078</v>
      </c>
    </row>
    <row r="41978" spans="12:12">
      <c r="L41978" s="17" t="s">
        <v>50079</v>
      </c>
    </row>
    <row r="41979" spans="12:12">
      <c r="L41979" s="17" t="s">
        <v>50080</v>
      </c>
    </row>
    <row r="41980" spans="12:12">
      <c r="L41980" s="17" t="s">
        <v>50081</v>
      </c>
    </row>
    <row r="41981" spans="12:12">
      <c r="L41981" s="17" t="s">
        <v>50082</v>
      </c>
    </row>
    <row r="41982" spans="12:12">
      <c r="L41982" s="17" t="s">
        <v>50083</v>
      </c>
    </row>
    <row r="41983" spans="12:12">
      <c r="L41983" s="17" t="s">
        <v>50084</v>
      </c>
    </row>
    <row r="41984" spans="12:12">
      <c r="L41984" s="17" t="s">
        <v>50085</v>
      </c>
    </row>
    <row r="41985" spans="12:12">
      <c r="L41985" s="17" t="s">
        <v>50086</v>
      </c>
    </row>
    <row r="41986" spans="12:12">
      <c r="L41986" s="17" t="s">
        <v>50087</v>
      </c>
    </row>
    <row r="41987" spans="12:12">
      <c r="L41987" s="17" t="s">
        <v>50088</v>
      </c>
    </row>
    <row r="41988" spans="12:12">
      <c r="L41988" s="17" t="s">
        <v>50089</v>
      </c>
    </row>
    <row r="41989" spans="12:12">
      <c r="L41989" s="17" t="s">
        <v>50090</v>
      </c>
    </row>
    <row r="41990" spans="12:12">
      <c r="L41990" s="17" t="s">
        <v>50091</v>
      </c>
    </row>
    <row r="41991" spans="12:12">
      <c r="L41991" s="17" t="s">
        <v>50092</v>
      </c>
    </row>
    <row r="41992" spans="12:12">
      <c r="L41992" s="17" t="s">
        <v>50093</v>
      </c>
    </row>
    <row r="41993" spans="12:12">
      <c r="L41993" s="17" t="s">
        <v>50094</v>
      </c>
    </row>
    <row r="41994" spans="12:12">
      <c r="L41994" s="17" t="s">
        <v>50095</v>
      </c>
    </row>
    <row r="41995" spans="12:12">
      <c r="L41995" s="17" t="s">
        <v>50096</v>
      </c>
    </row>
    <row r="41996" spans="12:12">
      <c r="L41996" s="17" t="s">
        <v>50097</v>
      </c>
    </row>
    <row r="41997" spans="12:12">
      <c r="L41997" s="17" t="s">
        <v>50098</v>
      </c>
    </row>
    <row r="41998" spans="12:12">
      <c r="L41998" s="17" t="s">
        <v>50099</v>
      </c>
    </row>
    <row r="41999" spans="12:12">
      <c r="L41999" s="17" t="s">
        <v>50100</v>
      </c>
    </row>
    <row r="42000" spans="12:12">
      <c r="L42000" s="17" t="s">
        <v>50101</v>
      </c>
    </row>
    <row r="42001" spans="12:12">
      <c r="L42001" s="17" t="s">
        <v>50102</v>
      </c>
    </row>
    <row r="42002" spans="12:12">
      <c r="L42002" s="17" t="s">
        <v>50103</v>
      </c>
    </row>
    <row r="42003" spans="12:12">
      <c r="L42003" s="17" t="s">
        <v>50104</v>
      </c>
    </row>
    <row r="42004" spans="12:12">
      <c r="L42004" s="17" t="s">
        <v>50105</v>
      </c>
    </row>
    <row r="42005" spans="12:12">
      <c r="L42005" s="17" t="s">
        <v>50106</v>
      </c>
    </row>
    <row r="42006" spans="12:12">
      <c r="L42006" s="17" t="s">
        <v>50107</v>
      </c>
    </row>
    <row r="42007" spans="12:12">
      <c r="L42007" s="17" t="s">
        <v>50108</v>
      </c>
    </row>
    <row r="42008" spans="12:12">
      <c r="L42008" s="17" t="s">
        <v>50109</v>
      </c>
    </row>
    <row r="42009" spans="12:12">
      <c r="L42009" s="17" t="s">
        <v>50110</v>
      </c>
    </row>
    <row r="42010" spans="12:12">
      <c r="L42010" s="17" t="s">
        <v>50111</v>
      </c>
    </row>
    <row r="42011" spans="12:12">
      <c r="L42011" s="17" t="s">
        <v>50112</v>
      </c>
    </row>
    <row r="42012" spans="12:12">
      <c r="L42012" s="17" t="s">
        <v>50113</v>
      </c>
    </row>
    <row r="42013" spans="12:12">
      <c r="L42013" s="17" t="s">
        <v>50114</v>
      </c>
    </row>
    <row r="42014" spans="12:12">
      <c r="L42014" s="17" t="s">
        <v>50115</v>
      </c>
    </row>
    <row r="42015" spans="12:12">
      <c r="L42015" s="17" t="s">
        <v>50116</v>
      </c>
    </row>
    <row r="42016" spans="12:12">
      <c r="L42016" s="17" t="s">
        <v>50117</v>
      </c>
    </row>
    <row r="42017" spans="12:12">
      <c r="L42017" s="17" t="s">
        <v>50118</v>
      </c>
    </row>
    <row r="42018" spans="12:12">
      <c r="L42018" s="17" t="s">
        <v>50119</v>
      </c>
    </row>
    <row r="42019" spans="12:12">
      <c r="L42019" s="17" t="s">
        <v>50120</v>
      </c>
    </row>
    <row r="42020" spans="12:12">
      <c r="L42020" s="17" t="s">
        <v>50121</v>
      </c>
    </row>
    <row r="42021" spans="12:12">
      <c r="L42021" s="17" t="s">
        <v>50122</v>
      </c>
    </row>
    <row r="42022" spans="12:12">
      <c r="L42022" s="17" t="s">
        <v>50123</v>
      </c>
    </row>
    <row r="42023" spans="12:12">
      <c r="L42023" s="17" t="s">
        <v>50124</v>
      </c>
    </row>
    <row r="42024" spans="12:12">
      <c r="L42024" s="17" t="s">
        <v>50125</v>
      </c>
    </row>
    <row r="42025" spans="12:12">
      <c r="L42025" s="17" t="s">
        <v>50126</v>
      </c>
    </row>
    <row r="42026" spans="12:12">
      <c r="L42026" s="17" t="s">
        <v>50127</v>
      </c>
    </row>
    <row r="42027" spans="12:12">
      <c r="L42027" s="17" t="s">
        <v>50128</v>
      </c>
    </row>
    <row r="42028" spans="12:12">
      <c r="L42028" s="17" t="s">
        <v>50129</v>
      </c>
    </row>
    <row r="42029" spans="12:12">
      <c r="L42029" s="17" t="s">
        <v>50130</v>
      </c>
    </row>
    <row r="42030" spans="12:12">
      <c r="L42030" s="17" t="s">
        <v>50131</v>
      </c>
    </row>
    <row r="42031" spans="12:12">
      <c r="L42031" s="17" t="s">
        <v>50132</v>
      </c>
    </row>
    <row r="42032" spans="12:12">
      <c r="L42032" s="17" t="s">
        <v>50133</v>
      </c>
    </row>
    <row r="42033" spans="12:12">
      <c r="L42033" s="17" t="s">
        <v>50134</v>
      </c>
    </row>
    <row r="42034" spans="12:12">
      <c r="L42034" s="17" t="s">
        <v>50135</v>
      </c>
    </row>
    <row r="42035" spans="12:12">
      <c r="L42035" s="17" t="s">
        <v>50136</v>
      </c>
    </row>
    <row r="42036" spans="12:12">
      <c r="L42036" s="17" t="s">
        <v>50137</v>
      </c>
    </row>
    <row r="42037" spans="12:12">
      <c r="L42037" s="17" t="s">
        <v>50138</v>
      </c>
    </row>
    <row r="42038" spans="12:12">
      <c r="L42038" s="17" t="s">
        <v>50139</v>
      </c>
    </row>
    <row r="42039" spans="12:12">
      <c r="L42039" s="17" t="s">
        <v>50140</v>
      </c>
    </row>
    <row r="42040" spans="12:12">
      <c r="L42040" s="17" t="s">
        <v>50141</v>
      </c>
    </row>
    <row r="42041" spans="12:12">
      <c r="L42041" s="17" t="s">
        <v>50142</v>
      </c>
    </row>
    <row r="42042" spans="12:12">
      <c r="L42042" s="17" t="s">
        <v>50143</v>
      </c>
    </row>
    <row r="42043" spans="12:12">
      <c r="L42043" s="17" t="s">
        <v>50144</v>
      </c>
    </row>
    <row r="42044" spans="12:12">
      <c r="L42044" s="17" t="s">
        <v>50145</v>
      </c>
    </row>
    <row r="42045" spans="12:12">
      <c r="L42045" s="17" t="s">
        <v>50146</v>
      </c>
    </row>
    <row r="42046" spans="12:12">
      <c r="L42046" s="17" t="s">
        <v>50147</v>
      </c>
    </row>
    <row r="42047" spans="12:12">
      <c r="L42047" s="17" t="s">
        <v>50148</v>
      </c>
    </row>
    <row r="42048" spans="12:12">
      <c r="L42048" s="17" t="s">
        <v>50149</v>
      </c>
    </row>
    <row r="42049" spans="12:12">
      <c r="L42049" s="17" t="s">
        <v>50150</v>
      </c>
    </row>
    <row r="42050" spans="12:12">
      <c r="L42050" s="17" t="s">
        <v>50151</v>
      </c>
    </row>
    <row r="42051" spans="12:12">
      <c r="L42051" s="17" t="s">
        <v>50152</v>
      </c>
    </row>
    <row r="42052" spans="12:12">
      <c r="L42052" s="17" t="s">
        <v>50153</v>
      </c>
    </row>
    <row r="42053" spans="12:12">
      <c r="L42053" s="17" t="s">
        <v>50154</v>
      </c>
    </row>
    <row r="42054" spans="12:12">
      <c r="L42054" s="17" t="s">
        <v>50155</v>
      </c>
    </row>
    <row r="42055" spans="12:12">
      <c r="L42055" s="17" t="s">
        <v>50156</v>
      </c>
    </row>
    <row r="42056" spans="12:12">
      <c r="L42056" s="17" t="s">
        <v>50157</v>
      </c>
    </row>
    <row r="42057" spans="12:12">
      <c r="L42057" s="17" t="s">
        <v>50158</v>
      </c>
    </row>
    <row r="42058" spans="12:12">
      <c r="L42058" s="17" t="s">
        <v>50159</v>
      </c>
    </row>
    <row r="42059" spans="12:12">
      <c r="L42059" s="17" t="s">
        <v>50160</v>
      </c>
    </row>
    <row r="42060" spans="12:12">
      <c r="L42060" s="17" t="s">
        <v>50161</v>
      </c>
    </row>
    <row r="42061" spans="12:12">
      <c r="L42061" s="17" t="s">
        <v>50162</v>
      </c>
    </row>
    <row r="42062" spans="12:12">
      <c r="L42062" s="17" t="s">
        <v>50163</v>
      </c>
    </row>
    <row r="42063" spans="12:12">
      <c r="L42063" s="17" t="s">
        <v>50164</v>
      </c>
    </row>
    <row r="42064" spans="12:12">
      <c r="L42064" s="17" t="s">
        <v>50165</v>
      </c>
    </row>
    <row r="42065" spans="12:12">
      <c r="L42065" s="17" t="s">
        <v>50166</v>
      </c>
    </row>
    <row r="42066" spans="12:12">
      <c r="L42066" s="17" t="s">
        <v>50167</v>
      </c>
    </row>
    <row r="42067" spans="12:12">
      <c r="L42067" s="17" t="s">
        <v>50168</v>
      </c>
    </row>
    <row r="42068" spans="12:12">
      <c r="L42068" s="17" t="s">
        <v>50169</v>
      </c>
    </row>
    <row r="42069" spans="12:12">
      <c r="L42069" s="17" t="s">
        <v>50170</v>
      </c>
    </row>
    <row r="42070" spans="12:12">
      <c r="L42070" s="17" t="s">
        <v>50171</v>
      </c>
    </row>
    <row r="42071" spans="12:12">
      <c r="L42071" s="17" t="s">
        <v>50172</v>
      </c>
    </row>
    <row r="42072" spans="12:12">
      <c r="L42072" s="17" t="s">
        <v>50173</v>
      </c>
    </row>
    <row r="42073" spans="12:12">
      <c r="L42073" s="17" t="s">
        <v>50174</v>
      </c>
    </row>
    <row r="42074" spans="12:12">
      <c r="L42074" s="17" t="s">
        <v>50175</v>
      </c>
    </row>
    <row r="42075" spans="12:12">
      <c r="L42075" s="17" t="s">
        <v>50176</v>
      </c>
    </row>
    <row r="42076" spans="12:12">
      <c r="L42076" s="17" t="s">
        <v>50177</v>
      </c>
    </row>
    <row r="42077" spans="12:12">
      <c r="L42077" s="17" t="s">
        <v>50178</v>
      </c>
    </row>
    <row r="42078" spans="12:12">
      <c r="L42078" s="17" t="s">
        <v>50179</v>
      </c>
    </row>
    <row r="42079" spans="12:12">
      <c r="L42079" s="17" t="s">
        <v>50180</v>
      </c>
    </row>
    <row r="42080" spans="12:12">
      <c r="L42080" s="17" t="s">
        <v>50181</v>
      </c>
    </row>
    <row r="42081" spans="12:12">
      <c r="L42081" s="17" t="s">
        <v>50182</v>
      </c>
    </row>
    <row r="42082" spans="12:12">
      <c r="L42082" s="17" t="s">
        <v>50183</v>
      </c>
    </row>
    <row r="42083" spans="12:12">
      <c r="L42083" s="17" t="s">
        <v>50184</v>
      </c>
    </row>
    <row r="42084" spans="12:12">
      <c r="L42084" s="17" t="s">
        <v>50185</v>
      </c>
    </row>
    <row r="42085" spans="12:12">
      <c r="L42085" s="17" t="s">
        <v>50186</v>
      </c>
    </row>
    <row r="42086" spans="12:12">
      <c r="L42086" s="17" t="s">
        <v>50187</v>
      </c>
    </row>
    <row r="42087" spans="12:12">
      <c r="L42087" s="17" t="s">
        <v>50188</v>
      </c>
    </row>
    <row r="42088" spans="12:12">
      <c r="L42088" s="17" t="s">
        <v>50189</v>
      </c>
    </row>
    <row r="42089" spans="12:12">
      <c r="L42089" s="17" t="s">
        <v>50190</v>
      </c>
    </row>
    <row r="42090" spans="12:12">
      <c r="L42090" s="17" t="s">
        <v>50191</v>
      </c>
    </row>
    <row r="42091" spans="12:12">
      <c r="L42091" s="17" t="s">
        <v>50192</v>
      </c>
    </row>
    <row r="42092" spans="12:12">
      <c r="L42092" s="17" t="s">
        <v>50193</v>
      </c>
    </row>
    <row r="42093" spans="12:12">
      <c r="L42093" s="17" t="s">
        <v>50194</v>
      </c>
    </row>
    <row r="42094" spans="12:12">
      <c r="L42094" s="17" t="s">
        <v>50195</v>
      </c>
    </row>
    <row r="42095" spans="12:12">
      <c r="L42095" s="17" t="s">
        <v>50196</v>
      </c>
    </row>
    <row r="42096" spans="12:12">
      <c r="L42096" s="17" t="s">
        <v>50197</v>
      </c>
    </row>
    <row r="42097" spans="12:12">
      <c r="L42097" s="17" t="s">
        <v>50198</v>
      </c>
    </row>
    <row r="42098" spans="12:12">
      <c r="L42098" s="17" t="s">
        <v>50199</v>
      </c>
    </row>
    <row r="42099" spans="12:12">
      <c r="L42099" s="17" t="s">
        <v>50200</v>
      </c>
    </row>
    <row r="42100" spans="12:12">
      <c r="L42100" s="17" t="s">
        <v>50201</v>
      </c>
    </row>
    <row r="42101" spans="12:12">
      <c r="L42101" s="17" t="s">
        <v>50202</v>
      </c>
    </row>
    <row r="42102" spans="12:12">
      <c r="L42102" s="17" t="s">
        <v>50203</v>
      </c>
    </row>
    <row r="42103" spans="12:12">
      <c r="L42103" s="17" t="s">
        <v>50204</v>
      </c>
    </row>
    <row r="42104" spans="12:12">
      <c r="L42104" s="17" t="s">
        <v>50205</v>
      </c>
    </row>
    <row r="42105" spans="12:12">
      <c r="L42105" s="17" t="s">
        <v>50206</v>
      </c>
    </row>
    <row r="42106" spans="12:12">
      <c r="L42106" s="17" t="s">
        <v>50207</v>
      </c>
    </row>
    <row r="42107" spans="12:12">
      <c r="L42107" s="17" t="s">
        <v>50208</v>
      </c>
    </row>
    <row r="42108" spans="12:12">
      <c r="L42108" s="17" t="s">
        <v>50209</v>
      </c>
    </row>
    <row r="42109" spans="12:12">
      <c r="L42109" s="17" t="s">
        <v>50210</v>
      </c>
    </row>
    <row r="42110" spans="12:12">
      <c r="L42110" s="17" t="s">
        <v>50211</v>
      </c>
    </row>
    <row r="42111" spans="12:12">
      <c r="L42111" s="17" t="s">
        <v>50212</v>
      </c>
    </row>
    <row r="42112" spans="12:12">
      <c r="L42112" s="17" t="s">
        <v>50213</v>
      </c>
    </row>
    <row r="42113" spans="12:12">
      <c r="L42113" s="17" t="s">
        <v>50214</v>
      </c>
    </row>
    <row r="42114" spans="12:12">
      <c r="L42114" s="17" t="s">
        <v>50215</v>
      </c>
    </row>
    <row r="42115" spans="12:12">
      <c r="L42115" s="17" t="s">
        <v>50216</v>
      </c>
    </row>
    <row r="42116" spans="12:12">
      <c r="L42116" s="17" t="s">
        <v>50217</v>
      </c>
    </row>
    <row r="42117" spans="12:12">
      <c r="L42117" s="17" t="s">
        <v>50218</v>
      </c>
    </row>
    <row r="42118" spans="12:12">
      <c r="L42118" s="17" t="s">
        <v>50219</v>
      </c>
    </row>
    <row r="42119" spans="12:12">
      <c r="L42119" s="17" t="s">
        <v>50220</v>
      </c>
    </row>
    <row r="42120" spans="12:12">
      <c r="L42120" s="17" t="s">
        <v>50221</v>
      </c>
    </row>
    <row r="42121" spans="12:12">
      <c r="L42121" s="17" t="s">
        <v>50222</v>
      </c>
    </row>
    <row r="42122" spans="12:12">
      <c r="L42122" s="17" t="s">
        <v>50223</v>
      </c>
    </row>
    <row r="42123" spans="12:12">
      <c r="L42123" s="17" t="s">
        <v>50224</v>
      </c>
    </row>
    <row r="42124" spans="12:12">
      <c r="L42124" s="17" t="s">
        <v>50225</v>
      </c>
    </row>
    <row r="42125" spans="12:12">
      <c r="L42125" s="17" t="s">
        <v>50226</v>
      </c>
    </row>
    <row r="42126" spans="12:12">
      <c r="L42126" s="17" t="s">
        <v>50227</v>
      </c>
    </row>
    <row r="42127" spans="12:12">
      <c r="L42127" s="17" t="s">
        <v>50228</v>
      </c>
    </row>
    <row r="42128" spans="12:12">
      <c r="L42128" s="17" t="s">
        <v>50229</v>
      </c>
    </row>
    <row r="42129" spans="12:12">
      <c r="L42129" s="17" t="s">
        <v>50230</v>
      </c>
    </row>
    <row r="42130" spans="12:12">
      <c r="L42130" s="17" t="s">
        <v>50231</v>
      </c>
    </row>
    <row r="42131" spans="12:12">
      <c r="L42131" s="17" t="s">
        <v>50232</v>
      </c>
    </row>
    <row r="42132" spans="12:12">
      <c r="L42132" s="17" t="s">
        <v>50233</v>
      </c>
    </row>
    <row r="42133" spans="12:12">
      <c r="L42133" s="17" t="s">
        <v>50234</v>
      </c>
    </row>
    <row r="42134" spans="12:12">
      <c r="L42134" s="17" t="s">
        <v>50235</v>
      </c>
    </row>
    <row r="42135" spans="12:12">
      <c r="L42135" s="17" t="s">
        <v>50236</v>
      </c>
    </row>
    <row r="42136" spans="12:12">
      <c r="L42136" s="17" t="s">
        <v>50237</v>
      </c>
    </row>
    <row r="42137" spans="12:12">
      <c r="L42137" s="17" t="s">
        <v>50238</v>
      </c>
    </row>
    <row r="42138" spans="12:12">
      <c r="L42138" s="17" t="s">
        <v>50239</v>
      </c>
    </row>
    <row r="42139" spans="12:12">
      <c r="L42139" s="17" t="s">
        <v>50240</v>
      </c>
    </row>
    <row r="42140" spans="12:12">
      <c r="L42140" s="17" t="s">
        <v>50241</v>
      </c>
    </row>
    <row r="42141" spans="12:12">
      <c r="L42141" s="17" t="s">
        <v>50242</v>
      </c>
    </row>
    <row r="42142" spans="12:12">
      <c r="L42142" s="17" t="s">
        <v>50243</v>
      </c>
    </row>
    <row r="42143" spans="12:12">
      <c r="L42143" s="17" t="s">
        <v>50244</v>
      </c>
    </row>
    <row r="42144" spans="12:12">
      <c r="L42144" s="17" t="s">
        <v>50245</v>
      </c>
    </row>
    <row r="42145" spans="12:12">
      <c r="L42145" s="17" t="s">
        <v>50246</v>
      </c>
    </row>
    <row r="42146" spans="12:12">
      <c r="L42146" s="17" t="s">
        <v>50247</v>
      </c>
    </row>
    <row r="42147" spans="12:12">
      <c r="L42147" s="17" t="s">
        <v>50248</v>
      </c>
    </row>
    <row r="42148" spans="12:12">
      <c r="L42148" s="17" t="s">
        <v>50249</v>
      </c>
    </row>
    <row r="42149" spans="12:12">
      <c r="L42149" s="17" t="s">
        <v>50250</v>
      </c>
    </row>
    <row r="42150" spans="12:12">
      <c r="L42150" s="17" t="s">
        <v>50251</v>
      </c>
    </row>
    <row r="42151" spans="12:12">
      <c r="L42151" s="17" t="s">
        <v>50252</v>
      </c>
    </row>
    <row r="42152" spans="12:12">
      <c r="L42152" s="17" t="s">
        <v>50253</v>
      </c>
    </row>
    <row r="42153" spans="12:12">
      <c r="L42153" s="17" t="s">
        <v>50254</v>
      </c>
    </row>
    <row r="42154" spans="12:12">
      <c r="L42154" s="17" t="s">
        <v>50255</v>
      </c>
    </row>
    <row r="42155" spans="12:12">
      <c r="L42155" s="17" t="s">
        <v>50256</v>
      </c>
    </row>
    <row r="42156" spans="12:12">
      <c r="L42156" s="17" t="s">
        <v>50257</v>
      </c>
    </row>
    <row r="42157" spans="12:12">
      <c r="L42157" s="17" t="s">
        <v>50258</v>
      </c>
    </row>
    <row r="42158" spans="12:12">
      <c r="L42158" s="17" t="s">
        <v>50259</v>
      </c>
    </row>
    <row r="42159" spans="12:12">
      <c r="L42159" s="17" t="s">
        <v>50260</v>
      </c>
    </row>
    <row r="42160" spans="12:12">
      <c r="L42160" s="17" t="s">
        <v>50261</v>
      </c>
    </row>
    <row r="42161" spans="12:12">
      <c r="L42161" s="17" t="s">
        <v>50262</v>
      </c>
    </row>
    <row r="42162" spans="12:12">
      <c r="L42162" s="17" t="s">
        <v>50263</v>
      </c>
    </row>
    <row r="42163" spans="12:12">
      <c r="L42163" s="17" t="s">
        <v>50264</v>
      </c>
    </row>
    <row r="42164" spans="12:12">
      <c r="L42164" s="17" t="s">
        <v>50265</v>
      </c>
    </row>
    <row r="42165" spans="12:12">
      <c r="L42165" s="17" t="s">
        <v>50266</v>
      </c>
    </row>
    <row r="42166" spans="12:12">
      <c r="L42166" s="17" t="s">
        <v>50267</v>
      </c>
    </row>
    <row r="42167" spans="12:12">
      <c r="L42167" s="17" t="s">
        <v>50268</v>
      </c>
    </row>
    <row r="42168" spans="12:12">
      <c r="L42168" s="17" t="s">
        <v>50269</v>
      </c>
    </row>
    <row r="42169" spans="12:12">
      <c r="L42169" s="17" t="s">
        <v>50270</v>
      </c>
    </row>
    <row r="42170" spans="12:12">
      <c r="L42170" s="17" t="s">
        <v>50271</v>
      </c>
    </row>
    <row r="42171" spans="12:12">
      <c r="L42171" s="17" t="s">
        <v>50272</v>
      </c>
    </row>
    <row r="42172" spans="12:12">
      <c r="L42172" s="17" t="s">
        <v>50273</v>
      </c>
    </row>
    <row r="42173" spans="12:12">
      <c r="L42173" s="17" t="s">
        <v>50274</v>
      </c>
    </row>
    <row r="42174" spans="12:12">
      <c r="L42174" s="17" t="s">
        <v>50275</v>
      </c>
    </row>
    <row r="42175" spans="12:12">
      <c r="L42175" s="17" t="s">
        <v>50276</v>
      </c>
    </row>
    <row r="42176" spans="12:12">
      <c r="L42176" s="17" t="s">
        <v>50277</v>
      </c>
    </row>
    <row r="42177" spans="12:12">
      <c r="L42177" s="17" t="s">
        <v>50278</v>
      </c>
    </row>
    <row r="42178" spans="12:12">
      <c r="L42178" s="17" t="s">
        <v>50279</v>
      </c>
    </row>
    <row r="42179" spans="12:12">
      <c r="L42179" s="17" t="s">
        <v>50280</v>
      </c>
    </row>
    <row r="42180" spans="12:12">
      <c r="L42180" s="17" t="s">
        <v>50281</v>
      </c>
    </row>
    <row r="42181" spans="12:12">
      <c r="L42181" s="17" t="s">
        <v>50282</v>
      </c>
    </row>
    <row r="42182" spans="12:12">
      <c r="L42182" s="17" t="s">
        <v>50283</v>
      </c>
    </row>
    <row r="42183" spans="12:12">
      <c r="L42183" s="17" t="s">
        <v>50284</v>
      </c>
    </row>
    <row r="42184" spans="12:12">
      <c r="L42184" s="17" t="s">
        <v>50285</v>
      </c>
    </row>
    <row r="42185" spans="12:12">
      <c r="L42185" s="17" t="s">
        <v>50286</v>
      </c>
    </row>
    <row r="42186" spans="12:12">
      <c r="L42186" s="17" t="s">
        <v>50287</v>
      </c>
    </row>
    <row r="42187" spans="12:12">
      <c r="L42187" s="17" t="s">
        <v>50288</v>
      </c>
    </row>
    <row r="42188" spans="12:12">
      <c r="L42188" s="17" t="s">
        <v>50289</v>
      </c>
    </row>
    <row r="42189" spans="12:12">
      <c r="L42189" s="17" t="s">
        <v>50290</v>
      </c>
    </row>
    <row r="42190" spans="12:12">
      <c r="L42190" s="17" t="s">
        <v>50291</v>
      </c>
    </row>
    <row r="42191" spans="12:12">
      <c r="L42191" s="17" t="s">
        <v>50292</v>
      </c>
    </row>
    <row r="42192" spans="12:12">
      <c r="L42192" s="17" t="s">
        <v>50293</v>
      </c>
    </row>
    <row r="42193" spans="12:12">
      <c r="L42193" s="17" t="s">
        <v>50294</v>
      </c>
    </row>
    <row r="42194" spans="12:12">
      <c r="L42194" s="17" t="s">
        <v>50295</v>
      </c>
    </row>
    <row r="42195" spans="12:12">
      <c r="L42195" s="17" t="s">
        <v>50296</v>
      </c>
    </row>
    <row r="42196" spans="12:12">
      <c r="L42196" s="17" t="s">
        <v>50297</v>
      </c>
    </row>
    <row r="42197" spans="12:12">
      <c r="L42197" s="17" t="s">
        <v>50298</v>
      </c>
    </row>
    <row r="42198" spans="12:12">
      <c r="L42198" s="17" t="s">
        <v>50299</v>
      </c>
    </row>
    <row r="42199" spans="12:12">
      <c r="L42199" s="17" t="s">
        <v>50300</v>
      </c>
    </row>
    <row r="42200" spans="12:12">
      <c r="L42200" s="17" t="s">
        <v>50301</v>
      </c>
    </row>
    <row r="42201" spans="12:12">
      <c r="L42201" s="17" t="s">
        <v>50302</v>
      </c>
    </row>
    <row r="42202" spans="12:12">
      <c r="L42202" s="17" t="s">
        <v>50303</v>
      </c>
    </row>
    <row r="42203" spans="12:12">
      <c r="L42203" s="17" t="s">
        <v>50304</v>
      </c>
    </row>
    <row r="42204" spans="12:12">
      <c r="L42204" s="17" t="s">
        <v>50305</v>
      </c>
    </row>
    <row r="42205" spans="12:12">
      <c r="L42205" s="17" t="s">
        <v>50306</v>
      </c>
    </row>
    <row r="42206" spans="12:12">
      <c r="L42206" s="17" t="s">
        <v>50307</v>
      </c>
    </row>
    <row r="42207" spans="12:12">
      <c r="L42207" s="17" t="s">
        <v>50308</v>
      </c>
    </row>
    <row r="42208" spans="12:12">
      <c r="L42208" s="17" t="s">
        <v>50309</v>
      </c>
    </row>
    <row r="42209" spans="12:12">
      <c r="L42209" s="17" t="s">
        <v>50310</v>
      </c>
    </row>
    <row r="42210" spans="12:12">
      <c r="L42210" s="17" t="s">
        <v>50311</v>
      </c>
    </row>
    <row r="42211" spans="12:12">
      <c r="L42211" s="17" t="s">
        <v>50312</v>
      </c>
    </row>
    <row r="42212" spans="12:12">
      <c r="L42212" s="17" t="s">
        <v>50313</v>
      </c>
    </row>
    <row r="42213" spans="12:12">
      <c r="L42213" s="17" t="s">
        <v>50314</v>
      </c>
    </row>
    <row r="42214" spans="12:12">
      <c r="L42214" s="17" t="s">
        <v>50315</v>
      </c>
    </row>
    <row r="42215" spans="12:12">
      <c r="L42215" s="17" t="s">
        <v>50316</v>
      </c>
    </row>
    <row r="42216" spans="12:12">
      <c r="L42216" s="17" t="s">
        <v>50317</v>
      </c>
    </row>
    <row r="42217" spans="12:12">
      <c r="L42217" s="17" t="s">
        <v>50318</v>
      </c>
    </row>
    <row r="42218" spans="12:12">
      <c r="L42218" s="17" t="s">
        <v>50319</v>
      </c>
    </row>
    <row r="42219" spans="12:12">
      <c r="L42219" s="17" t="s">
        <v>50320</v>
      </c>
    </row>
    <row r="42220" spans="12:12">
      <c r="L42220" s="17" t="s">
        <v>50321</v>
      </c>
    </row>
    <row r="42221" spans="12:12">
      <c r="L42221" s="17" t="s">
        <v>50322</v>
      </c>
    </row>
    <row r="42222" spans="12:12">
      <c r="L42222" s="17" t="s">
        <v>50323</v>
      </c>
    </row>
    <row r="42223" spans="12:12">
      <c r="L42223" s="17" t="s">
        <v>50324</v>
      </c>
    </row>
    <row r="42224" spans="12:12">
      <c r="L42224" s="17" t="s">
        <v>50325</v>
      </c>
    </row>
    <row r="42225" spans="12:12">
      <c r="L42225" s="17" t="s">
        <v>50326</v>
      </c>
    </row>
    <row r="42226" spans="12:12">
      <c r="L42226" s="17" t="s">
        <v>50327</v>
      </c>
    </row>
    <row r="42227" spans="12:12">
      <c r="L42227" s="17" t="s">
        <v>50328</v>
      </c>
    </row>
    <row r="42228" spans="12:12">
      <c r="L42228" s="17" t="s">
        <v>50329</v>
      </c>
    </row>
    <row r="42229" spans="12:12">
      <c r="L42229" s="17" t="s">
        <v>50330</v>
      </c>
    </row>
    <row r="42230" spans="12:12">
      <c r="L42230" s="17" t="s">
        <v>50331</v>
      </c>
    </row>
    <row r="42231" spans="12:12">
      <c r="L42231" s="17" t="s">
        <v>50332</v>
      </c>
    </row>
    <row r="42232" spans="12:12">
      <c r="L42232" s="17" t="s">
        <v>50333</v>
      </c>
    </row>
    <row r="42233" spans="12:12">
      <c r="L42233" s="17" t="s">
        <v>50334</v>
      </c>
    </row>
    <row r="42234" spans="12:12">
      <c r="L42234" s="17" t="s">
        <v>50335</v>
      </c>
    </row>
    <row r="42235" spans="12:12">
      <c r="L42235" s="17" t="s">
        <v>50336</v>
      </c>
    </row>
    <row r="42236" spans="12:12">
      <c r="L42236" s="17" t="s">
        <v>50337</v>
      </c>
    </row>
    <row r="42237" spans="12:12">
      <c r="L42237" s="17" t="s">
        <v>50338</v>
      </c>
    </row>
    <row r="42238" spans="12:12">
      <c r="L42238" s="17" t="s">
        <v>50339</v>
      </c>
    </row>
    <row r="42239" spans="12:12">
      <c r="L42239" s="17" t="s">
        <v>50340</v>
      </c>
    </row>
    <row r="42240" spans="12:12">
      <c r="L42240" s="17" t="s">
        <v>50341</v>
      </c>
    </row>
    <row r="42241" spans="12:12">
      <c r="L42241" s="17" t="s">
        <v>50342</v>
      </c>
    </row>
    <row r="42242" spans="12:12">
      <c r="L42242" s="17" t="s">
        <v>50343</v>
      </c>
    </row>
    <row r="42243" spans="12:12">
      <c r="L42243" s="17" t="s">
        <v>50344</v>
      </c>
    </row>
    <row r="42244" spans="12:12">
      <c r="L42244" s="17" t="s">
        <v>50345</v>
      </c>
    </row>
    <row r="42245" spans="12:12">
      <c r="L42245" s="17" t="s">
        <v>50346</v>
      </c>
    </row>
    <row r="42246" spans="12:12">
      <c r="L42246" s="17" t="s">
        <v>50347</v>
      </c>
    </row>
    <row r="42247" spans="12:12">
      <c r="L42247" s="17" t="s">
        <v>50348</v>
      </c>
    </row>
    <row r="42248" spans="12:12">
      <c r="L42248" s="17" t="s">
        <v>50349</v>
      </c>
    </row>
    <row r="42249" spans="12:12">
      <c r="L42249" s="17" t="s">
        <v>50350</v>
      </c>
    </row>
    <row r="42250" spans="12:12">
      <c r="L42250" s="17" t="s">
        <v>50351</v>
      </c>
    </row>
    <row r="42251" spans="12:12">
      <c r="L42251" s="17" t="s">
        <v>50352</v>
      </c>
    </row>
    <row r="42252" spans="12:12">
      <c r="L42252" s="17" t="s">
        <v>50353</v>
      </c>
    </row>
    <row r="42253" spans="12:12">
      <c r="L42253" s="17" t="s">
        <v>50354</v>
      </c>
    </row>
    <row r="42254" spans="12:12">
      <c r="L42254" s="17" t="s">
        <v>50355</v>
      </c>
    </row>
    <row r="42255" spans="12:12">
      <c r="L42255" s="17" t="s">
        <v>50356</v>
      </c>
    </row>
    <row r="42256" spans="12:12">
      <c r="L42256" s="17" t="s">
        <v>50357</v>
      </c>
    </row>
    <row r="42257" spans="12:12">
      <c r="L42257" s="17" t="s">
        <v>50358</v>
      </c>
    </row>
    <row r="42258" spans="12:12">
      <c r="L42258" s="17" t="s">
        <v>50359</v>
      </c>
    </row>
    <row r="42259" spans="12:12">
      <c r="L42259" s="17" t="s">
        <v>50360</v>
      </c>
    </row>
    <row r="42260" spans="12:12">
      <c r="L42260" s="17" t="s">
        <v>50361</v>
      </c>
    </row>
    <row r="42261" spans="12:12">
      <c r="L42261" s="17" t="s">
        <v>50362</v>
      </c>
    </row>
    <row r="42262" spans="12:12">
      <c r="L42262" s="17" t="s">
        <v>50363</v>
      </c>
    </row>
    <row r="42263" spans="12:12">
      <c r="L42263" s="17" t="s">
        <v>50364</v>
      </c>
    </row>
    <row r="42264" spans="12:12">
      <c r="L42264" s="17" t="s">
        <v>50365</v>
      </c>
    </row>
    <row r="42265" spans="12:12">
      <c r="L42265" s="17" t="s">
        <v>50366</v>
      </c>
    </row>
    <row r="42266" spans="12:12">
      <c r="L42266" s="17" t="s">
        <v>50367</v>
      </c>
    </row>
    <row r="42267" spans="12:12">
      <c r="L42267" s="17" t="s">
        <v>50368</v>
      </c>
    </row>
    <row r="42268" spans="12:12">
      <c r="L42268" s="17" t="s">
        <v>50369</v>
      </c>
    </row>
    <row r="42269" spans="12:12">
      <c r="L42269" s="17" t="s">
        <v>50370</v>
      </c>
    </row>
    <row r="42270" spans="12:12">
      <c r="L42270" s="17" t="s">
        <v>50371</v>
      </c>
    </row>
    <row r="42271" spans="12:12">
      <c r="L42271" s="17" t="s">
        <v>50372</v>
      </c>
    </row>
    <row r="42272" spans="12:12">
      <c r="L42272" s="17" t="s">
        <v>50373</v>
      </c>
    </row>
    <row r="42273" spans="12:12">
      <c r="L42273" s="17" t="s">
        <v>50374</v>
      </c>
    </row>
    <row r="42274" spans="12:12">
      <c r="L42274" s="17" t="s">
        <v>50375</v>
      </c>
    </row>
    <row r="42275" spans="12:12">
      <c r="L42275" s="17" t="s">
        <v>50376</v>
      </c>
    </row>
    <row r="42276" spans="12:12">
      <c r="L42276" s="17" t="s">
        <v>50377</v>
      </c>
    </row>
    <row r="42277" spans="12:12">
      <c r="L42277" s="17" t="s">
        <v>50378</v>
      </c>
    </row>
    <row r="42278" spans="12:12">
      <c r="L42278" s="17" t="s">
        <v>50379</v>
      </c>
    </row>
    <row r="42279" spans="12:12">
      <c r="L42279" s="17" t="s">
        <v>50380</v>
      </c>
    </row>
    <row r="42280" spans="12:12">
      <c r="L42280" s="17" t="s">
        <v>50381</v>
      </c>
    </row>
    <row r="42281" spans="12:12">
      <c r="L42281" s="17" t="s">
        <v>50382</v>
      </c>
    </row>
    <row r="42282" spans="12:12">
      <c r="L42282" s="17" t="s">
        <v>50383</v>
      </c>
    </row>
    <row r="42283" spans="12:12">
      <c r="L42283" s="17" t="s">
        <v>50384</v>
      </c>
    </row>
    <row r="42284" spans="12:12">
      <c r="L42284" s="17" t="s">
        <v>50385</v>
      </c>
    </row>
    <row r="42285" spans="12:12">
      <c r="L42285" s="17" t="s">
        <v>50386</v>
      </c>
    </row>
    <row r="42286" spans="12:12">
      <c r="L42286" s="17" t="s">
        <v>50387</v>
      </c>
    </row>
    <row r="42287" spans="12:12">
      <c r="L42287" s="17" t="s">
        <v>50388</v>
      </c>
    </row>
    <row r="42288" spans="12:12">
      <c r="L42288" s="17" t="s">
        <v>50389</v>
      </c>
    </row>
    <row r="42289" spans="12:12">
      <c r="L42289" s="17" t="s">
        <v>50390</v>
      </c>
    </row>
    <row r="42290" spans="12:12">
      <c r="L42290" s="17" t="s">
        <v>50391</v>
      </c>
    </row>
    <row r="42291" spans="12:12">
      <c r="L42291" s="17" t="s">
        <v>50392</v>
      </c>
    </row>
    <row r="42292" spans="12:12">
      <c r="L42292" s="17" t="s">
        <v>50393</v>
      </c>
    </row>
    <row r="42293" spans="12:12">
      <c r="L42293" s="17" t="s">
        <v>50394</v>
      </c>
    </row>
    <row r="42294" spans="12:12">
      <c r="L42294" s="17" t="s">
        <v>50395</v>
      </c>
    </row>
    <row r="42295" spans="12:12">
      <c r="L42295" s="17" t="s">
        <v>50396</v>
      </c>
    </row>
    <row r="42296" spans="12:12">
      <c r="L42296" s="17" t="s">
        <v>50397</v>
      </c>
    </row>
    <row r="42297" spans="12:12">
      <c r="L42297" s="17" t="s">
        <v>50398</v>
      </c>
    </row>
    <row r="42298" spans="12:12">
      <c r="L42298" s="17" t="s">
        <v>50399</v>
      </c>
    </row>
    <row r="42299" spans="12:12">
      <c r="L42299" s="17" t="s">
        <v>50400</v>
      </c>
    </row>
    <row r="42300" spans="12:12">
      <c r="L42300" s="17" t="s">
        <v>50401</v>
      </c>
    </row>
    <row r="42301" spans="12:12">
      <c r="L42301" s="17" t="s">
        <v>50402</v>
      </c>
    </row>
    <row r="42302" spans="12:12">
      <c r="L42302" s="17" t="s">
        <v>50403</v>
      </c>
    </row>
    <row r="42303" spans="12:12">
      <c r="L42303" s="17" t="s">
        <v>50404</v>
      </c>
    </row>
    <row r="42304" spans="12:12">
      <c r="L42304" s="17" t="s">
        <v>50405</v>
      </c>
    </row>
    <row r="42305" spans="12:12">
      <c r="L42305" s="17" t="s">
        <v>50406</v>
      </c>
    </row>
    <row r="42306" spans="12:12">
      <c r="L42306" s="17" t="s">
        <v>50407</v>
      </c>
    </row>
    <row r="42307" spans="12:12">
      <c r="L42307" s="17" t="s">
        <v>50408</v>
      </c>
    </row>
    <row r="42308" spans="12:12">
      <c r="L42308" s="17" t="s">
        <v>50409</v>
      </c>
    </row>
    <row r="42309" spans="12:12">
      <c r="L42309" s="17" t="s">
        <v>50410</v>
      </c>
    </row>
    <row r="42310" spans="12:12">
      <c r="L42310" s="17" t="s">
        <v>50411</v>
      </c>
    </row>
    <row r="42311" spans="12:12">
      <c r="L42311" s="17" t="s">
        <v>50412</v>
      </c>
    </row>
    <row r="42312" spans="12:12">
      <c r="L42312" s="17" t="s">
        <v>50413</v>
      </c>
    </row>
    <row r="42313" spans="12:12">
      <c r="L42313" s="17" t="s">
        <v>50414</v>
      </c>
    </row>
    <row r="42314" spans="12:12">
      <c r="L42314" s="17" t="s">
        <v>50415</v>
      </c>
    </row>
    <row r="42315" spans="12:12">
      <c r="L42315" s="17" t="s">
        <v>50416</v>
      </c>
    </row>
    <row r="42316" spans="12:12">
      <c r="L42316" s="17" t="s">
        <v>50417</v>
      </c>
    </row>
    <row r="42317" spans="12:12">
      <c r="L42317" s="17" t="s">
        <v>50418</v>
      </c>
    </row>
    <row r="42318" spans="12:12">
      <c r="L42318" s="17" t="s">
        <v>50419</v>
      </c>
    </row>
    <row r="42319" spans="12:12">
      <c r="L42319" s="17" t="s">
        <v>50420</v>
      </c>
    </row>
    <row r="42320" spans="12:12">
      <c r="L42320" s="17" t="s">
        <v>50421</v>
      </c>
    </row>
    <row r="42321" spans="12:12">
      <c r="L42321" s="17" t="s">
        <v>50422</v>
      </c>
    </row>
    <row r="42322" spans="12:12">
      <c r="L42322" s="17" t="s">
        <v>50423</v>
      </c>
    </row>
    <row r="42323" spans="12:12">
      <c r="L42323" s="17" t="s">
        <v>50424</v>
      </c>
    </row>
    <row r="42324" spans="12:12">
      <c r="L42324" s="17" t="s">
        <v>50425</v>
      </c>
    </row>
    <row r="42325" spans="12:12">
      <c r="L42325" s="17" t="s">
        <v>50426</v>
      </c>
    </row>
    <row r="42326" spans="12:12">
      <c r="L42326" s="17" t="s">
        <v>50427</v>
      </c>
    </row>
    <row r="42327" spans="12:12">
      <c r="L42327" s="17" t="s">
        <v>50428</v>
      </c>
    </row>
    <row r="42328" spans="12:12">
      <c r="L42328" s="17" t="s">
        <v>50429</v>
      </c>
    </row>
    <row r="42329" spans="12:12">
      <c r="L42329" s="17" t="s">
        <v>50430</v>
      </c>
    </row>
    <row r="42330" spans="12:12">
      <c r="L42330" s="17" t="s">
        <v>50431</v>
      </c>
    </row>
    <row r="42331" spans="12:12">
      <c r="L42331" s="17" t="s">
        <v>50432</v>
      </c>
    </row>
    <row r="42332" spans="12:12">
      <c r="L42332" s="17" t="s">
        <v>50433</v>
      </c>
    </row>
    <row r="42333" spans="12:12">
      <c r="L42333" s="17" t="s">
        <v>50434</v>
      </c>
    </row>
    <row r="42334" spans="12:12">
      <c r="L42334" s="17" t="s">
        <v>50435</v>
      </c>
    </row>
    <row r="42335" spans="12:12">
      <c r="L42335" s="17" t="s">
        <v>50436</v>
      </c>
    </row>
    <row r="42336" spans="12:12">
      <c r="L42336" s="17" t="s">
        <v>50437</v>
      </c>
    </row>
    <row r="42337" spans="12:12">
      <c r="L42337" s="17" t="s">
        <v>50438</v>
      </c>
    </row>
    <row r="42338" spans="12:12">
      <c r="L42338" s="17" t="s">
        <v>50439</v>
      </c>
    </row>
    <row r="42339" spans="12:12">
      <c r="L42339" s="17" t="s">
        <v>50440</v>
      </c>
    </row>
    <row r="42340" spans="12:12">
      <c r="L42340" s="17" t="s">
        <v>50441</v>
      </c>
    </row>
    <row r="42341" spans="12:12">
      <c r="L42341" s="17" t="s">
        <v>50442</v>
      </c>
    </row>
    <row r="42342" spans="12:12">
      <c r="L42342" s="17" t="s">
        <v>50443</v>
      </c>
    </row>
    <row r="42343" spans="12:12">
      <c r="L42343" s="17" t="s">
        <v>50444</v>
      </c>
    </row>
    <row r="42344" spans="12:12">
      <c r="L42344" s="17" t="s">
        <v>50445</v>
      </c>
    </row>
    <row r="42345" spans="12:12">
      <c r="L42345" s="17" t="s">
        <v>50446</v>
      </c>
    </row>
    <row r="42346" spans="12:12">
      <c r="L42346" s="17" t="s">
        <v>50447</v>
      </c>
    </row>
    <row r="42347" spans="12:12">
      <c r="L42347" s="17" t="s">
        <v>50448</v>
      </c>
    </row>
    <row r="42348" spans="12:12">
      <c r="L42348" s="17" t="s">
        <v>50449</v>
      </c>
    </row>
    <row r="42349" spans="12:12">
      <c r="L42349" s="17" t="s">
        <v>50450</v>
      </c>
    </row>
    <row r="42350" spans="12:12">
      <c r="L42350" s="17" t="s">
        <v>50451</v>
      </c>
    </row>
    <row r="42351" spans="12:12">
      <c r="L42351" s="17" t="s">
        <v>50452</v>
      </c>
    </row>
    <row r="42352" spans="12:12">
      <c r="L42352" s="17" t="s">
        <v>50453</v>
      </c>
    </row>
    <row r="42353" spans="12:12">
      <c r="L42353" s="17" t="s">
        <v>50454</v>
      </c>
    </row>
    <row r="42354" spans="12:12">
      <c r="L42354" s="17" t="s">
        <v>50455</v>
      </c>
    </row>
    <row r="42355" spans="12:12">
      <c r="L42355" s="17" t="s">
        <v>50456</v>
      </c>
    </row>
    <row r="42356" spans="12:12">
      <c r="L42356" s="17" t="s">
        <v>50457</v>
      </c>
    </row>
    <row r="42357" spans="12:12">
      <c r="L42357" s="17" t="s">
        <v>50458</v>
      </c>
    </row>
    <row r="42358" spans="12:12">
      <c r="L42358" s="17" t="s">
        <v>50459</v>
      </c>
    </row>
    <row r="42359" spans="12:12">
      <c r="L42359" s="17" t="s">
        <v>50460</v>
      </c>
    </row>
    <row r="42360" spans="12:12">
      <c r="L42360" s="17" t="s">
        <v>50461</v>
      </c>
    </row>
    <row r="42361" spans="12:12">
      <c r="L42361" s="17" t="s">
        <v>50462</v>
      </c>
    </row>
    <row r="42362" spans="12:12">
      <c r="L42362" s="17" t="s">
        <v>50463</v>
      </c>
    </row>
    <row r="42363" spans="12:12">
      <c r="L42363" s="17" t="s">
        <v>50464</v>
      </c>
    </row>
    <row r="42364" spans="12:12">
      <c r="L42364" s="17" t="s">
        <v>50465</v>
      </c>
    </row>
    <row r="42365" spans="12:12">
      <c r="L42365" s="17" t="s">
        <v>50466</v>
      </c>
    </row>
    <row r="42366" spans="12:12">
      <c r="L42366" s="17" t="s">
        <v>50467</v>
      </c>
    </row>
    <row r="42367" spans="12:12">
      <c r="L42367" s="17" t="s">
        <v>50468</v>
      </c>
    </row>
    <row r="42368" spans="12:12">
      <c r="L42368" s="17" t="s">
        <v>50469</v>
      </c>
    </row>
    <row r="42369" spans="12:12">
      <c r="L42369" s="17" t="s">
        <v>50470</v>
      </c>
    </row>
    <row r="42370" spans="12:12">
      <c r="L42370" s="17" t="s">
        <v>50471</v>
      </c>
    </row>
    <row r="42371" spans="12:12">
      <c r="L42371" s="17" t="s">
        <v>50472</v>
      </c>
    </row>
    <row r="42372" spans="12:12">
      <c r="L42372" s="17" t="s">
        <v>50473</v>
      </c>
    </row>
    <row r="42373" spans="12:12">
      <c r="L42373" s="17" t="s">
        <v>50474</v>
      </c>
    </row>
    <row r="42374" spans="12:12">
      <c r="L42374" s="17" t="s">
        <v>50475</v>
      </c>
    </row>
    <row r="42375" spans="12:12">
      <c r="L42375" s="17" t="s">
        <v>50476</v>
      </c>
    </row>
    <row r="42376" spans="12:12">
      <c r="L42376" s="17" t="s">
        <v>50477</v>
      </c>
    </row>
    <row r="42377" spans="12:12">
      <c r="L42377" s="17" t="s">
        <v>50478</v>
      </c>
    </row>
    <row r="42378" spans="12:12">
      <c r="L42378" s="17" t="s">
        <v>50479</v>
      </c>
    </row>
    <row r="42379" spans="12:12">
      <c r="L42379" s="17" t="s">
        <v>50480</v>
      </c>
    </row>
    <row r="42380" spans="12:12">
      <c r="L42380" s="17" t="s">
        <v>50481</v>
      </c>
    </row>
    <row r="42381" spans="12:12">
      <c r="L42381" s="17" t="s">
        <v>50482</v>
      </c>
    </row>
    <row r="42382" spans="12:12">
      <c r="L42382" s="17" t="s">
        <v>50483</v>
      </c>
    </row>
    <row r="42383" spans="12:12">
      <c r="L42383" s="17" t="s">
        <v>50484</v>
      </c>
    </row>
    <row r="42384" spans="12:12">
      <c r="L42384" s="17" t="s">
        <v>50485</v>
      </c>
    </row>
    <row r="42385" spans="12:12">
      <c r="L42385" s="17" t="s">
        <v>50486</v>
      </c>
    </row>
    <row r="42386" spans="12:12">
      <c r="L42386" s="17" t="s">
        <v>50487</v>
      </c>
    </row>
    <row r="42387" spans="12:12">
      <c r="L42387" s="17" t="s">
        <v>50488</v>
      </c>
    </row>
    <row r="42388" spans="12:12">
      <c r="L42388" s="17" t="s">
        <v>50489</v>
      </c>
    </row>
    <row r="42389" spans="12:12">
      <c r="L42389" s="17" t="s">
        <v>50490</v>
      </c>
    </row>
    <row r="42390" spans="12:12">
      <c r="L42390" s="17" t="s">
        <v>50491</v>
      </c>
    </row>
    <row r="42391" spans="12:12">
      <c r="L42391" s="17" t="s">
        <v>50492</v>
      </c>
    </row>
    <row r="42392" spans="12:12">
      <c r="L42392" s="17" t="s">
        <v>50493</v>
      </c>
    </row>
    <row r="42393" spans="12:12">
      <c r="L42393" s="17" t="s">
        <v>50494</v>
      </c>
    </row>
    <row r="42394" spans="12:12">
      <c r="L42394" s="17" t="s">
        <v>50495</v>
      </c>
    </row>
    <row r="42395" spans="12:12">
      <c r="L42395" s="17" t="s">
        <v>50496</v>
      </c>
    </row>
    <row r="42396" spans="12:12">
      <c r="L42396" s="17" t="s">
        <v>50497</v>
      </c>
    </row>
    <row r="42397" spans="12:12">
      <c r="L42397" s="17" t="s">
        <v>50498</v>
      </c>
    </row>
    <row r="42398" spans="12:12">
      <c r="L42398" s="17" t="s">
        <v>50499</v>
      </c>
    </row>
    <row r="42399" spans="12:12">
      <c r="L42399" s="17" t="s">
        <v>50500</v>
      </c>
    </row>
    <row r="42400" spans="12:12">
      <c r="L42400" s="17" t="s">
        <v>50501</v>
      </c>
    </row>
    <row r="42401" spans="12:12">
      <c r="L42401" s="17" t="s">
        <v>50502</v>
      </c>
    </row>
    <row r="42402" spans="12:12">
      <c r="L42402" s="17" t="s">
        <v>50503</v>
      </c>
    </row>
    <row r="42403" spans="12:12">
      <c r="L42403" s="17" t="s">
        <v>50504</v>
      </c>
    </row>
    <row r="42404" spans="12:12">
      <c r="L42404" s="17" t="s">
        <v>50505</v>
      </c>
    </row>
    <row r="42405" spans="12:12">
      <c r="L42405" s="17" t="s">
        <v>50506</v>
      </c>
    </row>
    <row r="42406" spans="12:12">
      <c r="L42406" s="17" t="s">
        <v>50507</v>
      </c>
    </row>
    <row r="42407" spans="12:12">
      <c r="L42407" s="17" t="s">
        <v>50508</v>
      </c>
    </row>
    <row r="42408" spans="12:12">
      <c r="L42408" s="17" t="s">
        <v>50509</v>
      </c>
    </row>
    <row r="42409" spans="12:12">
      <c r="L42409" s="17" t="s">
        <v>50510</v>
      </c>
    </row>
    <row r="42410" spans="12:12">
      <c r="L42410" s="17" t="s">
        <v>50511</v>
      </c>
    </row>
    <row r="42411" spans="12:12">
      <c r="L42411" s="17" t="s">
        <v>50512</v>
      </c>
    </row>
    <row r="42412" spans="12:12">
      <c r="L42412" s="17" t="s">
        <v>50513</v>
      </c>
    </row>
    <row r="42413" spans="12:12">
      <c r="L42413" s="17" t="s">
        <v>50514</v>
      </c>
    </row>
    <row r="42414" spans="12:12">
      <c r="L42414" s="17" t="s">
        <v>50515</v>
      </c>
    </row>
    <row r="42415" spans="12:12">
      <c r="L42415" s="17" t="s">
        <v>50516</v>
      </c>
    </row>
    <row r="42416" spans="12:12">
      <c r="L42416" s="17" t="s">
        <v>50517</v>
      </c>
    </row>
    <row r="42417" spans="12:12">
      <c r="L42417" s="17" t="s">
        <v>50518</v>
      </c>
    </row>
    <row r="42418" spans="12:12">
      <c r="L42418" s="17" t="s">
        <v>50519</v>
      </c>
    </row>
    <row r="42419" spans="12:12">
      <c r="L42419" s="17" t="s">
        <v>50520</v>
      </c>
    </row>
    <row r="42420" spans="12:12">
      <c r="L42420" s="17" t="s">
        <v>50521</v>
      </c>
    </row>
    <row r="42421" spans="12:12">
      <c r="L42421" s="17" t="s">
        <v>50522</v>
      </c>
    </row>
    <row r="42422" spans="12:12">
      <c r="L42422" s="17" t="s">
        <v>50523</v>
      </c>
    </row>
    <row r="42423" spans="12:12">
      <c r="L42423" s="17" t="s">
        <v>50524</v>
      </c>
    </row>
    <row r="42424" spans="12:12">
      <c r="L42424" s="17" t="s">
        <v>50525</v>
      </c>
    </row>
    <row r="42425" spans="12:12">
      <c r="L42425" s="17" t="s">
        <v>50526</v>
      </c>
    </row>
    <row r="42426" spans="12:12">
      <c r="L42426" s="17" t="s">
        <v>50527</v>
      </c>
    </row>
    <row r="42427" spans="12:12">
      <c r="L42427" s="17" t="s">
        <v>50528</v>
      </c>
    </row>
    <row r="42428" spans="12:12">
      <c r="L42428" s="17" t="s">
        <v>50529</v>
      </c>
    </row>
    <row r="42429" spans="12:12">
      <c r="L42429" s="17" t="s">
        <v>50530</v>
      </c>
    </row>
    <row r="42430" spans="12:12">
      <c r="L42430" s="17" t="s">
        <v>50531</v>
      </c>
    </row>
    <row r="42431" spans="12:12">
      <c r="L42431" s="17" t="s">
        <v>50532</v>
      </c>
    </row>
    <row r="42432" spans="12:12">
      <c r="L42432" s="17" t="s">
        <v>50533</v>
      </c>
    </row>
    <row r="42433" spans="12:12">
      <c r="L42433" s="17" t="s">
        <v>50534</v>
      </c>
    </row>
    <row r="42434" spans="12:12">
      <c r="L42434" s="17" t="s">
        <v>50535</v>
      </c>
    </row>
    <row r="42435" spans="12:12">
      <c r="L42435" s="17" t="s">
        <v>50536</v>
      </c>
    </row>
    <row r="42436" spans="12:12">
      <c r="L42436" s="17" t="s">
        <v>50537</v>
      </c>
    </row>
    <row r="42437" spans="12:12">
      <c r="L42437" s="17" t="s">
        <v>50538</v>
      </c>
    </row>
    <row r="42438" spans="12:12">
      <c r="L42438" s="17" t="s">
        <v>50539</v>
      </c>
    </row>
    <row r="42439" spans="12:12">
      <c r="L42439" s="17" t="s">
        <v>50540</v>
      </c>
    </row>
    <row r="42440" spans="12:12">
      <c r="L42440" s="17" t="s">
        <v>50541</v>
      </c>
    </row>
    <row r="42441" spans="12:12">
      <c r="L42441" s="17" t="s">
        <v>50542</v>
      </c>
    </row>
    <row r="42442" spans="12:12">
      <c r="L42442" s="17" t="s">
        <v>50543</v>
      </c>
    </row>
    <row r="42443" spans="12:12">
      <c r="L42443" s="17" t="s">
        <v>50544</v>
      </c>
    </row>
    <row r="42444" spans="12:12">
      <c r="L42444" s="17" t="s">
        <v>50545</v>
      </c>
    </row>
    <row r="42445" spans="12:12">
      <c r="L42445" s="17" t="s">
        <v>50546</v>
      </c>
    </row>
    <row r="42446" spans="12:12">
      <c r="L42446" s="17" t="s">
        <v>50547</v>
      </c>
    </row>
    <row r="42447" spans="12:12">
      <c r="L42447" s="17" t="s">
        <v>50548</v>
      </c>
    </row>
    <row r="42448" spans="12:12">
      <c r="L42448" s="17" t="s">
        <v>50549</v>
      </c>
    </row>
    <row r="42449" spans="12:12">
      <c r="L42449" s="17" t="s">
        <v>50550</v>
      </c>
    </row>
    <row r="42450" spans="12:12">
      <c r="L42450" s="17" t="s">
        <v>50551</v>
      </c>
    </row>
    <row r="42451" spans="12:12">
      <c r="L42451" s="17" t="s">
        <v>50552</v>
      </c>
    </row>
    <row r="42452" spans="12:12">
      <c r="L42452" s="17" t="s">
        <v>50553</v>
      </c>
    </row>
    <row r="42453" spans="12:12">
      <c r="L42453" s="17" t="s">
        <v>50554</v>
      </c>
    </row>
    <row r="42454" spans="12:12">
      <c r="L42454" s="17" t="s">
        <v>50555</v>
      </c>
    </row>
    <row r="42455" spans="12:12">
      <c r="L42455" s="17" t="s">
        <v>50556</v>
      </c>
    </row>
    <row r="42456" spans="12:12">
      <c r="L42456" s="17" t="s">
        <v>50557</v>
      </c>
    </row>
    <row r="42457" spans="12:12">
      <c r="L42457" s="17" t="s">
        <v>50558</v>
      </c>
    </row>
    <row r="42458" spans="12:12">
      <c r="L42458" s="17" t="s">
        <v>50559</v>
      </c>
    </row>
    <row r="42459" spans="12:12">
      <c r="L42459" s="17" t="s">
        <v>50560</v>
      </c>
    </row>
    <row r="42460" spans="12:12">
      <c r="L42460" s="17" t="s">
        <v>50561</v>
      </c>
    </row>
    <row r="42461" spans="12:12">
      <c r="L42461" s="17" t="s">
        <v>50562</v>
      </c>
    </row>
    <row r="42462" spans="12:12">
      <c r="L42462" s="17" t="s">
        <v>50563</v>
      </c>
    </row>
    <row r="42463" spans="12:12">
      <c r="L42463" s="17" t="s">
        <v>50564</v>
      </c>
    </row>
    <row r="42464" spans="12:12">
      <c r="L42464" s="17" t="s">
        <v>50565</v>
      </c>
    </row>
    <row r="42465" spans="12:12">
      <c r="L42465" s="17" t="s">
        <v>50566</v>
      </c>
    </row>
    <row r="42466" spans="12:12">
      <c r="L42466" s="17" t="s">
        <v>50567</v>
      </c>
    </row>
    <row r="42467" spans="12:12">
      <c r="L42467" s="17" t="s">
        <v>50568</v>
      </c>
    </row>
    <row r="42468" spans="12:12">
      <c r="L42468" s="17" t="s">
        <v>50569</v>
      </c>
    </row>
    <row r="42469" spans="12:12">
      <c r="L42469" s="17" t="s">
        <v>50570</v>
      </c>
    </row>
    <row r="42470" spans="12:12">
      <c r="L42470" s="17" t="s">
        <v>50571</v>
      </c>
    </row>
    <row r="42471" spans="12:12">
      <c r="L42471" s="17" t="s">
        <v>50572</v>
      </c>
    </row>
    <row r="42472" spans="12:12">
      <c r="L42472" s="17" t="s">
        <v>50573</v>
      </c>
    </row>
    <row r="42473" spans="12:12">
      <c r="L42473" s="17" t="s">
        <v>50574</v>
      </c>
    </row>
    <row r="42474" spans="12:12">
      <c r="L42474" s="17" t="s">
        <v>50575</v>
      </c>
    </row>
    <row r="42475" spans="12:12">
      <c r="L42475" s="17" t="s">
        <v>50576</v>
      </c>
    </row>
    <row r="42476" spans="12:12">
      <c r="L42476" s="17" t="s">
        <v>50577</v>
      </c>
    </row>
    <row r="42477" spans="12:12">
      <c r="L42477" s="17" t="s">
        <v>50578</v>
      </c>
    </row>
    <row r="42478" spans="12:12">
      <c r="L42478" s="17" t="s">
        <v>50579</v>
      </c>
    </row>
    <row r="42479" spans="12:12">
      <c r="L42479" s="17" t="s">
        <v>50580</v>
      </c>
    </row>
    <row r="42480" spans="12:12">
      <c r="L42480" s="17" t="s">
        <v>50581</v>
      </c>
    </row>
    <row r="42481" spans="12:12">
      <c r="L42481" s="17" t="s">
        <v>50582</v>
      </c>
    </row>
    <row r="42482" spans="12:12">
      <c r="L42482" s="17" t="s">
        <v>50583</v>
      </c>
    </row>
    <row r="42483" spans="12:12">
      <c r="L42483" s="17" t="s">
        <v>50584</v>
      </c>
    </row>
    <row r="42484" spans="12:12">
      <c r="L42484" s="17" t="s">
        <v>50585</v>
      </c>
    </row>
    <row r="42485" spans="12:12">
      <c r="L42485" s="17" t="s">
        <v>50586</v>
      </c>
    </row>
    <row r="42486" spans="12:12">
      <c r="L42486" s="17" t="s">
        <v>50587</v>
      </c>
    </row>
    <row r="42487" spans="12:12">
      <c r="L42487" s="17" t="s">
        <v>50588</v>
      </c>
    </row>
    <row r="42488" spans="12:12">
      <c r="L42488" s="17" t="s">
        <v>50589</v>
      </c>
    </row>
    <row r="42489" spans="12:12">
      <c r="L42489" s="17" t="s">
        <v>50590</v>
      </c>
    </row>
    <row r="42490" spans="12:12">
      <c r="L42490" s="17" t="s">
        <v>50591</v>
      </c>
    </row>
    <row r="42491" spans="12:12">
      <c r="L42491" s="17" t="s">
        <v>50592</v>
      </c>
    </row>
    <row r="42492" spans="12:12">
      <c r="L42492" s="17" t="s">
        <v>50593</v>
      </c>
    </row>
    <row r="42493" spans="12:12">
      <c r="L42493" s="17" t="s">
        <v>50594</v>
      </c>
    </row>
    <row r="42494" spans="12:12">
      <c r="L42494" s="17" t="s">
        <v>50595</v>
      </c>
    </row>
    <row r="42495" spans="12:12">
      <c r="L42495" s="17" t="s">
        <v>50596</v>
      </c>
    </row>
    <row r="42496" spans="12:12">
      <c r="L42496" s="17" t="s">
        <v>50597</v>
      </c>
    </row>
    <row r="42497" spans="12:12">
      <c r="L42497" s="17" t="s">
        <v>50598</v>
      </c>
    </row>
    <row r="42498" spans="12:12">
      <c r="L42498" s="17" t="s">
        <v>50599</v>
      </c>
    </row>
    <row r="42499" spans="12:12">
      <c r="L42499" s="17" t="s">
        <v>50600</v>
      </c>
    </row>
    <row r="42500" spans="12:12">
      <c r="L42500" s="17" t="s">
        <v>50601</v>
      </c>
    </row>
    <row r="42501" spans="12:12">
      <c r="L42501" s="17" t="s">
        <v>50602</v>
      </c>
    </row>
    <row r="42502" spans="12:12">
      <c r="L42502" s="17" t="s">
        <v>50603</v>
      </c>
    </row>
    <row r="42503" spans="12:12">
      <c r="L42503" s="17" t="s">
        <v>50604</v>
      </c>
    </row>
    <row r="42504" spans="12:12">
      <c r="L42504" s="17" t="s">
        <v>50605</v>
      </c>
    </row>
    <row r="42505" spans="12:12">
      <c r="L42505" s="17" t="s">
        <v>50606</v>
      </c>
    </row>
    <row r="42506" spans="12:12">
      <c r="L42506" s="17" t="s">
        <v>50607</v>
      </c>
    </row>
    <row r="42507" spans="12:12">
      <c r="L42507" s="17" t="s">
        <v>50608</v>
      </c>
    </row>
    <row r="42508" spans="12:12">
      <c r="L42508" s="17" t="s">
        <v>50609</v>
      </c>
    </row>
    <row r="42509" spans="12:12">
      <c r="L42509" s="17" t="s">
        <v>50610</v>
      </c>
    </row>
    <row r="42510" spans="12:12">
      <c r="L42510" s="17" t="s">
        <v>50611</v>
      </c>
    </row>
    <row r="42511" spans="12:12">
      <c r="L42511" s="17" t="s">
        <v>50612</v>
      </c>
    </row>
    <row r="42512" spans="12:12">
      <c r="L42512" s="17" t="s">
        <v>50613</v>
      </c>
    </row>
    <row r="42513" spans="12:12">
      <c r="L42513" s="17" t="s">
        <v>50614</v>
      </c>
    </row>
    <row r="42514" spans="12:12">
      <c r="L42514" s="17" t="s">
        <v>50615</v>
      </c>
    </row>
    <row r="42515" spans="12:12">
      <c r="L42515" s="17" t="s">
        <v>50616</v>
      </c>
    </row>
    <row r="42516" spans="12:12">
      <c r="L42516" s="17" t="s">
        <v>50617</v>
      </c>
    </row>
    <row r="42517" spans="12:12">
      <c r="L42517" s="17" t="s">
        <v>50618</v>
      </c>
    </row>
    <row r="42518" spans="12:12">
      <c r="L42518" s="17" t="s">
        <v>50619</v>
      </c>
    </row>
    <row r="42519" spans="12:12">
      <c r="L42519" s="17" t="s">
        <v>50620</v>
      </c>
    </row>
    <row r="42520" spans="12:12">
      <c r="L42520" s="17" t="s">
        <v>50621</v>
      </c>
    </row>
    <row r="42521" spans="12:12">
      <c r="L42521" s="17" t="s">
        <v>50622</v>
      </c>
    </row>
    <row r="42522" spans="12:12">
      <c r="L42522" s="17" t="s">
        <v>50623</v>
      </c>
    </row>
    <row r="42523" spans="12:12">
      <c r="L42523" s="17" t="s">
        <v>50624</v>
      </c>
    </row>
    <row r="42524" spans="12:12">
      <c r="L42524" s="17" t="s">
        <v>50625</v>
      </c>
    </row>
    <row r="42525" spans="12:12">
      <c r="L42525" s="17" t="s">
        <v>50626</v>
      </c>
    </row>
    <row r="42526" spans="12:12">
      <c r="L42526" s="17" t="s">
        <v>50627</v>
      </c>
    </row>
    <row r="42527" spans="12:12">
      <c r="L42527" s="17" t="s">
        <v>50628</v>
      </c>
    </row>
    <row r="42528" spans="12:12">
      <c r="L42528" s="17" t="s">
        <v>50629</v>
      </c>
    </row>
    <row r="42529" spans="12:12">
      <c r="L42529" s="17" t="s">
        <v>50630</v>
      </c>
    </row>
    <row r="42530" spans="12:12">
      <c r="L42530" s="17" t="s">
        <v>50631</v>
      </c>
    </row>
    <row r="42531" spans="12:12">
      <c r="L42531" s="17" t="s">
        <v>50632</v>
      </c>
    </row>
    <row r="42532" spans="12:12">
      <c r="L42532" s="17" t="s">
        <v>50633</v>
      </c>
    </row>
    <row r="42533" spans="12:12">
      <c r="L42533" s="17" t="s">
        <v>50634</v>
      </c>
    </row>
    <row r="42534" spans="12:12">
      <c r="L42534" s="17" t="s">
        <v>50635</v>
      </c>
    </row>
    <row r="42535" spans="12:12">
      <c r="L42535" s="17" t="s">
        <v>50636</v>
      </c>
    </row>
    <row r="42536" spans="12:12">
      <c r="L42536" s="17" t="s">
        <v>50637</v>
      </c>
    </row>
    <row r="42537" spans="12:12">
      <c r="L42537" s="17" t="s">
        <v>50638</v>
      </c>
    </row>
    <row r="42538" spans="12:12">
      <c r="L42538" s="17" t="s">
        <v>50639</v>
      </c>
    </row>
    <row r="42539" spans="12:12">
      <c r="L42539" s="17" t="s">
        <v>50640</v>
      </c>
    </row>
    <row r="42540" spans="12:12">
      <c r="L42540" s="17" t="s">
        <v>50641</v>
      </c>
    </row>
    <row r="42541" spans="12:12">
      <c r="L42541" s="17" t="s">
        <v>50642</v>
      </c>
    </row>
    <row r="42542" spans="12:12">
      <c r="L42542" s="17" t="s">
        <v>50643</v>
      </c>
    </row>
    <row r="42543" spans="12:12">
      <c r="L42543" s="17" t="s">
        <v>50644</v>
      </c>
    </row>
    <row r="42544" spans="12:12">
      <c r="L42544" s="17" t="s">
        <v>50645</v>
      </c>
    </row>
    <row r="42545" spans="12:12">
      <c r="L42545" s="17" t="s">
        <v>50646</v>
      </c>
    </row>
    <row r="42546" spans="12:12">
      <c r="L42546" s="17" t="s">
        <v>50647</v>
      </c>
    </row>
    <row r="42547" spans="12:12">
      <c r="L42547" s="17" t="s">
        <v>50648</v>
      </c>
    </row>
    <row r="42548" spans="12:12">
      <c r="L42548" s="17" t="s">
        <v>50649</v>
      </c>
    </row>
    <row r="42549" spans="12:12">
      <c r="L42549" s="17" t="s">
        <v>50650</v>
      </c>
    </row>
    <row r="42550" spans="12:12">
      <c r="L42550" s="17" t="s">
        <v>50651</v>
      </c>
    </row>
    <row r="42551" spans="12:12">
      <c r="L42551" s="17" t="s">
        <v>50652</v>
      </c>
    </row>
    <row r="42552" spans="12:12">
      <c r="L42552" s="17" t="s">
        <v>50653</v>
      </c>
    </row>
    <row r="42553" spans="12:12">
      <c r="L42553" s="17" t="s">
        <v>50654</v>
      </c>
    </row>
    <row r="42554" spans="12:12">
      <c r="L42554" s="17" t="s">
        <v>50655</v>
      </c>
    </row>
    <row r="42555" spans="12:12">
      <c r="L42555" s="17" t="s">
        <v>50656</v>
      </c>
    </row>
    <row r="42556" spans="12:12">
      <c r="L42556" s="17" t="s">
        <v>50657</v>
      </c>
    </row>
    <row r="42557" spans="12:12">
      <c r="L42557" s="17" t="s">
        <v>50658</v>
      </c>
    </row>
    <row r="42558" spans="12:12">
      <c r="L42558" s="17" t="s">
        <v>50659</v>
      </c>
    </row>
    <row r="42559" spans="12:12">
      <c r="L42559" s="17" t="s">
        <v>50660</v>
      </c>
    </row>
    <row r="42560" spans="12:12">
      <c r="L42560" s="17" t="s">
        <v>50661</v>
      </c>
    </row>
    <row r="42561" spans="12:12">
      <c r="L42561" s="17" t="s">
        <v>50662</v>
      </c>
    </row>
    <row r="42562" spans="12:12">
      <c r="L42562" s="17" t="s">
        <v>50663</v>
      </c>
    </row>
    <row r="42563" spans="12:12">
      <c r="L42563" s="17" t="s">
        <v>50664</v>
      </c>
    </row>
    <row r="42564" spans="12:12">
      <c r="L42564" s="17" t="s">
        <v>50665</v>
      </c>
    </row>
    <row r="42565" spans="12:12">
      <c r="L42565" s="17" t="s">
        <v>50666</v>
      </c>
    </row>
    <row r="42566" spans="12:12">
      <c r="L42566" s="17" t="s">
        <v>50667</v>
      </c>
    </row>
    <row r="42567" spans="12:12">
      <c r="L42567" s="17" t="s">
        <v>50668</v>
      </c>
    </row>
    <row r="42568" spans="12:12">
      <c r="L42568" s="17" t="s">
        <v>50669</v>
      </c>
    </row>
    <row r="42569" spans="12:12">
      <c r="L42569" s="17" t="s">
        <v>50670</v>
      </c>
    </row>
    <row r="42570" spans="12:12">
      <c r="L42570" s="17" t="s">
        <v>50671</v>
      </c>
    </row>
    <row r="42571" spans="12:12">
      <c r="L42571" s="17" t="s">
        <v>50672</v>
      </c>
    </row>
    <row r="42572" spans="12:12">
      <c r="L42572" s="17" t="s">
        <v>50673</v>
      </c>
    </row>
    <row r="42573" spans="12:12">
      <c r="L42573" s="17" t="s">
        <v>50674</v>
      </c>
    </row>
    <row r="42574" spans="12:12">
      <c r="L42574" s="17" t="s">
        <v>50675</v>
      </c>
    </row>
    <row r="42575" spans="12:12">
      <c r="L42575" s="17" t="s">
        <v>50676</v>
      </c>
    </row>
    <row r="42576" spans="12:12">
      <c r="L42576" s="17" t="s">
        <v>50677</v>
      </c>
    </row>
    <row r="42577" spans="12:12">
      <c r="L42577" s="17" t="s">
        <v>50678</v>
      </c>
    </row>
    <row r="42578" spans="12:12">
      <c r="L42578" s="17" t="s">
        <v>50679</v>
      </c>
    </row>
    <row r="42579" spans="12:12">
      <c r="L42579" s="17" t="s">
        <v>50680</v>
      </c>
    </row>
    <row r="42580" spans="12:12">
      <c r="L42580" s="17" t="s">
        <v>50681</v>
      </c>
    </row>
    <row r="42581" spans="12:12">
      <c r="L42581" s="17" t="s">
        <v>50682</v>
      </c>
    </row>
    <row r="42582" spans="12:12">
      <c r="L42582" s="17" t="s">
        <v>50683</v>
      </c>
    </row>
    <row r="42583" spans="12:12">
      <c r="L42583" s="17" t="s">
        <v>50684</v>
      </c>
    </row>
    <row r="42584" spans="12:12">
      <c r="L42584" s="17" t="s">
        <v>50685</v>
      </c>
    </row>
    <row r="42585" spans="12:12">
      <c r="L42585" s="17" t="s">
        <v>50686</v>
      </c>
    </row>
    <row r="42586" spans="12:12">
      <c r="L42586" s="17" t="s">
        <v>50687</v>
      </c>
    </row>
    <row r="42587" spans="12:12">
      <c r="L42587" s="17" t="s">
        <v>50688</v>
      </c>
    </row>
    <row r="42588" spans="12:12">
      <c r="L42588" s="17" t="s">
        <v>50689</v>
      </c>
    </row>
    <row r="42589" spans="12:12">
      <c r="L42589" s="17" t="s">
        <v>50690</v>
      </c>
    </row>
    <row r="42590" spans="12:12">
      <c r="L42590" s="17" t="s">
        <v>50691</v>
      </c>
    </row>
    <row r="42591" spans="12:12">
      <c r="L42591" s="17" t="s">
        <v>50692</v>
      </c>
    </row>
    <row r="42592" spans="12:12">
      <c r="L42592" s="17" t="s">
        <v>50693</v>
      </c>
    </row>
    <row r="42593" spans="12:12">
      <c r="L42593" s="17" t="s">
        <v>50694</v>
      </c>
    </row>
    <row r="42594" spans="12:12">
      <c r="L42594" s="17" t="s">
        <v>50695</v>
      </c>
    </row>
    <row r="42595" spans="12:12">
      <c r="L42595" s="17" t="s">
        <v>50696</v>
      </c>
    </row>
    <row r="42596" spans="12:12">
      <c r="L42596" s="17" t="s">
        <v>50697</v>
      </c>
    </row>
    <row r="42597" spans="12:12">
      <c r="L42597" s="17" t="s">
        <v>50698</v>
      </c>
    </row>
    <row r="42598" spans="12:12">
      <c r="L42598" s="17" t="s">
        <v>50699</v>
      </c>
    </row>
    <row r="42599" spans="12:12">
      <c r="L42599" s="17" t="s">
        <v>50700</v>
      </c>
    </row>
    <row r="42600" spans="12:12">
      <c r="L42600" s="17" t="s">
        <v>50701</v>
      </c>
    </row>
    <row r="42601" spans="12:12">
      <c r="L42601" s="17" t="s">
        <v>50702</v>
      </c>
    </row>
    <row r="42602" spans="12:12">
      <c r="L42602" s="17" t="s">
        <v>50703</v>
      </c>
    </row>
    <row r="42603" spans="12:12">
      <c r="L42603" s="17" t="s">
        <v>50704</v>
      </c>
    </row>
    <row r="42604" spans="12:12">
      <c r="L42604" s="17" t="s">
        <v>50705</v>
      </c>
    </row>
    <row r="42605" spans="12:12">
      <c r="L42605" s="17" t="s">
        <v>50706</v>
      </c>
    </row>
    <row r="42606" spans="12:12">
      <c r="L42606" s="17" t="s">
        <v>50707</v>
      </c>
    </row>
    <row r="42607" spans="12:12">
      <c r="L42607" s="17" t="s">
        <v>50708</v>
      </c>
    </row>
    <row r="42608" spans="12:12">
      <c r="L42608" s="17" t="s">
        <v>50709</v>
      </c>
    </row>
    <row r="42609" spans="12:12">
      <c r="L42609" s="17" t="s">
        <v>50710</v>
      </c>
    </row>
    <row r="42610" spans="12:12">
      <c r="L42610" s="17" t="s">
        <v>50711</v>
      </c>
    </row>
    <row r="42611" spans="12:12">
      <c r="L42611" s="17" t="s">
        <v>50712</v>
      </c>
    </row>
    <row r="42612" spans="12:12">
      <c r="L42612" s="17" t="s">
        <v>50713</v>
      </c>
    </row>
    <row r="42613" spans="12:12">
      <c r="L42613" s="17" t="s">
        <v>50714</v>
      </c>
    </row>
    <row r="42614" spans="12:12">
      <c r="L42614" s="17" t="s">
        <v>50715</v>
      </c>
    </row>
    <row r="42615" spans="12:12">
      <c r="L42615" s="17" t="s">
        <v>50716</v>
      </c>
    </row>
    <row r="42616" spans="12:12">
      <c r="L42616" s="17" t="s">
        <v>50717</v>
      </c>
    </row>
    <row r="42617" spans="12:12">
      <c r="L42617" s="17" t="s">
        <v>50718</v>
      </c>
    </row>
    <row r="42618" spans="12:12">
      <c r="L42618" s="17" t="s">
        <v>50719</v>
      </c>
    </row>
    <row r="42619" spans="12:12">
      <c r="L42619" s="17" t="s">
        <v>50720</v>
      </c>
    </row>
    <row r="42620" spans="12:12">
      <c r="L42620" s="17" t="s">
        <v>50721</v>
      </c>
    </row>
    <row r="42621" spans="12:12">
      <c r="L42621" s="17" t="s">
        <v>50722</v>
      </c>
    </row>
    <row r="42622" spans="12:12">
      <c r="L42622" s="17" t="s">
        <v>50723</v>
      </c>
    </row>
    <row r="42623" spans="12:12">
      <c r="L42623" s="17" t="s">
        <v>50724</v>
      </c>
    </row>
    <row r="42624" spans="12:12">
      <c r="L42624" s="17" t="s">
        <v>50725</v>
      </c>
    </row>
    <row r="42625" spans="12:12">
      <c r="L42625" s="17" t="s">
        <v>50726</v>
      </c>
    </row>
    <row r="42626" spans="12:12">
      <c r="L42626" s="17" t="s">
        <v>50727</v>
      </c>
    </row>
    <row r="42627" spans="12:12">
      <c r="L42627" s="17" t="s">
        <v>50728</v>
      </c>
    </row>
    <row r="42628" spans="12:12">
      <c r="L42628" s="17" t="s">
        <v>50729</v>
      </c>
    </row>
    <row r="42629" spans="12:12">
      <c r="L42629" s="17" t="s">
        <v>50730</v>
      </c>
    </row>
    <row r="42630" spans="12:12">
      <c r="L42630" s="17" t="s">
        <v>50731</v>
      </c>
    </row>
    <row r="42631" spans="12:12">
      <c r="L42631" s="17" t="s">
        <v>50732</v>
      </c>
    </row>
    <row r="42632" spans="12:12">
      <c r="L42632" s="17" t="s">
        <v>50733</v>
      </c>
    </row>
    <row r="42633" spans="12:12">
      <c r="L42633" s="17" t="s">
        <v>50734</v>
      </c>
    </row>
    <row r="42634" spans="12:12">
      <c r="L42634" s="17" t="s">
        <v>50735</v>
      </c>
    </row>
    <row r="42635" spans="12:12">
      <c r="L42635" s="17" t="s">
        <v>50736</v>
      </c>
    </row>
    <row r="42636" spans="12:12">
      <c r="L42636" s="17" t="s">
        <v>50737</v>
      </c>
    </row>
    <row r="42637" spans="12:12">
      <c r="L42637" s="17" t="s">
        <v>50738</v>
      </c>
    </row>
    <row r="42638" spans="12:12">
      <c r="L42638" s="17" t="s">
        <v>50739</v>
      </c>
    </row>
    <row r="42639" spans="12:12">
      <c r="L42639" s="17" t="s">
        <v>50740</v>
      </c>
    </row>
    <row r="42640" spans="12:12">
      <c r="L42640" s="17" t="s">
        <v>50741</v>
      </c>
    </row>
    <row r="42641" spans="12:12">
      <c r="L42641" s="17" t="s">
        <v>50742</v>
      </c>
    </row>
    <row r="42642" spans="12:12">
      <c r="L42642" s="17" t="s">
        <v>50743</v>
      </c>
    </row>
    <row r="42643" spans="12:12">
      <c r="L42643" s="17" t="s">
        <v>50744</v>
      </c>
    </row>
    <row r="42644" spans="12:12">
      <c r="L42644" s="17" t="s">
        <v>50745</v>
      </c>
    </row>
    <row r="42645" spans="12:12">
      <c r="L42645" s="17" t="s">
        <v>50746</v>
      </c>
    </row>
    <row r="42646" spans="12:12">
      <c r="L42646" s="17" t="s">
        <v>50747</v>
      </c>
    </row>
    <row r="42647" spans="12:12">
      <c r="L42647" s="17" t="s">
        <v>50748</v>
      </c>
    </row>
    <row r="42648" spans="12:12">
      <c r="L42648" s="17" t="s">
        <v>50749</v>
      </c>
    </row>
    <row r="42649" spans="12:12">
      <c r="L42649" s="17" t="s">
        <v>50750</v>
      </c>
    </row>
    <row r="42650" spans="12:12">
      <c r="L42650" s="17" t="s">
        <v>50751</v>
      </c>
    </row>
    <row r="42651" spans="12:12">
      <c r="L42651" s="17" t="s">
        <v>50752</v>
      </c>
    </row>
    <row r="42652" spans="12:12">
      <c r="L42652" s="17" t="s">
        <v>50753</v>
      </c>
    </row>
    <row r="42653" spans="12:12">
      <c r="L42653" s="17" t="s">
        <v>50754</v>
      </c>
    </row>
    <row r="42654" spans="12:12">
      <c r="L42654" s="17" t="s">
        <v>50755</v>
      </c>
    </row>
    <row r="42655" spans="12:12">
      <c r="L42655" s="17" t="s">
        <v>50756</v>
      </c>
    </row>
    <row r="42656" spans="12:12">
      <c r="L42656" s="17" t="s">
        <v>50757</v>
      </c>
    </row>
    <row r="42657" spans="12:12">
      <c r="L42657" s="17" t="s">
        <v>50758</v>
      </c>
    </row>
    <row r="42658" spans="12:12">
      <c r="L42658" s="17" t="s">
        <v>50759</v>
      </c>
    </row>
    <row r="42659" spans="12:12">
      <c r="L42659" s="17" t="s">
        <v>50760</v>
      </c>
    </row>
    <row r="42660" spans="12:12">
      <c r="L42660" s="17" t="s">
        <v>50761</v>
      </c>
    </row>
    <row r="42661" spans="12:12">
      <c r="L42661" s="17" t="s">
        <v>50762</v>
      </c>
    </row>
    <row r="42662" spans="12:12">
      <c r="L42662" s="17" t="s">
        <v>50763</v>
      </c>
    </row>
    <row r="42663" spans="12:12">
      <c r="L42663" s="17" t="s">
        <v>50764</v>
      </c>
    </row>
    <row r="42664" spans="12:12">
      <c r="L42664" s="17" t="s">
        <v>50765</v>
      </c>
    </row>
    <row r="42665" spans="12:12">
      <c r="L42665" s="17" t="s">
        <v>50766</v>
      </c>
    </row>
    <row r="42666" spans="12:12">
      <c r="L42666" s="17" t="s">
        <v>50767</v>
      </c>
    </row>
    <row r="42667" spans="12:12">
      <c r="L42667" s="17" t="s">
        <v>50768</v>
      </c>
    </row>
    <row r="42668" spans="12:12">
      <c r="L42668" s="17" t="s">
        <v>50769</v>
      </c>
    </row>
    <row r="42669" spans="12:12">
      <c r="L42669" s="17" t="s">
        <v>50770</v>
      </c>
    </row>
    <row r="42670" spans="12:12">
      <c r="L42670" s="17" t="s">
        <v>50771</v>
      </c>
    </row>
    <row r="42671" spans="12:12">
      <c r="L42671" s="17" t="s">
        <v>50772</v>
      </c>
    </row>
    <row r="42672" spans="12:12">
      <c r="L42672" s="17" t="s">
        <v>50773</v>
      </c>
    </row>
    <row r="42673" spans="12:12">
      <c r="L42673" s="17" t="s">
        <v>50774</v>
      </c>
    </row>
    <row r="42674" spans="12:12">
      <c r="L42674" s="17" t="s">
        <v>50775</v>
      </c>
    </row>
    <row r="42675" spans="12:12">
      <c r="L42675" s="17" t="s">
        <v>50776</v>
      </c>
    </row>
    <row r="42676" spans="12:12">
      <c r="L42676" s="17" t="s">
        <v>50777</v>
      </c>
    </row>
    <row r="42677" spans="12:12">
      <c r="L42677" s="17" t="s">
        <v>50778</v>
      </c>
    </row>
    <row r="42678" spans="12:12">
      <c r="L42678" s="17" t="s">
        <v>50779</v>
      </c>
    </row>
    <row r="42679" spans="12:12">
      <c r="L42679" s="17" t="s">
        <v>50780</v>
      </c>
    </row>
    <row r="42680" spans="12:12">
      <c r="L42680" s="17" t="s">
        <v>50781</v>
      </c>
    </row>
    <row r="42681" spans="12:12">
      <c r="L42681" s="17" t="s">
        <v>50782</v>
      </c>
    </row>
    <row r="42682" spans="12:12">
      <c r="L42682" s="17" t="s">
        <v>50783</v>
      </c>
    </row>
    <row r="42683" spans="12:12">
      <c r="L42683" s="17" t="s">
        <v>50784</v>
      </c>
    </row>
    <row r="42684" spans="12:12">
      <c r="L42684" s="17" t="s">
        <v>50785</v>
      </c>
    </row>
    <row r="42685" spans="12:12">
      <c r="L42685" s="17" t="s">
        <v>50786</v>
      </c>
    </row>
    <row r="42686" spans="12:12">
      <c r="L42686" s="17" t="s">
        <v>50787</v>
      </c>
    </row>
    <row r="42687" spans="12:12">
      <c r="L42687" s="17" t="s">
        <v>50788</v>
      </c>
    </row>
    <row r="42688" spans="12:12">
      <c r="L42688" s="17" t="s">
        <v>50789</v>
      </c>
    </row>
    <row r="42689" spans="12:12">
      <c r="L42689" s="17" t="s">
        <v>50790</v>
      </c>
    </row>
    <row r="42690" spans="12:12">
      <c r="L42690" s="17" t="s">
        <v>50791</v>
      </c>
    </row>
    <row r="42691" spans="12:12">
      <c r="L42691" s="17" t="s">
        <v>50792</v>
      </c>
    </row>
    <row r="42692" spans="12:12">
      <c r="L42692" s="17" t="s">
        <v>50793</v>
      </c>
    </row>
    <row r="42693" spans="12:12">
      <c r="L42693" s="17" t="s">
        <v>50794</v>
      </c>
    </row>
    <row r="42694" spans="12:12">
      <c r="L42694" s="17" t="s">
        <v>50795</v>
      </c>
    </row>
    <row r="42695" spans="12:12">
      <c r="L42695" s="17" t="s">
        <v>50796</v>
      </c>
    </row>
    <row r="42696" spans="12:12">
      <c r="L42696" s="17" t="s">
        <v>50797</v>
      </c>
    </row>
    <row r="42697" spans="12:12">
      <c r="L42697" s="17" t="s">
        <v>50798</v>
      </c>
    </row>
    <row r="42698" spans="12:12">
      <c r="L42698" s="17" t="s">
        <v>50799</v>
      </c>
    </row>
    <row r="42699" spans="12:12">
      <c r="L42699" s="17" t="s">
        <v>50800</v>
      </c>
    </row>
    <row r="42700" spans="12:12">
      <c r="L42700" s="17" t="s">
        <v>50801</v>
      </c>
    </row>
    <row r="42701" spans="12:12">
      <c r="L42701" s="17" t="s">
        <v>50802</v>
      </c>
    </row>
    <row r="42702" spans="12:12">
      <c r="L42702" s="17" t="s">
        <v>50803</v>
      </c>
    </row>
    <row r="42703" spans="12:12">
      <c r="L42703" s="17" t="s">
        <v>50804</v>
      </c>
    </row>
    <row r="42704" spans="12:12">
      <c r="L42704" s="17" t="s">
        <v>50805</v>
      </c>
    </row>
    <row r="42705" spans="12:12">
      <c r="L42705" s="17" t="s">
        <v>50806</v>
      </c>
    </row>
    <row r="42706" spans="12:12">
      <c r="L42706" s="17" t="s">
        <v>50807</v>
      </c>
    </row>
    <row r="42707" spans="12:12">
      <c r="L42707" s="17" t="s">
        <v>50808</v>
      </c>
    </row>
    <row r="42708" spans="12:12">
      <c r="L42708" s="17" t="s">
        <v>50809</v>
      </c>
    </row>
    <row r="42709" spans="12:12">
      <c r="L42709" s="17" t="s">
        <v>50810</v>
      </c>
    </row>
    <row r="42710" spans="12:12">
      <c r="L42710" s="17" t="s">
        <v>50811</v>
      </c>
    </row>
    <row r="42711" spans="12:12">
      <c r="L42711" s="17" t="s">
        <v>50812</v>
      </c>
    </row>
    <row r="42712" spans="12:12">
      <c r="L42712" s="17" t="s">
        <v>50813</v>
      </c>
    </row>
    <row r="42713" spans="12:12">
      <c r="L42713" s="17" t="s">
        <v>50814</v>
      </c>
    </row>
    <row r="42714" spans="12:12">
      <c r="L42714" s="17" t="s">
        <v>50815</v>
      </c>
    </row>
    <row r="42715" spans="12:12">
      <c r="L42715" s="17" t="s">
        <v>50816</v>
      </c>
    </row>
    <row r="42716" spans="12:12">
      <c r="L42716" s="17" t="s">
        <v>50817</v>
      </c>
    </row>
    <row r="42717" spans="12:12">
      <c r="L42717" s="17" t="s">
        <v>50818</v>
      </c>
    </row>
    <row r="42718" spans="12:12">
      <c r="L42718" s="17" t="s">
        <v>50819</v>
      </c>
    </row>
    <row r="42719" spans="12:12">
      <c r="L42719" s="17" t="s">
        <v>50820</v>
      </c>
    </row>
    <row r="42720" spans="12:12">
      <c r="L42720" s="17" t="s">
        <v>50821</v>
      </c>
    </row>
    <row r="42721" spans="12:12">
      <c r="L42721" s="17" t="s">
        <v>50822</v>
      </c>
    </row>
    <row r="42722" spans="12:12">
      <c r="L42722" s="17" t="s">
        <v>50823</v>
      </c>
    </row>
    <row r="42723" spans="12:12">
      <c r="L42723" s="17" t="s">
        <v>50824</v>
      </c>
    </row>
    <row r="42724" spans="12:12">
      <c r="L42724" s="17" t="s">
        <v>50825</v>
      </c>
    </row>
    <row r="42725" spans="12:12">
      <c r="L42725" s="17" t="s">
        <v>50826</v>
      </c>
    </row>
    <row r="42726" spans="12:12">
      <c r="L42726" s="17" t="s">
        <v>50827</v>
      </c>
    </row>
    <row r="42727" spans="12:12">
      <c r="L42727" s="17" t="s">
        <v>50828</v>
      </c>
    </row>
    <row r="42728" spans="12:12">
      <c r="L42728" s="17" t="s">
        <v>50829</v>
      </c>
    </row>
    <row r="42729" spans="12:12">
      <c r="L42729" s="17" t="s">
        <v>50830</v>
      </c>
    </row>
    <row r="42730" spans="12:12">
      <c r="L42730" s="17" t="s">
        <v>50831</v>
      </c>
    </row>
    <row r="42731" spans="12:12">
      <c r="L42731" s="17" t="s">
        <v>50832</v>
      </c>
    </row>
    <row r="42732" spans="12:12">
      <c r="L42732" s="17" t="s">
        <v>50833</v>
      </c>
    </row>
    <row r="42733" spans="12:12">
      <c r="L42733" s="17" t="s">
        <v>50834</v>
      </c>
    </row>
    <row r="42734" spans="12:12">
      <c r="L42734" s="17" t="s">
        <v>50835</v>
      </c>
    </row>
    <row r="42735" spans="12:12">
      <c r="L42735" s="17" t="s">
        <v>50836</v>
      </c>
    </row>
    <row r="42736" spans="12:12">
      <c r="L42736" s="17" t="s">
        <v>50837</v>
      </c>
    </row>
    <row r="42737" spans="12:12">
      <c r="L42737" s="17" t="s">
        <v>50838</v>
      </c>
    </row>
    <row r="42738" spans="12:12">
      <c r="L42738" s="17" t="s">
        <v>50839</v>
      </c>
    </row>
    <row r="42739" spans="12:12">
      <c r="L42739" s="17" t="s">
        <v>50840</v>
      </c>
    </row>
    <row r="42740" spans="12:12">
      <c r="L42740" s="17" t="s">
        <v>50841</v>
      </c>
    </row>
    <row r="42741" spans="12:12">
      <c r="L42741" s="17" t="s">
        <v>50842</v>
      </c>
    </row>
    <row r="42742" spans="12:12">
      <c r="L42742" s="17" t="s">
        <v>50843</v>
      </c>
    </row>
    <row r="42743" spans="12:12">
      <c r="L42743" s="17" t="s">
        <v>50844</v>
      </c>
    </row>
    <row r="42744" spans="12:12">
      <c r="L42744" s="17" t="s">
        <v>50845</v>
      </c>
    </row>
    <row r="42745" spans="12:12">
      <c r="L42745" s="17" t="s">
        <v>50846</v>
      </c>
    </row>
    <row r="42746" spans="12:12">
      <c r="L42746" s="17" t="s">
        <v>50847</v>
      </c>
    </row>
    <row r="42747" spans="12:12">
      <c r="L42747" s="17" t="s">
        <v>50848</v>
      </c>
    </row>
    <row r="42748" spans="12:12">
      <c r="L42748" s="17" t="s">
        <v>50849</v>
      </c>
    </row>
    <row r="42749" spans="12:12">
      <c r="L42749" s="17" t="s">
        <v>50850</v>
      </c>
    </row>
    <row r="42750" spans="12:12">
      <c r="L42750" s="17" t="s">
        <v>50851</v>
      </c>
    </row>
    <row r="42751" spans="12:12">
      <c r="L42751" s="17" t="s">
        <v>50852</v>
      </c>
    </row>
    <row r="42752" spans="12:12">
      <c r="L42752" s="17" t="s">
        <v>50853</v>
      </c>
    </row>
    <row r="42753" spans="12:12">
      <c r="L42753" s="17" t="s">
        <v>50854</v>
      </c>
    </row>
    <row r="42754" spans="12:12">
      <c r="L42754" s="17" t="s">
        <v>50855</v>
      </c>
    </row>
    <row r="42755" spans="12:12">
      <c r="L42755" s="17" t="s">
        <v>50856</v>
      </c>
    </row>
    <row r="42756" spans="12:12">
      <c r="L42756" s="17" t="s">
        <v>50857</v>
      </c>
    </row>
    <row r="42757" spans="12:12">
      <c r="L42757" s="17" t="s">
        <v>50858</v>
      </c>
    </row>
    <row r="42758" spans="12:12">
      <c r="L42758" s="17" t="s">
        <v>50859</v>
      </c>
    </row>
    <row r="42759" spans="12:12">
      <c r="L42759" s="17" t="s">
        <v>50860</v>
      </c>
    </row>
    <row r="42760" spans="12:12">
      <c r="L42760" s="17" t="s">
        <v>50861</v>
      </c>
    </row>
    <row r="42761" spans="12:12">
      <c r="L42761" s="17" t="s">
        <v>50862</v>
      </c>
    </row>
    <row r="42762" spans="12:12">
      <c r="L42762" s="17" t="s">
        <v>50863</v>
      </c>
    </row>
    <row r="42763" spans="12:12">
      <c r="L42763" s="17" t="s">
        <v>50864</v>
      </c>
    </row>
    <row r="42764" spans="12:12">
      <c r="L42764" s="17" t="s">
        <v>50865</v>
      </c>
    </row>
    <row r="42765" spans="12:12">
      <c r="L42765" s="17" t="s">
        <v>50866</v>
      </c>
    </row>
    <row r="42766" spans="12:12">
      <c r="L42766" s="17" t="s">
        <v>50867</v>
      </c>
    </row>
    <row r="42767" spans="12:12">
      <c r="L42767" s="17" t="s">
        <v>50868</v>
      </c>
    </row>
    <row r="42768" spans="12:12">
      <c r="L42768" s="17" t="s">
        <v>50869</v>
      </c>
    </row>
    <row r="42769" spans="12:12">
      <c r="L42769" s="17" t="s">
        <v>50870</v>
      </c>
    </row>
    <row r="42770" spans="12:12">
      <c r="L42770" s="17" t="s">
        <v>50871</v>
      </c>
    </row>
    <row r="42771" spans="12:12">
      <c r="L42771" s="17" t="s">
        <v>50872</v>
      </c>
    </row>
    <row r="42772" spans="12:12">
      <c r="L42772" s="17" t="s">
        <v>50873</v>
      </c>
    </row>
    <row r="42773" spans="12:12">
      <c r="L42773" s="17" t="s">
        <v>50874</v>
      </c>
    </row>
    <row r="42774" spans="12:12">
      <c r="L42774" s="17" t="s">
        <v>50875</v>
      </c>
    </row>
    <row r="42775" spans="12:12">
      <c r="L42775" s="17" t="s">
        <v>50876</v>
      </c>
    </row>
    <row r="42776" spans="12:12">
      <c r="L42776" s="17" t="s">
        <v>50877</v>
      </c>
    </row>
    <row r="42777" spans="12:12">
      <c r="L42777" s="17" t="s">
        <v>50878</v>
      </c>
    </row>
    <row r="42778" spans="12:12">
      <c r="L42778" s="17" t="s">
        <v>50879</v>
      </c>
    </row>
    <row r="42779" spans="12:12">
      <c r="L42779" s="17" t="s">
        <v>50880</v>
      </c>
    </row>
    <row r="42780" spans="12:12">
      <c r="L42780" s="17" t="s">
        <v>50881</v>
      </c>
    </row>
    <row r="42781" spans="12:12">
      <c r="L42781" s="17" t="s">
        <v>50882</v>
      </c>
    </row>
    <row r="42782" spans="12:12">
      <c r="L42782" s="17" t="s">
        <v>50883</v>
      </c>
    </row>
    <row r="42783" spans="12:12">
      <c r="L42783" s="17" t="s">
        <v>50884</v>
      </c>
    </row>
    <row r="42784" spans="12:12">
      <c r="L42784" s="17" t="s">
        <v>50885</v>
      </c>
    </row>
    <row r="42785" spans="12:12">
      <c r="L42785" s="17" t="s">
        <v>50886</v>
      </c>
    </row>
    <row r="42786" spans="12:12">
      <c r="L42786" s="17" t="s">
        <v>50887</v>
      </c>
    </row>
    <row r="42787" spans="12:12">
      <c r="L42787" s="17" t="s">
        <v>50888</v>
      </c>
    </row>
    <row r="42788" spans="12:12">
      <c r="L42788" s="17" t="s">
        <v>50889</v>
      </c>
    </row>
    <row r="42789" spans="12:12">
      <c r="L42789" s="17" t="s">
        <v>50890</v>
      </c>
    </row>
    <row r="42790" spans="12:12">
      <c r="L42790" s="17" t="s">
        <v>50891</v>
      </c>
    </row>
    <row r="42791" spans="12:12">
      <c r="L42791" s="17" t="s">
        <v>50892</v>
      </c>
    </row>
    <row r="42792" spans="12:12">
      <c r="L42792" s="17" t="s">
        <v>50893</v>
      </c>
    </row>
    <row r="42793" spans="12:12">
      <c r="L42793" s="17" t="s">
        <v>50894</v>
      </c>
    </row>
    <row r="42794" spans="12:12">
      <c r="L42794" s="17" t="s">
        <v>50895</v>
      </c>
    </row>
    <row r="42795" spans="12:12">
      <c r="L42795" s="17" t="s">
        <v>50896</v>
      </c>
    </row>
    <row r="42796" spans="12:12">
      <c r="L42796" s="17" t="s">
        <v>50897</v>
      </c>
    </row>
    <row r="42797" spans="12:12">
      <c r="L42797" s="17" t="s">
        <v>50898</v>
      </c>
    </row>
    <row r="42798" spans="12:12">
      <c r="L42798" s="17" t="s">
        <v>50899</v>
      </c>
    </row>
    <row r="42799" spans="12:12">
      <c r="L42799" s="17" t="s">
        <v>50900</v>
      </c>
    </row>
    <row r="42800" spans="12:12">
      <c r="L42800" s="17" t="s">
        <v>50901</v>
      </c>
    </row>
    <row r="42801" spans="12:12">
      <c r="L42801" s="17" t="s">
        <v>50902</v>
      </c>
    </row>
    <row r="42802" spans="12:12">
      <c r="L42802" s="17" t="s">
        <v>50903</v>
      </c>
    </row>
    <row r="42803" spans="12:12">
      <c r="L42803" s="17" t="s">
        <v>50904</v>
      </c>
    </row>
    <row r="42804" spans="12:12">
      <c r="L42804" s="17" t="s">
        <v>50905</v>
      </c>
    </row>
    <row r="42805" spans="12:12">
      <c r="L42805" s="17" t="s">
        <v>50906</v>
      </c>
    </row>
    <row r="42806" spans="12:12">
      <c r="L42806" s="17" t="s">
        <v>50907</v>
      </c>
    </row>
    <row r="42807" spans="12:12">
      <c r="L42807" s="17" t="s">
        <v>50908</v>
      </c>
    </row>
    <row r="42808" spans="12:12">
      <c r="L42808" s="17" t="s">
        <v>50909</v>
      </c>
    </row>
    <row r="42809" spans="12:12">
      <c r="L42809" s="17" t="s">
        <v>50910</v>
      </c>
    </row>
    <row r="42810" spans="12:12">
      <c r="L42810" s="17" t="s">
        <v>50911</v>
      </c>
    </row>
    <row r="42811" spans="12:12">
      <c r="L42811" s="17" t="s">
        <v>50912</v>
      </c>
    </row>
    <row r="42812" spans="12:12">
      <c r="L42812" s="17" t="s">
        <v>50913</v>
      </c>
    </row>
    <row r="42813" spans="12:12">
      <c r="L42813" s="17" t="s">
        <v>50914</v>
      </c>
    </row>
    <row r="42814" spans="12:12">
      <c r="L42814" s="17" t="s">
        <v>50915</v>
      </c>
    </row>
    <row r="42815" spans="12:12">
      <c r="L42815" s="17" t="s">
        <v>50916</v>
      </c>
    </row>
    <row r="42816" spans="12:12">
      <c r="L42816" s="17" t="s">
        <v>50917</v>
      </c>
    </row>
    <row r="42817" spans="12:12">
      <c r="L42817" s="17" t="s">
        <v>50918</v>
      </c>
    </row>
    <row r="42818" spans="12:12">
      <c r="L42818" s="17" t="s">
        <v>50919</v>
      </c>
    </row>
    <row r="42819" spans="12:12">
      <c r="L42819" s="17" t="s">
        <v>50920</v>
      </c>
    </row>
    <row r="42820" spans="12:12">
      <c r="L42820" s="17" t="s">
        <v>50921</v>
      </c>
    </row>
    <row r="42821" spans="12:12">
      <c r="L42821" s="17" t="s">
        <v>50922</v>
      </c>
    </row>
    <row r="42822" spans="12:12">
      <c r="L42822" s="17" t="s">
        <v>50923</v>
      </c>
    </row>
    <row r="42823" spans="12:12">
      <c r="L42823" s="17" t="s">
        <v>50924</v>
      </c>
    </row>
    <row r="42824" spans="12:12">
      <c r="L42824" s="17" t="s">
        <v>50925</v>
      </c>
    </row>
    <row r="42825" spans="12:12">
      <c r="L42825" s="17" t="s">
        <v>50926</v>
      </c>
    </row>
    <row r="42826" spans="12:12">
      <c r="L42826" s="17" t="s">
        <v>50927</v>
      </c>
    </row>
    <row r="42827" spans="12:12">
      <c r="L42827" s="17" t="s">
        <v>50928</v>
      </c>
    </row>
    <row r="42828" spans="12:12">
      <c r="L42828" s="17" t="s">
        <v>50929</v>
      </c>
    </row>
    <row r="42829" spans="12:12">
      <c r="L42829" s="17" t="s">
        <v>50930</v>
      </c>
    </row>
    <row r="42830" spans="12:12">
      <c r="L42830" s="17" t="s">
        <v>50931</v>
      </c>
    </row>
    <row r="42831" spans="12:12">
      <c r="L42831" s="17" t="s">
        <v>50932</v>
      </c>
    </row>
    <row r="42832" spans="12:12">
      <c r="L42832" s="17" t="s">
        <v>50933</v>
      </c>
    </row>
    <row r="42833" spans="12:12">
      <c r="L42833" s="17" t="s">
        <v>50934</v>
      </c>
    </row>
    <row r="42834" spans="12:12">
      <c r="L42834" s="17" t="s">
        <v>50935</v>
      </c>
    </row>
    <row r="42835" spans="12:12">
      <c r="L42835" s="17" t="s">
        <v>50936</v>
      </c>
    </row>
    <row r="42836" spans="12:12">
      <c r="L42836" s="17" t="s">
        <v>50937</v>
      </c>
    </row>
    <row r="42837" spans="12:12">
      <c r="L42837" s="17" t="s">
        <v>50938</v>
      </c>
    </row>
    <row r="42838" spans="12:12">
      <c r="L42838" s="17" t="s">
        <v>50939</v>
      </c>
    </row>
    <row r="42839" spans="12:12">
      <c r="L42839" s="17" t="s">
        <v>50940</v>
      </c>
    </row>
    <row r="42840" spans="12:12">
      <c r="L42840" s="17" t="s">
        <v>50941</v>
      </c>
    </row>
    <row r="42841" spans="12:12">
      <c r="L42841" s="17" t="s">
        <v>50942</v>
      </c>
    </row>
    <row r="42842" spans="12:12">
      <c r="L42842" s="17" t="s">
        <v>50943</v>
      </c>
    </row>
    <row r="42843" spans="12:12">
      <c r="L42843" s="17" t="s">
        <v>50944</v>
      </c>
    </row>
    <row r="42844" spans="12:12">
      <c r="L42844" s="17" t="s">
        <v>50945</v>
      </c>
    </row>
    <row r="42845" spans="12:12">
      <c r="L42845" s="17" t="s">
        <v>50946</v>
      </c>
    </row>
    <row r="42846" spans="12:12">
      <c r="L42846" s="17" t="s">
        <v>50947</v>
      </c>
    </row>
    <row r="42847" spans="12:12">
      <c r="L42847" s="17" t="s">
        <v>50948</v>
      </c>
    </row>
    <row r="42848" spans="12:12">
      <c r="L42848" s="17" t="s">
        <v>50949</v>
      </c>
    </row>
    <row r="42849" spans="12:12">
      <c r="L42849" s="17" t="s">
        <v>50950</v>
      </c>
    </row>
    <row r="42850" spans="12:12">
      <c r="L42850" s="17" t="s">
        <v>50951</v>
      </c>
    </row>
    <row r="42851" spans="12:12">
      <c r="L42851" s="17" t="s">
        <v>50952</v>
      </c>
    </row>
    <row r="42852" spans="12:12">
      <c r="L42852" s="17" t="s">
        <v>50953</v>
      </c>
    </row>
    <row r="42853" spans="12:12">
      <c r="L42853" s="17" t="s">
        <v>50954</v>
      </c>
    </row>
    <row r="42854" spans="12:12">
      <c r="L42854" s="17" t="s">
        <v>50955</v>
      </c>
    </row>
    <row r="42855" spans="12:12">
      <c r="L42855" s="17" t="s">
        <v>50956</v>
      </c>
    </row>
    <row r="42856" spans="12:12">
      <c r="L42856" s="17" t="s">
        <v>50957</v>
      </c>
    </row>
    <row r="42857" spans="12:12">
      <c r="L42857" s="17" t="s">
        <v>50958</v>
      </c>
    </row>
    <row r="42858" spans="12:12">
      <c r="L42858" s="17" t="s">
        <v>50959</v>
      </c>
    </row>
    <row r="42859" spans="12:12">
      <c r="L42859" s="17" t="s">
        <v>50960</v>
      </c>
    </row>
    <row r="42860" spans="12:12">
      <c r="L42860" s="17" t="s">
        <v>50961</v>
      </c>
    </row>
    <row r="42861" spans="12:12">
      <c r="L42861" s="17" t="s">
        <v>50962</v>
      </c>
    </row>
    <row r="42862" spans="12:12">
      <c r="L42862" s="17" t="s">
        <v>50963</v>
      </c>
    </row>
    <row r="42863" spans="12:12">
      <c r="L42863" s="17" t="s">
        <v>50964</v>
      </c>
    </row>
    <row r="42864" spans="12:12">
      <c r="L42864" s="17" t="s">
        <v>50965</v>
      </c>
    </row>
    <row r="42865" spans="12:12">
      <c r="L42865" s="17" t="s">
        <v>50966</v>
      </c>
    </row>
    <row r="42866" spans="12:12">
      <c r="L42866" s="17" t="s">
        <v>50967</v>
      </c>
    </row>
    <row r="42867" spans="12:12">
      <c r="L42867" s="17" t="s">
        <v>50968</v>
      </c>
    </row>
    <row r="42868" spans="12:12">
      <c r="L42868" s="17" t="s">
        <v>50969</v>
      </c>
    </row>
    <row r="42869" spans="12:12">
      <c r="L42869" s="17" t="s">
        <v>50970</v>
      </c>
    </row>
    <row r="42870" spans="12:12">
      <c r="L42870" s="17" t="s">
        <v>50971</v>
      </c>
    </row>
    <row r="42871" spans="12:12">
      <c r="L42871" s="17" t="s">
        <v>50972</v>
      </c>
    </row>
    <row r="42872" spans="12:12">
      <c r="L42872" s="17" t="s">
        <v>50973</v>
      </c>
    </row>
    <row r="42873" spans="12:12">
      <c r="L42873" s="17" t="s">
        <v>50974</v>
      </c>
    </row>
    <row r="42874" spans="12:12">
      <c r="L42874" s="17" t="s">
        <v>50975</v>
      </c>
    </row>
    <row r="42875" spans="12:12">
      <c r="L42875" s="17" t="s">
        <v>50976</v>
      </c>
    </row>
    <row r="42876" spans="12:12">
      <c r="L42876" s="17" t="s">
        <v>50977</v>
      </c>
    </row>
    <row r="42877" spans="12:12">
      <c r="L42877" s="17" t="s">
        <v>50978</v>
      </c>
    </row>
    <row r="42878" spans="12:12">
      <c r="L42878" s="17" t="s">
        <v>50979</v>
      </c>
    </row>
    <row r="42879" spans="12:12">
      <c r="L42879" s="17" t="s">
        <v>50980</v>
      </c>
    </row>
    <row r="42880" spans="12:12">
      <c r="L42880" s="17" t="s">
        <v>50981</v>
      </c>
    </row>
    <row r="42881" spans="12:12">
      <c r="L42881" s="17" t="s">
        <v>50982</v>
      </c>
    </row>
    <row r="42882" spans="12:12">
      <c r="L42882" s="17" t="s">
        <v>50983</v>
      </c>
    </row>
    <row r="42883" spans="12:12">
      <c r="L42883" s="17" t="s">
        <v>50984</v>
      </c>
    </row>
    <row r="42884" spans="12:12">
      <c r="L42884" s="17" t="s">
        <v>50985</v>
      </c>
    </row>
    <row r="42885" spans="12:12">
      <c r="L42885" s="17" t="s">
        <v>50986</v>
      </c>
    </row>
    <row r="42886" spans="12:12">
      <c r="L42886" s="17" t="s">
        <v>50987</v>
      </c>
    </row>
    <row r="42887" spans="12:12">
      <c r="L42887" s="17" t="s">
        <v>50988</v>
      </c>
    </row>
    <row r="42888" spans="12:12">
      <c r="L42888" s="17" t="s">
        <v>50989</v>
      </c>
    </row>
    <row r="42889" spans="12:12">
      <c r="L42889" s="17" t="s">
        <v>50990</v>
      </c>
    </row>
    <row r="42890" spans="12:12">
      <c r="L42890" s="17" t="s">
        <v>50991</v>
      </c>
    </row>
    <row r="42891" spans="12:12">
      <c r="L42891" s="17" t="s">
        <v>50992</v>
      </c>
    </row>
    <row r="42892" spans="12:12">
      <c r="L42892" s="17" t="s">
        <v>50993</v>
      </c>
    </row>
    <row r="42893" spans="12:12">
      <c r="L42893" s="17" t="s">
        <v>50994</v>
      </c>
    </row>
    <row r="42894" spans="12:12">
      <c r="L42894" s="17" t="s">
        <v>50995</v>
      </c>
    </row>
    <row r="42895" spans="12:12">
      <c r="L42895" s="17" t="s">
        <v>50996</v>
      </c>
    </row>
    <row r="42896" spans="12:12">
      <c r="L42896" s="17" t="s">
        <v>50997</v>
      </c>
    </row>
    <row r="42897" spans="12:12">
      <c r="L42897" s="17" t="s">
        <v>50998</v>
      </c>
    </row>
    <row r="42898" spans="12:12">
      <c r="L42898" s="17" t="s">
        <v>50999</v>
      </c>
    </row>
    <row r="42899" spans="12:12">
      <c r="L42899" s="17" t="s">
        <v>51000</v>
      </c>
    </row>
    <row r="42900" spans="12:12">
      <c r="L42900" s="17" t="s">
        <v>51001</v>
      </c>
    </row>
    <row r="42901" spans="12:12">
      <c r="L42901" s="17" t="s">
        <v>51002</v>
      </c>
    </row>
    <row r="42902" spans="12:12">
      <c r="L42902" s="17" t="s">
        <v>51003</v>
      </c>
    </row>
    <row r="42903" spans="12:12">
      <c r="L42903" s="17" t="s">
        <v>51004</v>
      </c>
    </row>
    <row r="42904" spans="12:12">
      <c r="L42904" s="17" t="s">
        <v>51005</v>
      </c>
    </row>
    <row r="42905" spans="12:12">
      <c r="L42905" s="17" t="s">
        <v>51006</v>
      </c>
    </row>
    <row r="42906" spans="12:12">
      <c r="L42906" s="17" t="s">
        <v>51007</v>
      </c>
    </row>
    <row r="42907" spans="12:12">
      <c r="L42907" s="17" t="s">
        <v>51008</v>
      </c>
    </row>
    <row r="42908" spans="12:12">
      <c r="L42908" s="17" t="s">
        <v>51009</v>
      </c>
    </row>
    <row r="42909" spans="12:12">
      <c r="L42909" s="17" t="s">
        <v>51010</v>
      </c>
    </row>
    <row r="42910" spans="12:12">
      <c r="L42910" s="17" t="s">
        <v>51011</v>
      </c>
    </row>
    <row r="42911" spans="12:12">
      <c r="L42911" s="17" t="s">
        <v>51012</v>
      </c>
    </row>
    <row r="42912" spans="12:12">
      <c r="L42912" s="17" t="s">
        <v>51013</v>
      </c>
    </row>
    <row r="42913" spans="12:12">
      <c r="L42913" s="17" t="s">
        <v>51014</v>
      </c>
    </row>
    <row r="42914" spans="12:12">
      <c r="L42914" s="17" t="s">
        <v>51015</v>
      </c>
    </row>
    <row r="42915" spans="12:12">
      <c r="L42915" s="17" t="s">
        <v>51016</v>
      </c>
    </row>
    <row r="42916" spans="12:12">
      <c r="L42916" s="17" t="s">
        <v>51017</v>
      </c>
    </row>
    <row r="42917" spans="12:12">
      <c r="L42917" s="17" t="s">
        <v>51018</v>
      </c>
    </row>
    <row r="42918" spans="12:12">
      <c r="L42918" s="17" t="s">
        <v>51019</v>
      </c>
    </row>
    <row r="42919" spans="12:12">
      <c r="L42919" s="17" t="s">
        <v>51020</v>
      </c>
    </row>
    <row r="42920" spans="12:12">
      <c r="L42920" s="17" t="s">
        <v>51021</v>
      </c>
    </row>
    <row r="42921" spans="12:12">
      <c r="L42921" s="17" t="s">
        <v>51022</v>
      </c>
    </row>
    <row r="42922" spans="12:12">
      <c r="L42922" s="17" t="s">
        <v>51023</v>
      </c>
    </row>
    <row r="42923" spans="12:12">
      <c r="L42923" s="17" t="s">
        <v>51024</v>
      </c>
    </row>
    <row r="42924" spans="12:12">
      <c r="L42924" s="17" t="s">
        <v>51025</v>
      </c>
    </row>
    <row r="42925" spans="12:12">
      <c r="L42925" s="17" t="s">
        <v>51026</v>
      </c>
    </row>
    <row r="42926" spans="12:12">
      <c r="L42926" s="17" t="s">
        <v>51027</v>
      </c>
    </row>
    <row r="42927" spans="12:12">
      <c r="L42927" s="17" t="s">
        <v>51028</v>
      </c>
    </row>
    <row r="42928" spans="12:12">
      <c r="L42928" s="17" t="s">
        <v>51029</v>
      </c>
    </row>
    <row r="42929" spans="12:12">
      <c r="L42929" s="17" t="s">
        <v>51030</v>
      </c>
    </row>
    <row r="42930" spans="12:12">
      <c r="L42930" s="17" t="s">
        <v>51031</v>
      </c>
    </row>
    <row r="42931" spans="12:12">
      <c r="L42931" s="17" t="s">
        <v>51032</v>
      </c>
    </row>
    <row r="42932" spans="12:12">
      <c r="L42932" s="17" t="s">
        <v>51033</v>
      </c>
    </row>
    <row r="42933" spans="12:12">
      <c r="L42933" s="17" t="s">
        <v>51034</v>
      </c>
    </row>
    <row r="42934" spans="12:12">
      <c r="L42934" s="17" t="s">
        <v>51035</v>
      </c>
    </row>
    <row r="42935" spans="12:12">
      <c r="L42935" s="17" t="s">
        <v>51036</v>
      </c>
    </row>
    <row r="42936" spans="12:12">
      <c r="L42936" s="17" t="s">
        <v>51037</v>
      </c>
    </row>
    <row r="42937" spans="12:12">
      <c r="L42937" s="17" t="s">
        <v>51038</v>
      </c>
    </row>
    <row r="42938" spans="12:12">
      <c r="L42938" s="17" t="s">
        <v>51039</v>
      </c>
    </row>
    <row r="42939" spans="12:12">
      <c r="L42939" s="17" t="s">
        <v>51040</v>
      </c>
    </row>
    <row r="42940" spans="12:12">
      <c r="L42940" s="17" t="s">
        <v>51041</v>
      </c>
    </row>
    <row r="42941" spans="12:12">
      <c r="L42941" s="17" t="s">
        <v>51042</v>
      </c>
    </row>
    <row r="42942" spans="12:12">
      <c r="L42942" s="17" t="s">
        <v>51043</v>
      </c>
    </row>
    <row r="42943" spans="12:12">
      <c r="L42943" s="17" t="s">
        <v>51044</v>
      </c>
    </row>
    <row r="42944" spans="12:12">
      <c r="L42944" s="17" t="s">
        <v>51045</v>
      </c>
    </row>
    <row r="42945" spans="12:12">
      <c r="L42945" s="17" t="s">
        <v>51046</v>
      </c>
    </row>
    <row r="42946" spans="12:12">
      <c r="L42946" s="17" t="s">
        <v>51047</v>
      </c>
    </row>
    <row r="42947" spans="12:12">
      <c r="L42947" s="17" t="s">
        <v>51048</v>
      </c>
    </row>
    <row r="42948" spans="12:12">
      <c r="L42948" s="17" t="s">
        <v>51049</v>
      </c>
    </row>
    <row r="42949" spans="12:12">
      <c r="L42949" s="17" t="s">
        <v>51050</v>
      </c>
    </row>
    <row r="42950" spans="12:12">
      <c r="L42950" s="17" t="s">
        <v>51051</v>
      </c>
    </row>
    <row r="42951" spans="12:12">
      <c r="L42951" s="17" t="s">
        <v>51052</v>
      </c>
    </row>
    <row r="42952" spans="12:12">
      <c r="L42952" s="17" t="s">
        <v>51053</v>
      </c>
    </row>
    <row r="42953" spans="12:12">
      <c r="L42953" s="17" t="s">
        <v>51054</v>
      </c>
    </row>
    <row r="42954" spans="12:12">
      <c r="L42954" s="17" t="s">
        <v>51055</v>
      </c>
    </row>
    <row r="42955" spans="12:12">
      <c r="L42955" s="17" t="s">
        <v>51056</v>
      </c>
    </row>
    <row r="42956" spans="12:12">
      <c r="L42956" s="17" t="s">
        <v>51057</v>
      </c>
    </row>
    <row r="42957" spans="12:12">
      <c r="L42957" s="17" t="s">
        <v>51058</v>
      </c>
    </row>
    <row r="42958" spans="12:12">
      <c r="L42958" s="17" t="s">
        <v>51059</v>
      </c>
    </row>
    <row r="42959" spans="12:12">
      <c r="L42959" s="17" t="s">
        <v>51060</v>
      </c>
    </row>
    <row r="42960" spans="12:12">
      <c r="L42960" s="17" t="s">
        <v>51061</v>
      </c>
    </row>
    <row r="42961" spans="12:12">
      <c r="L42961" s="17" t="s">
        <v>51062</v>
      </c>
    </row>
    <row r="42962" spans="12:12">
      <c r="L42962" s="17" t="s">
        <v>51063</v>
      </c>
    </row>
    <row r="42963" spans="12:12">
      <c r="L42963" s="17" t="s">
        <v>51064</v>
      </c>
    </row>
    <row r="42964" spans="12:12">
      <c r="L42964" s="17" t="s">
        <v>51065</v>
      </c>
    </row>
    <row r="42965" spans="12:12">
      <c r="L42965" s="17" t="s">
        <v>51066</v>
      </c>
    </row>
    <row r="42966" spans="12:12">
      <c r="L42966" s="17" t="s">
        <v>51067</v>
      </c>
    </row>
    <row r="42967" spans="12:12">
      <c r="L42967" s="17" t="s">
        <v>51068</v>
      </c>
    </row>
    <row r="42968" spans="12:12">
      <c r="L42968" s="17" t="s">
        <v>51069</v>
      </c>
    </row>
    <row r="42969" spans="12:12">
      <c r="L42969" s="17" t="s">
        <v>51070</v>
      </c>
    </row>
    <row r="42970" spans="12:12">
      <c r="L42970" s="17" t="s">
        <v>51071</v>
      </c>
    </row>
    <row r="42971" spans="12:12">
      <c r="L42971" s="17" t="s">
        <v>51072</v>
      </c>
    </row>
    <row r="42972" spans="12:12">
      <c r="L42972" s="17" t="s">
        <v>51073</v>
      </c>
    </row>
    <row r="42973" spans="12:12">
      <c r="L42973" s="17" t="s">
        <v>51074</v>
      </c>
    </row>
    <row r="42974" spans="12:12">
      <c r="L42974" s="17" t="s">
        <v>51075</v>
      </c>
    </row>
    <row r="42975" spans="12:12">
      <c r="L42975" s="17" t="s">
        <v>51076</v>
      </c>
    </row>
    <row r="42976" spans="12:12">
      <c r="L42976" s="17" t="s">
        <v>51077</v>
      </c>
    </row>
    <row r="42977" spans="12:12">
      <c r="L42977" s="17" t="s">
        <v>51078</v>
      </c>
    </row>
    <row r="42978" spans="12:12">
      <c r="L42978" s="17" t="s">
        <v>51079</v>
      </c>
    </row>
    <row r="42979" spans="12:12">
      <c r="L42979" s="17" t="s">
        <v>51080</v>
      </c>
    </row>
    <row r="42980" spans="12:12">
      <c r="L42980" s="17" t="s">
        <v>51081</v>
      </c>
    </row>
    <row r="42981" spans="12:12">
      <c r="L42981" s="17" t="s">
        <v>51082</v>
      </c>
    </row>
    <row r="42982" spans="12:12">
      <c r="L42982" s="17" t="s">
        <v>51083</v>
      </c>
    </row>
    <row r="42983" spans="12:12">
      <c r="L42983" s="17" t="s">
        <v>51084</v>
      </c>
    </row>
    <row r="42984" spans="12:12">
      <c r="L42984" s="17" t="s">
        <v>51085</v>
      </c>
    </row>
    <row r="42985" spans="12:12">
      <c r="L42985" s="17" t="s">
        <v>51086</v>
      </c>
    </row>
    <row r="42986" spans="12:12">
      <c r="L42986" s="17" t="s">
        <v>51087</v>
      </c>
    </row>
    <row r="42987" spans="12:12">
      <c r="L42987" s="17" t="s">
        <v>51088</v>
      </c>
    </row>
    <row r="42988" spans="12:12">
      <c r="L42988" s="17" t="s">
        <v>51089</v>
      </c>
    </row>
    <row r="42989" spans="12:12">
      <c r="L42989" s="17" t="s">
        <v>51090</v>
      </c>
    </row>
    <row r="42990" spans="12:12">
      <c r="L42990" s="17" t="s">
        <v>51091</v>
      </c>
    </row>
    <row r="42991" spans="12:12">
      <c r="L42991" s="17" t="s">
        <v>51092</v>
      </c>
    </row>
    <row r="42992" spans="12:12">
      <c r="L42992" s="17" t="s">
        <v>51093</v>
      </c>
    </row>
    <row r="42993" spans="12:12">
      <c r="L42993" s="17" t="s">
        <v>51094</v>
      </c>
    </row>
    <row r="42994" spans="12:12">
      <c r="L42994" s="17" t="s">
        <v>51095</v>
      </c>
    </row>
    <row r="42995" spans="12:12">
      <c r="L42995" s="17" t="s">
        <v>51096</v>
      </c>
    </row>
    <row r="42996" spans="12:12">
      <c r="L42996" s="17" t="s">
        <v>51097</v>
      </c>
    </row>
    <row r="42997" spans="12:12">
      <c r="L42997" s="17" t="s">
        <v>51098</v>
      </c>
    </row>
    <row r="42998" spans="12:12">
      <c r="L42998" s="17" t="s">
        <v>51099</v>
      </c>
    </row>
    <row r="42999" spans="12:12">
      <c r="L42999" s="17" t="s">
        <v>51100</v>
      </c>
    </row>
    <row r="43000" spans="12:12">
      <c r="L43000" s="17" t="s">
        <v>51101</v>
      </c>
    </row>
    <row r="43001" spans="12:12">
      <c r="L43001" s="17" t="s">
        <v>51102</v>
      </c>
    </row>
    <row r="43002" spans="12:12">
      <c r="L43002" s="17" t="s">
        <v>51103</v>
      </c>
    </row>
    <row r="43003" spans="12:12">
      <c r="L43003" s="17" t="s">
        <v>51104</v>
      </c>
    </row>
    <row r="43004" spans="12:12">
      <c r="L43004" s="17" t="s">
        <v>51105</v>
      </c>
    </row>
    <row r="43005" spans="12:12">
      <c r="L43005" s="17" t="s">
        <v>51106</v>
      </c>
    </row>
    <row r="43006" spans="12:12">
      <c r="L43006" s="17" t="s">
        <v>51107</v>
      </c>
    </row>
    <row r="43007" spans="12:12">
      <c r="L43007" s="17" t="s">
        <v>51108</v>
      </c>
    </row>
    <row r="43008" spans="12:12">
      <c r="L43008" s="17" t="s">
        <v>51109</v>
      </c>
    </row>
    <row r="43009" spans="12:12">
      <c r="L43009" s="17" t="s">
        <v>51110</v>
      </c>
    </row>
    <row r="43010" spans="12:12">
      <c r="L43010" s="17" t="s">
        <v>51111</v>
      </c>
    </row>
    <row r="43011" spans="12:12">
      <c r="L43011" s="17" t="s">
        <v>51112</v>
      </c>
    </row>
    <row r="43012" spans="12:12">
      <c r="L43012" s="17" t="s">
        <v>51113</v>
      </c>
    </row>
    <row r="43013" spans="12:12">
      <c r="L43013" s="17" t="s">
        <v>51114</v>
      </c>
    </row>
    <row r="43014" spans="12:12">
      <c r="L43014" s="17" t="s">
        <v>51115</v>
      </c>
    </row>
    <row r="43015" spans="12:12">
      <c r="L43015" s="17" t="s">
        <v>51116</v>
      </c>
    </row>
    <row r="43016" spans="12:12">
      <c r="L43016" s="17" t="s">
        <v>51117</v>
      </c>
    </row>
    <row r="43017" spans="12:12">
      <c r="L43017" s="17" t="s">
        <v>51118</v>
      </c>
    </row>
    <row r="43018" spans="12:12">
      <c r="L43018" s="17" t="s">
        <v>51119</v>
      </c>
    </row>
    <row r="43019" spans="12:12">
      <c r="L43019" s="17" t="s">
        <v>51120</v>
      </c>
    </row>
    <row r="43020" spans="12:12">
      <c r="L43020" s="17" t="s">
        <v>51121</v>
      </c>
    </row>
    <row r="43021" spans="12:12">
      <c r="L43021" s="17" t="s">
        <v>51122</v>
      </c>
    </row>
    <row r="43022" spans="12:12">
      <c r="L43022" s="17" t="s">
        <v>51123</v>
      </c>
    </row>
    <row r="43023" spans="12:12">
      <c r="L43023" s="17" t="s">
        <v>51124</v>
      </c>
    </row>
    <row r="43024" spans="12:12">
      <c r="L43024" s="17" t="s">
        <v>51125</v>
      </c>
    </row>
    <row r="43025" spans="12:12">
      <c r="L43025" s="17" t="s">
        <v>51126</v>
      </c>
    </row>
    <row r="43026" spans="12:12">
      <c r="L43026" s="17" t="s">
        <v>51127</v>
      </c>
    </row>
    <row r="43027" spans="12:12">
      <c r="L43027" s="17" t="s">
        <v>51128</v>
      </c>
    </row>
    <row r="43028" spans="12:12">
      <c r="L43028" s="17" t="s">
        <v>51129</v>
      </c>
    </row>
    <row r="43029" spans="12:12">
      <c r="L43029" s="17" t="s">
        <v>51130</v>
      </c>
    </row>
    <row r="43030" spans="12:12">
      <c r="L43030" s="17" t="s">
        <v>51131</v>
      </c>
    </row>
    <row r="43031" spans="12:12">
      <c r="L43031" s="17" t="s">
        <v>51132</v>
      </c>
    </row>
    <row r="43032" spans="12:12">
      <c r="L43032" s="17" t="s">
        <v>51133</v>
      </c>
    </row>
    <row r="43033" spans="12:12">
      <c r="L43033" s="17" t="s">
        <v>51134</v>
      </c>
    </row>
    <row r="43034" spans="12:12">
      <c r="L43034" s="17" t="s">
        <v>51135</v>
      </c>
    </row>
    <row r="43035" spans="12:12">
      <c r="L43035" s="17" t="s">
        <v>51136</v>
      </c>
    </row>
    <row r="43036" spans="12:12">
      <c r="L43036" s="17" t="s">
        <v>51137</v>
      </c>
    </row>
    <row r="43037" spans="12:12">
      <c r="L43037" s="17" t="s">
        <v>51138</v>
      </c>
    </row>
    <row r="43038" spans="12:12">
      <c r="L43038" s="17" t="s">
        <v>51139</v>
      </c>
    </row>
    <row r="43039" spans="12:12">
      <c r="L43039" s="17" t="s">
        <v>51140</v>
      </c>
    </row>
    <row r="43040" spans="12:12">
      <c r="L43040" s="17" t="s">
        <v>51141</v>
      </c>
    </row>
    <row r="43041" spans="12:12">
      <c r="L43041" s="17" t="s">
        <v>51142</v>
      </c>
    </row>
    <row r="43042" spans="12:12">
      <c r="L43042" s="17" t="s">
        <v>51143</v>
      </c>
    </row>
    <row r="43043" spans="12:12">
      <c r="L43043" s="17" t="s">
        <v>51144</v>
      </c>
    </row>
    <row r="43044" spans="12:12">
      <c r="L43044" s="17" t="s">
        <v>51145</v>
      </c>
    </row>
    <row r="43045" spans="12:12">
      <c r="L43045" s="17" t="s">
        <v>51146</v>
      </c>
    </row>
    <row r="43046" spans="12:12">
      <c r="L43046" s="17" t="s">
        <v>51147</v>
      </c>
    </row>
    <row r="43047" spans="12:12">
      <c r="L43047" s="17" t="s">
        <v>51148</v>
      </c>
    </row>
    <row r="43048" spans="12:12">
      <c r="L43048" s="17" t="s">
        <v>51149</v>
      </c>
    </row>
    <row r="43049" spans="12:12">
      <c r="L43049" s="17" t="s">
        <v>51150</v>
      </c>
    </row>
    <row r="43050" spans="12:12">
      <c r="L43050" s="17" t="s">
        <v>51151</v>
      </c>
    </row>
    <row r="43051" spans="12:12">
      <c r="L43051" s="17" t="s">
        <v>51152</v>
      </c>
    </row>
    <row r="43052" spans="12:12">
      <c r="L43052" s="17" t="s">
        <v>51153</v>
      </c>
    </row>
    <row r="43053" spans="12:12">
      <c r="L43053" s="17" t="s">
        <v>51154</v>
      </c>
    </row>
    <row r="43054" spans="12:12">
      <c r="L43054" s="17" t="s">
        <v>51155</v>
      </c>
    </row>
    <row r="43055" spans="12:12">
      <c r="L43055" s="17" t="s">
        <v>51156</v>
      </c>
    </row>
    <row r="43056" spans="12:12">
      <c r="L43056" s="17" t="s">
        <v>51157</v>
      </c>
    </row>
    <row r="43057" spans="12:12">
      <c r="L43057" s="17" t="s">
        <v>51158</v>
      </c>
    </row>
    <row r="43058" spans="12:12">
      <c r="L43058" s="17" t="s">
        <v>51159</v>
      </c>
    </row>
    <row r="43059" spans="12:12">
      <c r="L43059" s="17" t="s">
        <v>51160</v>
      </c>
    </row>
    <row r="43060" spans="12:12">
      <c r="L43060" s="17" t="s">
        <v>51161</v>
      </c>
    </row>
    <row r="43061" spans="12:12">
      <c r="L43061" s="17" t="s">
        <v>51162</v>
      </c>
    </row>
    <row r="43062" spans="12:12">
      <c r="L43062" s="17" t="s">
        <v>51163</v>
      </c>
    </row>
    <row r="43063" spans="12:12">
      <c r="L43063" s="17" t="s">
        <v>51164</v>
      </c>
    </row>
    <row r="43064" spans="12:12">
      <c r="L43064" s="17" t="s">
        <v>51165</v>
      </c>
    </row>
    <row r="43065" spans="12:12">
      <c r="L43065" s="17" t="s">
        <v>51166</v>
      </c>
    </row>
    <row r="43066" spans="12:12">
      <c r="L43066" s="17" t="s">
        <v>51167</v>
      </c>
    </row>
    <row r="43067" spans="12:12">
      <c r="L43067" s="17" t="s">
        <v>51168</v>
      </c>
    </row>
    <row r="43068" spans="12:12">
      <c r="L43068" s="17" t="s">
        <v>51169</v>
      </c>
    </row>
    <row r="43069" spans="12:12">
      <c r="L43069" s="17" t="s">
        <v>51170</v>
      </c>
    </row>
    <row r="43070" spans="12:12">
      <c r="L43070" s="17" t="s">
        <v>51171</v>
      </c>
    </row>
    <row r="43071" spans="12:12">
      <c r="L43071" s="17" t="s">
        <v>51172</v>
      </c>
    </row>
    <row r="43072" spans="12:12">
      <c r="L43072" s="17" t="s">
        <v>51173</v>
      </c>
    </row>
    <row r="43073" spans="12:12">
      <c r="L43073" s="17" t="s">
        <v>51174</v>
      </c>
    </row>
    <row r="43074" spans="12:12">
      <c r="L43074" s="17" t="s">
        <v>51175</v>
      </c>
    </row>
    <row r="43075" spans="12:12">
      <c r="L43075" s="17" t="s">
        <v>51176</v>
      </c>
    </row>
    <row r="43076" spans="12:12">
      <c r="L43076" s="17" t="s">
        <v>51177</v>
      </c>
    </row>
    <row r="43077" spans="12:12">
      <c r="L43077" s="17" t="s">
        <v>51178</v>
      </c>
    </row>
    <row r="43078" spans="12:12">
      <c r="L43078" s="17" t="s">
        <v>51179</v>
      </c>
    </row>
    <row r="43079" spans="12:12">
      <c r="L43079" s="17" t="s">
        <v>51180</v>
      </c>
    </row>
    <row r="43080" spans="12:12">
      <c r="L43080" s="17" t="s">
        <v>51181</v>
      </c>
    </row>
    <row r="43081" spans="12:12">
      <c r="L43081" s="17" t="s">
        <v>51182</v>
      </c>
    </row>
    <row r="43082" spans="12:12">
      <c r="L43082" s="17" t="s">
        <v>51183</v>
      </c>
    </row>
    <row r="43083" spans="12:12">
      <c r="L43083" s="17" t="s">
        <v>51184</v>
      </c>
    </row>
    <row r="43084" spans="12:12">
      <c r="L43084" s="17" t="s">
        <v>51185</v>
      </c>
    </row>
    <row r="43085" spans="12:12">
      <c r="L43085" s="17" t="s">
        <v>51186</v>
      </c>
    </row>
    <row r="43086" spans="12:12">
      <c r="L43086" s="17" t="s">
        <v>51187</v>
      </c>
    </row>
    <row r="43087" spans="12:12">
      <c r="L43087" s="17" t="s">
        <v>51188</v>
      </c>
    </row>
    <row r="43088" spans="12:12">
      <c r="L43088" s="17" t="s">
        <v>51189</v>
      </c>
    </row>
    <row r="43089" spans="12:12">
      <c r="L43089" s="17" t="s">
        <v>51190</v>
      </c>
    </row>
    <row r="43090" spans="12:12">
      <c r="L43090" s="17" t="s">
        <v>51191</v>
      </c>
    </row>
    <row r="43091" spans="12:12">
      <c r="L43091" s="17" t="s">
        <v>51192</v>
      </c>
    </row>
    <row r="43092" spans="12:12">
      <c r="L43092" s="17" t="s">
        <v>51193</v>
      </c>
    </row>
    <row r="43093" spans="12:12">
      <c r="L43093" s="17" t="s">
        <v>51194</v>
      </c>
    </row>
    <row r="43094" spans="12:12">
      <c r="L43094" s="17" t="s">
        <v>51195</v>
      </c>
    </row>
    <row r="43095" spans="12:12">
      <c r="L43095" s="17" t="s">
        <v>51196</v>
      </c>
    </row>
    <row r="43096" spans="12:12">
      <c r="L43096" s="17" t="s">
        <v>51197</v>
      </c>
    </row>
    <row r="43097" spans="12:12">
      <c r="L43097" s="17" t="s">
        <v>51198</v>
      </c>
    </row>
    <row r="43098" spans="12:12">
      <c r="L43098" s="17" t="s">
        <v>51199</v>
      </c>
    </row>
    <row r="43099" spans="12:12">
      <c r="L43099" s="17" t="s">
        <v>51200</v>
      </c>
    </row>
    <row r="43100" spans="12:12">
      <c r="L43100" s="17" t="s">
        <v>51201</v>
      </c>
    </row>
    <row r="43101" spans="12:12">
      <c r="L43101" s="17" t="s">
        <v>51202</v>
      </c>
    </row>
    <row r="43102" spans="12:12">
      <c r="L43102" s="17" t="s">
        <v>51203</v>
      </c>
    </row>
    <row r="43103" spans="12:12">
      <c r="L43103" s="17" t="s">
        <v>51204</v>
      </c>
    </row>
    <row r="43104" spans="12:12">
      <c r="L43104" s="17" t="s">
        <v>51205</v>
      </c>
    </row>
    <row r="43105" spans="12:12">
      <c r="L43105" s="17" t="s">
        <v>51206</v>
      </c>
    </row>
    <row r="43106" spans="12:12">
      <c r="L43106" s="17" t="s">
        <v>51207</v>
      </c>
    </row>
    <row r="43107" spans="12:12">
      <c r="L43107" s="17" t="s">
        <v>51208</v>
      </c>
    </row>
    <row r="43108" spans="12:12">
      <c r="L43108" s="17" t="s">
        <v>51209</v>
      </c>
    </row>
    <row r="43109" spans="12:12">
      <c r="L43109" s="17" t="s">
        <v>51210</v>
      </c>
    </row>
    <row r="43110" spans="12:12">
      <c r="L43110" s="17" t="s">
        <v>51211</v>
      </c>
    </row>
    <row r="43111" spans="12:12">
      <c r="L43111" s="17" t="s">
        <v>51212</v>
      </c>
    </row>
    <row r="43112" spans="12:12">
      <c r="L43112" s="17" t="s">
        <v>51213</v>
      </c>
    </row>
    <row r="43113" spans="12:12">
      <c r="L43113" s="17" t="s">
        <v>51214</v>
      </c>
    </row>
    <row r="43114" spans="12:12">
      <c r="L43114" s="17" t="s">
        <v>51215</v>
      </c>
    </row>
    <row r="43115" spans="12:12">
      <c r="L43115" s="17" t="s">
        <v>51216</v>
      </c>
    </row>
    <row r="43116" spans="12:12">
      <c r="L43116" s="17" t="s">
        <v>51217</v>
      </c>
    </row>
    <row r="43117" spans="12:12">
      <c r="L43117" s="17" t="s">
        <v>51218</v>
      </c>
    </row>
    <row r="43118" spans="12:12">
      <c r="L43118" s="17" t="s">
        <v>51219</v>
      </c>
    </row>
    <row r="43119" spans="12:12">
      <c r="L43119" s="17" t="s">
        <v>51220</v>
      </c>
    </row>
    <row r="43120" spans="12:12">
      <c r="L43120" s="17" t="s">
        <v>51221</v>
      </c>
    </row>
    <row r="43121" spans="12:12">
      <c r="L43121" s="17" t="s">
        <v>51222</v>
      </c>
    </row>
    <row r="43122" spans="12:12">
      <c r="L43122" s="17" t="s">
        <v>51223</v>
      </c>
    </row>
    <row r="43123" spans="12:12">
      <c r="L43123" s="17" t="s">
        <v>51224</v>
      </c>
    </row>
    <row r="43124" spans="12:12">
      <c r="L43124" s="17" t="s">
        <v>51225</v>
      </c>
    </row>
    <row r="43125" spans="12:12">
      <c r="L43125" s="17" t="s">
        <v>51226</v>
      </c>
    </row>
    <row r="43126" spans="12:12">
      <c r="L43126" s="17" t="s">
        <v>51227</v>
      </c>
    </row>
    <row r="43127" spans="12:12">
      <c r="L43127" s="17" t="s">
        <v>51228</v>
      </c>
    </row>
    <row r="43128" spans="12:12">
      <c r="L43128" s="17" t="s">
        <v>51229</v>
      </c>
    </row>
    <row r="43129" spans="12:12">
      <c r="L43129" s="17" t="s">
        <v>51230</v>
      </c>
    </row>
    <row r="43130" spans="12:12">
      <c r="L43130" s="17" t="s">
        <v>51231</v>
      </c>
    </row>
    <row r="43131" spans="12:12">
      <c r="L43131" s="17" t="s">
        <v>51232</v>
      </c>
    </row>
    <row r="43132" spans="12:12">
      <c r="L43132" s="17" t="s">
        <v>51233</v>
      </c>
    </row>
    <row r="43133" spans="12:12">
      <c r="L43133" s="17" t="s">
        <v>51234</v>
      </c>
    </row>
    <row r="43134" spans="12:12">
      <c r="L43134" s="17" t="s">
        <v>51235</v>
      </c>
    </row>
    <row r="43135" spans="12:12">
      <c r="L43135" s="17" t="s">
        <v>51236</v>
      </c>
    </row>
    <row r="43136" spans="12:12">
      <c r="L43136" s="17" t="s">
        <v>51237</v>
      </c>
    </row>
    <row r="43137" spans="12:12">
      <c r="L43137" s="17" t="s">
        <v>51238</v>
      </c>
    </row>
    <row r="43138" spans="12:12">
      <c r="L43138" s="17" t="s">
        <v>51239</v>
      </c>
    </row>
    <row r="43139" spans="12:12">
      <c r="L43139" s="17" t="s">
        <v>51240</v>
      </c>
    </row>
    <row r="43140" spans="12:12">
      <c r="L43140" s="17" t="s">
        <v>51241</v>
      </c>
    </row>
    <row r="43141" spans="12:12">
      <c r="L43141" s="17" t="s">
        <v>51242</v>
      </c>
    </row>
    <row r="43142" spans="12:12">
      <c r="L43142" s="17" t="s">
        <v>51243</v>
      </c>
    </row>
    <row r="43143" spans="12:12">
      <c r="L43143" s="17" t="s">
        <v>51244</v>
      </c>
    </row>
    <row r="43144" spans="12:12">
      <c r="L43144" s="17" t="s">
        <v>51245</v>
      </c>
    </row>
    <row r="43145" spans="12:12">
      <c r="L43145" s="17" t="s">
        <v>51246</v>
      </c>
    </row>
    <row r="43146" spans="12:12">
      <c r="L43146" s="17" t="s">
        <v>51247</v>
      </c>
    </row>
    <row r="43147" spans="12:12">
      <c r="L43147" s="17" t="s">
        <v>51248</v>
      </c>
    </row>
    <row r="43148" spans="12:12">
      <c r="L43148" s="17" t="s">
        <v>51249</v>
      </c>
    </row>
    <row r="43149" spans="12:12">
      <c r="L43149" s="17" t="s">
        <v>51250</v>
      </c>
    </row>
    <row r="43150" spans="12:12">
      <c r="L43150" s="17" t="s">
        <v>51251</v>
      </c>
    </row>
    <row r="43151" spans="12:12">
      <c r="L43151" s="17" t="s">
        <v>51252</v>
      </c>
    </row>
    <row r="43152" spans="12:12">
      <c r="L43152" s="17" t="s">
        <v>51253</v>
      </c>
    </row>
    <row r="43153" spans="12:12">
      <c r="L43153" s="17" t="s">
        <v>51254</v>
      </c>
    </row>
    <row r="43154" spans="12:12">
      <c r="L43154" s="17" t="s">
        <v>51255</v>
      </c>
    </row>
    <row r="43155" spans="12:12">
      <c r="L43155" s="17" t="s">
        <v>51256</v>
      </c>
    </row>
    <row r="43156" spans="12:12">
      <c r="L43156" s="17" t="s">
        <v>51257</v>
      </c>
    </row>
    <row r="43157" spans="12:12">
      <c r="L43157" s="17" t="s">
        <v>51258</v>
      </c>
    </row>
    <row r="43158" spans="12:12">
      <c r="L43158" s="17" t="s">
        <v>51259</v>
      </c>
    </row>
    <row r="43159" spans="12:12">
      <c r="L43159" s="17" t="s">
        <v>51260</v>
      </c>
    </row>
    <row r="43160" spans="12:12">
      <c r="L43160" s="17" t="s">
        <v>51261</v>
      </c>
    </row>
    <row r="43161" spans="12:12">
      <c r="L43161" s="17" t="s">
        <v>51262</v>
      </c>
    </row>
    <row r="43162" spans="12:12">
      <c r="L43162" s="17" t="s">
        <v>51263</v>
      </c>
    </row>
    <row r="43163" spans="12:12">
      <c r="L43163" s="17" t="s">
        <v>51264</v>
      </c>
    </row>
    <row r="43164" spans="12:12">
      <c r="L43164" s="17" t="s">
        <v>51265</v>
      </c>
    </row>
    <row r="43165" spans="12:12">
      <c r="L43165" s="17" t="s">
        <v>51266</v>
      </c>
    </row>
    <row r="43166" spans="12:12">
      <c r="L43166" s="17" t="s">
        <v>51267</v>
      </c>
    </row>
    <row r="43167" spans="12:12">
      <c r="L43167" s="17" t="s">
        <v>51268</v>
      </c>
    </row>
    <row r="43168" spans="12:12">
      <c r="L43168" s="17" t="s">
        <v>51269</v>
      </c>
    </row>
    <row r="43169" spans="12:12">
      <c r="L43169" s="17" t="s">
        <v>51270</v>
      </c>
    </row>
    <row r="43170" spans="12:12">
      <c r="L43170" s="17" t="s">
        <v>51271</v>
      </c>
    </row>
    <row r="43171" spans="12:12">
      <c r="L43171" s="17" t="s">
        <v>51272</v>
      </c>
    </row>
    <row r="43172" spans="12:12">
      <c r="L43172" s="17" t="s">
        <v>51273</v>
      </c>
    </row>
    <row r="43173" spans="12:12">
      <c r="L43173" s="17" t="s">
        <v>51274</v>
      </c>
    </row>
    <row r="43174" spans="12:12">
      <c r="L43174" s="17" t="s">
        <v>51275</v>
      </c>
    </row>
    <row r="43175" spans="12:12">
      <c r="L43175" s="17" t="s">
        <v>51276</v>
      </c>
    </row>
    <row r="43176" spans="12:12">
      <c r="L43176" s="17" t="s">
        <v>51277</v>
      </c>
    </row>
    <row r="43177" spans="12:12">
      <c r="L43177" s="17" t="s">
        <v>51278</v>
      </c>
    </row>
    <row r="43178" spans="12:12">
      <c r="L43178" s="17" t="s">
        <v>51279</v>
      </c>
    </row>
    <row r="43179" spans="12:12">
      <c r="L43179" s="17" t="s">
        <v>51280</v>
      </c>
    </row>
    <row r="43180" spans="12:12">
      <c r="L43180" s="17" t="s">
        <v>51281</v>
      </c>
    </row>
    <row r="43181" spans="12:12">
      <c r="L43181" s="17" t="s">
        <v>51282</v>
      </c>
    </row>
    <row r="43182" spans="12:12">
      <c r="L43182" s="17" t="s">
        <v>51283</v>
      </c>
    </row>
    <row r="43183" spans="12:12">
      <c r="L43183" s="17" t="s">
        <v>51284</v>
      </c>
    </row>
    <row r="43184" spans="12:12">
      <c r="L43184" s="17" t="s">
        <v>51285</v>
      </c>
    </row>
    <row r="43185" spans="12:12">
      <c r="L43185" s="17" t="s">
        <v>51286</v>
      </c>
    </row>
    <row r="43186" spans="12:12">
      <c r="L43186" s="17" t="s">
        <v>51287</v>
      </c>
    </row>
    <row r="43187" spans="12:12">
      <c r="L43187" s="17" t="s">
        <v>51288</v>
      </c>
    </row>
    <row r="43188" spans="12:12">
      <c r="L43188" s="17" t="s">
        <v>51289</v>
      </c>
    </row>
    <row r="43189" spans="12:12">
      <c r="L43189" s="17" t="s">
        <v>51290</v>
      </c>
    </row>
    <row r="43190" spans="12:12">
      <c r="L43190" s="17" t="s">
        <v>51291</v>
      </c>
    </row>
    <row r="43191" spans="12:12">
      <c r="L43191" s="17" t="s">
        <v>51292</v>
      </c>
    </row>
    <row r="43192" spans="12:12">
      <c r="L43192" s="17" t="s">
        <v>51293</v>
      </c>
    </row>
    <row r="43193" spans="12:12">
      <c r="L43193" s="17" t="s">
        <v>51294</v>
      </c>
    </row>
    <row r="43194" spans="12:12">
      <c r="L43194" s="17" t="s">
        <v>51295</v>
      </c>
    </row>
    <row r="43195" spans="12:12">
      <c r="L43195" s="17" t="s">
        <v>51296</v>
      </c>
    </row>
    <row r="43196" spans="12:12">
      <c r="L43196" s="17" t="s">
        <v>51297</v>
      </c>
    </row>
    <row r="43197" spans="12:12">
      <c r="L43197" s="17" t="s">
        <v>51298</v>
      </c>
    </row>
    <row r="43198" spans="12:12">
      <c r="L43198" s="17" t="s">
        <v>51299</v>
      </c>
    </row>
    <row r="43199" spans="12:12">
      <c r="L43199" s="17" t="s">
        <v>51300</v>
      </c>
    </row>
    <row r="43200" spans="12:12">
      <c r="L43200" s="17" t="s">
        <v>51301</v>
      </c>
    </row>
    <row r="43201" spans="12:12">
      <c r="L43201" s="17" t="s">
        <v>51302</v>
      </c>
    </row>
    <row r="43202" spans="12:12">
      <c r="L43202" s="17" t="s">
        <v>51303</v>
      </c>
    </row>
    <row r="43203" spans="12:12">
      <c r="L43203" s="17" t="s">
        <v>51304</v>
      </c>
    </row>
    <row r="43204" spans="12:12">
      <c r="L43204" s="17" t="s">
        <v>51305</v>
      </c>
    </row>
    <row r="43205" spans="12:12">
      <c r="L43205" s="17" t="s">
        <v>51306</v>
      </c>
    </row>
    <row r="43206" spans="12:12">
      <c r="L43206" s="17" t="s">
        <v>51307</v>
      </c>
    </row>
    <row r="43207" spans="12:12">
      <c r="L43207" s="17" t="s">
        <v>51308</v>
      </c>
    </row>
    <row r="43208" spans="12:12">
      <c r="L43208" s="17" t="s">
        <v>51309</v>
      </c>
    </row>
    <row r="43209" spans="12:12">
      <c r="L43209" s="17" t="s">
        <v>51310</v>
      </c>
    </row>
    <row r="43210" spans="12:12">
      <c r="L43210" s="17" t="s">
        <v>51311</v>
      </c>
    </row>
    <row r="43211" spans="12:12">
      <c r="L43211" s="17" t="s">
        <v>51312</v>
      </c>
    </row>
    <row r="43212" spans="12:12">
      <c r="L43212" s="17" t="s">
        <v>51313</v>
      </c>
    </row>
    <row r="43213" spans="12:12">
      <c r="L43213" s="17" t="s">
        <v>51314</v>
      </c>
    </row>
    <row r="43214" spans="12:12">
      <c r="L43214" s="17" t="s">
        <v>51315</v>
      </c>
    </row>
    <row r="43215" spans="12:12">
      <c r="L43215" s="17" t="s">
        <v>51316</v>
      </c>
    </row>
    <row r="43216" spans="12:12">
      <c r="L43216" s="17" t="s">
        <v>51317</v>
      </c>
    </row>
    <row r="43217" spans="12:12">
      <c r="L43217" s="17" t="s">
        <v>51318</v>
      </c>
    </row>
    <row r="43218" spans="12:12">
      <c r="L43218" s="17" t="s">
        <v>51319</v>
      </c>
    </row>
    <row r="43219" spans="12:12">
      <c r="L43219" s="17" t="s">
        <v>51320</v>
      </c>
    </row>
    <row r="43220" spans="12:12">
      <c r="L43220" s="17" t="s">
        <v>51321</v>
      </c>
    </row>
    <row r="43221" spans="12:12">
      <c r="L43221" s="17" t="s">
        <v>51322</v>
      </c>
    </row>
    <row r="43222" spans="12:12">
      <c r="L43222" s="17" t="s">
        <v>51323</v>
      </c>
    </row>
    <row r="43223" spans="12:12">
      <c r="L43223" s="17" t="s">
        <v>51324</v>
      </c>
    </row>
    <row r="43224" spans="12:12">
      <c r="L43224" s="17" t="s">
        <v>51325</v>
      </c>
    </row>
    <row r="43225" spans="12:12">
      <c r="L43225" s="17" t="s">
        <v>51326</v>
      </c>
    </row>
    <row r="43226" spans="12:12">
      <c r="L43226" s="17" t="s">
        <v>51327</v>
      </c>
    </row>
    <row r="43227" spans="12:12">
      <c r="L43227" s="17" t="s">
        <v>51328</v>
      </c>
    </row>
    <row r="43228" spans="12:12">
      <c r="L43228" s="17" t="s">
        <v>51329</v>
      </c>
    </row>
    <row r="43229" spans="12:12">
      <c r="L43229" s="17" t="s">
        <v>51330</v>
      </c>
    </row>
    <row r="43230" spans="12:12">
      <c r="L43230" s="17" t="s">
        <v>51331</v>
      </c>
    </row>
    <row r="43231" spans="12:12">
      <c r="L43231" s="17" t="s">
        <v>51332</v>
      </c>
    </row>
    <row r="43232" spans="12:12">
      <c r="L43232" s="17" t="s">
        <v>51333</v>
      </c>
    </row>
    <row r="43233" spans="12:12">
      <c r="L43233" s="17" t="s">
        <v>51334</v>
      </c>
    </row>
    <row r="43234" spans="12:12">
      <c r="L43234" s="17" t="s">
        <v>51335</v>
      </c>
    </row>
    <row r="43235" spans="12:12">
      <c r="L43235" s="17" t="s">
        <v>51336</v>
      </c>
    </row>
    <row r="43236" spans="12:12">
      <c r="L43236" s="17" t="s">
        <v>51337</v>
      </c>
    </row>
    <row r="43237" spans="12:12">
      <c r="L43237" s="17" t="s">
        <v>51338</v>
      </c>
    </row>
    <row r="43238" spans="12:12">
      <c r="L43238" s="17" t="s">
        <v>51339</v>
      </c>
    </row>
    <row r="43239" spans="12:12">
      <c r="L43239" s="17" t="s">
        <v>51340</v>
      </c>
    </row>
    <row r="43240" spans="12:12">
      <c r="L43240" s="17" t="s">
        <v>51341</v>
      </c>
    </row>
    <row r="43241" spans="12:12">
      <c r="L43241" s="17" t="s">
        <v>51342</v>
      </c>
    </row>
    <row r="43242" spans="12:12">
      <c r="L43242" s="17" t="s">
        <v>51343</v>
      </c>
    </row>
    <row r="43243" spans="12:12">
      <c r="L43243" s="17" t="s">
        <v>51344</v>
      </c>
    </row>
    <row r="43244" spans="12:12">
      <c r="L43244" s="17" t="s">
        <v>51345</v>
      </c>
    </row>
    <row r="43245" spans="12:12">
      <c r="L43245" s="17" t="s">
        <v>51346</v>
      </c>
    </row>
    <row r="43246" spans="12:12">
      <c r="L43246" s="17" t="s">
        <v>51347</v>
      </c>
    </row>
    <row r="43247" spans="12:12">
      <c r="L43247" s="17" t="s">
        <v>51348</v>
      </c>
    </row>
    <row r="43248" spans="12:12">
      <c r="L43248" s="17" t="s">
        <v>51349</v>
      </c>
    </row>
    <row r="43249" spans="12:12">
      <c r="L43249" s="17" t="s">
        <v>51350</v>
      </c>
    </row>
    <row r="43250" spans="12:12">
      <c r="L43250" s="17" t="s">
        <v>51351</v>
      </c>
    </row>
    <row r="43251" spans="12:12">
      <c r="L43251" s="17" t="s">
        <v>51352</v>
      </c>
    </row>
    <row r="43252" spans="12:12">
      <c r="L43252" s="17" t="s">
        <v>51353</v>
      </c>
    </row>
    <row r="43253" spans="12:12">
      <c r="L43253" s="17" t="s">
        <v>51354</v>
      </c>
    </row>
    <row r="43254" spans="12:12">
      <c r="L43254" s="17" t="s">
        <v>51355</v>
      </c>
    </row>
    <row r="43255" spans="12:12">
      <c r="L43255" s="17" t="s">
        <v>51356</v>
      </c>
    </row>
    <row r="43256" spans="12:12">
      <c r="L43256" s="17" t="s">
        <v>51357</v>
      </c>
    </row>
    <row r="43257" spans="12:12">
      <c r="L43257" s="17" t="s">
        <v>51358</v>
      </c>
    </row>
    <row r="43258" spans="12:12">
      <c r="L43258" s="17" t="s">
        <v>51359</v>
      </c>
    </row>
    <row r="43259" spans="12:12">
      <c r="L43259" s="17" t="s">
        <v>51360</v>
      </c>
    </row>
    <row r="43260" spans="12:12">
      <c r="L43260" s="17" t="s">
        <v>51361</v>
      </c>
    </row>
    <row r="43261" spans="12:12">
      <c r="L43261" s="17" t="s">
        <v>51362</v>
      </c>
    </row>
    <row r="43262" spans="12:12">
      <c r="L43262" s="17" t="s">
        <v>51363</v>
      </c>
    </row>
    <row r="43263" spans="12:12">
      <c r="L43263" s="17" t="s">
        <v>51364</v>
      </c>
    </row>
    <row r="43264" spans="12:12">
      <c r="L43264" s="17" t="s">
        <v>51365</v>
      </c>
    </row>
    <row r="43265" spans="12:12">
      <c r="L43265" s="17" t="s">
        <v>51366</v>
      </c>
    </row>
    <row r="43266" spans="12:12">
      <c r="L43266" s="17" t="s">
        <v>51367</v>
      </c>
    </row>
    <row r="43267" spans="12:12">
      <c r="L43267" s="17" t="s">
        <v>51368</v>
      </c>
    </row>
    <row r="43268" spans="12:12">
      <c r="L43268" s="17" t="s">
        <v>51369</v>
      </c>
    </row>
    <row r="43269" spans="12:12">
      <c r="L43269" s="17" t="s">
        <v>51370</v>
      </c>
    </row>
    <row r="43270" spans="12:12">
      <c r="L43270" s="17" t="s">
        <v>51371</v>
      </c>
    </row>
    <row r="43271" spans="12:12">
      <c r="L43271" s="17" t="s">
        <v>51372</v>
      </c>
    </row>
    <row r="43272" spans="12:12">
      <c r="L43272" s="17" t="s">
        <v>51373</v>
      </c>
    </row>
    <row r="43273" spans="12:12">
      <c r="L43273" s="17" t="s">
        <v>51374</v>
      </c>
    </row>
    <row r="43274" spans="12:12">
      <c r="L43274" s="17" t="s">
        <v>51375</v>
      </c>
    </row>
    <row r="43275" spans="12:12">
      <c r="L43275" s="17" t="s">
        <v>51376</v>
      </c>
    </row>
    <row r="43276" spans="12:12">
      <c r="L43276" s="17" t="s">
        <v>51377</v>
      </c>
    </row>
    <row r="43277" spans="12:12">
      <c r="L43277" s="17" t="s">
        <v>51378</v>
      </c>
    </row>
    <row r="43278" spans="12:12">
      <c r="L43278" s="17" t="s">
        <v>51379</v>
      </c>
    </row>
    <row r="43279" spans="12:12">
      <c r="L43279" s="17" t="s">
        <v>51380</v>
      </c>
    </row>
    <row r="43280" spans="12:12">
      <c r="L43280" s="17" t="s">
        <v>51381</v>
      </c>
    </row>
    <row r="43281" spans="12:12">
      <c r="L43281" s="17" t="s">
        <v>51382</v>
      </c>
    </row>
    <row r="43282" spans="12:12">
      <c r="L43282" s="17" t="s">
        <v>51383</v>
      </c>
    </row>
    <row r="43283" spans="12:12">
      <c r="L43283" s="17" t="s">
        <v>51384</v>
      </c>
    </row>
    <row r="43284" spans="12:12">
      <c r="L43284" s="17" t="s">
        <v>51385</v>
      </c>
    </row>
    <row r="43285" spans="12:12">
      <c r="L43285" s="17" t="s">
        <v>51386</v>
      </c>
    </row>
    <row r="43286" spans="12:12">
      <c r="L43286" s="17" t="s">
        <v>51387</v>
      </c>
    </row>
    <row r="43287" spans="12:12">
      <c r="L43287" s="17" t="s">
        <v>51388</v>
      </c>
    </row>
    <row r="43288" spans="12:12">
      <c r="L43288" s="17" t="s">
        <v>51389</v>
      </c>
    </row>
    <row r="43289" spans="12:12">
      <c r="L43289" s="17" t="s">
        <v>51390</v>
      </c>
    </row>
    <row r="43290" spans="12:12">
      <c r="L43290" s="17" t="s">
        <v>51391</v>
      </c>
    </row>
    <row r="43291" spans="12:12">
      <c r="L43291" s="17" t="s">
        <v>51392</v>
      </c>
    </row>
    <row r="43292" spans="12:12">
      <c r="L43292" s="17" t="s">
        <v>51393</v>
      </c>
    </row>
    <row r="43293" spans="12:12">
      <c r="L43293" s="17" t="s">
        <v>51394</v>
      </c>
    </row>
    <row r="43294" spans="12:12">
      <c r="L43294" s="17" t="s">
        <v>51395</v>
      </c>
    </row>
    <row r="43295" spans="12:12">
      <c r="L43295" s="17" t="s">
        <v>51396</v>
      </c>
    </row>
    <row r="43296" spans="12:12">
      <c r="L43296" s="17" t="s">
        <v>51397</v>
      </c>
    </row>
    <row r="43297" spans="12:12">
      <c r="L43297" s="17" t="s">
        <v>51398</v>
      </c>
    </row>
    <row r="43298" spans="12:12">
      <c r="L43298" s="17" t="s">
        <v>51399</v>
      </c>
    </row>
    <row r="43299" spans="12:12">
      <c r="L43299" s="17" t="s">
        <v>51400</v>
      </c>
    </row>
    <row r="43300" spans="12:12">
      <c r="L43300" s="17" t="s">
        <v>51401</v>
      </c>
    </row>
    <row r="43301" spans="12:12">
      <c r="L43301" s="17" t="s">
        <v>51402</v>
      </c>
    </row>
    <row r="43302" spans="12:12">
      <c r="L43302" s="17" t="s">
        <v>51403</v>
      </c>
    </row>
    <row r="43303" spans="12:12">
      <c r="L43303" s="17" t="s">
        <v>51404</v>
      </c>
    </row>
    <row r="43304" spans="12:12">
      <c r="L43304" s="17" t="s">
        <v>51405</v>
      </c>
    </row>
    <row r="43305" spans="12:12">
      <c r="L43305" s="17" t="s">
        <v>51406</v>
      </c>
    </row>
    <row r="43306" spans="12:12">
      <c r="L43306" s="17" t="s">
        <v>51407</v>
      </c>
    </row>
    <row r="43307" spans="12:12">
      <c r="L43307" s="17" t="s">
        <v>51408</v>
      </c>
    </row>
    <row r="43308" spans="12:12">
      <c r="L43308" s="17" t="s">
        <v>51409</v>
      </c>
    </row>
    <row r="43309" spans="12:12">
      <c r="L43309" s="17" t="s">
        <v>51410</v>
      </c>
    </row>
    <row r="43310" spans="12:12">
      <c r="L43310" s="17" t="s">
        <v>51411</v>
      </c>
    </row>
    <row r="43311" spans="12:12">
      <c r="L43311" s="17" t="s">
        <v>51412</v>
      </c>
    </row>
    <row r="43312" spans="12:12">
      <c r="L43312" s="17" t="s">
        <v>51413</v>
      </c>
    </row>
    <row r="43313" spans="12:12">
      <c r="L43313" s="17" t="s">
        <v>51414</v>
      </c>
    </row>
    <row r="43314" spans="12:12">
      <c r="L43314" s="17" t="s">
        <v>51415</v>
      </c>
    </row>
    <row r="43315" spans="12:12">
      <c r="L43315" s="17" t="s">
        <v>51416</v>
      </c>
    </row>
    <row r="43316" spans="12:12">
      <c r="L43316" s="17" t="s">
        <v>51417</v>
      </c>
    </row>
    <row r="43317" spans="12:12">
      <c r="L43317" s="17" t="s">
        <v>51418</v>
      </c>
    </row>
    <row r="43318" spans="12:12">
      <c r="L43318" s="17" t="s">
        <v>51419</v>
      </c>
    </row>
    <row r="43319" spans="12:12">
      <c r="L43319" s="17" t="s">
        <v>51420</v>
      </c>
    </row>
    <row r="43320" spans="12:12">
      <c r="L43320" s="17" t="s">
        <v>51421</v>
      </c>
    </row>
    <row r="43321" spans="12:12">
      <c r="L43321" s="17" t="s">
        <v>51422</v>
      </c>
    </row>
    <row r="43322" spans="12:12">
      <c r="L43322" s="17" t="s">
        <v>51423</v>
      </c>
    </row>
    <row r="43323" spans="12:12">
      <c r="L43323" s="17" t="s">
        <v>51424</v>
      </c>
    </row>
    <row r="43324" spans="12:12">
      <c r="L43324" s="17" t="s">
        <v>51425</v>
      </c>
    </row>
    <row r="43325" spans="12:12">
      <c r="L43325" s="17" t="s">
        <v>51426</v>
      </c>
    </row>
    <row r="43326" spans="12:12">
      <c r="L43326" s="17" t="s">
        <v>51427</v>
      </c>
    </row>
    <row r="43327" spans="12:12">
      <c r="L43327" s="17" t="s">
        <v>51428</v>
      </c>
    </row>
    <row r="43328" spans="12:12">
      <c r="L43328" s="17" t="s">
        <v>51429</v>
      </c>
    </row>
    <row r="43329" spans="12:12">
      <c r="L43329" s="17" t="s">
        <v>51430</v>
      </c>
    </row>
    <row r="43330" spans="12:12">
      <c r="L43330" s="17" t="s">
        <v>51431</v>
      </c>
    </row>
    <row r="43331" spans="12:12">
      <c r="L43331" s="17" t="s">
        <v>51432</v>
      </c>
    </row>
    <row r="43332" spans="12:12">
      <c r="L43332" s="17" t="s">
        <v>51433</v>
      </c>
    </row>
    <row r="43333" spans="12:12">
      <c r="L43333" s="17" t="s">
        <v>51434</v>
      </c>
    </row>
    <row r="43334" spans="12:12">
      <c r="L43334" s="17" t="s">
        <v>51435</v>
      </c>
    </row>
    <row r="43335" spans="12:12">
      <c r="L43335" s="17" t="s">
        <v>51436</v>
      </c>
    </row>
    <row r="43336" spans="12:12">
      <c r="L43336" s="17" t="s">
        <v>51437</v>
      </c>
    </row>
    <row r="43337" spans="12:12">
      <c r="L43337" s="17" t="s">
        <v>51438</v>
      </c>
    </row>
    <row r="43338" spans="12:12">
      <c r="L43338" s="17" t="s">
        <v>51439</v>
      </c>
    </row>
    <row r="43339" spans="12:12">
      <c r="L43339" s="17" t="s">
        <v>51440</v>
      </c>
    </row>
    <row r="43340" spans="12:12">
      <c r="L43340" s="17" t="s">
        <v>51441</v>
      </c>
    </row>
    <row r="43341" spans="12:12">
      <c r="L43341" s="17" t="s">
        <v>51442</v>
      </c>
    </row>
    <row r="43342" spans="12:12">
      <c r="L43342" s="17" t="s">
        <v>51443</v>
      </c>
    </row>
    <row r="43343" spans="12:12">
      <c r="L43343" s="17" t="s">
        <v>51444</v>
      </c>
    </row>
    <row r="43344" spans="12:12">
      <c r="L43344" s="17" t="s">
        <v>51445</v>
      </c>
    </row>
    <row r="43345" spans="12:12">
      <c r="L43345" s="17" t="s">
        <v>51446</v>
      </c>
    </row>
    <row r="43346" spans="12:12">
      <c r="L43346" s="17" t="s">
        <v>51447</v>
      </c>
    </row>
    <row r="43347" spans="12:12">
      <c r="L43347" s="17" t="s">
        <v>51448</v>
      </c>
    </row>
    <row r="43348" spans="12:12">
      <c r="L43348" s="17" t="s">
        <v>51449</v>
      </c>
    </row>
    <row r="43349" spans="12:12">
      <c r="L43349" s="17" t="s">
        <v>51450</v>
      </c>
    </row>
    <row r="43350" spans="12:12">
      <c r="L43350" s="17" t="s">
        <v>51451</v>
      </c>
    </row>
    <row r="43351" spans="12:12">
      <c r="L43351" s="17" t="s">
        <v>51452</v>
      </c>
    </row>
    <row r="43352" spans="12:12">
      <c r="L43352" s="17" t="s">
        <v>51453</v>
      </c>
    </row>
    <row r="43353" spans="12:12">
      <c r="L43353" s="17" t="s">
        <v>51454</v>
      </c>
    </row>
    <row r="43354" spans="12:12">
      <c r="L43354" s="17" t="s">
        <v>51455</v>
      </c>
    </row>
    <row r="43355" spans="12:12">
      <c r="L43355" s="17" t="s">
        <v>51456</v>
      </c>
    </row>
    <row r="43356" spans="12:12">
      <c r="L43356" s="17" t="s">
        <v>51457</v>
      </c>
    </row>
    <row r="43357" spans="12:12">
      <c r="L43357" s="17" t="s">
        <v>51458</v>
      </c>
    </row>
    <row r="43358" spans="12:12">
      <c r="L43358" s="17" t="s">
        <v>51459</v>
      </c>
    </row>
    <row r="43359" spans="12:12">
      <c r="L43359" s="17" t="s">
        <v>51460</v>
      </c>
    </row>
    <row r="43360" spans="12:12">
      <c r="L43360" s="17" t="s">
        <v>51461</v>
      </c>
    </row>
    <row r="43361" spans="12:12">
      <c r="L43361" s="17" t="s">
        <v>51462</v>
      </c>
    </row>
    <row r="43362" spans="12:12">
      <c r="L43362" s="17" t="s">
        <v>51463</v>
      </c>
    </row>
    <row r="43363" spans="12:12">
      <c r="L43363" s="17" t="s">
        <v>51464</v>
      </c>
    </row>
    <row r="43364" spans="12:12">
      <c r="L43364" s="17" t="s">
        <v>51465</v>
      </c>
    </row>
    <row r="43365" spans="12:12">
      <c r="L43365" s="17" t="s">
        <v>51466</v>
      </c>
    </row>
    <row r="43366" spans="12:12">
      <c r="L43366" s="17" t="s">
        <v>51467</v>
      </c>
    </row>
    <row r="43367" spans="12:12">
      <c r="L43367" s="17" t="s">
        <v>51468</v>
      </c>
    </row>
    <row r="43368" spans="12:12">
      <c r="L43368" s="17" t="s">
        <v>51469</v>
      </c>
    </row>
    <row r="43369" spans="12:12">
      <c r="L43369" s="17" t="s">
        <v>51470</v>
      </c>
    </row>
    <row r="43370" spans="12:12">
      <c r="L43370" s="17" t="s">
        <v>51471</v>
      </c>
    </row>
    <row r="43371" spans="12:12">
      <c r="L43371" s="17" t="s">
        <v>51472</v>
      </c>
    </row>
    <row r="43372" spans="12:12">
      <c r="L43372" s="17" t="s">
        <v>51473</v>
      </c>
    </row>
    <row r="43373" spans="12:12">
      <c r="L43373" s="17" t="s">
        <v>51474</v>
      </c>
    </row>
    <row r="43374" spans="12:12">
      <c r="L43374" s="17" t="s">
        <v>51475</v>
      </c>
    </row>
    <row r="43375" spans="12:12">
      <c r="L43375" s="17" t="s">
        <v>51476</v>
      </c>
    </row>
    <row r="43376" spans="12:12">
      <c r="L43376" s="17" t="s">
        <v>51477</v>
      </c>
    </row>
    <row r="43377" spans="12:12">
      <c r="L43377" s="17" t="s">
        <v>51478</v>
      </c>
    </row>
    <row r="43378" spans="12:12">
      <c r="L43378" s="17" t="s">
        <v>51479</v>
      </c>
    </row>
    <row r="43379" spans="12:12">
      <c r="L43379" s="17" t="s">
        <v>51480</v>
      </c>
    </row>
    <row r="43380" spans="12:12">
      <c r="L43380" s="17" t="s">
        <v>51481</v>
      </c>
    </row>
    <row r="43381" spans="12:12">
      <c r="L43381" s="17" t="s">
        <v>51482</v>
      </c>
    </row>
    <row r="43382" spans="12:12">
      <c r="L43382" s="17" t="s">
        <v>51483</v>
      </c>
    </row>
    <row r="43383" spans="12:12">
      <c r="L43383" s="17" t="s">
        <v>51484</v>
      </c>
    </row>
    <row r="43384" spans="12:12">
      <c r="L43384" s="17" t="s">
        <v>51485</v>
      </c>
    </row>
    <row r="43385" spans="12:12">
      <c r="L43385" s="17" t="s">
        <v>51486</v>
      </c>
    </row>
    <row r="43386" spans="12:12">
      <c r="L43386" s="17" t="s">
        <v>51487</v>
      </c>
    </row>
    <row r="43387" spans="12:12">
      <c r="L43387" s="17" t="s">
        <v>51488</v>
      </c>
    </row>
    <row r="43388" spans="12:12">
      <c r="L43388" s="17" t="s">
        <v>51489</v>
      </c>
    </row>
    <row r="43389" spans="12:12">
      <c r="L43389" s="17" t="s">
        <v>51490</v>
      </c>
    </row>
    <row r="43390" spans="12:12">
      <c r="L43390" s="17" t="s">
        <v>51491</v>
      </c>
    </row>
    <row r="43391" spans="12:12">
      <c r="L43391" s="17" t="s">
        <v>51492</v>
      </c>
    </row>
    <row r="43392" spans="12:12">
      <c r="L43392" s="17" t="s">
        <v>51493</v>
      </c>
    </row>
    <row r="43393" spans="12:12">
      <c r="L43393" s="17" t="s">
        <v>51494</v>
      </c>
    </row>
    <row r="43394" spans="12:12">
      <c r="L43394" s="17" t="s">
        <v>51495</v>
      </c>
    </row>
    <row r="43395" spans="12:12">
      <c r="L43395" s="17" t="s">
        <v>51496</v>
      </c>
    </row>
    <row r="43396" spans="12:12">
      <c r="L43396" s="17" t="s">
        <v>51497</v>
      </c>
    </row>
    <row r="43397" spans="12:12">
      <c r="L43397" s="17" t="s">
        <v>51498</v>
      </c>
    </row>
    <row r="43398" spans="12:12">
      <c r="L43398" s="17" t="s">
        <v>51499</v>
      </c>
    </row>
    <row r="43399" spans="12:12">
      <c r="L43399" s="17" t="s">
        <v>51500</v>
      </c>
    </row>
    <row r="43400" spans="12:12">
      <c r="L43400" s="17" t="s">
        <v>51501</v>
      </c>
    </row>
    <row r="43401" spans="12:12">
      <c r="L43401" s="17" t="s">
        <v>51502</v>
      </c>
    </row>
    <row r="43402" spans="12:12">
      <c r="L43402" s="17" t="s">
        <v>51503</v>
      </c>
    </row>
    <row r="43403" spans="12:12">
      <c r="L43403" s="17" t="s">
        <v>51504</v>
      </c>
    </row>
    <row r="43404" spans="12:12">
      <c r="L43404" s="17" t="s">
        <v>51505</v>
      </c>
    </row>
    <row r="43405" spans="12:12">
      <c r="L43405" s="17" t="s">
        <v>51506</v>
      </c>
    </row>
    <row r="43406" spans="12:12">
      <c r="L43406" s="17" t="s">
        <v>51507</v>
      </c>
    </row>
    <row r="43407" spans="12:12">
      <c r="L43407" s="17" t="s">
        <v>51508</v>
      </c>
    </row>
    <row r="43408" spans="12:12">
      <c r="L43408" s="17" t="s">
        <v>51509</v>
      </c>
    </row>
    <row r="43409" spans="12:12">
      <c r="L43409" s="17" t="s">
        <v>51510</v>
      </c>
    </row>
    <row r="43410" spans="12:12">
      <c r="L43410" s="17" t="s">
        <v>51511</v>
      </c>
    </row>
    <row r="43411" spans="12:12">
      <c r="L43411" s="17" t="s">
        <v>51512</v>
      </c>
    </row>
    <row r="43412" spans="12:12">
      <c r="L43412" s="17" t="s">
        <v>51513</v>
      </c>
    </row>
    <row r="43413" spans="12:12">
      <c r="L43413" s="17" t="s">
        <v>51514</v>
      </c>
    </row>
    <row r="43414" spans="12:12">
      <c r="L43414" s="17" t="s">
        <v>51515</v>
      </c>
    </row>
    <row r="43415" spans="12:12">
      <c r="L43415" s="17" t="s">
        <v>51516</v>
      </c>
    </row>
    <row r="43416" spans="12:12">
      <c r="L43416" s="17" t="s">
        <v>51517</v>
      </c>
    </row>
    <row r="43417" spans="12:12">
      <c r="L43417" s="17" t="s">
        <v>51518</v>
      </c>
    </row>
    <row r="43418" spans="12:12">
      <c r="L43418" s="17" t="s">
        <v>51519</v>
      </c>
    </row>
    <row r="43419" spans="12:12">
      <c r="L43419" s="17" t="s">
        <v>51520</v>
      </c>
    </row>
    <row r="43420" spans="12:12">
      <c r="L43420" s="17" t="s">
        <v>51521</v>
      </c>
    </row>
    <row r="43421" spans="12:12">
      <c r="L43421" s="17" t="s">
        <v>51522</v>
      </c>
    </row>
    <row r="43422" spans="12:12">
      <c r="L43422" s="17" t="s">
        <v>51523</v>
      </c>
    </row>
    <row r="43423" spans="12:12">
      <c r="L43423" s="17" t="s">
        <v>51524</v>
      </c>
    </row>
    <row r="43424" spans="12:12">
      <c r="L43424" s="17" t="s">
        <v>51525</v>
      </c>
    </row>
    <row r="43425" spans="12:12">
      <c r="L43425" s="17" t="s">
        <v>51526</v>
      </c>
    </row>
    <row r="43426" spans="12:12">
      <c r="L43426" s="17" t="s">
        <v>51527</v>
      </c>
    </row>
    <row r="43427" spans="12:12">
      <c r="L43427" s="17" t="s">
        <v>51528</v>
      </c>
    </row>
    <row r="43428" spans="12:12">
      <c r="L43428" s="17" t="s">
        <v>51529</v>
      </c>
    </row>
    <row r="43429" spans="12:12">
      <c r="L43429" s="17" t="s">
        <v>51530</v>
      </c>
    </row>
    <row r="43430" spans="12:12">
      <c r="L43430" s="17" t="s">
        <v>51531</v>
      </c>
    </row>
    <row r="43431" spans="12:12">
      <c r="L43431" s="17" t="s">
        <v>51532</v>
      </c>
    </row>
    <row r="43432" spans="12:12">
      <c r="L43432" s="17" t="s">
        <v>51533</v>
      </c>
    </row>
    <row r="43433" spans="12:12">
      <c r="L43433" s="17" t="s">
        <v>51534</v>
      </c>
    </row>
    <row r="43434" spans="12:12">
      <c r="L43434" s="17" t="s">
        <v>51535</v>
      </c>
    </row>
    <row r="43435" spans="12:12">
      <c r="L43435" s="17" t="s">
        <v>51536</v>
      </c>
    </row>
    <row r="43436" spans="12:12">
      <c r="L43436" s="17" t="s">
        <v>51537</v>
      </c>
    </row>
    <row r="43437" spans="12:12">
      <c r="L43437" s="17" t="s">
        <v>51538</v>
      </c>
    </row>
    <row r="43438" spans="12:12">
      <c r="L43438" s="17" t="s">
        <v>51539</v>
      </c>
    </row>
    <row r="43439" spans="12:12">
      <c r="L43439" s="17" t="s">
        <v>51540</v>
      </c>
    </row>
    <row r="43440" spans="12:12">
      <c r="L43440" s="17" t="s">
        <v>51541</v>
      </c>
    </row>
    <row r="43441" spans="12:12">
      <c r="L43441" s="17" t="s">
        <v>51542</v>
      </c>
    </row>
    <row r="43442" spans="12:12">
      <c r="L43442" s="17" t="s">
        <v>51543</v>
      </c>
    </row>
    <row r="43443" spans="12:12">
      <c r="L43443" s="17" t="s">
        <v>51544</v>
      </c>
    </row>
    <row r="43444" spans="12:12">
      <c r="L43444" s="17" t="s">
        <v>51545</v>
      </c>
    </row>
    <row r="43445" spans="12:12">
      <c r="L43445" s="17" t="s">
        <v>51546</v>
      </c>
    </row>
    <row r="43446" spans="12:12">
      <c r="L43446" s="17" t="s">
        <v>51547</v>
      </c>
    </row>
    <row r="43447" spans="12:12">
      <c r="L43447" s="17" t="s">
        <v>51548</v>
      </c>
    </row>
    <row r="43448" spans="12:12">
      <c r="L43448" s="17" t="s">
        <v>51549</v>
      </c>
    </row>
    <row r="43449" spans="12:12">
      <c r="L43449" s="17" t="s">
        <v>51550</v>
      </c>
    </row>
    <row r="43450" spans="12:12">
      <c r="L43450" s="17" t="s">
        <v>51551</v>
      </c>
    </row>
    <row r="43451" spans="12:12">
      <c r="L43451" s="17" t="s">
        <v>51552</v>
      </c>
    </row>
    <row r="43452" spans="12:12">
      <c r="L43452" s="17" t="s">
        <v>51553</v>
      </c>
    </row>
    <row r="43453" spans="12:12">
      <c r="L43453" s="17" t="s">
        <v>51554</v>
      </c>
    </row>
    <row r="43454" spans="12:12">
      <c r="L43454" s="17" t="s">
        <v>51555</v>
      </c>
    </row>
    <row r="43455" spans="12:12">
      <c r="L43455" s="17" t="s">
        <v>51556</v>
      </c>
    </row>
    <row r="43456" spans="12:12">
      <c r="L43456" s="17" t="s">
        <v>51557</v>
      </c>
    </row>
    <row r="43457" spans="12:12">
      <c r="L43457" s="17" t="s">
        <v>51558</v>
      </c>
    </row>
    <row r="43458" spans="12:12">
      <c r="L43458" s="17" t="s">
        <v>51559</v>
      </c>
    </row>
    <row r="43459" spans="12:12">
      <c r="L43459" s="17" t="s">
        <v>51560</v>
      </c>
    </row>
    <row r="43460" spans="12:12">
      <c r="L43460" s="17" t="s">
        <v>51561</v>
      </c>
    </row>
    <row r="43461" spans="12:12">
      <c r="L43461" s="17" t="s">
        <v>51562</v>
      </c>
    </row>
    <row r="43462" spans="12:12">
      <c r="L43462" s="17" t="s">
        <v>51563</v>
      </c>
    </row>
    <row r="43463" spans="12:12">
      <c r="L43463" s="17" t="s">
        <v>51564</v>
      </c>
    </row>
    <row r="43464" spans="12:12">
      <c r="L43464" s="17" t="s">
        <v>51565</v>
      </c>
    </row>
    <row r="43465" spans="12:12">
      <c r="L43465" s="17" t="s">
        <v>51566</v>
      </c>
    </row>
    <row r="43466" spans="12:12">
      <c r="L43466" s="17" t="s">
        <v>51567</v>
      </c>
    </row>
    <row r="43467" spans="12:12">
      <c r="L43467" s="17" t="s">
        <v>51568</v>
      </c>
    </row>
    <row r="43468" spans="12:12">
      <c r="L43468" s="17" t="s">
        <v>51569</v>
      </c>
    </row>
    <row r="43469" spans="12:12">
      <c r="L43469" s="17" t="s">
        <v>51570</v>
      </c>
    </row>
    <row r="43470" spans="12:12">
      <c r="L43470" s="17" t="s">
        <v>51571</v>
      </c>
    </row>
    <row r="43471" spans="12:12">
      <c r="L43471" s="17" t="s">
        <v>51572</v>
      </c>
    </row>
    <row r="43472" spans="12:12">
      <c r="L43472" s="17" t="s">
        <v>51573</v>
      </c>
    </row>
    <row r="43473" spans="12:12">
      <c r="L43473" s="17" t="s">
        <v>51574</v>
      </c>
    </row>
    <row r="43474" spans="12:12">
      <c r="L43474" s="17" t="s">
        <v>51575</v>
      </c>
    </row>
    <row r="43475" spans="12:12">
      <c r="L43475" s="17" t="s">
        <v>51576</v>
      </c>
    </row>
    <row r="43476" spans="12:12">
      <c r="L43476" s="17" t="s">
        <v>51577</v>
      </c>
    </row>
    <row r="43477" spans="12:12">
      <c r="L43477" s="17" t="s">
        <v>51578</v>
      </c>
    </row>
    <row r="43478" spans="12:12">
      <c r="L43478" s="17" t="s">
        <v>51579</v>
      </c>
    </row>
    <row r="43479" spans="12:12">
      <c r="L43479" s="17" t="s">
        <v>51580</v>
      </c>
    </row>
    <row r="43480" spans="12:12">
      <c r="L43480" s="17" t="s">
        <v>51581</v>
      </c>
    </row>
    <row r="43481" spans="12:12">
      <c r="L43481" s="17" t="s">
        <v>51582</v>
      </c>
    </row>
    <row r="43482" spans="12:12">
      <c r="L43482" s="17" t="s">
        <v>51583</v>
      </c>
    </row>
    <row r="43483" spans="12:12">
      <c r="L43483" s="17" t="s">
        <v>51584</v>
      </c>
    </row>
    <row r="43484" spans="12:12">
      <c r="L43484" s="17" t="s">
        <v>51585</v>
      </c>
    </row>
    <row r="43485" spans="12:12">
      <c r="L43485" s="17" t="s">
        <v>51586</v>
      </c>
    </row>
    <row r="43486" spans="12:12">
      <c r="L43486" s="17" t="s">
        <v>51587</v>
      </c>
    </row>
    <row r="43487" spans="12:12">
      <c r="L43487" s="17" t="s">
        <v>51588</v>
      </c>
    </row>
    <row r="43488" spans="12:12">
      <c r="L43488" s="17" t="s">
        <v>51589</v>
      </c>
    </row>
    <row r="43489" spans="12:12">
      <c r="L43489" s="17" t="s">
        <v>51590</v>
      </c>
    </row>
    <row r="43490" spans="12:12">
      <c r="L43490" s="17" t="s">
        <v>51591</v>
      </c>
    </row>
    <row r="43491" spans="12:12">
      <c r="L43491" s="17" t="s">
        <v>51592</v>
      </c>
    </row>
    <row r="43492" spans="12:12">
      <c r="L43492" s="17" t="s">
        <v>51593</v>
      </c>
    </row>
    <row r="43493" spans="12:12">
      <c r="L43493" s="17" t="s">
        <v>51594</v>
      </c>
    </row>
    <row r="43494" spans="12:12">
      <c r="L43494" s="17" t="s">
        <v>51595</v>
      </c>
    </row>
    <row r="43495" spans="12:12">
      <c r="L43495" s="17" t="s">
        <v>51596</v>
      </c>
    </row>
    <row r="43496" spans="12:12">
      <c r="L43496" s="17" t="s">
        <v>51597</v>
      </c>
    </row>
    <row r="43497" spans="12:12">
      <c r="L43497" s="17" t="s">
        <v>51598</v>
      </c>
    </row>
    <row r="43498" spans="12:12">
      <c r="L43498" s="17" t="s">
        <v>51599</v>
      </c>
    </row>
    <row r="43499" spans="12:12">
      <c r="L43499" s="17" t="s">
        <v>51600</v>
      </c>
    </row>
    <row r="43500" spans="12:12">
      <c r="L43500" s="17" t="s">
        <v>51601</v>
      </c>
    </row>
    <row r="43501" spans="12:12">
      <c r="L43501" s="17" t="s">
        <v>51602</v>
      </c>
    </row>
    <row r="43502" spans="12:12">
      <c r="L43502" s="17" t="s">
        <v>51603</v>
      </c>
    </row>
    <row r="43503" spans="12:12">
      <c r="L43503" s="17" t="s">
        <v>51604</v>
      </c>
    </row>
    <row r="43504" spans="12:12">
      <c r="L43504" s="17" t="s">
        <v>51605</v>
      </c>
    </row>
    <row r="43505" spans="12:12">
      <c r="L43505" s="17" t="s">
        <v>51606</v>
      </c>
    </row>
    <row r="43506" spans="12:12">
      <c r="L43506" s="17" t="s">
        <v>51607</v>
      </c>
    </row>
    <row r="43507" spans="12:12">
      <c r="L43507" s="17" t="s">
        <v>51608</v>
      </c>
    </row>
    <row r="43508" spans="12:12">
      <c r="L43508" s="17" t="s">
        <v>51609</v>
      </c>
    </row>
    <row r="43509" spans="12:12">
      <c r="L43509" s="17" t="s">
        <v>51610</v>
      </c>
    </row>
    <row r="43510" spans="12:12">
      <c r="L43510" s="17" t="s">
        <v>51611</v>
      </c>
    </row>
    <row r="43511" spans="12:12">
      <c r="L43511" s="17" t="s">
        <v>51612</v>
      </c>
    </row>
    <row r="43512" spans="12:12">
      <c r="L43512" s="17" t="s">
        <v>51613</v>
      </c>
    </row>
    <row r="43513" spans="12:12">
      <c r="L43513" s="17" t="s">
        <v>51614</v>
      </c>
    </row>
    <row r="43514" spans="12:12">
      <c r="L43514" s="17" t="s">
        <v>51615</v>
      </c>
    </row>
    <row r="43515" spans="12:12">
      <c r="L43515" s="17" t="s">
        <v>51616</v>
      </c>
    </row>
    <row r="43516" spans="12:12">
      <c r="L43516" s="17" t="s">
        <v>51617</v>
      </c>
    </row>
    <row r="43517" spans="12:12">
      <c r="L43517" s="17" t="s">
        <v>51618</v>
      </c>
    </row>
    <row r="43518" spans="12:12">
      <c r="L43518" s="17" t="s">
        <v>51619</v>
      </c>
    </row>
    <row r="43519" spans="12:12">
      <c r="L43519" s="17" t="s">
        <v>51620</v>
      </c>
    </row>
    <row r="43520" spans="12:12">
      <c r="L43520" s="17" t="s">
        <v>51621</v>
      </c>
    </row>
    <row r="43521" spans="12:12">
      <c r="L43521" s="17" t="s">
        <v>51622</v>
      </c>
    </row>
    <row r="43522" spans="12:12">
      <c r="L43522" s="17" t="s">
        <v>51623</v>
      </c>
    </row>
    <row r="43523" spans="12:12">
      <c r="L43523" s="17" t="s">
        <v>51624</v>
      </c>
    </row>
    <row r="43524" spans="12:12">
      <c r="L43524" s="17" t="s">
        <v>51625</v>
      </c>
    </row>
    <row r="43525" spans="12:12">
      <c r="L43525" s="17" t="s">
        <v>51626</v>
      </c>
    </row>
    <row r="43526" spans="12:12">
      <c r="L43526" s="17" t="s">
        <v>51627</v>
      </c>
    </row>
    <row r="43527" spans="12:12">
      <c r="L43527" s="17" t="s">
        <v>51628</v>
      </c>
    </row>
    <row r="43528" spans="12:12">
      <c r="L43528" s="17" t="s">
        <v>51629</v>
      </c>
    </row>
    <row r="43529" spans="12:12">
      <c r="L43529" s="17" t="s">
        <v>51630</v>
      </c>
    </row>
    <row r="43530" spans="12:12">
      <c r="L43530" s="17" t="s">
        <v>51631</v>
      </c>
    </row>
    <row r="43531" spans="12:12">
      <c r="L43531" s="17" t="s">
        <v>51632</v>
      </c>
    </row>
    <row r="43532" spans="12:12">
      <c r="L43532" s="17" t="s">
        <v>51633</v>
      </c>
    </row>
    <row r="43533" spans="12:12">
      <c r="L43533" s="17" t="s">
        <v>51634</v>
      </c>
    </row>
    <row r="43534" spans="12:12">
      <c r="L43534" s="17" t="s">
        <v>51635</v>
      </c>
    </row>
    <row r="43535" spans="12:12">
      <c r="L43535" s="17" t="s">
        <v>51636</v>
      </c>
    </row>
    <row r="43536" spans="12:12">
      <c r="L43536" s="17" t="s">
        <v>51637</v>
      </c>
    </row>
    <row r="43537" spans="12:12">
      <c r="L43537" s="17" t="s">
        <v>51638</v>
      </c>
    </row>
    <row r="43538" spans="12:12">
      <c r="L43538" s="17" t="s">
        <v>51639</v>
      </c>
    </row>
    <row r="43539" spans="12:12">
      <c r="L43539" s="17" t="s">
        <v>51640</v>
      </c>
    </row>
    <row r="43540" spans="12:12">
      <c r="L43540" s="17" t="s">
        <v>51641</v>
      </c>
    </row>
    <row r="43541" spans="12:12">
      <c r="L43541" s="17" t="s">
        <v>51642</v>
      </c>
    </row>
    <row r="43542" spans="12:12">
      <c r="L43542" s="17" t="s">
        <v>51643</v>
      </c>
    </row>
    <row r="43543" spans="12:12">
      <c r="L43543" s="17" t="s">
        <v>51644</v>
      </c>
    </row>
    <row r="43544" spans="12:12">
      <c r="L43544" s="17" t="s">
        <v>51645</v>
      </c>
    </row>
    <row r="43545" spans="12:12">
      <c r="L43545" s="17" t="s">
        <v>51646</v>
      </c>
    </row>
    <row r="43546" spans="12:12">
      <c r="L43546" s="17" t="s">
        <v>51647</v>
      </c>
    </row>
    <row r="43547" spans="12:12">
      <c r="L43547" s="17" t="s">
        <v>51648</v>
      </c>
    </row>
    <row r="43548" spans="12:12">
      <c r="L43548" s="17" t="s">
        <v>51649</v>
      </c>
    </row>
    <row r="43549" spans="12:12">
      <c r="L43549" s="17" t="s">
        <v>51650</v>
      </c>
    </row>
    <row r="43550" spans="12:12">
      <c r="L43550" s="17" t="s">
        <v>51651</v>
      </c>
    </row>
    <row r="43551" spans="12:12">
      <c r="L43551" s="17" t="s">
        <v>51652</v>
      </c>
    </row>
    <row r="43552" spans="12:12">
      <c r="L43552" s="17" t="s">
        <v>51653</v>
      </c>
    </row>
    <row r="43553" spans="12:12">
      <c r="L43553" s="17" t="s">
        <v>51654</v>
      </c>
    </row>
    <row r="43554" spans="12:12">
      <c r="L43554" s="17" t="s">
        <v>51655</v>
      </c>
    </row>
    <row r="43555" spans="12:12">
      <c r="L43555" s="17" t="s">
        <v>51656</v>
      </c>
    </row>
    <row r="43556" spans="12:12">
      <c r="L43556" s="17" t="s">
        <v>51657</v>
      </c>
    </row>
    <row r="43557" spans="12:12">
      <c r="L43557" s="17" t="s">
        <v>51658</v>
      </c>
    </row>
    <row r="43558" spans="12:12">
      <c r="L43558" s="17" t="s">
        <v>51659</v>
      </c>
    </row>
    <row r="43559" spans="12:12">
      <c r="L43559" s="17" t="s">
        <v>51660</v>
      </c>
    </row>
    <row r="43560" spans="12:12">
      <c r="L43560" s="17" t="s">
        <v>51661</v>
      </c>
    </row>
    <row r="43561" spans="12:12">
      <c r="L43561" s="17" t="s">
        <v>51662</v>
      </c>
    </row>
    <row r="43562" spans="12:12">
      <c r="L43562" s="17" t="s">
        <v>51663</v>
      </c>
    </row>
    <row r="43563" spans="12:12">
      <c r="L43563" s="17" t="s">
        <v>51664</v>
      </c>
    </row>
    <row r="43564" spans="12:12">
      <c r="L43564" s="17" t="s">
        <v>51665</v>
      </c>
    </row>
    <row r="43565" spans="12:12">
      <c r="L43565" s="17" t="s">
        <v>51666</v>
      </c>
    </row>
    <row r="43566" spans="12:12">
      <c r="L43566" s="17" t="s">
        <v>51667</v>
      </c>
    </row>
    <row r="43567" spans="12:12">
      <c r="L43567" s="17" t="s">
        <v>51668</v>
      </c>
    </row>
    <row r="43568" spans="12:12">
      <c r="L43568" s="17" t="s">
        <v>51669</v>
      </c>
    </row>
    <row r="43569" spans="12:12">
      <c r="L43569" s="17" t="s">
        <v>51670</v>
      </c>
    </row>
    <row r="43570" spans="12:12">
      <c r="L43570" s="17" t="s">
        <v>51671</v>
      </c>
    </row>
    <row r="43571" spans="12:12">
      <c r="L43571" s="17" t="s">
        <v>51672</v>
      </c>
    </row>
    <row r="43572" spans="12:12">
      <c r="L43572" s="17" t="s">
        <v>51673</v>
      </c>
    </row>
    <row r="43573" spans="12:12">
      <c r="L43573" s="17" t="s">
        <v>51674</v>
      </c>
    </row>
    <row r="43574" spans="12:12">
      <c r="L43574" s="17" t="s">
        <v>51675</v>
      </c>
    </row>
    <row r="43575" spans="12:12">
      <c r="L43575" s="17" t="s">
        <v>51676</v>
      </c>
    </row>
    <row r="43576" spans="12:12">
      <c r="L43576" s="17" t="s">
        <v>51677</v>
      </c>
    </row>
    <row r="43577" spans="12:12">
      <c r="L43577" s="17" t="s">
        <v>51678</v>
      </c>
    </row>
    <row r="43578" spans="12:12">
      <c r="L43578" s="17" t="s">
        <v>51679</v>
      </c>
    </row>
    <row r="43579" spans="12:12">
      <c r="L43579" s="17" t="s">
        <v>51680</v>
      </c>
    </row>
    <row r="43580" spans="12:12">
      <c r="L43580" s="17" t="s">
        <v>51681</v>
      </c>
    </row>
    <row r="43581" spans="12:12">
      <c r="L43581" s="17" t="s">
        <v>51682</v>
      </c>
    </row>
    <row r="43582" spans="12:12">
      <c r="L43582" s="17" t="s">
        <v>51683</v>
      </c>
    </row>
    <row r="43583" spans="12:12">
      <c r="L43583" s="17" t="s">
        <v>51684</v>
      </c>
    </row>
    <row r="43584" spans="12:12">
      <c r="L43584" s="17" t="s">
        <v>51685</v>
      </c>
    </row>
    <row r="43585" spans="12:12">
      <c r="L43585" s="17" t="s">
        <v>51686</v>
      </c>
    </row>
    <row r="43586" spans="12:12">
      <c r="L43586" s="17" t="s">
        <v>51687</v>
      </c>
    </row>
    <row r="43587" spans="12:12">
      <c r="L43587" s="17" t="s">
        <v>51688</v>
      </c>
    </row>
    <row r="43588" spans="12:12">
      <c r="L43588" s="17" t="s">
        <v>51689</v>
      </c>
    </row>
    <row r="43589" spans="12:12">
      <c r="L43589" s="17" t="s">
        <v>51690</v>
      </c>
    </row>
    <row r="43590" spans="12:12">
      <c r="L43590" s="17" t="s">
        <v>51691</v>
      </c>
    </row>
    <row r="43591" spans="12:12">
      <c r="L43591" s="17" t="s">
        <v>51692</v>
      </c>
    </row>
    <row r="43592" spans="12:12">
      <c r="L43592" s="17" t="s">
        <v>51693</v>
      </c>
    </row>
    <row r="43593" spans="12:12">
      <c r="L43593" s="17" t="s">
        <v>51694</v>
      </c>
    </row>
    <row r="43594" spans="12:12">
      <c r="L43594" s="17" t="s">
        <v>51695</v>
      </c>
    </row>
    <row r="43595" spans="12:12">
      <c r="L43595" s="17" t="s">
        <v>51696</v>
      </c>
    </row>
    <row r="43596" spans="12:12">
      <c r="L43596" s="17" t="s">
        <v>51697</v>
      </c>
    </row>
    <row r="43597" spans="12:12">
      <c r="L43597" s="17" t="s">
        <v>51698</v>
      </c>
    </row>
    <row r="43598" spans="12:12">
      <c r="L43598" s="17" t="s">
        <v>51699</v>
      </c>
    </row>
    <row r="43599" spans="12:12">
      <c r="L43599" s="17" t="s">
        <v>51700</v>
      </c>
    </row>
    <row r="43600" spans="12:12">
      <c r="L43600" s="17" t="s">
        <v>51701</v>
      </c>
    </row>
    <row r="43601" spans="12:12">
      <c r="L43601" s="17" t="s">
        <v>51702</v>
      </c>
    </row>
    <row r="43602" spans="12:12">
      <c r="L43602" s="17" t="s">
        <v>51703</v>
      </c>
    </row>
    <row r="43603" spans="12:12">
      <c r="L43603" s="17" t="s">
        <v>51704</v>
      </c>
    </row>
    <row r="43604" spans="12:12">
      <c r="L43604" s="17" t="s">
        <v>51705</v>
      </c>
    </row>
    <row r="43605" spans="12:12">
      <c r="L43605" s="17" t="s">
        <v>51706</v>
      </c>
    </row>
    <row r="43606" spans="12:12">
      <c r="L43606" s="17" t="s">
        <v>51707</v>
      </c>
    </row>
    <row r="43607" spans="12:12">
      <c r="L43607" s="17" t="s">
        <v>51708</v>
      </c>
    </row>
    <row r="43608" spans="12:12">
      <c r="L43608" s="17" t="s">
        <v>51709</v>
      </c>
    </row>
    <row r="43609" spans="12:12">
      <c r="L43609" s="17" t="s">
        <v>51710</v>
      </c>
    </row>
    <row r="43610" spans="12:12">
      <c r="L43610" s="17" t="s">
        <v>51711</v>
      </c>
    </row>
    <row r="43611" spans="12:12">
      <c r="L43611" s="17" t="s">
        <v>51712</v>
      </c>
    </row>
    <row r="43612" spans="12:12">
      <c r="L43612" s="17" t="s">
        <v>51713</v>
      </c>
    </row>
    <row r="43613" spans="12:12">
      <c r="L43613" s="17" t="s">
        <v>51714</v>
      </c>
    </row>
    <row r="43614" spans="12:12">
      <c r="L43614" s="17" t="s">
        <v>51715</v>
      </c>
    </row>
    <row r="43615" spans="12:12">
      <c r="L43615" s="17" t="s">
        <v>51716</v>
      </c>
    </row>
    <row r="43616" spans="12:12">
      <c r="L43616" s="17" t="s">
        <v>51717</v>
      </c>
    </row>
    <row r="43617" spans="12:12">
      <c r="L43617" s="17" t="s">
        <v>51718</v>
      </c>
    </row>
    <row r="43618" spans="12:12">
      <c r="L43618" s="17" t="s">
        <v>51719</v>
      </c>
    </row>
    <row r="43619" spans="12:12">
      <c r="L43619" s="17" t="s">
        <v>51720</v>
      </c>
    </row>
    <row r="43620" spans="12:12">
      <c r="L43620" s="17" t="s">
        <v>51721</v>
      </c>
    </row>
    <row r="43621" spans="12:12">
      <c r="L43621" s="17" t="s">
        <v>51722</v>
      </c>
    </row>
    <row r="43622" spans="12:12">
      <c r="L43622" s="17" t="s">
        <v>51723</v>
      </c>
    </row>
    <row r="43623" spans="12:12">
      <c r="L43623" s="17" t="s">
        <v>51724</v>
      </c>
    </row>
    <row r="43624" spans="12:12">
      <c r="L43624" s="17" t="s">
        <v>51725</v>
      </c>
    </row>
    <row r="43625" spans="12:12">
      <c r="L43625" s="17" t="s">
        <v>51726</v>
      </c>
    </row>
    <row r="43626" spans="12:12">
      <c r="L43626" s="17" t="s">
        <v>51727</v>
      </c>
    </row>
    <row r="43627" spans="12:12">
      <c r="L43627" s="17" t="s">
        <v>51728</v>
      </c>
    </row>
    <row r="43628" spans="12:12">
      <c r="L43628" s="17" t="s">
        <v>51729</v>
      </c>
    </row>
    <row r="43629" spans="12:12">
      <c r="L43629" s="17" t="s">
        <v>51730</v>
      </c>
    </row>
    <row r="43630" spans="12:12">
      <c r="L43630" s="17" t="s">
        <v>51731</v>
      </c>
    </row>
    <row r="43631" spans="12:12">
      <c r="L43631" s="17" t="s">
        <v>51732</v>
      </c>
    </row>
    <row r="43632" spans="12:12">
      <c r="L43632" s="17" t="s">
        <v>51733</v>
      </c>
    </row>
    <row r="43633" spans="12:12">
      <c r="L43633" s="17" t="s">
        <v>51734</v>
      </c>
    </row>
    <row r="43634" spans="12:12">
      <c r="L43634" s="17" t="s">
        <v>51735</v>
      </c>
    </row>
    <row r="43635" spans="12:12">
      <c r="L43635" s="17" t="s">
        <v>51736</v>
      </c>
    </row>
    <row r="43636" spans="12:12">
      <c r="L43636" s="17" t="s">
        <v>51737</v>
      </c>
    </row>
    <row r="43637" spans="12:12">
      <c r="L43637" s="17" t="s">
        <v>51738</v>
      </c>
    </row>
    <row r="43638" spans="12:12">
      <c r="L43638" s="17" t="s">
        <v>51739</v>
      </c>
    </row>
    <row r="43639" spans="12:12">
      <c r="L43639" s="17" t="s">
        <v>51740</v>
      </c>
    </row>
    <row r="43640" spans="12:12">
      <c r="L43640" s="17" t="s">
        <v>51741</v>
      </c>
    </row>
    <row r="43641" spans="12:12">
      <c r="L43641" s="17" t="s">
        <v>51742</v>
      </c>
    </row>
    <row r="43642" spans="12:12">
      <c r="L43642" s="17" t="s">
        <v>51743</v>
      </c>
    </row>
    <row r="43643" spans="12:12">
      <c r="L43643" s="17" t="s">
        <v>51744</v>
      </c>
    </row>
    <row r="43644" spans="12:12">
      <c r="L43644" s="17" t="s">
        <v>51745</v>
      </c>
    </row>
    <row r="43645" spans="12:12">
      <c r="L43645" s="17" t="s">
        <v>51746</v>
      </c>
    </row>
    <row r="43646" spans="12:12">
      <c r="L43646" s="17" t="s">
        <v>51747</v>
      </c>
    </row>
    <row r="43647" spans="12:12">
      <c r="L43647" s="17" t="s">
        <v>51748</v>
      </c>
    </row>
    <row r="43648" spans="12:12">
      <c r="L43648" s="17" t="s">
        <v>51749</v>
      </c>
    </row>
    <row r="43649" spans="12:12">
      <c r="L43649" s="17" t="s">
        <v>51750</v>
      </c>
    </row>
    <row r="43650" spans="12:12">
      <c r="L43650" s="17" t="s">
        <v>51751</v>
      </c>
    </row>
    <row r="43651" spans="12:12">
      <c r="L43651" s="17" t="s">
        <v>51752</v>
      </c>
    </row>
    <row r="43652" spans="12:12">
      <c r="L43652" s="17" t="s">
        <v>51753</v>
      </c>
    </row>
    <row r="43653" spans="12:12">
      <c r="L43653" s="17" t="s">
        <v>51754</v>
      </c>
    </row>
    <row r="43654" spans="12:12">
      <c r="L43654" s="17" t="s">
        <v>51755</v>
      </c>
    </row>
    <row r="43655" spans="12:12">
      <c r="L43655" s="17" t="s">
        <v>51756</v>
      </c>
    </row>
    <row r="43656" spans="12:12">
      <c r="L43656" s="17" t="s">
        <v>51757</v>
      </c>
    </row>
    <row r="43657" spans="12:12">
      <c r="L43657" s="17" t="s">
        <v>51758</v>
      </c>
    </row>
    <row r="43658" spans="12:12">
      <c r="L43658" s="17" t="s">
        <v>51759</v>
      </c>
    </row>
    <row r="43659" spans="12:12">
      <c r="L43659" s="17" t="s">
        <v>51760</v>
      </c>
    </row>
    <row r="43660" spans="12:12">
      <c r="L43660" s="17" t="s">
        <v>51761</v>
      </c>
    </row>
    <row r="43661" spans="12:12">
      <c r="L43661" s="17" t="s">
        <v>51762</v>
      </c>
    </row>
    <row r="43662" spans="12:12">
      <c r="L43662" s="17" t="s">
        <v>51763</v>
      </c>
    </row>
    <row r="43663" spans="12:12">
      <c r="L43663" s="17" t="s">
        <v>51764</v>
      </c>
    </row>
    <row r="43664" spans="12:12">
      <c r="L43664" s="17" t="s">
        <v>51765</v>
      </c>
    </row>
    <row r="43665" spans="12:12">
      <c r="L43665" s="17" t="s">
        <v>51766</v>
      </c>
    </row>
    <row r="43666" spans="12:12">
      <c r="L43666" s="17" t="s">
        <v>51767</v>
      </c>
    </row>
    <row r="43667" spans="12:12">
      <c r="L43667" s="17" t="s">
        <v>51768</v>
      </c>
    </row>
    <row r="43668" spans="12:12">
      <c r="L43668" s="17" t="s">
        <v>51769</v>
      </c>
    </row>
    <row r="43669" spans="12:12">
      <c r="L43669" s="17" t="s">
        <v>51770</v>
      </c>
    </row>
    <row r="43670" spans="12:12">
      <c r="L43670" s="17" t="s">
        <v>51771</v>
      </c>
    </row>
    <row r="43671" spans="12:12">
      <c r="L43671" s="17" t="s">
        <v>51772</v>
      </c>
    </row>
    <row r="43672" spans="12:12">
      <c r="L43672" s="17" t="s">
        <v>51773</v>
      </c>
    </row>
    <row r="43673" spans="12:12">
      <c r="L43673" s="17" t="s">
        <v>51774</v>
      </c>
    </row>
    <row r="43674" spans="12:12">
      <c r="L43674" s="17" t="s">
        <v>51775</v>
      </c>
    </row>
    <row r="43675" spans="12:12">
      <c r="L43675" s="17" t="s">
        <v>51776</v>
      </c>
    </row>
    <row r="43676" spans="12:12">
      <c r="L43676" s="17" t="s">
        <v>51777</v>
      </c>
    </row>
    <row r="43677" spans="12:12">
      <c r="L43677" s="17" t="s">
        <v>51778</v>
      </c>
    </row>
    <row r="43678" spans="12:12">
      <c r="L43678" s="17" t="s">
        <v>51779</v>
      </c>
    </row>
    <row r="43679" spans="12:12">
      <c r="L43679" s="17" t="s">
        <v>51780</v>
      </c>
    </row>
    <row r="43680" spans="12:12">
      <c r="L43680" s="17" t="s">
        <v>51781</v>
      </c>
    </row>
    <row r="43681" spans="12:12">
      <c r="L43681" s="17" t="s">
        <v>51782</v>
      </c>
    </row>
    <row r="43682" spans="12:12">
      <c r="L43682" s="17" t="s">
        <v>51783</v>
      </c>
    </row>
    <row r="43683" spans="12:12">
      <c r="L43683" s="17" t="s">
        <v>51784</v>
      </c>
    </row>
    <row r="43684" spans="12:12">
      <c r="L43684" s="17" t="s">
        <v>51785</v>
      </c>
    </row>
    <row r="43685" spans="12:12">
      <c r="L43685" s="17" t="s">
        <v>51786</v>
      </c>
    </row>
    <row r="43686" spans="12:12">
      <c r="L43686" s="17" t="s">
        <v>51787</v>
      </c>
    </row>
    <row r="43687" spans="12:12">
      <c r="L43687" s="17" t="s">
        <v>51788</v>
      </c>
    </row>
    <row r="43688" spans="12:12">
      <c r="L43688" s="17" t="s">
        <v>51789</v>
      </c>
    </row>
    <row r="43689" spans="12:12">
      <c r="L43689" s="17" t="s">
        <v>51790</v>
      </c>
    </row>
    <row r="43690" spans="12:12">
      <c r="L43690" s="17" t="s">
        <v>51791</v>
      </c>
    </row>
    <row r="43691" spans="12:12">
      <c r="L43691" s="17" t="s">
        <v>51792</v>
      </c>
    </row>
    <row r="43692" spans="12:12">
      <c r="L43692" s="17" t="s">
        <v>51793</v>
      </c>
    </row>
    <row r="43693" spans="12:12">
      <c r="L43693" s="17" t="s">
        <v>51794</v>
      </c>
    </row>
    <row r="43694" spans="12:12">
      <c r="L43694" s="17" t="s">
        <v>51795</v>
      </c>
    </row>
    <row r="43695" spans="12:12">
      <c r="L43695" s="17" t="s">
        <v>51796</v>
      </c>
    </row>
    <row r="43696" spans="12:12">
      <c r="L43696" s="17" t="s">
        <v>51797</v>
      </c>
    </row>
    <row r="43697" spans="12:12">
      <c r="L43697" s="17" t="s">
        <v>51798</v>
      </c>
    </row>
    <row r="43698" spans="12:12">
      <c r="L43698" s="17" t="s">
        <v>51799</v>
      </c>
    </row>
    <row r="43699" spans="12:12">
      <c r="L43699" s="17" t="s">
        <v>51800</v>
      </c>
    </row>
    <row r="43700" spans="12:12">
      <c r="L43700" s="17" t="s">
        <v>51801</v>
      </c>
    </row>
    <row r="43701" spans="12:12">
      <c r="L43701" s="17" t="s">
        <v>51802</v>
      </c>
    </row>
    <row r="43702" spans="12:12">
      <c r="L43702" s="17" t="s">
        <v>51803</v>
      </c>
    </row>
    <row r="43703" spans="12:12">
      <c r="L43703" s="17" t="s">
        <v>51804</v>
      </c>
    </row>
    <row r="43704" spans="12:12">
      <c r="L43704" s="17" t="s">
        <v>51805</v>
      </c>
    </row>
    <row r="43705" spans="12:12">
      <c r="L43705" s="17" t="s">
        <v>51806</v>
      </c>
    </row>
    <row r="43706" spans="12:12">
      <c r="L43706" s="17" t="s">
        <v>51807</v>
      </c>
    </row>
    <row r="43707" spans="12:12">
      <c r="L43707" s="17" t="s">
        <v>51808</v>
      </c>
    </row>
    <row r="43708" spans="12:12">
      <c r="L43708" s="17" t="s">
        <v>51809</v>
      </c>
    </row>
    <row r="43709" spans="12:12">
      <c r="L43709" s="17" t="s">
        <v>51810</v>
      </c>
    </row>
    <row r="43710" spans="12:12">
      <c r="L43710" s="17" t="s">
        <v>51811</v>
      </c>
    </row>
    <row r="43711" spans="12:12">
      <c r="L43711" s="17" t="s">
        <v>51812</v>
      </c>
    </row>
    <row r="43712" spans="12:12">
      <c r="L43712" s="17" t="s">
        <v>51813</v>
      </c>
    </row>
    <row r="43713" spans="12:12">
      <c r="L43713" s="17" t="s">
        <v>51814</v>
      </c>
    </row>
    <row r="43714" spans="12:12">
      <c r="L43714" s="17" t="s">
        <v>51815</v>
      </c>
    </row>
    <row r="43715" spans="12:12">
      <c r="L43715" s="17" t="s">
        <v>51816</v>
      </c>
    </row>
    <row r="43716" spans="12:12">
      <c r="L43716" s="17" t="s">
        <v>51817</v>
      </c>
    </row>
    <row r="43717" spans="12:12">
      <c r="L43717" s="17" t="s">
        <v>51818</v>
      </c>
    </row>
    <row r="43718" spans="12:12">
      <c r="L43718" s="17" t="s">
        <v>51819</v>
      </c>
    </row>
    <row r="43719" spans="12:12">
      <c r="L43719" s="17" t="s">
        <v>51820</v>
      </c>
    </row>
    <row r="43720" spans="12:12">
      <c r="L43720" s="17" t="s">
        <v>51821</v>
      </c>
    </row>
    <row r="43721" spans="12:12">
      <c r="L43721" s="17" t="s">
        <v>51822</v>
      </c>
    </row>
    <row r="43722" spans="12:12">
      <c r="L43722" s="17" t="s">
        <v>51823</v>
      </c>
    </row>
    <row r="43723" spans="12:12">
      <c r="L43723" s="17" t="s">
        <v>51824</v>
      </c>
    </row>
    <row r="43724" spans="12:12">
      <c r="L43724" s="17" t="s">
        <v>51825</v>
      </c>
    </row>
    <row r="43725" spans="12:12">
      <c r="L43725" s="17" t="s">
        <v>51826</v>
      </c>
    </row>
    <row r="43726" spans="12:12">
      <c r="L43726" s="17" t="s">
        <v>51827</v>
      </c>
    </row>
    <row r="43727" spans="12:12">
      <c r="L43727" s="17" t="s">
        <v>51828</v>
      </c>
    </row>
    <row r="43728" spans="12:12">
      <c r="L43728" s="17" t="s">
        <v>51829</v>
      </c>
    </row>
    <row r="43729" spans="12:12">
      <c r="L43729" s="17" t="s">
        <v>51830</v>
      </c>
    </row>
    <row r="43730" spans="12:12">
      <c r="L43730" s="17" t="s">
        <v>51831</v>
      </c>
    </row>
    <row r="43731" spans="12:12">
      <c r="L43731" s="17" t="s">
        <v>51832</v>
      </c>
    </row>
    <row r="43732" spans="12:12">
      <c r="L43732" s="17" t="s">
        <v>51833</v>
      </c>
    </row>
    <row r="43733" spans="12:12">
      <c r="L43733" s="17" t="s">
        <v>51834</v>
      </c>
    </row>
    <row r="43734" spans="12:12">
      <c r="L43734" s="17" t="s">
        <v>51835</v>
      </c>
    </row>
    <row r="43735" spans="12:12">
      <c r="L43735" s="17" t="s">
        <v>51836</v>
      </c>
    </row>
    <row r="43736" spans="12:12">
      <c r="L43736" s="17" t="s">
        <v>51837</v>
      </c>
    </row>
    <row r="43737" spans="12:12">
      <c r="L43737" s="17" t="s">
        <v>51838</v>
      </c>
    </row>
    <row r="43738" spans="12:12">
      <c r="L43738" s="17" t="s">
        <v>51839</v>
      </c>
    </row>
    <row r="43739" spans="12:12">
      <c r="L43739" s="17" t="s">
        <v>51840</v>
      </c>
    </row>
    <row r="43740" spans="12:12">
      <c r="L43740" s="17" t="s">
        <v>51841</v>
      </c>
    </row>
    <row r="43741" spans="12:12">
      <c r="L43741" s="17" t="s">
        <v>51842</v>
      </c>
    </row>
    <row r="43742" spans="12:12">
      <c r="L43742" s="17" t="s">
        <v>51843</v>
      </c>
    </row>
    <row r="43743" spans="12:12">
      <c r="L43743" s="17" t="s">
        <v>51844</v>
      </c>
    </row>
    <row r="43744" spans="12:12">
      <c r="L43744" s="17" t="s">
        <v>51845</v>
      </c>
    </row>
    <row r="43745" spans="12:12">
      <c r="L43745" s="17" t="s">
        <v>51846</v>
      </c>
    </row>
    <row r="43746" spans="12:12">
      <c r="L43746" s="17" t="s">
        <v>51847</v>
      </c>
    </row>
    <row r="43747" spans="12:12">
      <c r="L43747" s="17" t="s">
        <v>51848</v>
      </c>
    </row>
    <row r="43748" spans="12:12">
      <c r="L43748" s="17" t="s">
        <v>51849</v>
      </c>
    </row>
    <row r="43749" spans="12:12">
      <c r="L43749" s="17" t="s">
        <v>51850</v>
      </c>
    </row>
    <row r="43750" spans="12:12">
      <c r="L43750" s="17" t="s">
        <v>51851</v>
      </c>
    </row>
    <row r="43751" spans="12:12">
      <c r="L43751" s="17" t="s">
        <v>51852</v>
      </c>
    </row>
    <row r="43752" spans="12:12">
      <c r="L43752" s="17" t="s">
        <v>51853</v>
      </c>
    </row>
    <row r="43753" spans="12:12">
      <c r="L43753" s="17" t="s">
        <v>51854</v>
      </c>
    </row>
    <row r="43754" spans="12:12">
      <c r="L43754" s="17" t="s">
        <v>51855</v>
      </c>
    </row>
    <row r="43755" spans="12:12">
      <c r="L43755" s="17" t="s">
        <v>51856</v>
      </c>
    </row>
    <row r="43756" spans="12:12">
      <c r="L43756" s="17" t="s">
        <v>51857</v>
      </c>
    </row>
    <row r="43757" spans="12:12">
      <c r="L43757" s="17" t="s">
        <v>51858</v>
      </c>
    </row>
    <row r="43758" spans="12:12">
      <c r="L43758" s="17" t="s">
        <v>51859</v>
      </c>
    </row>
    <row r="43759" spans="12:12">
      <c r="L43759" s="17" t="s">
        <v>51860</v>
      </c>
    </row>
    <row r="43760" spans="12:12">
      <c r="L43760" s="17" t="s">
        <v>51861</v>
      </c>
    </row>
    <row r="43761" spans="12:12">
      <c r="L43761" s="17" t="s">
        <v>51862</v>
      </c>
    </row>
    <row r="43762" spans="12:12">
      <c r="L43762" s="17" t="s">
        <v>51863</v>
      </c>
    </row>
    <row r="43763" spans="12:12">
      <c r="L43763" s="17" t="s">
        <v>51864</v>
      </c>
    </row>
    <row r="43764" spans="12:12">
      <c r="L43764" s="17" t="s">
        <v>51865</v>
      </c>
    </row>
    <row r="43765" spans="12:12">
      <c r="L43765" s="17" t="s">
        <v>51866</v>
      </c>
    </row>
    <row r="43766" spans="12:12">
      <c r="L43766" s="17" t="s">
        <v>51867</v>
      </c>
    </row>
    <row r="43767" spans="12:12">
      <c r="L43767" s="17" t="s">
        <v>51868</v>
      </c>
    </row>
    <row r="43768" spans="12:12">
      <c r="L43768" s="17" t="s">
        <v>51869</v>
      </c>
    </row>
    <row r="43769" spans="12:12">
      <c r="L43769" s="17" t="s">
        <v>51870</v>
      </c>
    </row>
    <row r="43770" spans="12:12">
      <c r="L43770" s="17" t="s">
        <v>51871</v>
      </c>
    </row>
    <row r="43771" spans="12:12">
      <c r="L43771" s="17" t="s">
        <v>51872</v>
      </c>
    </row>
    <row r="43772" spans="12:12">
      <c r="L43772" s="17" t="s">
        <v>51873</v>
      </c>
    </row>
    <row r="43773" spans="12:12">
      <c r="L43773" s="17" t="s">
        <v>51874</v>
      </c>
    </row>
    <row r="43774" spans="12:12">
      <c r="L43774" s="17" t="s">
        <v>51875</v>
      </c>
    </row>
    <row r="43775" spans="12:12">
      <c r="L43775" s="17" t="s">
        <v>51876</v>
      </c>
    </row>
    <row r="43776" spans="12:12">
      <c r="L43776" s="17" t="s">
        <v>51877</v>
      </c>
    </row>
    <row r="43777" spans="12:12">
      <c r="L43777" s="17" t="s">
        <v>51878</v>
      </c>
    </row>
    <row r="43778" spans="12:12">
      <c r="L43778" s="17" t="s">
        <v>51879</v>
      </c>
    </row>
    <row r="43779" spans="12:12">
      <c r="L43779" s="17" t="s">
        <v>51880</v>
      </c>
    </row>
    <row r="43780" spans="12:12">
      <c r="L43780" s="17" t="s">
        <v>51881</v>
      </c>
    </row>
    <row r="43781" spans="12:12">
      <c r="L43781" s="17" t="s">
        <v>51882</v>
      </c>
    </row>
    <row r="43782" spans="12:12">
      <c r="L43782" s="17" t="s">
        <v>51883</v>
      </c>
    </row>
    <row r="43783" spans="12:12">
      <c r="L43783" s="17" t="s">
        <v>51884</v>
      </c>
    </row>
    <row r="43784" spans="12:12">
      <c r="L43784" s="17" t="s">
        <v>51885</v>
      </c>
    </row>
    <row r="43785" spans="12:12">
      <c r="L43785" s="17" t="s">
        <v>51886</v>
      </c>
    </row>
    <row r="43786" spans="12:12">
      <c r="L43786" s="17" t="s">
        <v>51887</v>
      </c>
    </row>
    <row r="43787" spans="12:12">
      <c r="L43787" s="17" t="s">
        <v>51888</v>
      </c>
    </row>
    <row r="43788" spans="12:12">
      <c r="L43788" s="17" t="s">
        <v>51889</v>
      </c>
    </row>
    <row r="43789" spans="12:12">
      <c r="L43789" s="17" t="s">
        <v>51890</v>
      </c>
    </row>
    <row r="43790" spans="12:12">
      <c r="L43790" s="17" t="s">
        <v>51891</v>
      </c>
    </row>
    <row r="43791" spans="12:12">
      <c r="L43791" s="17" t="s">
        <v>51892</v>
      </c>
    </row>
    <row r="43792" spans="12:12">
      <c r="L43792" s="17" t="s">
        <v>51893</v>
      </c>
    </row>
    <row r="43793" spans="12:12">
      <c r="L43793" s="17" t="s">
        <v>51894</v>
      </c>
    </row>
    <row r="43794" spans="12:12">
      <c r="L43794" s="17" t="s">
        <v>51895</v>
      </c>
    </row>
    <row r="43795" spans="12:12">
      <c r="L43795" s="17" t="s">
        <v>51896</v>
      </c>
    </row>
    <row r="43796" spans="12:12">
      <c r="L43796" s="17" t="s">
        <v>51897</v>
      </c>
    </row>
    <row r="43797" spans="12:12">
      <c r="L43797" s="17" t="s">
        <v>51898</v>
      </c>
    </row>
    <row r="43798" spans="12:12">
      <c r="L43798" s="17" t="s">
        <v>51899</v>
      </c>
    </row>
    <row r="43799" spans="12:12">
      <c r="L43799" s="17" t="s">
        <v>51900</v>
      </c>
    </row>
    <row r="43800" spans="12:12">
      <c r="L43800" s="17" t="s">
        <v>51901</v>
      </c>
    </row>
    <row r="43801" spans="12:12">
      <c r="L43801" s="17" t="s">
        <v>51902</v>
      </c>
    </row>
    <row r="43802" spans="12:12">
      <c r="L43802" s="17" t="s">
        <v>51903</v>
      </c>
    </row>
    <row r="43803" spans="12:12">
      <c r="L43803" s="17" t="s">
        <v>51904</v>
      </c>
    </row>
    <row r="43804" spans="12:12">
      <c r="L43804" s="17" t="s">
        <v>51905</v>
      </c>
    </row>
    <row r="43805" spans="12:12">
      <c r="L43805" s="17" t="s">
        <v>51906</v>
      </c>
    </row>
    <row r="43806" spans="12:12">
      <c r="L43806" s="17" t="s">
        <v>51907</v>
      </c>
    </row>
    <row r="43807" spans="12:12">
      <c r="L43807" s="17" t="s">
        <v>51908</v>
      </c>
    </row>
    <row r="43808" spans="12:12">
      <c r="L43808" s="17" t="s">
        <v>51909</v>
      </c>
    </row>
    <row r="43809" spans="12:12">
      <c r="L43809" s="17" t="s">
        <v>51910</v>
      </c>
    </row>
    <row r="43810" spans="12:12">
      <c r="L43810" s="17" t="s">
        <v>51911</v>
      </c>
    </row>
    <row r="43811" spans="12:12">
      <c r="L43811" s="17" t="s">
        <v>51912</v>
      </c>
    </row>
    <row r="43812" spans="12:12">
      <c r="L43812" s="17" t="s">
        <v>51913</v>
      </c>
    </row>
    <row r="43813" spans="12:12">
      <c r="L43813" s="17" t="s">
        <v>51914</v>
      </c>
    </row>
    <row r="43814" spans="12:12">
      <c r="L43814" s="17" t="s">
        <v>51915</v>
      </c>
    </row>
    <row r="43815" spans="12:12">
      <c r="L43815" s="17" t="s">
        <v>51916</v>
      </c>
    </row>
    <row r="43816" spans="12:12">
      <c r="L43816" s="17" t="s">
        <v>51917</v>
      </c>
    </row>
    <row r="43817" spans="12:12">
      <c r="L43817" s="17" t="s">
        <v>51918</v>
      </c>
    </row>
    <row r="43818" spans="12:12">
      <c r="L43818" s="17" t="s">
        <v>51919</v>
      </c>
    </row>
    <row r="43819" spans="12:12">
      <c r="L43819" s="17" t="s">
        <v>51920</v>
      </c>
    </row>
    <row r="43820" spans="12:12">
      <c r="L43820" s="17" t="s">
        <v>51921</v>
      </c>
    </row>
    <row r="43821" spans="12:12">
      <c r="L43821" s="17" t="s">
        <v>51922</v>
      </c>
    </row>
    <row r="43822" spans="12:12">
      <c r="L43822" s="17" t="s">
        <v>51923</v>
      </c>
    </row>
    <row r="43823" spans="12:12">
      <c r="L43823" s="17" t="s">
        <v>51924</v>
      </c>
    </row>
    <row r="43824" spans="12:12">
      <c r="L43824" s="17" t="s">
        <v>51925</v>
      </c>
    </row>
    <row r="43825" spans="12:12">
      <c r="L43825" s="17" t="s">
        <v>51926</v>
      </c>
    </row>
    <row r="43826" spans="12:12">
      <c r="L43826" s="17" t="s">
        <v>51927</v>
      </c>
    </row>
    <row r="43827" spans="12:12">
      <c r="L43827" s="17" t="s">
        <v>51928</v>
      </c>
    </row>
    <row r="43828" spans="12:12">
      <c r="L43828" s="17" t="s">
        <v>51929</v>
      </c>
    </row>
    <row r="43829" spans="12:12">
      <c r="L43829" s="17" t="s">
        <v>51930</v>
      </c>
    </row>
    <row r="43830" spans="12:12">
      <c r="L43830" s="17" t="s">
        <v>51931</v>
      </c>
    </row>
    <row r="43831" spans="12:12">
      <c r="L43831" s="17" t="s">
        <v>51932</v>
      </c>
    </row>
    <row r="43832" spans="12:12">
      <c r="L43832" s="17" t="s">
        <v>51933</v>
      </c>
    </row>
    <row r="43833" spans="12:12">
      <c r="L43833" s="17" t="s">
        <v>51934</v>
      </c>
    </row>
    <row r="43834" spans="12:12">
      <c r="L43834" s="17" t="s">
        <v>51935</v>
      </c>
    </row>
    <row r="43835" spans="12:12">
      <c r="L43835" s="17" t="s">
        <v>51936</v>
      </c>
    </row>
    <row r="43836" spans="12:12">
      <c r="L43836" s="17" t="s">
        <v>51937</v>
      </c>
    </row>
    <row r="43837" spans="12:12">
      <c r="L43837" s="17" t="s">
        <v>51938</v>
      </c>
    </row>
    <row r="43838" spans="12:12">
      <c r="L43838" s="17" t="s">
        <v>51939</v>
      </c>
    </row>
    <row r="43839" spans="12:12">
      <c r="L43839" s="17" t="s">
        <v>51940</v>
      </c>
    </row>
    <row r="43840" spans="12:12">
      <c r="L43840" s="17" t="s">
        <v>51941</v>
      </c>
    </row>
    <row r="43841" spans="12:12">
      <c r="L43841" s="17" t="s">
        <v>51942</v>
      </c>
    </row>
    <row r="43842" spans="12:12">
      <c r="L43842" s="17" t="s">
        <v>51943</v>
      </c>
    </row>
    <row r="43843" spans="12:12">
      <c r="L43843" s="17" t="s">
        <v>51944</v>
      </c>
    </row>
    <row r="43844" spans="12:12">
      <c r="L43844" s="17" t="s">
        <v>51945</v>
      </c>
    </row>
    <row r="43845" spans="12:12">
      <c r="L43845" s="17" t="s">
        <v>51946</v>
      </c>
    </row>
    <row r="43846" spans="12:12">
      <c r="L43846" s="17" t="s">
        <v>51947</v>
      </c>
    </row>
    <row r="43847" spans="12:12">
      <c r="L43847" s="17" t="s">
        <v>51948</v>
      </c>
    </row>
    <row r="43848" spans="12:12">
      <c r="L43848" s="17" t="s">
        <v>51949</v>
      </c>
    </row>
    <row r="43849" spans="12:12">
      <c r="L43849" s="17" t="s">
        <v>51950</v>
      </c>
    </row>
    <row r="43850" spans="12:12">
      <c r="L43850" s="17" t="s">
        <v>51951</v>
      </c>
    </row>
    <row r="43851" spans="12:12">
      <c r="L43851" s="17" t="s">
        <v>51952</v>
      </c>
    </row>
    <row r="43852" spans="12:12">
      <c r="L43852" s="17" t="s">
        <v>51953</v>
      </c>
    </row>
    <row r="43853" spans="12:12">
      <c r="L43853" s="17" t="s">
        <v>51954</v>
      </c>
    </row>
    <row r="43854" spans="12:12">
      <c r="L43854" s="17" t="s">
        <v>51955</v>
      </c>
    </row>
    <row r="43855" spans="12:12">
      <c r="L43855" s="17" t="s">
        <v>51956</v>
      </c>
    </row>
    <row r="43856" spans="12:12">
      <c r="L43856" s="17" t="s">
        <v>51957</v>
      </c>
    </row>
    <row r="43857" spans="12:12">
      <c r="L43857" s="17" t="s">
        <v>51958</v>
      </c>
    </row>
    <row r="43858" spans="12:12">
      <c r="L43858" s="17" t="s">
        <v>51959</v>
      </c>
    </row>
    <row r="43859" spans="12:12">
      <c r="L43859" s="17" t="s">
        <v>51960</v>
      </c>
    </row>
    <row r="43860" spans="12:12">
      <c r="L43860" s="17" t="s">
        <v>51961</v>
      </c>
    </row>
    <row r="43861" spans="12:12">
      <c r="L43861" s="17" t="s">
        <v>51962</v>
      </c>
    </row>
    <row r="43862" spans="12:12">
      <c r="L43862" s="17" t="s">
        <v>51963</v>
      </c>
    </row>
    <row r="43863" spans="12:12">
      <c r="L43863" s="17" t="s">
        <v>51964</v>
      </c>
    </row>
    <row r="43864" spans="12:12">
      <c r="L43864" s="17" t="s">
        <v>51965</v>
      </c>
    </row>
    <row r="43865" spans="12:12">
      <c r="L43865" s="17" t="s">
        <v>51966</v>
      </c>
    </row>
    <row r="43866" spans="12:12">
      <c r="L43866" s="17" t="s">
        <v>51967</v>
      </c>
    </row>
    <row r="43867" spans="12:12">
      <c r="L43867" s="17" t="s">
        <v>51968</v>
      </c>
    </row>
    <row r="43868" spans="12:12">
      <c r="L43868" s="17" t="s">
        <v>51969</v>
      </c>
    </row>
    <row r="43869" spans="12:12">
      <c r="L43869" s="17" t="s">
        <v>51970</v>
      </c>
    </row>
    <row r="43870" spans="12:12">
      <c r="L43870" s="17" t="s">
        <v>51971</v>
      </c>
    </row>
    <row r="43871" spans="12:12">
      <c r="L43871" s="17" t="s">
        <v>51972</v>
      </c>
    </row>
    <row r="43872" spans="12:12">
      <c r="L43872" s="17" t="s">
        <v>51973</v>
      </c>
    </row>
    <row r="43873" spans="12:12">
      <c r="L43873" s="17" t="s">
        <v>51974</v>
      </c>
    </row>
    <row r="43874" spans="12:12">
      <c r="L43874" s="17" t="s">
        <v>51975</v>
      </c>
    </row>
    <row r="43875" spans="12:12">
      <c r="L43875" s="17" t="s">
        <v>51976</v>
      </c>
    </row>
    <row r="43876" spans="12:12">
      <c r="L43876" s="17" t="s">
        <v>51977</v>
      </c>
    </row>
    <row r="43877" spans="12:12">
      <c r="L43877" s="17" t="s">
        <v>51978</v>
      </c>
    </row>
    <row r="43878" spans="12:12">
      <c r="L43878" s="17" t="s">
        <v>51979</v>
      </c>
    </row>
    <row r="43879" spans="12:12">
      <c r="L43879" s="17" t="s">
        <v>51980</v>
      </c>
    </row>
    <row r="43880" spans="12:12">
      <c r="L43880" s="17" t="s">
        <v>51981</v>
      </c>
    </row>
    <row r="43881" spans="12:12">
      <c r="L43881" s="17" t="s">
        <v>51982</v>
      </c>
    </row>
    <row r="43882" spans="12:12">
      <c r="L43882" s="17" t="s">
        <v>51983</v>
      </c>
    </row>
    <row r="43883" spans="12:12">
      <c r="L43883" s="17" t="s">
        <v>51984</v>
      </c>
    </row>
    <row r="43884" spans="12:12">
      <c r="L43884" s="17" t="s">
        <v>51985</v>
      </c>
    </row>
    <row r="43885" spans="12:12">
      <c r="L43885" s="17" t="s">
        <v>51986</v>
      </c>
    </row>
    <row r="43886" spans="12:12">
      <c r="L43886" s="17" t="s">
        <v>51987</v>
      </c>
    </row>
    <row r="43887" spans="12:12">
      <c r="L43887" s="17" t="s">
        <v>51988</v>
      </c>
    </row>
    <row r="43888" spans="12:12">
      <c r="L43888" s="17" t="s">
        <v>51989</v>
      </c>
    </row>
    <row r="43889" spans="12:12">
      <c r="L43889" s="17" t="s">
        <v>51990</v>
      </c>
    </row>
    <row r="43890" spans="12:12">
      <c r="L43890" s="17" t="s">
        <v>51991</v>
      </c>
    </row>
    <row r="43891" spans="12:12">
      <c r="L43891" s="17" t="s">
        <v>51992</v>
      </c>
    </row>
    <row r="43892" spans="12:12">
      <c r="L43892" s="17" t="s">
        <v>51993</v>
      </c>
    </row>
    <row r="43893" spans="12:12">
      <c r="L43893" s="17" t="s">
        <v>51994</v>
      </c>
    </row>
    <row r="43894" spans="12:12">
      <c r="L43894" s="17" t="s">
        <v>51995</v>
      </c>
    </row>
    <row r="43895" spans="12:12">
      <c r="L43895" s="17" t="s">
        <v>51996</v>
      </c>
    </row>
    <row r="43896" spans="12:12">
      <c r="L43896" s="17" t="s">
        <v>51997</v>
      </c>
    </row>
    <row r="43897" spans="12:12">
      <c r="L43897" s="17" t="s">
        <v>51998</v>
      </c>
    </row>
    <row r="43898" spans="12:12">
      <c r="L43898" s="17" t="s">
        <v>51999</v>
      </c>
    </row>
    <row r="43899" spans="12:12">
      <c r="L43899" s="17" t="s">
        <v>52000</v>
      </c>
    </row>
    <row r="43900" spans="12:12">
      <c r="L43900" s="17" t="s">
        <v>52001</v>
      </c>
    </row>
    <row r="43901" spans="12:12">
      <c r="L43901" s="17" t="s">
        <v>52002</v>
      </c>
    </row>
    <row r="43902" spans="12:12">
      <c r="L43902" s="17" t="s">
        <v>52003</v>
      </c>
    </row>
    <row r="43903" spans="12:12">
      <c r="L43903" s="17" t="s">
        <v>52004</v>
      </c>
    </row>
    <row r="43904" spans="12:12">
      <c r="L43904" s="17" t="s">
        <v>52005</v>
      </c>
    </row>
    <row r="43905" spans="12:12">
      <c r="L43905" s="17" t="s">
        <v>52006</v>
      </c>
    </row>
    <row r="43906" spans="12:12">
      <c r="L43906" s="17" t="s">
        <v>52007</v>
      </c>
    </row>
    <row r="43907" spans="12:12">
      <c r="L43907" s="17" t="s">
        <v>52008</v>
      </c>
    </row>
    <row r="43908" spans="12:12">
      <c r="L43908" s="17" t="s">
        <v>52009</v>
      </c>
    </row>
    <row r="43909" spans="12:12">
      <c r="L43909" s="17" t="s">
        <v>52010</v>
      </c>
    </row>
    <row r="43910" spans="12:12">
      <c r="L43910" s="17" t="s">
        <v>52011</v>
      </c>
    </row>
    <row r="43911" spans="12:12">
      <c r="L43911" s="17" t="s">
        <v>52012</v>
      </c>
    </row>
    <row r="43912" spans="12:12">
      <c r="L43912" s="17" t="s">
        <v>52013</v>
      </c>
    </row>
    <row r="43913" spans="12:12">
      <c r="L43913" s="17" t="s">
        <v>52014</v>
      </c>
    </row>
    <row r="43914" spans="12:12">
      <c r="L43914" s="17" t="s">
        <v>52015</v>
      </c>
    </row>
    <row r="43915" spans="12:12">
      <c r="L43915" s="17" t="s">
        <v>52016</v>
      </c>
    </row>
    <row r="43916" spans="12:12">
      <c r="L43916" s="17" t="s">
        <v>52017</v>
      </c>
    </row>
    <row r="43917" spans="12:12">
      <c r="L43917" s="17" t="s">
        <v>52018</v>
      </c>
    </row>
    <row r="43918" spans="12:12">
      <c r="L43918" s="17" t="s">
        <v>52019</v>
      </c>
    </row>
    <row r="43919" spans="12:12">
      <c r="L43919" s="17" t="s">
        <v>52020</v>
      </c>
    </row>
    <row r="43920" spans="12:12">
      <c r="L43920" s="17" t="s">
        <v>52021</v>
      </c>
    </row>
    <row r="43921" spans="12:12">
      <c r="L43921" s="17" t="s">
        <v>52022</v>
      </c>
    </row>
    <row r="43922" spans="12:12">
      <c r="L43922" s="17" t="s">
        <v>52023</v>
      </c>
    </row>
    <row r="43923" spans="12:12">
      <c r="L43923" s="17" t="s">
        <v>52024</v>
      </c>
    </row>
    <row r="43924" spans="12:12">
      <c r="L43924" s="17" t="s">
        <v>52025</v>
      </c>
    </row>
    <row r="43925" spans="12:12">
      <c r="L43925" s="17" t="s">
        <v>52026</v>
      </c>
    </row>
    <row r="43926" spans="12:12">
      <c r="L43926" s="17" t="s">
        <v>52027</v>
      </c>
    </row>
    <row r="43927" spans="12:12">
      <c r="L43927" s="17" t="s">
        <v>52028</v>
      </c>
    </row>
    <row r="43928" spans="12:12">
      <c r="L43928" s="17" t="s">
        <v>52029</v>
      </c>
    </row>
    <row r="43929" spans="12:12">
      <c r="L43929" s="17" t="s">
        <v>52030</v>
      </c>
    </row>
    <row r="43930" spans="12:12">
      <c r="L43930" s="17" t="s">
        <v>52031</v>
      </c>
    </row>
    <row r="43931" spans="12:12">
      <c r="L43931" s="17" t="s">
        <v>52032</v>
      </c>
    </row>
    <row r="43932" spans="12:12">
      <c r="L43932" s="17" t="s">
        <v>52033</v>
      </c>
    </row>
    <row r="43933" spans="12:12">
      <c r="L43933" s="17" t="s">
        <v>52034</v>
      </c>
    </row>
    <row r="43934" spans="12:12">
      <c r="L43934" s="17" t="s">
        <v>52035</v>
      </c>
    </row>
    <row r="43935" spans="12:12">
      <c r="L43935" s="17" t="s">
        <v>52036</v>
      </c>
    </row>
    <row r="43936" spans="12:12">
      <c r="L43936" s="17" t="s">
        <v>52037</v>
      </c>
    </row>
    <row r="43937" spans="12:12">
      <c r="L43937" s="17" t="s">
        <v>52038</v>
      </c>
    </row>
    <row r="43938" spans="12:12">
      <c r="L43938" s="17" t="s">
        <v>52039</v>
      </c>
    </row>
    <row r="43939" spans="12:12">
      <c r="L43939" s="17" t="s">
        <v>52040</v>
      </c>
    </row>
    <row r="43940" spans="12:12">
      <c r="L43940" s="17" t="s">
        <v>52041</v>
      </c>
    </row>
    <row r="43941" spans="12:12">
      <c r="L43941" s="17" t="s">
        <v>52042</v>
      </c>
    </row>
    <row r="43942" spans="12:12">
      <c r="L43942" s="17" t="s">
        <v>52043</v>
      </c>
    </row>
    <row r="43943" spans="12:12">
      <c r="L43943" s="17" t="s">
        <v>52044</v>
      </c>
    </row>
    <row r="43944" spans="12:12">
      <c r="L43944" s="17" t="s">
        <v>52045</v>
      </c>
    </row>
    <row r="43945" spans="12:12">
      <c r="L43945" s="17" t="s">
        <v>52046</v>
      </c>
    </row>
    <row r="43946" spans="12:12">
      <c r="L43946" s="17" t="s">
        <v>52047</v>
      </c>
    </row>
    <row r="43947" spans="12:12">
      <c r="L43947" s="17" t="s">
        <v>52048</v>
      </c>
    </row>
    <row r="43948" spans="12:12">
      <c r="L43948" s="17" t="s">
        <v>52049</v>
      </c>
    </row>
    <row r="43949" spans="12:12">
      <c r="L43949" s="17" t="s">
        <v>52050</v>
      </c>
    </row>
    <row r="43950" spans="12:12">
      <c r="L43950" s="17" t="s">
        <v>52051</v>
      </c>
    </row>
    <row r="43951" spans="12:12">
      <c r="L43951" s="17" t="s">
        <v>52052</v>
      </c>
    </row>
    <row r="43952" spans="12:12">
      <c r="L43952" s="17" t="s">
        <v>52053</v>
      </c>
    </row>
    <row r="43953" spans="12:12">
      <c r="L43953" s="17" t="s">
        <v>52054</v>
      </c>
    </row>
    <row r="43954" spans="12:12">
      <c r="L43954" s="17" t="s">
        <v>52055</v>
      </c>
    </row>
    <row r="43955" spans="12:12">
      <c r="L43955" s="17" t="s">
        <v>52056</v>
      </c>
    </row>
    <row r="43956" spans="12:12">
      <c r="L43956" s="17" t="s">
        <v>52057</v>
      </c>
    </row>
    <row r="43957" spans="12:12">
      <c r="L43957" s="17" t="s">
        <v>52058</v>
      </c>
    </row>
    <row r="43958" spans="12:12">
      <c r="L43958" s="17" t="s">
        <v>52059</v>
      </c>
    </row>
    <row r="43959" spans="12:12">
      <c r="L43959" s="17" t="s">
        <v>52060</v>
      </c>
    </row>
    <row r="43960" spans="12:12">
      <c r="L43960" s="17" t="s">
        <v>52061</v>
      </c>
    </row>
    <row r="43961" spans="12:12">
      <c r="L43961" s="17" t="s">
        <v>52062</v>
      </c>
    </row>
    <row r="43962" spans="12:12">
      <c r="L43962" s="17" t="s">
        <v>52063</v>
      </c>
    </row>
    <row r="43963" spans="12:12">
      <c r="L43963" s="17" t="s">
        <v>52064</v>
      </c>
    </row>
    <row r="43964" spans="12:12">
      <c r="L43964" s="17" t="s">
        <v>52065</v>
      </c>
    </row>
    <row r="43965" spans="12:12">
      <c r="L43965" s="17" t="s">
        <v>52066</v>
      </c>
    </row>
    <row r="43966" spans="12:12">
      <c r="L43966" s="17" t="s">
        <v>52067</v>
      </c>
    </row>
    <row r="43967" spans="12:12">
      <c r="L43967" s="17" t="s">
        <v>52068</v>
      </c>
    </row>
    <row r="43968" spans="12:12">
      <c r="L43968" s="17" t="s">
        <v>52069</v>
      </c>
    </row>
    <row r="43969" spans="12:12">
      <c r="L43969" s="17" t="s">
        <v>52070</v>
      </c>
    </row>
    <row r="43970" spans="12:12">
      <c r="L43970" s="17" t="s">
        <v>52071</v>
      </c>
    </row>
    <row r="43971" spans="12:12">
      <c r="L43971" s="17" t="s">
        <v>52072</v>
      </c>
    </row>
    <row r="43972" spans="12:12">
      <c r="L43972" s="17" t="s">
        <v>52073</v>
      </c>
    </row>
    <row r="43973" spans="12:12">
      <c r="L43973" s="17" t="s">
        <v>52074</v>
      </c>
    </row>
    <row r="43974" spans="12:12">
      <c r="L43974" s="17" t="s">
        <v>52075</v>
      </c>
    </row>
    <row r="43975" spans="12:12">
      <c r="L43975" s="17" t="s">
        <v>52076</v>
      </c>
    </row>
    <row r="43976" spans="12:12">
      <c r="L43976" s="17" t="s">
        <v>52077</v>
      </c>
    </row>
    <row r="43977" spans="12:12">
      <c r="L43977" s="17" t="s">
        <v>52078</v>
      </c>
    </row>
    <row r="43978" spans="12:12">
      <c r="L43978" s="17" t="s">
        <v>52079</v>
      </c>
    </row>
    <row r="43979" spans="12:12">
      <c r="L43979" s="17" t="s">
        <v>52080</v>
      </c>
    </row>
    <row r="43980" spans="12:12">
      <c r="L43980" s="17" t="s">
        <v>52081</v>
      </c>
    </row>
    <row r="43981" spans="12:12">
      <c r="L43981" s="17" t="s">
        <v>52082</v>
      </c>
    </row>
    <row r="43982" spans="12:12">
      <c r="L43982" s="17" t="s">
        <v>52083</v>
      </c>
    </row>
    <row r="43983" spans="12:12">
      <c r="L43983" s="17" t="s">
        <v>52084</v>
      </c>
    </row>
    <row r="43984" spans="12:12">
      <c r="L43984" s="17" t="s">
        <v>52085</v>
      </c>
    </row>
    <row r="43985" spans="12:12">
      <c r="L43985" s="17" t="s">
        <v>52086</v>
      </c>
    </row>
    <row r="43986" spans="12:12">
      <c r="L43986" s="17" t="s">
        <v>52087</v>
      </c>
    </row>
    <row r="43987" spans="12:12">
      <c r="L43987" s="17" t="s">
        <v>52088</v>
      </c>
    </row>
    <row r="43988" spans="12:12">
      <c r="L43988" s="17" t="s">
        <v>52089</v>
      </c>
    </row>
    <row r="43989" spans="12:12">
      <c r="L43989" s="17" t="s">
        <v>52090</v>
      </c>
    </row>
    <row r="43990" spans="12:12">
      <c r="L43990" s="17" t="s">
        <v>52091</v>
      </c>
    </row>
    <row r="43991" spans="12:12">
      <c r="L43991" s="17" t="s">
        <v>52092</v>
      </c>
    </row>
    <row r="43992" spans="12:12">
      <c r="L43992" s="17" t="s">
        <v>52093</v>
      </c>
    </row>
    <row r="43993" spans="12:12">
      <c r="L43993" s="17" t="s">
        <v>52094</v>
      </c>
    </row>
    <row r="43994" spans="12:12">
      <c r="L43994" s="17" t="s">
        <v>52095</v>
      </c>
    </row>
    <row r="43995" spans="12:12">
      <c r="L43995" s="17" t="s">
        <v>52096</v>
      </c>
    </row>
    <row r="43996" spans="12:12">
      <c r="L43996" s="17" t="s">
        <v>52097</v>
      </c>
    </row>
    <row r="43997" spans="12:12">
      <c r="L43997" s="17" t="s">
        <v>52098</v>
      </c>
    </row>
    <row r="43998" spans="12:12">
      <c r="L43998" s="17" t="s">
        <v>52099</v>
      </c>
    </row>
    <row r="43999" spans="12:12">
      <c r="L43999" s="17" t="s">
        <v>52100</v>
      </c>
    </row>
    <row r="44000" spans="12:12">
      <c r="L44000" s="17" t="s">
        <v>52101</v>
      </c>
    </row>
    <row r="44001" spans="12:12">
      <c r="L44001" s="17" t="s">
        <v>52102</v>
      </c>
    </row>
    <row r="44002" spans="12:12">
      <c r="L44002" s="17" t="s">
        <v>52103</v>
      </c>
    </row>
    <row r="44003" spans="12:12">
      <c r="L44003" s="17" t="s">
        <v>52104</v>
      </c>
    </row>
    <row r="44004" spans="12:12">
      <c r="L44004" s="17" t="s">
        <v>52105</v>
      </c>
    </row>
    <row r="44005" spans="12:12">
      <c r="L44005" s="17" t="s">
        <v>52106</v>
      </c>
    </row>
    <row r="44006" spans="12:12">
      <c r="L44006" s="17" t="s">
        <v>52107</v>
      </c>
    </row>
    <row r="44007" spans="12:12">
      <c r="L44007" s="17" t="s">
        <v>52108</v>
      </c>
    </row>
    <row r="44008" spans="12:12">
      <c r="L44008" s="17" t="s">
        <v>52109</v>
      </c>
    </row>
    <row r="44009" spans="12:12">
      <c r="L44009" s="17" t="s">
        <v>52110</v>
      </c>
    </row>
    <row r="44010" spans="12:12">
      <c r="L44010" s="17" t="s">
        <v>52111</v>
      </c>
    </row>
    <row r="44011" spans="12:12">
      <c r="L44011" s="17" t="s">
        <v>52112</v>
      </c>
    </row>
    <row r="44012" spans="12:12">
      <c r="L44012" s="17" t="s">
        <v>52113</v>
      </c>
    </row>
    <row r="44013" spans="12:12">
      <c r="L44013" s="17" t="s">
        <v>52114</v>
      </c>
    </row>
    <row r="44014" spans="12:12">
      <c r="L44014" s="17" t="s">
        <v>52115</v>
      </c>
    </row>
    <row r="44015" spans="12:12">
      <c r="L44015" s="17" t="s">
        <v>52116</v>
      </c>
    </row>
    <row r="44016" spans="12:12">
      <c r="L44016" s="17" t="s">
        <v>52117</v>
      </c>
    </row>
    <row r="44017" spans="12:12">
      <c r="L44017" s="17" t="s">
        <v>52118</v>
      </c>
    </row>
    <row r="44018" spans="12:12">
      <c r="L44018" s="17" t="s">
        <v>52119</v>
      </c>
    </row>
    <row r="44019" spans="12:12">
      <c r="L44019" s="17" t="s">
        <v>52120</v>
      </c>
    </row>
    <row r="44020" spans="12:12">
      <c r="L44020" s="17" t="s">
        <v>52121</v>
      </c>
    </row>
    <row r="44021" spans="12:12">
      <c r="L44021" s="17" t="s">
        <v>52122</v>
      </c>
    </row>
    <row r="44022" spans="12:12">
      <c r="L44022" s="17" t="s">
        <v>52123</v>
      </c>
    </row>
    <row r="44023" spans="12:12">
      <c r="L44023" s="17" t="s">
        <v>52124</v>
      </c>
    </row>
    <row r="44024" spans="12:12">
      <c r="L44024" s="17" t="s">
        <v>52125</v>
      </c>
    </row>
    <row r="44025" spans="12:12">
      <c r="L44025" s="17" t="s">
        <v>52126</v>
      </c>
    </row>
    <row r="44026" spans="12:12">
      <c r="L44026" s="17" t="s">
        <v>52127</v>
      </c>
    </row>
    <row r="44027" spans="12:12">
      <c r="L44027" s="17" t="s">
        <v>52128</v>
      </c>
    </row>
    <row r="44028" spans="12:12">
      <c r="L44028" s="17" t="s">
        <v>52129</v>
      </c>
    </row>
    <row r="44029" spans="12:12">
      <c r="L44029" s="17" t="s">
        <v>52130</v>
      </c>
    </row>
    <row r="44030" spans="12:12">
      <c r="L44030" s="17" t="s">
        <v>52131</v>
      </c>
    </row>
    <row r="44031" spans="12:12">
      <c r="L44031" s="17" t="s">
        <v>52132</v>
      </c>
    </row>
    <row r="44032" spans="12:12">
      <c r="L44032" s="17" t="s">
        <v>52133</v>
      </c>
    </row>
    <row r="44033" spans="12:12">
      <c r="L44033" s="17" t="s">
        <v>52134</v>
      </c>
    </row>
    <row r="44034" spans="12:12">
      <c r="L44034" s="17" t="s">
        <v>52135</v>
      </c>
    </row>
    <row r="44035" spans="12:12">
      <c r="L44035" s="17" t="s">
        <v>52136</v>
      </c>
    </row>
    <row r="44036" spans="12:12">
      <c r="L44036" s="17" t="s">
        <v>52137</v>
      </c>
    </row>
    <row r="44037" spans="12:12">
      <c r="L44037" s="17" t="s">
        <v>52138</v>
      </c>
    </row>
    <row r="44038" spans="12:12">
      <c r="L44038" s="17" t="s">
        <v>52139</v>
      </c>
    </row>
    <row r="44039" spans="12:12">
      <c r="L44039" s="17" t="s">
        <v>52140</v>
      </c>
    </row>
    <row r="44040" spans="12:12">
      <c r="L44040" s="17" t="s">
        <v>52141</v>
      </c>
    </row>
    <row r="44041" spans="12:12">
      <c r="L44041" s="17" t="s">
        <v>52142</v>
      </c>
    </row>
    <row r="44042" spans="12:12">
      <c r="L44042" s="17" t="s">
        <v>52143</v>
      </c>
    </row>
    <row r="44043" spans="12:12">
      <c r="L44043" s="17" t="s">
        <v>52144</v>
      </c>
    </row>
    <row r="44044" spans="12:12">
      <c r="L44044" s="17" t="s">
        <v>52145</v>
      </c>
    </row>
    <row r="44045" spans="12:12">
      <c r="L44045" s="17" t="s">
        <v>52146</v>
      </c>
    </row>
    <row r="44046" spans="12:12">
      <c r="L44046" s="17" t="s">
        <v>52147</v>
      </c>
    </row>
    <row r="44047" spans="12:12">
      <c r="L44047" s="17" t="s">
        <v>52148</v>
      </c>
    </row>
    <row r="44048" spans="12:12">
      <c r="L44048" s="17" t="s">
        <v>52149</v>
      </c>
    </row>
    <row r="44049" spans="12:12">
      <c r="L44049" s="17" t="s">
        <v>52150</v>
      </c>
    </row>
    <row r="44050" spans="12:12">
      <c r="L44050" s="17" t="s">
        <v>52151</v>
      </c>
    </row>
    <row r="44051" spans="12:12">
      <c r="L44051" s="17" t="s">
        <v>52152</v>
      </c>
    </row>
    <row r="44052" spans="12:12">
      <c r="L44052" s="17" t="s">
        <v>52153</v>
      </c>
    </row>
    <row r="44053" spans="12:12">
      <c r="L44053" s="17" t="s">
        <v>52154</v>
      </c>
    </row>
    <row r="44054" spans="12:12">
      <c r="L44054" s="17" t="s">
        <v>52155</v>
      </c>
    </row>
    <row r="44055" spans="12:12">
      <c r="L44055" s="17" t="s">
        <v>52156</v>
      </c>
    </row>
    <row r="44056" spans="12:12">
      <c r="L44056" s="17" t="s">
        <v>52157</v>
      </c>
    </row>
    <row r="44057" spans="12:12">
      <c r="L44057" s="17" t="s">
        <v>52158</v>
      </c>
    </row>
    <row r="44058" spans="12:12">
      <c r="L44058" s="17" t="s">
        <v>52159</v>
      </c>
    </row>
    <row r="44059" spans="12:12">
      <c r="L44059" s="17" t="s">
        <v>52160</v>
      </c>
    </row>
    <row r="44060" spans="12:12">
      <c r="L44060" s="17" t="s">
        <v>52161</v>
      </c>
    </row>
    <row r="44061" spans="12:12">
      <c r="L44061" s="17" t="s">
        <v>52162</v>
      </c>
    </row>
    <row r="44062" spans="12:12">
      <c r="L44062" s="17" t="s">
        <v>52163</v>
      </c>
    </row>
    <row r="44063" spans="12:12">
      <c r="L44063" s="17" t="s">
        <v>52164</v>
      </c>
    </row>
    <row r="44064" spans="12:12">
      <c r="L44064" s="17" t="s">
        <v>52165</v>
      </c>
    </row>
    <row r="44065" spans="12:12">
      <c r="L44065" s="17" t="s">
        <v>52166</v>
      </c>
    </row>
    <row r="44066" spans="12:12">
      <c r="L44066" s="17" t="s">
        <v>52167</v>
      </c>
    </row>
    <row r="44067" spans="12:12">
      <c r="L44067" s="17" t="s">
        <v>52168</v>
      </c>
    </row>
    <row r="44068" spans="12:12">
      <c r="L44068" s="17" t="s">
        <v>52169</v>
      </c>
    </row>
    <row r="44069" spans="12:12">
      <c r="L44069" s="17" t="s">
        <v>52170</v>
      </c>
    </row>
    <row r="44070" spans="12:12">
      <c r="L44070" s="17" t="s">
        <v>52171</v>
      </c>
    </row>
    <row r="44071" spans="12:12">
      <c r="L44071" s="17" t="s">
        <v>52172</v>
      </c>
    </row>
    <row r="44072" spans="12:12">
      <c r="L44072" s="17" t="s">
        <v>52173</v>
      </c>
    </row>
    <row r="44073" spans="12:12">
      <c r="L44073" s="17" t="s">
        <v>52174</v>
      </c>
    </row>
    <row r="44074" spans="12:12">
      <c r="L44074" s="17" t="s">
        <v>52175</v>
      </c>
    </row>
    <row r="44075" spans="12:12">
      <c r="L44075" s="17" t="s">
        <v>52176</v>
      </c>
    </row>
    <row r="44076" spans="12:12">
      <c r="L44076" s="17" t="s">
        <v>52177</v>
      </c>
    </row>
    <row r="44077" spans="12:12">
      <c r="L44077" s="17" t="s">
        <v>52178</v>
      </c>
    </row>
    <row r="44078" spans="12:12">
      <c r="L44078" s="17" t="s">
        <v>52179</v>
      </c>
    </row>
    <row r="44079" spans="12:12">
      <c r="L44079" s="17" t="s">
        <v>52180</v>
      </c>
    </row>
    <row r="44080" spans="12:12">
      <c r="L44080" s="17" t="s">
        <v>52181</v>
      </c>
    </row>
    <row r="44081" spans="12:12">
      <c r="L44081" s="17" t="s">
        <v>52182</v>
      </c>
    </row>
    <row r="44082" spans="12:12">
      <c r="L44082" s="17" t="s">
        <v>52183</v>
      </c>
    </row>
    <row r="44083" spans="12:12">
      <c r="L44083" s="17" t="s">
        <v>52184</v>
      </c>
    </row>
    <row r="44084" spans="12:12">
      <c r="L44084" s="17" t="s">
        <v>52185</v>
      </c>
    </row>
    <row r="44085" spans="12:12">
      <c r="L44085" s="17" t="s">
        <v>52186</v>
      </c>
    </row>
    <row r="44086" spans="12:12">
      <c r="L44086" s="17" t="s">
        <v>52187</v>
      </c>
    </row>
    <row r="44087" spans="12:12">
      <c r="L44087" s="17" t="s">
        <v>52188</v>
      </c>
    </row>
    <row r="44088" spans="12:12">
      <c r="L44088" s="17" t="s">
        <v>52189</v>
      </c>
    </row>
    <row r="44089" spans="12:12">
      <c r="L44089" s="17" t="s">
        <v>52190</v>
      </c>
    </row>
    <row r="44090" spans="12:12">
      <c r="L44090" s="17" t="s">
        <v>52191</v>
      </c>
    </row>
    <row r="44091" spans="12:12">
      <c r="L44091" s="17" t="s">
        <v>52192</v>
      </c>
    </row>
    <row r="44092" spans="12:12">
      <c r="L44092" s="17" t="s">
        <v>52193</v>
      </c>
    </row>
    <row r="44093" spans="12:12">
      <c r="L44093" s="17" t="s">
        <v>52194</v>
      </c>
    </row>
    <row r="44094" spans="12:12">
      <c r="L44094" s="17" t="s">
        <v>52195</v>
      </c>
    </row>
    <row r="44095" spans="12:12">
      <c r="L44095" s="17" t="s">
        <v>52196</v>
      </c>
    </row>
    <row r="44096" spans="12:12">
      <c r="L44096" s="17" t="s">
        <v>52197</v>
      </c>
    </row>
    <row r="44097" spans="12:12">
      <c r="L44097" s="17" t="s">
        <v>52198</v>
      </c>
    </row>
    <row r="44098" spans="12:12">
      <c r="L44098" s="17" t="s">
        <v>52199</v>
      </c>
    </row>
    <row r="44099" spans="12:12">
      <c r="L44099" s="17" t="s">
        <v>52200</v>
      </c>
    </row>
    <row r="44100" spans="12:12">
      <c r="L44100" s="17" t="s">
        <v>52201</v>
      </c>
    </row>
    <row r="44101" spans="12:12">
      <c r="L44101" s="17" t="s">
        <v>52202</v>
      </c>
    </row>
    <row r="44102" spans="12:12">
      <c r="L44102" s="17" t="s">
        <v>52203</v>
      </c>
    </row>
    <row r="44103" spans="12:12">
      <c r="L44103" s="17" t="s">
        <v>52204</v>
      </c>
    </row>
    <row r="44104" spans="12:12">
      <c r="L44104" s="17" t="s">
        <v>52205</v>
      </c>
    </row>
    <row r="44105" spans="12:12">
      <c r="L44105" s="17" t="s">
        <v>52206</v>
      </c>
    </row>
    <row r="44106" spans="12:12">
      <c r="L44106" s="17" t="s">
        <v>52207</v>
      </c>
    </row>
    <row r="44107" spans="12:12">
      <c r="L44107" s="17" t="s">
        <v>52208</v>
      </c>
    </row>
    <row r="44108" spans="12:12">
      <c r="L44108" s="17" t="s">
        <v>52209</v>
      </c>
    </row>
    <row r="44109" spans="12:12">
      <c r="L44109" s="17" t="s">
        <v>52210</v>
      </c>
    </row>
    <row r="44110" spans="12:12">
      <c r="L44110" s="17" t="s">
        <v>52211</v>
      </c>
    </row>
    <row r="44111" spans="12:12">
      <c r="L44111" s="17" t="s">
        <v>52212</v>
      </c>
    </row>
    <row r="44112" spans="12:12">
      <c r="L44112" s="17" t="s">
        <v>52213</v>
      </c>
    </row>
    <row r="44113" spans="12:12">
      <c r="L44113" s="17" t="s">
        <v>52214</v>
      </c>
    </row>
    <row r="44114" spans="12:12">
      <c r="L44114" s="17" t="s">
        <v>52215</v>
      </c>
    </row>
    <row r="44115" spans="12:12">
      <c r="L44115" s="17" t="s">
        <v>52216</v>
      </c>
    </row>
    <row r="44116" spans="12:12">
      <c r="L44116" s="17" t="s">
        <v>52217</v>
      </c>
    </row>
    <row r="44117" spans="12:12">
      <c r="L44117" s="17" t="s">
        <v>52218</v>
      </c>
    </row>
    <row r="44118" spans="12:12">
      <c r="L44118" s="17" t="s">
        <v>52219</v>
      </c>
    </row>
    <row r="44119" spans="12:12">
      <c r="L44119" s="17" t="s">
        <v>52220</v>
      </c>
    </row>
    <row r="44120" spans="12:12">
      <c r="L44120" s="17" t="s">
        <v>52221</v>
      </c>
    </row>
    <row r="44121" spans="12:12">
      <c r="L44121" s="17" t="s">
        <v>52222</v>
      </c>
    </row>
    <row r="44122" spans="12:12">
      <c r="L44122" s="17" t="s">
        <v>52223</v>
      </c>
    </row>
    <row r="44123" spans="12:12">
      <c r="L44123" s="17" t="s">
        <v>52224</v>
      </c>
    </row>
    <row r="44124" spans="12:12">
      <c r="L44124" s="17" t="s">
        <v>52225</v>
      </c>
    </row>
    <row r="44125" spans="12:12">
      <c r="L44125" s="17" t="s">
        <v>52226</v>
      </c>
    </row>
    <row r="44126" spans="12:12">
      <c r="L44126" s="17" t="s">
        <v>52227</v>
      </c>
    </row>
    <row r="44127" spans="12:12">
      <c r="L44127" s="17" t="s">
        <v>52228</v>
      </c>
    </row>
    <row r="44128" spans="12:12">
      <c r="L44128" s="17" t="s">
        <v>52229</v>
      </c>
    </row>
    <row r="44129" spans="12:12">
      <c r="L44129" s="17" t="s">
        <v>52230</v>
      </c>
    </row>
    <row r="44130" spans="12:12">
      <c r="L44130" s="17" t="s">
        <v>52231</v>
      </c>
    </row>
    <row r="44131" spans="12:12">
      <c r="L44131" s="17" t="s">
        <v>52232</v>
      </c>
    </row>
    <row r="44132" spans="12:12">
      <c r="L44132" s="17" t="s">
        <v>52233</v>
      </c>
    </row>
    <row r="44133" spans="12:12">
      <c r="L44133" s="17" t="s">
        <v>52234</v>
      </c>
    </row>
    <row r="44134" spans="12:12">
      <c r="L44134" s="17" t="s">
        <v>52235</v>
      </c>
    </row>
    <row r="44135" spans="12:12">
      <c r="L44135" s="17" t="s">
        <v>52236</v>
      </c>
    </row>
    <row r="44136" spans="12:12">
      <c r="L44136" s="17" t="s">
        <v>52237</v>
      </c>
    </row>
    <row r="44137" spans="12:12">
      <c r="L44137" s="17" t="s">
        <v>52238</v>
      </c>
    </row>
    <row r="44138" spans="12:12">
      <c r="L44138" s="17" t="s">
        <v>52239</v>
      </c>
    </row>
    <row r="44139" spans="12:12">
      <c r="L44139" s="17" t="s">
        <v>52240</v>
      </c>
    </row>
    <row r="44140" spans="12:12">
      <c r="L44140" s="17" t="s">
        <v>52241</v>
      </c>
    </row>
    <row r="44141" spans="12:12">
      <c r="L44141" s="17" t="s">
        <v>52242</v>
      </c>
    </row>
    <row r="44142" spans="12:12">
      <c r="L44142" s="17" t="s">
        <v>52243</v>
      </c>
    </row>
    <row r="44143" spans="12:12">
      <c r="L44143" s="17" t="s">
        <v>52244</v>
      </c>
    </row>
    <row r="44144" spans="12:12">
      <c r="L44144" s="17" t="s">
        <v>52245</v>
      </c>
    </row>
    <row r="44145" spans="12:12">
      <c r="L44145" s="17" t="s">
        <v>52246</v>
      </c>
    </row>
    <row r="44146" spans="12:12">
      <c r="L44146" s="17" t="s">
        <v>52247</v>
      </c>
    </row>
    <row r="44147" spans="12:12">
      <c r="L44147" s="17" t="s">
        <v>52248</v>
      </c>
    </row>
    <row r="44148" spans="12:12">
      <c r="L44148" s="17" t="s">
        <v>52249</v>
      </c>
    </row>
    <row r="44149" spans="12:12">
      <c r="L44149" s="17" t="s">
        <v>52250</v>
      </c>
    </row>
    <row r="44150" spans="12:12">
      <c r="L44150" s="17" t="s">
        <v>52251</v>
      </c>
    </row>
    <row r="44151" spans="12:12">
      <c r="L44151" s="17" t="s">
        <v>52252</v>
      </c>
    </row>
    <row r="44152" spans="12:12">
      <c r="L44152" s="17" t="s">
        <v>52253</v>
      </c>
    </row>
    <row r="44153" spans="12:12">
      <c r="L44153" s="17" t="s">
        <v>52254</v>
      </c>
    </row>
    <row r="44154" spans="12:12">
      <c r="L44154" s="17" t="s">
        <v>52255</v>
      </c>
    </row>
    <row r="44155" spans="12:12">
      <c r="L44155" s="17" t="s">
        <v>52256</v>
      </c>
    </row>
    <row r="44156" spans="12:12">
      <c r="L44156" s="17" t="s">
        <v>52257</v>
      </c>
    </row>
    <row r="44157" spans="12:12">
      <c r="L44157" s="17" t="s">
        <v>52258</v>
      </c>
    </row>
    <row r="44158" spans="12:12">
      <c r="L44158" s="17" t="s">
        <v>52259</v>
      </c>
    </row>
    <row r="44159" spans="12:12">
      <c r="L44159" s="17" t="s">
        <v>52260</v>
      </c>
    </row>
    <row r="44160" spans="12:12">
      <c r="L44160" s="17" t="s">
        <v>52261</v>
      </c>
    </row>
    <row r="44161" spans="12:12">
      <c r="L44161" s="17" t="s">
        <v>52262</v>
      </c>
    </row>
    <row r="44162" spans="12:12">
      <c r="L44162" s="17" t="s">
        <v>52263</v>
      </c>
    </row>
    <row r="44163" spans="12:12">
      <c r="L44163" s="17" t="s">
        <v>52264</v>
      </c>
    </row>
    <row r="44164" spans="12:12">
      <c r="L44164" s="17" t="s">
        <v>52265</v>
      </c>
    </row>
    <row r="44165" spans="12:12">
      <c r="L44165" s="17" t="s">
        <v>52266</v>
      </c>
    </row>
    <row r="44166" spans="12:12">
      <c r="L44166" s="17" t="s">
        <v>52267</v>
      </c>
    </row>
    <row r="44167" spans="12:12">
      <c r="L44167" s="17" t="s">
        <v>52268</v>
      </c>
    </row>
    <row r="44168" spans="12:12">
      <c r="L44168" s="17" t="s">
        <v>52269</v>
      </c>
    </row>
    <row r="44169" spans="12:12">
      <c r="L44169" s="17" t="s">
        <v>52270</v>
      </c>
    </row>
    <row r="44170" spans="12:12">
      <c r="L44170" s="17" t="s">
        <v>52271</v>
      </c>
    </row>
    <row r="44171" spans="12:12">
      <c r="L44171" s="17" t="s">
        <v>52272</v>
      </c>
    </row>
    <row r="44172" spans="12:12">
      <c r="L44172" s="17" t="s">
        <v>52273</v>
      </c>
    </row>
    <row r="44173" spans="12:12">
      <c r="L44173" s="17" t="s">
        <v>52274</v>
      </c>
    </row>
    <row r="44174" spans="12:12">
      <c r="L44174" s="17" t="s">
        <v>52275</v>
      </c>
    </row>
    <row r="44175" spans="12:12">
      <c r="L44175" s="17" t="s">
        <v>52276</v>
      </c>
    </row>
    <row r="44176" spans="12:12">
      <c r="L44176" s="17" t="s">
        <v>52277</v>
      </c>
    </row>
    <row r="44177" spans="12:12">
      <c r="L44177" s="17" t="s">
        <v>52278</v>
      </c>
    </row>
    <row r="44178" spans="12:12">
      <c r="L44178" s="17" t="s">
        <v>52279</v>
      </c>
    </row>
    <row r="44179" spans="12:12">
      <c r="L44179" s="17" t="s">
        <v>52280</v>
      </c>
    </row>
    <row r="44180" spans="12:12">
      <c r="L44180" s="17" t="s">
        <v>52281</v>
      </c>
    </row>
    <row r="44181" spans="12:12">
      <c r="L44181" s="17" t="s">
        <v>52282</v>
      </c>
    </row>
    <row r="44182" spans="12:12">
      <c r="L44182" s="17" t="s">
        <v>52283</v>
      </c>
    </row>
    <row r="44183" spans="12:12">
      <c r="L44183" s="17" t="s">
        <v>52284</v>
      </c>
    </row>
    <row r="44184" spans="12:12">
      <c r="L44184" s="17" t="s">
        <v>52285</v>
      </c>
    </row>
    <row r="44185" spans="12:12">
      <c r="L44185" s="17" t="s">
        <v>52286</v>
      </c>
    </row>
    <row r="44186" spans="12:12">
      <c r="L44186" s="17" t="s">
        <v>52287</v>
      </c>
    </row>
    <row r="44187" spans="12:12">
      <c r="L44187" s="17" t="s">
        <v>52288</v>
      </c>
    </row>
    <row r="44188" spans="12:12">
      <c r="L44188" s="17" t="s">
        <v>52289</v>
      </c>
    </row>
    <row r="44189" spans="12:12">
      <c r="L44189" s="17" t="s">
        <v>52290</v>
      </c>
    </row>
    <row r="44190" spans="12:12">
      <c r="L44190" s="17" t="s">
        <v>52291</v>
      </c>
    </row>
    <row r="44191" spans="12:12">
      <c r="L44191" s="17" t="s">
        <v>52292</v>
      </c>
    </row>
    <row r="44192" spans="12:12">
      <c r="L44192" s="17" t="s">
        <v>52293</v>
      </c>
    </row>
    <row r="44193" spans="12:12">
      <c r="L44193" s="17" t="s">
        <v>52294</v>
      </c>
    </row>
    <row r="44194" spans="12:12">
      <c r="L44194" s="17" t="s">
        <v>52295</v>
      </c>
    </row>
    <row r="44195" spans="12:12">
      <c r="L44195" s="17" t="s">
        <v>52296</v>
      </c>
    </row>
    <row r="44196" spans="12:12">
      <c r="L44196" s="17" t="s">
        <v>52297</v>
      </c>
    </row>
    <row r="44197" spans="12:12">
      <c r="L44197" s="17" t="s">
        <v>52298</v>
      </c>
    </row>
    <row r="44198" spans="12:12">
      <c r="L44198" s="17" t="s">
        <v>52299</v>
      </c>
    </row>
    <row r="44199" spans="12:12">
      <c r="L44199" s="17" t="s">
        <v>52300</v>
      </c>
    </row>
    <row r="44200" spans="12:12">
      <c r="L44200" s="17" t="s">
        <v>52301</v>
      </c>
    </row>
    <row r="44201" spans="12:12">
      <c r="L44201" s="17" t="s">
        <v>52302</v>
      </c>
    </row>
    <row r="44202" spans="12:12">
      <c r="L44202" s="17" t="s">
        <v>52303</v>
      </c>
    </row>
    <row r="44203" spans="12:12">
      <c r="L44203" s="17" t="s">
        <v>52304</v>
      </c>
    </row>
    <row r="44204" spans="12:12">
      <c r="L44204" s="17" t="s">
        <v>52305</v>
      </c>
    </row>
    <row r="44205" spans="12:12">
      <c r="L44205" s="17" t="s">
        <v>52306</v>
      </c>
    </row>
    <row r="44206" spans="12:12">
      <c r="L44206" s="17" t="s">
        <v>52307</v>
      </c>
    </row>
    <row r="44207" spans="12:12">
      <c r="L44207" s="17" t="s">
        <v>52308</v>
      </c>
    </row>
    <row r="44208" spans="12:12">
      <c r="L44208" s="17" t="s">
        <v>52309</v>
      </c>
    </row>
    <row r="44209" spans="12:12">
      <c r="L44209" s="17" t="s">
        <v>52310</v>
      </c>
    </row>
    <row r="44210" spans="12:12">
      <c r="L44210" s="17" t="s">
        <v>52311</v>
      </c>
    </row>
    <row r="44211" spans="12:12">
      <c r="L44211" s="17" t="s">
        <v>52312</v>
      </c>
    </row>
    <row r="44212" spans="12:12">
      <c r="L44212" s="17" t="s">
        <v>52313</v>
      </c>
    </row>
    <row r="44213" spans="12:12">
      <c r="L44213" s="17" t="s">
        <v>52314</v>
      </c>
    </row>
    <row r="44214" spans="12:12">
      <c r="L44214" s="17" t="s">
        <v>52315</v>
      </c>
    </row>
    <row r="44215" spans="12:12">
      <c r="L44215" s="17" t="s">
        <v>52316</v>
      </c>
    </row>
    <row r="44216" spans="12:12">
      <c r="L44216" s="17" t="s">
        <v>52317</v>
      </c>
    </row>
    <row r="44217" spans="12:12">
      <c r="L44217" s="17" t="s">
        <v>52318</v>
      </c>
    </row>
    <row r="44218" spans="12:12">
      <c r="L44218" s="17" t="s">
        <v>52319</v>
      </c>
    </row>
    <row r="44219" spans="12:12">
      <c r="L44219" s="17" t="s">
        <v>52320</v>
      </c>
    </row>
    <row r="44220" spans="12:12">
      <c r="L44220" s="17" t="s">
        <v>52321</v>
      </c>
    </row>
    <row r="44221" spans="12:12">
      <c r="L44221" s="17" t="s">
        <v>52322</v>
      </c>
    </row>
    <row r="44222" spans="12:12">
      <c r="L44222" s="17" t="s">
        <v>52323</v>
      </c>
    </row>
    <row r="44223" spans="12:12">
      <c r="L44223" s="17" t="s">
        <v>52324</v>
      </c>
    </row>
    <row r="44224" spans="12:12">
      <c r="L44224" s="17" t="s">
        <v>52325</v>
      </c>
    </row>
    <row r="44225" spans="12:12">
      <c r="L44225" s="17" t="s">
        <v>52326</v>
      </c>
    </row>
    <row r="44226" spans="12:12">
      <c r="L44226" s="17" t="s">
        <v>52327</v>
      </c>
    </row>
    <row r="44227" spans="12:12">
      <c r="L44227" s="17" t="s">
        <v>52328</v>
      </c>
    </row>
    <row r="44228" spans="12:12">
      <c r="L44228" s="17" t="s">
        <v>52329</v>
      </c>
    </row>
    <row r="44229" spans="12:12">
      <c r="L44229" s="17" t="s">
        <v>52330</v>
      </c>
    </row>
    <row r="44230" spans="12:12">
      <c r="L44230" s="17" t="s">
        <v>52331</v>
      </c>
    </row>
    <row r="44231" spans="12:12">
      <c r="L44231" s="17" t="s">
        <v>52332</v>
      </c>
    </row>
    <row r="44232" spans="12:12">
      <c r="L44232" s="17" t="s">
        <v>52333</v>
      </c>
    </row>
    <row r="44233" spans="12:12">
      <c r="L44233" s="17" t="s">
        <v>52334</v>
      </c>
    </row>
    <row r="44234" spans="12:12">
      <c r="L44234" s="17" t="s">
        <v>52335</v>
      </c>
    </row>
    <row r="44235" spans="12:12">
      <c r="L44235" s="17" t="s">
        <v>52336</v>
      </c>
    </row>
    <row r="44236" spans="12:12">
      <c r="L44236" s="17" t="s">
        <v>52337</v>
      </c>
    </row>
    <row r="44237" spans="12:12">
      <c r="L44237" s="17" t="s">
        <v>52338</v>
      </c>
    </row>
    <row r="44238" spans="12:12">
      <c r="L44238" s="17" t="s">
        <v>52339</v>
      </c>
    </row>
    <row r="44239" spans="12:12">
      <c r="L44239" s="17" t="s">
        <v>52340</v>
      </c>
    </row>
    <row r="44240" spans="12:12">
      <c r="L44240" s="17" t="s">
        <v>52341</v>
      </c>
    </row>
    <row r="44241" spans="12:12">
      <c r="L44241" s="17" t="s">
        <v>52342</v>
      </c>
    </row>
    <row r="44242" spans="12:12">
      <c r="L44242" s="17" t="s">
        <v>52343</v>
      </c>
    </row>
    <row r="44243" spans="12:12">
      <c r="L44243" s="17" t="s">
        <v>52344</v>
      </c>
    </row>
    <row r="44244" spans="12:12">
      <c r="L44244" s="17" t="s">
        <v>52345</v>
      </c>
    </row>
    <row r="44245" spans="12:12">
      <c r="L44245" s="17" t="s">
        <v>52346</v>
      </c>
    </row>
    <row r="44246" spans="12:12">
      <c r="L44246" s="17" t="s">
        <v>52347</v>
      </c>
    </row>
    <row r="44247" spans="12:12">
      <c r="L44247" s="17" t="s">
        <v>52348</v>
      </c>
    </row>
    <row r="44248" spans="12:12">
      <c r="L44248" s="17" t="s">
        <v>52349</v>
      </c>
    </row>
    <row r="44249" spans="12:12">
      <c r="L44249" s="17" t="s">
        <v>52350</v>
      </c>
    </row>
    <row r="44250" spans="12:12">
      <c r="L44250" s="17" t="s">
        <v>52351</v>
      </c>
    </row>
    <row r="44251" spans="12:12">
      <c r="L44251" s="17" t="s">
        <v>52352</v>
      </c>
    </row>
    <row r="44252" spans="12:12">
      <c r="L44252" s="17" t="s">
        <v>52353</v>
      </c>
    </row>
    <row r="44253" spans="12:12">
      <c r="L44253" s="17" t="s">
        <v>52354</v>
      </c>
    </row>
    <row r="44254" spans="12:12">
      <c r="L44254" s="17" t="s">
        <v>52355</v>
      </c>
    </row>
    <row r="44255" spans="12:12">
      <c r="L44255" s="17" t="s">
        <v>52356</v>
      </c>
    </row>
    <row r="44256" spans="12:12">
      <c r="L44256" s="17" t="s">
        <v>52357</v>
      </c>
    </row>
    <row r="44257" spans="12:12">
      <c r="L44257" s="17" t="s">
        <v>52358</v>
      </c>
    </row>
    <row r="44258" spans="12:12">
      <c r="L44258" s="17" t="s">
        <v>52359</v>
      </c>
    </row>
    <row r="44259" spans="12:12">
      <c r="L44259" s="17" t="s">
        <v>52360</v>
      </c>
    </row>
    <row r="44260" spans="12:12">
      <c r="L44260" s="17" t="s">
        <v>52361</v>
      </c>
    </row>
    <row r="44261" spans="12:12">
      <c r="L44261" s="17" t="s">
        <v>52362</v>
      </c>
    </row>
    <row r="44262" spans="12:12">
      <c r="L44262" s="17" t="s">
        <v>52363</v>
      </c>
    </row>
    <row r="44263" spans="12:12">
      <c r="L44263" s="17" t="s">
        <v>52364</v>
      </c>
    </row>
    <row r="44264" spans="12:12">
      <c r="L44264" s="17" t="s">
        <v>52365</v>
      </c>
    </row>
    <row r="44265" spans="12:12">
      <c r="L44265" s="17" t="s">
        <v>52366</v>
      </c>
    </row>
    <row r="44266" spans="12:12">
      <c r="L44266" s="17" t="s">
        <v>52367</v>
      </c>
    </row>
    <row r="44267" spans="12:12">
      <c r="L44267" s="17" t="s">
        <v>52368</v>
      </c>
    </row>
    <row r="44268" spans="12:12">
      <c r="L44268" s="17" t="s">
        <v>52369</v>
      </c>
    </row>
    <row r="44269" spans="12:12">
      <c r="L44269" s="17" t="s">
        <v>52370</v>
      </c>
    </row>
    <row r="44270" spans="12:12">
      <c r="L44270" s="17" t="s">
        <v>52371</v>
      </c>
    </row>
    <row r="44271" spans="12:12">
      <c r="L44271" s="17" t="s">
        <v>52372</v>
      </c>
    </row>
    <row r="44272" spans="12:12">
      <c r="L44272" s="17" t="s">
        <v>52373</v>
      </c>
    </row>
    <row r="44273" spans="12:12">
      <c r="L44273" s="17" t="s">
        <v>52374</v>
      </c>
    </row>
    <row r="44274" spans="12:12">
      <c r="L44274" s="17" t="s">
        <v>52375</v>
      </c>
    </row>
    <row r="44275" spans="12:12">
      <c r="L44275" s="17" t="s">
        <v>52376</v>
      </c>
    </row>
    <row r="44276" spans="12:12">
      <c r="L44276" s="17" t="s">
        <v>52377</v>
      </c>
    </row>
    <row r="44277" spans="12:12">
      <c r="L44277" s="17" t="s">
        <v>52378</v>
      </c>
    </row>
    <row r="44278" spans="12:12">
      <c r="L44278" s="17" t="s">
        <v>52379</v>
      </c>
    </row>
    <row r="44279" spans="12:12">
      <c r="L44279" s="17" t="s">
        <v>52380</v>
      </c>
    </row>
    <row r="44280" spans="12:12">
      <c r="L44280" s="17" t="s">
        <v>52381</v>
      </c>
    </row>
    <row r="44281" spans="12:12">
      <c r="L44281" s="17" t="s">
        <v>52382</v>
      </c>
    </row>
    <row r="44282" spans="12:12">
      <c r="L44282" s="17" t="s">
        <v>52383</v>
      </c>
    </row>
    <row r="44283" spans="12:12">
      <c r="L44283" s="17" t="s">
        <v>52384</v>
      </c>
    </row>
    <row r="44284" spans="12:12">
      <c r="L44284" s="17" t="s">
        <v>52385</v>
      </c>
    </row>
    <row r="44285" spans="12:12">
      <c r="L44285" s="17" t="s">
        <v>52386</v>
      </c>
    </row>
    <row r="44286" spans="12:12">
      <c r="L44286" s="17" t="s">
        <v>52387</v>
      </c>
    </row>
    <row r="44287" spans="12:12">
      <c r="L44287" s="17" t="s">
        <v>52388</v>
      </c>
    </row>
    <row r="44288" spans="12:12">
      <c r="L44288" s="17" t="s">
        <v>52389</v>
      </c>
    </row>
    <row r="44289" spans="12:12">
      <c r="L44289" s="17" t="s">
        <v>52390</v>
      </c>
    </row>
    <row r="44290" spans="12:12">
      <c r="L44290" s="17" t="s">
        <v>52391</v>
      </c>
    </row>
    <row r="44291" spans="12:12">
      <c r="L44291" s="17" t="s">
        <v>52392</v>
      </c>
    </row>
    <row r="44292" spans="12:12">
      <c r="L44292" s="17" t="s">
        <v>52393</v>
      </c>
    </row>
    <row r="44293" spans="12:12">
      <c r="L44293" s="17" t="s">
        <v>52394</v>
      </c>
    </row>
    <row r="44294" spans="12:12">
      <c r="L44294" s="17" t="s">
        <v>52395</v>
      </c>
    </row>
    <row r="44295" spans="12:12">
      <c r="L44295" s="17" t="s">
        <v>52396</v>
      </c>
    </row>
    <row r="44296" spans="12:12">
      <c r="L44296" s="17" t="s">
        <v>52397</v>
      </c>
    </row>
    <row r="44297" spans="12:12">
      <c r="L44297" s="17" t="s">
        <v>52398</v>
      </c>
    </row>
    <row r="44298" spans="12:12">
      <c r="L44298" s="17" t="s">
        <v>52399</v>
      </c>
    </row>
    <row r="44299" spans="12:12">
      <c r="L44299" s="17" t="s">
        <v>52400</v>
      </c>
    </row>
    <row r="44300" spans="12:12">
      <c r="L44300" s="17" t="s">
        <v>52401</v>
      </c>
    </row>
    <row r="44301" spans="12:12">
      <c r="L44301" s="17" t="s">
        <v>52402</v>
      </c>
    </row>
    <row r="44302" spans="12:12">
      <c r="L44302" s="17" t="s">
        <v>52403</v>
      </c>
    </row>
    <row r="44303" spans="12:12">
      <c r="L44303" s="17" t="s">
        <v>52404</v>
      </c>
    </row>
    <row r="44304" spans="12:12">
      <c r="L44304" s="17" t="s">
        <v>52405</v>
      </c>
    </row>
    <row r="44305" spans="12:12">
      <c r="L44305" s="17" t="s">
        <v>52406</v>
      </c>
    </row>
    <row r="44306" spans="12:12">
      <c r="L44306" s="17" t="s">
        <v>52407</v>
      </c>
    </row>
    <row r="44307" spans="12:12">
      <c r="L44307" s="17" t="s">
        <v>52408</v>
      </c>
    </row>
    <row r="44308" spans="12:12">
      <c r="L44308" s="17" t="s">
        <v>52409</v>
      </c>
    </row>
    <row r="44309" spans="12:12">
      <c r="L44309" s="17" t="s">
        <v>52410</v>
      </c>
    </row>
    <row r="44310" spans="12:12">
      <c r="L44310" s="17" t="s">
        <v>52411</v>
      </c>
    </row>
    <row r="44311" spans="12:12">
      <c r="L44311" s="17" t="s">
        <v>52412</v>
      </c>
    </row>
    <row r="44312" spans="12:12">
      <c r="L44312" s="17" t="s">
        <v>52413</v>
      </c>
    </row>
    <row r="44313" spans="12:12">
      <c r="L44313" s="17" t="s">
        <v>52414</v>
      </c>
    </row>
    <row r="44314" spans="12:12">
      <c r="L44314" s="17" t="s">
        <v>52415</v>
      </c>
    </row>
    <row r="44315" spans="12:12">
      <c r="L44315" s="17" t="s">
        <v>52416</v>
      </c>
    </row>
    <row r="44316" spans="12:12">
      <c r="L44316" s="17" t="s">
        <v>52417</v>
      </c>
    </row>
    <row r="44317" spans="12:12">
      <c r="L44317" s="17" t="s">
        <v>52418</v>
      </c>
    </row>
    <row r="44318" spans="12:12">
      <c r="L44318" s="17" t="s">
        <v>52419</v>
      </c>
    </row>
    <row r="44319" spans="12:12">
      <c r="L44319" s="17" t="s">
        <v>52420</v>
      </c>
    </row>
    <row r="44320" spans="12:12">
      <c r="L44320" s="17" t="s">
        <v>52421</v>
      </c>
    </row>
    <row r="44321" spans="12:12">
      <c r="L44321" s="17" t="s">
        <v>52422</v>
      </c>
    </row>
    <row r="44322" spans="12:12">
      <c r="L44322" s="17" t="s">
        <v>52423</v>
      </c>
    </row>
    <row r="44323" spans="12:12">
      <c r="L44323" s="17" t="s">
        <v>52424</v>
      </c>
    </row>
    <row r="44324" spans="12:12">
      <c r="L44324" s="17" t="s">
        <v>52425</v>
      </c>
    </row>
    <row r="44325" spans="12:12">
      <c r="L44325" s="17" t="s">
        <v>52426</v>
      </c>
    </row>
    <row r="44326" spans="12:12">
      <c r="L44326" s="17" t="s">
        <v>52427</v>
      </c>
    </row>
    <row r="44327" spans="12:12">
      <c r="L44327" s="17" t="s">
        <v>52428</v>
      </c>
    </row>
    <row r="44328" spans="12:12">
      <c r="L44328" s="17" t="s">
        <v>52429</v>
      </c>
    </row>
    <row r="44329" spans="12:12">
      <c r="L44329" s="17" t="s">
        <v>52430</v>
      </c>
    </row>
    <row r="44330" spans="12:12">
      <c r="L44330" s="17" t="s">
        <v>52431</v>
      </c>
    </row>
    <row r="44331" spans="12:12">
      <c r="L44331" s="17" t="s">
        <v>52432</v>
      </c>
    </row>
    <row r="44332" spans="12:12">
      <c r="L44332" s="17" t="s">
        <v>52433</v>
      </c>
    </row>
    <row r="44333" spans="12:12">
      <c r="L44333" s="17" t="s">
        <v>52434</v>
      </c>
    </row>
    <row r="44334" spans="12:12">
      <c r="L44334" s="17" t="s">
        <v>52435</v>
      </c>
    </row>
    <row r="44335" spans="12:12">
      <c r="L44335" s="17" t="s">
        <v>52436</v>
      </c>
    </row>
    <row r="44336" spans="12:12">
      <c r="L44336" s="17" t="s">
        <v>52437</v>
      </c>
    </row>
    <row r="44337" spans="12:12">
      <c r="L44337" s="17" t="s">
        <v>52438</v>
      </c>
    </row>
    <row r="44338" spans="12:12">
      <c r="L44338" s="17" t="s">
        <v>52439</v>
      </c>
    </row>
    <row r="44339" spans="12:12">
      <c r="L44339" s="17" t="s">
        <v>52440</v>
      </c>
    </row>
    <row r="44340" spans="12:12">
      <c r="L44340" s="17" t="s">
        <v>52441</v>
      </c>
    </row>
    <row r="44341" spans="12:12">
      <c r="L44341" s="17" t="s">
        <v>52442</v>
      </c>
    </row>
    <row r="44342" spans="12:12">
      <c r="L44342" s="17" t="s">
        <v>52443</v>
      </c>
    </row>
    <row r="44343" spans="12:12">
      <c r="L44343" s="17" t="s">
        <v>52444</v>
      </c>
    </row>
    <row r="44344" spans="12:12">
      <c r="L44344" s="17" t="s">
        <v>52445</v>
      </c>
    </row>
    <row r="44345" spans="12:12">
      <c r="L44345" s="17" t="s">
        <v>52446</v>
      </c>
    </row>
    <row r="44346" spans="12:12">
      <c r="L44346" s="17" t="s">
        <v>52447</v>
      </c>
    </row>
    <row r="44347" spans="12:12">
      <c r="L44347" s="17" t="s">
        <v>52448</v>
      </c>
    </row>
    <row r="44348" spans="12:12">
      <c r="L44348" s="17" t="s">
        <v>52449</v>
      </c>
    </row>
    <row r="44349" spans="12:12">
      <c r="L44349" s="17" t="s">
        <v>52450</v>
      </c>
    </row>
    <row r="44350" spans="12:12">
      <c r="L44350" s="17" t="s">
        <v>52451</v>
      </c>
    </row>
    <row r="44351" spans="12:12">
      <c r="L44351" s="17" t="s">
        <v>52452</v>
      </c>
    </row>
    <row r="44352" spans="12:12">
      <c r="L44352" s="17" t="s">
        <v>52453</v>
      </c>
    </row>
    <row r="44353" spans="12:12">
      <c r="L44353" s="17" t="s">
        <v>52454</v>
      </c>
    </row>
    <row r="44354" spans="12:12">
      <c r="L44354" s="17" t="s">
        <v>52455</v>
      </c>
    </row>
    <row r="44355" spans="12:12">
      <c r="L44355" s="17" t="s">
        <v>52456</v>
      </c>
    </row>
    <row r="44356" spans="12:12">
      <c r="L44356" s="17" t="s">
        <v>52457</v>
      </c>
    </row>
    <row r="44357" spans="12:12">
      <c r="L44357" s="17" t="s">
        <v>52458</v>
      </c>
    </row>
    <row r="44358" spans="12:12">
      <c r="L44358" s="17" t="s">
        <v>52459</v>
      </c>
    </row>
    <row r="44359" spans="12:12">
      <c r="L44359" s="17" t="s">
        <v>52460</v>
      </c>
    </row>
    <row r="44360" spans="12:12">
      <c r="L44360" s="17" t="s">
        <v>52461</v>
      </c>
    </row>
    <row r="44361" spans="12:12">
      <c r="L44361" s="17" t="s">
        <v>52462</v>
      </c>
    </row>
    <row r="44362" spans="12:12">
      <c r="L44362" s="17" t="s">
        <v>52463</v>
      </c>
    </row>
    <row r="44363" spans="12:12">
      <c r="L44363" s="17" t="s">
        <v>52464</v>
      </c>
    </row>
    <row r="44364" spans="12:12">
      <c r="L44364" s="17" t="s">
        <v>52465</v>
      </c>
    </row>
    <row r="44365" spans="12:12">
      <c r="L44365" s="17" t="s">
        <v>52466</v>
      </c>
    </row>
    <row r="44366" spans="12:12">
      <c r="L44366" s="17" t="s">
        <v>52467</v>
      </c>
    </row>
    <row r="44367" spans="12:12">
      <c r="L44367" s="17" t="s">
        <v>52468</v>
      </c>
    </row>
    <row r="44368" spans="12:12">
      <c r="L44368" s="17" t="s">
        <v>52469</v>
      </c>
    </row>
    <row r="44369" spans="12:12">
      <c r="L44369" s="17" t="s">
        <v>52470</v>
      </c>
    </row>
    <row r="44370" spans="12:12">
      <c r="L44370" s="17" t="s">
        <v>52471</v>
      </c>
    </row>
    <row r="44371" spans="12:12">
      <c r="L44371" s="17" t="s">
        <v>52472</v>
      </c>
    </row>
    <row r="44372" spans="12:12">
      <c r="L44372" s="17" t="s">
        <v>52473</v>
      </c>
    </row>
    <row r="44373" spans="12:12">
      <c r="L44373" s="17" t="s">
        <v>52474</v>
      </c>
    </row>
    <row r="44374" spans="12:12">
      <c r="L44374" s="17" t="s">
        <v>52475</v>
      </c>
    </row>
    <row r="44375" spans="12:12">
      <c r="L44375" s="17" t="s">
        <v>52476</v>
      </c>
    </row>
    <row r="44376" spans="12:12">
      <c r="L44376" s="17" t="s">
        <v>52477</v>
      </c>
    </row>
    <row r="44377" spans="12:12">
      <c r="L44377" s="17" t="s">
        <v>52478</v>
      </c>
    </row>
    <row r="44378" spans="12:12">
      <c r="L44378" s="17" t="s">
        <v>52479</v>
      </c>
    </row>
    <row r="44379" spans="12:12">
      <c r="L44379" s="17" t="s">
        <v>52480</v>
      </c>
    </row>
    <row r="44380" spans="12:12">
      <c r="L44380" s="17" t="s">
        <v>52481</v>
      </c>
    </row>
    <row r="44381" spans="12:12">
      <c r="L44381" s="17" t="s">
        <v>52482</v>
      </c>
    </row>
    <row r="44382" spans="12:12">
      <c r="L44382" s="17" t="s">
        <v>52483</v>
      </c>
    </row>
    <row r="44383" spans="12:12">
      <c r="L44383" s="17" t="s">
        <v>52484</v>
      </c>
    </row>
    <row r="44384" spans="12:12">
      <c r="L44384" s="17" t="s">
        <v>52485</v>
      </c>
    </row>
    <row r="44385" spans="12:12">
      <c r="L44385" s="17" t="s">
        <v>52486</v>
      </c>
    </row>
    <row r="44386" spans="12:12">
      <c r="L44386" s="17" t="s">
        <v>52487</v>
      </c>
    </row>
    <row r="44387" spans="12:12">
      <c r="L44387" s="17" t="s">
        <v>52488</v>
      </c>
    </row>
    <row r="44388" spans="12:12">
      <c r="L44388" s="17" t="s">
        <v>52489</v>
      </c>
    </row>
    <row r="44389" spans="12:12">
      <c r="L44389" s="17" t="s">
        <v>52490</v>
      </c>
    </row>
    <row r="44390" spans="12:12">
      <c r="L44390" s="17" t="s">
        <v>52491</v>
      </c>
    </row>
    <row r="44391" spans="12:12">
      <c r="L44391" s="17" t="s">
        <v>52492</v>
      </c>
    </row>
    <row r="44392" spans="12:12">
      <c r="L44392" s="17" t="s">
        <v>52493</v>
      </c>
    </row>
    <row r="44393" spans="12:12">
      <c r="L44393" s="17" t="s">
        <v>52494</v>
      </c>
    </row>
    <row r="44394" spans="12:12">
      <c r="L44394" s="17" t="s">
        <v>52495</v>
      </c>
    </row>
    <row r="44395" spans="12:12">
      <c r="L44395" s="17" t="s">
        <v>52496</v>
      </c>
    </row>
    <row r="44396" spans="12:12">
      <c r="L44396" s="17" t="s">
        <v>52497</v>
      </c>
    </row>
    <row r="44397" spans="12:12">
      <c r="L44397" s="17" t="s">
        <v>52498</v>
      </c>
    </row>
    <row r="44398" spans="12:12">
      <c r="L44398" s="17" t="s">
        <v>52499</v>
      </c>
    </row>
    <row r="44399" spans="12:12">
      <c r="L44399" s="17" t="s">
        <v>52500</v>
      </c>
    </row>
    <row r="44400" spans="12:12">
      <c r="L44400" s="17" t="s">
        <v>52501</v>
      </c>
    </row>
    <row r="44401" spans="12:12">
      <c r="L44401" s="17" t="s">
        <v>52502</v>
      </c>
    </row>
    <row r="44402" spans="12:12">
      <c r="L44402" s="17" t="s">
        <v>52503</v>
      </c>
    </row>
    <row r="44403" spans="12:12">
      <c r="L44403" s="17" t="s">
        <v>52504</v>
      </c>
    </row>
    <row r="44404" spans="12:12">
      <c r="L44404" s="17" t="s">
        <v>52505</v>
      </c>
    </row>
    <row r="44405" spans="12:12">
      <c r="L44405" s="17" t="s">
        <v>52506</v>
      </c>
    </row>
    <row r="44406" spans="12:12">
      <c r="L44406" s="17" t="s">
        <v>52507</v>
      </c>
    </row>
    <row r="44407" spans="12:12">
      <c r="L44407" s="17" t="s">
        <v>52508</v>
      </c>
    </row>
    <row r="44408" spans="12:12">
      <c r="L44408" s="17" t="s">
        <v>52509</v>
      </c>
    </row>
    <row r="44409" spans="12:12">
      <c r="L44409" s="17" t="s">
        <v>52510</v>
      </c>
    </row>
    <row r="44410" spans="12:12">
      <c r="L44410" s="17" t="s">
        <v>52511</v>
      </c>
    </row>
    <row r="44411" spans="12:12">
      <c r="L44411" s="17" t="s">
        <v>52512</v>
      </c>
    </row>
    <row r="44412" spans="12:12">
      <c r="L44412" s="17" t="s">
        <v>52513</v>
      </c>
    </row>
    <row r="44413" spans="12:12">
      <c r="L44413" s="17" t="s">
        <v>52514</v>
      </c>
    </row>
    <row r="44414" spans="12:12">
      <c r="L44414" s="17" t="s">
        <v>52515</v>
      </c>
    </row>
    <row r="44415" spans="12:12">
      <c r="L44415" s="17" t="s">
        <v>52516</v>
      </c>
    </row>
    <row r="44416" spans="12:12">
      <c r="L44416" s="17" t="s">
        <v>52517</v>
      </c>
    </row>
    <row r="44417" spans="12:12">
      <c r="L44417" s="17" t="s">
        <v>52518</v>
      </c>
    </row>
    <row r="44418" spans="12:12">
      <c r="L44418" s="17" t="s">
        <v>52519</v>
      </c>
    </row>
    <row r="44419" spans="12:12">
      <c r="L44419" s="17" t="s">
        <v>52520</v>
      </c>
    </row>
    <row r="44420" spans="12:12">
      <c r="L44420" s="17" t="s">
        <v>52521</v>
      </c>
    </row>
    <row r="44421" spans="12:12">
      <c r="L44421" s="17" t="s">
        <v>52522</v>
      </c>
    </row>
    <row r="44422" spans="12:12">
      <c r="L44422" s="17" t="s">
        <v>52523</v>
      </c>
    </row>
    <row r="44423" spans="12:12">
      <c r="L44423" s="17" t="s">
        <v>52524</v>
      </c>
    </row>
    <row r="44424" spans="12:12">
      <c r="L44424" s="17" t="s">
        <v>52525</v>
      </c>
    </row>
    <row r="44425" spans="12:12">
      <c r="L44425" s="17" t="s">
        <v>52526</v>
      </c>
    </row>
    <row r="44426" spans="12:12">
      <c r="L44426" s="17" t="s">
        <v>52527</v>
      </c>
    </row>
    <row r="44427" spans="12:12">
      <c r="L44427" s="17" t="s">
        <v>52528</v>
      </c>
    </row>
    <row r="44428" spans="12:12">
      <c r="L44428" s="17" t="s">
        <v>52529</v>
      </c>
    </row>
    <row r="44429" spans="12:12">
      <c r="L44429" s="17" t="s">
        <v>52530</v>
      </c>
    </row>
    <row r="44430" spans="12:12">
      <c r="L44430" s="17" t="s">
        <v>52531</v>
      </c>
    </row>
    <row r="44431" spans="12:12">
      <c r="L44431" s="17" t="s">
        <v>52532</v>
      </c>
    </row>
    <row r="44432" spans="12:12">
      <c r="L44432" s="17" t="s">
        <v>52533</v>
      </c>
    </row>
    <row r="44433" spans="12:12">
      <c r="L44433" s="17" t="s">
        <v>52534</v>
      </c>
    </row>
    <row r="44434" spans="12:12">
      <c r="L44434" s="17" t="s">
        <v>52535</v>
      </c>
    </row>
    <row r="44435" spans="12:12">
      <c r="L44435" s="17" t="s">
        <v>52536</v>
      </c>
    </row>
    <row r="44436" spans="12:12">
      <c r="L44436" s="17" t="s">
        <v>52537</v>
      </c>
    </row>
    <row r="44437" spans="12:12">
      <c r="L44437" s="17" t="s">
        <v>52538</v>
      </c>
    </row>
    <row r="44438" spans="12:12">
      <c r="L44438" s="17" t="s">
        <v>52539</v>
      </c>
    </row>
    <row r="44439" spans="12:12">
      <c r="L44439" s="17" t="s">
        <v>52540</v>
      </c>
    </row>
    <row r="44440" spans="12:12">
      <c r="L44440" s="17" t="s">
        <v>52541</v>
      </c>
    </row>
    <row r="44441" spans="12:12">
      <c r="L44441" s="17" t="s">
        <v>52542</v>
      </c>
    </row>
    <row r="44442" spans="12:12">
      <c r="L44442" s="17" t="s">
        <v>52543</v>
      </c>
    </row>
    <row r="44443" spans="12:12">
      <c r="L44443" s="17" t="s">
        <v>52544</v>
      </c>
    </row>
    <row r="44444" spans="12:12">
      <c r="L44444" s="17" t="s">
        <v>52545</v>
      </c>
    </row>
    <row r="44445" spans="12:12">
      <c r="L44445" s="17" t="s">
        <v>52546</v>
      </c>
    </row>
    <row r="44446" spans="12:12">
      <c r="L44446" s="17" t="s">
        <v>52547</v>
      </c>
    </row>
    <row r="44447" spans="12:12">
      <c r="L44447" s="17" t="s">
        <v>52548</v>
      </c>
    </row>
    <row r="44448" spans="12:12">
      <c r="L44448" s="17" t="s">
        <v>52549</v>
      </c>
    </row>
    <row r="44449" spans="12:12">
      <c r="L44449" s="17" t="s">
        <v>52550</v>
      </c>
    </row>
    <row r="44450" spans="12:12">
      <c r="L44450" s="17" t="s">
        <v>52551</v>
      </c>
    </row>
    <row r="44451" spans="12:12">
      <c r="L44451" s="17" t="s">
        <v>52552</v>
      </c>
    </row>
    <row r="44452" spans="12:12">
      <c r="L44452" s="17" t="s">
        <v>52553</v>
      </c>
    </row>
    <row r="44453" spans="12:12">
      <c r="L44453" s="17" t="s">
        <v>52554</v>
      </c>
    </row>
    <row r="44454" spans="12:12">
      <c r="L44454" s="17" t="s">
        <v>52555</v>
      </c>
    </row>
    <row r="44455" spans="12:12">
      <c r="L44455" s="17" t="s">
        <v>52556</v>
      </c>
    </row>
    <row r="44456" spans="12:12">
      <c r="L44456" s="17" t="s">
        <v>52557</v>
      </c>
    </row>
    <row r="44457" spans="12:12">
      <c r="L44457" s="17" t="s">
        <v>52558</v>
      </c>
    </row>
    <row r="44458" spans="12:12">
      <c r="L44458" s="17" t="s">
        <v>52559</v>
      </c>
    </row>
    <row r="44459" spans="12:12">
      <c r="L44459" s="17" t="s">
        <v>52560</v>
      </c>
    </row>
    <row r="44460" spans="12:12">
      <c r="L44460" s="17" t="s">
        <v>52561</v>
      </c>
    </row>
    <row r="44461" spans="12:12">
      <c r="L44461" s="17" t="s">
        <v>52562</v>
      </c>
    </row>
    <row r="44462" spans="12:12">
      <c r="L44462" s="17" t="s">
        <v>52563</v>
      </c>
    </row>
    <row r="44463" spans="12:12">
      <c r="L44463" s="17" t="s">
        <v>52564</v>
      </c>
    </row>
    <row r="44464" spans="12:12">
      <c r="L44464" s="17" t="s">
        <v>52565</v>
      </c>
    </row>
    <row r="44465" spans="12:12">
      <c r="L44465" s="17" t="s">
        <v>52566</v>
      </c>
    </row>
    <row r="44466" spans="12:12">
      <c r="L44466" s="17" t="s">
        <v>52567</v>
      </c>
    </row>
    <row r="44467" spans="12:12">
      <c r="L44467" s="17" t="s">
        <v>52568</v>
      </c>
    </row>
    <row r="44468" spans="12:12">
      <c r="L44468" s="17" t="s">
        <v>52569</v>
      </c>
    </row>
    <row r="44469" spans="12:12">
      <c r="L44469" s="17" t="s">
        <v>52570</v>
      </c>
    </row>
    <row r="44470" spans="12:12">
      <c r="L44470" s="17" t="s">
        <v>52571</v>
      </c>
    </row>
    <row r="44471" spans="12:12">
      <c r="L44471" s="17" t="s">
        <v>52572</v>
      </c>
    </row>
    <row r="44472" spans="12:12">
      <c r="L44472" s="17" t="s">
        <v>52573</v>
      </c>
    </row>
    <row r="44473" spans="12:12">
      <c r="L44473" s="17" t="s">
        <v>52574</v>
      </c>
    </row>
    <row r="44474" spans="12:12">
      <c r="L44474" s="17" t="s">
        <v>52575</v>
      </c>
    </row>
    <row r="44475" spans="12:12">
      <c r="L44475" s="17" t="s">
        <v>52576</v>
      </c>
    </row>
    <row r="44476" spans="12:12">
      <c r="L44476" s="17" t="s">
        <v>52577</v>
      </c>
    </row>
    <row r="44477" spans="12:12">
      <c r="L44477" s="17" t="s">
        <v>52578</v>
      </c>
    </row>
    <row r="44478" spans="12:12">
      <c r="L44478" s="17" t="s">
        <v>52579</v>
      </c>
    </row>
    <row r="44479" spans="12:12">
      <c r="L44479" s="17" t="s">
        <v>52580</v>
      </c>
    </row>
    <row r="44480" spans="12:12">
      <c r="L44480" s="17" t="s">
        <v>52581</v>
      </c>
    </row>
    <row r="44481" spans="12:12">
      <c r="L44481" s="17" t="s">
        <v>52582</v>
      </c>
    </row>
    <row r="44482" spans="12:12">
      <c r="L44482" s="17" t="s">
        <v>52583</v>
      </c>
    </row>
    <row r="44483" spans="12:12">
      <c r="L44483" s="17" t="s">
        <v>52584</v>
      </c>
    </row>
    <row r="44484" spans="12:12">
      <c r="L44484" s="17" t="s">
        <v>52585</v>
      </c>
    </row>
    <row r="44485" spans="12:12">
      <c r="L44485" s="17" t="s">
        <v>52586</v>
      </c>
    </row>
    <row r="44486" spans="12:12">
      <c r="L44486" s="17" t="s">
        <v>52587</v>
      </c>
    </row>
    <row r="44487" spans="12:12">
      <c r="L44487" s="17" t="s">
        <v>52588</v>
      </c>
    </row>
    <row r="44488" spans="12:12">
      <c r="L44488" s="17" t="s">
        <v>52589</v>
      </c>
    </row>
    <row r="44489" spans="12:12">
      <c r="L44489" s="17" t="s">
        <v>52590</v>
      </c>
    </row>
    <row r="44490" spans="12:12">
      <c r="L44490" s="17" t="s">
        <v>52591</v>
      </c>
    </row>
    <row r="44491" spans="12:12">
      <c r="L44491" s="17" t="s">
        <v>52592</v>
      </c>
    </row>
    <row r="44492" spans="12:12">
      <c r="L44492" s="17" t="s">
        <v>52593</v>
      </c>
    </row>
    <row r="44493" spans="12:12">
      <c r="L44493" s="17" t="s">
        <v>52594</v>
      </c>
    </row>
    <row r="44494" spans="12:12">
      <c r="L44494" s="17" t="s">
        <v>52595</v>
      </c>
    </row>
    <row r="44495" spans="12:12">
      <c r="L44495" s="17" t="s">
        <v>52596</v>
      </c>
    </row>
    <row r="44496" spans="12:12">
      <c r="L44496" s="17" t="s">
        <v>52597</v>
      </c>
    </row>
    <row r="44497" spans="12:12">
      <c r="L44497" s="17" t="s">
        <v>52598</v>
      </c>
    </row>
    <row r="44498" spans="12:12">
      <c r="L44498" s="17" t="s">
        <v>52599</v>
      </c>
    </row>
    <row r="44499" spans="12:12">
      <c r="L44499" s="17" t="s">
        <v>52600</v>
      </c>
    </row>
    <row r="44500" spans="12:12">
      <c r="L44500" s="17" t="s">
        <v>52601</v>
      </c>
    </row>
    <row r="44501" spans="12:12">
      <c r="L44501" s="17" t="s">
        <v>52602</v>
      </c>
    </row>
    <row r="44502" spans="12:12">
      <c r="L44502" s="17" t="s">
        <v>52603</v>
      </c>
    </row>
    <row r="44503" spans="12:12">
      <c r="L44503" s="17" t="s">
        <v>52604</v>
      </c>
    </row>
    <row r="44504" spans="12:12">
      <c r="L44504" s="17" t="s">
        <v>52605</v>
      </c>
    </row>
    <row r="44505" spans="12:12">
      <c r="L44505" s="17" t="s">
        <v>52606</v>
      </c>
    </row>
    <row r="44506" spans="12:12">
      <c r="L44506" s="17" t="s">
        <v>52607</v>
      </c>
    </row>
    <row r="44507" spans="12:12">
      <c r="L44507" s="17" t="s">
        <v>52608</v>
      </c>
    </row>
    <row r="44508" spans="12:12">
      <c r="L44508" s="17" t="s">
        <v>52609</v>
      </c>
    </row>
    <row r="44509" spans="12:12">
      <c r="L44509" s="17" t="s">
        <v>52610</v>
      </c>
    </row>
    <row r="44510" spans="12:12">
      <c r="L44510" s="17" t="s">
        <v>52611</v>
      </c>
    </row>
    <row r="44511" spans="12:12">
      <c r="L44511" s="17" t="s">
        <v>52612</v>
      </c>
    </row>
    <row r="44512" spans="12:12">
      <c r="L44512" s="17" t="s">
        <v>52613</v>
      </c>
    </row>
    <row r="44513" spans="12:12">
      <c r="L44513" s="17" t="s">
        <v>52614</v>
      </c>
    </row>
    <row r="44514" spans="12:12">
      <c r="L44514" s="17" t="s">
        <v>52615</v>
      </c>
    </row>
    <row r="44515" spans="12:12">
      <c r="L44515" s="17" t="s">
        <v>52616</v>
      </c>
    </row>
    <row r="44516" spans="12:12">
      <c r="L44516" s="17" t="s">
        <v>52617</v>
      </c>
    </row>
    <row r="44517" spans="12:12">
      <c r="L44517" s="17" t="s">
        <v>52618</v>
      </c>
    </row>
    <row r="44518" spans="12:12">
      <c r="L44518" s="17" t="s">
        <v>52619</v>
      </c>
    </row>
    <row r="44519" spans="12:12">
      <c r="L44519" s="17" t="s">
        <v>52620</v>
      </c>
    </row>
    <row r="44520" spans="12:12">
      <c r="L44520" s="17" t="s">
        <v>52621</v>
      </c>
    </row>
    <row r="44521" spans="12:12">
      <c r="L44521" s="17" t="s">
        <v>52622</v>
      </c>
    </row>
    <row r="44522" spans="12:12">
      <c r="L44522" s="17" t="s">
        <v>52623</v>
      </c>
    </row>
    <row r="44523" spans="12:12">
      <c r="L44523" s="17" t="s">
        <v>52624</v>
      </c>
    </row>
    <row r="44524" spans="12:12">
      <c r="L44524" s="17" t="s">
        <v>52625</v>
      </c>
    </row>
    <row r="44525" spans="12:12">
      <c r="L44525" s="17" t="s">
        <v>52626</v>
      </c>
    </row>
    <row r="44526" spans="12:12">
      <c r="L44526" s="17" t="s">
        <v>52627</v>
      </c>
    </row>
    <row r="44527" spans="12:12">
      <c r="L44527" s="17" t="s">
        <v>52628</v>
      </c>
    </row>
    <row r="44528" spans="12:12">
      <c r="L44528" s="17" t="s">
        <v>52629</v>
      </c>
    </row>
    <row r="44529" spans="12:12">
      <c r="L44529" s="17" t="s">
        <v>52630</v>
      </c>
    </row>
    <row r="44530" spans="12:12">
      <c r="L44530" s="17" t="s">
        <v>52631</v>
      </c>
    </row>
    <row r="44531" spans="12:12">
      <c r="L44531" s="17" t="s">
        <v>52632</v>
      </c>
    </row>
    <row r="44532" spans="12:12">
      <c r="L44532" s="17" t="s">
        <v>52633</v>
      </c>
    </row>
    <row r="44533" spans="12:12">
      <c r="L44533" s="17" t="s">
        <v>52634</v>
      </c>
    </row>
    <row r="44534" spans="12:12">
      <c r="L44534" s="17" t="s">
        <v>52635</v>
      </c>
    </row>
    <row r="44535" spans="12:12">
      <c r="L44535" s="17" t="s">
        <v>52636</v>
      </c>
    </row>
    <row r="44536" spans="12:12">
      <c r="L44536" s="17" t="s">
        <v>52637</v>
      </c>
    </row>
    <row r="44537" spans="12:12">
      <c r="L44537" s="17" t="s">
        <v>52638</v>
      </c>
    </row>
    <row r="44538" spans="12:12">
      <c r="L44538" s="17" t="s">
        <v>52639</v>
      </c>
    </row>
    <row r="44539" spans="12:12">
      <c r="L44539" s="17" t="s">
        <v>52640</v>
      </c>
    </row>
    <row r="44540" spans="12:12">
      <c r="L44540" s="17" t="s">
        <v>52641</v>
      </c>
    </row>
    <row r="44541" spans="12:12">
      <c r="L44541" s="17" t="s">
        <v>52642</v>
      </c>
    </row>
    <row r="44542" spans="12:12">
      <c r="L44542" s="17" t="s">
        <v>52643</v>
      </c>
    </row>
    <row r="44543" spans="12:12">
      <c r="L44543" s="17" t="s">
        <v>52644</v>
      </c>
    </row>
    <row r="44544" spans="12:12">
      <c r="L44544" s="17" t="s">
        <v>52645</v>
      </c>
    </row>
    <row r="44545" spans="12:12">
      <c r="L44545" s="17" t="s">
        <v>52646</v>
      </c>
    </row>
    <row r="44546" spans="12:12">
      <c r="L44546" s="17" t="s">
        <v>52647</v>
      </c>
    </row>
    <row r="44547" spans="12:12">
      <c r="L44547" s="17" t="s">
        <v>52648</v>
      </c>
    </row>
    <row r="44548" spans="12:12">
      <c r="L44548" s="17" t="s">
        <v>52649</v>
      </c>
    </row>
    <row r="44549" spans="12:12">
      <c r="L44549" s="17" t="s">
        <v>52650</v>
      </c>
    </row>
    <row r="44550" spans="12:12">
      <c r="L44550" s="17" t="s">
        <v>52651</v>
      </c>
    </row>
    <row r="44551" spans="12:12">
      <c r="L44551" s="17" t="s">
        <v>52652</v>
      </c>
    </row>
    <row r="44552" spans="12:12">
      <c r="L44552" s="17" t="s">
        <v>52653</v>
      </c>
    </row>
    <row r="44553" spans="12:12">
      <c r="L44553" s="17" t="s">
        <v>52654</v>
      </c>
    </row>
    <row r="44554" spans="12:12">
      <c r="L44554" s="17" t="s">
        <v>52655</v>
      </c>
    </row>
    <row r="44555" spans="12:12">
      <c r="L44555" s="17" t="s">
        <v>52656</v>
      </c>
    </row>
    <row r="44556" spans="12:12">
      <c r="L44556" s="17" t="s">
        <v>52657</v>
      </c>
    </row>
    <row r="44557" spans="12:12">
      <c r="L44557" s="17" t="s">
        <v>52658</v>
      </c>
    </row>
    <row r="44558" spans="12:12">
      <c r="L44558" s="17" t="s">
        <v>52659</v>
      </c>
    </row>
    <row r="44559" spans="12:12">
      <c r="L44559" s="17" t="s">
        <v>52660</v>
      </c>
    </row>
    <row r="44560" spans="12:12">
      <c r="L44560" s="17" t="s">
        <v>52661</v>
      </c>
    </row>
    <row r="44561" spans="12:12">
      <c r="L44561" s="17" t="s">
        <v>52662</v>
      </c>
    </row>
    <row r="44562" spans="12:12">
      <c r="L44562" s="17" t="s">
        <v>52663</v>
      </c>
    </row>
    <row r="44563" spans="12:12">
      <c r="L44563" s="17" t="s">
        <v>52664</v>
      </c>
    </row>
    <row r="44564" spans="12:12">
      <c r="L44564" s="17" t="s">
        <v>52665</v>
      </c>
    </row>
    <row r="44565" spans="12:12">
      <c r="L44565" s="17" t="s">
        <v>52666</v>
      </c>
    </row>
    <row r="44566" spans="12:12">
      <c r="L44566" s="17" t="s">
        <v>52667</v>
      </c>
    </row>
    <row r="44567" spans="12:12">
      <c r="L44567" s="17" t="s">
        <v>52668</v>
      </c>
    </row>
    <row r="44568" spans="12:12">
      <c r="L44568" s="17" t="s">
        <v>52669</v>
      </c>
    </row>
    <row r="44569" spans="12:12">
      <c r="L44569" s="17" t="s">
        <v>52670</v>
      </c>
    </row>
    <row r="44570" spans="12:12">
      <c r="L44570" s="17" t="s">
        <v>52671</v>
      </c>
    </row>
    <row r="44571" spans="12:12">
      <c r="L44571" s="17" t="s">
        <v>52672</v>
      </c>
    </row>
    <row r="44572" spans="12:12">
      <c r="L44572" s="17" t="s">
        <v>52673</v>
      </c>
    </row>
    <row r="44573" spans="12:12">
      <c r="L44573" s="17" t="s">
        <v>52674</v>
      </c>
    </row>
    <row r="44574" spans="12:12">
      <c r="L44574" s="17" t="s">
        <v>52675</v>
      </c>
    </row>
    <row r="44575" spans="12:12">
      <c r="L44575" s="17" t="s">
        <v>52676</v>
      </c>
    </row>
    <row r="44576" spans="12:12">
      <c r="L44576" s="17" t="s">
        <v>52677</v>
      </c>
    </row>
    <row r="44577" spans="12:12">
      <c r="L44577" s="17" t="s">
        <v>52678</v>
      </c>
    </row>
    <row r="44578" spans="12:12">
      <c r="L44578" s="17" t="s">
        <v>52679</v>
      </c>
    </row>
    <row r="44579" spans="12:12">
      <c r="L44579" s="17" t="s">
        <v>52680</v>
      </c>
    </row>
    <row r="44580" spans="12:12">
      <c r="L44580" s="17" t="s">
        <v>52681</v>
      </c>
    </row>
    <row r="44581" spans="12:12">
      <c r="L44581" s="17" t="s">
        <v>52682</v>
      </c>
    </row>
    <row r="44582" spans="12:12">
      <c r="L44582" s="17" t="s">
        <v>52683</v>
      </c>
    </row>
    <row r="44583" spans="12:12">
      <c r="L44583" s="17" t="s">
        <v>52684</v>
      </c>
    </row>
    <row r="44584" spans="12:12">
      <c r="L44584" s="17" t="s">
        <v>52685</v>
      </c>
    </row>
    <row r="44585" spans="12:12">
      <c r="L44585" s="17" t="s">
        <v>52686</v>
      </c>
    </row>
    <row r="44586" spans="12:12">
      <c r="L44586" s="17" t="s">
        <v>52687</v>
      </c>
    </row>
    <row r="44587" spans="12:12">
      <c r="L44587" s="17" t="s">
        <v>52688</v>
      </c>
    </row>
    <row r="44588" spans="12:12">
      <c r="L44588" s="17" t="s">
        <v>52689</v>
      </c>
    </row>
    <row r="44589" spans="12:12">
      <c r="L44589" s="17" t="s">
        <v>52690</v>
      </c>
    </row>
    <row r="44590" spans="12:12">
      <c r="L44590" s="17" t="s">
        <v>52691</v>
      </c>
    </row>
    <row r="44591" spans="12:12">
      <c r="L44591" s="17" t="s">
        <v>52692</v>
      </c>
    </row>
    <row r="44592" spans="12:12">
      <c r="L44592" s="17" t="s">
        <v>52693</v>
      </c>
    </row>
    <row r="44593" spans="12:12">
      <c r="L44593" s="17" t="s">
        <v>52694</v>
      </c>
    </row>
    <row r="44594" spans="12:12">
      <c r="L44594" s="17" t="s">
        <v>52695</v>
      </c>
    </row>
    <row r="44595" spans="12:12">
      <c r="L44595" s="17" t="s">
        <v>52696</v>
      </c>
    </row>
    <row r="44596" spans="12:12">
      <c r="L44596" s="17" t="s">
        <v>52697</v>
      </c>
    </row>
    <row r="44597" spans="12:12">
      <c r="L44597" s="17" t="s">
        <v>52698</v>
      </c>
    </row>
    <row r="44598" spans="12:12">
      <c r="L44598" s="17" t="s">
        <v>52699</v>
      </c>
    </row>
    <row r="44599" spans="12:12">
      <c r="L44599" s="17" t="s">
        <v>52700</v>
      </c>
    </row>
    <row r="44600" spans="12:12">
      <c r="L44600" s="17" t="s">
        <v>52701</v>
      </c>
    </row>
    <row r="44601" spans="12:12">
      <c r="L44601" s="17" t="s">
        <v>52702</v>
      </c>
    </row>
    <row r="44602" spans="12:12">
      <c r="L44602" s="17" t="s">
        <v>52703</v>
      </c>
    </row>
    <row r="44603" spans="12:12">
      <c r="L44603" s="17" t="s">
        <v>52704</v>
      </c>
    </row>
    <row r="44604" spans="12:12">
      <c r="L44604" s="17" t="s">
        <v>52705</v>
      </c>
    </row>
    <row r="44605" spans="12:12">
      <c r="L44605" s="17" t="s">
        <v>52706</v>
      </c>
    </row>
    <row r="44606" spans="12:12">
      <c r="L44606" s="17" t="s">
        <v>52707</v>
      </c>
    </row>
    <row r="44607" spans="12:12">
      <c r="L44607" s="17" t="s">
        <v>52708</v>
      </c>
    </row>
    <row r="44608" spans="12:12">
      <c r="L44608" s="17" t="s">
        <v>52709</v>
      </c>
    </row>
    <row r="44609" spans="12:12">
      <c r="L44609" s="17" t="s">
        <v>52710</v>
      </c>
    </row>
    <row r="44610" spans="12:12">
      <c r="L44610" s="17" t="s">
        <v>52711</v>
      </c>
    </row>
    <row r="44611" spans="12:12">
      <c r="L44611" s="17" t="s">
        <v>52712</v>
      </c>
    </row>
    <row r="44612" spans="12:12">
      <c r="L44612" s="17" t="s">
        <v>52713</v>
      </c>
    </row>
    <row r="44613" spans="12:12">
      <c r="L44613" s="17" t="s">
        <v>52714</v>
      </c>
    </row>
    <row r="44614" spans="12:12">
      <c r="L44614" s="17" t="s">
        <v>52715</v>
      </c>
    </row>
    <row r="44615" spans="12:12">
      <c r="L44615" s="17" t="s">
        <v>52716</v>
      </c>
    </row>
    <row r="44616" spans="12:12">
      <c r="L44616" s="17" t="s">
        <v>52717</v>
      </c>
    </row>
    <row r="44617" spans="12:12">
      <c r="L44617" s="17" t="s">
        <v>52718</v>
      </c>
    </row>
    <row r="44618" spans="12:12">
      <c r="L44618" s="17" t="s">
        <v>52719</v>
      </c>
    </row>
    <row r="44619" spans="12:12">
      <c r="L44619" s="17" t="s">
        <v>52720</v>
      </c>
    </row>
    <row r="44620" spans="12:12">
      <c r="L44620" s="17" t="s">
        <v>52721</v>
      </c>
    </row>
    <row r="44621" spans="12:12">
      <c r="L44621" s="17" t="s">
        <v>52722</v>
      </c>
    </row>
    <row r="44622" spans="12:12">
      <c r="L44622" s="17" t="s">
        <v>52723</v>
      </c>
    </row>
    <row r="44623" spans="12:12">
      <c r="L44623" s="17" t="s">
        <v>52724</v>
      </c>
    </row>
    <row r="44624" spans="12:12">
      <c r="L44624" s="17" t="s">
        <v>52725</v>
      </c>
    </row>
    <row r="44625" spans="12:12">
      <c r="L44625" s="17" t="s">
        <v>52726</v>
      </c>
    </row>
    <row r="44626" spans="12:12">
      <c r="L44626" s="17" t="s">
        <v>52727</v>
      </c>
    </row>
    <row r="44627" spans="12:12">
      <c r="L44627" s="17" t="s">
        <v>52728</v>
      </c>
    </row>
    <row r="44628" spans="12:12">
      <c r="L44628" s="17" t="s">
        <v>52729</v>
      </c>
    </row>
    <row r="44629" spans="12:12">
      <c r="L44629" s="17" t="s">
        <v>52730</v>
      </c>
    </row>
    <row r="44630" spans="12:12">
      <c r="L44630" s="17" t="s">
        <v>52731</v>
      </c>
    </row>
    <row r="44631" spans="12:12">
      <c r="L44631" s="17" t="s">
        <v>52732</v>
      </c>
    </row>
    <row r="44632" spans="12:12">
      <c r="L44632" s="17" t="s">
        <v>52733</v>
      </c>
    </row>
    <row r="44633" spans="12:12">
      <c r="L44633" s="17" t="s">
        <v>52734</v>
      </c>
    </row>
    <row r="44634" spans="12:12">
      <c r="L44634" s="17" t="s">
        <v>52735</v>
      </c>
    </row>
    <row r="44635" spans="12:12">
      <c r="L44635" s="17" t="s">
        <v>52736</v>
      </c>
    </row>
    <row r="44636" spans="12:12">
      <c r="L44636" s="17" t="s">
        <v>52737</v>
      </c>
    </row>
    <row r="44637" spans="12:12">
      <c r="L44637" s="17" t="s">
        <v>52738</v>
      </c>
    </row>
    <row r="44638" spans="12:12">
      <c r="L44638" s="17" t="s">
        <v>52739</v>
      </c>
    </row>
    <row r="44639" spans="12:12">
      <c r="L44639" s="17" t="s">
        <v>52740</v>
      </c>
    </row>
    <row r="44640" spans="12:12">
      <c r="L44640" s="17" t="s">
        <v>52741</v>
      </c>
    </row>
    <row r="44641" spans="12:12">
      <c r="L44641" s="17" t="s">
        <v>52742</v>
      </c>
    </row>
    <row r="44642" spans="12:12">
      <c r="L44642" s="17" t="s">
        <v>52743</v>
      </c>
    </row>
    <row r="44643" spans="12:12">
      <c r="L44643" s="17" t="s">
        <v>52744</v>
      </c>
    </row>
    <row r="44644" spans="12:12">
      <c r="L44644" s="17" t="s">
        <v>52745</v>
      </c>
    </row>
    <row r="44645" spans="12:12">
      <c r="L44645" s="17" t="s">
        <v>52746</v>
      </c>
    </row>
    <row r="44646" spans="12:12">
      <c r="L44646" s="17" t="s">
        <v>52747</v>
      </c>
    </row>
    <row r="44647" spans="12:12">
      <c r="L44647" s="17" t="s">
        <v>52748</v>
      </c>
    </row>
    <row r="44648" spans="12:12">
      <c r="L44648" s="17" t="s">
        <v>52749</v>
      </c>
    </row>
    <row r="44649" spans="12:12">
      <c r="L44649" s="17" t="s">
        <v>52750</v>
      </c>
    </row>
    <row r="44650" spans="12:12">
      <c r="L44650" s="17" t="s">
        <v>52751</v>
      </c>
    </row>
    <row r="44651" spans="12:12">
      <c r="L44651" s="17" t="s">
        <v>52752</v>
      </c>
    </row>
    <row r="44652" spans="12:12">
      <c r="L44652" s="17" t="s">
        <v>52753</v>
      </c>
    </row>
    <row r="44653" spans="12:12">
      <c r="L44653" s="17" t="s">
        <v>52754</v>
      </c>
    </row>
    <row r="44654" spans="12:12">
      <c r="L44654" s="17" t="s">
        <v>52755</v>
      </c>
    </row>
    <row r="44655" spans="12:12">
      <c r="L44655" s="17" t="s">
        <v>52756</v>
      </c>
    </row>
    <row r="44656" spans="12:12">
      <c r="L44656" s="17" t="s">
        <v>52757</v>
      </c>
    </row>
    <row r="44657" spans="12:12">
      <c r="L44657" s="17" t="s">
        <v>52758</v>
      </c>
    </row>
    <row r="44658" spans="12:12">
      <c r="L44658" s="17" t="s">
        <v>52759</v>
      </c>
    </row>
    <row r="44659" spans="12:12">
      <c r="L44659" s="17" t="s">
        <v>52760</v>
      </c>
    </row>
    <row r="44660" spans="12:12">
      <c r="L44660" s="17" t="s">
        <v>52761</v>
      </c>
    </row>
    <row r="44661" spans="12:12">
      <c r="L44661" s="17" t="s">
        <v>52762</v>
      </c>
    </row>
    <row r="44662" spans="12:12">
      <c r="L44662" s="17" t="s">
        <v>52763</v>
      </c>
    </row>
    <row r="44663" spans="12:12">
      <c r="L44663" s="17" t="s">
        <v>52764</v>
      </c>
    </row>
    <row r="44664" spans="12:12">
      <c r="L44664" s="17" t="s">
        <v>52765</v>
      </c>
    </row>
    <row r="44665" spans="12:12">
      <c r="L44665" s="17" t="s">
        <v>52766</v>
      </c>
    </row>
    <row r="44666" spans="12:12">
      <c r="L44666" s="17" t="s">
        <v>52767</v>
      </c>
    </row>
    <row r="44667" spans="12:12">
      <c r="L44667" s="17" t="s">
        <v>52768</v>
      </c>
    </row>
    <row r="44668" spans="12:12">
      <c r="L44668" s="17" t="s">
        <v>52769</v>
      </c>
    </row>
    <row r="44669" spans="12:12">
      <c r="L44669" s="17" t="s">
        <v>52770</v>
      </c>
    </row>
    <row r="44670" spans="12:12">
      <c r="L44670" s="17" t="s">
        <v>52771</v>
      </c>
    </row>
    <row r="44671" spans="12:12">
      <c r="L44671" s="17" t="s">
        <v>52772</v>
      </c>
    </row>
    <row r="44672" spans="12:12">
      <c r="L44672" s="17" t="s">
        <v>52773</v>
      </c>
    </row>
    <row r="44673" spans="12:12">
      <c r="L44673" s="17" t="s">
        <v>52774</v>
      </c>
    </row>
    <row r="44674" spans="12:12">
      <c r="L44674" s="17" t="s">
        <v>52775</v>
      </c>
    </row>
    <row r="44675" spans="12:12">
      <c r="L44675" s="17" t="s">
        <v>52776</v>
      </c>
    </row>
    <row r="44676" spans="12:12">
      <c r="L44676" s="17" t="s">
        <v>52777</v>
      </c>
    </row>
    <row r="44677" spans="12:12">
      <c r="L44677" s="17" t="s">
        <v>52778</v>
      </c>
    </row>
    <row r="44678" spans="12:12">
      <c r="L44678" s="17" t="s">
        <v>52779</v>
      </c>
    </row>
    <row r="44679" spans="12:12">
      <c r="L44679" s="17" t="s">
        <v>52780</v>
      </c>
    </row>
    <row r="44680" spans="12:12">
      <c r="L44680" s="17" t="s">
        <v>52781</v>
      </c>
    </row>
    <row r="44681" spans="12:12">
      <c r="L44681" s="17" t="s">
        <v>52782</v>
      </c>
    </row>
    <row r="44682" spans="12:12">
      <c r="L44682" s="17" t="s">
        <v>52783</v>
      </c>
    </row>
    <row r="44683" spans="12:12">
      <c r="L44683" s="17" t="s">
        <v>52784</v>
      </c>
    </row>
    <row r="44684" spans="12:12">
      <c r="L44684" s="17" t="s">
        <v>52785</v>
      </c>
    </row>
    <row r="44685" spans="12:12">
      <c r="L44685" s="17" t="s">
        <v>52786</v>
      </c>
    </row>
    <row r="44686" spans="12:12">
      <c r="L44686" s="17" t="s">
        <v>52787</v>
      </c>
    </row>
    <row r="44687" spans="12:12">
      <c r="L44687" s="17" t="s">
        <v>52788</v>
      </c>
    </row>
    <row r="44688" spans="12:12">
      <c r="L44688" s="17" t="s">
        <v>52789</v>
      </c>
    </row>
    <row r="44689" spans="12:12">
      <c r="L44689" s="17" t="s">
        <v>52790</v>
      </c>
    </row>
    <row r="44690" spans="12:12">
      <c r="L44690" s="17" t="s">
        <v>52791</v>
      </c>
    </row>
    <row r="44691" spans="12:12">
      <c r="L44691" s="17" t="s">
        <v>52792</v>
      </c>
    </row>
    <row r="44692" spans="12:12">
      <c r="L44692" s="17" t="s">
        <v>52793</v>
      </c>
    </row>
    <row r="44693" spans="12:12">
      <c r="L44693" s="17" t="s">
        <v>52794</v>
      </c>
    </row>
    <row r="44694" spans="12:12">
      <c r="L44694" s="17" t="s">
        <v>52795</v>
      </c>
    </row>
    <row r="44695" spans="12:12">
      <c r="L44695" s="17" t="s">
        <v>52796</v>
      </c>
    </row>
    <row r="44696" spans="12:12">
      <c r="L44696" s="17" t="s">
        <v>52797</v>
      </c>
    </row>
    <row r="44697" spans="12:12">
      <c r="L44697" s="17" t="s">
        <v>52798</v>
      </c>
    </row>
    <row r="44698" spans="12:12">
      <c r="L44698" s="17" t="s">
        <v>52799</v>
      </c>
    </row>
    <row r="44699" spans="12:12">
      <c r="L44699" s="17" t="s">
        <v>52800</v>
      </c>
    </row>
    <row r="44700" spans="12:12">
      <c r="L44700" s="17" t="s">
        <v>52801</v>
      </c>
    </row>
    <row r="44701" spans="12:12">
      <c r="L44701" s="17" t="s">
        <v>52802</v>
      </c>
    </row>
    <row r="44702" spans="12:12">
      <c r="L44702" s="17" t="s">
        <v>52803</v>
      </c>
    </row>
    <row r="44703" spans="12:12">
      <c r="L44703" s="17" t="s">
        <v>52804</v>
      </c>
    </row>
    <row r="44704" spans="12:12">
      <c r="L44704" s="17" t="s">
        <v>52805</v>
      </c>
    </row>
    <row r="44705" spans="12:12">
      <c r="L44705" s="17" t="s">
        <v>52806</v>
      </c>
    </row>
    <row r="44706" spans="12:12">
      <c r="L44706" s="17" t="s">
        <v>52807</v>
      </c>
    </row>
    <row r="44707" spans="12:12">
      <c r="L44707" s="17" t="s">
        <v>52808</v>
      </c>
    </row>
    <row r="44708" spans="12:12">
      <c r="L44708" s="17" t="s">
        <v>52809</v>
      </c>
    </row>
    <row r="44709" spans="12:12">
      <c r="L44709" s="17" t="s">
        <v>52810</v>
      </c>
    </row>
    <row r="44710" spans="12:12">
      <c r="L44710" s="17" t="s">
        <v>52811</v>
      </c>
    </row>
    <row r="44711" spans="12:12">
      <c r="L44711" s="17" t="s">
        <v>52812</v>
      </c>
    </row>
    <row r="44712" spans="12:12">
      <c r="L44712" s="17" t="s">
        <v>52813</v>
      </c>
    </row>
    <row r="44713" spans="12:12">
      <c r="L44713" s="17" t="s">
        <v>52814</v>
      </c>
    </row>
    <row r="44714" spans="12:12">
      <c r="L44714" s="17" t="s">
        <v>52815</v>
      </c>
    </row>
    <row r="44715" spans="12:12">
      <c r="L44715" s="17" t="s">
        <v>52816</v>
      </c>
    </row>
    <row r="44716" spans="12:12">
      <c r="L44716" s="17" t="s">
        <v>52817</v>
      </c>
    </row>
    <row r="44717" spans="12:12">
      <c r="L44717" s="17" t="s">
        <v>52818</v>
      </c>
    </row>
    <row r="44718" spans="12:12">
      <c r="L44718" s="17" t="s">
        <v>52819</v>
      </c>
    </row>
    <row r="44719" spans="12:12">
      <c r="L44719" s="17" t="s">
        <v>52820</v>
      </c>
    </row>
    <row r="44720" spans="12:12">
      <c r="L44720" s="17" t="s">
        <v>52821</v>
      </c>
    </row>
    <row r="44721" spans="12:12">
      <c r="L44721" s="17" t="s">
        <v>52822</v>
      </c>
    </row>
    <row r="44722" spans="12:12">
      <c r="L44722" s="17" t="s">
        <v>52823</v>
      </c>
    </row>
    <row r="44723" spans="12:12">
      <c r="L44723" s="17" t="s">
        <v>52824</v>
      </c>
    </row>
    <row r="44724" spans="12:12">
      <c r="L44724" s="17" t="s">
        <v>52825</v>
      </c>
    </row>
    <row r="44725" spans="12:12">
      <c r="L44725" s="17" t="s">
        <v>52826</v>
      </c>
    </row>
    <row r="44726" spans="12:12">
      <c r="L44726" s="17" t="s">
        <v>52827</v>
      </c>
    </row>
    <row r="44727" spans="12:12">
      <c r="L44727" s="17" t="s">
        <v>52828</v>
      </c>
    </row>
    <row r="44728" spans="12:12">
      <c r="L44728" s="17" t="s">
        <v>52829</v>
      </c>
    </row>
    <row r="44729" spans="12:12">
      <c r="L44729" s="17" t="s">
        <v>52830</v>
      </c>
    </row>
    <row r="44730" spans="12:12">
      <c r="L44730" s="17" t="s">
        <v>52831</v>
      </c>
    </row>
    <row r="44731" spans="12:12">
      <c r="L44731" s="17" t="s">
        <v>52832</v>
      </c>
    </row>
    <row r="44732" spans="12:12">
      <c r="L44732" s="17" t="s">
        <v>52833</v>
      </c>
    </row>
    <row r="44733" spans="12:12">
      <c r="L44733" s="17" t="s">
        <v>52834</v>
      </c>
    </row>
    <row r="44734" spans="12:12">
      <c r="L44734" s="17" t="s">
        <v>52835</v>
      </c>
    </row>
    <row r="44735" spans="12:12">
      <c r="L44735" s="17" t="s">
        <v>52836</v>
      </c>
    </row>
    <row r="44736" spans="12:12">
      <c r="L44736" s="17" t="s">
        <v>52837</v>
      </c>
    </row>
    <row r="44737" spans="12:12">
      <c r="L44737" s="17" t="s">
        <v>52838</v>
      </c>
    </row>
    <row r="44738" spans="12:12">
      <c r="L44738" s="17" t="s">
        <v>52839</v>
      </c>
    </row>
    <row r="44739" spans="12:12">
      <c r="L44739" s="17" t="s">
        <v>52840</v>
      </c>
    </row>
    <row r="44740" spans="12:12">
      <c r="L44740" s="17" t="s">
        <v>52841</v>
      </c>
    </row>
    <row r="44741" spans="12:12">
      <c r="L44741" s="17" t="s">
        <v>52842</v>
      </c>
    </row>
    <row r="44742" spans="12:12">
      <c r="L44742" s="17" t="s">
        <v>52843</v>
      </c>
    </row>
    <row r="44743" spans="12:12">
      <c r="L44743" s="17" t="s">
        <v>52844</v>
      </c>
    </row>
    <row r="44744" spans="12:12">
      <c r="L44744" s="17" t="s">
        <v>52845</v>
      </c>
    </row>
    <row r="44745" spans="12:12">
      <c r="L44745" s="17" t="s">
        <v>52846</v>
      </c>
    </row>
    <row r="44746" spans="12:12">
      <c r="L44746" s="17" t="s">
        <v>52847</v>
      </c>
    </row>
    <row r="44747" spans="12:12">
      <c r="L44747" s="17" t="s">
        <v>52848</v>
      </c>
    </row>
    <row r="44748" spans="12:12">
      <c r="L44748" s="17" t="s">
        <v>52849</v>
      </c>
    </row>
    <row r="44749" spans="12:12">
      <c r="L44749" s="17" t="s">
        <v>52850</v>
      </c>
    </row>
    <row r="44750" spans="12:12">
      <c r="L44750" s="17" t="s">
        <v>52851</v>
      </c>
    </row>
    <row r="44751" spans="12:12">
      <c r="L44751" s="17" t="s">
        <v>52852</v>
      </c>
    </row>
    <row r="44752" spans="12:12">
      <c r="L44752" s="17" t="s">
        <v>52853</v>
      </c>
    </row>
    <row r="44753" spans="12:12">
      <c r="L44753" s="17" t="s">
        <v>52854</v>
      </c>
    </row>
    <row r="44754" spans="12:12">
      <c r="L44754" s="17" t="s">
        <v>52855</v>
      </c>
    </row>
    <row r="44755" spans="12:12">
      <c r="L44755" s="17" t="s">
        <v>52856</v>
      </c>
    </row>
    <row r="44756" spans="12:12">
      <c r="L44756" s="17" t="s">
        <v>52857</v>
      </c>
    </row>
    <row r="44757" spans="12:12">
      <c r="L44757" s="17" t="s">
        <v>52858</v>
      </c>
    </row>
    <row r="44758" spans="12:12">
      <c r="L44758" s="17" t="s">
        <v>52859</v>
      </c>
    </row>
    <row r="44759" spans="12:12">
      <c r="L44759" s="17" t="s">
        <v>52860</v>
      </c>
    </row>
    <row r="44760" spans="12:12">
      <c r="L44760" s="17" t="s">
        <v>52861</v>
      </c>
    </row>
    <row r="44761" spans="12:12">
      <c r="L44761" s="17" t="s">
        <v>52862</v>
      </c>
    </row>
    <row r="44762" spans="12:12">
      <c r="L44762" s="17" t="s">
        <v>52863</v>
      </c>
    </row>
    <row r="44763" spans="12:12">
      <c r="L44763" s="17" t="s">
        <v>52864</v>
      </c>
    </row>
    <row r="44764" spans="12:12">
      <c r="L44764" s="17" t="s">
        <v>52865</v>
      </c>
    </row>
    <row r="44765" spans="12:12">
      <c r="L44765" s="17" t="s">
        <v>52866</v>
      </c>
    </row>
    <row r="44766" spans="12:12">
      <c r="L44766" s="17" t="s">
        <v>52867</v>
      </c>
    </row>
    <row r="44767" spans="12:12">
      <c r="L44767" s="17" t="s">
        <v>52868</v>
      </c>
    </row>
    <row r="44768" spans="12:12">
      <c r="L44768" s="17" t="s">
        <v>52869</v>
      </c>
    </row>
    <row r="44769" spans="12:12">
      <c r="L44769" s="17" t="s">
        <v>52870</v>
      </c>
    </row>
    <row r="44770" spans="12:12">
      <c r="L44770" s="17" t="s">
        <v>52871</v>
      </c>
    </row>
    <row r="44771" spans="12:12">
      <c r="L44771" s="17" t="s">
        <v>52872</v>
      </c>
    </row>
    <row r="44772" spans="12:12">
      <c r="L44772" s="17" t="s">
        <v>52873</v>
      </c>
    </row>
    <row r="44773" spans="12:12">
      <c r="L44773" s="17" t="s">
        <v>52874</v>
      </c>
    </row>
    <row r="44774" spans="12:12">
      <c r="L44774" s="17" t="s">
        <v>52875</v>
      </c>
    </row>
    <row r="44775" spans="12:12">
      <c r="L44775" s="17" t="s">
        <v>52876</v>
      </c>
    </row>
    <row r="44776" spans="12:12">
      <c r="L44776" s="17" t="s">
        <v>52877</v>
      </c>
    </row>
    <row r="44777" spans="12:12">
      <c r="L44777" s="17" t="s">
        <v>52878</v>
      </c>
    </row>
    <row r="44778" spans="12:12">
      <c r="L44778" s="17" t="s">
        <v>52879</v>
      </c>
    </row>
    <row r="44779" spans="12:12">
      <c r="L44779" s="17" t="s">
        <v>52880</v>
      </c>
    </row>
    <row r="44780" spans="12:12">
      <c r="L44780" s="17" t="s">
        <v>52881</v>
      </c>
    </row>
    <row r="44781" spans="12:12">
      <c r="L44781" s="17" t="s">
        <v>52882</v>
      </c>
    </row>
    <row r="44782" spans="12:12">
      <c r="L44782" s="17" t="s">
        <v>52883</v>
      </c>
    </row>
    <row r="44783" spans="12:12">
      <c r="L44783" s="17" t="s">
        <v>52884</v>
      </c>
    </row>
    <row r="44784" spans="12:12">
      <c r="L44784" s="17" t="s">
        <v>52885</v>
      </c>
    </row>
    <row r="44785" spans="12:12">
      <c r="L44785" s="17" t="s">
        <v>52886</v>
      </c>
    </row>
    <row r="44786" spans="12:12">
      <c r="L44786" s="17" t="s">
        <v>52887</v>
      </c>
    </row>
    <row r="44787" spans="12:12">
      <c r="L44787" s="17" t="s">
        <v>52888</v>
      </c>
    </row>
    <row r="44788" spans="12:12">
      <c r="L44788" s="17" t="s">
        <v>52889</v>
      </c>
    </row>
    <row r="44789" spans="12:12">
      <c r="L44789" s="17" t="s">
        <v>52890</v>
      </c>
    </row>
    <row r="44790" spans="12:12">
      <c r="L44790" s="17" t="s">
        <v>52891</v>
      </c>
    </row>
    <row r="44791" spans="12:12">
      <c r="L44791" s="17" t="s">
        <v>52892</v>
      </c>
    </row>
    <row r="44792" spans="12:12">
      <c r="L44792" s="17" t="s">
        <v>52893</v>
      </c>
    </row>
    <row r="44793" spans="12:12">
      <c r="L44793" s="17" t="s">
        <v>52894</v>
      </c>
    </row>
    <row r="44794" spans="12:12">
      <c r="L44794" s="17" t="s">
        <v>52895</v>
      </c>
    </row>
    <row r="44795" spans="12:12">
      <c r="L44795" s="17" t="s">
        <v>52896</v>
      </c>
    </row>
    <row r="44796" spans="12:12">
      <c r="L44796" s="17" t="s">
        <v>52897</v>
      </c>
    </row>
    <row r="44797" spans="12:12">
      <c r="L44797" s="17" t="s">
        <v>52898</v>
      </c>
    </row>
    <row r="44798" spans="12:12">
      <c r="L44798" s="17" t="s">
        <v>52899</v>
      </c>
    </row>
    <row r="44799" spans="12:12">
      <c r="L44799" s="17" t="s">
        <v>52900</v>
      </c>
    </row>
    <row r="44800" spans="12:12">
      <c r="L44800" s="17" t="s">
        <v>52901</v>
      </c>
    </row>
    <row r="44801" spans="12:12">
      <c r="L44801" s="17" t="s">
        <v>52902</v>
      </c>
    </row>
    <row r="44802" spans="12:12">
      <c r="L44802" s="17" t="s">
        <v>52903</v>
      </c>
    </row>
    <row r="44803" spans="12:12">
      <c r="L44803" s="17" t="s">
        <v>52904</v>
      </c>
    </row>
    <row r="44804" spans="12:12">
      <c r="L44804" s="17" t="s">
        <v>52905</v>
      </c>
    </row>
    <row r="44805" spans="12:12">
      <c r="L44805" s="17" t="s">
        <v>52906</v>
      </c>
    </row>
    <row r="44806" spans="12:12">
      <c r="L44806" s="17" t="s">
        <v>52907</v>
      </c>
    </row>
    <row r="44807" spans="12:12">
      <c r="L44807" s="17" t="s">
        <v>52908</v>
      </c>
    </row>
    <row r="44808" spans="12:12">
      <c r="L44808" s="17" t="s">
        <v>52909</v>
      </c>
    </row>
    <row r="44809" spans="12:12">
      <c r="L44809" s="17" t="s">
        <v>52910</v>
      </c>
    </row>
    <row r="44810" spans="12:12">
      <c r="L44810" s="17" t="s">
        <v>52911</v>
      </c>
    </row>
    <row r="44811" spans="12:12">
      <c r="L44811" s="17" t="s">
        <v>52912</v>
      </c>
    </row>
    <row r="44812" spans="12:12">
      <c r="L44812" s="17" t="s">
        <v>52913</v>
      </c>
    </row>
    <row r="44813" spans="12:12">
      <c r="L44813" s="17" t="s">
        <v>52914</v>
      </c>
    </row>
    <row r="44814" spans="12:12">
      <c r="L44814" s="17" t="s">
        <v>52915</v>
      </c>
    </row>
    <row r="44815" spans="12:12">
      <c r="L44815" s="17" t="s">
        <v>52916</v>
      </c>
    </row>
    <row r="44816" spans="12:12">
      <c r="L44816" s="17" t="s">
        <v>52917</v>
      </c>
    </row>
    <row r="44817" spans="12:12">
      <c r="L44817" s="17" t="s">
        <v>52918</v>
      </c>
    </row>
    <row r="44818" spans="12:12">
      <c r="L44818" s="17" t="s">
        <v>52919</v>
      </c>
    </row>
    <row r="44819" spans="12:12">
      <c r="L44819" s="17" t="s">
        <v>52920</v>
      </c>
    </row>
    <row r="44820" spans="12:12">
      <c r="L44820" s="17" t="s">
        <v>52921</v>
      </c>
    </row>
    <row r="44821" spans="12:12">
      <c r="L44821" s="17" t="s">
        <v>52922</v>
      </c>
    </row>
    <row r="44822" spans="12:12">
      <c r="L44822" s="17" t="s">
        <v>52923</v>
      </c>
    </row>
    <row r="44823" spans="12:12">
      <c r="L44823" s="17" t="s">
        <v>52924</v>
      </c>
    </row>
    <row r="44824" spans="12:12">
      <c r="L44824" s="17" t="s">
        <v>52925</v>
      </c>
    </row>
    <row r="44825" spans="12:12">
      <c r="L44825" s="17" t="s">
        <v>52926</v>
      </c>
    </row>
    <row r="44826" spans="12:12">
      <c r="L44826" s="17" t="s">
        <v>52927</v>
      </c>
    </row>
    <row r="44827" spans="12:12">
      <c r="L44827" s="17" t="s">
        <v>52928</v>
      </c>
    </row>
    <row r="44828" spans="12:12">
      <c r="L44828" s="17" t="s">
        <v>52929</v>
      </c>
    </row>
    <row r="44829" spans="12:12">
      <c r="L44829" s="17" t="s">
        <v>52930</v>
      </c>
    </row>
    <row r="44830" spans="12:12">
      <c r="L44830" s="17" t="s">
        <v>52931</v>
      </c>
    </row>
    <row r="44831" spans="12:12">
      <c r="L44831" s="17" t="s">
        <v>52932</v>
      </c>
    </row>
    <row r="44832" spans="12:12">
      <c r="L44832" s="17" t="s">
        <v>52933</v>
      </c>
    </row>
    <row r="44833" spans="12:12">
      <c r="L44833" s="17" t="s">
        <v>52934</v>
      </c>
    </row>
    <row r="44834" spans="12:12">
      <c r="L44834" s="17" t="s">
        <v>52935</v>
      </c>
    </row>
    <row r="44835" spans="12:12">
      <c r="L44835" s="17" t="s">
        <v>52936</v>
      </c>
    </row>
    <row r="44836" spans="12:12">
      <c r="L44836" s="17" t="s">
        <v>52937</v>
      </c>
    </row>
    <row r="44837" spans="12:12">
      <c r="L44837" s="17" t="s">
        <v>52938</v>
      </c>
    </row>
    <row r="44838" spans="12:12">
      <c r="L44838" s="17" t="s">
        <v>52939</v>
      </c>
    </row>
    <row r="44839" spans="12:12">
      <c r="L44839" s="17" t="s">
        <v>52940</v>
      </c>
    </row>
    <row r="44840" spans="12:12">
      <c r="L44840" s="17" t="s">
        <v>52941</v>
      </c>
    </row>
    <row r="44841" spans="12:12">
      <c r="L44841" s="17" t="s">
        <v>52942</v>
      </c>
    </row>
    <row r="44842" spans="12:12">
      <c r="L44842" s="17" t="s">
        <v>52943</v>
      </c>
    </row>
    <row r="44843" spans="12:12">
      <c r="L44843" s="17" t="s">
        <v>52944</v>
      </c>
    </row>
    <row r="44844" spans="12:12">
      <c r="L44844" s="17" t="s">
        <v>52945</v>
      </c>
    </row>
    <row r="44845" spans="12:12">
      <c r="L44845" s="17" t="s">
        <v>52946</v>
      </c>
    </row>
    <row r="44846" spans="12:12">
      <c r="L44846" s="17" t="s">
        <v>52947</v>
      </c>
    </row>
    <row r="44847" spans="12:12">
      <c r="L44847" s="17" t="s">
        <v>52948</v>
      </c>
    </row>
    <row r="44848" spans="12:12">
      <c r="L44848" s="17" t="s">
        <v>52949</v>
      </c>
    </row>
    <row r="44849" spans="12:12">
      <c r="L44849" s="17" t="s">
        <v>52950</v>
      </c>
    </row>
    <row r="44850" spans="12:12">
      <c r="L44850" s="17" t="s">
        <v>52951</v>
      </c>
    </row>
    <row r="44851" spans="12:12">
      <c r="L44851" s="17" t="s">
        <v>52952</v>
      </c>
    </row>
    <row r="44852" spans="12:12">
      <c r="L44852" s="17" t="s">
        <v>52953</v>
      </c>
    </row>
    <row r="44853" spans="12:12">
      <c r="L44853" s="17" t="s">
        <v>52954</v>
      </c>
    </row>
    <row r="44854" spans="12:12">
      <c r="L44854" s="17" t="s">
        <v>52955</v>
      </c>
    </row>
    <row r="44855" spans="12:12">
      <c r="L44855" s="17" t="s">
        <v>52956</v>
      </c>
    </row>
    <row r="44856" spans="12:12">
      <c r="L44856" s="17" t="s">
        <v>52957</v>
      </c>
    </row>
    <row r="44857" spans="12:12">
      <c r="L44857" s="17" t="s">
        <v>52958</v>
      </c>
    </row>
    <row r="44858" spans="12:12">
      <c r="L44858" s="17" t="s">
        <v>52959</v>
      </c>
    </row>
    <row r="44859" spans="12:12">
      <c r="L44859" s="17" t="s">
        <v>52960</v>
      </c>
    </row>
    <row r="44860" spans="12:12">
      <c r="L44860" s="17" t="s">
        <v>52961</v>
      </c>
    </row>
    <row r="44861" spans="12:12">
      <c r="L44861" s="17" t="s">
        <v>52962</v>
      </c>
    </row>
    <row r="44862" spans="12:12">
      <c r="L44862" s="17" t="s">
        <v>52963</v>
      </c>
    </row>
    <row r="44863" spans="12:12">
      <c r="L44863" s="17" t="s">
        <v>52964</v>
      </c>
    </row>
    <row r="44864" spans="12:12">
      <c r="L44864" s="17" t="s">
        <v>52965</v>
      </c>
    </row>
    <row r="44865" spans="12:12">
      <c r="L44865" s="17" t="s">
        <v>52966</v>
      </c>
    </row>
    <row r="44866" spans="12:12">
      <c r="L44866" s="17" t="s">
        <v>52967</v>
      </c>
    </row>
    <row r="44867" spans="12:12">
      <c r="L44867" s="17" t="s">
        <v>52968</v>
      </c>
    </row>
    <row r="44868" spans="12:12">
      <c r="L44868" s="17" t="s">
        <v>52969</v>
      </c>
    </row>
    <row r="44869" spans="12:12">
      <c r="L44869" s="17" t="s">
        <v>52970</v>
      </c>
    </row>
    <row r="44870" spans="12:12">
      <c r="L44870" s="17" t="s">
        <v>52971</v>
      </c>
    </row>
    <row r="44871" spans="12:12">
      <c r="L44871" s="17" t="s">
        <v>52972</v>
      </c>
    </row>
    <row r="44872" spans="12:12">
      <c r="L44872" s="17" t="s">
        <v>52973</v>
      </c>
    </row>
    <row r="44873" spans="12:12">
      <c r="L44873" s="17" t="s">
        <v>52974</v>
      </c>
    </row>
    <row r="44874" spans="12:12">
      <c r="L44874" s="17" t="s">
        <v>52975</v>
      </c>
    </row>
    <row r="44875" spans="12:12">
      <c r="L44875" s="17" t="s">
        <v>52976</v>
      </c>
    </row>
    <row r="44876" spans="12:12">
      <c r="L44876" s="17" t="s">
        <v>52977</v>
      </c>
    </row>
    <row r="44877" spans="12:12">
      <c r="L44877" s="17" t="s">
        <v>52978</v>
      </c>
    </row>
    <row r="44878" spans="12:12">
      <c r="L44878" s="17" t="s">
        <v>52979</v>
      </c>
    </row>
    <row r="44879" spans="12:12">
      <c r="L44879" s="17" t="s">
        <v>52980</v>
      </c>
    </row>
    <row r="44880" spans="12:12">
      <c r="L44880" s="17" t="s">
        <v>52981</v>
      </c>
    </row>
    <row r="44881" spans="12:12">
      <c r="L44881" s="17" t="s">
        <v>52982</v>
      </c>
    </row>
    <row r="44882" spans="12:12">
      <c r="L44882" s="17" t="s">
        <v>52983</v>
      </c>
    </row>
    <row r="44883" spans="12:12">
      <c r="L44883" s="17" t="s">
        <v>52984</v>
      </c>
    </row>
    <row r="44884" spans="12:12">
      <c r="L44884" s="17" t="s">
        <v>52985</v>
      </c>
    </row>
    <row r="44885" spans="12:12">
      <c r="L44885" s="17" t="s">
        <v>52986</v>
      </c>
    </row>
    <row r="44886" spans="12:12">
      <c r="L44886" s="17" t="s">
        <v>52987</v>
      </c>
    </row>
    <row r="44887" spans="12:12">
      <c r="L44887" s="17" t="s">
        <v>52988</v>
      </c>
    </row>
    <row r="44888" spans="12:12">
      <c r="L44888" s="17" t="s">
        <v>52989</v>
      </c>
    </row>
    <row r="44889" spans="12:12">
      <c r="L44889" s="17" t="s">
        <v>52990</v>
      </c>
    </row>
    <row r="44890" spans="12:12">
      <c r="L44890" s="17" t="s">
        <v>52991</v>
      </c>
    </row>
    <row r="44891" spans="12:12">
      <c r="L44891" s="17" t="s">
        <v>52992</v>
      </c>
    </row>
    <row r="44892" spans="12:12">
      <c r="L44892" s="17" t="s">
        <v>52993</v>
      </c>
    </row>
    <row r="44893" spans="12:12">
      <c r="L44893" s="17" t="s">
        <v>52994</v>
      </c>
    </row>
    <row r="44894" spans="12:12">
      <c r="L44894" s="17" t="s">
        <v>52995</v>
      </c>
    </row>
    <row r="44895" spans="12:12">
      <c r="L44895" s="17" t="s">
        <v>52996</v>
      </c>
    </row>
    <row r="44896" spans="12:12">
      <c r="L44896" s="17" t="s">
        <v>52997</v>
      </c>
    </row>
    <row r="44897" spans="12:12">
      <c r="L44897" s="17" t="s">
        <v>52998</v>
      </c>
    </row>
    <row r="44898" spans="12:12">
      <c r="L44898" s="17" t="s">
        <v>52999</v>
      </c>
    </row>
    <row r="44899" spans="12:12">
      <c r="L44899" s="17" t="s">
        <v>53000</v>
      </c>
    </row>
    <row r="44900" spans="12:12">
      <c r="L44900" s="17" t="s">
        <v>53001</v>
      </c>
    </row>
    <row r="44901" spans="12:12">
      <c r="L44901" s="17" t="s">
        <v>53002</v>
      </c>
    </row>
    <row r="44902" spans="12:12">
      <c r="L44902" s="17" t="s">
        <v>53003</v>
      </c>
    </row>
    <row r="44903" spans="12:12">
      <c r="L44903" s="17" t="s">
        <v>53004</v>
      </c>
    </row>
    <row r="44904" spans="12:12">
      <c r="L44904" s="17" t="s">
        <v>53005</v>
      </c>
    </row>
    <row r="44905" spans="12:12">
      <c r="L44905" s="17" t="s">
        <v>53006</v>
      </c>
    </row>
    <row r="44906" spans="12:12">
      <c r="L44906" s="17" t="s">
        <v>53007</v>
      </c>
    </row>
    <row r="44907" spans="12:12">
      <c r="L44907" s="17" t="s">
        <v>53008</v>
      </c>
    </row>
    <row r="44908" spans="12:12">
      <c r="L44908" s="17" t="s">
        <v>53009</v>
      </c>
    </row>
    <row r="44909" spans="12:12">
      <c r="L44909" s="17" t="s">
        <v>53010</v>
      </c>
    </row>
    <row r="44910" spans="12:12">
      <c r="L44910" s="17" t="s">
        <v>53011</v>
      </c>
    </row>
    <row r="44911" spans="12:12">
      <c r="L44911" s="17" t="s">
        <v>53012</v>
      </c>
    </row>
    <row r="44912" spans="12:12">
      <c r="L44912" s="17" t="s">
        <v>53013</v>
      </c>
    </row>
    <row r="44913" spans="12:12">
      <c r="L44913" s="17" t="s">
        <v>53014</v>
      </c>
    </row>
    <row r="44914" spans="12:12">
      <c r="L44914" s="17" t="s">
        <v>53015</v>
      </c>
    </row>
    <row r="44915" spans="12:12">
      <c r="L44915" s="17" t="s">
        <v>53016</v>
      </c>
    </row>
    <row r="44916" spans="12:12">
      <c r="L44916" s="17" t="s">
        <v>53017</v>
      </c>
    </row>
    <row r="44917" spans="12:12">
      <c r="L44917" s="17" t="s">
        <v>53018</v>
      </c>
    </row>
    <row r="44918" spans="12:12">
      <c r="L44918" s="17" t="s">
        <v>53019</v>
      </c>
    </row>
    <row r="44919" spans="12:12">
      <c r="L44919" s="17" t="s">
        <v>53020</v>
      </c>
    </row>
    <row r="44920" spans="12:12">
      <c r="L44920" s="17" t="s">
        <v>53021</v>
      </c>
    </row>
    <row r="44921" spans="12:12">
      <c r="L44921" s="17" t="s">
        <v>53022</v>
      </c>
    </row>
    <row r="44922" spans="12:12">
      <c r="L44922" s="17" t="s">
        <v>53023</v>
      </c>
    </row>
    <row r="44923" spans="12:12">
      <c r="L44923" s="17" t="s">
        <v>53024</v>
      </c>
    </row>
    <row r="44924" spans="12:12">
      <c r="L44924" s="17" t="s">
        <v>53025</v>
      </c>
    </row>
    <row r="44925" spans="12:12">
      <c r="L44925" s="17" t="s">
        <v>53026</v>
      </c>
    </row>
    <row r="44926" spans="12:12">
      <c r="L44926" s="17" t="s">
        <v>53027</v>
      </c>
    </row>
    <row r="44927" spans="12:12">
      <c r="L44927" s="17" t="s">
        <v>53028</v>
      </c>
    </row>
    <row r="44928" spans="12:12">
      <c r="L44928" s="17" t="s">
        <v>53029</v>
      </c>
    </row>
    <row r="44929" spans="12:12">
      <c r="L44929" s="17" t="s">
        <v>53030</v>
      </c>
    </row>
    <row r="44930" spans="12:12">
      <c r="L44930" s="17" t="s">
        <v>53031</v>
      </c>
    </row>
    <row r="44931" spans="12:12">
      <c r="L44931" s="17" t="s">
        <v>53032</v>
      </c>
    </row>
    <row r="44932" spans="12:12">
      <c r="L44932" s="17" t="s">
        <v>53033</v>
      </c>
    </row>
    <row r="44933" spans="12:12">
      <c r="L44933" s="17" t="s">
        <v>53034</v>
      </c>
    </row>
    <row r="44934" spans="12:12">
      <c r="L44934" s="17" t="s">
        <v>53035</v>
      </c>
    </row>
    <row r="44935" spans="12:12">
      <c r="L44935" s="17" t="s">
        <v>53036</v>
      </c>
    </row>
    <row r="44936" spans="12:12">
      <c r="L44936" s="17" t="s">
        <v>53037</v>
      </c>
    </row>
    <row r="44937" spans="12:12">
      <c r="L44937" s="17" t="s">
        <v>53038</v>
      </c>
    </row>
    <row r="44938" spans="12:12">
      <c r="L44938" s="17" t="s">
        <v>53039</v>
      </c>
    </row>
    <row r="44939" spans="12:12">
      <c r="L44939" s="17" t="s">
        <v>53040</v>
      </c>
    </row>
    <row r="44940" spans="12:12">
      <c r="L44940" s="17" t="s">
        <v>53041</v>
      </c>
    </row>
    <row r="44941" spans="12:12">
      <c r="L44941" s="17" t="s">
        <v>53042</v>
      </c>
    </row>
    <row r="44942" spans="12:12">
      <c r="L44942" s="17" t="s">
        <v>53043</v>
      </c>
    </row>
    <row r="44943" spans="12:12">
      <c r="L44943" s="17" t="s">
        <v>53044</v>
      </c>
    </row>
    <row r="44944" spans="12:12">
      <c r="L44944" s="17" t="s">
        <v>53045</v>
      </c>
    </row>
    <row r="44945" spans="12:12">
      <c r="L44945" s="17" t="s">
        <v>53046</v>
      </c>
    </row>
    <row r="44946" spans="12:12">
      <c r="L44946" s="17" t="s">
        <v>53047</v>
      </c>
    </row>
    <row r="44947" spans="12:12">
      <c r="L44947" s="17" t="s">
        <v>53048</v>
      </c>
    </row>
    <row r="44948" spans="12:12">
      <c r="L44948" s="17" t="s">
        <v>53049</v>
      </c>
    </row>
    <row r="44949" spans="12:12">
      <c r="L44949" s="17" t="s">
        <v>53050</v>
      </c>
    </row>
    <row r="44950" spans="12:12">
      <c r="L44950" s="17" t="s">
        <v>53051</v>
      </c>
    </row>
    <row r="44951" spans="12:12">
      <c r="L44951" s="17" t="s">
        <v>53052</v>
      </c>
    </row>
    <row r="44952" spans="12:12">
      <c r="L44952" s="17" t="s">
        <v>53053</v>
      </c>
    </row>
    <row r="44953" spans="12:12">
      <c r="L44953" s="17" t="s">
        <v>53054</v>
      </c>
    </row>
    <row r="44954" spans="12:12">
      <c r="L44954" s="17" t="s">
        <v>53055</v>
      </c>
    </row>
    <row r="44955" spans="12:12">
      <c r="L44955" s="17" t="s">
        <v>53056</v>
      </c>
    </row>
    <row r="44956" spans="12:12">
      <c r="L44956" s="17" t="s">
        <v>53057</v>
      </c>
    </row>
    <row r="44957" spans="12:12">
      <c r="L44957" s="17" t="s">
        <v>53058</v>
      </c>
    </row>
    <row r="44958" spans="12:12">
      <c r="L44958" s="17" t="s">
        <v>53059</v>
      </c>
    </row>
    <row r="44959" spans="12:12">
      <c r="L44959" s="17" t="s">
        <v>53060</v>
      </c>
    </row>
    <row r="44960" spans="12:12">
      <c r="L44960" s="17" t="s">
        <v>53061</v>
      </c>
    </row>
    <row r="44961" spans="12:12">
      <c r="L44961" s="17" t="s">
        <v>53062</v>
      </c>
    </row>
    <row r="44962" spans="12:12">
      <c r="L44962" s="17" t="s">
        <v>53063</v>
      </c>
    </row>
    <row r="44963" spans="12:12">
      <c r="L44963" s="17" t="s">
        <v>53064</v>
      </c>
    </row>
    <row r="44964" spans="12:12">
      <c r="L44964" s="17" t="s">
        <v>53065</v>
      </c>
    </row>
    <row r="44965" spans="12:12">
      <c r="L44965" s="17" t="s">
        <v>53066</v>
      </c>
    </row>
    <row r="44966" spans="12:12">
      <c r="L44966" s="17" t="s">
        <v>53067</v>
      </c>
    </row>
    <row r="44967" spans="12:12">
      <c r="L44967" s="17" t="s">
        <v>53068</v>
      </c>
    </row>
    <row r="44968" spans="12:12">
      <c r="L44968" s="17" t="s">
        <v>53069</v>
      </c>
    </row>
    <row r="44969" spans="12:12">
      <c r="L44969" s="17" t="s">
        <v>53070</v>
      </c>
    </row>
    <row r="44970" spans="12:12">
      <c r="L44970" s="17" t="s">
        <v>53071</v>
      </c>
    </row>
    <row r="44971" spans="12:12">
      <c r="L44971" s="17" t="s">
        <v>53072</v>
      </c>
    </row>
    <row r="44972" spans="12:12">
      <c r="L44972" s="17" t="s">
        <v>53073</v>
      </c>
    </row>
    <row r="44973" spans="12:12">
      <c r="L44973" s="17" t="s">
        <v>53074</v>
      </c>
    </row>
    <row r="44974" spans="12:12">
      <c r="L44974" s="17" t="s">
        <v>53075</v>
      </c>
    </row>
    <row r="44975" spans="12:12">
      <c r="L44975" s="17" t="s">
        <v>53076</v>
      </c>
    </row>
    <row r="44976" spans="12:12">
      <c r="L44976" s="17" t="s">
        <v>53077</v>
      </c>
    </row>
    <row r="44977" spans="12:12">
      <c r="L44977" s="17" t="s">
        <v>53078</v>
      </c>
    </row>
    <row r="44978" spans="12:12">
      <c r="L44978" s="17" t="s">
        <v>53079</v>
      </c>
    </row>
    <row r="44979" spans="12:12">
      <c r="L44979" s="17" t="s">
        <v>53080</v>
      </c>
    </row>
    <row r="44980" spans="12:12">
      <c r="L44980" s="17" t="s">
        <v>53081</v>
      </c>
    </row>
    <row r="44981" spans="12:12">
      <c r="L44981" s="17" t="s">
        <v>53082</v>
      </c>
    </row>
    <row r="44982" spans="12:12">
      <c r="L44982" s="17" t="s">
        <v>53083</v>
      </c>
    </row>
    <row r="44983" spans="12:12">
      <c r="L44983" s="17" t="s">
        <v>53084</v>
      </c>
    </row>
    <row r="44984" spans="12:12">
      <c r="L44984" s="17" t="s">
        <v>53085</v>
      </c>
    </row>
    <row r="44985" spans="12:12">
      <c r="L44985" s="17" t="s">
        <v>53086</v>
      </c>
    </row>
    <row r="44986" spans="12:12">
      <c r="L44986" s="17" t="s">
        <v>53087</v>
      </c>
    </row>
    <row r="44987" spans="12:12">
      <c r="L44987" s="17" t="s">
        <v>53088</v>
      </c>
    </row>
    <row r="44988" spans="12:12">
      <c r="L44988" s="17" t="s">
        <v>53089</v>
      </c>
    </row>
    <row r="44989" spans="12:12">
      <c r="L44989" s="17" t="s">
        <v>53090</v>
      </c>
    </row>
    <row r="44990" spans="12:12">
      <c r="L44990" s="17" t="s">
        <v>53091</v>
      </c>
    </row>
    <row r="44991" spans="12:12">
      <c r="L44991" s="17" t="s">
        <v>53092</v>
      </c>
    </row>
    <row r="44992" spans="12:12">
      <c r="L44992" s="17" t="s">
        <v>53093</v>
      </c>
    </row>
    <row r="44993" spans="12:12">
      <c r="L44993" s="17" t="s">
        <v>53094</v>
      </c>
    </row>
    <row r="44994" spans="12:12">
      <c r="L44994" s="17" t="s">
        <v>53095</v>
      </c>
    </row>
    <row r="44995" spans="12:12">
      <c r="L44995" s="17" t="s">
        <v>53096</v>
      </c>
    </row>
    <row r="44996" spans="12:12">
      <c r="L44996" s="17" t="s">
        <v>53097</v>
      </c>
    </row>
    <row r="44997" spans="12:12">
      <c r="L44997" s="17" t="s">
        <v>53098</v>
      </c>
    </row>
    <row r="44998" spans="12:12">
      <c r="L44998" s="17" t="s">
        <v>53099</v>
      </c>
    </row>
    <row r="44999" spans="12:12">
      <c r="L44999" s="17" t="s">
        <v>53100</v>
      </c>
    </row>
    <row r="45000" spans="12:12">
      <c r="L45000" s="17" t="s">
        <v>53101</v>
      </c>
    </row>
    <row r="45001" spans="12:12">
      <c r="L45001" s="17" t="s">
        <v>53102</v>
      </c>
    </row>
    <row r="45002" spans="12:12">
      <c r="L45002" s="17" t="s">
        <v>53103</v>
      </c>
    </row>
    <row r="45003" spans="12:12">
      <c r="L45003" s="17" t="s">
        <v>53104</v>
      </c>
    </row>
    <row r="45004" spans="12:12">
      <c r="L45004" s="17" t="s">
        <v>53105</v>
      </c>
    </row>
    <row r="45005" spans="12:12">
      <c r="L45005" s="17" t="s">
        <v>53106</v>
      </c>
    </row>
    <row r="45006" spans="12:12">
      <c r="L45006" s="17" t="s">
        <v>53107</v>
      </c>
    </row>
    <row r="45007" spans="12:12">
      <c r="L45007" s="17" t="s">
        <v>53108</v>
      </c>
    </row>
    <row r="45008" spans="12:12">
      <c r="L45008" s="17" t="s">
        <v>53109</v>
      </c>
    </row>
    <row r="45009" spans="12:12">
      <c r="L45009" s="17" t="s">
        <v>53110</v>
      </c>
    </row>
    <row r="45010" spans="12:12">
      <c r="L45010" s="17" t="s">
        <v>53111</v>
      </c>
    </row>
    <row r="45011" spans="12:12">
      <c r="L45011" s="17" t="s">
        <v>53112</v>
      </c>
    </row>
    <row r="45012" spans="12:12">
      <c r="L45012" s="17" t="s">
        <v>53113</v>
      </c>
    </row>
    <row r="45013" spans="12:12">
      <c r="L45013" s="17" t="s">
        <v>53114</v>
      </c>
    </row>
    <row r="45014" spans="12:12">
      <c r="L45014" s="17" t="s">
        <v>53115</v>
      </c>
    </row>
    <row r="45015" spans="12:12">
      <c r="L45015" s="17" t="s">
        <v>53116</v>
      </c>
    </row>
    <row r="45016" spans="12:12">
      <c r="L45016" s="17" t="s">
        <v>53117</v>
      </c>
    </row>
    <row r="45017" spans="12:12">
      <c r="L45017" s="17" t="s">
        <v>53118</v>
      </c>
    </row>
    <row r="45018" spans="12:12">
      <c r="L45018" s="17" t="s">
        <v>53119</v>
      </c>
    </row>
    <row r="45019" spans="12:12">
      <c r="L45019" s="17" t="s">
        <v>53120</v>
      </c>
    </row>
    <row r="45020" spans="12:12">
      <c r="L45020" s="17" t="s">
        <v>53121</v>
      </c>
    </row>
    <row r="45021" spans="12:12">
      <c r="L45021" s="17" t="s">
        <v>53122</v>
      </c>
    </row>
    <row r="45022" spans="12:12">
      <c r="L45022" s="17" t="s">
        <v>53123</v>
      </c>
    </row>
    <row r="45023" spans="12:12">
      <c r="L45023" s="17" t="s">
        <v>53124</v>
      </c>
    </row>
    <row r="45024" spans="12:12">
      <c r="L45024" s="17" t="s">
        <v>53125</v>
      </c>
    </row>
    <row r="45025" spans="12:12">
      <c r="L45025" s="17" t="s">
        <v>53126</v>
      </c>
    </row>
    <row r="45026" spans="12:12">
      <c r="L45026" s="17" t="s">
        <v>53127</v>
      </c>
    </row>
    <row r="45027" spans="12:12">
      <c r="L45027" s="17" t="s">
        <v>53128</v>
      </c>
    </row>
    <row r="45028" spans="12:12">
      <c r="L45028" s="17" t="s">
        <v>53129</v>
      </c>
    </row>
    <row r="45029" spans="12:12">
      <c r="L45029" s="17" t="s">
        <v>53130</v>
      </c>
    </row>
    <row r="45030" spans="12:12">
      <c r="L45030" s="17" t="s">
        <v>53131</v>
      </c>
    </row>
    <row r="45031" spans="12:12">
      <c r="L45031" s="17" t="s">
        <v>53132</v>
      </c>
    </row>
    <row r="45032" spans="12:12">
      <c r="L45032" s="17" t="s">
        <v>53133</v>
      </c>
    </row>
    <row r="45033" spans="12:12">
      <c r="L45033" s="17" t="s">
        <v>53134</v>
      </c>
    </row>
    <row r="45034" spans="12:12">
      <c r="L45034" s="17" t="s">
        <v>53135</v>
      </c>
    </row>
    <row r="45035" spans="12:12">
      <c r="L45035" s="17" t="s">
        <v>53136</v>
      </c>
    </row>
    <row r="45036" spans="12:12">
      <c r="L45036" s="17" t="s">
        <v>53137</v>
      </c>
    </row>
    <row r="45037" spans="12:12">
      <c r="L45037" s="17" t="s">
        <v>53138</v>
      </c>
    </row>
    <row r="45038" spans="12:12">
      <c r="L45038" s="17" t="s">
        <v>53139</v>
      </c>
    </row>
    <row r="45039" spans="12:12">
      <c r="L45039" s="17" t="s">
        <v>53140</v>
      </c>
    </row>
    <row r="45040" spans="12:12">
      <c r="L45040" s="17" t="s">
        <v>53141</v>
      </c>
    </row>
    <row r="45041" spans="12:12">
      <c r="L45041" s="17" t="s">
        <v>53142</v>
      </c>
    </row>
    <row r="45042" spans="12:12">
      <c r="L45042" s="17" t="s">
        <v>53143</v>
      </c>
    </row>
    <row r="45043" spans="12:12">
      <c r="L45043" s="17" t="s">
        <v>53144</v>
      </c>
    </row>
    <row r="45044" spans="12:12">
      <c r="L45044" s="17" t="s">
        <v>53145</v>
      </c>
    </row>
    <row r="45045" spans="12:12">
      <c r="L45045" s="17" t="s">
        <v>53146</v>
      </c>
    </row>
    <row r="45046" spans="12:12">
      <c r="L45046" s="17" t="s">
        <v>53147</v>
      </c>
    </row>
    <row r="45047" spans="12:12">
      <c r="L45047" s="17" t="s">
        <v>53148</v>
      </c>
    </row>
    <row r="45048" spans="12:12">
      <c r="L45048" s="17" t="s">
        <v>53149</v>
      </c>
    </row>
    <row r="45049" spans="12:12">
      <c r="L45049" s="17" t="s">
        <v>53150</v>
      </c>
    </row>
    <row r="45050" spans="12:12">
      <c r="L45050" s="17" t="s">
        <v>53151</v>
      </c>
    </row>
    <row r="45051" spans="12:12">
      <c r="L45051" s="17" t="s">
        <v>53152</v>
      </c>
    </row>
    <row r="45052" spans="12:12">
      <c r="L45052" s="17" t="s">
        <v>53153</v>
      </c>
    </row>
    <row r="45053" spans="12:12">
      <c r="L45053" s="17" t="s">
        <v>53154</v>
      </c>
    </row>
    <row r="45054" spans="12:12">
      <c r="L45054" s="17" t="s">
        <v>53155</v>
      </c>
    </row>
    <row r="45055" spans="12:12">
      <c r="L45055" s="17" t="s">
        <v>53156</v>
      </c>
    </row>
    <row r="45056" spans="12:12">
      <c r="L45056" s="17" t="s">
        <v>53157</v>
      </c>
    </row>
    <row r="45057" spans="12:12">
      <c r="L45057" s="17" t="s">
        <v>53158</v>
      </c>
    </row>
    <row r="45058" spans="12:12">
      <c r="L45058" s="17" t="s">
        <v>53159</v>
      </c>
    </row>
    <row r="45059" spans="12:12">
      <c r="L45059" s="17" t="s">
        <v>53160</v>
      </c>
    </row>
    <row r="45060" spans="12:12">
      <c r="L45060" s="17" t="s">
        <v>53161</v>
      </c>
    </row>
    <row r="45061" spans="12:12">
      <c r="L45061" s="17" t="s">
        <v>53162</v>
      </c>
    </row>
    <row r="45062" spans="12:12">
      <c r="L45062" s="17" t="s">
        <v>53163</v>
      </c>
    </row>
    <row r="45063" spans="12:12">
      <c r="L45063" s="17" t="s">
        <v>53164</v>
      </c>
    </row>
    <row r="45064" spans="12:12">
      <c r="L45064" s="17" t="s">
        <v>53165</v>
      </c>
    </row>
    <row r="45065" spans="12:12">
      <c r="L45065" s="17" t="s">
        <v>53166</v>
      </c>
    </row>
    <row r="45066" spans="12:12">
      <c r="L45066" s="17" t="s">
        <v>53167</v>
      </c>
    </row>
    <row r="45067" spans="12:12">
      <c r="L45067" s="17" t="s">
        <v>53168</v>
      </c>
    </row>
    <row r="45068" spans="12:12">
      <c r="L45068" s="17" t="s">
        <v>53169</v>
      </c>
    </row>
    <row r="45069" spans="12:12">
      <c r="L45069" s="17" t="s">
        <v>53170</v>
      </c>
    </row>
    <row r="45070" spans="12:12">
      <c r="L45070" s="17" t="s">
        <v>53171</v>
      </c>
    </row>
    <row r="45071" spans="12:12">
      <c r="L45071" s="17" t="s">
        <v>53172</v>
      </c>
    </row>
    <row r="45072" spans="12:12">
      <c r="L45072" s="17" t="s">
        <v>53173</v>
      </c>
    </row>
    <row r="45073" spans="12:12">
      <c r="L45073" s="17" t="s">
        <v>53174</v>
      </c>
    </row>
    <row r="45074" spans="12:12">
      <c r="L45074" s="17" t="s">
        <v>53175</v>
      </c>
    </row>
    <row r="45075" spans="12:12">
      <c r="L45075" s="17" t="s">
        <v>53176</v>
      </c>
    </row>
    <row r="45076" spans="12:12">
      <c r="L45076" s="17" t="s">
        <v>53177</v>
      </c>
    </row>
    <row r="45077" spans="12:12">
      <c r="L45077" s="17" t="s">
        <v>53178</v>
      </c>
    </row>
    <row r="45078" spans="12:12">
      <c r="L45078" s="17" t="s">
        <v>53179</v>
      </c>
    </row>
    <row r="45079" spans="12:12">
      <c r="L45079" s="17" t="s">
        <v>53180</v>
      </c>
    </row>
    <row r="45080" spans="12:12">
      <c r="L45080" s="17" t="s">
        <v>53181</v>
      </c>
    </row>
    <row r="45081" spans="12:12">
      <c r="L45081" s="17" t="s">
        <v>53182</v>
      </c>
    </row>
    <row r="45082" spans="12:12">
      <c r="L45082" s="17" t="s">
        <v>53183</v>
      </c>
    </row>
    <row r="45083" spans="12:12">
      <c r="L45083" s="17" t="s">
        <v>53184</v>
      </c>
    </row>
    <row r="45084" spans="12:12">
      <c r="L45084" s="17" t="s">
        <v>53185</v>
      </c>
    </row>
    <row r="45085" spans="12:12">
      <c r="L45085" s="17" t="s">
        <v>53186</v>
      </c>
    </row>
    <row r="45086" spans="12:12">
      <c r="L45086" s="17" t="s">
        <v>53187</v>
      </c>
    </row>
    <row r="45087" spans="12:12">
      <c r="L45087" s="17" t="s">
        <v>53188</v>
      </c>
    </row>
    <row r="45088" spans="12:12">
      <c r="L45088" s="17" t="s">
        <v>53189</v>
      </c>
    </row>
    <row r="45089" spans="12:12">
      <c r="L45089" s="17" t="s">
        <v>53190</v>
      </c>
    </row>
    <row r="45090" spans="12:12">
      <c r="L45090" s="17" t="s">
        <v>53191</v>
      </c>
    </row>
    <row r="45091" spans="12:12">
      <c r="L45091" s="17" t="s">
        <v>53192</v>
      </c>
    </row>
    <row r="45092" spans="12:12">
      <c r="L45092" s="17" t="s">
        <v>53193</v>
      </c>
    </row>
    <row r="45093" spans="12:12">
      <c r="L45093" s="17" t="s">
        <v>53194</v>
      </c>
    </row>
    <row r="45094" spans="12:12">
      <c r="L45094" s="17" t="s">
        <v>53195</v>
      </c>
    </row>
    <row r="45095" spans="12:12">
      <c r="L45095" s="17" t="s">
        <v>53196</v>
      </c>
    </row>
    <row r="45096" spans="12:12">
      <c r="L45096" s="17" t="s">
        <v>53197</v>
      </c>
    </row>
    <row r="45097" spans="12:12">
      <c r="L45097" s="17" t="s">
        <v>53198</v>
      </c>
    </row>
    <row r="45098" spans="12:12">
      <c r="L45098" s="17" t="s">
        <v>53199</v>
      </c>
    </row>
    <row r="45099" spans="12:12">
      <c r="L45099" s="17" t="s">
        <v>53200</v>
      </c>
    </row>
    <row r="45100" spans="12:12">
      <c r="L45100" s="17" t="s">
        <v>53201</v>
      </c>
    </row>
    <row r="45101" spans="12:12">
      <c r="L45101" s="17" t="s">
        <v>53202</v>
      </c>
    </row>
    <row r="45102" spans="12:12">
      <c r="L45102" s="17" t="s">
        <v>53203</v>
      </c>
    </row>
    <row r="45103" spans="12:12">
      <c r="L45103" s="17" t="s">
        <v>53204</v>
      </c>
    </row>
    <row r="45104" spans="12:12">
      <c r="L45104" s="17" t="s">
        <v>53205</v>
      </c>
    </row>
    <row r="45105" spans="12:12">
      <c r="L45105" s="17" t="s">
        <v>53206</v>
      </c>
    </row>
    <row r="45106" spans="12:12">
      <c r="L45106" s="17" t="s">
        <v>53207</v>
      </c>
    </row>
    <row r="45107" spans="12:12">
      <c r="L45107" s="17" t="s">
        <v>53208</v>
      </c>
    </row>
    <row r="45108" spans="12:12">
      <c r="L45108" s="17" t="s">
        <v>53209</v>
      </c>
    </row>
    <row r="45109" spans="12:12">
      <c r="L45109" s="17" t="s">
        <v>53210</v>
      </c>
    </row>
    <row r="45110" spans="12:12">
      <c r="L45110" s="17" t="s">
        <v>53211</v>
      </c>
    </row>
    <row r="45111" spans="12:12">
      <c r="L45111" s="17" t="s">
        <v>53212</v>
      </c>
    </row>
    <row r="45112" spans="12:12">
      <c r="L45112" s="17" t="s">
        <v>53213</v>
      </c>
    </row>
    <row r="45113" spans="12:12">
      <c r="L45113" s="17" t="s">
        <v>53214</v>
      </c>
    </row>
    <row r="45114" spans="12:12">
      <c r="L45114" s="17" t="s">
        <v>53215</v>
      </c>
    </row>
    <row r="45115" spans="12:12">
      <c r="L45115" s="17" t="s">
        <v>53216</v>
      </c>
    </row>
    <row r="45116" spans="12:12">
      <c r="L45116" s="17" t="s">
        <v>53217</v>
      </c>
    </row>
    <row r="45117" spans="12:12">
      <c r="L45117" s="17" t="s">
        <v>53218</v>
      </c>
    </row>
    <row r="45118" spans="12:12">
      <c r="L45118" s="17" t="s">
        <v>53219</v>
      </c>
    </row>
    <row r="45119" spans="12:12">
      <c r="L45119" s="17" t="s">
        <v>53220</v>
      </c>
    </row>
    <row r="45120" spans="12:12">
      <c r="L45120" s="17" t="s">
        <v>53221</v>
      </c>
    </row>
    <row r="45121" spans="12:12">
      <c r="L45121" s="17" t="s">
        <v>53222</v>
      </c>
    </row>
    <row r="45122" spans="12:12">
      <c r="L45122" s="17" t="s">
        <v>53223</v>
      </c>
    </row>
    <row r="45123" spans="12:12">
      <c r="L45123" s="17" t="s">
        <v>53224</v>
      </c>
    </row>
    <row r="45124" spans="12:12">
      <c r="L45124" s="17" t="s">
        <v>53225</v>
      </c>
    </row>
    <row r="45125" spans="12:12">
      <c r="L45125" s="17" t="s">
        <v>53226</v>
      </c>
    </row>
    <row r="45126" spans="12:12">
      <c r="L45126" s="17" t="s">
        <v>53227</v>
      </c>
    </row>
    <row r="45127" spans="12:12">
      <c r="L45127" s="17" t="s">
        <v>53228</v>
      </c>
    </row>
    <row r="45128" spans="12:12">
      <c r="L45128" s="17" t="s">
        <v>53229</v>
      </c>
    </row>
    <row r="45129" spans="12:12">
      <c r="L45129" s="17" t="s">
        <v>53230</v>
      </c>
    </row>
    <row r="45130" spans="12:12">
      <c r="L45130" s="17" t="s">
        <v>53231</v>
      </c>
    </row>
    <row r="45131" spans="12:12">
      <c r="L45131" s="17" t="s">
        <v>53232</v>
      </c>
    </row>
    <row r="45132" spans="12:12">
      <c r="L45132" s="17" t="s">
        <v>53233</v>
      </c>
    </row>
    <row r="45133" spans="12:12">
      <c r="L45133" s="17" t="s">
        <v>53234</v>
      </c>
    </row>
    <row r="45134" spans="12:12">
      <c r="L45134" s="17" t="s">
        <v>53235</v>
      </c>
    </row>
    <row r="45135" spans="12:12">
      <c r="L45135" s="17" t="s">
        <v>53236</v>
      </c>
    </row>
    <row r="45136" spans="12:12">
      <c r="L45136" s="17" t="s">
        <v>53237</v>
      </c>
    </row>
    <row r="45137" spans="12:12">
      <c r="L45137" s="17" t="s">
        <v>53238</v>
      </c>
    </row>
    <row r="45138" spans="12:12">
      <c r="L45138" s="17" t="s">
        <v>53239</v>
      </c>
    </row>
    <row r="45139" spans="12:12">
      <c r="L45139" s="17" t="s">
        <v>53240</v>
      </c>
    </row>
    <row r="45140" spans="12:12">
      <c r="L45140" s="17" t="s">
        <v>53241</v>
      </c>
    </row>
    <row r="45141" spans="12:12">
      <c r="L45141" s="17" t="s">
        <v>53242</v>
      </c>
    </row>
    <row r="45142" spans="12:12">
      <c r="L45142" s="17" t="s">
        <v>53243</v>
      </c>
    </row>
    <row r="45143" spans="12:12">
      <c r="L45143" s="17" t="s">
        <v>53244</v>
      </c>
    </row>
    <row r="45144" spans="12:12">
      <c r="L45144" s="17" t="s">
        <v>53245</v>
      </c>
    </row>
    <row r="45145" spans="12:12">
      <c r="L45145" s="17" t="s">
        <v>53246</v>
      </c>
    </row>
    <row r="45146" spans="12:12">
      <c r="L45146" s="17" t="s">
        <v>53247</v>
      </c>
    </row>
    <row r="45147" spans="12:12">
      <c r="L45147" s="17" t="s">
        <v>53248</v>
      </c>
    </row>
    <row r="45148" spans="12:12">
      <c r="L45148" s="17" t="s">
        <v>53249</v>
      </c>
    </row>
    <row r="45149" spans="12:12">
      <c r="L45149" s="17" t="s">
        <v>53250</v>
      </c>
    </row>
    <row r="45150" spans="12:12">
      <c r="L45150" s="17" t="s">
        <v>53251</v>
      </c>
    </row>
    <row r="45151" spans="12:12">
      <c r="L45151" s="17" t="s">
        <v>53252</v>
      </c>
    </row>
    <row r="45152" spans="12:12">
      <c r="L45152" s="17" t="s">
        <v>53253</v>
      </c>
    </row>
    <row r="45153" spans="12:12">
      <c r="L45153" s="17" t="s">
        <v>53254</v>
      </c>
    </row>
    <row r="45154" spans="12:12">
      <c r="L45154" s="17" t="s">
        <v>53255</v>
      </c>
    </row>
    <row r="45155" spans="12:12">
      <c r="L45155" s="17" t="s">
        <v>53256</v>
      </c>
    </row>
    <row r="45156" spans="12:12">
      <c r="L45156" s="17" t="s">
        <v>53257</v>
      </c>
    </row>
    <row r="45157" spans="12:12">
      <c r="L45157" s="17" t="s">
        <v>53258</v>
      </c>
    </row>
    <row r="45158" spans="12:12">
      <c r="L45158" s="17" t="s">
        <v>53259</v>
      </c>
    </row>
    <row r="45159" spans="12:12">
      <c r="L45159" s="17" t="s">
        <v>53260</v>
      </c>
    </row>
    <row r="45160" spans="12:12">
      <c r="L45160" s="17" t="s">
        <v>53261</v>
      </c>
    </row>
    <row r="45161" spans="12:12">
      <c r="L45161" s="17" t="s">
        <v>53262</v>
      </c>
    </row>
    <row r="45162" spans="12:12">
      <c r="L45162" s="17" t="s">
        <v>53263</v>
      </c>
    </row>
    <row r="45163" spans="12:12">
      <c r="L45163" s="17" t="s">
        <v>53264</v>
      </c>
    </row>
    <row r="45164" spans="12:12">
      <c r="L45164" s="17" t="s">
        <v>53265</v>
      </c>
    </row>
    <row r="45165" spans="12:12">
      <c r="L45165" s="17" t="s">
        <v>53266</v>
      </c>
    </row>
    <row r="45166" spans="12:12">
      <c r="L45166" s="17" t="s">
        <v>53267</v>
      </c>
    </row>
    <row r="45167" spans="12:12">
      <c r="L45167" s="17" t="s">
        <v>53268</v>
      </c>
    </row>
    <row r="45168" spans="12:12">
      <c r="L45168" s="17" t="s">
        <v>53269</v>
      </c>
    </row>
    <row r="45169" spans="12:12">
      <c r="L45169" s="17" t="s">
        <v>53270</v>
      </c>
    </row>
    <row r="45170" spans="12:12">
      <c r="L45170" s="17" t="s">
        <v>53271</v>
      </c>
    </row>
    <row r="45171" spans="12:12">
      <c r="L45171" s="17" t="s">
        <v>53272</v>
      </c>
    </row>
    <row r="45172" spans="12:12">
      <c r="L45172" s="17" t="s">
        <v>53273</v>
      </c>
    </row>
    <row r="45173" spans="12:12">
      <c r="L45173" s="17" t="s">
        <v>53274</v>
      </c>
    </row>
    <row r="45174" spans="12:12">
      <c r="L45174" s="17" t="s">
        <v>53275</v>
      </c>
    </row>
    <row r="45175" spans="12:12">
      <c r="L45175" s="17" t="s">
        <v>53276</v>
      </c>
    </row>
    <row r="45176" spans="12:12">
      <c r="L45176" s="17" t="s">
        <v>53277</v>
      </c>
    </row>
    <row r="45177" spans="12:12">
      <c r="L45177" s="17" t="s">
        <v>53278</v>
      </c>
    </row>
    <row r="45178" spans="12:12">
      <c r="L45178" s="17" t="s">
        <v>53279</v>
      </c>
    </row>
    <row r="45179" spans="12:12">
      <c r="L45179" s="17" t="s">
        <v>53280</v>
      </c>
    </row>
    <row r="45180" spans="12:12">
      <c r="L45180" s="17" t="s">
        <v>53281</v>
      </c>
    </row>
    <row r="45181" spans="12:12">
      <c r="L45181" s="17" t="s">
        <v>53282</v>
      </c>
    </row>
    <row r="45182" spans="12:12">
      <c r="L45182" s="17" t="s">
        <v>53283</v>
      </c>
    </row>
    <row r="45183" spans="12:12">
      <c r="L45183" s="17" t="s">
        <v>53284</v>
      </c>
    </row>
    <row r="45184" spans="12:12">
      <c r="L45184" s="17" t="s">
        <v>53285</v>
      </c>
    </row>
    <row r="45185" spans="12:12">
      <c r="L45185" s="17" t="s">
        <v>53286</v>
      </c>
    </row>
    <row r="45186" spans="12:12">
      <c r="L45186" s="17" t="s">
        <v>53287</v>
      </c>
    </row>
    <row r="45187" spans="12:12">
      <c r="L45187" s="17" t="s">
        <v>53288</v>
      </c>
    </row>
    <row r="45188" spans="12:12">
      <c r="L45188" s="17" t="s">
        <v>53289</v>
      </c>
    </row>
    <row r="45189" spans="12:12">
      <c r="L45189" s="17" t="s">
        <v>53290</v>
      </c>
    </row>
    <row r="45190" spans="12:12">
      <c r="L45190" s="17" t="s">
        <v>53291</v>
      </c>
    </row>
    <row r="45191" spans="12:12">
      <c r="L45191" s="17" t="s">
        <v>53292</v>
      </c>
    </row>
    <row r="45192" spans="12:12">
      <c r="L45192" s="17" t="s">
        <v>53293</v>
      </c>
    </row>
    <row r="45193" spans="12:12">
      <c r="L45193" s="17" t="s">
        <v>53294</v>
      </c>
    </row>
    <row r="45194" spans="12:12">
      <c r="L45194" s="17" t="s">
        <v>53295</v>
      </c>
    </row>
    <row r="45195" spans="12:12">
      <c r="L45195" s="17" t="s">
        <v>53296</v>
      </c>
    </row>
    <row r="45196" spans="12:12">
      <c r="L45196" s="17" t="s">
        <v>53297</v>
      </c>
    </row>
    <row r="45197" spans="12:12">
      <c r="L45197" s="17" t="s">
        <v>53298</v>
      </c>
    </row>
    <row r="45198" spans="12:12">
      <c r="L45198" s="17" t="s">
        <v>53299</v>
      </c>
    </row>
    <row r="45199" spans="12:12">
      <c r="L45199" s="17" t="s">
        <v>53300</v>
      </c>
    </row>
    <row r="45200" spans="12:12">
      <c r="L45200" s="17" t="s">
        <v>53301</v>
      </c>
    </row>
    <row r="45201" spans="12:12">
      <c r="L45201" s="17" t="s">
        <v>53302</v>
      </c>
    </row>
    <row r="45202" spans="12:12">
      <c r="L45202" s="17" t="s">
        <v>53303</v>
      </c>
    </row>
    <row r="45203" spans="12:12">
      <c r="L45203" s="17" t="s">
        <v>53304</v>
      </c>
    </row>
    <row r="45204" spans="12:12">
      <c r="L45204" s="17" t="s">
        <v>53305</v>
      </c>
    </row>
    <row r="45205" spans="12:12">
      <c r="L45205" s="17" t="s">
        <v>53306</v>
      </c>
    </row>
    <row r="45206" spans="12:12">
      <c r="L45206" s="17" t="s">
        <v>53307</v>
      </c>
    </row>
    <row r="45207" spans="12:12">
      <c r="L45207" s="17" t="s">
        <v>53308</v>
      </c>
    </row>
    <row r="45208" spans="12:12">
      <c r="L45208" s="17" t="s">
        <v>53309</v>
      </c>
    </row>
    <row r="45209" spans="12:12">
      <c r="L45209" s="17" t="s">
        <v>53310</v>
      </c>
    </row>
    <row r="45210" spans="12:12">
      <c r="L45210" s="17" t="s">
        <v>53311</v>
      </c>
    </row>
    <row r="45211" spans="12:12">
      <c r="L45211" s="17" t="s">
        <v>53312</v>
      </c>
    </row>
    <row r="45212" spans="12:12">
      <c r="L45212" s="17" t="s">
        <v>53313</v>
      </c>
    </row>
    <row r="45213" spans="12:12">
      <c r="L45213" s="17" t="s">
        <v>53314</v>
      </c>
    </row>
    <row r="45214" spans="12:12">
      <c r="L45214" s="17" t="s">
        <v>53315</v>
      </c>
    </row>
    <row r="45215" spans="12:12">
      <c r="L45215" s="17" t="s">
        <v>53316</v>
      </c>
    </row>
    <row r="45216" spans="12:12">
      <c r="L45216" s="17" t="s">
        <v>53317</v>
      </c>
    </row>
    <row r="45217" spans="12:12">
      <c r="L45217" s="17" t="s">
        <v>53318</v>
      </c>
    </row>
    <row r="45218" spans="12:12">
      <c r="L45218" s="17" t="s">
        <v>53319</v>
      </c>
    </row>
    <row r="45219" spans="12:12">
      <c r="L45219" s="17" t="s">
        <v>53320</v>
      </c>
    </row>
    <row r="45220" spans="12:12">
      <c r="L45220" s="17" t="s">
        <v>53321</v>
      </c>
    </row>
    <row r="45221" spans="12:12">
      <c r="L45221" s="17" t="s">
        <v>53322</v>
      </c>
    </row>
    <row r="45222" spans="12:12">
      <c r="L45222" s="17" t="s">
        <v>53323</v>
      </c>
    </row>
    <row r="45223" spans="12:12">
      <c r="L45223" s="17" t="s">
        <v>53324</v>
      </c>
    </row>
    <row r="45224" spans="12:12">
      <c r="L45224" s="17" t="s">
        <v>53325</v>
      </c>
    </row>
    <row r="45225" spans="12:12">
      <c r="L45225" s="17" t="s">
        <v>53326</v>
      </c>
    </row>
    <row r="45226" spans="12:12">
      <c r="L45226" s="17" t="s">
        <v>53327</v>
      </c>
    </row>
    <row r="45227" spans="12:12">
      <c r="L45227" s="17" t="s">
        <v>53328</v>
      </c>
    </row>
    <row r="45228" spans="12:12">
      <c r="L45228" s="17" t="s">
        <v>53329</v>
      </c>
    </row>
    <row r="45229" spans="12:12">
      <c r="L45229" s="17" t="s">
        <v>53330</v>
      </c>
    </row>
    <row r="45230" spans="12:12">
      <c r="L45230" s="17" t="s">
        <v>53331</v>
      </c>
    </row>
    <row r="45231" spans="12:12">
      <c r="L45231" s="17" t="s">
        <v>53332</v>
      </c>
    </row>
    <row r="45232" spans="12:12">
      <c r="L45232" s="17" t="s">
        <v>53333</v>
      </c>
    </row>
    <row r="45233" spans="12:12">
      <c r="L45233" s="17" t="s">
        <v>53334</v>
      </c>
    </row>
    <row r="45234" spans="12:12">
      <c r="L45234" s="17" t="s">
        <v>53335</v>
      </c>
    </row>
    <row r="45235" spans="12:12">
      <c r="L45235" s="17" t="s">
        <v>53336</v>
      </c>
    </row>
    <row r="45236" spans="12:12">
      <c r="L45236" s="17" t="s">
        <v>53337</v>
      </c>
    </row>
    <row r="45237" spans="12:12">
      <c r="L45237" s="17" t="s">
        <v>53338</v>
      </c>
    </row>
    <row r="45238" spans="12:12">
      <c r="L45238" s="17" t="s">
        <v>53339</v>
      </c>
    </row>
    <row r="45239" spans="12:12">
      <c r="L45239" s="17" t="s">
        <v>53340</v>
      </c>
    </row>
    <row r="45240" spans="12:12">
      <c r="L45240" s="17" t="s">
        <v>53341</v>
      </c>
    </row>
    <row r="45241" spans="12:12">
      <c r="L45241" s="17" t="s">
        <v>53342</v>
      </c>
    </row>
    <row r="45242" spans="12:12">
      <c r="L45242" s="17" t="s">
        <v>53343</v>
      </c>
    </row>
    <row r="45243" spans="12:12">
      <c r="L45243" s="17" t="s">
        <v>53344</v>
      </c>
    </row>
    <row r="45244" spans="12:12">
      <c r="L45244" s="17" t="s">
        <v>53345</v>
      </c>
    </row>
    <row r="45245" spans="12:12">
      <c r="L45245" s="17" t="s">
        <v>53346</v>
      </c>
    </row>
    <row r="45246" spans="12:12">
      <c r="L45246" s="17" t="s">
        <v>53347</v>
      </c>
    </row>
    <row r="45247" spans="12:12">
      <c r="L45247" s="17" t="s">
        <v>53348</v>
      </c>
    </row>
    <row r="45248" spans="12:12">
      <c r="L45248" s="17" t="s">
        <v>53349</v>
      </c>
    </row>
    <row r="45249" spans="12:12">
      <c r="L45249" s="17" t="s">
        <v>53350</v>
      </c>
    </row>
    <row r="45250" spans="12:12">
      <c r="L45250" s="17" t="s">
        <v>53351</v>
      </c>
    </row>
    <row r="45251" spans="12:12">
      <c r="L45251" s="17" t="s">
        <v>53352</v>
      </c>
    </row>
    <row r="45252" spans="12:12">
      <c r="L45252" s="17" t="s">
        <v>53353</v>
      </c>
    </row>
    <row r="45253" spans="12:12">
      <c r="L45253" s="17" t="s">
        <v>53354</v>
      </c>
    </row>
    <row r="45254" spans="12:12">
      <c r="L45254" s="17" t="s">
        <v>53355</v>
      </c>
    </row>
    <row r="45255" spans="12:12">
      <c r="L45255" s="17" t="s">
        <v>53356</v>
      </c>
    </row>
    <row r="45256" spans="12:12">
      <c r="L45256" s="17" t="s">
        <v>53357</v>
      </c>
    </row>
    <row r="45257" spans="12:12">
      <c r="L45257" s="17" t="s">
        <v>53358</v>
      </c>
    </row>
    <row r="45258" spans="12:12">
      <c r="L45258" s="17" t="s">
        <v>53359</v>
      </c>
    </row>
    <row r="45259" spans="12:12">
      <c r="L45259" s="17" t="s">
        <v>53360</v>
      </c>
    </row>
    <row r="45260" spans="12:12">
      <c r="L45260" s="17" t="s">
        <v>53361</v>
      </c>
    </row>
    <row r="45261" spans="12:12">
      <c r="L45261" s="17" t="s">
        <v>53362</v>
      </c>
    </row>
    <row r="45262" spans="12:12">
      <c r="L45262" s="17" t="s">
        <v>53363</v>
      </c>
    </row>
    <row r="45263" spans="12:12">
      <c r="L45263" s="17" t="s">
        <v>53364</v>
      </c>
    </row>
    <row r="45264" spans="12:12">
      <c r="L45264" s="17" t="s">
        <v>53365</v>
      </c>
    </row>
    <row r="45265" spans="12:12">
      <c r="L45265" s="17" t="s">
        <v>53366</v>
      </c>
    </row>
    <row r="45266" spans="12:12">
      <c r="L45266" s="17" t="s">
        <v>53367</v>
      </c>
    </row>
    <row r="45267" spans="12:12">
      <c r="L45267" s="17" t="s">
        <v>53368</v>
      </c>
    </row>
    <row r="45268" spans="12:12">
      <c r="L45268" s="17" t="s">
        <v>53369</v>
      </c>
    </row>
    <row r="45269" spans="12:12">
      <c r="L45269" s="17" t="s">
        <v>53370</v>
      </c>
    </row>
    <row r="45270" spans="12:12">
      <c r="L45270" s="17" t="s">
        <v>53371</v>
      </c>
    </row>
    <row r="45271" spans="12:12">
      <c r="L45271" s="17" t="s">
        <v>53372</v>
      </c>
    </row>
    <row r="45272" spans="12:12">
      <c r="L45272" s="17" t="s">
        <v>53373</v>
      </c>
    </row>
    <row r="45273" spans="12:12">
      <c r="L45273" s="17" t="s">
        <v>53374</v>
      </c>
    </row>
    <row r="45274" spans="12:12">
      <c r="L45274" s="17" t="s">
        <v>53375</v>
      </c>
    </row>
    <row r="45275" spans="12:12">
      <c r="L45275" s="17" t="s">
        <v>53376</v>
      </c>
    </row>
    <row r="45276" spans="12:12">
      <c r="L45276" s="17" t="s">
        <v>53377</v>
      </c>
    </row>
    <row r="45277" spans="12:12">
      <c r="L45277" s="17" t="s">
        <v>53378</v>
      </c>
    </row>
    <row r="45278" spans="12:12">
      <c r="L45278" s="17" t="s">
        <v>53379</v>
      </c>
    </row>
    <row r="45279" spans="12:12">
      <c r="L45279" s="17" t="s">
        <v>53380</v>
      </c>
    </row>
    <row r="45280" spans="12:12">
      <c r="L45280" s="17" t="s">
        <v>53381</v>
      </c>
    </row>
    <row r="45281" spans="12:12">
      <c r="L45281" s="17" t="s">
        <v>53382</v>
      </c>
    </row>
    <row r="45282" spans="12:12">
      <c r="L45282" s="17" t="s">
        <v>53383</v>
      </c>
    </row>
    <row r="45283" spans="12:12">
      <c r="L45283" s="17" t="s">
        <v>53384</v>
      </c>
    </row>
    <row r="45284" spans="12:12">
      <c r="L45284" s="17" t="s">
        <v>53385</v>
      </c>
    </row>
    <row r="45285" spans="12:12">
      <c r="L45285" s="17" t="s">
        <v>53386</v>
      </c>
    </row>
    <row r="45286" spans="12:12">
      <c r="L45286" s="17" t="s">
        <v>53387</v>
      </c>
    </row>
    <row r="45287" spans="12:12">
      <c r="L45287" s="17" t="s">
        <v>53388</v>
      </c>
    </row>
    <row r="45288" spans="12:12">
      <c r="L45288" s="17" t="s">
        <v>53389</v>
      </c>
    </row>
    <row r="45289" spans="12:12">
      <c r="L45289" s="17" t="s">
        <v>53390</v>
      </c>
    </row>
    <row r="45290" spans="12:12">
      <c r="L45290" s="17" t="s">
        <v>53391</v>
      </c>
    </row>
    <row r="45291" spans="12:12">
      <c r="L45291" s="17" t="s">
        <v>53392</v>
      </c>
    </row>
    <row r="45292" spans="12:12">
      <c r="L45292" s="17" t="s">
        <v>53393</v>
      </c>
    </row>
    <row r="45293" spans="12:12">
      <c r="L45293" s="17" t="s">
        <v>53394</v>
      </c>
    </row>
    <row r="45294" spans="12:12">
      <c r="L45294" s="17" t="s">
        <v>53395</v>
      </c>
    </row>
    <row r="45295" spans="12:12">
      <c r="L45295" s="17" t="s">
        <v>53396</v>
      </c>
    </row>
    <row r="45296" spans="12:12">
      <c r="L45296" s="17" t="s">
        <v>53397</v>
      </c>
    </row>
    <row r="45297" spans="12:12">
      <c r="L45297" s="17" t="s">
        <v>53398</v>
      </c>
    </row>
    <row r="45298" spans="12:12">
      <c r="L45298" s="17" t="s">
        <v>53399</v>
      </c>
    </row>
    <row r="45299" spans="12:12">
      <c r="L45299" s="17" t="s">
        <v>53400</v>
      </c>
    </row>
    <row r="45300" spans="12:12">
      <c r="L45300" s="17" t="s">
        <v>53401</v>
      </c>
    </row>
    <row r="45301" spans="12:12">
      <c r="L45301" s="17" t="s">
        <v>53402</v>
      </c>
    </row>
    <row r="45302" spans="12:12">
      <c r="L45302" s="17" t="s">
        <v>53403</v>
      </c>
    </row>
    <row r="45303" spans="12:12">
      <c r="L45303" s="17" t="s">
        <v>53404</v>
      </c>
    </row>
    <row r="45304" spans="12:12">
      <c r="L45304" s="17" t="s">
        <v>53405</v>
      </c>
    </row>
    <row r="45305" spans="12:12">
      <c r="L45305" s="17" t="s">
        <v>53406</v>
      </c>
    </row>
    <row r="45306" spans="12:12">
      <c r="L45306" s="17" t="s">
        <v>53407</v>
      </c>
    </row>
    <row r="45307" spans="12:12">
      <c r="L45307" s="17" t="s">
        <v>53408</v>
      </c>
    </row>
    <row r="45308" spans="12:12">
      <c r="L45308" s="17" t="s">
        <v>53409</v>
      </c>
    </row>
    <row r="45309" spans="12:12">
      <c r="L45309" s="17" t="s">
        <v>53410</v>
      </c>
    </row>
    <row r="45310" spans="12:12">
      <c r="L45310" s="17" t="s">
        <v>53411</v>
      </c>
    </row>
    <row r="45311" spans="12:12">
      <c r="L45311" s="17" t="s">
        <v>53412</v>
      </c>
    </row>
    <row r="45312" spans="12:12">
      <c r="L45312" s="17" t="s">
        <v>53413</v>
      </c>
    </row>
    <row r="45313" spans="12:12">
      <c r="L45313" s="17" t="s">
        <v>53414</v>
      </c>
    </row>
    <row r="45314" spans="12:12">
      <c r="L45314" s="17" t="s">
        <v>53415</v>
      </c>
    </row>
    <row r="45315" spans="12:12">
      <c r="L45315" s="17" t="s">
        <v>53416</v>
      </c>
    </row>
    <row r="45316" spans="12:12">
      <c r="L45316" s="17" t="s">
        <v>53417</v>
      </c>
    </row>
    <row r="45317" spans="12:12">
      <c r="L45317" s="17" t="s">
        <v>53418</v>
      </c>
    </row>
    <row r="45318" spans="12:12">
      <c r="L45318" s="17" t="s">
        <v>53419</v>
      </c>
    </row>
    <row r="45319" spans="12:12">
      <c r="L45319" s="17" t="s">
        <v>53420</v>
      </c>
    </row>
    <row r="45320" spans="12:12">
      <c r="L45320" s="17" t="s">
        <v>53421</v>
      </c>
    </row>
    <row r="45321" spans="12:12">
      <c r="L45321" s="17" t="s">
        <v>53422</v>
      </c>
    </row>
    <row r="45322" spans="12:12">
      <c r="L45322" s="17" t="s">
        <v>53423</v>
      </c>
    </row>
    <row r="45323" spans="12:12">
      <c r="L45323" s="17" t="s">
        <v>53424</v>
      </c>
    </row>
    <row r="45324" spans="12:12">
      <c r="L45324" s="17" t="s">
        <v>53425</v>
      </c>
    </row>
    <row r="45325" spans="12:12">
      <c r="L45325" s="17" t="s">
        <v>53426</v>
      </c>
    </row>
    <row r="45326" spans="12:12">
      <c r="L45326" s="17" t="s">
        <v>53427</v>
      </c>
    </row>
    <row r="45327" spans="12:12">
      <c r="L45327" s="17" t="s">
        <v>53428</v>
      </c>
    </row>
    <row r="45328" spans="12:12">
      <c r="L45328" s="17" t="s">
        <v>53429</v>
      </c>
    </row>
    <row r="45329" spans="12:12">
      <c r="L45329" s="17" t="s">
        <v>53430</v>
      </c>
    </row>
    <row r="45330" spans="12:12">
      <c r="L45330" s="17" t="s">
        <v>53431</v>
      </c>
    </row>
    <row r="45331" spans="12:12">
      <c r="L45331" s="17" t="s">
        <v>53432</v>
      </c>
    </row>
    <row r="45332" spans="12:12">
      <c r="L45332" s="17" t="s">
        <v>53433</v>
      </c>
    </row>
    <row r="45333" spans="12:12">
      <c r="L45333" s="17" t="s">
        <v>53434</v>
      </c>
    </row>
    <row r="45334" spans="12:12">
      <c r="L45334" s="17" t="s">
        <v>53435</v>
      </c>
    </row>
    <row r="45335" spans="12:12">
      <c r="L45335" s="17" t="s">
        <v>53436</v>
      </c>
    </row>
    <row r="45336" spans="12:12">
      <c r="L45336" s="17" t="s">
        <v>53437</v>
      </c>
    </row>
    <row r="45337" spans="12:12">
      <c r="L45337" s="17" t="s">
        <v>53438</v>
      </c>
    </row>
    <row r="45338" spans="12:12">
      <c r="L45338" s="17" t="s">
        <v>53439</v>
      </c>
    </row>
    <row r="45339" spans="12:12">
      <c r="L45339" s="17" t="s">
        <v>53440</v>
      </c>
    </row>
    <row r="45340" spans="12:12">
      <c r="L45340" s="17" t="s">
        <v>53441</v>
      </c>
    </row>
    <row r="45341" spans="12:12">
      <c r="L45341" s="17" t="s">
        <v>53442</v>
      </c>
    </row>
    <row r="45342" spans="12:12">
      <c r="L45342" s="17" t="s">
        <v>53443</v>
      </c>
    </row>
    <row r="45343" spans="12:12">
      <c r="L45343" s="17" t="s">
        <v>53444</v>
      </c>
    </row>
    <row r="45344" spans="12:12">
      <c r="L45344" s="17" t="s">
        <v>53445</v>
      </c>
    </row>
    <row r="45345" spans="12:12">
      <c r="L45345" s="17" t="s">
        <v>53446</v>
      </c>
    </row>
    <row r="45346" spans="12:12">
      <c r="L45346" s="17" t="s">
        <v>53447</v>
      </c>
    </row>
    <row r="45347" spans="12:12">
      <c r="L45347" s="17" t="s">
        <v>53448</v>
      </c>
    </row>
    <row r="45348" spans="12:12">
      <c r="L45348" s="17" t="s">
        <v>53449</v>
      </c>
    </row>
    <row r="45349" spans="12:12">
      <c r="L45349" s="17" t="s">
        <v>53450</v>
      </c>
    </row>
    <row r="45350" spans="12:12">
      <c r="L45350" s="17" t="s">
        <v>53451</v>
      </c>
    </row>
    <row r="45351" spans="12:12">
      <c r="L45351" s="17" t="s">
        <v>53452</v>
      </c>
    </row>
    <row r="45352" spans="12:12">
      <c r="L45352" s="17" t="s">
        <v>53453</v>
      </c>
    </row>
    <row r="45353" spans="12:12">
      <c r="L45353" s="17" t="s">
        <v>53454</v>
      </c>
    </row>
    <row r="45354" spans="12:12">
      <c r="L45354" s="17" t="s">
        <v>53455</v>
      </c>
    </row>
    <row r="45355" spans="12:12">
      <c r="L45355" s="17" t="s">
        <v>53456</v>
      </c>
    </row>
    <row r="45356" spans="12:12">
      <c r="L45356" s="17" t="s">
        <v>53457</v>
      </c>
    </row>
    <row r="45357" spans="12:12">
      <c r="L45357" s="17" t="s">
        <v>53458</v>
      </c>
    </row>
    <row r="45358" spans="12:12">
      <c r="L45358" s="17" t="s">
        <v>53459</v>
      </c>
    </row>
    <row r="45359" spans="12:12">
      <c r="L45359" s="17" t="s">
        <v>53460</v>
      </c>
    </row>
    <row r="45360" spans="12:12">
      <c r="L45360" s="17" t="s">
        <v>53461</v>
      </c>
    </row>
    <row r="45361" spans="12:12">
      <c r="L45361" s="17" t="s">
        <v>53462</v>
      </c>
    </row>
    <row r="45362" spans="12:12">
      <c r="L45362" s="17" t="s">
        <v>53463</v>
      </c>
    </row>
    <row r="45363" spans="12:12">
      <c r="L45363" s="17" t="s">
        <v>53464</v>
      </c>
    </row>
    <row r="45364" spans="12:12">
      <c r="L45364" s="17" t="s">
        <v>53465</v>
      </c>
    </row>
    <row r="45365" spans="12:12">
      <c r="L45365" s="17" t="s">
        <v>53466</v>
      </c>
    </row>
    <row r="45366" spans="12:12">
      <c r="L45366" s="17" t="s">
        <v>53467</v>
      </c>
    </row>
    <row r="45367" spans="12:12">
      <c r="L45367" s="17" t="s">
        <v>53468</v>
      </c>
    </row>
    <row r="45368" spans="12:12">
      <c r="L45368" s="17" t="s">
        <v>53469</v>
      </c>
    </row>
    <row r="45369" spans="12:12">
      <c r="L45369" s="17" t="s">
        <v>53470</v>
      </c>
    </row>
    <row r="45370" spans="12:12">
      <c r="L45370" s="17" t="s">
        <v>53471</v>
      </c>
    </row>
    <row r="45371" spans="12:12">
      <c r="L45371" s="17" t="s">
        <v>53472</v>
      </c>
    </row>
    <row r="45372" spans="12:12">
      <c r="L45372" s="17" t="s">
        <v>53473</v>
      </c>
    </row>
    <row r="45373" spans="12:12">
      <c r="L45373" s="17" t="s">
        <v>53474</v>
      </c>
    </row>
    <row r="45374" spans="12:12">
      <c r="L45374" s="17" t="s">
        <v>53475</v>
      </c>
    </row>
    <row r="45375" spans="12:12">
      <c r="L45375" s="17" t="s">
        <v>53476</v>
      </c>
    </row>
    <row r="45376" spans="12:12">
      <c r="L45376" s="17" t="s">
        <v>53477</v>
      </c>
    </row>
    <row r="45377" spans="12:12">
      <c r="L45377" s="17" t="s">
        <v>53478</v>
      </c>
    </row>
    <row r="45378" spans="12:12">
      <c r="L45378" s="17" t="s">
        <v>53479</v>
      </c>
    </row>
    <row r="45379" spans="12:12">
      <c r="L45379" s="17" t="s">
        <v>53480</v>
      </c>
    </row>
    <row r="45380" spans="12:12">
      <c r="L45380" s="17" t="s">
        <v>53481</v>
      </c>
    </row>
    <row r="45381" spans="12:12">
      <c r="L45381" s="17" t="s">
        <v>53482</v>
      </c>
    </row>
    <row r="45382" spans="12:12">
      <c r="L45382" s="17" t="s">
        <v>53483</v>
      </c>
    </row>
    <row r="45383" spans="12:12">
      <c r="L45383" s="17" t="s">
        <v>53484</v>
      </c>
    </row>
    <row r="45384" spans="12:12">
      <c r="L45384" s="17" t="s">
        <v>53485</v>
      </c>
    </row>
    <row r="45385" spans="12:12">
      <c r="L45385" s="17" t="s">
        <v>53486</v>
      </c>
    </row>
    <row r="45386" spans="12:12">
      <c r="L45386" s="17" t="s">
        <v>53487</v>
      </c>
    </row>
    <row r="45387" spans="12:12">
      <c r="L45387" s="17" t="s">
        <v>53488</v>
      </c>
    </row>
    <row r="45388" spans="12:12">
      <c r="L45388" s="17" t="s">
        <v>53489</v>
      </c>
    </row>
    <row r="45389" spans="12:12">
      <c r="L45389" s="17" t="s">
        <v>53490</v>
      </c>
    </row>
    <row r="45390" spans="12:12">
      <c r="L45390" s="17" t="s">
        <v>53491</v>
      </c>
    </row>
    <row r="45391" spans="12:12">
      <c r="L45391" s="17" t="s">
        <v>53492</v>
      </c>
    </row>
    <row r="45392" spans="12:12">
      <c r="L45392" s="17" t="s">
        <v>53493</v>
      </c>
    </row>
    <row r="45393" spans="12:12">
      <c r="L45393" s="17" t="s">
        <v>53494</v>
      </c>
    </row>
    <row r="45394" spans="12:12">
      <c r="L45394" s="17" t="s">
        <v>53495</v>
      </c>
    </row>
    <row r="45395" spans="12:12">
      <c r="L45395" s="17" t="s">
        <v>53496</v>
      </c>
    </row>
    <row r="45396" spans="12:12">
      <c r="L45396" s="17" t="s">
        <v>53497</v>
      </c>
    </row>
    <row r="45397" spans="12:12">
      <c r="L45397" s="17" t="s">
        <v>53498</v>
      </c>
    </row>
    <row r="45398" spans="12:12">
      <c r="L45398" s="17" t="s">
        <v>53499</v>
      </c>
    </row>
    <row r="45399" spans="12:12">
      <c r="L45399" s="17" t="s">
        <v>53500</v>
      </c>
    </row>
    <row r="45400" spans="12:12">
      <c r="L45400" s="17" t="s">
        <v>53501</v>
      </c>
    </row>
    <row r="45401" spans="12:12">
      <c r="L45401" s="17" t="s">
        <v>53502</v>
      </c>
    </row>
    <row r="45402" spans="12:12">
      <c r="L45402" s="17" t="s">
        <v>53503</v>
      </c>
    </row>
    <row r="45403" spans="12:12">
      <c r="L45403" s="17" t="s">
        <v>53504</v>
      </c>
    </row>
    <row r="45404" spans="12:12">
      <c r="L45404" s="17" t="s">
        <v>53505</v>
      </c>
    </row>
    <row r="45405" spans="12:12">
      <c r="L45405" s="17" t="s">
        <v>53506</v>
      </c>
    </row>
    <row r="45406" spans="12:12">
      <c r="L45406" s="17" t="s">
        <v>53507</v>
      </c>
    </row>
    <row r="45407" spans="12:12">
      <c r="L45407" s="17" t="s">
        <v>53508</v>
      </c>
    </row>
    <row r="45408" spans="12:12">
      <c r="L45408" s="17" t="s">
        <v>53509</v>
      </c>
    </row>
    <row r="45409" spans="12:12">
      <c r="L45409" s="17" t="s">
        <v>53510</v>
      </c>
    </row>
    <row r="45410" spans="12:12">
      <c r="L45410" s="17" t="s">
        <v>53511</v>
      </c>
    </row>
    <row r="45411" spans="12:12">
      <c r="L45411" s="17" t="s">
        <v>53512</v>
      </c>
    </row>
    <row r="45412" spans="12:12">
      <c r="L45412" s="17" t="s">
        <v>53513</v>
      </c>
    </row>
    <row r="45413" spans="12:12">
      <c r="L45413" s="17" t="s">
        <v>53514</v>
      </c>
    </row>
    <row r="45414" spans="12:12">
      <c r="L45414" s="17" t="s">
        <v>53515</v>
      </c>
    </row>
    <row r="45415" spans="12:12">
      <c r="L45415" s="17" t="s">
        <v>53516</v>
      </c>
    </row>
    <row r="45416" spans="12:12">
      <c r="L45416" s="17" t="s">
        <v>53517</v>
      </c>
    </row>
    <row r="45417" spans="12:12">
      <c r="L45417" s="17" t="s">
        <v>53518</v>
      </c>
    </row>
    <row r="45418" spans="12:12">
      <c r="L45418" s="17" t="s">
        <v>53519</v>
      </c>
    </row>
    <row r="45419" spans="12:12">
      <c r="L45419" s="17" t="s">
        <v>53520</v>
      </c>
    </row>
    <row r="45420" spans="12:12">
      <c r="L45420" s="17" t="s">
        <v>53521</v>
      </c>
    </row>
    <row r="45421" spans="12:12">
      <c r="L45421" s="17" t="s">
        <v>53522</v>
      </c>
    </row>
    <row r="45422" spans="12:12">
      <c r="L45422" s="17" t="s">
        <v>53523</v>
      </c>
    </row>
    <row r="45423" spans="12:12">
      <c r="L45423" s="17" t="s">
        <v>53524</v>
      </c>
    </row>
    <row r="45424" spans="12:12">
      <c r="L45424" s="17" t="s">
        <v>53525</v>
      </c>
    </row>
    <row r="45425" spans="12:12">
      <c r="L45425" s="17" t="s">
        <v>53526</v>
      </c>
    </row>
    <row r="45426" spans="12:12">
      <c r="L45426" s="17" t="s">
        <v>53527</v>
      </c>
    </row>
    <row r="45427" spans="12:12">
      <c r="L45427" s="17" t="s">
        <v>53528</v>
      </c>
    </row>
    <row r="45428" spans="12:12">
      <c r="L45428" s="17" t="s">
        <v>53529</v>
      </c>
    </row>
    <row r="45429" spans="12:12">
      <c r="L45429" s="17" t="s">
        <v>53530</v>
      </c>
    </row>
    <row r="45430" spans="12:12">
      <c r="L45430" s="17" t="s">
        <v>53531</v>
      </c>
    </row>
    <row r="45431" spans="12:12">
      <c r="L45431" s="17" t="s">
        <v>53532</v>
      </c>
    </row>
    <row r="45432" spans="12:12">
      <c r="L45432" s="17" t="s">
        <v>53533</v>
      </c>
    </row>
    <row r="45433" spans="12:12">
      <c r="L45433" s="17" t="s">
        <v>53534</v>
      </c>
    </row>
    <row r="45434" spans="12:12">
      <c r="L45434" s="17" t="s">
        <v>53535</v>
      </c>
    </row>
    <row r="45435" spans="12:12">
      <c r="L45435" s="17" t="s">
        <v>53536</v>
      </c>
    </row>
    <row r="45436" spans="12:12">
      <c r="L45436" s="17" t="s">
        <v>53537</v>
      </c>
    </row>
    <row r="45437" spans="12:12">
      <c r="L45437" s="17" t="s">
        <v>53538</v>
      </c>
    </row>
    <row r="45438" spans="12:12">
      <c r="L45438" s="17" t="s">
        <v>53539</v>
      </c>
    </row>
    <row r="45439" spans="12:12">
      <c r="L45439" s="17" t="s">
        <v>53540</v>
      </c>
    </row>
    <row r="45440" spans="12:12">
      <c r="L45440" s="17" t="s">
        <v>53541</v>
      </c>
    </row>
    <row r="45441" spans="12:12">
      <c r="L45441" s="17" t="s">
        <v>53542</v>
      </c>
    </row>
    <row r="45442" spans="12:12">
      <c r="L45442" s="17" t="s">
        <v>53543</v>
      </c>
    </row>
    <row r="45443" spans="12:12">
      <c r="L45443" s="17" t="s">
        <v>53544</v>
      </c>
    </row>
    <row r="45444" spans="12:12">
      <c r="L45444" s="17" t="s">
        <v>53545</v>
      </c>
    </row>
    <row r="45445" spans="12:12">
      <c r="L45445" s="17" t="s">
        <v>53546</v>
      </c>
    </row>
    <row r="45446" spans="12:12">
      <c r="L45446" s="17" t="s">
        <v>53547</v>
      </c>
    </row>
    <row r="45447" spans="12:12">
      <c r="L45447" s="17" t="s">
        <v>53548</v>
      </c>
    </row>
    <row r="45448" spans="12:12">
      <c r="L45448" s="17" t="s">
        <v>53549</v>
      </c>
    </row>
    <row r="45449" spans="12:12">
      <c r="L45449" s="17" t="s">
        <v>53550</v>
      </c>
    </row>
    <row r="45450" spans="12:12">
      <c r="L45450" s="17" t="s">
        <v>53551</v>
      </c>
    </row>
    <row r="45451" spans="12:12">
      <c r="L45451" s="17" t="s">
        <v>53552</v>
      </c>
    </row>
    <row r="45452" spans="12:12">
      <c r="L45452" s="17" t="s">
        <v>53553</v>
      </c>
    </row>
    <row r="45453" spans="12:12">
      <c r="L45453" s="17" t="s">
        <v>53554</v>
      </c>
    </row>
    <row r="45454" spans="12:12">
      <c r="L45454" s="17" t="s">
        <v>53555</v>
      </c>
    </row>
    <row r="45455" spans="12:12">
      <c r="L45455" s="17" t="s">
        <v>53556</v>
      </c>
    </row>
    <row r="45456" spans="12:12">
      <c r="L45456" s="17" t="s">
        <v>53557</v>
      </c>
    </row>
    <row r="45457" spans="12:12">
      <c r="L45457" s="17" t="s">
        <v>53558</v>
      </c>
    </row>
    <row r="45458" spans="12:12">
      <c r="L45458" s="17" t="s">
        <v>53559</v>
      </c>
    </row>
    <row r="45459" spans="12:12">
      <c r="L45459" s="17" t="s">
        <v>53560</v>
      </c>
    </row>
    <row r="45460" spans="12:12">
      <c r="L45460" s="17" t="s">
        <v>53561</v>
      </c>
    </row>
    <row r="45461" spans="12:12">
      <c r="L45461" s="17" t="s">
        <v>53562</v>
      </c>
    </row>
    <row r="45462" spans="12:12">
      <c r="L45462" s="17" t="s">
        <v>53563</v>
      </c>
    </row>
    <row r="45463" spans="12:12">
      <c r="L45463" s="17" t="s">
        <v>53564</v>
      </c>
    </row>
    <row r="45464" spans="12:12">
      <c r="L45464" s="17" t="s">
        <v>53565</v>
      </c>
    </row>
    <row r="45465" spans="12:12">
      <c r="L45465" s="17" t="s">
        <v>53566</v>
      </c>
    </row>
    <row r="45466" spans="12:12">
      <c r="L45466" s="17" t="s">
        <v>53567</v>
      </c>
    </row>
    <row r="45467" spans="12:12">
      <c r="L45467" s="17" t="s">
        <v>53568</v>
      </c>
    </row>
    <row r="45468" spans="12:12">
      <c r="L45468" s="17" t="s">
        <v>53569</v>
      </c>
    </row>
    <row r="45469" spans="12:12">
      <c r="L45469" s="17" t="s">
        <v>53570</v>
      </c>
    </row>
    <row r="45470" spans="12:12">
      <c r="L45470" s="17" t="s">
        <v>53571</v>
      </c>
    </row>
    <row r="45471" spans="12:12">
      <c r="L45471" s="17" t="s">
        <v>53572</v>
      </c>
    </row>
    <row r="45472" spans="12:12">
      <c r="L45472" s="17" t="s">
        <v>53573</v>
      </c>
    </row>
    <row r="45473" spans="12:12">
      <c r="L45473" s="17" t="s">
        <v>53574</v>
      </c>
    </row>
    <row r="45474" spans="12:12">
      <c r="L45474" s="17" t="s">
        <v>53575</v>
      </c>
    </row>
    <row r="45475" spans="12:12">
      <c r="L45475" s="17" t="s">
        <v>53576</v>
      </c>
    </row>
    <row r="45476" spans="12:12">
      <c r="L45476" s="17" t="s">
        <v>53577</v>
      </c>
    </row>
    <row r="45477" spans="12:12">
      <c r="L45477" s="17" t="s">
        <v>53578</v>
      </c>
    </row>
    <row r="45478" spans="12:12">
      <c r="L45478" s="17" t="s">
        <v>53579</v>
      </c>
    </row>
    <row r="45479" spans="12:12">
      <c r="L45479" s="17" t="s">
        <v>53580</v>
      </c>
    </row>
    <row r="45480" spans="12:12">
      <c r="L45480" s="17" t="s">
        <v>53581</v>
      </c>
    </row>
    <row r="45481" spans="12:12">
      <c r="L45481" s="17" t="s">
        <v>53582</v>
      </c>
    </row>
    <row r="45482" spans="12:12">
      <c r="L45482" s="17" t="s">
        <v>53583</v>
      </c>
    </row>
    <row r="45483" spans="12:12">
      <c r="L45483" s="17" t="s">
        <v>53584</v>
      </c>
    </row>
    <row r="45484" spans="12:12">
      <c r="L45484" s="17" t="s">
        <v>53585</v>
      </c>
    </row>
    <row r="45485" spans="12:12">
      <c r="L45485" s="17" t="s">
        <v>53586</v>
      </c>
    </row>
    <row r="45486" spans="12:12">
      <c r="L45486" s="17" t="s">
        <v>53587</v>
      </c>
    </row>
    <row r="45487" spans="12:12">
      <c r="L45487" s="17" t="s">
        <v>53588</v>
      </c>
    </row>
    <row r="45488" spans="12:12">
      <c r="L45488" s="17" t="s">
        <v>53589</v>
      </c>
    </row>
    <row r="45489" spans="12:12">
      <c r="L45489" s="17" t="s">
        <v>53590</v>
      </c>
    </row>
    <row r="45490" spans="12:12">
      <c r="L45490" s="17" t="s">
        <v>53591</v>
      </c>
    </row>
    <row r="45491" spans="12:12">
      <c r="L45491" s="17" t="s">
        <v>53592</v>
      </c>
    </row>
    <row r="45492" spans="12:12">
      <c r="L45492" s="17" t="s">
        <v>53593</v>
      </c>
    </row>
    <row r="45493" spans="12:12">
      <c r="L45493" s="17" t="s">
        <v>53594</v>
      </c>
    </row>
    <row r="45494" spans="12:12">
      <c r="L45494" s="17" t="s">
        <v>53595</v>
      </c>
    </row>
    <row r="45495" spans="12:12">
      <c r="L45495" s="17" t="s">
        <v>53596</v>
      </c>
    </row>
    <row r="45496" spans="12:12">
      <c r="L45496" s="17" t="s">
        <v>53597</v>
      </c>
    </row>
    <row r="45497" spans="12:12">
      <c r="L45497" s="17" t="s">
        <v>53598</v>
      </c>
    </row>
    <row r="45498" spans="12:12">
      <c r="L45498" s="17" t="s">
        <v>53599</v>
      </c>
    </row>
    <row r="45499" spans="12:12">
      <c r="L45499" s="17" t="s">
        <v>53600</v>
      </c>
    </row>
    <row r="45500" spans="12:12">
      <c r="L45500" s="17" t="s">
        <v>53601</v>
      </c>
    </row>
    <row r="45501" spans="12:12">
      <c r="L45501" s="17" t="s">
        <v>53602</v>
      </c>
    </row>
    <row r="45502" spans="12:12">
      <c r="L45502" s="17" t="s">
        <v>53603</v>
      </c>
    </row>
    <row r="45503" spans="12:12">
      <c r="L45503" s="17" t="s">
        <v>53604</v>
      </c>
    </row>
    <row r="45504" spans="12:12">
      <c r="L45504" s="17" t="s">
        <v>53605</v>
      </c>
    </row>
    <row r="45505" spans="12:12">
      <c r="L45505" s="17" t="s">
        <v>53606</v>
      </c>
    </row>
    <row r="45506" spans="12:12">
      <c r="L45506" s="17" t="s">
        <v>53607</v>
      </c>
    </row>
    <row r="45507" spans="12:12">
      <c r="L45507" s="17" t="s">
        <v>53608</v>
      </c>
    </row>
    <row r="45508" spans="12:12">
      <c r="L45508" s="17" t="s">
        <v>53609</v>
      </c>
    </row>
    <row r="45509" spans="12:12">
      <c r="L45509" s="17" t="s">
        <v>53610</v>
      </c>
    </row>
    <row r="45510" spans="12:12">
      <c r="L45510" s="17" t="s">
        <v>53611</v>
      </c>
    </row>
    <row r="45511" spans="12:12">
      <c r="L45511" s="17" t="s">
        <v>53612</v>
      </c>
    </row>
    <row r="45512" spans="12:12">
      <c r="L45512" s="17" t="s">
        <v>53613</v>
      </c>
    </row>
    <row r="45513" spans="12:12">
      <c r="L45513" s="17" t="s">
        <v>53614</v>
      </c>
    </row>
    <row r="45514" spans="12:12">
      <c r="L45514" s="17" t="s">
        <v>53615</v>
      </c>
    </row>
    <row r="45515" spans="12:12">
      <c r="L45515" s="17" t="s">
        <v>53616</v>
      </c>
    </row>
    <row r="45516" spans="12:12">
      <c r="L45516" s="17" t="s">
        <v>53617</v>
      </c>
    </row>
    <row r="45517" spans="12:12">
      <c r="L45517" s="17" t="s">
        <v>53618</v>
      </c>
    </row>
    <row r="45518" spans="12:12">
      <c r="L45518" s="17" t="s">
        <v>53619</v>
      </c>
    </row>
    <row r="45519" spans="12:12">
      <c r="L45519" s="17" t="s">
        <v>53620</v>
      </c>
    </row>
    <row r="45520" spans="12:12">
      <c r="L45520" s="17" t="s">
        <v>53621</v>
      </c>
    </row>
    <row r="45521" spans="12:12">
      <c r="L45521" s="17" t="s">
        <v>53622</v>
      </c>
    </row>
    <row r="45522" spans="12:12">
      <c r="L45522" s="17" t="s">
        <v>53623</v>
      </c>
    </row>
    <row r="45523" spans="12:12">
      <c r="L45523" s="17" t="s">
        <v>53624</v>
      </c>
    </row>
    <row r="45524" spans="12:12">
      <c r="L45524" s="17" t="s">
        <v>53625</v>
      </c>
    </row>
    <row r="45525" spans="12:12">
      <c r="L45525" s="17" t="s">
        <v>53626</v>
      </c>
    </row>
    <row r="45526" spans="12:12">
      <c r="L45526" s="17" t="s">
        <v>53627</v>
      </c>
    </row>
    <row r="45527" spans="12:12">
      <c r="L45527" s="17" t="s">
        <v>53628</v>
      </c>
    </row>
    <row r="45528" spans="12:12">
      <c r="L45528" s="17" t="s">
        <v>53629</v>
      </c>
    </row>
    <row r="45529" spans="12:12">
      <c r="L45529" s="17" t="s">
        <v>53630</v>
      </c>
    </row>
    <row r="45530" spans="12:12">
      <c r="L45530" s="17" t="s">
        <v>53631</v>
      </c>
    </row>
    <row r="45531" spans="12:12">
      <c r="L45531" s="17" t="s">
        <v>53632</v>
      </c>
    </row>
    <row r="45532" spans="12:12">
      <c r="L45532" s="17" t="s">
        <v>53633</v>
      </c>
    </row>
    <row r="45533" spans="12:12">
      <c r="L45533" s="17" t="s">
        <v>53634</v>
      </c>
    </row>
    <row r="45534" spans="12:12">
      <c r="L45534" s="17" t="s">
        <v>53635</v>
      </c>
    </row>
    <row r="45535" spans="12:12">
      <c r="L45535" s="17" t="s">
        <v>53636</v>
      </c>
    </row>
    <row r="45536" spans="12:12">
      <c r="L45536" s="17" t="s">
        <v>53637</v>
      </c>
    </row>
    <row r="45537" spans="12:12">
      <c r="L45537" s="17" t="s">
        <v>53638</v>
      </c>
    </row>
    <row r="45538" spans="12:12">
      <c r="L45538" s="17" t="s">
        <v>53639</v>
      </c>
    </row>
    <row r="45539" spans="12:12">
      <c r="L45539" s="17" t="s">
        <v>53640</v>
      </c>
    </row>
    <row r="45540" spans="12:12">
      <c r="L45540" s="17" t="s">
        <v>53641</v>
      </c>
    </row>
    <row r="45541" spans="12:12">
      <c r="L45541" s="17" t="s">
        <v>53642</v>
      </c>
    </row>
    <row r="45542" spans="12:12">
      <c r="L45542" s="17" t="s">
        <v>53643</v>
      </c>
    </row>
    <row r="45543" spans="12:12">
      <c r="L45543" s="17" t="s">
        <v>53644</v>
      </c>
    </row>
    <row r="45544" spans="12:12">
      <c r="L45544" s="17" t="s">
        <v>53645</v>
      </c>
    </row>
    <row r="45545" spans="12:12">
      <c r="L45545" s="17" t="s">
        <v>53646</v>
      </c>
    </row>
    <row r="45546" spans="12:12">
      <c r="L45546" s="17" t="s">
        <v>53647</v>
      </c>
    </row>
    <row r="45547" spans="12:12">
      <c r="L45547" s="17" t="s">
        <v>53648</v>
      </c>
    </row>
    <row r="45548" spans="12:12">
      <c r="L45548" s="17" t="s">
        <v>53649</v>
      </c>
    </row>
    <row r="45549" spans="12:12">
      <c r="L45549" s="17" t="s">
        <v>53650</v>
      </c>
    </row>
    <row r="45550" spans="12:12">
      <c r="L45550" s="17" t="s">
        <v>53651</v>
      </c>
    </row>
    <row r="45551" spans="12:12">
      <c r="L45551" s="17" t="s">
        <v>53652</v>
      </c>
    </row>
    <row r="45552" spans="12:12">
      <c r="L45552" s="17" t="s">
        <v>53653</v>
      </c>
    </row>
    <row r="45553" spans="12:12">
      <c r="L45553" s="17" t="s">
        <v>53654</v>
      </c>
    </row>
    <row r="45554" spans="12:12">
      <c r="L45554" s="17" t="s">
        <v>53655</v>
      </c>
    </row>
    <row r="45555" spans="12:12">
      <c r="L45555" s="17" t="s">
        <v>53656</v>
      </c>
    </row>
    <row r="45556" spans="12:12">
      <c r="L45556" s="17" t="s">
        <v>53657</v>
      </c>
    </row>
    <row r="45557" spans="12:12">
      <c r="L45557" s="17" t="s">
        <v>53658</v>
      </c>
    </row>
    <row r="45558" spans="12:12">
      <c r="L45558" s="17" t="s">
        <v>53659</v>
      </c>
    </row>
    <row r="45559" spans="12:12">
      <c r="L45559" s="17" t="s">
        <v>53660</v>
      </c>
    </row>
    <row r="45560" spans="12:12">
      <c r="L45560" s="17" t="s">
        <v>53661</v>
      </c>
    </row>
    <row r="45561" spans="12:12">
      <c r="L45561" s="17" t="s">
        <v>53662</v>
      </c>
    </row>
    <row r="45562" spans="12:12">
      <c r="L45562" s="17" t="s">
        <v>53663</v>
      </c>
    </row>
    <row r="45563" spans="12:12">
      <c r="L45563" s="17" t="s">
        <v>53664</v>
      </c>
    </row>
    <row r="45564" spans="12:12">
      <c r="L45564" s="17" t="s">
        <v>53665</v>
      </c>
    </row>
    <row r="45565" spans="12:12">
      <c r="L45565" s="17" t="s">
        <v>53666</v>
      </c>
    </row>
    <row r="45566" spans="12:12">
      <c r="L45566" s="17" t="s">
        <v>53667</v>
      </c>
    </row>
    <row r="45567" spans="12:12">
      <c r="L45567" s="17" t="s">
        <v>53668</v>
      </c>
    </row>
    <row r="45568" spans="12:12">
      <c r="L45568" s="17" t="s">
        <v>53669</v>
      </c>
    </row>
    <row r="45569" spans="12:12">
      <c r="L45569" s="17" t="s">
        <v>53670</v>
      </c>
    </row>
    <row r="45570" spans="12:12">
      <c r="L45570" s="17" t="s">
        <v>53671</v>
      </c>
    </row>
    <row r="45571" spans="12:12">
      <c r="L45571" s="17" t="s">
        <v>53672</v>
      </c>
    </row>
    <row r="45572" spans="12:12">
      <c r="L45572" s="17" t="s">
        <v>53673</v>
      </c>
    </row>
    <row r="45573" spans="12:12">
      <c r="L45573" s="17" t="s">
        <v>53674</v>
      </c>
    </row>
    <row r="45574" spans="12:12">
      <c r="L45574" s="17" t="s">
        <v>53675</v>
      </c>
    </row>
    <row r="45575" spans="12:12">
      <c r="L45575" s="17" t="s">
        <v>53676</v>
      </c>
    </row>
    <row r="45576" spans="12:12">
      <c r="L45576" s="17" t="s">
        <v>53677</v>
      </c>
    </row>
    <row r="45577" spans="12:12">
      <c r="L45577" s="17" t="s">
        <v>53678</v>
      </c>
    </row>
    <row r="45578" spans="12:12">
      <c r="L45578" s="17" t="s">
        <v>53679</v>
      </c>
    </row>
    <row r="45579" spans="12:12">
      <c r="L45579" s="17" t="s">
        <v>53680</v>
      </c>
    </row>
    <row r="45580" spans="12:12">
      <c r="L45580" s="17" t="s">
        <v>53681</v>
      </c>
    </row>
    <row r="45581" spans="12:12">
      <c r="L45581" s="17" t="s">
        <v>53682</v>
      </c>
    </row>
    <row r="45582" spans="12:12">
      <c r="L45582" s="17" t="s">
        <v>53683</v>
      </c>
    </row>
    <row r="45583" spans="12:12">
      <c r="L45583" s="17" t="s">
        <v>53684</v>
      </c>
    </row>
    <row r="45584" spans="12:12">
      <c r="L45584" s="17" t="s">
        <v>53685</v>
      </c>
    </row>
    <row r="45585" spans="12:12">
      <c r="L45585" s="17" t="s">
        <v>53686</v>
      </c>
    </row>
    <row r="45586" spans="12:12">
      <c r="L45586" s="17" t="s">
        <v>53687</v>
      </c>
    </row>
    <row r="45587" spans="12:12">
      <c r="L45587" s="17" t="s">
        <v>53688</v>
      </c>
    </row>
    <row r="45588" spans="12:12">
      <c r="L45588" s="17" t="s">
        <v>53689</v>
      </c>
    </row>
    <row r="45589" spans="12:12">
      <c r="L45589" s="17" t="s">
        <v>53690</v>
      </c>
    </row>
    <row r="45590" spans="12:12">
      <c r="L45590" s="17" t="s">
        <v>53691</v>
      </c>
    </row>
    <row r="45591" spans="12:12">
      <c r="L45591" s="17" t="s">
        <v>53692</v>
      </c>
    </row>
    <row r="45592" spans="12:12">
      <c r="L45592" s="17" t="s">
        <v>53693</v>
      </c>
    </row>
    <row r="45593" spans="12:12">
      <c r="L45593" s="17" t="s">
        <v>53694</v>
      </c>
    </row>
    <row r="45594" spans="12:12">
      <c r="L45594" s="17" t="s">
        <v>53695</v>
      </c>
    </row>
    <row r="45595" spans="12:12">
      <c r="L45595" s="17" t="s">
        <v>53696</v>
      </c>
    </row>
    <row r="45596" spans="12:12">
      <c r="L45596" s="17" t="s">
        <v>53697</v>
      </c>
    </row>
    <row r="45597" spans="12:12">
      <c r="L45597" s="17" t="s">
        <v>53698</v>
      </c>
    </row>
    <row r="45598" spans="12:12">
      <c r="L45598" s="17" t="s">
        <v>53699</v>
      </c>
    </row>
    <row r="45599" spans="12:12">
      <c r="L45599" s="17" t="s">
        <v>53700</v>
      </c>
    </row>
    <row r="45600" spans="12:12">
      <c r="L45600" s="17" t="s">
        <v>53701</v>
      </c>
    </row>
    <row r="45601" spans="12:12">
      <c r="L45601" s="17" t="s">
        <v>53702</v>
      </c>
    </row>
    <row r="45602" spans="12:12">
      <c r="L45602" s="17" t="s">
        <v>53703</v>
      </c>
    </row>
    <row r="45603" spans="12:12">
      <c r="L45603" s="17" t="s">
        <v>53704</v>
      </c>
    </row>
    <row r="45604" spans="12:12">
      <c r="L45604" s="17" t="s">
        <v>53705</v>
      </c>
    </row>
    <row r="45605" spans="12:12">
      <c r="L45605" s="17" t="s">
        <v>53706</v>
      </c>
    </row>
    <row r="45606" spans="12:12">
      <c r="L45606" s="17" t="s">
        <v>53707</v>
      </c>
    </row>
    <row r="45607" spans="12:12">
      <c r="L45607" s="17" t="s">
        <v>53708</v>
      </c>
    </row>
    <row r="45608" spans="12:12">
      <c r="L45608" s="17" t="s">
        <v>53709</v>
      </c>
    </row>
    <row r="45609" spans="12:12">
      <c r="L45609" s="17" t="s">
        <v>53710</v>
      </c>
    </row>
    <row r="45610" spans="12:12">
      <c r="L45610" s="17" t="s">
        <v>53711</v>
      </c>
    </row>
    <row r="45611" spans="12:12">
      <c r="L45611" s="17" t="s">
        <v>53712</v>
      </c>
    </row>
    <row r="45612" spans="12:12">
      <c r="L45612" s="17" t="s">
        <v>53713</v>
      </c>
    </row>
    <row r="45613" spans="12:12">
      <c r="L45613" s="17" t="s">
        <v>53714</v>
      </c>
    </row>
    <row r="45614" spans="12:12">
      <c r="L45614" s="17" t="s">
        <v>53715</v>
      </c>
    </row>
    <row r="45615" spans="12:12">
      <c r="L45615" s="17" t="s">
        <v>53716</v>
      </c>
    </row>
    <row r="45616" spans="12:12">
      <c r="L45616" s="17" t="s">
        <v>53717</v>
      </c>
    </row>
    <row r="45617" spans="12:12">
      <c r="L45617" s="17" t="s">
        <v>53718</v>
      </c>
    </row>
    <row r="45618" spans="12:12">
      <c r="L45618" s="17" t="s">
        <v>53719</v>
      </c>
    </row>
    <row r="45619" spans="12:12">
      <c r="L45619" s="17" t="s">
        <v>53720</v>
      </c>
    </row>
    <row r="45620" spans="12:12">
      <c r="L45620" s="17" t="s">
        <v>53721</v>
      </c>
    </row>
    <row r="45621" spans="12:12">
      <c r="L45621" s="17" t="s">
        <v>53722</v>
      </c>
    </row>
    <row r="45622" spans="12:12">
      <c r="L45622" s="17" t="s">
        <v>53723</v>
      </c>
    </row>
    <row r="45623" spans="12:12">
      <c r="L45623" s="17" t="s">
        <v>53724</v>
      </c>
    </row>
    <row r="45624" spans="12:12">
      <c r="L45624" s="17" t="s">
        <v>53725</v>
      </c>
    </row>
    <row r="45625" spans="12:12">
      <c r="L45625" s="17" t="s">
        <v>53726</v>
      </c>
    </row>
    <row r="45626" spans="12:12">
      <c r="L45626" s="17" t="s">
        <v>53727</v>
      </c>
    </row>
    <row r="45627" spans="12:12">
      <c r="L45627" s="17" t="s">
        <v>53728</v>
      </c>
    </row>
    <row r="45628" spans="12:12">
      <c r="L45628" s="17" t="s">
        <v>53729</v>
      </c>
    </row>
    <row r="45629" spans="12:12">
      <c r="L45629" s="17" t="s">
        <v>53730</v>
      </c>
    </row>
    <row r="45630" spans="12:12">
      <c r="L45630" s="17" t="s">
        <v>53731</v>
      </c>
    </row>
    <row r="45631" spans="12:12">
      <c r="L45631" s="17" t="s">
        <v>53732</v>
      </c>
    </row>
    <row r="45632" spans="12:12">
      <c r="L45632" s="17" t="s">
        <v>53733</v>
      </c>
    </row>
    <row r="45633" spans="12:12">
      <c r="L45633" s="17" t="s">
        <v>53734</v>
      </c>
    </row>
    <row r="45634" spans="12:12">
      <c r="L45634" s="17" t="s">
        <v>53735</v>
      </c>
    </row>
    <row r="45635" spans="12:12">
      <c r="L45635" s="17" t="s">
        <v>53736</v>
      </c>
    </row>
    <row r="45636" spans="12:12">
      <c r="L45636" s="17" t="s">
        <v>53737</v>
      </c>
    </row>
    <row r="45637" spans="12:12">
      <c r="L45637" s="17" t="s">
        <v>53738</v>
      </c>
    </row>
    <row r="45638" spans="12:12">
      <c r="L45638" s="17" t="s">
        <v>53739</v>
      </c>
    </row>
    <row r="45639" spans="12:12">
      <c r="L45639" s="17" t="s">
        <v>53740</v>
      </c>
    </row>
    <row r="45640" spans="12:12">
      <c r="L45640" s="17" t="s">
        <v>53741</v>
      </c>
    </row>
    <row r="45641" spans="12:12">
      <c r="L45641" s="17" t="s">
        <v>53742</v>
      </c>
    </row>
    <row r="45642" spans="12:12">
      <c r="L45642" s="17" t="s">
        <v>53743</v>
      </c>
    </row>
    <row r="45643" spans="12:12">
      <c r="L45643" s="17" t="s">
        <v>53744</v>
      </c>
    </row>
    <row r="45644" spans="12:12">
      <c r="L45644" s="17" t="s">
        <v>53745</v>
      </c>
    </row>
    <row r="45645" spans="12:12">
      <c r="L45645" s="17" t="s">
        <v>53746</v>
      </c>
    </row>
    <row r="45646" spans="12:12">
      <c r="L45646" s="17" t="s">
        <v>53747</v>
      </c>
    </row>
    <row r="45647" spans="12:12">
      <c r="L45647" s="17" t="s">
        <v>53748</v>
      </c>
    </row>
    <row r="45648" spans="12:12">
      <c r="L45648" s="17" t="s">
        <v>53749</v>
      </c>
    </row>
    <row r="45649" spans="12:12">
      <c r="L45649" s="17" t="s">
        <v>53750</v>
      </c>
    </row>
    <row r="45650" spans="12:12">
      <c r="L45650" s="17" t="s">
        <v>53751</v>
      </c>
    </row>
    <row r="45651" spans="12:12">
      <c r="L45651" s="17" t="s">
        <v>53752</v>
      </c>
    </row>
    <row r="45652" spans="12:12">
      <c r="L45652" s="17" t="s">
        <v>53753</v>
      </c>
    </row>
    <row r="45653" spans="12:12">
      <c r="L45653" s="17" t="s">
        <v>53754</v>
      </c>
    </row>
    <row r="45654" spans="12:12">
      <c r="L45654" s="17" t="s">
        <v>53755</v>
      </c>
    </row>
    <row r="45655" spans="12:12">
      <c r="L45655" s="17" t="s">
        <v>53756</v>
      </c>
    </row>
    <row r="45656" spans="12:12">
      <c r="L45656" s="17" t="s">
        <v>53757</v>
      </c>
    </row>
    <row r="45657" spans="12:12">
      <c r="L45657" s="17" t="s">
        <v>53758</v>
      </c>
    </row>
    <row r="45658" spans="12:12">
      <c r="L45658" s="17" t="s">
        <v>53759</v>
      </c>
    </row>
    <row r="45659" spans="12:12">
      <c r="L45659" s="17" t="s">
        <v>53760</v>
      </c>
    </row>
    <row r="45660" spans="12:12">
      <c r="L45660" s="17" t="s">
        <v>53761</v>
      </c>
    </row>
    <row r="45661" spans="12:12">
      <c r="L45661" s="17" t="s">
        <v>53762</v>
      </c>
    </row>
    <row r="45662" spans="12:12">
      <c r="L45662" s="17" t="s">
        <v>53763</v>
      </c>
    </row>
    <row r="45663" spans="12:12">
      <c r="L45663" s="17" t="s">
        <v>53764</v>
      </c>
    </row>
    <row r="45664" spans="12:12">
      <c r="L45664" s="17" t="s">
        <v>53765</v>
      </c>
    </row>
    <row r="45665" spans="12:12">
      <c r="L45665" s="17" t="s">
        <v>53766</v>
      </c>
    </row>
    <row r="45666" spans="12:12">
      <c r="L45666" s="17" t="s">
        <v>53767</v>
      </c>
    </row>
    <row r="45667" spans="12:12">
      <c r="L45667" s="17" t="s">
        <v>53768</v>
      </c>
    </row>
    <row r="45668" spans="12:12">
      <c r="L45668" s="17" t="s">
        <v>53769</v>
      </c>
    </row>
    <row r="45669" spans="12:12">
      <c r="L45669" s="17" t="s">
        <v>53770</v>
      </c>
    </row>
    <row r="45670" spans="12:12">
      <c r="L45670" s="17" t="s">
        <v>53771</v>
      </c>
    </row>
    <row r="45671" spans="12:12">
      <c r="L45671" s="17" t="s">
        <v>53772</v>
      </c>
    </row>
    <row r="45672" spans="12:12">
      <c r="L45672" s="17" t="s">
        <v>53773</v>
      </c>
    </row>
    <row r="45673" spans="12:12">
      <c r="L45673" s="17" t="s">
        <v>53774</v>
      </c>
    </row>
    <row r="45674" spans="12:12">
      <c r="L45674" s="17" t="s">
        <v>53775</v>
      </c>
    </row>
    <row r="45675" spans="12:12">
      <c r="L45675" s="17" t="s">
        <v>53776</v>
      </c>
    </row>
    <row r="45676" spans="12:12">
      <c r="L45676" s="17" t="s">
        <v>53777</v>
      </c>
    </row>
    <row r="45677" spans="12:12">
      <c r="L45677" s="17" t="s">
        <v>53778</v>
      </c>
    </row>
    <row r="45678" spans="12:12">
      <c r="L45678" s="17" t="s">
        <v>53779</v>
      </c>
    </row>
    <row r="45679" spans="12:12">
      <c r="L45679" s="17" t="s">
        <v>53780</v>
      </c>
    </row>
    <row r="45680" spans="12:12">
      <c r="L45680" s="17" t="s">
        <v>53781</v>
      </c>
    </row>
    <row r="45681" spans="12:12">
      <c r="L45681" s="17" t="s">
        <v>53782</v>
      </c>
    </row>
    <row r="45682" spans="12:12">
      <c r="L45682" s="17" t="s">
        <v>53783</v>
      </c>
    </row>
    <row r="45683" spans="12:12">
      <c r="L45683" s="17" t="s">
        <v>53784</v>
      </c>
    </row>
    <row r="45684" spans="12:12">
      <c r="L45684" s="17" t="s">
        <v>53785</v>
      </c>
    </row>
    <row r="45685" spans="12:12">
      <c r="L45685" s="17" t="s">
        <v>53786</v>
      </c>
    </row>
    <row r="45686" spans="12:12">
      <c r="L45686" s="17" t="s">
        <v>53787</v>
      </c>
    </row>
    <row r="45687" spans="12:12">
      <c r="L45687" s="17" t="s">
        <v>53788</v>
      </c>
    </row>
    <row r="45688" spans="12:12">
      <c r="L45688" s="17" t="s">
        <v>53789</v>
      </c>
    </row>
    <row r="45689" spans="12:12">
      <c r="L45689" s="17" t="s">
        <v>53790</v>
      </c>
    </row>
    <row r="45690" spans="12:12">
      <c r="L45690" s="17" t="s">
        <v>53791</v>
      </c>
    </row>
    <row r="45691" spans="12:12">
      <c r="L45691" s="17" t="s">
        <v>53792</v>
      </c>
    </row>
    <row r="45692" spans="12:12">
      <c r="L45692" s="17" t="s">
        <v>53793</v>
      </c>
    </row>
    <row r="45693" spans="12:12">
      <c r="L45693" s="17" t="s">
        <v>53794</v>
      </c>
    </row>
    <row r="45694" spans="12:12">
      <c r="L45694" s="17" t="s">
        <v>53795</v>
      </c>
    </row>
    <row r="45695" spans="12:12">
      <c r="L45695" s="17" t="s">
        <v>53796</v>
      </c>
    </row>
    <row r="45696" spans="12:12">
      <c r="L45696" s="17" t="s">
        <v>53797</v>
      </c>
    </row>
    <row r="45697" spans="12:12">
      <c r="L45697" s="17" t="s">
        <v>53798</v>
      </c>
    </row>
    <row r="45698" spans="12:12">
      <c r="L45698" s="17" t="s">
        <v>53799</v>
      </c>
    </row>
    <row r="45699" spans="12:12">
      <c r="L45699" s="17" t="s">
        <v>53800</v>
      </c>
    </row>
    <row r="45700" spans="12:12">
      <c r="L45700" s="17" t="s">
        <v>53801</v>
      </c>
    </row>
    <row r="45701" spans="12:12">
      <c r="L45701" s="17" t="s">
        <v>53802</v>
      </c>
    </row>
    <row r="45702" spans="12:12">
      <c r="L45702" s="17" t="s">
        <v>53803</v>
      </c>
    </row>
    <row r="45703" spans="12:12">
      <c r="L45703" s="17" t="s">
        <v>53804</v>
      </c>
    </row>
    <row r="45704" spans="12:12">
      <c r="L45704" s="17" t="s">
        <v>53805</v>
      </c>
    </row>
    <row r="45705" spans="12:12">
      <c r="L45705" s="17" t="s">
        <v>53806</v>
      </c>
    </row>
    <row r="45706" spans="12:12">
      <c r="L45706" s="17" t="s">
        <v>53807</v>
      </c>
    </row>
    <row r="45707" spans="12:12">
      <c r="L45707" s="17" t="s">
        <v>53808</v>
      </c>
    </row>
    <row r="45708" spans="12:12">
      <c r="L45708" s="17" t="s">
        <v>53809</v>
      </c>
    </row>
    <row r="45709" spans="12:12">
      <c r="L45709" s="17" t="s">
        <v>53810</v>
      </c>
    </row>
    <row r="45710" spans="12:12">
      <c r="L45710" s="17" t="s">
        <v>53811</v>
      </c>
    </row>
    <row r="45711" spans="12:12">
      <c r="L45711" s="17" t="s">
        <v>53812</v>
      </c>
    </row>
    <row r="45712" spans="12:12">
      <c r="L45712" s="17" t="s">
        <v>53813</v>
      </c>
    </row>
    <row r="45713" spans="12:12">
      <c r="L45713" s="17" t="s">
        <v>53814</v>
      </c>
    </row>
    <row r="45714" spans="12:12">
      <c r="L45714" s="17" t="s">
        <v>53815</v>
      </c>
    </row>
    <row r="45715" spans="12:12">
      <c r="L45715" s="17" t="s">
        <v>53816</v>
      </c>
    </row>
    <row r="45716" spans="12:12">
      <c r="L45716" s="17" t="s">
        <v>53817</v>
      </c>
    </row>
    <row r="45717" spans="12:12">
      <c r="L45717" s="17" t="s">
        <v>53818</v>
      </c>
    </row>
    <row r="45718" spans="12:12">
      <c r="L45718" s="17" t="s">
        <v>53819</v>
      </c>
    </row>
    <row r="45719" spans="12:12">
      <c r="L45719" s="17" t="s">
        <v>53820</v>
      </c>
    </row>
    <row r="45720" spans="12:12">
      <c r="L45720" s="17" t="s">
        <v>53821</v>
      </c>
    </row>
    <row r="45721" spans="12:12">
      <c r="L45721" s="17" t="s">
        <v>53822</v>
      </c>
    </row>
    <row r="45722" spans="12:12">
      <c r="L45722" s="17" t="s">
        <v>53823</v>
      </c>
    </row>
    <row r="45723" spans="12:12">
      <c r="L45723" s="17" t="s">
        <v>53824</v>
      </c>
    </row>
    <row r="45724" spans="12:12">
      <c r="L45724" s="17" t="s">
        <v>53825</v>
      </c>
    </row>
    <row r="45725" spans="12:12">
      <c r="L45725" s="17" t="s">
        <v>53826</v>
      </c>
    </row>
    <row r="45726" spans="12:12">
      <c r="L45726" s="17" t="s">
        <v>53827</v>
      </c>
    </row>
    <row r="45727" spans="12:12">
      <c r="L45727" s="17" t="s">
        <v>53828</v>
      </c>
    </row>
    <row r="45728" spans="12:12">
      <c r="L45728" s="17" t="s">
        <v>53829</v>
      </c>
    </row>
    <row r="45729" spans="12:12">
      <c r="L45729" s="17" t="s">
        <v>53830</v>
      </c>
    </row>
    <row r="45730" spans="12:12">
      <c r="L45730" s="17" t="s">
        <v>53831</v>
      </c>
    </row>
    <row r="45731" spans="12:12">
      <c r="L45731" s="17" t="s">
        <v>53832</v>
      </c>
    </row>
    <row r="45732" spans="12:12">
      <c r="L45732" s="17" t="s">
        <v>53833</v>
      </c>
    </row>
    <row r="45733" spans="12:12">
      <c r="L45733" s="17" t="s">
        <v>53834</v>
      </c>
    </row>
    <row r="45734" spans="12:12">
      <c r="L45734" s="17" t="s">
        <v>53835</v>
      </c>
    </row>
    <row r="45735" spans="12:12">
      <c r="L45735" s="17" t="s">
        <v>53836</v>
      </c>
    </row>
    <row r="45736" spans="12:12">
      <c r="L45736" s="17" t="s">
        <v>53837</v>
      </c>
    </row>
    <row r="45737" spans="12:12">
      <c r="L45737" s="17" t="s">
        <v>53838</v>
      </c>
    </row>
    <row r="45738" spans="12:12">
      <c r="L45738" s="17" t="s">
        <v>53839</v>
      </c>
    </row>
    <row r="45739" spans="12:12">
      <c r="L45739" s="17" t="s">
        <v>53840</v>
      </c>
    </row>
    <row r="45740" spans="12:12">
      <c r="L45740" s="17" t="s">
        <v>53841</v>
      </c>
    </row>
    <row r="45741" spans="12:12">
      <c r="L45741" s="17" t="s">
        <v>53842</v>
      </c>
    </row>
    <row r="45742" spans="12:12">
      <c r="L45742" s="17" t="s">
        <v>53843</v>
      </c>
    </row>
    <row r="45743" spans="12:12">
      <c r="L45743" s="17" t="s">
        <v>53844</v>
      </c>
    </row>
    <row r="45744" spans="12:12">
      <c r="L45744" s="17" t="s">
        <v>53845</v>
      </c>
    </row>
    <row r="45745" spans="12:12">
      <c r="L45745" s="17" t="s">
        <v>53846</v>
      </c>
    </row>
    <row r="45746" spans="12:12">
      <c r="L45746" s="17" t="s">
        <v>53847</v>
      </c>
    </row>
    <row r="45747" spans="12:12">
      <c r="L45747" s="17" t="s">
        <v>53848</v>
      </c>
    </row>
    <row r="45748" spans="12:12">
      <c r="L45748" s="17" t="s">
        <v>53849</v>
      </c>
    </row>
    <row r="45749" spans="12:12">
      <c r="L45749" s="17" t="s">
        <v>53850</v>
      </c>
    </row>
    <row r="45750" spans="12:12">
      <c r="L45750" s="17" t="s">
        <v>53851</v>
      </c>
    </row>
    <row r="45751" spans="12:12">
      <c r="L45751" s="17" t="s">
        <v>53852</v>
      </c>
    </row>
    <row r="45752" spans="12:12">
      <c r="L45752" s="17" t="s">
        <v>53853</v>
      </c>
    </row>
    <row r="45753" spans="12:12">
      <c r="L45753" s="17" t="s">
        <v>53854</v>
      </c>
    </row>
    <row r="45754" spans="12:12">
      <c r="L45754" s="17" t="s">
        <v>53855</v>
      </c>
    </row>
    <row r="45755" spans="12:12">
      <c r="L45755" s="17" t="s">
        <v>53856</v>
      </c>
    </row>
    <row r="45756" spans="12:12">
      <c r="L45756" s="17" t="s">
        <v>53857</v>
      </c>
    </row>
    <row r="45757" spans="12:12">
      <c r="L45757" s="17" t="s">
        <v>53858</v>
      </c>
    </row>
    <row r="45758" spans="12:12">
      <c r="L45758" s="17" t="s">
        <v>53859</v>
      </c>
    </row>
    <row r="45759" spans="12:12">
      <c r="L45759" s="17" t="s">
        <v>53860</v>
      </c>
    </row>
    <row r="45760" spans="12:12">
      <c r="L45760" s="17" t="s">
        <v>53861</v>
      </c>
    </row>
    <row r="45761" spans="12:12">
      <c r="L45761" s="17" t="s">
        <v>53862</v>
      </c>
    </row>
    <row r="45762" spans="12:12">
      <c r="L45762" s="17" t="s">
        <v>53863</v>
      </c>
    </row>
    <row r="45763" spans="12:12">
      <c r="L45763" s="17" t="s">
        <v>53864</v>
      </c>
    </row>
    <row r="45764" spans="12:12">
      <c r="L45764" s="17" t="s">
        <v>53865</v>
      </c>
    </row>
    <row r="45765" spans="12:12">
      <c r="L45765" s="17" t="s">
        <v>53866</v>
      </c>
    </row>
    <row r="45766" spans="12:12">
      <c r="L45766" s="17" t="s">
        <v>53867</v>
      </c>
    </row>
    <row r="45767" spans="12:12">
      <c r="L45767" s="17" t="s">
        <v>53868</v>
      </c>
    </row>
    <row r="45768" spans="12:12">
      <c r="L45768" s="17" t="s">
        <v>53869</v>
      </c>
    </row>
    <row r="45769" spans="12:12">
      <c r="L45769" s="17" t="s">
        <v>53870</v>
      </c>
    </row>
    <row r="45770" spans="12:12">
      <c r="L45770" s="17" t="s">
        <v>53871</v>
      </c>
    </row>
    <row r="45771" spans="12:12">
      <c r="L45771" s="17" t="s">
        <v>53872</v>
      </c>
    </row>
    <row r="45772" spans="12:12">
      <c r="L45772" s="17" t="s">
        <v>53873</v>
      </c>
    </row>
    <row r="45773" spans="12:12">
      <c r="L45773" s="17" t="s">
        <v>53874</v>
      </c>
    </row>
    <row r="45774" spans="12:12">
      <c r="L45774" s="17" t="s">
        <v>53875</v>
      </c>
    </row>
    <row r="45775" spans="12:12">
      <c r="L45775" s="17" t="s">
        <v>53876</v>
      </c>
    </row>
    <row r="45776" spans="12:12">
      <c r="L45776" s="17" t="s">
        <v>53877</v>
      </c>
    </row>
    <row r="45777" spans="12:12">
      <c r="L45777" s="17" t="s">
        <v>53878</v>
      </c>
    </row>
    <row r="45778" spans="12:12">
      <c r="L45778" s="17" t="s">
        <v>53879</v>
      </c>
    </row>
    <row r="45779" spans="12:12">
      <c r="L45779" s="17" t="s">
        <v>53880</v>
      </c>
    </row>
    <row r="45780" spans="12:12">
      <c r="L45780" s="17" t="s">
        <v>53881</v>
      </c>
    </row>
    <row r="45781" spans="12:12">
      <c r="L45781" s="17" t="s">
        <v>53882</v>
      </c>
    </row>
    <row r="45782" spans="12:12">
      <c r="L45782" s="17" t="s">
        <v>53883</v>
      </c>
    </row>
    <row r="45783" spans="12:12">
      <c r="L45783" s="17" t="s">
        <v>53884</v>
      </c>
    </row>
    <row r="45784" spans="12:12">
      <c r="L45784" s="17" t="s">
        <v>53885</v>
      </c>
    </row>
    <row r="45785" spans="12:12">
      <c r="L45785" s="17" t="s">
        <v>53886</v>
      </c>
    </row>
    <row r="45786" spans="12:12">
      <c r="L45786" s="17" t="s">
        <v>53887</v>
      </c>
    </row>
    <row r="45787" spans="12:12">
      <c r="L45787" s="17" t="s">
        <v>53888</v>
      </c>
    </row>
    <row r="45788" spans="12:12">
      <c r="L45788" s="17" t="s">
        <v>53889</v>
      </c>
    </row>
    <row r="45789" spans="12:12">
      <c r="L45789" s="17" t="s">
        <v>53890</v>
      </c>
    </row>
    <row r="45790" spans="12:12">
      <c r="L45790" s="17" t="s">
        <v>53891</v>
      </c>
    </row>
    <row r="45791" spans="12:12">
      <c r="L45791" s="17" t="s">
        <v>53892</v>
      </c>
    </row>
    <row r="45792" spans="12:12">
      <c r="L45792" s="17" t="s">
        <v>53893</v>
      </c>
    </row>
    <row r="45793" spans="12:12">
      <c r="L45793" s="17" t="s">
        <v>53894</v>
      </c>
    </row>
    <row r="45794" spans="12:12">
      <c r="L45794" s="17" t="s">
        <v>53895</v>
      </c>
    </row>
    <row r="45795" spans="12:12">
      <c r="L45795" s="17" t="s">
        <v>53896</v>
      </c>
    </row>
    <row r="45796" spans="12:12">
      <c r="L45796" s="17" t="s">
        <v>53897</v>
      </c>
    </row>
    <row r="45797" spans="12:12">
      <c r="L45797" s="17" t="s">
        <v>53898</v>
      </c>
    </row>
    <row r="45798" spans="12:12">
      <c r="L45798" s="17" t="s">
        <v>53899</v>
      </c>
    </row>
    <row r="45799" spans="12:12">
      <c r="L45799" s="17" t="s">
        <v>53900</v>
      </c>
    </row>
    <row r="45800" spans="12:12">
      <c r="L45800" s="17" t="s">
        <v>53901</v>
      </c>
    </row>
    <row r="45801" spans="12:12">
      <c r="L45801" s="17" t="s">
        <v>53902</v>
      </c>
    </row>
    <row r="45802" spans="12:12">
      <c r="L45802" s="17" t="s">
        <v>53903</v>
      </c>
    </row>
    <row r="45803" spans="12:12">
      <c r="L45803" s="17" t="s">
        <v>53904</v>
      </c>
    </row>
    <row r="45804" spans="12:12">
      <c r="L45804" s="17" t="s">
        <v>53905</v>
      </c>
    </row>
    <row r="45805" spans="12:12">
      <c r="L45805" s="17" t="s">
        <v>53906</v>
      </c>
    </row>
    <row r="45806" spans="12:12">
      <c r="L45806" s="17" t="s">
        <v>53907</v>
      </c>
    </row>
    <row r="45807" spans="12:12">
      <c r="L45807" s="17" t="s">
        <v>53908</v>
      </c>
    </row>
    <row r="45808" spans="12:12">
      <c r="L45808" s="17" t="s">
        <v>53909</v>
      </c>
    </row>
    <row r="45809" spans="12:12">
      <c r="L45809" s="17" t="s">
        <v>53910</v>
      </c>
    </row>
    <row r="45810" spans="12:12">
      <c r="L45810" s="17" t="s">
        <v>53911</v>
      </c>
    </row>
    <row r="45811" spans="12:12">
      <c r="L45811" s="17" t="s">
        <v>53912</v>
      </c>
    </row>
    <row r="45812" spans="12:12">
      <c r="L45812" s="17" t="s">
        <v>53913</v>
      </c>
    </row>
    <row r="45813" spans="12:12">
      <c r="L45813" s="17" t="s">
        <v>53914</v>
      </c>
    </row>
    <row r="45814" spans="12:12">
      <c r="L45814" s="17" t="s">
        <v>53915</v>
      </c>
    </row>
    <row r="45815" spans="12:12">
      <c r="L45815" s="17" t="s">
        <v>53916</v>
      </c>
    </row>
    <row r="45816" spans="12:12">
      <c r="L45816" s="17" t="s">
        <v>53917</v>
      </c>
    </row>
    <row r="45817" spans="12:12">
      <c r="L45817" s="17" t="s">
        <v>53918</v>
      </c>
    </row>
    <row r="45818" spans="12:12">
      <c r="L45818" s="17" t="s">
        <v>53919</v>
      </c>
    </row>
    <row r="45819" spans="12:12">
      <c r="L45819" s="17" t="s">
        <v>53920</v>
      </c>
    </row>
    <row r="45820" spans="12:12">
      <c r="L45820" s="17" t="s">
        <v>53921</v>
      </c>
    </row>
    <row r="45821" spans="12:12">
      <c r="L45821" s="17" t="s">
        <v>53922</v>
      </c>
    </row>
    <row r="45822" spans="12:12">
      <c r="L45822" s="17" t="s">
        <v>53923</v>
      </c>
    </row>
    <row r="45823" spans="12:12">
      <c r="L45823" s="17" t="s">
        <v>53924</v>
      </c>
    </row>
    <row r="45824" spans="12:12">
      <c r="L45824" s="17" t="s">
        <v>53925</v>
      </c>
    </row>
    <row r="45825" spans="12:12">
      <c r="L45825" s="17" t="s">
        <v>53926</v>
      </c>
    </row>
    <row r="45826" spans="12:12">
      <c r="L45826" s="17" t="s">
        <v>53927</v>
      </c>
    </row>
    <row r="45827" spans="12:12">
      <c r="L45827" s="17" t="s">
        <v>53928</v>
      </c>
    </row>
    <row r="45828" spans="12:12">
      <c r="L45828" s="17" t="s">
        <v>53929</v>
      </c>
    </row>
    <row r="45829" spans="12:12">
      <c r="L45829" s="17" t="s">
        <v>53930</v>
      </c>
    </row>
    <row r="45830" spans="12:12">
      <c r="L45830" s="17" t="s">
        <v>53931</v>
      </c>
    </row>
    <row r="45831" spans="12:12">
      <c r="L45831" s="17" t="s">
        <v>53932</v>
      </c>
    </row>
    <row r="45832" spans="12:12">
      <c r="L45832" s="17" t="s">
        <v>53933</v>
      </c>
    </row>
    <row r="45833" spans="12:12">
      <c r="L45833" s="17" t="s">
        <v>53934</v>
      </c>
    </row>
    <row r="45834" spans="12:12">
      <c r="L45834" s="17" t="s">
        <v>53935</v>
      </c>
    </row>
    <row r="45835" spans="12:12">
      <c r="L45835" s="17" t="s">
        <v>53936</v>
      </c>
    </row>
    <row r="45836" spans="12:12">
      <c r="L45836" s="17" t="s">
        <v>53937</v>
      </c>
    </row>
    <row r="45837" spans="12:12">
      <c r="L45837" s="17" t="s">
        <v>53938</v>
      </c>
    </row>
    <row r="45838" spans="12:12">
      <c r="L45838" s="17" t="s">
        <v>53939</v>
      </c>
    </row>
    <row r="45839" spans="12:12">
      <c r="L45839" s="17" t="s">
        <v>53940</v>
      </c>
    </row>
    <row r="45840" spans="12:12">
      <c r="L45840" s="17" t="s">
        <v>53941</v>
      </c>
    </row>
    <row r="45841" spans="12:12">
      <c r="L45841" s="17" t="s">
        <v>53942</v>
      </c>
    </row>
    <row r="45842" spans="12:12">
      <c r="L45842" s="17" t="s">
        <v>53943</v>
      </c>
    </row>
    <row r="45843" spans="12:12">
      <c r="L45843" s="17" t="s">
        <v>53944</v>
      </c>
    </row>
    <row r="45844" spans="12:12">
      <c r="L45844" s="17" t="s">
        <v>53945</v>
      </c>
    </row>
    <row r="45845" spans="12:12">
      <c r="L45845" s="17" t="s">
        <v>53946</v>
      </c>
    </row>
    <row r="45846" spans="12:12">
      <c r="L45846" s="17" t="s">
        <v>53947</v>
      </c>
    </row>
    <row r="45847" spans="12:12">
      <c r="L45847" s="17" t="s">
        <v>53948</v>
      </c>
    </row>
    <row r="45848" spans="12:12">
      <c r="L45848" s="17" t="s">
        <v>53949</v>
      </c>
    </row>
    <row r="45849" spans="12:12">
      <c r="L45849" s="17" t="s">
        <v>53950</v>
      </c>
    </row>
    <row r="45850" spans="12:12">
      <c r="L45850" s="17" t="s">
        <v>53951</v>
      </c>
    </row>
    <row r="45851" spans="12:12">
      <c r="L45851" s="17" t="s">
        <v>53952</v>
      </c>
    </row>
    <row r="45852" spans="12:12">
      <c r="L45852" s="17" t="s">
        <v>53953</v>
      </c>
    </row>
    <row r="45853" spans="12:12">
      <c r="L45853" s="17" t="s">
        <v>53954</v>
      </c>
    </row>
    <row r="45854" spans="12:12">
      <c r="L45854" s="17" t="s">
        <v>53955</v>
      </c>
    </row>
    <row r="45855" spans="12:12">
      <c r="L45855" s="17" t="s">
        <v>53956</v>
      </c>
    </row>
    <row r="45856" spans="12:12">
      <c r="L45856" s="17" t="s">
        <v>53957</v>
      </c>
    </row>
    <row r="45857" spans="12:12">
      <c r="L45857" s="17" t="s">
        <v>53958</v>
      </c>
    </row>
    <row r="45858" spans="12:12">
      <c r="L45858" s="17" t="s">
        <v>53959</v>
      </c>
    </row>
    <row r="45859" spans="12:12">
      <c r="L45859" s="17" t="s">
        <v>53960</v>
      </c>
    </row>
    <row r="45860" spans="12:12">
      <c r="L45860" s="17" t="s">
        <v>53961</v>
      </c>
    </row>
    <row r="45861" spans="12:12">
      <c r="L45861" s="17" t="s">
        <v>53962</v>
      </c>
    </row>
    <row r="45862" spans="12:12">
      <c r="L45862" s="17" t="s">
        <v>53963</v>
      </c>
    </row>
    <row r="45863" spans="12:12">
      <c r="L45863" s="17" t="s">
        <v>53964</v>
      </c>
    </row>
    <row r="45864" spans="12:12">
      <c r="L45864" s="17" t="s">
        <v>53965</v>
      </c>
    </row>
    <row r="45865" spans="12:12">
      <c r="L45865" s="17" t="s">
        <v>53966</v>
      </c>
    </row>
    <row r="45866" spans="12:12">
      <c r="L45866" s="17" t="s">
        <v>53967</v>
      </c>
    </row>
    <row r="45867" spans="12:12">
      <c r="L45867" s="17" t="s">
        <v>53968</v>
      </c>
    </row>
    <row r="45868" spans="12:12">
      <c r="L45868" s="17" t="s">
        <v>53969</v>
      </c>
    </row>
    <row r="45869" spans="12:12">
      <c r="L45869" s="17" t="s">
        <v>53970</v>
      </c>
    </row>
    <row r="45870" spans="12:12">
      <c r="L45870" s="17" t="s">
        <v>53971</v>
      </c>
    </row>
    <row r="45871" spans="12:12">
      <c r="L45871" s="17" t="s">
        <v>53972</v>
      </c>
    </row>
    <row r="45872" spans="12:12">
      <c r="L45872" s="17" t="s">
        <v>53973</v>
      </c>
    </row>
    <row r="45873" spans="12:12">
      <c r="L45873" s="17" t="s">
        <v>53974</v>
      </c>
    </row>
    <row r="45874" spans="12:12">
      <c r="L45874" s="17" t="s">
        <v>53975</v>
      </c>
    </row>
    <row r="45875" spans="12:12">
      <c r="L45875" s="17" t="s">
        <v>53976</v>
      </c>
    </row>
    <row r="45876" spans="12:12">
      <c r="L45876" s="17" t="s">
        <v>53977</v>
      </c>
    </row>
    <row r="45877" spans="12:12">
      <c r="L45877" s="17" t="s">
        <v>53978</v>
      </c>
    </row>
    <row r="45878" spans="12:12">
      <c r="L45878" s="17" t="s">
        <v>53979</v>
      </c>
    </row>
    <row r="45879" spans="12:12">
      <c r="L45879" s="17" t="s">
        <v>53980</v>
      </c>
    </row>
    <row r="45880" spans="12:12">
      <c r="L45880" s="17" t="s">
        <v>53981</v>
      </c>
    </row>
    <row r="45881" spans="12:12">
      <c r="L45881" s="17" t="s">
        <v>53982</v>
      </c>
    </row>
    <row r="45882" spans="12:12">
      <c r="L45882" s="17" t="s">
        <v>53983</v>
      </c>
    </row>
    <row r="45883" spans="12:12">
      <c r="L45883" s="17" t="s">
        <v>53984</v>
      </c>
    </row>
    <row r="45884" spans="12:12">
      <c r="L45884" s="17" t="s">
        <v>53985</v>
      </c>
    </row>
    <row r="45885" spans="12:12">
      <c r="L45885" s="17" t="s">
        <v>53986</v>
      </c>
    </row>
    <row r="45886" spans="12:12">
      <c r="L45886" s="17" t="s">
        <v>53987</v>
      </c>
    </row>
    <row r="45887" spans="12:12">
      <c r="L45887" s="17" t="s">
        <v>53988</v>
      </c>
    </row>
    <row r="45888" spans="12:12">
      <c r="L45888" s="17" t="s">
        <v>53989</v>
      </c>
    </row>
    <row r="45889" spans="12:12">
      <c r="L45889" s="17" t="s">
        <v>53990</v>
      </c>
    </row>
    <row r="45890" spans="12:12">
      <c r="L45890" s="17" t="s">
        <v>53991</v>
      </c>
    </row>
    <row r="45891" spans="12:12">
      <c r="L45891" s="17" t="s">
        <v>53992</v>
      </c>
    </row>
    <row r="45892" spans="12:12">
      <c r="L45892" s="17" t="s">
        <v>53993</v>
      </c>
    </row>
    <row r="45893" spans="12:12">
      <c r="L45893" s="17" t="s">
        <v>53994</v>
      </c>
    </row>
    <row r="45894" spans="12:12">
      <c r="L45894" s="17" t="s">
        <v>53995</v>
      </c>
    </row>
    <row r="45895" spans="12:12">
      <c r="L45895" s="17" t="s">
        <v>53996</v>
      </c>
    </row>
    <row r="45896" spans="12:12">
      <c r="L45896" s="17" t="s">
        <v>53997</v>
      </c>
    </row>
    <row r="45897" spans="12:12">
      <c r="L45897" s="17" t="s">
        <v>53998</v>
      </c>
    </row>
    <row r="45898" spans="12:12">
      <c r="L45898" s="17" t="s">
        <v>53999</v>
      </c>
    </row>
    <row r="45899" spans="12:12">
      <c r="L45899" s="17" t="s">
        <v>54000</v>
      </c>
    </row>
    <row r="45900" spans="12:12">
      <c r="L45900" s="17" t="s">
        <v>54001</v>
      </c>
    </row>
    <row r="45901" spans="12:12">
      <c r="L45901" s="17" t="s">
        <v>54002</v>
      </c>
    </row>
    <row r="45902" spans="12:12">
      <c r="L45902" s="17" t="s">
        <v>54003</v>
      </c>
    </row>
    <row r="45903" spans="12:12">
      <c r="L45903" s="17" t="s">
        <v>54004</v>
      </c>
    </row>
    <row r="45904" spans="12:12">
      <c r="L45904" s="17" t="s">
        <v>54005</v>
      </c>
    </row>
    <row r="45905" spans="12:12">
      <c r="L45905" s="17" t="s">
        <v>54006</v>
      </c>
    </row>
    <row r="45906" spans="12:12">
      <c r="L45906" s="17" t="s">
        <v>54007</v>
      </c>
    </row>
    <row r="45907" spans="12:12">
      <c r="L45907" s="17" t="s">
        <v>54008</v>
      </c>
    </row>
    <row r="45908" spans="12:12">
      <c r="L45908" s="17" t="s">
        <v>54009</v>
      </c>
    </row>
    <row r="45909" spans="12:12">
      <c r="L45909" s="17" t="s">
        <v>54010</v>
      </c>
    </row>
    <row r="45910" spans="12:12">
      <c r="L45910" s="17" t="s">
        <v>54011</v>
      </c>
    </row>
    <row r="45911" spans="12:12">
      <c r="L45911" s="17" t="s">
        <v>54012</v>
      </c>
    </row>
    <row r="45912" spans="12:12">
      <c r="L45912" s="17" t="s">
        <v>54013</v>
      </c>
    </row>
    <row r="45913" spans="12:12">
      <c r="L45913" s="17" t="s">
        <v>54014</v>
      </c>
    </row>
    <row r="45914" spans="12:12">
      <c r="L45914" s="17" t="s">
        <v>54015</v>
      </c>
    </row>
    <row r="45915" spans="12:12">
      <c r="L45915" s="17" t="s">
        <v>54016</v>
      </c>
    </row>
    <row r="45916" spans="12:12">
      <c r="L45916" s="17" t="s">
        <v>54017</v>
      </c>
    </row>
    <row r="45917" spans="12:12">
      <c r="L45917" s="17" t="s">
        <v>54018</v>
      </c>
    </row>
    <row r="45918" spans="12:12">
      <c r="L45918" s="17" t="s">
        <v>54019</v>
      </c>
    </row>
    <row r="45919" spans="12:12">
      <c r="L45919" s="17" t="s">
        <v>54020</v>
      </c>
    </row>
    <row r="45920" spans="12:12">
      <c r="L45920" s="17" t="s">
        <v>54021</v>
      </c>
    </row>
    <row r="45921" spans="12:12">
      <c r="L45921" s="17" t="s">
        <v>54022</v>
      </c>
    </row>
    <row r="45922" spans="12:12">
      <c r="L45922" s="17" t="s">
        <v>54023</v>
      </c>
    </row>
    <row r="45923" spans="12:12">
      <c r="L45923" s="17" t="s">
        <v>54024</v>
      </c>
    </row>
    <row r="45924" spans="12:12">
      <c r="L45924" s="17" t="s">
        <v>54025</v>
      </c>
    </row>
    <row r="45925" spans="12:12">
      <c r="L45925" s="17" t="s">
        <v>54026</v>
      </c>
    </row>
    <row r="45926" spans="12:12">
      <c r="L45926" s="17" t="s">
        <v>54027</v>
      </c>
    </row>
    <row r="45927" spans="12:12">
      <c r="L45927" s="17" t="s">
        <v>54028</v>
      </c>
    </row>
    <row r="45928" spans="12:12">
      <c r="L45928" s="17" t="s">
        <v>54029</v>
      </c>
    </row>
    <row r="45929" spans="12:12">
      <c r="L45929" s="17" t="s">
        <v>54030</v>
      </c>
    </row>
    <row r="45930" spans="12:12">
      <c r="L45930" s="17" t="s">
        <v>54031</v>
      </c>
    </row>
    <row r="45931" spans="12:12">
      <c r="L45931" s="17" t="s">
        <v>54032</v>
      </c>
    </row>
    <row r="45932" spans="12:12">
      <c r="L45932" s="17" t="s">
        <v>54033</v>
      </c>
    </row>
    <row r="45933" spans="12:12">
      <c r="L45933" s="17" t="s">
        <v>54034</v>
      </c>
    </row>
    <row r="45934" spans="12:12">
      <c r="L45934" s="17" t="s">
        <v>54035</v>
      </c>
    </row>
    <row r="45935" spans="12:12">
      <c r="L45935" s="17" t="s">
        <v>54036</v>
      </c>
    </row>
    <row r="45936" spans="12:12">
      <c r="L45936" s="17" t="s">
        <v>54037</v>
      </c>
    </row>
    <row r="45937" spans="12:12">
      <c r="L45937" s="17" t="s">
        <v>54038</v>
      </c>
    </row>
    <row r="45938" spans="12:12">
      <c r="L45938" s="17" t="s">
        <v>54039</v>
      </c>
    </row>
    <row r="45939" spans="12:12">
      <c r="L45939" s="17" t="s">
        <v>54040</v>
      </c>
    </row>
    <row r="45940" spans="12:12">
      <c r="L45940" s="17" t="s">
        <v>54041</v>
      </c>
    </row>
    <row r="45941" spans="12:12">
      <c r="L45941" s="17" t="s">
        <v>54042</v>
      </c>
    </row>
    <row r="45942" spans="12:12">
      <c r="L45942" s="17" t="s">
        <v>54043</v>
      </c>
    </row>
    <row r="45943" spans="12:12">
      <c r="L45943" s="17" t="s">
        <v>54044</v>
      </c>
    </row>
    <row r="45944" spans="12:12">
      <c r="L45944" s="17" t="s">
        <v>54045</v>
      </c>
    </row>
    <row r="45945" spans="12:12">
      <c r="L45945" s="17" t="s">
        <v>54046</v>
      </c>
    </row>
    <row r="45946" spans="12:12">
      <c r="L45946" s="17" t="s">
        <v>54047</v>
      </c>
    </row>
    <row r="45947" spans="12:12">
      <c r="L45947" s="17" t="s">
        <v>54048</v>
      </c>
    </row>
    <row r="45948" spans="12:12">
      <c r="L45948" s="17" t="s">
        <v>54049</v>
      </c>
    </row>
    <row r="45949" spans="12:12">
      <c r="L45949" s="17" t="s">
        <v>54050</v>
      </c>
    </row>
    <row r="45950" spans="12:12">
      <c r="L45950" s="17" t="s">
        <v>54051</v>
      </c>
    </row>
    <row r="45951" spans="12:12">
      <c r="L45951" s="17" t="s">
        <v>54052</v>
      </c>
    </row>
    <row r="45952" spans="12:12">
      <c r="L45952" s="17" t="s">
        <v>54053</v>
      </c>
    </row>
    <row r="45953" spans="12:12">
      <c r="L45953" s="17" t="s">
        <v>54054</v>
      </c>
    </row>
    <row r="45954" spans="12:12">
      <c r="L45954" s="17" t="s">
        <v>54055</v>
      </c>
    </row>
    <row r="45955" spans="12:12">
      <c r="L45955" s="17" t="s">
        <v>54056</v>
      </c>
    </row>
    <row r="45956" spans="12:12">
      <c r="L45956" s="17" t="s">
        <v>54057</v>
      </c>
    </row>
    <row r="45957" spans="12:12">
      <c r="L45957" s="17" t="s">
        <v>54058</v>
      </c>
    </row>
    <row r="45958" spans="12:12">
      <c r="L45958" s="17" t="s">
        <v>54059</v>
      </c>
    </row>
    <row r="45959" spans="12:12">
      <c r="L45959" s="17" t="s">
        <v>54060</v>
      </c>
    </row>
    <row r="45960" spans="12:12">
      <c r="L45960" s="17" t="s">
        <v>54061</v>
      </c>
    </row>
    <row r="45961" spans="12:12">
      <c r="L45961" s="17" t="s">
        <v>54062</v>
      </c>
    </row>
    <row r="45962" spans="12:12">
      <c r="L45962" s="17" t="s">
        <v>54063</v>
      </c>
    </row>
    <row r="45963" spans="12:12">
      <c r="L45963" s="17" t="s">
        <v>54064</v>
      </c>
    </row>
    <row r="45964" spans="12:12">
      <c r="L45964" s="17" t="s">
        <v>54065</v>
      </c>
    </row>
    <row r="45965" spans="12:12">
      <c r="L45965" s="17" t="s">
        <v>54066</v>
      </c>
    </row>
    <row r="45966" spans="12:12">
      <c r="L45966" s="17" t="s">
        <v>54067</v>
      </c>
    </row>
    <row r="45967" spans="12:12">
      <c r="L45967" s="17" t="s">
        <v>54068</v>
      </c>
    </row>
    <row r="45968" spans="12:12">
      <c r="L45968" s="17" t="s">
        <v>54069</v>
      </c>
    </row>
    <row r="45969" spans="12:12">
      <c r="L45969" s="17" t="s">
        <v>54070</v>
      </c>
    </row>
    <row r="45970" spans="12:12">
      <c r="L45970" s="17" t="s">
        <v>54071</v>
      </c>
    </row>
    <row r="45971" spans="12:12">
      <c r="L45971" s="17" t="s">
        <v>54072</v>
      </c>
    </row>
    <row r="45972" spans="12:12">
      <c r="L45972" s="17" t="s">
        <v>54073</v>
      </c>
    </row>
    <row r="45973" spans="12:12">
      <c r="L45973" s="17" t="s">
        <v>54074</v>
      </c>
    </row>
    <row r="45974" spans="12:12">
      <c r="L45974" s="17" t="s">
        <v>54075</v>
      </c>
    </row>
    <row r="45975" spans="12:12">
      <c r="L45975" s="17" t="s">
        <v>54076</v>
      </c>
    </row>
    <row r="45976" spans="12:12">
      <c r="L45976" s="17" t="s">
        <v>54077</v>
      </c>
    </row>
    <row r="45977" spans="12:12">
      <c r="L45977" s="17" t="s">
        <v>54078</v>
      </c>
    </row>
    <row r="45978" spans="12:12">
      <c r="L45978" s="17" t="s">
        <v>54079</v>
      </c>
    </row>
    <row r="45979" spans="12:12">
      <c r="L45979" s="17" t="s">
        <v>54080</v>
      </c>
    </row>
    <row r="45980" spans="12:12">
      <c r="L45980" s="17" t="s">
        <v>54081</v>
      </c>
    </row>
    <row r="45981" spans="12:12">
      <c r="L45981" s="17" t="s">
        <v>54082</v>
      </c>
    </row>
    <row r="45982" spans="12:12">
      <c r="L45982" s="17" t="s">
        <v>54083</v>
      </c>
    </row>
    <row r="45983" spans="12:12">
      <c r="L45983" s="17" t="s">
        <v>54084</v>
      </c>
    </row>
    <row r="45984" spans="12:12">
      <c r="L45984" s="17" t="s">
        <v>54085</v>
      </c>
    </row>
    <row r="45985" spans="12:12">
      <c r="L45985" s="17" t="s">
        <v>54086</v>
      </c>
    </row>
    <row r="45986" spans="12:12">
      <c r="L45986" s="17" t="s">
        <v>54087</v>
      </c>
    </row>
    <row r="45987" spans="12:12">
      <c r="L45987" s="17" t="s">
        <v>54088</v>
      </c>
    </row>
    <row r="45988" spans="12:12">
      <c r="L45988" s="17" t="s">
        <v>54089</v>
      </c>
    </row>
    <row r="45989" spans="12:12">
      <c r="L45989" s="17" t="s">
        <v>54090</v>
      </c>
    </row>
    <row r="45990" spans="12:12">
      <c r="L45990" s="17" t="s">
        <v>54091</v>
      </c>
    </row>
    <row r="45991" spans="12:12">
      <c r="L45991" s="17" t="s">
        <v>54092</v>
      </c>
    </row>
    <row r="45992" spans="12:12">
      <c r="L45992" s="17" t="s">
        <v>54093</v>
      </c>
    </row>
    <row r="45993" spans="12:12">
      <c r="L45993" s="17" t="s">
        <v>54094</v>
      </c>
    </row>
    <row r="45994" spans="12:12">
      <c r="L45994" s="17" t="s">
        <v>54095</v>
      </c>
    </row>
    <row r="45995" spans="12:12">
      <c r="L45995" s="17" t="s">
        <v>54096</v>
      </c>
    </row>
    <row r="45996" spans="12:12">
      <c r="L45996" s="17" t="s">
        <v>54097</v>
      </c>
    </row>
    <row r="45997" spans="12:12">
      <c r="L45997" s="17" t="s">
        <v>54098</v>
      </c>
    </row>
    <row r="45998" spans="12:12">
      <c r="L45998" s="17" t="s">
        <v>54099</v>
      </c>
    </row>
    <row r="45999" spans="12:12">
      <c r="L45999" s="17" t="s">
        <v>54100</v>
      </c>
    </row>
    <row r="46000" spans="12:12">
      <c r="L46000" s="17" t="s">
        <v>54101</v>
      </c>
    </row>
    <row r="46001" spans="12:12">
      <c r="L46001" s="17" t="s">
        <v>54102</v>
      </c>
    </row>
    <row r="46002" spans="12:12">
      <c r="L46002" s="17" t="s">
        <v>54103</v>
      </c>
    </row>
    <row r="46003" spans="12:12">
      <c r="L46003" s="17" t="s">
        <v>54104</v>
      </c>
    </row>
    <row r="46004" spans="12:12">
      <c r="L46004" s="17" t="s">
        <v>54105</v>
      </c>
    </row>
    <row r="46005" spans="12:12">
      <c r="L46005" s="17" t="s">
        <v>54106</v>
      </c>
    </row>
    <row r="46006" spans="12:12">
      <c r="L46006" s="17" t="s">
        <v>54107</v>
      </c>
    </row>
    <row r="46007" spans="12:12">
      <c r="L46007" s="17" t="s">
        <v>54108</v>
      </c>
    </row>
    <row r="46008" spans="12:12">
      <c r="L46008" s="17" t="s">
        <v>54109</v>
      </c>
    </row>
    <row r="46009" spans="12:12">
      <c r="L46009" s="17" t="s">
        <v>54110</v>
      </c>
    </row>
    <row r="46010" spans="12:12">
      <c r="L46010" s="17" t="s">
        <v>54111</v>
      </c>
    </row>
    <row r="46011" spans="12:12">
      <c r="L46011" s="17" t="s">
        <v>54112</v>
      </c>
    </row>
    <row r="46012" spans="12:12">
      <c r="L46012" s="17" t="s">
        <v>54113</v>
      </c>
    </row>
    <row r="46013" spans="12:12">
      <c r="L46013" s="17" t="s">
        <v>54114</v>
      </c>
    </row>
    <row r="46014" spans="12:12">
      <c r="L46014" s="17" t="s">
        <v>54115</v>
      </c>
    </row>
    <row r="46015" spans="12:12">
      <c r="L46015" s="17" t="s">
        <v>54116</v>
      </c>
    </row>
    <row r="46016" spans="12:12">
      <c r="L46016" s="17" t="s">
        <v>54117</v>
      </c>
    </row>
    <row r="46017" spans="12:12">
      <c r="L46017" s="17" t="s">
        <v>54118</v>
      </c>
    </row>
    <row r="46018" spans="12:12">
      <c r="L46018" s="17" t="s">
        <v>54119</v>
      </c>
    </row>
    <row r="46019" spans="12:12">
      <c r="L46019" s="17" t="s">
        <v>54120</v>
      </c>
    </row>
    <row r="46020" spans="12:12">
      <c r="L46020" s="17" t="s">
        <v>54121</v>
      </c>
    </row>
    <row r="46021" spans="12:12">
      <c r="L46021" s="17" t="s">
        <v>54122</v>
      </c>
    </row>
    <row r="46022" spans="12:12">
      <c r="L46022" s="17" t="s">
        <v>54123</v>
      </c>
    </row>
    <row r="46023" spans="12:12">
      <c r="L46023" s="17" t="s">
        <v>54124</v>
      </c>
    </row>
    <row r="46024" spans="12:12">
      <c r="L46024" s="17" t="s">
        <v>54125</v>
      </c>
    </row>
    <row r="46025" spans="12:12">
      <c r="L46025" s="17" t="s">
        <v>54126</v>
      </c>
    </row>
    <row r="46026" spans="12:12">
      <c r="L46026" s="17" t="s">
        <v>54127</v>
      </c>
    </row>
    <row r="46027" spans="12:12">
      <c r="L46027" s="17" t="s">
        <v>54128</v>
      </c>
    </row>
    <row r="46028" spans="12:12">
      <c r="L46028" s="17" t="s">
        <v>54129</v>
      </c>
    </row>
    <row r="46029" spans="12:12">
      <c r="L46029" s="17" t="s">
        <v>54130</v>
      </c>
    </row>
    <row r="46030" spans="12:12">
      <c r="L46030" s="17" t="s">
        <v>54131</v>
      </c>
    </row>
    <row r="46031" spans="12:12">
      <c r="L46031" s="17" t="s">
        <v>54132</v>
      </c>
    </row>
    <row r="46032" spans="12:12">
      <c r="L46032" s="17" t="s">
        <v>54133</v>
      </c>
    </row>
    <row r="46033" spans="12:12">
      <c r="L46033" s="17" t="s">
        <v>54134</v>
      </c>
    </row>
    <row r="46034" spans="12:12">
      <c r="L46034" s="17" t="s">
        <v>54135</v>
      </c>
    </row>
    <row r="46035" spans="12:12">
      <c r="L46035" s="17" t="s">
        <v>54136</v>
      </c>
    </row>
    <row r="46036" spans="12:12">
      <c r="L46036" s="17" t="s">
        <v>54137</v>
      </c>
    </row>
    <row r="46037" spans="12:12">
      <c r="L46037" s="17" t="s">
        <v>54138</v>
      </c>
    </row>
    <row r="46038" spans="12:12">
      <c r="L46038" s="17" t="s">
        <v>54139</v>
      </c>
    </row>
    <row r="46039" spans="12:12">
      <c r="L46039" s="17" t="s">
        <v>54140</v>
      </c>
    </row>
    <row r="46040" spans="12:12">
      <c r="L46040" s="17" t="s">
        <v>54141</v>
      </c>
    </row>
    <row r="46041" spans="12:12">
      <c r="L46041" s="17" t="s">
        <v>54142</v>
      </c>
    </row>
    <row r="46042" spans="12:12">
      <c r="L46042" s="17" t="s">
        <v>54143</v>
      </c>
    </row>
    <row r="46043" spans="12:12">
      <c r="L46043" s="17" t="s">
        <v>54144</v>
      </c>
    </row>
    <row r="46044" spans="12:12">
      <c r="L46044" s="17" t="s">
        <v>54145</v>
      </c>
    </row>
    <row r="46045" spans="12:12">
      <c r="L46045" s="17" t="s">
        <v>54146</v>
      </c>
    </row>
    <row r="46046" spans="12:12">
      <c r="L46046" s="17" t="s">
        <v>54147</v>
      </c>
    </row>
    <row r="46047" spans="12:12">
      <c r="L46047" s="17" t="s">
        <v>54148</v>
      </c>
    </row>
    <row r="46048" spans="12:12">
      <c r="L46048" s="17" t="s">
        <v>54149</v>
      </c>
    </row>
    <row r="46049" spans="12:12">
      <c r="L46049" s="17" t="s">
        <v>54150</v>
      </c>
    </row>
    <row r="46050" spans="12:12">
      <c r="L46050" s="17" t="s">
        <v>54151</v>
      </c>
    </row>
    <row r="46051" spans="12:12">
      <c r="L46051" s="17" t="s">
        <v>54152</v>
      </c>
    </row>
    <row r="46052" spans="12:12">
      <c r="L46052" s="17" t="s">
        <v>54153</v>
      </c>
    </row>
    <row r="46053" spans="12:12">
      <c r="L46053" s="17" t="s">
        <v>54154</v>
      </c>
    </row>
    <row r="46054" spans="12:12">
      <c r="L46054" s="17" t="s">
        <v>54155</v>
      </c>
    </row>
    <row r="46055" spans="12:12">
      <c r="L46055" s="17" t="s">
        <v>54156</v>
      </c>
    </row>
    <row r="46056" spans="12:12">
      <c r="L46056" s="17" t="s">
        <v>54157</v>
      </c>
    </row>
    <row r="46057" spans="12:12">
      <c r="L46057" s="17" t="s">
        <v>54158</v>
      </c>
    </row>
    <row r="46058" spans="12:12">
      <c r="L46058" s="17" t="s">
        <v>54159</v>
      </c>
    </row>
    <row r="46059" spans="12:12">
      <c r="L46059" s="17" t="s">
        <v>54160</v>
      </c>
    </row>
    <row r="46060" spans="12:12">
      <c r="L46060" s="17" t="s">
        <v>54161</v>
      </c>
    </row>
    <row r="46061" spans="12:12">
      <c r="L46061" s="17" t="s">
        <v>54162</v>
      </c>
    </row>
    <row r="46062" spans="12:12">
      <c r="L46062" s="17" t="s">
        <v>54163</v>
      </c>
    </row>
    <row r="46063" spans="12:12">
      <c r="L46063" s="17" t="s">
        <v>54164</v>
      </c>
    </row>
    <row r="46064" spans="12:12">
      <c r="L46064" s="17" t="s">
        <v>54165</v>
      </c>
    </row>
    <row r="46065" spans="12:12">
      <c r="L46065" s="17" t="s">
        <v>54166</v>
      </c>
    </row>
    <row r="46066" spans="12:12">
      <c r="L46066" s="17" t="s">
        <v>54167</v>
      </c>
    </row>
    <row r="46067" spans="12:12">
      <c r="L46067" s="17" t="s">
        <v>54168</v>
      </c>
    </row>
    <row r="46068" spans="12:12">
      <c r="L46068" s="17" t="s">
        <v>54169</v>
      </c>
    </row>
    <row r="46069" spans="12:12">
      <c r="L46069" s="17" t="s">
        <v>54170</v>
      </c>
    </row>
    <row r="46070" spans="12:12">
      <c r="L46070" s="17" t="s">
        <v>54171</v>
      </c>
    </row>
    <row r="46071" spans="12:12">
      <c r="L46071" s="17" t="s">
        <v>54172</v>
      </c>
    </row>
    <row r="46072" spans="12:12">
      <c r="L46072" s="17" t="s">
        <v>54173</v>
      </c>
    </row>
    <row r="46073" spans="12:12">
      <c r="L46073" s="17" t="s">
        <v>54174</v>
      </c>
    </row>
    <row r="46074" spans="12:12">
      <c r="L46074" s="17" t="s">
        <v>54175</v>
      </c>
    </row>
    <row r="46075" spans="12:12">
      <c r="L46075" s="17" t="s">
        <v>54176</v>
      </c>
    </row>
    <row r="46076" spans="12:12">
      <c r="L46076" s="17" t="s">
        <v>54177</v>
      </c>
    </row>
    <row r="46077" spans="12:12">
      <c r="L46077" s="17" t="s">
        <v>54178</v>
      </c>
    </row>
    <row r="46078" spans="12:12">
      <c r="L46078" s="17" t="s">
        <v>54179</v>
      </c>
    </row>
    <row r="46079" spans="12:12">
      <c r="L46079" s="17" t="s">
        <v>54180</v>
      </c>
    </row>
    <row r="46080" spans="12:12">
      <c r="L46080" s="17" t="s">
        <v>54181</v>
      </c>
    </row>
    <row r="46081" spans="12:12">
      <c r="L46081" s="17" t="s">
        <v>54182</v>
      </c>
    </row>
    <row r="46082" spans="12:12">
      <c r="L46082" s="17" t="s">
        <v>54183</v>
      </c>
    </row>
    <row r="46083" spans="12:12">
      <c r="L46083" s="17" t="s">
        <v>54184</v>
      </c>
    </row>
    <row r="46084" spans="12:12">
      <c r="L46084" s="17" t="s">
        <v>54185</v>
      </c>
    </row>
    <row r="46085" spans="12:12">
      <c r="L46085" s="17" t="s">
        <v>54186</v>
      </c>
    </row>
    <row r="46086" spans="12:12">
      <c r="L46086" s="17" t="s">
        <v>54187</v>
      </c>
    </row>
    <row r="46087" spans="12:12">
      <c r="L46087" s="17" t="s">
        <v>54188</v>
      </c>
    </row>
    <row r="46088" spans="12:12">
      <c r="L46088" s="17" t="s">
        <v>54189</v>
      </c>
    </row>
    <row r="46089" spans="12:12">
      <c r="L46089" s="17" t="s">
        <v>54190</v>
      </c>
    </row>
    <row r="46090" spans="12:12">
      <c r="L46090" s="17" t="s">
        <v>54191</v>
      </c>
    </row>
    <row r="46091" spans="12:12">
      <c r="L46091" s="17" t="s">
        <v>54192</v>
      </c>
    </row>
    <row r="46092" spans="12:12">
      <c r="L46092" s="17" t="s">
        <v>54193</v>
      </c>
    </row>
    <row r="46093" spans="12:12">
      <c r="L46093" s="17" t="s">
        <v>54194</v>
      </c>
    </row>
    <row r="46094" spans="12:12">
      <c r="L46094" s="17" t="s">
        <v>54195</v>
      </c>
    </row>
    <row r="46095" spans="12:12">
      <c r="L46095" s="17" t="s">
        <v>54196</v>
      </c>
    </row>
    <row r="46096" spans="12:12">
      <c r="L46096" s="17" t="s">
        <v>54197</v>
      </c>
    </row>
    <row r="46097" spans="12:12">
      <c r="L46097" s="17" t="s">
        <v>54198</v>
      </c>
    </row>
    <row r="46098" spans="12:12">
      <c r="L46098" s="17" t="s">
        <v>54199</v>
      </c>
    </row>
    <row r="46099" spans="12:12">
      <c r="L46099" s="17" t="s">
        <v>54200</v>
      </c>
    </row>
    <row r="46100" spans="12:12">
      <c r="L46100" s="17" t="s">
        <v>54201</v>
      </c>
    </row>
    <row r="46101" spans="12:12">
      <c r="L46101" s="17" t="s">
        <v>54202</v>
      </c>
    </row>
    <row r="46102" spans="12:12">
      <c r="L46102" s="17" t="s">
        <v>54203</v>
      </c>
    </row>
    <row r="46103" spans="12:12">
      <c r="L46103" s="17" t="s">
        <v>54204</v>
      </c>
    </row>
    <row r="46104" spans="12:12">
      <c r="L46104" s="17" t="s">
        <v>54205</v>
      </c>
    </row>
    <row r="46105" spans="12:12">
      <c r="L46105" s="17" t="s">
        <v>54206</v>
      </c>
    </row>
    <row r="46106" spans="12:12">
      <c r="L46106" s="17" t="s">
        <v>54207</v>
      </c>
    </row>
    <row r="46107" spans="12:12">
      <c r="L46107" s="17" t="s">
        <v>54208</v>
      </c>
    </row>
    <row r="46108" spans="12:12">
      <c r="L46108" s="17" t="s">
        <v>54209</v>
      </c>
    </row>
    <row r="46109" spans="12:12">
      <c r="L46109" s="17" t="s">
        <v>54210</v>
      </c>
    </row>
    <row r="46110" spans="12:12">
      <c r="L46110" s="17" t="s">
        <v>54211</v>
      </c>
    </row>
    <row r="46111" spans="12:12">
      <c r="L46111" s="17" t="s">
        <v>54212</v>
      </c>
    </row>
    <row r="46112" spans="12:12">
      <c r="L46112" s="17" t="s">
        <v>54213</v>
      </c>
    </row>
    <row r="46113" spans="12:12">
      <c r="L46113" s="17" t="s">
        <v>54214</v>
      </c>
    </row>
    <row r="46114" spans="12:12">
      <c r="L46114" s="17" t="s">
        <v>54215</v>
      </c>
    </row>
    <row r="46115" spans="12:12">
      <c r="L46115" s="17" t="s">
        <v>54216</v>
      </c>
    </row>
    <row r="46116" spans="12:12">
      <c r="L46116" s="17" t="s">
        <v>54217</v>
      </c>
    </row>
    <row r="46117" spans="12:12">
      <c r="L46117" s="17" t="s">
        <v>54218</v>
      </c>
    </row>
    <row r="46118" spans="12:12">
      <c r="L46118" s="17" t="s">
        <v>54219</v>
      </c>
    </row>
    <row r="46119" spans="12:12">
      <c r="L46119" s="17" t="s">
        <v>54220</v>
      </c>
    </row>
    <row r="46120" spans="12:12">
      <c r="L46120" s="17" t="s">
        <v>54221</v>
      </c>
    </row>
    <row r="46121" spans="12:12">
      <c r="L46121" s="17" t="s">
        <v>54222</v>
      </c>
    </row>
    <row r="46122" spans="12:12">
      <c r="L46122" s="17" t="s">
        <v>54223</v>
      </c>
    </row>
    <row r="46123" spans="12:12">
      <c r="L46123" s="17" t="s">
        <v>54224</v>
      </c>
    </row>
    <row r="46124" spans="12:12">
      <c r="L46124" s="17" t="s">
        <v>54225</v>
      </c>
    </row>
    <row r="46125" spans="12:12">
      <c r="L46125" s="17" t="s">
        <v>54226</v>
      </c>
    </row>
    <row r="46126" spans="12:12">
      <c r="L46126" s="17" t="s">
        <v>54227</v>
      </c>
    </row>
    <row r="46127" spans="12:12">
      <c r="L46127" s="17" t="s">
        <v>54228</v>
      </c>
    </row>
    <row r="46128" spans="12:12">
      <c r="L46128" s="17" t="s">
        <v>54229</v>
      </c>
    </row>
    <row r="46129" spans="12:12">
      <c r="L46129" s="17" t="s">
        <v>54230</v>
      </c>
    </row>
    <row r="46130" spans="12:12">
      <c r="L46130" s="17" t="s">
        <v>54231</v>
      </c>
    </row>
    <row r="46131" spans="12:12">
      <c r="L46131" s="17" t="s">
        <v>54232</v>
      </c>
    </row>
    <row r="46132" spans="12:12">
      <c r="L46132" s="17" t="s">
        <v>54233</v>
      </c>
    </row>
    <row r="46133" spans="12:12">
      <c r="L46133" s="17" t="s">
        <v>54234</v>
      </c>
    </row>
    <row r="46134" spans="12:12">
      <c r="L46134" s="17" t="s">
        <v>54235</v>
      </c>
    </row>
    <row r="46135" spans="12:12">
      <c r="L46135" s="17" t="s">
        <v>54236</v>
      </c>
    </row>
    <row r="46136" spans="12:12">
      <c r="L46136" s="17" t="s">
        <v>54237</v>
      </c>
    </row>
    <row r="46137" spans="12:12">
      <c r="L46137" s="17" t="s">
        <v>54238</v>
      </c>
    </row>
    <row r="46138" spans="12:12">
      <c r="L46138" s="17" t="s">
        <v>54239</v>
      </c>
    </row>
    <row r="46139" spans="12:12">
      <c r="L46139" s="17" t="s">
        <v>54240</v>
      </c>
    </row>
    <row r="46140" spans="12:12">
      <c r="L46140" s="17" t="s">
        <v>54241</v>
      </c>
    </row>
    <row r="46141" spans="12:12">
      <c r="L46141" s="17" t="s">
        <v>54242</v>
      </c>
    </row>
    <row r="46142" spans="12:12">
      <c r="L46142" s="17" t="s">
        <v>54243</v>
      </c>
    </row>
    <row r="46143" spans="12:12">
      <c r="L46143" s="17" t="s">
        <v>54244</v>
      </c>
    </row>
    <row r="46144" spans="12:12">
      <c r="L46144" s="17" t="s">
        <v>54245</v>
      </c>
    </row>
    <row r="46145" spans="12:12">
      <c r="L46145" s="17" t="s">
        <v>54246</v>
      </c>
    </row>
    <row r="46146" spans="12:12">
      <c r="L46146" s="17" t="s">
        <v>54247</v>
      </c>
    </row>
    <row r="46147" spans="12:12">
      <c r="L46147" s="17" t="s">
        <v>54248</v>
      </c>
    </row>
    <row r="46148" spans="12:12">
      <c r="L46148" s="17" t="s">
        <v>54249</v>
      </c>
    </row>
    <row r="46149" spans="12:12">
      <c r="L46149" s="17" t="s">
        <v>54250</v>
      </c>
    </row>
    <row r="46150" spans="12:12">
      <c r="L46150" s="17" t="s">
        <v>54251</v>
      </c>
    </row>
    <row r="46151" spans="12:12">
      <c r="L46151" s="17" t="s">
        <v>54252</v>
      </c>
    </row>
    <row r="46152" spans="12:12">
      <c r="L46152" s="17" t="s">
        <v>54253</v>
      </c>
    </row>
    <row r="46153" spans="12:12">
      <c r="L46153" s="17" t="s">
        <v>54254</v>
      </c>
    </row>
    <row r="46154" spans="12:12">
      <c r="L46154" s="17" t="s">
        <v>54255</v>
      </c>
    </row>
    <row r="46155" spans="12:12">
      <c r="L46155" s="17" t="s">
        <v>54256</v>
      </c>
    </row>
    <row r="46156" spans="12:12">
      <c r="L46156" s="17" t="s">
        <v>54257</v>
      </c>
    </row>
    <row r="46157" spans="12:12">
      <c r="L46157" s="17" t="s">
        <v>54258</v>
      </c>
    </row>
    <row r="46158" spans="12:12">
      <c r="L46158" s="17" t="s">
        <v>54259</v>
      </c>
    </row>
    <row r="46159" spans="12:12">
      <c r="L46159" s="17" t="s">
        <v>54260</v>
      </c>
    </row>
    <row r="46160" spans="12:12">
      <c r="L46160" s="17" t="s">
        <v>54261</v>
      </c>
    </row>
    <row r="46161" spans="12:12">
      <c r="L46161" s="17" t="s">
        <v>54262</v>
      </c>
    </row>
    <row r="46162" spans="12:12">
      <c r="L46162" s="17" t="s">
        <v>54263</v>
      </c>
    </row>
    <row r="46163" spans="12:12">
      <c r="L46163" s="17" t="s">
        <v>54264</v>
      </c>
    </row>
    <row r="46164" spans="12:12">
      <c r="L46164" s="17" t="s">
        <v>54265</v>
      </c>
    </row>
    <row r="46165" spans="12:12">
      <c r="L46165" s="17" t="s">
        <v>54266</v>
      </c>
    </row>
    <row r="46166" spans="12:12">
      <c r="L46166" s="17" t="s">
        <v>54267</v>
      </c>
    </row>
    <row r="46167" spans="12:12">
      <c r="L46167" s="17" t="s">
        <v>54268</v>
      </c>
    </row>
    <row r="46168" spans="12:12">
      <c r="L46168" s="17" t="s">
        <v>54269</v>
      </c>
    </row>
    <row r="46169" spans="12:12">
      <c r="L46169" s="17" t="s">
        <v>54270</v>
      </c>
    </row>
    <row r="46170" spans="12:12">
      <c r="L46170" s="17" t="s">
        <v>54271</v>
      </c>
    </row>
    <row r="46171" spans="12:12">
      <c r="L46171" s="17" t="s">
        <v>54272</v>
      </c>
    </row>
    <row r="46172" spans="12:12">
      <c r="L46172" s="17" t="s">
        <v>54273</v>
      </c>
    </row>
    <row r="46173" spans="12:12">
      <c r="L46173" s="17" t="s">
        <v>54274</v>
      </c>
    </row>
    <row r="46174" spans="12:12">
      <c r="L46174" s="17" t="s">
        <v>54275</v>
      </c>
    </row>
    <row r="46175" spans="12:12">
      <c r="L46175" s="17" t="s">
        <v>54276</v>
      </c>
    </row>
    <row r="46176" spans="12:12">
      <c r="L46176" s="17" t="s">
        <v>54277</v>
      </c>
    </row>
    <row r="46177" spans="12:12">
      <c r="L46177" s="17" t="s">
        <v>54278</v>
      </c>
    </row>
    <row r="46178" spans="12:12">
      <c r="L46178" s="17" t="s">
        <v>54279</v>
      </c>
    </row>
    <row r="46179" spans="12:12">
      <c r="L46179" s="17" t="s">
        <v>54280</v>
      </c>
    </row>
    <row r="46180" spans="12:12">
      <c r="L46180" s="17" t="s">
        <v>54281</v>
      </c>
    </row>
    <row r="46181" spans="12:12">
      <c r="L46181" s="17" t="s">
        <v>54282</v>
      </c>
    </row>
    <row r="46182" spans="12:12">
      <c r="L46182" s="17" t="s">
        <v>54283</v>
      </c>
    </row>
    <row r="46183" spans="12:12">
      <c r="L46183" s="17" t="s">
        <v>54284</v>
      </c>
    </row>
    <row r="46184" spans="12:12">
      <c r="L46184" s="17" t="s">
        <v>54285</v>
      </c>
    </row>
    <row r="46185" spans="12:12">
      <c r="L46185" s="17" t="s">
        <v>54286</v>
      </c>
    </row>
    <row r="46186" spans="12:12">
      <c r="L46186" s="17" t="s">
        <v>54287</v>
      </c>
    </row>
    <row r="46187" spans="12:12">
      <c r="L46187" s="17" t="s">
        <v>54288</v>
      </c>
    </row>
    <row r="46188" spans="12:12">
      <c r="L46188" s="17" t="s">
        <v>54289</v>
      </c>
    </row>
    <row r="46189" spans="12:12">
      <c r="L46189" s="17" t="s">
        <v>54290</v>
      </c>
    </row>
    <row r="46190" spans="12:12">
      <c r="L46190" s="17" t="s">
        <v>54291</v>
      </c>
    </row>
    <row r="46191" spans="12:12">
      <c r="L46191" s="17" t="s">
        <v>54292</v>
      </c>
    </row>
    <row r="46192" spans="12:12">
      <c r="L46192" s="17" t="s">
        <v>54293</v>
      </c>
    </row>
    <row r="46193" spans="12:12">
      <c r="L46193" s="17" t="s">
        <v>54294</v>
      </c>
    </row>
    <row r="46194" spans="12:12">
      <c r="L46194" s="17" t="s">
        <v>54295</v>
      </c>
    </row>
    <row r="46195" spans="12:12">
      <c r="L46195" s="17" t="s">
        <v>54296</v>
      </c>
    </row>
    <row r="46196" spans="12:12">
      <c r="L46196" s="17" t="s">
        <v>54297</v>
      </c>
    </row>
    <row r="46197" spans="12:12">
      <c r="L46197" s="17" t="s">
        <v>54298</v>
      </c>
    </row>
    <row r="46198" spans="12:12">
      <c r="L46198" s="17" t="s">
        <v>54299</v>
      </c>
    </row>
    <row r="46199" spans="12:12">
      <c r="L46199" s="17" t="s">
        <v>54300</v>
      </c>
    </row>
    <row r="46200" spans="12:12">
      <c r="L46200" s="17" t="s">
        <v>54301</v>
      </c>
    </row>
    <row r="46201" spans="12:12">
      <c r="L46201" s="17" t="s">
        <v>54302</v>
      </c>
    </row>
    <row r="46202" spans="12:12">
      <c r="L46202" s="17" t="s">
        <v>54303</v>
      </c>
    </row>
    <row r="46203" spans="12:12">
      <c r="L46203" s="17" t="s">
        <v>54304</v>
      </c>
    </row>
    <row r="46204" spans="12:12">
      <c r="L46204" s="17" t="s">
        <v>54305</v>
      </c>
    </row>
    <row r="46205" spans="12:12">
      <c r="L46205" s="17" t="s">
        <v>54306</v>
      </c>
    </row>
    <row r="46206" spans="12:12">
      <c r="L46206" s="17" t="s">
        <v>54307</v>
      </c>
    </row>
    <row r="46207" spans="12:12">
      <c r="L46207" s="17" t="s">
        <v>54308</v>
      </c>
    </row>
    <row r="46208" spans="12:12">
      <c r="L46208" s="17" t="s">
        <v>54309</v>
      </c>
    </row>
    <row r="46209" spans="12:12">
      <c r="L46209" s="17" t="s">
        <v>54310</v>
      </c>
    </row>
    <row r="46210" spans="12:12">
      <c r="L46210" s="17" t="s">
        <v>54311</v>
      </c>
    </row>
    <row r="46211" spans="12:12">
      <c r="L46211" s="17" t="s">
        <v>54312</v>
      </c>
    </row>
    <row r="46212" spans="12:12">
      <c r="L46212" s="17" t="s">
        <v>54313</v>
      </c>
    </row>
    <row r="46213" spans="12:12">
      <c r="L46213" s="17" t="s">
        <v>54314</v>
      </c>
    </row>
    <row r="46214" spans="12:12">
      <c r="L46214" s="17" t="s">
        <v>54315</v>
      </c>
    </row>
    <row r="46215" spans="12:12">
      <c r="L46215" s="17" t="s">
        <v>54316</v>
      </c>
    </row>
    <row r="46216" spans="12:12">
      <c r="L46216" s="17" t="s">
        <v>54317</v>
      </c>
    </row>
    <row r="46217" spans="12:12">
      <c r="L46217" s="17" t="s">
        <v>54318</v>
      </c>
    </row>
    <row r="46218" spans="12:12">
      <c r="L46218" s="17" t="s">
        <v>54319</v>
      </c>
    </row>
    <row r="46219" spans="12:12">
      <c r="L46219" s="17" t="s">
        <v>54320</v>
      </c>
    </row>
    <row r="46220" spans="12:12">
      <c r="L46220" s="17" t="s">
        <v>54321</v>
      </c>
    </row>
    <row r="46221" spans="12:12">
      <c r="L46221" s="17" t="s">
        <v>54322</v>
      </c>
    </row>
    <row r="46222" spans="12:12">
      <c r="L46222" s="17" t="s">
        <v>54323</v>
      </c>
    </row>
    <row r="46223" spans="12:12">
      <c r="L46223" s="17" t="s">
        <v>54324</v>
      </c>
    </row>
    <row r="46224" spans="12:12">
      <c r="L46224" s="17" t="s">
        <v>54325</v>
      </c>
    </row>
    <row r="46225" spans="12:12">
      <c r="L46225" s="17" t="s">
        <v>54326</v>
      </c>
    </row>
    <row r="46226" spans="12:12">
      <c r="L46226" s="17" t="s">
        <v>54327</v>
      </c>
    </row>
    <row r="46227" spans="12:12">
      <c r="L46227" s="17" t="s">
        <v>54328</v>
      </c>
    </row>
    <row r="46228" spans="12:12">
      <c r="L46228" s="17" t="s">
        <v>54329</v>
      </c>
    </row>
    <row r="46229" spans="12:12">
      <c r="L46229" s="17" t="s">
        <v>54330</v>
      </c>
    </row>
    <row r="46230" spans="12:12">
      <c r="L46230" s="17" t="s">
        <v>54331</v>
      </c>
    </row>
    <row r="46231" spans="12:12">
      <c r="L46231" s="17" t="s">
        <v>54332</v>
      </c>
    </row>
    <row r="46232" spans="12:12">
      <c r="L46232" s="17" t="s">
        <v>54333</v>
      </c>
    </row>
    <row r="46233" spans="12:12">
      <c r="L46233" s="17" t="s">
        <v>54334</v>
      </c>
    </row>
    <row r="46234" spans="12:12">
      <c r="L46234" s="17" t="s">
        <v>54335</v>
      </c>
    </row>
    <row r="46235" spans="12:12">
      <c r="L46235" s="17" t="s">
        <v>54336</v>
      </c>
    </row>
    <row r="46236" spans="12:12">
      <c r="L46236" s="17" t="s">
        <v>54337</v>
      </c>
    </row>
    <row r="46237" spans="12:12">
      <c r="L46237" s="17" t="s">
        <v>54338</v>
      </c>
    </row>
    <row r="46238" spans="12:12">
      <c r="L46238" s="17" t="s">
        <v>54339</v>
      </c>
    </row>
    <row r="46239" spans="12:12">
      <c r="L46239" s="17" t="s">
        <v>54340</v>
      </c>
    </row>
    <row r="46240" spans="12:12">
      <c r="L46240" s="17" t="s">
        <v>54341</v>
      </c>
    </row>
    <row r="46241" spans="12:12">
      <c r="L46241" s="17" t="s">
        <v>54342</v>
      </c>
    </row>
    <row r="46242" spans="12:12">
      <c r="L46242" s="17" t="s">
        <v>54343</v>
      </c>
    </row>
    <row r="46243" spans="12:12">
      <c r="L46243" s="17" t="s">
        <v>54344</v>
      </c>
    </row>
    <row r="46244" spans="12:12">
      <c r="L46244" s="17" t="s">
        <v>54345</v>
      </c>
    </row>
    <row r="46245" spans="12:12">
      <c r="L46245" s="17" t="s">
        <v>54346</v>
      </c>
    </row>
    <row r="46246" spans="12:12">
      <c r="L46246" s="17" t="s">
        <v>54347</v>
      </c>
    </row>
    <row r="46247" spans="12:12">
      <c r="L46247" s="17" t="s">
        <v>54348</v>
      </c>
    </row>
    <row r="46248" spans="12:12">
      <c r="L46248" s="17" t="s">
        <v>54349</v>
      </c>
    </row>
    <row r="46249" spans="12:12">
      <c r="L46249" s="17" t="s">
        <v>54350</v>
      </c>
    </row>
    <row r="46250" spans="12:12">
      <c r="L46250" s="17" t="s">
        <v>54351</v>
      </c>
    </row>
    <row r="46251" spans="12:12">
      <c r="L46251" s="17" t="s">
        <v>54352</v>
      </c>
    </row>
    <row r="46252" spans="12:12">
      <c r="L46252" s="17" t="s">
        <v>54353</v>
      </c>
    </row>
    <row r="46253" spans="12:12">
      <c r="L46253" s="17" t="s">
        <v>54354</v>
      </c>
    </row>
    <row r="46254" spans="12:12">
      <c r="L46254" s="17" t="s">
        <v>54355</v>
      </c>
    </row>
    <row r="46255" spans="12:12">
      <c r="L46255" s="17" t="s">
        <v>54356</v>
      </c>
    </row>
    <row r="46256" spans="12:12">
      <c r="L46256" s="17" t="s">
        <v>54357</v>
      </c>
    </row>
    <row r="46257" spans="12:12">
      <c r="L46257" s="17" t="s">
        <v>54358</v>
      </c>
    </row>
    <row r="46258" spans="12:12">
      <c r="L46258" s="17" t="s">
        <v>54359</v>
      </c>
    </row>
    <row r="46259" spans="12:12">
      <c r="L46259" s="17" t="s">
        <v>54360</v>
      </c>
    </row>
    <row r="46260" spans="12:12">
      <c r="L46260" s="17" t="s">
        <v>54361</v>
      </c>
    </row>
    <row r="46261" spans="12:12">
      <c r="L46261" s="17" t="s">
        <v>54362</v>
      </c>
    </row>
    <row r="46262" spans="12:12">
      <c r="L46262" s="17" t="s">
        <v>54363</v>
      </c>
    </row>
    <row r="46263" spans="12:12">
      <c r="L46263" s="17" t="s">
        <v>54364</v>
      </c>
    </row>
    <row r="46264" spans="12:12">
      <c r="L46264" s="17" t="s">
        <v>54365</v>
      </c>
    </row>
    <row r="46265" spans="12:12">
      <c r="L46265" s="17" t="s">
        <v>54366</v>
      </c>
    </row>
    <row r="46266" spans="12:12">
      <c r="L46266" s="17" t="s">
        <v>54367</v>
      </c>
    </row>
    <row r="46267" spans="12:12">
      <c r="L46267" s="17" t="s">
        <v>54368</v>
      </c>
    </row>
    <row r="46268" spans="12:12">
      <c r="L46268" s="17" t="s">
        <v>54369</v>
      </c>
    </row>
    <row r="46269" spans="12:12">
      <c r="L46269" s="17" t="s">
        <v>54370</v>
      </c>
    </row>
    <row r="46270" spans="12:12">
      <c r="L46270" s="17" t="s">
        <v>54371</v>
      </c>
    </row>
    <row r="46271" spans="12:12">
      <c r="L46271" s="17" t="s">
        <v>54372</v>
      </c>
    </row>
    <row r="46272" spans="12:12">
      <c r="L46272" s="17" t="s">
        <v>54373</v>
      </c>
    </row>
    <row r="46273" spans="12:12">
      <c r="L46273" s="17" t="s">
        <v>54374</v>
      </c>
    </row>
    <row r="46274" spans="12:12">
      <c r="L46274" s="17" t="s">
        <v>54375</v>
      </c>
    </row>
    <row r="46275" spans="12:12">
      <c r="L46275" s="17" t="s">
        <v>54376</v>
      </c>
    </row>
    <row r="46276" spans="12:12">
      <c r="L46276" s="17" t="s">
        <v>54377</v>
      </c>
    </row>
    <row r="46277" spans="12:12">
      <c r="L46277" s="17" t="s">
        <v>54378</v>
      </c>
    </row>
    <row r="46278" spans="12:12">
      <c r="L46278" s="17" t="s">
        <v>54379</v>
      </c>
    </row>
    <row r="46279" spans="12:12">
      <c r="L46279" s="17" t="s">
        <v>54380</v>
      </c>
    </row>
    <row r="46280" spans="12:12">
      <c r="L46280" s="17" t="s">
        <v>54381</v>
      </c>
    </row>
    <row r="46281" spans="12:12">
      <c r="L46281" s="17" t="s">
        <v>54382</v>
      </c>
    </row>
    <row r="46282" spans="12:12">
      <c r="L46282" s="17" t="s">
        <v>54383</v>
      </c>
    </row>
    <row r="46283" spans="12:12">
      <c r="L46283" s="17" t="s">
        <v>54384</v>
      </c>
    </row>
    <row r="46284" spans="12:12">
      <c r="L46284" s="17" t="s">
        <v>54385</v>
      </c>
    </row>
    <row r="46285" spans="12:12">
      <c r="L46285" s="17" t="s">
        <v>54386</v>
      </c>
    </row>
    <row r="46286" spans="12:12">
      <c r="L46286" s="17" t="s">
        <v>54387</v>
      </c>
    </row>
    <row r="46287" spans="12:12">
      <c r="L46287" s="17" t="s">
        <v>54388</v>
      </c>
    </row>
    <row r="46288" spans="12:12">
      <c r="L46288" s="17" t="s">
        <v>54389</v>
      </c>
    </row>
    <row r="46289" spans="12:12">
      <c r="L46289" s="17" t="s">
        <v>54390</v>
      </c>
    </row>
    <row r="46290" spans="12:12">
      <c r="L46290" s="17" t="s">
        <v>54391</v>
      </c>
    </row>
    <row r="46291" spans="12:12">
      <c r="L46291" s="17" t="s">
        <v>54392</v>
      </c>
    </row>
    <row r="46292" spans="12:12">
      <c r="L46292" s="17" t="s">
        <v>54393</v>
      </c>
    </row>
    <row r="46293" spans="12:12">
      <c r="L46293" s="17" t="s">
        <v>54394</v>
      </c>
    </row>
    <row r="46294" spans="12:12">
      <c r="L46294" s="17" t="s">
        <v>54395</v>
      </c>
    </row>
    <row r="46295" spans="12:12">
      <c r="L46295" s="17" t="s">
        <v>54396</v>
      </c>
    </row>
    <row r="46296" spans="12:12">
      <c r="L46296" s="17" t="s">
        <v>54397</v>
      </c>
    </row>
    <row r="46297" spans="12:12">
      <c r="L46297" s="17" t="s">
        <v>54398</v>
      </c>
    </row>
    <row r="46298" spans="12:12">
      <c r="L46298" s="17" t="s">
        <v>54399</v>
      </c>
    </row>
    <row r="46299" spans="12:12">
      <c r="L46299" s="17" t="s">
        <v>54400</v>
      </c>
    </row>
    <row r="46300" spans="12:12">
      <c r="L46300" s="17" t="s">
        <v>54401</v>
      </c>
    </row>
    <row r="46301" spans="12:12">
      <c r="L46301" s="17" t="s">
        <v>54402</v>
      </c>
    </row>
    <row r="46302" spans="12:12">
      <c r="L46302" s="17" t="s">
        <v>54403</v>
      </c>
    </row>
    <row r="46303" spans="12:12">
      <c r="L46303" s="17" t="s">
        <v>54404</v>
      </c>
    </row>
    <row r="46304" spans="12:12">
      <c r="L46304" s="17" t="s">
        <v>54405</v>
      </c>
    </row>
    <row r="46305" spans="12:12">
      <c r="L46305" s="17" t="s">
        <v>54406</v>
      </c>
    </row>
    <row r="46306" spans="12:12">
      <c r="L46306" s="17" t="s">
        <v>54407</v>
      </c>
    </row>
    <row r="46307" spans="12:12">
      <c r="L46307" s="17" t="s">
        <v>54408</v>
      </c>
    </row>
    <row r="46308" spans="12:12">
      <c r="L46308" s="17" t="s">
        <v>54409</v>
      </c>
    </row>
    <row r="46309" spans="12:12">
      <c r="L46309" s="17" t="s">
        <v>54410</v>
      </c>
    </row>
    <row r="46310" spans="12:12">
      <c r="L46310" s="17" t="s">
        <v>54411</v>
      </c>
    </row>
    <row r="46311" spans="12:12">
      <c r="L46311" s="17" t="s">
        <v>54412</v>
      </c>
    </row>
    <row r="46312" spans="12:12">
      <c r="L46312" s="17" t="s">
        <v>54413</v>
      </c>
    </row>
    <row r="46313" spans="12:12">
      <c r="L46313" s="17" t="s">
        <v>54414</v>
      </c>
    </row>
    <row r="46314" spans="12:12">
      <c r="L46314" s="17" t="s">
        <v>54415</v>
      </c>
    </row>
    <row r="46315" spans="12:12">
      <c r="L46315" s="17" t="s">
        <v>54416</v>
      </c>
    </row>
    <row r="46316" spans="12:12">
      <c r="L46316" s="17" t="s">
        <v>54417</v>
      </c>
    </row>
    <row r="46317" spans="12:12">
      <c r="L46317" s="17" t="s">
        <v>54418</v>
      </c>
    </row>
    <row r="46318" spans="12:12">
      <c r="L46318" s="17" t="s">
        <v>54419</v>
      </c>
    </row>
    <row r="46319" spans="12:12">
      <c r="L46319" s="17" t="s">
        <v>54420</v>
      </c>
    </row>
    <row r="46320" spans="12:12">
      <c r="L46320" s="17" t="s">
        <v>54421</v>
      </c>
    </row>
    <row r="46321" spans="12:12">
      <c r="L46321" s="17" t="s">
        <v>54422</v>
      </c>
    </row>
    <row r="46322" spans="12:12">
      <c r="L46322" s="17" t="s">
        <v>54423</v>
      </c>
    </row>
    <row r="46323" spans="12:12">
      <c r="L46323" s="17" t="s">
        <v>54424</v>
      </c>
    </row>
    <row r="46324" spans="12:12">
      <c r="L46324" s="17" t="s">
        <v>54425</v>
      </c>
    </row>
    <row r="46325" spans="12:12">
      <c r="L46325" s="17" t="s">
        <v>54426</v>
      </c>
    </row>
    <row r="46326" spans="12:12">
      <c r="L46326" s="17" t="s">
        <v>54427</v>
      </c>
    </row>
    <row r="46327" spans="12:12">
      <c r="L46327" s="17" t="s">
        <v>54428</v>
      </c>
    </row>
    <row r="46328" spans="12:12">
      <c r="L46328" s="17" t="s">
        <v>54429</v>
      </c>
    </row>
    <row r="46329" spans="12:12">
      <c r="L46329" s="17" t="s">
        <v>54430</v>
      </c>
    </row>
    <row r="46330" spans="12:12">
      <c r="L46330" s="17" t="s">
        <v>54431</v>
      </c>
    </row>
    <row r="46331" spans="12:12">
      <c r="L46331" s="17" t="s">
        <v>54432</v>
      </c>
    </row>
    <row r="46332" spans="12:12">
      <c r="L46332" s="17" t="s">
        <v>54433</v>
      </c>
    </row>
    <row r="46333" spans="12:12">
      <c r="L46333" s="17" t="s">
        <v>54434</v>
      </c>
    </row>
    <row r="46334" spans="12:12">
      <c r="L46334" s="17" t="s">
        <v>54435</v>
      </c>
    </row>
    <row r="46335" spans="12:12">
      <c r="L46335" s="17" t="s">
        <v>54436</v>
      </c>
    </row>
    <row r="46336" spans="12:12">
      <c r="L46336" s="17" t="s">
        <v>54437</v>
      </c>
    </row>
    <row r="46337" spans="12:12">
      <c r="L46337" s="17" t="s">
        <v>54438</v>
      </c>
    </row>
    <row r="46338" spans="12:12">
      <c r="L46338" s="17" t="s">
        <v>54439</v>
      </c>
    </row>
    <row r="46339" spans="12:12">
      <c r="L46339" s="17" t="s">
        <v>54440</v>
      </c>
    </row>
    <row r="46340" spans="12:12">
      <c r="L46340" s="17" t="s">
        <v>54441</v>
      </c>
    </row>
    <row r="46341" spans="12:12">
      <c r="L46341" s="17" t="s">
        <v>54442</v>
      </c>
    </row>
    <row r="46342" spans="12:12">
      <c r="L46342" s="17" t="s">
        <v>54443</v>
      </c>
    </row>
    <row r="46343" spans="12:12">
      <c r="L46343" s="17" t="s">
        <v>54444</v>
      </c>
    </row>
    <row r="46344" spans="12:12">
      <c r="L46344" s="17" t="s">
        <v>54445</v>
      </c>
    </row>
    <row r="46345" spans="12:12">
      <c r="L46345" s="17" t="s">
        <v>54446</v>
      </c>
    </row>
    <row r="46346" spans="12:12">
      <c r="L46346" s="17" t="s">
        <v>54447</v>
      </c>
    </row>
    <row r="46347" spans="12:12">
      <c r="L46347" s="17" t="s">
        <v>54448</v>
      </c>
    </row>
    <row r="46348" spans="12:12">
      <c r="L46348" s="17" t="s">
        <v>54449</v>
      </c>
    </row>
    <row r="46349" spans="12:12">
      <c r="L46349" s="17" t="s">
        <v>54450</v>
      </c>
    </row>
    <row r="46350" spans="12:12">
      <c r="L46350" s="17" t="s">
        <v>54451</v>
      </c>
    </row>
    <row r="46351" spans="12:12">
      <c r="L46351" s="17" t="s">
        <v>54452</v>
      </c>
    </row>
    <row r="46352" spans="12:12">
      <c r="L46352" s="17" t="s">
        <v>54453</v>
      </c>
    </row>
    <row r="46353" spans="12:12">
      <c r="L46353" s="17" t="s">
        <v>54454</v>
      </c>
    </row>
    <row r="46354" spans="12:12">
      <c r="L46354" s="17" t="s">
        <v>54455</v>
      </c>
    </row>
    <row r="46355" spans="12:12">
      <c r="L46355" s="17" t="s">
        <v>54456</v>
      </c>
    </row>
    <row r="46356" spans="12:12">
      <c r="L46356" s="17" t="s">
        <v>54457</v>
      </c>
    </row>
    <row r="46357" spans="12:12">
      <c r="L46357" s="17" t="s">
        <v>54458</v>
      </c>
    </row>
    <row r="46358" spans="12:12">
      <c r="L46358" s="17" t="s">
        <v>54459</v>
      </c>
    </row>
    <row r="46359" spans="12:12">
      <c r="L46359" s="17" t="s">
        <v>54460</v>
      </c>
    </row>
    <row r="46360" spans="12:12">
      <c r="L46360" s="17" t="s">
        <v>54461</v>
      </c>
    </row>
    <row r="46361" spans="12:12">
      <c r="L46361" s="17" t="s">
        <v>54462</v>
      </c>
    </row>
    <row r="46362" spans="12:12">
      <c r="L46362" s="17" t="s">
        <v>54463</v>
      </c>
    </row>
    <row r="46363" spans="12:12">
      <c r="L46363" s="17" t="s">
        <v>54464</v>
      </c>
    </row>
    <row r="46364" spans="12:12">
      <c r="L46364" s="17" t="s">
        <v>54465</v>
      </c>
    </row>
    <row r="46365" spans="12:12">
      <c r="L46365" s="17" t="s">
        <v>54466</v>
      </c>
    </row>
    <row r="46366" spans="12:12">
      <c r="L46366" s="17" t="s">
        <v>54467</v>
      </c>
    </row>
    <row r="46367" spans="12:12">
      <c r="L46367" s="17" t="s">
        <v>54468</v>
      </c>
    </row>
    <row r="46368" spans="12:12">
      <c r="L46368" s="17" t="s">
        <v>54469</v>
      </c>
    </row>
    <row r="46369" spans="12:12">
      <c r="L46369" s="17" t="s">
        <v>54470</v>
      </c>
    </row>
    <row r="46370" spans="12:12">
      <c r="L46370" s="17" t="s">
        <v>54471</v>
      </c>
    </row>
    <row r="46371" spans="12:12">
      <c r="L46371" s="17" t="s">
        <v>54472</v>
      </c>
    </row>
    <row r="46372" spans="12:12">
      <c r="L46372" s="17" t="s">
        <v>54473</v>
      </c>
    </row>
    <row r="46373" spans="12:12">
      <c r="L46373" s="17" t="s">
        <v>54474</v>
      </c>
    </row>
    <row r="46374" spans="12:12">
      <c r="L46374" s="17" t="s">
        <v>54475</v>
      </c>
    </row>
    <row r="46375" spans="12:12">
      <c r="L46375" s="17" t="s">
        <v>54476</v>
      </c>
    </row>
    <row r="46376" spans="12:12">
      <c r="L46376" s="17" t="s">
        <v>54477</v>
      </c>
    </row>
    <row r="46377" spans="12:12">
      <c r="L46377" s="17" t="s">
        <v>54478</v>
      </c>
    </row>
    <row r="46378" spans="12:12">
      <c r="L46378" s="17" t="s">
        <v>54479</v>
      </c>
    </row>
    <row r="46379" spans="12:12">
      <c r="L46379" s="17" t="s">
        <v>54480</v>
      </c>
    </row>
    <row r="46380" spans="12:12">
      <c r="L46380" s="17" t="s">
        <v>54481</v>
      </c>
    </row>
    <row r="46381" spans="12:12">
      <c r="L46381" s="17" t="s">
        <v>54482</v>
      </c>
    </row>
    <row r="46382" spans="12:12">
      <c r="L46382" s="17" t="s">
        <v>54483</v>
      </c>
    </row>
    <row r="46383" spans="12:12">
      <c r="L46383" s="17" t="s">
        <v>54484</v>
      </c>
    </row>
    <row r="46384" spans="12:12">
      <c r="L46384" s="17" t="s">
        <v>54485</v>
      </c>
    </row>
    <row r="46385" spans="12:12">
      <c r="L46385" s="17" t="s">
        <v>54486</v>
      </c>
    </row>
    <row r="46386" spans="12:12">
      <c r="L46386" s="17" t="s">
        <v>54487</v>
      </c>
    </row>
    <row r="46387" spans="12:12">
      <c r="L46387" s="17" t="s">
        <v>54488</v>
      </c>
    </row>
    <row r="46388" spans="12:12">
      <c r="L46388" s="17" t="s">
        <v>54489</v>
      </c>
    </row>
    <row r="46389" spans="12:12">
      <c r="L46389" s="17" t="s">
        <v>54490</v>
      </c>
    </row>
    <row r="46390" spans="12:12">
      <c r="L46390" s="17" t="s">
        <v>54491</v>
      </c>
    </row>
    <row r="46391" spans="12:12">
      <c r="L46391" s="17" t="s">
        <v>54492</v>
      </c>
    </row>
    <row r="46392" spans="12:12">
      <c r="L46392" s="17" t="s">
        <v>54493</v>
      </c>
    </row>
    <row r="46393" spans="12:12">
      <c r="L46393" s="17" t="s">
        <v>54494</v>
      </c>
    </row>
    <row r="46394" spans="12:12">
      <c r="L46394" s="17" t="s">
        <v>54495</v>
      </c>
    </row>
    <row r="46395" spans="12:12">
      <c r="L46395" s="17" t="s">
        <v>54496</v>
      </c>
    </row>
    <row r="46396" spans="12:12">
      <c r="L46396" s="17" t="s">
        <v>54497</v>
      </c>
    </row>
    <row r="46397" spans="12:12">
      <c r="L46397" s="17" t="s">
        <v>54498</v>
      </c>
    </row>
    <row r="46398" spans="12:12">
      <c r="L46398" s="17" t="s">
        <v>54499</v>
      </c>
    </row>
    <row r="46399" spans="12:12">
      <c r="L46399" s="17" t="s">
        <v>54500</v>
      </c>
    </row>
    <row r="46400" spans="12:12">
      <c r="L46400" s="17" t="s">
        <v>54501</v>
      </c>
    </row>
    <row r="46401" spans="12:12">
      <c r="L46401" s="17" t="s">
        <v>54502</v>
      </c>
    </row>
    <row r="46402" spans="12:12">
      <c r="L46402" s="17" t="s">
        <v>54503</v>
      </c>
    </row>
    <row r="46403" spans="12:12">
      <c r="L46403" s="17" t="s">
        <v>54504</v>
      </c>
    </row>
    <row r="46404" spans="12:12">
      <c r="L46404" s="17" t="s">
        <v>54505</v>
      </c>
    </row>
    <row r="46405" spans="12:12">
      <c r="L46405" s="17" t="s">
        <v>54506</v>
      </c>
    </row>
    <row r="46406" spans="12:12">
      <c r="L46406" s="17" t="s">
        <v>54507</v>
      </c>
    </row>
    <row r="46407" spans="12:12">
      <c r="L46407" s="17" t="s">
        <v>54508</v>
      </c>
    </row>
    <row r="46408" spans="12:12">
      <c r="L46408" s="17" t="s">
        <v>54509</v>
      </c>
    </row>
    <row r="46409" spans="12:12">
      <c r="L46409" s="17" t="s">
        <v>54510</v>
      </c>
    </row>
    <row r="46410" spans="12:12">
      <c r="L46410" s="17" t="s">
        <v>54511</v>
      </c>
    </row>
    <row r="46411" spans="12:12">
      <c r="L46411" s="17" t="s">
        <v>54512</v>
      </c>
    </row>
    <row r="46412" spans="12:12">
      <c r="L46412" s="17" t="s">
        <v>54513</v>
      </c>
    </row>
    <row r="46413" spans="12:12">
      <c r="L46413" s="17" t="s">
        <v>54514</v>
      </c>
    </row>
    <row r="46414" spans="12:12">
      <c r="L46414" s="17" t="s">
        <v>54515</v>
      </c>
    </row>
    <row r="46415" spans="12:12">
      <c r="L46415" s="17" t="s">
        <v>54516</v>
      </c>
    </row>
    <row r="46416" spans="12:12">
      <c r="L46416" s="17" t="s">
        <v>54517</v>
      </c>
    </row>
    <row r="46417" spans="12:12">
      <c r="L46417" s="17" t="s">
        <v>54518</v>
      </c>
    </row>
    <row r="46418" spans="12:12">
      <c r="L46418" s="17" t="s">
        <v>54519</v>
      </c>
    </row>
    <row r="46419" spans="12:12">
      <c r="L46419" s="17" t="s">
        <v>54520</v>
      </c>
    </row>
    <row r="46420" spans="12:12">
      <c r="L46420" s="17" t="s">
        <v>54521</v>
      </c>
    </row>
    <row r="46421" spans="12:12">
      <c r="L46421" s="17" t="s">
        <v>54522</v>
      </c>
    </row>
    <row r="46422" spans="12:12">
      <c r="L46422" s="17" t="s">
        <v>54523</v>
      </c>
    </row>
    <row r="46423" spans="12:12">
      <c r="L46423" s="17" t="s">
        <v>54524</v>
      </c>
    </row>
    <row r="46424" spans="12:12">
      <c r="L46424" s="17" t="s">
        <v>54525</v>
      </c>
    </row>
    <row r="46425" spans="12:12">
      <c r="L46425" s="17" t="s">
        <v>54526</v>
      </c>
    </row>
    <row r="46426" spans="12:12">
      <c r="L46426" s="17" t="s">
        <v>54527</v>
      </c>
    </row>
    <row r="46427" spans="12:12">
      <c r="L46427" s="17" t="s">
        <v>54528</v>
      </c>
    </row>
    <row r="46428" spans="12:12">
      <c r="L46428" s="17" t="s">
        <v>54529</v>
      </c>
    </row>
    <row r="46429" spans="12:12">
      <c r="L46429" s="17" t="s">
        <v>54530</v>
      </c>
    </row>
    <row r="46430" spans="12:12">
      <c r="L46430" s="17" t="s">
        <v>54531</v>
      </c>
    </row>
    <row r="46431" spans="12:12">
      <c r="L46431" s="17" t="s">
        <v>54532</v>
      </c>
    </row>
    <row r="46432" spans="12:12">
      <c r="L46432" s="17" t="s">
        <v>54533</v>
      </c>
    </row>
    <row r="46433" spans="12:12">
      <c r="L46433" s="17" t="s">
        <v>54534</v>
      </c>
    </row>
    <row r="46434" spans="12:12">
      <c r="L46434" s="17" t="s">
        <v>54535</v>
      </c>
    </row>
    <row r="46435" spans="12:12">
      <c r="L46435" s="17" t="s">
        <v>54536</v>
      </c>
    </row>
    <row r="46436" spans="12:12">
      <c r="L46436" s="17" t="s">
        <v>54537</v>
      </c>
    </row>
    <row r="46437" spans="12:12">
      <c r="L46437" s="17" t="s">
        <v>54538</v>
      </c>
    </row>
    <row r="46438" spans="12:12">
      <c r="L46438" s="17" t="s">
        <v>54539</v>
      </c>
    </row>
    <row r="46439" spans="12:12">
      <c r="L46439" s="17" t="s">
        <v>54540</v>
      </c>
    </row>
    <row r="46440" spans="12:12">
      <c r="L46440" s="17" t="s">
        <v>54541</v>
      </c>
    </row>
    <row r="46441" spans="12:12">
      <c r="L46441" s="17" t="s">
        <v>54542</v>
      </c>
    </row>
    <row r="46442" spans="12:12">
      <c r="L46442" s="17" t="s">
        <v>54543</v>
      </c>
    </row>
    <row r="46443" spans="12:12">
      <c r="L46443" s="17" t="s">
        <v>54544</v>
      </c>
    </row>
    <row r="46444" spans="12:12">
      <c r="L46444" s="17" t="s">
        <v>54545</v>
      </c>
    </row>
    <row r="46445" spans="12:12">
      <c r="L46445" s="17" t="s">
        <v>54546</v>
      </c>
    </row>
    <row r="46446" spans="12:12">
      <c r="L46446" s="17" t="s">
        <v>54547</v>
      </c>
    </row>
    <row r="46447" spans="12:12">
      <c r="L46447" s="17" t="s">
        <v>54548</v>
      </c>
    </row>
    <row r="46448" spans="12:12">
      <c r="L46448" s="17" t="s">
        <v>54549</v>
      </c>
    </row>
    <row r="46449" spans="12:12">
      <c r="L46449" s="17" t="s">
        <v>54550</v>
      </c>
    </row>
    <row r="46450" spans="12:12">
      <c r="L46450" s="17" t="s">
        <v>54551</v>
      </c>
    </row>
    <row r="46451" spans="12:12">
      <c r="L46451" s="17" t="s">
        <v>54552</v>
      </c>
    </row>
    <row r="46452" spans="12:12">
      <c r="L46452" s="17" t="s">
        <v>54553</v>
      </c>
    </row>
    <row r="46453" spans="12:12">
      <c r="L46453" s="17" t="s">
        <v>54554</v>
      </c>
    </row>
    <row r="46454" spans="12:12">
      <c r="L46454" s="17" t="s">
        <v>54555</v>
      </c>
    </row>
    <row r="46455" spans="12:12">
      <c r="L46455" s="17" t="s">
        <v>54556</v>
      </c>
    </row>
    <row r="46456" spans="12:12">
      <c r="L46456" s="17" t="s">
        <v>54557</v>
      </c>
    </row>
    <row r="46457" spans="12:12">
      <c r="L46457" s="17" t="s">
        <v>54558</v>
      </c>
    </row>
    <row r="46458" spans="12:12">
      <c r="L46458" s="17" t="s">
        <v>54559</v>
      </c>
    </row>
    <row r="46459" spans="12:12">
      <c r="L46459" s="17" t="s">
        <v>54560</v>
      </c>
    </row>
    <row r="46460" spans="12:12">
      <c r="L46460" s="17" t="s">
        <v>54561</v>
      </c>
    </row>
    <row r="46461" spans="12:12">
      <c r="L46461" s="17" t="s">
        <v>54562</v>
      </c>
    </row>
    <row r="46462" spans="12:12">
      <c r="L46462" s="17" t="s">
        <v>54563</v>
      </c>
    </row>
    <row r="46463" spans="12:12">
      <c r="L46463" s="17" t="s">
        <v>54564</v>
      </c>
    </row>
    <row r="46464" spans="12:12">
      <c r="L46464" s="17" t="s">
        <v>54565</v>
      </c>
    </row>
    <row r="46465" spans="12:12">
      <c r="L46465" s="17" t="s">
        <v>54566</v>
      </c>
    </row>
    <row r="46466" spans="12:12">
      <c r="L46466" s="17" t="s">
        <v>54567</v>
      </c>
    </row>
    <row r="46467" spans="12:12">
      <c r="L46467" s="17" t="s">
        <v>54568</v>
      </c>
    </row>
    <row r="46468" spans="12:12">
      <c r="L46468" s="17" t="s">
        <v>54569</v>
      </c>
    </row>
    <row r="46469" spans="12:12">
      <c r="L46469" s="17" t="s">
        <v>54570</v>
      </c>
    </row>
    <row r="46470" spans="12:12">
      <c r="L46470" s="17" t="s">
        <v>54571</v>
      </c>
    </row>
    <row r="46471" spans="12:12">
      <c r="L46471" s="17" t="s">
        <v>54572</v>
      </c>
    </row>
    <row r="46472" spans="12:12">
      <c r="L46472" s="17" t="s">
        <v>54573</v>
      </c>
    </row>
    <row r="46473" spans="12:12">
      <c r="L46473" s="17" t="s">
        <v>54574</v>
      </c>
    </row>
    <row r="46474" spans="12:12">
      <c r="L46474" s="17" t="s">
        <v>54575</v>
      </c>
    </row>
    <row r="46475" spans="12:12">
      <c r="L46475" s="17" t="s">
        <v>54576</v>
      </c>
    </row>
    <row r="46476" spans="12:12">
      <c r="L46476" s="17" t="s">
        <v>54577</v>
      </c>
    </row>
    <row r="46477" spans="12:12">
      <c r="L46477" s="17" t="s">
        <v>54578</v>
      </c>
    </row>
    <row r="46478" spans="12:12">
      <c r="L46478" s="17" t="s">
        <v>54579</v>
      </c>
    </row>
    <row r="46479" spans="12:12">
      <c r="L46479" s="17" t="s">
        <v>54580</v>
      </c>
    </row>
    <row r="46480" spans="12:12">
      <c r="L46480" s="17" t="s">
        <v>54581</v>
      </c>
    </row>
    <row r="46481" spans="12:12">
      <c r="L46481" s="17" t="s">
        <v>54582</v>
      </c>
    </row>
    <row r="46482" spans="12:12">
      <c r="L46482" s="17" t="s">
        <v>54583</v>
      </c>
    </row>
    <row r="46483" spans="12:12">
      <c r="L46483" s="17" t="s">
        <v>54584</v>
      </c>
    </row>
    <row r="46484" spans="12:12">
      <c r="L46484" s="17" t="s">
        <v>54585</v>
      </c>
    </row>
    <row r="46485" spans="12:12">
      <c r="L46485" s="17" t="s">
        <v>54586</v>
      </c>
    </row>
    <row r="46486" spans="12:12">
      <c r="L46486" s="17" t="s">
        <v>54587</v>
      </c>
    </row>
    <row r="46487" spans="12:12">
      <c r="L46487" s="17" t="s">
        <v>54588</v>
      </c>
    </row>
    <row r="46488" spans="12:12">
      <c r="L46488" s="17" t="s">
        <v>54589</v>
      </c>
    </row>
    <row r="46489" spans="12:12">
      <c r="L46489" s="17" t="s">
        <v>54590</v>
      </c>
    </row>
    <row r="46490" spans="12:12">
      <c r="L46490" s="17" t="s">
        <v>54591</v>
      </c>
    </row>
    <row r="46491" spans="12:12">
      <c r="L46491" s="17" t="s">
        <v>54592</v>
      </c>
    </row>
    <row r="46492" spans="12:12">
      <c r="L46492" s="17" t="s">
        <v>54593</v>
      </c>
    </row>
    <row r="46493" spans="12:12">
      <c r="L46493" s="17" t="s">
        <v>54594</v>
      </c>
    </row>
    <row r="46494" spans="12:12">
      <c r="L46494" s="17" t="s">
        <v>54595</v>
      </c>
    </row>
    <row r="46495" spans="12:12">
      <c r="L46495" s="17" t="s">
        <v>54596</v>
      </c>
    </row>
    <row r="46496" spans="12:12">
      <c r="L46496" s="17" t="s">
        <v>54597</v>
      </c>
    </row>
    <row r="46497" spans="12:12">
      <c r="L46497" s="17" t="s">
        <v>54598</v>
      </c>
    </row>
    <row r="46498" spans="12:12">
      <c r="L46498" s="17" t="s">
        <v>54599</v>
      </c>
    </row>
    <row r="46499" spans="12:12">
      <c r="L46499" s="17" t="s">
        <v>54600</v>
      </c>
    </row>
    <row r="46500" spans="12:12">
      <c r="L46500" s="17" t="s">
        <v>54601</v>
      </c>
    </row>
    <row r="46501" spans="12:12">
      <c r="L46501" s="17" t="s">
        <v>54602</v>
      </c>
    </row>
    <row r="46502" spans="12:12">
      <c r="L46502" s="17" t="s">
        <v>54603</v>
      </c>
    </row>
    <row r="46503" spans="12:12">
      <c r="L46503" s="17" t="s">
        <v>54604</v>
      </c>
    </row>
    <row r="46504" spans="12:12">
      <c r="L46504" s="17" t="s">
        <v>54605</v>
      </c>
    </row>
    <row r="46505" spans="12:12">
      <c r="L46505" s="17" t="s">
        <v>54606</v>
      </c>
    </row>
    <row r="46506" spans="12:12">
      <c r="L46506" s="17" t="s">
        <v>54607</v>
      </c>
    </row>
    <row r="46507" spans="12:12">
      <c r="L46507" s="17" t="s">
        <v>54608</v>
      </c>
    </row>
    <row r="46508" spans="12:12">
      <c r="L46508" s="17" t="s">
        <v>54609</v>
      </c>
    </row>
    <row r="46509" spans="12:12">
      <c r="L46509" s="17" t="s">
        <v>54610</v>
      </c>
    </row>
    <row r="46510" spans="12:12">
      <c r="L46510" s="17" t="s">
        <v>54611</v>
      </c>
    </row>
    <row r="46511" spans="12:12">
      <c r="L46511" s="17" t="s">
        <v>54612</v>
      </c>
    </row>
    <row r="46512" spans="12:12">
      <c r="L46512" s="17" t="s">
        <v>54613</v>
      </c>
    </row>
    <row r="46513" spans="12:12">
      <c r="L46513" s="17" t="s">
        <v>54614</v>
      </c>
    </row>
    <row r="46514" spans="12:12">
      <c r="L46514" s="17" t="s">
        <v>54615</v>
      </c>
    </row>
    <row r="46515" spans="12:12">
      <c r="L46515" s="17" t="s">
        <v>54616</v>
      </c>
    </row>
    <row r="46516" spans="12:12">
      <c r="L46516" s="17" t="s">
        <v>54617</v>
      </c>
    </row>
    <row r="46517" spans="12:12">
      <c r="L46517" s="17" t="s">
        <v>54618</v>
      </c>
    </row>
    <row r="46518" spans="12:12">
      <c r="L46518" s="17" t="s">
        <v>54619</v>
      </c>
    </row>
    <row r="46519" spans="12:12">
      <c r="L46519" s="17" t="s">
        <v>54620</v>
      </c>
    </row>
    <row r="46520" spans="12:12">
      <c r="L46520" s="17" t="s">
        <v>54621</v>
      </c>
    </row>
    <row r="46521" spans="12:12">
      <c r="L46521" s="17" t="s">
        <v>54622</v>
      </c>
    </row>
    <row r="46522" spans="12:12">
      <c r="L46522" s="17" t="s">
        <v>54623</v>
      </c>
    </row>
    <row r="46523" spans="12:12">
      <c r="L46523" s="17" t="s">
        <v>54624</v>
      </c>
    </row>
    <row r="46524" spans="12:12">
      <c r="L46524" s="17" t="s">
        <v>54625</v>
      </c>
    </row>
    <row r="46525" spans="12:12">
      <c r="L46525" s="17" t="s">
        <v>54626</v>
      </c>
    </row>
    <row r="46526" spans="12:12">
      <c r="L46526" s="17" t="s">
        <v>54627</v>
      </c>
    </row>
    <row r="46527" spans="12:12">
      <c r="L46527" s="17" t="s">
        <v>54628</v>
      </c>
    </row>
    <row r="46528" spans="12:12">
      <c r="L46528" s="17" t="s">
        <v>54629</v>
      </c>
    </row>
    <row r="46529" spans="12:12">
      <c r="L46529" s="17" t="s">
        <v>54630</v>
      </c>
    </row>
    <row r="46530" spans="12:12">
      <c r="L46530" s="17" t="s">
        <v>54631</v>
      </c>
    </row>
    <row r="46531" spans="12:12">
      <c r="L46531" s="17" t="s">
        <v>54632</v>
      </c>
    </row>
    <row r="46532" spans="12:12">
      <c r="L46532" s="17" t="s">
        <v>54633</v>
      </c>
    </row>
    <row r="46533" spans="12:12">
      <c r="L46533" s="17" t="s">
        <v>54634</v>
      </c>
    </row>
    <row r="46534" spans="12:12">
      <c r="L46534" s="17" t="s">
        <v>54635</v>
      </c>
    </row>
    <row r="46535" spans="12:12">
      <c r="L46535" s="17" t="s">
        <v>54636</v>
      </c>
    </row>
    <row r="46536" spans="12:12">
      <c r="L46536" s="17" t="s">
        <v>54637</v>
      </c>
    </row>
    <row r="46537" spans="12:12">
      <c r="L46537" s="17" t="s">
        <v>54638</v>
      </c>
    </row>
    <row r="46538" spans="12:12">
      <c r="L46538" s="17" t="s">
        <v>54639</v>
      </c>
    </row>
    <row r="46539" spans="12:12">
      <c r="L46539" s="17" t="s">
        <v>54640</v>
      </c>
    </row>
    <row r="46540" spans="12:12">
      <c r="L46540" s="17" t="s">
        <v>54641</v>
      </c>
    </row>
    <row r="46541" spans="12:12">
      <c r="L46541" s="17" t="s">
        <v>54642</v>
      </c>
    </row>
    <row r="46542" spans="12:12">
      <c r="L46542" s="17" t="s">
        <v>54643</v>
      </c>
    </row>
    <row r="46543" spans="12:12">
      <c r="L46543" s="17" t="s">
        <v>54644</v>
      </c>
    </row>
    <row r="46544" spans="12:12">
      <c r="L46544" s="17" t="s">
        <v>54645</v>
      </c>
    </row>
    <row r="46545" spans="12:12">
      <c r="L46545" s="17" t="s">
        <v>54646</v>
      </c>
    </row>
    <row r="46546" spans="12:12">
      <c r="L46546" s="17" t="s">
        <v>54647</v>
      </c>
    </row>
    <row r="46547" spans="12:12">
      <c r="L46547" s="17" t="s">
        <v>54648</v>
      </c>
    </row>
    <row r="46548" spans="12:12">
      <c r="L46548" s="17" t="s">
        <v>54649</v>
      </c>
    </row>
    <row r="46549" spans="12:12">
      <c r="L46549" s="17" t="s">
        <v>54650</v>
      </c>
    </row>
    <row r="46550" spans="12:12">
      <c r="L46550" s="17" t="s">
        <v>54651</v>
      </c>
    </row>
    <row r="46551" spans="12:12">
      <c r="L46551" s="17" t="s">
        <v>54652</v>
      </c>
    </row>
    <row r="46552" spans="12:12">
      <c r="L46552" s="17" t="s">
        <v>54653</v>
      </c>
    </row>
    <row r="46553" spans="12:12">
      <c r="L46553" s="17" t="s">
        <v>54654</v>
      </c>
    </row>
    <row r="46554" spans="12:12">
      <c r="L46554" s="17" t="s">
        <v>54655</v>
      </c>
    </row>
    <row r="46555" spans="12:12">
      <c r="L46555" s="17" t="s">
        <v>54656</v>
      </c>
    </row>
    <row r="46556" spans="12:12">
      <c r="L46556" s="17" t="s">
        <v>54657</v>
      </c>
    </row>
    <row r="46557" spans="12:12">
      <c r="L46557" s="17" t="s">
        <v>54658</v>
      </c>
    </row>
    <row r="46558" spans="12:12">
      <c r="L46558" s="17" t="s">
        <v>54659</v>
      </c>
    </row>
    <row r="46559" spans="12:12">
      <c r="L46559" s="17" t="s">
        <v>54660</v>
      </c>
    </row>
    <row r="46560" spans="12:12">
      <c r="L46560" s="17" t="s">
        <v>54661</v>
      </c>
    </row>
    <row r="46561" spans="12:12">
      <c r="L46561" s="17" t="s">
        <v>54662</v>
      </c>
    </row>
    <row r="46562" spans="12:12">
      <c r="L46562" s="17" t="s">
        <v>54663</v>
      </c>
    </row>
    <row r="46563" spans="12:12">
      <c r="L46563" s="17" t="s">
        <v>54664</v>
      </c>
    </row>
    <row r="46564" spans="12:12">
      <c r="L46564" s="17" t="s">
        <v>54665</v>
      </c>
    </row>
    <row r="46565" spans="12:12">
      <c r="L46565" s="17" t="s">
        <v>54666</v>
      </c>
    </row>
    <row r="46566" spans="12:12">
      <c r="L46566" s="17" t="s">
        <v>54667</v>
      </c>
    </row>
    <row r="46567" spans="12:12">
      <c r="L46567" s="17" t="s">
        <v>54668</v>
      </c>
    </row>
    <row r="46568" spans="12:12">
      <c r="L46568" s="17" t="s">
        <v>54669</v>
      </c>
    </row>
    <row r="46569" spans="12:12">
      <c r="L46569" s="17" t="s">
        <v>54670</v>
      </c>
    </row>
    <row r="46570" spans="12:12">
      <c r="L46570" s="17" t="s">
        <v>54671</v>
      </c>
    </row>
    <row r="46571" spans="12:12">
      <c r="L46571" s="17" t="s">
        <v>54672</v>
      </c>
    </row>
    <row r="46572" spans="12:12">
      <c r="L46572" s="17" t="s">
        <v>54673</v>
      </c>
    </row>
    <row r="46573" spans="12:12">
      <c r="L46573" s="17" t="s">
        <v>54674</v>
      </c>
    </row>
    <row r="46574" spans="12:12">
      <c r="L46574" s="17" t="s">
        <v>54675</v>
      </c>
    </row>
    <row r="46575" spans="12:12">
      <c r="L46575" s="17" t="s">
        <v>54676</v>
      </c>
    </row>
    <row r="46576" spans="12:12">
      <c r="L46576" s="17" t="s">
        <v>54677</v>
      </c>
    </row>
    <row r="46577" spans="12:12">
      <c r="L46577" s="17" t="s">
        <v>54678</v>
      </c>
    </row>
    <row r="46578" spans="12:12">
      <c r="L46578" s="17" t="s">
        <v>54679</v>
      </c>
    </row>
    <row r="46579" spans="12:12">
      <c r="L46579" s="17" t="s">
        <v>54680</v>
      </c>
    </row>
    <row r="46580" spans="12:12">
      <c r="L46580" s="17" t="s">
        <v>54681</v>
      </c>
    </row>
    <row r="46581" spans="12:12">
      <c r="L46581" s="17" t="s">
        <v>54682</v>
      </c>
    </row>
    <row r="46582" spans="12:12">
      <c r="L46582" s="17" t="s">
        <v>54683</v>
      </c>
    </row>
    <row r="46583" spans="12:12">
      <c r="L46583" s="17" t="s">
        <v>54684</v>
      </c>
    </row>
    <row r="46584" spans="12:12">
      <c r="L46584" s="17" t="s">
        <v>54685</v>
      </c>
    </row>
    <row r="46585" spans="12:12">
      <c r="L46585" s="17" t="s">
        <v>54686</v>
      </c>
    </row>
    <row r="46586" spans="12:12">
      <c r="L46586" s="17" t="s">
        <v>54687</v>
      </c>
    </row>
    <row r="46587" spans="12:12">
      <c r="L46587" s="17" t="s">
        <v>54688</v>
      </c>
    </row>
    <row r="46588" spans="12:12">
      <c r="L46588" s="17" t="s">
        <v>54689</v>
      </c>
    </row>
    <row r="46589" spans="12:12">
      <c r="L46589" s="17" t="s">
        <v>54690</v>
      </c>
    </row>
    <row r="46590" spans="12:12">
      <c r="L46590" s="17" t="s">
        <v>54691</v>
      </c>
    </row>
    <row r="46591" spans="12:12">
      <c r="L46591" s="17" t="s">
        <v>54692</v>
      </c>
    </row>
    <row r="46592" spans="12:12">
      <c r="L46592" s="17" t="s">
        <v>54693</v>
      </c>
    </row>
    <row r="46593" spans="12:12">
      <c r="L46593" s="17" t="s">
        <v>54694</v>
      </c>
    </row>
    <row r="46594" spans="12:12">
      <c r="L46594" s="17" t="s">
        <v>54695</v>
      </c>
    </row>
    <row r="46595" spans="12:12">
      <c r="L46595" s="17" t="s">
        <v>54696</v>
      </c>
    </row>
    <row r="46596" spans="12:12">
      <c r="L46596" s="17" t="s">
        <v>54697</v>
      </c>
    </row>
    <row r="46597" spans="12:12">
      <c r="L46597" s="17" t="s">
        <v>54698</v>
      </c>
    </row>
    <row r="46598" spans="12:12">
      <c r="L46598" s="17" t="s">
        <v>54699</v>
      </c>
    </row>
    <row r="46599" spans="12:12">
      <c r="L46599" s="17" t="s">
        <v>54700</v>
      </c>
    </row>
    <row r="46600" spans="12:12">
      <c r="L46600" s="17" t="s">
        <v>54701</v>
      </c>
    </row>
    <row r="46601" spans="12:12">
      <c r="L46601" s="17" t="s">
        <v>54702</v>
      </c>
    </row>
    <row r="46602" spans="12:12">
      <c r="L46602" s="17" t="s">
        <v>54703</v>
      </c>
    </row>
    <row r="46603" spans="12:12">
      <c r="L46603" s="17" t="s">
        <v>54704</v>
      </c>
    </row>
    <row r="46604" spans="12:12">
      <c r="L46604" s="17" t="s">
        <v>54705</v>
      </c>
    </row>
    <row r="46605" spans="12:12">
      <c r="L46605" s="17" t="s">
        <v>54706</v>
      </c>
    </row>
    <row r="46606" spans="12:12">
      <c r="L46606" s="17" t="s">
        <v>54707</v>
      </c>
    </row>
    <row r="46607" spans="12:12">
      <c r="L46607" s="17" t="s">
        <v>54708</v>
      </c>
    </row>
    <row r="46608" spans="12:12">
      <c r="L46608" s="17" t="s">
        <v>54709</v>
      </c>
    </row>
    <row r="46609" spans="12:12">
      <c r="L46609" s="17" t="s">
        <v>54710</v>
      </c>
    </row>
    <row r="46610" spans="12:12">
      <c r="L46610" s="17" t="s">
        <v>54711</v>
      </c>
    </row>
    <row r="46611" spans="12:12">
      <c r="L46611" s="17" t="s">
        <v>54712</v>
      </c>
    </row>
    <row r="46612" spans="12:12">
      <c r="L46612" s="17" t="s">
        <v>54713</v>
      </c>
    </row>
    <row r="46613" spans="12:12">
      <c r="L46613" s="17" t="s">
        <v>54714</v>
      </c>
    </row>
    <row r="46614" spans="12:12">
      <c r="L46614" s="17" t="s">
        <v>54715</v>
      </c>
    </row>
    <row r="46615" spans="12:12">
      <c r="L46615" s="17" t="s">
        <v>54716</v>
      </c>
    </row>
    <row r="46616" spans="12:12">
      <c r="L46616" s="17" t="s">
        <v>54717</v>
      </c>
    </row>
    <row r="46617" spans="12:12">
      <c r="L46617" s="17" t="s">
        <v>54718</v>
      </c>
    </row>
    <row r="46618" spans="12:12">
      <c r="L46618" s="17" t="s">
        <v>54719</v>
      </c>
    </row>
    <row r="46619" spans="12:12">
      <c r="L46619" s="17" t="s">
        <v>54720</v>
      </c>
    </row>
    <row r="46620" spans="12:12">
      <c r="L46620" s="17" t="s">
        <v>54721</v>
      </c>
    </row>
    <row r="46621" spans="12:12">
      <c r="L46621" s="17" t="s">
        <v>54722</v>
      </c>
    </row>
    <row r="46622" spans="12:12">
      <c r="L46622" s="17" t="s">
        <v>54723</v>
      </c>
    </row>
    <row r="46623" spans="12:12">
      <c r="L46623" s="17" t="s">
        <v>54724</v>
      </c>
    </row>
    <row r="46624" spans="12:12">
      <c r="L46624" s="17" t="s">
        <v>54725</v>
      </c>
    </row>
    <row r="46625" spans="12:12">
      <c r="L46625" s="17" t="s">
        <v>54726</v>
      </c>
    </row>
    <row r="46626" spans="12:12">
      <c r="L46626" s="17" t="s">
        <v>54727</v>
      </c>
    </row>
    <row r="46627" spans="12:12">
      <c r="L46627" s="17" t="s">
        <v>54728</v>
      </c>
    </row>
    <row r="46628" spans="12:12">
      <c r="L46628" s="17" t="s">
        <v>54729</v>
      </c>
    </row>
    <row r="46629" spans="12:12">
      <c r="L46629" s="17" t="s">
        <v>54730</v>
      </c>
    </row>
    <row r="46630" spans="12:12">
      <c r="L46630" s="17" t="s">
        <v>54731</v>
      </c>
    </row>
    <row r="46631" spans="12:12">
      <c r="L46631" s="17" t="s">
        <v>54732</v>
      </c>
    </row>
    <row r="46632" spans="12:12">
      <c r="L46632" s="17" t="s">
        <v>54733</v>
      </c>
    </row>
    <row r="46633" spans="12:12">
      <c r="L46633" s="17" t="s">
        <v>54734</v>
      </c>
    </row>
    <row r="46634" spans="12:12">
      <c r="L46634" s="17" t="s">
        <v>54735</v>
      </c>
    </row>
    <row r="46635" spans="12:12">
      <c r="L46635" s="17" t="s">
        <v>54736</v>
      </c>
    </row>
    <row r="46636" spans="12:12">
      <c r="L46636" s="17" t="s">
        <v>54737</v>
      </c>
    </row>
    <row r="46637" spans="12:12">
      <c r="L46637" s="17" t="s">
        <v>54738</v>
      </c>
    </row>
    <row r="46638" spans="12:12">
      <c r="L46638" s="17" t="s">
        <v>54739</v>
      </c>
    </row>
    <row r="46639" spans="12:12">
      <c r="L46639" s="17" t="s">
        <v>54740</v>
      </c>
    </row>
    <row r="46640" spans="12:12">
      <c r="L46640" s="17" t="s">
        <v>54741</v>
      </c>
    </row>
    <row r="46641" spans="12:12">
      <c r="L46641" s="17" t="s">
        <v>54742</v>
      </c>
    </row>
    <row r="46642" spans="12:12">
      <c r="L46642" s="17" t="s">
        <v>54743</v>
      </c>
    </row>
    <row r="46643" spans="12:12">
      <c r="L46643" s="17" t="s">
        <v>54744</v>
      </c>
    </row>
    <row r="46644" spans="12:12">
      <c r="L46644" s="17" t="s">
        <v>54745</v>
      </c>
    </row>
    <row r="46645" spans="12:12">
      <c r="L46645" s="17" t="s">
        <v>54746</v>
      </c>
    </row>
    <row r="46646" spans="12:12">
      <c r="L46646" s="17" t="s">
        <v>54747</v>
      </c>
    </row>
    <row r="46647" spans="12:12">
      <c r="L46647" s="17" t="s">
        <v>54748</v>
      </c>
    </row>
    <row r="46648" spans="12:12">
      <c r="L46648" s="17" t="s">
        <v>54749</v>
      </c>
    </row>
    <row r="46649" spans="12:12">
      <c r="L46649" s="17" t="s">
        <v>54750</v>
      </c>
    </row>
    <row r="46650" spans="12:12">
      <c r="L46650" s="17" t="s">
        <v>54751</v>
      </c>
    </row>
    <row r="46651" spans="12:12">
      <c r="L46651" s="17" t="s">
        <v>54752</v>
      </c>
    </row>
    <row r="46652" spans="12:12">
      <c r="L46652" s="17" t="s">
        <v>54753</v>
      </c>
    </row>
    <row r="46653" spans="12:12">
      <c r="L46653" s="17" t="s">
        <v>54754</v>
      </c>
    </row>
    <row r="46654" spans="12:12">
      <c r="L46654" s="17" t="s">
        <v>54755</v>
      </c>
    </row>
    <row r="46655" spans="12:12">
      <c r="L46655" s="17" t="s">
        <v>54756</v>
      </c>
    </row>
    <row r="46656" spans="12:12">
      <c r="L46656" s="17" t="s">
        <v>54757</v>
      </c>
    </row>
    <row r="46657" spans="12:12">
      <c r="L46657" s="17" t="s">
        <v>54758</v>
      </c>
    </row>
    <row r="46658" spans="12:12">
      <c r="L46658" s="17" t="s">
        <v>54759</v>
      </c>
    </row>
    <row r="46659" spans="12:12">
      <c r="L46659" s="17" t="s">
        <v>54760</v>
      </c>
    </row>
    <row r="46660" spans="12:12">
      <c r="L46660" s="17" t="s">
        <v>54761</v>
      </c>
    </row>
    <row r="46661" spans="12:12">
      <c r="L46661" s="17" t="s">
        <v>54762</v>
      </c>
    </row>
    <row r="46662" spans="12:12">
      <c r="L46662" s="17" t="s">
        <v>54763</v>
      </c>
    </row>
    <row r="46663" spans="12:12">
      <c r="L46663" s="17" t="s">
        <v>54764</v>
      </c>
    </row>
    <row r="46664" spans="12:12">
      <c r="L46664" s="17" t="s">
        <v>54765</v>
      </c>
    </row>
    <row r="46665" spans="12:12">
      <c r="L46665" s="17" t="s">
        <v>54766</v>
      </c>
    </row>
    <row r="46666" spans="12:12">
      <c r="L46666" s="17" t="s">
        <v>54767</v>
      </c>
    </row>
    <row r="46667" spans="12:12">
      <c r="L46667" s="17" t="s">
        <v>54768</v>
      </c>
    </row>
    <row r="46668" spans="12:12">
      <c r="L46668" s="17" t="s">
        <v>54769</v>
      </c>
    </row>
    <row r="46669" spans="12:12">
      <c r="L46669" s="17" t="s">
        <v>54770</v>
      </c>
    </row>
    <row r="46670" spans="12:12">
      <c r="L46670" s="17" t="s">
        <v>54771</v>
      </c>
    </row>
    <row r="46671" spans="12:12">
      <c r="L46671" s="17" t="s">
        <v>54772</v>
      </c>
    </row>
    <row r="46672" spans="12:12">
      <c r="L46672" s="17" t="s">
        <v>54773</v>
      </c>
    </row>
    <row r="46673" spans="12:12">
      <c r="L46673" s="17" t="s">
        <v>54774</v>
      </c>
    </row>
    <row r="46674" spans="12:12">
      <c r="L46674" s="17" t="s">
        <v>54775</v>
      </c>
    </row>
    <row r="46675" spans="12:12">
      <c r="L46675" s="17" t="s">
        <v>54776</v>
      </c>
    </row>
    <row r="46676" spans="12:12">
      <c r="L46676" s="17" t="s">
        <v>54777</v>
      </c>
    </row>
    <row r="46677" spans="12:12">
      <c r="L46677" s="17" t="s">
        <v>54778</v>
      </c>
    </row>
    <row r="46678" spans="12:12">
      <c r="L46678" s="17" t="s">
        <v>54779</v>
      </c>
    </row>
    <row r="46679" spans="12:12">
      <c r="L46679" s="17" t="s">
        <v>54780</v>
      </c>
    </row>
    <row r="46680" spans="12:12">
      <c r="L46680" s="17" t="s">
        <v>54781</v>
      </c>
    </row>
    <row r="46681" spans="12:12">
      <c r="L46681" s="17" t="s">
        <v>54782</v>
      </c>
    </row>
    <row r="46682" spans="12:12">
      <c r="L46682" s="17" t="s">
        <v>54783</v>
      </c>
    </row>
    <row r="46683" spans="12:12">
      <c r="L46683" s="17" t="s">
        <v>54784</v>
      </c>
    </row>
    <row r="46684" spans="12:12">
      <c r="L46684" s="17" t="s">
        <v>54785</v>
      </c>
    </row>
    <row r="46685" spans="12:12">
      <c r="L46685" s="17" t="s">
        <v>54786</v>
      </c>
    </row>
    <row r="46686" spans="12:12">
      <c r="L46686" s="17" t="s">
        <v>54787</v>
      </c>
    </row>
    <row r="46687" spans="12:12">
      <c r="L46687" s="17" t="s">
        <v>54788</v>
      </c>
    </row>
    <row r="46688" spans="12:12">
      <c r="L46688" s="17" t="s">
        <v>54789</v>
      </c>
    </row>
    <row r="46689" spans="12:12">
      <c r="L46689" s="17" t="s">
        <v>54790</v>
      </c>
    </row>
    <row r="46690" spans="12:12">
      <c r="L46690" s="17" t="s">
        <v>54791</v>
      </c>
    </row>
    <row r="46691" spans="12:12">
      <c r="L46691" s="17" t="s">
        <v>54792</v>
      </c>
    </row>
    <row r="46692" spans="12:12">
      <c r="L46692" s="17" t="s">
        <v>54793</v>
      </c>
    </row>
    <row r="46693" spans="12:12">
      <c r="L46693" s="17" t="s">
        <v>54794</v>
      </c>
    </row>
    <row r="46694" spans="12:12">
      <c r="L46694" s="17" t="s">
        <v>54795</v>
      </c>
    </row>
    <row r="46695" spans="12:12">
      <c r="L46695" s="17" t="s">
        <v>54796</v>
      </c>
    </row>
    <row r="46696" spans="12:12">
      <c r="L46696" s="17" t="s">
        <v>54797</v>
      </c>
    </row>
    <row r="46697" spans="12:12">
      <c r="L46697" s="17" t="s">
        <v>54798</v>
      </c>
    </row>
    <row r="46698" spans="12:12">
      <c r="L46698" s="17" t="s">
        <v>54799</v>
      </c>
    </row>
    <row r="46699" spans="12:12">
      <c r="L46699" s="17" t="s">
        <v>54800</v>
      </c>
    </row>
    <row r="46700" spans="12:12">
      <c r="L46700" s="17" t="s">
        <v>54801</v>
      </c>
    </row>
    <row r="46701" spans="12:12">
      <c r="L46701" s="17" t="s">
        <v>54802</v>
      </c>
    </row>
    <row r="46702" spans="12:12">
      <c r="L46702" s="17" t="s">
        <v>54803</v>
      </c>
    </row>
    <row r="46703" spans="12:12">
      <c r="L46703" s="17" t="s">
        <v>54804</v>
      </c>
    </row>
    <row r="46704" spans="12:12">
      <c r="L46704" s="17" t="s">
        <v>54805</v>
      </c>
    </row>
    <row r="46705" spans="12:12">
      <c r="L46705" s="17" t="s">
        <v>54806</v>
      </c>
    </row>
    <row r="46706" spans="12:12">
      <c r="L46706" s="17" t="s">
        <v>54807</v>
      </c>
    </row>
    <row r="46707" spans="12:12">
      <c r="L46707" s="17" t="s">
        <v>54808</v>
      </c>
    </row>
    <row r="46708" spans="12:12">
      <c r="L46708" s="17" t="s">
        <v>54809</v>
      </c>
    </row>
    <row r="46709" spans="12:12">
      <c r="L46709" s="17" t="s">
        <v>54810</v>
      </c>
    </row>
    <row r="46710" spans="12:12">
      <c r="L46710" s="17" t="s">
        <v>54811</v>
      </c>
    </row>
    <row r="46711" spans="12:12">
      <c r="L46711" s="17" t="s">
        <v>54812</v>
      </c>
    </row>
    <row r="46712" spans="12:12">
      <c r="L46712" s="17" t="s">
        <v>54813</v>
      </c>
    </row>
    <row r="46713" spans="12:12">
      <c r="L46713" s="17" t="s">
        <v>54814</v>
      </c>
    </row>
    <row r="46714" spans="12:12">
      <c r="L46714" s="17" t="s">
        <v>54815</v>
      </c>
    </row>
    <row r="46715" spans="12:12">
      <c r="L46715" s="17" t="s">
        <v>54816</v>
      </c>
    </row>
    <row r="46716" spans="12:12">
      <c r="L46716" s="17" t="s">
        <v>54817</v>
      </c>
    </row>
    <row r="46717" spans="12:12">
      <c r="L46717" s="17" t="s">
        <v>54818</v>
      </c>
    </row>
    <row r="46718" spans="12:12">
      <c r="L46718" s="17" t="s">
        <v>54819</v>
      </c>
    </row>
    <row r="46719" spans="12:12">
      <c r="L46719" s="17" t="s">
        <v>54820</v>
      </c>
    </row>
    <row r="46720" spans="12:12">
      <c r="L46720" s="17" t="s">
        <v>54821</v>
      </c>
    </row>
    <row r="46721" spans="12:12">
      <c r="L46721" s="17" t="s">
        <v>54822</v>
      </c>
    </row>
    <row r="46722" spans="12:12">
      <c r="L46722" s="17" t="s">
        <v>54823</v>
      </c>
    </row>
    <row r="46723" spans="12:12">
      <c r="L46723" s="17" t="s">
        <v>54824</v>
      </c>
    </row>
    <row r="46724" spans="12:12">
      <c r="L46724" s="17" t="s">
        <v>54825</v>
      </c>
    </row>
    <row r="46725" spans="12:12">
      <c r="L46725" s="17" t="s">
        <v>54826</v>
      </c>
    </row>
    <row r="46726" spans="12:12">
      <c r="L46726" s="17" t="s">
        <v>54827</v>
      </c>
    </row>
    <row r="46727" spans="12:12">
      <c r="L46727" s="17" t="s">
        <v>54828</v>
      </c>
    </row>
    <row r="46728" spans="12:12">
      <c r="L46728" s="17" t="s">
        <v>54829</v>
      </c>
    </row>
    <row r="46729" spans="12:12">
      <c r="L46729" s="17" t="s">
        <v>54830</v>
      </c>
    </row>
    <row r="46730" spans="12:12">
      <c r="L46730" s="17" t="s">
        <v>54831</v>
      </c>
    </row>
    <row r="46731" spans="12:12">
      <c r="L46731" s="17" t="s">
        <v>54832</v>
      </c>
    </row>
    <row r="46732" spans="12:12">
      <c r="L46732" s="17" t="s">
        <v>54833</v>
      </c>
    </row>
    <row r="46733" spans="12:12">
      <c r="L46733" s="17" t="s">
        <v>54834</v>
      </c>
    </row>
    <row r="46734" spans="12:12">
      <c r="L46734" s="17" t="s">
        <v>54835</v>
      </c>
    </row>
    <row r="46735" spans="12:12">
      <c r="L46735" s="17" t="s">
        <v>54836</v>
      </c>
    </row>
    <row r="46736" spans="12:12">
      <c r="L46736" s="17" t="s">
        <v>54837</v>
      </c>
    </row>
    <row r="46737" spans="12:12">
      <c r="L46737" s="17" t="s">
        <v>54838</v>
      </c>
    </row>
    <row r="46738" spans="12:12">
      <c r="L46738" s="17" t="s">
        <v>54839</v>
      </c>
    </row>
    <row r="46739" spans="12:12">
      <c r="L46739" s="17" t="s">
        <v>54840</v>
      </c>
    </row>
    <row r="46740" spans="12:12">
      <c r="L46740" s="17" t="s">
        <v>54841</v>
      </c>
    </row>
    <row r="46741" spans="12:12">
      <c r="L46741" s="17" t="s">
        <v>54842</v>
      </c>
    </row>
    <row r="46742" spans="12:12">
      <c r="L46742" s="17" t="s">
        <v>54843</v>
      </c>
    </row>
    <row r="46743" spans="12:12">
      <c r="L46743" s="17" t="s">
        <v>54844</v>
      </c>
    </row>
    <row r="46744" spans="12:12">
      <c r="L46744" s="17" t="s">
        <v>54845</v>
      </c>
    </row>
    <row r="46745" spans="12:12">
      <c r="L46745" s="17" t="s">
        <v>54846</v>
      </c>
    </row>
    <row r="46746" spans="12:12">
      <c r="L46746" s="17" t="s">
        <v>54847</v>
      </c>
    </row>
    <row r="46747" spans="12:12">
      <c r="L46747" s="17" t="s">
        <v>54848</v>
      </c>
    </row>
    <row r="46748" spans="12:12">
      <c r="L46748" s="17" t="s">
        <v>54849</v>
      </c>
    </row>
    <row r="46749" spans="12:12">
      <c r="L46749" s="17" t="s">
        <v>54850</v>
      </c>
    </row>
    <row r="46750" spans="12:12">
      <c r="L46750" s="17" t="s">
        <v>54851</v>
      </c>
    </row>
    <row r="46751" spans="12:12">
      <c r="L46751" s="17" t="s">
        <v>54852</v>
      </c>
    </row>
    <row r="46752" spans="12:12">
      <c r="L46752" s="17" t="s">
        <v>54853</v>
      </c>
    </row>
    <row r="46753" spans="12:12">
      <c r="L46753" s="17" t="s">
        <v>54854</v>
      </c>
    </row>
    <row r="46754" spans="12:12">
      <c r="L46754" s="17" t="s">
        <v>54855</v>
      </c>
    </row>
    <row r="46755" spans="12:12">
      <c r="L46755" s="17" t="s">
        <v>54856</v>
      </c>
    </row>
    <row r="46756" spans="12:12">
      <c r="L46756" s="17" t="s">
        <v>54857</v>
      </c>
    </row>
    <row r="46757" spans="12:12">
      <c r="L46757" s="17" t="s">
        <v>54858</v>
      </c>
    </row>
    <row r="46758" spans="12:12">
      <c r="L46758" s="17" t="s">
        <v>54859</v>
      </c>
    </row>
    <row r="46759" spans="12:12">
      <c r="L46759" s="17" t="s">
        <v>54860</v>
      </c>
    </row>
    <row r="46760" spans="12:12">
      <c r="L46760" s="17" t="s">
        <v>54861</v>
      </c>
    </row>
    <row r="46761" spans="12:12">
      <c r="L46761" s="17" t="s">
        <v>54862</v>
      </c>
    </row>
    <row r="46762" spans="12:12">
      <c r="L46762" s="17" t="s">
        <v>54863</v>
      </c>
    </row>
    <row r="46763" spans="12:12">
      <c r="L46763" s="17" t="s">
        <v>54864</v>
      </c>
    </row>
    <row r="46764" spans="12:12">
      <c r="L46764" s="17" t="s">
        <v>54865</v>
      </c>
    </row>
    <row r="46765" spans="12:12">
      <c r="L46765" s="17" t="s">
        <v>54866</v>
      </c>
    </row>
    <row r="46766" spans="12:12">
      <c r="L46766" s="17" t="s">
        <v>54867</v>
      </c>
    </row>
    <row r="46767" spans="12:12">
      <c r="L46767" s="17" t="s">
        <v>54868</v>
      </c>
    </row>
    <row r="46768" spans="12:12">
      <c r="L46768" s="17" t="s">
        <v>54869</v>
      </c>
    </row>
    <row r="46769" spans="12:12">
      <c r="L46769" s="17" t="s">
        <v>54870</v>
      </c>
    </row>
    <row r="46770" spans="12:12">
      <c r="L46770" s="17" t="s">
        <v>54871</v>
      </c>
    </row>
    <row r="46771" spans="12:12">
      <c r="L46771" s="17" t="s">
        <v>54872</v>
      </c>
    </row>
    <row r="46772" spans="12:12">
      <c r="L46772" s="17" t="s">
        <v>54873</v>
      </c>
    </row>
    <row r="46773" spans="12:12">
      <c r="L46773" s="17" t="s">
        <v>54874</v>
      </c>
    </row>
    <row r="46774" spans="12:12">
      <c r="L46774" s="17" t="s">
        <v>54875</v>
      </c>
    </row>
    <row r="46775" spans="12:12">
      <c r="L46775" s="17" t="s">
        <v>54876</v>
      </c>
    </row>
    <row r="46776" spans="12:12">
      <c r="L46776" s="17" t="s">
        <v>54877</v>
      </c>
    </row>
    <row r="46777" spans="12:12">
      <c r="L46777" s="17" t="s">
        <v>54878</v>
      </c>
    </row>
    <row r="46778" spans="12:12">
      <c r="L46778" s="17" t="s">
        <v>54879</v>
      </c>
    </row>
    <row r="46779" spans="12:12">
      <c r="L46779" s="17" t="s">
        <v>54880</v>
      </c>
    </row>
    <row r="46780" spans="12:12">
      <c r="L46780" s="17" t="s">
        <v>54881</v>
      </c>
    </row>
    <row r="46781" spans="12:12">
      <c r="L46781" s="17" t="s">
        <v>54882</v>
      </c>
    </row>
    <row r="46782" spans="12:12">
      <c r="L46782" s="17" t="s">
        <v>54883</v>
      </c>
    </row>
    <row r="46783" spans="12:12">
      <c r="L46783" s="17" t="s">
        <v>54884</v>
      </c>
    </row>
    <row r="46784" spans="12:12">
      <c r="L46784" s="17" t="s">
        <v>54885</v>
      </c>
    </row>
    <row r="46785" spans="12:12">
      <c r="L46785" s="17" t="s">
        <v>54886</v>
      </c>
    </row>
    <row r="46786" spans="12:12">
      <c r="L46786" s="17" t="s">
        <v>54887</v>
      </c>
    </row>
    <row r="46787" spans="12:12">
      <c r="L46787" s="17" t="s">
        <v>54888</v>
      </c>
    </row>
    <row r="46788" spans="12:12">
      <c r="L46788" s="17" t="s">
        <v>54889</v>
      </c>
    </row>
    <row r="46789" spans="12:12">
      <c r="L46789" s="17" t="s">
        <v>54890</v>
      </c>
    </row>
    <row r="46790" spans="12:12">
      <c r="L46790" s="17" t="s">
        <v>54891</v>
      </c>
    </row>
    <row r="46791" spans="12:12">
      <c r="L46791" s="17" t="s">
        <v>54892</v>
      </c>
    </row>
    <row r="46792" spans="12:12">
      <c r="L46792" s="17" t="s">
        <v>54893</v>
      </c>
    </row>
    <row r="46793" spans="12:12">
      <c r="L46793" s="17" t="s">
        <v>54894</v>
      </c>
    </row>
    <row r="46794" spans="12:12">
      <c r="L46794" s="17" t="s">
        <v>54895</v>
      </c>
    </row>
    <row r="46795" spans="12:12">
      <c r="L46795" s="17" t="s">
        <v>54896</v>
      </c>
    </row>
    <row r="46796" spans="12:12">
      <c r="L46796" s="17" t="s">
        <v>54897</v>
      </c>
    </row>
    <row r="46797" spans="12:12">
      <c r="L46797" s="17" t="s">
        <v>54898</v>
      </c>
    </row>
    <row r="46798" spans="12:12">
      <c r="L46798" s="17" t="s">
        <v>54899</v>
      </c>
    </row>
    <row r="46799" spans="12:12">
      <c r="L46799" s="17" t="s">
        <v>54900</v>
      </c>
    </row>
    <row r="46800" spans="12:12">
      <c r="L46800" s="17" t="s">
        <v>54901</v>
      </c>
    </row>
    <row r="46801" spans="12:12">
      <c r="L46801" s="17" t="s">
        <v>54902</v>
      </c>
    </row>
    <row r="46802" spans="12:12">
      <c r="L46802" s="17" t="s">
        <v>54903</v>
      </c>
    </row>
    <row r="46803" spans="12:12">
      <c r="L46803" s="17" t="s">
        <v>54904</v>
      </c>
    </row>
    <row r="46804" spans="12:12">
      <c r="L46804" s="17" t="s">
        <v>54905</v>
      </c>
    </row>
    <row r="46805" spans="12:12">
      <c r="L46805" s="17" t="s">
        <v>54906</v>
      </c>
    </row>
    <row r="46806" spans="12:12">
      <c r="L46806" s="17" t="s">
        <v>54907</v>
      </c>
    </row>
    <row r="46807" spans="12:12">
      <c r="L46807" s="17" t="s">
        <v>54908</v>
      </c>
    </row>
    <row r="46808" spans="12:12">
      <c r="L46808" s="17" t="s">
        <v>54909</v>
      </c>
    </row>
    <row r="46809" spans="12:12">
      <c r="L46809" s="17" t="s">
        <v>54910</v>
      </c>
    </row>
    <row r="46810" spans="12:12">
      <c r="L46810" s="17" t="s">
        <v>54911</v>
      </c>
    </row>
    <row r="46811" spans="12:12">
      <c r="L46811" s="17" t="s">
        <v>54912</v>
      </c>
    </row>
    <row r="46812" spans="12:12">
      <c r="L46812" s="17" t="s">
        <v>54913</v>
      </c>
    </row>
    <row r="46813" spans="12:12">
      <c r="L46813" s="17" t="s">
        <v>54914</v>
      </c>
    </row>
    <row r="46814" spans="12:12">
      <c r="L46814" s="17" t="s">
        <v>54915</v>
      </c>
    </row>
    <row r="46815" spans="12:12">
      <c r="L46815" s="17" t="s">
        <v>54916</v>
      </c>
    </row>
    <row r="46816" spans="12:12">
      <c r="L46816" s="17" t="s">
        <v>54917</v>
      </c>
    </row>
    <row r="46817" spans="12:12">
      <c r="L46817" s="17" t="s">
        <v>54918</v>
      </c>
    </row>
    <row r="46818" spans="12:12">
      <c r="L46818" s="17" t="s">
        <v>54919</v>
      </c>
    </row>
    <row r="46819" spans="12:12">
      <c r="L46819" s="17" t="s">
        <v>54920</v>
      </c>
    </row>
    <row r="46820" spans="12:12">
      <c r="L46820" s="17" t="s">
        <v>54921</v>
      </c>
    </row>
    <row r="46821" spans="12:12">
      <c r="L46821" s="17" t="s">
        <v>54922</v>
      </c>
    </row>
    <row r="46822" spans="12:12">
      <c r="L46822" s="17" t="s">
        <v>54923</v>
      </c>
    </row>
    <row r="46823" spans="12:12">
      <c r="L46823" s="17" t="s">
        <v>54924</v>
      </c>
    </row>
    <row r="46824" spans="12:12">
      <c r="L46824" s="17" t="s">
        <v>54925</v>
      </c>
    </row>
    <row r="46825" spans="12:12">
      <c r="L46825" s="17" t="s">
        <v>54926</v>
      </c>
    </row>
    <row r="46826" spans="12:12">
      <c r="L46826" s="17" t="s">
        <v>54927</v>
      </c>
    </row>
    <row r="46827" spans="12:12">
      <c r="L46827" s="17" t="s">
        <v>54928</v>
      </c>
    </row>
    <row r="46828" spans="12:12">
      <c r="L46828" s="17" t="s">
        <v>54929</v>
      </c>
    </row>
    <row r="46829" spans="12:12">
      <c r="L46829" s="17" t="s">
        <v>54930</v>
      </c>
    </row>
    <row r="46830" spans="12:12">
      <c r="L46830" s="17" t="s">
        <v>54931</v>
      </c>
    </row>
    <row r="46831" spans="12:12">
      <c r="L46831" s="17" t="s">
        <v>54932</v>
      </c>
    </row>
    <row r="46832" spans="12:12">
      <c r="L46832" s="17" t="s">
        <v>54933</v>
      </c>
    </row>
    <row r="46833" spans="12:12">
      <c r="L46833" s="17" t="s">
        <v>54934</v>
      </c>
    </row>
    <row r="46834" spans="12:12">
      <c r="L46834" s="17" t="s">
        <v>54935</v>
      </c>
    </row>
    <row r="46835" spans="12:12">
      <c r="L46835" s="17" t="s">
        <v>54936</v>
      </c>
    </row>
    <row r="46836" spans="12:12">
      <c r="L46836" s="17" t="s">
        <v>54937</v>
      </c>
    </row>
    <row r="46837" spans="12:12">
      <c r="L46837" s="17" t="s">
        <v>54938</v>
      </c>
    </row>
    <row r="46838" spans="12:12">
      <c r="L46838" s="17" t="s">
        <v>54939</v>
      </c>
    </row>
    <row r="46839" spans="12:12">
      <c r="L46839" s="17" t="s">
        <v>54940</v>
      </c>
    </row>
    <row r="46840" spans="12:12">
      <c r="L46840" s="17" t="s">
        <v>54941</v>
      </c>
    </row>
    <row r="46841" spans="12:12">
      <c r="L46841" s="17" t="s">
        <v>54942</v>
      </c>
    </row>
    <row r="46842" spans="12:12">
      <c r="L46842" s="17" t="s">
        <v>54943</v>
      </c>
    </row>
    <row r="46843" spans="12:12">
      <c r="L46843" s="17" t="s">
        <v>54944</v>
      </c>
    </row>
    <row r="46844" spans="12:12">
      <c r="L46844" s="17" t="s">
        <v>54945</v>
      </c>
    </row>
    <row r="46845" spans="12:12">
      <c r="L46845" s="17" t="s">
        <v>54946</v>
      </c>
    </row>
    <row r="46846" spans="12:12">
      <c r="L46846" s="17" t="s">
        <v>54947</v>
      </c>
    </row>
    <row r="46847" spans="12:12">
      <c r="L46847" s="17" t="s">
        <v>54948</v>
      </c>
    </row>
    <row r="46848" spans="12:12">
      <c r="L46848" s="17" t="s">
        <v>54949</v>
      </c>
    </row>
    <row r="46849" spans="12:12">
      <c r="L46849" s="17" t="s">
        <v>54950</v>
      </c>
    </row>
    <row r="46850" spans="12:12">
      <c r="L46850" s="17" t="s">
        <v>54951</v>
      </c>
    </row>
    <row r="46851" spans="12:12">
      <c r="L46851" s="17" t="s">
        <v>54952</v>
      </c>
    </row>
    <row r="46852" spans="12:12">
      <c r="L46852" s="17" t="s">
        <v>54953</v>
      </c>
    </row>
    <row r="46853" spans="12:12">
      <c r="L46853" s="17" t="s">
        <v>54954</v>
      </c>
    </row>
    <row r="46854" spans="12:12">
      <c r="L46854" s="17" t="s">
        <v>54955</v>
      </c>
    </row>
    <row r="46855" spans="12:12">
      <c r="L46855" s="17" t="s">
        <v>54956</v>
      </c>
    </row>
    <row r="46856" spans="12:12">
      <c r="L46856" s="17" t="s">
        <v>54957</v>
      </c>
    </row>
    <row r="46857" spans="12:12">
      <c r="L46857" s="17" t="s">
        <v>54958</v>
      </c>
    </row>
    <row r="46858" spans="12:12">
      <c r="L46858" s="17" t="s">
        <v>54959</v>
      </c>
    </row>
    <row r="46859" spans="12:12">
      <c r="L46859" s="17" t="s">
        <v>54960</v>
      </c>
    </row>
    <row r="46860" spans="12:12">
      <c r="L46860" s="17" t="s">
        <v>54961</v>
      </c>
    </row>
    <row r="46861" spans="12:12">
      <c r="L46861" s="17" t="s">
        <v>54962</v>
      </c>
    </row>
    <row r="46862" spans="12:12">
      <c r="L46862" s="17" t="s">
        <v>54963</v>
      </c>
    </row>
    <row r="46863" spans="12:12">
      <c r="L46863" s="17" t="s">
        <v>54964</v>
      </c>
    </row>
    <row r="46864" spans="12:12">
      <c r="L46864" s="17" t="s">
        <v>54965</v>
      </c>
    </row>
    <row r="46865" spans="12:12">
      <c r="L46865" s="17" t="s">
        <v>54966</v>
      </c>
    </row>
    <row r="46866" spans="12:12">
      <c r="L46866" s="17" t="s">
        <v>54967</v>
      </c>
    </row>
    <row r="46867" spans="12:12">
      <c r="L46867" s="17" t="s">
        <v>54968</v>
      </c>
    </row>
    <row r="46868" spans="12:12">
      <c r="L46868" s="17" t="s">
        <v>54969</v>
      </c>
    </row>
    <row r="46869" spans="12:12">
      <c r="L46869" s="17" t="s">
        <v>54970</v>
      </c>
    </row>
    <row r="46870" spans="12:12">
      <c r="L46870" s="17" t="s">
        <v>54971</v>
      </c>
    </row>
    <row r="46871" spans="12:12">
      <c r="L46871" s="17" t="s">
        <v>54972</v>
      </c>
    </row>
    <row r="46872" spans="12:12">
      <c r="L46872" s="17" t="s">
        <v>54973</v>
      </c>
    </row>
    <row r="46873" spans="12:12">
      <c r="L46873" s="17" t="s">
        <v>54974</v>
      </c>
    </row>
    <row r="46874" spans="12:12">
      <c r="L46874" s="17" t="s">
        <v>54975</v>
      </c>
    </row>
    <row r="46875" spans="12:12">
      <c r="L46875" s="17" t="s">
        <v>54976</v>
      </c>
    </row>
    <row r="46876" spans="12:12">
      <c r="L46876" s="17" t="s">
        <v>54977</v>
      </c>
    </row>
    <row r="46877" spans="12:12">
      <c r="L46877" s="17" t="s">
        <v>54978</v>
      </c>
    </row>
    <row r="46878" spans="12:12">
      <c r="L46878" s="17" t="s">
        <v>54979</v>
      </c>
    </row>
    <row r="46879" spans="12:12">
      <c r="L46879" s="17" t="s">
        <v>54980</v>
      </c>
    </row>
    <row r="46880" spans="12:12">
      <c r="L46880" s="17" t="s">
        <v>54981</v>
      </c>
    </row>
    <row r="46881" spans="12:12">
      <c r="L46881" s="17" t="s">
        <v>54982</v>
      </c>
    </row>
    <row r="46882" spans="12:12">
      <c r="L46882" s="17" t="s">
        <v>54983</v>
      </c>
    </row>
    <row r="46883" spans="12:12">
      <c r="L46883" s="17" t="s">
        <v>54984</v>
      </c>
    </row>
    <row r="46884" spans="12:12">
      <c r="L46884" s="17" t="s">
        <v>54985</v>
      </c>
    </row>
    <row r="46885" spans="12:12">
      <c r="L46885" s="17" t="s">
        <v>54986</v>
      </c>
    </row>
    <row r="46886" spans="12:12">
      <c r="L46886" s="17" t="s">
        <v>54987</v>
      </c>
    </row>
    <row r="46887" spans="12:12">
      <c r="L46887" s="17" t="s">
        <v>54988</v>
      </c>
    </row>
    <row r="46888" spans="12:12">
      <c r="L46888" s="17" t="s">
        <v>54989</v>
      </c>
    </row>
    <row r="46889" spans="12:12">
      <c r="L46889" s="17" t="s">
        <v>54990</v>
      </c>
    </row>
    <row r="46890" spans="12:12">
      <c r="L46890" s="17" t="s">
        <v>54991</v>
      </c>
    </row>
    <row r="46891" spans="12:12">
      <c r="L46891" s="17" t="s">
        <v>54992</v>
      </c>
    </row>
    <row r="46892" spans="12:12">
      <c r="L46892" s="17" t="s">
        <v>54993</v>
      </c>
    </row>
    <row r="46893" spans="12:12">
      <c r="L46893" s="17" t="s">
        <v>54994</v>
      </c>
    </row>
    <row r="46894" spans="12:12">
      <c r="L46894" s="17" t="s">
        <v>54995</v>
      </c>
    </row>
    <row r="46895" spans="12:12">
      <c r="L46895" s="17" t="s">
        <v>54996</v>
      </c>
    </row>
    <row r="46896" spans="12:12">
      <c r="L46896" s="17" t="s">
        <v>54997</v>
      </c>
    </row>
    <row r="46897" spans="12:12">
      <c r="L46897" s="17" t="s">
        <v>54998</v>
      </c>
    </row>
    <row r="46898" spans="12:12">
      <c r="L46898" s="17" t="s">
        <v>54999</v>
      </c>
    </row>
    <row r="46899" spans="12:12">
      <c r="L46899" s="17" t="s">
        <v>55000</v>
      </c>
    </row>
    <row r="46900" spans="12:12">
      <c r="L46900" s="17" t="s">
        <v>55001</v>
      </c>
    </row>
    <row r="46901" spans="12:12">
      <c r="L46901" s="17" t="s">
        <v>55002</v>
      </c>
    </row>
    <row r="46902" spans="12:12">
      <c r="L46902" s="17" t="s">
        <v>55003</v>
      </c>
    </row>
    <row r="46903" spans="12:12">
      <c r="L46903" s="17" t="s">
        <v>55004</v>
      </c>
    </row>
    <row r="46904" spans="12:12">
      <c r="L46904" s="17" t="s">
        <v>55005</v>
      </c>
    </row>
    <row r="46905" spans="12:12">
      <c r="L46905" s="17" t="s">
        <v>55006</v>
      </c>
    </row>
    <row r="46906" spans="12:12">
      <c r="L46906" s="17" t="s">
        <v>55007</v>
      </c>
    </row>
    <row r="46907" spans="12:12">
      <c r="L46907" s="17" t="s">
        <v>55008</v>
      </c>
    </row>
    <row r="46908" spans="12:12">
      <c r="L46908" s="17" t="s">
        <v>55009</v>
      </c>
    </row>
    <row r="46909" spans="12:12">
      <c r="L46909" s="17" t="s">
        <v>55010</v>
      </c>
    </row>
    <row r="46910" spans="12:12">
      <c r="L46910" s="17" t="s">
        <v>55011</v>
      </c>
    </row>
    <row r="46911" spans="12:12">
      <c r="L46911" s="17" t="s">
        <v>55012</v>
      </c>
    </row>
    <row r="46912" spans="12:12">
      <c r="L46912" s="17" t="s">
        <v>55013</v>
      </c>
    </row>
    <row r="46913" spans="12:12">
      <c r="L46913" s="17" t="s">
        <v>55014</v>
      </c>
    </row>
    <row r="46914" spans="12:12">
      <c r="L46914" s="17" t="s">
        <v>55015</v>
      </c>
    </row>
    <row r="46915" spans="12:12">
      <c r="L46915" s="17" t="s">
        <v>55016</v>
      </c>
    </row>
    <row r="46916" spans="12:12">
      <c r="L46916" s="17" t="s">
        <v>55017</v>
      </c>
    </row>
    <row r="46917" spans="12:12">
      <c r="L46917" s="17" t="s">
        <v>55018</v>
      </c>
    </row>
    <row r="46918" spans="12:12">
      <c r="L46918" s="17" t="s">
        <v>55019</v>
      </c>
    </row>
    <row r="46919" spans="12:12">
      <c r="L46919" s="17" t="s">
        <v>55020</v>
      </c>
    </row>
    <row r="46920" spans="12:12">
      <c r="L46920" s="17" t="s">
        <v>55021</v>
      </c>
    </row>
    <row r="46921" spans="12:12">
      <c r="L46921" s="17" t="s">
        <v>55022</v>
      </c>
    </row>
    <row r="46922" spans="12:12">
      <c r="L46922" s="17" t="s">
        <v>55023</v>
      </c>
    </row>
    <row r="46923" spans="12:12">
      <c r="L46923" s="17" t="s">
        <v>55024</v>
      </c>
    </row>
    <row r="46924" spans="12:12">
      <c r="L46924" s="17" t="s">
        <v>55025</v>
      </c>
    </row>
    <row r="46925" spans="12:12">
      <c r="L46925" s="17" t="s">
        <v>55026</v>
      </c>
    </row>
    <row r="46926" spans="12:12">
      <c r="L46926" s="17" t="s">
        <v>55027</v>
      </c>
    </row>
    <row r="46927" spans="12:12">
      <c r="L46927" s="17" t="s">
        <v>55028</v>
      </c>
    </row>
    <row r="46928" spans="12:12">
      <c r="L46928" s="17" t="s">
        <v>55029</v>
      </c>
    </row>
    <row r="46929" spans="12:12">
      <c r="L46929" s="17" t="s">
        <v>55030</v>
      </c>
    </row>
    <row r="46930" spans="12:12">
      <c r="L46930" s="17" t="s">
        <v>55031</v>
      </c>
    </row>
    <row r="46931" spans="12:12">
      <c r="L46931" s="17" t="s">
        <v>55032</v>
      </c>
    </row>
    <row r="46932" spans="12:12">
      <c r="L46932" s="17" t="s">
        <v>55033</v>
      </c>
    </row>
    <row r="46933" spans="12:12">
      <c r="L46933" s="17" t="s">
        <v>55034</v>
      </c>
    </row>
    <row r="46934" spans="12:12">
      <c r="L46934" s="17" t="s">
        <v>55035</v>
      </c>
    </row>
    <row r="46935" spans="12:12">
      <c r="L46935" s="17" t="s">
        <v>55036</v>
      </c>
    </row>
    <row r="46936" spans="12:12">
      <c r="L46936" s="17" t="s">
        <v>55037</v>
      </c>
    </row>
    <row r="46937" spans="12:12">
      <c r="L46937" s="17" t="s">
        <v>55038</v>
      </c>
    </row>
    <row r="46938" spans="12:12">
      <c r="L46938" s="17" t="s">
        <v>55039</v>
      </c>
    </row>
    <row r="46939" spans="12:12">
      <c r="L46939" s="17" t="s">
        <v>55040</v>
      </c>
    </row>
    <row r="46940" spans="12:12">
      <c r="L46940" s="17" t="s">
        <v>55041</v>
      </c>
    </row>
    <row r="46941" spans="12:12">
      <c r="L46941" s="17" t="s">
        <v>55042</v>
      </c>
    </row>
    <row r="46942" spans="12:12">
      <c r="L46942" s="17" t="s">
        <v>55043</v>
      </c>
    </row>
    <row r="46943" spans="12:12">
      <c r="L46943" s="17" t="s">
        <v>55044</v>
      </c>
    </row>
    <row r="46944" spans="12:12">
      <c r="L46944" s="17" t="s">
        <v>55045</v>
      </c>
    </row>
    <row r="46945" spans="12:12">
      <c r="L46945" s="17" t="s">
        <v>55046</v>
      </c>
    </row>
    <row r="46946" spans="12:12">
      <c r="L46946" s="17" t="s">
        <v>55047</v>
      </c>
    </row>
    <row r="46947" spans="12:12">
      <c r="L46947" s="17" t="s">
        <v>55048</v>
      </c>
    </row>
    <row r="46948" spans="12:12">
      <c r="L46948" s="17" t="s">
        <v>55049</v>
      </c>
    </row>
    <row r="46949" spans="12:12">
      <c r="L46949" s="17" t="s">
        <v>55050</v>
      </c>
    </row>
    <row r="46950" spans="12:12">
      <c r="L46950" s="17" t="s">
        <v>55051</v>
      </c>
    </row>
    <row r="46951" spans="12:12">
      <c r="L46951" s="17" t="s">
        <v>55052</v>
      </c>
    </row>
    <row r="46952" spans="12:12">
      <c r="L46952" s="17" t="s">
        <v>55053</v>
      </c>
    </row>
    <row r="46953" spans="12:12">
      <c r="L46953" s="17" t="s">
        <v>55054</v>
      </c>
    </row>
    <row r="46954" spans="12:12">
      <c r="L46954" s="17" t="s">
        <v>55055</v>
      </c>
    </row>
    <row r="46955" spans="12:12">
      <c r="L46955" s="17" t="s">
        <v>55056</v>
      </c>
    </row>
    <row r="46956" spans="12:12">
      <c r="L46956" s="17" t="s">
        <v>55057</v>
      </c>
    </row>
    <row r="46957" spans="12:12">
      <c r="L46957" s="17" t="s">
        <v>55058</v>
      </c>
    </row>
    <row r="46958" spans="12:12">
      <c r="L46958" s="17" t="s">
        <v>55059</v>
      </c>
    </row>
    <row r="46959" spans="12:12">
      <c r="L46959" s="17" t="s">
        <v>55060</v>
      </c>
    </row>
    <row r="46960" spans="12:12">
      <c r="L46960" s="17" t="s">
        <v>55061</v>
      </c>
    </row>
    <row r="46961" spans="12:12">
      <c r="L46961" s="17" t="s">
        <v>55062</v>
      </c>
    </row>
    <row r="46962" spans="12:12">
      <c r="L46962" s="17" t="s">
        <v>55063</v>
      </c>
    </row>
    <row r="46963" spans="12:12">
      <c r="L46963" s="17" t="s">
        <v>55064</v>
      </c>
    </row>
    <row r="46964" spans="12:12">
      <c r="L46964" s="17" t="s">
        <v>55065</v>
      </c>
    </row>
    <row r="46965" spans="12:12">
      <c r="L46965" s="17" t="s">
        <v>55066</v>
      </c>
    </row>
    <row r="46966" spans="12:12">
      <c r="L46966" s="17" t="s">
        <v>55067</v>
      </c>
    </row>
    <row r="46967" spans="12:12">
      <c r="L46967" s="17" t="s">
        <v>55068</v>
      </c>
    </row>
    <row r="46968" spans="12:12">
      <c r="L46968" s="17" t="s">
        <v>55069</v>
      </c>
    </row>
    <row r="46969" spans="12:12">
      <c r="L46969" s="17" t="s">
        <v>55070</v>
      </c>
    </row>
    <row r="46970" spans="12:12">
      <c r="L46970" s="17" t="s">
        <v>55071</v>
      </c>
    </row>
    <row r="46971" spans="12:12">
      <c r="L46971" s="17" t="s">
        <v>55072</v>
      </c>
    </row>
    <row r="46972" spans="12:12">
      <c r="L46972" s="17" t="s">
        <v>55073</v>
      </c>
    </row>
    <row r="46973" spans="12:12">
      <c r="L46973" s="17" t="s">
        <v>55074</v>
      </c>
    </row>
    <row r="46974" spans="12:12">
      <c r="L46974" s="17" t="s">
        <v>55075</v>
      </c>
    </row>
    <row r="46975" spans="12:12">
      <c r="L46975" s="17" t="s">
        <v>55076</v>
      </c>
    </row>
    <row r="46976" spans="12:12">
      <c r="L46976" s="17" t="s">
        <v>55077</v>
      </c>
    </row>
    <row r="46977" spans="12:12">
      <c r="L46977" s="17" t="s">
        <v>55078</v>
      </c>
    </row>
    <row r="46978" spans="12:12">
      <c r="L46978" s="17" t="s">
        <v>55079</v>
      </c>
    </row>
    <row r="46979" spans="12:12">
      <c r="L46979" s="17" t="s">
        <v>55080</v>
      </c>
    </row>
    <row r="46980" spans="12:12">
      <c r="L46980" s="17" t="s">
        <v>55081</v>
      </c>
    </row>
    <row r="46981" spans="12:12">
      <c r="L46981" s="17" t="s">
        <v>55082</v>
      </c>
    </row>
    <row r="46982" spans="12:12">
      <c r="L46982" s="17" t="s">
        <v>55083</v>
      </c>
    </row>
    <row r="46983" spans="12:12">
      <c r="L46983" s="17" t="s">
        <v>55084</v>
      </c>
    </row>
    <row r="46984" spans="12:12">
      <c r="L46984" s="17" t="s">
        <v>55085</v>
      </c>
    </row>
    <row r="46985" spans="12:12">
      <c r="L46985" s="17" t="s">
        <v>55086</v>
      </c>
    </row>
    <row r="46986" spans="12:12">
      <c r="L46986" s="17" t="s">
        <v>55087</v>
      </c>
    </row>
    <row r="46987" spans="12:12">
      <c r="L46987" s="17" t="s">
        <v>55088</v>
      </c>
    </row>
    <row r="46988" spans="12:12">
      <c r="L46988" s="17" t="s">
        <v>55089</v>
      </c>
    </row>
    <row r="46989" spans="12:12">
      <c r="L46989" s="17" t="s">
        <v>55090</v>
      </c>
    </row>
    <row r="46990" spans="12:12">
      <c r="L46990" s="17" t="s">
        <v>55091</v>
      </c>
    </row>
    <row r="46991" spans="12:12">
      <c r="L46991" s="17" t="s">
        <v>55092</v>
      </c>
    </row>
    <row r="46992" spans="12:12">
      <c r="L46992" s="17" t="s">
        <v>55093</v>
      </c>
    </row>
    <row r="46993" spans="12:12">
      <c r="L46993" s="17" t="s">
        <v>55094</v>
      </c>
    </row>
    <row r="46994" spans="12:12">
      <c r="L46994" s="17" t="s">
        <v>55095</v>
      </c>
    </row>
    <row r="46995" spans="12:12">
      <c r="L46995" s="17" t="s">
        <v>55096</v>
      </c>
    </row>
    <row r="46996" spans="12:12">
      <c r="L46996" s="17" t="s">
        <v>55097</v>
      </c>
    </row>
    <row r="46997" spans="12:12">
      <c r="L46997" s="17" t="s">
        <v>55098</v>
      </c>
    </row>
    <row r="46998" spans="12:12">
      <c r="L46998" s="17" t="s">
        <v>55099</v>
      </c>
    </row>
    <row r="46999" spans="12:12">
      <c r="L46999" s="17" t="s">
        <v>55100</v>
      </c>
    </row>
    <row r="47000" spans="12:12">
      <c r="L47000" s="17" t="s">
        <v>55101</v>
      </c>
    </row>
    <row r="47001" spans="12:12">
      <c r="L47001" s="17" t="s">
        <v>55102</v>
      </c>
    </row>
    <row r="47002" spans="12:12">
      <c r="L47002" s="17" t="s">
        <v>55103</v>
      </c>
    </row>
    <row r="47003" spans="12:12">
      <c r="L47003" s="17" t="s">
        <v>55104</v>
      </c>
    </row>
    <row r="47004" spans="12:12">
      <c r="L47004" s="17" t="s">
        <v>55105</v>
      </c>
    </row>
    <row r="47005" spans="12:12">
      <c r="L47005" s="17" t="s">
        <v>55106</v>
      </c>
    </row>
    <row r="47006" spans="12:12">
      <c r="L47006" s="17" t="s">
        <v>55107</v>
      </c>
    </row>
    <row r="47007" spans="12:12">
      <c r="L47007" s="17" t="s">
        <v>55108</v>
      </c>
    </row>
    <row r="47008" spans="12:12">
      <c r="L47008" s="17" t="s">
        <v>55109</v>
      </c>
    </row>
    <row r="47009" spans="12:12">
      <c r="L47009" s="17" t="s">
        <v>55110</v>
      </c>
    </row>
    <row r="47010" spans="12:12">
      <c r="L47010" s="17" t="s">
        <v>55111</v>
      </c>
    </row>
    <row r="47011" spans="12:12">
      <c r="L47011" s="17" t="s">
        <v>55112</v>
      </c>
    </row>
    <row r="47012" spans="12:12">
      <c r="L47012" s="17" t="s">
        <v>55113</v>
      </c>
    </row>
    <row r="47013" spans="12:12">
      <c r="L47013" s="17" t="s">
        <v>55114</v>
      </c>
    </row>
    <row r="47014" spans="12:12">
      <c r="L47014" s="17" t="s">
        <v>55115</v>
      </c>
    </row>
    <row r="47015" spans="12:12">
      <c r="L47015" s="17" t="s">
        <v>55116</v>
      </c>
    </row>
    <row r="47016" spans="12:12">
      <c r="L47016" s="17" t="s">
        <v>55117</v>
      </c>
    </row>
    <row r="47017" spans="12:12">
      <c r="L47017" s="17" t="s">
        <v>55118</v>
      </c>
    </row>
    <row r="47018" spans="12:12">
      <c r="L47018" s="17" t="s">
        <v>55119</v>
      </c>
    </row>
    <row r="47019" spans="12:12">
      <c r="L47019" s="17" t="s">
        <v>55120</v>
      </c>
    </row>
    <row r="47020" spans="12:12">
      <c r="L47020" s="17" t="s">
        <v>55121</v>
      </c>
    </row>
    <row r="47021" spans="12:12">
      <c r="L47021" s="17" t="s">
        <v>55122</v>
      </c>
    </row>
    <row r="47022" spans="12:12">
      <c r="L47022" s="17" t="s">
        <v>55123</v>
      </c>
    </row>
    <row r="47023" spans="12:12">
      <c r="L47023" s="17" t="s">
        <v>55124</v>
      </c>
    </row>
    <row r="47024" spans="12:12">
      <c r="L47024" s="17" t="s">
        <v>55125</v>
      </c>
    </row>
    <row r="47025" spans="12:12">
      <c r="L47025" s="17" t="s">
        <v>55126</v>
      </c>
    </row>
    <row r="47026" spans="12:12">
      <c r="L47026" s="17" t="s">
        <v>55127</v>
      </c>
    </row>
    <row r="47027" spans="12:12">
      <c r="L47027" s="17" t="s">
        <v>55128</v>
      </c>
    </row>
    <row r="47028" spans="12:12">
      <c r="L47028" s="17" t="s">
        <v>55129</v>
      </c>
    </row>
    <row r="47029" spans="12:12">
      <c r="L47029" s="17" t="s">
        <v>55130</v>
      </c>
    </row>
    <row r="47030" spans="12:12">
      <c r="L47030" s="17" t="s">
        <v>55131</v>
      </c>
    </row>
    <row r="47031" spans="12:12">
      <c r="L47031" s="17" t="s">
        <v>55132</v>
      </c>
    </row>
    <row r="47032" spans="12:12">
      <c r="L47032" s="17" t="s">
        <v>55133</v>
      </c>
    </row>
    <row r="47033" spans="12:12">
      <c r="L47033" s="17" t="s">
        <v>55134</v>
      </c>
    </row>
    <row r="47034" spans="12:12">
      <c r="L47034" s="17" t="s">
        <v>55135</v>
      </c>
    </row>
    <row r="47035" spans="12:12">
      <c r="L47035" s="17" t="s">
        <v>55136</v>
      </c>
    </row>
    <row r="47036" spans="12:12">
      <c r="L47036" s="17" t="s">
        <v>55137</v>
      </c>
    </row>
    <row r="47037" spans="12:12">
      <c r="L47037" s="17" t="s">
        <v>55138</v>
      </c>
    </row>
    <row r="47038" spans="12:12">
      <c r="L47038" s="17" t="s">
        <v>55139</v>
      </c>
    </row>
    <row r="47039" spans="12:12">
      <c r="L47039" s="17" t="s">
        <v>55140</v>
      </c>
    </row>
    <row r="47040" spans="12:12">
      <c r="L47040" s="17" t="s">
        <v>55141</v>
      </c>
    </row>
    <row r="47041" spans="12:12">
      <c r="L47041" s="17" t="s">
        <v>55142</v>
      </c>
    </row>
    <row r="47042" spans="12:12">
      <c r="L47042" s="17" t="s">
        <v>55143</v>
      </c>
    </row>
    <row r="47043" spans="12:12">
      <c r="L47043" s="17" t="s">
        <v>55144</v>
      </c>
    </row>
    <row r="47044" spans="12:12">
      <c r="L47044" s="17" t="s">
        <v>55145</v>
      </c>
    </row>
    <row r="47045" spans="12:12">
      <c r="L47045" s="17" t="s">
        <v>55146</v>
      </c>
    </row>
    <row r="47046" spans="12:12">
      <c r="L47046" s="17" t="s">
        <v>55147</v>
      </c>
    </row>
    <row r="47047" spans="12:12">
      <c r="L47047" s="17" t="s">
        <v>55148</v>
      </c>
    </row>
    <row r="47048" spans="12:12">
      <c r="L47048" s="17" t="s">
        <v>55149</v>
      </c>
    </row>
    <row r="47049" spans="12:12">
      <c r="L47049" s="17" t="s">
        <v>55150</v>
      </c>
    </row>
    <row r="47050" spans="12:12">
      <c r="L47050" s="17" t="s">
        <v>55151</v>
      </c>
    </row>
    <row r="47051" spans="12:12">
      <c r="L47051" s="17" t="s">
        <v>55152</v>
      </c>
    </row>
    <row r="47052" spans="12:12">
      <c r="L47052" s="17" t="s">
        <v>55153</v>
      </c>
    </row>
    <row r="47053" spans="12:12">
      <c r="L47053" s="17" t="s">
        <v>55154</v>
      </c>
    </row>
    <row r="47054" spans="12:12">
      <c r="L47054" s="17" t="s">
        <v>55155</v>
      </c>
    </row>
    <row r="47055" spans="12:12">
      <c r="L47055" s="17" t="s">
        <v>55156</v>
      </c>
    </row>
    <row r="47056" spans="12:12">
      <c r="L47056" s="17" t="s">
        <v>55157</v>
      </c>
    </row>
    <row r="47057" spans="12:12">
      <c r="L47057" s="17" t="s">
        <v>55158</v>
      </c>
    </row>
    <row r="47058" spans="12:12">
      <c r="L47058" s="17" t="s">
        <v>55159</v>
      </c>
    </row>
    <row r="47059" spans="12:12">
      <c r="L47059" s="17" t="s">
        <v>55160</v>
      </c>
    </row>
    <row r="47060" spans="12:12">
      <c r="L47060" s="17" t="s">
        <v>55161</v>
      </c>
    </row>
    <row r="47061" spans="12:12">
      <c r="L47061" s="17" t="s">
        <v>55162</v>
      </c>
    </row>
    <row r="47062" spans="12:12">
      <c r="L47062" s="17" t="s">
        <v>55163</v>
      </c>
    </row>
    <row r="47063" spans="12:12">
      <c r="L47063" s="17" t="s">
        <v>55164</v>
      </c>
    </row>
    <row r="47064" spans="12:12">
      <c r="L47064" s="17" t="s">
        <v>55165</v>
      </c>
    </row>
    <row r="47065" spans="12:12">
      <c r="L47065" s="17" t="s">
        <v>55166</v>
      </c>
    </row>
    <row r="47066" spans="12:12">
      <c r="L47066" s="17" t="s">
        <v>55167</v>
      </c>
    </row>
    <row r="47067" spans="12:12">
      <c r="L47067" s="17" t="s">
        <v>55168</v>
      </c>
    </row>
    <row r="47068" spans="12:12">
      <c r="L47068" s="17" t="s">
        <v>55169</v>
      </c>
    </row>
    <row r="47069" spans="12:12">
      <c r="L47069" s="17" t="s">
        <v>55170</v>
      </c>
    </row>
    <row r="47070" spans="12:12">
      <c r="L47070" s="17" t="s">
        <v>55171</v>
      </c>
    </row>
    <row r="47071" spans="12:12">
      <c r="L47071" s="17" t="s">
        <v>55172</v>
      </c>
    </row>
    <row r="47072" spans="12:12">
      <c r="L47072" s="17" t="s">
        <v>55173</v>
      </c>
    </row>
    <row r="47073" spans="12:12">
      <c r="L47073" s="17" t="s">
        <v>55174</v>
      </c>
    </row>
    <row r="47074" spans="12:12">
      <c r="L47074" s="17" t="s">
        <v>55175</v>
      </c>
    </row>
    <row r="47075" spans="12:12">
      <c r="L47075" s="17" t="s">
        <v>55176</v>
      </c>
    </row>
    <row r="47076" spans="12:12">
      <c r="L47076" s="17" t="s">
        <v>55177</v>
      </c>
    </row>
    <row r="47077" spans="12:12">
      <c r="L47077" s="17" t="s">
        <v>55178</v>
      </c>
    </row>
    <row r="47078" spans="12:12">
      <c r="L47078" s="17" t="s">
        <v>55179</v>
      </c>
    </row>
    <row r="47079" spans="12:12">
      <c r="L47079" s="17" t="s">
        <v>55180</v>
      </c>
    </row>
    <row r="47080" spans="12:12">
      <c r="L47080" s="17" t="s">
        <v>55181</v>
      </c>
    </row>
    <row r="47081" spans="12:12">
      <c r="L47081" s="17" t="s">
        <v>55182</v>
      </c>
    </row>
    <row r="47082" spans="12:12">
      <c r="L47082" s="17" t="s">
        <v>55183</v>
      </c>
    </row>
    <row r="47083" spans="12:12">
      <c r="L47083" s="17" t="s">
        <v>55184</v>
      </c>
    </row>
    <row r="47084" spans="12:12">
      <c r="L47084" s="17" t="s">
        <v>55185</v>
      </c>
    </row>
    <row r="47085" spans="12:12">
      <c r="L47085" s="17" t="s">
        <v>55186</v>
      </c>
    </row>
    <row r="47086" spans="12:12">
      <c r="L47086" s="17" t="s">
        <v>55187</v>
      </c>
    </row>
    <row r="47087" spans="12:12">
      <c r="L47087" s="17" t="s">
        <v>55188</v>
      </c>
    </row>
    <row r="47088" spans="12:12">
      <c r="L47088" s="17" t="s">
        <v>55189</v>
      </c>
    </row>
    <row r="47089" spans="12:12">
      <c r="L47089" s="17" t="s">
        <v>55190</v>
      </c>
    </row>
    <row r="47090" spans="12:12">
      <c r="L47090" s="17" t="s">
        <v>55191</v>
      </c>
    </row>
    <row r="47091" spans="12:12">
      <c r="L47091" s="17" t="s">
        <v>55192</v>
      </c>
    </row>
    <row r="47092" spans="12:12">
      <c r="L47092" s="17" t="s">
        <v>55193</v>
      </c>
    </row>
    <row r="47093" spans="12:12">
      <c r="L47093" s="17" t="s">
        <v>55194</v>
      </c>
    </row>
    <row r="47094" spans="12:12">
      <c r="L47094" s="17" t="s">
        <v>55195</v>
      </c>
    </row>
    <row r="47095" spans="12:12">
      <c r="L47095" s="17" t="s">
        <v>55196</v>
      </c>
    </row>
    <row r="47096" spans="12:12">
      <c r="L47096" s="17" t="s">
        <v>55197</v>
      </c>
    </row>
    <row r="47097" spans="12:12">
      <c r="L47097" s="17" t="s">
        <v>55198</v>
      </c>
    </row>
    <row r="47098" spans="12:12">
      <c r="L47098" s="17" t="s">
        <v>55199</v>
      </c>
    </row>
    <row r="47099" spans="12:12">
      <c r="L47099" s="17" t="s">
        <v>55200</v>
      </c>
    </row>
    <row r="47100" spans="12:12">
      <c r="L47100" s="17" t="s">
        <v>55201</v>
      </c>
    </row>
    <row r="47101" spans="12:12">
      <c r="L47101" s="17" t="s">
        <v>55202</v>
      </c>
    </row>
    <row r="47102" spans="12:12">
      <c r="L47102" s="17" t="s">
        <v>55203</v>
      </c>
    </row>
    <row r="47103" spans="12:12">
      <c r="L47103" s="17" t="s">
        <v>55204</v>
      </c>
    </row>
    <row r="47104" spans="12:12">
      <c r="L47104" s="17" t="s">
        <v>55205</v>
      </c>
    </row>
    <row r="47105" spans="12:12">
      <c r="L47105" s="17" t="s">
        <v>55206</v>
      </c>
    </row>
    <row r="47106" spans="12:12">
      <c r="L47106" s="17" t="s">
        <v>55207</v>
      </c>
    </row>
    <row r="47107" spans="12:12">
      <c r="L47107" s="17" t="s">
        <v>55208</v>
      </c>
    </row>
    <row r="47108" spans="12:12">
      <c r="L47108" s="17" t="s">
        <v>55209</v>
      </c>
    </row>
    <row r="47109" spans="12:12">
      <c r="L47109" s="17" t="s">
        <v>55210</v>
      </c>
    </row>
    <row r="47110" spans="12:12">
      <c r="L47110" s="17" t="s">
        <v>55211</v>
      </c>
    </row>
    <row r="47111" spans="12:12">
      <c r="L47111" s="17" t="s">
        <v>55212</v>
      </c>
    </row>
    <row r="47112" spans="12:12">
      <c r="L47112" s="17" t="s">
        <v>55213</v>
      </c>
    </row>
    <row r="47113" spans="12:12">
      <c r="L47113" s="17" t="s">
        <v>55214</v>
      </c>
    </row>
    <row r="47114" spans="12:12">
      <c r="L47114" s="17" t="s">
        <v>55215</v>
      </c>
    </row>
    <row r="47115" spans="12:12">
      <c r="L47115" s="17" t="s">
        <v>55216</v>
      </c>
    </row>
    <row r="47116" spans="12:12">
      <c r="L47116" s="17" t="s">
        <v>55217</v>
      </c>
    </row>
    <row r="47117" spans="12:12">
      <c r="L47117" s="17" t="s">
        <v>55218</v>
      </c>
    </row>
    <row r="47118" spans="12:12">
      <c r="L47118" s="17" t="s">
        <v>55219</v>
      </c>
    </row>
    <row r="47119" spans="12:12">
      <c r="L47119" s="17" t="s">
        <v>55220</v>
      </c>
    </row>
    <row r="47120" spans="12:12">
      <c r="L47120" s="17" t="s">
        <v>55221</v>
      </c>
    </row>
    <row r="47121" spans="12:12">
      <c r="L47121" s="17" t="s">
        <v>55222</v>
      </c>
    </row>
    <row r="47122" spans="12:12">
      <c r="L47122" s="17" t="s">
        <v>55223</v>
      </c>
    </row>
    <row r="47123" spans="12:12">
      <c r="L47123" s="17" t="s">
        <v>55224</v>
      </c>
    </row>
    <row r="47124" spans="12:12">
      <c r="L47124" s="17" t="s">
        <v>55225</v>
      </c>
    </row>
    <row r="47125" spans="12:12">
      <c r="L47125" s="17" t="s">
        <v>55226</v>
      </c>
    </row>
    <row r="47126" spans="12:12">
      <c r="L47126" s="17" t="s">
        <v>55227</v>
      </c>
    </row>
    <row r="47127" spans="12:12">
      <c r="L47127" s="17" t="s">
        <v>55228</v>
      </c>
    </row>
    <row r="47128" spans="12:12">
      <c r="L47128" s="17" t="s">
        <v>55229</v>
      </c>
    </row>
    <row r="47129" spans="12:12">
      <c r="L47129" s="17" t="s">
        <v>55230</v>
      </c>
    </row>
    <row r="47130" spans="12:12">
      <c r="L47130" s="17" t="s">
        <v>55231</v>
      </c>
    </row>
    <row r="47131" spans="12:12">
      <c r="L47131" s="17" t="s">
        <v>55232</v>
      </c>
    </row>
    <row r="47132" spans="12:12">
      <c r="L47132" s="17" t="s">
        <v>55233</v>
      </c>
    </row>
    <row r="47133" spans="12:12">
      <c r="L47133" s="17" t="s">
        <v>55234</v>
      </c>
    </row>
    <row r="47134" spans="12:12">
      <c r="L47134" s="17" t="s">
        <v>55235</v>
      </c>
    </row>
    <row r="47135" spans="12:12">
      <c r="L47135" s="17" t="s">
        <v>55236</v>
      </c>
    </row>
    <row r="47136" spans="12:12">
      <c r="L47136" s="17" t="s">
        <v>55237</v>
      </c>
    </row>
    <row r="47137" spans="12:12">
      <c r="L47137" s="17" t="s">
        <v>55238</v>
      </c>
    </row>
    <row r="47138" spans="12:12">
      <c r="L47138" s="17" t="s">
        <v>55239</v>
      </c>
    </row>
    <row r="47139" spans="12:12">
      <c r="L47139" s="17" t="s">
        <v>55240</v>
      </c>
    </row>
    <row r="47140" spans="12:12">
      <c r="L47140" s="17" t="s">
        <v>55241</v>
      </c>
    </row>
    <row r="47141" spans="12:12">
      <c r="L47141" s="17" t="s">
        <v>55242</v>
      </c>
    </row>
    <row r="47142" spans="12:12">
      <c r="L47142" s="17" t="s">
        <v>55243</v>
      </c>
    </row>
    <row r="47143" spans="12:12">
      <c r="L47143" s="17" t="s">
        <v>55244</v>
      </c>
    </row>
    <row r="47144" spans="12:12">
      <c r="L47144" s="17" t="s">
        <v>55245</v>
      </c>
    </row>
    <row r="47145" spans="12:12">
      <c r="L47145" s="17" t="s">
        <v>55246</v>
      </c>
    </row>
    <row r="47146" spans="12:12">
      <c r="L47146" s="17" t="s">
        <v>55247</v>
      </c>
    </row>
    <row r="47147" spans="12:12">
      <c r="L47147" s="17" t="s">
        <v>55248</v>
      </c>
    </row>
    <row r="47148" spans="12:12">
      <c r="L47148" s="17" t="s">
        <v>55249</v>
      </c>
    </row>
    <row r="47149" spans="12:12">
      <c r="L47149" s="17" t="s">
        <v>55250</v>
      </c>
    </row>
    <row r="47150" spans="12:12">
      <c r="L47150" s="17" t="s">
        <v>55251</v>
      </c>
    </row>
    <row r="47151" spans="12:12">
      <c r="L47151" s="17" t="s">
        <v>55252</v>
      </c>
    </row>
    <row r="47152" spans="12:12">
      <c r="L47152" s="17" t="s">
        <v>55253</v>
      </c>
    </row>
    <row r="47153" spans="12:12">
      <c r="L47153" s="17" t="s">
        <v>55254</v>
      </c>
    </row>
    <row r="47154" spans="12:12">
      <c r="L47154" s="17" t="s">
        <v>55255</v>
      </c>
    </row>
    <row r="47155" spans="12:12">
      <c r="L47155" s="17" t="s">
        <v>55256</v>
      </c>
    </row>
    <row r="47156" spans="12:12">
      <c r="L47156" s="17" t="s">
        <v>55257</v>
      </c>
    </row>
    <row r="47157" spans="12:12">
      <c r="L47157" s="17" t="s">
        <v>55258</v>
      </c>
    </row>
    <row r="47158" spans="12:12">
      <c r="L47158" s="17" t="s">
        <v>55259</v>
      </c>
    </row>
    <row r="47159" spans="12:12">
      <c r="L47159" s="17" t="s">
        <v>55260</v>
      </c>
    </row>
    <row r="47160" spans="12:12">
      <c r="L47160" s="17" t="s">
        <v>55261</v>
      </c>
    </row>
    <row r="47161" spans="12:12">
      <c r="L47161" s="17" t="s">
        <v>55262</v>
      </c>
    </row>
    <row r="47162" spans="12:12">
      <c r="L47162" s="17" t="s">
        <v>55263</v>
      </c>
    </row>
    <row r="47163" spans="12:12">
      <c r="L47163" s="17" t="s">
        <v>55264</v>
      </c>
    </row>
    <row r="47164" spans="12:12">
      <c r="L47164" s="17" t="s">
        <v>55265</v>
      </c>
    </row>
    <row r="47165" spans="12:12">
      <c r="L47165" s="17" t="s">
        <v>55266</v>
      </c>
    </row>
    <row r="47166" spans="12:12">
      <c r="L47166" s="17" t="s">
        <v>55267</v>
      </c>
    </row>
    <row r="47167" spans="12:12">
      <c r="L47167" s="17" t="s">
        <v>55268</v>
      </c>
    </row>
    <row r="47168" spans="12:12">
      <c r="L47168" s="17" t="s">
        <v>55269</v>
      </c>
    </row>
    <row r="47169" spans="12:12">
      <c r="L47169" s="17" t="s">
        <v>55270</v>
      </c>
    </row>
    <row r="47170" spans="12:12">
      <c r="L47170" s="17" t="s">
        <v>55271</v>
      </c>
    </row>
    <row r="47171" spans="12:12">
      <c r="L47171" s="17" t="s">
        <v>55272</v>
      </c>
    </row>
    <row r="47172" spans="12:12">
      <c r="L47172" s="17" t="s">
        <v>55273</v>
      </c>
    </row>
    <row r="47173" spans="12:12">
      <c r="L47173" s="17" t="s">
        <v>55274</v>
      </c>
    </row>
    <row r="47174" spans="12:12">
      <c r="L47174" s="17" t="s">
        <v>55275</v>
      </c>
    </row>
    <row r="47175" spans="12:12">
      <c r="L47175" s="17" t="s">
        <v>55276</v>
      </c>
    </row>
    <row r="47176" spans="12:12">
      <c r="L47176" s="17" t="s">
        <v>55277</v>
      </c>
    </row>
    <row r="47177" spans="12:12">
      <c r="L47177" s="17" t="s">
        <v>55278</v>
      </c>
    </row>
    <row r="47178" spans="12:12">
      <c r="L47178" s="17" t="s">
        <v>55279</v>
      </c>
    </row>
    <row r="47179" spans="12:12">
      <c r="L47179" s="17" t="s">
        <v>55280</v>
      </c>
    </row>
    <row r="47180" spans="12:12">
      <c r="L47180" s="17" t="s">
        <v>55281</v>
      </c>
    </row>
    <row r="47181" spans="12:12">
      <c r="L47181" s="17" t="s">
        <v>55282</v>
      </c>
    </row>
    <row r="47182" spans="12:12">
      <c r="L47182" s="17" t="s">
        <v>55283</v>
      </c>
    </row>
    <row r="47183" spans="12:12">
      <c r="L47183" s="17" t="s">
        <v>55284</v>
      </c>
    </row>
    <row r="47184" spans="12:12">
      <c r="L47184" s="17" t="s">
        <v>55285</v>
      </c>
    </row>
    <row r="47185" spans="12:12">
      <c r="L47185" s="17" t="s">
        <v>55286</v>
      </c>
    </row>
    <row r="47186" spans="12:12">
      <c r="L47186" s="17" t="s">
        <v>55287</v>
      </c>
    </row>
    <row r="47187" spans="12:12">
      <c r="L47187" s="17" t="s">
        <v>55288</v>
      </c>
    </row>
    <row r="47188" spans="12:12">
      <c r="L47188" s="17" t="s">
        <v>55289</v>
      </c>
    </row>
    <row r="47189" spans="12:12">
      <c r="L47189" s="17" t="s">
        <v>55290</v>
      </c>
    </row>
    <row r="47190" spans="12:12">
      <c r="L47190" s="17" t="s">
        <v>55291</v>
      </c>
    </row>
    <row r="47191" spans="12:12">
      <c r="L47191" s="17" t="s">
        <v>55292</v>
      </c>
    </row>
    <row r="47192" spans="12:12">
      <c r="L47192" s="17" t="s">
        <v>55293</v>
      </c>
    </row>
    <row r="47193" spans="12:12">
      <c r="L47193" s="17" t="s">
        <v>55294</v>
      </c>
    </row>
    <row r="47194" spans="12:12">
      <c r="L47194" s="17" t="s">
        <v>55295</v>
      </c>
    </row>
    <row r="47195" spans="12:12">
      <c r="L47195" s="17" t="s">
        <v>55296</v>
      </c>
    </row>
    <row r="47196" spans="12:12">
      <c r="L47196" s="17" t="s">
        <v>55297</v>
      </c>
    </row>
    <row r="47197" spans="12:12">
      <c r="L47197" s="17" t="s">
        <v>55298</v>
      </c>
    </row>
    <row r="47198" spans="12:12">
      <c r="L47198" s="17" t="s">
        <v>55299</v>
      </c>
    </row>
    <row r="47199" spans="12:12">
      <c r="L47199" s="17" t="s">
        <v>55300</v>
      </c>
    </row>
    <row r="47200" spans="12:12">
      <c r="L47200" s="17" t="s">
        <v>55301</v>
      </c>
    </row>
    <row r="47201" spans="12:12">
      <c r="L47201" s="17" t="s">
        <v>55302</v>
      </c>
    </row>
    <row r="47202" spans="12:12">
      <c r="L47202" s="17" t="s">
        <v>55303</v>
      </c>
    </row>
    <row r="47203" spans="12:12">
      <c r="L47203" s="17" t="s">
        <v>55304</v>
      </c>
    </row>
    <row r="47204" spans="12:12">
      <c r="L47204" s="17" t="s">
        <v>55305</v>
      </c>
    </row>
    <row r="47205" spans="12:12">
      <c r="L47205" s="17" t="s">
        <v>55306</v>
      </c>
    </row>
    <row r="47206" spans="12:12">
      <c r="L47206" s="17" t="s">
        <v>55307</v>
      </c>
    </row>
    <row r="47207" spans="12:12">
      <c r="L47207" s="17" t="s">
        <v>55308</v>
      </c>
    </row>
    <row r="47208" spans="12:12">
      <c r="L47208" s="17" t="s">
        <v>55309</v>
      </c>
    </row>
    <row r="47209" spans="12:12">
      <c r="L47209" s="17" t="s">
        <v>55310</v>
      </c>
    </row>
    <row r="47210" spans="12:12">
      <c r="L47210" s="17" t="s">
        <v>55311</v>
      </c>
    </row>
    <row r="47211" spans="12:12">
      <c r="L47211" s="17" t="s">
        <v>55312</v>
      </c>
    </row>
    <row r="47212" spans="12:12">
      <c r="L47212" s="17" t="s">
        <v>55313</v>
      </c>
    </row>
    <row r="47213" spans="12:12">
      <c r="L47213" s="17" t="s">
        <v>55314</v>
      </c>
    </row>
    <row r="47214" spans="12:12">
      <c r="L47214" s="17" t="s">
        <v>55315</v>
      </c>
    </row>
    <row r="47215" spans="12:12">
      <c r="L47215" s="17" t="s">
        <v>55316</v>
      </c>
    </row>
    <row r="47216" spans="12:12">
      <c r="L47216" s="17" t="s">
        <v>55317</v>
      </c>
    </row>
    <row r="47217" spans="12:12">
      <c r="L47217" s="17" t="s">
        <v>55318</v>
      </c>
    </row>
    <row r="47218" spans="12:12">
      <c r="L47218" s="17" t="s">
        <v>55319</v>
      </c>
    </row>
    <row r="47219" spans="12:12">
      <c r="L47219" s="17" t="s">
        <v>55320</v>
      </c>
    </row>
    <row r="47220" spans="12:12">
      <c r="L47220" s="17" t="s">
        <v>55321</v>
      </c>
    </row>
    <row r="47221" spans="12:12">
      <c r="L47221" s="17" t="s">
        <v>55322</v>
      </c>
    </row>
    <row r="47222" spans="12:12">
      <c r="L47222" s="17" t="s">
        <v>55323</v>
      </c>
    </row>
    <row r="47223" spans="12:12">
      <c r="L47223" s="17" t="s">
        <v>55324</v>
      </c>
    </row>
    <row r="47224" spans="12:12">
      <c r="L47224" s="17" t="s">
        <v>55325</v>
      </c>
    </row>
    <row r="47225" spans="12:12">
      <c r="L47225" s="17" t="s">
        <v>55326</v>
      </c>
    </row>
    <row r="47226" spans="12:12">
      <c r="L47226" s="17" t="s">
        <v>55327</v>
      </c>
    </row>
    <row r="47227" spans="12:12">
      <c r="L47227" s="17" t="s">
        <v>55328</v>
      </c>
    </row>
    <row r="47228" spans="12:12">
      <c r="L47228" s="17" t="s">
        <v>55329</v>
      </c>
    </row>
    <row r="47229" spans="12:12">
      <c r="L47229" s="17" t="s">
        <v>55330</v>
      </c>
    </row>
    <row r="47230" spans="12:12">
      <c r="L47230" s="17" t="s">
        <v>55331</v>
      </c>
    </row>
    <row r="47231" spans="12:12">
      <c r="L47231" s="17" t="s">
        <v>55332</v>
      </c>
    </row>
    <row r="47232" spans="12:12">
      <c r="L47232" s="17" t="s">
        <v>55333</v>
      </c>
    </row>
    <row r="47233" spans="12:12">
      <c r="L47233" s="17" t="s">
        <v>55334</v>
      </c>
    </row>
    <row r="47234" spans="12:12">
      <c r="L47234" s="17" t="s">
        <v>55335</v>
      </c>
    </row>
    <row r="47235" spans="12:12">
      <c r="L47235" s="17" t="s">
        <v>55336</v>
      </c>
    </row>
    <row r="47236" spans="12:12">
      <c r="L47236" s="17" t="s">
        <v>55337</v>
      </c>
    </row>
    <row r="47237" spans="12:12">
      <c r="L47237" s="17" t="s">
        <v>55338</v>
      </c>
    </row>
    <row r="47238" spans="12:12">
      <c r="L47238" s="17" t="s">
        <v>55339</v>
      </c>
    </row>
    <row r="47239" spans="12:12">
      <c r="L47239" s="17" t="s">
        <v>55340</v>
      </c>
    </row>
    <row r="47240" spans="12:12">
      <c r="L47240" s="17" t="s">
        <v>55341</v>
      </c>
    </row>
    <row r="47241" spans="12:12">
      <c r="L47241" s="17" t="s">
        <v>55342</v>
      </c>
    </row>
    <row r="47242" spans="12:12">
      <c r="L47242" s="17" t="s">
        <v>55343</v>
      </c>
    </row>
    <row r="47243" spans="12:12">
      <c r="L47243" s="17" t="s">
        <v>55344</v>
      </c>
    </row>
    <row r="47244" spans="12:12">
      <c r="L47244" s="17" t="s">
        <v>55345</v>
      </c>
    </row>
    <row r="47245" spans="12:12">
      <c r="L47245" s="17" t="s">
        <v>55346</v>
      </c>
    </row>
    <row r="47246" spans="12:12">
      <c r="L47246" s="17" t="s">
        <v>55347</v>
      </c>
    </row>
    <row r="47247" spans="12:12">
      <c r="L47247" s="17" t="s">
        <v>55348</v>
      </c>
    </row>
    <row r="47248" spans="12:12">
      <c r="L47248" s="17" t="s">
        <v>55349</v>
      </c>
    </row>
    <row r="47249" spans="12:12">
      <c r="L47249" s="17" t="s">
        <v>55350</v>
      </c>
    </row>
    <row r="47250" spans="12:12">
      <c r="L47250" s="17" t="s">
        <v>55351</v>
      </c>
    </row>
    <row r="47251" spans="12:12">
      <c r="L47251" s="17" t="s">
        <v>55352</v>
      </c>
    </row>
    <row r="47252" spans="12:12">
      <c r="L47252" s="17" t="s">
        <v>55353</v>
      </c>
    </row>
    <row r="47253" spans="12:12">
      <c r="L47253" s="17" t="s">
        <v>55354</v>
      </c>
    </row>
    <row r="47254" spans="12:12">
      <c r="L47254" s="17" t="s">
        <v>55355</v>
      </c>
    </row>
    <row r="47255" spans="12:12">
      <c r="L47255" s="17" t="s">
        <v>55356</v>
      </c>
    </row>
    <row r="47256" spans="12:12">
      <c r="L47256" s="17" t="s">
        <v>55357</v>
      </c>
    </row>
    <row r="47257" spans="12:12">
      <c r="L47257" s="17" t="s">
        <v>55358</v>
      </c>
    </row>
    <row r="47258" spans="12:12">
      <c r="L47258" s="17" t="s">
        <v>55359</v>
      </c>
    </row>
    <row r="47259" spans="12:12">
      <c r="L47259" s="17" t="s">
        <v>55360</v>
      </c>
    </row>
    <row r="47260" spans="12:12">
      <c r="L47260" s="17" t="s">
        <v>55361</v>
      </c>
    </row>
    <row r="47261" spans="12:12">
      <c r="L47261" s="17" t="s">
        <v>55362</v>
      </c>
    </row>
    <row r="47262" spans="12:12">
      <c r="L47262" s="17" t="s">
        <v>55363</v>
      </c>
    </row>
    <row r="47263" spans="12:12">
      <c r="L47263" s="17" t="s">
        <v>55364</v>
      </c>
    </row>
    <row r="47264" spans="12:12">
      <c r="L47264" s="17" t="s">
        <v>55365</v>
      </c>
    </row>
    <row r="47265" spans="12:12">
      <c r="L47265" s="17" t="s">
        <v>55366</v>
      </c>
    </row>
    <row r="47266" spans="12:12">
      <c r="L47266" s="17" t="s">
        <v>55367</v>
      </c>
    </row>
    <row r="47267" spans="12:12">
      <c r="L47267" s="17" t="s">
        <v>55368</v>
      </c>
    </row>
    <row r="47268" spans="12:12">
      <c r="L47268" s="17" t="s">
        <v>55369</v>
      </c>
    </row>
    <row r="47269" spans="12:12">
      <c r="L47269" s="17" t="s">
        <v>55370</v>
      </c>
    </row>
    <row r="47270" spans="12:12">
      <c r="L47270" s="17" t="s">
        <v>55371</v>
      </c>
    </row>
    <row r="47271" spans="12:12">
      <c r="L47271" s="17" t="s">
        <v>55372</v>
      </c>
    </row>
    <row r="47272" spans="12:12">
      <c r="L47272" s="17" t="s">
        <v>55373</v>
      </c>
    </row>
    <row r="47273" spans="12:12">
      <c r="L47273" s="17" t="s">
        <v>55374</v>
      </c>
    </row>
    <row r="47274" spans="12:12">
      <c r="L47274" s="17" t="s">
        <v>55375</v>
      </c>
    </row>
    <row r="47275" spans="12:12">
      <c r="L47275" s="17" t="s">
        <v>55376</v>
      </c>
    </row>
    <row r="47276" spans="12:12">
      <c r="L47276" s="17" t="s">
        <v>55377</v>
      </c>
    </row>
    <row r="47277" spans="12:12">
      <c r="L47277" s="17" t="s">
        <v>55378</v>
      </c>
    </row>
    <row r="47278" spans="12:12">
      <c r="L47278" s="17" t="s">
        <v>55379</v>
      </c>
    </row>
    <row r="47279" spans="12:12">
      <c r="L47279" s="17" t="s">
        <v>55380</v>
      </c>
    </row>
    <row r="47280" spans="12:12">
      <c r="L47280" s="17" t="s">
        <v>55381</v>
      </c>
    </row>
    <row r="47281" spans="12:12">
      <c r="L47281" s="17" t="s">
        <v>55382</v>
      </c>
    </row>
    <row r="47282" spans="12:12">
      <c r="L47282" s="17" t="s">
        <v>55383</v>
      </c>
    </row>
    <row r="47283" spans="12:12">
      <c r="L47283" s="17" t="s">
        <v>55384</v>
      </c>
    </row>
    <row r="47284" spans="12:12">
      <c r="L47284" s="17" t="s">
        <v>55385</v>
      </c>
    </row>
    <row r="47285" spans="12:12">
      <c r="L47285" s="17" t="s">
        <v>55386</v>
      </c>
    </row>
    <row r="47286" spans="12:12">
      <c r="L47286" s="17" t="s">
        <v>55387</v>
      </c>
    </row>
    <row r="47287" spans="12:12">
      <c r="L47287" s="17" t="s">
        <v>55388</v>
      </c>
    </row>
    <row r="47288" spans="12:12">
      <c r="L47288" s="17" t="s">
        <v>55389</v>
      </c>
    </row>
    <row r="47289" spans="12:12">
      <c r="L47289" s="17" t="s">
        <v>55390</v>
      </c>
    </row>
    <row r="47290" spans="12:12">
      <c r="L47290" s="17" t="s">
        <v>55391</v>
      </c>
    </row>
    <row r="47291" spans="12:12">
      <c r="L47291" s="17" t="s">
        <v>55392</v>
      </c>
    </row>
    <row r="47292" spans="12:12">
      <c r="L47292" s="17" t="s">
        <v>55393</v>
      </c>
    </row>
    <row r="47293" spans="12:12">
      <c r="L47293" s="17" t="s">
        <v>55394</v>
      </c>
    </row>
    <row r="47294" spans="12:12">
      <c r="L47294" s="17" t="s">
        <v>55395</v>
      </c>
    </row>
    <row r="47295" spans="12:12">
      <c r="L47295" s="17" t="s">
        <v>55396</v>
      </c>
    </row>
    <row r="47296" spans="12:12">
      <c r="L47296" s="17" t="s">
        <v>55397</v>
      </c>
    </row>
    <row r="47297" spans="12:12">
      <c r="L47297" s="17" t="s">
        <v>55398</v>
      </c>
    </row>
    <row r="47298" spans="12:12">
      <c r="L47298" s="17" t="s">
        <v>55399</v>
      </c>
    </row>
    <row r="47299" spans="12:12">
      <c r="L47299" s="17" t="s">
        <v>55400</v>
      </c>
    </row>
    <row r="47300" spans="12:12">
      <c r="L47300" s="17" t="s">
        <v>55401</v>
      </c>
    </row>
    <row r="47301" spans="12:12">
      <c r="L47301" s="17" t="s">
        <v>55402</v>
      </c>
    </row>
    <row r="47302" spans="12:12">
      <c r="L47302" s="17" t="s">
        <v>55403</v>
      </c>
    </row>
    <row r="47303" spans="12:12">
      <c r="L47303" s="17" t="s">
        <v>55404</v>
      </c>
    </row>
    <row r="47304" spans="12:12">
      <c r="L47304" s="17" t="s">
        <v>55405</v>
      </c>
    </row>
    <row r="47305" spans="12:12">
      <c r="L47305" s="17" t="s">
        <v>55406</v>
      </c>
    </row>
    <row r="47306" spans="12:12">
      <c r="L47306" s="17" t="s">
        <v>55407</v>
      </c>
    </row>
    <row r="47307" spans="12:12">
      <c r="L47307" s="17" t="s">
        <v>55408</v>
      </c>
    </row>
    <row r="47308" spans="12:12">
      <c r="L47308" s="17" t="s">
        <v>55409</v>
      </c>
    </row>
    <row r="47309" spans="12:12">
      <c r="L47309" s="17" t="s">
        <v>55410</v>
      </c>
    </row>
    <row r="47310" spans="12:12">
      <c r="L47310" s="17" t="s">
        <v>55411</v>
      </c>
    </row>
    <row r="47311" spans="12:12">
      <c r="L47311" s="17" t="s">
        <v>55412</v>
      </c>
    </row>
    <row r="47312" spans="12:12">
      <c r="L47312" s="17" t="s">
        <v>55413</v>
      </c>
    </row>
    <row r="47313" spans="12:12">
      <c r="L47313" s="17" t="s">
        <v>55414</v>
      </c>
    </row>
    <row r="47314" spans="12:12">
      <c r="L47314" s="17" t="s">
        <v>55415</v>
      </c>
    </row>
    <row r="47315" spans="12:12">
      <c r="L47315" s="17" t="s">
        <v>55416</v>
      </c>
    </row>
    <row r="47316" spans="12:12">
      <c r="L47316" s="17" t="s">
        <v>55417</v>
      </c>
    </row>
    <row r="47317" spans="12:12">
      <c r="L47317" s="17" t="s">
        <v>55418</v>
      </c>
    </row>
    <row r="47318" spans="12:12">
      <c r="L47318" s="17" t="s">
        <v>55419</v>
      </c>
    </row>
    <row r="47319" spans="12:12">
      <c r="L47319" s="17" t="s">
        <v>55420</v>
      </c>
    </row>
    <row r="47320" spans="12:12">
      <c r="L47320" s="17" t="s">
        <v>55421</v>
      </c>
    </row>
    <row r="47321" spans="12:12">
      <c r="L47321" s="17" t="s">
        <v>55422</v>
      </c>
    </row>
    <row r="47322" spans="12:12">
      <c r="L47322" s="17" t="s">
        <v>55423</v>
      </c>
    </row>
    <row r="47323" spans="12:12">
      <c r="L47323" s="17" t="s">
        <v>55424</v>
      </c>
    </row>
    <row r="47324" spans="12:12">
      <c r="L47324" s="17" t="s">
        <v>55425</v>
      </c>
    </row>
    <row r="47325" spans="12:12">
      <c r="L47325" s="17" t="s">
        <v>55426</v>
      </c>
    </row>
    <row r="47326" spans="12:12">
      <c r="L47326" s="17" t="s">
        <v>55427</v>
      </c>
    </row>
    <row r="47327" spans="12:12">
      <c r="L47327" s="17" t="s">
        <v>55428</v>
      </c>
    </row>
    <row r="47328" spans="12:12">
      <c r="L47328" s="17" t="s">
        <v>55429</v>
      </c>
    </row>
    <row r="47329" spans="12:12">
      <c r="L47329" s="17" t="s">
        <v>55430</v>
      </c>
    </row>
    <row r="47330" spans="12:12">
      <c r="L47330" s="17" t="s">
        <v>55431</v>
      </c>
    </row>
    <row r="47331" spans="12:12">
      <c r="L47331" s="17" t="s">
        <v>55432</v>
      </c>
    </row>
    <row r="47332" spans="12:12">
      <c r="L47332" s="17" t="s">
        <v>55433</v>
      </c>
    </row>
    <row r="47333" spans="12:12">
      <c r="L47333" s="17" t="s">
        <v>55434</v>
      </c>
    </row>
    <row r="47334" spans="12:12">
      <c r="L47334" s="17" t="s">
        <v>55435</v>
      </c>
    </row>
    <row r="47335" spans="12:12">
      <c r="L47335" s="17" t="s">
        <v>55436</v>
      </c>
    </row>
    <row r="47336" spans="12:12">
      <c r="L47336" s="17" t="s">
        <v>55437</v>
      </c>
    </row>
    <row r="47337" spans="12:12">
      <c r="L47337" s="17" t="s">
        <v>55438</v>
      </c>
    </row>
    <row r="47338" spans="12:12">
      <c r="L47338" s="17" t="s">
        <v>55439</v>
      </c>
    </row>
    <row r="47339" spans="12:12">
      <c r="L47339" s="17" t="s">
        <v>55440</v>
      </c>
    </row>
    <row r="47340" spans="12:12">
      <c r="L47340" s="17" t="s">
        <v>55441</v>
      </c>
    </row>
    <row r="47341" spans="12:12">
      <c r="L47341" s="17" t="s">
        <v>55442</v>
      </c>
    </row>
    <row r="47342" spans="12:12">
      <c r="L47342" s="17" t="s">
        <v>55443</v>
      </c>
    </row>
    <row r="47343" spans="12:12">
      <c r="L47343" s="17" t="s">
        <v>55444</v>
      </c>
    </row>
    <row r="47344" spans="12:12">
      <c r="L47344" s="17" t="s">
        <v>55445</v>
      </c>
    </row>
    <row r="47345" spans="12:12">
      <c r="L47345" s="17" t="s">
        <v>55446</v>
      </c>
    </row>
    <row r="47346" spans="12:12">
      <c r="L47346" s="17" t="s">
        <v>55447</v>
      </c>
    </row>
    <row r="47347" spans="12:12">
      <c r="L47347" s="17" t="s">
        <v>55448</v>
      </c>
    </row>
    <row r="47348" spans="12:12">
      <c r="L47348" s="17" t="s">
        <v>55449</v>
      </c>
    </row>
    <row r="47349" spans="12:12">
      <c r="L47349" s="17" t="s">
        <v>55450</v>
      </c>
    </row>
    <row r="47350" spans="12:12">
      <c r="L47350" s="17" t="s">
        <v>55451</v>
      </c>
    </row>
    <row r="47351" spans="12:12">
      <c r="L47351" s="17" t="s">
        <v>55452</v>
      </c>
    </row>
    <row r="47352" spans="12:12">
      <c r="L47352" s="17" t="s">
        <v>55453</v>
      </c>
    </row>
    <row r="47353" spans="12:12">
      <c r="L47353" s="17" t="s">
        <v>55454</v>
      </c>
    </row>
    <row r="47354" spans="12:12">
      <c r="L47354" s="17" t="s">
        <v>55455</v>
      </c>
    </row>
    <row r="47355" spans="12:12">
      <c r="L47355" s="17" t="s">
        <v>55456</v>
      </c>
    </row>
    <row r="47356" spans="12:12">
      <c r="L47356" s="17" t="s">
        <v>55457</v>
      </c>
    </row>
    <row r="47357" spans="12:12">
      <c r="L47357" s="17" t="s">
        <v>55458</v>
      </c>
    </row>
    <row r="47358" spans="12:12">
      <c r="L47358" s="17" t="s">
        <v>55459</v>
      </c>
    </row>
    <row r="47359" spans="12:12">
      <c r="L47359" s="17" t="s">
        <v>55460</v>
      </c>
    </row>
    <row r="47360" spans="12:12">
      <c r="L47360" s="17" t="s">
        <v>55461</v>
      </c>
    </row>
    <row r="47361" spans="12:12">
      <c r="L47361" s="17" t="s">
        <v>55462</v>
      </c>
    </row>
    <row r="47362" spans="12:12">
      <c r="L47362" s="17" t="s">
        <v>55463</v>
      </c>
    </row>
    <row r="47363" spans="12:12">
      <c r="L47363" s="17" t="s">
        <v>55464</v>
      </c>
    </row>
    <row r="47364" spans="12:12">
      <c r="L47364" s="17" t="s">
        <v>55465</v>
      </c>
    </row>
    <row r="47365" spans="12:12">
      <c r="L47365" s="17" t="s">
        <v>55466</v>
      </c>
    </row>
    <row r="47366" spans="12:12">
      <c r="L47366" s="17" t="s">
        <v>55467</v>
      </c>
    </row>
    <row r="47367" spans="12:12">
      <c r="L47367" s="17" t="s">
        <v>55468</v>
      </c>
    </row>
    <row r="47368" spans="12:12">
      <c r="L47368" s="17" t="s">
        <v>55469</v>
      </c>
    </row>
    <row r="47369" spans="12:12">
      <c r="L47369" s="17" t="s">
        <v>55470</v>
      </c>
    </row>
    <row r="47370" spans="12:12">
      <c r="L47370" s="17" t="s">
        <v>55471</v>
      </c>
    </row>
    <row r="47371" spans="12:12">
      <c r="L47371" s="17" t="s">
        <v>55472</v>
      </c>
    </row>
    <row r="47372" spans="12:12">
      <c r="L47372" s="17" t="s">
        <v>55473</v>
      </c>
    </row>
    <row r="47373" spans="12:12">
      <c r="L47373" s="17" t="s">
        <v>55474</v>
      </c>
    </row>
    <row r="47374" spans="12:12">
      <c r="L47374" s="17" t="s">
        <v>55475</v>
      </c>
    </row>
    <row r="47375" spans="12:12">
      <c r="L47375" s="17" t="s">
        <v>55476</v>
      </c>
    </row>
    <row r="47376" spans="12:12">
      <c r="L47376" s="17" t="s">
        <v>55477</v>
      </c>
    </row>
    <row r="47377" spans="12:12">
      <c r="L47377" s="17" t="s">
        <v>55478</v>
      </c>
    </row>
    <row r="47378" spans="12:12">
      <c r="L47378" s="17" t="s">
        <v>55479</v>
      </c>
    </row>
    <row r="47379" spans="12:12">
      <c r="L47379" s="17" t="s">
        <v>55480</v>
      </c>
    </row>
    <row r="47380" spans="12:12">
      <c r="L47380" s="17" t="s">
        <v>55481</v>
      </c>
    </row>
    <row r="47381" spans="12:12">
      <c r="L47381" s="17" t="s">
        <v>55482</v>
      </c>
    </row>
    <row r="47382" spans="12:12">
      <c r="L47382" s="17" t="s">
        <v>55483</v>
      </c>
    </row>
    <row r="47383" spans="12:12">
      <c r="L47383" s="17" t="s">
        <v>55484</v>
      </c>
    </row>
    <row r="47384" spans="12:12">
      <c r="L47384" s="17" t="s">
        <v>55485</v>
      </c>
    </row>
    <row r="47385" spans="12:12">
      <c r="L47385" s="17" t="s">
        <v>55486</v>
      </c>
    </row>
    <row r="47386" spans="12:12">
      <c r="L47386" s="17" t="s">
        <v>55487</v>
      </c>
    </row>
    <row r="47387" spans="12:12">
      <c r="L47387" s="17" t="s">
        <v>55488</v>
      </c>
    </row>
    <row r="47388" spans="12:12">
      <c r="L47388" s="17" t="s">
        <v>55489</v>
      </c>
    </row>
    <row r="47389" spans="12:12">
      <c r="L47389" s="17" t="s">
        <v>55490</v>
      </c>
    </row>
    <row r="47390" spans="12:12">
      <c r="L47390" s="17" t="s">
        <v>55491</v>
      </c>
    </row>
    <row r="47391" spans="12:12">
      <c r="L47391" s="17" t="s">
        <v>55492</v>
      </c>
    </row>
    <row r="47392" spans="12:12">
      <c r="L47392" s="17" t="s">
        <v>55493</v>
      </c>
    </row>
    <row r="47393" spans="12:12">
      <c r="L47393" s="17" t="s">
        <v>55494</v>
      </c>
    </row>
    <row r="47394" spans="12:12">
      <c r="L47394" s="17" t="s">
        <v>55495</v>
      </c>
    </row>
    <row r="47395" spans="12:12">
      <c r="L47395" s="17" t="s">
        <v>55496</v>
      </c>
    </row>
    <row r="47396" spans="12:12">
      <c r="L47396" s="17" t="s">
        <v>55497</v>
      </c>
    </row>
    <row r="47397" spans="12:12">
      <c r="L47397" s="17" t="s">
        <v>55498</v>
      </c>
    </row>
    <row r="47398" spans="12:12">
      <c r="L47398" s="17" t="s">
        <v>55499</v>
      </c>
    </row>
    <row r="47399" spans="12:12">
      <c r="L47399" s="17" t="s">
        <v>55500</v>
      </c>
    </row>
    <row r="47400" spans="12:12">
      <c r="L47400" s="17" t="s">
        <v>55501</v>
      </c>
    </row>
    <row r="47401" spans="12:12">
      <c r="L47401" s="17" t="s">
        <v>55502</v>
      </c>
    </row>
    <row r="47402" spans="12:12">
      <c r="L47402" s="17" t="s">
        <v>55503</v>
      </c>
    </row>
    <row r="47403" spans="12:12">
      <c r="L47403" s="17" t="s">
        <v>55504</v>
      </c>
    </row>
    <row r="47404" spans="12:12">
      <c r="L47404" s="17" t="s">
        <v>55505</v>
      </c>
    </row>
    <row r="47405" spans="12:12">
      <c r="L47405" s="17" t="s">
        <v>55506</v>
      </c>
    </row>
    <row r="47406" spans="12:12">
      <c r="L47406" s="17" t="s">
        <v>55507</v>
      </c>
    </row>
    <row r="47407" spans="12:12">
      <c r="L47407" s="17" t="s">
        <v>55508</v>
      </c>
    </row>
    <row r="47408" spans="12:12">
      <c r="L47408" s="17" t="s">
        <v>55509</v>
      </c>
    </row>
    <row r="47409" spans="12:12">
      <c r="L47409" s="17" t="s">
        <v>55510</v>
      </c>
    </row>
    <row r="47410" spans="12:12">
      <c r="L47410" s="17" t="s">
        <v>55511</v>
      </c>
    </row>
    <row r="47411" spans="12:12">
      <c r="L47411" s="17" t="s">
        <v>55512</v>
      </c>
    </row>
    <row r="47412" spans="12:12">
      <c r="L47412" s="17" t="s">
        <v>55513</v>
      </c>
    </row>
    <row r="47413" spans="12:12">
      <c r="L47413" s="17" t="s">
        <v>55514</v>
      </c>
    </row>
    <row r="47414" spans="12:12">
      <c r="L47414" s="17" t="s">
        <v>55515</v>
      </c>
    </row>
    <row r="47415" spans="12:12">
      <c r="L47415" s="17" t="s">
        <v>55516</v>
      </c>
    </row>
    <row r="47416" spans="12:12">
      <c r="L47416" s="17" t="s">
        <v>55517</v>
      </c>
    </row>
    <row r="47417" spans="12:12">
      <c r="L47417" s="17" t="s">
        <v>55518</v>
      </c>
    </row>
    <row r="47418" spans="12:12">
      <c r="L47418" s="17" t="s">
        <v>55519</v>
      </c>
    </row>
    <row r="47419" spans="12:12">
      <c r="L47419" s="17" t="s">
        <v>55520</v>
      </c>
    </row>
    <row r="47420" spans="12:12">
      <c r="L47420" s="17" t="s">
        <v>55521</v>
      </c>
    </row>
    <row r="47421" spans="12:12">
      <c r="L47421" s="17" t="s">
        <v>55522</v>
      </c>
    </row>
    <row r="47422" spans="12:12">
      <c r="L47422" s="17" t="s">
        <v>55523</v>
      </c>
    </row>
    <row r="47423" spans="12:12">
      <c r="L47423" s="17" t="s">
        <v>55524</v>
      </c>
    </row>
    <row r="47424" spans="12:12">
      <c r="L47424" s="17" t="s">
        <v>55525</v>
      </c>
    </row>
    <row r="47425" spans="12:12">
      <c r="L47425" s="17" t="s">
        <v>55526</v>
      </c>
    </row>
    <row r="47426" spans="12:12">
      <c r="L47426" s="17" t="s">
        <v>55527</v>
      </c>
    </row>
    <row r="47427" spans="12:12">
      <c r="L47427" s="17" t="s">
        <v>55528</v>
      </c>
    </row>
    <row r="47428" spans="12:12">
      <c r="L47428" s="17" t="s">
        <v>55529</v>
      </c>
    </row>
    <row r="47429" spans="12:12">
      <c r="L47429" s="17" t="s">
        <v>55530</v>
      </c>
    </row>
    <row r="47430" spans="12:12">
      <c r="L47430" s="17" t="s">
        <v>55531</v>
      </c>
    </row>
    <row r="47431" spans="12:12">
      <c r="L47431" s="17" t="s">
        <v>55532</v>
      </c>
    </row>
    <row r="47432" spans="12:12">
      <c r="L47432" s="17" t="s">
        <v>55533</v>
      </c>
    </row>
    <row r="47433" spans="12:12">
      <c r="L47433" s="17" t="s">
        <v>55534</v>
      </c>
    </row>
    <row r="47434" spans="12:12">
      <c r="L47434" s="17" t="s">
        <v>55535</v>
      </c>
    </row>
    <row r="47435" spans="12:12">
      <c r="L47435" s="17" t="s">
        <v>55536</v>
      </c>
    </row>
    <row r="47436" spans="12:12">
      <c r="L47436" s="17" t="s">
        <v>55537</v>
      </c>
    </row>
    <row r="47437" spans="12:12">
      <c r="L47437" s="17" t="s">
        <v>55538</v>
      </c>
    </row>
    <row r="47438" spans="12:12">
      <c r="L47438" s="17" t="s">
        <v>55539</v>
      </c>
    </row>
    <row r="47439" spans="12:12">
      <c r="L47439" s="17" t="s">
        <v>55540</v>
      </c>
    </row>
    <row r="47440" spans="12:12">
      <c r="L47440" s="17" t="s">
        <v>55541</v>
      </c>
    </row>
    <row r="47441" spans="12:12">
      <c r="L47441" s="17" t="s">
        <v>55542</v>
      </c>
    </row>
    <row r="47442" spans="12:12">
      <c r="L47442" s="17" t="s">
        <v>55543</v>
      </c>
    </row>
    <row r="47443" spans="12:12">
      <c r="L47443" s="17" t="s">
        <v>55544</v>
      </c>
    </row>
    <row r="47444" spans="12:12">
      <c r="L47444" s="17" t="s">
        <v>55545</v>
      </c>
    </row>
    <row r="47445" spans="12:12">
      <c r="L47445" s="17" t="s">
        <v>55546</v>
      </c>
    </row>
    <row r="47446" spans="12:12">
      <c r="L47446" s="17" t="s">
        <v>55547</v>
      </c>
    </row>
    <row r="47447" spans="12:12">
      <c r="L47447" s="17" t="s">
        <v>55548</v>
      </c>
    </row>
    <row r="47448" spans="12:12">
      <c r="L47448" s="17" t="s">
        <v>55549</v>
      </c>
    </row>
    <row r="47449" spans="12:12">
      <c r="L47449" s="17" t="s">
        <v>55550</v>
      </c>
    </row>
    <row r="47450" spans="12:12">
      <c r="L47450" s="17" t="s">
        <v>55551</v>
      </c>
    </row>
    <row r="47451" spans="12:12">
      <c r="L47451" s="17" t="s">
        <v>55552</v>
      </c>
    </row>
    <row r="47452" spans="12:12">
      <c r="L47452" s="17" t="s">
        <v>55553</v>
      </c>
    </row>
    <row r="47453" spans="12:12">
      <c r="L47453" s="17" t="s">
        <v>55554</v>
      </c>
    </row>
    <row r="47454" spans="12:12">
      <c r="L47454" s="17" t="s">
        <v>55555</v>
      </c>
    </row>
    <row r="47455" spans="12:12">
      <c r="L47455" s="17" t="s">
        <v>55556</v>
      </c>
    </row>
    <row r="47456" spans="12:12">
      <c r="L47456" s="17" t="s">
        <v>55557</v>
      </c>
    </row>
    <row r="47457" spans="12:12">
      <c r="L47457" s="17" t="s">
        <v>55558</v>
      </c>
    </row>
    <row r="47458" spans="12:12">
      <c r="L47458" s="17" t="s">
        <v>55559</v>
      </c>
    </row>
    <row r="47459" spans="12:12">
      <c r="L47459" s="17" t="s">
        <v>55560</v>
      </c>
    </row>
    <row r="47460" spans="12:12">
      <c r="L47460" s="17" t="s">
        <v>55561</v>
      </c>
    </row>
    <row r="47461" spans="12:12">
      <c r="L47461" s="17" t="s">
        <v>55562</v>
      </c>
    </row>
    <row r="47462" spans="12:12">
      <c r="L47462" s="17" t="s">
        <v>55563</v>
      </c>
    </row>
    <row r="47463" spans="12:12">
      <c r="L47463" s="17" t="s">
        <v>55564</v>
      </c>
    </row>
    <row r="47464" spans="12:12">
      <c r="L47464" s="17" t="s">
        <v>55565</v>
      </c>
    </row>
    <row r="47465" spans="12:12">
      <c r="L47465" s="17" t="s">
        <v>55566</v>
      </c>
    </row>
    <row r="47466" spans="12:12">
      <c r="L47466" s="17" t="s">
        <v>55567</v>
      </c>
    </row>
    <row r="47467" spans="12:12">
      <c r="L47467" s="17" t="s">
        <v>55568</v>
      </c>
    </row>
    <row r="47468" spans="12:12">
      <c r="L47468" s="17" t="s">
        <v>55569</v>
      </c>
    </row>
    <row r="47469" spans="12:12">
      <c r="L47469" s="17" t="s">
        <v>55570</v>
      </c>
    </row>
    <row r="47470" spans="12:12">
      <c r="L47470" s="17" t="s">
        <v>55571</v>
      </c>
    </row>
    <row r="47471" spans="12:12">
      <c r="L47471" s="17" t="s">
        <v>55572</v>
      </c>
    </row>
    <row r="47472" spans="12:12">
      <c r="L47472" s="17" t="s">
        <v>55573</v>
      </c>
    </row>
    <row r="47473" spans="12:12">
      <c r="L47473" s="17" t="s">
        <v>55574</v>
      </c>
    </row>
    <row r="47474" spans="12:12">
      <c r="L47474" s="17" t="s">
        <v>55575</v>
      </c>
    </row>
    <row r="47475" spans="12:12">
      <c r="L47475" s="17" t="s">
        <v>55576</v>
      </c>
    </row>
    <row r="47476" spans="12:12">
      <c r="L47476" s="17" t="s">
        <v>55577</v>
      </c>
    </row>
    <row r="47477" spans="12:12">
      <c r="L47477" s="17" t="s">
        <v>55578</v>
      </c>
    </row>
    <row r="47478" spans="12:12">
      <c r="L47478" s="17" t="s">
        <v>55579</v>
      </c>
    </row>
    <row r="47479" spans="12:12">
      <c r="L47479" s="17" t="s">
        <v>55580</v>
      </c>
    </row>
    <row r="47480" spans="12:12">
      <c r="L47480" s="17" t="s">
        <v>55581</v>
      </c>
    </row>
    <row r="47481" spans="12:12">
      <c r="L47481" s="17" t="s">
        <v>55582</v>
      </c>
    </row>
    <row r="47482" spans="12:12">
      <c r="L47482" s="17" t="s">
        <v>55583</v>
      </c>
    </row>
    <row r="47483" spans="12:12">
      <c r="L47483" s="17" t="s">
        <v>55584</v>
      </c>
    </row>
    <row r="47484" spans="12:12">
      <c r="L47484" s="17" t="s">
        <v>55585</v>
      </c>
    </row>
    <row r="47485" spans="12:12">
      <c r="L47485" s="17" t="s">
        <v>55586</v>
      </c>
    </row>
    <row r="47486" spans="12:12">
      <c r="L47486" s="17" t="s">
        <v>55587</v>
      </c>
    </row>
    <row r="47487" spans="12:12">
      <c r="L47487" s="17" t="s">
        <v>55588</v>
      </c>
    </row>
    <row r="47488" spans="12:12">
      <c r="L47488" s="17" t="s">
        <v>55589</v>
      </c>
    </row>
    <row r="47489" spans="12:12">
      <c r="L47489" s="17" t="s">
        <v>55590</v>
      </c>
    </row>
    <row r="47490" spans="12:12">
      <c r="L47490" s="17" t="s">
        <v>55591</v>
      </c>
    </row>
    <row r="47491" spans="12:12">
      <c r="L47491" s="17" t="s">
        <v>55592</v>
      </c>
    </row>
    <row r="47492" spans="12:12">
      <c r="L47492" s="17" t="s">
        <v>55593</v>
      </c>
    </row>
    <row r="47493" spans="12:12">
      <c r="L47493" s="17" t="s">
        <v>55594</v>
      </c>
    </row>
    <row r="47494" spans="12:12">
      <c r="L47494" s="17" t="s">
        <v>55595</v>
      </c>
    </row>
    <row r="47495" spans="12:12">
      <c r="L47495" s="17" t="s">
        <v>55596</v>
      </c>
    </row>
    <row r="47496" spans="12:12">
      <c r="L47496" s="17" t="s">
        <v>55597</v>
      </c>
    </row>
    <row r="47497" spans="12:12">
      <c r="L47497" s="17" t="s">
        <v>55598</v>
      </c>
    </row>
    <row r="47498" spans="12:12">
      <c r="L47498" s="17" t="s">
        <v>55599</v>
      </c>
    </row>
    <row r="47499" spans="12:12">
      <c r="L47499" s="17" t="s">
        <v>55600</v>
      </c>
    </row>
    <row r="47500" spans="12:12">
      <c r="L47500" s="17" t="s">
        <v>55601</v>
      </c>
    </row>
    <row r="47501" spans="12:12">
      <c r="L47501" s="17" t="s">
        <v>55602</v>
      </c>
    </row>
    <row r="47502" spans="12:12">
      <c r="L47502" s="17" t="s">
        <v>55603</v>
      </c>
    </row>
    <row r="47503" spans="12:12">
      <c r="L47503" s="17" t="s">
        <v>55604</v>
      </c>
    </row>
    <row r="47504" spans="12:12">
      <c r="L47504" s="17" t="s">
        <v>55605</v>
      </c>
    </row>
    <row r="47505" spans="12:12">
      <c r="L47505" s="17" t="s">
        <v>55606</v>
      </c>
    </row>
    <row r="47506" spans="12:12">
      <c r="L47506" s="17" t="s">
        <v>55607</v>
      </c>
    </row>
    <row r="47507" spans="12:12">
      <c r="L47507" s="17" t="s">
        <v>55608</v>
      </c>
    </row>
    <row r="47508" spans="12:12">
      <c r="L47508" s="17" t="s">
        <v>55609</v>
      </c>
    </row>
    <row r="47509" spans="12:12">
      <c r="L47509" s="17" t="s">
        <v>55610</v>
      </c>
    </row>
    <row r="47510" spans="12:12">
      <c r="L47510" s="17" t="s">
        <v>55611</v>
      </c>
    </row>
    <row r="47511" spans="12:12">
      <c r="L47511" s="17" t="s">
        <v>55612</v>
      </c>
    </row>
    <row r="47512" spans="12:12">
      <c r="L47512" s="17" t="s">
        <v>55613</v>
      </c>
    </row>
    <row r="47513" spans="12:12">
      <c r="L47513" s="17" t="s">
        <v>55614</v>
      </c>
    </row>
    <row r="47514" spans="12:12">
      <c r="L47514" s="17" t="s">
        <v>55615</v>
      </c>
    </row>
    <row r="47515" spans="12:12">
      <c r="L47515" s="17" t="s">
        <v>55616</v>
      </c>
    </row>
    <row r="47516" spans="12:12">
      <c r="L47516" s="17" t="s">
        <v>55617</v>
      </c>
    </row>
    <row r="47517" spans="12:12">
      <c r="L47517" s="17" t="s">
        <v>55618</v>
      </c>
    </row>
    <row r="47518" spans="12:12">
      <c r="L47518" s="17" t="s">
        <v>55619</v>
      </c>
    </row>
    <row r="47519" spans="12:12">
      <c r="L47519" s="17" t="s">
        <v>55620</v>
      </c>
    </row>
    <row r="47520" spans="12:12">
      <c r="L47520" s="17" t="s">
        <v>55621</v>
      </c>
    </row>
    <row r="47521" spans="12:12">
      <c r="L47521" s="17" t="s">
        <v>55622</v>
      </c>
    </row>
    <row r="47522" spans="12:12">
      <c r="L47522" s="17" t="s">
        <v>55623</v>
      </c>
    </row>
    <row r="47523" spans="12:12">
      <c r="L47523" s="17" t="s">
        <v>55624</v>
      </c>
    </row>
    <row r="47524" spans="12:12">
      <c r="L47524" s="17" t="s">
        <v>55625</v>
      </c>
    </row>
    <row r="47525" spans="12:12">
      <c r="L47525" s="17" t="s">
        <v>55626</v>
      </c>
    </row>
    <row r="47526" spans="12:12">
      <c r="L47526" s="17" t="s">
        <v>55627</v>
      </c>
    </row>
    <row r="47527" spans="12:12">
      <c r="L47527" s="17" t="s">
        <v>55628</v>
      </c>
    </row>
    <row r="47528" spans="12:12">
      <c r="L47528" s="17" t="s">
        <v>55629</v>
      </c>
    </row>
    <row r="47529" spans="12:12">
      <c r="L47529" s="17" t="s">
        <v>55630</v>
      </c>
    </row>
    <row r="47530" spans="12:12">
      <c r="L47530" s="17" t="s">
        <v>55631</v>
      </c>
    </row>
    <row r="47531" spans="12:12">
      <c r="L47531" s="17" t="s">
        <v>55632</v>
      </c>
    </row>
    <row r="47532" spans="12:12">
      <c r="L47532" s="17" t="s">
        <v>55633</v>
      </c>
    </row>
    <row r="47533" spans="12:12">
      <c r="L47533" s="17" t="s">
        <v>55634</v>
      </c>
    </row>
    <row r="47534" spans="12:12">
      <c r="L47534" s="17" t="s">
        <v>55635</v>
      </c>
    </row>
    <row r="47535" spans="12:12">
      <c r="L47535" s="17" t="s">
        <v>55636</v>
      </c>
    </row>
    <row r="47536" spans="12:12">
      <c r="L47536" s="17" t="s">
        <v>55637</v>
      </c>
    </row>
    <row r="47537" spans="12:12">
      <c r="L47537" s="17" t="s">
        <v>55638</v>
      </c>
    </row>
    <row r="47538" spans="12:12">
      <c r="L47538" s="17" t="s">
        <v>55639</v>
      </c>
    </row>
    <row r="47539" spans="12:12">
      <c r="L47539" s="17" t="s">
        <v>55640</v>
      </c>
    </row>
    <row r="47540" spans="12:12">
      <c r="L47540" s="17" t="s">
        <v>55641</v>
      </c>
    </row>
    <row r="47541" spans="12:12">
      <c r="L47541" s="17" t="s">
        <v>55642</v>
      </c>
    </row>
    <row r="47542" spans="12:12">
      <c r="L47542" s="17" t="s">
        <v>55643</v>
      </c>
    </row>
    <row r="47543" spans="12:12">
      <c r="L47543" s="17" t="s">
        <v>55644</v>
      </c>
    </row>
    <row r="47544" spans="12:12">
      <c r="L47544" s="17" t="s">
        <v>55645</v>
      </c>
    </row>
    <row r="47545" spans="12:12">
      <c r="L47545" s="17" t="s">
        <v>55646</v>
      </c>
    </row>
    <row r="47546" spans="12:12">
      <c r="L47546" s="17" t="s">
        <v>55647</v>
      </c>
    </row>
    <row r="47547" spans="12:12">
      <c r="L47547" s="17" t="s">
        <v>55648</v>
      </c>
    </row>
    <row r="47548" spans="12:12">
      <c r="L47548" s="17" t="s">
        <v>55649</v>
      </c>
    </row>
    <row r="47549" spans="12:12">
      <c r="L47549" s="17" t="s">
        <v>55650</v>
      </c>
    </row>
    <row r="47550" spans="12:12">
      <c r="L47550" s="17" t="s">
        <v>55651</v>
      </c>
    </row>
    <row r="47551" spans="12:12">
      <c r="L47551" s="17" t="s">
        <v>55652</v>
      </c>
    </row>
    <row r="47552" spans="12:12">
      <c r="L47552" s="17" t="s">
        <v>55653</v>
      </c>
    </row>
    <row r="47553" spans="12:12">
      <c r="L47553" s="17" t="s">
        <v>55654</v>
      </c>
    </row>
    <row r="47554" spans="12:12">
      <c r="L47554" s="17" t="s">
        <v>55655</v>
      </c>
    </row>
    <row r="47555" spans="12:12">
      <c r="L47555" s="17" t="s">
        <v>55656</v>
      </c>
    </row>
    <row r="47556" spans="12:12">
      <c r="L47556" s="17" t="s">
        <v>55657</v>
      </c>
    </row>
    <row r="47557" spans="12:12">
      <c r="L47557" s="17" t="s">
        <v>55658</v>
      </c>
    </row>
    <row r="47558" spans="12:12">
      <c r="L47558" s="17" t="s">
        <v>55659</v>
      </c>
    </row>
    <row r="47559" spans="12:12">
      <c r="L47559" s="17" t="s">
        <v>55660</v>
      </c>
    </row>
    <row r="47560" spans="12:12">
      <c r="L47560" s="17" t="s">
        <v>55661</v>
      </c>
    </row>
    <row r="47561" spans="12:12">
      <c r="L47561" s="17" t="s">
        <v>55662</v>
      </c>
    </row>
    <row r="47562" spans="12:12">
      <c r="L47562" s="17" t="s">
        <v>55663</v>
      </c>
    </row>
    <row r="47563" spans="12:12">
      <c r="L47563" s="17" t="s">
        <v>55664</v>
      </c>
    </row>
    <row r="47564" spans="12:12">
      <c r="L47564" s="17" t="s">
        <v>55665</v>
      </c>
    </row>
    <row r="47565" spans="12:12">
      <c r="L47565" s="17" t="s">
        <v>55666</v>
      </c>
    </row>
    <row r="47566" spans="12:12">
      <c r="L47566" s="17" t="s">
        <v>55667</v>
      </c>
    </row>
    <row r="47567" spans="12:12">
      <c r="L47567" s="17" t="s">
        <v>55668</v>
      </c>
    </row>
    <row r="47568" spans="12:12">
      <c r="L47568" s="17" t="s">
        <v>55669</v>
      </c>
    </row>
    <row r="47569" spans="12:12">
      <c r="L47569" s="17" t="s">
        <v>55670</v>
      </c>
    </row>
    <row r="47570" spans="12:12">
      <c r="L47570" s="17" t="s">
        <v>55671</v>
      </c>
    </row>
    <row r="47571" spans="12:12">
      <c r="L47571" s="17" t="s">
        <v>55672</v>
      </c>
    </row>
    <row r="47572" spans="12:12">
      <c r="L47572" s="17" t="s">
        <v>55673</v>
      </c>
    </row>
    <row r="47573" spans="12:12">
      <c r="L47573" s="17" t="s">
        <v>55674</v>
      </c>
    </row>
    <row r="47574" spans="12:12">
      <c r="L47574" s="17" t="s">
        <v>55675</v>
      </c>
    </row>
    <row r="47575" spans="12:12">
      <c r="L47575" s="17" t="s">
        <v>55676</v>
      </c>
    </row>
    <row r="47576" spans="12:12">
      <c r="L47576" s="17" t="s">
        <v>55677</v>
      </c>
    </row>
    <row r="47577" spans="12:12">
      <c r="L47577" s="17" t="s">
        <v>55678</v>
      </c>
    </row>
    <row r="47578" spans="12:12">
      <c r="L47578" s="17" t="s">
        <v>55679</v>
      </c>
    </row>
    <row r="47579" spans="12:12">
      <c r="L47579" s="17" t="s">
        <v>55680</v>
      </c>
    </row>
    <row r="47580" spans="12:12">
      <c r="L47580" s="17" t="s">
        <v>55681</v>
      </c>
    </row>
    <row r="47581" spans="12:12">
      <c r="L47581" s="17" t="s">
        <v>55682</v>
      </c>
    </row>
    <row r="47582" spans="12:12">
      <c r="L47582" s="17" t="s">
        <v>55683</v>
      </c>
    </row>
    <row r="47583" spans="12:12">
      <c r="L47583" s="17" t="s">
        <v>55684</v>
      </c>
    </row>
    <row r="47584" spans="12:12">
      <c r="L47584" s="17" t="s">
        <v>55685</v>
      </c>
    </row>
    <row r="47585" spans="12:12">
      <c r="L47585" s="17" t="s">
        <v>55686</v>
      </c>
    </row>
    <row r="47586" spans="12:12">
      <c r="L47586" s="17" t="s">
        <v>55687</v>
      </c>
    </row>
    <row r="47587" spans="12:12">
      <c r="L47587" s="17" t="s">
        <v>55688</v>
      </c>
    </row>
    <row r="47588" spans="12:12">
      <c r="L47588" s="17" t="s">
        <v>55689</v>
      </c>
    </row>
    <row r="47589" spans="12:12">
      <c r="L47589" s="17" t="s">
        <v>55690</v>
      </c>
    </row>
    <row r="47590" spans="12:12">
      <c r="L47590" s="17" t="s">
        <v>55691</v>
      </c>
    </row>
    <row r="47591" spans="12:12">
      <c r="L47591" s="17" t="s">
        <v>55692</v>
      </c>
    </row>
    <row r="47592" spans="12:12">
      <c r="L47592" s="17" t="s">
        <v>55693</v>
      </c>
    </row>
    <row r="47593" spans="12:12">
      <c r="L47593" s="17" t="s">
        <v>55694</v>
      </c>
    </row>
    <row r="47594" spans="12:12">
      <c r="L47594" s="17" t="s">
        <v>55695</v>
      </c>
    </row>
    <row r="47595" spans="12:12">
      <c r="L47595" s="17" t="s">
        <v>55696</v>
      </c>
    </row>
    <row r="47596" spans="12:12">
      <c r="L47596" s="17" t="s">
        <v>55697</v>
      </c>
    </row>
    <row r="47597" spans="12:12">
      <c r="L47597" s="17" t="s">
        <v>55698</v>
      </c>
    </row>
    <row r="47598" spans="12:12">
      <c r="L47598" s="17" t="s">
        <v>55699</v>
      </c>
    </row>
    <row r="47599" spans="12:12">
      <c r="L47599" s="17" t="s">
        <v>55700</v>
      </c>
    </row>
    <row r="47600" spans="12:12">
      <c r="L47600" s="17" t="s">
        <v>55701</v>
      </c>
    </row>
    <row r="47601" spans="12:12">
      <c r="L47601" s="17" t="s">
        <v>55702</v>
      </c>
    </row>
    <row r="47602" spans="12:12">
      <c r="L47602" s="17" t="s">
        <v>55703</v>
      </c>
    </row>
    <row r="47603" spans="12:12">
      <c r="L47603" s="17" t="s">
        <v>55704</v>
      </c>
    </row>
    <row r="47604" spans="12:12">
      <c r="L47604" s="17" t="s">
        <v>55705</v>
      </c>
    </row>
    <row r="47605" spans="12:12">
      <c r="L47605" s="17" t="s">
        <v>55706</v>
      </c>
    </row>
    <row r="47606" spans="12:12">
      <c r="L47606" s="17" t="s">
        <v>55707</v>
      </c>
    </row>
    <row r="47607" spans="12:12">
      <c r="L47607" s="17" t="s">
        <v>55708</v>
      </c>
    </row>
    <row r="47608" spans="12:12">
      <c r="L47608" s="17" t="s">
        <v>55709</v>
      </c>
    </row>
    <row r="47609" spans="12:12">
      <c r="L47609" s="17" t="s">
        <v>55710</v>
      </c>
    </row>
    <row r="47610" spans="12:12">
      <c r="L47610" s="17" t="s">
        <v>55711</v>
      </c>
    </row>
    <row r="47611" spans="12:12">
      <c r="L47611" s="17" t="s">
        <v>55712</v>
      </c>
    </row>
    <row r="47612" spans="12:12">
      <c r="L47612" s="17" t="s">
        <v>55713</v>
      </c>
    </row>
    <row r="47613" spans="12:12">
      <c r="L47613" s="17" t="s">
        <v>55714</v>
      </c>
    </row>
    <row r="47614" spans="12:12">
      <c r="L47614" s="17" t="s">
        <v>55715</v>
      </c>
    </row>
    <row r="47615" spans="12:12">
      <c r="L47615" s="17" t="s">
        <v>55716</v>
      </c>
    </row>
    <row r="47616" spans="12:12">
      <c r="L47616" s="17" t="s">
        <v>55717</v>
      </c>
    </row>
    <row r="47617" spans="12:12">
      <c r="L47617" s="17" t="s">
        <v>55718</v>
      </c>
    </row>
    <row r="47618" spans="12:12">
      <c r="L47618" s="17" t="s">
        <v>55719</v>
      </c>
    </row>
    <row r="47619" spans="12:12">
      <c r="L47619" s="17" t="s">
        <v>55720</v>
      </c>
    </row>
    <row r="47620" spans="12:12">
      <c r="L47620" s="17" t="s">
        <v>55721</v>
      </c>
    </row>
    <row r="47621" spans="12:12">
      <c r="L47621" s="17" t="s">
        <v>55722</v>
      </c>
    </row>
    <row r="47622" spans="12:12">
      <c r="L47622" s="17" t="s">
        <v>55723</v>
      </c>
    </row>
    <row r="47623" spans="12:12">
      <c r="L47623" s="17" t="s">
        <v>55724</v>
      </c>
    </row>
    <row r="47624" spans="12:12">
      <c r="L47624" s="17" t="s">
        <v>55725</v>
      </c>
    </row>
    <row r="47625" spans="12:12">
      <c r="L47625" s="17" t="s">
        <v>55726</v>
      </c>
    </row>
    <row r="47626" spans="12:12">
      <c r="L47626" s="17" t="s">
        <v>55727</v>
      </c>
    </row>
    <row r="47627" spans="12:12">
      <c r="L47627" s="17" t="s">
        <v>55728</v>
      </c>
    </row>
    <row r="47628" spans="12:12">
      <c r="L47628" s="17" t="s">
        <v>55729</v>
      </c>
    </row>
    <row r="47629" spans="12:12">
      <c r="L47629" s="17" t="s">
        <v>55730</v>
      </c>
    </row>
    <row r="47630" spans="12:12">
      <c r="L47630" s="17" t="s">
        <v>55731</v>
      </c>
    </row>
    <row r="47631" spans="12:12">
      <c r="L47631" s="17" t="s">
        <v>55732</v>
      </c>
    </row>
    <row r="47632" spans="12:12">
      <c r="L47632" s="17" t="s">
        <v>55733</v>
      </c>
    </row>
    <row r="47633" spans="12:12">
      <c r="L47633" s="17" t="s">
        <v>55734</v>
      </c>
    </row>
    <row r="47634" spans="12:12">
      <c r="L47634" s="17" t="s">
        <v>55735</v>
      </c>
    </row>
    <row r="47635" spans="12:12">
      <c r="L47635" s="17" t="s">
        <v>55736</v>
      </c>
    </row>
    <row r="47636" spans="12:12">
      <c r="L47636" s="17" t="s">
        <v>55737</v>
      </c>
    </row>
    <row r="47637" spans="12:12">
      <c r="L47637" s="17" t="s">
        <v>55738</v>
      </c>
    </row>
    <row r="47638" spans="12:12">
      <c r="L47638" s="17" t="s">
        <v>55739</v>
      </c>
    </row>
    <row r="47639" spans="12:12">
      <c r="L47639" s="17" t="s">
        <v>55740</v>
      </c>
    </row>
    <row r="47640" spans="12:12">
      <c r="L47640" s="17" t="s">
        <v>55741</v>
      </c>
    </row>
    <row r="47641" spans="12:12">
      <c r="L47641" s="17" t="s">
        <v>55742</v>
      </c>
    </row>
    <row r="47642" spans="12:12">
      <c r="L47642" s="17" t="s">
        <v>55743</v>
      </c>
    </row>
    <row r="47643" spans="12:12">
      <c r="L47643" s="17" t="s">
        <v>55744</v>
      </c>
    </row>
    <row r="47644" spans="12:12">
      <c r="L47644" s="17" t="s">
        <v>55745</v>
      </c>
    </row>
    <row r="47645" spans="12:12">
      <c r="L47645" s="17" t="s">
        <v>55746</v>
      </c>
    </row>
    <row r="47646" spans="12:12">
      <c r="L47646" s="17" t="s">
        <v>55747</v>
      </c>
    </row>
    <row r="47647" spans="12:12">
      <c r="L47647" s="17" t="s">
        <v>55748</v>
      </c>
    </row>
    <row r="47648" spans="12:12">
      <c r="L47648" s="17" t="s">
        <v>55749</v>
      </c>
    </row>
    <row r="47649" spans="12:12">
      <c r="L47649" s="17" t="s">
        <v>55750</v>
      </c>
    </row>
    <row r="47650" spans="12:12">
      <c r="L47650" s="17" t="s">
        <v>55751</v>
      </c>
    </row>
    <row r="47651" spans="12:12">
      <c r="L47651" s="17" t="s">
        <v>55752</v>
      </c>
    </row>
    <row r="47652" spans="12:12">
      <c r="L47652" s="17" t="s">
        <v>55753</v>
      </c>
    </row>
    <row r="47653" spans="12:12">
      <c r="L47653" s="17" t="s">
        <v>55754</v>
      </c>
    </row>
    <row r="47654" spans="12:12">
      <c r="L47654" s="17" t="s">
        <v>55755</v>
      </c>
    </row>
    <row r="47655" spans="12:12">
      <c r="L47655" s="17" t="s">
        <v>55756</v>
      </c>
    </row>
    <row r="47656" spans="12:12">
      <c r="L47656" s="17" t="s">
        <v>55757</v>
      </c>
    </row>
    <row r="47657" spans="12:12">
      <c r="L47657" s="17" t="s">
        <v>55758</v>
      </c>
    </row>
    <row r="47658" spans="12:12">
      <c r="L47658" s="17" t="s">
        <v>55759</v>
      </c>
    </row>
    <row r="47659" spans="12:12">
      <c r="L47659" s="17" t="s">
        <v>55760</v>
      </c>
    </row>
    <row r="47660" spans="12:12">
      <c r="L47660" s="17" t="s">
        <v>55761</v>
      </c>
    </row>
    <row r="47661" spans="12:12">
      <c r="L47661" s="17" t="s">
        <v>55762</v>
      </c>
    </row>
    <row r="47662" spans="12:12">
      <c r="L47662" s="17" t="s">
        <v>55763</v>
      </c>
    </row>
    <row r="47663" spans="12:12">
      <c r="L47663" s="17" t="s">
        <v>55764</v>
      </c>
    </row>
    <row r="47664" spans="12:12">
      <c r="L47664" s="17" t="s">
        <v>55765</v>
      </c>
    </row>
    <row r="47665" spans="12:12">
      <c r="L47665" s="17" t="s">
        <v>55766</v>
      </c>
    </row>
    <row r="47666" spans="12:12">
      <c r="L47666" s="17" t="s">
        <v>55767</v>
      </c>
    </row>
    <row r="47667" spans="12:12">
      <c r="L47667" s="17" t="s">
        <v>55768</v>
      </c>
    </row>
    <row r="47668" spans="12:12">
      <c r="L47668" s="17" t="s">
        <v>55769</v>
      </c>
    </row>
    <row r="47669" spans="12:12">
      <c r="L47669" s="17" t="s">
        <v>55770</v>
      </c>
    </row>
    <row r="47670" spans="12:12">
      <c r="L47670" s="17" t="s">
        <v>55771</v>
      </c>
    </row>
    <row r="47671" spans="12:12">
      <c r="L47671" s="17" t="s">
        <v>55772</v>
      </c>
    </row>
    <row r="47672" spans="12:12">
      <c r="L47672" s="17" t="s">
        <v>55773</v>
      </c>
    </row>
    <row r="47673" spans="12:12">
      <c r="L47673" s="17" t="s">
        <v>55774</v>
      </c>
    </row>
    <row r="47674" spans="12:12">
      <c r="L47674" s="17" t="s">
        <v>55775</v>
      </c>
    </row>
    <row r="47675" spans="12:12">
      <c r="L47675" s="17" t="s">
        <v>55776</v>
      </c>
    </row>
    <row r="47676" spans="12:12">
      <c r="L47676" s="17" t="s">
        <v>55777</v>
      </c>
    </row>
    <row r="47677" spans="12:12">
      <c r="L47677" s="17" t="s">
        <v>55778</v>
      </c>
    </row>
    <row r="47678" spans="12:12">
      <c r="L47678" s="17" t="s">
        <v>55779</v>
      </c>
    </row>
    <row r="47679" spans="12:12">
      <c r="L47679" s="17" t="s">
        <v>55780</v>
      </c>
    </row>
    <row r="47680" spans="12:12">
      <c r="L47680" s="17" t="s">
        <v>55781</v>
      </c>
    </row>
    <row r="47681" spans="12:12">
      <c r="L47681" s="17" t="s">
        <v>55782</v>
      </c>
    </row>
    <row r="47682" spans="12:12">
      <c r="L47682" s="17" t="s">
        <v>55783</v>
      </c>
    </row>
    <row r="47683" spans="12:12">
      <c r="L47683" s="17" t="s">
        <v>55784</v>
      </c>
    </row>
    <row r="47684" spans="12:12">
      <c r="L47684" s="17" t="s">
        <v>55785</v>
      </c>
    </row>
    <row r="47685" spans="12:12">
      <c r="L47685" s="17" t="s">
        <v>55786</v>
      </c>
    </row>
    <row r="47686" spans="12:12">
      <c r="L47686" s="17" t="s">
        <v>55787</v>
      </c>
    </row>
    <row r="47687" spans="12:12">
      <c r="L47687" s="17" t="s">
        <v>55788</v>
      </c>
    </row>
    <row r="47688" spans="12:12">
      <c r="L47688" s="17" t="s">
        <v>55789</v>
      </c>
    </row>
    <row r="47689" spans="12:12">
      <c r="L47689" s="17" t="s">
        <v>55790</v>
      </c>
    </row>
    <row r="47690" spans="12:12">
      <c r="L47690" s="17" t="s">
        <v>55791</v>
      </c>
    </row>
    <row r="47691" spans="12:12">
      <c r="L47691" s="17" t="s">
        <v>55792</v>
      </c>
    </row>
    <row r="47692" spans="12:12">
      <c r="L47692" s="17" t="s">
        <v>55793</v>
      </c>
    </row>
    <row r="47693" spans="12:12">
      <c r="L47693" s="17" t="s">
        <v>55794</v>
      </c>
    </row>
    <row r="47694" spans="12:12">
      <c r="L47694" s="17" t="s">
        <v>55795</v>
      </c>
    </row>
    <row r="47695" spans="12:12">
      <c r="L47695" s="17" t="s">
        <v>55796</v>
      </c>
    </row>
    <row r="47696" spans="12:12">
      <c r="L47696" s="17" t="s">
        <v>55797</v>
      </c>
    </row>
    <row r="47697" spans="12:12">
      <c r="L47697" s="17" t="s">
        <v>55798</v>
      </c>
    </row>
    <row r="47698" spans="12:12">
      <c r="L47698" s="17" t="s">
        <v>55799</v>
      </c>
    </row>
    <row r="47699" spans="12:12">
      <c r="L47699" s="17" t="s">
        <v>55800</v>
      </c>
    </row>
    <row r="47700" spans="12:12">
      <c r="L47700" s="17" t="s">
        <v>55801</v>
      </c>
    </row>
    <row r="47701" spans="12:12">
      <c r="L47701" s="17" t="s">
        <v>55802</v>
      </c>
    </row>
    <row r="47702" spans="12:12">
      <c r="L47702" s="17" t="s">
        <v>55803</v>
      </c>
    </row>
    <row r="47703" spans="12:12">
      <c r="L47703" s="17" t="s">
        <v>55804</v>
      </c>
    </row>
    <row r="47704" spans="12:12">
      <c r="L47704" s="17" t="s">
        <v>55805</v>
      </c>
    </row>
    <row r="47705" spans="12:12">
      <c r="L47705" s="17" t="s">
        <v>55806</v>
      </c>
    </row>
    <row r="47706" spans="12:12">
      <c r="L47706" s="17" t="s">
        <v>55807</v>
      </c>
    </row>
    <row r="47707" spans="12:12">
      <c r="L47707" s="17" t="s">
        <v>55808</v>
      </c>
    </row>
    <row r="47708" spans="12:12">
      <c r="L47708" s="17" t="s">
        <v>55809</v>
      </c>
    </row>
    <row r="47709" spans="12:12">
      <c r="L47709" s="17" t="s">
        <v>55810</v>
      </c>
    </row>
    <row r="47710" spans="12:12">
      <c r="L47710" s="17" t="s">
        <v>55811</v>
      </c>
    </row>
    <row r="47711" spans="12:12">
      <c r="L47711" s="17" t="s">
        <v>55812</v>
      </c>
    </row>
    <row r="47712" spans="12:12">
      <c r="L47712" s="17" t="s">
        <v>55813</v>
      </c>
    </row>
    <row r="47713" spans="12:12">
      <c r="L47713" s="17" t="s">
        <v>55814</v>
      </c>
    </row>
    <row r="47714" spans="12:12">
      <c r="L47714" s="17" t="s">
        <v>55815</v>
      </c>
    </row>
    <row r="47715" spans="12:12">
      <c r="L47715" s="17" t="s">
        <v>55816</v>
      </c>
    </row>
    <row r="47716" spans="12:12">
      <c r="L47716" s="17" t="s">
        <v>55817</v>
      </c>
    </row>
    <row r="47717" spans="12:12">
      <c r="L47717" s="17" t="s">
        <v>55818</v>
      </c>
    </row>
    <row r="47718" spans="12:12">
      <c r="L47718" s="17" t="s">
        <v>55819</v>
      </c>
    </row>
    <row r="47719" spans="12:12">
      <c r="L47719" s="17" t="s">
        <v>55820</v>
      </c>
    </row>
    <row r="47720" spans="12:12">
      <c r="L47720" s="17" t="s">
        <v>55821</v>
      </c>
    </row>
    <row r="47721" spans="12:12">
      <c r="L47721" s="17" t="s">
        <v>55822</v>
      </c>
    </row>
    <row r="47722" spans="12:12">
      <c r="L47722" s="17" t="s">
        <v>55823</v>
      </c>
    </row>
    <row r="47723" spans="12:12">
      <c r="L47723" s="17" t="s">
        <v>55824</v>
      </c>
    </row>
    <row r="47724" spans="12:12">
      <c r="L47724" s="17" t="s">
        <v>55825</v>
      </c>
    </row>
    <row r="47725" spans="12:12">
      <c r="L47725" s="17" t="s">
        <v>55826</v>
      </c>
    </row>
    <row r="47726" spans="12:12">
      <c r="L47726" s="17" t="s">
        <v>55827</v>
      </c>
    </row>
    <row r="47727" spans="12:12">
      <c r="L47727" s="17" t="s">
        <v>55828</v>
      </c>
    </row>
    <row r="47728" spans="12:12">
      <c r="L47728" s="17" t="s">
        <v>55829</v>
      </c>
    </row>
    <row r="47729" spans="12:12">
      <c r="L47729" s="17" t="s">
        <v>55830</v>
      </c>
    </row>
    <row r="47730" spans="12:12">
      <c r="L47730" s="17" t="s">
        <v>55831</v>
      </c>
    </row>
    <row r="47731" spans="12:12">
      <c r="L47731" s="17" t="s">
        <v>55832</v>
      </c>
    </row>
    <row r="47732" spans="12:12">
      <c r="L47732" s="17" t="s">
        <v>55833</v>
      </c>
    </row>
    <row r="47733" spans="12:12">
      <c r="L47733" s="17" t="s">
        <v>55834</v>
      </c>
    </row>
    <row r="47734" spans="12:12">
      <c r="L47734" s="17" t="s">
        <v>55835</v>
      </c>
    </row>
    <row r="47735" spans="12:12">
      <c r="L47735" s="17" t="s">
        <v>55836</v>
      </c>
    </row>
    <row r="47736" spans="12:12">
      <c r="L47736" s="17" t="s">
        <v>55837</v>
      </c>
    </row>
    <row r="47737" spans="12:12">
      <c r="L47737" s="17" t="s">
        <v>55838</v>
      </c>
    </row>
    <row r="47738" spans="12:12">
      <c r="L47738" s="17" t="s">
        <v>55839</v>
      </c>
    </row>
    <row r="47739" spans="12:12">
      <c r="L47739" s="17" t="s">
        <v>55840</v>
      </c>
    </row>
    <row r="47740" spans="12:12">
      <c r="L47740" s="17" t="s">
        <v>55841</v>
      </c>
    </row>
    <row r="47741" spans="12:12">
      <c r="L47741" s="17" t="s">
        <v>55842</v>
      </c>
    </row>
    <row r="47742" spans="12:12">
      <c r="L47742" s="17" t="s">
        <v>55843</v>
      </c>
    </row>
    <row r="47743" spans="12:12">
      <c r="L47743" s="17" t="s">
        <v>55844</v>
      </c>
    </row>
    <row r="47744" spans="12:12">
      <c r="L47744" s="17" t="s">
        <v>55845</v>
      </c>
    </row>
    <row r="47745" spans="12:12">
      <c r="L47745" s="17" t="s">
        <v>55846</v>
      </c>
    </row>
    <row r="47746" spans="12:12">
      <c r="L47746" s="17" t="s">
        <v>55847</v>
      </c>
    </row>
    <row r="47747" spans="12:12">
      <c r="L47747" s="17" t="s">
        <v>55848</v>
      </c>
    </row>
    <row r="47748" spans="12:12">
      <c r="L47748" s="17" t="s">
        <v>55849</v>
      </c>
    </row>
    <row r="47749" spans="12:12">
      <c r="L47749" s="17" t="s">
        <v>55850</v>
      </c>
    </row>
    <row r="47750" spans="12:12">
      <c r="L47750" s="17" t="s">
        <v>55851</v>
      </c>
    </row>
    <row r="47751" spans="12:12">
      <c r="L47751" s="17" t="s">
        <v>55852</v>
      </c>
    </row>
    <row r="47752" spans="12:12">
      <c r="L47752" s="17" t="s">
        <v>55853</v>
      </c>
    </row>
    <row r="47753" spans="12:12">
      <c r="L47753" s="17" t="s">
        <v>55854</v>
      </c>
    </row>
    <row r="47754" spans="12:12">
      <c r="L47754" s="17" t="s">
        <v>55855</v>
      </c>
    </row>
    <row r="47755" spans="12:12">
      <c r="L47755" s="17" t="s">
        <v>55856</v>
      </c>
    </row>
    <row r="47756" spans="12:12">
      <c r="L47756" s="17" t="s">
        <v>55857</v>
      </c>
    </row>
    <row r="47757" spans="12:12">
      <c r="L47757" s="17" t="s">
        <v>55858</v>
      </c>
    </row>
    <row r="47758" spans="12:12">
      <c r="L47758" s="17" t="s">
        <v>55859</v>
      </c>
    </row>
    <row r="47759" spans="12:12">
      <c r="L47759" s="17" t="s">
        <v>55860</v>
      </c>
    </row>
    <row r="47760" spans="12:12">
      <c r="L47760" s="17" t="s">
        <v>55861</v>
      </c>
    </row>
    <row r="47761" spans="12:12">
      <c r="L47761" s="17" t="s">
        <v>55862</v>
      </c>
    </row>
    <row r="47762" spans="12:12">
      <c r="L47762" s="17" t="s">
        <v>55863</v>
      </c>
    </row>
    <row r="47763" spans="12:12">
      <c r="L47763" s="17" t="s">
        <v>55864</v>
      </c>
    </row>
    <row r="47764" spans="12:12">
      <c r="L47764" s="17" t="s">
        <v>55865</v>
      </c>
    </row>
    <row r="47765" spans="12:12">
      <c r="L47765" s="17" t="s">
        <v>55866</v>
      </c>
    </row>
    <row r="47766" spans="12:12">
      <c r="L47766" s="17" t="s">
        <v>55867</v>
      </c>
    </row>
    <row r="47767" spans="12:12">
      <c r="L47767" s="17" t="s">
        <v>55868</v>
      </c>
    </row>
    <row r="47768" spans="12:12">
      <c r="L47768" s="17" t="s">
        <v>55869</v>
      </c>
    </row>
    <row r="47769" spans="12:12">
      <c r="L47769" s="17" t="s">
        <v>55870</v>
      </c>
    </row>
    <row r="47770" spans="12:12">
      <c r="L47770" s="17" t="s">
        <v>55871</v>
      </c>
    </row>
    <row r="47771" spans="12:12">
      <c r="L47771" s="17" t="s">
        <v>55872</v>
      </c>
    </row>
    <row r="47772" spans="12:12">
      <c r="L47772" s="17" t="s">
        <v>55873</v>
      </c>
    </row>
    <row r="47773" spans="12:12">
      <c r="L47773" s="17" t="s">
        <v>55874</v>
      </c>
    </row>
    <row r="47774" spans="12:12">
      <c r="L47774" s="17" t="s">
        <v>55875</v>
      </c>
    </row>
    <row r="47775" spans="12:12">
      <c r="L47775" s="17" t="s">
        <v>55876</v>
      </c>
    </row>
    <row r="47776" spans="12:12">
      <c r="L47776" s="17" t="s">
        <v>55877</v>
      </c>
    </row>
    <row r="47777" spans="12:12">
      <c r="L47777" s="17" t="s">
        <v>55878</v>
      </c>
    </row>
    <row r="47778" spans="12:12">
      <c r="L47778" s="17" t="s">
        <v>55879</v>
      </c>
    </row>
    <row r="47779" spans="12:12">
      <c r="L47779" s="17" t="s">
        <v>55880</v>
      </c>
    </row>
    <row r="47780" spans="12:12">
      <c r="L47780" s="17" t="s">
        <v>55881</v>
      </c>
    </row>
    <row r="47781" spans="12:12">
      <c r="L47781" s="17" t="s">
        <v>55882</v>
      </c>
    </row>
    <row r="47782" spans="12:12">
      <c r="L47782" s="17" t="s">
        <v>55883</v>
      </c>
    </row>
    <row r="47783" spans="12:12">
      <c r="L47783" s="17" t="s">
        <v>55884</v>
      </c>
    </row>
    <row r="47784" spans="12:12">
      <c r="L47784" s="17" t="s">
        <v>55885</v>
      </c>
    </row>
    <row r="47785" spans="12:12">
      <c r="L47785" s="17" t="s">
        <v>55886</v>
      </c>
    </row>
    <row r="47786" spans="12:12">
      <c r="L47786" s="17" t="s">
        <v>55887</v>
      </c>
    </row>
    <row r="47787" spans="12:12">
      <c r="L47787" s="17" t="s">
        <v>55888</v>
      </c>
    </row>
    <row r="47788" spans="12:12">
      <c r="L47788" s="17" t="s">
        <v>55889</v>
      </c>
    </row>
    <row r="47789" spans="12:12">
      <c r="L47789" s="17" t="s">
        <v>55890</v>
      </c>
    </row>
    <row r="47790" spans="12:12">
      <c r="L47790" s="17" t="s">
        <v>55891</v>
      </c>
    </row>
    <row r="47791" spans="12:12">
      <c r="L47791" s="17" t="s">
        <v>55892</v>
      </c>
    </row>
    <row r="47792" spans="12:12">
      <c r="L47792" s="17" t="s">
        <v>55893</v>
      </c>
    </row>
    <row r="47793" spans="12:12">
      <c r="L47793" s="17" t="s">
        <v>55894</v>
      </c>
    </row>
    <row r="47794" spans="12:12">
      <c r="L47794" s="17" t="s">
        <v>55895</v>
      </c>
    </row>
    <row r="47795" spans="12:12">
      <c r="L47795" s="17" t="s">
        <v>55896</v>
      </c>
    </row>
    <row r="47796" spans="12:12">
      <c r="L47796" s="17" t="s">
        <v>55897</v>
      </c>
    </row>
    <row r="47797" spans="12:12">
      <c r="L47797" s="17" t="s">
        <v>55898</v>
      </c>
    </row>
    <row r="47798" spans="12:12">
      <c r="L47798" s="17" t="s">
        <v>55899</v>
      </c>
    </row>
    <row r="47799" spans="12:12">
      <c r="L47799" s="17" t="s">
        <v>55900</v>
      </c>
    </row>
    <row r="47800" spans="12:12">
      <c r="L47800" s="17" t="s">
        <v>55901</v>
      </c>
    </row>
    <row r="47801" spans="12:12">
      <c r="L47801" s="17" t="s">
        <v>55902</v>
      </c>
    </row>
    <row r="47802" spans="12:12">
      <c r="L47802" s="17" t="s">
        <v>55903</v>
      </c>
    </row>
    <row r="47803" spans="12:12">
      <c r="L47803" s="17" t="s">
        <v>55904</v>
      </c>
    </row>
    <row r="47804" spans="12:12">
      <c r="L47804" s="17" t="s">
        <v>55905</v>
      </c>
    </row>
    <row r="47805" spans="12:12">
      <c r="L47805" s="17" t="s">
        <v>55906</v>
      </c>
    </row>
    <row r="47806" spans="12:12">
      <c r="L47806" s="17" t="s">
        <v>55907</v>
      </c>
    </row>
    <row r="47807" spans="12:12">
      <c r="L47807" s="17" t="s">
        <v>55908</v>
      </c>
    </row>
    <row r="47808" spans="12:12">
      <c r="L47808" s="17" t="s">
        <v>55909</v>
      </c>
    </row>
    <row r="47809" spans="12:12">
      <c r="L47809" s="17" t="s">
        <v>55910</v>
      </c>
    </row>
    <row r="47810" spans="12:12">
      <c r="L47810" s="17" t="s">
        <v>55911</v>
      </c>
    </row>
    <row r="47811" spans="12:12">
      <c r="L47811" s="17" t="s">
        <v>55912</v>
      </c>
    </row>
    <row r="47812" spans="12:12">
      <c r="L47812" s="17" t="s">
        <v>55913</v>
      </c>
    </row>
    <row r="47813" spans="12:12">
      <c r="L47813" s="17" t="s">
        <v>55914</v>
      </c>
    </row>
    <row r="47814" spans="12:12">
      <c r="L47814" s="17" t="s">
        <v>55915</v>
      </c>
    </row>
    <row r="47815" spans="12:12">
      <c r="L47815" s="17" t="s">
        <v>55916</v>
      </c>
    </row>
    <row r="47816" spans="12:12">
      <c r="L47816" s="17" t="s">
        <v>55917</v>
      </c>
    </row>
    <row r="47817" spans="12:12">
      <c r="L47817" s="17" t="s">
        <v>55918</v>
      </c>
    </row>
    <row r="47818" spans="12:12">
      <c r="L47818" s="17" t="s">
        <v>55919</v>
      </c>
    </row>
    <row r="47819" spans="12:12">
      <c r="L47819" s="17" t="s">
        <v>55920</v>
      </c>
    </row>
    <row r="47820" spans="12:12">
      <c r="L47820" s="17" t="s">
        <v>55921</v>
      </c>
    </row>
    <row r="47821" spans="12:12">
      <c r="L47821" s="17" t="s">
        <v>55922</v>
      </c>
    </row>
    <row r="47822" spans="12:12">
      <c r="L47822" s="17" t="s">
        <v>55923</v>
      </c>
    </row>
    <row r="47823" spans="12:12">
      <c r="L47823" s="17" t="s">
        <v>55924</v>
      </c>
    </row>
    <row r="47824" spans="12:12">
      <c r="L47824" s="17" t="s">
        <v>55925</v>
      </c>
    </row>
    <row r="47825" spans="12:12">
      <c r="L47825" s="17" t="s">
        <v>55926</v>
      </c>
    </row>
    <row r="47826" spans="12:12">
      <c r="L47826" s="17" t="s">
        <v>55927</v>
      </c>
    </row>
    <row r="47827" spans="12:12">
      <c r="L47827" s="17" t="s">
        <v>55928</v>
      </c>
    </row>
    <row r="47828" spans="12:12">
      <c r="L47828" s="17" t="s">
        <v>55929</v>
      </c>
    </row>
    <row r="47829" spans="12:12">
      <c r="L47829" s="17" t="s">
        <v>55930</v>
      </c>
    </row>
    <row r="47830" spans="12:12">
      <c r="L47830" s="17" t="s">
        <v>55931</v>
      </c>
    </row>
    <row r="47831" spans="12:12">
      <c r="L47831" s="17" t="s">
        <v>55932</v>
      </c>
    </row>
    <row r="47832" spans="12:12">
      <c r="L47832" s="17" t="s">
        <v>55933</v>
      </c>
    </row>
    <row r="47833" spans="12:12">
      <c r="L47833" s="17" t="s">
        <v>55934</v>
      </c>
    </row>
    <row r="47834" spans="12:12">
      <c r="L47834" s="17" t="s">
        <v>55935</v>
      </c>
    </row>
    <row r="47835" spans="12:12">
      <c r="L47835" s="17" t="s">
        <v>55936</v>
      </c>
    </row>
    <row r="47836" spans="12:12">
      <c r="L47836" s="17" t="s">
        <v>55937</v>
      </c>
    </row>
    <row r="47837" spans="12:12">
      <c r="L47837" s="17" t="s">
        <v>55938</v>
      </c>
    </row>
    <row r="47838" spans="12:12">
      <c r="L47838" s="17" t="s">
        <v>55939</v>
      </c>
    </row>
    <row r="47839" spans="12:12">
      <c r="L47839" s="17" t="s">
        <v>55940</v>
      </c>
    </row>
    <row r="47840" spans="12:12">
      <c r="L47840" s="17" t="s">
        <v>55941</v>
      </c>
    </row>
    <row r="47841" spans="12:12">
      <c r="L47841" s="17" t="s">
        <v>55942</v>
      </c>
    </row>
    <row r="47842" spans="12:12">
      <c r="L47842" s="17" t="s">
        <v>55943</v>
      </c>
    </row>
    <row r="47843" spans="12:12">
      <c r="L47843" s="17" t="s">
        <v>55944</v>
      </c>
    </row>
    <row r="47844" spans="12:12">
      <c r="L47844" s="17" t="s">
        <v>55945</v>
      </c>
    </row>
    <row r="47845" spans="12:12">
      <c r="L47845" s="17" t="s">
        <v>55946</v>
      </c>
    </row>
    <row r="47846" spans="12:12">
      <c r="L47846" s="17" t="s">
        <v>55947</v>
      </c>
    </row>
    <row r="47847" spans="12:12">
      <c r="L47847" s="17" t="s">
        <v>55948</v>
      </c>
    </row>
    <row r="47848" spans="12:12">
      <c r="L47848" s="17" t="s">
        <v>55949</v>
      </c>
    </row>
    <row r="47849" spans="12:12">
      <c r="L47849" s="17" t="s">
        <v>55950</v>
      </c>
    </row>
    <row r="47850" spans="12:12">
      <c r="L47850" s="17" t="s">
        <v>55951</v>
      </c>
    </row>
    <row r="47851" spans="12:12">
      <c r="L47851" s="17" t="s">
        <v>55952</v>
      </c>
    </row>
    <row r="47852" spans="12:12">
      <c r="L47852" s="17" t="s">
        <v>55953</v>
      </c>
    </row>
    <row r="47853" spans="12:12">
      <c r="L47853" s="17" t="s">
        <v>55954</v>
      </c>
    </row>
    <row r="47854" spans="12:12">
      <c r="L47854" s="17" t="s">
        <v>55955</v>
      </c>
    </row>
    <row r="47855" spans="12:12">
      <c r="L47855" s="17" t="s">
        <v>55956</v>
      </c>
    </row>
    <row r="47856" spans="12:12">
      <c r="L47856" s="17" t="s">
        <v>55957</v>
      </c>
    </row>
    <row r="47857" spans="12:12">
      <c r="L47857" s="17" t="s">
        <v>55958</v>
      </c>
    </row>
    <row r="47858" spans="12:12">
      <c r="L47858" s="17" t="s">
        <v>55959</v>
      </c>
    </row>
    <row r="47859" spans="12:12">
      <c r="L47859" s="17" t="s">
        <v>55960</v>
      </c>
    </row>
    <row r="47860" spans="12:12">
      <c r="L47860" s="17" t="s">
        <v>55961</v>
      </c>
    </row>
    <row r="47861" spans="12:12">
      <c r="L47861" s="17" t="s">
        <v>55962</v>
      </c>
    </row>
    <row r="47862" spans="12:12">
      <c r="L47862" s="17" t="s">
        <v>55963</v>
      </c>
    </row>
    <row r="47863" spans="12:12">
      <c r="L47863" s="17" t="s">
        <v>55964</v>
      </c>
    </row>
    <row r="47864" spans="12:12">
      <c r="L47864" s="17" t="s">
        <v>55965</v>
      </c>
    </row>
    <row r="47865" spans="12:12">
      <c r="L47865" s="17" t="s">
        <v>55966</v>
      </c>
    </row>
    <row r="47866" spans="12:12">
      <c r="L47866" s="17" t="s">
        <v>55967</v>
      </c>
    </row>
    <row r="47867" spans="12:12">
      <c r="L47867" s="17" t="s">
        <v>55968</v>
      </c>
    </row>
    <row r="47868" spans="12:12">
      <c r="L47868" s="17" t="s">
        <v>55969</v>
      </c>
    </row>
    <row r="47869" spans="12:12">
      <c r="L47869" s="17" t="s">
        <v>55970</v>
      </c>
    </row>
    <row r="47870" spans="12:12">
      <c r="L47870" s="17" t="s">
        <v>55971</v>
      </c>
    </row>
    <row r="47871" spans="12:12">
      <c r="L47871" s="17" t="s">
        <v>55972</v>
      </c>
    </row>
    <row r="47872" spans="12:12">
      <c r="L47872" s="17" t="s">
        <v>55973</v>
      </c>
    </row>
    <row r="47873" spans="12:12">
      <c r="L47873" s="17" t="s">
        <v>55974</v>
      </c>
    </row>
    <row r="47874" spans="12:12">
      <c r="L47874" s="17" t="s">
        <v>55975</v>
      </c>
    </row>
    <row r="47875" spans="12:12">
      <c r="L47875" s="17" t="s">
        <v>55976</v>
      </c>
    </row>
    <row r="47876" spans="12:12">
      <c r="L47876" s="17" t="s">
        <v>55977</v>
      </c>
    </row>
    <row r="47877" spans="12:12">
      <c r="L47877" s="17" t="s">
        <v>55978</v>
      </c>
    </row>
    <row r="47878" spans="12:12">
      <c r="L47878" s="17" t="s">
        <v>55979</v>
      </c>
    </row>
    <row r="47879" spans="12:12">
      <c r="L47879" s="17" t="s">
        <v>55980</v>
      </c>
    </row>
    <row r="47880" spans="12:12">
      <c r="L47880" s="17" t="s">
        <v>55981</v>
      </c>
    </row>
    <row r="47881" spans="12:12">
      <c r="L47881" s="17" t="s">
        <v>55982</v>
      </c>
    </row>
    <row r="47882" spans="12:12">
      <c r="L47882" s="17" t="s">
        <v>55983</v>
      </c>
    </row>
    <row r="47883" spans="12:12">
      <c r="L47883" s="17" t="s">
        <v>55984</v>
      </c>
    </row>
    <row r="47884" spans="12:12">
      <c r="L47884" s="17" t="s">
        <v>55985</v>
      </c>
    </row>
    <row r="47885" spans="12:12">
      <c r="L47885" s="17" t="s">
        <v>55986</v>
      </c>
    </row>
    <row r="47886" spans="12:12">
      <c r="L47886" s="17" t="s">
        <v>55987</v>
      </c>
    </row>
    <row r="47887" spans="12:12">
      <c r="L47887" s="17" t="s">
        <v>55988</v>
      </c>
    </row>
    <row r="47888" spans="12:12">
      <c r="L47888" s="17" t="s">
        <v>55989</v>
      </c>
    </row>
    <row r="47889" spans="12:12">
      <c r="L47889" s="17" t="s">
        <v>55990</v>
      </c>
    </row>
    <row r="47890" spans="12:12">
      <c r="L47890" s="17" t="s">
        <v>55991</v>
      </c>
    </row>
    <row r="47891" spans="12:12">
      <c r="L47891" s="17" t="s">
        <v>55992</v>
      </c>
    </row>
    <row r="47892" spans="12:12">
      <c r="L47892" s="17" t="s">
        <v>55993</v>
      </c>
    </row>
    <row r="47893" spans="12:12">
      <c r="L47893" s="17" t="s">
        <v>55994</v>
      </c>
    </row>
    <row r="47894" spans="12:12">
      <c r="L47894" s="17" t="s">
        <v>55995</v>
      </c>
    </row>
    <row r="47895" spans="12:12">
      <c r="L47895" s="17" t="s">
        <v>55996</v>
      </c>
    </row>
    <row r="47896" spans="12:12">
      <c r="L47896" s="17" t="s">
        <v>55997</v>
      </c>
    </row>
    <row r="47897" spans="12:12">
      <c r="L47897" s="17" t="s">
        <v>55998</v>
      </c>
    </row>
    <row r="47898" spans="12:12">
      <c r="L47898" s="17" t="s">
        <v>55999</v>
      </c>
    </row>
    <row r="47899" spans="12:12">
      <c r="L47899" s="17" t="s">
        <v>56000</v>
      </c>
    </row>
    <row r="47900" spans="12:12">
      <c r="L47900" s="17" t="s">
        <v>56001</v>
      </c>
    </row>
    <row r="47901" spans="12:12">
      <c r="L47901" s="17" t="s">
        <v>56002</v>
      </c>
    </row>
    <row r="47902" spans="12:12">
      <c r="L47902" s="17" t="s">
        <v>56003</v>
      </c>
    </row>
    <row r="47903" spans="12:12">
      <c r="L47903" s="17" t="s">
        <v>56004</v>
      </c>
    </row>
    <row r="47904" spans="12:12">
      <c r="L47904" s="17" t="s">
        <v>56005</v>
      </c>
    </row>
    <row r="47905" spans="12:12">
      <c r="L47905" s="17" t="s">
        <v>56006</v>
      </c>
    </row>
    <row r="47906" spans="12:12">
      <c r="L47906" s="17" t="s">
        <v>56007</v>
      </c>
    </row>
    <row r="47907" spans="12:12">
      <c r="L47907" s="17" t="s">
        <v>56008</v>
      </c>
    </row>
    <row r="47908" spans="12:12">
      <c r="L47908" s="17" t="s">
        <v>56009</v>
      </c>
    </row>
    <row r="47909" spans="12:12">
      <c r="L47909" s="17" t="s">
        <v>56010</v>
      </c>
    </row>
    <row r="47910" spans="12:12">
      <c r="L47910" s="17" t="s">
        <v>56011</v>
      </c>
    </row>
    <row r="47911" spans="12:12">
      <c r="L47911" s="17" t="s">
        <v>56012</v>
      </c>
    </row>
    <row r="47912" spans="12:12">
      <c r="L47912" s="17" t="s">
        <v>56013</v>
      </c>
    </row>
    <row r="47913" spans="12:12">
      <c r="L47913" s="17" t="s">
        <v>56014</v>
      </c>
    </row>
    <row r="47914" spans="12:12">
      <c r="L47914" s="17" t="s">
        <v>56015</v>
      </c>
    </row>
    <row r="47915" spans="12:12">
      <c r="L47915" s="17" t="s">
        <v>56016</v>
      </c>
    </row>
    <row r="47916" spans="12:12">
      <c r="L47916" s="17" t="s">
        <v>56017</v>
      </c>
    </row>
    <row r="47917" spans="12:12">
      <c r="L47917" s="17" t="s">
        <v>56018</v>
      </c>
    </row>
    <row r="47918" spans="12:12">
      <c r="L47918" s="17" t="s">
        <v>56019</v>
      </c>
    </row>
    <row r="47919" spans="12:12">
      <c r="L47919" s="17" t="s">
        <v>56020</v>
      </c>
    </row>
    <row r="47920" spans="12:12">
      <c r="L47920" s="17" t="s">
        <v>56021</v>
      </c>
    </row>
    <row r="47921" spans="12:12">
      <c r="L47921" s="17" t="s">
        <v>56022</v>
      </c>
    </row>
    <row r="47922" spans="12:12">
      <c r="L47922" s="17" t="s">
        <v>56023</v>
      </c>
    </row>
    <row r="47923" spans="12:12">
      <c r="L47923" s="17" t="s">
        <v>56024</v>
      </c>
    </row>
    <row r="47924" spans="12:12">
      <c r="L47924" s="17" t="s">
        <v>56025</v>
      </c>
    </row>
    <row r="47925" spans="12:12">
      <c r="L47925" s="17" t="s">
        <v>56026</v>
      </c>
    </row>
    <row r="47926" spans="12:12">
      <c r="L47926" s="17" t="s">
        <v>56027</v>
      </c>
    </row>
    <row r="47927" spans="12:12">
      <c r="L47927" s="17" t="s">
        <v>56028</v>
      </c>
    </row>
    <row r="47928" spans="12:12">
      <c r="L47928" s="17" t="s">
        <v>56029</v>
      </c>
    </row>
    <row r="47929" spans="12:12">
      <c r="L47929" s="17" t="s">
        <v>56030</v>
      </c>
    </row>
    <row r="47930" spans="12:12">
      <c r="L47930" s="17" t="s">
        <v>56031</v>
      </c>
    </row>
    <row r="47931" spans="12:12">
      <c r="L47931" s="17" t="s">
        <v>56032</v>
      </c>
    </row>
    <row r="47932" spans="12:12">
      <c r="L47932" s="17" t="s">
        <v>56033</v>
      </c>
    </row>
    <row r="47933" spans="12:12">
      <c r="L47933" s="17" t="s">
        <v>56034</v>
      </c>
    </row>
    <row r="47934" spans="12:12">
      <c r="L47934" s="17" t="s">
        <v>56035</v>
      </c>
    </row>
    <row r="47935" spans="12:12">
      <c r="L47935" s="17" t="s">
        <v>56036</v>
      </c>
    </row>
    <row r="47936" spans="12:12">
      <c r="L47936" s="17" t="s">
        <v>56037</v>
      </c>
    </row>
    <row r="47937" spans="12:12">
      <c r="L47937" s="17" t="s">
        <v>56038</v>
      </c>
    </row>
    <row r="47938" spans="12:12">
      <c r="L47938" s="17" t="s">
        <v>56039</v>
      </c>
    </row>
    <row r="47939" spans="12:12">
      <c r="L47939" s="17" t="s">
        <v>56040</v>
      </c>
    </row>
    <row r="47940" spans="12:12">
      <c r="L47940" s="17" t="s">
        <v>56041</v>
      </c>
    </row>
    <row r="47941" spans="12:12">
      <c r="L47941" s="17" t="s">
        <v>56042</v>
      </c>
    </row>
    <row r="47942" spans="12:12">
      <c r="L47942" s="17" t="s">
        <v>56043</v>
      </c>
    </row>
    <row r="47943" spans="12:12">
      <c r="L47943" s="17" t="s">
        <v>56044</v>
      </c>
    </row>
    <row r="47944" spans="12:12">
      <c r="L47944" s="17" t="s">
        <v>56045</v>
      </c>
    </row>
    <row r="47945" spans="12:12">
      <c r="L47945" s="17" t="s">
        <v>56046</v>
      </c>
    </row>
    <row r="47946" spans="12:12">
      <c r="L47946" s="17" t="s">
        <v>56047</v>
      </c>
    </row>
    <row r="47947" spans="12:12">
      <c r="L47947" s="17" t="s">
        <v>56048</v>
      </c>
    </row>
    <row r="47948" spans="12:12">
      <c r="L47948" s="17" t="s">
        <v>56049</v>
      </c>
    </row>
    <row r="47949" spans="12:12">
      <c r="L47949" s="17" t="s">
        <v>56050</v>
      </c>
    </row>
    <row r="47950" spans="12:12">
      <c r="L47950" s="17" t="s">
        <v>56051</v>
      </c>
    </row>
    <row r="47951" spans="12:12">
      <c r="L47951" s="17" t="s">
        <v>56052</v>
      </c>
    </row>
    <row r="47952" spans="12:12">
      <c r="L47952" s="17" t="s">
        <v>56053</v>
      </c>
    </row>
    <row r="47953" spans="12:12">
      <c r="L47953" s="17" t="s">
        <v>56054</v>
      </c>
    </row>
    <row r="47954" spans="12:12">
      <c r="L47954" s="17" t="s">
        <v>56055</v>
      </c>
    </row>
    <row r="47955" spans="12:12">
      <c r="L47955" s="17" t="s">
        <v>56056</v>
      </c>
    </row>
    <row r="47956" spans="12:12">
      <c r="L47956" s="17" t="s">
        <v>56057</v>
      </c>
    </row>
    <row r="47957" spans="12:12">
      <c r="L47957" s="17" t="s">
        <v>56058</v>
      </c>
    </row>
    <row r="47958" spans="12:12">
      <c r="L47958" s="17" t="s">
        <v>56059</v>
      </c>
    </row>
    <row r="47959" spans="12:12">
      <c r="L47959" s="17" t="s">
        <v>56060</v>
      </c>
    </row>
    <row r="47960" spans="12:12">
      <c r="L47960" s="17" t="s">
        <v>56061</v>
      </c>
    </row>
    <row r="47961" spans="12:12">
      <c r="L47961" s="17" t="s">
        <v>56062</v>
      </c>
    </row>
    <row r="47962" spans="12:12">
      <c r="L47962" s="17" t="s">
        <v>56063</v>
      </c>
    </row>
    <row r="47963" spans="12:12">
      <c r="L47963" s="17" t="s">
        <v>56064</v>
      </c>
    </row>
    <row r="47964" spans="12:12">
      <c r="L47964" s="17" t="s">
        <v>56065</v>
      </c>
    </row>
    <row r="47965" spans="12:12">
      <c r="L47965" s="17" t="s">
        <v>56066</v>
      </c>
    </row>
    <row r="47966" spans="12:12">
      <c r="L47966" s="17" t="s">
        <v>56067</v>
      </c>
    </row>
    <row r="47967" spans="12:12">
      <c r="L47967" s="17" t="s">
        <v>56068</v>
      </c>
    </row>
    <row r="47968" spans="12:12">
      <c r="L47968" s="17" t="s">
        <v>56069</v>
      </c>
    </row>
    <row r="47969" spans="12:12">
      <c r="L47969" s="17" t="s">
        <v>56070</v>
      </c>
    </row>
    <row r="47970" spans="12:12">
      <c r="L47970" s="17" t="s">
        <v>56071</v>
      </c>
    </row>
    <row r="47971" spans="12:12">
      <c r="L47971" s="17" t="s">
        <v>56072</v>
      </c>
    </row>
    <row r="47972" spans="12:12">
      <c r="L47972" s="17" t="s">
        <v>56073</v>
      </c>
    </row>
    <row r="47973" spans="12:12">
      <c r="L47973" s="17" t="s">
        <v>56074</v>
      </c>
    </row>
    <row r="47974" spans="12:12">
      <c r="L47974" s="17" t="s">
        <v>56075</v>
      </c>
    </row>
    <row r="47975" spans="12:12">
      <c r="L47975" s="17" t="s">
        <v>56076</v>
      </c>
    </row>
    <row r="47976" spans="12:12">
      <c r="L47976" s="17" t="s">
        <v>56077</v>
      </c>
    </row>
    <row r="47977" spans="12:12">
      <c r="L47977" s="17" t="s">
        <v>56078</v>
      </c>
    </row>
    <row r="47978" spans="12:12">
      <c r="L47978" s="17" t="s">
        <v>56079</v>
      </c>
    </row>
    <row r="47979" spans="12:12">
      <c r="L47979" s="17" t="s">
        <v>56080</v>
      </c>
    </row>
    <row r="47980" spans="12:12">
      <c r="L47980" s="17" t="s">
        <v>56081</v>
      </c>
    </row>
    <row r="47981" spans="12:12">
      <c r="L47981" s="17" t="s">
        <v>56082</v>
      </c>
    </row>
    <row r="47982" spans="12:12">
      <c r="L47982" s="17" t="s">
        <v>56083</v>
      </c>
    </row>
    <row r="47983" spans="12:12">
      <c r="L47983" s="17" t="s">
        <v>56084</v>
      </c>
    </row>
    <row r="47984" spans="12:12">
      <c r="L47984" s="17" t="s">
        <v>56085</v>
      </c>
    </row>
    <row r="47985" spans="12:12">
      <c r="L47985" s="17" t="s">
        <v>56086</v>
      </c>
    </row>
    <row r="47986" spans="12:12">
      <c r="L47986" s="17" t="s">
        <v>56087</v>
      </c>
    </row>
    <row r="47987" spans="12:12">
      <c r="L47987" s="17" t="s">
        <v>56088</v>
      </c>
    </row>
    <row r="47988" spans="12:12">
      <c r="L47988" s="17" t="s">
        <v>56089</v>
      </c>
    </row>
    <row r="47989" spans="12:12">
      <c r="L47989" s="17" t="s">
        <v>56090</v>
      </c>
    </row>
    <row r="47990" spans="12:12">
      <c r="L47990" s="17" t="s">
        <v>56091</v>
      </c>
    </row>
    <row r="47991" spans="12:12">
      <c r="L47991" s="17" t="s">
        <v>56092</v>
      </c>
    </row>
    <row r="47992" spans="12:12">
      <c r="L47992" s="17" t="s">
        <v>56093</v>
      </c>
    </row>
    <row r="47993" spans="12:12">
      <c r="L47993" s="17" t="s">
        <v>56094</v>
      </c>
    </row>
    <row r="47994" spans="12:12">
      <c r="L47994" s="17" t="s">
        <v>56095</v>
      </c>
    </row>
    <row r="47995" spans="12:12">
      <c r="L47995" s="17" t="s">
        <v>56096</v>
      </c>
    </row>
    <row r="47996" spans="12:12">
      <c r="L47996" s="17" t="s">
        <v>56097</v>
      </c>
    </row>
    <row r="47997" spans="12:12">
      <c r="L47997" s="17" t="s">
        <v>56098</v>
      </c>
    </row>
    <row r="47998" spans="12:12">
      <c r="L47998" s="17" t="s">
        <v>56099</v>
      </c>
    </row>
    <row r="47999" spans="12:12">
      <c r="L47999" s="17" t="s">
        <v>56100</v>
      </c>
    </row>
    <row r="48000" spans="12:12">
      <c r="L48000" s="17" t="s">
        <v>56101</v>
      </c>
    </row>
    <row r="48001" spans="12:12">
      <c r="L48001" s="17" t="s">
        <v>56102</v>
      </c>
    </row>
    <row r="48002" spans="12:12">
      <c r="L48002" s="17" t="s">
        <v>56103</v>
      </c>
    </row>
    <row r="48003" spans="12:12">
      <c r="L48003" s="17" t="s">
        <v>56104</v>
      </c>
    </row>
    <row r="48004" spans="12:12">
      <c r="L48004" s="17" t="s">
        <v>56105</v>
      </c>
    </row>
    <row r="48005" spans="12:12">
      <c r="L48005" s="17" t="s">
        <v>56106</v>
      </c>
    </row>
    <row r="48006" spans="12:12">
      <c r="L48006" s="17" t="s">
        <v>56107</v>
      </c>
    </row>
    <row r="48007" spans="12:12">
      <c r="L48007" s="17" t="s">
        <v>56108</v>
      </c>
    </row>
    <row r="48008" spans="12:12">
      <c r="L48008" s="17" t="s">
        <v>56109</v>
      </c>
    </row>
    <row r="48009" spans="12:12">
      <c r="L48009" s="17" t="s">
        <v>56110</v>
      </c>
    </row>
    <row r="48010" spans="12:12">
      <c r="L48010" s="17" t="s">
        <v>56111</v>
      </c>
    </row>
    <row r="48011" spans="12:12">
      <c r="L48011" s="17" t="s">
        <v>56112</v>
      </c>
    </row>
    <row r="48012" spans="12:12">
      <c r="L48012" s="17" t="s">
        <v>56113</v>
      </c>
    </row>
    <row r="48013" spans="12:12">
      <c r="L48013" s="17" t="s">
        <v>56114</v>
      </c>
    </row>
    <row r="48014" spans="12:12">
      <c r="L48014" s="17" t="s">
        <v>56115</v>
      </c>
    </row>
    <row r="48015" spans="12:12">
      <c r="L48015" s="17" t="s">
        <v>56116</v>
      </c>
    </row>
    <row r="48016" spans="12:12">
      <c r="L48016" s="17" t="s">
        <v>56117</v>
      </c>
    </row>
    <row r="48017" spans="12:12">
      <c r="L48017" s="17" t="s">
        <v>56118</v>
      </c>
    </row>
    <row r="48018" spans="12:12">
      <c r="L48018" s="17" t="s">
        <v>56119</v>
      </c>
    </row>
    <row r="48019" spans="12:12">
      <c r="L48019" s="17" t="s">
        <v>56120</v>
      </c>
    </row>
    <row r="48020" spans="12:12">
      <c r="L48020" s="17" t="s">
        <v>56121</v>
      </c>
    </row>
    <row r="48021" spans="12:12">
      <c r="L48021" s="17" t="s">
        <v>56122</v>
      </c>
    </row>
    <row r="48022" spans="12:12">
      <c r="L48022" s="17" t="s">
        <v>56123</v>
      </c>
    </row>
    <row r="48023" spans="12:12">
      <c r="L48023" s="17" t="s">
        <v>56124</v>
      </c>
    </row>
    <row r="48024" spans="12:12">
      <c r="L48024" s="17" t="s">
        <v>56125</v>
      </c>
    </row>
    <row r="48025" spans="12:12">
      <c r="L48025" s="17" t="s">
        <v>56126</v>
      </c>
    </row>
    <row r="48026" spans="12:12">
      <c r="L48026" s="17" t="s">
        <v>56127</v>
      </c>
    </row>
    <row r="48027" spans="12:12">
      <c r="L48027" s="17" t="s">
        <v>56128</v>
      </c>
    </row>
    <row r="48028" spans="12:12">
      <c r="L48028" s="17" t="s">
        <v>56129</v>
      </c>
    </row>
    <row r="48029" spans="12:12">
      <c r="L48029" s="17" t="s">
        <v>56130</v>
      </c>
    </row>
    <row r="48030" spans="12:12">
      <c r="L48030" s="17" t="s">
        <v>56131</v>
      </c>
    </row>
    <row r="48031" spans="12:12">
      <c r="L48031" s="17" t="s">
        <v>56132</v>
      </c>
    </row>
    <row r="48032" spans="12:12">
      <c r="L48032" s="17" t="s">
        <v>56133</v>
      </c>
    </row>
    <row r="48033" spans="12:12">
      <c r="L48033" s="17" t="s">
        <v>56134</v>
      </c>
    </row>
    <row r="48034" spans="12:12">
      <c r="L48034" s="17" t="s">
        <v>56135</v>
      </c>
    </row>
    <row r="48035" spans="12:12">
      <c r="L48035" s="17" t="s">
        <v>56136</v>
      </c>
    </row>
    <row r="48036" spans="12:12">
      <c r="L48036" s="17" t="s">
        <v>56137</v>
      </c>
    </row>
    <row r="48037" spans="12:12">
      <c r="L48037" s="17" t="s">
        <v>56138</v>
      </c>
    </row>
    <row r="48038" spans="12:12">
      <c r="L48038" s="17" t="s">
        <v>56139</v>
      </c>
    </row>
    <row r="48039" spans="12:12">
      <c r="L48039" s="17" t="s">
        <v>56140</v>
      </c>
    </row>
    <row r="48040" spans="12:12">
      <c r="L48040" s="17" t="s">
        <v>56141</v>
      </c>
    </row>
    <row r="48041" spans="12:12">
      <c r="L48041" s="17" t="s">
        <v>56142</v>
      </c>
    </row>
    <row r="48042" spans="12:12">
      <c r="L48042" s="17" t="s">
        <v>56143</v>
      </c>
    </row>
    <row r="48043" spans="12:12">
      <c r="L48043" s="17" t="s">
        <v>56144</v>
      </c>
    </row>
    <row r="48044" spans="12:12">
      <c r="L48044" s="17" t="s">
        <v>56145</v>
      </c>
    </row>
    <row r="48045" spans="12:12">
      <c r="L48045" s="17" t="s">
        <v>56146</v>
      </c>
    </row>
    <row r="48046" spans="12:12">
      <c r="L48046" s="17" t="s">
        <v>56147</v>
      </c>
    </row>
    <row r="48047" spans="12:12">
      <c r="L48047" s="17" t="s">
        <v>56148</v>
      </c>
    </row>
    <row r="48048" spans="12:12">
      <c r="L48048" s="17" t="s">
        <v>56149</v>
      </c>
    </row>
    <row r="48049" spans="12:12">
      <c r="L48049" s="17" t="s">
        <v>56150</v>
      </c>
    </row>
    <row r="48050" spans="12:12">
      <c r="L48050" s="17" t="s">
        <v>56151</v>
      </c>
    </row>
    <row r="48051" spans="12:12">
      <c r="L48051" s="17" t="s">
        <v>56152</v>
      </c>
    </row>
    <row r="48052" spans="12:12">
      <c r="L48052" s="17" t="s">
        <v>56153</v>
      </c>
    </row>
    <row r="48053" spans="12:12">
      <c r="L48053" s="17" t="s">
        <v>56154</v>
      </c>
    </row>
    <row r="48054" spans="12:12">
      <c r="L48054" s="17" t="s">
        <v>56155</v>
      </c>
    </row>
    <row r="48055" spans="12:12">
      <c r="L48055" s="17" t="s">
        <v>56156</v>
      </c>
    </row>
    <row r="48056" spans="12:12">
      <c r="L48056" s="17" t="s">
        <v>56157</v>
      </c>
    </row>
    <row r="48057" spans="12:12">
      <c r="L48057" s="17" t="s">
        <v>56158</v>
      </c>
    </row>
    <row r="48058" spans="12:12">
      <c r="L48058" s="17" t="s">
        <v>56159</v>
      </c>
    </row>
    <row r="48059" spans="12:12">
      <c r="L48059" s="17" t="s">
        <v>56160</v>
      </c>
    </row>
    <row r="48060" spans="12:12">
      <c r="L48060" s="17" t="s">
        <v>56161</v>
      </c>
    </row>
    <row r="48061" spans="12:12">
      <c r="L48061" s="17" t="s">
        <v>56162</v>
      </c>
    </row>
    <row r="48062" spans="12:12">
      <c r="L48062" s="17" t="s">
        <v>56163</v>
      </c>
    </row>
    <row r="48063" spans="12:12">
      <c r="L48063" s="17" t="s">
        <v>56164</v>
      </c>
    </row>
    <row r="48064" spans="12:12">
      <c r="L48064" s="17" t="s">
        <v>56165</v>
      </c>
    </row>
    <row r="48065" spans="12:12">
      <c r="L48065" s="17" t="s">
        <v>56166</v>
      </c>
    </row>
    <row r="48066" spans="12:12">
      <c r="L48066" s="17" t="s">
        <v>56167</v>
      </c>
    </row>
    <row r="48067" spans="12:12">
      <c r="L48067" s="17" t="s">
        <v>56168</v>
      </c>
    </row>
    <row r="48068" spans="12:12">
      <c r="L48068" s="17" t="s">
        <v>56169</v>
      </c>
    </row>
    <row r="48069" spans="12:12">
      <c r="L48069" s="17" t="s">
        <v>56170</v>
      </c>
    </row>
    <row r="48070" spans="12:12">
      <c r="L48070" s="17" t="s">
        <v>56171</v>
      </c>
    </row>
    <row r="48071" spans="12:12">
      <c r="L48071" s="17" t="s">
        <v>56172</v>
      </c>
    </row>
    <row r="48072" spans="12:12">
      <c r="L48072" s="17" t="s">
        <v>56173</v>
      </c>
    </row>
    <row r="48073" spans="12:12">
      <c r="L48073" s="17" t="s">
        <v>56174</v>
      </c>
    </row>
    <row r="48074" spans="12:12">
      <c r="L48074" s="17" t="s">
        <v>56175</v>
      </c>
    </row>
    <row r="48075" spans="12:12">
      <c r="L48075" s="17" t="s">
        <v>56176</v>
      </c>
    </row>
    <row r="48076" spans="12:12">
      <c r="L48076" s="17" t="s">
        <v>56177</v>
      </c>
    </row>
    <row r="48077" spans="12:12">
      <c r="L48077" s="17" t="s">
        <v>56178</v>
      </c>
    </row>
    <row r="48078" spans="12:12">
      <c r="L48078" s="17" t="s">
        <v>56179</v>
      </c>
    </row>
    <row r="48079" spans="12:12">
      <c r="L48079" s="17" t="s">
        <v>56180</v>
      </c>
    </row>
    <row r="48080" spans="12:12">
      <c r="L48080" s="17" t="s">
        <v>56181</v>
      </c>
    </row>
    <row r="48081" spans="12:12">
      <c r="L48081" s="17" t="s">
        <v>56182</v>
      </c>
    </row>
    <row r="48082" spans="12:12">
      <c r="L48082" s="17" t="s">
        <v>56183</v>
      </c>
    </row>
    <row r="48083" spans="12:12">
      <c r="L48083" s="17" t="s">
        <v>56184</v>
      </c>
    </row>
    <row r="48084" spans="12:12">
      <c r="L48084" s="17" t="s">
        <v>56185</v>
      </c>
    </row>
    <row r="48085" spans="12:12">
      <c r="L48085" s="17" t="s">
        <v>56186</v>
      </c>
    </row>
    <row r="48086" spans="12:12">
      <c r="L48086" s="17" t="s">
        <v>56187</v>
      </c>
    </row>
    <row r="48087" spans="12:12">
      <c r="L48087" s="17" t="s">
        <v>56188</v>
      </c>
    </row>
    <row r="48088" spans="12:12">
      <c r="L48088" s="17" t="s">
        <v>56189</v>
      </c>
    </row>
    <row r="48089" spans="12:12">
      <c r="L48089" s="17" t="s">
        <v>56190</v>
      </c>
    </row>
    <row r="48090" spans="12:12">
      <c r="L48090" s="17" t="s">
        <v>56191</v>
      </c>
    </row>
    <row r="48091" spans="12:12">
      <c r="L48091" s="17" t="s">
        <v>56192</v>
      </c>
    </row>
    <row r="48092" spans="12:12">
      <c r="L48092" s="17" t="s">
        <v>56193</v>
      </c>
    </row>
    <row r="48093" spans="12:12">
      <c r="L48093" s="17" t="s">
        <v>56194</v>
      </c>
    </row>
    <row r="48094" spans="12:12">
      <c r="L48094" s="17" t="s">
        <v>56195</v>
      </c>
    </row>
    <row r="48095" spans="12:12">
      <c r="L48095" s="17" t="s">
        <v>56196</v>
      </c>
    </row>
    <row r="48096" spans="12:12">
      <c r="L48096" s="17" t="s">
        <v>56197</v>
      </c>
    </row>
    <row r="48097" spans="12:12">
      <c r="L48097" s="17" t="s">
        <v>56198</v>
      </c>
    </row>
    <row r="48098" spans="12:12">
      <c r="L48098" s="17" t="s">
        <v>56199</v>
      </c>
    </row>
    <row r="48099" spans="12:12">
      <c r="L48099" s="17" t="s">
        <v>56200</v>
      </c>
    </row>
    <row r="48100" spans="12:12">
      <c r="L48100" s="17" t="s">
        <v>56201</v>
      </c>
    </row>
    <row r="48101" spans="12:12">
      <c r="L48101" s="17" t="s">
        <v>56202</v>
      </c>
    </row>
    <row r="48102" spans="12:12">
      <c r="L48102" s="17" t="s">
        <v>56203</v>
      </c>
    </row>
    <row r="48103" spans="12:12">
      <c r="L48103" s="17" t="s">
        <v>56204</v>
      </c>
    </row>
    <row r="48104" spans="12:12">
      <c r="L48104" s="17" t="s">
        <v>56205</v>
      </c>
    </row>
    <row r="48105" spans="12:12">
      <c r="L48105" s="17" t="s">
        <v>56206</v>
      </c>
    </row>
    <row r="48106" spans="12:12">
      <c r="L48106" s="17" t="s">
        <v>56207</v>
      </c>
    </row>
    <row r="48107" spans="12:12">
      <c r="L48107" s="17" t="s">
        <v>56208</v>
      </c>
    </row>
    <row r="48108" spans="12:12">
      <c r="L48108" s="17" t="s">
        <v>56209</v>
      </c>
    </row>
    <row r="48109" spans="12:12">
      <c r="L48109" s="17" t="s">
        <v>56210</v>
      </c>
    </row>
    <row r="48110" spans="12:12">
      <c r="L48110" s="17" t="s">
        <v>56211</v>
      </c>
    </row>
    <row r="48111" spans="12:12">
      <c r="L48111" s="17" t="s">
        <v>56212</v>
      </c>
    </row>
    <row r="48112" spans="12:12">
      <c r="L48112" s="17" t="s">
        <v>56213</v>
      </c>
    </row>
    <row r="48113" spans="12:12">
      <c r="L48113" s="17" t="s">
        <v>56214</v>
      </c>
    </row>
    <row r="48114" spans="12:12">
      <c r="L48114" s="17" t="s">
        <v>56215</v>
      </c>
    </row>
    <row r="48115" spans="12:12">
      <c r="L48115" s="17" t="s">
        <v>56216</v>
      </c>
    </row>
    <row r="48116" spans="12:12">
      <c r="L48116" s="17" t="s">
        <v>56217</v>
      </c>
    </row>
    <row r="48117" spans="12:12">
      <c r="L48117" s="17" t="s">
        <v>56218</v>
      </c>
    </row>
    <row r="48118" spans="12:12">
      <c r="L48118" s="17" t="s">
        <v>56219</v>
      </c>
    </row>
    <row r="48119" spans="12:12">
      <c r="L48119" s="17" t="s">
        <v>56220</v>
      </c>
    </row>
    <row r="48120" spans="12:12">
      <c r="L48120" s="17" t="s">
        <v>56221</v>
      </c>
    </row>
    <row r="48121" spans="12:12">
      <c r="L48121" s="17" t="s">
        <v>56222</v>
      </c>
    </row>
    <row r="48122" spans="12:12">
      <c r="L48122" s="17" t="s">
        <v>56223</v>
      </c>
    </row>
    <row r="48123" spans="12:12">
      <c r="L48123" s="17" t="s">
        <v>56224</v>
      </c>
    </row>
    <row r="48124" spans="12:12">
      <c r="L48124" s="17" t="s">
        <v>56225</v>
      </c>
    </row>
    <row r="48125" spans="12:12">
      <c r="L48125" s="17" t="s">
        <v>56226</v>
      </c>
    </row>
    <row r="48126" spans="12:12">
      <c r="L48126" s="17" t="s">
        <v>56227</v>
      </c>
    </row>
    <row r="48127" spans="12:12">
      <c r="L48127" s="17" t="s">
        <v>56228</v>
      </c>
    </row>
    <row r="48128" spans="12:12">
      <c r="L48128" s="17" t="s">
        <v>56229</v>
      </c>
    </row>
    <row r="48129" spans="12:12">
      <c r="L48129" s="17" t="s">
        <v>56230</v>
      </c>
    </row>
    <row r="48130" spans="12:12">
      <c r="L48130" s="17" t="s">
        <v>56231</v>
      </c>
    </row>
    <row r="48131" spans="12:12">
      <c r="L48131" s="17" t="s">
        <v>56232</v>
      </c>
    </row>
    <row r="48132" spans="12:12">
      <c r="L48132" s="17" t="s">
        <v>56233</v>
      </c>
    </row>
    <row r="48133" spans="12:12">
      <c r="L48133" s="17" t="s">
        <v>56234</v>
      </c>
    </row>
    <row r="48134" spans="12:12">
      <c r="L48134" s="17" t="s">
        <v>56235</v>
      </c>
    </row>
    <row r="48135" spans="12:12">
      <c r="L48135" s="17" t="s">
        <v>56236</v>
      </c>
    </row>
    <row r="48136" spans="12:12">
      <c r="L48136" s="17" t="s">
        <v>56237</v>
      </c>
    </row>
    <row r="48137" spans="12:12">
      <c r="L48137" s="17" t="s">
        <v>56238</v>
      </c>
    </row>
    <row r="48138" spans="12:12">
      <c r="L48138" s="17" t="s">
        <v>56239</v>
      </c>
    </row>
    <row r="48139" spans="12:12">
      <c r="L48139" s="17" t="s">
        <v>56240</v>
      </c>
    </row>
    <row r="48140" spans="12:12">
      <c r="L48140" s="17" t="s">
        <v>56241</v>
      </c>
    </row>
    <row r="48141" spans="12:12">
      <c r="L48141" s="17" t="s">
        <v>56242</v>
      </c>
    </row>
    <row r="48142" spans="12:12">
      <c r="L48142" s="17" t="s">
        <v>56243</v>
      </c>
    </row>
    <row r="48143" spans="12:12">
      <c r="L48143" s="17" t="s">
        <v>56244</v>
      </c>
    </row>
    <row r="48144" spans="12:12">
      <c r="L48144" s="17" t="s">
        <v>56245</v>
      </c>
    </row>
    <row r="48145" spans="12:12">
      <c r="L48145" s="17" t="s">
        <v>56246</v>
      </c>
    </row>
    <row r="48146" spans="12:12">
      <c r="L48146" s="17" t="s">
        <v>56247</v>
      </c>
    </row>
    <row r="48147" spans="12:12">
      <c r="L48147" s="17" t="s">
        <v>56248</v>
      </c>
    </row>
    <row r="48148" spans="12:12">
      <c r="L48148" s="17" t="s">
        <v>56249</v>
      </c>
    </row>
    <row r="48149" spans="12:12">
      <c r="L48149" s="17" t="s">
        <v>56250</v>
      </c>
    </row>
    <row r="48150" spans="12:12">
      <c r="L48150" s="17" t="s">
        <v>56251</v>
      </c>
    </row>
    <row r="48151" spans="12:12">
      <c r="L48151" s="17" t="s">
        <v>56252</v>
      </c>
    </row>
    <row r="48152" spans="12:12">
      <c r="L48152" s="17" t="s">
        <v>56253</v>
      </c>
    </row>
    <row r="48153" spans="12:12">
      <c r="L48153" s="17" t="s">
        <v>56254</v>
      </c>
    </row>
    <row r="48154" spans="12:12">
      <c r="L48154" s="17" t="s">
        <v>56255</v>
      </c>
    </row>
    <row r="48155" spans="12:12">
      <c r="L48155" s="17" t="s">
        <v>56256</v>
      </c>
    </row>
    <row r="48156" spans="12:12">
      <c r="L48156" s="17" t="s">
        <v>56257</v>
      </c>
    </row>
    <row r="48157" spans="12:12">
      <c r="L48157" s="17" t="s">
        <v>56258</v>
      </c>
    </row>
    <row r="48158" spans="12:12">
      <c r="L48158" s="17" t="s">
        <v>56259</v>
      </c>
    </row>
    <row r="48159" spans="12:12">
      <c r="L48159" s="17" t="s">
        <v>56260</v>
      </c>
    </row>
    <row r="48160" spans="12:12">
      <c r="L48160" s="17" t="s">
        <v>56261</v>
      </c>
    </row>
    <row r="48161" spans="12:12">
      <c r="L48161" s="17" t="s">
        <v>56262</v>
      </c>
    </row>
    <row r="48162" spans="12:12">
      <c r="L48162" s="17" t="s">
        <v>56263</v>
      </c>
    </row>
    <row r="48163" spans="12:12">
      <c r="L48163" s="17" t="s">
        <v>56264</v>
      </c>
    </row>
    <row r="48164" spans="12:12">
      <c r="L48164" s="17" t="s">
        <v>56265</v>
      </c>
    </row>
    <row r="48165" spans="12:12">
      <c r="L48165" s="17" t="s">
        <v>56266</v>
      </c>
    </row>
    <row r="48166" spans="12:12">
      <c r="L48166" s="17" t="s">
        <v>56267</v>
      </c>
    </row>
    <row r="48167" spans="12:12">
      <c r="L48167" s="17" t="s">
        <v>56268</v>
      </c>
    </row>
    <row r="48168" spans="12:12">
      <c r="L48168" s="17" t="s">
        <v>56269</v>
      </c>
    </row>
    <row r="48169" spans="12:12">
      <c r="L48169" s="17" t="s">
        <v>56270</v>
      </c>
    </row>
    <row r="48170" spans="12:12">
      <c r="L48170" s="17" t="s">
        <v>56271</v>
      </c>
    </row>
    <row r="48171" spans="12:12">
      <c r="L48171" s="17" t="s">
        <v>56272</v>
      </c>
    </row>
    <row r="48172" spans="12:12">
      <c r="L48172" s="17" t="s">
        <v>56273</v>
      </c>
    </row>
    <row r="48173" spans="12:12">
      <c r="L48173" s="17" t="s">
        <v>56274</v>
      </c>
    </row>
    <row r="48174" spans="12:12">
      <c r="L48174" s="17" t="s">
        <v>56275</v>
      </c>
    </row>
    <row r="48175" spans="12:12">
      <c r="L48175" s="17" t="s">
        <v>56276</v>
      </c>
    </row>
    <row r="48176" spans="12:12">
      <c r="L48176" s="17" t="s">
        <v>56277</v>
      </c>
    </row>
    <row r="48177" spans="12:12">
      <c r="L48177" s="17" t="s">
        <v>56278</v>
      </c>
    </row>
    <row r="48178" spans="12:12">
      <c r="L48178" s="17" t="s">
        <v>56279</v>
      </c>
    </row>
    <row r="48179" spans="12:12">
      <c r="L48179" s="17" t="s">
        <v>56280</v>
      </c>
    </row>
    <row r="48180" spans="12:12">
      <c r="L48180" s="17" t="s">
        <v>56281</v>
      </c>
    </row>
    <row r="48181" spans="12:12">
      <c r="L48181" s="17" t="s">
        <v>56282</v>
      </c>
    </row>
    <row r="48182" spans="12:12">
      <c r="L48182" s="17" t="s">
        <v>56283</v>
      </c>
    </row>
    <row r="48183" spans="12:12">
      <c r="L48183" s="17" t="s">
        <v>56284</v>
      </c>
    </row>
    <row r="48184" spans="12:12">
      <c r="L48184" s="17" t="s">
        <v>56285</v>
      </c>
    </row>
    <row r="48185" spans="12:12">
      <c r="L48185" s="17" t="s">
        <v>56286</v>
      </c>
    </row>
    <row r="48186" spans="12:12">
      <c r="L48186" s="17" t="s">
        <v>56287</v>
      </c>
    </row>
    <row r="48187" spans="12:12">
      <c r="L48187" s="17" t="s">
        <v>56288</v>
      </c>
    </row>
    <row r="48188" spans="12:12">
      <c r="L48188" s="17" t="s">
        <v>56289</v>
      </c>
    </row>
    <row r="48189" spans="12:12">
      <c r="L48189" s="17" t="s">
        <v>56290</v>
      </c>
    </row>
    <row r="48190" spans="12:12">
      <c r="L48190" s="17" t="s">
        <v>56291</v>
      </c>
    </row>
    <row r="48191" spans="12:12">
      <c r="L48191" s="17" t="s">
        <v>56292</v>
      </c>
    </row>
    <row r="48192" spans="12:12">
      <c r="L48192" s="17" t="s">
        <v>56293</v>
      </c>
    </row>
    <row r="48193" spans="12:12">
      <c r="L48193" s="17" t="s">
        <v>56294</v>
      </c>
    </row>
    <row r="48194" spans="12:12">
      <c r="L48194" s="17" t="s">
        <v>56295</v>
      </c>
    </row>
    <row r="48195" spans="12:12">
      <c r="L48195" s="17" t="s">
        <v>56296</v>
      </c>
    </row>
    <row r="48196" spans="12:12">
      <c r="L48196" s="17" t="s">
        <v>56297</v>
      </c>
    </row>
    <row r="48197" spans="12:12">
      <c r="L48197" s="17" t="s">
        <v>56298</v>
      </c>
    </row>
    <row r="48198" spans="12:12">
      <c r="L48198" s="17" t="s">
        <v>56299</v>
      </c>
    </row>
    <row r="48199" spans="12:12">
      <c r="L48199" s="17" t="s">
        <v>56300</v>
      </c>
    </row>
    <row r="48200" spans="12:12">
      <c r="L48200" s="17" t="s">
        <v>56301</v>
      </c>
    </row>
    <row r="48201" spans="12:12">
      <c r="L48201" s="17" t="s">
        <v>56302</v>
      </c>
    </row>
    <row r="48202" spans="12:12">
      <c r="L48202" s="17" t="s">
        <v>56303</v>
      </c>
    </row>
    <row r="48203" spans="12:12">
      <c r="L48203" s="17" t="s">
        <v>56304</v>
      </c>
    </row>
    <row r="48204" spans="12:12">
      <c r="L48204" s="17" t="s">
        <v>56305</v>
      </c>
    </row>
    <row r="48205" spans="12:12">
      <c r="L48205" s="17" t="s">
        <v>56306</v>
      </c>
    </row>
    <row r="48206" spans="12:12">
      <c r="L48206" s="17" t="s">
        <v>56307</v>
      </c>
    </row>
    <row r="48207" spans="12:12">
      <c r="L48207" s="17" t="s">
        <v>56308</v>
      </c>
    </row>
    <row r="48208" spans="12:12">
      <c r="L48208" s="17" t="s">
        <v>56309</v>
      </c>
    </row>
    <row r="48209" spans="12:12">
      <c r="L48209" s="17" t="s">
        <v>56310</v>
      </c>
    </row>
    <row r="48210" spans="12:12">
      <c r="L48210" s="17" t="s">
        <v>56311</v>
      </c>
    </row>
    <row r="48211" spans="12:12">
      <c r="L48211" s="17" t="s">
        <v>56312</v>
      </c>
    </row>
    <row r="48212" spans="12:12">
      <c r="L48212" s="17" t="s">
        <v>56313</v>
      </c>
    </row>
    <row r="48213" spans="12:12">
      <c r="L48213" s="17" t="s">
        <v>56314</v>
      </c>
    </row>
    <row r="48214" spans="12:12">
      <c r="L48214" s="17" t="s">
        <v>56315</v>
      </c>
    </row>
    <row r="48215" spans="12:12">
      <c r="L48215" s="17" t="s">
        <v>56316</v>
      </c>
    </row>
    <row r="48216" spans="12:12">
      <c r="L48216" s="17" t="s">
        <v>56317</v>
      </c>
    </row>
    <row r="48217" spans="12:12">
      <c r="L48217" s="17" t="s">
        <v>56318</v>
      </c>
    </row>
    <row r="48218" spans="12:12">
      <c r="L48218" s="17" t="s">
        <v>56319</v>
      </c>
    </row>
    <row r="48219" spans="12:12">
      <c r="L48219" s="17" t="s">
        <v>56320</v>
      </c>
    </row>
    <row r="48220" spans="12:12">
      <c r="L48220" s="17" t="s">
        <v>56321</v>
      </c>
    </row>
    <row r="48221" spans="12:12">
      <c r="L48221" s="17" t="s">
        <v>56322</v>
      </c>
    </row>
    <row r="48222" spans="12:12">
      <c r="L48222" s="17" t="s">
        <v>56323</v>
      </c>
    </row>
    <row r="48223" spans="12:12">
      <c r="L48223" s="17" t="s">
        <v>56324</v>
      </c>
    </row>
    <row r="48224" spans="12:12">
      <c r="L48224" s="17" t="s">
        <v>56325</v>
      </c>
    </row>
    <row r="48225" spans="12:12">
      <c r="L48225" s="17" t="s">
        <v>56326</v>
      </c>
    </row>
    <row r="48226" spans="12:12">
      <c r="L48226" s="17" t="s">
        <v>56327</v>
      </c>
    </row>
    <row r="48227" spans="12:12">
      <c r="L48227" s="17" t="s">
        <v>56328</v>
      </c>
    </row>
    <row r="48228" spans="12:12">
      <c r="L48228" s="17" t="s">
        <v>56329</v>
      </c>
    </row>
    <row r="48229" spans="12:12">
      <c r="L48229" s="17" t="s">
        <v>56330</v>
      </c>
    </row>
    <row r="48230" spans="12:12">
      <c r="L48230" s="17" t="s">
        <v>56331</v>
      </c>
    </row>
    <row r="48231" spans="12:12">
      <c r="L48231" s="17" t="s">
        <v>56332</v>
      </c>
    </row>
    <row r="48232" spans="12:12">
      <c r="L48232" s="17" t="s">
        <v>56333</v>
      </c>
    </row>
    <row r="48233" spans="12:12">
      <c r="L48233" s="17" t="s">
        <v>56334</v>
      </c>
    </row>
    <row r="48234" spans="12:12">
      <c r="L48234" s="17" t="s">
        <v>56335</v>
      </c>
    </row>
    <row r="48235" spans="12:12">
      <c r="L48235" s="17" t="s">
        <v>56336</v>
      </c>
    </row>
    <row r="48236" spans="12:12">
      <c r="L48236" s="17" t="s">
        <v>56337</v>
      </c>
    </row>
    <row r="48237" spans="12:12">
      <c r="L48237" s="17" t="s">
        <v>56338</v>
      </c>
    </row>
    <row r="48238" spans="12:12">
      <c r="L48238" s="17" t="s">
        <v>56339</v>
      </c>
    </row>
    <row r="48239" spans="12:12">
      <c r="L48239" s="17" t="s">
        <v>56340</v>
      </c>
    </row>
    <row r="48240" spans="12:12">
      <c r="L48240" s="17" t="s">
        <v>56341</v>
      </c>
    </row>
    <row r="48241" spans="12:12">
      <c r="L48241" s="17" t="s">
        <v>56342</v>
      </c>
    </row>
    <row r="48242" spans="12:12">
      <c r="L48242" s="17" t="s">
        <v>56343</v>
      </c>
    </row>
    <row r="48243" spans="12:12">
      <c r="L48243" s="17" t="s">
        <v>56344</v>
      </c>
    </row>
    <row r="48244" spans="12:12">
      <c r="L48244" s="17" t="s">
        <v>56345</v>
      </c>
    </row>
    <row r="48245" spans="12:12">
      <c r="L48245" s="17" t="s">
        <v>56346</v>
      </c>
    </row>
    <row r="48246" spans="12:12">
      <c r="L48246" s="17" t="s">
        <v>56347</v>
      </c>
    </row>
    <row r="48247" spans="12:12">
      <c r="L48247" s="17" t="s">
        <v>56348</v>
      </c>
    </row>
    <row r="48248" spans="12:12">
      <c r="L48248" s="17" t="s">
        <v>56349</v>
      </c>
    </row>
    <row r="48249" spans="12:12">
      <c r="L48249" s="17" t="s">
        <v>56350</v>
      </c>
    </row>
    <row r="48250" spans="12:12">
      <c r="L48250" s="17" t="s">
        <v>56351</v>
      </c>
    </row>
    <row r="48251" spans="12:12">
      <c r="L48251" s="17" t="s">
        <v>56352</v>
      </c>
    </row>
    <row r="48252" spans="12:12">
      <c r="L48252" s="17" t="s">
        <v>56353</v>
      </c>
    </row>
    <row r="48253" spans="12:12">
      <c r="L48253" s="17" t="s">
        <v>56354</v>
      </c>
    </row>
    <row r="48254" spans="12:12">
      <c r="L48254" s="17" t="s">
        <v>56355</v>
      </c>
    </row>
    <row r="48255" spans="12:12">
      <c r="L48255" s="17" t="s">
        <v>56356</v>
      </c>
    </row>
    <row r="48256" spans="12:12">
      <c r="L48256" s="17" t="s">
        <v>56357</v>
      </c>
    </row>
    <row r="48257" spans="12:12">
      <c r="L48257" s="17" t="s">
        <v>56358</v>
      </c>
    </row>
    <row r="48258" spans="12:12">
      <c r="L48258" s="17" t="s">
        <v>56359</v>
      </c>
    </row>
    <row r="48259" spans="12:12">
      <c r="L48259" s="17" t="s">
        <v>56360</v>
      </c>
    </row>
    <row r="48260" spans="12:12">
      <c r="L48260" s="17" t="s">
        <v>56361</v>
      </c>
    </row>
    <row r="48261" spans="12:12">
      <c r="L48261" s="17" t="s">
        <v>56362</v>
      </c>
    </row>
    <row r="48262" spans="12:12">
      <c r="L48262" s="17" t="s">
        <v>56363</v>
      </c>
    </row>
    <row r="48263" spans="12:12">
      <c r="L48263" s="17" t="s">
        <v>56364</v>
      </c>
    </row>
    <row r="48264" spans="12:12">
      <c r="L48264" s="17" t="s">
        <v>56365</v>
      </c>
    </row>
    <row r="48265" spans="12:12">
      <c r="L48265" s="17" t="s">
        <v>56366</v>
      </c>
    </row>
    <row r="48266" spans="12:12">
      <c r="L48266" s="17" t="s">
        <v>56367</v>
      </c>
    </row>
    <row r="48267" spans="12:12">
      <c r="L48267" s="17" t="s">
        <v>56368</v>
      </c>
    </row>
    <row r="48268" spans="12:12">
      <c r="L48268" s="17" t="s">
        <v>56369</v>
      </c>
    </row>
    <row r="48269" spans="12:12">
      <c r="L48269" s="17" t="s">
        <v>56370</v>
      </c>
    </row>
    <row r="48270" spans="12:12">
      <c r="L48270" s="17" t="s">
        <v>56371</v>
      </c>
    </row>
    <row r="48271" spans="12:12">
      <c r="L48271" s="17" t="s">
        <v>56372</v>
      </c>
    </row>
    <row r="48272" spans="12:12">
      <c r="L48272" s="17" t="s">
        <v>56373</v>
      </c>
    </row>
    <row r="48273" spans="12:12">
      <c r="L48273" s="17" t="s">
        <v>56374</v>
      </c>
    </row>
    <row r="48274" spans="12:12">
      <c r="L48274" s="17" t="s">
        <v>56375</v>
      </c>
    </row>
    <row r="48275" spans="12:12">
      <c r="L48275" s="17" t="s">
        <v>56376</v>
      </c>
    </row>
    <row r="48276" spans="12:12">
      <c r="L48276" s="17" t="s">
        <v>56377</v>
      </c>
    </row>
    <row r="48277" spans="12:12">
      <c r="L48277" s="17" t="s">
        <v>56378</v>
      </c>
    </row>
    <row r="48278" spans="12:12">
      <c r="L48278" s="17" t="s">
        <v>56379</v>
      </c>
    </row>
    <row r="48279" spans="12:12">
      <c r="L48279" s="17" t="s">
        <v>56380</v>
      </c>
    </row>
    <row r="48280" spans="12:12">
      <c r="L48280" s="17" t="s">
        <v>56381</v>
      </c>
    </row>
    <row r="48281" spans="12:12">
      <c r="L48281" s="17" t="s">
        <v>56382</v>
      </c>
    </row>
    <row r="48282" spans="12:12">
      <c r="L48282" s="17" t="s">
        <v>56383</v>
      </c>
    </row>
    <row r="48283" spans="12:12">
      <c r="L48283" s="17" t="s">
        <v>56384</v>
      </c>
    </row>
    <row r="48284" spans="12:12">
      <c r="L48284" s="17" t="s">
        <v>56385</v>
      </c>
    </row>
    <row r="48285" spans="12:12">
      <c r="L48285" s="17" t="s">
        <v>56386</v>
      </c>
    </row>
    <row r="48286" spans="12:12">
      <c r="L48286" s="17" t="s">
        <v>56387</v>
      </c>
    </row>
    <row r="48287" spans="12:12">
      <c r="L48287" s="17" t="s">
        <v>56388</v>
      </c>
    </row>
    <row r="48288" spans="12:12">
      <c r="L48288" s="17" t="s">
        <v>56389</v>
      </c>
    </row>
    <row r="48289" spans="12:12">
      <c r="L48289" s="17" t="s">
        <v>56390</v>
      </c>
    </row>
    <row r="48290" spans="12:12">
      <c r="L48290" s="17" t="s">
        <v>56391</v>
      </c>
    </row>
    <row r="48291" spans="12:12">
      <c r="L48291" s="17" t="s">
        <v>56392</v>
      </c>
    </row>
    <row r="48292" spans="12:12">
      <c r="L48292" s="17" t="s">
        <v>56393</v>
      </c>
    </row>
    <row r="48293" spans="12:12">
      <c r="L48293" s="17" t="s">
        <v>56394</v>
      </c>
    </row>
    <row r="48294" spans="12:12">
      <c r="L48294" s="17" t="s">
        <v>56395</v>
      </c>
    </row>
    <row r="48295" spans="12:12">
      <c r="L48295" s="17" t="s">
        <v>56396</v>
      </c>
    </row>
    <row r="48296" spans="12:12">
      <c r="L48296" s="17" t="s">
        <v>56397</v>
      </c>
    </row>
    <row r="48297" spans="12:12">
      <c r="L48297" s="17" t="s">
        <v>56398</v>
      </c>
    </row>
    <row r="48298" spans="12:12">
      <c r="L48298" s="17" t="s">
        <v>56399</v>
      </c>
    </row>
    <row r="48299" spans="12:12">
      <c r="L48299" s="17" t="s">
        <v>56400</v>
      </c>
    </row>
    <row r="48300" spans="12:12">
      <c r="L48300" s="17" t="s">
        <v>56401</v>
      </c>
    </row>
    <row r="48301" spans="12:12">
      <c r="L48301" s="17" t="s">
        <v>56402</v>
      </c>
    </row>
    <row r="48302" spans="12:12">
      <c r="L48302" s="17" t="s">
        <v>56403</v>
      </c>
    </row>
    <row r="48303" spans="12:12">
      <c r="L48303" s="17" t="s">
        <v>56404</v>
      </c>
    </row>
    <row r="48304" spans="12:12">
      <c r="L48304" s="17" t="s">
        <v>56405</v>
      </c>
    </row>
    <row r="48305" spans="12:12">
      <c r="L48305" s="17" t="s">
        <v>56406</v>
      </c>
    </row>
    <row r="48306" spans="12:12">
      <c r="L48306" s="17" t="s">
        <v>56407</v>
      </c>
    </row>
    <row r="48307" spans="12:12">
      <c r="L48307" s="17" t="s">
        <v>56408</v>
      </c>
    </row>
    <row r="48308" spans="12:12">
      <c r="L48308" s="17" t="s">
        <v>56409</v>
      </c>
    </row>
    <row r="48309" spans="12:12">
      <c r="L48309" s="17" t="s">
        <v>56410</v>
      </c>
    </row>
    <row r="48310" spans="12:12">
      <c r="L48310" s="17" t="s">
        <v>56411</v>
      </c>
    </row>
    <row r="48311" spans="12:12">
      <c r="L48311" s="17" t="s">
        <v>56412</v>
      </c>
    </row>
    <row r="48312" spans="12:12">
      <c r="L48312" s="17" t="s">
        <v>56413</v>
      </c>
    </row>
    <row r="48313" spans="12:12">
      <c r="L48313" s="17" t="s">
        <v>56414</v>
      </c>
    </row>
    <row r="48314" spans="12:12">
      <c r="L48314" s="17" t="s">
        <v>56415</v>
      </c>
    </row>
    <row r="48315" spans="12:12">
      <c r="L48315" s="17" t="s">
        <v>56416</v>
      </c>
    </row>
    <row r="48316" spans="12:12">
      <c r="L48316" s="17" t="s">
        <v>56417</v>
      </c>
    </row>
    <row r="48317" spans="12:12">
      <c r="L48317" s="17" t="s">
        <v>56418</v>
      </c>
    </row>
    <row r="48318" spans="12:12">
      <c r="L48318" s="17" t="s">
        <v>56419</v>
      </c>
    </row>
    <row r="48319" spans="12:12">
      <c r="L48319" s="17" t="s">
        <v>56420</v>
      </c>
    </row>
    <row r="48320" spans="12:12">
      <c r="L48320" s="17" t="s">
        <v>56421</v>
      </c>
    </row>
    <row r="48321" spans="12:12">
      <c r="L48321" s="17" t="s">
        <v>56422</v>
      </c>
    </row>
    <row r="48322" spans="12:12">
      <c r="L48322" s="17" t="s">
        <v>56423</v>
      </c>
    </row>
    <row r="48323" spans="12:12">
      <c r="L48323" s="17" t="s">
        <v>56424</v>
      </c>
    </row>
    <row r="48324" spans="12:12">
      <c r="L48324" s="17" t="s">
        <v>56425</v>
      </c>
    </row>
    <row r="48325" spans="12:12">
      <c r="L48325" s="17" t="s">
        <v>56426</v>
      </c>
    </row>
    <row r="48326" spans="12:12">
      <c r="L48326" s="17" t="s">
        <v>56427</v>
      </c>
    </row>
    <row r="48327" spans="12:12">
      <c r="L48327" s="17" t="s">
        <v>56428</v>
      </c>
    </row>
    <row r="48328" spans="12:12">
      <c r="L48328" s="17" t="s">
        <v>56429</v>
      </c>
    </row>
    <row r="48329" spans="12:12">
      <c r="L48329" s="17" t="s">
        <v>56430</v>
      </c>
    </row>
    <row r="48330" spans="12:12">
      <c r="L48330" s="17" t="s">
        <v>56431</v>
      </c>
    </row>
    <row r="48331" spans="12:12">
      <c r="L48331" s="17" t="s">
        <v>56432</v>
      </c>
    </row>
    <row r="48332" spans="12:12">
      <c r="L48332" s="17" t="s">
        <v>56433</v>
      </c>
    </row>
    <row r="48333" spans="12:12">
      <c r="L48333" s="17" t="s">
        <v>56434</v>
      </c>
    </row>
    <row r="48334" spans="12:12">
      <c r="L48334" s="17" t="s">
        <v>56435</v>
      </c>
    </row>
    <row r="48335" spans="12:12">
      <c r="L48335" s="17" t="s">
        <v>56436</v>
      </c>
    </row>
    <row r="48336" spans="12:12">
      <c r="L48336" s="17" t="s">
        <v>56437</v>
      </c>
    </row>
    <row r="48337" spans="12:12">
      <c r="L48337" s="17" t="s">
        <v>56438</v>
      </c>
    </row>
    <row r="48338" spans="12:12">
      <c r="L48338" s="17" t="s">
        <v>56439</v>
      </c>
    </row>
    <row r="48339" spans="12:12">
      <c r="L48339" s="17" t="s">
        <v>56440</v>
      </c>
    </row>
    <row r="48340" spans="12:12">
      <c r="L48340" s="17" t="s">
        <v>56441</v>
      </c>
    </row>
    <row r="48341" spans="12:12">
      <c r="L48341" s="17" t="s">
        <v>56442</v>
      </c>
    </row>
    <row r="48342" spans="12:12">
      <c r="L48342" s="17" t="s">
        <v>56443</v>
      </c>
    </row>
    <row r="48343" spans="12:12">
      <c r="L48343" s="17" t="s">
        <v>56444</v>
      </c>
    </row>
    <row r="48344" spans="12:12">
      <c r="L48344" s="17" t="s">
        <v>56445</v>
      </c>
    </row>
    <row r="48345" spans="12:12">
      <c r="L48345" s="17" t="s">
        <v>56446</v>
      </c>
    </row>
    <row r="48346" spans="12:12">
      <c r="L48346" s="17" t="s">
        <v>56447</v>
      </c>
    </row>
    <row r="48347" spans="12:12">
      <c r="L48347" s="17" t="s">
        <v>56448</v>
      </c>
    </row>
    <row r="48348" spans="12:12">
      <c r="L48348" s="17" t="s">
        <v>56449</v>
      </c>
    </row>
    <row r="48349" spans="12:12">
      <c r="L48349" s="17" t="s">
        <v>56450</v>
      </c>
    </row>
    <row r="48350" spans="12:12">
      <c r="L48350" s="17" t="s">
        <v>56451</v>
      </c>
    </row>
    <row r="48351" spans="12:12">
      <c r="L48351" s="17" t="s">
        <v>56452</v>
      </c>
    </row>
    <row r="48352" spans="12:12">
      <c r="L48352" s="17" t="s">
        <v>56453</v>
      </c>
    </row>
    <row r="48353" spans="12:12">
      <c r="L48353" s="17" t="s">
        <v>56454</v>
      </c>
    </row>
    <row r="48354" spans="12:12">
      <c r="L48354" s="17" t="s">
        <v>56455</v>
      </c>
    </row>
    <row r="48355" spans="12:12">
      <c r="L48355" s="17" t="s">
        <v>56456</v>
      </c>
    </row>
    <row r="48356" spans="12:12">
      <c r="L48356" s="17" t="s">
        <v>56457</v>
      </c>
    </row>
    <row r="48357" spans="12:12">
      <c r="L48357" s="17" t="s">
        <v>56458</v>
      </c>
    </row>
    <row r="48358" spans="12:12">
      <c r="L48358" s="17" t="s">
        <v>56459</v>
      </c>
    </row>
    <row r="48359" spans="12:12">
      <c r="L48359" s="17" t="s">
        <v>56460</v>
      </c>
    </row>
    <row r="48360" spans="12:12">
      <c r="L48360" s="17" t="s">
        <v>56461</v>
      </c>
    </row>
    <row r="48361" spans="12:12">
      <c r="L48361" s="17" t="s">
        <v>56462</v>
      </c>
    </row>
    <row r="48362" spans="12:12">
      <c r="L48362" s="17" t="s">
        <v>56463</v>
      </c>
    </row>
    <row r="48363" spans="12:12">
      <c r="L48363" s="17" t="s">
        <v>56464</v>
      </c>
    </row>
    <row r="48364" spans="12:12">
      <c r="L48364" s="17" t="s">
        <v>56465</v>
      </c>
    </row>
    <row r="48365" spans="12:12">
      <c r="L48365" s="17" t="s">
        <v>56466</v>
      </c>
    </row>
    <row r="48366" spans="12:12">
      <c r="L48366" s="17" t="s">
        <v>56467</v>
      </c>
    </row>
    <row r="48367" spans="12:12">
      <c r="L48367" s="17" t="s">
        <v>56468</v>
      </c>
    </row>
    <row r="48368" spans="12:12">
      <c r="L48368" s="17" t="s">
        <v>56469</v>
      </c>
    </row>
    <row r="48369" spans="12:12">
      <c r="L48369" s="17" t="s">
        <v>56470</v>
      </c>
    </row>
    <row r="48370" spans="12:12">
      <c r="L48370" s="17" t="s">
        <v>56471</v>
      </c>
    </row>
    <row r="48371" spans="12:12">
      <c r="L48371" s="17" t="s">
        <v>56472</v>
      </c>
    </row>
    <row r="48372" spans="12:12">
      <c r="L48372" s="17" t="s">
        <v>56473</v>
      </c>
    </row>
    <row r="48373" spans="12:12">
      <c r="L48373" s="17" t="s">
        <v>56474</v>
      </c>
    </row>
    <row r="48374" spans="12:12">
      <c r="L48374" s="17" t="s">
        <v>56475</v>
      </c>
    </row>
    <row r="48375" spans="12:12">
      <c r="L48375" s="17" t="s">
        <v>56476</v>
      </c>
    </row>
    <row r="48376" spans="12:12">
      <c r="L48376" s="17" t="s">
        <v>56477</v>
      </c>
    </row>
    <row r="48377" spans="12:12">
      <c r="L48377" s="17" t="s">
        <v>56478</v>
      </c>
    </row>
    <row r="48378" spans="12:12">
      <c r="L48378" s="17" t="s">
        <v>56479</v>
      </c>
    </row>
    <row r="48379" spans="12:12">
      <c r="L48379" s="17" t="s">
        <v>56480</v>
      </c>
    </row>
    <row r="48380" spans="12:12">
      <c r="L48380" s="17" t="s">
        <v>56481</v>
      </c>
    </row>
    <row r="48381" spans="12:12">
      <c r="L48381" s="17" t="s">
        <v>56482</v>
      </c>
    </row>
    <row r="48382" spans="12:12">
      <c r="L48382" s="17" t="s">
        <v>56483</v>
      </c>
    </row>
    <row r="48383" spans="12:12">
      <c r="L48383" s="17" t="s">
        <v>56484</v>
      </c>
    </row>
    <row r="48384" spans="12:12">
      <c r="L48384" s="17" t="s">
        <v>56485</v>
      </c>
    </row>
    <row r="48385" spans="12:12">
      <c r="L48385" s="17" t="s">
        <v>56486</v>
      </c>
    </row>
    <row r="48386" spans="12:12">
      <c r="L48386" s="17" t="s">
        <v>56487</v>
      </c>
    </row>
    <row r="48387" spans="12:12">
      <c r="L48387" s="17" t="s">
        <v>56488</v>
      </c>
    </row>
    <row r="48388" spans="12:12">
      <c r="L48388" s="17" t="s">
        <v>56489</v>
      </c>
    </row>
    <row r="48389" spans="12:12">
      <c r="L48389" s="17" t="s">
        <v>56490</v>
      </c>
    </row>
    <row r="48390" spans="12:12">
      <c r="L48390" s="17" t="s">
        <v>56491</v>
      </c>
    </row>
    <row r="48391" spans="12:12">
      <c r="L48391" s="17" t="s">
        <v>56492</v>
      </c>
    </row>
    <row r="48392" spans="12:12">
      <c r="L48392" s="17" t="s">
        <v>56493</v>
      </c>
    </row>
    <row r="48393" spans="12:12">
      <c r="L48393" s="17" t="s">
        <v>56494</v>
      </c>
    </row>
    <row r="48394" spans="12:12">
      <c r="L48394" s="17" t="s">
        <v>56495</v>
      </c>
    </row>
    <row r="48395" spans="12:12">
      <c r="L48395" s="17" t="s">
        <v>56496</v>
      </c>
    </row>
    <row r="48396" spans="12:12">
      <c r="L48396" s="17" t="s">
        <v>56497</v>
      </c>
    </row>
    <row r="48397" spans="12:12">
      <c r="L48397" s="17" t="s">
        <v>56498</v>
      </c>
    </row>
    <row r="48398" spans="12:12">
      <c r="L48398" s="17" t="s">
        <v>56499</v>
      </c>
    </row>
    <row r="48399" spans="12:12">
      <c r="L48399" s="17" t="s">
        <v>56500</v>
      </c>
    </row>
    <row r="48400" spans="12:12">
      <c r="L48400" s="17" t="s">
        <v>56501</v>
      </c>
    </row>
    <row r="48401" spans="12:12">
      <c r="L48401" s="17" t="s">
        <v>56502</v>
      </c>
    </row>
    <row r="48402" spans="12:12">
      <c r="L48402" s="17" t="s">
        <v>56503</v>
      </c>
    </row>
    <row r="48403" spans="12:12">
      <c r="L48403" s="17" t="s">
        <v>56504</v>
      </c>
    </row>
    <row r="48404" spans="12:12">
      <c r="L48404" s="17" t="s">
        <v>56505</v>
      </c>
    </row>
    <row r="48405" spans="12:12">
      <c r="L48405" s="17" t="s">
        <v>56506</v>
      </c>
    </row>
    <row r="48406" spans="12:12">
      <c r="L48406" s="17" t="s">
        <v>56507</v>
      </c>
    </row>
    <row r="48407" spans="12:12">
      <c r="L48407" s="17" t="s">
        <v>56508</v>
      </c>
    </row>
    <row r="48408" spans="12:12">
      <c r="L48408" s="17" t="s">
        <v>56509</v>
      </c>
    </row>
    <row r="48409" spans="12:12">
      <c r="L48409" s="17" t="s">
        <v>56510</v>
      </c>
    </row>
    <row r="48410" spans="12:12">
      <c r="L48410" s="17" t="s">
        <v>56511</v>
      </c>
    </row>
    <row r="48411" spans="12:12">
      <c r="L48411" s="17" t="s">
        <v>56512</v>
      </c>
    </row>
    <row r="48412" spans="12:12">
      <c r="L48412" s="17" t="s">
        <v>56513</v>
      </c>
    </row>
    <row r="48413" spans="12:12">
      <c r="L48413" s="17" t="s">
        <v>56514</v>
      </c>
    </row>
    <row r="48414" spans="12:12">
      <c r="L48414" s="17" t="s">
        <v>56515</v>
      </c>
    </row>
    <row r="48415" spans="12:12">
      <c r="L48415" s="17" t="s">
        <v>56516</v>
      </c>
    </row>
    <row r="48416" spans="12:12">
      <c r="L48416" s="17" t="s">
        <v>56517</v>
      </c>
    </row>
    <row r="48417" spans="12:12">
      <c r="L48417" s="17" t="s">
        <v>56518</v>
      </c>
    </row>
    <row r="48418" spans="12:12">
      <c r="L48418" s="17" t="s">
        <v>56519</v>
      </c>
    </row>
    <row r="48419" spans="12:12">
      <c r="L48419" s="17" t="s">
        <v>56520</v>
      </c>
    </row>
    <row r="48420" spans="12:12">
      <c r="L48420" s="17" t="s">
        <v>56521</v>
      </c>
    </row>
    <row r="48421" spans="12:12">
      <c r="L48421" s="17" t="s">
        <v>56522</v>
      </c>
    </row>
    <row r="48422" spans="12:12">
      <c r="L48422" s="17" t="s">
        <v>56523</v>
      </c>
    </row>
    <row r="48423" spans="12:12">
      <c r="L48423" s="17" t="s">
        <v>56524</v>
      </c>
    </row>
    <row r="48424" spans="12:12">
      <c r="L48424" s="17" t="s">
        <v>56525</v>
      </c>
    </row>
    <row r="48425" spans="12:12">
      <c r="L48425" s="17" t="s">
        <v>56526</v>
      </c>
    </row>
    <row r="48426" spans="12:12">
      <c r="L48426" s="17" t="s">
        <v>56527</v>
      </c>
    </row>
    <row r="48427" spans="12:12">
      <c r="L48427" s="17" t="s">
        <v>56528</v>
      </c>
    </row>
    <row r="48428" spans="12:12">
      <c r="L48428" s="17" t="s">
        <v>56529</v>
      </c>
    </row>
    <row r="48429" spans="12:12">
      <c r="L48429" s="17" t="s">
        <v>56530</v>
      </c>
    </row>
    <row r="48430" spans="12:12">
      <c r="L48430" s="17" t="s">
        <v>56531</v>
      </c>
    </row>
    <row r="48431" spans="12:12">
      <c r="L48431" s="17" t="s">
        <v>56532</v>
      </c>
    </row>
    <row r="48432" spans="12:12">
      <c r="L48432" s="17" t="s">
        <v>56533</v>
      </c>
    </row>
    <row r="48433" spans="12:12">
      <c r="L48433" s="17" t="s">
        <v>56534</v>
      </c>
    </row>
    <row r="48434" spans="12:12">
      <c r="L48434" s="17" t="s">
        <v>56535</v>
      </c>
    </row>
    <row r="48435" spans="12:12">
      <c r="L48435" s="17" t="s">
        <v>56536</v>
      </c>
    </row>
    <row r="48436" spans="12:12">
      <c r="L48436" s="17" t="s">
        <v>56537</v>
      </c>
    </row>
    <row r="48437" spans="12:12">
      <c r="L48437" s="17" t="s">
        <v>56538</v>
      </c>
    </row>
    <row r="48438" spans="12:12">
      <c r="L48438" s="17" t="s">
        <v>56539</v>
      </c>
    </row>
    <row r="48439" spans="12:12">
      <c r="L48439" s="17" t="s">
        <v>56540</v>
      </c>
    </row>
    <row r="48440" spans="12:12">
      <c r="L48440" s="17" t="s">
        <v>56541</v>
      </c>
    </row>
    <row r="48441" spans="12:12">
      <c r="L48441" s="17" t="s">
        <v>56542</v>
      </c>
    </row>
    <row r="48442" spans="12:12">
      <c r="L48442" s="17" t="s">
        <v>56543</v>
      </c>
    </row>
    <row r="48443" spans="12:12">
      <c r="L48443" s="17" t="s">
        <v>56544</v>
      </c>
    </row>
    <row r="48444" spans="12:12">
      <c r="L48444" s="17" t="s">
        <v>56545</v>
      </c>
    </row>
    <row r="48445" spans="12:12">
      <c r="L48445" s="17" t="s">
        <v>56546</v>
      </c>
    </row>
    <row r="48446" spans="12:12">
      <c r="L48446" s="17" t="s">
        <v>56547</v>
      </c>
    </row>
    <row r="48447" spans="12:12">
      <c r="L48447" s="17" t="s">
        <v>56548</v>
      </c>
    </row>
    <row r="48448" spans="12:12">
      <c r="L48448" s="17" t="s">
        <v>56549</v>
      </c>
    </row>
    <row r="48449" spans="12:12">
      <c r="L48449" s="17" t="s">
        <v>56550</v>
      </c>
    </row>
    <row r="48450" spans="12:12">
      <c r="L48450" s="17" t="s">
        <v>56551</v>
      </c>
    </row>
    <row r="48451" spans="12:12">
      <c r="L48451" s="17" t="s">
        <v>56552</v>
      </c>
    </row>
    <row r="48452" spans="12:12">
      <c r="L48452" s="17" t="s">
        <v>56553</v>
      </c>
    </row>
    <row r="48453" spans="12:12">
      <c r="L48453" s="17" t="s">
        <v>56554</v>
      </c>
    </row>
    <row r="48454" spans="12:12">
      <c r="L48454" s="17" t="s">
        <v>56555</v>
      </c>
    </row>
    <row r="48455" spans="12:12">
      <c r="L48455" s="17" t="s">
        <v>56556</v>
      </c>
    </row>
    <row r="48456" spans="12:12">
      <c r="L48456" s="17" t="s">
        <v>56557</v>
      </c>
    </row>
    <row r="48457" spans="12:12">
      <c r="L48457" s="17" t="s">
        <v>56558</v>
      </c>
    </row>
    <row r="48458" spans="12:12">
      <c r="L48458" s="17" t="s">
        <v>56559</v>
      </c>
    </row>
    <row r="48459" spans="12:12">
      <c r="L48459" s="17" t="s">
        <v>56560</v>
      </c>
    </row>
    <row r="48460" spans="12:12">
      <c r="L48460" s="17" t="s">
        <v>56561</v>
      </c>
    </row>
    <row r="48461" spans="12:12">
      <c r="L48461" s="17" t="s">
        <v>56562</v>
      </c>
    </row>
    <row r="48462" spans="12:12">
      <c r="L48462" s="17" t="s">
        <v>56563</v>
      </c>
    </row>
    <row r="48463" spans="12:12">
      <c r="L48463" s="17" t="s">
        <v>56564</v>
      </c>
    </row>
    <row r="48464" spans="12:12">
      <c r="L48464" s="17" t="s">
        <v>56565</v>
      </c>
    </row>
    <row r="48465" spans="12:12">
      <c r="L48465" s="17" t="s">
        <v>56566</v>
      </c>
    </row>
    <row r="48466" spans="12:12">
      <c r="L48466" s="17" t="s">
        <v>56567</v>
      </c>
    </row>
    <row r="48467" spans="12:12">
      <c r="L48467" s="17" t="s">
        <v>56568</v>
      </c>
    </row>
    <row r="48468" spans="12:12">
      <c r="L48468" s="17" t="s">
        <v>56569</v>
      </c>
    </row>
    <row r="48469" spans="12:12">
      <c r="L48469" s="17" t="s">
        <v>56570</v>
      </c>
    </row>
    <row r="48470" spans="12:12">
      <c r="L48470" s="17" t="s">
        <v>56571</v>
      </c>
    </row>
    <row r="48471" spans="12:12">
      <c r="L48471" s="17" t="s">
        <v>56572</v>
      </c>
    </row>
    <row r="48472" spans="12:12">
      <c r="L48472" s="17" t="s">
        <v>56573</v>
      </c>
    </row>
    <row r="48473" spans="12:12">
      <c r="L48473" s="17" t="s">
        <v>56574</v>
      </c>
    </row>
    <row r="48474" spans="12:12">
      <c r="L48474" s="17" t="s">
        <v>56575</v>
      </c>
    </row>
    <row r="48475" spans="12:12">
      <c r="L48475" s="17" t="s">
        <v>56576</v>
      </c>
    </row>
    <row r="48476" spans="12:12">
      <c r="L48476" s="17" t="s">
        <v>56577</v>
      </c>
    </row>
    <row r="48477" spans="12:12">
      <c r="L48477" s="17" t="s">
        <v>56578</v>
      </c>
    </row>
    <row r="48478" spans="12:12">
      <c r="L48478" s="17" t="s">
        <v>56579</v>
      </c>
    </row>
    <row r="48479" spans="12:12">
      <c r="L48479" s="17" t="s">
        <v>56580</v>
      </c>
    </row>
    <row r="48480" spans="12:12">
      <c r="L48480" s="17" t="s">
        <v>56581</v>
      </c>
    </row>
    <row r="48481" spans="12:12">
      <c r="L48481" s="17" t="s">
        <v>56582</v>
      </c>
    </row>
    <row r="48482" spans="12:12">
      <c r="L48482" s="17" t="s">
        <v>56583</v>
      </c>
    </row>
    <row r="48483" spans="12:12">
      <c r="L48483" s="17" t="s">
        <v>56584</v>
      </c>
    </row>
    <row r="48484" spans="12:12">
      <c r="L48484" s="17" t="s">
        <v>56585</v>
      </c>
    </row>
    <row r="48485" spans="12:12">
      <c r="L48485" s="17" t="s">
        <v>56586</v>
      </c>
    </row>
    <row r="48486" spans="12:12">
      <c r="L48486" s="17" t="s">
        <v>56587</v>
      </c>
    </row>
    <row r="48487" spans="12:12">
      <c r="L48487" s="17" t="s">
        <v>56588</v>
      </c>
    </row>
    <row r="48488" spans="12:12">
      <c r="L48488" s="17" t="s">
        <v>56589</v>
      </c>
    </row>
    <row r="48489" spans="12:12">
      <c r="L48489" s="17" t="s">
        <v>56590</v>
      </c>
    </row>
    <row r="48490" spans="12:12">
      <c r="L48490" s="17" t="s">
        <v>56591</v>
      </c>
    </row>
    <row r="48491" spans="12:12">
      <c r="L48491" s="17" t="s">
        <v>56592</v>
      </c>
    </row>
    <row r="48492" spans="12:12">
      <c r="L48492" s="17" t="s">
        <v>56593</v>
      </c>
    </row>
    <row r="48493" spans="12:12">
      <c r="L48493" s="17" t="s">
        <v>56594</v>
      </c>
    </row>
    <row r="48494" spans="12:12">
      <c r="L48494" s="17" t="s">
        <v>56595</v>
      </c>
    </row>
    <row r="48495" spans="12:12">
      <c r="L48495" s="17" t="s">
        <v>56596</v>
      </c>
    </row>
    <row r="48496" spans="12:12">
      <c r="L48496" s="17" t="s">
        <v>56597</v>
      </c>
    </row>
    <row r="48497" spans="12:12">
      <c r="L48497" s="17" t="s">
        <v>56598</v>
      </c>
    </row>
    <row r="48498" spans="12:12">
      <c r="L48498" s="17" t="s">
        <v>56599</v>
      </c>
    </row>
    <row r="48499" spans="12:12">
      <c r="L48499" s="17" t="s">
        <v>56600</v>
      </c>
    </row>
    <row r="48500" spans="12:12">
      <c r="L48500" s="17" t="s">
        <v>56601</v>
      </c>
    </row>
    <row r="48501" spans="12:12">
      <c r="L48501" s="17" t="s">
        <v>56602</v>
      </c>
    </row>
    <row r="48502" spans="12:12">
      <c r="L48502" s="17" t="s">
        <v>56603</v>
      </c>
    </row>
    <row r="48503" spans="12:12">
      <c r="L48503" s="17" t="s">
        <v>56604</v>
      </c>
    </row>
    <row r="48504" spans="12:12">
      <c r="L48504" s="17" t="s">
        <v>56605</v>
      </c>
    </row>
    <row r="48505" spans="12:12">
      <c r="L48505" s="17" t="s">
        <v>56606</v>
      </c>
    </row>
    <row r="48506" spans="12:12">
      <c r="L48506" s="17" t="s">
        <v>56607</v>
      </c>
    </row>
    <row r="48507" spans="12:12">
      <c r="L48507" s="17" t="s">
        <v>56608</v>
      </c>
    </row>
    <row r="48508" spans="12:12">
      <c r="L48508" s="17" t="s">
        <v>56609</v>
      </c>
    </row>
    <row r="48509" spans="12:12">
      <c r="L48509" s="17" t="s">
        <v>56610</v>
      </c>
    </row>
    <row r="48510" spans="12:12">
      <c r="L48510" s="17" t="s">
        <v>56611</v>
      </c>
    </row>
    <row r="48511" spans="12:12">
      <c r="L48511" s="17" t="s">
        <v>56612</v>
      </c>
    </row>
    <row r="48512" spans="12:12">
      <c r="L48512" s="17" t="s">
        <v>56613</v>
      </c>
    </row>
    <row r="48513" spans="12:12">
      <c r="L48513" s="17" t="s">
        <v>56614</v>
      </c>
    </row>
    <row r="48514" spans="12:12">
      <c r="L48514" s="17" t="s">
        <v>56615</v>
      </c>
    </row>
    <row r="48515" spans="12:12">
      <c r="L48515" s="17" t="s">
        <v>56616</v>
      </c>
    </row>
    <row r="48516" spans="12:12">
      <c r="L48516" s="17" t="s">
        <v>56617</v>
      </c>
    </row>
    <row r="48517" spans="12:12">
      <c r="L48517" s="17" t="s">
        <v>56618</v>
      </c>
    </row>
    <row r="48518" spans="12:12">
      <c r="L48518" s="17" t="s">
        <v>56619</v>
      </c>
    </row>
    <row r="48519" spans="12:12">
      <c r="L48519" s="17" t="s">
        <v>56620</v>
      </c>
    </row>
    <row r="48520" spans="12:12">
      <c r="L48520" s="17" t="s">
        <v>56621</v>
      </c>
    </row>
    <row r="48521" spans="12:12">
      <c r="L48521" s="17" t="s">
        <v>56622</v>
      </c>
    </row>
    <row r="48522" spans="12:12">
      <c r="L48522" s="17" t="s">
        <v>56623</v>
      </c>
    </row>
    <row r="48523" spans="12:12">
      <c r="L48523" s="17" t="s">
        <v>56624</v>
      </c>
    </row>
    <row r="48524" spans="12:12">
      <c r="L48524" s="17" t="s">
        <v>56625</v>
      </c>
    </row>
    <row r="48525" spans="12:12">
      <c r="L48525" s="17" t="s">
        <v>56626</v>
      </c>
    </row>
    <row r="48526" spans="12:12">
      <c r="L48526" s="17" t="s">
        <v>56627</v>
      </c>
    </row>
    <row r="48527" spans="12:12">
      <c r="L48527" s="17" t="s">
        <v>56628</v>
      </c>
    </row>
    <row r="48528" spans="12:12">
      <c r="L48528" s="17" t="s">
        <v>56629</v>
      </c>
    </row>
    <row r="48529" spans="12:12">
      <c r="L48529" s="17" t="s">
        <v>56630</v>
      </c>
    </row>
    <row r="48530" spans="12:12">
      <c r="L48530" s="17" t="s">
        <v>56631</v>
      </c>
    </row>
    <row r="48531" spans="12:12">
      <c r="L48531" s="17" t="s">
        <v>56632</v>
      </c>
    </row>
    <row r="48532" spans="12:12">
      <c r="L48532" s="17" t="s">
        <v>56633</v>
      </c>
    </row>
    <row r="48533" spans="12:12">
      <c r="L48533" s="17" t="s">
        <v>56634</v>
      </c>
    </row>
    <row r="48534" spans="12:12">
      <c r="L48534" s="17" t="s">
        <v>56635</v>
      </c>
    </row>
    <row r="48535" spans="12:12">
      <c r="L48535" s="17" t="s">
        <v>56636</v>
      </c>
    </row>
    <row r="48536" spans="12:12">
      <c r="L48536" s="17" t="s">
        <v>56637</v>
      </c>
    </row>
    <row r="48537" spans="12:12">
      <c r="L48537" s="17" t="s">
        <v>56638</v>
      </c>
    </row>
    <row r="48538" spans="12:12">
      <c r="L48538" s="17" t="s">
        <v>56639</v>
      </c>
    </row>
    <row r="48539" spans="12:12">
      <c r="L48539" s="17" t="s">
        <v>56640</v>
      </c>
    </row>
    <row r="48540" spans="12:12">
      <c r="L48540" s="17" t="s">
        <v>56641</v>
      </c>
    </row>
    <row r="48541" spans="12:12">
      <c r="L48541" s="17" t="s">
        <v>56642</v>
      </c>
    </row>
    <row r="48542" spans="12:12">
      <c r="L48542" s="17" t="s">
        <v>56643</v>
      </c>
    </row>
    <row r="48543" spans="12:12">
      <c r="L48543" s="17" t="s">
        <v>56644</v>
      </c>
    </row>
    <row r="48544" spans="12:12">
      <c r="L48544" s="17" t="s">
        <v>56645</v>
      </c>
    </row>
    <row r="48545" spans="12:12">
      <c r="L48545" s="17" t="s">
        <v>56646</v>
      </c>
    </row>
    <row r="48546" spans="12:12">
      <c r="L48546" s="17" t="s">
        <v>56647</v>
      </c>
    </row>
    <row r="48547" spans="12:12">
      <c r="L48547" s="17" t="s">
        <v>56648</v>
      </c>
    </row>
    <row r="48548" spans="12:12">
      <c r="L48548" s="17" t="s">
        <v>56649</v>
      </c>
    </row>
    <row r="48549" spans="12:12">
      <c r="L48549" s="17" t="s">
        <v>56650</v>
      </c>
    </row>
    <row r="48550" spans="12:12">
      <c r="L48550" s="17" t="s">
        <v>56651</v>
      </c>
    </row>
    <row r="48551" spans="12:12">
      <c r="L48551" s="17" t="s">
        <v>56652</v>
      </c>
    </row>
    <row r="48552" spans="12:12">
      <c r="L48552" s="17" t="s">
        <v>56653</v>
      </c>
    </row>
    <row r="48553" spans="12:12">
      <c r="L48553" s="17" t="s">
        <v>56654</v>
      </c>
    </row>
    <row r="48554" spans="12:12">
      <c r="L48554" s="17" t="s">
        <v>56655</v>
      </c>
    </row>
    <row r="48555" spans="12:12">
      <c r="L48555" s="17" t="s">
        <v>56656</v>
      </c>
    </row>
    <row r="48556" spans="12:12">
      <c r="L48556" s="17" t="s">
        <v>56657</v>
      </c>
    </row>
    <row r="48557" spans="12:12">
      <c r="L48557" s="17" t="s">
        <v>56658</v>
      </c>
    </row>
    <row r="48558" spans="12:12">
      <c r="L48558" s="17" t="s">
        <v>56659</v>
      </c>
    </row>
    <row r="48559" spans="12:12">
      <c r="L48559" s="17" t="s">
        <v>56660</v>
      </c>
    </row>
    <row r="48560" spans="12:12">
      <c r="L48560" s="17" t="s">
        <v>56661</v>
      </c>
    </row>
    <row r="48561" spans="12:12">
      <c r="L48561" s="17" t="s">
        <v>56662</v>
      </c>
    </row>
    <row r="48562" spans="12:12">
      <c r="L48562" s="17" t="s">
        <v>56663</v>
      </c>
    </row>
    <row r="48563" spans="12:12">
      <c r="L48563" s="17" t="s">
        <v>56664</v>
      </c>
    </row>
    <row r="48564" spans="12:12">
      <c r="L48564" s="17" t="s">
        <v>56665</v>
      </c>
    </row>
    <row r="48565" spans="12:12">
      <c r="L48565" s="17" t="s">
        <v>56666</v>
      </c>
    </row>
    <row r="48566" spans="12:12">
      <c r="L48566" s="17" t="s">
        <v>56667</v>
      </c>
    </row>
    <row r="48567" spans="12:12">
      <c r="L48567" s="17" t="s">
        <v>56668</v>
      </c>
    </row>
    <row r="48568" spans="12:12">
      <c r="L48568" s="17" t="s">
        <v>56669</v>
      </c>
    </row>
    <row r="48569" spans="12:12">
      <c r="L48569" s="17" t="s">
        <v>56670</v>
      </c>
    </row>
    <row r="48570" spans="12:12">
      <c r="L48570" s="17" t="s">
        <v>56671</v>
      </c>
    </row>
    <row r="48571" spans="12:12">
      <c r="L48571" s="17" t="s">
        <v>56672</v>
      </c>
    </row>
    <row r="48572" spans="12:12">
      <c r="L48572" s="17" t="s">
        <v>56673</v>
      </c>
    </row>
    <row r="48573" spans="12:12">
      <c r="L48573" s="17" t="s">
        <v>56674</v>
      </c>
    </row>
    <row r="48574" spans="12:12">
      <c r="L48574" s="17" t="s">
        <v>56675</v>
      </c>
    </row>
    <row r="48575" spans="12:12">
      <c r="L48575" s="17" t="s">
        <v>56676</v>
      </c>
    </row>
    <row r="48576" spans="12:12">
      <c r="L48576" s="17" t="s">
        <v>56677</v>
      </c>
    </row>
    <row r="48577" spans="12:12">
      <c r="L48577" s="17" t="s">
        <v>56678</v>
      </c>
    </row>
    <row r="48578" spans="12:12">
      <c r="L48578" s="17" t="s">
        <v>56679</v>
      </c>
    </row>
    <row r="48579" spans="12:12">
      <c r="L48579" s="17" t="s">
        <v>56680</v>
      </c>
    </row>
    <row r="48580" spans="12:12">
      <c r="L48580" s="17" t="s">
        <v>56681</v>
      </c>
    </row>
    <row r="48581" spans="12:12">
      <c r="L48581" s="17" t="s">
        <v>56682</v>
      </c>
    </row>
    <row r="48582" spans="12:12">
      <c r="L48582" s="17" t="s">
        <v>56683</v>
      </c>
    </row>
    <row r="48583" spans="12:12">
      <c r="L48583" s="17" t="s">
        <v>56684</v>
      </c>
    </row>
    <row r="48584" spans="12:12">
      <c r="L48584" s="17" t="s">
        <v>56685</v>
      </c>
    </row>
    <row r="48585" spans="12:12">
      <c r="L48585" s="17" t="s">
        <v>56686</v>
      </c>
    </row>
    <row r="48586" spans="12:12">
      <c r="L48586" s="17" t="s">
        <v>56687</v>
      </c>
    </row>
    <row r="48587" spans="12:12">
      <c r="L48587" s="17" t="s">
        <v>56688</v>
      </c>
    </row>
    <row r="48588" spans="12:12">
      <c r="L48588" s="17" t="s">
        <v>56689</v>
      </c>
    </row>
    <row r="48589" spans="12:12">
      <c r="L48589" s="17" t="s">
        <v>56690</v>
      </c>
    </row>
    <row r="48590" spans="12:12">
      <c r="L48590" s="17" t="s">
        <v>56691</v>
      </c>
    </row>
    <row r="48591" spans="12:12">
      <c r="L48591" s="17" t="s">
        <v>56692</v>
      </c>
    </row>
    <row r="48592" spans="12:12">
      <c r="L48592" s="17" t="s">
        <v>56693</v>
      </c>
    </row>
    <row r="48593" spans="12:12">
      <c r="L48593" s="17" t="s">
        <v>56694</v>
      </c>
    </row>
    <row r="48594" spans="12:12">
      <c r="L48594" s="17" t="s">
        <v>56695</v>
      </c>
    </row>
    <row r="48595" spans="12:12">
      <c r="L48595" s="17" t="s">
        <v>56696</v>
      </c>
    </row>
    <row r="48596" spans="12:12">
      <c r="L48596" s="17" t="s">
        <v>56697</v>
      </c>
    </row>
    <row r="48597" spans="12:12">
      <c r="L48597" s="17" t="s">
        <v>56698</v>
      </c>
    </row>
    <row r="48598" spans="12:12">
      <c r="L48598" s="17" t="s">
        <v>56699</v>
      </c>
    </row>
    <row r="48599" spans="12:12">
      <c r="L48599" s="17" t="s">
        <v>56700</v>
      </c>
    </row>
    <row r="48600" spans="12:12">
      <c r="L48600" s="17" t="s">
        <v>56701</v>
      </c>
    </row>
    <row r="48601" spans="12:12">
      <c r="L48601" s="17" t="s">
        <v>56702</v>
      </c>
    </row>
    <row r="48602" spans="12:12">
      <c r="L48602" s="17" t="s">
        <v>56703</v>
      </c>
    </row>
    <row r="48603" spans="12:12">
      <c r="L48603" s="17" t="s">
        <v>56704</v>
      </c>
    </row>
    <row r="48604" spans="12:12">
      <c r="L48604" s="17" t="s">
        <v>56705</v>
      </c>
    </row>
    <row r="48605" spans="12:12">
      <c r="L48605" s="17" t="s">
        <v>56706</v>
      </c>
    </row>
    <row r="48606" spans="12:12">
      <c r="L48606" s="17" t="s">
        <v>56707</v>
      </c>
    </row>
    <row r="48607" spans="12:12">
      <c r="L48607" s="17" t="s">
        <v>56708</v>
      </c>
    </row>
    <row r="48608" spans="12:12">
      <c r="L48608" s="17" t="s">
        <v>56709</v>
      </c>
    </row>
    <row r="48609" spans="12:12">
      <c r="L48609" s="17" t="s">
        <v>56710</v>
      </c>
    </row>
    <row r="48610" spans="12:12">
      <c r="L48610" s="17" t="s">
        <v>56711</v>
      </c>
    </row>
    <row r="48611" spans="12:12">
      <c r="L48611" s="17" t="s">
        <v>56712</v>
      </c>
    </row>
    <row r="48612" spans="12:12">
      <c r="L48612" s="17" t="s">
        <v>56713</v>
      </c>
    </row>
    <row r="48613" spans="12:12">
      <c r="L48613" s="17" t="s">
        <v>56714</v>
      </c>
    </row>
    <row r="48614" spans="12:12">
      <c r="L48614" s="17" t="s">
        <v>56715</v>
      </c>
    </row>
    <row r="48615" spans="12:12">
      <c r="L48615" s="17" t="s">
        <v>56716</v>
      </c>
    </row>
    <row r="48616" spans="12:12">
      <c r="L48616" s="17" t="s">
        <v>56717</v>
      </c>
    </row>
    <row r="48617" spans="12:12">
      <c r="L48617" s="17" t="s">
        <v>56718</v>
      </c>
    </row>
    <row r="48618" spans="12:12">
      <c r="L48618" s="17" t="s">
        <v>56719</v>
      </c>
    </row>
    <row r="48619" spans="12:12">
      <c r="L48619" s="17" t="s">
        <v>56720</v>
      </c>
    </row>
    <row r="48620" spans="12:12">
      <c r="L48620" s="17" t="s">
        <v>56721</v>
      </c>
    </row>
    <row r="48621" spans="12:12">
      <c r="L48621" s="17" t="s">
        <v>56722</v>
      </c>
    </row>
    <row r="48622" spans="12:12">
      <c r="L48622" s="17" t="s">
        <v>56723</v>
      </c>
    </row>
    <row r="48623" spans="12:12">
      <c r="L48623" s="17" t="s">
        <v>56724</v>
      </c>
    </row>
    <row r="48624" spans="12:12">
      <c r="L48624" s="17" t="s">
        <v>56725</v>
      </c>
    </row>
    <row r="48625" spans="12:12">
      <c r="L48625" s="17" t="s">
        <v>56726</v>
      </c>
    </row>
    <row r="48626" spans="12:12">
      <c r="L48626" s="17" t="s">
        <v>56727</v>
      </c>
    </row>
    <row r="48627" spans="12:12">
      <c r="L48627" s="17" t="s">
        <v>56728</v>
      </c>
    </row>
    <row r="48628" spans="12:12">
      <c r="L48628" s="17" t="s">
        <v>56729</v>
      </c>
    </row>
    <row r="48629" spans="12:12">
      <c r="L48629" s="17" t="s">
        <v>56730</v>
      </c>
    </row>
    <row r="48630" spans="12:12">
      <c r="L48630" s="17" t="s">
        <v>56731</v>
      </c>
    </row>
    <row r="48631" spans="12:12">
      <c r="L48631" s="17" t="s">
        <v>56732</v>
      </c>
    </row>
    <row r="48632" spans="12:12">
      <c r="L48632" s="17" t="s">
        <v>56733</v>
      </c>
    </row>
    <row r="48633" spans="12:12">
      <c r="L48633" s="17" t="s">
        <v>56734</v>
      </c>
    </row>
    <row r="48634" spans="12:12">
      <c r="L48634" s="17" t="s">
        <v>56735</v>
      </c>
    </row>
    <row r="48635" spans="12:12">
      <c r="L48635" s="17" t="s">
        <v>56736</v>
      </c>
    </row>
    <row r="48636" spans="12:12">
      <c r="L48636" s="17" t="s">
        <v>56737</v>
      </c>
    </row>
    <row r="48637" spans="12:12">
      <c r="L48637" s="17" t="s">
        <v>56738</v>
      </c>
    </row>
    <row r="48638" spans="12:12">
      <c r="L48638" s="17" t="s">
        <v>56739</v>
      </c>
    </row>
    <row r="48639" spans="12:12">
      <c r="L48639" s="17" t="s">
        <v>56740</v>
      </c>
    </row>
    <row r="48640" spans="12:12">
      <c r="L48640" s="17" t="s">
        <v>56741</v>
      </c>
    </row>
    <row r="48641" spans="12:12">
      <c r="L48641" s="17" t="s">
        <v>56742</v>
      </c>
    </row>
    <row r="48642" spans="12:12">
      <c r="L48642" s="17" t="s">
        <v>56743</v>
      </c>
    </row>
    <row r="48643" spans="12:12">
      <c r="L48643" s="17" t="s">
        <v>56744</v>
      </c>
    </row>
    <row r="48644" spans="12:12">
      <c r="L48644" s="17" t="s">
        <v>56745</v>
      </c>
    </row>
    <row r="48645" spans="12:12">
      <c r="L48645" s="17" t="s">
        <v>56746</v>
      </c>
    </row>
    <row r="48646" spans="12:12">
      <c r="L48646" s="17" t="s">
        <v>56747</v>
      </c>
    </row>
    <row r="48647" spans="12:12">
      <c r="L48647" s="17" t="s">
        <v>56748</v>
      </c>
    </row>
    <row r="48648" spans="12:12">
      <c r="L48648" s="17" t="s">
        <v>56749</v>
      </c>
    </row>
    <row r="48649" spans="12:12">
      <c r="L48649" s="17" t="s">
        <v>56750</v>
      </c>
    </row>
    <row r="48650" spans="12:12">
      <c r="L48650" s="17" t="s">
        <v>56751</v>
      </c>
    </row>
    <row r="48651" spans="12:12">
      <c r="L48651" s="17" t="s">
        <v>56752</v>
      </c>
    </row>
    <row r="48652" spans="12:12">
      <c r="L48652" s="17" t="s">
        <v>56753</v>
      </c>
    </row>
    <row r="48653" spans="12:12">
      <c r="L48653" s="17" t="s">
        <v>56754</v>
      </c>
    </row>
    <row r="48654" spans="12:12">
      <c r="L48654" s="17" t="s">
        <v>56755</v>
      </c>
    </row>
    <row r="48655" spans="12:12">
      <c r="L48655" s="17" t="s">
        <v>56756</v>
      </c>
    </row>
    <row r="48656" spans="12:12">
      <c r="L48656" s="17" t="s">
        <v>56757</v>
      </c>
    </row>
    <row r="48657" spans="12:12">
      <c r="L48657" s="17" t="s">
        <v>56758</v>
      </c>
    </row>
    <row r="48658" spans="12:12">
      <c r="L48658" s="17" t="s">
        <v>56759</v>
      </c>
    </row>
    <row r="48659" spans="12:12">
      <c r="L48659" s="17" t="s">
        <v>56760</v>
      </c>
    </row>
    <row r="48660" spans="12:12">
      <c r="L48660" s="17" t="s">
        <v>56761</v>
      </c>
    </row>
    <row r="48661" spans="12:12">
      <c r="L48661" s="17" t="s">
        <v>56762</v>
      </c>
    </row>
    <row r="48662" spans="12:12">
      <c r="L48662" s="17" t="s">
        <v>56763</v>
      </c>
    </row>
    <row r="48663" spans="12:12">
      <c r="L48663" s="17" t="s">
        <v>56764</v>
      </c>
    </row>
    <row r="48664" spans="12:12">
      <c r="L48664" s="17" t="s">
        <v>56765</v>
      </c>
    </row>
    <row r="48665" spans="12:12">
      <c r="L48665" s="17" t="s">
        <v>56766</v>
      </c>
    </row>
    <row r="48666" spans="12:12">
      <c r="L48666" s="17" t="s">
        <v>56767</v>
      </c>
    </row>
    <row r="48667" spans="12:12">
      <c r="L48667" s="17" t="s">
        <v>56768</v>
      </c>
    </row>
    <row r="48668" spans="12:12">
      <c r="L48668" s="17" t="s">
        <v>56769</v>
      </c>
    </row>
    <row r="48669" spans="12:12">
      <c r="L48669" s="17" t="s">
        <v>56770</v>
      </c>
    </row>
    <row r="48670" spans="12:12">
      <c r="L48670" s="17" t="s">
        <v>56771</v>
      </c>
    </row>
    <row r="48671" spans="12:12">
      <c r="L48671" s="17" t="s">
        <v>56772</v>
      </c>
    </row>
    <row r="48672" spans="12:12">
      <c r="L48672" s="17" t="s">
        <v>56773</v>
      </c>
    </row>
    <row r="48673" spans="12:12">
      <c r="L48673" s="17" t="s">
        <v>56774</v>
      </c>
    </row>
    <row r="48674" spans="12:12">
      <c r="L48674" s="17" t="s">
        <v>56775</v>
      </c>
    </row>
    <row r="48675" spans="12:12">
      <c r="L48675" s="17" t="s">
        <v>56776</v>
      </c>
    </row>
    <row r="48676" spans="12:12">
      <c r="L48676" s="17" t="s">
        <v>56777</v>
      </c>
    </row>
    <row r="48677" spans="12:12">
      <c r="L48677" s="17" t="s">
        <v>56778</v>
      </c>
    </row>
    <row r="48678" spans="12:12">
      <c r="L48678" s="17" t="s">
        <v>56779</v>
      </c>
    </row>
    <row r="48679" spans="12:12">
      <c r="L48679" s="17" t="s">
        <v>56780</v>
      </c>
    </row>
    <row r="48680" spans="12:12">
      <c r="L48680" s="17" t="s">
        <v>56781</v>
      </c>
    </row>
    <row r="48681" spans="12:12">
      <c r="L48681" s="17" t="s">
        <v>56782</v>
      </c>
    </row>
    <row r="48682" spans="12:12">
      <c r="L48682" s="17" t="s">
        <v>56783</v>
      </c>
    </row>
    <row r="48683" spans="12:12">
      <c r="L48683" s="17" t="s">
        <v>56784</v>
      </c>
    </row>
    <row r="48684" spans="12:12">
      <c r="L48684" s="17" t="s">
        <v>56785</v>
      </c>
    </row>
    <row r="48685" spans="12:12">
      <c r="L48685" s="17" t="s">
        <v>56786</v>
      </c>
    </row>
    <row r="48686" spans="12:12">
      <c r="L48686" s="17" t="s">
        <v>56787</v>
      </c>
    </row>
    <row r="48687" spans="12:12">
      <c r="L48687" s="17" t="s">
        <v>56788</v>
      </c>
    </row>
    <row r="48688" spans="12:12">
      <c r="L48688" s="17" t="s">
        <v>56789</v>
      </c>
    </row>
    <row r="48689" spans="12:12">
      <c r="L48689" s="17" t="s">
        <v>56790</v>
      </c>
    </row>
    <row r="48690" spans="12:12">
      <c r="L48690" s="17" t="s">
        <v>56791</v>
      </c>
    </row>
    <row r="48691" spans="12:12">
      <c r="L48691" s="17" t="s">
        <v>56792</v>
      </c>
    </row>
    <row r="48692" spans="12:12">
      <c r="L48692" s="17" t="s">
        <v>56793</v>
      </c>
    </row>
    <row r="48693" spans="12:12">
      <c r="L48693" s="17" t="s">
        <v>56794</v>
      </c>
    </row>
    <row r="48694" spans="12:12">
      <c r="L48694" s="17" t="s">
        <v>56795</v>
      </c>
    </row>
    <row r="48695" spans="12:12">
      <c r="L48695" s="17" t="s">
        <v>56796</v>
      </c>
    </row>
    <row r="48696" spans="12:12">
      <c r="L48696" s="17" t="s">
        <v>56797</v>
      </c>
    </row>
    <row r="48697" spans="12:12">
      <c r="L48697" s="17" t="s">
        <v>56798</v>
      </c>
    </row>
    <row r="48698" spans="12:12">
      <c r="L48698" s="17" t="s">
        <v>56799</v>
      </c>
    </row>
    <row r="48699" spans="12:12">
      <c r="L48699" s="17" t="s">
        <v>56800</v>
      </c>
    </row>
    <row r="48700" spans="12:12">
      <c r="L48700" s="17" t="s">
        <v>56801</v>
      </c>
    </row>
    <row r="48701" spans="12:12">
      <c r="L48701" s="17" t="s">
        <v>56802</v>
      </c>
    </row>
    <row r="48702" spans="12:12">
      <c r="L48702" s="17" t="s">
        <v>56803</v>
      </c>
    </row>
    <row r="48703" spans="12:12">
      <c r="L48703" s="17" t="s">
        <v>56804</v>
      </c>
    </row>
    <row r="48704" spans="12:12">
      <c r="L48704" s="17" t="s">
        <v>56805</v>
      </c>
    </row>
    <row r="48705" spans="12:12">
      <c r="L48705" s="17" t="s">
        <v>56806</v>
      </c>
    </row>
    <row r="48706" spans="12:12">
      <c r="L48706" s="17" t="s">
        <v>56807</v>
      </c>
    </row>
    <row r="48707" spans="12:12">
      <c r="L48707" s="17" t="s">
        <v>56808</v>
      </c>
    </row>
    <row r="48708" spans="12:12">
      <c r="L48708" s="17" t="s">
        <v>56809</v>
      </c>
    </row>
    <row r="48709" spans="12:12">
      <c r="L48709" s="17" t="s">
        <v>56810</v>
      </c>
    </row>
    <row r="48710" spans="12:12">
      <c r="L48710" s="17" t="s">
        <v>56811</v>
      </c>
    </row>
    <row r="48711" spans="12:12">
      <c r="L48711" s="17" t="s">
        <v>56812</v>
      </c>
    </row>
    <row r="48712" spans="12:12">
      <c r="L48712" s="17" t="s">
        <v>56813</v>
      </c>
    </row>
    <row r="48713" spans="12:12">
      <c r="L48713" s="17" t="s">
        <v>56814</v>
      </c>
    </row>
    <row r="48714" spans="12:12">
      <c r="L48714" s="17" t="s">
        <v>56815</v>
      </c>
    </row>
    <row r="48715" spans="12:12">
      <c r="L48715" s="17" t="s">
        <v>56816</v>
      </c>
    </row>
    <row r="48716" spans="12:12">
      <c r="L48716" s="17" t="s">
        <v>56817</v>
      </c>
    </row>
    <row r="48717" spans="12:12">
      <c r="L48717" s="17" t="s">
        <v>56818</v>
      </c>
    </row>
    <row r="48718" spans="12:12">
      <c r="L48718" s="17" t="s">
        <v>56819</v>
      </c>
    </row>
    <row r="48719" spans="12:12">
      <c r="L48719" s="17" t="s">
        <v>56820</v>
      </c>
    </row>
    <row r="48720" spans="12:12">
      <c r="L48720" s="17" t="s">
        <v>56821</v>
      </c>
    </row>
    <row r="48721" spans="12:12">
      <c r="L48721" s="17" t="s">
        <v>56822</v>
      </c>
    </row>
    <row r="48722" spans="12:12">
      <c r="L48722" s="17" t="s">
        <v>56823</v>
      </c>
    </row>
    <row r="48723" spans="12:12">
      <c r="L48723" s="17" t="s">
        <v>56824</v>
      </c>
    </row>
    <row r="48724" spans="12:12">
      <c r="L48724" s="17" t="s">
        <v>56825</v>
      </c>
    </row>
    <row r="48725" spans="12:12">
      <c r="L48725" s="17" t="s">
        <v>56826</v>
      </c>
    </row>
    <row r="48726" spans="12:12">
      <c r="L48726" s="17" t="s">
        <v>56827</v>
      </c>
    </row>
    <row r="48727" spans="12:12">
      <c r="L48727" s="17" t="s">
        <v>56828</v>
      </c>
    </row>
    <row r="48728" spans="12:12">
      <c r="L48728" s="17" t="s">
        <v>56829</v>
      </c>
    </row>
    <row r="48729" spans="12:12">
      <c r="L48729" s="17" t="s">
        <v>56830</v>
      </c>
    </row>
    <row r="48730" spans="12:12">
      <c r="L48730" s="17" t="s">
        <v>56831</v>
      </c>
    </row>
    <row r="48731" spans="12:12">
      <c r="L48731" s="17" t="s">
        <v>56832</v>
      </c>
    </row>
    <row r="48732" spans="12:12">
      <c r="L48732" s="17" t="s">
        <v>56833</v>
      </c>
    </row>
    <row r="48733" spans="12:12">
      <c r="L48733" s="17" t="s">
        <v>56834</v>
      </c>
    </row>
    <row r="48734" spans="12:12">
      <c r="L48734" s="17" t="s">
        <v>56835</v>
      </c>
    </row>
    <row r="48735" spans="12:12">
      <c r="L48735" s="17" t="s">
        <v>56836</v>
      </c>
    </row>
    <row r="48736" spans="12:12">
      <c r="L48736" s="17" t="s">
        <v>56837</v>
      </c>
    </row>
    <row r="48737" spans="12:12">
      <c r="L48737" s="17" t="s">
        <v>56838</v>
      </c>
    </row>
    <row r="48738" spans="12:12">
      <c r="L48738" s="17" t="s">
        <v>56839</v>
      </c>
    </row>
    <row r="48739" spans="12:12">
      <c r="L48739" s="17" t="s">
        <v>56840</v>
      </c>
    </row>
    <row r="48740" spans="12:12">
      <c r="L48740" s="17" t="s">
        <v>56841</v>
      </c>
    </row>
    <row r="48741" spans="12:12">
      <c r="L48741" s="17" t="s">
        <v>56842</v>
      </c>
    </row>
    <row r="48742" spans="12:12">
      <c r="L48742" s="17" t="s">
        <v>56843</v>
      </c>
    </row>
    <row r="48743" spans="12:12">
      <c r="L48743" s="17" t="s">
        <v>56844</v>
      </c>
    </row>
    <row r="48744" spans="12:12">
      <c r="L48744" s="17" t="s">
        <v>56845</v>
      </c>
    </row>
    <row r="48745" spans="12:12">
      <c r="L48745" s="17" t="s">
        <v>56846</v>
      </c>
    </row>
    <row r="48746" spans="12:12">
      <c r="L48746" s="17" t="s">
        <v>56847</v>
      </c>
    </row>
    <row r="48747" spans="12:12">
      <c r="L48747" s="17" t="s">
        <v>56848</v>
      </c>
    </row>
    <row r="48748" spans="12:12">
      <c r="L48748" s="17" t="s">
        <v>56849</v>
      </c>
    </row>
    <row r="48749" spans="12:12">
      <c r="L48749" s="17" t="s">
        <v>56850</v>
      </c>
    </row>
    <row r="48750" spans="12:12">
      <c r="L48750" s="17" t="s">
        <v>56851</v>
      </c>
    </row>
    <row r="48751" spans="12:12">
      <c r="L48751" s="17" t="s">
        <v>56852</v>
      </c>
    </row>
    <row r="48752" spans="12:12">
      <c r="L48752" s="17" t="s">
        <v>56853</v>
      </c>
    </row>
    <row r="48753" spans="12:12">
      <c r="L48753" s="17" t="s">
        <v>56854</v>
      </c>
    </row>
    <row r="48754" spans="12:12">
      <c r="L48754" s="17" t="s">
        <v>56855</v>
      </c>
    </row>
    <row r="48755" spans="12:12">
      <c r="L48755" s="17" t="s">
        <v>56856</v>
      </c>
    </row>
    <row r="48756" spans="12:12">
      <c r="L48756" s="17" t="s">
        <v>56857</v>
      </c>
    </row>
    <row r="48757" spans="12:12">
      <c r="L48757" s="17" t="s">
        <v>56858</v>
      </c>
    </row>
    <row r="48758" spans="12:12">
      <c r="L48758" s="17" t="s">
        <v>56859</v>
      </c>
    </row>
    <row r="48759" spans="12:12">
      <c r="L48759" s="17" t="s">
        <v>56860</v>
      </c>
    </row>
    <row r="48760" spans="12:12">
      <c r="L48760" s="17" t="s">
        <v>56861</v>
      </c>
    </row>
    <row r="48761" spans="12:12">
      <c r="L48761" s="17" t="s">
        <v>56862</v>
      </c>
    </row>
    <row r="48762" spans="12:12">
      <c r="L48762" s="17" t="s">
        <v>56863</v>
      </c>
    </row>
    <row r="48763" spans="12:12">
      <c r="L48763" s="17" t="s">
        <v>56864</v>
      </c>
    </row>
    <row r="48764" spans="12:12">
      <c r="L48764" s="17" t="s">
        <v>56865</v>
      </c>
    </row>
    <row r="48765" spans="12:12">
      <c r="L48765" s="17" t="s">
        <v>56866</v>
      </c>
    </row>
    <row r="48766" spans="12:12">
      <c r="L48766" s="17" t="s">
        <v>56867</v>
      </c>
    </row>
    <row r="48767" spans="12:12">
      <c r="L48767" s="17" t="s">
        <v>56868</v>
      </c>
    </row>
    <row r="48768" spans="12:12">
      <c r="L48768" s="17" t="s">
        <v>56869</v>
      </c>
    </row>
    <row r="48769" spans="12:12">
      <c r="L48769" s="17" t="s">
        <v>56870</v>
      </c>
    </row>
    <row r="48770" spans="12:12">
      <c r="L48770" s="17" t="s">
        <v>56871</v>
      </c>
    </row>
    <row r="48771" spans="12:12">
      <c r="L48771" s="17" t="s">
        <v>56872</v>
      </c>
    </row>
    <row r="48772" spans="12:12">
      <c r="L48772" s="17" t="s">
        <v>56873</v>
      </c>
    </row>
    <row r="48773" spans="12:12">
      <c r="L48773" s="17" t="s">
        <v>56874</v>
      </c>
    </row>
    <row r="48774" spans="12:12">
      <c r="L48774" s="17" t="s">
        <v>56875</v>
      </c>
    </row>
    <row r="48775" spans="12:12">
      <c r="L48775" s="17" t="s">
        <v>56876</v>
      </c>
    </row>
    <row r="48776" spans="12:12">
      <c r="L48776" s="17" t="s">
        <v>56877</v>
      </c>
    </row>
    <row r="48777" spans="12:12">
      <c r="L48777" s="17" t="s">
        <v>56878</v>
      </c>
    </row>
    <row r="48778" spans="12:12">
      <c r="L48778" s="17" t="s">
        <v>56879</v>
      </c>
    </row>
    <row r="48779" spans="12:12">
      <c r="L48779" s="17" t="s">
        <v>56880</v>
      </c>
    </row>
    <row r="48780" spans="12:12">
      <c r="L48780" s="17" t="s">
        <v>56881</v>
      </c>
    </row>
    <row r="48781" spans="12:12">
      <c r="L48781" s="17" t="s">
        <v>56882</v>
      </c>
    </row>
    <row r="48782" spans="12:12">
      <c r="L48782" s="17" t="s">
        <v>56883</v>
      </c>
    </row>
    <row r="48783" spans="12:12">
      <c r="L48783" s="17" t="s">
        <v>56884</v>
      </c>
    </row>
    <row r="48784" spans="12:12">
      <c r="L48784" s="17" t="s">
        <v>56885</v>
      </c>
    </row>
    <row r="48785" spans="12:12">
      <c r="L48785" s="17" t="s">
        <v>56886</v>
      </c>
    </row>
    <row r="48786" spans="12:12">
      <c r="L48786" s="17" t="s">
        <v>56887</v>
      </c>
    </row>
    <row r="48787" spans="12:12">
      <c r="L48787" s="17" t="s">
        <v>56888</v>
      </c>
    </row>
    <row r="48788" spans="12:12">
      <c r="L48788" s="17" t="s">
        <v>56889</v>
      </c>
    </row>
    <row r="48789" spans="12:12">
      <c r="L48789" s="17" t="s">
        <v>56890</v>
      </c>
    </row>
    <row r="48790" spans="12:12">
      <c r="L48790" s="17" t="s">
        <v>56891</v>
      </c>
    </row>
    <row r="48791" spans="12:12">
      <c r="L48791" s="17" t="s">
        <v>56892</v>
      </c>
    </row>
    <row r="48792" spans="12:12">
      <c r="L48792" s="17" t="s">
        <v>56893</v>
      </c>
    </row>
    <row r="48793" spans="12:12">
      <c r="L48793" s="17" t="s">
        <v>56894</v>
      </c>
    </row>
    <row r="48794" spans="12:12">
      <c r="L48794" s="17" t="s">
        <v>56895</v>
      </c>
    </row>
    <row r="48795" spans="12:12">
      <c r="L48795" s="17" t="s">
        <v>56896</v>
      </c>
    </row>
    <row r="48796" spans="12:12">
      <c r="L48796" s="17" t="s">
        <v>56897</v>
      </c>
    </row>
    <row r="48797" spans="12:12">
      <c r="L48797" s="17" t="s">
        <v>56898</v>
      </c>
    </row>
    <row r="48798" spans="12:12">
      <c r="L48798" s="17" t="s">
        <v>56899</v>
      </c>
    </row>
    <row r="48799" spans="12:12">
      <c r="L48799" s="17" t="s">
        <v>56900</v>
      </c>
    </row>
    <row r="48800" spans="12:12">
      <c r="L48800" s="17" t="s">
        <v>56901</v>
      </c>
    </row>
    <row r="48801" spans="12:12">
      <c r="L48801" s="17" t="s">
        <v>56902</v>
      </c>
    </row>
    <row r="48802" spans="12:12">
      <c r="L48802" s="17" t="s">
        <v>56903</v>
      </c>
    </row>
    <row r="48803" spans="12:12">
      <c r="L48803" s="17" t="s">
        <v>56904</v>
      </c>
    </row>
    <row r="48804" spans="12:12">
      <c r="L48804" s="17" t="s">
        <v>56905</v>
      </c>
    </row>
    <row r="48805" spans="12:12">
      <c r="L48805" s="17" t="s">
        <v>56906</v>
      </c>
    </row>
    <row r="48806" spans="12:12">
      <c r="L48806" s="17" t="s">
        <v>56907</v>
      </c>
    </row>
    <row r="48807" spans="12:12">
      <c r="L48807" s="17" t="s">
        <v>56908</v>
      </c>
    </row>
    <row r="48808" spans="12:12">
      <c r="L48808" s="17" t="s">
        <v>56909</v>
      </c>
    </row>
    <row r="48809" spans="12:12">
      <c r="L48809" s="17" t="s">
        <v>56910</v>
      </c>
    </row>
    <row r="48810" spans="12:12">
      <c r="L48810" s="17" t="s">
        <v>56911</v>
      </c>
    </row>
    <row r="48811" spans="12:12">
      <c r="L48811" s="17" t="s">
        <v>56912</v>
      </c>
    </row>
    <row r="48812" spans="12:12">
      <c r="L48812" s="17" t="s">
        <v>56913</v>
      </c>
    </row>
    <row r="48813" spans="12:12">
      <c r="L48813" s="17" t="s">
        <v>56914</v>
      </c>
    </row>
    <row r="48814" spans="12:12">
      <c r="L48814" s="17" t="s">
        <v>56915</v>
      </c>
    </row>
    <row r="48815" spans="12:12">
      <c r="L48815" s="17" t="s">
        <v>56916</v>
      </c>
    </row>
    <row r="48816" spans="12:12">
      <c r="L48816" s="17" t="s">
        <v>56917</v>
      </c>
    </row>
    <row r="48817" spans="12:12">
      <c r="L48817" s="17" t="s">
        <v>56918</v>
      </c>
    </row>
    <row r="48818" spans="12:12">
      <c r="L48818" s="17" t="s">
        <v>56919</v>
      </c>
    </row>
    <row r="48819" spans="12:12">
      <c r="L48819" s="17" t="s">
        <v>56920</v>
      </c>
    </row>
    <row r="48820" spans="12:12">
      <c r="L48820" s="17" t="s">
        <v>56921</v>
      </c>
    </row>
    <row r="48821" spans="12:12">
      <c r="L48821" s="17" t="s">
        <v>56922</v>
      </c>
    </row>
    <row r="48822" spans="12:12">
      <c r="L48822" s="17" t="s">
        <v>56923</v>
      </c>
    </row>
    <row r="48823" spans="12:12">
      <c r="L48823" s="17" t="s">
        <v>56924</v>
      </c>
    </row>
    <row r="48824" spans="12:12">
      <c r="L48824" s="17" t="s">
        <v>56925</v>
      </c>
    </row>
    <row r="48825" spans="12:12">
      <c r="L48825" s="17" t="s">
        <v>56926</v>
      </c>
    </row>
    <row r="48826" spans="12:12">
      <c r="L48826" s="17" t="s">
        <v>56927</v>
      </c>
    </row>
    <row r="48827" spans="12:12">
      <c r="L48827" s="17" t="s">
        <v>56928</v>
      </c>
    </row>
    <row r="48828" spans="12:12">
      <c r="L48828" s="17" t="s">
        <v>56929</v>
      </c>
    </row>
    <row r="48829" spans="12:12">
      <c r="L48829" s="17" t="s">
        <v>56930</v>
      </c>
    </row>
    <row r="48830" spans="12:12">
      <c r="L48830" s="17" t="s">
        <v>56931</v>
      </c>
    </row>
    <row r="48831" spans="12:12">
      <c r="L48831" s="17" t="s">
        <v>56932</v>
      </c>
    </row>
    <row r="48832" spans="12:12">
      <c r="L48832" s="17" t="s">
        <v>56933</v>
      </c>
    </row>
    <row r="48833" spans="12:12">
      <c r="L48833" s="17" t="s">
        <v>56934</v>
      </c>
    </row>
    <row r="48834" spans="12:12">
      <c r="L48834" s="17" t="s">
        <v>56935</v>
      </c>
    </row>
    <row r="48835" spans="12:12">
      <c r="L48835" s="17" t="s">
        <v>56936</v>
      </c>
    </row>
    <row r="48836" spans="12:12">
      <c r="L48836" s="17" t="s">
        <v>56937</v>
      </c>
    </row>
    <row r="48837" spans="12:12">
      <c r="L48837" s="17" t="s">
        <v>56938</v>
      </c>
    </row>
    <row r="48838" spans="12:12">
      <c r="L48838" s="17" t="s">
        <v>56939</v>
      </c>
    </row>
    <row r="48839" spans="12:12">
      <c r="L48839" s="17" t="s">
        <v>56940</v>
      </c>
    </row>
    <row r="48840" spans="12:12">
      <c r="L48840" s="17" t="s">
        <v>56941</v>
      </c>
    </row>
    <row r="48841" spans="12:12">
      <c r="L48841" s="17" t="s">
        <v>56942</v>
      </c>
    </row>
    <row r="48842" spans="12:12">
      <c r="L48842" s="17" t="s">
        <v>56943</v>
      </c>
    </row>
    <row r="48843" spans="12:12">
      <c r="L48843" s="17" t="s">
        <v>56944</v>
      </c>
    </row>
    <row r="48844" spans="12:12">
      <c r="L48844" s="17" t="s">
        <v>56945</v>
      </c>
    </row>
    <row r="48845" spans="12:12">
      <c r="L48845" s="17" t="s">
        <v>56946</v>
      </c>
    </row>
    <row r="48846" spans="12:12">
      <c r="L48846" s="17" t="s">
        <v>56947</v>
      </c>
    </row>
    <row r="48847" spans="12:12">
      <c r="L48847" s="17" t="s">
        <v>56948</v>
      </c>
    </row>
    <row r="48848" spans="12:12">
      <c r="L48848" s="17" t="s">
        <v>56949</v>
      </c>
    </row>
    <row r="48849" spans="12:12">
      <c r="L48849" s="17" t="s">
        <v>56950</v>
      </c>
    </row>
    <row r="48850" spans="12:12">
      <c r="L48850" s="17" t="s">
        <v>56951</v>
      </c>
    </row>
    <row r="48851" spans="12:12">
      <c r="L48851" s="17" t="s">
        <v>56952</v>
      </c>
    </row>
    <row r="48852" spans="12:12">
      <c r="L48852" s="17" t="s">
        <v>56953</v>
      </c>
    </row>
    <row r="48853" spans="12:12">
      <c r="L48853" s="17" t="s">
        <v>56954</v>
      </c>
    </row>
    <row r="48854" spans="12:12">
      <c r="L48854" s="17" t="s">
        <v>56955</v>
      </c>
    </row>
    <row r="48855" spans="12:12">
      <c r="L48855" s="17" t="s">
        <v>56956</v>
      </c>
    </row>
    <row r="48856" spans="12:12">
      <c r="L48856" s="17" t="s">
        <v>56957</v>
      </c>
    </row>
    <row r="48857" spans="12:12">
      <c r="L48857" s="17" t="s">
        <v>56958</v>
      </c>
    </row>
    <row r="48858" spans="12:12">
      <c r="L48858" s="17" t="s">
        <v>56959</v>
      </c>
    </row>
    <row r="48859" spans="12:12">
      <c r="L48859" s="17" t="s">
        <v>56960</v>
      </c>
    </row>
    <row r="48860" spans="12:12">
      <c r="L48860" s="17" t="s">
        <v>56961</v>
      </c>
    </row>
    <row r="48861" spans="12:12">
      <c r="L48861" s="17" t="s">
        <v>56962</v>
      </c>
    </row>
    <row r="48862" spans="12:12">
      <c r="L48862" s="17" t="s">
        <v>56963</v>
      </c>
    </row>
    <row r="48863" spans="12:12">
      <c r="L48863" s="17" t="s">
        <v>56964</v>
      </c>
    </row>
    <row r="48864" spans="12:12">
      <c r="L48864" s="17" t="s">
        <v>56965</v>
      </c>
    </row>
    <row r="48865" spans="12:12">
      <c r="L48865" s="17" t="s">
        <v>56966</v>
      </c>
    </row>
    <row r="48866" spans="12:12">
      <c r="L48866" s="17" t="s">
        <v>56967</v>
      </c>
    </row>
    <row r="48867" spans="12:12">
      <c r="L48867" s="17" t="s">
        <v>56968</v>
      </c>
    </row>
    <row r="48868" spans="12:12">
      <c r="L48868" s="17" t="s">
        <v>56969</v>
      </c>
    </row>
    <row r="48869" spans="12:12">
      <c r="L48869" s="17" t="s">
        <v>56970</v>
      </c>
    </row>
    <row r="48870" spans="12:12">
      <c r="L48870" s="17" t="s">
        <v>56971</v>
      </c>
    </row>
    <row r="48871" spans="12:12">
      <c r="L48871" s="17" t="s">
        <v>56972</v>
      </c>
    </row>
    <row r="48872" spans="12:12">
      <c r="L48872" s="17" t="s">
        <v>56973</v>
      </c>
    </row>
    <row r="48873" spans="12:12">
      <c r="L48873" s="17" t="s">
        <v>56974</v>
      </c>
    </row>
    <row r="48874" spans="12:12">
      <c r="L48874" s="17" t="s">
        <v>56975</v>
      </c>
    </row>
    <row r="48875" spans="12:12">
      <c r="L48875" s="17" t="s">
        <v>56976</v>
      </c>
    </row>
    <row r="48876" spans="12:12">
      <c r="L48876" s="17" t="s">
        <v>56977</v>
      </c>
    </row>
    <row r="48877" spans="12:12">
      <c r="L48877" s="17" t="s">
        <v>56978</v>
      </c>
    </row>
    <row r="48878" spans="12:12">
      <c r="L48878" s="17" t="s">
        <v>56979</v>
      </c>
    </row>
    <row r="48879" spans="12:12">
      <c r="L48879" s="17" t="s">
        <v>56980</v>
      </c>
    </row>
    <row r="48880" spans="12:12">
      <c r="L48880" s="17" t="s">
        <v>56981</v>
      </c>
    </row>
    <row r="48881" spans="12:12">
      <c r="L48881" s="17" t="s">
        <v>56982</v>
      </c>
    </row>
    <row r="48882" spans="12:12">
      <c r="L48882" s="17" t="s">
        <v>56983</v>
      </c>
    </row>
    <row r="48883" spans="12:12">
      <c r="L48883" s="17" t="s">
        <v>56984</v>
      </c>
    </row>
    <row r="48884" spans="12:12">
      <c r="L48884" s="17" t="s">
        <v>56985</v>
      </c>
    </row>
    <row r="48885" spans="12:12">
      <c r="L48885" s="17" t="s">
        <v>56986</v>
      </c>
    </row>
    <row r="48886" spans="12:12">
      <c r="L48886" s="17" t="s">
        <v>56987</v>
      </c>
    </row>
    <row r="48887" spans="12:12">
      <c r="L48887" s="17" t="s">
        <v>56988</v>
      </c>
    </row>
    <row r="48888" spans="12:12">
      <c r="L48888" s="17" t="s">
        <v>56989</v>
      </c>
    </row>
    <row r="48889" spans="12:12">
      <c r="L48889" s="17" t="s">
        <v>56990</v>
      </c>
    </row>
    <row r="48890" spans="12:12">
      <c r="L48890" s="17" t="s">
        <v>56991</v>
      </c>
    </row>
    <row r="48891" spans="12:12">
      <c r="L48891" s="17" t="s">
        <v>56992</v>
      </c>
    </row>
    <row r="48892" spans="12:12">
      <c r="L48892" s="17" t="s">
        <v>56993</v>
      </c>
    </row>
    <row r="48893" spans="12:12">
      <c r="L48893" s="17" t="s">
        <v>56994</v>
      </c>
    </row>
    <row r="48894" spans="12:12">
      <c r="L48894" s="17" t="s">
        <v>56995</v>
      </c>
    </row>
    <row r="48895" spans="12:12">
      <c r="L48895" s="17" t="s">
        <v>56996</v>
      </c>
    </row>
    <row r="48896" spans="12:12">
      <c r="L48896" s="17" t="s">
        <v>56997</v>
      </c>
    </row>
    <row r="48897" spans="12:12">
      <c r="L48897" s="17" t="s">
        <v>56998</v>
      </c>
    </row>
    <row r="48898" spans="12:12">
      <c r="L48898" s="17" t="s">
        <v>56999</v>
      </c>
    </row>
    <row r="48899" spans="12:12">
      <c r="L48899" s="17" t="s">
        <v>57000</v>
      </c>
    </row>
    <row r="48900" spans="12:12">
      <c r="L48900" s="17" t="s">
        <v>57001</v>
      </c>
    </row>
    <row r="48901" spans="12:12">
      <c r="L48901" s="17" t="s">
        <v>57002</v>
      </c>
    </row>
    <row r="48902" spans="12:12">
      <c r="L48902" s="17" t="s">
        <v>57003</v>
      </c>
    </row>
    <row r="48903" spans="12:12">
      <c r="L48903" s="17" t="s">
        <v>57004</v>
      </c>
    </row>
    <row r="48904" spans="12:12">
      <c r="L48904" s="17" t="s">
        <v>57005</v>
      </c>
    </row>
    <row r="48905" spans="12:12">
      <c r="L48905" s="17" t="s">
        <v>57006</v>
      </c>
    </row>
    <row r="48906" spans="12:12">
      <c r="L48906" s="17" t="s">
        <v>57007</v>
      </c>
    </row>
    <row r="48907" spans="12:12">
      <c r="L48907" s="17" t="s">
        <v>57008</v>
      </c>
    </row>
    <row r="48908" spans="12:12">
      <c r="L48908" s="17" t="s">
        <v>57009</v>
      </c>
    </row>
    <row r="48909" spans="12:12">
      <c r="L48909" s="17" t="s">
        <v>57010</v>
      </c>
    </row>
    <row r="48910" spans="12:12">
      <c r="L48910" s="17" t="s">
        <v>57011</v>
      </c>
    </row>
    <row r="48911" spans="12:12">
      <c r="L48911" s="17" t="s">
        <v>57012</v>
      </c>
    </row>
    <row r="48912" spans="12:12">
      <c r="L48912" s="17" t="s">
        <v>57013</v>
      </c>
    </row>
    <row r="48913" spans="12:12">
      <c r="L48913" s="17" t="s">
        <v>57014</v>
      </c>
    </row>
    <row r="48914" spans="12:12">
      <c r="L48914" s="17" t="s">
        <v>57015</v>
      </c>
    </row>
    <row r="48915" spans="12:12">
      <c r="L48915" s="17" t="s">
        <v>57016</v>
      </c>
    </row>
    <row r="48916" spans="12:12">
      <c r="L48916" s="17" t="s">
        <v>57017</v>
      </c>
    </row>
    <row r="48917" spans="12:12">
      <c r="L48917" s="17" t="s">
        <v>57018</v>
      </c>
    </row>
    <row r="48918" spans="12:12">
      <c r="L48918" s="17" t="s">
        <v>57019</v>
      </c>
    </row>
    <row r="48919" spans="12:12">
      <c r="L48919" s="17" t="s">
        <v>57020</v>
      </c>
    </row>
    <row r="48920" spans="12:12">
      <c r="L48920" s="17" t="s">
        <v>57021</v>
      </c>
    </row>
    <row r="48921" spans="12:12">
      <c r="L48921" s="17" t="s">
        <v>57022</v>
      </c>
    </row>
    <row r="48922" spans="12:12">
      <c r="L48922" s="17" t="s">
        <v>57023</v>
      </c>
    </row>
    <row r="48923" spans="12:12">
      <c r="L48923" s="17" t="s">
        <v>57024</v>
      </c>
    </row>
    <row r="48924" spans="12:12">
      <c r="L48924" s="17" t="s">
        <v>57025</v>
      </c>
    </row>
    <row r="48925" spans="12:12">
      <c r="L48925" s="17" t="s">
        <v>57026</v>
      </c>
    </row>
    <row r="48926" spans="12:12">
      <c r="L48926" s="17" t="s">
        <v>57027</v>
      </c>
    </row>
    <row r="48927" spans="12:12">
      <c r="L48927" s="17" t="s">
        <v>57028</v>
      </c>
    </row>
    <row r="48928" spans="12:12">
      <c r="L48928" s="17" t="s">
        <v>57029</v>
      </c>
    </row>
    <row r="48929" spans="12:12">
      <c r="L48929" s="17" t="s">
        <v>57030</v>
      </c>
    </row>
    <row r="48930" spans="12:12">
      <c r="L48930" s="17" t="s">
        <v>57031</v>
      </c>
    </row>
    <row r="48931" spans="12:12">
      <c r="L48931" s="17" t="s">
        <v>57032</v>
      </c>
    </row>
    <row r="48932" spans="12:12">
      <c r="L48932" s="17" t="s">
        <v>57033</v>
      </c>
    </row>
    <row r="48933" spans="12:12">
      <c r="L48933" s="17" t="s">
        <v>57034</v>
      </c>
    </row>
    <row r="48934" spans="12:12">
      <c r="L48934" s="17" t="s">
        <v>57035</v>
      </c>
    </row>
    <row r="48935" spans="12:12">
      <c r="L48935" s="17" t="s">
        <v>57036</v>
      </c>
    </row>
    <row r="48936" spans="12:12">
      <c r="L48936" s="17" t="s">
        <v>57037</v>
      </c>
    </row>
    <row r="48937" spans="12:12">
      <c r="L48937" s="17" t="s">
        <v>57038</v>
      </c>
    </row>
    <row r="48938" spans="12:12">
      <c r="L48938" s="17" t="s">
        <v>57039</v>
      </c>
    </row>
    <row r="48939" spans="12:12">
      <c r="L48939" s="17" t="s">
        <v>57040</v>
      </c>
    </row>
    <row r="48940" spans="12:12">
      <c r="L48940" s="17" t="s">
        <v>57041</v>
      </c>
    </row>
    <row r="48941" spans="12:12">
      <c r="L48941" s="17" t="s">
        <v>57042</v>
      </c>
    </row>
    <row r="48942" spans="12:12">
      <c r="L48942" s="17" t="s">
        <v>57043</v>
      </c>
    </row>
    <row r="48943" spans="12:12">
      <c r="L48943" s="17" t="s">
        <v>57044</v>
      </c>
    </row>
    <row r="48944" spans="12:12">
      <c r="L48944" s="17" t="s">
        <v>57045</v>
      </c>
    </row>
    <row r="48945" spans="12:12">
      <c r="L48945" s="17" t="s">
        <v>57046</v>
      </c>
    </row>
    <row r="48946" spans="12:12">
      <c r="L48946" s="17" t="s">
        <v>57047</v>
      </c>
    </row>
    <row r="48947" spans="12:12">
      <c r="L48947" s="17" t="s">
        <v>57048</v>
      </c>
    </row>
    <row r="48948" spans="12:12">
      <c r="L48948" s="17" t="s">
        <v>57049</v>
      </c>
    </row>
    <row r="48949" spans="12:12">
      <c r="L48949" s="17" t="s">
        <v>57050</v>
      </c>
    </row>
    <row r="48950" spans="12:12">
      <c r="L48950" s="17" t="s">
        <v>57051</v>
      </c>
    </row>
    <row r="48951" spans="12:12">
      <c r="L48951" s="17" t="s">
        <v>57052</v>
      </c>
    </row>
    <row r="48952" spans="12:12">
      <c r="L48952" s="17" t="s">
        <v>57053</v>
      </c>
    </row>
    <row r="48953" spans="12:12">
      <c r="L48953" s="17" t="s">
        <v>57054</v>
      </c>
    </row>
    <row r="48954" spans="12:12">
      <c r="L48954" s="17" t="s">
        <v>57055</v>
      </c>
    </row>
    <row r="48955" spans="12:12">
      <c r="L48955" s="17" t="s">
        <v>57056</v>
      </c>
    </row>
    <row r="48956" spans="12:12">
      <c r="L48956" s="17" t="s">
        <v>57057</v>
      </c>
    </row>
    <row r="48957" spans="12:12">
      <c r="L48957" s="17" t="s">
        <v>57058</v>
      </c>
    </row>
    <row r="48958" spans="12:12">
      <c r="L48958" s="17" t="s">
        <v>57059</v>
      </c>
    </row>
    <row r="48959" spans="12:12">
      <c r="L48959" s="17" t="s">
        <v>57060</v>
      </c>
    </row>
    <row r="48960" spans="12:12">
      <c r="L48960" s="17" t="s">
        <v>57061</v>
      </c>
    </row>
    <row r="48961" spans="12:12">
      <c r="L48961" s="17" t="s">
        <v>57062</v>
      </c>
    </row>
    <row r="48962" spans="12:12">
      <c r="L48962" s="17" t="s">
        <v>57063</v>
      </c>
    </row>
    <row r="48963" spans="12:12">
      <c r="L48963" s="17" t="s">
        <v>57064</v>
      </c>
    </row>
    <row r="48964" spans="12:12">
      <c r="L48964" s="17" t="s">
        <v>57065</v>
      </c>
    </row>
    <row r="48965" spans="12:12">
      <c r="L48965" s="17" t="s">
        <v>57066</v>
      </c>
    </row>
    <row r="48966" spans="12:12">
      <c r="L48966" s="17" t="s">
        <v>57067</v>
      </c>
    </row>
    <row r="48967" spans="12:12">
      <c r="L48967" s="17" t="s">
        <v>57068</v>
      </c>
    </row>
    <row r="48968" spans="12:12">
      <c r="L48968" s="17" t="s">
        <v>57069</v>
      </c>
    </row>
    <row r="48969" spans="12:12">
      <c r="L48969" s="17" t="s">
        <v>57070</v>
      </c>
    </row>
    <row r="48970" spans="12:12">
      <c r="L48970" s="17" t="s">
        <v>57071</v>
      </c>
    </row>
    <row r="48971" spans="12:12">
      <c r="L48971" s="17" t="s">
        <v>57072</v>
      </c>
    </row>
    <row r="48972" spans="12:12">
      <c r="L48972" s="17" t="s">
        <v>57073</v>
      </c>
    </row>
    <row r="48973" spans="12:12">
      <c r="L48973" s="17" t="s">
        <v>57074</v>
      </c>
    </row>
    <row r="48974" spans="12:12">
      <c r="L48974" s="17" t="s">
        <v>57075</v>
      </c>
    </row>
    <row r="48975" spans="12:12">
      <c r="L48975" s="17" t="s">
        <v>57076</v>
      </c>
    </row>
    <row r="48976" spans="12:12">
      <c r="L48976" s="17" t="s">
        <v>57077</v>
      </c>
    </row>
    <row r="48977" spans="12:12">
      <c r="L48977" s="17" t="s">
        <v>57078</v>
      </c>
    </row>
    <row r="48978" spans="12:12">
      <c r="L48978" s="17" t="s">
        <v>57079</v>
      </c>
    </row>
    <row r="48979" spans="12:12">
      <c r="L48979" s="17" t="s">
        <v>57080</v>
      </c>
    </row>
    <row r="48980" spans="12:12">
      <c r="L48980" s="17" t="s">
        <v>57081</v>
      </c>
    </row>
    <row r="48981" spans="12:12">
      <c r="L48981" s="17" t="s">
        <v>57082</v>
      </c>
    </row>
    <row r="48982" spans="12:12">
      <c r="L48982" s="17" t="s">
        <v>57083</v>
      </c>
    </row>
    <row r="48983" spans="12:12">
      <c r="L48983" s="17" t="s">
        <v>57084</v>
      </c>
    </row>
    <row r="48984" spans="12:12">
      <c r="L48984" s="17" t="s">
        <v>57085</v>
      </c>
    </row>
    <row r="48985" spans="12:12">
      <c r="L48985" s="17" t="s">
        <v>57086</v>
      </c>
    </row>
    <row r="48986" spans="12:12">
      <c r="L48986" s="17" t="s">
        <v>57087</v>
      </c>
    </row>
    <row r="48987" spans="12:12">
      <c r="L48987" s="17" t="s">
        <v>57088</v>
      </c>
    </row>
    <row r="48988" spans="12:12">
      <c r="L48988" s="17" t="s">
        <v>57089</v>
      </c>
    </row>
    <row r="48989" spans="12:12">
      <c r="L48989" s="17" t="s">
        <v>57090</v>
      </c>
    </row>
    <row r="48990" spans="12:12">
      <c r="L48990" s="17" t="s">
        <v>57091</v>
      </c>
    </row>
    <row r="48991" spans="12:12">
      <c r="L48991" s="17" t="s">
        <v>57092</v>
      </c>
    </row>
    <row r="48992" spans="12:12">
      <c r="L48992" s="17" t="s">
        <v>57093</v>
      </c>
    </row>
    <row r="48993" spans="12:12">
      <c r="L48993" s="17" t="s">
        <v>57094</v>
      </c>
    </row>
    <row r="48994" spans="12:12">
      <c r="L48994" s="17" t="s">
        <v>57095</v>
      </c>
    </row>
    <row r="48995" spans="12:12">
      <c r="L48995" s="17" t="s">
        <v>57096</v>
      </c>
    </row>
    <row r="48996" spans="12:12">
      <c r="L48996" s="17" t="s">
        <v>57097</v>
      </c>
    </row>
    <row r="48997" spans="12:12">
      <c r="L48997" s="17" t="s">
        <v>57098</v>
      </c>
    </row>
    <row r="48998" spans="12:12">
      <c r="L48998" s="17" t="s">
        <v>57099</v>
      </c>
    </row>
    <row r="48999" spans="12:12">
      <c r="L48999" s="17" t="s">
        <v>57100</v>
      </c>
    </row>
    <row r="49000" spans="12:12">
      <c r="L49000" s="17" t="s">
        <v>57101</v>
      </c>
    </row>
    <row r="49001" spans="12:12">
      <c r="L49001" s="17" t="s">
        <v>57102</v>
      </c>
    </row>
    <row r="49002" spans="12:12">
      <c r="L49002" s="17" t="s">
        <v>57103</v>
      </c>
    </row>
    <row r="49003" spans="12:12">
      <c r="L49003" s="17" t="s">
        <v>57104</v>
      </c>
    </row>
    <row r="49004" spans="12:12">
      <c r="L49004" s="17" t="s">
        <v>57105</v>
      </c>
    </row>
    <row r="49005" spans="12:12">
      <c r="L49005" s="17" t="s">
        <v>57106</v>
      </c>
    </row>
    <row r="49006" spans="12:12">
      <c r="L49006" s="17" t="s">
        <v>57107</v>
      </c>
    </row>
    <row r="49007" spans="12:12">
      <c r="L49007" s="17" t="s">
        <v>57108</v>
      </c>
    </row>
    <row r="49008" spans="12:12">
      <c r="L49008" s="17" t="s">
        <v>57109</v>
      </c>
    </row>
    <row r="49009" spans="12:12">
      <c r="L49009" s="17" t="s">
        <v>57110</v>
      </c>
    </row>
    <row r="49010" spans="12:12">
      <c r="L49010" s="17" t="s">
        <v>57111</v>
      </c>
    </row>
    <row r="49011" spans="12:12">
      <c r="L49011" s="17" t="s">
        <v>57112</v>
      </c>
    </row>
    <row r="49012" spans="12:12">
      <c r="L49012" s="17" t="s">
        <v>57113</v>
      </c>
    </row>
    <row r="49013" spans="12:12">
      <c r="L49013" s="17" t="s">
        <v>57114</v>
      </c>
    </row>
    <row r="49014" spans="12:12">
      <c r="L49014" s="17" t="s">
        <v>57115</v>
      </c>
    </row>
    <row r="49015" spans="12:12">
      <c r="L49015" s="17" t="s">
        <v>57116</v>
      </c>
    </row>
    <row r="49016" spans="12:12">
      <c r="L49016" s="17" t="s">
        <v>57117</v>
      </c>
    </row>
    <row r="49017" spans="12:12">
      <c r="L49017" s="17" t="s">
        <v>57118</v>
      </c>
    </row>
    <row r="49018" spans="12:12">
      <c r="L49018" s="17" t="s">
        <v>57119</v>
      </c>
    </row>
    <row r="49019" spans="12:12">
      <c r="L49019" s="17" t="s">
        <v>57120</v>
      </c>
    </row>
    <row r="49020" spans="12:12">
      <c r="L49020" s="17" t="s">
        <v>57121</v>
      </c>
    </row>
    <row r="49021" spans="12:12">
      <c r="L49021" s="17" t="s">
        <v>57122</v>
      </c>
    </row>
    <row r="49022" spans="12:12">
      <c r="L49022" s="17" t="s">
        <v>57123</v>
      </c>
    </row>
    <row r="49023" spans="12:12">
      <c r="L49023" s="17" t="s">
        <v>57124</v>
      </c>
    </row>
  </sheetData>
  <phoneticPr fontId="1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28"/>
  <sheetViews>
    <sheetView workbookViewId="0">
      <selection activeCell="B26" sqref="B26"/>
    </sheetView>
  </sheetViews>
  <sheetFormatPr baseColWidth="10" defaultRowHeight="15"/>
  <cols>
    <col min="1" max="1" width="49.7109375" customWidth="1"/>
    <col min="2" max="2" width="117.7109375" customWidth="1"/>
  </cols>
  <sheetData>
    <row r="1" spans="1:10" ht="15.75">
      <c r="A1" s="100" t="s">
        <v>64</v>
      </c>
      <c r="B1" s="101"/>
      <c r="C1" s="8"/>
      <c r="D1" s="8"/>
      <c r="E1" s="8"/>
      <c r="F1" s="8"/>
      <c r="G1" s="8"/>
      <c r="H1" s="8"/>
      <c r="I1" s="8"/>
      <c r="J1" s="8"/>
    </row>
    <row r="2" spans="1:10" ht="39" customHeight="1" thickBot="1">
      <c r="A2" s="102"/>
      <c r="B2" s="103"/>
    </row>
    <row r="3" spans="1:10" ht="15.75" thickBot="1"/>
    <row r="4" spans="1:10">
      <c r="A4" s="105" t="s">
        <v>75</v>
      </c>
      <c r="B4" s="106"/>
    </row>
    <row r="5" spans="1:10" ht="15.75" thickBot="1">
      <c r="A5" s="107"/>
      <c r="B5" s="108"/>
    </row>
    <row r="7" spans="1:10" ht="23.25">
      <c r="A7" s="104" t="s">
        <v>63</v>
      </c>
      <c r="B7" s="104"/>
    </row>
    <row r="9" spans="1:10">
      <c r="A9" s="10" t="s">
        <v>84</v>
      </c>
      <c r="B9" s="6" t="s">
        <v>409</v>
      </c>
    </row>
    <row r="10" spans="1:10">
      <c r="A10" s="10" t="s">
        <v>85</v>
      </c>
      <c r="B10" s="6" t="s">
        <v>410</v>
      </c>
    </row>
    <row r="11" spans="1:10" ht="30">
      <c r="A11" s="10" t="s">
        <v>10</v>
      </c>
      <c r="B11" s="6" t="s">
        <v>65</v>
      </c>
    </row>
    <row r="12" spans="1:10" ht="30">
      <c r="A12" s="10" t="s">
        <v>9</v>
      </c>
      <c r="B12" s="7" t="s">
        <v>411</v>
      </c>
    </row>
    <row r="13" spans="1:10" ht="21.75" customHeight="1">
      <c r="A13" s="10" t="s">
        <v>60</v>
      </c>
      <c r="B13" s="1" t="s">
        <v>61</v>
      </c>
    </row>
    <row r="14" spans="1:10">
      <c r="A14" s="10" t="s">
        <v>0</v>
      </c>
      <c r="B14" s="1" t="s">
        <v>73</v>
      </c>
    </row>
    <row r="15" spans="1:10">
      <c r="A15" s="10" t="s">
        <v>86</v>
      </c>
      <c r="B15" s="1" t="s">
        <v>412</v>
      </c>
    </row>
    <row r="16" spans="1:10">
      <c r="A16" s="10" t="s">
        <v>11</v>
      </c>
      <c r="B16" s="1" t="s">
        <v>62</v>
      </c>
    </row>
    <row r="17" spans="1:2">
      <c r="A17" s="10" t="s">
        <v>12</v>
      </c>
      <c r="B17" s="1" t="s">
        <v>66</v>
      </c>
    </row>
    <row r="18" spans="1:2">
      <c r="A18" s="10" t="s">
        <v>13</v>
      </c>
      <c r="B18" s="1" t="s">
        <v>67</v>
      </c>
    </row>
    <row r="19" spans="1:2">
      <c r="A19" s="10" t="s">
        <v>14</v>
      </c>
      <c r="B19" s="1" t="s">
        <v>68</v>
      </c>
    </row>
    <row r="20" spans="1:2">
      <c r="A20" s="10" t="s">
        <v>1</v>
      </c>
      <c r="B20" s="1" t="s">
        <v>69</v>
      </c>
    </row>
    <row r="21" spans="1:2">
      <c r="A21" s="10" t="s">
        <v>2</v>
      </c>
      <c r="B21" s="1" t="s">
        <v>70</v>
      </c>
    </row>
    <row r="22" spans="1:2" ht="63" customHeight="1">
      <c r="A22" s="10" t="s">
        <v>3</v>
      </c>
      <c r="B22" s="7" t="s">
        <v>415</v>
      </c>
    </row>
    <row r="23" spans="1:2" ht="60">
      <c r="A23" s="10" t="s">
        <v>4</v>
      </c>
      <c r="B23" s="7" t="s">
        <v>414</v>
      </c>
    </row>
    <row r="24" spans="1:2">
      <c r="A24" s="10" t="s">
        <v>88</v>
      </c>
      <c r="B24" s="1" t="s">
        <v>416</v>
      </c>
    </row>
    <row r="25" spans="1:2">
      <c r="A25" s="10" t="s">
        <v>413</v>
      </c>
      <c r="B25" s="1" t="s">
        <v>417</v>
      </c>
    </row>
    <row r="26" spans="1:2">
      <c r="A26" s="10" t="s">
        <v>5</v>
      </c>
      <c r="B26" s="1" t="s">
        <v>71</v>
      </c>
    </row>
    <row r="27" spans="1:2">
      <c r="A27" s="10" t="s">
        <v>6</v>
      </c>
      <c r="B27" s="1" t="s">
        <v>72</v>
      </c>
    </row>
    <row r="28" spans="1:2">
      <c r="A28" s="10" t="s">
        <v>7</v>
      </c>
      <c r="B28" s="1" t="s">
        <v>74</v>
      </c>
    </row>
  </sheetData>
  <mergeCells count="3">
    <mergeCell ref="A1:B2"/>
    <mergeCell ref="A7:B7"/>
    <mergeCell ref="A4:B5"/>
  </mergeCells>
  <pageMargins left="0.7" right="0.7" top="0.75" bottom="0.75" header="0.3" footer="0.3"/>
  <pageSetup scale="54"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Hoja2</vt:lpstr>
      <vt:lpstr>PAA Final</vt:lpstr>
      <vt:lpstr>Hoja1</vt:lpstr>
      <vt:lpstr>Formato de datos </vt:lpstr>
      <vt:lpstr>Instructivo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PEÑA GUTIERREZ</dc:creator>
  <cp:lastModifiedBy>Angela Maria Collazos</cp:lastModifiedBy>
  <cp:lastPrinted>2024-10-04T20:45:47Z</cp:lastPrinted>
  <dcterms:created xsi:type="dcterms:W3CDTF">2022-05-27T12:38:21Z</dcterms:created>
  <dcterms:modified xsi:type="dcterms:W3CDTF">2024-12-27T21:59:10Z</dcterms:modified>
</cp:coreProperties>
</file>